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externalLinks/_rels/externalLink3.xml.rels" ContentType="application/vnd.openxmlformats-package.relationships+xml"/>
  <Override PartName="/xl/externalLinks/_rels/externalLink4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4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TEMPLATE" sheetId="1" state="visible" r:id="rId2"/>
  </sheets>
  <externalReferences>
    <externalReference r:id="rId3"/>
    <externalReference r:id="rId4"/>
    <externalReference r:id="rId5"/>
    <externalReference r:id="rId6"/>
  </externalReferences>
  <definedNames>
    <definedName function="false" hidden="true" localSheetId="0" name="_xlnm._FilterDatabase" vbProcedure="false">TEMPLATE!$A$7:$MC$2758</definedName>
    <definedName function="false" hidden="false" name="fulldayreturn" vbProcedure="false">['file:///Users/Kai/AppData/Local/Temp/Users/Kai/Desktop/Geek Squad Data Backup/the king/Desktop/QCollector data/IMPORT DATA/Import data saved to excel/daily open high low close/spx data/momentum strategy/short strategy/short earn FINALv2_FINAL.xlsm']MASTER!$DI$1</definedName>
    <definedName function="false" hidden="false" name="fullfinalresults" vbProcedure="false">['file:///Users/Kai/AppData/Local/Temp/Users/KAI/Desktop/back up 9_7/TRADE STRATEGY/test spx change_test Periodv5_11_06.xlsx']'ALL 2002+ FINAL RULES'!$DC$2780</definedName>
    <definedName function="false" hidden="false" name="maxloss" vbProcedure="false">['file:///Users/Kai/AppData/Local/Temp/Users/KAI/Desktop/back up 9_7/TRADE STRATEGY/test spx change_test Periodv5_11_06.xlsx']'ALL 2002+ FINAL RULES'!$AK$3</definedName>
    <definedName function="false" hidden="false" name="percentloss" vbProcedure="false">['file:///Users/Kai/AppData/Local/Temp/Users/KAI/Desktop/back up 9_7/TRADE STRATEGY/test spx change_test Periodv5_11_06.xlsx']'ALL 2002+ FINAL RULES'!$AK$4</definedName>
    <definedName function="false" hidden="false" name="smc" vbProcedure="false">['file:///Users/Kai/AppData/Local/Temp/Users/Kai/Desktop/Geek Squad Data Backup/the king/Desktop/QCollector data/IMPORT DATA/Import data saved to excel/daily open high low close/spx data/momentum strategy/FINAL NO REALLY FINAL/all results frozenv4.xlsx']ALL!$CV$7</definedName>
    <definedName function="false" hidden="false" localSheetId="0" name="absolutefinal" vbProcedure="false">TEMPLATE!$JN$2816</definedName>
    <definedName function="false" hidden="false" localSheetId="0" name="FINALFINALALL" vbProcedure="false">TEMPLATE!$KM$2819</definedName>
    <definedName function="false" hidden="false" localSheetId="0" name="fullfinalresults" vbProcedure="false">TEMPLATE!$GR$2820</definedName>
    <definedName function="false" hidden="false" localSheetId="0" name="maxloss" vbProcedure="false">TEMPLATE!$DZ$3</definedName>
    <definedName function="false" hidden="false" localSheetId="0" name="monthlyresult" vbProcedure="false">TEMPLATE!$FS$2820</definedName>
    <definedName function="false" hidden="false" localSheetId="0" name="percentloss" vbProcedure="false">TEMPLATE!$DZ$4</definedName>
    <definedName function="false" hidden="false" localSheetId="0" name="_xlnm._FilterDatabase" vbProcedure="false">TEMPLATE!$A$7:$MC$2758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<sst xmlns="http://schemas.openxmlformats.org/spreadsheetml/2006/main" count="82" uniqueCount="61">
  <si>
    <t>SPY us Equity</t>
  </si>
  <si>
    <t>mov_Avg_200D</t>
  </si>
  <si>
    <t>mov_Avg_100D</t>
  </si>
  <si>
    <t>mov_Avg_50D</t>
  </si>
  <si>
    <t>mov_Avg_30D</t>
  </si>
  <si>
    <t>mov_Avg_10D</t>
  </si>
  <si>
    <t>TOP LINES</t>
  </si>
  <si>
    <t>PRICE ABOVE &gt;&gt;&gt;&gt;&gt;&gt;&gt;&gt;&gt;&gt;&gt;&gt;&gt;&gt;&gt;&gt;&gt;&gt;&gt;&gt;&gt;&gt;&gt;&gt;&gt;&gt;&gt;&gt;&gt;&gt;</t>
  </si>
  <si>
    <t>SELL</t>
  </si>
  <si>
    <t>TREND BUY</t>
  </si>
  <si>
    <t>PRICE&gt;&gt;&gt;</t>
  </si>
  <si>
    <t>200D</t>
  </si>
  <si>
    <t>100D</t>
  </si>
  <si>
    <t>50D</t>
  </si>
  <si>
    <t>30D</t>
  </si>
  <si>
    <t>10D</t>
  </si>
  <si>
    <t>WHICH</t>
  </si>
  <si>
    <t>BT2: 10D CROSS 50D</t>
  </si>
  <si>
    <t>39 TRADING DAYS</t>
  </si>
  <si>
    <t>1 RISING</t>
  </si>
  <si>
    <t>GAIN</t>
  </si>
  <si>
    <t>OR BT2: 10D CROSS 100D OR 200D</t>
  </si>
  <si>
    <t>IF 50D then 50 MUST CROSS</t>
  </si>
  <si>
    <t>MIN ALL</t>
  </si>
  <si>
    <t>FORMULA&gt;&gt;</t>
  </si>
  <si>
    <t>2 DAY Return</t>
  </si>
  <si>
    <t>10D&gt;</t>
  </si>
  <si>
    <t>30D within 3 days Otherwise NO SIGNAL</t>
  </si>
  <si>
    <t>STOP LOSS</t>
  </si>
  <si>
    <t>TODAY: PRICE BELOW 10, 30 50D</t>
  </si>
  <si>
    <t>BT3: 10D TOP TREND LINE</t>
  </si>
  <si>
    <t>IF RETURN is NEGATIVE</t>
  </si>
  <si>
    <t>Price OPEN</t>
  </si>
  <si>
    <t>200D RISING</t>
  </si>
  <si>
    <t>1 of past 3 DAYS PRICE ABOVE 10D, 30D or 50D</t>
  </si>
  <si>
    <t>BT1: 2% Gain</t>
  </si>
  <si>
    <t>50D &gt;30</t>
  </si>
  <si>
    <t>10&lt;100D 100D&gt;10D =1</t>
  </si>
  <si>
    <t>CONFIRM</t>
  </si>
  <si>
    <t>1 day</t>
  </si>
  <si>
    <t>5 day change</t>
  </si>
  <si>
    <t>Price CLOSE</t>
  </si>
  <si>
    <t>to CLOSE</t>
  </si>
  <si>
    <t>3 DAY Return</t>
  </si>
  <si>
    <t>LOWEST</t>
  </si>
  <si>
    <t>HIGHEST</t>
  </si>
  <si>
    <t>SIGNAL 1</t>
  </si>
  <si>
    <t>SIGNAL 2</t>
  </si>
  <si>
    <t>SIGNAL 3</t>
  </si>
  <si>
    <t>10D Cross 50D AND 10D HIGHER than 100D and 200D</t>
  </si>
  <si>
    <t>50 DAY</t>
  </si>
  <si>
    <t>CUMM RTN</t>
  </si>
  <si>
    <t>OLD</t>
  </si>
  <si>
    <t>39 DAYS</t>
  </si>
  <si>
    <t>bad</t>
  </si>
  <si>
    <t>stop loss GOOD</t>
  </si>
  <si>
    <t>10D Cross 100D</t>
  </si>
  <si>
    <t>Return NEG</t>
  </si>
  <si>
    <t>GOOD</t>
  </si>
  <si>
    <t>STOP LOSS BAD</t>
  </si>
  <si>
    <t>SANDY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</si>
</sst>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_-\$* #,##0.00_-;&quot;-$&quot;* #,##0.00_-;_-\$* \-??_-;_-@_-"/>
    <numFmt numFmtId="166" formatCode="M/D/YYYY"/>
    <numFmt numFmtId="167" formatCode="_(* #,##0.00_);_(* \(#,##0.00\);_(* \-??_);_(@_)"/>
    <numFmt numFmtId="168" formatCode="_(* #,##0_);_(* \(#,##0\);_(* \-??_);_(@_)"/>
    <numFmt numFmtId="169" formatCode="0.00%"/>
    <numFmt numFmtId="170" formatCode="0%"/>
    <numFmt numFmtId="171" formatCode="0.0%"/>
    <numFmt numFmtId="172" formatCode="_(* #,##0.000_);_(* \(#,##0.000\);_(* \-??_);_(@_)"/>
    <numFmt numFmtId="173" formatCode="0.00000%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sz val="11"/>
      <name val="Calibri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558ED5"/>
        <bgColor rgb="FF808080"/>
      </patternFill>
    </fill>
    <fill>
      <patternFill patternType="solid">
        <fgColor rgb="FFD7E4BD"/>
        <bgColor rgb="FFC6EFCE"/>
      </patternFill>
    </fill>
    <fill>
      <patternFill patternType="solid">
        <fgColor rgb="FFC6D9F1"/>
        <bgColor rgb="FFC6EFCE"/>
      </patternFill>
    </fill>
    <fill>
      <patternFill patternType="solid">
        <fgColor rgb="FFFF0000"/>
        <bgColor rgb="FF9C0006"/>
      </patternFill>
    </fill>
    <fill>
      <patternFill patternType="solid">
        <fgColor rgb="FFD99694"/>
        <bgColor rgb="FFB3A2C7"/>
      </patternFill>
    </fill>
    <fill>
      <patternFill patternType="solid">
        <fgColor rgb="FFFFFF00"/>
        <bgColor rgb="FFFFFF00"/>
      </patternFill>
    </fill>
    <fill>
      <patternFill patternType="solid">
        <fgColor rgb="FF8EB4E3"/>
        <bgColor rgb="FF9999FF"/>
      </patternFill>
    </fill>
    <fill>
      <patternFill patternType="solid">
        <fgColor rgb="FFC4BD97"/>
        <bgColor rgb="FFE6B9B8"/>
      </patternFill>
    </fill>
    <fill>
      <patternFill patternType="solid">
        <fgColor rgb="FFE6B9B8"/>
        <bgColor rgb="FFFAC090"/>
      </patternFill>
    </fill>
    <fill>
      <patternFill patternType="solid">
        <fgColor rgb="FFB3A2C7"/>
        <bgColor rgb="FF9999FF"/>
      </patternFill>
    </fill>
    <fill>
      <patternFill patternType="solid">
        <fgColor rgb="FF00B050"/>
        <bgColor rgb="FF008080"/>
      </patternFill>
    </fill>
    <fill>
      <patternFill patternType="solid">
        <fgColor rgb="FF77933C"/>
        <bgColor rgb="FF808080"/>
      </patternFill>
    </fill>
    <fill>
      <patternFill patternType="solid">
        <fgColor rgb="FF7030A0"/>
        <bgColor rgb="FF993366"/>
      </patternFill>
    </fill>
    <fill>
      <patternFill patternType="solid">
        <fgColor rgb="FFFCD5B5"/>
        <bgColor rgb="FFFFC7CE"/>
      </patternFill>
    </fill>
    <fill>
      <patternFill patternType="solid">
        <fgColor rgb="FFFAC090"/>
        <bgColor rgb="FFE6B9B8"/>
      </patternFill>
    </fill>
  </fills>
  <borders count="14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 style="medium"/>
      <top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4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4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4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0" fillId="7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7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8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8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8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8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5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1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1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1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1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1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1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1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5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13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13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1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6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6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6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14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14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1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7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7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11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11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1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11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11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7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7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15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15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15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4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4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urrency 2" xfId="20" builtinId="53" customBuiltin="true"/>
  </cellStyles>
  <dxfs count="349">
    <dxf>
      <font>
        <sz val="11"/>
        <color rgb="FF00B050"/>
        <name val="Calibri"/>
        <family val="2"/>
        <charset val="1"/>
      </font>
    </dxf>
    <dxf>
      <font>
        <sz val="11"/>
        <color rgb="FFFF0000"/>
        <name val="Calibri"/>
        <family val="2"/>
        <charset val="1"/>
      </font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000000"/>
        <name val="Calibri"/>
        <family val="2"/>
        <charset val="1"/>
      </font>
      <fill>
        <patternFill>
          <bgColor rgb="FFE46C0A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E46C0A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FF0000"/>
        <name val="Calibri"/>
        <family val="2"/>
        <charset val="1"/>
      </font>
    </dxf>
    <dxf>
      <font>
        <sz val="11"/>
        <color rgb="FF00B050"/>
        <name val="Calibri"/>
        <family val="2"/>
        <charset val="1"/>
      </font>
    </dxf>
    <dxf>
      <font>
        <sz val="11"/>
        <color rgb="FF000000"/>
        <name val="Calibri"/>
        <family val="2"/>
        <charset val="1"/>
      </font>
      <fill>
        <patternFill>
          <bgColor rgb="FFE46C0A"/>
        </patternFill>
      </fill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006100"/>
        <name val="Calibri"/>
        <family val="2"/>
        <charset val="1"/>
      </font>
      <fill>
        <patternFill>
          <bgColor rgb="FFC6EFCE"/>
        </patternFill>
      </fill>
    </dxf>
    <dxf>
      <font>
        <sz val="11"/>
        <color rgb="FF000000"/>
        <name val="Calibri"/>
        <family val="2"/>
        <charset val="1"/>
      </font>
      <border diagonalUp="false" diagonalDown="false">
        <left style="thin"/>
        <right style="thin"/>
        <top style="thin"/>
        <bottom style="thin"/>
        <diagonal/>
      </border>
    </dxf>
    <dxf>
      <font>
        <sz val="11"/>
        <color rgb="FF000000"/>
        <name val="Calibri"/>
        <family val="2"/>
        <charset val="1"/>
      </font>
      <fill>
        <patternFill>
          <bgColor rgb="FFE46C0A"/>
        </patternFill>
      </fill>
    </dxf>
  </dxfs>
  <colors>
    <indexedColors>
      <rgbColor rgb="FF000000"/>
      <rgbColor rgb="FFFFC7CE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77933C"/>
      <rgbColor rgb="FF800080"/>
      <rgbColor rgb="FF008080"/>
      <rgbColor rgb="FFC4BD97"/>
      <rgbColor rgb="FF808080"/>
      <rgbColor rgb="FF9999FF"/>
      <rgbColor rgb="FF7030A0"/>
      <rgbColor rgb="FFD7E4BD"/>
      <rgbColor rgb="FFCCFFFF"/>
      <rgbColor rgb="FF660066"/>
      <rgbColor rgb="FFD99694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CD5B5"/>
      <rgbColor rgb="FF8EB4E3"/>
      <rgbColor rgb="FFE6B9B8"/>
      <rgbColor rgb="FFB3A2C7"/>
      <rgbColor rgb="FFFAC090"/>
      <rgbColor rgb="FF3366FF"/>
      <rgbColor rgb="FF33CCCC"/>
      <rgbColor rgb="FF99CC00"/>
      <rgbColor rgb="FFFFCC00"/>
      <rgbColor rgb="FFFF9900"/>
      <rgbColor rgb="FFE46C0A"/>
      <rgbColor rgb="FF558ED5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externalLink" Target="externalLinks/externalLink1.xml"/><Relationship Id="rId4" Type="http://schemas.openxmlformats.org/officeDocument/2006/relationships/externalLink" Target="externalLinks/externalLink2.xml"/><Relationship Id="rId5" Type="http://schemas.openxmlformats.org/officeDocument/2006/relationships/externalLink" Target="externalLinks/externalLink3.xml"/><Relationship Id="rId6" Type="http://schemas.openxmlformats.org/officeDocument/2006/relationships/externalLink" Target="externalLinks/externalLink4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Users/Kai/AppData/Local/Temp/Users/Kai/Desktop/Geek%20Squad%20Data%20Backup/the%20king/Desktop/QCollector%20data/IMPORT%20DATA/Import%20data%20saved%20to%20excel/daily%20open%20high%20low%20close/spx%20data/momentum%20strategy/short%20strategy/short%20earn%20FINALv2_FINAL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Users/Kai/AppData/Local/Temp/Users/KAI/Desktop/back%20up%209_7/TRADE%20STRATEGY/test%20spx%20change_test%20Periodv5_11_06.xlsx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Users/Kai/AppData/Local/Temp/Users/Kai/Desktop/Geek%20Squad%20Data%20Backup/the%20king/Desktop/QCollector%20data/IMPORT%20DATA/Import%20data%20saved%20to%20excel/daily%20open%20high%20low%20close/spx%20data/momentum%20strategy/FINAL%20NO%20REALLY%20FINAL/all%20results%20frozenv4.xlsx" TargetMode="External"/>
</Relationships>
</file>

<file path=xl/externalLinks/_rels/externalLink4.xml.rels><?xml version="1.0" encoding="UTF-8"?>
<Relationships xmlns="http://schemas.openxmlformats.org/package/2006/relationships"><Relationship Id="rId1" Type="http://schemas.openxmlformats.org/officeDocument/2006/relationships/externalLinkPath" Target="Users/Kai/AppData/Local/Temp/1.%20spy_v2adjusted_using%20XLY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STER"/>
      <sheetName val="A"/>
      <sheetName val="B"/>
      <sheetName val="C"/>
      <sheetName val="D"/>
      <sheetName val="E"/>
      <sheetName val="F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AB"/>
      <sheetName val="AC"/>
      <sheetName val="AD"/>
      <sheetName val="AE"/>
      <sheetName val="AF"/>
      <sheetName val="AG"/>
      <sheetName val="AH"/>
      <sheetName val="AI"/>
      <sheetName val="AJ"/>
      <sheetName val="AK"/>
      <sheetName val="AL"/>
      <sheetName val="AM"/>
      <sheetName val="AN"/>
      <sheetName val="AO"/>
      <sheetName val="AP"/>
      <sheetName val="AQ"/>
      <sheetName val="AR"/>
      <sheetName val="AS"/>
      <sheetName val="AT"/>
      <sheetName val="AU"/>
      <sheetName val="AV"/>
      <sheetName val="AW"/>
      <sheetName val="AX"/>
      <sheetName val="AY"/>
      <sheetName val="AZ"/>
      <sheetName val="BA"/>
      <sheetName val="BB"/>
      <sheetName val="BC"/>
      <sheetName val="BD"/>
      <sheetName val="BE"/>
      <sheetName val="BF"/>
      <sheetName val="BG"/>
      <sheetName val="BH"/>
      <sheetName val="BI"/>
      <sheetName val="BJ"/>
      <sheetName val="BK"/>
      <sheetName val="BL"/>
      <sheetName val="BM"/>
      <sheetName val="BN"/>
      <sheetName val="BO"/>
      <sheetName val="BP"/>
      <sheetName val="BQ"/>
      <sheetName val="BR"/>
      <sheetName val="BS"/>
      <sheetName val="BT"/>
      <sheetName val="BU"/>
      <sheetName val="BV"/>
      <sheetName val="BW"/>
      <sheetName val="BX"/>
      <sheetName val="BZ"/>
      <sheetName val="CA"/>
      <sheetName val="CB"/>
      <sheetName val="CC"/>
      <sheetName val="CD"/>
      <sheetName val="CE"/>
      <sheetName val="CF"/>
      <sheetName val="CG"/>
      <sheetName val="CH"/>
      <sheetName val="CI"/>
      <sheetName val="CJ"/>
      <sheetName val="CK"/>
      <sheetName val="CL"/>
      <sheetName val="CM"/>
      <sheetName val="CN"/>
      <sheetName val="CO"/>
      <sheetName val="CP"/>
      <sheetName val="CQ"/>
      <sheetName val="CR"/>
      <sheetName val="CS"/>
      <sheetName val="CT"/>
      <sheetName val="CU"/>
      <sheetName val="CV"/>
      <sheetName val="CW"/>
      <sheetName val="Summary"/>
      <sheetName val="refresh"/>
      <sheetName val="ALL OUTPUT DRECT"/>
      <sheetName val="Output"/>
      <sheetName val="Output (2)"/>
      <sheetName val="DAY 1 BUT LOWS"/>
      <sheetName val="OUTPUT EOD=1 NOLOW"/>
      <sheetName val="OUTPUT PRIOR DAY"/>
      <sheetName val="WORKED"/>
    </sheetNames>
    <sheetDataSet/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2011 and 2012 MASTER"/>
      <sheetName val="2012"/>
      <sheetName val="2011"/>
      <sheetName val="2010"/>
      <sheetName val="2009"/>
      <sheetName val="2008"/>
      <sheetName val="2007"/>
      <sheetName val="2006"/>
      <sheetName val="2005"/>
      <sheetName val="2004"/>
      <sheetName val="2003"/>
      <sheetName val="2002"/>
      <sheetName val="ALL 2002+ FINAL RULES"/>
      <sheetName val="Prices"/>
      <sheetName val="SHARPE RATIO S&amp;P"/>
      <sheetName val="DAILY TEST TEMPLATE"/>
      <sheetName val="ACTUAL TRADES"/>
      <sheetName val="TEST"/>
      <sheetName val="RESULTS"/>
      <sheetName val="SP vs 4TREND MDL"/>
    </sheetNames>
    <sheetDataSet/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q2 2011"/>
      <sheetName val="2011"/>
      <sheetName val="2010 SHORT BAD"/>
      <sheetName val="2009 short BAD"/>
      <sheetName val="2009 long"/>
      <sheetName val="2008 SHORT RIGHT"/>
      <sheetName val="&lt;&lt;&lt;WRONG"/>
      <sheetName val="2007 short FINAL"/>
      <sheetName val="2008 SHORT FINAL"/>
      <sheetName val="2009 short GOOD"/>
      <sheetName val="2010 SHORT GOOD"/>
      <sheetName val="2011 SHORT GOOD"/>
      <sheetName val="SUMMARY"/>
      <sheetName val="SUMMARY (2% LOSS)"/>
      <sheetName val="SUMMARY VARIANCE"/>
      <sheetName val="SHARPE RATIO"/>
      <sheetName val="ALL 2% LOSS"/>
      <sheetName val="ALL"/>
      <sheetName val="2007 LONG GOOD"/>
      <sheetName val="2008 LONG GOOD"/>
      <sheetName val="2009 LONG GOOD"/>
      <sheetName val="2010 LONG GOOD"/>
      <sheetName val="2011 LONG GOOD"/>
    </sheetNames>
    <sheetDataSet/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TEMPLATE"/>
      <sheetName val="PRIOR MODEL"/>
      <sheetName val="RULES"/>
      <sheetName val="SUMMARY HITS"/>
      <sheetName val="Sheet1"/>
    </sheetNames>
    <sheetDataSet>
      <sheetData sheetId="0">
        <row r="3362">
          <cell r="C3362">
            <v>42125</v>
          </cell>
        </row>
        <row r="3363">
          <cell r="C3363">
            <v>42128</v>
          </cell>
        </row>
        <row r="3364">
          <cell r="C3364">
            <v>42129</v>
          </cell>
        </row>
        <row r="3365">
          <cell r="C3365">
            <v>42130</v>
          </cell>
        </row>
        <row r="3366">
          <cell r="C3366">
            <v>42131</v>
          </cell>
        </row>
        <row r="3367">
          <cell r="C3367">
            <v>42132</v>
          </cell>
        </row>
        <row r="3368">
          <cell r="C3368">
            <v>42135</v>
          </cell>
        </row>
        <row r="3369">
          <cell r="C3369">
            <v>42136</v>
          </cell>
        </row>
        <row r="3370">
          <cell r="C3370">
            <v>42137</v>
          </cell>
        </row>
        <row r="3371">
          <cell r="C3371">
            <v>42138</v>
          </cell>
        </row>
        <row r="3372">
          <cell r="C3372">
            <v>42139</v>
          </cell>
        </row>
        <row r="3373">
          <cell r="C3373">
            <v>42142</v>
          </cell>
        </row>
        <row r="3374">
          <cell r="C3374">
            <v>42143</v>
          </cell>
        </row>
        <row r="3375">
          <cell r="C3375">
            <v>42144</v>
          </cell>
        </row>
        <row r="3376">
          <cell r="C3376">
            <v>42145</v>
          </cell>
        </row>
        <row r="3377">
          <cell r="C3377">
            <v>42146</v>
          </cell>
        </row>
        <row r="3378">
          <cell r="C3378">
            <v>42150</v>
          </cell>
        </row>
        <row r="3379">
          <cell r="C3379">
            <v>42151</v>
          </cell>
        </row>
        <row r="3380">
          <cell r="C3380">
            <v>42152</v>
          </cell>
        </row>
        <row r="3381">
          <cell r="C3381">
            <v>42153</v>
          </cell>
        </row>
        <row r="3382">
          <cell r="C3382">
            <v>42156</v>
          </cell>
        </row>
        <row r="3383">
          <cell r="C3383">
            <v>42157</v>
          </cell>
        </row>
        <row r="3384">
          <cell r="C3384">
            <v>42158</v>
          </cell>
        </row>
        <row r="3385">
          <cell r="C3385">
            <v>42159</v>
          </cell>
        </row>
        <row r="3386">
          <cell r="C3386">
            <v>42160</v>
          </cell>
        </row>
      </sheetData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A1:EC3393"/>
  <sheetViews>
    <sheetView windowProtection="false" showFormulas="false" showGridLines="true" showRowColHeaders="true" showZeros="true" rightToLeft="false" tabSelected="true" showOutlineSymbols="true" defaultGridColor="true" view="normal" topLeftCell="AV2" colorId="64" zoomScale="70" zoomScaleNormal="70" zoomScalePageLayoutView="100" workbookViewId="0">
      <pane xSplit="0" ySplit="2205" topLeftCell="A328" activePane="bottomLeft" state="split"/>
      <selection pane="topLeft" activeCell="AV2" activeCellId="0" sqref="AV2"/>
      <selection pane="bottomLeft" activeCell="BC336" activeCellId="0" sqref="BC336"/>
    </sheetView>
  </sheetViews>
  <sheetFormatPr defaultRowHeight="15"/>
  <cols>
    <col collapsed="false" hidden="false" max="1" min="1" style="0" width="10.5708502024292"/>
    <col collapsed="false" hidden="false" max="2" min="2" style="0" width="14.9959514170041"/>
    <col collapsed="false" hidden="false" max="3" min="3" style="0" width="12.1417004048583"/>
    <col collapsed="false" hidden="false" max="4" min="4" style="0" width="8.5748987854251"/>
    <col collapsed="false" hidden="false" max="9" min="5" style="0" width="10.7125506072875"/>
    <col collapsed="false" hidden="false" max="21" min="10" style="0" width="8.5748987854251"/>
    <col collapsed="false" hidden="true" max="28" min="22" style="0" width="0"/>
    <col collapsed="false" hidden="true" max="36" min="29" style="0" width="0"/>
    <col collapsed="false" hidden="true" max="46" min="37" style="0" width="0"/>
    <col collapsed="false" hidden="false" max="47" min="47" style="0" width="37.5708502024291"/>
    <col collapsed="false" hidden="false" max="48" min="48" style="1" width="2.71255060728745"/>
    <col collapsed="false" hidden="false" max="53" min="49" style="0" width="9.1417004048583"/>
    <col collapsed="false" hidden="false" max="54" min="54" style="0" width="11.1417004048583"/>
    <col collapsed="false" hidden="false" max="55" min="55" style="0" width="9.1417004048583"/>
    <col collapsed="false" hidden="false" max="56" min="56" style="2" width="9.1417004048583"/>
    <col collapsed="false" hidden="false" max="57" min="57" style="0" width="9.1417004048583"/>
    <col collapsed="false" hidden="false" max="58" min="58" style="3" width="10.4251012145749"/>
    <col collapsed="false" hidden="false" max="60" min="59" style="0" width="9.1417004048583"/>
    <col collapsed="false" hidden="false" max="61" min="61" style="1" width="2.71255060728745"/>
    <col collapsed="false" hidden="true" max="72" min="62" style="0" width="0"/>
    <col collapsed="false" hidden="true" max="73" min="73" style="4" width="0"/>
    <col collapsed="false" hidden="true" max="77" min="74" style="0" width="0"/>
    <col collapsed="false" hidden="true" max="78" min="78" style="4" width="0"/>
    <col collapsed="false" hidden="true" max="84" min="79" style="0" width="0"/>
    <col collapsed="false" hidden="true" max="87" min="85" style="4" width="0"/>
    <col collapsed="false" hidden="true" max="89" min="88" style="0" width="0"/>
    <col collapsed="false" hidden="false" max="90" min="90" style="0" width="12.4251012145749"/>
    <col collapsed="false" hidden="false" max="91" min="91" style="0" width="10.2834008097166"/>
    <col collapsed="false" hidden="false" max="92" min="92" style="5" width="9.85425101214575"/>
    <col collapsed="false" hidden="false" max="93" min="93" style="0" width="9.85425101214575"/>
    <col collapsed="false" hidden="false" max="94" min="94" style="0" width="9.1417004048583"/>
    <col collapsed="false" hidden="true" max="102" min="95" style="0" width="0"/>
    <col collapsed="false" hidden="false" max="109" min="103" style="0" width="9.1417004048583"/>
    <col collapsed="false" hidden="false" max="110" min="110" style="0" width="10.2834008097166"/>
    <col collapsed="false" hidden="true" max="130" min="111" style="0" width="0"/>
    <col collapsed="false" hidden="false" max="131" min="131" style="0" width="10.8542510121457"/>
    <col collapsed="false" hidden="false" max="134" min="132" style="0" width="10.995951417004"/>
    <col collapsed="false" hidden="false" max="135" min="135" style="0" width="2.2834008097166"/>
    <col collapsed="false" hidden="false" max="136" min="136" style="0" width="9.4251012145749"/>
    <col collapsed="false" hidden="false" max="137" min="137" style="0" width="11.8542510121458"/>
    <col collapsed="false" hidden="false" max="138" min="138" style="0" width="11.7125506072874"/>
    <col collapsed="false" hidden="false" max="139" min="139" style="0" width="10.5708502024292"/>
    <col collapsed="false" hidden="false" max="140" min="140" style="0" width="11.2834008097166"/>
    <col collapsed="false" hidden="false" max="141" min="141" style="0" width="9.1417004048583"/>
    <col collapsed="false" hidden="false" max="142" min="142" style="0" width="10.1417004048583"/>
    <col collapsed="false" hidden="false" max="143" min="143" style="0" width="11.2834008097166"/>
    <col collapsed="false" hidden="false" max="145" min="144" style="0" width="9.1417004048583"/>
    <col collapsed="false" hidden="false" max="146" min="146" style="0" width="10.5708502024292"/>
    <col collapsed="false" hidden="false" max="147" min="147" style="0" width="8.5748987854251"/>
    <col collapsed="false" hidden="false" max="149" min="148" style="0" width="9.1417004048583"/>
    <col collapsed="false" hidden="false" max="150" min="150" style="0" width="8.5748987854251"/>
    <col collapsed="false" hidden="false" max="151" min="151" style="0" width="11.2834008097166"/>
    <col collapsed="false" hidden="false" max="152" min="152" style="0" width="9.1417004048583"/>
    <col collapsed="false" hidden="false" max="153" min="153" style="0" width="4.71255060728745"/>
    <col collapsed="false" hidden="false" max="155" min="154" style="0" width="9.1417004048583"/>
    <col collapsed="false" hidden="false" max="156" min="156" style="0" width="10.5708502024292"/>
    <col collapsed="false" hidden="false" max="157" min="157" style="0" width="21.4251012145749"/>
    <col collapsed="false" hidden="false" max="158" min="158" style="0" width="8.5748987854251"/>
    <col collapsed="false" hidden="false" max="159" min="159" style="0" width="10.8542510121457"/>
    <col collapsed="false" hidden="false" max="160" min="160" style="0" width="11.1417004048583"/>
    <col collapsed="false" hidden="false" max="163" min="161" style="0" width="8.5748987854251"/>
    <col collapsed="false" hidden="true" max="165" min="164" style="0" width="0"/>
    <col collapsed="false" hidden="false" max="166" min="166" style="0" width="4.1417004048583"/>
    <col collapsed="false" hidden="true" max="168" min="167" style="0" width="0"/>
    <col collapsed="false" hidden="false" max="169" min="169" style="0" width="12.4251012145749"/>
    <col collapsed="false" hidden="false" max="170" min="170" style="0" width="11.1417004048583"/>
    <col collapsed="false" hidden="false" max="171" min="171" style="0" width="12.4251012145749"/>
    <col collapsed="false" hidden="false" max="172" min="172" style="0" width="9.99595141700405"/>
    <col collapsed="false" hidden="false" max="173" min="173" style="0" width="11.5708502024291"/>
    <col collapsed="false" hidden="false" max="174" min="174" style="0" width="9.1417004048583"/>
    <col collapsed="false" hidden="false" max="175" min="175" style="0" width="11.8542510121458"/>
    <col collapsed="false" hidden="false" max="176" min="176" style="0" width="11.5708502024291"/>
    <col collapsed="false" hidden="false" max="177" min="177" style="0" width="11.8542510121458"/>
    <col collapsed="false" hidden="false" max="180" min="178" style="0" width="9.1417004048583"/>
    <col collapsed="false" hidden="false" max="181" min="181" style="0" width="11.2834008097166"/>
    <col collapsed="false" hidden="false" max="182" min="182" style="0" width="9.1417004048583"/>
    <col collapsed="false" hidden="false" max="183" min="183" style="0" width="5.85425101214575"/>
    <col collapsed="false" hidden="false" max="184" min="184" style="0" width="11.5708502024291"/>
    <col collapsed="false" hidden="false" max="188" min="185" style="0" width="9.1417004048583"/>
    <col collapsed="false" hidden="false" max="189" min="189" style="0" width="8.5748987854251"/>
    <col collapsed="false" hidden="false" max="190" min="190" style="0" width="10.5708502024292"/>
    <col collapsed="false" hidden="false" max="194" min="191" style="0" width="9.1417004048583"/>
    <col collapsed="false" hidden="false" max="195" min="195" style="0" width="12.2834008097166"/>
    <col collapsed="false" hidden="false" max="196" min="196" style="0" width="17.5668016194332"/>
    <col collapsed="false" hidden="false" max="199" min="197" style="0" width="12.2834008097166"/>
    <col collapsed="false" hidden="false" max="200" min="200" style="0" width="12.2834008097166"/>
    <col collapsed="false" hidden="false" max="201" min="201" style="0" width="11.5708502024291"/>
    <col collapsed="false" hidden="false" max="202" min="202" style="0" width="10.995951417004"/>
    <col collapsed="false" hidden="false" max="203" min="203" style="0" width="8.5748987854251"/>
    <col collapsed="false" hidden="false" max="204" min="204" style="0" width="9.1417004048583"/>
    <col collapsed="false" hidden="false" max="205" min="205" style="0" width="9.71255060728745"/>
    <col collapsed="false" hidden="false" max="206" min="206" style="0" width="11.2834008097166"/>
    <col collapsed="false" hidden="false" max="207" min="207" style="0" width="9.1417004048583"/>
    <col collapsed="false" hidden="false" max="208" min="208" style="0" width="11.5708502024291"/>
    <col collapsed="false" hidden="false" max="209" min="209" style="0" width="9.71255060728745"/>
    <col collapsed="false" hidden="false" max="213" min="210" style="0" width="8.5748987854251"/>
    <col collapsed="false" hidden="false" max="214" min="214" style="0" width="3.57085020242915"/>
    <col collapsed="false" hidden="false" max="216" min="215" style="0" width="9.1417004048583"/>
    <col collapsed="false" hidden="false" max="218" min="217" style="0" width="10.2834008097166"/>
    <col collapsed="false" hidden="false" max="220" min="219" style="0" width="8.5748987854251"/>
    <col collapsed="false" hidden="false" max="221" min="221" style="0" width="10.7125506072875"/>
    <col collapsed="false" hidden="false" max="222" min="222" style="0" width="9.57085020242915"/>
    <col collapsed="false" hidden="false" max="223" min="223" style="0" width="7.57085020242915"/>
    <col collapsed="false" hidden="false" max="224" min="224" style="0" width="8.5748987854251"/>
    <col collapsed="false" hidden="false" max="225" min="225" style="0" width="10.995951417004"/>
    <col collapsed="false" hidden="false" max="226" min="226" style="0" width="8.5748987854251"/>
    <col collapsed="false" hidden="false" max="227" min="227" style="0" width="12.1417004048583"/>
    <col collapsed="false" hidden="false" max="228" min="228" style="0" width="10.1417004048583"/>
    <col collapsed="false" hidden="false" max="229" min="229" style="0" width="9.1417004048583"/>
    <col collapsed="false" hidden="false" max="232" min="230" style="0" width="9.1417004048583"/>
    <col collapsed="false" hidden="false" max="233" min="233" style="0" width="7.4251012145749"/>
    <col collapsed="false" hidden="false" max="234" min="234" style="0" width="11.4251012145749"/>
    <col collapsed="false" hidden="false" max="235" min="235" style="0" width="9.1417004048583"/>
    <col collapsed="false" hidden="false" max="236" min="236" style="0" width="10.7125506072875"/>
    <col collapsed="false" hidden="false" max="237" min="237" style="0" width="9.99595141700405"/>
    <col collapsed="false" hidden="false" max="238" min="238" style="0" width="8.85425101214575"/>
    <col collapsed="false" hidden="false" max="240" min="239" style="0" width="9.1417004048583"/>
    <col collapsed="false" hidden="false" max="241" min="241" style="0" width="10.7125506072875"/>
    <col collapsed="false" hidden="false" max="242" min="242" style="0" width="9.1417004048583"/>
    <col collapsed="false" hidden="false" max="243" min="243" style="0" width="14.8542510121458"/>
    <col collapsed="false" hidden="false" max="244" min="244" style="0" width="10.995951417004"/>
    <col collapsed="false" hidden="false" max="245" min="245" style="0" width="9.71255060728745"/>
    <col collapsed="false" hidden="false" max="246" min="246" style="0" width="11.5708502024291"/>
    <col collapsed="false" hidden="false" max="247" min="247" style="0" width="10.995951417004"/>
    <col collapsed="false" hidden="false" max="248" min="248" style="0" width="12.4251012145749"/>
    <col collapsed="false" hidden="false" max="249" min="249" style="0" width="9.1417004048583"/>
    <col collapsed="false" hidden="false" max="250" min="250" style="0" width="11.8542510121458"/>
    <col collapsed="false" hidden="false" max="251" min="251" style="0" width="11.5708502024291"/>
    <col collapsed="false" hidden="false" max="252" min="252" style="0" width="9.1417004048583"/>
    <col collapsed="false" hidden="false" max="254" min="253" style="0" width="11.2834008097166"/>
    <col collapsed="false" hidden="false" max="255" min="255" style="0" width="13.2834008097166"/>
    <col collapsed="false" hidden="false" max="256" min="256" style="0" width="13.7125506072874"/>
    <col collapsed="false" hidden="false" max="257" min="257" style="0" width="16.5668016194332"/>
    <col collapsed="false" hidden="false" max="258" min="258" style="0" width="12.2834008097166"/>
    <col collapsed="false" hidden="false" max="259" min="259" style="0" width="11.9959514170041"/>
    <col collapsed="false" hidden="false" max="260" min="260" style="0" width="1.42914979757085"/>
    <col collapsed="false" hidden="false" max="261" min="261" style="0" width="13.4251012145749"/>
    <col collapsed="false" hidden="false" max="262" min="262" style="0" width="13.8542510121457"/>
    <col collapsed="false" hidden="false" max="263" min="263" style="0" width="9.1417004048583"/>
    <col collapsed="false" hidden="false" max="264" min="264" style="0" width="10.2834008097166"/>
    <col collapsed="false" hidden="false" max="271" min="265" style="0" width="9.1417004048583"/>
    <col collapsed="false" hidden="false" max="273" min="272" style="0" width="9.71255060728745"/>
    <col collapsed="false" hidden="false" max="274" min="274" style="0" width="11.8542510121458"/>
    <col collapsed="false" hidden="false" max="275" min="275" style="0" width="10.995951417004"/>
    <col collapsed="false" hidden="false" max="276" min="276" style="0" width="16.8542510121458"/>
    <col collapsed="false" hidden="false" max="277" min="277" style="0" width="10.5708502024292"/>
    <col collapsed="false" hidden="false" max="278" min="278" style="0" width="10.995951417004"/>
    <col collapsed="false" hidden="false" max="279" min="279" style="0" width="9.71255060728745"/>
    <col collapsed="false" hidden="false" max="280" min="280" style="0" width="11.7125506072874"/>
    <col collapsed="false" hidden="false" max="282" min="281" style="0" width="9.1417004048583"/>
    <col collapsed="false" hidden="false" max="283" min="283" style="0" width="9.99595141700405"/>
    <col collapsed="false" hidden="false" max="284" min="284" style="0" width="10.4251012145749"/>
    <col collapsed="false" hidden="false" max="285" min="285" style="0" width="11.7125506072874"/>
    <col collapsed="false" hidden="false" max="286" min="286" style="0" width="9.1417004048583"/>
    <col collapsed="false" hidden="false" max="287" min="287" style="0" width="2.71255060728745"/>
    <col collapsed="false" hidden="false" max="288" min="288" style="0" width="8.5748987854251"/>
    <col collapsed="false" hidden="false" max="290" min="289" style="0" width="12.995951417004"/>
    <col collapsed="false" hidden="false" max="293" min="291" style="0" width="9.1417004048583"/>
    <col collapsed="false" hidden="false" max="294" min="294" style="0" width="8.5748987854251"/>
    <col collapsed="false" hidden="false" max="295" min="295" style="0" width="6"/>
    <col collapsed="false" hidden="false" max="296" min="296" style="0" width="9.4251012145749"/>
    <col collapsed="false" hidden="false" max="297" min="297" style="0" width="11.4251012145749"/>
    <col collapsed="false" hidden="false" max="299" min="298" style="0" width="8.5748987854251"/>
    <col collapsed="false" hidden="false" max="300" min="300" style="0" width="10.5708502024292"/>
    <col collapsed="false" hidden="false" max="301" min="301" style="0" width="10.7125506072875"/>
    <col collapsed="false" hidden="false" max="302" min="302" style="0" width="10.5708502024292"/>
    <col collapsed="false" hidden="false" max="303" min="303" style="0" width="10.4251012145749"/>
    <col collapsed="false" hidden="false" max="304" min="304" style="0" width="12.5668016194332"/>
    <col collapsed="false" hidden="false" max="305" min="305" style="0" width="8.5748987854251"/>
    <col collapsed="false" hidden="false" max="306" min="306" style="0" width="10.8542510121457"/>
    <col collapsed="false" hidden="false" max="314" min="307" style="0" width="8.5748987854251"/>
    <col collapsed="false" hidden="false" max="315" min="315" style="0" width="11.2834008097166"/>
    <col collapsed="false" hidden="false" max="316" min="316" style="0" width="9.99595141700405"/>
    <col collapsed="false" hidden="false" max="1025" min="317" style="0" width="8.5748987854251"/>
  </cols>
  <sheetData>
    <row r="1" customFormat="false" ht="15.75" hidden="false" customHeight="false" outlineLevel="0" collapsed="false">
      <c r="A1" s="0" t="s">
        <v>0</v>
      </c>
      <c r="C1" s="6" t="n">
        <v>37245</v>
      </c>
      <c r="E1" s="0" t="s">
        <v>1</v>
      </c>
      <c r="F1" s="0" t="s">
        <v>2</v>
      </c>
      <c r="G1" s="0" t="s">
        <v>3</v>
      </c>
      <c r="H1" s="0" t="s">
        <v>4</v>
      </c>
      <c r="I1" s="0" t="s">
        <v>5</v>
      </c>
      <c r="K1" s="0" t="s">
        <v>6</v>
      </c>
      <c r="O1" s="7" t="s">
        <v>7</v>
      </c>
      <c r="P1" s="7"/>
      <c r="Q1" s="7"/>
      <c r="R1" s="7"/>
      <c r="S1" s="7"/>
      <c r="U1" s="8" t="s">
        <v>8</v>
      </c>
      <c r="AV1" s="0"/>
      <c r="AW1" s="9" t="s">
        <v>9</v>
      </c>
      <c r="AX1" s="10"/>
      <c r="AY1" s="9" t="s">
        <v>9</v>
      </c>
      <c r="AZ1" s="10"/>
      <c r="BA1" s="9" t="s">
        <v>9</v>
      </c>
      <c r="BB1" s="10"/>
      <c r="BC1" s="9" t="s">
        <v>9</v>
      </c>
      <c r="BD1" s="11" t="n">
        <f aca="false">COUNTIFS(BD11:BD2752,"1",BE11:BE2752,"")</f>
        <v>0</v>
      </c>
      <c r="BE1" s="9" t="s">
        <v>9</v>
      </c>
      <c r="BF1" s="12"/>
      <c r="BG1" s="9" t="s">
        <v>9</v>
      </c>
      <c r="BH1" s="10"/>
      <c r="BI1" s="0"/>
      <c r="BU1" s="13"/>
      <c r="BZ1" s="0"/>
      <c r="CG1" s="0"/>
      <c r="CH1" s="0"/>
      <c r="CI1" s="0"/>
      <c r="CM1" s="0" t="s">
        <v>10</v>
      </c>
      <c r="CN1" s="14" t="n">
        <f aca="false">bdh(A1,"px_last",C1,C1)</f>
        <v>114.65</v>
      </c>
    </row>
    <row r="2" customFormat="false" ht="15.75" hidden="false" customHeight="false" outlineLevel="0" collapsed="false">
      <c r="C2" s="6" t="n">
        <v>37246</v>
      </c>
      <c r="E2" s="0" t="s">
        <v>11</v>
      </c>
      <c r="F2" s="0" t="s">
        <v>12</v>
      </c>
      <c r="G2" s="0" t="s">
        <v>13</v>
      </c>
      <c r="H2" s="0" t="s">
        <v>14</v>
      </c>
      <c r="I2" s="0" t="s">
        <v>15</v>
      </c>
      <c r="K2" s="0" t="s">
        <v>16</v>
      </c>
      <c r="L2" s="0" t="s">
        <v>14</v>
      </c>
      <c r="M2" s="0" t="s">
        <v>15</v>
      </c>
      <c r="O2" s="0" t="s">
        <v>11</v>
      </c>
      <c r="P2" s="0" t="s">
        <v>12</v>
      </c>
      <c r="Q2" s="0" t="s">
        <v>13</v>
      </c>
      <c r="R2" s="0" t="s">
        <v>14</v>
      </c>
      <c r="S2" s="0" t="s">
        <v>15</v>
      </c>
      <c r="U2" s="15" t="n">
        <v>-0.014</v>
      </c>
      <c r="AV2" s="0"/>
      <c r="AW2" s="16" t="n">
        <v>0.01</v>
      </c>
      <c r="AX2" s="0" t="s">
        <v>17</v>
      </c>
      <c r="AZ2" s="17" t="s">
        <v>18</v>
      </c>
      <c r="BA2" s="18"/>
      <c r="BD2" s="19" t="n">
        <f aca="false">COUNTIFS(BD11:BD3500,"1",BE11:BE3500,"0")</f>
        <v>22</v>
      </c>
      <c r="BE2" s="13" t="n">
        <f aca="false">MIN(BE14:BE3500)</f>
        <v>-0.0668303697547645</v>
      </c>
      <c r="BF2" s="20" t="n">
        <f aca="false">MAX(BE14:BE3500)</f>
        <v>0.0988781780487613</v>
      </c>
      <c r="BI2" s="0"/>
      <c r="BU2" s="13"/>
      <c r="BZ2" s="0"/>
      <c r="CG2" s="0"/>
      <c r="CH2" s="0"/>
      <c r="CI2" s="0"/>
      <c r="CN2" s="5" t="n">
        <v>114.95</v>
      </c>
      <c r="CY2" s="5" t="n">
        <f aca="false">bdh("spy us equity","px_open",C2,C2)</f>
        <v>115.03</v>
      </c>
      <c r="CZ2" s="5" t="n">
        <f aca="false">bdh("spy us equity","px_last",C2,C2)</f>
        <v>114.95</v>
      </c>
    </row>
    <row r="3" customFormat="false" ht="15.75" hidden="false" customHeight="false" outlineLevel="0" collapsed="false">
      <c r="C3" s="6" t="n">
        <v>37249</v>
      </c>
      <c r="D3" s="0" t="s">
        <v>19</v>
      </c>
      <c r="AV3" s="0"/>
      <c r="AW3" s="0" t="s">
        <v>20</v>
      </c>
      <c r="AX3" s="0" t="s">
        <v>21</v>
      </c>
      <c r="AZ3" s="0" t="s">
        <v>22</v>
      </c>
      <c r="BD3" s="0"/>
      <c r="BE3" s="0" t="n">
        <f aca="false">COUNTIF(BE14:BE3500,"&gt;0")</f>
        <v>16</v>
      </c>
      <c r="BF3" s="21" t="n">
        <f aca="false">MIN(BF105:BF2912)</f>
        <v>-0.025983249705833</v>
      </c>
      <c r="BG3" s="22" t="s">
        <v>23</v>
      </c>
      <c r="BI3" s="0"/>
      <c r="BU3" s="0"/>
      <c r="BZ3" s="0"/>
      <c r="CG3" s="0"/>
      <c r="CH3" s="0"/>
      <c r="CI3" s="0"/>
      <c r="CN3" s="5" t="n">
        <v>114.73</v>
      </c>
      <c r="CY3" s="5" t="n">
        <f aca="false">bdh("spy us equity","px_open",C3,C3)</f>
        <v>114.83</v>
      </c>
      <c r="CZ3" s="5" t="n">
        <f aca="false">bdh("spy us equity","px_last",C3,C3)</f>
        <v>114.73</v>
      </c>
      <c r="DD3" s="15" t="n">
        <f aca="false">CZ3/CZ2-1</f>
        <v>-0.00191387559808609</v>
      </c>
    </row>
    <row r="4" customFormat="false" ht="15" hidden="false" customHeight="false" outlineLevel="0" collapsed="false">
      <c r="C4" s="6" t="n">
        <v>37251</v>
      </c>
      <c r="D4" s="23" t="s">
        <v>24</v>
      </c>
      <c r="E4" s="24" t="n">
        <v>117.1506</v>
      </c>
      <c r="F4" s="24" t="n">
        <v>112.324</v>
      </c>
      <c r="G4" s="24" t="n">
        <v>112.7044</v>
      </c>
      <c r="H4" s="24" t="n">
        <v>114.8357</v>
      </c>
      <c r="I4" s="24" t="n">
        <v>114.423</v>
      </c>
      <c r="T4" s="25" t="n">
        <f aca="false">IF(AND(AND(R4=0,S4=0),OR(S3=1,S2=1,S1=1)),1,0)</f>
        <v>0</v>
      </c>
      <c r="U4" s="0" t="s">
        <v>25</v>
      </c>
      <c r="AV4" s="0"/>
      <c r="AX4" s="0" t="s">
        <v>26</v>
      </c>
      <c r="AZ4" s="0" t="s">
        <v>27</v>
      </c>
      <c r="BB4" s="26" t="s">
        <v>28</v>
      </c>
      <c r="BC4" s="27"/>
      <c r="BD4" s="0"/>
      <c r="BE4" s="16" t="n">
        <f aca="false">BE3/BD5</f>
        <v>0.8</v>
      </c>
      <c r="BF4" s="0"/>
      <c r="BG4" s="0" t="n">
        <v>7</v>
      </c>
      <c r="BI4" s="0"/>
      <c r="BU4" s="13"/>
      <c r="BZ4" s="0"/>
      <c r="CG4" s="0"/>
      <c r="CH4" s="0"/>
      <c r="CI4" s="0"/>
      <c r="CM4" s="13" t="n">
        <f aca="false">CN4/CN3-1</f>
        <v>0.00549115314215976</v>
      </c>
      <c r="CN4" s="5" t="n">
        <v>115.36</v>
      </c>
    </row>
    <row r="5" customFormat="false" ht="15" hidden="false" customHeight="false" outlineLevel="0" collapsed="false">
      <c r="C5" s="6" t="n">
        <v>37252</v>
      </c>
      <c r="T5" s="23" t="s">
        <v>29</v>
      </c>
      <c r="AV5" s="0"/>
      <c r="AX5" s="0" t="s">
        <v>12</v>
      </c>
      <c r="AY5" s="0" t="s">
        <v>30</v>
      </c>
      <c r="BB5" s="28" t="s">
        <v>31</v>
      </c>
      <c r="BC5" s="29"/>
      <c r="BD5" s="19" t="n">
        <f aca="false">COUNTIF(BD10:BD3500,"1")-BD2-BD1</f>
        <v>20</v>
      </c>
      <c r="BE5" s="13" t="n">
        <f aca="false">SUM(BE14:BE3500)</f>
        <v>0.711466146522922</v>
      </c>
      <c r="BF5" s="0"/>
      <c r="BG5" s="0" t="n">
        <v>8</v>
      </c>
      <c r="BI5" s="0"/>
      <c r="BU5" s="13"/>
      <c r="BZ5" s="0"/>
      <c r="CG5" s="0"/>
      <c r="CH5" s="0"/>
      <c r="CI5" s="0"/>
      <c r="CN5" s="5" t="n">
        <v>116.06</v>
      </c>
      <c r="DB5" s="0" t="s">
        <v>32</v>
      </c>
    </row>
    <row r="6" customFormat="false" ht="15.75" hidden="false" customHeight="false" outlineLevel="0" collapsed="false">
      <c r="C6" s="6" t="n">
        <v>37253</v>
      </c>
      <c r="D6" s="0" t="s">
        <v>33</v>
      </c>
      <c r="T6" s="23" t="s">
        <v>34</v>
      </c>
      <c r="AV6" s="0"/>
      <c r="AW6" s="0" t="s">
        <v>35</v>
      </c>
      <c r="AX6" s="0" t="s">
        <v>11</v>
      </c>
      <c r="BA6" s="0" t="s">
        <v>36</v>
      </c>
      <c r="BB6" s="30" t="s">
        <v>37</v>
      </c>
      <c r="BC6" s="31"/>
      <c r="BD6" s="32" t="s">
        <v>38</v>
      </c>
      <c r="BF6" s="0"/>
      <c r="BI6" s="0"/>
      <c r="BU6" s="0"/>
      <c r="BZ6" s="0"/>
      <c r="CG6" s="13"/>
      <c r="CH6" s="13"/>
      <c r="CI6" s="13"/>
      <c r="CM6" s="0" t="s">
        <v>39</v>
      </c>
      <c r="CN6" s="5" t="n">
        <v>116</v>
      </c>
      <c r="CO6" s="0" t="s">
        <v>40</v>
      </c>
      <c r="CY6" s="0" t="s">
        <v>32</v>
      </c>
      <c r="CZ6" s="0" t="s">
        <v>41</v>
      </c>
      <c r="DB6" s="0" t="s">
        <v>42</v>
      </c>
      <c r="EC6" s="0" t="s">
        <v>43</v>
      </c>
    </row>
    <row r="7" customFormat="false" ht="15" hidden="false" customHeight="false" outlineLevel="0" collapsed="false">
      <c r="A7" s="0" t="n">
        <f aca="false">CZ7</f>
        <v>114.3</v>
      </c>
      <c r="C7" s="6" t="n">
        <v>37256</v>
      </c>
      <c r="J7" s="0" t="s">
        <v>44</v>
      </c>
      <c r="K7" s="0" t="s">
        <v>45</v>
      </c>
      <c r="AV7" s="0"/>
      <c r="AW7" s="0" t="s">
        <v>46</v>
      </c>
      <c r="AX7" s="0" t="s">
        <v>47</v>
      </c>
      <c r="AY7" s="0" t="s">
        <v>48</v>
      </c>
      <c r="AZ7" s="0" t="s">
        <v>49</v>
      </c>
      <c r="BC7" s="0" t="s">
        <v>38</v>
      </c>
      <c r="BD7" s="32" t="s">
        <v>50</v>
      </c>
      <c r="BF7" s="0"/>
      <c r="BI7" s="0"/>
      <c r="BU7" s="0"/>
      <c r="BZ7" s="0"/>
      <c r="CG7" s="13"/>
      <c r="CH7" s="13"/>
      <c r="CI7" s="13"/>
      <c r="CN7" s="5" t="n">
        <v>114.3</v>
      </c>
      <c r="CO7" s="13" t="n">
        <f aca="false">CN7/CN2-1</f>
        <v>-0.00565463244889086</v>
      </c>
      <c r="CY7" s="10" t="n">
        <v>116.15</v>
      </c>
      <c r="CZ7" s="10" t="n">
        <v>114.3</v>
      </c>
      <c r="DA7" s="33" t="n">
        <f aca="false">CZ7-CN7</f>
        <v>0</v>
      </c>
      <c r="DB7" s="16" t="n">
        <f aca="false">CZ7/CY7-1</f>
        <v>-0.0159276797244943</v>
      </c>
      <c r="DE7" s="34" t="str">
        <f aca="false">IF(CW7=0,"",-DC7*CS7)</f>
        <v/>
      </c>
    </row>
    <row r="8" customFormat="false" ht="15.75" hidden="false" customHeight="false" outlineLevel="0" collapsed="false">
      <c r="A8" s="35" t="n">
        <f aca="false">IF(FR8=1,CZ8,0)</f>
        <v>0</v>
      </c>
      <c r="B8" s="35"/>
      <c r="C8" s="36" t="n">
        <v>37258</v>
      </c>
      <c r="D8" s="35"/>
      <c r="E8" s="37" t="n">
        <v>117.0172</v>
      </c>
      <c r="F8" s="37" t="n">
        <v>112.0628</v>
      </c>
      <c r="G8" s="37" t="n">
        <v>113.294</v>
      </c>
      <c r="H8" s="37" t="n">
        <v>114.9507</v>
      </c>
      <c r="I8" s="37" t="n">
        <v>115.235</v>
      </c>
      <c r="J8" s="38" t="str">
        <f aca="false">IF(MIN(E8:I8)=E8,$E$2,IF(MIN(E8:I8)=F8,$F$2,IF(MIN(E8:I8)=G8,$G$2,IF(MIN(E8:I8)=H8,$H$2,IF(MIN(E8:I8)=I8,$I$2)))))</f>
        <v>100D</v>
      </c>
      <c r="K8" s="38" t="str">
        <f aca="false">IF(MAX(E8:I8)=E8,$E$2,IF(MAX(E8:I8)=F8,$F$2,IF(MAX(E8:I8)=G8,$G$2,IF(MAX(E8:I8)=H8,$H$2,IF(MAX(E8:I8)=I8,$I$2)))))</f>
        <v>200D</v>
      </c>
      <c r="L8" s="35" t="n">
        <f aca="false">IF(MAX(E8:I8)=H8,1,0)</f>
        <v>0</v>
      </c>
      <c r="M8" s="35" t="n">
        <f aca="false">IF(MAX(E8:I8)=I8,1,0)</f>
        <v>0</v>
      </c>
      <c r="N8" s="35"/>
      <c r="O8" s="4" t="n">
        <f aca="false">IF(CN8&gt;E8,1,0)</f>
        <v>0</v>
      </c>
      <c r="P8" s="4" t="n">
        <f aca="false">IF(CN8&gt;F8,1,0)</f>
        <v>1</v>
      </c>
      <c r="Q8" s="4" t="n">
        <f aca="false">IF(CN8&gt;G8,1,0)</f>
        <v>1</v>
      </c>
      <c r="R8" s="4" t="n">
        <f aca="false">IF(CN8&gt;H8,1,0)</f>
        <v>1</v>
      </c>
      <c r="S8" s="4" t="n">
        <f aca="false">IF(CN8&gt;I8,1,0)</f>
        <v>1</v>
      </c>
      <c r="T8" s="25" t="n">
        <f aca="false">IF(AND(AND(R8=0,S8=0,Q8=0),OR(S7=1,S6=1,S5=1)),1,0)</f>
        <v>0</v>
      </c>
      <c r="U8" s="13" t="n">
        <f aca="false">SUM(CM7:CM8)</f>
        <v>0.010761154855643</v>
      </c>
      <c r="AV8" s="0"/>
      <c r="BD8" s="32" t="n">
        <f aca="false">COUNTIF(BD11:BD2752,"1")</f>
        <v>25</v>
      </c>
      <c r="BF8" s="39" t="s">
        <v>51</v>
      </c>
      <c r="BI8" s="0"/>
      <c r="BU8" s="0"/>
      <c r="BZ8" s="0"/>
      <c r="CG8" s="13"/>
      <c r="CH8" s="40"/>
      <c r="CI8" s="13"/>
      <c r="CL8" s="6" t="n">
        <f aca="false">C8</f>
        <v>37258</v>
      </c>
      <c r="CM8" s="41" t="n">
        <f aca="false">CN8/CN7-1</f>
        <v>0.010761154855643</v>
      </c>
      <c r="CN8" s="35" t="n">
        <v>115.53</v>
      </c>
      <c r="CO8" s="41" t="n">
        <f aca="false">CN8/CN3-1</f>
        <v>0.00697289287893321</v>
      </c>
      <c r="CX8" s="35"/>
      <c r="CY8" s="35" t="n">
        <v>115.11</v>
      </c>
      <c r="CZ8" s="35" t="n">
        <v>115.53</v>
      </c>
      <c r="DA8" s="42" t="n">
        <f aca="false">CZ8-CN8</f>
        <v>0</v>
      </c>
      <c r="DB8" s="43" t="n">
        <f aca="false">CZ8/CY8-1</f>
        <v>0.00364868386760486</v>
      </c>
      <c r="DC8" s="44" t="n">
        <f aca="false">CY8/CZ7-1</f>
        <v>0.00708661417322842</v>
      </c>
      <c r="DD8" s="44" t="n">
        <f aca="false">CZ8/CZ7-1</f>
        <v>0.010761154855643</v>
      </c>
      <c r="DE8" s="45" t="str">
        <f aca="false">IF(CW8=0,"",-DC8*CS8)</f>
        <v/>
      </c>
      <c r="DY8" s="6"/>
    </row>
    <row r="9" customFormat="false" ht="15.75" hidden="false" customHeight="false" outlineLevel="0" collapsed="false">
      <c r="A9" s="0" t="n">
        <f aca="false">IF(FR9=1,CZ9,0)</f>
        <v>0</v>
      </c>
      <c r="C9" s="6" t="n">
        <v>37259</v>
      </c>
      <c r="E9" s="46" t="n">
        <v>117.0131</v>
      </c>
      <c r="F9" s="46" t="n">
        <v>112.0282</v>
      </c>
      <c r="G9" s="46" t="n">
        <v>113.4414</v>
      </c>
      <c r="H9" s="46" t="n">
        <v>114.9863</v>
      </c>
      <c r="I9" s="46" t="n">
        <v>115.421</v>
      </c>
      <c r="J9" s="47" t="str">
        <f aca="false">IF(MIN(E9:I9)=E9,$E$2,IF(MIN(E9:I9)=F9,$F$2,IF(MIN(E9:I9)=G9,$G$2,IF(MIN(E9:I9)=H9,$H$2,IF(MIN(E9:I9)=I9,$I$2)))))</f>
        <v>100D</v>
      </c>
      <c r="K9" s="47" t="str">
        <f aca="false">IF(MAX(E9:I9)=E9,$E$2,IF(MAX(E9:I9)=F9,$F$2,IF(MAX(E9:I9)=G9,$G$2,IF(MAX(E9:I9)=H9,$H$2,IF(MAX(E9:I9)=I9,$I$2)))))</f>
        <v>200D</v>
      </c>
      <c r="L9" s="4" t="n">
        <f aca="false">IF(MAX(E9:I9)=H9,1,0)</f>
        <v>0</v>
      </c>
      <c r="M9" s="4" t="n">
        <f aca="false">IF(MAX(E9:I9)=I9,1,0)</f>
        <v>0</v>
      </c>
      <c r="O9" s="4" t="n">
        <f aca="false">IF(CN9&gt;E9,1,0)</f>
        <v>0</v>
      </c>
      <c r="P9" s="4" t="n">
        <f aca="false">IF(CN9&gt;F9,1,0)</f>
        <v>1</v>
      </c>
      <c r="Q9" s="4" t="n">
        <f aca="false">IF(CN9&gt;G9,1,0)</f>
        <v>1</v>
      </c>
      <c r="R9" s="4" t="n">
        <f aca="false">IF(CN9&gt;H9,1,0)</f>
        <v>1</v>
      </c>
      <c r="S9" s="4" t="n">
        <f aca="false">IF(CN9&gt;I9,1,0)</f>
        <v>1</v>
      </c>
      <c r="T9" s="25" t="n">
        <f aca="false">IF(AND(AND(R9=0,S9=0,Q9=0),OR(S8=1,S7=1,S6=1)),1,0)</f>
        <v>0</v>
      </c>
      <c r="U9" s="13" t="n">
        <f aca="false">SUM(CM8:CM9)</f>
        <v>0.022100200990846</v>
      </c>
      <c r="AV9" s="0"/>
      <c r="AY9" s="0" t="n">
        <f aca="false">IF(K8="10D",1,0)</f>
        <v>0</v>
      </c>
      <c r="AZ9" s="0" t="s">
        <v>52</v>
      </c>
      <c r="BD9" s="48" t="s">
        <v>53</v>
      </c>
      <c r="BF9" s="0"/>
      <c r="BI9" s="0"/>
      <c r="BU9" s="0"/>
      <c r="BZ9" s="49"/>
      <c r="CG9" s="13"/>
      <c r="CH9" s="40"/>
      <c r="CI9" s="13"/>
      <c r="CL9" s="6" t="n">
        <f aca="false">C9</f>
        <v>37259</v>
      </c>
      <c r="CM9" s="13" t="n">
        <f aca="false">CN9/CN8-1</f>
        <v>0.011339046135203</v>
      </c>
      <c r="CN9" s="5" t="n">
        <v>116.84</v>
      </c>
      <c r="CO9" s="13" t="n">
        <f aca="false">CN9/CN4-1</f>
        <v>0.0128294036061027</v>
      </c>
      <c r="CY9" s="10" t="n">
        <v>115.65</v>
      </c>
      <c r="CZ9" s="10" t="n">
        <v>116.84</v>
      </c>
      <c r="DA9" s="33" t="n">
        <f aca="false">CZ9-CN9</f>
        <v>0</v>
      </c>
      <c r="DB9" s="16" t="n">
        <f aca="false">CZ9/CY9-1</f>
        <v>0.0102896670990056</v>
      </c>
      <c r="DC9" s="15" t="n">
        <f aca="false">CY9/CZ8-1</f>
        <v>0.00103869124902634</v>
      </c>
      <c r="DD9" s="15" t="n">
        <f aca="false">CZ9/CZ8-1</f>
        <v>0.011339046135203</v>
      </c>
      <c r="DE9" s="34" t="str">
        <f aca="false">IF(CW9=0,"",-DC9*CS9)</f>
        <v/>
      </c>
      <c r="DY9" s="6"/>
    </row>
    <row r="10" customFormat="false" ht="15" hidden="false" customHeight="false" outlineLevel="0" collapsed="false">
      <c r="A10" s="0" t="n">
        <f aca="false">IF(FR10=1,CZ10,0)</f>
        <v>0</v>
      </c>
      <c r="C10" s="6" t="n">
        <v>37260</v>
      </c>
      <c r="D10" s="0" t="n">
        <f aca="false">IF(E10&gt;E9,1,)</f>
        <v>0</v>
      </c>
      <c r="E10" s="46" t="n">
        <v>117.0129</v>
      </c>
      <c r="F10" s="46" t="n">
        <v>111.9967</v>
      </c>
      <c r="G10" s="46" t="n">
        <v>113.6156</v>
      </c>
      <c r="H10" s="46" t="n">
        <v>115.0803</v>
      </c>
      <c r="I10" s="46" t="n">
        <v>115.604</v>
      </c>
      <c r="J10" s="47" t="str">
        <f aca="false">IF(MIN(E10:I10)=E10,$E$2,IF(MIN(E10:I10)=F10,$F$2,IF(MIN(E10:I10)=G10,$G$2,IF(MIN(E10:I10)=H10,$H$2,IF(MIN(E10:I10)=I10,$I$2)))))</f>
        <v>100D</v>
      </c>
      <c r="K10" s="47" t="str">
        <f aca="false">IF(MAX(E10:I10)=E10,$E$2,IF(MAX(E10:I10)=F10,$F$2,IF(MAX(E10:I10)=G10,$G$2,IF(MAX(E10:I10)=H10,$H$2,IF(MAX(E10:I10)=I10,$I$2)))))</f>
        <v>200D</v>
      </c>
      <c r="L10" s="4" t="n">
        <f aca="false">IF(MAX(E10:I10)=H10,1,0)</f>
        <v>0</v>
      </c>
      <c r="M10" s="4" t="n">
        <f aca="false">IF(MAX(E10:I10)=I10,1,0)</f>
        <v>0</v>
      </c>
      <c r="O10" s="4" t="n">
        <f aca="false">IF(CN10&gt;E10,1,0)</f>
        <v>1</v>
      </c>
      <c r="P10" s="4" t="n">
        <f aca="false">IF(CN10&gt;F10,1,0)</f>
        <v>1</v>
      </c>
      <c r="Q10" s="4" t="n">
        <f aca="false">IF(CN10&gt;G10,1,0)</f>
        <v>1</v>
      </c>
      <c r="R10" s="4" t="n">
        <f aca="false">IF(CN10&gt;H10,1,0)</f>
        <v>1</v>
      </c>
      <c r="S10" s="4" t="n">
        <f aca="false">IF(CN10&gt;I10,1,0)</f>
        <v>1</v>
      </c>
      <c r="T10" s="25" t="n">
        <f aca="false">IF(AND(AND(R10=0,S10=0,Q10=0),OR(S9=1,S8=1,S7=1)),1,0)</f>
        <v>0</v>
      </c>
      <c r="U10" s="13" t="n">
        <f aca="false">SUM(CM9:CM10)</f>
        <v>0.0180148420954906</v>
      </c>
      <c r="AV10" s="0"/>
      <c r="BD10" s="0"/>
      <c r="BE10" s="50" t="str">
        <f aca="false">IF(AND(BC10=1,BC9=1),0,IF(BC10=1,SUM(CM11:CM49),""))</f>
        <v/>
      </c>
      <c r="BF10" s="0"/>
      <c r="BI10" s="0"/>
      <c r="BU10" s="51"/>
      <c r="BZ10" s="49"/>
      <c r="CG10" s="13"/>
      <c r="CH10" s="40"/>
      <c r="CI10" s="13"/>
      <c r="CL10" s="6" t="n">
        <f aca="false">C10</f>
        <v>37260</v>
      </c>
      <c r="CM10" s="13" t="n">
        <f aca="false">CN10/CN9-1</f>
        <v>0.00667579596028767</v>
      </c>
      <c r="CN10" s="5" t="n">
        <v>117.62</v>
      </c>
      <c r="CO10" s="13" t="n">
        <f aca="false">CN10/CN5-1</f>
        <v>0.0134413234533861</v>
      </c>
      <c r="CY10" s="10" t="n">
        <v>117.17</v>
      </c>
      <c r="CZ10" s="10" t="n">
        <v>117.62</v>
      </c>
      <c r="DA10" s="33" t="n">
        <f aca="false">CZ10-CN10</f>
        <v>0</v>
      </c>
      <c r="DB10" s="16" t="n">
        <f aca="false">CZ10/CY10-1</f>
        <v>0.0038405735256466</v>
      </c>
      <c r="DC10" s="15" t="n">
        <f aca="false">CY10/CZ9-1</f>
        <v>0.00282437521396783</v>
      </c>
      <c r="DD10" s="15" t="n">
        <f aca="false">CZ10/CZ9-1</f>
        <v>0.00667579596028767</v>
      </c>
      <c r="DE10" s="34" t="str">
        <f aca="false">IF(CW10=0,"",-DC10*CS10)</f>
        <v/>
      </c>
      <c r="DY10" s="6"/>
      <c r="EB10" s="6" t="n">
        <f aca="false">CL10</f>
        <v>37260</v>
      </c>
      <c r="EC10" s="13" t="n">
        <f aca="false">SUM(CM8:CM10)</f>
        <v>0.0287759969511336</v>
      </c>
    </row>
    <row r="11" customFormat="false" ht="15" hidden="false" customHeight="false" outlineLevel="0" collapsed="false">
      <c r="A11" s="0" t="n">
        <f aca="false">IF(FR11=1,CZ11,0)</f>
        <v>0</v>
      </c>
      <c r="C11" s="6" t="n">
        <v>37263</v>
      </c>
      <c r="D11" s="0" t="n">
        <f aca="false">IF(E11&gt;E10,1,)</f>
        <v>1</v>
      </c>
      <c r="E11" s="46" t="n">
        <v>117.0218</v>
      </c>
      <c r="F11" s="46" t="n">
        <v>111.9793</v>
      </c>
      <c r="G11" s="46" t="n">
        <v>113.779</v>
      </c>
      <c r="H11" s="46" t="n">
        <v>115.172</v>
      </c>
      <c r="I11" s="46" t="n">
        <v>115.818</v>
      </c>
      <c r="J11" s="47" t="str">
        <f aca="false">IF(MIN(E11:I11)=E11,$E$2,IF(MIN(E11:I11)=F11,$F$2,IF(MIN(E11:I11)=G11,$G$2,IF(MIN(E11:I11)=H11,$H$2,IF(MIN(E11:I11)=I11,$I$2)))))</f>
        <v>100D</v>
      </c>
      <c r="K11" s="47" t="str">
        <f aca="false">IF(MAX(E11:I11)=E11,$E$2,IF(MAX(E11:I11)=F11,$F$2,IF(MAX(E11:I11)=G11,$G$2,IF(MAX(E11:I11)=H11,$H$2,IF(MAX(E11:I11)=I11,$I$2)))))</f>
        <v>200D</v>
      </c>
      <c r="L11" s="4" t="n">
        <f aca="false">IF(MAX(E11:I11)=H11,1,0)</f>
        <v>0</v>
      </c>
      <c r="M11" s="4" t="n">
        <f aca="false">IF(MAX(E11:I11)=I11,1,0)</f>
        <v>0</v>
      </c>
      <c r="O11" s="4" t="n">
        <f aca="false">IF(CN11&gt;E11,1,0)</f>
        <v>0</v>
      </c>
      <c r="P11" s="4" t="n">
        <f aca="false">IF(CN11&gt;F11,1,0)</f>
        <v>1</v>
      </c>
      <c r="Q11" s="4" t="n">
        <f aca="false">IF(CN11&gt;G11,1,0)</f>
        <v>1</v>
      </c>
      <c r="R11" s="4" t="n">
        <f aca="false">IF(CN11&gt;H11,1,0)</f>
        <v>1</v>
      </c>
      <c r="S11" s="4" t="n">
        <f aca="false">IF(CN11&gt;I11,1,0)</f>
        <v>1</v>
      </c>
      <c r="T11" s="25" t="n">
        <f aca="false">IF(AND(AND(R11=0,S11=0,Q11=0),OR(S10=1,S9=1,S8=1)),1,0)</f>
        <v>0</v>
      </c>
      <c r="U11" s="13" t="n">
        <f aca="false">SUM(CM10:CM11)</f>
        <v>-0.000380827063007683</v>
      </c>
      <c r="AV11" s="0"/>
      <c r="BD11" s="0"/>
      <c r="BE11" s="52" t="str">
        <f aca="false">IF(AND(BC11=1,BC10=1),0,IF(BC11=1,SUM(CM12:CM30),""))</f>
        <v/>
      </c>
      <c r="BF11" s="0"/>
      <c r="BI11" s="0"/>
      <c r="BU11" s="51"/>
      <c r="BZ11" s="49"/>
      <c r="CG11" s="13"/>
      <c r="CH11" s="40"/>
      <c r="CI11" s="13"/>
      <c r="CL11" s="6" t="n">
        <f aca="false">C11</f>
        <v>37263</v>
      </c>
      <c r="CM11" s="13" t="n">
        <f aca="false">CN11/CN10-1</f>
        <v>-0.00705662302329535</v>
      </c>
      <c r="CN11" s="5" t="n">
        <v>116.79</v>
      </c>
      <c r="CO11" s="13" t="n">
        <f aca="false">CN11/CN6-1</f>
        <v>0.00681034482758625</v>
      </c>
      <c r="CY11" s="53" t="n">
        <f aca="false">bdh("spy us equity","px_open",C11,C11)</f>
        <v>117.7</v>
      </c>
      <c r="CZ11" s="53" t="n">
        <f aca="false">bdh("spy us equity","px_last",C11,C11)</f>
        <v>116.79</v>
      </c>
      <c r="DA11" s="33" t="n">
        <f aca="false">CZ11-CN11</f>
        <v>0</v>
      </c>
      <c r="DB11" s="16" t="n">
        <f aca="false">CZ11/CY11-1</f>
        <v>-0.00773152081563289</v>
      </c>
      <c r="DC11" s="15" t="n">
        <f aca="false">CY11/CZ10-1</f>
        <v>0.000680156435980184</v>
      </c>
      <c r="DD11" s="15" t="n">
        <f aca="false">CZ11/CZ10-1</f>
        <v>-0.00705662302329535</v>
      </c>
      <c r="DE11" s="34" t="str">
        <f aca="false">IF(CW11=0,"",-DC11*CS11)</f>
        <v/>
      </c>
      <c r="DY11" s="6"/>
      <c r="EB11" s="6" t="n">
        <f aca="false">CL11</f>
        <v>37263</v>
      </c>
      <c r="EC11" s="13" t="n">
        <f aca="false">SUM(CM9:CM11)</f>
        <v>0.0109582190721953</v>
      </c>
    </row>
    <row r="12" customFormat="false" ht="15" hidden="false" customHeight="false" outlineLevel="0" collapsed="false">
      <c r="A12" s="0" t="n">
        <f aca="false">IF(FR12=1,CZ12,0)</f>
        <v>0</v>
      </c>
      <c r="C12" s="6" t="n">
        <v>37264</v>
      </c>
      <c r="D12" s="0" t="n">
        <f aca="false">IF(E12&gt;E11,1,)</f>
        <v>0</v>
      </c>
      <c r="E12" s="46" t="n">
        <v>117.0176</v>
      </c>
      <c r="F12" s="46" t="n">
        <v>111.9557</v>
      </c>
      <c r="G12" s="46" t="n">
        <v>113.898</v>
      </c>
      <c r="H12" s="46" t="n">
        <v>115.2</v>
      </c>
      <c r="I12" s="46" t="n">
        <v>115.975</v>
      </c>
      <c r="J12" s="47" t="str">
        <f aca="false">IF(MIN(E12:I12)=E12,$E$2,IF(MIN(E12:I12)=F12,$F$2,IF(MIN(E12:I12)=G12,$G$2,IF(MIN(E12:I12)=H12,$H$2,IF(MIN(E12:I12)=I12,$I$2)))))</f>
        <v>100D</v>
      </c>
      <c r="K12" s="47" t="str">
        <f aca="false">IF(MAX(E12:I12)=E12,$E$2,IF(MAX(E12:I12)=F12,$F$2,IF(MAX(E12:I12)=G12,$G$2,IF(MAX(E12:I12)=H12,$H$2,IF(MAX(E12:I12)=I12,$I$2)))))</f>
        <v>200D</v>
      </c>
      <c r="L12" s="4" t="n">
        <f aca="false">IF(MAX(E12:I12)=H12,1,0)</f>
        <v>0</v>
      </c>
      <c r="M12" s="4" t="n">
        <f aca="false">IF(MAX(E12:I12)=I12,1,0)</f>
        <v>0</v>
      </c>
      <c r="O12" s="4" t="n">
        <f aca="false">IF(CN12&gt;E12,1,0)</f>
        <v>0</v>
      </c>
      <c r="P12" s="4" t="n">
        <f aca="false">IF(CN12&gt;F12,1,0)</f>
        <v>1</v>
      </c>
      <c r="Q12" s="4" t="n">
        <f aca="false">IF(CN12&gt;G12,1,0)</f>
        <v>1</v>
      </c>
      <c r="R12" s="4" t="n">
        <f aca="false">IF(CN12&gt;H12,1,0)</f>
        <v>1</v>
      </c>
      <c r="S12" s="4" t="n">
        <f aca="false">IF(CN12&gt;I12,1,0)</f>
        <v>1</v>
      </c>
      <c r="T12" s="25" t="n">
        <f aca="false">IF(AND(AND(R12=0,S12=0,Q12=0),OR(S11=1,S10=1,S9=1)),1,0)</f>
        <v>0</v>
      </c>
      <c r="U12" s="13" t="n">
        <f aca="false">SUM(CM11:CM12)</f>
        <v>-0.00936846479057007</v>
      </c>
      <c r="AV12" s="0"/>
      <c r="BD12" s="0"/>
      <c r="BE12" s="54" t="str">
        <f aca="false">IF(AND(BC12=1,BC11=1),0,IF(BC12=1,SUM(CM13:CM31),""))</f>
        <v/>
      </c>
      <c r="BF12" s="0"/>
      <c r="BI12" s="0"/>
      <c r="BU12" s="0"/>
      <c r="BZ12" s="49"/>
      <c r="CG12" s="13"/>
      <c r="CH12" s="40"/>
      <c r="CI12" s="13"/>
      <c r="CL12" s="6" t="n">
        <f aca="false">C12</f>
        <v>37264</v>
      </c>
      <c r="CM12" s="13" t="n">
        <f aca="false">CN12/CN11-1</f>
        <v>-0.00231184176727472</v>
      </c>
      <c r="CN12" s="5" t="n">
        <v>116.52</v>
      </c>
      <c r="CO12" s="13" t="n">
        <f aca="false">CN12/CN7-1</f>
        <v>0.0194225721784778</v>
      </c>
      <c r="CY12" s="53" t="n">
        <f aca="false">bdh("spy us equity","px_open",C12,C12)</f>
        <v>116.798</v>
      </c>
      <c r="CZ12" s="53" t="n">
        <f aca="false">bdh("spy us equity","px_last",C12,C12)</f>
        <v>116.52</v>
      </c>
      <c r="DA12" s="33" t="n">
        <f aca="false">CZ12-CN12</f>
        <v>0</v>
      </c>
      <c r="DB12" s="16" t="n">
        <f aca="false">CZ12/CY12-1</f>
        <v>-0.00238017774276966</v>
      </c>
      <c r="DC12" s="15" t="n">
        <f aca="false">CY12/CZ11-1</f>
        <v>6.8499015326573E-005</v>
      </c>
      <c r="DD12" s="15" t="n">
        <f aca="false">CZ12/CZ11-1</f>
        <v>-0.00231184176727472</v>
      </c>
      <c r="DE12" s="34" t="str">
        <f aca="false">IF(CW12=0,"",-DC12*CS12)</f>
        <v/>
      </c>
      <c r="DY12" s="6"/>
      <c r="EB12" s="6" t="n">
        <f aca="false">CL12</f>
        <v>37264</v>
      </c>
      <c r="EC12" s="13" t="n">
        <f aca="false">SUM(CM10:CM12)</f>
        <v>-0.00269266883028241</v>
      </c>
    </row>
    <row r="13" customFormat="false" ht="15" hidden="false" customHeight="false" outlineLevel="0" collapsed="false">
      <c r="A13" s="0" t="n">
        <f aca="false">IF(FR13=1,CZ13,0)</f>
        <v>0</v>
      </c>
      <c r="C13" s="6" t="n">
        <v>37265</v>
      </c>
      <c r="D13" s="0" t="n">
        <f aca="false">IF(E13&gt;E12,1,)</f>
        <v>1</v>
      </c>
      <c r="E13" s="46" t="n">
        <v>117.0245</v>
      </c>
      <c r="F13" s="46" t="n">
        <v>111.9185</v>
      </c>
      <c r="G13" s="46" t="n">
        <v>114.003</v>
      </c>
      <c r="H13" s="46" t="n">
        <v>115.188</v>
      </c>
      <c r="I13" s="46" t="n">
        <v>116.059</v>
      </c>
      <c r="J13" s="47" t="str">
        <f aca="false">IF(MIN(E13:I13)=E13,$E$2,IF(MIN(E13:I13)=F13,$F$2,IF(MIN(E13:I13)=G13,$G$2,IF(MIN(E13:I13)=H13,$H$2,IF(MIN(E13:I13)=I13,$I$2)))))</f>
        <v>100D</v>
      </c>
      <c r="K13" s="47" t="str">
        <f aca="false">IF(MAX(E13:I13)=E13,$E$2,IF(MAX(E13:I13)=F13,$F$2,IF(MAX(E13:I13)=G13,$G$2,IF(MAX(E13:I13)=H13,$H$2,IF(MAX(E13:I13)=I13,$I$2)))))</f>
        <v>200D</v>
      </c>
      <c r="L13" s="4" t="n">
        <f aca="false">IF(MAX(E13:I13)=H13,1,0)</f>
        <v>0</v>
      </c>
      <c r="M13" s="4" t="n">
        <f aca="false">IF(MAX(E13:I13)=I13,1,0)</f>
        <v>0</v>
      </c>
      <c r="O13" s="4" t="n">
        <f aca="false">IF(CN13&gt;E13,1,0)</f>
        <v>0</v>
      </c>
      <c r="P13" s="4" t="n">
        <f aca="false">IF(CN13&gt;F13,1,0)</f>
        <v>1</v>
      </c>
      <c r="Q13" s="4" t="n">
        <f aca="false">IF(CN13&gt;G13,1,0)</f>
        <v>1</v>
      </c>
      <c r="R13" s="4" t="n">
        <f aca="false">IF(CN13&gt;H13,1,0)</f>
        <v>1</v>
      </c>
      <c r="S13" s="4" t="n">
        <f aca="false">IF(CN13&gt;I13,1,0)</f>
        <v>0</v>
      </c>
      <c r="T13" s="25" t="n">
        <f aca="false">IF(AND(AND(R13=0,S13=0,Q13=0),OR(S12=1,S11=1,S10=1)),1,0)</f>
        <v>0</v>
      </c>
      <c r="U13" s="13" t="n">
        <f aca="false">SUM(CM12:CM13)</f>
        <v>-0.0104649485300623</v>
      </c>
      <c r="AV13" s="0"/>
      <c r="BD13" s="0"/>
      <c r="BE13" s="13" t="str">
        <f aca="false">IF(AND(BC13=1,BC12=1),0,IF(BC13=1,SUM(CM14:CM20),""))</f>
        <v/>
      </c>
      <c r="BF13" s="0"/>
      <c r="BI13" s="0"/>
      <c r="BU13" s="0"/>
      <c r="BZ13" s="49"/>
      <c r="CG13" s="13"/>
      <c r="CH13" s="40"/>
      <c r="CI13" s="13"/>
      <c r="CL13" s="6" t="n">
        <f aca="false">C13</f>
        <v>37265</v>
      </c>
      <c r="CM13" s="13" t="n">
        <f aca="false">CN13/CN12-1</f>
        <v>-0.00815310676278758</v>
      </c>
      <c r="CN13" s="5" t="n">
        <v>115.57</v>
      </c>
      <c r="CO13" s="13" t="n">
        <f aca="false">CN13/CN8-1</f>
        <v>0.000346230416341964</v>
      </c>
      <c r="CY13" s="53" t="n">
        <f aca="false">bdh("spy us equity","px_open",C13,C13)</f>
        <v>116.68</v>
      </c>
      <c r="CZ13" s="53" t="n">
        <f aca="false">bdh("spy us equity","px_last",C13,C13)</f>
        <v>115.57</v>
      </c>
      <c r="DA13" s="33" t="n">
        <f aca="false">CZ13-CN13</f>
        <v>0</v>
      </c>
      <c r="DB13" s="16" t="n">
        <f aca="false">CZ13/CY13-1</f>
        <v>-0.00951319849160104</v>
      </c>
      <c r="DC13" s="15" t="n">
        <f aca="false">CY13/CZ12-1</f>
        <v>0.00137315482320632</v>
      </c>
      <c r="DD13" s="15" t="n">
        <f aca="false">CZ13/CZ12-1</f>
        <v>-0.00815310676278758</v>
      </c>
      <c r="DE13" s="34" t="str">
        <f aca="false">IF(CW13=0,"",-DC13*CS13)</f>
        <v/>
      </c>
      <c r="DY13" s="6"/>
      <c r="EB13" s="6" t="n">
        <f aca="false">CL13</f>
        <v>37265</v>
      </c>
      <c r="EC13" s="13" t="n">
        <f aca="false">SUM(CM11:CM13)</f>
        <v>-0.0175215715533577</v>
      </c>
    </row>
    <row r="14" customFormat="false" ht="15" hidden="false" customHeight="false" outlineLevel="0" collapsed="false">
      <c r="A14" s="0" t="n">
        <f aca="false">IF(FR14=1,CZ14,0)</f>
        <v>0</v>
      </c>
      <c r="C14" s="6" t="n">
        <v>37266</v>
      </c>
      <c r="D14" s="0" t="n">
        <f aca="false">IF(E14&gt;E13,1,)</f>
        <v>1</v>
      </c>
      <c r="E14" s="46" t="n">
        <v>117.0436</v>
      </c>
      <c r="F14" s="46" t="n">
        <v>111.8861</v>
      </c>
      <c r="G14" s="46" t="n">
        <v>114.1756</v>
      </c>
      <c r="H14" s="46" t="n">
        <v>115.2097</v>
      </c>
      <c r="I14" s="46" t="n">
        <v>116.131</v>
      </c>
      <c r="J14" s="47" t="str">
        <f aca="false">IF(MIN(E14:I14)=E14,$E$2,IF(MIN(E14:I14)=F14,$F$2,IF(MIN(E14:I14)=G14,$G$2,IF(MIN(E14:I14)=H14,$H$2,IF(MIN(E14:I14)=I14,$I$2)))))</f>
        <v>100D</v>
      </c>
      <c r="K14" s="47" t="str">
        <f aca="false">IF(MAX(E14:I14)=E14,$E$2,IF(MAX(E14:I14)=F14,$F$2,IF(MAX(E14:I14)=G14,$G$2,IF(MAX(E14:I14)=H14,$H$2,IF(MAX(E14:I14)=I14,$I$2)))))</f>
        <v>200D</v>
      </c>
      <c r="L14" s="4" t="n">
        <f aca="false">IF(MAX(E14:I14)=H14,1,0)</f>
        <v>0</v>
      </c>
      <c r="M14" s="4" t="n">
        <f aca="false">IF(MAX(E14:I14)=I14,1,0)</f>
        <v>0</v>
      </c>
      <c r="O14" s="4" t="n">
        <f aca="false">IF(CN14&gt;E14,1,0)</f>
        <v>0</v>
      </c>
      <c r="P14" s="4" t="n">
        <f aca="false">IF(CN14&gt;F14,1,0)</f>
        <v>1</v>
      </c>
      <c r="Q14" s="4" t="n">
        <f aca="false">IF(CN14&gt;G14,1,0)</f>
        <v>1</v>
      </c>
      <c r="R14" s="4" t="n">
        <f aca="false">IF(CN14&gt;H14,1,0)</f>
        <v>1</v>
      </c>
      <c r="S14" s="4" t="n">
        <f aca="false">IF(CN14&gt;I14,1,0)</f>
        <v>0</v>
      </c>
      <c r="T14" s="25" t="n">
        <f aca="false">IF(AND(AND(R14=0,S14=0,Q14=0),OR(S13=1,S12=1,S11=1)),1,0)</f>
        <v>0</v>
      </c>
      <c r="U14" s="13" t="n">
        <f aca="false">SUM(CM13:CM14)</f>
        <v>-0.00374019683806659</v>
      </c>
      <c r="AV14" s="0"/>
      <c r="AW14" s="55" t="n">
        <f aca="false">IF(EC14&gt;$AW$2,1,0)</f>
        <v>0</v>
      </c>
      <c r="AX14" s="0" t="n">
        <f aca="false">IF(AND(I14&gt;G14,I13&lt;G13),1,IF(OR(AND(I14&gt;F14,I13&lt;F13),AND(I14&gt;E14,I13&lt;E13)),1,0))</f>
        <v>0</v>
      </c>
      <c r="AY14" s="0" t="n">
        <f aca="false">IF(K13="10D",1,0)</f>
        <v>0</v>
      </c>
      <c r="AZ14" s="0" t="n">
        <f aca="false">IF(AND(I14&gt;G14,I13&lt;G13,I14&gt;F14,I13&gt;F13,I14&gt;E14,I13&gt;E13),1,0)</f>
        <v>0</v>
      </c>
      <c r="BA14" s="56" t="n">
        <f aca="false">IF(G14&gt;H14,1,0)</f>
        <v>0</v>
      </c>
      <c r="BB14" s="56" t="n">
        <f aca="false">IF(I14&lt;F14,1,0)</f>
        <v>0</v>
      </c>
      <c r="BC14" s="0" t="n">
        <f aca="false">IF(AND(SUM(AW13:AX13)=2,AY14=1),1,IF(SUM(AX12:AX14)=0,0,IF(AND(OR(AW12=1,AX12=1),OR(AW13=1,AX13=1),AY14=1),1,IF(AND(SUM(AW14:AY14)=2,SUM(AW12:AX12)=2,AX12=1),1,0))))</f>
        <v>0</v>
      </c>
      <c r="BD14" s="57" t="str">
        <f aca="false">IF(BC14=0,"",IF(AND(BC14=1,AZ14=0,AZ13=0,AZ12=0),1,IF(AND(BC14=1,OR(AZ14=1,AZ13=1,AZ12)),IF(BA14=1,1,0))))</f>
        <v/>
      </c>
      <c r="BE14" s="13" t="str">
        <f aca="false">IF(AND(BC14=1,BC13=1),0,IF(BC14=1,SUM(CM15:CM53),""))</f>
        <v/>
      </c>
      <c r="BF14" s="0"/>
      <c r="BI14" s="0"/>
      <c r="BU14" s="0"/>
      <c r="BZ14" s="49"/>
      <c r="CG14" s="13"/>
      <c r="CH14" s="40"/>
      <c r="CI14" s="13"/>
      <c r="CL14" s="6" t="n">
        <f aca="false">C14</f>
        <v>37266</v>
      </c>
      <c r="CM14" s="13" t="n">
        <f aca="false">CN14/CN13-1</f>
        <v>0.00441290992472099</v>
      </c>
      <c r="CN14" s="5" t="n">
        <v>116.08</v>
      </c>
      <c r="CO14" s="13" t="n">
        <f aca="false">CN14/CN9-1</f>
        <v>-0.00650462170489563</v>
      </c>
      <c r="CY14" s="53" t="n">
        <f aca="false">bdh("spy us equity","px_open",C14,C14)</f>
        <v>115.695</v>
      </c>
      <c r="CZ14" s="53" t="n">
        <f aca="false">bdh("spy us equity","px_last",C14,C14)</f>
        <v>116.08</v>
      </c>
      <c r="DA14" s="33" t="n">
        <f aca="false">CZ14-CN14</f>
        <v>0</v>
      </c>
      <c r="DB14" s="16" t="n">
        <f aca="false">CZ14/CY14-1</f>
        <v>0.00332771511301266</v>
      </c>
      <c r="DC14" s="15" t="n">
        <f aca="false">CY14/CZ13-1</f>
        <v>0.00108159556978449</v>
      </c>
      <c r="DD14" s="15" t="n">
        <f aca="false">CZ14/CZ13-1</f>
        <v>0.00441290992472099</v>
      </c>
      <c r="DE14" s="34" t="str">
        <f aca="false">IF(CW14=0,"",-DC14*CS14)</f>
        <v/>
      </c>
      <c r="DY14" s="6"/>
      <c r="EB14" s="6" t="n">
        <f aca="false">CL14</f>
        <v>37266</v>
      </c>
      <c r="EC14" s="13" t="n">
        <f aca="false">SUM(CM12:CM14)</f>
        <v>-0.00605203860534131</v>
      </c>
    </row>
    <row r="15" customFormat="false" ht="15" hidden="false" customHeight="false" outlineLevel="0" collapsed="false">
      <c r="A15" s="0" t="n">
        <f aca="false">IF(FR15=1,CZ15,0)</f>
        <v>0</v>
      </c>
      <c r="C15" s="6" t="n">
        <v>37267</v>
      </c>
      <c r="D15" s="0" t="n">
        <f aca="false">IF(E15&gt;E14,1,)</f>
        <v>1</v>
      </c>
      <c r="E15" s="46" t="n">
        <v>117.0627</v>
      </c>
      <c r="F15" s="46" t="n">
        <v>111.8428</v>
      </c>
      <c r="G15" s="46" t="n">
        <v>114.3512</v>
      </c>
      <c r="H15" s="46" t="n">
        <v>115.263</v>
      </c>
      <c r="I15" s="46" t="n">
        <v>116.019</v>
      </c>
      <c r="J15" s="47" t="str">
        <f aca="false">IF(MIN(E15:I15)=E15,$E$2,IF(MIN(E15:I15)=F15,$F$2,IF(MIN(E15:I15)=G15,$G$2,IF(MIN(E15:I15)=H15,$H$2,IF(MIN(E15:I15)=I15,$I$2)))))</f>
        <v>100D</v>
      </c>
      <c r="K15" s="47" t="str">
        <f aca="false">IF(MAX(E15:I15)=E15,$E$2,IF(MAX(E15:I15)=F15,$F$2,IF(MAX(E15:I15)=G15,$G$2,IF(MAX(E15:I15)=H15,$H$2,IF(MAX(E15:I15)=I15,$I$2)))))</f>
        <v>200D</v>
      </c>
      <c r="L15" s="4" t="n">
        <f aca="false">IF(MAX(E15:I15)=H15,1,0)</f>
        <v>0</v>
      </c>
      <c r="M15" s="4" t="n">
        <f aca="false">IF(MAX(E15:I15)=I15,1,0)</f>
        <v>0</v>
      </c>
      <c r="O15" s="4" t="n">
        <f aca="false">IF(CN15&gt;E15,1,0)</f>
        <v>0</v>
      </c>
      <c r="P15" s="4" t="n">
        <f aca="false">IF(CN15&gt;F15,1,0)</f>
        <v>1</v>
      </c>
      <c r="Q15" s="4" t="n">
        <f aca="false">IF(CN15&gt;G15,1,0)</f>
        <v>1</v>
      </c>
      <c r="R15" s="4" t="n">
        <f aca="false">IF(CN15&gt;H15,1,0)</f>
        <v>0</v>
      </c>
      <c r="S15" s="4" t="n">
        <f aca="false">IF(CN15&gt;I15,1,0)</f>
        <v>0</v>
      </c>
      <c r="T15" s="25" t="n">
        <f aca="false">IF(AND(AND(R15=0,S15=0,Q15=0),OR(S14=1,S13=1,S12=1)),1,0)</f>
        <v>0</v>
      </c>
      <c r="U15" s="13" t="n">
        <f aca="false">SUM(CM14:CM15)</f>
        <v>-0.0054079033075326</v>
      </c>
      <c r="AV15" s="0"/>
      <c r="AW15" s="55" t="n">
        <f aca="false">IF(EC15&gt;$AW$2,1,0)</f>
        <v>0</v>
      </c>
      <c r="AX15" s="0" t="n">
        <f aca="false">IF(AND(I15&gt;G15,I14&lt;G14),1,IF(OR(AND(I15&gt;F15,I14&lt;F14),AND(I15&gt;E15,I14&lt;E14)),1,0))</f>
        <v>0</v>
      </c>
      <c r="AY15" s="0" t="n">
        <f aca="false">IF(K14="10D",1,0)</f>
        <v>0</v>
      </c>
      <c r="AZ15" s="0" t="n">
        <f aca="false">IF(AND(I15&gt;G15,I14&lt;G14,I15&gt;F15,I14&gt;F14,I15&gt;E15,I14&gt;E14),1,0)</f>
        <v>0</v>
      </c>
      <c r="BA15" s="56" t="n">
        <f aca="false">IF(G15&gt;H15,1,0)</f>
        <v>0</v>
      </c>
      <c r="BB15" s="56" t="n">
        <f aca="false">IF(I15&lt;F15,1,0)</f>
        <v>0</v>
      </c>
      <c r="BC15" s="0" t="n">
        <f aca="false">IF(AND(SUM(AW14:AX14)=2,AY15=1),1,IF(SUM(AX13:AX15)=0,0,IF(AND(OR(AW13=1,AX13=1),OR(AW14=1,AX14=1),AY15=1),1,IF(AND(SUM(AW15:AY15)=2,SUM(AW13:AX13)=2,AX13=1),1,0))))</f>
        <v>0</v>
      </c>
      <c r="BD15" s="57" t="str">
        <f aca="false">IF(BC15=0,"",IF(AND(BC15=1,AZ15=0,AZ14=0,AZ13=0),1,IF(AND(BC15=1,OR(AZ15=1,AZ14=1,AZ13)),IF(BA15=1,1,0))))</f>
        <v/>
      </c>
      <c r="BE15" s="13" t="str">
        <f aca="false">IF(AND(BC15=1,BC14=1),0,IF(BC15=1,SUM(CM16:CM54),""))</f>
        <v/>
      </c>
      <c r="BF15" s="0"/>
      <c r="BI15" s="0"/>
      <c r="BU15" s="0"/>
      <c r="BZ15" s="49"/>
      <c r="CG15" s="13"/>
      <c r="CH15" s="40"/>
      <c r="CI15" s="13"/>
      <c r="CL15" s="6" t="n">
        <f aca="false">C15</f>
        <v>37267</v>
      </c>
      <c r="CM15" s="13" t="n">
        <f aca="false">CN15/CN14-1</f>
        <v>-0.00982081323225359</v>
      </c>
      <c r="CN15" s="5" t="n">
        <v>114.94</v>
      </c>
      <c r="CO15" s="13" t="n">
        <f aca="false">CN15/CN10-1</f>
        <v>-0.0227852406053393</v>
      </c>
      <c r="CY15" s="53" t="n">
        <f aca="false">bdh("spy us equity","px_open",C15,C15)</f>
        <v>116.21</v>
      </c>
      <c r="CZ15" s="53" t="n">
        <f aca="false">bdh("spy us equity","px_last",C15,C15)</f>
        <v>114.94</v>
      </c>
      <c r="DA15" s="33" t="n">
        <f aca="false">CZ15-CN15</f>
        <v>0</v>
      </c>
      <c r="DB15" s="16" t="n">
        <f aca="false">CZ15/CY15-1</f>
        <v>-0.0109284915239652</v>
      </c>
      <c r="DC15" s="15" t="n">
        <f aca="false">CY15/CZ14-1</f>
        <v>0.00111991729841487</v>
      </c>
      <c r="DD15" s="15" t="n">
        <f aca="false">CZ15/CZ14-1</f>
        <v>-0.00982081323225359</v>
      </c>
      <c r="DE15" s="34" t="str">
        <f aca="false">IF(CW15=0,"",-DC15*CS15)</f>
        <v/>
      </c>
      <c r="DY15" s="6"/>
      <c r="EB15" s="6" t="n">
        <f aca="false">CL15</f>
        <v>37267</v>
      </c>
      <c r="EC15" s="13" t="n">
        <f aca="false">SUM(CM13:CM15)</f>
        <v>-0.0135610100703202</v>
      </c>
    </row>
    <row r="16" customFormat="false" ht="15" hidden="false" customHeight="false" outlineLevel="0" collapsed="false">
      <c r="A16" s="0" t="n">
        <f aca="false">IF(FR16=1,CZ16,0)</f>
        <v>0</v>
      </c>
      <c r="C16" s="6" t="n">
        <v>37270</v>
      </c>
      <c r="D16" s="0" t="n">
        <f aca="false">IF(E16&gt;E15,1,)</f>
        <v>0</v>
      </c>
      <c r="E16" s="46" t="n">
        <v>117.0614</v>
      </c>
      <c r="F16" s="46" t="n">
        <v>111.8026</v>
      </c>
      <c r="G16" s="46" t="n">
        <v>114.5196</v>
      </c>
      <c r="H16" s="46" t="n">
        <v>115.2413</v>
      </c>
      <c r="I16" s="46" t="n">
        <v>115.841</v>
      </c>
      <c r="J16" s="47" t="str">
        <f aca="false">IF(MIN(E16:I16)=E16,$E$2,IF(MIN(E16:I16)=F16,$F$2,IF(MIN(E16:I16)=G16,$G$2,IF(MIN(E16:I16)=H16,$H$2,IF(MIN(E16:I16)=I16,$I$2)))))</f>
        <v>100D</v>
      </c>
      <c r="K16" s="47" t="str">
        <f aca="false">IF(MAX(E16:I16)=E16,$E$2,IF(MAX(E16:I16)=F16,$F$2,IF(MAX(E16:I16)=G16,$G$2,IF(MAX(E16:I16)=H16,$H$2,IF(MAX(E16:I16)=I16,$I$2)))))</f>
        <v>200D</v>
      </c>
      <c r="L16" s="4" t="n">
        <f aca="false">IF(MAX(E16:I16)=H16,1,0)</f>
        <v>0</v>
      </c>
      <c r="M16" s="4" t="n">
        <f aca="false">IF(MAX(E16:I16)=I16,1,0)</f>
        <v>0</v>
      </c>
      <c r="O16" s="4" t="n">
        <f aca="false">IF(CN16&gt;E16,1,0)</f>
        <v>0</v>
      </c>
      <c r="P16" s="4" t="n">
        <f aca="false">IF(CN16&gt;F16,1,0)</f>
        <v>1</v>
      </c>
      <c r="Q16" s="4" t="n">
        <f aca="false">IF(CN16&gt;G16,1,0)</f>
        <v>0</v>
      </c>
      <c r="R16" s="4" t="n">
        <f aca="false">IF(CN16&gt;H16,1,0)</f>
        <v>0</v>
      </c>
      <c r="S16" s="4" t="n">
        <f aca="false">IF(CN16&gt;I16,1,0)</f>
        <v>0</v>
      </c>
      <c r="T16" s="25" t="n">
        <f aca="false">IF(AND(AND(R16=0,S16=0,Q16=0),OR(S15=1,S14=1,S13=1)),1,0)</f>
        <v>0</v>
      </c>
      <c r="U16" s="13" t="n">
        <f aca="false">SUM(CM15:CM16)</f>
        <v>-0.0160849510432854</v>
      </c>
      <c r="AV16" s="0"/>
      <c r="AW16" s="55" t="n">
        <f aca="false">IF(EC16&gt;$AW$2,1,0)</f>
        <v>0</v>
      </c>
      <c r="AX16" s="0" t="n">
        <f aca="false">IF(AND(I16&gt;G16,I15&lt;G15),1,IF(OR(AND(I16&gt;F16,I15&lt;F15),AND(I16&gt;E16,I15&lt;E15)),1,0))</f>
        <v>0</v>
      </c>
      <c r="AY16" s="0" t="n">
        <f aca="false">IF(K15="10D",1,0)</f>
        <v>0</v>
      </c>
      <c r="AZ16" s="0" t="n">
        <f aca="false">IF(AND(I16&gt;G16,I15&lt;G15,I16&gt;F16,I15&gt;F15,I16&gt;E16,I15&gt;E15),1,0)</f>
        <v>0</v>
      </c>
      <c r="BA16" s="56" t="n">
        <f aca="false">IF(G16&gt;H16,1,0)</f>
        <v>0</v>
      </c>
      <c r="BB16" s="56" t="n">
        <f aca="false">IF(I16&lt;F16,1,0)</f>
        <v>0</v>
      </c>
      <c r="BC16" s="0" t="n">
        <f aca="false">IF(AND(SUM(AW15:AX15)=2,AY16=1),1,IF(SUM(AX14:AX16)=0,0,IF(AND(OR(AW14=1,AX14=1),OR(AW15=1,AX15=1),AY16=1),1,IF(AND(SUM(AW16:AY16)=2,SUM(AW14:AX14)=2,AX14=1),1,0))))</f>
        <v>0</v>
      </c>
      <c r="BD16" s="57" t="str">
        <f aca="false">IF(BC16=0,"",IF(AND(BC16=1,AZ16=0,AZ15=0,AZ14=0),1,IF(AND(BC16=1,OR(AZ16=1,AZ15=1,AZ14)),IF(BA16=1,1,0))))</f>
        <v/>
      </c>
      <c r="BE16" s="13" t="str">
        <f aca="false">IF(AND(BC16=1,BC15=1),0,IF(BC16=1,SUM(CM17:CM55),""))</f>
        <v/>
      </c>
      <c r="BF16" s="0"/>
      <c r="BI16" s="0"/>
      <c r="BU16" s="0"/>
      <c r="BZ16" s="49"/>
      <c r="CG16" s="13"/>
      <c r="CH16" s="40"/>
      <c r="CI16" s="13"/>
      <c r="CL16" s="6" t="n">
        <f aca="false">C16</f>
        <v>37270</v>
      </c>
      <c r="CM16" s="13" t="n">
        <f aca="false">CN16/CN15-1</f>
        <v>-0.00626413781103186</v>
      </c>
      <c r="CN16" s="5" t="n">
        <v>114.22</v>
      </c>
      <c r="CO16" s="13" t="n">
        <f aca="false">CN16/CN11-1</f>
        <v>-0.0220053086736879</v>
      </c>
      <c r="CY16" s="4" t="n">
        <v>114.65</v>
      </c>
      <c r="CZ16" s="4" t="n">
        <v>114.22</v>
      </c>
      <c r="DA16" s="33" t="n">
        <f aca="false">CZ16-CN16</f>
        <v>0</v>
      </c>
      <c r="DB16" s="16" t="n">
        <f aca="false">CZ16/CY16-1</f>
        <v>-0.00375054513737472</v>
      </c>
      <c r="DC16" s="15" t="n">
        <f aca="false">CY16/CZ15-1</f>
        <v>-0.00252305550722109</v>
      </c>
      <c r="DD16" s="15" t="n">
        <f aca="false">CZ16/CZ15-1</f>
        <v>-0.00626413781103186</v>
      </c>
      <c r="DE16" s="34" t="str">
        <f aca="false">IF(CW16=0,"",-DC16*CS16)</f>
        <v/>
      </c>
      <c r="DY16" s="6"/>
      <c r="EB16" s="6" t="n">
        <f aca="false">CL16</f>
        <v>37270</v>
      </c>
      <c r="EC16" s="13" t="n">
        <f aca="false">SUM(CM14:CM16)</f>
        <v>-0.0116720411185645</v>
      </c>
    </row>
    <row r="17" customFormat="false" ht="15" hidden="false" customHeight="false" outlineLevel="0" collapsed="false">
      <c r="A17" s="0" t="n">
        <f aca="false">IF(FR17=1,CZ17,0)</f>
        <v>0</v>
      </c>
      <c r="C17" s="6" t="n">
        <v>37271</v>
      </c>
      <c r="D17" s="0" t="n">
        <f aca="false">IF(E17&gt;E16,1,)</f>
        <v>0</v>
      </c>
      <c r="E17" s="46" t="n">
        <v>117.0574</v>
      </c>
      <c r="F17" s="46" t="n">
        <v>111.7676</v>
      </c>
      <c r="G17" s="46" t="n">
        <v>114.6524</v>
      </c>
      <c r="H17" s="46" t="n">
        <v>115.278</v>
      </c>
      <c r="I17" s="46" t="n">
        <v>115.926</v>
      </c>
      <c r="J17" s="47" t="str">
        <f aca="false">IF(MIN(E17:I17)=E17,$E$2,IF(MIN(E17:I17)=F17,$F$2,IF(MIN(E17:I17)=G17,$G$2,IF(MIN(E17:I17)=H17,$H$2,IF(MIN(E17:I17)=I17,$I$2)))))</f>
        <v>100D</v>
      </c>
      <c r="K17" s="47" t="str">
        <f aca="false">IF(MAX(E17:I17)=E17,$E$2,IF(MAX(E17:I17)=F17,$F$2,IF(MAX(E17:I17)=G17,$G$2,IF(MAX(E17:I17)=H17,$H$2,IF(MAX(E17:I17)=I17,$I$2)))))</f>
        <v>200D</v>
      </c>
      <c r="L17" s="4" t="n">
        <f aca="false">IF(MAX(E17:I17)=H17,1,0)</f>
        <v>0</v>
      </c>
      <c r="M17" s="4" t="n">
        <f aca="false">IF(MAX(E17:I17)=I17,1,0)</f>
        <v>0</v>
      </c>
      <c r="O17" s="4" t="n">
        <f aca="false">IF(CN17&gt;E17,1,0)</f>
        <v>0</v>
      </c>
      <c r="P17" s="4" t="n">
        <f aca="false">IF(CN17&gt;F17,1,0)</f>
        <v>1</v>
      </c>
      <c r="Q17" s="4" t="n">
        <f aca="false">IF(CN17&gt;G17,1,0)</f>
        <v>1</v>
      </c>
      <c r="R17" s="4" t="n">
        <f aca="false">IF(CN17&gt;H17,1,0)</f>
        <v>0</v>
      </c>
      <c r="S17" s="4" t="n">
        <f aca="false">IF(CN17&gt;I17,1,0)</f>
        <v>0</v>
      </c>
      <c r="T17" s="25" t="n">
        <f aca="false">IF(AND(AND(R17=0,S17=0,Q17=0),OR(S16=1,S15=1,S14=1)),1,0)</f>
        <v>0</v>
      </c>
      <c r="U17" s="13" t="n">
        <f aca="false">SUM(CM16:CM17)</f>
        <v>0.00187804394347701</v>
      </c>
      <c r="AV17" s="0"/>
      <c r="AW17" s="55" t="n">
        <f aca="false">IF(EC17&gt;$AW$2,1,0)</f>
        <v>0</v>
      </c>
      <c r="AX17" s="0" t="n">
        <f aca="false">IF(AND(I17&gt;G17,I16&lt;G16),1,IF(OR(AND(I17&gt;F17,I16&lt;F16),AND(I17&gt;E17,I16&lt;E16)),1,0))</f>
        <v>0</v>
      </c>
      <c r="AY17" s="0" t="n">
        <f aca="false">IF(K16="10D",1,0)</f>
        <v>0</v>
      </c>
      <c r="AZ17" s="0" t="n">
        <f aca="false">IF(AND(I17&gt;G17,I16&lt;G16,I17&gt;F17,I16&gt;F16,I17&gt;E17,I16&gt;E16),1,0)</f>
        <v>0</v>
      </c>
      <c r="BA17" s="56" t="n">
        <f aca="false">IF(G17&gt;H17,1,0)</f>
        <v>0</v>
      </c>
      <c r="BB17" s="56" t="n">
        <f aca="false">IF(I17&lt;F17,1,0)</f>
        <v>0</v>
      </c>
      <c r="BC17" s="0" t="n">
        <f aca="false">IF(AND(SUM(AW16:AX16)=2,AY17=1),1,IF(SUM(AX15:AX17)=0,0,IF(AND(OR(AW15=1,AX15=1),OR(AW16=1,AX16=1),AY17=1),1,IF(AND(SUM(AW17:AY17)=2,SUM(AW15:AX15)=2,AX15=1),1,0))))</f>
        <v>0</v>
      </c>
      <c r="BD17" s="57" t="str">
        <f aca="false">IF(BC17=0,"",IF(AND(BC17=1,AZ17=0,AZ16=0,AZ15=0),1,IF(AND(BC17=1,OR(AZ17=1,AZ16=1,AZ15)),IF(BA17=1,1,0))))</f>
        <v/>
      </c>
      <c r="BE17" s="50" t="str">
        <f aca="false">IF(AND(BD17=1,BD16=1),0,IF(BD17=1,SUM(CM18:CM56),""))</f>
        <v/>
      </c>
      <c r="BF17" s="58"/>
      <c r="BI17" s="0"/>
      <c r="BU17" s="0"/>
      <c r="BZ17" s="49"/>
      <c r="CG17" s="13"/>
      <c r="CH17" s="40"/>
      <c r="CI17" s="13"/>
      <c r="CL17" s="6" t="n">
        <f aca="false">C17</f>
        <v>37271</v>
      </c>
      <c r="CM17" s="13" t="n">
        <f aca="false">CN17/CN16-1</f>
        <v>0.00814218175450887</v>
      </c>
      <c r="CN17" s="5" t="n">
        <v>115.15</v>
      </c>
      <c r="CO17" s="13" t="n">
        <f aca="false">CN17/CN12-1</f>
        <v>-0.011757638173704</v>
      </c>
      <c r="CY17" s="4" t="n">
        <v>114.55</v>
      </c>
      <c r="CZ17" s="4" t="n">
        <v>115.15</v>
      </c>
      <c r="DA17" s="33" t="n">
        <f aca="false">CZ17-CN17</f>
        <v>0</v>
      </c>
      <c r="DB17" s="16" t="n">
        <f aca="false">CZ17/CY17-1</f>
        <v>0.0052378873854213</v>
      </c>
      <c r="DC17" s="15" t="n">
        <f aca="false">CY17/CZ16-1</f>
        <v>0.00288916126772887</v>
      </c>
      <c r="DD17" s="15" t="n">
        <f aca="false">CZ17/CZ16-1</f>
        <v>0.00814218175450887</v>
      </c>
      <c r="DE17" s="34" t="str">
        <f aca="false">IF(CW17=0,"",-DC17*CS17)</f>
        <v/>
      </c>
      <c r="DY17" s="6"/>
      <c r="EB17" s="6" t="n">
        <f aca="false">CL17</f>
        <v>37271</v>
      </c>
      <c r="EC17" s="13" t="n">
        <f aca="false">SUM(CM15:CM17)</f>
        <v>-0.00794276928877657</v>
      </c>
    </row>
    <row r="18" customFormat="false" ht="15" hidden="false" customHeight="false" outlineLevel="0" collapsed="false">
      <c r="A18" s="0" t="n">
        <f aca="false">IF(FR18=1,CZ18,0)</f>
        <v>0</v>
      </c>
      <c r="C18" s="6" t="n">
        <v>37272</v>
      </c>
      <c r="D18" s="0" t="n">
        <f aca="false">IF(E18&gt;E17,1,)</f>
        <v>0</v>
      </c>
      <c r="E18" s="46" t="n">
        <v>117.03</v>
      </c>
      <c r="F18" s="46" t="n">
        <v>111.7283</v>
      </c>
      <c r="G18" s="46" t="n">
        <v>114.7238</v>
      </c>
      <c r="H18" s="46" t="n">
        <v>115.2597</v>
      </c>
      <c r="I18" s="46" t="n">
        <v>115.655</v>
      </c>
      <c r="J18" s="47" t="str">
        <f aca="false">IF(MIN(E18:I18)=E18,$E$2,IF(MIN(E18:I18)=F18,$F$2,IF(MIN(E18:I18)=G18,$G$2,IF(MIN(E18:I18)=H18,$H$2,IF(MIN(E18:I18)=I18,$I$2)))))</f>
        <v>100D</v>
      </c>
      <c r="K18" s="47" t="str">
        <f aca="false">IF(MAX(E18:I18)=E18,$E$2,IF(MAX(E18:I18)=F18,$F$2,IF(MAX(E18:I18)=G18,$G$2,IF(MAX(E18:I18)=H18,$H$2,IF(MAX(E18:I18)=I18,$I$2)))))</f>
        <v>200D</v>
      </c>
      <c r="L18" s="4" t="n">
        <f aca="false">IF(MAX(E18:I18)=H18,1,0)</f>
        <v>0</v>
      </c>
      <c r="M18" s="4" t="n">
        <f aca="false">IF(MAX(E18:I18)=I18,1,0)</f>
        <v>0</v>
      </c>
      <c r="O18" s="4" t="n">
        <f aca="false">IF(CN18&gt;E18,1,0)</f>
        <v>0</v>
      </c>
      <c r="P18" s="4" t="n">
        <f aca="false">IF(CN18&gt;F18,1,0)</f>
        <v>1</v>
      </c>
      <c r="Q18" s="4" t="n">
        <f aca="false">IF(CN18&gt;G18,1,0)</f>
        <v>0</v>
      </c>
      <c r="R18" s="4" t="n">
        <f aca="false">IF(CN18&gt;H18,1,0)</f>
        <v>0</v>
      </c>
      <c r="S18" s="4" t="n">
        <f aca="false">IF(CN18&gt;I18,1,0)</f>
        <v>0</v>
      </c>
      <c r="T18" s="25" t="n">
        <f aca="false">IF(AND(AND(R18=0,S18=0,Q18=0),OR(S17=1,S16=1,S15=1)),1,0)</f>
        <v>0</v>
      </c>
      <c r="U18" s="13" t="n">
        <f aca="false">SUM(CM17:CM18)</f>
        <v>-0.0120922950149224</v>
      </c>
      <c r="AV18" s="0"/>
      <c r="AW18" s="55" t="n">
        <f aca="false">IF(EC18&gt;$AW$2,1,0)</f>
        <v>0</v>
      </c>
      <c r="AX18" s="0" t="n">
        <f aca="false">IF(AND(I18&gt;G18,I17&lt;G17),1,IF(OR(AND(I18&gt;F18,I17&lt;F17),AND(I18&gt;E18,I17&lt;E17)),1,0))</f>
        <v>0</v>
      </c>
      <c r="AY18" s="0" t="n">
        <f aca="false">IF(K17="10D",1,0)</f>
        <v>0</v>
      </c>
      <c r="AZ18" s="0" t="n">
        <f aca="false">IF(AND(I18&gt;G18,I17&lt;G17,I18&gt;F18,I17&gt;F17,I18&gt;E18,I17&gt;E17),1,0)</f>
        <v>0</v>
      </c>
      <c r="BA18" s="56" t="n">
        <f aca="false">IF(G18&gt;H18,1,0)</f>
        <v>0</v>
      </c>
      <c r="BB18" s="56" t="n">
        <f aca="false">IF(I18&lt;F18,1,0)</f>
        <v>0</v>
      </c>
      <c r="BC18" s="0" t="n">
        <f aca="false">IF(AND(SUM(AW17:AX17)=2,AY18=1),1,IF(SUM(AX16:AX18)=0,0,IF(AND(OR(AW16=1,AX16=1),OR(AW17=1,AX17=1),AY18=1),1,IF(AND(SUM(AW18:AY18)=2,SUM(AW16:AX16)=2,AX16=1),1,0))))</f>
        <v>0</v>
      </c>
      <c r="BD18" s="57" t="str">
        <f aca="false">IF(BC18=0,"",IF(AND(BC18=1,AZ18=0,AZ17=0,AZ16=0),1,IF(AND(BC18=1,OR(AZ18=1,AZ17=1,AZ16)),IF(BA18=1,1,0))))</f>
        <v/>
      </c>
      <c r="BE18" s="50" t="str">
        <f aca="false">IF(AND(BD18=1,BD17=1),0,IF(BD18=1,SUM(CM19:CM57),""))</f>
        <v/>
      </c>
      <c r="BF18" s="58"/>
      <c r="BI18" s="0"/>
      <c r="BU18" s="0"/>
      <c r="BZ18" s="49"/>
      <c r="CG18" s="13"/>
      <c r="CH18" s="40"/>
      <c r="CI18" s="13"/>
      <c r="CL18" s="6" t="n">
        <f aca="false">C18</f>
        <v>37272</v>
      </c>
      <c r="CM18" s="13" t="n">
        <f aca="false">CN18/CN17-1</f>
        <v>-0.0202344767694312</v>
      </c>
      <c r="CN18" s="5" t="n">
        <v>112.82</v>
      </c>
      <c r="CO18" s="13" t="n">
        <f aca="false">CN18/CN13-1</f>
        <v>-0.0237951025352601</v>
      </c>
      <c r="CY18" s="4" t="n">
        <v>114.3</v>
      </c>
      <c r="CZ18" s="4" t="n">
        <v>112.82</v>
      </c>
      <c r="DA18" s="33" t="n">
        <f aca="false">CZ18-CN18</f>
        <v>0</v>
      </c>
      <c r="DB18" s="16" t="n">
        <f aca="false">CZ18/CY18-1</f>
        <v>-0.0129483814523185</v>
      </c>
      <c r="DC18" s="15" t="n">
        <f aca="false">CY18/CZ17-1</f>
        <v>-0.00738167607468532</v>
      </c>
      <c r="DD18" s="15" t="n">
        <f aca="false">CZ18/CZ17-1</f>
        <v>-0.0202344767694312</v>
      </c>
      <c r="DE18" s="34" t="str">
        <f aca="false">IF(CW18=0,"",-DC18*CS18)</f>
        <v/>
      </c>
      <c r="DY18" s="6"/>
      <c r="EB18" s="6" t="n">
        <f aca="false">CL18</f>
        <v>37272</v>
      </c>
      <c r="EC18" s="13" t="n">
        <f aca="false">SUM(CM16:CM18)</f>
        <v>-0.0183564328259542</v>
      </c>
    </row>
    <row r="19" customFormat="false" ht="15" hidden="false" customHeight="false" outlineLevel="0" collapsed="false">
      <c r="A19" s="0" t="n">
        <f aca="false">IF(FR19=1,CZ19,0)</f>
        <v>0</v>
      </c>
      <c r="C19" s="6" t="n">
        <v>37273</v>
      </c>
      <c r="D19" s="0" t="n">
        <f aca="false">IF(E19&gt;E18,1,)</f>
        <v>0</v>
      </c>
      <c r="E19" s="46" t="n">
        <v>117.0231</v>
      </c>
      <c r="F19" s="46" t="n">
        <v>111.6867</v>
      </c>
      <c r="G19" s="46" t="n">
        <v>114.7836</v>
      </c>
      <c r="H19" s="46" t="n">
        <v>115.2057</v>
      </c>
      <c r="I19" s="46" t="n">
        <v>115.338</v>
      </c>
      <c r="J19" s="47" t="str">
        <f aca="false">IF(MIN(E19:I19)=E19,$E$2,IF(MIN(E19:I19)=F19,$F$2,IF(MIN(E19:I19)=G19,$G$2,IF(MIN(E19:I19)=H19,$H$2,IF(MIN(E19:I19)=I19,$I$2)))))</f>
        <v>100D</v>
      </c>
      <c r="K19" s="47" t="str">
        <f aca="false">IF(MAX(E19:I19)=E19,$E$2,IF(MAX(E19:I19)=F19,$F$2,IF(MAX(E19:I19)=G19,$G$2,IF(MAX(E19:I19)=H19,$H$2,IF(MAX(E19:I19)=I19,$I$2)))))</f>
        <v>200D</v>
      </c>
      <c r="L19" s="4" t="n">
        <f aca="false">IF(MAX(E19:I19)=H19,1,0)</f>
        <v>0</v>
      </c>
      <c r="M19" s="4" t="n">
        <f aca="false">IF(MAX(E19:I19)=I19,1,0)</f>
        <v>0</v>
      </c>
      <c r="O19" s="4" t="n">
        <f aca="false">IF(CN19&gt;E19,1,0)</f>
        <v>0</v>
      </c>
      <c r="P19" s="4" t="n">
        <f aca="false">IF(CN19&gt;F19,1,0)</f>
        <v>1</v>
      </c>
      <c r="Q19" s="4" t="n">
        <f aca="false">IF(CN19&gt;G19,1,0)</f>
        <v>0</v>
      </c>
      <c r="R19" s="4" t="n">
        <f aca="false">IF(CN19&gt;H19,1,0)</f>
        <v>0</v>
      </c>
      <c r="S19" s="4" t="n">
        <f aca="false">IF(CN19&gt;I19,1,0)</f>
        <v>0</v>
      </c>
      <c r="T19" s="25" t="n">
        <f aca="false">IF(AND(AND(R19=0,S19=0,Q19=0),OR(S18=1,S17=1,S16=1)),1,0)</f>
        <v>0</v>
      </c>
      <c r="U19" s="13" t="n">
        <f aca="false">SUM(CM18:CM19)</f>
        <v>-0.0127003516143168</v>
      </c>
      <c r="AV19" s="0"/>
      <c r="AW19" s="55" t="n">
        <f aca="false">IF(EC19&gt;$AW$2,1,0)</f>
        <v>0</v>
      </c>
      <c r="AX19" s="0" t="n">
        <f aca="false">IF(AND(I19&gt;G19,I18&lt;G18),1,IF(OR(AND(I19&gt;F19,I18&lt;F18),AND(I19&gt;E19,I18&lt;E18)),1,0))</f>
        <v>0</v>
      </c>
      <c r="AY19" s="0" t="n">
        <f aca="false">IF(K18="10D",1,0)</f>
        <v>0</v>
      </c>
      <c r="AZ19" s="0" t="n">
        <f aca="false">IF(AND(I19&gt;G19,I18&lt;G18,I19&gt;F19,I18&gt;F18,I19&gt;E19,I18&gt;E18),1,0)</f>
        <v>0</v>
      </c>
      <c r="BA19" s="56" t="n">
        <f aca="false">IF(G19&gt;H19,1,0)</f>
        <v>0</v>
      </c>
      <c r="BB19" s="56" t="n">
        <f aca="false">IF(I19&lt;F19,1,0)</f>
        <v>0</v>
      </c>
      <c r="BC19" s="0" t="n">
        <f aca="false">IF(AND(SUM(AW18:AX18)=2,AY19=1),1,IF(SUM(AX17:AX19)=0,0,IF(AND(OR(AW17=1,AX17=1),OR(AW18=1,AX18=1),AY19=1),1,IF(AND(SUM(AW19:AY19)=2,SUM(AW17:AX17)=2,AX17=1),1,0))))</f>
        <v>0</v>
      </c>
      <c r="BD19" s="57" t="str">
        <f aca="false">IF(BC19=0,"",IF(AND(BC19=1,AZ19=0,AZ18=0,AZ17=0),1,IF(AND(BC19=1,OR(AZ19=1,AZ18=1,AZ17)),IF(BA19=1,1,0))))</f>
        <v/>
      </c>
      <c r="BE19" s="50" t="str">
        <f aca="false">IF(AND(BD19=1,BD18=1),0,IF(BD19=1,SUM(CM20:CM58),""))</f>
        <v/>
      </c>
      <c r="BF19" s="58"/>
      <c r="BI19" s="0"/>
      <c r="BU19" s="0"/>
      <c r="BZ19" s="49"/>
      <c r="CG19" s="13"/>
      <c r="CH19" s="40"/>
      <c r="CI19" s="13"/>
      <c r="CL19" s="6" t="n">
        <f aca="false">C19</f>
        <v>37273</v>
      </c>
      <c r="CM19" s="13" t="n">
        <f aca="false">CN19/CN18-1</f>
        <v>0.00753412515511442</v>
      </c>
      <c r="CN19" s="5" t="n">
        <v>113.67</v>
      </c>
      <c r="CO19" s="13" t="n">
        <f aca="false">CN19/CN14-1</f>
        <v>-0.0207615437629221</v>
      </c>
      <c r="CY19" s="4" t="n">
        <v>113.76</v>
      </c>
      <c r="CZ19" s="4" t="n">
        <v>113.67</v>
      </c>
      <c r="DA19" s="33" t="n">
        <f aca="false">CZ19-CN19</f>
        <v>0</v>
      </c>
      <c r="DB19" s="16" t="n">
        <f aca="false">CZ19/CY19-1</f>
        <v>-0.000791139240506333</v>
      </c>
      <c r="DC19" s="15" t="n">
        <f aca="false">CY19/CZ18-1</f>
        <v>0.0083318560538912</v>
      </c>
      <c r="DD19" s="15" t="n">
        <f aca="false">CZ19/CZ18-1</f>
        <v>0.00753412515511442</v>
      </c>
      <c r="DE19" s="34" t="str">
        <f aca="false">IF(CW19=0,"",-DC19*CS19)</f>
        <v/>
      </c>
      <c r="DY19" s="6"/>
      <c r="EB19" s="6" t="n">
        <f aca="false">CL19</f>
        <v>37273</v>
      </c>
      <c r="EC19" s="13" t="n">
        <f aca="false">SUM(CM17:CM19)</f>
        <v>-0.00455816985980795</v>
      </c>
    </row>
    <row r="20" customFormat="false" ht="15" hidden="false" customHeight="false" outlineLevel="0" collapsed="false">
      <c r="A20" s="0" t="n">
        <f aca="false">IF(FR20=1,CZ20,0)</f>
        <v>0</v>
      </c>
      <c r="C20" s="6" t="n">
        <v>37274</v>
      </c>
      <c r="D20" s="0" t="n">
        <f aca="false">IF(E20&gt;E19,1,)</f>
        <v>0</v>
      </c>
      <c r="E20" s="46" t="n">
        <v>117.0115</v>
      </c>
      <c r="F20" s="46" t="n">
        <v>111.66</v>
      </c>
      <c r="G20" s="46" t="n">
        <v>114.7986</v>
      </c>
      <c r="H20" s="46" t="n">
        <v>115.064</v>
      </c>
      <c r="I20" s="46" t="n">
        <v>114.891</v>
      </c>
      <c r="J20" s="47" t="str">
        <f aca="false">IF(MIN(E20:I20)=E20,$E$2,IF(MIN(E20:I20)=F20,$F$2,IF(MIN(E20:I20)=G20,$G$2,IF(MIN(E20:I20)=H20,$H$2,IF(MIN(E20:I20)=I20,$I$2)))))</f>
        <v>100D</v>
      </c>
      <c r="K20" s="47" t="str">
        <f aca="false">IF(MAX(E20:I20)=E20,$E$2,IF(MAX(E20:I20)=F20,$F$2,IF(MAX(E20:I20)=G20,$G$2,IF(MAX(E20:I20)=H20,$H$2,IF(MAX(E20:I20)=I20,$I$2)))))</f>
        <v>200D</v>
      </c>
      <c r="L20" s="4" t="n">
        <f aca="false">IF(MAX(E20:I20)=H20,1,0)</f>
        <v>0</v>
      </c>
      <c r="M20" s="4" t="n">
        <f aca="false">IF(MAX(E20:I20)=I20,1,0)</f>
        <v>0</v>
      </c>
      <c r="O20" s="4" t="n">
        <f aca="false">IF(CN20&gt;E20,1,0)</f>
        <v>0</v>
      </c>
      <c r="P20" s="4" t="n">
        <f aca="false">IF(CN20&gt;F20,1,0)</f>
        <v>1</v>
      </c>
      <c r="Q20" s="4" t="n">
        <f aca="false">IF(CN20&gt;G20,1,0)</f>
        <v>0</v>
      </c>
      <c r="R20" s="4" t="n">
        <f aca="false">IF(CN20&gt;H20,1,0)</f>
        <v>0</v>
      </c>
      <c r="S20" s="4" t="n">
        <f aca="false">IF(CN20&gt;I20,1,0)</f>
        <v>0</v>
      </c>
      <c r="T20" s="25" t="n">
        <f aca="false">IF(AND(AND(R20=0,S20=0,Q20=0),OR(S19=1,S18=1,S17=1)),1,0)</f>
        <v>0</v>
      </c>
      <c r="U20" s="13" t="n">
        <f aca="false">SUM(CM19:CM20)</f>
        <v>0.00295947925030227</v>
      </c>
      <c r="AV20" s="0"/>
      <c r="AW20" s="55" t="n">
        <f aca="false">IF(EC20&gt;$AW$2,1,0)</f>
        <v>0</v>
      </c>
      <c r="AX20" s="0" t="n">
        <f aca="false">IF(AND(I20&gt;G20,I19&lt;G19),1,IF(OR(AND(I20&gt;F20,I19&lt;F19),AND(I20&gt;E20,I19&lt;E19)),1,0))</f>
        <v>0</v>
      </c>
      <c r="AY20" s="0" t="n">
        <f aca="false">IF(K19="10D",1,0)</f>
        <v>0</v>
      </c>
      <c r="AZ20" s="0" t="n">
        <f aca="false">IF(AND(I20&gt;G20,I19&lt;G19,I20&gt;F20,I19&gt;F19,I20&gt;E20,I19&gt;E19),1,0)</f>
        <v>0</v>
      </c>
      <c r="BA20" s="56" t="n">
        <f aca="false">IF(G20&gt;H20,1,0)</f>
        <v>0</v>
      </c>
      <c r="BB20" s="56" t="n">
        <f aca="false">IF(I20&lt;F20,1,0)</f>
        <v>0</v>
      </c>
      <c r="BC20" s="0" t="n">
        <f aca="false">IF(AND(SUM(AW19:AX19)=2,AY20=1),1,IF(SUM(AX18:AX20)=0,0,IF(AND(OR(AW18=1,AX18=1),OR(AW19=1,AX19=1),AY20=1),1,IF(AND(SUM(AW20:AY20)=2,SUM(AW18:AX18)=2,AX18=1),1,0))))</f>
        <v>0</v>
      </c>
      <c r="BD20" s="57" t="str">
        <f aca="false">IF(BC20=0,"",IF(AND(BC20=1,AZ20=0,AZ19=0,AZ18=0),1,IF(AND(BC20=1,OR(AZ20=1,AZ19=1,AZ18)),IF(BA20=1,1,0))))</f>
        <v/>
      </c>
      <c r="BE20" s="50" t="str">
        <f aca="false">IF(AND(BD20=1,BD19=1),0,IF(BD20=1,SUM(CM21:CM59),""))</f>
        <v/>
      </c>
      <c r="BF20" s="58"/>
      <c r="BI20" s="0"/>
      <c r="BU20" s="0"/>
      <c r="BZ20" s="49"/>
      <c r="CG20" s="13"/>
      <c r="CH20" s="40"/>
      <c r="CI20" s="13"/>
      <c r="CL20" s="6" t="n">
        <f aca="false">C20</f>
        <v>37274</v>
      </c>
      <c r="CM20" s="13" t="n">
        <f aca="false">CN20/CN19-1</f>
        <v>-0.00457464590481216</v>
      </c>
      <c r="CN20" s="5" t="n">
        <v>113.15</v>
      </c>
      <c r="CO20" s="13" t="n">
        <f aca="false">CN20/CN15-1</f>
        <v>-0.0155733426135374</v>
      </c>
      <c r="CY20" s="4" t="n">
        <v>113</v>
      </c>
      <c r="CZ20" s="4" t="n">
        <v>113.15</v>
      </c>
      <c r="DA20" s="33" t="n">
        <f aca="false">CZ20-CN20</f>
        <v>0</v>
      </c>
      <c r="DB20" s="16" t="n">
        <f aca="false">CZ20/CY20-1</f>
        <v>0.00132743362831866</v>
      </c>
      <c r="DC20" s="15" t="n">
        <f aca="false">CY20/CZ19-1</f>
        <v>-0.00589425530043108</v>
      </c>
      <c r="DD20" s="15" t="n">
        <f aca="false">CZ20/CZ19-1</f>
        <v>-0.00457464590481216</v>
      </c>
      <c r="DE20" s="34" t="str">
        <f aca="false">IF(CW20=0,"",-DC20*CS20)</f>
        <v/>
      </c>
      <c r="DY20" s="6"/>
      <c r="EB20" s="6" t="n">
        <f aca="false">CL20</f>
        <v>37274</v>
      </c>
      <c r="EC20" s="13" t="n">
        <f aca="false">SUM(CM18:CM20)</f>
        <v>-0.017274997519129</v>
      </c>
    </row>
    <row r="21" customFormat="false" ht="15" hidden="false" customHeight="false" outlineLevel="0" collapsed="false">
      <c r="A21" s="0" t="n">
        <f aca="false">IF(FR21=1,CZ21,0)</f>
        <v>0</v>
      </c>
      <c r="C21" s="6" t="n">
        <v>37278</v>
      </c>
      <c r="D21" s="0" t="n">
        <f aca="false">IF(E21&gt;E20,1,)</f>
        <v>0</v>
      </c>
      <c r="E21" s="46" t="n">
        <v>116.9895</v>
      </c>
      <c r="F21" s="46" t="n">
        <v>111.6127</v>
      </c>
      <c r="G21" s="46" t="n">
        <v>114.7994</v>
      </c>
      <c r="H21" s="46" t="n">
        <v>114.8957</v>
      </c>
      <c r="I21" s="46" t="n">
        <v>114.441</v>
      </c>
      <c r="J21" s="47" t="str">
        <f aca="false">IF(MIN(E21:I21)=E21,$E$2,IF(MIN(E21:I21)=F21,$F$2,IF(MIN(E21:I21)=G21,$G$2,IF(MIN(E21:I21)=H21,$H$2,IF(MIN(E21:I21)=I21,$I$2)))))</f>
        <v>100D</v>
      </c>
      <c r="K21" s="47" t="str">
        <f aca="false">IF(MAX(E21:I21)=E21,$E$2,IF(MAX(E21:I21)=F21,$F$2,IF(MAX(E21:I21)=G21,$G$2,IF(MAX(E21:I21)=H21,$H$2,IF(MAX(E21:I21)=I21,$I$2)))))</f>
        <v>200D</v>
      </c>
      <c r="L21" s="4" t="n">
        <f aca="false">IF(MAX(E21:I21)=H21,1,0)</f>
        <v>0</v>
      </c>
      <c r="M21" s="4" t="n">
        <f aca="false">IF(MAX(E21:I21)=I21,1,0)</f>
        <v>0</v>
      </c>
      <c r="O21" s="4" t="n">
        <f aca="false">IF(CN21&gt;E21,1,0)</f>
        <v>0</v>
      </c>
      <c r="P21" s="4" t="n">
        <f aca="false">IF(CN21&gt;F21,1,0)</f>
        <v>1</v>
      </c>
      <c r="Q21" s="4" t="n">
        <f aca="false">IF(CN21&gt;G21,1,0)</f>
        <v>0</v>
      </c>
      <c r="R21" s="4" t="n">
        <f aca="false">IF(CN21&gt;H21,1,0)</f>
        <v>0</v>
      </c>
      <c r="S21" s="4" t="n">
        <f aca="false">IF(CN21&gt;I21,1,0)</f>
        <v>0</v>
      </c>
      <c r="T21" s="25" t="n">
        <f aca="false">IF(AND(AND(R21=0,S21=0,Q21=0),OR(S20=1,S19=1,S18=1)),1,0)</f>
        <v>0</v>
      </c>
      <c r="U21" s="13" t="n">
        <f aca="false">SUM(CM20:CM21)</f>
        <v>-0.0121751761743658</v>
      </c>
      <c r="AV21" s="0"/>
      <c r="AW21" s="55" t="n">
        <f aca="false">IF(EC21&gt;$AW$2,1,0)</f>
        <v>0</v>
      </c>
      <c r="AX21" s="0" t="n">
        <f aca="false">IF(AND(I21&gt;G21,I20&lt;G20),1,IF(OR(AND(I21&gt;F21,I20&lt;F20),AND(I21&gt;E21,I20&lt;E20)),1,0))</f>
        <v>0</v>
      </c>
      <c r="AY21" s="0" t="n">
        <f aca="false">IF(K20="10D",1,0)</f>
        <v>0</v>
      </c>
      <c r="AZ21" s="0" t="n">
        <f aca="false">IF(AND(I21&gt;G21,I20&lt;G20,I21&gt;F21,I20&gt;F20,I21&gt;E21,I20&gt;E20),1,0)</f>
        <v>0</v>
      </c>
      <c r="BA21" s="56" t="n">
        <f aca="false">IF(G21&gt;H21,1,0)</f>
        <v>0</v>
      </c>
      <c r="BB21" s="56" t="n">
        <f aca="false">IF(I21&lt;F21,1,0)</f>
        <v>0</v>
      </c>
      <c r="BC21" s="0" t="n">
        <f aca="false">IF(AND(SUM(AW20:AX20)=2,AY21=1),1,IF(SUM(AX19:AX21)=0,0,IF(AND(OR(AW19=1,AX19=1),OR(AW20=1,AX20=1),AY21=1),1,IF(AND(SUM(AW21:AY21)=2,SUM(AW19:AX19)=2,AX19=1),1,0))))</f>
        <v>0</v>
      </c>
      <c r="BD21" s="57" t="str">
        <f aca="false">IF(BC21=0,"",IF(AND(BC21=1,AZ21=0,AZ20=0,AZ19=0),1,IF(AND(BC21=1,OR(AZ21=1,AZ20=1,AZ19)),IF(BA21=1,1,0))))</f>
        <v/>
      </c>
      <c r="BE21" s="50" t="str">
        <f aca="false">IF(AND(BD21=1,BD20=1),0,IF(BD21=1,SUM(CM22:CM60),""))</f>
        <v/>
      </c>
      <c r="BF21" s="58"/>
      <c r="BI21" s="0"/>
      <c r="BU21" s="0"/>
      <c r="BZ21" s="49"/>
      <c r="CG21" s="13"/>
      <c r="CH21" s="40"/>
      <c r="CI21" s="13"/>
      <c r="CL21" s="6" t="n">
        <f aca="false">C21</f>
        <v>37278</v>
      </c>
      <c r="CM21" s="13" t="n">
        <f aca="false">CN21/CN20-1</f>
        <v>-0.00760053026955365</v>
      </c>
      <c r="CN21" s="5" t="n">
        <v>112.29</v>
      </c>
      <c r="CO21" s="13" t="n">
        <f aca="false">CN21/CN16-1</f>
        <v>-0.0168972158991419</v>
      </c>
      <c r="CY21" s="4" t="n">
        <v>113.75</v>
      </c>
      <c r="CZ21" s="4" t="n">
        <v>112.29</v>
      </c>
      <c r="DA21" s="33" t="n">
        <f aca="false">CZ21-CN21</f>
        <v>0</v>
      </c>
      <c r="DB21" s="16" t="n">
        <f aca="false">CZ21/CY21-1</f>
        <v>-0.0128351648351648</v>
      </c>
      <c r="DC21" s="15" t="n">
        <f aca="false">CY21/CZ20-1</f>
        <v>0.00530269553689777</v>
      </c>
      <c r="DD21" s="15" t="n">
        <f aca="false">CZ21/CZ20-1</f>
        <v>-0.00760053026955365</v>
      </c>
      <c r="DE21" s="34" t="str">
        <f aca="false">IF(CW21=0,"",-DC21*CS21)</f>
        <v/>
      </c>
      <c r="DY21" s="6"/>
      <c r="EB21" s="6" t="n">
        <f aca="false">CL21</f>
        <v>37278</v>
      </c>
      <c r="EC21" s="13" t="n">
        <f aca="false">SUM(CM19:CM21)</f>
        <v>-0.00464105101925139</v>
      </c>
    </row>
    <row r="22" customFormat="false" ht="15" hidden="false" customHeight="false" outlineLevel="0" collapsed="false">
      <c r="A22" s="0" t="n">
        <f aca="false">IF(FR22=1,CZ22,0)</f>
        <v>0</v>
      </c>
      <c r="C22" s="6" t="n">
        <v>37279</v>
      </c>
      <c r="D22" s="0" t="n">
        <f aca="false">IF(E22&gt;E21,1,)</f>
        <v>0</v>
      </c>
      <c r="E22" s="46" t="n">
        <v>116.9846</v>
      </c>
      <c r="F22" s="46" t="n">
        <v>111.579</v>
      </c>
      <c r="G22" s="46" t="n">
        <v>114.812</v>
      </c>
      <c r="H22" s="46" t="n">
        <v>114.7847</v>
      </c>
      <c r="I22" s="46" t="n">
        <v>114.112</v>
      </c>
      <c r="J22" s="47" t="str">
        <f aca="false">IF(MIN(E22:I22)=E22,$E$2,IF(MIN(E22:I22)=F22,$F$2,IF(MIN(E22:I22)=G22,$G$2,IF(MIN(E22:I22)=H22,$H$2,IF(MIN(E22:I22)=I22,$I$2)))))</f>
        <v>100D</v>
      </c>
      <c r="K22" s="47" t="str">
        <f aca="false">IF(MAX(E22:I22)=E22,$E$2,IF(MAX(E22:I22)=F22,$F$2,IF(MAX(E22:I22)=G22,$G$2,IF(MAX(E22:I22)=H22,$H$2,IF(MAX(E22:I22)=I22,$I$2)))))</f>
        <v>200D</v>
      </c>
      <c r="L22" s="4" t="n">
        <f aca="false">IF(MAX(E22:I22)=H22,1,0)</f>
        <v>0</v>
      </c>
      <c r="M22" s="4" t="n">
        <f aca="false">IF(MAX(E22:I22)=I22,1,0)</f>
        <v>0</v>
      </c>
      <c r="O22" s="4" t="n">
        <f aca="false">IF(CN22&gt;E22,1,0)</f>
        <v>0</v>
      </c>
      <c r="P22" s="4" t="n">
        <f aca="false">IF(CN22&gt;F22,1,0)</f>
        <v>1</v>
      </c>
      <c r="Q22" s="4" t="n">
        <f aca="false">IF(CN22&gt;G22,1,0)</f>
        <v>0</v>
      </c>
      <c r="R22" s="4" t="n">
        <f aca="false">IF(CN22&gt;H22,1,0)</f>
        <v>0</v>
      </c>
      <c r="S22" s="4" t="n">
        <f aca="false">IF(CN22&gt;I22,1,0)</f>
        <v>0</v>
      </c>
      <c r="T22" s="25" t="n">
        <f aca="false">IF(AND(AND(R22=0,S22=0,Q22=0),OR(S21=1,S20=1,S19=1)),1,0)</f>
        <v>0</v>
      </c>
      <c r="U22" s="13" t="n">
        <f aca="false">SUM(CM21:CM22)</f>
        <v>0.000770651491956764</v>
      </c>
      <c r="AV22" s="0"/>
      <c r="AW22" s="55" t="n">
        <f aca="false">IF(EC22&gt;$AW$2,1,0)</f>
        <v>0</v>
      </c>
      <c r="AX22" s="0" t="n">
        <f aca="false">IF(AND(I22&gt;G22,I21&lt;G21),1,IF(OR(AND(I22&gt;F22,I21&lt;F21),AND(I22&gt;E22,I21&lt;E21)),1,0))</f>
        <v>0</v>
      </c>
      <c r="AY22" s="0" t="n">
        <f aca="false">IF(K21="10D",1,0)</f>
        <v>0</v>
      </c>
      <c r="AZ22" s="0" t="n">
        <f aca="false">IF(AND(I22&gt;G22,I21&lt;G21,I22&gt;F22,I21&gt;F21,I22&gt;E22,I21&gt;E21),1,0)</f>
        <v>0</v>
      </c>
      <c r="BA22" s="56" t="n">
        <f aca="false">IF(G22&gt;H22,1,0)</f>
        <v>1</v>
      </c>
      <c r="BB22" s="56" t="n">
        <f aca="false">IF(I22&lt;F22,1,0)</f>
        <v>0</v>
      </c>
      <c r="BC22" s="0" t="n">
        <f aca="false">IF(AND(SUM(AW21:AX21)=2,AY22=1),1,IF(SUM(AX20:AX22)=0,0,IF(AND(OR(AW20=1,AX20=1),OR(AW21=1,AX21=1),AY22=1),1,IF(AND(SUM(AW22:AY22)=2,SUM(AW20:AX20)=2,AX20=1),1,0))))</f>
        <v>0</v>
      </c>
      <c r="BD22" s="57" t="str">
        <f aca="false">IF(BC22=0,"",IF(AND(BC22=1,AZ22=0,AZ21=0,AZ20=0),1,IF(AND(BC22=1,OR(AZ22=1,AZ21=1,AZ20)),IF(BA22=1,1,0))))</f>
        <v/>
      </c>
      <c r="BE22" s="50" t="str">
        <f aca="false">IF(AND(BD22=1,BD21=1),0,IF(BD22=1,SUM(CM23:CM61),""))</f>
        <v/>
      </c>
      <c r="BF22" s="58"/>
      <c r="BI22" s="0"/>
      <c r="BU22" s="0"/>
      <c r="BZ22" s="49"/>
      <c r="CG22" s="13"/>
      <c r="CH22" s="40"/>
      <c r="CI22" s="13"/>
      <c r="CL22" s="6" t="n">
        <f aca="false">C22</f>
        <v>37279</v>
      </c>
      <c r="CM22" s="13" t="n">
        <f aca="false">CN22/CN21-1</f>
        <v>0.00837118176151042</v>
      </c>
      <c r="CN22" s="5" t="n">
        <v>113.23</v>
      </c>
      <c r="CO22" s="13" t="n">
        <f aca="false">CN22/CN17-1</f>
        <v>-0.0166739036039948</v>
      </c>
      <c r="CY22" s="4" t="n">
        <v>112.63</v>
      </c>
      <c r="CZ22" s="4" t="n">
        <v>113.23</v>
      </c>
      <c r="DA22" s="33" t="n">
        <f aca="false">CZ22-CN22</f>
        <v>0</v>
      </c>
      <c r="DB22" s="16" t="n">
        <f aca="false">CZ22/CY22-1</f>
        <v>0.00532717748379663</v>
      </c>
      <c r="DC22" s="15" t="n">
        <f aca="false">CY22/CZ21-1</f>
        <v>0.00302787425416318</v>
      </c>
      <c r="DD22" s="15" t="n">
        <f aca="false">CZ22/CZ21-1</f>
        <v>0.00837118176151042</v>
      </c>
      <c r="DE22" s="34" t="str">
        <f aca="false">IF(CW22=0,"",-DC22*CS22)</f>
        <v/>
      </c>
      <c r="DY22" s="6"/>
      <c r="EB22" s="6" t="n">
        <f aca="false">CL22</f>
        <v>37279</v>
      </c>
      <c r="EC22" s="13" t="n">
        <f aca="false">SUM(CM20:CM22)</f>
        <v>-0.00380399441285539</v>
      </c>
    </row>
    <row r="23" customFormat="false" ht="15" hidden="false" customHeight="false" outlineLevel="0" collapsed="false">
      <c r="A23" s="0" t="n">
        <f aca="false">IF(FR23=1,CZ23,0)</f>
        <v>0</v>
      </c>
      <c r="C23" s="6" t="n">
        <v>37280</v>
      </c>
      <c r="D23" s="0" t="n">
        <f aca="false">IF(E23&gt;E22,1,)</f>
        <v>1</v>
      </c>
      <c r="E23" s="46" t="n">
        <v>117.0006</v>
      </c>
      <c r="F23" s="46" t="n">
        <v>111.5246</v>
      </c>
      <c r="G23" s="46" t="n">
        <v>114.8292</v>
      </c>
      <c r="H23" s="46" t="n">
        <v>114.758</v>
      </c>
      <c r="I23" s="46" t="n">
        <v>113.913</v>
      </c>
      <c r="J23" s="47" t="str">
        <f aca="false">IF(MIN(E23:I23)=E23,$E$2,IF(MIN(E23:I23)=F23,$F$2,IF(MIN(E23:I23)=G23,$G$2,IF(MIN(E23:I23)=H23,$H$2,IF(MIN(E23:I23)=I23,$I$2)))))</f>
        <v>100D</v>
      </c>
      <c r="K23" s="47" t="str">
        <f aca="false">IF(MAX(E23:I23)=E23,$E$2,IF(MAX(E23:I23)=F23,$F$2,IF(MAX(E23:I23)=G23,$G$2,IF(MAX(E23:I23)=H23,$H$2,IF(MAX(E23:I23)=I23,$I$2)))))</f>
        <v>200D</v>
      </c>
      <c r="L23" s="4" t="n">
        <f aca="false">IF(MAX(E23:I23)=H23,1,0)</f>
        <v>0</v>
      </c>
      <c r="M23" s="4" t="n">
        <f aca="false">IF(MAX(E23:I23)=I23,1,0)</f>
        <v>0</v>
      </c>
      <c r="O23" s="4" t="n">
        <f aca="false">IF(CN23&gt;E23,1,0)</f>
        <v>0</v>
      </c>
      <c r="P23" s="4" t="n">
        <f aca="false">IF(CN23&gt;F23,1,0)</f>
        <v>1</v>
      </c>
      <c r="Q23" s="4" t="n">
        <f aca="false">IF(CN23&gt;G23,1,0)</f>
        <v>0</v>
      </c>
      <c r="R23" s="4" t="n">
        <f aca="false">IF(CN23&gt;H23,1,0)</f>
        <v>0</v>
      </c>
      <c r="S23" s="4" t="n">
        <f aca="false">IF(CN23&gt;I23,1,0)</f>
        <v>0</v>
      </c>
      <c r="T23" s="25" t="n">
        <f aca="false">IF(AND(AND(R23=0,S23=0,Q23=0),OR(S22=1,S21=1,S20=1)),1,0)</f>
        <v>0</v>
      </c>
      <c r="U23" s="13" t="n">
        <f aca="false">SUM(CM22:CM23)</f>
        <v>0.0114622353692115</v>
      </c>
      <c r="AV23" s="0"/>
      <c r="AW23" s="55" t="n">
        <f aca="false">IF(EC23&gt;$AW$2,1,0)</f>
        <v>0</v>
      </c>
      <c r="AX23" s="0" t="n">
        <f aca="false">IF(AND(I23&gt;G23,I22&lt;G22),1,IF(OR(AND(I23&gt;F23,I22&lt;F22),AND(I23&gt;E23,I22&lt;E22)),1,0))</f>
        <v>0</v>
      </c>
      <c r="AY23" s="0" t="n">
        <f aca="false">IF(K22="10D",1,0)</f>
        <v>0</v>
      </c>
      <c r="AZ23" s="0" t="n">
        <f aca="false">IF(AND(I23&gt;G23,I22&lt;G22,I23&gt;F23,I22&gt;F22,I23&gt;E23,I22&gt;E22),1,0)</f>
        <v>0</v>
      </c>
      <c r="BA23" s="56" t="n">
        <f aca="false">IF(G23&gt;H23,1,0)</f>
        <v>1</v>
      </c>
      <c r="BB23" s="56" t="n">
        <f aca="false">IF(I23&lt;F23,1,0)</f>
        <v>0</v>
      </c>
      <c r="BC23" s="0" t="n">
        <f aca="false">IF(AND(SUM(AW22:AX22)=2,AY23=1),1,IF(SUM(AX21:AX23)=0,0,IF(AND(OR(AW21=1,AX21=1),OR(AW22=1,AX22=1),AY23=1),1,IF(AND(SUM(AW23:AY23)=2,SUM(AW21:AX21)=2,AX21=1),1,0))))</f>
        <v>0</v>
      </c>
      <c r="BD23" s="57" t="str">
        <f aca="false">IF(BC23=0,"",IF(AND(BC23=1,AZ23=0,AZ22=0,AZ21=0),1,IF(AND(BC23=1,OR(AZ23=1,AZ22=1,AZ21)),IF(BA23=1,1,0))))</f>
        <v/>
      </c>
      <c r="BE23" s="50" t="str">
        <f aca="false">IF(AND(BD23=1,BD22=1),0,IF(BD23=1,SUM(CM24:CM62),""))</f>
        <v/>
      </c>
      <c r="BF23" s="58"/>
      <c r="BI23" s="0"/>
      <c r="BU23" s="0"/>
      <c r="BZ23" s="49"/>
      <c r="CG23" s="13"/>
      <c r="CH23" s="40"/>
      <c r="CI23" s="13"/>
      <c r="CL23" s="6" t="n">
        <f aca="false">C23</f>
        <v>37280</v>
      </c>
      <c r="CM23" s="13" t="n">
        <f aca="false">CN23/CN22-1</f>
        <v>0.00309105360770112</v>
      </c>
      <c r="CN23" s="5" t="n">
        <v>113.58</v>
      </c>
      <c r="CO23" s="13" t="n">
        <f aca="false">CN23/CN18-1</f>
        <v>0.00673639425633765</v>
      </c>
      <c r="CY23" s="4" t="n">
        <v>113.64</v>
      </c>
      <c r="CZ23" s="4" t="n">
        <v>113.58</v>
      </c>
      <c r="DA23" s="33" t="n">
        <f aca="false">CZ23-CN23</f>
        <v>0</v>
      </c>
      <c r="DB23" s="16" t="n">
        <f aca="false">CZ23/CY23-1</f>
        <v>-0.000527983104540719</v>
      </c>
      <c r="DC23" s="15" t="n">
        <f aca="false">CY23/CZ22-1</f>
        <v>0.00362094851187855</v>
      </c>
      <c r="DD23" s="15" t="n">
        <f aca="false">CZ23/CZ22-1</f>
        <v>0.00309105360770112</v>
      </c>
      <c r="DE23" s="34" t="str">
        <f aca="false">IF(CW23=0,"",-DC23*CS23)</f>
        <v/>
      </c>
      <c r="DY23" s="6"/>
      <c r="EB23" s="6" t="n">
        <f aca="false">CL23</f>
        <v>37280</v>
      </c>
      <c r="EC23" s="13" t="n">
        <f aca="false">SUM(CM21:CM23)</f>
        <v>0.00386170509965789</v>
      </c>
    </row>
    <row r="24" customFormat="false" ht="15" hidden="false" customHeight="false" outlineLevel="0" collapsed="false">
      <c r="A24" s="0" t="n">
        <f aca="false">IF(FR24=1,CZ24,0)</f>
        <v>0</v>
      </c>
      <c r="C24" s="6" t="n">
        <v>37281</v>
      </c>
      <c r="D24" s="0" t="n">
        <f aca="false">IF(E24&gt;E23,1,)</f>
        <v>1</v>
      </c>
      <c r="E24" s="46" t="n">
        <v>117.0141</v>
      </c>
      <c r="F24" s="46" t="n">
        <v>111.477</v>
      </c>
      <c r="G24" s="46" t="n">
        <v>114.8596</v>
      </c>
      <c r="H24" s="46" t="n">
        <v>114.738</v>
      </c>
      <c r="I24" s="46" t="n">
        <v>113.66</v>
      </c>
      <c r="J24" s="47" t="str">
        <f aca="false">IF(MIN(E24:I24)=E24,$E$2,IF(MIN(E24:I24)=F24,$F$2,IF(MIN(E24:I24)=G24,$G$2,IF(MIN(E24:I24)=H24,$H$2,IF(MIN(E24:I24)=I24,$I$2)))))</f>
        <v>100D</v>
      </c>
      <c r="K24" s="47" t="str">
        <f aca="false">IF(MAX(E24:I24)=E24,$E$2,IF(MAX(E24:I24)=F24,$F$2,IF(MAX(E24:I24)=G24,$G$2,IF(MAX(E24:I24)=H24,$H$2,IF(MAX(E24:I24)=I24,$I$2)))))</f>
        <v>200D</v>
      </c>
      <c r="L24" s="4" t="n">
        <f aca="false">IF(MAX(E24:I24)=H24,1,0)</f>
        <v>0</v>
      </c>
      <c r="M24" s="4" t="n">
        <f aca="false">IF(MAX(E24:I24)=I24,1,0)</f>
        <v>0</v>
      </c>
      <c r="O24" s="4" t="n">
        <f aca="false">IF(CN24&gt;E24,1,0)</f>
        <v>0</v>
      </c>
      <c r="P24" s="4" t="n">
        <f aca="false">IF(CN24&gt;F24,1,0)</f>
        <v>1</v>
      </c>
      <c r="Q24" s="4" t="n">
        <f aca="false">IF(CN24&gt;G24,1,0)</f>
        <v>0</v>
      </c>
      <c r="R24" s="4" t="n">
        <f aca="false">IF(CN24&gt;H24,1,0)</f>
        <v>0</v>
      </c>
      <c r="S24" s="4" t="n">
        <f aca="false">IF(CN24&gt;I24,1,0)</f>
        <v>0</v>
      </c>
      <c r="T24" s="25" t="n">
        <f aca="false">IF(AND(AND(R24=0,S24=0,Q24=0),OR(S23=1,S22=1,S21=1)),1,0)</f>
        <v>0</v>
      </c>
      <c r="U24" s="13" t="n">
        <f aca="false">SUM(CM23:CM24)</f>
        <v>0.00282692259872064</v>
      </c>
      <c r="AV24" s="0"/>
      <c r="AW24" s="55" t="n">
        <f aca="false">IF(EC24&gt;$AW$2,1,0)</f>
        <v>1</v>
      </c>
      <c r="AX24" s="0" t="n">
        <f aca="false">IF(AND(I24&gt;G24,I23&lt;G23),1,IF(OR(AND(I24&gt;F24,I23&lt;F23),AND(I24&gt;E24,I23&lt;E23)),1,0))</f>
        <v>0</v>
      </c>
      <c r="AY24" s="0" t="n">
        <f aca="false">IF(K23="10D",1,0)</f>
        <v>0</v>
      </c>
      <c r="AZ24" s="0" t="n">
        <f aca="false">IF(AND(I24&gt;G24,I23&lt;G23,I24&gt;F24,I23&gt;F23,I24&gt;E24,I23&gt;E23),1,0)</f>
        <v>0</v>
      </c>
      <c r="BA24" s="56" t="n">
        <f aca="false">IF(G24&gt;H24,1,0)</f>
        <v>1</v>
      </c>
      <c r="BB24" s="56" t="n">
        <f aca="false">IF(I24&lt;F24,1,0)</f>
        <v>0</v>
      </c>
      <c r="BC24" s="0" t="n">
        <f aca="false">IF(AND(SUM(AW23:AX23)=2,AY24=1),1,IF(SUM(AX22:AX24)=0,0,IF(AND(OR(AW22=1,AX22=1),OR(AW23=1,AX23=1),AY24=1),1,IF(AND(SUM(AW24:AY24)=2,SUM(AW22:AX22)=2,AX22=1),1,0))))</f>
        <v>0</v>
      </c>
      <c r="BD24" s="57" t="str">
        <f aca="false">IF(BC24=0,"",IF(AND(BC24=1,AZ24=0,AZ23=0,AZ22=0),1,IF(AND(BC24=1,OR(AZ24=1,AZ23=1,AZ22)),IF(BA24=1,1,0))))</f>
        <v/>
      </c>
      <c r="BE24" s="50" t="str">
        <f aca="false">IF(AND(BD24=1,BD23=1),0,IF(BD24=1,SUM(CM25:CM63),""))</f>
        <v/>
      </c>
      <c r="BF24" s="58"/>
      <c r="BI24" s="0"/>
      <c r="BU24" s="0"/>
      <c r="BZ24" s="49"/>
      <c r="CG24" s="13"/>
      <c r="CH24" s="40"/>
      <c r="CI24" s="13"/>
      <c r="CL24" s="6" t="n">
        <f aca="false">C24</f>
        <v>37281</v>
      </c>
      <c r="CM24" s="13" t="n">
        <f aca="false">CN24/CN23-1</f>
        <v>-0.000264131008980484</v>
      </c>
      <c r="CN24" s="4" t="n">
        <v>113.55</v>
      </c>
      <c r="CO24" s="13" t="n">
        <f aca="false">CN24/CN19-1</f>
        <v>-0.00105568751649521</v>
      </c>
      <c r="CY24" s="4" t="n">
        <v>113.12</v>
      </c>
      <c r="CZ24" s="4" t="n">
        <v>113.55</v>
      </c>
      <c r="DA24" s="33" t="n">
        <f aca="false">CZ24-CN24</f>
        <v>0</v>
      </c>
      <c r="DB24" s="16" t="n">
        <f aca="false">CZ24/CY24-1</f>
        <v>0.00380127298444122</v>
      </c>
      <c r="DC24" s="15" t="n">
        <f aca="false">CY24/CZ23-1</f>
        <v>-0.0040500088043669</v>
      </c>
      <c r="DD24" s="15" t="n">
        <f aca="false">CZ24/CZ23-1</f>
        <v>-0.000264131008980484</v>
      </c>
      <c r="DE24" s="34" t="str">
        <f aca="false">IF(CW24=0,"",-DC24*CS24)</f>
        <v/>
      </c>
      <c r="DY24" s="6"/>
      <c r="EB24" s="6" t="n">
        <f aca="false">CL24</f>
        <v>37281</v>
      </c>
      <c r="EC24" s="13" t="n">
        <f aca="false">SUM(CM22:CM24)</f>
        <v>0.0111981043602311</v>
      </c>
    </row>
    <row r="25" customFormat="false" ht="15" hidden="false" customHeight="false" outlineLevel="0" collapsed="false">
      <c r="A25" s="0" t="n">
        <f aca="false">IF(FR25=1,CZ25,0)</f>
        <v>0</v>
      </c>
      <c r="C25" s="6" t="n">
        <v>37284</v>
      </c>
      <c r="D25" s="0" t="n">
        <f aca="false">IF(E25&gt;E24,1,)</f>
        <v>0</v>
      </c>
      <c r="E25" s="46" t="n">
        <v>117.0081</v>
      </c>
      <c r="F25" s="46" t="n">
        <v>111.4498</v>
      </c>
      <c r="G25" s="46" t="n">
        <v>114.8458</v>
      </c>
      <c r="H25" s="46" t="n">
        <v>114.724</v>
      </c>
      <c r="I25" s="46" t="n">
        <v>113.552</v>
      </c>
      <c r="J25" s="47" t="str">
        <f aca="false">IF(MIN(E25:I25)=E25,$E$2,IF(MIN(E25:I25)=F25,$F$2,IF(MIN(E25:I25)=G25,$G$2,IF(MIN(E25:I25)=H25,$H$2,IF(MIN(E25:I25)=I25,$I$2)))))</f>
        <v>100D</v>
      </c>
      <c r="K25" s="47" t="str">
        <f aca="false">IF(MAX(E25:I25)=E25,$E$2,IF(MAX(E25:I25)=F25,$F$2,IF(MAX(E25:I25)=G25,$G$2,IF(MAX(E25:I25)=H25,$H$2,IF(MAX(E25:I25)=I25,$I$2)))))</f>
        <v>200D</v>
      </c>
      <c r="L25" s="4" t="n">
        <f aca="false">IF(MAX(E25:I25)=H25,1,0)</f>
        <v>0</v>
      </c>
      <c r="M25" s="4" t="n">
        <f aca="false">IF(MAX(E25:I25)=I25,1,0)</f>
        <v>0</v>
      </c>
      <c r="O25" s="4" t="n">
        <f aca="false">IF(CN25&gt;E25,1,0)</f>
        <v>0</v>
      </c>
      <c r="P25" s="4" t="n">
        <f aca="false">IF(CN25&gt;F25,1,0)</f>
        <v>1</v>
      </c>
      <c r="Q25" s="4" t="n">
        <f aca="false">IF(CN25&gt;G25,1,0)</f>
        <v>0</v>
      </c>
      <c r="R25" s="4" t="n">
        <f aca="false">IF(CN25&gt;H25,1,0)</f>
        <v>0</v>
      </c>
      <c r="S25" s="4" t="n">
        <f aca="false">IF(CN25&gt;I25,1,0)</f>
        <v>1</v>
      </c>
      <c r="T25" s="25" t="n">
        <f aca="false">IF(AND(AND(R25=0,S25=0,Q25=0),OR(S24=1,S23=1,S22=1)),1,0)</f>
        <v>0</v>
      </c>
      <c r="U25" s="13" t="n">
        <f aca="false">SUM(CM24:CM25)</f>
        <v>0.00246594384791077</v>
      </c>
      <c r="AV25" s="0"/>
      <c r="AW25" s="55" t="n">
        <f aca="false">IF(EC25&gt;$AW$2,1,0)</f>
        <v>0</v>
      </c>
      <c r="AX25" s="0" t="n">
        <f aca="false">IF(AND(I25&gt;G25,I24&lt;G24),1,IF(OR(AND(I25&gt;F25,I24&lt;F24),AND(I25&gt;E25,I24&lt;E24)),1,0))</f>
        <v>0</v>
      </c>
      <c r="AY25" s="0" t="n">
        <f aca="false">IF(K24="10D",1,0)</f>
        <v>0</v>
      </c>
      <c r="AZ25" s="0" t="n">
        <f aca="false">IF(AND(I25&gt;G25,I24&lt;G24,I25&gt;F25,I24&gt;F24,I25&gt;E25,I24&gt;E24),1,0)</f>
        <v>0</v>
      </c>
      <c r="BA25" s="56" t="n">
        <f aca="false">IF(G25&gt;H25,1,0)</f>
        <v>1</v>
      </c>
      <c r="BB25" s="56" t="n">
        <f aca="false">IF(I25&lt;F25,1,0)</f>
        <v>0</v>
      </c>
      <c r="BC25" s="0" t="n">
        <f aca="false">IF(AND(SUM(AW24:AX24)=2,AY25=1),1,IF(SUM(AX23:AX25)=0,0,IF(AND(OR(AW23=1,AX23=1),OR(AW24=1,AX24=1),AY25=1),1,IF(AND(SUM(AW25:AY25)=2,SUM(AW23:AX23)=2,AX23=1),1,0))))</f>
        <v>0</v>
      </c>
      <c r="BD25" s="57" t="str">
        <f aca="false">IF(BC25=0,"",IF(AND(BC25=1,AZ25=0,AZ24=0,AZ23=0),1,IF(AND(BC25=1,OR(AZ25=1,AZ24=1,AZ23)),IF(BA25=1,1,0))))</f>
        <v/>
      </c>
      <c r="BE25" s="50" t="str">
        <f aca="false">IF(AND(BD25=1,BD24=1),0,IF(BD25=1,SUM(CM26:CM64),""))</f>
        <v/>
      </c>
      <c r="BF25" s="58"/>
      <c r="BI25" s="0"/>
      <c r="BU25" s="0"/>
      <c r="BZ25" s="49"/>
      <c r="CG25" s="13"/>
      <c r="CH25" s="40"/>
      <c r="CI25" s="13"/>
      <c r="CL25" s="6" t="n">
        <f aca="false">C25</f>
        <v>37284</v>
      </c>
      <c r="CM25" s="13" t="n">
        <f aca="false">CN25/CN24-1</f>
        <v>0.00273007485689125</v>
      </c>
      <c r="CN25" s="4" t="n">
        <v>113.86</v>
      </c>
      <c r="CO25" s="13" t="n">
        <f aca="false">CN25/CN20-1</f>
        <v>0.00627485638532921</v>
      </c>
      <c r="CY25" s="4" t="n">
        <v>113.9</v>
      </c>
      <c r="CZ25" s="4" t="n">
        <v>113.86</v>
      </c>
      <c r="DA25" s="33" t="n">
        <f aca="false">CZ25-CN25</f>
        <v>0</v>
      </c>
      <c r="DB25" s="16" t="n">
        <f aca="false">CZ25/CY25-1</f>
        <v>-0.000351185250219599</v>
      </c>
      <c r="DC25" s="15" t="n">
        <f aca="false">CY25/CZ24-1</f>
        <v>0.00308234258036122</v>
      </c>
      <c r="DD25" s="15" t="n">
        <f aca="false">CZ25/CZ24-1</f>
        <v>0.00273007485689125</v>
      </c>
      <c r="DE25" s="34" t="str">
        <f aca="false">IF(CW25=0,"",-DC25*CS25)</f>
        <v/>
      </c>
      <c r="DY25" s="6"/>
      <c r="EB25" s="6" t="n">
        <f aca="false">CL25</f>
        <v>37284</v>
      </c>
      <c r="EC25" s="13" t="n">
        <f aca="false">SUM(CM23:CM25)</f>
        <v>0.00555699745561189</v>
      </c>
    </row>
    <row r="26" customFormat="false" ht="15" hidden="false" customHeight="false" outlineLevel="0" collapsed="false">
      <c r="A26" s="0" t="n">
        <f aca="false">IF(FR26=1,CZ26,0)</f>
        <v>0</v>
      </c>
      <c r="C26" s="6" t="n">
        <v>37285</v>
      </c>
      <c r="D26" s="0" t="n">
        <f aca="false">IF(E26&gt;E25,1,)</f>
        <v>0</v>
      </c>
      <c r="E26" s="46" t="n">
        <v>116.993</v>
      </c>
      <c r="F26" s="46" t="n">
        <v>111.3972</v>
      </c>
      <c r="G26" s="46" t="n">
        <v>114.7582</v>
      </c>
      <c r="H26" s="46" t="n">
        <v>114.6647</v>
      </c>
      <c r="I26" s="46" t="n">
        <v>113.158</v>
      </c>
      <c r="J26" s="47" t="str">
        <f aca="false">IF(MIN(E26:I26)=E26,$E$2,IF(MIN(E26:I26)=F26,$F$2,IF(MIN(E26:I26)=G26,$G$2,IF(MIN(E26:I26)=H26,$H$2,IF(MIN(E26:I26)=I26,$I$2)))))</f>
        <v>100D</v>
      </c>
      <c r="K26" s="47" t="str">
        <f aca="false">IF(MAX(E26:I26)=E26,$E$2,IF(MAX(E26:I26)=F26,$F$2,IF(MAX(E26:I26)=G26,$G$2,IF(MAX(E26:I26)=H26,$H$2,IF(MAX(E26:I26)=I26,$I$2)))))</f>
        <v>200D</v>
      </c>
      <c r="L26" s="4" t="n">
        <f aca="false">IF(MAX(E26:I26)=H26,1,0)</f>
        <v>0</v>
      </c>
      <c r="M26" s="4" t="n">
        <f aca="false">IF(MAX(E26:I26)=I26,1,0)</f>
        <v>0</v>
      </c>
      <c r="O26" s="4" t="n">
        <f aca="false">IF(CN26&gt;E26,1,0)</f>
        <v>0</v>
      </c>
      <c r="P26" s="4" t="n">
        <f aca="false">IF(CN26&gt;F26,1,0)</f>
        <v>0</v>
      </c>
      <c r="Q26" s="4" t="n">
        <f aca="false">IF(CN26&gt;G26,1,0)</f>
        <v>0</v>
      </c>
      <c r="R26" s="4" t="n">
        <f aca="false">IF(CN26&gt;H26,1,0)</f>
        <v>0</v>
      </c>
      <c r="S26" s="4" t="n">
        <f aca="false">IF(CN26&gt;I26,1,0)</f>
        <v>0</v>
      </c>
      <c r="T26" s="25" t="n">
        <f aca="false">IF(AND(AND(R26=0,S26=0,Q26=0),OR(S25=1,S24=1,S23=1)),1,0)</f>
        <v>1</v>
      </c>
      <c r="U26" s="13" t="n">
        <f aca="false">SUM(CM25:CM26)</f>
        <v>-0.0287120470472014</v>
      </c>
      <c r="AV26" s="0"/>
      <c r="AW26" s="55" t="n">
        <f aca="false">IF(EC26&gt;$AW$2,1,0)</f>
        <v>0</v>
      </c>
      <c r="AX26" s="0" t="n">
        <f aca="false">IF(AND(I26&gt;G26,I25&lt;G25),1,IF(OR(AND(I26&gt;F26,I25&lt;F25),AND(I26&gt;E26,I25&lt;E25)),1,0))</f>
        <v>0</v>
      </c>
      <c r="AY26" s="0" t="n">
        <f aca="false">IF(K25="10D",1,0)</f>
        <v>0</v>
      </c>
      <c r="AZ26" s="0" t="n">
        <f aca="false">IF(AND(I26&gt;G26,I25&lt;G25,I26&gt;F26,I25&gt;F25,I26&gt;E26,I25&gt;E25),1,0)</f>
        <v>0</v>
      </c>
      <c r="BA26" s="56" t="n">
        <f aca="false">IF(G26&gt;H26,1,0)</f>
        <v>1</v>
      </c>
      <c r="BB26" s="56" t="n">
        <f aca="false">IF(I26&lt;F26,1,0)</f>
        <v>0</v>
      </c>
      <c r="BC26" s="0" t="n">
        <f aca="false">IF(AND(SUM(AW25:AX25)=2,AY26=1),1,IF(SUM(AX24:AX26)=0,0,IF(AND(OR(AW24=1,AX24=1),OR(AW25=1,AX25=1),AY26=1),1,IF(AND(SUM(AW26:AY26)=2,SUM(AW24:AX24)=2,AX24=1),1,0))))</f>
        <v>0</v>
      </c>
      <c r="BD26" s="57" t="str">
        <f aca="false">IF(BC26=0,"",IF(AND(BC26=1,AZ26=0,AZ25=0,AZ24=0),1,IF(AND(BC26=1,OR(AZ26=1,AZ25=1,AZ24)),IF(BA26=1,1,0))))</f>
        <v/>
      </c>
      <c r="BE26" s="50" t="str">
        <f aca="false">IF(AND(BD26=1,BD25=1),0,IF(BD26=1,SUM(CM27:CM65),""))</f>
        <v/>
      </c>
      <c r="BF26" s="58"/>
      <c r="BI26" s="0"/>
      <c r="BU26" s="0"/>
      <c r="BZ26" s="49"/>
      <c r="CG26" s="13"/>
      <c r="CH26" s="40"/>
      <c r="CI26" s="13"/>
      <c r="CL26" s="6" t="n">
        <f aca="false">C26</f>
        <v>37285</v>
      </c>
      <c r="CM26" s="13" t="n">
        <f aca="false">CN26/CN25-1</f>
        <v>-0.0314421219040927</v>
      </c>
      <c r="CN26" s="4" t="n">
        <v>110.28</v>
      </c>
      <c r="CO26" s="13" t="n">
        <f aca="false">CN26/CN21-1</f>
        <v>-0.0179000801496126</v>
      </c>
      <c r="CY26" s="4" t="n">
        <v>113.851</v>
      </c>
      <c r="CZ26" s="4" t="n">
        <v>110.28</v>
      </c>
      <c r="DA26" s="33" t="n">
        <f aca="false">CZ26-CN26</f>
        <v>0</v>
      </c>
      <c r="DB26" s="16" t="n">
        <f aca="false">CZ26/CY26-1</f>
        <v>-0.0313655567364361</v>
      </c>
      <c r="DC26" s="15" t="n">
        <f aca="false">CY26/CZ25-1</f>
        <v>-7.90444405409651E-005</v>
      </c>
      <c r="DD26" s="15" t="n">
        <f aca="false">CZ26/CZ25-1</f>
        <v>-0.0314421219040927</v>
      </c>
      <c r="DE26" s="34" t="str">
        <f aca="false">IF(CW26=0,"",-DC26*CS26)</f>
        <v/>
      </c>
      <c r="DY26" s="6"/>
      <c r="EB26" s="6" t="n">
        <f aca="false">CL26</f>
        <v>37285</v>
      </c>
      <c r="EC26" s="13" t="n">
        <f aca="false">SUM(CM24:CM26)</f>
        <v>-0.0289761780561819</v>
      </c>
    </row>
    <row r="27" customFormat="false" ht="15" hidden="false" customHeight="false" outlineLevel="0" collapsed="false">
      <c r="A27" s="0" t="n">
        <f aca="false">IF(FR27=1,CZ27,0)</f>
        <v>0</v>
      </c>
      <c r="C27" s="6" t="n">
        <v>37286</v>
      </c>
      <c r="D27" s="0" t="n">
        <f aca="false">IF(E27&gt;E26,1,)</f>
        <v>0</v>
      </c>
      <c r="E27" s="46" t="n">
        <v>116.9796</v>
      </c>
      <c r="F27" s="46" t="n">
        <v>111.3827</v>
      </c>
      <c r="G27" s="46" t="n">
        <v>114.6982</v>
      </c>
      <c r="H27" s="46" t="n">
        <v>114.6227</v>
      </c>
      <c r="I27" s="46" t="n">
        <v>112.83</v>
      </c>
      <c r="J27" s="47" t="str">
        <f aca="false">IF(MIN(E27:I27)=E27,$E$2,IF(MIN(E27:I27)=F27,$F$2,IF(MIN(E27:I27)=G27,$G$2,IF(MIN(E27:I27)=H27,$H$2,IF(MIN(E27:I27)=I27,$I$2)))))</f>
        <v>100D</v>
      </c>
      <c r="K27" s="47" t="str">
        <f aca="false">IF(MAX(E27:I27)=E27,$E$2,IF(MAX(E27:I27)=F27,$F$2,IF(MAX(E27:I27)=G27,$G$2,IF(MAX(E27:I27)=H27,$H$2,IF(MAX(E27:I27)=I27,$I$2)))))</f>
        <v>200D</v>
      </c>
      <c r="L27" s="4" t="n">
        <f aca="false">IF(MAX(E27:I27)=H27,1,0)</f>
        <v>0</v>
      </c>
      <c r="M27" s="4" t="n">
        <f aca="false">IF(MAX(E27:I27)=I27,1,0)</f>
        <v>0</v>
      </c>
      <c r="O27" s="4" t="n">
        <f aca="false">IF(CN27&gt;E27,1,0)</f>
        <v>0</v>
      </c>
      <c r="P27" s="4" t="n">
        <f aca="false">IF(CN27&gt;F27,1,0)</f>
        <v>1</v>
      </c>
      <c r="Q27" s="4" t="n">
        <f aca="false">IF(CN27&gt;G27,1,0)</f>
        <v>0</v>
      </c>
      <c r="R27" s="4" t="n">
        <f aca="false">IF(CN27&gt;H27,1,0)</f>
        <v>0</v>
      </c>
      <c r="S27" s="4" t="n">
        <f aca="false">IF(CN27&gt;I27,1,0)</f>
        <v>0</v>
      </c>
      <c r="T27" s="25" t="n">
        <f aca="false">IF(AND(AND(R27=0,S27=0,Q27=0),OR(S26=1,S25=1,S24=1)),1,0)</f>
        <v>1</v>
      </c>
      <c r="U27" s="13" t="n">
        <f aca="false">SUM(CM26:CM27)</f>
        <v>-0.0170242764198706</v>
      </c>
      <c r="AV27" s="0"/>
      <c r="AW27" s="55" t="n">
        <f aca="false">IF(EC27&gt;$AW$2,1,0)</f>
        <v>0</v>
      </c>
      <c r="AX27" s="0" t="n">
        <f aca="false">IF(AND(I27&gt;G27,I26&lt;G26),1,IF(OR(AND(I27&gt;F27,I26&lt;F26),AND(I27&gt;E27,I26&lt;E26)),1,0))</f>
        <v>0</v>
      </c>
      <c r="AY27" s="0" t="n">
        <f aca="false">IF(K26="10D",1,0)</f>
        <v>0</v>
      </c>
      <c r="AZ27" s="0" t="n">
        <f aca="false">IF(AND(I27&gt;G27,I26&lt;G26,I27&gt;F27,I26&gt;F26,I27&gt;E27,I26&gt;E26),1,0)</f>
        <v>0</v>
      </c>
      <c r="BA27" s="56" t="n">
        <f aca="false">IF(G27&gt;H27,1,0)</f>
        <v>1</v>
      </c>
      <c r="BB27" s="56" t="n">
        <f aca="false">IF(I27&lt;F27,1,0)</f>
        <v>0</v>
      </c>
      <c r="BC27" s="0" t="n">
        <f aca="false">IF(AND(SUM(AW26:AX26)=2,AY27=1),1,IF(SUM(AX25:AX27)=0,0,IF(AND(OR(AW25=1,AX25=1),OR(AW26=1,AX26=1),AY27=1),1,IF(AND(SUM(AW27:AY27)=2,SUM(AW25:AX25)=2,AX25=1),1,0))))</f>
        <v>0</v>
      </c>
      <c r="BD27" s="57" t="str">
        <f aca="false">IF(BC27=0,"",IF(AND(BC27=1,AZ27=0,AZ26=0,AZ25=0),1,IF(AND(BC27=1,OR(AZ27=1,AZ26=1,AZ25)),IF(BA27=1,1,0))))</f>
        <v/>
      </c>
      <c r="BE27" s="50" t="str">
        <f aca="false">IF(AND(BD27=1,BD26=1),0,IF(BD27=1,SUM(CM28:CM66),""))</f>
        <v/>
      </c>
      <c r="BF27" s="58"/>
      <c r="BI27" s="0"/>
      <c r="BU27" s="0"/>
      <c r="BZ27" s="49"/>
      <c r="CG27" s="13"/>
      <c r="CH27" s="40"/>
      <c r="CI27" s="13"/>
      <c r="CL27" s="6" t="n">
        <f aca="false">C27</f>
        <v>37286</v>
      </c>
      <c r="CM27" s="13" t="n">
        <f aca="false">CN27/CN26-1</f>
        <v>0.0144178454842221</v>
      </c>
      <c r="CN27" s="4" t="n">
        <v>111.87</v>
      </c>
      <c r="CO27" s="13" t="n">
        <f aca="false">CN27/CN22-1</f>
        <v>-0.012010951161353</v>
      </c>
      <c r="CY27" s="4" t="n">
        <v>110.39</v>
      </c>
      <c r="CZ27" s="4" t="n">
        <v>111.87</v>
      </c>
      <c r="DA27" s="33" t="n">
        <f aca="false">CZ27-CN27</f>
        <v>0</v>
      </c>
      <c r="DB27" s="16" t="n">
        <f aca="false">CZ27/CY27-1</f>
        <v>0.0134070115046654</v>
      </c>
      <c r="DC27" s="15" t="n">
        <f aca="false">CY27/CZ26-1</f>
        <v>0.000997461008342304</v>
      </c>
      <c r="DD27" s="15" t="n">
        <f aca="false">CZ27/CZ26-1</f>
        <v>0.0144178454842221</v>
      </c>
      <c r="DE27" s="34" t="str">
        <f aca="false">IF(CW27=0,"",-DC27*CS27)</f>
        <v/>
      </c>
      <c r="DY27" s="6"/>
      <c r="EB27" s="6" t="n">
        <f aca="false">CL27</f>
        <v>37286</v>
      </c>
      <c r="EC27" s="13" t="n">
        <f aca="false">SUM(CM25:CM27)</f>
        <v>-0.0142942015629793</v>
      </c>
    </row>
    <row r="28" customFormat="false" ht="15" hidden="false" customHeight="false" outlineLevel="0" collapsed="false">
      <c r="A28" s="0" t="n">
        <f aca="false">IF(FR28=1,CZ28,0)</f>
        <v>0</v>
      </c>
      <c r="B28" s="15" t="n">
        <f aca="false">A28/A7-1</f>
        <v>-1</v>
      </c>
      <c r="C28" s="6" t="n">
        <v>37287</v>
      </c>
      <c r="D28" s="0" t="n">
        <f aca="false">IF(E28&gt;E27,1,)</f>
        <v>0</v>
      </c>
      <c r="E28" s="46" t="n">
        <v>116.9622</v>
      </c>
      <c r="F28" s="46" t="n">
        <v>111.373</v>
      </c>
      <c r="G28" s="46" t="n">
        <v>114.6746</v>
      </c>
      <c r="H28" s="46" t="n">
        <v>114.5853</v>
      </c>
      <c r="I28" s="46" t="n">
        <v>112.866</v>
      </c>
      <c r="J28" s="47" t="str">
        <f aca="false">IF(MIN(E28:I28)=E28,$E$2,IF(MIN(E28:I28)=F28,$F$2,IF(MIN(E28:I28)=G28,$G$2,IF(MIN(E28:I28)=H28,$H$2,IF(MIN(E28:I28)=I28,$I$2)))))</f>
        <v>100D</v>
      </c>
      <c r="K28" s="47" t="str">
        <f aca="false">IF(MAX(E28:I28)=E28,$E$2,IF(MAX(E28:I28)=F28,$F$2,IF(MAX(E28:I28)=G28,$G$2,IF(MAX(E28:I28)=H28,$H$2,IF(MAX(E28:I28)=I28,$I$2)))))</f>
        <v>200D</v>
      </c>
      <c r="L28" s="4" t="n">
        <f aca="false">IF(MAX(E28:I28)=H28,1,0)</f>
        <v>0</v>
      </c>
      <c r="M28" s="4" t="n">
        <f aca="false">IF(MAX(E28:I28)=I28,1,0)</f>
        <v>0</v>
      </c>
      <c r="O28" s="4" t="n">
        <f aca="false">IF(CN28&gt;E28,1,0)</f>
        <v>0</v>
      </c>
      <c r="P28" s="4" t="n">
        <f aca="false">IF(CN28&gt;F28,1,0)</f>
        <v>1</v>
      </c>
      <c r="Q28" s="4" t="n">
        <f aca="false">IF(CN28&gt;G28,1,0)</f>
        <v>0</v>
      </c>
      <c r="R28" s="4" t="n">
        <f aca="false">IF(CN28&gt;H28,1,0)</f>
        <v>0</v>
      </c>
      <c r="S28" s="4" t="n">
        <f aca="false">IF(CN28&gt;I28,1,0)</f>
        <v>1</v>
      </c>
      <c r="T28" s="25" t="n">
        <f aca="false">IF(AND(AND(R28=0,S28=0,Q28=0),OR(S27=1,S26=1,S25=1)),1,0)</f>
        <v>0</v>
      </c>
      <c r="U28" s="13" t="n">
        <f aca="false">SUM(CM27:CM28)</f>
        <v>0.0261278660438002</v>
      </c>
      <c r="AV28" s="0"/>
      <c r="AW28" s="55" t="n">
        <f aca="false">IF(EC28&gt;$AW$2,1,0)</f>
        <v>0</v>
      </c>
      <c r="AX28" s="0" t="n">
        <f aca="false">IF(AND(I28&gt;G28,I27&lt;G27),1,IF(OR(AND(I28&gt;F28,I27&lt;F27),AND(I28&gt;E28,I27&lt;E27)),1,0))</f>
        <v>0</v>
      </c>
      <c r="AY28" s="0" t="n">
        <f aca="false">IF(K27="10D",1,0)</f>
        <v>0</v>
      </c>
      <c r="AZ28" s="0" t="n">
        <f aca="false">IF(AND(I28&gt;G28,I27&lt;G27,I28&gt;F28,I27&gt;F27,I28&gt;E28,I27&gt;E27),1,0)</f>
        <v>0</v>
      </c>
      <c r="BA28" s="56" t="n">
        <f aca="false">IF(G28&gt;H28,1,0)</f>
        <v>1</v>
      </c>
      <c r="BB28" s="56" t="n">
        <f aca="false">IF(I28&lt;F28,1,0)</f>
        <v>0</v>
      </c>
      <c r="BC28" s="0" t="n">
        <f aca="false">IF(AND(SUM(AW27:AX27)=2,AY28=1),1,IF(SUM(AX26:AX28)=0,0,IF(AND(OR(AW26=1,AX26=1),OR(AW27=1,AX27=1),AY28=1),1,IF(AND(SUM(AW28:AY28)=2,SUM(AW26:AX26)=2,AX26=1),1,0))))</f>
        <v>0</v>
      </c>
      <c r="BD28" s="57" t="str">
        <f aca="false">IF(BC28=0,"",IF(AND(BC28=1,AZ28=0,AZ27=0,AZ26=0),1,IF(AND(BC28=1,OR(AZ28=1,AZ27=1,AZ26)),IF(BA28=1,1,0))))</f>
        <v/>
      </c>
      <c r="BE28" s="50" t="str">
        <f aca="false">IF(AND(BD28=1,BD27=1),0,IF(BD28=1,SUM(CM29:CM67),""))</f>
        <v/>
      </c>
      <c r="BF28" s="58"/>
      <c r="BI28" s="0"/>
      <c r="BU28" s="0"/>
      <c r="BZ28" s="49"/>
      <c r="CG28" s="13"/>
      <c r="CH28" s="40"/>
      <c r="CI28" s="13"/>
      <c r="CL28" s="6" t="n">
        <f aca="false">C28</f>
        <v>37287</v>
      </c>
      <c r="CM28" s="13" t="n">
        <f aca="false">CN28/CN27-1</f>
        <v>0.0117100205595782</v>
      </c>
      <c r="CN28" s="4" t="n">
        <v>113.18</v>
      </c>
      <c r="CO28" s="13" t="n">
        <f aca="false">CN28/CN23-1</f>
        <v>-0.00352174678640593</v>
      </c>
      <c r="CY28" s="4" t="n">
        <v>112.15</v>
      </c>
      <c r="CZ28" s="4" t="n">
        <v>113.18</v>
      </c>
      <c r="DA28" s="33" t="n">
        <f aca="false">CZ28-CN28</f>
        <v>0</v>
      </c>
      <c r="DB28" s="16" t="n">
        <f aca="false">CZ28/CY28-1</f>
        <v>0.00918412839946492</v>
      </c>
      <c r="DC28" s="15" t="n">
        <f aca="false">CY28/CZ27-1</f>
        <v>0.00250290515777252</v>
      </c>
      <c r="DD28" s="15" t="n">
        <f aca="false">CZ28/CZ27-1</f>
        <v>0.0117100205595782</v>
      </c>
      <c r="DE28" s="34" t="str">
        <f aca="false">IF(CW28=0,"",-DC28*CS28)</f>
        <v/>
      </c>
      <c r="DY28" s="6"/>
      <c r="EB28" s="6" t="n">
        <f aca="false">CL28</f>
        <v>37287</v>
      </c>
      <c r="EC28" s="13" t="n">
        <f aca="false">SUM(CM26:CM28)</f>
        <v>-0.00531425586029244</v>
      </c>
    </row>
    <row r="29" customFormat="false" ht="15" hidden="false" customHeight="false" outlineLevel="0" collapsed="false">
      <c r="A29" s="0" t="n">
        <f aca="false">IF(FR29=1,CZ29,0)</f>
        <v>0</v>
      </c>
      <c r="C29" s="6" t="n">
        <v>37288</v>
      </c>
      <c r="D29" s="0" t="n">
        <f aca="false">IF(E29&gt;E28,1,)</f>
        <v>0</v>
      </c>
      <c r="E29" s="46" t="n">
        <v>116.9418</v>
      </c>
      <c r="F29" s="46" t="n">
        <v>111.3653</v>
      </c>
      <c r="G29" s="46" t="n">
        <v>114.6122</v>
      </c>
      <c r="H29" s="46" t="n">
        <v>114.5077</v>
      </c>
      <c r="I29" s="46" t="n">
        <v>112.764</v>
      </c>
      <c r="J29" s="47" t="str">
        <f aca="false">IF(MIN(E29:I29)=E29,$E$2,IF(MIN(E29:I29)=F29,$F$2,IF(MIN(E29:I29)=G29,$G$2,IF(MIN(E29:I29)=H29,$H$2,IF(MIN(E29:I29)=I29,$I$2)))))</f>
        <v>100D</v>
      </c>
      <c r="K29" s="47" t="str">
        <f aca="false">IF(MAX(E29:I29)=E29,$E$2,IF(MAX(E29:I29)=F29,$F$2,IF(MAX(E29:I29)=G29,$G$2,IF(MAX(E29:I29)=H29,$H$2,IF(MAX(E29:I29)=I29,$I$2)))))</f>
        <v>200D</v>
      </c>
      <c r="L29" s="4" t="n">
        <f aca="false">IF(MAX(E29:I29)=H29,1,0)</f>
        <v>0</v>
      </c>
      <c r="M29" s="4" t="n">
        <f aca="false">IF(MAX(E29:I29)=I29,1,0)</f>
        <v>0</v>
      </c>
      <c r="O29" s="4" t="n">
        <f aca="false">IF(CN29&gt;E29,1,0)</f>
        <v>0</v>
      </c>
      <c r="P29" s="4" t="n">
        <f aca="false">IF(CN29&gt;F29,1,0)</f>
        <v>1</v>
      </c>
      <c r="Q29" s="4" t="n">
        <f aca="false">IF(CN29&gt;G29,1,0)</f>
        <v>0</v>
      </c>
      <c r="R29" s="4" t="n">
        <f aca="false">IF(CN29&gt;H29,1,0)</f>
        <v>0</v>
      </c>
      <c r="S29" s="4" t="n">
        <f aca="false">IF(CN29&gt;I29,1,0)</f>
        <v>0</v>
      </c>
      <c r="T29" s="25" t="n">
        <f aca="false">IF(AND(AND(R29=0,S29=0,Q29=0),OR(S28=1,S27=1,S26=1)),1,0)</f>
        <v>1</v>
      </c>
      <c r="U29" s="13" t="n">
        <f aca="false">SUM(CM28:CM29)</f>
        <v>0.00702721441008181</v>
      </c>
      <c r="AV29" s="0"/>
      <c r="AW29" s="55" t="n">
        <f aca="false">IF(EC29&gt;$AW$2,1,0)</f>
        <v>1</v>
      </c>
      <c r="AX29" s="0" t="n">
        <f aca="false">IF(AND(I29&gt;G29,I28&lt;G28),1,IF(OR(AND(I29&gt;F29,I28&lt;F28),AND(I29&gt;E29,I28&lt;E28)),1,0))</f>
        <v>0</v>
      </c>
      <c r="AY29" s="0" t="n">
        <f aca="false">IF(K28="10D",1,0)</f>
        <v>0</v>
      </c>
      <c r="AZ29" s="0" t="n">
        <f aca="false">IF(AND(I29&gt;G29,I28&lt;G28,I29&gt;F29,I28&gt;F28,I29&gt;E29,I28&gt;E28),1,0)</f>
        <v>0</v>
      </c>
      <c r="BA29" s="56" t="n">
        <f aca="false">IF(G29&gt;H29,1,0)</f>
        <v>1</v>
      </c>
      <c r="BB29" s="56" t="n">
        <f aca="false">IF(I29&lt;F29,1,0)</f>
        <v>0</v>
      </c>
      <c r="BC29" s="0" t="n">
        <f aca="false">IF(AND(SUM(AW28:AX28)=2,AY29=1),1,IF(SUM(AX27:AX29)=0,0,IF(AND(OR(AW27=1,AX27=1),OR(AW28=1,AX28=1),AY29=1),1,IF(AND(SUM(AW29:AY29)=2,SUM(AW27:AX27)=2,AX27=1),1,0))))</f>
        <v>0</v>
      </c>
      <c r="BD29" s="57" t="str">
        <f aca="false">IF(BC29=0,"",IF(AND(BC29=1,AZ29=0,AZ28=0,AZ27=0),1,IF(AND(BC29=1,OR(AZ29=1,AZ28=1,AZ27)),IF(BA29=1,1,0))))</f>
        <v/>
      </c>
      <c r="BE29" s="50" t="str">
        <f aca="false">IF(AND(BD29=1,BD28=1),0,IF(BD29=1,SUM(CM30:CM68),""))</f>
        <v/>
      </c>
      <c r="BF29" s="58"/>
      <c r="BI29" s="0"/>
      <c r="BU29" s="0"/>
      <c r="BZ29" s="49"/>
      <c r="CG29" s="13"/>
      <c r="CH29" s="40"/>
      <c r="CI29" s="13"/>
      <c r="CL29" s="6" t="n">
        <f aca="false">C29</f>
        <v>37288</v>
      </c>
      <c r="CM29" s="13" t="n">
        <f aca="false">CN29/CN28-1</f>
        <v>-0.00468280614949634</v>
      </c>
      <c r="CN29" s="4" t="n">
        <v>112.65</v>
      </c>
      <c r="CO29" s="13" t="n">
        <f aca="false">CN29/CN24-1</f>
        <v>-0.00792602377807128</v>
      </c>
      <c r="CY29" s="4" t="n">
        <v>113.09</v>
      </c>
      <c r="CZ29" s="4" t="n">
        <v>112.65</v>
      </c>
      <c r="DA29" s="33" t="n">
        <f aca="false">CZ29-CN29</f>
        <v>0</v>
      </c>
      <c r="DB29" s="16" t="n">
        <f aca="false">CZ29/CY29-1</f>
        <v>-0.00389070651693335</v>
      </c>
      <c r="DC29" s="15" t="n">
        <f aca="false">CY29/CZ28-1</f>
        <v>-0.000795193497084346</v>
      </c>
      <c r="DD29" s="15" t="n">
        <f aca="false">CZ29/CZ28-1</f>
        <v>-0.00468280614949634</v>
      </c>
      <c r="DE29" s="34" t="str">
        <f aca="false">IF(CW29=0,"",-DC29*CS29)</f>
        <v/>
      </c>
      <c r="DY29" s="6"/>
      <c r="EB29" s="6" t="n">
        <f aca="false">CL29</f>
        <v>37288</v>
      </c>
      <c r="EC29" s="13" t="n">
        <f aca="false">SUM(CM27:CM29)</f>
        <v>0.0214450598943039</v>
      </c>
    </row>
    <row r="30" customFormat="false" ht="15" hidden="false" customHeight="false" outlineLevel="0" collapsed="false">
      <c r="A30" s="0" t="n">
        <f aca="false">IF(FR30=1,CZ30,0)</f>
        <v>0</v>
      </c>
      <c r="C30" s="6" t="n">
        <v>37291</v>
      </c>
      <c r="D30" s="0" t="n">
        <f aca="false">IF(E30&gt;E29,1,)</f>
        <v>0</v>
      </c>
      <c r="E30" s="46" t="n">
        <v>116.8968</v>
      </c>
      <c r="F30" s="46" t="n">
        <v>111.3268</v>
      </c>
      <c r="G30" s="46" t="n">
        <v>114.5132</v>
      </c>
      <c r="H30" s="46" t="n">
        <v>114.3097</v>
      </c>
      <c r="I30" s="46" t="n">
        <v>112.434</v>
      </c>
      <c r="J30" s="47" t="str">
        <f aca="false">IF(MIN(E30:I30)=E30,$E$2,IF(MIN(E30:I30)=F30,$F$2,IF(MIN(E30:I30)=G30,$G$2,IF(MIN(E30:I30)=H30,$H$2,IF(MIN(E30:I30)=I30,$I$2)))))</f>
        <v>100D</v>
      </c>
      <c r="K30" s="47" t="str">
        <f aca="false">IF(MAX(E30:I30)=E30,$E$2,IF(MAX(E30:I30)=F30,$F$2,IF(MAX(E30:I30)=G30,$G$2,IF(MAX(E30:I30)=H30,$H$2,IF(MAX(E30:I30)=I30,$I$2)))))</f>
        <v>200D</v>
      </c>
      <c r="L30" s="4" t="n">
        <f aca="false">IF(MAX(E30:I30)=H30,1,0)</f>
        <v>0</v>
      </c>
      <c r="M30" s="4" t="n">
        <f aca="false">IF(MAX(E30:I30)=I30,1,0)</f>
        <v>0</v>
      </c>
      <c r="O30" s="4" t="n">
        <f aca="false">IF(CN30&gt;E30,1,0)</f>
        <v>0</v>
      </c>
      <c r="P30" s="4" t="n">
        <f aca="false">IF(CN30&gt;F30,1,0)</f>
        <v>0</v>
      </c>
      <c r="Q30" s="4" t="n">
        <f aca="false">IF(CN30&gt;G30,1,0)</f>
        <v>0</v>
      </c>
      <c r="R30" s="4" t="n">
        <f aca="false">IF(CN30&gt;H30,1,0)</f>
        <v>0</v>
      </c>
      <c r="S30" s="4" t="n">
        <f aca="false">IF(CN30&gt;I30,1,0)</f>
        <v>0</v>
      </c>
      <c r="T30" s="25" t="n">
        <f aca="false">IF(AND(AND(R30=0,S30=0,Q30=0),OR(S29=1,S28=1,S27=1)),1,0)</f>
        <v>1</v>
      </c>
      <c r="U30" s="13" t="n">
        <f aca="false">SUM(CM29:CM30)</f>
        <v>-0.0295385540411964</v>
      </c>
      <c r="AV30" s="0"/>
      <c r="AW30" s="55" t="n">
        <f aca="false">IF(EC30&gt;$AW$2,1,0)</f>
        <v>0</v>
      </c>
      <c r="AX30" s="0" t="n">
        <f aca="false">IF(AND(I30&gt;G30,I29&lt;G29),1,IF(OR(AND(I30&gt;F30,I29&lt;F29),AND(I30&gt;E30,I29&lt;E29)),1,0))</f>
        <v>0</v>
      </c>
      <c r="AY30" s="0" t="n">
        <f aca="false">IF(K29="10D",1,0)</f>
        <v>0</v>
      </c>
      <c r="AZ30" s="0" t="n">
        <f aca="false">IF(AND(I30&gt;G30,I29&lt;G29,I30&gt;F30,I29&gt;F29,I30&gt;E30,I29&gt;E29),1,0)</f>
        <v>0</v>
      </c>
      <c r="BA30" s="56" t="n">
        <f aca="false">IF(G30&gt;H30,1,0)</f>
        <v>1</v>
      </c>
      <c r="BB30" s="56" t="n">
        <f aca="false">IF(I30&lt;F30,1,0)</f>
        <v>0</v>
      </c>
      <c r="BC30" s="0" t="n">
        <f aca="false">IF(AND(SUM(AW29:AX29)=2,AY30=1),1,IF(SUM(AX28:AX30)=0,0,IF(AND(OR(AW28=1,AX28=1),OR(AW29=1,AX29=1),AY30=1),1,IF(AND(SUM(AW30:AY30)=2,SUM(AW28:AX28)=2,AX28=1),1,0))))</f>
        <v>0</v>
      </c>
      <c r="BD30" s="57" t="str">
        <f aca="false">IF(BC30=0,"",IF(AND(BC30=1,AZ30=0,AZ29=0,AZ28=0),1,IF(AND(BC30=1,OR(AZ30=1,AZ29=1,AZ28)),IF(BA30=1,1,0))))</f>
        <v/>
      </c>
      <c r="BE30" s="50" t="str">
        <f aca="false">IF(AND(BD30=1,BD29=1),0,IF(BD30=1,SUM(CM31:CM69),""))</f>
        <v/>
      </c>
      <c r="BF30" s="58"/>
      <c r="BI30" s="0"/>
      <c r="BU30" s="0"/>
      <c r="BZ30" s="49"/>
      <c r="CG30" s="13"/>
      <c r="CH30" s="40"/>
      <c r="CI30" s="13"/>
      <c r="CL30" s="6" t="n">
        <f aca="false">C30</f>
        <v>37291</v>
      </c>
      <c r="CM30" s="13" t="n">
        <f aca="false">CN30/CN29-1</f>
        <v>-0.0248557478917001</v>
      </c>
      <c r="CN30" s="4" t="n">
        <v>109.85</v>
      </c>
      <c r="CO30" s="13" t="n">
        <f aca="false">CN30/CN25-1</f>
        <v>-0.0352186896188302</v>
      </c>
      <c r="CY30" s="4" t="n">
        <v>112.23</v>
      </c>
      <c r="CZ30" s="4" t="n">
        <v>109.85</v>
      </c>
      <c r="DA30" s="33" t="n">
        <f aca="false">CZ30-CN30</f>
        <v>0</v>
      </c>
      <c r="DB30" s="16" t="n">
        <f aca="false">CZ30/CY30-1</f>
        <v>-0.021206451038047</v>
      </c>
      <c r="DC30" s="15" t="n">
        <f aca="false">CY30/CZ29-1</f>
        <v>-0.00372836218375505</v>
      </c>
      <c r="DD30" s="15" t="n">
        <f aca="false">CZ30/CZ29-1</f>
        <v>-0.0248557478917001</v>
      </c>
      <c r="DE30" s="34" t="str">
        <f aca="false">IF(CW30=0,"",-DC30*CS30)</f>
        <v/>
      </c>
      <c r="DY30" s="6"/>
      <c r="EB30" s="6" t="n">
        <f aca="false">CL30</f>
        <v>37291</v>
      </c>
      <c r="EC30" s="13" t="n">
        <f aca="false">SUM(CM28:CM30)</f>
        <v>-0.0178285334816183</v>
      </c>
    </row>
    <row r="31" customFormat="false" ht="15" hidden="false" customHeight="false" outlineLevel="0" collapsed="false">
      <c r="A31" s="0" t="n">
        <f aca="false">IF(FR31=1,CZ31,0)</f>
        <v>0</v>
      </c>
      <c r="C31" s="6" t="n">
        <v>37292</v>
      </c>
      <c r="D31" s="0" t="n">
        <f aca="false">IF(E31&gt;E30,1,)</f>
        <v>0</v>
      </c>
      <c r="E31" s="46" t="n">
        <v>116.8547</v>
      </c>
      <c r="F31" s="46" t="n">
        <v>111.3108</v>
      </c>
      <c r="G31" s="46" t="n">
        <v>114.4158</v>
      </c>
      <c r="H31" s="46" t="n">
        <v>114.127</v>
      </c>
      <c r="I31" s="46" t="n">
        <v>112.122</v>
      </c>
      <c r="J31" s="47" t="str">
        <f aca="false">IF(MIN(E31:I31)=E31,$E$2,IF(MIN(E31:I31)=F31,$F$2,IF(MIN(E31:I31)=G31,$G$2,IF(MIN(E31:I31)=H31,$H$2,IF(MIN(E31:I31)=I31,$I$2)))))</f>
        <v>100D</v>
      </c>
      <c r="K31" s="47" t="str">
        <f aca="false">IF(MAX(E31:I31)=E31,$E$2,IF(MAX(E31:I31)=F31,$F$2,IF(MAX(E31:I31)=G31,$G$2,IF(MAX(E31:I31)=H31,$H$2,IF(MAX(E31:I31)=I31,$I$2)))))</f>
        <v>200D</v>
      </c>
      <c r="L31" s="4" t="n">
        <f aca="false">IF(MAX(E31:I31)=H31,1,0)</f>
        <v>0</v>
      </c>
      <c r="M31" s="4" t="n">
        <f aca="false">IF(MAX(E31:I31)=I31,1,0)</f>
        <v>0</v>
      </c>
      <c r="O31" s="4" t="n">
        <f aca="false">IF(CN31&gt;E31,1,0)</f>
        <v>0</v>
      </c>
      <c r="P31" s="4" t="n">
        <f aca="false">IF(CN31&gt;F31,1,0)</f>
        <v>0</v>
      </c>
      <c r="Q31" s="4" t="n">
        <f aca="false">IF(CN31&gt;G31,1,0)</f>
        <v>0</v>
      </c>
      <c r="R31" s="4" t="n">
        <f aca="false">IF(CN31&gt;H31,1,0)</f>
        <v>0</v>
      </c>
      <c r="S31" s="4" t="n">
        <f aca="false">IF(CN31&gt;I31,1,0)</f>
        <v>0</v>
      </c>
      <c r="T31" s="25" t="n">
        <f aca="false">IF(AND(AND(R31=0,S31=0,Q31=0),OR(S30=1,S29=1,S28=1)),1,0)</f>
        <v>1</v>
      </c>
      <c r="U31" s="13" t="n">
        <f aca="false">SUM(CM30:CM31)</f>
        <v>-0.0310460073363973</v>
      </c>
      <c r="AV31" s="0"/>
      <c r="AW31" s="55" t="n">
        <f aca="false">IF(EC31&gt;$AW$2,1,0)</f>
        <v>0</v>
      </c>
      <c r="AX31" s="0" t="n">
        <f aca="false">IF(AND(I31&gt;G31,I30&lt;G30),1,IF(OR(AND(I31&gt;F31,I30&lt;F30),AND(I31&gt;E31,I30&lt;E30)),1,0))</f>
        <v>0</v>
      </c>
      <c r="AY31" s="0" t="n">
        <f aca="false">IF(K30="10D",1,0)</f>
        <v>0</v>
      </c>
      <c r="AZ31" s="0" t="n">
        <f aca="false">IF(AND(I31&gt;G31,I30&lt;G30,I31&gt;F31,I30&gt;F30,I31&gt;E31,I30&gt;E30),1,0)</f>
        <v>0</v>
      </c>
      <c r="BA31" s="56" t="n">
        <f aca="false">IF(G31&gt;H31,1,0)</f>
        <v>1</v>
      </c>
      <c r="BB31" s="56" t="n">
        <f aca="false">IF(I31&lt;F31,1,0)</f>
        <v>0</v>
      </c>
      <c r="BC31" s="0" t="n">
        <f aca="false">IF(AND(SUM(AW30:AX30)=2,AY31=1),1,IF(SUM(AX29:AX31)=0,0,IF(AND(OR(AW29=1,AX29=1),OR(AW30=1,AX30=1),AY31=1),1,IF(AND(SUM(AW31:AY31)=2,SUM(AW29:AX29)=2,AX29=1),1,0))))</f>
        <v>0</v>
      </c>
      <c r="BD31" s="57" t="str">
        <f aca="false">IF(BC31=0,"",IF(AND(BC31=1,AZ31=0,AZ30=0,AZ29=0),1,IF(AND(BC31=1,OR(AZ31=1,AZ30=1,AZ29)),IF(BA31=1,1,0))))</f>
        <v/>
      </c>
      <c r="BE31" s="50" t="str">
        <f aca="false">IF(AND(BD31=1,BD30=1),0,IF(BD31=1,SUM(CM32:CM70),""))</f>
        <v/>
      </c>
      <c r="BF31" s="58"/>
      <c r="BI31" s="0"/>
      <c r="BU31" s="0"/>
      <c r="BZ31" s="49"/>
      <c r="CG31" s="13"/>
      <c r="CH31" s="40"/>
      <c r="CI31" s="13"/>
      <c r="CL31" s="6" t="n">
        <f aca="false">C31</f>
        <v>37292</v>
      </c>
      <c r="CM31" s="13" t="n">
        <f aca="false">CN31/CN30-1</f>
        <v>-0.0061902594446972</v>
      </c>
      <c r="CN31" s="4" t="n">
        <v>109.17</v>
      </c>
      <c r="CO31" s="13" t="n">
        <f aca="false">CN31/CN26-1</f>
        <v>-0.0100652883569097</v>
      </c>
      <c r="CY31" s="4" t="n">
        <v>109.4</v>
      </c>
      <c r="CZ31" s="4" t="n">
        <v>109.17</v>
      </c>
      <c r="DA31" s="33" t="n">
        <f aca="false">CZ31-CN31</f>
        <v>0</v>
      </c>
      <c r="DB31" s="16" t="n">
        <f aca="false">CZ31/CY31-1</f>
        <v>-0.00210237659963441</v>
      </c>
      <c r="DC31" s="15" t="n">
        <f aca="false">CY31/CZ30-1</f>
        <v>-0.0040964952207555</v>
      </c>
      <c r="DD31" s="15" t="n">
        <f aca="false">CZ31/CZ30-1</f>
        <v>-0.0061902594446972</v>
      </c>
      <c r="DE31" s="34" t="str">
        <f aca="false">IF(CW31=0,"",-DC31*CS31)</f>
        <v/>
      </c>
      <c r="DY31" s="6"/>
      <c r="EB31" s="6" t="n">
        <f aca="false">CL31</f>
        <v>37292</v>
      </c>
      <c r="EC31" s="13" t="n">
        <f aca="false">SUM(CM29:CM31)</f>
        <v>-0.0357288134858936</v>
      </c>
    </row>
    <row r="32" customFormat="false" ht="15" hidden="false" customHeight="false" outlineLevel="0" collapsed="false">
      <c r="A32" s="0" t="n">
        <f aca="false">IF(FR32=1,CZ32,0)</f>
        <v>0</v>
      </c>
      <c r="C32" s="6" t="n">
        <v>37293</v>
      </c>
      <c r="D32" s="0" t="n">
        <f aca="false">IF(E32&gt;E31,1,)</f>
        <v>0</v>
      </c>
      <c r="E32" s="46" t="n">
        <v>116.8019</v>
      </c>
      <c r="F32" s="46" t="n">
        <v>111.3106</v>
      </c>
      <c r="G32" s="46" t="n">
        <v>114.2762</v>
      </c>
      <c r="H32" s="46" t="n">
        <v>113.9187</v>
      </c>
      <c r="I32" s="46" t="n">
        <v>111.669</v>
      </c>
      <c r="J32" s="47" t="str">
        <f aca="false">IF(MIN(E32:I32)=E32,$E$2,IF(MIN(E32:I32)=F32,$F$2,IF(MIN(E32:I32)=G32,$G$2,IF(MIN(E32:I32)=H32,$H$2,IF(MIN(E32:I32)=I32,$I$2)))))</f>
        <v>100D</v>
      </c>
      <c r="K32" s="47" t="str">
        <f aca="false">IF(MAX(E32:I32)=E32,$E$2,IF(MAX(E32:I32)=F32,$F$2,IF(MAX(E32:I32)=G32,$G$2,IF(MAX(E32:I32)=H32,$H$2,IF(MAX(E32:I32)=I32,$I$2)))))</f>
        <v>200D</v>
      </c>
      <c r="L32" s="4" t="n">
        <f aca="false">IF(MAX(E32:I32)=H32,1,0)</f>
        <v>0</v>
      </c>
      <c r="M32" s="4" t="n">
        <f aca="false">IF(MAX(E32:I32)=I32,1,0)</f>
        <v>0</v>
      </c>
      <c r="O32" s="4" t="n">
        <f aca="false">IF(CN32&gt;E32,1,0)</f>
        <v>0</v>
      </c>
      <c r="P32" s="4" t="n">
        <f aca="false">IF(CN32&gt;F32,1,0)</f>
        <v>0</v>
      </c>
      <c r="Q32" s="4" t="n">
        <f aca="false">IF(CN32&gt;G32,1,0)</f>
        <v>0</v>
      </c>
      <c r="R32" s="4" t="n">
        <f aca="false">IF(CN32&gt;H32,1,0)</f>
        <v>0</v>
      </c>
      <c r="S32" s="4" t="n">
        <f aca="false">IF(CN32&gt;I32,1,0)</f>
        <v>0</v>
      </c>
      <c r="T32" s="25" t="n">
        <f aca="false">IF(AND(AND(R32=0,S32=0,Q32=0),OR(S31=1,S30=1,S29=1)),1,0)</f>
        <v>0</v>
      </c>
      <c r="U32" s="13" t="n">
        <f aca="false">SUM(CM31:CM32)</f>
        <v>-0.010495471499291</v>
      </c>
      <c r="AV32" s="0"/>
      <c r="AW32" s="55" t="n">
        <f aca="false">IF(EC32&gt;$AW$2,1,0)</f>
        <v>0</v>
      </c>
      <c r="AX32" s="0" t="n">
        <f aca="false">IF(AND(I32&gt;G32,I31&lt;G31),1,IF(OR(AND(I32&gt;F32,I31&lt;F31),AND(I32&gt;E32,I31&lt;E31)),1,0))</f>
        <v>0</v>
      </c>
      <c r="AY32" s="0" t="n">
        <f aca="false">IF(K31="10D",1,0)</f>
        <v>0</v>
      </c>
      <c r="AZ32" s="0" t="n">
        <f aca="false">IF(AND(I32&gt;G32,I31&lt;G31,I32&gt;F32,I31&gt;F31,I32&gt;E32,I31&gt;E31),1,0)</f>
        <v>0</v>
      </c>
      <c r="BA32" s="56" t="n">
        <f aca="false">IF(G32&gt;H32,1,0)</f>
        <v>1</v>
      </c>
      <c r="BB32" s="56" t="n">
        <f aca="false">IF(I32&lt;F32,1,0)</f>
        <v>0</v>
      </c>
      <c r="BC32" s="0" t="n">
        <f aca="false">IF(AND(SUM(AW31:AX31)=2,AY32=1),1,IF(SUM(AX30:AX32)=0,0,IF(AND(OR(AW30=1,AX30=1),OR(AW31=1,AX31=1),AY32=1),1,IF(AND(SUM(AW32:AY32)=2,SUM(AW30:AX30)=2,AX30=1),1,0))))</f>
        <v>0</v>
      </c>
      <c r="BD32" s="57" t="str">
        <f aca="false">IF(BC32=0,"",IF(AND(BC32=1,AZ32=0,AZ31=0,AZ30=0),1,IF(AND(BC32=1,OR(AZ32=1,AZ31=1,AZ30)),IF(BA32=1,1,0))))</f>
        <v/>
      </c>
      <c r="BE32" s="50" t="str">
        <f aca="false">IF(AND(BD32=1,BD31=1),0,IF(BD32=1,SUM(CM33:CM71),""))</f>
        <v/>
      </c>
      <c r="BF32" s="58"/>
      <c r="BI32" s="0"/>
      <c r="BU32" s="0"/>
      <c r="BZ32" s="49"/>
      <c r="CG32" s="13"/>
      <c r="CH32" s="40"/>
      <c r="CI32" s="13"/>
      <c r="CL32" s="6" t="n">
        <f aca="false">C32</f>
        <v>37293</v>
      </c>
      <c r="CM32" s="13" t="n">
        <f aca="false">CN32/CN31-1</f>
        <v>-0.00430521205459378</v>
      </c>
      <c r="CN32" s="4" t="n">
        <v>108.7</v>
      </c>
      <c r="CO32" s="13" t="n">
        <f aca="false">CN32/CN27-1</f>
        <v>-0.0283364619647806</v>
      </c>
      <c r="CY32" s="4" t="n">
        <v>109.65</v>
      </c>
      <c r="CZ32" s="4" t="n">
        <v>108.7</v>
      </c>
      <c r="DA32" s="33" t="n">
        <f aca="false">CZ32-CN32</f>
        <v>0</v>
      </c>
      <c r="DB32" s="16" t="n">
        <f aca="false">CZ32/CY32-1</f>
        <v>-0.00866393068855453</v>
      </c>
      <c r="DC32" s="15" t="n">
        <f aca="false">CY32/CZ31-1</f>
        <v>0.00439681231107447</v>
      </c>
      <c r="DD32" s="15" t="n">
        <f aca="false">CZ32/CZ31-1</f>
        <v>-0.00430521205459378</v>
      </c>
      <c r="DE32" s="34" t="str">
        <f aca="false">IF(CW32=0,"",-DC32*CS32)</f>
        <v/>
      </c>
      <c r="DY32" s="6"/>
      <c r="EB32" s="6" t="n">
        <f aca="false">CL32</f>
        <v>37293</v>
      </c>
      <c r="EC32" s="13" t="n">
        <f aca="false">SUM(CM30:CM32)</f>
        <v>-0.0353512193909911</v>
      </c>
    </row>
    <row r="33" customFormat="false" ht="15" hidden="false" customHeight="false" outlineLevel="0" collapsed="false">
      <c r="A33" s="0" t="n">
        <f aca="false">IF(FR33=1,CZ33,0)</f>
        <v>0</v>
      </c>
      <c r="C33" s="6" t="n">
        <v>37294</v>
      </c>
      <c r="D33" s="0" t="n">
        <f aca="false">IF(E33&gt;E32,1,)</f>
        <v>0</v>
      </c>
      <c r="E33" s="46" t="n">
        <v>116.722</v>
      </c>
      <c r="F33" s="46" t="n">
        <v>111.2903</v>
      </c>
      <c r="G33" s="46" t="n">
        <v>114.118</v>
      </c>
      <c r="H33" s="46" t="n">
        <v>113.695</v>
      </c>
      <c r="I33" s="46" t="n">
        <v>111.113</v>
      </c>
      <c r="J33" s="47" t="str">
        <f aca="false">IF(MIN(E33:I33)=E33,$E$2,IF(MIN(E33:I33)=F33,$F$2,IF(MIN(E33:I33)=G33,$G$2,IF(MIN(E33:I33)=H33,$H$2,IF(MIN(E33:I33)=I33,$I$2)))))</f>
        <v>10D</v>
      </c>
      <c r="K33" s="47" t="str">
        <f aca="false">IF(MAX(E33:I33)=E33,$E$2,IF(MAX(E33:I33)=F33,$F$2,IF(MAX(E33:I33)=G33,$G$2,IF(MAX(E33:I33)=H33,$H$2,IF(MAX(E33:I33)=I33,$I$2)))))</f>
        <v>200D</v>
      </c>
      <c r="L33" s="4" t="n">
        <f aca="false">IF(MAX(E33:I33)=H33,1,0)</f>
        <v>0</v>
      </c>
      <c r="M33" s="4" t="n">
        <f aca="false">IF(MAX(E33:I33)=I33,1,0)</f>
        <v>0</v>
      </c>
      <c r="O33" s="4" t="n">
        <f aca="false">IF(CN33&gt;E33,1,0)</f>
        <v>0</v>
      </c>
      <c r="P33" s="4" t="n">
        <f aca="false">IF(CN33&gt;F33,1,0)</f>
        <v>0</v>
      </c>
      <c r="Q33" s="4" t="n">
        <f aca="false">IF(CN33&gt;G33,1,0)</f>
        <v>0</v>
      </c>
      <c r="R33" s="4" t="n">
        <f aca="false">IF(CN33&gt;H33,1,0)</f>
        <v>0</v>
      </c>
      <c r="S33" s="4" t="n">
        <f aca="false">IF(CN33&gt;I33,1,0)</f>
        <v>0</v>
      </c>
      <c r="T33" s="25" t="n">
        <f aca="false">IF(AND(AND(R33=0,S33=0,Q33=0),OR(S32=1,S31=1,S30=1)),1,0)</f>
        <v>0</v>
      </c>
      <c r="U33" s="13" t="n">
        <f aca="false">SUM(CM32:CM33)</f>
        <v>-0.0105609618246031</v>
      </c>
      <c r="AV33" s="0"/>
      <c r="AW33" s="55" t="n">
        <f aca="false">IF(EC33&gt;$AW$2,1,0)</f>
        <v>0</v>
      </c>
      <c r="AX33" s="0" t="n">
        <f aca="false">IF(AND(I33&gt;G33,I32&lt;G32),1,IF(OR(AND(I33&gt;F33,I32&lt;F32),AND(I33&gt;E33,I32&lt;E32)),1,0))</f>
        <v>0</v>
      </c>
      <c r="AY33" s="0" t="n">
        <f aca="false">IF(K32="10D",1,0)</f>
        <v>0</v>
      </c>
      <c r="AZ33" s="0" t="n">
        <f aca="false">IF(AND(I33&gt;G33,I32&lt;G32,I33&gt;F33,I32&gt;F32,I33&gt;E33,I32&gt;E32),1,0)</f>
        <v>0</v>
      </c>
      <c r="BA33" s="56" t="n">
        <f aca="false">IF(G33&gt;H33,1,0)</f>
        <v>1</v>
      </c>
      <c r="BB33" s="56" t="n">
        <f aca="false">IF(I33&lt;F33,1,0)</f>
        <v>1</v>
      </c>
      <c r="BC33" s="0" t="n">
        <f aca="false">IF(AND(SUM(AW32:AX32)=2,AY33=1),1,IF(SUM(AX31:AX33)=0,0,IF(AND(OR(AW31=1,AX31=1),OR(AW32=1,AX32=1),AY33=1),1,IF(AND(SUM(AW33:AY33)=2,SUM(AW31:AX31)=2,AX31=1),1,0))))</f>
        <v>0</v>
      </c>
      <c r="BD33" s="57" t="str">
        <f aca="false">IF(BC33=0,"",IF(AND(BC33=1,AZ33=0,AZ32=0,AZ31=0),1,IF(AND(BC33=1,OR(AZ33=1,AZ32=1,AZ31)),IF(BA33=1,1,0))))</f>
        <v/>
      </c>
      <c r="BE33" s="50" t="str">
        <f aca="false">IF(AND(BD33=1,BD32=1),0,IF(BD33=1,SUM(CM34:CM72),""))</f>
        <v/>
      </c>
      <c r="BF33" s="58"/>
      <c r="BI33" s="0"/>
      <c r="BU33" s="0"/>
      <c r="BZ33" s="49"/>
      <c r="CG33" s="13"/>
      <c r="CH33" s="40"/>
      <c r="CI33" s="13"/>
      <c r="CL33" s="6" t="n">
        <f aca="false">C33</f>
        <v>37294</v>
      </c>
      <c r="CM33" s="13" t="n">
        <f aca="false">CN33/CN32-1</f>
        <v>-0.00625574977000931</v>
      </c>
      <c r="CN33" s="4" t="n">
        <v>108.02</v>
      </c>
      <c r="CO33" s="13" t="n">
        <f aca="false">CN33/CN28-1</f>
        <v>-0.0455910938328328</v>
      </c>
      <c r="CY33" s="4" t="n">
        <v>108.72</v>
      </c>
      <c r="CZ33" s="4" t="n">
        <v>108.02</v>
      </c>
      <c r="DA33" s="33" t="n">
        <f aca="false">CZ33-CN33</f>
        <v>0</v>
      </c>
      <c r="DB33" s="16" t="n">
        <f aca="false">CZ33/CY33-1</f>
        <v>-0.00643855776306113</v>
      </c>
      <c r="DC33" s="15" t="n">
        <f aca="false">CY33/CZ32-1</f>
        <v>0.00018399264029445</v>
      </c>
      <c r="DD33" s="15" t="n">
        <f aca="false">CZ33/CZ32-1</f>
        <v>-0.00625574977000931</v>
      </c>
      <c r="DE33" s="34" t="str">
        <f aca="false">IF(CW33=0,"",-DC33*CS33)</f>
        <v/>
      </c>
      <c r="DY33" s="6"/>
      <c r="EB33" s="6" t="n">
        <f aca="false">CL33</f>
        <v>37294</v>
      </c>
      <c r="EC33" s="13" t="n">
        <f aca="false">SUM(CM31:CM33)</f>
        <v>-0.0167512212693003</v>
      </c>
    </row>
    <row r="34" customFormat="false" ht="15" hidden="false" customHeight="false" outlineLevel="0" collapsed="false">
      <c r="A34" s="0" t="n">
        <f aca="false">IF(FR34=1,CZ34,0)</f>
        <v>0</v>
      </c>
      <c r="C34" s="6" t="n">
        <v>37295</v>
      </c>
      <c r="D34" s="0" t="n">
        <f aca="false">IF(E34&gt;E33,1,)</f>
        <v>0</v>
      </c>
      <c r="E34" s="46" t="n">
        <v>116.6442</v>
      </c>
      <c r="F34" s="46" t="n">
        <v>111.3482</v>
      </c>
      <c r="G34" s="46" t="n">
        <v>114.0112</v>
      </c>
      <c r="H34" s="46" t="n">
        <v>113.5193</v>
      </c>
      <c r="I34" s="46" t="n">
        <v>110.767</v>
      </c>
      <c r="J34" s="47" t="str">
        <f aca="false">IF(MIN(E34:I34)=E34,$E$2,IF(MIN(E34:I34)=F34,$F$2,IF(MIN(E34:I34)=G34,$G$2,IF(MIN(E34:I34)=H34,$H$2,IF(MIN(E34:I34)=I34,$I$2)))))</f>
        <v>10D</v>
      </c>
      <c r="K34" s="47" t="str">
        <f aca="false">IF(MAX(E34:I34)=E34,$E$2,IF(MAX(E34:I34)=F34,$F$2,IF(MAX(E34:I34)=G34,$G$2,IF(MAX(E34:I34)=H34,$H$2,IF(MAX(E34:I34)=I34,$I$2)))))</f>
        <v>200D</v>
      </c>
      <c r="L34" s="4" t="n">
        <f aca="false">IF(MAX(E34:I34)=H34,1,0)</f>
        <v>0</v>
      </c>
      <c r="M34" s="4" t="n">
        <f aca="false">IF(MAX(E34:I34)=I34,1,0)</f>
        <v>0</v>
      </c>
      <c r="O34" s="4" t="n">
        <f aca="false">IF(CN34&gt;E34,1,0)</f>
        <v>0</v>
      </c>
      <c r="P34" s="4" t="n">
        <f aca="false">IF(CN34&gt;F34,1,0)</f>
        <v>0</v>
      </c>
      <c r="Q34" s="4" t="n">
        <f aca="false">IF(CN34&gt;G34,1,0)</f>
        <v>0</v>
      </c>
      <c r="R34" s="4" t="n">
        <f aca="false">IF(CN34&gt;H34,1,0)</f>
        <v>0</v>
      </c>
      <c r="S34" s="4" t="n">
        <f aca="false">IF(CN34&gt;I34,1,0)</f>
        <v>0</v>
      </c>
      <c r="T34" s="25" t="n">
        <f aca="false">IF(AND(AND(R34=0,S34=0,Q34=0),OR(S33=1,S32=1,S31=1)),1,0)</f>
        <v>0</v>
      </c>
      <c r="U34" s="13" t="n">
        <f aca="false">SUM(CM33:CM34)</f>
        <v>0.0129073681711127</v>
      </c>
      <c r="AV34" s="0"/>
      <c r="AW34" s="55" t="n">
        <f aca="false">IF(EC34&gt;$AW$2,1,0)</f>
        <v>0</v>
      </c>
      <c r="AX34" s="0" t="n">
        <f aca="false">IF(AND(I34&gt;G34,I33&lt;G33),1,IF(OR(AND(I34&gt;F34,I33&lt;F33),AND(I34&gt;E34,I33&lt;E33)),1,0))</f>
        <v>0</v>
      </c>
      <c r="AY34" s="0" t="n">
        <f aca="false">IF(K33="10D",1,0)</f>
        <v>0</v>
      </c>
      <c r="AZ34" s="0" t="n">
        <f aca="false">IF(AND(I34&gt;G34,I33&lt;G33,I34&gt;F34,I33&gt;F33,I34&gt;E34,I33&gt;E33),1,0)</f>
        <v>0</v>
      </c>
      <c r="BA34" s="56" t="n">
        <f aca="false">IF(G34&gt;H34,1,0)</f>
        <v>1</v>
      </c>
      <c r="BB34" s="56" t="n">
        <f aca="false">IF(I34&lt;F34,1,0)</f>
        <v>1</v>
      </c>
      <c r="BC34" s="0" t="n">
        <f aca="false">IF(AND(SUM(AW33:AX33)=2,AY34=1),1,IF(SUM(AX32:AX34)=0,0,IF(AND(OR(AW32=1,AX32=1),OR(AW33=1,AX33=1),AY34=1),1,IF(AND(SUM(AW34:AY34)=2,SUM(AW32:AX32)=2,AX32=1),1,0))))</f>
        <v>0</v>
      </c>
      <c r="BD34" s="57" t="str">
        <f aca="false">IF(BC34=0,"",IF(AND(BC34=1,AZ34=0,AZ33=0,AZ32=0),1,IF(AND(BC34=1,OR(AZ34=1,AZ33=1,AZ32)),IF(BA34=1,1,0))))</f>
        <v/>
      </c>
      <c r="BE34" s="50" t="str">
        <f aca="false">IF(AND(BD34=1,BD33=1),0,IF(BD34=1,SUM(CM35:CM73),""))</f>
        <v/>
      </c>
      <c r="BF34" s="58"/>
      <c r="BI34" s="0"/>
      <c r="BU34" s="0"/>
      <c r="BZ34" s="49"/>
      <c r="CG34" s="13"/>
      <c r="CH34" s="40"/>
      <c r="CI34" s="13"/>
      <c r="CL34" s="6" t="n">
        <f aca="false">C34</f>
        <v>37295</v>
      </c>
      <c r="CM34" s="13" t="n">
        <f aca="false">CN34/CN33-1</f>
        <v>0.019163117941122</v>
      </c>
      <c r="CN34" s="4" t="n">
        <v>110.09</v>
      </c>
      <c r="CO34" s="13" t="n">
        <f aca="false">CN34/CN29-1</f>
        <v>-0.0227252552152686</v>
      </c>
      <c r="CY34" s="4" t="n">
        <v>108.63</v>
      </c>
      <c r="CZ34" s="4" t="n">
        <v>110.09</v>
      </c>
      <c r="DA34" s="33" t="n">
        <f aca="false">CZ34-CN34</f>
        <v>0</v>
      </c>
      <c r="DB34" s="16" t="n">
        <f aca="false">CZ34/CY34-1</f>
        <v>0.0134401178311701</v>
      </c>
      <c r="DC34" s="15" t="n">
        <f aca="false">CY34/CZ33-1</f>
        <v>0.00564710238844657</v>
      </c>
      <c r="DD34" s="15" t="n">
        <f aca="false">CZ34/CZ33-1</f>
        <v>0.019163117941122</v>
      </c>
      <c r="DE34" s="34" t="str">
        <f aca="false">IF(CW34=0,"",-DC34*CS34)</f>
        <v/>
      </c>
      <c r="DY34" s="6"/>
      <c r="EB34" s="6" t="n">
        <f aca="false">CL34</f>
        <v>37295</v>
      </c>
      <c r="EC34" s="13" t="n">
        <f aca="false">SUM(CM32:CM34)</f>
        <v>0.00860215611651893</v>
      </c>
    </row>
    <row r="35" customFormat="false" ht="15" hidden="false" customHeight="false" outlineLevel="0" collapsed="false">
      <c r="A35" s="0" t="n">
        <f aca="false">IF(FR35=1,CZ35,0)</f>
        <v>0</v>
      </c>
      <c r="C35" s="6" t="n">
        <v>37298</v>
      </c>
      <c r="D35" s="0" t="n">
        <f aca="false">IF(E35&gt;E34,1,)</f>
        <v>0</v>
      </c>
      <c r="E35" s="46" t="n">
        <v>116.5789</v>
      </c>
      <c r="F35" s="46" t="n">
        <v>111.4221</v>
      </c>
      <c r="G35" s="46" t="n">
        <v>113.9732</v>
      </c>
      <c r="H35" s="46" t="n">
        <v>113.3653</v>
      </c>
      <c r="I35" s="46" t="n">
        <v>110.525</v>
      </c>
      <c r="J35" s="47" t="str">
        <f aca="false">IF(MIN(E35:I35)=E35,$E$2,IF(MIN(E35:I35)=F35,$F$2,IF(MIN(E35:I35)=G35,$G$2,IF(MIN(E35:I35)=H35,$H$2,IF(MIN(E35:I35)=I35,$I$2)))))</f>
        <v>10D</v>
      </c>
      <c r="K35" s="47" t="str">
        <f aca="false">IF(MAX(E35:I35)=E35,$E$2,IF(MAX(E35:I35)=F35,$F$2,IF(MAX(E35:I35)=G35,$G$2,IF(MAX(E35:I35)=H35,$H$2,IF(MAX(E35:I35)=I35,$I$2)))))</f>
        <v>200D</v>
      </c>
      <c r="L35" s="4" t="n">
        <f aca="false">IF(MAX(E35:I35)=H35,1,0)</f>
        <v>0</v>
      </c>
      <c r="M35" s="4" t="n">
        <f aca="false">IF(MAX(E35:I35)=I35,1,0)</f>
        <v>0</v>
      </c>
      <c r="O35" s="4" t="n">
        <f aca="false">IF(CN35&gt;E35,1,0)</f>
        <v>0</v>
      </c>
      <c r="P35" s="4" t="n">
        <f aca="false">IF(CN35&gt;F35,1,0)</f>
        <v>1</v>
      </c>
      <c r="Q35" s="4" t="n">
        <f aca="false">IF(CN35&gt;G35,1,0)</f>
        <v>0</v>
      </c>
      <c r="R35" s="4" t="n">
        <f aca="false">IF(CN35&gt;H35,1,0)</f>
        <v>0</v>
      </c>
      <c r="S35" s="4" t="n">
        <f aca="false">IF(CN35&gt;I35,1,0)</f>
        <v>1</v>
      </c>
      <c r="T35" s="25" t="n">
        <f aca="false">IF(AND(AND(R35=0,S35=0,Q35=0),OR(S34=1,S33=1,S32=1)),1,0)</f>
        <v>0</v>
      </c>
      <c r="U35" s="13" t="n">
        <f aca="false">SUM(CM34:CM35)</f>
        <v>0.0314258121004463</v>
      </c>
      <c r="AV35" s="0"/>
      <c r="AW35" s="55" t="n">
        <f aca="false">IF(EC35&gt;$AW$2,1,0)</f>
        <v>1</v>
      </c>
      <c r="AX35" s="0" t="n">
        <f aca="false">IF(AND(I35&gt;G35,I34&lt;G34),1,IF(OR(AND(I35&gt;F35,I34&lt;F34),AND(I35&gt;E35,I34&lt;E34)),1,0))</f>
        <v>0</v>
      </c>
      <c r="AY35" s="0" t="n">
        <f aca="false">IF(K34="10D",1,0)</f>
        <v>0</v>
      </c>
      <c r="AZ35" s="0" t="n">
        <f aca="false">IF(AND(I35&gt;G35,I34&lt;G34,I35&gt;F35,I34&gt;F34,I35&gt;E35,I34&gt;E34),1,0)</f>
        <v>0</v>
      </c>
      <c r="BA35" s="56" t="n">
        <f aca="false">IF(G35&gt;H35,1,0)</f>
        <v>1</v>
      </c>
      <c r="BB35" s="56" t="n">
        <f aca="false">IF(I35&lt;F35,1,0)</f>
        <v>1</v>
      </c>
      <c r="BC35" s="0" t="n">
        <f aca="false">IF(AND(SUM(AW34:AX34)=2,AY35=1),1,IF(SUM(AX33:AX35)=0,0,IF(AND(OR(AW33=1,AX33=1),OR(AW34=1,AX34=1),AY35=1),1,IF(AND(SUM(AW35:AY35)=2,SUM(AW33:AX33)=2,AX33=1),1,0))))</f>
        <v>0</v>
      </c>
      <c r="BD35" s="57" t="str">
        <f aca="false">IF(BC35=0,"",IF(AND(BC35=1,AZ35=0,AZ34=0,AZ33=0),1,IF(AND(BC35=1,OR(AZ35=1,AZ34=1,AZ33)),IF(BA35=1,1,0))))</f>
        <v/>
      </c>
      <c r="BE35" s="50" t="str">
        <f aca="false">IF(AND(BD35=1,BD34=1),0,IF(BD35=1,SUM(CM36:CM74),""))</f>
        <v/>
      </c>
      <c r="BF35" s="58"/>
      <c r="BI35" s="0"/>
      <c r="BU35" s="0"/>
      <c r="BZ35" s="49"/>
      <c r="CG35" s="13"/>
      <c r="CH35" s="40"/>
      <c r="CI35" s="13"/>
      <c r="CL35" s="6" t="n">
        <f aca="false">C35</f>
        <v>37298</v>
      </c>
      <c r="CM35" s="13" t="n">
        <f aca="false">CN35/CN34-1</f>
        <v>0.0122626941593242</v>
      </c>
      <c r="CN35" s="4" t="n">
        <v>111.44</v>
      </c>
      <c r="CO35" s="13" t="n">
        <f aca="false">CN35/CN30-1</f>
        <v>0.0144742831133364</v>
      </c>
      <c r="CY35" s="4" t="n">
        <v>110.05</v>
      </c>
      <c r="CZ35" s="4" t="n">
        <v>111.44</v>
      </c>
      <c r="DA35" s="33" t="n">
        <f aca="false">CZ35-CN35</f>
        <v>0</v>
      </c>
      <c r="DB35" s="16" t="n">
        <f aca="false">CZ35/CY35-1</f>
        <v>0.0126306224443435</v>
      </c>
      <c r="DC35" s="15" t="n">
        <f aca="false">CY35/CZ34-1</f>
        <v>-0.00036333908620223</v>
      </c>
      <c r="DD35" s="15" t="n">
        <f aca="false">CZ35/CZ34-1</f>
        <v>0.0122626941593242</v>
      </c>
      <c r="DE35" s="34" t="str">
        <f aca="false">IF(CW35=0,"",-DC35*CS35)</f>
        <v/>
      </c>
      <c r="DY35" s="6"/>
      <c r="EB35" s="6" t="n">
        <f aca="false">CL35</f>
        <v>37298</v>
      </c>
      <c r="EC35" s="13" t="n">
        <f aca="false">SUM(CM33:CM35)</f>
        <v>0.0251700623304369</v>
      </c>
    </row>
    <row r="36" customFormat="false" ht="15" hidden="false" customHeight="false" outlineLevel="0" collapsed="false">
      <c r="A36" s="0" t="n">
        <f aca="false">IF(FR36=1,CZ36,0)</f>
        <v>0</v>
      </c>
      <c r="C36" s="6" t="n">
        <v>37299</v>
      </c>
      <c r="D36" s="0" t="n">
        <f aca="false">IF(E36&gt;E35,1,)</f>
        <v>0</v>
      </c>
      <c r="E36" s="46" t="n">
        <v>116.5231</v>
      </c>
      <c r="F36" s="46" t="n">
        <v>111.5135</v>
      </c>
      <c r="G36" s="46" t="n">
        <v>113.8976</v>
      </c>
      <c r="H36" s="46" t="n">
        <v>113.2017</v>
      </c>
      <c r="I36" s="46" t="n">
        <v>110.606</v>
      </c>
      <c r="J36" s="47" t="str">
        <f aca="false">IF(MIN(E36:I36)=E36,$E$2,IF(MIN(E36:I36)=F36,$F$2,IF(MIN(E36:I36)=G36,$G$2,IF(MIN(E36:I36)=H36,$H$2,IF(MIN(E36:I36)=I36,$I$2)))))</f>
        <v>10D</v>
      </c>
      <c r="K36" s="47" t="str">
        <f aca="false">IF(MAX(E36:I36)=E36,$E$2,IF(MAX(E36:I36)=F36,$F$2,IF(MAX(E36:I36)=G36,$G$2,IF(MAX(E36:I36)=H36,$H$2,IF(MAX(E36:I36)=I36,$I$2)))))</f>
        <v>200D</v>
      </c>
      <c r="L36" s="4" t="n">
        <f aca="false">IF(MAX(E36:I36)=H36,1,0)</f>
        <v>0</v>
      </c>
      <c r="M36" s="4" t="n">
        <f aca="false">IF(MAX(E36:I36)=I36,1,0)</f>
        <v>0</v>
      </c>
      <c r="O36" s="4" t="n">
        <f aca="false">IF(CN36&gt;E36,1,0)</f>
        <v>0</v>
      </c>
      <c r="P36" s="4" t="n">
        <f aca="false">IF(CN36&gt;F36,1,0)</f>
        <v>0</v>
      </c>
      <c r="Q36" s="4" t="n">
        <f aca="false">IF(CN36&gt;G36,1,0)</f>
        <v>0</v>
      </c>
      <c r="R36" s="4" t="n">
        <f aca="false">IF(CN36&gt;H36,1,0)</f>
        <v>0</v>
      </c>
      <c r="S36" s="4" t="n">
        <f aca="false">IF(CN36&gt;I36,1,0)</f>
        <v>1</v>
      </c>
      <c r="T36" s="25" t="n">
        <f aca="false">IF(AND(AND(R36=0,S36=0,Q36=0),OR(S35=1,S34=1,S33=1)),1,0)</f>
        <v>0</v>
      </c>
      <c r="U36" s="13" t="n">
        <f aca="false">SUM(CM35:CM36)</f>
        <v>0.00912199064173636</v>
      </c>
      <c r="AV36" s="0"/>
      <c r="AW36" s="55" t="n">
        <f aca="false">IF(EC36&gt;$AW$2,1,0)</f>
        <v>1</v>
      </c>
      <c r="AX36" s="0" t="n">
        <f aca="false">IF(AND(I36&gt;G36,I35&lt;G35),1,IF(OR(AND(I36&gt;F36,I35&lt;F35),AND(I36&gt;E36,I35&lt;E35)),1,0))</f>
        <v>0</v>
      </c>
      <c r="AY36" s="0" t="n">
        <f aca="false">IF(K35="10D",1,0)</f>
        <v>0</v>
      </c>
      <c r="AZ36" s="0" t="n">
        <f aca="false">IF(AND(I36&gt;G36,I35&lt;G35,I36&gt;F36,I35&gt;F35,I36&gt;E36,I35&gt;E35),1,0)</f>
        <v>0</v>
      </c>
      <c r="BA36" s="56" t="n">
        <f aca="false">IF(G36&gt;H36,1,0)</f>
        <v>1</v>
      </c>
      <c r="BB36" s="56" t="n">
        <f aca="false">IF(I36&lt;F36,1,0)</f>
        <v>1</v>
      </c>
      <c r="BC36" s="0" t="n">
        <f aca="false">IF(AND(SUM(AW35:AX35)=2,AY36=1),1,IF(SUM(AX34:AX36)=0,0,IF(AND(OR(AW34=1,AX34=1),OR(AW35=1,AX35=1),AY36=1),1,IF(AND(SUM(AW36:AY36)=2,SUM(AW34:AX34)=2,AX34=1),1,0))))</f>
        <v>0</v>
      </c>
      <c r="BD36" s="57" t="str">
        <f aca="false">IF(BC36=0,"",IF(AND(BC36=1,AZ36=0,AZ35=0,AZ34=0),1,IF(AND(BC36=1,OR(AZ36=1,AZ35=1,AZ34)),IF(BA36=1,1,0))))</f>
        <v/>
      </c>
      <c r="BE36" s="50" t="str">
        <f aca="false">IF(AND(BD36=1,BD35=1),0,IF(BD36=1,SUM(CM37:CM75),""))</f>
        <v/>
      </c>
      <c r="BF36" s="58"/>
      <c r="BI36" s="0"/>
      <c r="BU36" s="0"/>
      <c r="BZ36" s="49"/>
      <c r="CG36" s="13"/>
      <c r="CH36" s="40"/>
      <c r="CI36" s="13"/>
      <c r="CL36" s="6" t="n">
        <f aca="false">C36</f>
        <v>37299</v>
      </c>
      <c r="CM36" s="13" t="n">
        <f aca="false">CN36/CN35-1</f>
        <v>-0.00314070351758788</v>
      </c>
      <c r="CN36" s="4" t="n">
        <v>111.09</v>
      </c>
      <c r="CO36" s="13" t="n">
        <f aca="false">CN36/CN31-1</f>
        <v>0.0175872492442979</v>
      </c>
      <c r="CY36" s="4" t="n">
        <v>110.96</v>
      </c>
      <c r="CZ36" s="4" t="n">
        <v>111.09</v>
      </c>
      <c r="DA36" s="33" t="n">
        <f aca="false">CZ36-CN36</f>
        <v>0</v>
      </c>
      <c r="DB36" s="16" t="n">
        <f aca="false">CZ36/CY36-1</f>
        <v>0.00117159336697914</v>
      </c>
      <c r="DC36" s="15" t="n">
        <f aca="false">CY36/CZ35-1</f>
        <v>-0.0043072505384063</v>
      </c>
      <c r="DD36" s="15" t="n">
        <f aca="false">CZ36/CZ35-1</f>
        <v>-0.00314070351758788</v>
      </c>
      <c r="DE36" s="34" t="str">
        <f aca="false">IF(CW36=0,"",-DC36*CS36)</f>
        <v/>
      </c>
      <c r="DY36" s="6"/>
      <c r="EB36" s="6" t="n">
        <f aca="false">CL36</f>
        <v>37299</v>
      </c>
      <c r="EC36" s="13" t="n">
        <f aca="false">SUM(CM34:CM36)</f>
        <v>0.0282851085828584</v>
      </c>
    </row>
    <row r="37" customFormat="false" ht="15" hidden="false" customHeight="false" outlineLevel="0" collapsed="false">
      <c r="A37" s="0" t="n">
        <f aca="false">IF(FR37=1,CZ37,0)</f>
        <v>0</v>
      </c>
      <c r="C37" s="6" t="n">
        <v>37300</v>
      </c>
      <c r="D37" s="0" t="n">
        <f aca="false">IF(E37&gt;E36,1,)</f>
        <v>0</v>
      </c>
      <c r="E37" s="46" t="n">
        <v>116.4766</v>
      </c>
      <c r="F37" s="46" t="n">
        <v>111.6491</v>
      </c>
      <c r="G37" s="46" t="n">
        <v>113.862</v>
      </c>
      <c r="H37" s="46" t="n">
        <v>113.134</v>
      </c>
      <c r="I37" s="46" t="n">
        <v>110.646</v>
      </c>
      <c r="J37" s="47" t="str">
        <f aca="false">IF(MIN(E37:I37)=E37,$E$2,IF(MIN(E37:I37)=F37,$F$2,IF(MIN(E37:I37)=G37,$G$2,IF(MIN(E37:I37)=H37,$H$2,IF(MIN(E37:I37)=I37,$I$2)))))</f>
        <v>10D</v>
      </c>
      <c r="K37" s="47" t="str">
        <f aca="false">IF(MAX(E37:I37)=E37,$E$2,IF(MAX(E37:I37)=F37,$F$2,IF(MAX(E37:I37)=G37,$G$2,IF(MAX(E37:I37)=H37,$H$2,IF(MAX(E37:I37)=I37,$I$2)))))</f>
        <v>200D</v>
      </c>
      <c r="L37" s="4" t="n">
        <f aca="false">IF(MAX(E37:I37)=H37,1,0)</f>
        <v>0</v>
      </c>
      <c r="M37" s="4" t="n">
        <f aca="false">IF(MAX(E37:I37)=I37,1,0)</f>
        <v>0</v>
      </c>
      <c r="O37" s="4" t="n">
        <f aca="false">IF(CN37&gt;E37,1,0)</f>
        <v>0</v>
      </c>
      <c r="P37" s="4" t="n">
        <f aca="false">IF(CN37&gt;F37,1,0)</f>
        <v>1</v>
      </c>
      <c r="Q37" s="4" t="n">
        <f aca="false">IF(CN37&gt;G37,1,0)</f>
        <v>0</v>
      </c>
      <c r="R37" s="4" t="n">
        <f aca="false">IF(CN37&gt;H37,1,0)</f>
        <v>0</v>
      </c>
      <c r="S37" s="4" t="n">
        <f aca="false">IF(CN37&gt;I37,1,0)</f>
        <v>1</v>
      </c>
      <c r="T37" s="25" t="n">
        <f aca="false">IF(AND(AND(R37=0,S37=0,Q37=0),OR(S36=1,S35=1,S34=1)),1,0)</f>
        <v>0</v>
      </c>
      <c r="U37" s="13" t="n">
        <f aca="false">SUM(CM36:CM37)</f>
        <v>0.00748131466586699</v>
      </c>
      <c r="AV37" s="0"/>
      <c r="AW37" s="55" t="n">
        <f aca="false">IF(EC37&gt;$AW$2,1,0)</f>
        <v>1</v>
      </c>
      <c r="AX37" s="0" t="n">
        <f aca="false">IF(AND(I37&gt;G37,I36&lt;G36),1,IF(OR(AND(I37&gt;F37,I36&lt;F36),AND(I37&gt;E37,I36&lt;E36)),1,0))</f>
        <v>0</v>
      </c>
      <c r="AY37" s="0" t="n">
        <f aca="false">IF(K36="10D",1,0)</f>
        <v>0</v>
      </c>
      <c r="AZ37" s="0" t="n">
        <f aca="false">IF(AND(I37&gt;G37,I36&lt;G36,I37&gt;F37,I36&gt;F36,I37&gt;E37,I36&gt;E36),1,0)</f>
        <v>0</v>
      </c>
      <c r="BA37" s="56" t="n">
        <f aca="false">IF(G37&gt;H37,1,0)</f>
        <v>1</v>
      </c>
      <c r="BB37" s="56" t="n">
        <f aca="false">IF(I37&lt;F37,1,0)</f>
        <v>1</v>
      </c>
      <c r="BC37" s="0" t="n">
        <f aca="false">IF(AND(SUM(AW36:AX36)=2,AY37=1),1,IF(SUM(AX35:AX37)=0,0,IF(AND(OR(AW35=1,AX35=1),OR(AW36=1,AX36=1),AY37=1),1,IF(AND(SUM(AW37:AY37)=2,SUM(AW35:AX35)=2,AX35=1),1,0))))</f>
        <v>0</v>
      </c>
      <c r="BD37" s="57" t="str">
        <f aca="false">IF(BC37=0,"",IF(AND(BC37=1,AZ37=0,AZ36=0,AZ35=0),1,IF(AND(BC37=1,OR(AZ37=1,AZ36=1,AZ35)),IF(BA37=1,1,0))))</f>
        <v/>
      </c>
      <c r="BE37" s="50" t="str">
        <f aca="false">IF(AND(BD37=1,BD36=1),0,IF(BD37=1,SUM(CM38:CM76),""))</f>
        <v/>
      </c>
      <c r="BF37" s="58"/>
      <c r="BI37" s="0"/>
      <c r="BU37" s="0"/>
      <c r="BZ37" s="49"/>
      <c r="CG37" s="13"/>
      <c r="CH37" s="40"/>
      <c r="CI37" s="13"/>
      <c r="CL37" s="6" t="n">
        <f aca="false">C37</f>
        <v>37300</v>
      </c>
      <c r="CM37" s="13" t="n">
        <f aca="false">CN37/CN36-1</f>
        <v>0.0106220181834549</v>
      </c>
      <c r="CN37" s="4" t="n">
        <v>112.27</v>
      </c>
      <c r="CO37" s="13" t="n">
        <f aca="false">CN37/CN32-1</f>
        <v>0.0328426862925482</v>
      </c>
      <c r="CY37" s="4" t="n">
        <v>111.481</v>
      </c>
      <c r="CZ37" s="4" t="n">
        <v>112.27</v>
      </c>
      <c r="DA37" s="33" t="n">
        <f aca="false">CZ37-CN37</f>
        <v>0</v>
      </c>
      <c r="DB37" s="16" t="n">
        <f aca="false">CZ37/CY37-1</f>
        <v>0.0070774392048869</v>
      </c>
      <c r="DC37" s="15" t="n">
        <f aca="false">CY37/CZ36-1</f>
        <v>0.00351966873706</v>
      </c>
      <c r="DD37" s="15" t="n">
        <f aca="false">CZ37/CZ36-1</f>
        <v>0.0106220181834549</v>
      </c>
      <c r="DE37" s="34" t="str">
        <f aca="false">IF(CW37=0,"",-DC37*CS37)</f>
        <v/>
      </c>
      <c r="DY37" s="6"/>
      <c r="EB37" s="6" t="n">
        <f aca="false">CL37</f>
        <v>37300</v>
      </c>
      <c r="EC37" s="13" t="n">
        <f aca="false">SUM(CM35:CM37)</f>
        <v>0.0197440088251912</v>
      </c>
    </row>
    <row r="38" customFormat="false" ht="15" hidden="false" customHeight="false" outlineLevel="0" collapsed="false">
      <c r="A38" s="0" t="n">
        <f aca="false">IF(FR38=1,CZ38,0)</f>
        <v>0</v>
      </c>
      <c r="C38" s="6" t="n">
        <v>37301</v>
      </c>
      <c r="D38" s="0" t="n">
        <f aca="false">IF(E38&gt;E37,1,)</f>
        <v>0</v>
      </c>
      <c r="E38" s="46" t="n">
        <v>116.421</v>
      </c>
      <c r="F38" s="46" t="n">
        <v>111.7969</v>
      </c>
      <c r="G38" s="46" t="n">
        <v>113.8358</v>
      </c>
      <c r="H38" s="46" t="n">
        <v>113.0183</v>
      </c>
      <c r="I38" s="46" t="n">
        <v>110.534</v>
      </c>
      <c r="J38" s="47" t="str">
        <f aca="false">IF(MIN(E38:I38)=E38,$E$2,IF(MIN(E38:I38)=F38,$F$2,IF(MIN(E38:I38)=G38,$G$2,IF(MIN(E38:I38)=H38,$H$2,IF(MIN(E38:I38)=I38,$I$2)))))</f>
        <v>10D</v>
      </c>
      <c r="K38" s="47" t="str">
        <f aca="false">IF(MAX(E38:I38)=E38,$E$2,IF(MAX(E38:I38)=F38,$F$2,IF(MAX(E38:I38)=G38,$G$2,IF(MAX(E38:I38)=H38,$H$2,IF(MAX(E38:I38)=I38,$I$2)))))</f>
        <v>200D</v>
      </c>
      <c r="L38" s="4" t="n">
        <f aca="false">IF(MAX(E38:I38)=H38,1,0)</f>
        <v>0</v>
      </c>
      <c r="M38" s="4" t="n">
        <f aca="false">IF(MAX(E38:I38)=I38,1,0)</f>
        <v>0</v>
      </c>
      <c r="O38" s="4" t="n">
        <f aca="false">IF(CN38&gt;E38,1,0)</f>
        <v>0</v>
      </c>
      <c r="P38" s="4" t="n">
        <f aca="false">IF(CN38&gt;F38,1,0)</f>
        <v>1</v>
      </c>
      <c r="Q38" s="4" t="n">
        <f aca="false">IF(CN38&gt;G38,1,0)</f>
        <v>0</v>
      </c>
      <c r="R38" s="4" t="n">
        <f aca="false">IF(CN38&gt;H38,1,0)</f>
        <v>0</v>
      </c>
      <c r="S38" s="4" t="n">
        <f aca="false">IF(CN38&gt;I38,1,0)</f>
        <v>1</v>
      </c>
      <c r="T38" s="25" t="n">
        <f aca="false">IF(AND(AND(R38=0,S38=0,Q38=0),OR(S37=1,S36=1,S35=1)),1,0)</f>
        <v>0</v>
      </c>
      <c r="U38" s="13" t="n">
        <f aca="false">SUM(CM37:CM38)</f>
        <v>0.00875152740230234</v>
      </c>
      <c r="AV38" s="0"/>
      <c r="AW38" s="55" t="n">
        <f aca="false">IF(EC38&gt;$AW$2,1,0)</f>
        <v>0</v>
      </c>
      <c r="AX38" s="0" t="n">
        <f aca="false">IF(AND(I38&gt;G38,I37&lt;G37),1,IF(OR(AND(I38&gt;F38,I37&lt;F37),AND(I38&gt;E38,I37&lt;E37)),1,0))</f>
        <v>0</v>
      </c>
      <c r="AY38" s="0" t="n">
        <f aca="false">IF(K37="10D",1,0)</f>
        <v>0</v>
      </c>
      <c r="AZ38" s="0" t="n">
        <f aca="false">IF(AND(I38&gt;G38,I37&lt;G37,I38&gt;F38,I37&gt;F37,I38&gt;E38,I37&gt;E37),1,0)</f>
        <v>0</v>
      </c>
      <c r="BA38" s="56" t="n">
        <f aca="false">IF(G38&gt;H38,1,0)</f>
        <v>1</v>
      </c>
      <c r="BB38" s="56" t="n">
        <f aca="false">IF(I38&lt;F38,1,0)</f>
        <v>1</v>
      </c>
      <c r="BC38" s="0" t="n">
        <f aca="false">IF(AND(SUM(AW37:AX37)=2,AY38=1),1,IF(SUM(AX36:AX38)=0,0,IF(AND(OR(AW36=1,AX36=1),OR(AW37=1,AX37=1),AY38=1),1,IF(AND(SUM(AW38:AY38)=2,SUM(AW36:AX36)=2,AX36=1),1,0))))</f>
        <v>0</v>
      </c>
      <c r="BD38" s="57" t="str">
        <f aca="false">IF(BC38=0,"",IF(AND(BC38=1,AZ38=0,AZ37=0,AZ36=0),1,IF(AND(BC38=1,OR(AZ38=1,AZ37=1,AZ36)),IF(BA38=1,1,0))))</f>
        <v/>
      </c>
      <c r="BE38" s="50" t="str">
        <f aca="false">IF(AND(BD38=1,BD37=1),0,IF(BD38=1,SUM(CM39:CM77),""))</f>
        <v/>
      </c>
      <c r="BF38" s="58"/>
      <c r="BI38" s="0"/>
      <c r="BU38" s="0"/>
      <c r="BZ38" s="49"/>
      <c r="CG38" s="13"/>
      <c r="CH38" s="40"/>
      <c r="CI38" s="13"/>
      <c r="CL38" s="6" t="n">
        <f aca="false">C38</f>
        <v>37301</v>
      </c>
      <c r="CM38" s="13" t="n">
        <f aca="false">CN38/CN37-1</f>
        <v>-0.00187049078115253</v>
      </c>
      <c r="CN38" s="4" t="n">
        <v>112.06</v>
      </c>
      <c r="CO38" s="13" t="n">
        <f aca="false">CN38/CN33-1</f>
        <v>0.0374004813923348</v>
      </c>
      <c r="CY38" s="4" t="n">
        <v>112.51</v>
      </c>
      <c r="CZ38" s="4" t="n">
        <v>112.06</v>
      </c>
      <c r="DA38" s="33" t="n">
        <f aca="false">CZ38-CN38</f>
        <v>0</v>
      </c>
      <c r="DB38" s="16" t="n">
        <f aca="false">CZ38/CY38-1</f>
        <v>-0.00399964447604662</v>
      </c>
      <c r="DC38" s="15" t="n">
        <f aca="false">CY38/CZ37-1</f>
        <v>0.00213770374988864</v>
      </c>
      <c r="DD38" s="15" t="n">
        <f aca="false">CZ38/CZ37-1</f>
        <v>-0.00187049078115253</v>
      </c>
      <c r="DE38" s="34" t="str">
        <f aca="false">IF(CW38=0,"",-DC38*CS38)</f>
        <v/>
      </c>
      <c r="DY38" s="6"/>
      <c r="EB38" s="6" t="n">
        <f aca="false">CL38</f>
        <v>37301</v>
      </c>
      <c r="EC38" s="13" t="n">
        <f aca="false">SUM(CM36:CM38)</f>
        <v>0.00561082388471446</v>
      </c>
    </row>
    <row r="39" customFormat="false" ht="15" hidden="false" customHeight="false" outlineLevel="0" collapsed="false">
      <c r="A39" s="0" t="n">
        <f aca="false">IF(FR39=1,CZ39,0)</f>
        <v>0</v>
      </c>
      <c r="C39" s="6" t="n">
        <v>37302</v>
      </c>
      <c r="D39" s="0" t="n">
        <f aca="false">IF(E39&gt;E38,1,)</f>
        <v>0</v>
      </c>
      <c r="E39" s="46" t="n">
        <v>116.3569</v>
      </c>
      <c r="F39" s="46" t="n">
        <v>111.8988</v>
      </c>
      <c r="G39" s="46" t="n">
        <v>113.7478</v>
      </c>
      <c r="H39" s="46" t="n">
        <v>112.82</v>
      </c>
      <c r="I39" s="46" t="n">
        <v>110.358</v>
      </c>
      <c r="J39" s="47" t="str">
        <f aca="false">IF(MIN(E39:I39)=E39,$E$2,IF(MIN(E39:I39)=F39,$F$2,IF(MIN(E39:I39)=G39,$G$2,IF(MIN(E39:I39)=H39,$H$2,IF(MIN(E39:I39)=I39,$I$2)))))</f>
        <v>10D</v>
      </c>
      <c r="K39" s="47" t="str">
        <f aca="false">IF(MAX(E39:I39)=E39,$E$2,IF(MAX(E39:I39)=F39,$F$2,IF(MAX(E39:I39)=G39,$G$2,IF(MAX(E39:I39)=H39,$H$2,IF(MAX(E39:I39)=I39,$I$2)))))</f>
        <v>200D</v>
      </c>
      <c r="L39" s="4" t="n">
        <f aca="false">IF(MAX(E39:I39)=H39,1,0)</f>
        <v>0</v>
      </c>
      <c r="M39" s="4" t="n">
        <f aca="false">IF(MAX(E39:I39)=I39,1,0)</f>
        <v>0</v>
      </c>
      <c r="O39" s="4" t="n">
        <f aca="false">IF(CN39&gt;E39,1,0)</f>
        <v>0</v>
      </c>
      <c r="P39" s="4" t="n">
        <f aca="false">IF(CN39&gt;F39,1,0)</f>
        <v>0</v>
      </c>
      <c r="Q39" s="4" t="n">
        <f aca="false">IF(CN39&gt;G39,1,0)</f>
        <v>0</v>
      </c>
      <c r="R39" s="4" t="n">
        <f aca="false">IF(CN39&gt;H39,1,0)</f>
        <v>0</v>
      </c>
      <c r="S39" s="4" t="n">
        <f aca="false">IF(CN39&gt;I39,1,0)</f>
        <v>1</v>
      </c>
      <c r="T39" s="25" t="n">
        <f aca="false">IF(AND(AND(R39=0,S39=0,Q39=0),OR(S38=1,S37=1,S36=1)),1,0)</f>
        <v>0</v>
      </c>
      <c r="U39" s="13" t="n">
        <f aca="false">SUM(CM38:CM39)</f>
        <v>-0.0123113260479739</v>
      </c>
      <c r="AV39" s="0"/>
      <c r="AW39" s="55" t="n">
        <f aca="false">IF(EC39&gt;$AW$2,1,0)</f>
        <v>0</v>
      </c>
      <c r="AX39" s="0" t="n">
        <f aca="false">IF(AND(I39&gt;G39,I38&lt;G38),1,IF(OR(AND(I39&gt;F39,I38&lt;F38),AND(I39&gt;E39,I38&lt;E38)),1,0))</f>
        <v>0</v>
      </c>
      <c r="AY39" s="0" t="n">
        <f aca="false">IF(K38="10D",1,0)</f>
        <v>0</v>
      </c>
      <c r="AZ39" s="0" t="n">
        <f aca="false">IF(AND(I39&gt;G39,I38&lt;G38,I39&gt;F39,I38&gt;F38,I39&gt;E39,I38&gt;E38),1,0)</f>
        <v>0</v>
      </c>
      <c r="BA39" s="56" t="n">
        <f aca="false">IF(G39&gt;H39,1,0)</f>
        <v>1</v>
      </c>
      <c r="BB39" s="56" t="n">
        <f aca="false">IF(I39&lt;F39,1,0)</f>
        <v>1</v>
      </c>
      <c r="BC39" s="0" t="n">
        <f aca="false">IF(AND(SUM(AW38:AX38)=2,AY39=1),1,IF(SUM(AX37:AX39)=0,0,IF(AND(OR(AW37=1,AX37=1),OR(AW38=1,AX38=1),AY39=1),1,IF(AND(SUM(AW39:AY39)=2,SUM(AW37:AX37)=2,AX37=1),1,0))))</f>
        <v>0</v>
      </c>
      <c r="BD39" s="57" t="str">
        <f aca="false">IF(BC39=0,"",IF(AND(BC39=1,AZ39=0,AZ38=0,AZ37=0),1,IF(AND(BC39=1,OR(AZ39=1,AZ38=1,AZ37)),IF(BA39=1,1,0))))</f>
        <v/>
      </c>
      <c r="BE39" s="50" t="str">
        <f aca="false">IF(AND(BD39=1,BD38=1),0,IF(BD39=1,SUM(CM40:CM78),""))</f>
        <v/>
      </c>
      <c r="BF39" s="58"/>
      <c r="BI39" s="0"/>
      <c r="BU39" s="0"/>
      <c r="BZ39" s="49"/>
      <c r="CG39" s="13"/>
      <c r="CH39" s="40"/>
      <c r="CI39" s="13"/>
      <c r="CL39" s="6" t="n">
        <f aca="false">C39</f>
        <v>37302</v>
      </c>
      <c r="CM39" s="13" t="n">
        <f aca="false">CN39/CN38-1</f>
        <v>-0.0104408352668214</v>
      </c>
      <c r="CN39" s="4" t="n">
        <v>110.89</v>
      </c>
      <c r="CO39" s="13" t="n">
        <f aca="false">CN39/CN34-1</f>
        <v>0.00726678172404394</v>
      </c>
      <c r="CY39" s="4" t="n">
        <v>112.15</v>
      </c>
      <c r="CZ39" s="4" t="n">
        <v>110.89</v>
      </c>
      <c r="DA39" s="33" t="n">
        <f aca="false">CZ39-CN39</f>
        <v>0</v>
      </c>
      <c r="DB39" s="16" t="n">
        <f aca="false">CZ39/CY39-1</f>
        <v>-0.0112349531876951</v>
      </c>
      <c r="DC39" s="15" t="n">
        <f aca="false">CY39/CZ38-1</f>
        <v>0.000803141174370969</v>
      </c>
      <c r="DD39" s="15" t="n">
        <f aca="false">CZ39/CZ38-1</f>
        <v>-0.0104408352668214</v>
      </c>
      <c r="DE39" s="34" t="str">
        <f aca="false">IF(CW39=0,"",-DC39*CS39)</f>
        <v/>
      </c>
      <c r="DY39" s="6"/>
      <c r="EB39" s="6" t="n">
        <f aca="false">CL39</f>
        <v>37302</v>
      </c>
      <c r="EC39" s="13" t="n">
        <f aca="false">SUM(CM37:CM39)</f>
        <v>-0.00168930786451904</v>
      </c>
    </row>
    <row r="40" customFormat="false" ht="15" hidden="false" customHeight="false" outlineLevel="0" collapsed="false">
      <c r="A40" s="0" t="n">
        <f aca="false">IF(FR40=1,CZ40,0)</f>
        <v>0</v>
      </c>
      <c r="C40" s="6" t="n">
        <v>37306</v>
      </c>
      <c r="D40" s="0" t="n">
        <f aca="false">IF(E40&gt;E39,1,)</f>
        <v>0</v>
      </c>
      <c r="E40" s="46" t="n">
        <v>116.2718</v>
      </c>
      <c r="F40" s="46" t="n">
        <v>111.9689</v>
      </c>
      <c r="G40" s="46" t="n">
        <v>113.575</v>
      </c>
      <c r="H40" s="46" t="n">
        <v>112.5247</v>
      </c>
      <c r="I40" s="46" t="n">
        <v>110.249</v>
      </c>
      <c r="J40" s="47" t="str">
        <f aca="false">IF(MIN(E40:I40)=E40,$E$2,IF(MIN(E40:I40)=F40,$F$2,IF(MIN(E40:I40)=G40,$G$2,IF(MIN(E40:I40)=H40,$H$2,IF(MIN(E40:I40)=I40,$I$2)))))</f>
        <v>10D</v>
      </c>
      <c r="K40" s="47" t="str">
        <f aca="false">IF(MAX(E40:I40)=E40,$E$2,IF(MAX(E40:I40)=F40,$F$2,IF(MAX(E40:I40)=G40,$G$2,IF(MAX(E40:I40)=H40,$H$2,IF(MAX(E40:I40)=I40,$I$2)))))</f>
        <v>200D</v>
      </c>
      <c r="L40" s="4" t="n">
        <f aca="false">IF(MAX(E40:I40)=H40,1,0)</f>
        <v>0</v>
      </c>
      <c r="M40" s="4" t="n">
        <f aca="false">IF(MAX(E40:I40)=I40,1,0)</f>
        <v>0</v>
      </c>
      <c r="O40" s="4" t="n">
        <f aca="false">IF(CN40&gt;E40,1,0)</f>
        <v>0</v>
      </c>
      <c r="P40" s="4" t="n">
        <f aca="false">IF(CN40&gt;F40,1,0)</f>
        <v>0</v>
      </c>
      <c r="Q40" s="4" t="n">
        <f aca="false">IF(CN40&gt;G40,1,0)</f>
        <v>0</v>
      </c>
      <c r="R40" s="4" t="n">
        <f aca="false">IF(CN40&gt;H40,1,0)</f>
        <v>0</v>
      </c>
      <c r="S40" s="4" t="n">
        <f aca="false">IF(CN40&gt;I40,1,0)</f>
        <v>0</v>
      </c>
      <c r="T40" s="25" t="n">
        <f aca="false">IF(AND(AND(R40=0,S40=0,Q40=0),OR(S39=1,S38=1,S37=1)),1,0)</f>
        <v>1</v>
      </c>
      <c r="U40" s="13" t="n">
        <f aca="false">SUM(CM39:CM40)</f>
        <v>-0.0296490596333107</v>
      </c>
      <c r="AV40" s="0"/>
      <c r="AW40" s="55" t="n">
        <f aca="false">IF(EC40&gt;$AW$2,1,0)</f>
        <v>0</v>
      </c>
      <c r="AX40" s="0" t="n">
        <f aca="false">IF(AND(I40&gt;G40,I39&lt;G39),1,IF(OR(AND(I40&gt;F40,I39&lt;F39),AND(I40&gt;E40,I39&lt;E39)),1,0))</f>
        <v>0</v>
      </c>
      <c r="AY40" s="0" t="n">
        <f aca="false">IF(K39="10D",1,0)</f>
        <v>0</v>
      </c>
      <c r="AZ40" s="0" t="n">
        <f aca="false">IF(AND(I40&gt;G40,I39&lt;G39,I40&gt;F40,I39&gt;F39,I40&gt;E40,I39&gt;E39),1,0)</f>
        <v>0</v>
      </c>
      <c r="BA40" s="56" t="n">
        <f aca="false">IF(G40&gt;H40,1,0)</f>
        <v>1</v>
      </c>
      <c r="BB40" s="56" t="n">
        <f aca="false">IF(I40&lt;F40,1,0)</f>
        <v>1</v>
      </c>
      <c r="BC40" s="0" t="n">
        <f aca="false">IF(AND(SUM(AW39:AX39)=2,AY40=1),1,IF(SUM(AX38:AX40)=0,0,IF(AND(OR(AW38=1,AX38=1),OR(AW39=1,AX39=1),AY40=1),1,IF(AND(SUM(AW40:AY40)=2,SUM(AW38:AX38)=2,AX38=1),1,0))))</f>
        <v>0</v>
      </c>
      <c r="BD40" s="57" t="str">
        <f aca="false">IF(BC40=0,"",IF(AND(BC40=1,AZ40=0,AZ39=0,AZ38=0),1,IF(AND(BC40=1,OR(AZ40=1,AZ39=1,AZ38)),IF(BA40=1,1,0))))</f>
        <v/>
      </c>
      <c r="BE40" s="50" t="str">
        <f aca="false">IF(AND(BD40=1,BD39=1),0,IF(BD40=1,SUM(CM41:CM79),""))</f>
        <v/>
      </c>
      <c r="BF40" s="58"/>
      <c r="BI40" s="0"/>
      <c r="BU40" s="0"/>
      <c r="BZ40" s="49"/>
      <c r="CG40" s="13"/>
      <c r="CH40" s="40"/>
      <c r="CI40" s="13"/>
      <c r="CL40" s="6" t="n">
        <f aca="false">C40</f>
        <v>37306</v>
      </c>
      <c r="CM40" s="13" t="n">
        <f aca="false">CN40/CN39-1</f>
        <v>-0.0192082243664893</v>
      </c>
      <c r="CN40" s="4" t="n">
        <v>108.76</v>
      </c>
      <c r="CO40" s="13" t="n">
        <f aca="false">CN40/CN35-1</f>
        <v>-0.0240488155061018</v>
      </c>
      <c r="CY40" s="4" t="n">
        <v>110.15</v>
      </c>
      <c r="CZ40" s="4" t="n">
        <v>108.76</v>
      </c>
      <c r="DA40" s="33" t="n">
        <f aca="false">CZ40-CN40</f>
        <v>0</v>
      </c>
      <c r="DB40" s="16" t="n">
        <f aca="false">CZ40/CY40-1</f>
        <v>-0.0126191556967771</v>
      </c>
      <c r="DC40" s="15" t="n">
        <f aca="false">CY40/CZ39-1</f>
        <v>-0.00667327982685539</v>
      </c>
      <c r="DD40" s="15" t="n">
        <f aca="false">CZ40/CZ39-1</f>
        <v>-0.0192082243664893</v>
      </c>
      <c r="DE40" s="34" t="str">
        <f aca="false">IF(CW40=0,"",-DC40*CS40)</f>
        <v/>
      </c>
      <c r="DY40" s="6"/>
      <c r="EB40" s="6" t="n">
        <f aca="false">CL40</f>
        <v>37306</v>
      </c>
      <c r="EC40" s="13" t="n">
        <f aca="false">SUM(CM38:CM40)</f>
        <v>-0.0315195504144632</v>
      </c>
    </row>
    <row r="41" customFormat="false" ht="15" hidden="false" customHeight="false" outlineLevel="0" collapsed="false">
      <c r="A41" s="0" t="n">
        <f aca="false">IF(FR41=1,CZ41,0)</f>
        <v>0</v>
      </c>
      <c r="C41" s="6" t="n">
        <v>37307</v>
      </c>
      <c r="D41" s="0" t="n">
        <f aca="false">IF(E41&gt;E40,1,)</f>
        <v>0</v>
      </c>
      <c r="E41" s="46" t="n">
        <v>116.2002</v>
      </c>
      <c r="F41" s="46" t="n">
        <v>112.0609</v>
      </c>
      <c r="G41" s="46" t="n">
        <v>113.44</v>
      </c>
      <c r="H41" s="46" t="n">
        <v>112.318</v>
      </c>
      <c r="I41" s="46" t="n">
        <v>110.391</v>
      </c>
      <c r="J41" s="47" t="str">
        <f aca="false">IF(MIN(E41:I41)=E41,$E$2,IF(MIN(E41:I41)=F41,$F$2,IF(MIN(E41:I41)=G41,$G$2,IF(MIN(E41:I41)=H41,$H$2,IF(MIN(E41:I41)=I41,$I$2)))))</f>
        <v>10D</v>
      </c>
      <c r="K41" s="47" t="str">
        <f aca="false">IF(MAX(E41:I41)=E41,$E$2,IF(MAX(E41:I41)=F41,$F$2,IF(MAX(E41:I41)=G41,$G$2,IF(MAX(E41:I41)=H41,$H$2,IF(MAX(E41:I41)=I41,$I$2)))))</f>
        <v>200D</v>
      </c>
      <c r="L41" s="4" t="n">
        <f aca="false">IF(MAX(E41:I41)=H41,1,0)</f>
        <v>0</v>
      </c>
      <c r="M41" s="4" t="n">
        <f aca="false">IF(MAX(E41:I41)=I41,1,0)</f>
        <v>0</v>
      </c>
      <c r="O41" s="4" t="n">
        <f aca="false">IF(CN41&gt;E41,1,0)</f>
        <v>0</v>
      </c>
      <c r="P41" s="4" t="n">
        <f aca="false">IF(CN41&gt;F41,1,0)</f>
        <v>0</v>
      </c>
      <c r="Q41" s="4" t="n">
        <f aca="false">IF(CN41&gt;G41,1,0)</f>
        <v>0</v>
      </c>
      <c r="R41" s="4" t="n">
        <f aca="false">IF(CN41&gt;H41,1,0)</f>
        <v>0</v>
      </c>
      <c r="S41" s="4" t="n">
        <f aca="false">IF(CN41&gt;I41,1,0)</f>
        <v>1</v>
      </c>
      <c r="T41" s="25" t="n">
        <f aca="false">IF(AND(AND(R41=0,S41=0,Q41=0),OR(S40=1,S39=1,S38=1)),1,0)</f>
        <v>0</v>
      </c>
      <c r="U41" s="13" t="n">
        <f aca="false">SUM(CM40:CM41)</f>
        <v>-0.00238218538156842</v>
      </c>
      <c r="AV41" s="0"/>
      <c r="AW41" s="55" t="n">
        <f aca="false">IF(EC41&gt;$AW$2,1,0)</f>
        <v>0</v>
      </c>
      <c r="AX41" s="0" t="n">
        <f aca="false">IF(AND(I41&gt;G41,I40&lt;G40),1,IF(OR(AND(I41&gt;F41,I40&lt;F40),AND(I41&gt;E41,I40&lt;E40)),1,0))</f>
        <v>0</v>
      </c>
      <c r="AY41" s="0" t="n">
        <f aca="false">IF(K40="10D",1,0)</f>
        <v>0</v>
      </c>
      <c r="AZ41" s="0" t="n">
        <f aca="false">IF(AND(I41&gt;G41,I40&lt;G40,I41&gt;F41,I40&gt;F40,I41&gt;E41,I40&gt;E40),1,0)</f>
        <v>0</v>
      </c>
      <c r="BA41" s="56" t="n">
        <f aca="false">IF(G41&gt;H41,1,0)</f>
        <v>1</v>
      </c>
      <c r="BB41" s="56" t="n">
        <f aca="false">IF(I41&lt;F41,1,0)</f>
        <v>1</v>
      </c>
      <c r="BC41" s="0" t="n">
        <f aca="false">IF(AND(SUM(AW40:AX40)=2,AY41=1),1,IF(SUM(AX39:AX41)=0,0,IF(AND(OR(AW39=1,AX39=1),OR(AW40=1,AX40=1),AY41=1),1,IF(AND(SUM(AW41:AY41)=2,SUM(AW39:AX39)=2,AX39=1),1,0))))</f>
        <v>0</v>
      </c>
      <c r="BD41" s="57" t="str">
        <f aca="false">IF(BC41=0,"",IF(AND(BC41=1,AZ41=0,AZ40=0,AZ39=0),1,IF(AND(BC41=1,OR(AZ41=1,AZ40=1,AZ39)),IF(BA41=1,1,0))))</f>
        <v/>
      </c>
      <c r="BE41" s="50" t="str">
        <f aca="false">IF(AND(BD41=1,BD40=1),0,IF(BD41=1,SUM(CM42:CM80),""))</f>
        <v/>
      </c>
      <c r="BF41" s="58"/>
      <c r="BI41" s="0"/>
      <c r="BU41" s="0"/>
      <c r="BZ41" s="49"/>
      <c r="CG41" s="13"/>
      <c r="CH41" s="40"/>
      <c r="CI41" s="13"/>
      <c r="CL41" s="6" t="n">
        <f aca="false">C41</f>
        <v>37307</v>
      </c>
      <c r="CM41" s="13" t="n">
        <f aca="false">CN41/CN40-1</f>
        <v>0.0168260389849209</v>
      </c>
      <c r="CN41" s="4" t="n">
        <v>110.59</v>
      </c>
      <c r="CO41" s="13" t="n">
        <f aca="false">CN41/CN36-1</f>
        <v>-0.00450085516248089</v>
      </c>
      <c r="CY41" s="4" t="n">
        <v>109.05</v>
      </c>
      <c r="CZ41" s="4" t="n">
        <v>110.59</v>
      </c>
      <c r="DA41" s="33" t="n">
        <f aca="false">CZ41-CN41</f>
        <v>0</v>
      </c>
      <c r="DB41" s="16" t="n">
        <f aca="false">CZ41/CY41-1</f>
        <v>0.0141219624025677</v>
      </c>
      <c r="DC41" s="15" t="n">
        <f aca="false">CY41/CZ40-1</f>
        <v>0.00266642147848462</v>
      </c>
      <c r="DD41" s="15" t="n">
        <f aca="false">CZ41/CZ40-1</f>
        <v>0.0168260389849209</v>
      </c>
      <c r="DE41" s="34" t="str">
        <f aca="false">IF(CW41=0,"",-DC41*CS41)</f>
        <v/>
      </c>
      <c r="DY41" s="6"/>
      <c r="EB41" s="6" t="n">
        <f aca="false">CL41</f>
        <v>37307</v>
      </c>
      <c r="EC41" s="13" t="n">
        <f aca="false">SUM(CM39:CM41)</f>
        <v>-0.0128230206483898</v>
      </c>
    </row>
    <row r="42" customFormat="false" ht="15" hidden="false" customHeight="false" outlineLevel="0" collapsed="false">
      <c r="A42" s="0" t="n">
        <f aca="false">IF(FR42=1,CZ42,0)</f>
        <v>0</v>
      </c>
      <c r="C42" s="6" t="n">
        <v>37308</v>
      </c>
      <c r="D42" s="0" t="n">
        <f aca="false">IF(E42&gt;E41,1,)</f>
        <v>0</v>
      </c>
      <c r="E42" s="46" t="n">
        <v>116.1064</v>
      </c>
      <c r="F42" s="46" t="n">
        <v>112.1212</v>
      </c>
      <c r="G42" s="46" t="n">
        <v>113.2748</v>
      </c>
      <c r="H42" s="46" t="n">
        <v>112.044</v>
      </c>
      <c r="I42" s="46" t="n">
        <v>110.351</v>
      </c>
      <c r="J42" s="47" t="str">
        <f aca="false">IF(MIN(E42:I42)=E42,$E$2,IF(MIN(E42:I42)=F42,$F$2,IF(MIN(E42:I42)=G42,$G$2,IF(MIN(E42:I42)=H42,$H$2,IF(MIN(E42:I42)=I42,$I$2)))))</f>
        <v>10D</v>
      </c>
      <c r="K42" s="47" t="str">
        <f aca="false">IF(MAX(E42:I42)=E42,$E$2,IF(MAX(E42:I42)=F42,$F$2,IF(MAX(E42:I42)=G42,$G$2,IF(MAX(E42:I42)=H42,$H$2,IF(MAX(E42:I42)=I42,$I$2)))))</f>
        <v>200D</v>
      </c>
      <c r="L42" s="4" t="n">
        <f aca="false">IF(MAX(E42:I42)=H42,1,0)</f>
        <v>0</v>
      </c>
      <c r="M42" s="4" t="n">
        <f aca="false">IF(MAX(E42:I42)=I42,1,0)</f>
        <v>0</v>
      </c>
      <c r="O42" s="4" t="n">
        <f aca="false">IF(CN42&gt;E42,1,0)</f>
        <v>0</v>
      </c>
      <c r="P42" s="4" t="n">
        <f aca="false">IF(CN42&gt;F42,1,0)</f>
        <v>0</v>
      </c>
      <c r="Q42" s="4" t="n">
        <f aca="false">IF(CN42&gt;G42,1,0)</f>
        <v>0</v>
      </c>
      <c r="R42" s="4" t="n">
        <f aca="false">IF(CN42&gt;H42,1,0)</f>
        <v>0</v>
      </c>
      <c r="S42" s="4" t="n">
        <f aca="false">IF(CN42&gt;I42,1,0)</f>
        <v>0</v>
      </c>
      <c r="T42" s="25" t="n">
        <f aca="false">IF(AND(AND(R42=0,S42=0,Q42=0),OR(S41=1,S40=1,S39=1)),1,0)</f>
        <v>1</v>
      </c>
      <c r="U42" s="13" t="n">
        <f aca="false">SUM(CM41:CM42)</f>
        <v>-0.00388107739088173</v>
      </c>
      <c r="AV42" s="0"/>
      <c r="AW42" s="55" t="n">
        <f aca="false">IF(EC42&gt;$AW$2,1,0)</f>
        <v>0</v>
      </c>
      <c r="AX42" s="0" t="n">
        <f aca="false">IF(AND(I42&gt;G42,I41&lt;G41),1,IF(OR(AND(I42&gt;F42,I41&lt;F41),AND(I42&gt;E42,I41&lt;E41)),1,0))</f>
        <v>0</v>
      </c>
      <c r="AY42" s="0" t="n">
        <f aca="false">IF(K41="10D",1,0)</f>
        <v>0</v>
      </c>
      <c r="AZ42" s="0" t="n">
        <f aca="false">IF(AND(I42&gt;G42,I41&lt;G41,I42&gt;F42,I41&gt;F41,I42&gt;E42,I41&gt;E41),1,0)</f>
        <v>0</v>
      </c>
      <c r="BA42" s="56" t="n">
        <f aca="false">IF(G42&gt;H42,1,0)</f>
        <v>1</v>
      </c>
      <c r="BB42" s="56" t="n">
        <f aca="false">IF(I42&lt;F42,1,0)</f>
        <v>1</v>
      </c>
      <c r="BC42" s="0" t="n">
        <f aca="false">IF(AND(SUM(AW41:AX41)=2,AY42=1),1,IF(SUM(AX40:AX42)=0,0,IF(AND(OR(AW40=1,AX40=1),OR(AW41=1,AX41=1),AY42=1),1,IF(AND(SUM(AW42:AY42)=2,SUM(AW40:AX40)=2,AX40=1),1,0))))</f>
        <v>0</v>
      </c>
      <c r="BD42" s="57" t="str">
        <f aca="false">IF(BC42=0,"",IF(AND(BC42=1,AZ42=0,AZ41=0,AZ40=0),1,IF(AND(BC42=1,OR(AZ42=1,AZ41=1,AZ40)),IF(BA42=1,1,0))))</f>
        <v/>
      </c>
      <c r="BE42" s="50" t="str">
        <f aca="false">IF(AND(BD42=1,BD41=1),0,IF(BD42=1,SUM(CM43:CM81),""))</f>
        <v/>
      </c>
      <c r="BF42" s="58"/>
      <c r="BI42" s="0"/>
      <c r="BU42" s="0"/>
      <c r="BZ42" s="49"/>
      <c r="CG42" s="13"/>
      <c r="CH42" s="40"/>
      <c r="CI42" s="13"/>
      <c r="CL42" s="6" t="n">
        <f aca="false">C42</f>
        <v>37308</v>
      </c>
      <c r="CM42" s="13" t="n">
        <f aca="false">CN42/CN41-1</f>
        <v>-0.0207071163758026</v>
      </c>
      <c r="CN42" s="4" t="n">
        <v>108.3</v>
      </c>
      <c r="CO42" s="13" t="n">
        <f aca="false">CN42/CN37-1</f>
        <v>-0.0353611828627416</v>
      </c>
      <c r="CY42" s="4" t="n">
        <v>109.931</v>
      </c>
      <c r="CZ42" s="4" t="n">
        <v>108.3</v>
      </c>
      <c r="DA42" s="33" t="n">
        <f aca="false">CZ42-CN42</f>
        <v>0</v>
      </c>
      <c r="DB42" s="16" t="n">
        <f aca="false">CZ42/CY42-1</f>
        <v>-0.0148365793088392</v>
      </c>
      <c r="DC42" s="15" t="n">
        <f aca="false">CY42/CZ41-1</f>
        <v>-0.00595894746360437</v>
      </c>
      <c r="DD42" s="15" t="n">
        <f aca="false">CZ42/CZ41-1</f>
        <v>-0.0207071163758026</v>
      </c>
      <c r="DE42" s="34" t="str">
        <f aca="false">IF(CW42=0,"",-DC42*CS42)</f>
        <v/>
      </c>
      <c r="DY42" s="6"/>
      <c r="EB42" s="6" t="n">
        <f aca="false">CL42</f>
        <v>37308</v>
      </c>
      <c r="EC42" s="13" t="n">
        <f aca="false">SUM(CM40:CM42)</f>
        <v>-0.023089301757371</v>
      </c>
    </row>
    <row r="43" customFormat="false" ht="15" hidden="false" customHeight="false" outlineLevel="0" collapsed="false">
      <c r="A43" s="0" t="n">
        <f aca="false">IF(FR43=1,CZ43,0)</f>
        <v>0</v>
      </c>
      <c r="C43" s="6" t="n">
        <v>37309</v>
      </c>
      <c r="D43" s="0" t="n">
        <f aca="false">IF(E43&gt;E42,1,)</f>
        <v>0</v>
      </c>
      <c r="E43" s="46" t="n">
        <v>116.0205</v>
      </c>
      <c r="F43" s="46" t="n">
        <v>112.1732</v>
      </c>
      <c r="G43" s="46" t="n">
        <v>113.18</v>
      </c>
      <c r="H43" s="46" t="n">
        <v>111.8463</v>
      </c>
      <c r="I43" s="46" t="n">
        <v>110.513</v>
      </c>
      <c r="J43" s="47" t="str">
        <f aca="false">IF(MIN(E43:I43)=E43,$E$2,IF(MIN(E43:I43)=F43,$F$2,IF(MIN(E43:I43)=G43,$G$2,IF(MIN(E43:I43)=H43,$H$2,IF(MIN(E43:I43)=I43,$I$2)))))</f>
        <v>10D</v>
      </c>
      <c r="K43" s="47" t="str">
        <f aca="false">IF(MAX(E43:I43)=E43,$E$2,IF(MAX(E43:I43)=F43,$F$2,IF(MAX(E43:I43)=G43,$G$2,IF(MAX(E43:I43)=H43,$H$2,IF(MAX(E43:I43)=I43,$I$2)))))</f>
        <v>200D</v>
      </c>
      <c r="L43" s="4" t="n">
        <f aca="false">IF(MAX(E43:I43)=H43,1,0)</f>
        <v>0</v>
      </c>
      <c r="M43" s="4" t="n">
        <f aca="false">IF(MAX(E43:I43)=I43,1,0)</f>
        <v>0</v>
      </c>
      <c r="O43" s="4" t="n">
        <f aca="false">IF(CN43&gt;E43,1,0)</f>
        <v>0</v>
      </c>
      <c r="P43" s="4" t="n">
        <f aca="false">IF(CN43&gt;F43,1,0)</f>
        <v>0</v>
      </c>
      <c r="Q43" s="4" t="n">
        <f aca="false">IF(CN43&gt;G43,1,0)</f>
        <v>0</v>
      </c>
      <c r="R43" s="4" t="n">
        <f aca="false">IF(CN43&gt;H43,1,0)</f>
        <v>0</v>
      </c>
      <c r="S43" s="4" t="n">
        <f aca="false">IF(CN43&gt;I43,1,0)</f>
        <v>0</v>
      </c>
      <c r="T43" s="25" t="n">
        <f aca="false">IF(AND(AND(R43=0,S43=0,Q43=0),OR(S42=1,S41=1,S40=1)),1,0)</f>
        <v>1</v>
      </c>
      <c r="U43" s="13" t="n">
        <f aca="false">SUM(CM42:CM43)</f>
        <v>-0.00833407851800017</v>
      </c>
      <c r="AV43" s="0"/>
      <c r="AW43" s="55" t="n">
        <f aca="false">IF(EC43&gt;$AW$2,1,0)</f>
        <v>0</v>
      </c>
      <c r="AX43" s="0" t="n">
        <f aca="false">IF(AND(I43&gt;G43,I42&lt;G42),1,IF(OR(AND(I43&gt;F43,I42&lt;F42),AND(I43&gt;E43,I42&lt;E42)),1,0))</f>
        <v>0</v>
      </c>
      <c r="AY43" s="0" t="n">
        <f aca="false">IF(K42="10D",1,0)</f>
        <v>0</v>
      </c>
      <c r="AZ43" s="0" t="n">
        <f aca="false">IF(AND(I43&gt;G43,I42&lt;G42,I43&gt;F43,I42&gt;F42,I43&gt;E43,I42&gt;E42),1,0)</f>
        <v>0</v>
      </c>
      <c r="BA43" s="56" t="n">
        <f aca="false">IF(G43&gt;H43,1,0)</f>
        <v>1</v>
      </c>
      <c r="BB43" s="56" t="n">
        <f aca="false">IF(I43&lt;F43,1,0)</f>
        <v>1</v>
      </c>
      <c r="BC43" s="0" t="n">
        <f aca="false">IF(AND(SUM(AW42:AX42)=2,AY43=1),1,IF(SUM(AX41:AX43)=0,0,IF(AND(OR(AW41=1,AX41=1),OR(AW42=1,AX42=1),AY43=1),1,IF(AND(SUM(AW43:AY43)=2,SUM(AW41:AX41)=2,AX41=1),1,0))))</f>
        <v>0</v>
      </c>
      <c r="BD43" s="57" t="str">
        <f aca="false">IF(BC43=0,"",IF(AND(BC43=1,AZ43=0,AZ42=0,AZ41=0),1,IF(AND(BC43=1,OR(AZ43=1,AZ42=1,AZ41)),IF(BA43=1,1,0))))</f>
        <v/>
      </c>
      <c r="BE43" s="50" t="str">
        <f aca="false">IF(AND(BD43=1,BD42=1),0,IF(BD43=1,SUM(CM44:CM82),""))</f>
        <v/>
      </c>
      <c r="BF43" s="58"/>
      <c r="BI43" s="0"/>
      <c r="BU43" s="0"/>
      <c r="BZ43" s="49"/>
      <c r="CG43" s="13"/>
      <c r="CH43" s="40"/>
      <c r="CI43" s="13"/>
      <c r="CL43" s="6" t="n">
        <f aca="false">C43</f>
        <v>37309</v>
      </c>
      <c r="CM43" s="13" t="n">
        <f aca="false">CN43/CN42-1</f>
        <v>0.0123730378578024</v>
      </c>
      <c r="CN43" s="4" t="n">
        <v>109.64</v>
      </c>
      <c r="CO43" s="13" t="n">
        <f aca="false">CN43/CN38-1</f>
        <v>-0.0215955737997502</v>
      </c>
      <c r="CY43" s="4" t="n">
        <v>108.35</v>
      </c>
      <c r="CZ43" s="4" t="n">
        <v>109.64</v>
      </c>
      <c r="DA43" s="33" t="n">
        <f aca="false">CZ43-CN43</f>
        <v>0</v>
      </c>
      <c r="DB43" s="16" t="n">
        <f aca="false">CZ43/CY43-1</f>
        <v>0.0119058606368252</v>
      </c>
      <c r="DC43" s="15" t="n">
        <f aca="false">CY43/CZ42-1</f>
        <v>0.000461680517082064</v>
      </c>
      <c r="DD43" s="15" t="n">
        <f aca="false">CZ43/CZ42-1</f>
        <v>0.0123730378578024</v>
      </c>
      <c r="DE43" s="34" t="str">
        <f aca="false">IF(CW43=0,"",-DC43*CS43)</f>
        <v/>
      </c>
      <c r="DY43" s="6"/>
      <c r="EB43" s="6" t="n">
        <f aca="false">CL43</f>
        <v>37309</v>
      </c>
      <c r="EC43" s="13" t="n">
        <f aca="false">SUM(CM41:CM43)</f>
        <v>0.00849196046692069</v>
      </c>
    </row>
    <row r="44" customFormat="false" ht="15" hidden="false" customHeight="false" outlineLevel="0" collapsed="false">
      <c r="A44" s="0" t="n">
        <f aca="false">IF(FR44=1,CZ44,0)</f>
        <v>0</v>
      </c>
      <c r="C44" s="6" t="n">
        <v>37312</v>
      </c>
      <c r="D44" s="0" t="n">
        <f aca="false">IF(E44&gt;E43,1,)</f>
        <v>0</v>
      </c>
      <c r="E44" s="46" t="n">
        <v>115.9517</v>
      </c>
      <c r="F44" s="46" t="n">
        <v>112.245</v>
      </c>
      <c r="G44" s="46" t="n">
        <v>113.126</v>
      </c>
      <c r="H44" s="46" t="n">
        <v>111.692</v>
      </c>
      <c r="I44" s="46" t="n">
        <v>110.649</v>
      </c>
      <c r="J44" s="47" t="str">
        <f aca="false">IF(MIN(E44:I44)=E44,$E$2,IF(MIN(E44:I44)=F44,$F$2,IF(MIN(E44:I44)=G44,$G$2,IF(MIN(E44:I44)=H44,$H$2,IF(MIN(E44:I44)=I44,$I$2)))))</f>
        <v>10D</v>
      </c>
      <c r="K44" s="47" t="str">
        <f aca="false">IF(MAX(E44:I44)=E44,$E$2,IF(MAX(E44:I44)=F44,$F$2,IF(MAX(E44:I44)=G44,$G$2,IF(MAX(E44:I44)=H44,$H$2,IF(MAX(E44:I44)=I44,$I$2)))))</f>
        <v>200D</v>
      </c>
      <c r="L44" s="4" t="n">
        <f aca="false">IF(MAX(E44:I44)=H44,1,0)</f>
        <v>0</v>
      </c>
      <c r="M44" s="4" t="n">
        <f aca="false">IF(MAX(E44:I44)=I44,1,0)</f>
        <v>0</v>
      </c>
      <c r="O44" s="4" t="n">
        <f aca="false">IF(CN44&gt;E44,1,0)</f>
        <v>0</v>
      </c>
      <c r="P44" s="4" t="n">
        <f aca="false">IF(CN44&gt;F44,1,0)</f>
        <v>0</v>
      </c>
      <c r="Q44" s="4" t="n">
        <f aca="false">IF(CN44&gt;G44,1,0)</f>
        <v>0</v>
      </c>
      <c r="R44" s="4" t="n">
        <f aca="false">IF(CN44&gt;H44,1,0)</f>
        <v>0</v>
      </c>
      <c r="S44" s="4" t="n">
        <f aca="false">IF(CN44&gt;I44,1,0)</f>
        <v>1</v>
      </c>
      <c r="T44" s="25" t="n">
        <f aca="false">IF(AND(AND(R44=0,S44=0,Q44=0),OR(S43=1,S42=1,S41=1)),1,0)</f>
        <v>0</v>
      </c>
      <c r="U44" s="13" t="n">
        <f aca="false">SUM(CM43:CM44)</f>
        <v>0.0288816113711188</v>
      </c>
      <c r="AV44" s="0"/>
      <c r="AW44" s="55" t="n">
        <f aca="false">IF(EC44&gt;$AW$2,1,0)</f>
        <v>0</v>
      </c>
      <c r="AX44" s="0" t="n">
        <f aca="false">IF(AND(I44&gt;G44,I43&lt;G43),1,IF(OR(AND(I44&gt;F44,I43&lt;F43),AND(I44&gt;E44,I43&lt;E43)),1,0))</f>
        <v>0</v>
      </c>
      <c r="AY44" s="0" t="n">
        <f aca="false">IF(K43="10D",1,0)</f>
        <v>0</v>
      </c>
      <c r="AZ44" s="0" t="n">
        <f aca="false">IF(AND(I44&gt;G44,I43&lt;G43,I44&gt;F44,I43&gt;F43,I44&gt;E44,I43&gt;E43),1,0)</f>
        <v>0</v>
      </c>
      <c r="BA44" s="56" t="n">
        <f aca="false">IF(G44&gt;H44,1,0)</f>
        <v>1</v>
      </c>
      <c r="BB44" s="56" t="n">
        <f aca="false">IF(I44&lt;F44,1,0)</f>
        <v>1</v>
      </c>
      <c r="BC44" s="0" t="n">
        <f aca="false">IF(AND(SUM(AW43:AX43)=2,AY44=1),1,IF(SUM(AX42:AX44)=0,0,IF(AND(OR(AW42=1,AX42=1),OR(AW43=1,AX43=1),AY44=1),1,IF(AND(SUM(AW44:AY44)=2,SUM(AW42:AX42)=2,AX42=1),1,0))))</f>
        <v>0</v>
      </c>
      <c r="BD44" s="57" t="str">
        <f aca="false">IF(BC44=0,"",IF(AND(BC44=1,AZ44=0,AZ43=0,AZ42=0),1,IF(AND(BC44=1,OR(AZ44=1,AZ43=1,AZ42)),IF(BA44=1,1,0))))</f>
        <v/>
      </c>
      <c r="BE44" s="50" t="str">
        <f aca="false">IF(AND(BD44=1,BD43=1),0,IF(BD44=1,SUM(CM45:CM83),""))</f>
        <v/>
      </c>
      <c r="BF44" s="58"/>
      <c r="BI44" s="0"/>
      <c r="BU44" s="0"/>
      <c r="BZ44" s="49"/>
      <c r="CG44" s="13"/>
      <c r="CH44" s="40"/>
      <c r="CI44" s="13"/>
      <c r="CL44" s="6" t="n">
        <f aca="false">C44</f>
        <v>37312</v>
      </c>
      <c r="CM44" s="13" t="n">
        <f aca="false">CN44/CN43-1</f>
        <v>0.0165085735133164</v>
      </c>
      <c r="CN44" s="4" t="n">
        <v>111.45</v>
      </c>
      <c r="CO44" s="13" t="n">
        <f aca="false">CN44/CN39-1</f>
        <v>0.00505004959870137</v>
      </c>
      <c r="CY44" s="4" t="n">
        <v>109.748</v>
      </c>
      <c r="CZ44" s="4" t="n">
        <v>111.45</v>
      </c>
      <c r="DA44" s="33" t="n">
        <f aca="false">CZ44-CN44</f>
        <v>0</v>
      </c>
      <c r="DB44" s="16" t="n">
        <f aca="false">CZ44/CY44-1</f>
        <v>0.0155082552757226</v>
      </c>
      <c r="DC44" s="15" t="n">
        <f aca="false">CY44/CZ43-1</f>
        <v>0.000985041955490651</v>
      </c>
      <c r="DD44" s="15" t="n">
        <f aca="false">CZ44/CZ43-1</f>
        <v>0.0165085735133164</v>
      </c>
      <c r="DE44" s="34" t="str">
        <f aca="false">IF(CW44=0,"",-DC44*CS44)</f>
        <v/>
      </c>
      <c r="DY44" s="6"/>
      <c r="EB44" s="6" t="n">
        <f aca="false">CL44</f>
        <v>37312</v>
      </c>
      <c r="EC44" s="13" t="n">
        <f aca="false">SUM(CM42:CM44)</f>
        <v>0.0081744949953162</v>
      </c>
    </row>
    <row r="45" customFormat="false" ht="15" hidden="false" customHeight="false" outlineLevel="0" collapsed="false">
      <c r="A45" s="0" t="n">
        <f aca="false">IF(FR45=1,CZ45,0)</f>
        <v>0</v>
      </c>
      <c r="C45" s="6" t="n">
        <v>37313</v>
      </c>
      <c r="D45" s="0" t="n">
        <f aca="false">IF(E45&gt;E44,1,)</f>
        <v>0</v>
      </c>
      <c r="E45" s="46" t="n">
        <v>115.8711</v>
      </c>
      <c r="F45" s="46" t="n">
        <v>112.3014</v>
      </c>
      <c r="G45" s="46" t="n">
        <v>113.0648</v>
      </c>
      <c r="H45" s="46" t="n">
        <v>111.568</v>
      </c>
      <c r="I45" s="46" t="n">
        <v>110.627</v>
      </c>
      <c r="J45" s="47" t="str">
        <f aca="false">IF(MIN(E45:I45)=E45,$E$2,IF(MIN(E45:I45)=F45,$F$2,IF(MIN(E45:I45)=G45,$G$2,IF(MIN(E45:I45)=H45,$H$2,IF(MIN(E45:I45)=I45,$I$2)))))</f>
        <v>10D</v>
      </c>
      <c r="K45" s="47" t="str">
        <f aca="false">IF(MAX(E45:I45)=E45,$E$2,IF(MAX(E45:I45)=F45,$F$2,IF(MAX(E45:I45)=G45,$G$2,IF(MAX(E45:I45)=H45,$H$2,IF(MAX(E45:I45)=I45,$I$2)))))</f>
        <v>200D</v>
      </c>
      <c r="L45" s="4" t="n">
        <f aca="false">IF(MAX(E45:I45)=H45,1,0)</f>
        <v>0</v>
      </c>
      <c r="M45" s="4" t="n">
        <f aca="false">IF(MAX(E45:I45)=I45,1,0)</f>
        <v>0</v>
      </c>
      <c r="O45" s="4" t="n">
        <f aca="false">IF(CN45&gt;E45,1,0)</f>
        <v>0</v>
      </c>
      <c r="P45" s="4" t="n">
        <f aca="false">IF(CN45&gt;F45,1,0)</f>
        <v>0</v>
      </c>
      <c r="Q45" s="4" t="n">
        <f aca="false">IF(CN45&gt;G45,1,0)</f>
        <v>0</v>
      </c>
      <c r="R45" s="4" t="n">
        <f aca="false">IF(CN45&gt;H45,1,0)</f>
        <v>0</v>
      </c>
      <c r="S45" s="4" t="n">
        <f aca="false">IF(CN45&gt;I45,1,0)</f>
        <v>1</v>
      </c>
      <c r="T45" s="25" t="n">
        <f aca="false">IF(AND(AND(R45=0,S45=0,Q45=0),OR(S44=1,S43=1,S42=1)),1,0)</f>
        <v>0</v>
      </c>
      <c r="U45" s="13" t="n">
        <f aca="false">SUM(CM44:CM45)</f>
        <v>0.0144448678156941</v>
      </c>
      <c r="AV45" s="0"/>
      <c r="AW45" s="55" t="n">
        <f aca="false">IF(EC45&gt;$AW$2,1,0)</f>
        <v>1</v>
      </c>
      <c r="AX45" s="0" t="n">
        <f aca="false">IF(AND(I45&gt;G45,I44&lt;G44),1,IF(OR(AND(I45&gt;F45,I44&lt;F44),AND(I45&gt;E45,I44&lt;E44)),1,0))</f>
        <v>0</v>
      </c>
      <c r="AY45" s="0" t="n">
        <f aca="false">IF(K44="10D",1,0)</f>
        <v>0</v>
      </c>
      <c r="AZ45" s="0" t="n">
        <f aca="false">IF(AND(I45&gt;G45,I44&lt;G44,I45&gt;F45,I44&gt;F44,I45&gt;E45,I44&gt;E44),1,0)</f>
        <v>0</v>
      </c>
      <c r="BA45" s="56" t="n">
        <f aca="false">IF(G45&gt;H45,1,0)</f>
        <v>1</v>
      </c>
      <c r="BB45" s="56" t="n">
        <f aca="false">IF(I45&lt;F45,1,0)</f>
        <v>1</v>
      </c>
      <c r="BC45" s="0" t="n">
        <f aca="false">IF(AND(SUM(AW44:AX44)=2,AY45=1),1,IF(SUM(AX43:AX45)=0,0,IF(AND(OR(AW43=1,AX43=1),OR(AW44=1,AX44=1),AY45=1),1,IF(AND(SUM(AW45:AY45)=2,SUM(AW43:AX43)=2,AX43=1),1,0))))</f>
        <v>0</v>
      </c>
      <c r="BD45" s="57" t="str">
        <f aca="false">IF(BC45=0,"",IF(AND(BC45=1,AZ45=0,AZ44=0,AZ43=0),1,IF(AND(BC45=1,OR(AZ45=1,AZ44=1,AZ43)),IF(BA45=1,1,0))))</f>
        <v/>
      </c>
      <c r="BE45" s="50" t="str">
        <f aca="false">IF(AND(BD45=1,BD44=1),0,IF(BD45=1,SUM(CM46:CM84),""))</f>
        <v/>
      </c>
      <c r="BF45" s="58"/>
      <c r="BI45" s="0"/>
      <c r="BU45" s="0"/>
      <c r="BZ45" s="49"/>
      <c r="CG45" s="13"/>
      <c r="CH45" s="40"/>
      <c r="CI45" s="13"/>
      <c r="CL45" s="6" t="n">
        <f aca="false">C45</f>
        <v>37313</v>
      </c>
      <c r="CM45" s="13" t="n">
        <f aca="false">CN45/CN44-1</f>
        <v>-0.00206370569762226</v>
      </c>
      <c r="CN45" s="4" t="n">
        <v>111.22</v>
      </c>
      <c r="CO45" s="13" t="n">
        <f aca="false">CN45/CN40-1</f>
        <v>0.0226186097830083</v>
      </c>
      <c r="CY45" s="4" t="n">
        <v>111.6</v>
      </c>
      <c r="CZ45" s="4" t="n">
        <v>111.22</v>
      </c>
      <c r="DA45" s="33" t="n">
        <f aca="false">CZ45-CN45</f>
        <v>0</v>
      </c>
      <c r="DB45" s="16" t="n">
        <f aca="false">CZ45/CY45-1</f>
        <v>-0.00340501792114689</v>
      </c>
      <c r="DC45" s="15" t="n">
        <f aca="false">CY45/CZ44-1</f>
        <v>0.00134589502018834</v>
      </c>
      <c r="DD45" s="15" t="n">
        <f aca="false">CZ45/CZ44-1</f>
        <v>-0.00206370569762226</v>
      </c>
      <c r="DE45" s="34" t="str">
        <f aca="false">IF(CW45=0,"",-DC45*CS45)</f>
        <v/>
      </c>
      <c r="DY45" s="6"/>
      <c r="EB45" s="6" t="n">
        <f aca="false">CL45</f>
        <v>37313</v>
      </c>
      <c r="EC45" s="13" t="n">
        <f aca="false">SUM(CM43:CM45)</f>
        <v>0.0268179056734965</v>
      </c>
    </row>
    <row r="46" customFormat="false" ht="15" hidden="false" customHeight="false" outlineLevel="0" collapsed="false">
      <c r="A46" s="0" t="n">
        <f aca="false">IF(FR46=1,CZ46,0)</f>
        <v>0</v>
      </c>
      <c r="C46" s="6" t="n">
        <v>37314</v>
      </c>
      <c r="D46" s="0" t="n">
        <f aca="false">IF(E46&gt;E45,1,)</f>
        <v>0</v>
      </c>
      <c r="E46" s="46" t="n">
        <v>115.7982</v>
      </c>
      <c r="F46" s="46" t="n">
        <v>112.3444</v>
      </c>
      <c r="G46" s="46" t="n">
        <v>113.0566</v>
      </c>
      <c r="H46" s="46" t="n">
        <v>111.4823</v>
      </c>
      <c r="I46" s="46" t="n">
        <v>110.683</v>
      </c>
      <c r="J46" s="47" t="str">
        <f aca="false">IF(MIN(E46:I46)=E46,$E$2,IF(MIN(E46:I46)=F46,$F$2,IF(MIN(E46:I46)=G46,$G$2,IF(MIN(E46:I46)=H46,$H$2,IF(MIN(E46:I46)=I46,$I$2)))))</f>
        <v>10D</v>
      </c>
      <c r="K46" s="47" t="str">
        <f aca="false">IF(MAX(E46:I46)=E46,$E$2,IF(MAX(E46:I46)=F46,$F$2,IF(MAX(E46:I46)=G46,$G$2,IF(MAX(E46:I46)=H46,$H$2,IF(MAX(E46:I46)=I46,$I$2)))))</f>
        <v>200D</v>
      </c>
      <c r="L46" s="4" t="n">
        <f aca="false">IF(MAX(E46:I46)=H46,1,0)</f>
        <v>0</v>
      </c>
      <c r="M46" s="4" t="n">
        <f aca="false">IF(MAX(E46:I46)=I46,1,0)</f>
        <v>0</v>
      </c>
      <c r="O46" s="4" t="n">
        <f aca="false">IF(CN46&gt;E46,1,0)</f>
        <v>0</v>
      </c>
      <c r="P46" s="4" t="n">
        <f aca="false">IF(CN46&gt;F46,1,0)</f>
        <v>0</v>
      </c>
      <c r="Q46" s="4" t="n">
        <f aca="false">IF(CN46&gt;G46,1,0)</f>
        <v>0</v>
      </c>
      <c r="R46" s="4" t="n">
        <f aca="false">IF(CN46&gt;H46,1,0)</f>
        <v>1</v>
      </c>
      <c r="S46" s="4" t="n">
        <f aca="false">IF(CN46&gt;I46,1,0)</f>
        <v>1</v>
      </c>
      <c r="T46" s="25" t="n">
        <f aca="false">IF(AND(AND(R46=0,S46=0,Q46=0),OR(S45=1,S44=1,S43=1)),1,0)</f>
        <v>0</v>
      </c>
      <c r="U46" s="13" t="n">
        <f aca="false">SUM(CM45:CM46)</f>
        <v>0.00180250541548688</v>
      </c>
      <c r="AV46" s="0"/>
      <c r="AW46" s="55" t="n">
        <f aca="false">IF(EC46&gt;$AW$2,1,0)</f>
        <v>1</v>
      </c>
      <c r="AX46" s="0" t="n">
        <f aca="false">IF(AND(I46&gt;G46,I45&lt;G45),1,IF(OR(AND(I46&gt;F46,I45&lt;F45),AND(I46&gt;E46,I45&lt;E45)),1,0))</f>
        <v>0</v>
      </c>
      <c r="AY46" s="0" t="n">
        <f aca="false">IF(K45="10D",1,0)</f>
        <v>0</v>
      </c>
      <c r="AZ46" s="0" t="n">
        <f aca="false">IF(AND(I46&gt;G46,I45&lt;G45,I46&gt;F46,I45&gt;F45,I46&gt;E46,I45&gt;E45),1,0)</f>
        <v>0</v>
      </c>
      <c r="BA46" s="56" t="n">
        <f aca="false">IF(G46&gt;H46,1,0)</f>
        <v>1</v>
      </c>
      <c r="BB46" s="56" t="n">
        <f aca="false">IF(I46&lt;F46,1,0)</f>
        <v>1</v>
      </c>
      <c r="BC46" s="0" t="n">
        <f aca="false">IF(AND(SUM(AW45:AX45)=2,AY46=1),1,IF(SUM(AX44:AX46)=0,0,IF(AND(OR(AW44=1,AX44=1),OR(AW45=1,AX45=1),AY46=1),1,IF(AND(SUM(AW46:AY46)=2,SUM(AW44:AX44)=2,AX44=1),1,0))))</f>
        <v>0</v>
      </c>
      <c r="BD46" s="57" t="str">
        <f aca="false">IF(BC46=0,"",IF(AND(BC46=1,AZ46=0,AZ45=0,AZ44=0),1,IF(AND(BC46=1,OR(AZ46=1,AZ45=1,AZ44)),IF(BA46=1,1,0))))</f>
        <v/>
      </c>
      <c r="BE46" s="50" t="str">
        <f aca="false">IF(AND(BD46=1,BD45=1),0,IF(BD46=1,SUM(CM47:CM85),""))</f>
        <v/>
      </c>
      <c r="BF46" s="58"/>
      <c r="BI46" s="0"/>
      <c r="BU46" s="0"/>
      <c r="BZ46" s="49"/>
      <c r="CG46" s="13"/>
      <c r="CH46" s="40"/>
      <c r="CI46" s="13"/>
      <c r="CL46" s="6" t="n">
        <f aca="false">C46</f>
        <v>37314</v>
      </c>
      <c r="CM46" s="13" t="n">
        <f aca="false">CN46/CN45-1</f>
        <v>0.00386621111310914</v>
      </c>
      <c r="CN46" s="4" t="n">
        <v>111.65</v>
      </c>
      <c r="CO46" s="13" t="n">
        <f aca="false">CN46/CN41-1</f>
        <v>0.00958495343159416</v>
      </c>
      <c r="CY46" s="4" t="n">
        <v>111.961</v>
      </c>
      <c r="CZ46" s="4" t="n">
        <v>111.65</v>
      </c>
      <c r="DA46" s="33" t="n">
        <f aca="false">CZ46-CN46</f>
        <v>0</v>
      </c>
      <c r="DB46" s="16" t="n">
        <f aca="false">CZ46/CY46-1</f>
        <v>-0.00277775296755112</v>
      </c>
      <c r="DC46" s="15" t="n">
        <f aca="false">CY46/CZ45-1</f>
        <v>0.00666247077863691</v>
      </c>
      <c r="DD46" s="15" t="n">
        <f aca="false">CZ46/CZ45-1</f>
        <v>0.00386621111310914</v>
      </c>
      <c r="DE46" s="34" t="str">
        <f aca="false">IF(CW46=0,"",-DC46*CS46)</f>
        <v/>
      </c>
      <c r="DY46" s="6"/>
      <c r="EB46" s="6" t="n">
        <f aca="false">CL46</f>
        <v>37314</v>
      </c>
      <c r="EC46" s="13" t="n">
        <f aca="false">SUM(CM44:CM46)</f>
        <v>0.0183110789288032</v>
      </c>
    </row>
    <row r="47" customFormat="false" ht="15" hidden="false" customHeight="false" outlineLevel="0" collapsed="false">
      <c r="A47" s="0" t="n">
        <f aca="false">IF(FR47=1,CZ47,0)</f>
        <v>0</v>
      </c>
      <c r="B47" s="15" t="e">
        <f aca="false">A47/A28-1</f>
        <v>#DIV/0!</v>
      </c>
      <c r="C47" s="6" t="n">
        <v>37315</v>
      </c>
      <c r="D47" s="0" t="n">
        <f aca="false">IF(E47&gt;E46,1,)</f>
        <v>0</v>
      </c>
      <c r="E47" s="46" t="n">
        <v>115.723</v>
      </c>
      <c r="F47" s="46" t="n">
        <v>112.3815</v>
      </c>
      <c r="G47" s="46" t="n">
        <v>113.017</v>
      </c>
      <c r="H47" s="46" t="n">
        <v>111.349</v>
      </c>
      <c r="I47" s="46" t="n">
        <v>110.571</v>
      </c>
      <c r="J47" s="47" t="str">
        <f aca="false">IF(MIN(E47:I47)=E47,$E$2,IF(MIN(E47:I47)=F47,$F$2,IF(MIN(E47:I47)=G47,$G$2,IF(MIN(E47:I47)=H47,$H$2,IF(MIN(E47:I47)=I47,$I$2)))))</f>
        <v>10D</v>
      </c>
      <c r="K47" s="47" t="str">
        <f aca="false">IF(MAX(E47:I47)=E47,$E$2,IF(MAX(E47:I47)=F47,$F$2,IF(MAX(E47:I47)=G47,$G$2,IF(MAX(E47:I47)=H47,$H$2,IF(MAX(E47:I47)=I47,$I$2)))))</f>
        <v>200D</v>
      </c>
      <c r="L47" s="4" t="n">
        <f aca="false">IF(MAX(E47:I47)=H47,1,0)</f>
        <v>0</v>
      </c>
      <c r="M47" s="4" t="n">
        <f aca="false">IF(MAX(E47:I47)=I47,1,0)</f>
        <v>0</v>
      </c>
      <c r="O47" s="4" t="n">
        <f aca="false">IF(CN47&gt;E47,1,0)</f>
        <v>0</v>
      </c>
      <c r="P47" s="4" t="n">
        <f aca="false">IF(CN47&gt;F47,1,0)</f>
        <v>0</v>
      </c>
      <c r="Q47" s="4" t="n">
        <f aca="false">IF(CN47&gt;G47,1,0)</f>
        <v>0</v>
      </c>
      <c r="R47" s="4" t="n">
        <f aca="false">IF(CN47&gt;H47,1,0)</f>
        <v>0</v>
      </c>
      <c r="S47" s="4" t="n">
        <f aca="false">IF(CN47&gt;I47,1,0)</f>
        <v>1</v>
      </c>
      <c r="T47" s="25" t="n">
        <f aca="false">IF(AND(AND(R47=0,S47=0,Q47=0),OR(S46=1,S45=1,S44=1)),1,0)</f>
        <v>0</v>
      </c>
      <c r="U47" s="13" t="n">
        <f aca="false">SUM(CM46:CM47)</f>
        <v>-0.00061206922724022</v>
      </c>
      <c r="AV47" s="0"/>
      <c r="AW47" s="55" t="n">
        <f aca="false">IF(EC47&gt;$AW$2,1,0)</f>
        <v>0</v>
      </c>
      <c r="AX47" s="0" t="n">
        <f aca="false">IF(AND(I47&gt;G47,I46&lt;G46),1,IF(OR(AND(I47&gt;F47,I46&lt;F46),AND(I47&gt;E47,I46&lt;E46)),1,0))</f>
        <v>0</v>
      </c>
      <c r="AY47" s="0" t="n">
        <f aca="false">IF(K46="10D",1,0)</f>
        <v>0</v>
      </c>
      <c r="AZ47" s="0" t="n">
        <f aca="false">IF(AND(I47&gt;G47,I46&lt;G46,I47&gt;F47,I46&gt;F46,I47&gt;E47,I46&gt;E46),1,0)</f>
        <v>0</v>
      </c>
      <c r="BA47" s="56" t="n">
        <f aca="false">IF(G47&gt;H47,1,0)</f>
        <v>1</v>
      </c>
      <c r="BB47" s="56" t="n">
        <f aca="false">IF(I47&lt;F47,1,0)</f>
        <v>1</v>
      </c>
      <c r="BC47" s="0" t="n">
        <f aca="false">IF(AND(SUM(AW46:AX46)=2,AY47=1),1,IF(SUM(AX45:AX47)=0,0,IF(AND(OR(AW45=1,AX45=1),OR(AW46=1,AX46=1),AY47=1),1,IF(AND(SUM(AW47:AY47)=2,SUM(AW45:AX45)=2,AX45=1),1,0))))</f>
        <v>0</v>
      </c>
      <c r="BD47" s="57" t="str">
        <f aca="false">IF(BC47=0,"",IF(AND(BC47=1,AZ47=0,AZ46=0,AZ45=0),1,IF(AND(BC47=1,OR(AZ47=1,AZ46=1,AZ45)),IF(BA47=1,1,0))))</f>
        <v/>
      </c>
      <c r="BE47" s="50" t="str">
        <f aca="false">IF(AND(BD47=1,BD46=1),0,IF(BD47=1,SUM(CM48:CM86),""))</f>
        <v/>
      </c>
      <c r="BF47" s="58"/>
      <c r="BI47" s="0"/>
      <c r="BU47" s="0"/>
      <c r="BZ47" s="49"/>
      <c r="CG47" s="13"/>
      <c r="CH47" s="40"/>
      <c r="CI47" s="13"/>
      <c r="CL47" s="6" t="n">
        <f aca="false">C47</f>
        <v>37315</v>
      </c>
      <c r="CM47" s="13" t="n">
        <f aca="false">CN47/CN46-1</f>
        <v>-0.00447828034034936</v>
      </c>
      <c r="CN47" s="4" t="n">
        <v>111.15</v>
      </c>
      <c r="CO47" s="13" t="n">
        <f aca="false">CN47/CN42-1</f>
        <v>0.0263157894736843</v>
      </c>
      <c r="CY47" s="4" t="n">
        <v>111.834</v>
      </c>
      <c r="CZ47" s="4" t="n">
        <v>111.15</v>
      </c>
      <c r="DA47" s="33" t="n">
        <f aca="false">CZ47-CN47</f>
        <v>0</v>
      </c>
      <c r="DB47" s="16" t="n">
        <f aca="false">CZ47/CY47-1</f>
        <v>-0.00611620795107026</v>
      </c>
      <c r="DC47" s="15" t="n">
        <f aca="false">CY47/CZ46-1</f>
        <v>0.00164800716524849</v>
      </c>
      <c r="DD47" s="15" t="n">
        <f aca="false">CZ47/CZ46-1</f>
        <v>-0.00447828034034936</v>
      </c>
      <c r="DE47" s="34" t="str">
        <f aca="false">IF(CW47=0,"",-DC47*CS47)</f>
        <v/>
      </c>
      <c r="DY47" s="6"/>
      <c r="EB47" s="6" t="n">
        <f aca="false">CL47</f>
        <v>37315</v>
      </c>
      <c r="EC47" s="13" t="n">
        <f aca="false">SUM(CM45:CM47)</f>
        <v>-0.00267577492486248</v>
      </c>
    </row>
    <row r="48" customFormat="false" ht="15" hidden="false" customHeight="false" outlineLevel="0" collapsed="false">
      <c r="A48" s="0" t="n">
        <f aca="false">IF(FR48=1,CZ48,0)</f>
        <v>0</v>
      </c>
      <c r="C48" s="6" t="n">
        <v>37316</v>
      </c>
      <c r="D48" s="0" t="n">
        <f aca="false">IF(E48&gt;E47,1,)</f>
        <v>0</v>
      </c>
      <c r="E48" s="46" t="n">
        <v>115.6635</v>
      </c>
      <c r="F48" s="46" t="n">
        <v>112.4466</v>
      </c>
      <c r="G48" s="46" t="n">
        <v>113.0058</v>
      </c>
      <c r="H48" s="46" t="n">
        <v>111.3797</v>
      </c>
      <c r="I48" s="46" t="n">
        <v>110.739</v>
      </c>
      <c r="J48" s="47" t="str">
        <f aca="false">IF(MIN(E48:I48)=E48,$E$2,IF(MIN(E48:I48)=F48,$F$2,IF(MIN(E48:I48)=G48,$G$2,IF(MIN(E48:I48)=H48,$H$2,IF(MIN(E48:I48)=I48,$I$2)))))</f>
        <v>10D</v>
      </c>
      <c r="K48" s="47" t="str">
        <f aca="false">IF(MAX(E48:I48)=E48,$E$2,IF(MAX(E48:I48)=F48,$F$2,IF(MAX(E48:I48)=G48,$G$2,IF(MAX(E48:I48)=H48,$H$2,IF(MAX(E48:I48)=I48,$I$2)))))</f>
        <v>200D</v>
      </c>
      <c r="L48" s="4" t="n">
        <f aca="false">IF(MAX(E48:I48)=H48,1,0)</f>
        <v>0</v>
      </c>
      <c r="M48" s="4" t="n">
        <f aca="false">IF(MAX(E48:I48)=I48,1,0)</f>
        <v>0</v>
      </c>
      <c r="O48" s="4" t="n">
        <f aca="false">IF(CN48&gt;E48,1,0)</f>
        <v>0</v>
      </c>
      <c r="P48" s="4" t="n">
        <f aca="false">IF(CN48&gt;F48,1,0)</f>
        <v>1</v>
      </c>
      <c r="Q48" s="4" t="n">
        <f aca="false">IF(CN48&gt;G48,1,0)</f>
        <v>1</v>
      </c>
      <c r="R48" s="4" t="n">
        <f aca="false">IF(CN48&gt;H48,1,0)</f>
        <v>1</v>
      </c>
      <c r="S48" s="4" t="n">
        <f aca="false">IF(CN48&gt;I48,1,0)</f>
        <v>1</v>
      </c>
      <c r="T48" s="25" t="n">
        <f aca="false">IF(AND(AND(R48=0,S48=0,Q48=0),OR(S47=1,S46=1,S45=1)),1,0)</f>
        <v>0</v>
      </c>
      <c r="U48" s="13" t="n">
        <f aca="false">SUM(CM47:CM48)</f>
        <v>0.0188235640141265</v>
      </c>
      <c r="AV48" s="0"/>
      <c r="AW48" s="55" t="n">
        <f aca="false">IF(EC48&gt;$AW$2,1,0)</f>
        <v>1</v>
      </c>
      <c r="AX48" s="0" t="n">
        <f aca="false">IF(AND(I48&gt;G48,I47&lt;G47),1,IF(OR(AND(I48&gt;F48,I47&lt;F47),AND(I48&gt;E48,I47&lt;E47)),1,0))</f>
        <v>0</v>
      </c>
      <c r="AY48" s="0" t="n">
        <f aca="false">IF(K47="10D",1,0)</f>
        <v>0</v>
      </c>
      <c r="AZ48" s="0" t="n">
        <f aca="false">IF(AND(I48&gt;G48,I47&lt;G47,I48&gt;F48,I47&gt;F47,I48&gt;E48,I47&gt;E47),1,0)</f>
        <v>0</v>
      </c>
      <c r="BA48" s="56" t="n">
        <f aca="false">IF(G48&gt;H48,1,0)</f>
        <v>1</v>
      </c>
      <c r="BB48" s="56" t="n">
        <f aca="false">IF(I48&lt;F48,1,0)</f>
        <v>1</v>
      </c>
      <c r="BC48" s="0" t="n">
        <f aca="false">IF(AND(SUM(AW47:AX47)=2,AY48=1),1,IF(SUM(AX46:AX48)=0,0,IF(AND(OR(AW46=1,AX46=1),OR(AW47=1,AX47=1),AY48=1),1,IF(AND(SUM(AW48:AY48)=2,SUM(AW46:AX46)=2,AX46=1),1,0))))</f>
        <v>0</v>
      </c>
      <c r="BD48" s="57" t="str">
        <f aca="false">IF(BC48=0,"",IF(AND(BC48=1,AZ48=0,AZ47=0,AZ46=0),1,IF(AND(BC48=1,OR(AZ48=1,AZ47=1,AZ46)),IF(BA48=1,1,0))))</f>
        <v/>
      </c>
      <c r="BE48" s="50" t="str">
        <f aca="false">IF(AND(BD48=1,BD47=1),0,IF(BD48=1,SUM(CM49:CM87),""))</f>
        <v/>
      </c>
      <c r="BF48" s="58"/>
      <c r="BI48" s="0"/>
      <c r="BU48" s="0"/>
      <c r="BZ48" s="49"/>
      <c r="CG48" s="13"/>
      <c r="CH48" s="40"/>
      <c r="CI48" s="13"/>
      <c r="CL48" s="6" t="n">
        <f aca="false">C48</f>
        <v>37316</v>
      </c>
      <c r="CM48" s="13" t="n">
        <f aca="false">CN48/CN47-1</f>
        <v>0.0233018443544759</v>
      </c>
      <c r="CN48" s="4" t="n">
        <v>113.74</v>
      </c>
      <c r="CO48" s="13" t="n">
        <f aca="false">CN48/CN43-1</f>
        <v>0.0373951112732578</v>
      </c>
      <c r="CY48" s="4" t="n">
        <v>111.72</v>
      </c>
      <c r="CZ48" s="4" t="n">
        <v>113.74</v>
      </c>
      <c r="DA48" s="33" t="n">
        <f aca="false">CZ48-CN48</f>
        <v>0</v>
      </c>
      <c r="DB48" s="16" t="n">
        <f aca="false">CZ48/CY48-1</f>
        <v>0.0180809165771572</v>
      </c>
      <c r="DC48" s="15" t="n">
        <f aca="false">CY48/CZ47-1</f>
        <v>0.00512820512820511</v>
      </c>
      <c r="DD48" s="15" t="n">
        <f aca="false">CZ48/CZ47-1</f>
        <v>0.0233018443544759</v>
      </c>
      <c r="DE48" s="34" t="str">
        <f aca="false">IF(CW48=0,"",-DC48*CS48)</f>
        <v/>
      </c>
      <c r="DY48" s="6"/>
      <c r="EB48" s="6" t="n">
        <f aca="false">CL48</f>
        <v>37316</v>
      </c>
      <c r="EC48" s="13" t="n">
        <f aca="false">SUM(CM46:CM48)</f>
        <v>0.0226897751272357</v>
      </c>
    </row>
    <row r="49" customFormat="false" ht="15" hidden="false" customHeight="false" outlineLevel="0" collapsed="false">
      <c r="A49" s="0" t="n">
        <f aca="false">IF(FR49=1,CZ49,0)</f>
        <v>0</v>
      </c>
      <c r="C49" s="6" t="n">
        <v>37319</v>
      </c>
      <c r="D49" s="0" t="n">
        <f aca="false">IF(E49&gt;E48,1,)</f>
        <v>0</v>
      </c>
      <c r="E49" s="46" t="n">
        <v>115.6121</v>
      </c>
      <c r="F49" s="46" t="n">
        <v>112.5388</v>
      </c>
      <c r="G49" s="46" t="n">
        <v>113.0212</v>
      </c>
      <c r="H49" s="46" t="n">
        <v>111.449</v>
      </c>
      <c r="I49" s="46" t="n">
        <v>111.225</v>
      </c>
      <c r="J49" s="47" t="str">
        <f aca="false">IF(MIN(E49:I49)=E49,$E$2,IF(MIN(E49:I49)=F49,$F$2,IF(MIN(E49:I49)=G49,$G$2,IF(MIN(E49:I49)=H49,$H$2,IF(MIN(E49:I49)=I49,$I$2)))))</f>
        <v>10D</v>
      </c>
      <c r="K49" s="47" t="str">
        <f aca="false">IF(MAX(E49:I49)=E49,$E$2,IF(MAX(E49:I49)=F49,$F$2,IF(MAX(E49:I49)=G49,$G$2,IF(MAX(E49:I49)=H49,$H$2,IF(MAX(E49:I49)=I49,$I$2)))))</f>
        <v>200D</v>
      </c>
      <c r="L49" s="4" t="n">
        <f aca="false">IF(MAX(E49:I49)=H49,1,0)</f>
        <v>0</v>
      </c>
      <c r="M49" s="4" t="n">
        <f aca="false">IF(MAX(E49:I49)=I49,1,0)</f>
        <v>0</v>
      </c>
      <c r="O49" s="4" t="n">
        <f aca="false">IF(CN49&gt;E49,1,0)</f>
        <v>1</v>
      </c>
      <c r="P49" s="4" t="n">
        <f aca="false">IF(CN49&gt;F49,1,0)</f>
        <v>1</v>
      </c>
      <c r="Q49" s="4" t="n">
        <f aca="false">IF(CN49&gt;G49,1,0)</f>
        <v>1</v>
      </c>
      <c r="R49" s="4" t="n">
        <f aca="false">IF(CN49&gt;H49,1,0)</f>
        <v>1</v>
      </c>
      <c r="S49" s="4" t="n">
        <f aca="false">IF(CN49&gt;I49,1,0)</f>
        <v>1</v>
      </c>
      <c r="T49" s="25" t="n">
        <f aca="false">IF(AND(AND(R49=0,S49=0,Q49=0),OR(S48=1,S47=1,S46=1)),1,0)</f>
        <v>0</v>
      </c>
      <c r="U49" s="13" t="n">
        <f aca="false">SUM(CM48:CM49)</f>
        <v>0.0409737275969588</v>
      </c>
      <c r="AV49" s="0"/>
      <c r="AW49" s="55" t="n">
        <f aca="false">IF(EC49&gt;$AW$2,1,0)</f>
        <v>1</v>
      </c>
      <c r="AX49" s="0" t="n">
        <f aca="false">IF(AND(I49&gt;G49,I48&lt;G48),1,IF(OR(AND(I49&gt;F49,I48&lt;F48),AND(I49&gt;E49,I48&lt;E48)),1,0))</f>
        <v>0</v>
      </c>
      <c r="AY49" s="0" t="n">
        <f aca="false">IF(K48="10D",1,0)</f>
        <v>0</v>
      </c>
      <c r="AZ49" s="0" t="n">
        <f aca="false">IF(AND(I49&gt;G49,I48&lt;G48,I49&gt;F49,I48&gt;F48,I49&gt;E49,I48&gt;E48),1,0)</f>
        <v>0</v>
      </c>
      <c r="BA49" s="56" t="n">
        <f aca="false">IF(G49&gt;H49,1,0)</f>
        <v>1</v>
      </c>
      <c r="BB49" s="56" t="n">
        <f aca="false">IF(I49&lt;F49,1,0)</f>
        <v>1</v>
      </c>
      <c r="BC49" s="0" t="n">
        <f aca="false">IF(AND(SUM(AW48:AX48)=2,AY49=1),1,IF(SUM(AX47:AX49)=0,0,IF(AND(OR(AW47=1,AX47=1),OR(AW48=1,AX48=1),AY49=1),1,IF(AND(SUM(AW49:AY49)=2,SUM(AW47:AX47)=2,AX47=1),1,0))))</f>
        <v>0</v>
      </c>
      <c r="BD49" s="57" t="str">
        <f aca="false">IF(BC49=0,"",IF(AND(BC49=1,AZ49=0,AZ48=0,AZ47=0),1,IF(AND(BC49=1,OR(AZ49=1,AZ48=1,AZ47)),IF(BA49=1,1,0))))</f>
        <v/>
      </c>
      <c r="BE49" s="50" t="str">
        <f aca="false">IF(AND(BD49=1,BD48=1),0,IF(BD49=1,SUM(CM50:CM88),""))</f>
        <v/>
      </c>
      <c r="BF49" s="58"/>
      <c r="BI49" s="0"/>
      <c r="BU49" s="0"/>
      <c r="BZ49" s="49"/>
      <c r="CG49" s="13"/>
      <c r="CH49" s="40"/>
      <c r="CI49" s="13"/>
      <c r="CL49" s="6" t="n">
        <f aca="false">C49</f>
        <v>37319</v>
      </c>
      <c r="CM49" s="13" t="n">
        <f aca="false">CN49/CN48-1</f>
        <v>0.0176718832424829</v>
      </c>
      <c r="CN49" s="4" t="n">
        <v>115.75</v>
      </c>
      <c r="CO49" s="13" t="n">
        <f aca="false">CN49/CN44-1</f>
        <v>0.0385823239120682</v>
      </c>
      <c r="CY49" s="4" t="n">
        <v>113.901</v>
      </c>
      <c r="CZ49" s="4" t="n">
        <v>115.75</v>
      </c>
      <c r="DA49" s="33" t="n">
        <f aca="false">CZ49-CN49</f>
        <v>0</v>
      </c>
      <c r="DB49" s="16" t="n">
        <f aca="false">CZ49/CY49-1</f>
        <v>0.016233395668168</v>
      </c>
      <c r="DC49" s="15" t="n">
        <f aca="false">CY49/CZ48-1</f>
        <v>0.00141550905574128</v>
      </c>
      <c r="DD49" s="15" t="n">
        <f aca="false">CZ49/CZ48-1</f>
        <v>0.0176718832424829</v>
      </c>
      <c r="DE49" s="34" t="str">
        <f aca="false">IF(CW49=0,"",-DC49*CS49)</f>
        <v/>
      </c>
      <c r="DY49" s="6"/>
      <c r="EB49" s="6" t="n">
        <f aca="false">CL49</f>
        <v>37319</v>
      </c>
      <c r="EC49" s="13" t="n">
        <f aca="false">SUM(CM47:CM49)</f>
        <v>0.0364954472566095</v>
      </c>
    </row>
    <row r="50" customFormat="false" ht="15" hidden="false" customHeight="false" outlineLevel="0" collapsed="false">
      <c r="A50" s="0" t="n">
        <f aca="false">IF(FR50=1,CZ50,0)</f>
        <v>0</v>
      </c>
      <c r="C50" s="6" t="n">
        <v>37320</v>
      </c>
      <c r="D50" s="0" t="n">
        <f aca="false">IF(E50&gt;E49,1,)</f>
        <v>0</v>
      </c>
      <c r="E50" s="46" t="n">
        <v>115.5633</v>
      </c>
      <c r="F50" s="46" t="n">
        <v>112.633</v>
      </c>
      <c r="G50" s="46" t="n">
        <v>113.013</v>
      </c>
      <c r="H50" s="46" t="n">
        <v>111.5233</v>
      </c>
      <c r="I50" s="46" t="n">
        <v>111.887</v>
      </c>
      <c r="J50" s="47" t="str">
        <f aca="false">IF(MIN(E50:I50)=E50,$E$2,IF(MIN(E50:I50)=F50,$F$2,IF(MIN(E50:I50)=G50,$G$2,IF(MIN(E50:I50)=H50,$H$2,IF(MIN(E50:I50)=I50,$I$2)))))</f>
        <v>30D</v>
      </c>
      <c r="K50" s="47" t="str">
        <f aca="false">IF(MAX(E50:I50)=E50,$E$2,IF(MAX(E50:I50)=F50,$F$2,IF(MAX(E50:I50)=G50,$G$2,IF(MAX(E50:I50)=H50,$H$2,IF(MAX(E50:I50)=I50,$I$2)))))</f>
        <v>200D</v>
      </c>
      <c r="L50" s="4" t="n">
        <f aca="false">IF(MAX(E50:I50)=H50,1,0)</f>
        <v>0</v>
      </c>
      <c r="M50" s="4" t="n">
        <f aca="false">IF(MAX(E50:I50)=I50,1,0)</f>
        <v>0</v>
      </c>
      <c r="O50" s="4" t="n">
        <f aca="false">IF(CN50&gt;E50,1,0)</f>
        <v>0</v>
      </c>
      <c r="P50" s="4" t="n">
        <f aca="false">IF(CN50&gt;F50,1,0)</f>
        <v>1</v>
      </c>
      <c r="Q50" s="4" t="n">
        <f aca="false">IF(CN50&gt;G50,1,0)</f>
        <v>1</v>
      </c>
      <c r="R50" s="4" t="n">
        <f aca="false">IF(CN50&gt;H50,1,0)</f>
        <v>1</v>
      </c>
      <c r="S50" s="4" t="n">
        <f aca="false">IF(CN50&gt;I50,1,0)</f>
        <v>1</v>
      </c>
      <c r="T50" s="25" t="n">
        <f aca="false">IF(AND(AND(R50=0,S50=0,Q50=0),OR(S49=1,S48=1,S47=1)),1,0)</f>
        <v>0</v>
      </c>
      <c r="U50" s="13" t="n">
        <f aca="false">SUM(CM49:CM50)</f>
        <v>0.014475338966025</v>
      </c>
      <c r="AV50" s="0"/>
      <c r="AW50" s="55" t="n">
        <f aca="false">IF(EC50&gt;$AW$2,1,0)</f>
        <v>1</v>
      </c>
      <c r="AX50" s="0" t="n">
        <f aca="false">IF(AND(I50&gt;G50,I49&lt;G49),1,IF(OR(AND(I50&gt;F50,I49&lt;F49),AND(I50&gt;E50,I49&lt;E49)),1,0))</f>
        <v>0</v>
      </c>
      <c r="AY50" s="0" t="n">
        <f aca="false">IF(K49="10D",1,0)</f>
        <v>0</v>
      </c>
      <c r="AZ50" s="0" t="n">
        <f aca="false">IF(AND(I50&gt;G50,I49&lt;G49,I50&gt;F50,I49&gt;F49,I50&gt;E50,I49&gt;E49),1,0)</f>
        <v>0</v>
      </c>
      <c r="BA50" s="56" t="n">
        <f aca="false">IF(G50&gt;H50,1,0)</f>
        <v>1</v>
      </c>
      <c r="BB50" s="56" t="n">
        <f aca="false">IF(I50&lt;F50,1,0)</f>
        <v>1</v>
      </c>
      <c r="BC50" s="0" t="n">
        <f aca="false">IF(AND(SUM(AW49:AX49)=2,AY50=1),1,IF(SUM(AX48:AX50)=0,0,IF(AND(OR(AW48=1,AX48=1),OR(AW49=1,AX49=1),AY50=1),1,IF(AND(SUM(AW50:AY50)=2,SUM(AW48:AX48)=2,AX48=1),1,0))))</f>
        <v>0</v>
      </c>
      <c r="BD50" s="57" t="str">
        <f aca="false">IF(BC50=0,"",IF(AND(BC50=1,AZ50=0,AZ49=0,AZ48=0),1,IF(AND(BC50=1,OR(AZ50=1,AZ49=1,AZ48)),IF(BA50=1,1,0))))</f>
        <v/>
      </c>
      <c r="BE50" s="50" t="str">
        <f aca="false">IF(AND(BD50=1,BD49=1),0,IF(BD50=1,SUM(CM51:CM89),""))</f>
        <v/>
      </c>
      <c r="BF50" s="58"/>
      <c r="BI50" s="0"/>
      <c r="BU50" s="0"/>
      <c r="BZ50" s="49"/>
      <c r="CG50" s="13"/>
      <c r="CH50" s="40"/>
      <c r="CI50" s="13"/>
      <c r="CL50" s="6" t="n">
        <f aca="false">C50</f>
        <v>37320</v>
      </c>
      <c r="CM50" s="13" t="n">
        <f aca="false">CN50/CN49-1</f>
        <v>-0.00319654427645788</v>
      </c>
      <c r="CN50" s="4" t="n">
        <v>115.38</v>
      </c>
      <c r="CO50" s="13" t="n">
        <f aca="false">CN50/CN45-1</f>
        <v>0.0374033447221722</v>
      </c>
      <c r="CY50" s="4" t="n">
        <v>115.33</v>
      </c>
      <c r="CZ50" s="4" t="n">
        <v>115.38</v>
      </c>
      <c r="DA50" s="33" t="n">
        <f aca="false">CZ50-CN50</f>
        <v>0</v>
      </c>
      <c r="DB50" s="16" t="n">
        <f aca="false">CZ50/CY50-1</f>
        <v>0.00043353854157635</v>
      </c>
      <c r="DC50" s="15" t="n">
        <f aca="false">CY50/CZ49-1</f>
        <v>-0.00362850971922246</v>
      </c>
      <c r="DD50" s="15" t="n">
        <f aca="false">CZ50/CZ49-1</f>
        <v>-0.00319654427645788</v>
      </c>
      <c r="DE50" s="34" t="str">
        <f aca="false">IF(CW50=0,"",-DC50*CS50)</f>
        <v/>
      </c>
      <c r="DY50" s="6"/>
      <c r="EB50" s="6" t="n">
        <f aca="false">CL50</f>
        <v>37320</v>
      </c>
      <c r="EC50" s="13" t="n">
        <f aca="false">SUM(CM48:CM50)</f>
        <v>0.0377771833205009</v>
      </c>
    </row>
    <row r="51" customFormat="false" ht="15" hidden="false" customHeight="false" outlineLevel="0" collapsed="false">
      <c r="A51" s="0" t="n">
        <f aca="false">IF(FR51=1,CZ51,0)</f>
        <v>0</v>
      </c>
      <c r="C51" s="6" t="n">
        <v>37321</v>
      </c>
      <c r="D51" s="0" t="n">
        <f aca="false">IF(E51&gt;E50,1,)</f>
        <v>0</v>
      </c>
      <c r="E51" s="46" t="n">
        <v>115.52</v>
      </c>
      <c r="F51" s="46" t="n">
        <v>112.7173</v>
      </c>
      <c r="G51" s="46" t="n">
        <v>113.055</v>
      </c>
      <c r="H51" s="46" t="n">
        <v>111.672</v>
      </c>
      <c r="I51" s="46" t="n">
        <v>112.503</v>
      </c>
      <c r="J51" s="47" t="str">
        <f aca="false">IF(MIN(E51:I51)=E51,$E$2,IF(MIN(E51:I51)=F51,$F$2,IF(MIN(E51:I51)=G51,$G$2,IF(MIN(E51:I51)=H51,$H$2,IF(MIN(E51:I51)=I51,$I$2)))))</f>
        <v>30D</v>
      </c>
      <c r="K51" s="47" t="str">
        <f aca="false">IF(MAX(E51:I51)=E51,$E$2,IF(MAX(E51:I51)=F51,$F$2,IF(MAX(E51:I51)=G51,$G$2,IF(MAX(E51:I51)=H51,$H$2,IF(MAX(E51:I51)=I51,$I$2)))))</f>
        <v>200D</v>
      </c>
      <c r="L51" s="4" t="n">
        <f aca="false">IF(MAX(E51:I51)=H51,1,0)</f>
        <v>0</v>
      </c>
      <c r="M51" s="4" t="n">
        <f aca="false">IF(MAX(E51:I51)=I51,1,0)</f>
        <v>0</v>
      </c>
      <c r="O51" s="4" t="n">
        <f aca="false">IF(CN51&gt;E51,1,0)</f>
        <v>1</v>
      </c>
      <c r="P51" s="4" t="n">
        <f aca="false">IF(CN51&gt;F51,1,0)</f>
        <v>1</v>
      </c>
      <c r="Q51" s="4" t="n">
        <f aca="false">IF(CN51&gt;G51,1,0)</f>
        <v>1</v>
      </c>
      <c r="R51" s="4" t="n">
        <f aca="false">IF(CN51&gt;H51,1,0)</f>
        <v>1</v>
      </c>
      <c r="S51" s="4" t="n">
        <f aca="false">IF(CN51&gt;I51,1,0)</f>
        <v>1</v>
      </c>
      <c r="T51" s="25" t="n">
        <f aca="false">IF(AND(AND(R51=0,S51=0,Q51=0),OR(S50=1,S49=1,S48=1)),1,0)</f>
        <v>0</v>
      </c>
      <c r="U51" s="13" t="n">
        <f aca="false">SUM(CM50:CM51)</f>
        <v>0.00867726400920699</v>
      </c>
      <c r="AV51" s="0"/>
      <c r="AW51" s="55" t="n">
        <f aca="false">IF(EC51&gt;$AW$2,1,0)</f>
        <v>1</v>
      </c>
      <c r="AX51" s="0" t="n">
        <f aca="false">IF(AND(I51&gt;G51,I50&lt;G50),1,IF(OR(AND(I51&gt;F51,I50&lt;F50),AND(I51&gt;E51,I50&lt;E50)),1,0))</f>
        <v>0</v>
      </c>
      <c r="AY51" s="0" t="n">
        <f aca="false">IF(K50="10D",1,0)</f>
        <v>0</v>
      </c>
      <c r="AZ51" s="0" t="n">
        <f aca="false">IF(AND(I51&gt;G51,I50&lt;G50,I51&gt;F51,I50&gt;F50,I51&gt;E51,I50&gt;E50),1,0)</f>
        <v>0</v>
      </c>
      <c r="BA51" s="56" t="n">
        <f aca="false">IF(G51&gt;H51,1,0)</f>
        <v>1</v>
      </c>
      <c r="BB51" s="56" t="n">
        <f aca="false">IF(I51&lt;F51,1,0)</f>
        <v>1</v>
      </c>
      <c r="BC51" s="0" t="n">
        <f aca="false">IF(AND(SUM(AW50:AX50)=2,AY51=1),1,IF(SUM(AX49:AX51)=0,0,IF(AND(OR(AW49=1,AX49=1),OR(AW50=1,AX50=1),AY51=1),1,IF(AND(SUM(AW51:AY51)=2,SUM(AW49:AX49)=2,AX49=1),1,0))))</f>
        <v>0</v>
      </c>
      <c r="BD51" s="57" t="str">
        <f aca="false">IF(BC51=0,"",IF(AND(BC51=1,AZ51=0,AZ50=0,AZ49=0),1,IF(AND(BC51=1,OR(AZ51=1,AZ50=1,AZ49)),IF(BA51=1,1,0))))</f>
        <v/>
      </c>
      <c r="BE51" s="50" t="str">
        <f aca="false">IF(AND(BD51=1,BD50=1),0,IF(BD51=1,SUM(CM52:CM90),""))</f>
        <v/>
      </c>
      <c r="BF51" s="58"/>
      <c r="BI51" s="0"/>
      <c r="BU51" s="0"/>
      <c r="BZ51" s="49"/>
      <c r="CG51" s="13"/>
      <c r="CH51" s="40"/>
      <c r="CI51" s="13"/>
      <c r="CL51" s="6" t="n">
        <f aca="false">C51</f>
        <v>37321</v>
      </c>
      <c r="CM51" s="13" t="n">
        <f aca="false">CN51/CN50-1</f>
        <v>0.0118738082856649</v>
      </c>
      <c r="CN51" s="4" t="n">
        <v>116.75</v>
      </c>
      <c r="CO51" s="13" t="n">
        <f aca="false">CN51/CN46-1</f>
        <v>0.0456784594715629</v>
      </c>
      <c r="CY51" s="4" t="n">
        <v>115.1</v>
      </c>
      <c r="CZ51" s="4" t="n">
        <v>116.75</v>
      </c>
      <c r="DA51" s="33" t="n">
        <f aca="false">CZ51-CN51</f>
        <v>0</v>
      </c>
      <c r="DB51" s="16" t="n">
        <f aca="false">CZ51/CY51-1</f>
        <v>0.0143353605560383</v>
      </c>
      <c r="DC51" s="15" t="n">
        <f aca="false">CY51/CZ50-1</f>
        <v>-0.00242676373721618</v>
      </c>
      <c r="DD51" s="15" t="n">
        <f aca="false">CZ51/CZ50-1</f>
        <v>0.0118738082856649</v>
      </c>
      <c r="DE51" s="34" t="str">
        <f aca="false">IF(CW51=0,"",-DC51*CS51)</f>
        <v/>
      </c>
      <c r="DY51" s="6"/>
      <c r="EB51" s="6" t="n">
        <f aca="false">CL51</f>
        <v>37321</v>
      </c>
      <c r="EC51" s="13" t="n">
        <f aca="false">SUM(CM49:CM51)</f>
        <v>0.0263491472516899</v>
      </c>
    </row>
    <row r="52" customFormat="false" ht="15" hidden="false" customHeight="false" outlineLevel="0" collapsed="false">
      <c r="A52" s="0" t="n">
        <f aca="false">IF(FR52=1,CZ52,0)</f>
        <v>0</v>
      </c>
      <c r="C52" s="6" t="n">
        <v>37322</v>
      </c>
      <c r="D52" s="0" t="n">
        <f aca="false">IF(E52&gt;E51,1,)</f>
        <v>0</v>
      </c>
      <c r="E52" s="46" t="n">
        <v>115.4726</v>
      </c>
      <c r="F52" s="46" t="n">
        <v>112.7823</v>
      </c>
      <c r="G52" s="46" t="n">
        <v>113.086</v>
      </c>
      <c r="H52" s="46" t="n">
        <v>111.781</v>
      </c>
      <c r="I52" s="46" t="n">
        <v>113.323</v>
      </c>
      <c r="J52" s="47" t="str">
        <f aca="false">IF(MIN(E52:I52)=E52,$E$2,IF(MIN(E52:I52)=F52,$F$2,IF(MIN(E52:I52)=G52,$G$2,IF(MIN(E52:I52)=H52,$H$2,IF(MIN(E52:I52)=I52,$I$2)))))</f>
        <v>30D</v>
      </c>
      <c r="K52" s="47" t="str">
        <f aca="false">IF(MAX(E52:I52)=E52,$E$2,IF(MAX(E52:I52)=F52,$F$2,IF(MAX(E52:I52)=G52,$G$2,IF(MAX(E52:I52)=H52,$H$2,IF(MAX(E52:I52)=I52,$I$2)))))</f>
        <v>200D</v>
      </c>
      <c r="L52" s="4" t="n">
        <f aca="false">IF(MAX(E52:I52)=H52,1,0)</f>
        <v>0</v>
      </c>
      <c r="M52" s="4" t="n">
        <f aca="false">IF(MAX(E52:I52)=I52,1,0)</f>
        <v>0</v>
      </c>
      <c r="O52" s="4" t="n">
        <f aca="false">IF(CN52&gt;E52,1,0)</f>
        <v>1</v>
      </c>
      <c r="P52" s="4" t="n">
        <f aca="false">IF(CN52&gt;F52,1,0)</f>
        <v>1</v>
      </c>
      <c r="Q52" s="4" t="n">
        <f aca="false">IF(CN52&gt;G52,1,0)</f>
        <v>1</v>
      </c>
      <c r="R52" s="4" t="n">
        <f aca="false">IF(CN52&gt;H52,1,0)</f>
        <v>1</v>
      </c>
      <c r="S52" s="4" t="n">
        <f aca="false">IF(CN52&gt;I52,1,0)</f>
        <v>1</v>
      </c>
      <c r="T52" s="25" t="n">
        <f aca="false">IF(AND(AND(R52=0,S52=0,Q52=0),OR(S51=1,S50=1,S49=1)),1,0)</f>
        <v>0</v>
      </c>
      <c r="U52" s="13" t="n">
        <f aca="false">SUM(CM51:CM52)</f>
        <v>0.00973248066253851</v>
      </c>
      <c r="AV52" s="0"/>
      <c r="AW52" s="55" t="n">
        <f aca="false">IF(EC52&gt;$AW$2,1,0)</f>
        <v>0</v>
      </c>
      <c r="AX52" s="0" t="n">
        <f aca="false">IF(AND(I52&gt;G52,I51&lt;G51),1,IF(OR(AND(I52&gt;F52,I51&lt;F51),AND(I52&gt;E52,I51&lt;E51)),1,0))</f>
        <v>1</v>
      </c>
      <c r="AY52" s="0" t="n">
        <f aca="false">IF(K51="10D",1,0)</f>
        <v>0</v>
      </c>
      <c r="AZ52" s="0" t="n">
        <f aca="false">IF(AND(I52&gt;G52,I51&lt;G51,I52&gt;F52,I51&gt;F51,I52&gt;E52,I51&gt;E51),1,0)</f>
        <v>0</v>
      </c>
      <c r="BA52" s="56" t="n">
        <f aca="false">IF(G52&gt;H52,1,0)</f>
        <v>1</v>
      </c>
      <c r="BB52" s="56" t="n">
        <f aca="false">IF(I52&lt;F52,1,0)</f>
        <v>0</v>
      </c>
      <c r="BC52" s="0" t="n">
        <f aca="false">IF(AND(SUM(AW51:AX51)=2,AY52=1),1,IF(SUM(AX50:AX52)=0,0,IF(AND(OR(AW50=1,AX50=1),OR(AW51=1,AX51=1),AY52=1),1,IF(AND(SUM(AW52:AY52)=2,SUM(AW50:AX50)=2,AX50=1),1,0))))</f>
        <v>0</v>
      </c>
      <c r="BD52" s="57" t="str">
        <f aca="false">IF(BC52=0,"",IF(AND(BC52=1,AZ52=0,AZ51=0,AZ50=0),1,IF(AND(BC52=1,OR(AZ52=1,AZ51=1,AZ50)),IF(BA52=1,1,0))))</f>
        <v/>
      </c>
      <c r="BE52" s="50" t="str">
        <f aca="false">IF(AND(BD52=1,BD51=1),0,IF(BD52=1,SUM(CM53:CM91),""))</f>
        <v/>
      </c>
      <c r="BF52" s="58"/>
      <c r="BI52" s="0"/>
      <c r="BU52" s="0"/>
      <c r="BZ52" s="49"/>
      <c r="CG52" s="13"/>
      <c r="CH52" s="40"/>
      <c r="CI52" s="13"/>
      <c r="CL52" s="6" t="n">
        <f aca="false">C52</f>
        <v>37322</v>
      </c>
      <c r="CM52" s="13" t="n">
        <f aca="false">CN52/CN51-1</f>
        <v>-0.00214132762312635</v>
      </c>
      <c r="CN52" s="4" t="n">
        <v>116.5</v>
      </c>
      <c r="CO52" s="13" t="n">
        <f aca="false">CN52/CN47-1</f>
        <v>0.0481331533963112</v>
      </c>
      <c r="CY52" s="4" t="n">
        <v>117.361</v>
      </c>
      <c r="CZ52" s="4" t="n">
        <v>116.5</v>
      </c>
      <c r="DA52" s="33" t="n">
        <f aca="false">CZ52-CN52</f>
        <v>0</v>
      </c>
      <c r="DB52" s="16" t="n">
        <f aca="false">CZ52/CY52-1</f>
        <v>-0.00733633830659253</v>
      </c>
      <c r="DC52" s="15" t="n">
        <f aca="false">CY52/CZ51-1</f>
        <v>0.00523340471092082</v>
      </c>
      <c r="DD52" s="15" t="n">
        <f aca="false">CZ52/CZ51-1</f>
        <v>-0.00214132762312635</v>
      </c>
      <c r="DE52" s="34" t="str">
        <f aca="false">IF(CW52=0,"",-DC52*CS52)</f>
        <v/>
      </c>
      <c r="DY52" s="6"/>
      <c r="EB52" s="6" t="n">
        <f aca="false">CL52</f>
        <v>37322</v>
      </c>
      <c r="EC52" s="13" t="n">
        <f aca="false">SUM(CM50:CM52)</f>
        <v>0.00653593638608063</v>
      </c>
    </row>
    <row r="53" customFormat="false" ht="15" hidden="false" customHeight="false" outlineLevel="0" collapsed="false">
      <c r="A53" s="0" t="n">
        <f aca="false">IF(FR53=1,CZ53,0)</f>
        <v>0</v>
      </c>
      <c r="C53" s="6" t="n">
        <v>37323</v>
      </c>
      <c r="D53" s="0" t="n">
        <f aca="false">IF(E53&gt;E52,1,)</f>
        <v>0</v>
      </c>
      <c r="E53" s="46" t="n">
        <v>115.4128</v>
      </c>
      <c r="F53" s="46" t="n">
        <v>112.8572</v>
      </c>
      <c r="G53" s="46" t="n">
        <v>113.1312</v>
      </c>
      <c r="H53" s="46" t="n">
        <v>111.8947</v>
      </c>
      <c r="I53" s="46" t="n">
        <v>114.058</v>
      </c>
      <c r="J53" s="47" t="str">
        <f aca="false">IF(MIN(E53:I53)=E53,$E$2,IF(MIN(E53:I53)=F53,$F$2,IF(MIN(E53:I53)=G53,$G$2,IF(MIN(E53:I53)=H53,$H$2,IF(MIN(E53:I53)=I53,$I$2)))))</f>
        <v>30D</v>
      </c>
      <c r="K53" s="47" t="str">
        <f aca="false">IF(MAX(E53:I53)=E53,$E$2,IF(MAX(E53:I53)=F53,$F$2,IF(MAX(E53:I53)=G53,$G$2,IF(MAX(E53:I53)=H53,$H$2,IF(MAX(E53:I53)=I53,$I$2)))))</f>
        <v>200D</v>
      </c>
      <c r="L53" s="4" t="n">
        <f aca="false">IF(MAX(E53:I53)=H53,1,0)</f>
        <v>0</v>
      </c>
      <c r="M53" s="4" t="n">
        <f aca="false">IF(MAX(E53:I53)=I53,1,0)</f>
        <v>0</v>
      </c>
      <c r="O53" s="4" t="n">
        <f aca="false">IF(CN53&gt;E53,1,0)</f>
        <v>1</v>
      </c>
      <c r="P53" s="4" t="n">
        <f aca="false">IF(CN53&gt;F53,1,0)</f>
        <v>1</v>
      </c>
      <c r="Q53" s="4" t="n">
        <f aca="false">IF(CN53&gt;G53,1,0)</f>
        <v>1</v>
      </c>
      <c r="R53" s="4" t="n">
        <f aca="false">IF(CN53&gt;H53,1,0)</f>
        <v>1</v>
      </c>
      <c r="S53" s="4" t="n">
        <f aca="false">IF(CN53&gt;I53,1,0)</f>
        <v>1</v>
      </c>
      <c r="T53" s="25" t="n">
        <f aca="false">IF(AND(AND(R53=0,S53=0,Q53=0),OR(S52=1,S51=1,S50=1)),1,0)</f>
        <v>0</v>
      </c>
      <c r="U53" s="13" t="n">
        <f aca="false">SUM(CM52:CM53)</f>
        <v>0.00206468096056467</v>
      </c>
      <c r="AV53" s="0"/>
      <c r="AW53" s="55" t="n">
        <f aca="false">IF(EC53&gt;$AW$2,1,0)</f>
        <v>1</v>
      </c>
      <c r="AX53" s="0" t="n">
        <f aca="false">IF(AND(I53&gt;G53,I52&lt;G52),1,IF(OR(AND(I53&gt;F53,I52&lt;F52),AND(I53&gt;E53,I52&lt;E52)),1,0))</f>
        <v>0</v>
      </c>
      <c r="AY53" s="0" t="n">
        <f aca="false">IF(K52="10D",1,0)</f>
        <v>0</v>
      </c>
      <c r="AZ53" s="0" t="n">
        <f aca="false">IF(AND(I53&gt;G53,I52&lt;G52,I53&gt;F53,I52&gt;F52,I53&gt;E53,I52&gt;E52),1,0)</f>
        <v>0</v>
      </c>
      <c r="BA53" s="56" t="n">
        <f aca="false">IF(G53&gt;H53,1,0)</f>
        <v>1</v>
      </c>
      <c r="BB53" s="56" t="n">
        <f aca="false">IF(I53&lt;F53,1,0)</f>
        <v>0</v>
      </c>
      <c r="BC53" s="0" t="n">
        <f aca="false">IF(AND(SUM(AW52:AX52)=2,AY53=1),1,IF(SUM(AX51:AX53)=0,0,IF(AND(OR(AW51=1,AX51=1),OR(AW52=1,AX52=1),AY53=1),1,IF(AND(SUM(AW53:AY53)=2,SUM(AW51:AX51)=2,AX51=1),1,0))))</f>
        <v>0</v>
      </c>
      <c r="BD53" s="57" t="str">
        <f aca="false">IF(BC53=0,"",IF(AND(BC53=1,AZ53=0,AZ52=0,AZ51=0),1,IF(AND(BC53=1,OR(AZ53=1,AZ52=1,AZ51)),IF(BA53=1,1,0))))</f>
        <v/>
      </c>
      <c r="BE53" s="50" t="str">
        <f aca="false">IF(AND(BD53=1,BD52=1),0,IF(BD53=1,SUM(CM54:CM92),""))</f>
        <v/>
      </c>
      <c r="BF53" s="20" t="str">
        <f aca="false">IF(AND(BB53=1,BB52=1,BE12&lt;&gt;0),"",IF(AND(BB52=0,BB53=1),BF52,IF(AND(BB53=1,BB52=1),BF52,IF(AND(BF52="",BE52="",OR(BD52=0,BD52="")),"",IF(AND(BF52="",BE13=0),"",IF(AND(BE13&lt;&gt;"",BF52=BE13),"",IF(AND(BD52=1,BE52&lt;&gt;0),CM53,IF(BF52&lt;&gt;0,BF52+CM53,IF(BF52="","")))))))))</f>
        <v/>
      </c>
      <c r="BI53" s="0"/>
      <c r="BU53" s="0"/>
      <c r="BZ53" s="49"/>
      <c r="CG53" s="13"/>
      <c r="CH53" s="40"/>
      <c r="CI53" s="13"/>
      <c r="CL53" s="6" t="n">
        <f aca="false">C53</f>
        <v>37323</v>
      </c>
      <c r="CM53" s="13" t="n">
        <f aca="false">CN53/CN52-1</f>
        <v>0.00420600858369102</v>
      </c>
      <c r="CN53" s="4" t="n">
        <v>116.99</v>
      </c>
      <c r="CO53" s="13" t="n">
        <f aca="false">CN53/CN48-1</f>
        <v>0.0285739405662035</v>
      </c>
      <c r="CY53" s="4" t="n">
        <v>117.381</v>
      </c>
      <c r="CZ53" s="4" t="n">
        <v>116.99</v>
      </c>
      <c r="DA53" s="33" t="n">
        <f aca="false">CZ53-CN53</f>
        <v>0</v>
      </c>
      <c r="DB53" s="16" t="n">
        <f aca="false">CZ53/CY53-1</f>
        <v>-0.0033310331314268</v>
      </c>
      <c r="DC53" s="15" t="n">
        <f aca="false">CY53/CZ52-1</f>
        <v>0.00756223175965665</v>
      </c>
      <c r="DD53" s="15" t="n">
        <f aca="false">CZ53/CZ52-1</f>
        <v>0.00420600858369102</v>
      </c>
      <c r="DE53" s="34" t="str">
        <f aca="false">IF(CW53=0,"",-DC53*CS53)</f>
        <v/>
      </c>
      <c r="DY53" s="6"/>
      <c r="EB53" s="6" t="n">
        <f aca="false">CL53</f>
        <v>37323</v>
      </c>
      <c r="EC53" s="13" t="n">
        <f aca="false">SUM(CM51:CM53)</f>
        <v>0.0139384892462295</v>
      </c>
    </row>
    <row r="54" customFormat="false" ht="15" hidden="false" customHeight="false" outlineLevel="0" collapsed="false">
      <c r="A54" s="0" t="n">
        <f aca="false">IF(FR54=1,CZ54,0)</f>
        <v>0</v>
      </c>
      <c r="C54" s="6" t="n">
        <v>37326</v>
      </c>
      <c r="D54" s="0" t="n">
        <f aca="false">IF(E54&gt;E53,1,)</f>
        <v>0</v>
      </c>
      <c r="E54" s="46" t="n">
        <v>115.3533</v>
      </c>
      <c r="F54" s="46" t="n">
        <v>112.9366</v>
      </c>
      <c r="G54" s="46" t="n">
        <v>113.1688</v>
      </c>
      <c r="H54" s="46" t="n">
        <v>112.0177</v>
      </c>
      <c r="I54" s="46" t="n">
        <v>114.637</v>
      </c>
      <c r="J54" s="47" t="str">
        <f aca="false">IF(MIN(E54:I54)=E54,$E$2,IF(MIN(E54:I54)=F54,$F$2,IF(MIN(E54:I54)=G54,$G$2,IF(MIN(E54:I54)=H54,$H$2,IF(MIN(E54:I54)=I54,$I$2)))))</f>
        <v>30D</v>
      </c>
      <c r="K54" s="47" t="str">
        <f aca="false">IF(MAX(E54:I54)=E54,$E$2,IF(MAX(E54:I54)=F54,$F$2,IF(MAX(E54:I54)=G54,$G$2,IF(MAX(E54:I54)=H54,$H$2,IF(MAX(E54:I54)=I54,$I$2)))))</f>
        <v>200D</v>
      </c>
      <c r="L54" s="4" t="n">
        <f aca="false">IF(MAX(E54:I54)=H54,1,0)</f>
        <v>0</v>
      </c>
      <c r="M54" s="4" t="n">
        <f aca="false">IF(MAX(E54:I54)=I54,1,0)</f>
        <v>0</v>
      </c>
      <c r="O54" s="4" t="n">
        <f aca="false">IF(CN54&gt;E54,1,0)</f>
        <v>1</v>
      </c>
      <c r="P54" s="4" t="n">
        <f aca="false">IF(CN54&gt;F54,1,0)</f>
        <v>1</v>
      </c>
      <c r="Q54" s="4" t="n">
        <f aca="false">IF(CN54&gt;G54,1,0)</f>
        <v>1</v>
      </c>
      <c r="R54" s="4" t="n">
        <f aca="false">IF(CN54&gt;H54,1,0)</f>
        <v>1</v>
      </c>
      <c r="S54" s="4" t="n">
        <f aca="false">IF(CN54&gt;I54,1,0)</f>
        <v>1</v>
      </c>
      <c r="T54" s="25" t="n">
        <f aca="false">IF(AND(AND(R54=0,S54=0,Q54=0),OR(S53=1,S52=1,S51=1)),1,0)</f>
        <v>0</v>
      </c>
      <c r="U54" s="13" t="n">
        <f aca="false">SUM(CM53:CM54)</f>
        <v>0.00634294336444152</v>
      </c>
      <c r="AV54" s="0"/>
      <c r="AW54" s="55" t="n">
        <f aca="false">IF(EC54&gt;$AW$2,1,0)</f>
        <v>0</v>
      </c>
      <c r="AX54" s="0" t="n">
        <f aca="false">IF(AND(I54&gt;G54,I53&lt;G53),1,IF(OR(AND(I54&gt;F54,I53&lt;F53),AND(I54&gt;E54,I53&lt;E53)),1,0))</f>
        <v>0</v>
      </c>
      <c r="AY54" s="0" t="n">
        <f aca="false">IF(K53="10D",1,0)</f>
        <v>0</v>
      </c>
      <c r="AZ54" s="0" t="n">
        <f aca="false">IF(AND(I54&gt;G54,I53&lt;G53,I54&gt;F54,I53&gt;F53,I54&gt;E54,I53&gt;E53),1,0)</f>
        <v>0</v>
      </c>
      <c r="BA54" s="56" t="n">
        <f aca="false">IF(G54&gt;H54,1,0)</f>
        <v>1</v>
      </c>
      <c r="BB54" s="56" t="n">
        <f aca="false">IF(I54&lt;F54,1,0)</f>
        <v>0</v>
      </c>
      <c r="BC54" s="0" t="n">
        <f aca="false">IF(AND(SUM(AW53:AX53)=2,AY54=1),1,IF(SUM(AX52:AX54)=0,0,IF(AND(OR(AW52=1,AX52=1),OR(AW53=1,AX53=1),AY54=1),1,IF(AND(SUM(AW54:AY54)=2,SUM(AW52:AX52)=2,AX52=1),1,0))))</f>
        <v>0</v>
      </c>
      <c r="BD54" s="57" t="str">
        <f aca="false">IF(BC54=0,"",IF(AND(BC54=1,AZ54=0,AZ53=0,AZ52=0),1,IF(AND(BC54=1,OR(AZ54=1,AZ53=1,AZ52)),IF(BA54=1,1,0))))</f>
        <v/>
      </c>
      <c r="BE54" s="50" t="str">
        <f aca="false">IF(AND(BD54=1,BD53=1),0,IF(BD54=1,SUM(CM55:CM93),""))</f>
        <v/>
      </c>
      <c r="BF54" s="20" t="str">
        <f aca="false">IF(AND(BB54=1,BB53=1,BE13&lt;&gt;0),"",IF(AND(BB53=0,BB54=1),BF53,IF(AND(BB54=1,BB53=1),BF53,IF(AND(BF53="",BE53="",OR(BD53=0,BD53="")),"",IF(AND(BF53="",BE14=0),"",IF(AND(BE14&lt;&gt;"",BF53=BE14),"",IF(AND(BD53=1,BE53&lt;&gt;0),CM54,IF(BF53&lt;&gt;0,BF53+CM54,IF(BF53="","")))))))))</f>
        <v/>
      </c>
      <c r="BI54" s="0"/>
      <c r="BU54" s="0"/>
      <c r="BZ54" s="49"/>
      <c r="CG54" s="13"/>
      <c r="CH54" s="40"/>
      <c r="CI54" s="13"/>
      <c r="CL54" s="6" t="n">
        <f aca="false">C54</f>
        <v>37326</v>
      </c>
      <c r="CM54" s="13" t="n">
        <f aca="false">CN54/CN53-1</f>
        <v>0.0021369347807505</v>
      </c>
      <c r="CN54" s="4" t="n">
        <v>117.24</v>
      </c>
      <c r="CO54" s="13" t="n">
        <f aca="false">CN54/CN49-1</f>
        <v>0.0128725701943844</v>
      </c>
      <c r="CY54" s="4" t="n">
        <v>116.891</v>
      </c>
      <c r="CZ54" s="4" t="n">
        <v>117.24</v>
      </c>
      <c r="DA54" s="33" t="n">
        <f aca="false">CZ54-CN54</f>
        <v>0</v>
      </c>
      <c r="DB54" s="16" t="n">
        <f aca="false">CZ54/CY54-1</f>
        <v>0.00298568752085271</v>
      </c>
      <c r="DC54" s="15" t="n">
        <f aca="false">CY54/CZ53-1</f>
        <v>-0.000846226173177089</v>
      </c>
      <c r="DD54" s="15" t="n">
        <f aca="false">CZ54/CZ53-1</f>
        <v>0.0021369347807505</v>
      </c>
      <c r="DE54" s="34" t="str">
        <f aca="false">IF(CW54=0,"",-DC54*CS54)</f>
        <v/>
      </c>
      <c r="DY54" s="6"/>
      <c r="EB54" s="6" t="n">
        <f aca="false">CL54</f>
        <v>37326</v>
      </c>
      <c r="EC54" s="13" t="n">
        <f aca="false">SUM(CM52:CM54)</f>
        <v>0.00420161574131517</v>
      </c>
    </row>
    <row r="55" customFormat="false" ht="15" hidden="false" customHeight="false" outlineLevel="0" collapsed="false">
      <c r="A55" s="0" t="n">
        <f aca="false">IF(FR55=1,CZ55,0)</f>
        <v>0</v>
      </c>
      <c r="C55" s="6" t="n">
        <v>37327</v>
      </c>
      <c r="D55" s="0" t="n">
        <f aca="false">IF(E55&gt;E54,1,)</f>
        <v>0</v>
      </c>
      <c r="E55" s="46" t="n">
        <v>115.2904</v>
      </c>
      <c r="F55" s="46" t="n">
        <v>113.0084</v>
      </c>
      <c r="G55" s="46" t="n">
        <v>113.191</v>
      </c>
      <c r="H55" s="46" t="n">
        <v>112.128</v>
      </c>
      <c r="I55" s="46" t="n">
        <v>115.232</v>
      </c>
      <c r="J55" s="47" t="str">
        <f aca="false">IF(MIN(E55:I55)=E55,$E$2,IF(MIN(E55:I55)=F55,$F$2,IF(MIN(E55:I55)=G55,$G$2,IF(MIN(E55:I55)=H55,$H$2,IF(MIN(E55:I55)=I55,$I$2)))))</f>
        <v>30D</v>
      </c>
      <c r="K55" s="47" t="str">
        <f aca="false">IF(MAX(E55:I55)=E55,$E$2,IF(MAX(E55:I55)=F55,$F$2,IF(MAX(E55:I55)=G55,$G$2,IF(MAX(E55:I55)=H55,$H$2,IF(MAX(E55:I55)=I55,$I$2)))))</f>
        <v>200D</v>
      </c>
      <c r="L55" s="4" t="n">
        <f aca="false">IF(MAX(E55:I55)=H55,1,0)</f>
        <v>0</v>
      </c>
      <c r="M55" s="4" t="n">
        <f aca="false">IF(MAX(E55:I55)=I55,1,0)</f>
        <v>0</v>
      </c>
      <c r="O55" s="4" t="n">
        <f aca="false">IF(CN55&gt;E55,1,0)</f>
        <v>1</v>
      </c>
      <c r="P55" s="4" t="n">
        <f aca="false">IF(CN55&gt;F55,1,0)</f>
        <v>1</v>
      </c>
      <c r="Q55" s="4" t="n">
        <f aca="false">IF(CN55&gt;G55,1,0)</f>
        <v>1</v>
      </c>
      <c r="R55" s="4" t="n">
        <f aca="false">IF(CN55&gt;H55,1,0)</f>
        <v>1</v>
      </c>
      <c r="S55" s="4" t="n">
        <f aca="false">IF(CN55&gt;I55,1,0)</f>
        <v>1</v>
      </c>
      <c r="T55" s="25" t="n">
        <f aca="false">IF(AND(AND(R55=0,S55=0,Q55=0),OR(S54=1,S53=1,S52=1)),1,0)</f>
        <v>0</v>
      </c>
      <c r="U55" s="13" t="n">
        <f aca="false">SUM(CM54:CM55)</f>
        <v>0.00153986893291702</v>
      </c>
      <c r="AV55" s="0"/>
      <c r="AW55" s="55" t="n">
        <f aca="false">IF(EC55&gt;$AW$2,1,0)</f>
        <v>0</v>
      </c>
      <c r="AX55" s="0" t="n">
        <f aca="false">IF(AND(I55&gt;G55,I54&lt;G54),1,IF(OR(AND(I55&gt;F55,I54&lt;F54),AND(I55&gt;E55,I54&lt;E54)),1,0))</f>
        <v>0</v>
      </c>
      <c r="AY55" s="0" t="n">
        <f aca="false">IF(K54="10D",1,0)</f>
        <v>0</v>
      </c>
      <c r="AZ55" s="0" t="n">
        <f aca="false">IF(AND(I55&gt;G55,I54&lt;G54,I55&gt;F55,I54&gt;F54,I55&gt;E55,I54&gt;E54),1,0)</f>
        <v>0</v>
      </c>
      <c r="BA55" s="56" t="n">
        <f aca="false">IF(G55&gt;H55,1,0)</f>
        <v>1</v>
      </c>
      <c r="BB55" s="56" t="n">
        <f aca="false">IF(I55&lt;F55,1,0)</f>
        <v>0</v>
      </c>
      <c r="BC55" s="0" t="n">
        <f aca="false">IF(AND(SUM(AW54:AX54)=2,AY55=1),1,IF(SUM(AX53:AX55)=0,0,IF(AND(OR(AW53=1,AX53=1),OR(AW54=1,AX54=1),AY55=1),1,IF(AND(SUM(AW55:AY55)=2,SUM(AW53:AX53)=2,AX53=1),1,0))))</f>
        <v>0</v>
      </c>
      <c r="BD55" s="57" t="str">
        <f aca="false">IF(BC55=0,"",IF(AND(BC55=1,AZ55=0,AZ54=0,AZ53=0),1,IF(AND(BC55=1,OR(AZ55=1,AZ54=1,AZ53)),IF(BA55=1,1,0))))</f>
        <v/>
      </c>
      <c r="BE55" s="50" t="str">
        <f aca="false">IF(AND(BD55=1,BD54=1),0,IF(BD55=1,SUM(CM56:CM94),""))</f>
        <v/>
      </c>
      <c r="BF55" s="20" t="str">
        <f aca="false">IF(AND(BB55=1,BB54=1,BE14&lt;&gt;0),"",IF(AND(BB54=0,BB55=1),BF54,IF(AND(BB55=1,BB54=1),BF54,IF(AND(BF54="",BE54="",OR(BD54=0,BD54="")),"",IF(AND(BF54="",BE15=0),"",IF(AND(BE15&lt;&gt;"",BF54=BE15),"",IF(AND(BD54=1,BE54&lt;&gt;0),CM55,IF(BF54&lt;&gt;0,BF54+CM55,IF(BF54="","")))))))))</f>
        <v/>
      </c>
      <c r="BI55" s="0"/>
      <c r="BU55" s="0"/>
      <c r="BZ55" s="49"/>
      <c r="CG55" s="13"/>
      <c r="CH55" s="40"/>
      <c r="CI55" s="13"/>
      <c r="CL55" s="6" t="n">
        <f aca="false">C55</f>
        <v>37327</v>
      </c>
      <c r="CM55" s="13" t="n">
        <f aca="false">CN55/CN54-1</f>
        <v>-0.000597065847833478</v>
      </c>
      <c r="CN55" s="4" t="n">
        <v>117.17</v>
      </c>
      <c r="CO55" s="13" t="n">
        <f aca="false">CN55/CN50-1</f>
        <v>0.015513953891489</v>
      </c>
      <c r="CY55" s="4" t="n">
        <v>116.109</v>
      </c>
      <c r="CZ55" s="4" t="n">
        <v>117.17</v>
      </c>
      <c r="DA55" s="33" t="n">
        <f aca="false">CZ55-CN55</f>
        <v>0</v>
      </c>
      <c r="DB55" s="16" t="n">
        <f aca="false">CZ55/CY55-1</f>
        <v>0.00913796518788379</v>
      </c>
      <c r="DC55" s="15" t="n">
        <f aca="false">CY55/CZ54-1</f>
        <v>-0.00964687819856702</v>
      </c>
      <c r="DD55" s="15" t="n">
        <f aca="false">CZ55/CZ54-1</f>
        <v>-0.000597065847833478</v>
      </c>
      <c r="DE55" s="34" t="str">
        <f aca="false">IF(CW55=0,"",-DC55*CS55)</f>
        <v/>
      </c>
      <c r="DY55" s="6"/>
      <c r="EB55" s="6" t="n">
        <f aca="false">CL55</f>
        <v>37327</v>
      </c>
      <c r="EC55" s="13" t="n">
        <f aca="false">SUM(CM53:CM55)</f>
        <v>0.00574587751660804</v>
      </c>
    </row>
    <row r="56" customFormat="false" ht="15" hidden="false" customHeight="false" outlineLevel="0" collapsed="false">
      <c r="A56" s="0" t="n">
        <f aca="false">IF(FR56=1,CZ56,0)</f>
        <v>0</v>
      </c>
      <c r="C56" s="6" t="n">
        <v>37328</v>
      </c>
      <c r="D56" s="0" t="n">
        <f aca="false">IF(E56&gt;E55,1,)</f>
        <v>0</v>
      </c>
      <c r="E56" s="46" t="n">
        <v>115.2124</v>
      </c>
      <c r="F56" s="46" t="n">
        <v>113.0923</v>
      </c>
      <c r="G56" s="46" t="n">
        <v>113.1918</v>
      </c>
      <c r="H56" s="46" t="n">
        <v>112.32</v>
      </c>
      <c r="I56" s="46" t="n">
        <v>115.671</v>
      </c>
      <c r="J56" s="47" t="str">
        <f aca="false">IF(MIN(E56:I56)=E56,$E$2,IF(MIN(E56:I56)=F56,$F$2,IF(MIN(E56:I56)=G56,$G$2,IF(MIN(E56:I56)=H56,$H$2,IF(MIN(E56:I56)=I56,$I$2)))))</f>
        <v>30D</v>
      </c>
      <c r="K56" s="47" t="str">
        <f aca="false">IF(MAX(E56:I56)=E56,$E$2,IF(MAX(E56:I56)=F56,$F$2,IF(MAX(E56:I56)=G56,$G$2,IF(MAX(E56:I56)=H56,$H$2,IF(MAX(E56:I56)=I56,$I$2)))))</f>
        <v>10D</v>
      </c>
      <c r="L56" s="4" t="n">
        <f aca="false">IF(MAX(E56:I56)=H56,1,0)</f>
        <v>0</v>
      </c>
      <c r="M56" s="4" t="n">
        <f aca="false">IF(MAX(E56:I56)=I56,1,0)</f>
        <v>1</v>
      </c>
      <c r="O56" s="4" t="n">
        <f aca="false">IF(CN56&gt;E56,1,0)</f>
        <v>1</v>
      </c>
      <c r="P56" s="4" t="n">
        <f aca="false">IF(CN56&gt;F56,1,0)</f>
        <v>1</v>
      </c>
      <c r="Q56" s="4" t="n">
        <f aca="false">IF(CN56&gt;G56,1,0)</f>
        <v>1</v>
      </c>
      <c r="R56" s="4" t="n">
        <f aca="false">IF(CN56&gt;H56,1,0)</f>
        <v>1</v>
      </c>
      <c r="S56" s="4" t="n">
        <f aca="false">IF(CN56&gt;I56,1,0)</f>
        <v>1</v>
      </c>
      <c r="T56" s="25" t="n">
        <f aca="false">IF(AND(AND(R56=0,S56=0,Q56=0),OR(S55=1,S54=1,S53=1)),1,0)</f>
        <v>0</v>
      </c>
      <c r="U56" s="13" t="n">
        <f aca="false">SUM(CM55:CM56)</f>
        <v>-0.0102411727011236</v>
      </c>
      <c r="AV56" s="0"/>
      <c r="AW56" s="55" t="n">
        <f aca="false">IF(EC56&gt;$AW$2,1,0)</f>
        <v>0</v>
      </c>
      <c r="AX56" s="0" t="n">
        <f aca="false">IF(AND(I56&gt;G56,I55&lt;G55),1,IF(OR(AND(I56&gt;F56,I55&lt;F55),AND(I56&gt;E56,I55&lt;E55)),1,0))</f>
        <v>1</v>
      </c>
      <c r="AY56" s="0" t="n">
        <f aca="false">IF(K55="10D",1,0)</f>
        <v>0</v>
      </c>
      <c r="AZ56" s="0" t="n">
        <f aca="false">IF(AND(I56&gt;G56,I55&lt;G55,I56&gt;F56,I55&gt;F55,I56&gt;E56,I55&gt;E55),1,0)</f>
        <v>0</v>
      </c>
      <c r="BA56" s="56" t="n">
        <f aca="false">IF(G56&gt;H56,1,0)</f>
        <v>1</v>
      </c>
      <c r="BB56" s="56" t="n">
        <f aca="false">IF(I56&lt;F56,1,0)</f>
        <v>0</v>
      </c>
      <c r="BC56" s="0" t="n">
        <f aca="false">IF(AND(SUM(AW55:AX55)=2,AY56=1),1,IF(SUM(AX54:AX56)=0,0,IF(AND(OR(AW54=1,AX54=1),OR(AW55=1,AX55=1),AY56=1),1,IF(AND(SUM(AW56:AY56)=2,SUM(AW54:AX54)=2,AX54=1),1,0))))</f>
        <v>0</v>
      </c>
      <c r="BD56" s="57" t="str">
        <f aca="false">IF(BC56=0,"",IF(AND(BC56=1,AZ56=0,AZ55=0,AZ54=0),1,IF(AND(BC56=1,OR(AZ56=1,AZ55=1,AZ54)),IF(BA56=1,1,0))))</f>
        <v/>
      </c>
      <c r="BE56" s="50" t="str">
        <f aca="false">IF(AND(BD56=1,BD55=1),0,IF(BD56=1,SUM(CM57:CM95),""))</f>
        <v/>
      </c>
      <c r="BF56" s="20" t="str">
        <f aca="false">IF(AND(BB56=1,BB55=1,BE15&lt;&gt;0),"",IF(AND(BB55=0,BB56=1),BF55,IF(AND(BB56=1,BB55=1),BF55,IF(AND(BF55="",BE55="",OR(BD55=0,BD55="")),"",IF(AND(BF55="",BE16=0),"",IF(AND(BE16&lt;&gt;"",BF55=BE16),"",IF(AND(BD55=1,BE55&lt;&gt;0),CM56,IF(BF55&lt;&gt;0,BF55+CM56,IF(BF55="","")))))))))</f>
        <v/>
      </c>
      <c r="BI56" s="0"/>
      <c r="BU56" s="0"/>
      <c r="BZ56" s="49"/>
      <c r="CG56" s="13"/>
      <c r="CH56" s="40"/>
      <c r="CI56" s="13"/>
      <c r="CL56" s="6" t="n">
        <f aca="false">C56</f>
        <v>37328</v>
      </c>
      <c r="CM56" s="13" t="n">
        <f aca="false">CN56/CN55-1</f>
        <v>-0.00964410685329009</v>
      </c>
      <c r="CN56" s="4" t="n">
        <v>116.04</v>
      </c>
      <c r="CO56" s="13" t="n">
        <f aca="false">CN56/CN51-1</f>
        <v>-0.00608137044967871</v>
      </c>
      <c r="CY56" s="4" t="n">
        <v>116.631</v>
      </c>
      <c r="CZ56" s="4" t="n">
        <v>116.04</v>
      </c>
      <c r="DA56" s="33" t="n">
        <f aca="false">CZ56-CN56</f>
        <v>0</v>
      </c>
      <c r="DB56" s="16" t="n">
        <f aca="false">CZ56/CY56-1</f>
        <v>-0.00506726342053132</v>
      </c>
      <c r="DC56" s="15" t="n">
        <f aca="false">CY56/CZ55-1</f>
        <v>-0.00460015362294108</v>
      </c>
      <c r="DD56" s="15" t="n">
        <f aca="false">CZ56/CZ55-1</f>
        <v>-0.00964410685329009</v>
      </c>
      <c r="DE56" s="34" t="str">
        <f aca="false">IF(CW56=0,"",-DC56*CS56)</f>
        <v/>
      </c>
      <c r="DY56" s="6"/>
      <c r="EB56" s="6" t="n">
        <f aca="false">CL56</f>
        <v>37328</v>
      </c>
      <c r="EC56" s="13" t="n">
        <f aca="false">SUM(CM54:CM56)</f>
        <v>-0.00810423792037307</v>
      </c>
    </row>
    <row r="57" customFormat="false" ht="15" hidden="false" customHeight="false" outlineLevel="0" collapsed="false">
      <c r="A57" s="0" t="n">
        <f aca="false">IF(FR57=1,CZ57,0)</f>
        <v>0</v>
      </c>
      <c r="C57" s="6" t="n">
        <v>37329</v>
      </c>
      <c r="D57" s="0" t="n">
        <f aca="false">IF(E57&gt;E56,1,)</f>
        <v>0</v>
      </c>
      <c r="E57" s="46" t="n">
        <v>115.1344</v>
      </c>
      <c r="F57" s="46" t="n">
        <v>113.1769</v>
      </c>
      <c r="G57" s="46" t="n">
        <v>113.2234</v>
      </c>
      <c r="H57" s="46" t="n">
        <v>112.4537</v>
      </c>
      <c r="I57" s="46" t="n">
        <v>116.144</v>
      </c>
      <c r="J57" s="47" t="str">
        <f aca="false">IF(MIN(E57:I57)=E57,$E$2,IF(MIN(E57:I57)=F57,$F$2,IF(MIN(E57:I57)=G57,$G$2,IF(MIN(E57:I57)=H57,$H$2,IF(MIN(E57:I57)=I57,$I$2)))))</f>
        <v>30D</v>
      </c>
      <c r="K57" s="47" t="str">
        <f aca="false">IF(MAX(E57:I57)=E57,$E$2,IF(MAX(E57:I57)=F57,$F$2,IF(MAX(E57:I57)=G57,$G$2,IF(MAX(E57:I57)=H57,$H$2,IF(MAX(E57:I57)=I57,$I$2)))))</f>
        <v>10D</v>
      </c>
      <c r="L57" s="4" t="n">
        <f aca="false">IF(MAX(E57:I57)=H57,1,0)</f>
        <v>0</v>
      </c>
      <c r="M57" s="4" t="n">
        <f aca="false">IF(MAX(E57:I57)=I57,1,0)</f>
        <v>1</v>
      </c>
      <c r="O57" s="4" t="n">
        <f aca="false">IF(CN57&gt;E57,1,0)</f>
        <v>1</v>
      </c>
      <c r="P57" s="4" t="n">
        <f aca="false">IF(CN57&gt;F57,1,0)</f>
        <v>1</v>
      </c>
      <c r="Q57" s="4" t="n">
        <f aca="false">IF(CN57&gt;G57,1,0)</f>
        <v>1</v>
      </c>
      <c r="R57" s="4" t="n">
        <f aca="false">IF(CN57&gt;H57,1,0)</f>
        <v>1</v>
      </c>
      <c r="S57" s="4" t="n">
        <f aca="false">IF(CN57&gt;I57,1,0)</f>
        <v>0</v>
      </c>
      <c r="T57" s="25" t="n">
        <f aca="false">IF(AND(AND(R57=0,S57=0,Q57=0),OR(S56=1,S55=1,S54=1)),1,0)</f>
        <v>0</v>
      </c>
      <c r="U57" s="13" t="n">
        <f aca="false">SUM(CM56:CM57)</f>
        <v>-0.0110229417378127</v>
      </c>
      <c r="AV57" s="0"/>
      <c r="AW57" s="55" t="n">
        <f aca="false">IF(EC57&gt;$AW$2,1,0)</f>
        <v>0</v>
      </c>
      <c r="AX57" s="0" t="n">
        <f aca="false">IF(AND(I57&gt;G57,I56&lt;G56),1,IF(OR(AND(I57&gt;F57,I56&lt;F56),AND(I57&gt;E57,I56&lt;E56)),1,0))</f>
        <v>0</v>
      </c>
      <c r="AY57" s="0" t="n">
        <f aca="false">IF(K56="10D",1,0)</f>
        <v>1</v>
      </c>
      <c r="AZ57" s="0" t="n">
        <f aca="false">IF(AND(I57&gt;G57,I56&lt;G56,I57&gt;F57,I56&gt;F56,I57&gt;E57,I56&gt;E56),1,0)</f>
        <v>0</v>
      </c>
      <c r="BA57" s="56" t="n">
        <f aca="false">IF(G57&gt;H57,1,0)</f>
        <v>1</v>
      </c>
      <c r="BB57" s="56" t="n">
        <f aca="false">IF(I57&lt;F57,1,0)</f>
        <v>0</v>
      </c>
      <c r="BC57" s="0" t="n">
        <f aca="false">IF(AND(SUM(AW56:AX56)=2,AY57=1),1,IF(SUM(AX55:AX57)=0,0,IF(AND(OR(AW55=1,AX55=1),OR(AW56=1,AX56=1),AY57=1),1,IF(AND(SUM(AW57:AY57)=2,SUM(AW55:AX55)=2,AX55=1),1,0))))</f>
        <v>0</v>
      </c>
      <c r="BD57" s="57" t="str">
        <f aca="false">IF(BC57=0,"",IF(AND(BC57=1,AZ57=0,AZ56=0,AZ55=0),1,IF(AND(BC57=1,OR(AZ57=1,AZ56=1,AZ55)),IF(BA57=1,1,0))))</f>
        <v/>
      </c>
      <c r="BE57" s="50" t="str">
        <f aca="false">IF(AND(BD57=1,BD56=1),0,IF(BD57=1,SUM(CM58:CM96),""))</f>
        <v/>
      </c>
      <c r="BF57" s="20" t="str">
        <f aca="false">IF(AND(BB57=1,BB56=1,BE16&lt;&gt;0),"",IF(AND(BB56=0,BB57=1),BF56,IF(AND(BB57=1,BB56=1),BF56,IF(AND(BF56="",BE56="",OR(BD56=0,BD56="")),"",IF(AND(BF56="",BE17=0),"",IF(AND(BE17&lt;&gt;"",BF56=BE17),"",IF(AND(BD56=1,BE56&lt;&gt;0),CM57,IF(BF56&lt;&gt;0,BF56+CM57,IF(BF56="","")))))))))</f>
        <v/>
      </c>
      <c r="BI57" s="0"/>
      <c r="BU57" s="0"/>
      <c r="BZ57" s="49"/>
      <c r="CG57" s="13"/>
      <c r="CH57" s="40"/>
      <c r="CI57" s="13"/>
      <c r="CL57" s="6" t="n">
        <f aca="false">C57</f>
        <v>37329</v>
      </c>
      <c r="CM57" s="13" t="n">
        <f aca="false">CN57/CN56-1</f>
        <v>-0.00137883488452262</v>
      </c>
      <c r="CN57" s="4" t="n">
        <v>115.88</v>
      </c>
      <c r="CO57" s="13" t="n">
        <f aca="false">CN57/CN52-1</f>
        <v>-0.0053218884120172</v>
      </c>
      <c r="CY57" s="4" t="n">
        <v>116.04</v>
      </c>
      <c r="CZ57" s="4" t="n">
        <v>115.88</v>
      </c>
      <c r="DA57" s="33" t="n">
        <f aca="false">CZ57-CN57</f>
        <v>0</v>
      </c>
      <c r="DB57" s="16" t="n">
        <f aca="false">CZ57/CY57-1</f>
        <v>-0.00137883488452262</v>
      </c>
      <c r="DC57" s="15" t="n">
        <f aca="false">CY57/CZ56-1</f>
        <v>0</v>
      </c>
      <c r="DD57" s="15" t="n">
        <f aca="false">CZ57/CZ56-1</f>
        <v>-0.00137883488452262</v>
      </c>
      <c r="DE57" s="34" t="str">
        <f aca="false">IF(CW57=0,"",-DC57*CS57)</f>
        <v/>
      </c>
      <c r="DY57" s="6"/>
      <c r="EB57" s="6" t="n">
        <f aca="false">CL57</f>
        <v>37329</v>
      </c>
      <c r="EC57" s="13" t="n">
        <f aca="false">SUM(CM55:CM57)</f>
        <v>-0.0116200075856462</v>
      </c>
    </row>
    <row r="58" customFormat="false" ht="15" hidden="false" customHeight="false" outlineLevel="0" collapsed="false">
      <c r="A58" s="0" t="n">
        <f aca="false">IF(FR58=1,CZ58,0)</f>
        <v>0</v>
      </c>
      <c r="C58" s="6" t="n">
        <v>37330</v>
      </c>
      <c r="D58" s="0" t="n">
        <f aca="false">IF(E58&gt;E57,1,)</f>
        <v>0</v>
      </c>
      <c r="E58" s="46" t="n">
        <v>115.0714</v>
      </c>
      <c r="F58" s="46" t="n">
        <v>113.2699</v>
      </c>
      <c r="G58" s="46" t="n">
        <v>113.2458</v>
      </c>
      <c r="H58" s="46" t="n">
        <v>112.5693</v>
      </c>
      <c r="I58" s="46" t="n">
        <v>116.435</v>
      </c>
      <c r="J58" s="47" t="str">
        <f aca="false">IF(MIN(E58:I58)=E58,$E$2,IF(MIN(E58:I58)=F58,$F$2,IF(MIN(E58:I58)=G58,$G$2,IF(MIN(E58:I58)=H58,$H$2,IF(MIN(E58:I58)=I58,$I$2)))))</f>
        <v>30D</v>
      </c>
      <c r="K58" s="47" t="str">
        <f aca="false">IF(MAX(E58:I58)=E58,$E$2,IF(MAX(E58:I58)=F58,$F$2,IF(MAX(E58:I58)=G58,$G$2,IF(MAX(E58:I58)=H58,$H$2,IF(MAX(E58:I58)=I58,$I$2)))))</f>
        <v>10D</v>
      </c>
      <c r="L58" s="4" t="n">
        <f aca="false">IF(MAX(E58:I58)=H58,1,0)</f>
        <v>0</v>
      </c>
      <c r="M58" s="4" t="n">
        <f aca="false">IF(MAX(E58:I58)=I58,1,0)</f>
        <v>1</v>
      </c>
      <c r="O58" s="4" t="n">
        <f aca="false">IF(CN58&gt;E58,1,0)</f>
        <v>1</v>
      </c>
      <c r="P58" s="4" t="n">
        <f aca="false">IF(CN58&gt;F58,1,0)</f>
        <v>1</v>
      </c>
      <c r="Q58" s="4" t="n">
        <f aca="false">IF(CN58&gt;G58,1,0)</f>
        <v>1</v>
      </c>
      <c r="R58" s="4" t="n">
        <f aca="false">IF(CN58&gt;H58,1,0)</f>
        <v>1</v>
      </c>
      <c r="S58" s="4" t="n">
        <f aca="false">IF(CN58&gt;I58,1,0)</f>
        <v>1</v>
      </c>
      <c r="T58" s="25" t="n">
        <f aca="false">IF(AND(AND(R58=0,S58=0,Q58=0),OR(S57=1,S56=1,S55=1)),1,0)</f>
        <v>0</v>
      </c>
      <c r="U58" s="13" t="n">
        <f aca="false">SUM(CM57:CM58)</f>
        <v>0.00526597008613672</v>
      </c>
      <c r="AV58" s="0"/>
      <c r="AW58" s="55" t="n">
        <f aca="false">IF(EC58&gt;$AW$2,1,0)</f>
        <v>0</v>
      </c>
      <c r="AX58" s="0" t="n">
        <f aca="false">IF(AND(I58&gt;G58,I57&lt;G57),1,IF(OR(AND(I58&gt;F58,I57&lt;F57),AND(I58&gt;E58,I57&lt;E57)),1,0))</f>
        <v>0</v>
      </c>
      <c r="AY58" s="0" t="n">
        <f aca="false">IF(K57="10D",1,0)</f>
        <v>1</v>
      </c>
      <c r="AZ58" s="0" t="n">
        <f aca="false">IF(AND(I58&gt;G58,I57&lt;G57,I58&gt;F58,I57&gt;F57,I58&gt;E58,I57&gt;E57),1,0)</f>
        <v>0</v>
      </c>
      <c r="BA58" s="56" t="n">
        <f aca="false">IF(G58&gt;H58,1,0)</f>
        <v>1</v>
      </c>
      <c r="BB58" s="56" t="n">
        <f aca="false">IF(I58&lt;F58,1,0)</f>
        <v>0</v>
      </c>
      <c r="BC58" s="0" t="n">
        <f aca="false">IF(AND(SUM(AW57:AX57)=2,AY58=1),1,IF(SUM(AX56:AX58)=0,0,IF(AND(OR(AW56=1,AX56=1),OR(AW57=1,AX57=1),AY58=1),1,IF(AND(SUM(AW58:AY58)=2,SUM(AW56:AX56)=2,AX56=1),1,0))))</f>
        <v>0</v>
      </c>
      <c r="BD58" s="57" t="str">
        <f aca="false">IF(BC58=0,"",IF(AND(BC58=1,AZ58=0,AZ57=0,AZ56=0),1,IF(AND(BC58=1,OR(AZ58=1,AZ57=1,AZ56)),IF(BA58=1,1,0))))</f>
        <v/>
      </c>
      <c r="BE58" s="50" t="str">
        <f aca="false">IF(AND(BD58=1,BD57=1),0,IF(BD58=1,SUM(CM59:CM97),""))</f>
        <v/>
      </c>
      <c r="BF58" s="20" t="str">
        <f aca="false">IF(AND(BB58=1,BB57=1,BE17&lt;&gt;0),"",IF(AND(BB57=0,BB58=1),BF57,IF(AND(BB58=1,BB57=1),BF57,IF(AND(BF57="",BE57="",OR(BD57=0,BD57="")),"",IF(AND(BF57="",BE18=0),"",IF(AND(BE18&lt;&gt;"",BF57=BE18),"",IF(AND(BD57=1,BE57&lt;&gt;0),CM58,IF(BF57&lt;&gt;0,BF57+CM58,IF(BF57="","")))))))))</f>
        <v/>
      </c>
      <c r="BI58" s="0"/>
      <c r="BU58" s="0"/>
      <c r="BZ58" s="49"/>
      <c r="CG58" s="13"/>
      <c r="CH58" s="40"/>
      <c r="CI58" s="13"/>
      <c r="CL58" s="6" t="n">
        <f aca="false">C58</f>
        <v>37330</v>
      </c>
      <c r="CM58" s="13" t="n">
        <f aca="false">CN58/CN57-1</f>
        <v>0.00664480497065934</v>
      </c>
      <c r="CN58" s="4" t="n">
        <v>116.65</v>
      </c>
      <c r="CO58" s="13" t="n">
        <f aca="false">CN58/CN53-1</f>
        <v>-0.00290623130182055</v>
      </c>
      <c r="CY58" s="4" t="n">
        <v>115.97</v>
      </c>
      <c r="CZ58" s="4" t="n">
        <v>116.65</v>
      </c>
      <c r="DA58" s="33" t="n">
        <f aca="false">CZ58-CN58</f>
        <v>0</v>
      </c>
      <c r="DB58" s="16" t="n">
        <f aca="false">CZ58/CY58-1</f>
        <v>0.00586358541001997</v>
      </c>
      <c r="DC58" s="15" t="n">
        <f aca="false">CY58/CZ57-1</f>
        <v>0.000776665516051045</v>
      </c>
      <c r="DD58" s="15" t="n">
        <f aca="false">CZ58/CZ57-1</f>
        <v>0.00664480497065934</v>
      </c>
      <c r="DE58" s="34" t="str">
        <f aca="false">IF(CW58=0,"",-DC58*CS58)</f>
        <v/>
      </c>
      <c r="DY58" s="6"/>
      <c r="EB58" s="6" t="n">
        <f aca="false">CL58</f>
        <v>37330</v>
      </c>
      <c r="EC58" s="13" t="n">
        <f aca="false">SUM(CM56:CM58)</f>
        <v>-0.00437813676715337</v>
      </c>
    </row>
    <row r="59" customFormat="false" ht="15" hidden="false" customHeight="false" outlineLevel="0" collapsed="false">
      <c r="A59" s="0" t="n">
        <f aca="false">IF(FR59=1,CZ59,0)</f>
        <v>0</v>
      </c>
      <c r="C59" s="6" t="n">
        <v>37333</v>
      </c>
      <c r="D59" s="0" t="n">
        <f aca="false">IF(E59&gt;E58,1,)</f>
        <v>0</v>
      </c>
      <c r="E59" s="46" t="n">
        <v>115.0066</v>
      </c>
      <c r="F59" s="46" t="n">
        <v>113.3419</v>
      </c>
      <c r="G59" s="46" t="n">
        <v>113.2424</v>
      </c>
      <c r="H59" s="46" t="n">
        <v>112.7033</v>
      </c>
      <c r="I59" s="46" t="n">
        <v>116.527</v>
      </c>
      <c r="J59" s="47" t="str">
        <f aca="false">IF(MIN(E59:I59)=E59,$E$2,IF(MIN(E59:I59)=F59,$F$2,IF(MIN(E59:I59)=G59,$G$2,IF(MIN(E59:I59)=H59,$H$2,IF(MIN(E59:I59)=I59,$I$2)))))</f>
        <v>30D</v>
      </c>
      <c r="K59" s="47" t="str">
        <f aca="false">IF(MAX(E59:I59)=E59,$E$2,IF(MAX(E59:I59)=F59,$F$2,IF(MAX(E59:I59)=G59,$G$2,IF(MAX(E59:I59)=H59,$H$2,IF(MAX(E59:I59)=I59,$I$2)))))</f>
        <v>10D</v>
      </c>
      <c r="L59" s="4" t="n">
        <f aca="false">IF(MAX(E59:I59)=H59,1,0)</f>
        <v>0</v>
      </c>
      <c r="M59" s="4" t="n">
        <f aca="false">IF(MAX(E59:I59)=I59,1,0)</f>
        <v>1</v>
      </c>
      <c r="O59" s="4" t="n">
        <f aca="false">IF(CN59&gt;E59,1,0)</f>
        <v>1</v>
      </c>
      <c r="P59" s="4" t="n">
        <f aca="false">IF(CN59&gt;F59,1,0)</f>
        <v>1</v>
      </c>
      <c r="Q59" s="4" t="n">
        <f aca="false">IF(CN59&gt;G59,1,0)</f>
        <v>1</v>
      </c>
      <c r="R59" s="4" t="n">
        <f aca="false">IF(CN59&gt;H59,1,0)</f>
        <v>1</v>
      </c>
      <c r="S59" s="4" t="n">
        <f aca="false">IF(CN59&gt;I59,1,0)</f>
        <v>1</v>
      </c>
      <c r="T59" s="25" t="n">
        <f aca="false">IF(AND(AND(R59=0,S59=0,Q59=0),OR(S58=1,S57=1,S56=1)),1,0)</f>
        <v>0</v>
      </c>
      <c r="U59" s="13" t="n">
        <f aca="false">SUM(CM58:CM59)</f>
        <v>0.00681625803538277</v>
      </c>
      <c r="AV59" s="0"/>
      <c r="AW59" s="55" t="n">
        <f aca="false">IF(EC59&gt;$AW$2,1,0)</f>
        <v>0</v>
      </c>
      <c r="AX59" s="0" t="n">
        <f aca="false">IF(AND(I59&gt;G59,I58&lt;G58),1,IF(OR(AND(I59&gt;F59,I58&lt;F58),AND(I59&gt;E59,I58&lt;E58)),1,0))</f>
        <v>0</v>
      </c>
      <c r="AY59" s="0" t="n">
        <f aca="false">IF(K58="10D",1,0)</f>
        <v>1</v>
      </c>
      <c r="AZ59" s="0" t="n">
        <f aca="false">IF(AND(I59&gt;G59,I58&lt;G58,I59&gt;F59,I58&gt;F58,I59&gt;E59,I58&gt;E58),1,0)</f>
        <v>0</v>
      </c>
      <c r="BA59" s="56" t="n">
        <f aca="false">IF(G59&gt;H59,1,0)</f>
        <v>1</v>
      </c>
      <c r="BB59" s="56" t="n">
        <f aca="false">IF(I59&lt;F59,1,0)</f>
        <v>0</v>
      </c>
      <c r="BC59" s="0" t="n">
        <f aca="false">IF(AND(SUM(AW58:AX58)=2,AY59=1),1,IF(SUM(AX57:AX59)=0,0,IF(AND(OR(AW57=1,AX57=1),OR(AW58=1,AX58=1),AY59=1),1,IF(AND(SUM(AW59:AY59)=2,SUM(AW57:AX57)=2,AX57=1),1,0))))</f>
        <v>0</v>
      </c>
      <c r="BD59" s="57" t="str">
        <f aca="false">IF(BC59=0,"",IF(AND(BC59=1,AZ59=0,AZ58=0,AZ57=0),1,IF(AND(BC59=1,OR(AZ59=1,AZ58=1,AZ57)),IF(BA59=1,1,0))))</f>
        <v/>
      </c>
      <c r="BE59" s="50" t="str">
        <f aca="false">IF(AND(BD59=1,BD58=1),0,IF(BD59=1,SUM(CM60:CM98),""))</f>
        <v/>
      </c>
      <c r="BF59" s="20" t="str">
        <f aca="false">IF(AND(BB59=1,BB58=1,BE18&lt;&gt;0),"",IF(AND(BB58=0,BB59=1),BF58,IF(AND(BB59=1,BB58=1),BF58,IF(AND(BF58="",BE58="",OR(BD58=0,BD58="")),"",IF(AND(BF58="",BE19=0),"",IF(AND(BE19&lt;&gt;"",BF58=BE19),"",IF(AND(BD58=1,BE58&lt;&gt;0),CM59,IF(BF58&lt;&gt;0,BF58+CM59,IF(BF58="","")))))))))</f>
        <v/>
      </c>
      <c r="BI59" s="0"/>
      <c r="BU59" s="0"/>
      <c r="BZ59" s="49"/>
      <c r="CG59" s="13"/>
      <c r="CH59" s="40"/>
      <c r="CI59" s="13"/>
      <c r="CL59" s="6" t="n">
        <f aca="false">C59</f>
        <v>37333</v>
      </c>
      <c r="CM59" s="13" t="n">
        <f aca="false">CN59/CN58-1</f>
        <v>0.000171453064723437</v>
      </c>
      <c r="CN59" s="4" t="n">
        <v>116.67</v>
      </c>
      <c r="CO59" s="13" t="n">
        <f aca="false">CN59/CN54-1</f>
        <v>-0.00486182190378703</v>
      </c>
      <c r="CY59" s="4" t="n">
        <v>117.1</v>
      </c>
      <c r="CZ59" s="4" t="n">
        <v>116.67</v>
      </c>
      <c r="DA59" s="33" t="n">
        <f aca="false">CZ59-CN59</f>
        <v>0</v>
      </c>
      <c r="DB59" s="16" t="n">
        <f aca="false">CZ59/CY59-1</f>
        <v>-0.0036720751494449</v>
      </c>
      <c r="DC59" s="15" t="n">
        <f aca="false">CY59/CZ58-1</f>
        <v>0.00385769395627933</v>
      </c>
      <c r="DD59" s="15" t="n">
        <f aca="false">CZ59/CZ58-1</f>
        <v>0.000171453064723437</v>
      </c>
      <c r="DE59" s="34" t="str">
        <f aca="false">IF(CW59=0,"",-DC59*CS59)</f>
        <v/>
      </c>
      <c r="DY59" s="6"/>
      <c r="EB59" s="6" t="n">
        <f aca="false">CL59</f>
        <v>37333</v>
      </c>
      <c r="EC59" s="13" t="n">
        <f aca="false">SUM(CM57:CM59)</f>
        <v>0.00543742315086015</v>
      </c>
    </row>
    <row r="60" customFormat="false" ht="15" hidden="false" customHeight="false" outlineLevel="0" collapsed="false">
      <c r="A60" s="0" t="n">
        <f aca="false">IF(FR60=1,CZ60,0)</f>
        <v>0</v>
      </c>
      <c r="C60" s="6" t="n">
        <v>37334</v>
      </c>
      <c r="D60" s="0" t="n">
        <f aca="false">IF(E60&gt;E59,1,)</f>
        <v>0</v>
      </c>
      <c r="E60" s="46" t="n">
        <v>114.9533</v>
      </c>
      <c r="F60" s="46" t="n">
        <v>113.4273</v>
      </c>
      <c r="G60" s="46" t="n">
        <v>113.239</v>
      </c>
      <c r="H60" s="46" t="n">
        <v>112.9567</v>
      </c>
      <c r="I60" s="46" t="n">
        <v>116.734</v>
      </c>
      <c r="J60" s="47" t="str">
        <f aca="false">IF(MIN(E60:I60)=E60,$E$2,IF(MIN(E60:I60)=F60,$F$2,IF(MIN(E60:I60)=G60,$G$2,IF(MIN(E60:I60)=H60,$H$2,IF(MIN(E60:I60)=I60,$I$2)))))</f>
        <v>30D</v>
      </c>
      <c r="K60" s="47" t="str">
        <f aca="false">IF(MAX(E60:I60)=E60,$E$2,IF(MAX(E60:I60)=F60,$F$2,IF(MAX(E60:I60)=G60,$G$2,IF(MAX(E60:I60)=H60,$H$2,IF(MAX(E60:I60)=I60,$I$2)))))</f>
        <v>10D</v>
      </c>
      <c r="L60" s="4" t="n">
        <f aca="false">IF(MAX(E60:I60)=H60,1,0)</f>
        <v>0</v>
      </c>
      <c r="M60" s="4" t="n">
        <f aca="false">IF(MAX(E60:I60)=I60,1,0)</f>
        <v>1</v>
      </c>
      <c r="O60" s="4" t="n">
        <f aca="false">IF(CN60&gt;E60,1,0)</f>
        <v>1</v>
      </c>
      <c r="P60" s="4" t="n">
        <f aca="false">IF(CN60&gt;F60,1,0)</f>
        <v>1</v>
      </c>
      <c r="Q60" s="4" t="n">
        <f aca="false">IF(CN60&gt;G60,1,0)</f>
        <v>1</v>
      </c>
      <c r="R60" s="4" t="n">
        <f aca="false">IF(CN60&gt;H60,1,0)</f>
        <v>1</v>
      </c>
      <c r="S60" s="4" t="n">
        <f aca="false">IF(CN60&gt;I60,1,0)</f>
        <v>1</v>
      </c>
      <c r="T60" s="25" t="n">
        <f aca="false">IF(AND(AND(R60=0,S60=0,Q60=0),OR(S59=1,S58=1,S57=1)),1,0)</f>
        <v>0</v>
      </c>
      <c r="U60" s="13" t="n">
        <f aca="false">SUM(CM59:CM60)</f>
        <v>0.0068569763354871</v>
      </c>
      <c r="AV60" s="0"/>
      <c r="AW60" s="55" t="n">
        <f aca="false">IF(EC60&gt;$AW$2,1,0)</f>
        <v>1</v>
      </c>
      <c r="AX60" s="0" t="n">
        <f aca="false">IF(AND(I60&gt;G60,I59&lt;G59),1,IF(OR(AND(I60&gt;F60,I59&lt;F59),AND(I60&gt;E60,I59&lt;E59)),1,0))</f>
        <v>0</v>
      </c>
      <c r="AY60" s="0" t="n">
        <f aca="false">IF(K59="10D",1,0)</f>
        <v>1</v>
      </c>
      <c r="AZ60" s="0" t="n">
        <f aca="false">IF(AND(I60&gt;G60,I59&lt;G59,I60&gt;F60,I59&gt;F59,I60&gt;E60,I59&gt;E59),1,0)</f>
        <v>0</v>
      </c>
      <c r="BA60" s="56" t="n">
        <f aca="false">IF(G60&gt;H60,1,0)</f>
        <v>1</v>
      </c>
      <c r="BB60" s="56" t="n">
        <f aca="false">IF(I60&lt;F60,1,0)</f>
        <v>0</v>
      </c>
      <c r="BC60" s="0" t="n">
        <f aca="false">IF(AND(SUM(AW59:AX59)=2,AY60=1),1,IF(SUM(AX58:AX60)=0,0,IF(AND(OR(AW58=1,AX58=1),OR(AW59=1,AX59=1),AY60=1),1,IF(AND(SUM(AW60:AY60)=2,SUM(AW58:AX58)=2,AX58=1),1,0))))</f>
        <v>0</v>
      </c>
      <c r="BD60" s="57" t="str">
        <f aca="false">IF(BC60=0,"",IF(AND(BC60=1,AZ60=0,AZ59=0,AZ58=0),1,IF(AND(BC60=1,OR(AZ60=1,AZ59=1,AZ58)),IF(BA60=1,1,0))))</f>
        <v/>
      </c>
      <c r="BE60" s="50" t="str">
        <f aca="false">IF(AND(BD60=1,BD59=1),0,IF(BD60=1,SUM(CM61:CM99),""))</f>
        <v/>
      </c>
      <c r="BF60" s="20" t="str">
        <f aca="false">IF(AND(BB60=1,BB59=1,BE19&lt;&gt;0),"",IF(AND(BB59=0,BB60=1),BF59,IF(AND(BB60=1,BB59=1),BF59,IF(AND(BF59="",BE59="",OR(BD59=0,BD59="")),"",IF(AND(BF59="",BE20=0),"",IF(AND(BE20&lt;&gt;"",BF59=BE20),"",IF(AND(BD59=1,BE59&lt;&gt;0),CM60,IF(BF59&lt;&gt;0,BF59+CM60,IF(BF59="","")))))))))</f>
        <v/>
      </c>
      <c r="BI60" s="0"/>
      <c r="BU60" s="0"/>
      <c r="BZ60" s="49"/>
      <c r="CG60" s="13"/>
      <c r="CH60" s="40"/>
      <c r="CI60" s="13"/>
      <c r="CL60" s="6" t="n">
        <f aca="false">C60</f>
        <v>37334</v>
      </c>
      <c r="CM60" s="13" t="n">
        <f aca="false">CN60/CN59-1</f>
        <v>0.00668552327076366</v>
      </c>
      <c r="CN60" s="4" t="n">
        <v>117.45</v>
      </c>
      <c r="CO60" s="13" t="n">
        <f aca="false">CN60/CN55-1</f>
        <v>0.00238969019373569</v>
      </c>
      <c r="CY60" s="4" t="n">
        <v>117.301</v>
      </c>
      <c r="CZ60" s="4" t="n">
        <v>117.45</v>
      </c>
      <c r="DA60" s="33" t="n">
        <f aca="false">CZ60-CN60</f>
        <v>0</v>
      </c>
      <c r="DB60" s="16" t="n">
        <f aca="false">CZ60/CY60-1</f>
        <v>0.00127023640037161</v>
      </c>
      <c r="DC60" s="15" t="n">
        <f aca="false">CY60/CZ59-1</f>
        <v>0.00540841690237426</v>
      </c>
      <c r="DD60" s="15" t="n">
        <f aca="false">CZ60/CZ59-1</f>
        <v>0.00668552327076366</v>
      </c>
      <c r="DE60" s="34" t="str">
        <f aca="false">IF(CW60=0,"",-DC60*CS60)</f>
        <v/>
      </c>
      <c r="DY60" s="6"/>
      <c r="EB60" s="6" t="n">
        <f aca="false">CL60</f>
        <v>37334</v>
      </c>
      <c r="EC60" s="13" t="n">
        <f aca="false">SUM(CM58:CM60)</f>
        <v>0.0135017813061464</v>
      </c>
    </row>
    <row r="61" customFormat="false" ht="15" hidden="false" customHeight="false" outlineLevel="0" collapsed="false">
      <c r="A61" s="0" t="n">
        <f aca="false">IF(FR61=1,CZ61,0)</f>
        <v>0</v>
      </c>
      <c r="C61" s="6" t="n">
        <v>37335</v>
      </c>
      <c r="D61" s="0" t="n">
        <f aca="false">IF(E61&gt;E60,1,)</f>
        <v>0</v>
      </c>
      <c r="E61" s="46" t="n">
        <v>114.8941</v>
      </c>
      <c r="F61" s="46" t="n">
        <v>113.4935</v>
      </c>
      <c r="G61" s="46" t="n">
        <v>113.208</v>
      </c>
      <c r="H61" s="46" t="n">
        <v>113.159</v>
      </c>
      <c r="I61" s="46" t="n">
        <v>116.583</v>
      </c>
      <c r="J61" s="47" t="str">
        <f aca="false">IF(MIN(E61:I61)=E61,$E$2,IF(MIN(E61:I61)=F61,$F$2,IF(MIN(E61:I61)=G61,$G$2,IF(MIN(E61:I61)=H61,$H$2,IF(MIN(E61:I61)=I61,$I$2)))))</f>
        <v>30D</v>
      </c>
      <c r="K61" s="47" t="str">
        <f aca="false">IF(MAX(E61:I61)=E61,$E$2,IF(MAX(E61:I61)=F61,$F$2,IF(MAX(E61:I61)=G61,$G$2,IF(MAX(E61:I61)=H61,$H$2,IF(MAX(E61:I61)=I61,$I$2)))))</f>
        <v>10D</v>
      </c>
      <c r="L61" s="4" t="n">
        <f aca="false">IF(MAX(E61:I61)=H61,1,0)</f>
        <v>0</v>
      </c>
      <c r="M61" s="4" t="n">
        <f aca="false">IF(MAX(E61:I61)=I61,1,0)</f>
        <v>1</v>
      </c>
      <c r="O61" s="4" t="n">
        <f aca="false">IF(CN61&gt;E61,1,0)</f>
        <v>1</v>
      </c>
      <c r="P61" s="4" t="n">
        <f aca="false">IF(CN61&gt;F61,1,0)</f>
        <v>1</v>
      </c>
      <c r="Q61" s="4" t="n">
        <f aca="false">IF(CN61&gt;G61,1,0)</f>
        <v>1</v>
      </c>
      <c r="R61" s="4" t="n">
        <f aca="false">IF(CN61&gt;H61,1,0)</f>
        <v>1</v>
      </c>
      <c r="S61" s="4" t="n">
        <f aca="false">IF(CN61&gt;I61,1,0)</f>
        <v>0</v>
      </c>
      <c r="T61" s="25" t="n">
        <f aca="false">IF(AND(AND(R61=0,S61=0,Q61=0),OR(S60=1,S59=1,S58=1)),1,0)</f>
        <v>0</v>
      </c>
      <c r="U61" s="13" t="n">
        <f aca="false">SUM(CM60:CM61)</f>
        <v>-0.0121309943963288</v>
      </c>
      <c r="AV61" s="0"/>
      <c r="AW61" s="55" t="n">
        <f aca="false">IF(EC61&gt;$AW$2,1,0)</f>
        <v>0</v>
      </c>
      <c r="AX61" s="0" t="n">
        <f aca="false">IF(AND(I61&gt;G61,I60&lt;G60),1,IF(OR(AND(I61&gt;F61,I60&lt;F60),AND(I61&gt;E61,I60&lt;E60)),1,0))</f>
        <v>0</v>
      </c>
      <c r="AY61" s="0" t="n">
        <f aca="false">IF(K60="10D",1,0)</f>
        <v>1</v>
      </c>
      <c r="AZ61" s="0" t="n">
        <f aca="false">IF(AND(I61&gt;G61,I60&lt;G60,I61&gt;F61,I60&gt;F60,I61&gt;E61,I60&gt;E60),1,0)</f>
        <v>0</v>
      </c>
      <c r="BA61" s="56" t="n">
        <f aca="false">IF(G61&gt;H61,1,0)</f>
        <v>1</v>
      </c>
      <c r="BB61" s="56" t="n">
        <f aca="false">IF(I61&lt;F61,1,0)</f>
        <v>0</v>
      </c>
      <c r="BC61" s="0" t="n">
        <f aca="false">IF(AND(SUM(AW60:AX60)=2,AY61=1),1,IF(SUM(AX59:AX61)=0,0,IF(AND(OR(AW59=1,AX59=1),OR(AW60=1,AX60=1),AY61=1),1,IF(AND(SUM(AW61:AY61)=2,SUM(AW59:AX59)=2,AX59=1),1,0))))</f>
        <v>0</v>
      </c>
      <c r="BD61" s="57" t="str">
        <f aca="false">IF(BC61=0,"",IF(AND(BC61=1,AZ61=0,AZ60=0,AZ59=0),1,IF(AND(BC61=1,OR(AZ61=1,AZ60=1,AZ59)),IF(BA61=1,1,0))))</f>
        <v/>
      </c>
      <c r="BE61" s="50" t="str">
        <f aca="false">IF(AND(BD61=1,BD60=1),0,IF(BD61=1,SUM(CM62:CM100),""))</f>
        <v/>
      </c>
      <c r="BF61" s="20" t="str">
        <f aca="false">IF(AND(BB61=1,BB60=1,BE20&lt;&gt;0),"",IF(AND(BB60=0,BB61=1),BF60,IF(AND(BB61=1,BB60=1),BF60,IF(AND(BF60="",BE60="",OR(BD60=0,BD60="")),"",IF(AND(BF60="",BE21=0),"",IF(AND(BE21&lt;&gt;"",BF60=BE21),"",IF(AND(BD60=1,BE60&lt;&gt;0),CM61,IF(BF60&lt;&gt;0,BF60+CM61,IF(BF60="","")))))))))</f>
        <v/>
      </c>
      <c r="BI61" s="0"/>
      <c r="BU61" s="0"/>
      <c r="BZ61" s="49"/>
      <c r="CG61" s="13"/>
      <c r="CH61" s="40"/>
      <c r="CI61" s="13"/>
      <c r="CL61" s="6" t="n">
        <f aca="false">C61</f>
        <v>37335</v>
      </c>
      <c r="CM61" s="13" t="n">
        <f aca="false">CN61/CN60-1</f>
        <v>-0.0188165176670925</v>
      </c>
      <c r="CN61" s="4" t="n">
        <v>115.24</v>
      </c>
      <c r="CO61" s="13" t="n">
        <f aca="false">CN61/CN56-1</f>
        <v>-0.00689417442261298</v>
      </c>
      <c r="CY61" s="4" t="n">
        <v>116.5</v>
      </c>
      <c r="CZ61" s="4" t="n">
        <v>115.24</v>
      </c>
      <c r="DA61" s="33" t="n">
        <f aca="false">CZ61-CN61</f>
        <v>0</v>
      </c>
      <c r="DB61" s="16" t="n">
        <f aca="false">CZ61/CY61-1</f>
        <v>-0.0108154506437769</v>
      </c>
      <c r="DC61" s="15" t="n">
        <f aca="false">CY61/CZ60-1</f>
        <v>-0.00808854831843342</v>
      </c>
      <c r="DD61" s="15" t="n">
        <f aca="false">CZ61/CZ60-1</f>
        <v>-0.0188165176670925</v>
      </c>
      <c r="DE61" s="34" t="str">
        <f aca="false">IF(CW61=0,"",-DC61*CS61)</f>
        <v/>
      </c>
      <c r="DY61" s="6"/>
      <c r="EB61" s="6" t="n">
        <f aca="false">CL61</f>
        <v>37335</v>
      </c>
      <c r="EC61" s="13" t="n">
        <f aca="false">SUM(CM59:CM61)</f>
        <v>-0.0119595413316054</v>
      </c>
    </row>
    <row r="62" customFormat="false" ht="15" hidden="false" customHeight="false" outlineLevel="0" collapsed="false">
      <c r="A62" s="0" t="n">
        <f aca="false">IF(FR62=1,CZ62,0)</f>
        <v>0</v>
      </c>
      <c r="C62" s="6" t="n">
        <v>37336</v>
      </c>
      <c r="D62" s="0" t="n">
        <f aca="false">IF(E62&gt;E61,1,)</f>
        <v>0</v>
      </c>
      <c r="E62" s="46" t="n">
        <v>114.8441</v>
      </c>
      <c r="F62" s="46" t="n">
        <v>113.5407</v>
      </c>
      <c r="G62" s="46" t="n">
        <v>113.1834</v>
      </c>
      <c r="H62" s="46" t="n">
        <v>113.3787</v>
      </c>
      <c r="I62" s="46" t="n">
        <v>116.462</v>
      </c>
      <c r="J62" s="47" t="str">
        <f aca="false">IF(MIN(E62:I62)=E62,$E$2,IF(MIN(E62:I62)=F62,$F$2,IF(MIN(E62:I62)=G62,$G$2,IF(MIN(E62:I62)=H62,$H$2,IF(MIN(E62:I62)=I62,$I$2)))))</f>
        <v>50D</v>
      </c>
      <c r="K62" s="47" t="str">
        <f aca="false">IF(MAX(E62:I62)=E62,$E$2,IF(MAX(E62:I62)=F62,$F$2,IF(MAX(E62:I62)=G62,$G$2,IF(MAX(E62:I62)=H62,$H$2,IF(MAX(E62:I62)=I62,$I$2)))))</f>
        <v>10D</v>
      </c>
      <c r="L62" s="4" t="n">
        <f aca="false">IF(MAX(E62:I62)=H62,1,0)</f>
        <v>0</v>
      </c>
      <c r="M62" s="4" t="n">
        <f aca="false">IF(MAX(E62:I62)=I62,1,0)</f>
        <v>1</v>
      </c>
      <c r="O62" s="4" t="n">
        <f aca="false">IF(CN62&gt;E62,1,0)</f>
        <v>1</v>
      </c>
      <c r="P62" s="4" t="n">
        <f aca="false">IF(CN62&gt;F62,1,0)</f>
        <v>1</v>
      </c>
      <c r="Q62" s="4" t="n">
        <f aca="false">IF(CN62&gt;G62,1,0)</f>
        <v>1</v>
      </c>
      <c r="R62" s="4" t="n">
        <f aca="false">IF(CN62&gt;H62,1,0)</f>
        <v>1</v>
      </c>
      <c r="S62" s="4" t="n">
        <f aca="false">IF(CN62&gt;I62,1,0)</f>
        <v>0</v>
      </c>
      <c r="T62" s="25" t="n">
        <f aca="false">IF(AND(AND(R62=0,S62=0,Q62=0),OR(S61=1,S60=1,S59=1)),1,0)</f>
        <v>0</v>
      </c>
      <c r="U62" s="13" t="n">
        <f aca="false">SUM(CM61:CM62)</f>
        <v>-0.0183826405410945</v>
      </c>
      <c r="AV62" s="0"/>
      <c r="AW62" s="55" t="n">
        <f aca="false">IF(EC62&gt;$AW$2,1,0)</f>
        <v>0</v>
      </c>
      <c r="AX62" s="0" t="n">
        <f aca="false">IF(AND(I62&gt;G62,I61&lt;G61),1,IF(OR(AND(I62&gt;F62,I61&lt;F61),AND(I62&gt;E62,I61&lt;E61)),1,0))</f>
        <v>0</v>
      </c>
      <c r="AY62" s="0" t="n">
        <f aca="false">IF(K61="10D",1,0)</f>
        <v>1</v>
      </c>
      <c r="AZ62" s="0" t="n">
        <f aca="false">IF(AND(I62&gt;G62,I61&lt;G61,I62&gt;F62,I61&gt;F61,I62&gt;E62,I61&gt;E61),1,0)</f>
        <v>0</v>
      </c>
      <c r="BA62" s="56" t="n">
        <f aca="false">IF(G62&gt;H62,1,0)</f>
        <v>0</v>
      </c>
      <c r="BB62" s="56" t="n">
        <f aca="false">IF(I62&lt;F62,1,0)</f>
        <v>0</v>
      </c>
      <c r="BC62" s="0" t="n">
        <f aca="false">IF(AND(SUM(AW61:AX61)=2,AY62=1),1,IF(SUM(AX60:AX62)=0,0,IF(AND(OR(AW60=1,AX60=1),OR(AW61=1,AX61=1),AY62=1),1,IF(AND(SUM(AW62:AY62)=2,SUM(AW60:AX60)=2,AX60=1),1,0))))</f>
        <v>0</v>
      </c>
      <c r="BD62" s="57" t="str">
        <f aca="false">IF(BC62=0,"",IF(AND(BC62=1,AZ62=0,AZ61=0,AZ60=0),1,IF(AND(BC62=1,OR(AZ62=1,AZ61=1,AZ60)),IF(BA62=1,1,0))))</f>
        <v/>
      </c>
      <c r="BE62" s="50" t="str">
        <f aca="false">IF(AND(BD62=1,BD61=1),0,IF(BD62=1,SUM(CM63:CM101),""))</f>
        <v/>
      </c>
      <c r="BF62" s="20" t="str">
        <f aca="false">IF(AND(BB62=1,BB61=1,BE21&lt;&gt;0),"",IF(AND(BB61=0,BB62=1),BF61,IF(AND(BB62=1,BB61=1),BF61,IF(AND(BF61="",BE61="",OR(BD61=0,BD61="")),"",IF(AND(BF61="",BE22=0),"",IF(AND(BE22&lt;&gt;"",BF61=BE22),"",IF(AND(BD61=1,BE61&lt;&gt;0),CM62,IF(BF61&lt;&gt;0,BF61+CM62,IF(BF61="","")))))))))</f>
        <v/>
      </c>
      <c r="BI62" s="0"/>
      <c r="BU62" s="0"/>
      <c r="BZ62" s="49"/>
      <c r="CG62" s="13"/>
      <c r="CH62" s="40"/>
      <c r="CI62" s="13"/>
      <c r="CL62" s="6" t="n">
        <f aca="false">C62</f>
        <v>37336</v>
      </c>
      <c r="CM62" s="13" t="n">
        <f aca="false">CN62/CN61-1</f>
        <v>0.000433877125997961</v>
      </c>
      <c r="CN62" s="4" t="n">
        <v>115.29</v>
      </c>
      <c r="CO62" s="13" t="n">
        <f aca="false">CN62/CN57-1</f>
        <v>-0.00509147393855702</v>
      </c>
      <c r="CY62" s="4" t="n">
        <v>115.3</v>
      </c>
      <c r="CZ62" s="4" t="n">
        <v>115.29</v>
      </c>
      <c r="DA62" s="33" t="n">
        <f aca="false">CZ62-CN62</f>
        <v>0</v>
      </c>
      <c r="DB62" s="16" t="n">
        <f aca="false">CZ62/CY62-1</f>
        <v>-8.67302688637439E-005</v>
      </c>
      <c r="DC62" s="15" t="n">
        <f aca="false">CY62/CZ61-1</f>
        <v>0.000520652551197598</v>
      </c>
      <c r="DD62" s="15" t="n">
        <f aca="false">CZ62/CZ61-1</f>
        <v>0.000433877125997961</v>
      </c>
      <c r="DE62" s="34" t="str">
        <f aca="false">IF(CW62=0,"",-DC62*CS62)</f>
        <v/>
      </c>
      <c r="DY62" s="6"/>
      <c r="EB62" s="6" t="n">
        <f aca="false">CL62</f>
        <v>37336</v>
      </c>
      <c r="EC62" s="13" t="n">
        <f aca="false">SUM(CM60:CM62)</f>
        <v>-0.0116971172703308</v>
      </c>
    </row>
    <row r="63" customFormat="false" ht="15" hidden="false" customHeight="false" outlineLevel="0" collapsed="false">
      <c r="A63" s="0" t="n">
        <f aca="false">IF(FR63=1,CZ63,0)</f>
        <v>0</v>
      </c>
      <c r="C63" s="6" t="n">
        <v>37337</v>
      </c>
      <c r="D63" s="0" t="n">
        <f aca="false">IF(E63&gt;E62,1,)</f>
        <v>0</v>
      </c>
      <c r="E63" s="46" t="n">
        <v>114.7895</v>
      </c>
      <c r="F63" s="46" t="n">
        <v>113.5879</v>
      </c>
      <c r="G63" s="46" t="n">
        <v>113.1728</v>
      </c>
      <c r="H63" s="46" t="n">
        <v>113.6127</v>
      </c>
      <c r="I63" s="46" t="n">
        <v>116.267</v>
      </c>
      <c r="J63" s="47" t="str">
        <f aca="false">IF(MIN(E63:I63)=E63,$E$2,IF(MIN(E63:I63)=F63,$F$2,IF(MIN(E63:I63)=G63,$G$2,IF(MIN(E63:I63)=H63,$H$2,IF(MIN(E63:I63)=I63,$I$2)))))</f>
        <v>50D</v>
      </c>
      <c r="K63" s="47" t="str">
        <f aca="false">IF(MAX(E63:I63)=E63,$E$2,IF(MAX(E63:I63)=F63,$F$2,IF(MAX(E63:I63)=G63,$G$2,IF(MAX(E63:I63)=H63,$H$2,IF(MAX(E63:I63)=I63,$I$2)))))</f>
        <v>10D</v>
      </c>
      <c r="L63" s="4" t="n">
        <f aca="false">IF(MAX(E63:I63)=H63,1,0)</f>
        <v>0</v>
      </c>
      <c r="M63" s="4" t="n">
        <f aca="false">IF(MAX(E63:I63)=I63,1,0)</f>
        <v>1</v>
      </c>
      <c r="O63" s="4" t="n">
        <f aca="false">IF(CN63&gt;E63,1,0)</f>
        <v>1</v>
      </c>
      <c r="P63" s="4" t="n">
        <f aca="false">IF(CN63&gt;F63,1,0)</f>
        <v>1</v>
      </c>
      <c r="Q63" s="4" t="n">
        <f aca="false">IF(CN63&gt;G63,1,0)</f>
        <v>1</v>
      </c>
      <c r="R63" s="4" t="n">
        <f aca="false">IF(CN63&gt;H63,1,0)</f>
        <v>1</v>
      </c>
      <c r="S63" s="4" t="n">
        <f aca="false">IF(CN63&gt;I63,1,0)</f>
        <v>0</v>
      </c>
      <c r="T63" s="25" t="n">
        <f aca="false">IF(AND(AND(R63=0,S63=0,Q63=0),OR(S62=1,S61=1,S60=1)),1,0)</f>
        <v>0</v>
      </c>
      <c r="U63" s="13" t="n">
        <f aca="false">SUM(CM62:CM63)</f>
        <v>-0.0017345676653977</v>
      </c>
      <c r="AV63" s="0"/>
      <c r="AW63" s="55" t="n">
        <f aca="false">IF(EC63&gt;$AW$2,1,0)</f>
        <v>0</v>
      </c>
      <c r="AX63" s="0" t="n">
        <f aca="false">IF(AND(I63&gt;G63,I62&lt;G62),1,IF(OR(AND(I63&gt;F63,I62&lt;F62),AND(I63&gt;E63,I62&lt;E62)),1,0))</f>
        <v>0</v>
      </c>
      <c r="AY63" s="0" t="n">
        <f aca="false">IF(K62="10D",1,0)</f>
        <v>1</v>
      </c>
      <c r="AZ63" s="0" t="n">
        <f aca="false">IF(AND(I63&gt;G63,I62&lt;G62,I63&gt;F63,I62&gt;F62,I63&gt;E63,I62&gt;E62),1,0)</f>
        <v>0</v>
      </c>
      <c r="BA63" s="56" t="n">
        <f aca="false">IF(G63&gt;H63,1,0)</f>
        <v>0</v>
      </c>
      <c r="BB63" s="56" t="n">
        <f aca="false">IF(I63&lt;F63,1,0)</f>
        <v>0</v>
      </c>
      <c r="BC63" s="0" t="n">
        <f aca="false">IF(AND(SUM(AW62:AX62)=2,AY63=1),1,IF(SUM(AX61:AX63)=0,0,IF(AND(OR(AW61=1,AX61=1),OR(AW62=1,AX62=1),AY63=1),1,IF(AND(SUM(AW63:AY63)=2,SUM(AW61:AX61)=2,AX61=1),1,0))))</f>
        <v>0</v>
      </c>
      <c r="BD63" s="57" t="str">
        <f aca="false">IF(BC63=0,"",IF(AND(BC63=1,AZ63=0,AZ62=0,AZ61=0),1,IF(AND(BC63=1,OR(AZ63=1,AZ62=1,AZ61)),IF(BA63=1,1,0))))</f>
        <v/>
      </c>
      <c r="BE63" s="50" t="str">
        <f aca="false">IF(AND(BD63=1,BD62=1),0,IF(BD63=1,SUM(CM64:CM102),""))</f>
        <v/>
      </c>
      <c r="BF63" s="20" t="str">
        <f aca="false">IF(AND(BB63=1,BB62=1,BE22&lt;&gt;0),"",IF(AND(BB62=0,BB63=1),BF62,IF(AND(BB63=1,BB62=1),BF62,IF(AND(BF62="",BE62="",OR(BD62=0,BD62="")),"",IF(AND(BF62="",BE23=0),"",IF(AND(BE23&lt;&gt;"",BF62=BE23),"",IF(AND(BD62=1,BE62&lt;&gt;0),CM63,IF(BF62&lt;&gt;0,BF62+CM63,IF(BF62="","")))))))))</f>
        <v/>
      </c>
      <c r="BI63" s="0"/>
      <c r="BU63" s="0"/>
      <c r="BZ63" s="49"/>
      <c r="CG63" s="13"/>
      <c r="CH63" s="40"/>
      <c r="CI63" s="13"/>
      <c r="CL63" s="6" t="n">
        <f aca="false">C63</f>
        <v>37337</v>
      </c>
      <c r="CM63" s="13" t="n">
        <f aca="false">CN63/CN62-1</f>
        <v>-0.00216844479139566</v>
      </c>
      <c r="CN63" s="4" t="n">
        <v>115.04</v>
      </c>
      <c r="CO63" s="13" t="n">
        <f aca="false">CN63/CN58-1</f>
        <v>-0.0138019717102443</v>
      </c>
      <c r="CY63" s="4" t="n">
        <v>115.5</v>
      </c>
      <c r="CZ63" s="4" t="n">
        <v>115.04</v>
      </c>
      <c r="DA63" s="33" t="n">
        <f aca="false">CZ63-CN63</f>
        <v>0</v>
      </c>
      <c r="DB63" s="16" t="n">
        <f aca="false">CZ63/CY63-1</f>
        <v>-0.00398268398268398</v>
      </c>
      <c r="DC63" s="15" t="n">
        <f aca="false">CY63/CZ62-1</f>
        <v>0.00182149362477224</v>
      </c>
      <c r="DD63" s="15" t="n">
        <f aca="false">CZ63/CZ62-1</f>
        <v>-0.00216844479139566</v>
      </c>
      <c r="DE63" s="34" t="str">
        <f aca="false">IF(CW63=0,"",-DC63*CS63)</f>
        <v/>
      </c>
      <c r="DY63" s="6"/>
      <c r="EB63" s="6" t="n">
        <f aca="false">CL63</f>
        <v>37337</v>
      </c>
      <c r="EC63" s="13" t="n">
        <f aca="false">SUM(CM61:CM63)</f>
        <v>-0.0205510853324902</v>
      </c>
    </row>
    <row r="64" customFormat="false" ht="15" hidden="false" customHeight="false" outlineLevel="0" collapsed="false">
      <c r="A64" s="0" t="n">
        <f aca="false">IF(FR64=1,CZ64,0)</f>
        <v>0</v>
      </c>
      <c r="C64" s="6" t="n">
        <v>37340</v>
      </c>
      <c r="D64" s="0" t="n">
        <f aca="false">IF(E64&gt;E63,1,)</f>
        <v>0</v>
      </c>
      <c r="E64" s="46" t="n">
        <v>114.7239</v>
      </c>
      <c r="F64" s="46" t="n">
        <v>113.6495</v>
      </c>
      <c r="G64" s="46" t="n">
        <v>113.1234</v>
      </c>
      <c r="H64" s="46" t="n">
        <v>113.73</v>
      </c>
      <c r="I64" s="46" t="n">
        <v>115.904</v>
      </c>
      <c r="J64" s="47" t="str">
        <f aca="false">IF(MIN(E64:I64)=E64,$E$2,IF(MIN(E64:I64)=F64,$F$2,IF(MIN(E64:I64)=G64,$G$2,IF(MIN(E64:I64)=H64,$H$2,IF(MIN(E64:I64)=I64,$I$2)))))</f>
        <v>50D</v>
      </c>
      <c r="K64" s="47" t="str">
        <f aca="false">IF(MAX(E64:I64)=E64,$E$2,IF(MAX(E64:I64)=F64,$F$2,IF(MAX(E64:I64)=G64,$G$2,IF(MAX(E64:I64)=H64,$H$2,IF(MAX(E64:I64)=I64,$I$2)))))</f>
        <v>10D</v>
      </c>
      <c r="L64" s="4" t="n">
        <f aca="false">IF(MAX(E64:I64)=H64,1,0)</f>
        <v>0</v>
      </c>
      <c r="M64" s="4" t="n">
        <f aca="false">IF(MAX(E64:I64)=I64,1,0)</f>
        <v>1</v>
      </c>
      <c r="O64" s="4" t="n">
        <f aca="false">IF(CN64&gt;E64,1,0)</f>
        <v>0</v>
      </c>
      <c r="P64" s="4" t="n">
        <f aca="false">IF(CN64&gt;F64,1,0)</f>
        <v>0</v>
      </c>
      <c r="Q64" s="4" t="n">
        <f aca="false">IF(CN64&gt;G64,1,0)</f>
        <v>1</v>
      </c>
      <c r="R64" s="4" t="n">
        <f aca="false">IF(CN64&gt;H64,1,0)</f>
        <v>0</v>
      </c>
      <c r="S64" s="4" t="n">
        <f aca="false">IF(CN64&gt;I64,1,0)</f>
        <v>0</v>
      </c>
      <c r="T64" s="25" t="n">
        <f aca="false">IF(AND(AND(R64=0,S64=0,Q64=0),OR(S63=1,S62=1,S61=1)),1,0)</f>
        <v>0</v>
      </c>
      <c r="U64" s="13" t="n">
        <f aca="false">SUM(CM63:CM64)</f>
        <v>-0.0145989037621885</v>
      </c>
      <c r="AV64" s="0"/>
      <c r="AW64" s="55" t="n">
        <f aca="false">IF(EC64&gt;$AW$2,1,0)</f>
        <v>0</v>
      </c>
      <c r="AX64" s="0" t="n">
        <f aca="false">IF(AND(I64&gt;G64,I63&lt;G63),1,IF(OR(AND(I64&gt;F64,I63&lt;F63),AND(I64&gt;E64,I63&lt;E63)),1,0))</f>
        <v>0</v>
      </c>
      <c r="AY64" s="0" t="n">
        <f aca="false">IF(K63="10D",1,0)</f>
        <v>1</v>
      </c>
      <c r="AZ64" s="0" t="n">
        <f aca="false">IF(AND(I64&gt;G64,I63&lt;G63,I64&gt;F64,I63&gt;F63,I64&gt;E64,I63&gt;E63),1,0)</f>
        <v>0</v>
      </c>
      <c r="BA64" s="56" t="n">
        <f aca="false">IF(G64&gt;H64,1,0)</f>
        <v>0</v>
      </c>
      <c r="BB64" s="56" t="n">
        <f aca="false">IF(I64&lt;F64,1,0)</f>
        <v>0</v>
      </c>
      <c r="BC64" s="0" t="n">
        <f aca="false">IF(AND(SUM(AW63:AX63)=2,AY64=1),1,IF(SUM(AX62:AX64)=0,0,IF(AND(OR(AW62=1,AX62=1),OR(AW63=1,AX63=1),AY64=1),1,IF(AND(SUM(AW64:AY64)=2,SUM(AW62:AX62)=2,AX62=1),1,0))))</f>
        <v>0</v>
      </c>
      <c r="BD64" s="57" t="str">
        <f aca="false">IF(BC64=0,"",IF(AND(BC64=1,AZ64=0,AZ63=0,AZ62=0),1,IF(AND(BC64=1,OR(AZ64=1,AZ63=1,AZ62)),IF(BA64=1,1,0))))</f>
        <v/>
      </c>
      <c r="BE64" s="50" t="str">
        <f aca="false">IF(AND(BD64=1,BD63=1),0,IF(BD64=1,SUM(CM65:CM103),""))</f>
        <v/>
      </c>
      <c r="BF64" s="20" t="str">
        <f aca="false">IF(AND(BB64=1,BB63=1,BE23&lt;&gt;0),"",IF(AND(BB63=0,BB64=1),BF63,IF(AND(BB64=1,BB63=1),BF63,IF(AND(BF63="",BE63="",OR(BD63=0,BD63="")),"",IF(AND(BF63="",BE24=0),"",IF(AND(BE24&lt;&gt;"",BF63=BE24),"",IF(AND(BD63=1,BE63&lt;&gt;0),CM64,IF(BF63&lt;&gt;0,BF63+CM64,IF(BF63="","")))))))))</f>
        <v/>
      </c>
      <c r="BI64" s="0"/>
      <c r="BU64" s="0"/>
      <c r="BZ64" s="49"/>
      <c r="CG64" s="13"/>
      <c r="CH64" s="40"/>
      <c r="CI64" s="13"/>
      <c r="CL64" s="6" t="n">
        <f aca="false">C64</f>
        <v>37340</v>
      </c>
      <c r="CM64" s="13" t="n">
        <f aca="false">CN64/CN63-1</f>
        <v>-0.0124304589707929</v>
      </c>
      <c r="CN64" s="4" t="n">
        <v>113.61</v>
      </c>
      <c r="CO64" s="13" t="n">
        <f aca="false">CN64/CN59-1</f>
        <v>-0.0262278220622268</v>
      </c>
      <c r="CY64" s="4" t="n">
        <v>115.091</v>
      </c>
      <c r="CZ64" s="4" t="n">
        <v>113.61</v>
      </c>
      <c r="DA64" s="33" t="n">
        <f aca="false">CZ64-CN64</f>
        <v>0</v>
      </c>
      <c r="DB64" s="16" t="n">
        <f aca="false">CZ64/CY64-1</f>
        <v>-0.0128680783032556</v>
      </c>
      <c r="DC64" s="15" t="n">
        <f aca="false">CY64/CZ63-1</f>
        <v>0.000443324061196071</v>
      </c>
      <c r="DD64" s="15" t="n">
        <f aca="false">CZ64/CZ63-1</f>
        <v>-0.0124304589707929</v>
      </c>
      <c r="DE64" s="34" t="str">
        <f aca="false">IF(CW64=0,"",-DC64*CS64)</f>
        <v/>
      </c>
      <c r="DY64" s="6"/>
      <c r="EB64" s="6" t="n">
        <f aca="false">CL64</f>
        <v>37340</v>
      </c>
      <c r="EC64" s="13" t="n">
        <f aca="false">SUM(CM62:CM64)</f>
        <v>-0.0141650266361906</v>
      </c>
    </row>
    <row r="65" customFormat="false" ht="15" hidden="false" customHeight="false" outlineLevel="0" collapsed="false">
      <c r="A65" s="0" t="n">
        <f aca="false">IF(FR65=1,CZ65,0)</f>
        <v>0</v>
      </c>
      <c r="C65" s="6" t="n">
        <v>37341</v>
      </c>
      <c r="D65" s="0" t="n">
        <f aca="false">IF(E65&gt;E64,1,)</f>
        <v>0</v>
      </c>
      <c r="E65" s="46" t="n">
        <v>114.6586</v>
      </c>
      <c r="F65" s="46" t="n">
        <v>113.7306</v>
      </c>
      <c r="G65" s="46" t="n">
        <v>113.11</v>
      </c>
      <c r="H65" s="46" t="n">
        <v>113.8243</v>
      </c>
      <c r="I65" s="46" t="n">
        <v>115.614</v>
      </c>
      <c r="J65" s="47" t="str">
        <f aca="false">IF(MIN(E65:I65)=E65,$E$2,IF(MIN(E65:I65)=F65,$F$2,IF(MIN(E65:I65)=G65,$G$2,IF(MIN(E65:I65)=H65,$H$2,IF(MIN(E65:I65)=I65,$I$2)))))</f>
        <v>50D</v>
      </c>
      <c r="K65" s="47" t="str">
        <f aca="false">IF(MAX(E65:I65)=E65,$E$2,IF(MAX(E65:I65)=F65,$F$2,IF(MAX(E65:I65)=G65,$G$2,IF(MAX(E65:I65)=H65,$H$2,IF(MAX(E65:I65)=I65,$I$2)))))</f>
        <v>10D</v>
      </c>
      <c r="L65" s="4" t="n">
        <f aca="false">IF(MAX(E65:I65)=H65,1,0)</f>
        <v>0</v>
      </c>
      <c r="M65" s="4" t="n">
        <f aca="false">IF(MAX(E65:I65)=I65,1,0)</f>
        <v>1</v>
      </c>
      <c r="O65" s="4" t="n">
        <f aca="false">IF(CN65&gt;E65,1,0)</f>
        <v>0</v>
      </c>
      <c r="P65" s="4" t="n">
        <f aca="false">IF(CN65&gt;F65,1,0)</f>
        <v>1</v>
      </c>
      <c r="Q65" s="4" t="n">
        <f aca="false">IF(CN65&gt;G65,1,0)</f>
        <v>1</v>
      </c>
      <c r="R65" s="4" t="n">
        <f aca="false">IF(CN65&gt;H65,1,0)</f>
        <v>1</v>
      </c>
      <c r="S65" s="4" t="n">
        <f aca="false">IF(CN65&gt;I65,1,0)</f>
        <v>0</v>
      </c>
      <c r="T65" s="25" t="n">
        <f aca="false">IF(AND(AND(R65=0,S65=0,Q65=0),OR(S64=1,S63=1,S62=1)),1,0)</f>
        <v>0</v>
      </c>
      <c r="U65" s="13" t="n">
        <f aca="false">SUM(CM64:CM65)</f>
        <v>-0.00662111120211062</v>
      </c>
      <c r="AV65" s="0"/>
      <c r="AW65" s="55" t="n">
        <f aca="false">IF(EC65&gt;$AW$2,1,0)</f>
        <v>0</v>
      </c>
      <c r="AX65" s="0" t="n">
        <f aca="false">IF(AND(I65&gt;G65,I64&lt;G64),1,IF(OR(AND(I65&gt;F65,I64&lt;F64),AND(I65&gt;E65,I64&lt;E64)),1,0))</f>
        <v>0</v>
      </c>
      <c r="AY65" s="0" t="n">
        <f aca="false">IF(K64="10D",1,0)</f>
        <v>1</v>
      </c>
      <c r="AZ65" s="0" t="n">
        <f aca="false">IF(AND(I65&gt;G65,I64&lt;G64,I65&gt;F65,I64&gt;F64,I65&gt;E65,I64&gt;E64),1,0)</f>
        <v>0</v>
      </c>
      <c r="BA65" s="56" t="n">
        <f aca="false">IF(G65&gt;H65,1,0)</f>
        <v>0</v>
      </c>
      <c r="BB65" s="56" t="n">
        <f aca="false">IF(I65&lt;F65,1,0)</f>
        <v>0</v>
      </c>
      <c r="BC65" s="0" t="n">
        <f aca="false">IF(AND(SUM(AW64:AX64)=2,AY65=1),1,IF(SUM(AX63:AX65)=0,0,IF(AND(OR(AW63=1,AX63=1),OR(AW64=1,AX64=1),AY65=1),1,IF(AND(SUM(AW65:AY65)=2,SUM(AW63:AX63)=2,AX63=1),1,0))))</f>
        <v>0</v>
      </c>
      <c r="BD65" s="57" t="str">
        <f aca="false">IF(BC65=0,"",IF(AND(BC65=1,AZ65=0,AZ64=0,AZ63=0),1,IF(AND(BC65=1,OR(AZ65=1,AZ64=1,AZ63)),IF(BA65=1,1,0))))</f>
        <v/>
      </c>
      <c r="BE65" s="50" t="str">
        <f aca="false">IF(AND(BD65=1,BD64=1),0,IF(BD65=1,SUM(CM66:CM104),""))</f>
        <v/>
      </c>
      <c r="BF65" s="20" t="str">
        <f aca="false">IF(AND(BB65=1,BB64=1,BE24&lt;&gt;0),"",IF(AND(BB64=0,BB65=1),BF64,IF(AND(BB65=1,BB64=1),BF64,IF(AND(BF64="",BE64="",OR(BD64=0,BD64="")),"",IF(AND(BF64="",BE25=0),"",IF(AND(BE25&lt;&gt;"",BF64=BE25),"",IF(AND(BD64=1,BE64&lt;&gt;0),CM65,IF(BF64&lt;&gt;0,BF64+CM65,IF(BF64="","")))))))))</f>
        <v/>
      </c>
      <c r="BI65" s="0"/>
      <c r="BU65" s="0"/>
      <c r="BZ65" s="49"/>
      <c r="CG65" s="13"/>
      <c r="CH65" s="40"/>
      <c r="CI65" s="13"/>
      <c r="CL65" s="6" t="n">
        <f aca="false">C65</f>
        <v>37341</v>
      </c>
      <c r="CM65" s="13" t="n">
        <f aca="false">CN65/CN64-1</f>
        <v>0.00580934776868225</v>
      </c>
      <c r="CN65" s="4" t="n">
        <v>114.27</v>
      </c>
      <c r="CO65" s="13" t="n">
        <f aca="false">CN65/CN60-1</f>
        <v>-0.0270753512132823</v>
      </c>
      <c r="CY65" s="4" t="n">
        <v>113.521</v>
      </c>
      <c r="CZ65" s="4" t="n">
        <v>114.27</v>
      </c>
      <c r="DA65" s="33" t="n">
        <f aca="false">CZ65-CN65</f>
        <v>0</v>
      </c>
      <c r="DB65" s="16" t="n">
        <f aca="false">CZ65/CY65-1</f>
        <v>0.00659789818623868</v>
      </c>
      <c r="DC65" s="15" t="n">
        <f aca="false">CY65/CZ64-1</f>
        <v>-0.000783381744564715</v>
      </c>
      <c r="DD65" s="15" t="n">
        <f aca="false">CZ65/CZ64-1</f>
        <v>0.00580934776868225</v>
      </c>
      <c r="DE65" s="34" t="str">
        <f aca="false">IF(CW65=0,"",-DC65*CS65)</f>
        <v/>
      </c>
      <c r="DY65" s="6"/>
      <c r="EB65" s="6" t="n">
        <f aca="false">CL65</f>
        <v>37341</v>
      </c>
      <c r="EC65" s="13" t="n">
        <f aca="false">SUM(CM63:CM65)</f>
        <v>-0.00878955599350628</v>
      </c>
    </row>
    <row r="66" customFormat="false" ht="15" hidden="false" customHeight="false" outlineLevel="0" collapsed="false">
      <c r="A66" s="0" t="n">
        <f aca="false">IF(FR66=1,CZ66,0)</f>
        <v>0</v>
      </c>
      <c r="C66" s="6" t="n">
        <v>37342</v>
      </c>
      <c r="D66" s="0" t="n">
        <f aca="false">IF(E66&gt;E65,1,)</f>
        <v>0</v>
      </c>
      <c r="E66" s="46" t="n">
        <v>114.5874</v>
      </c>
      <c r="F66" s="46" t="n">
        <v>113.8183</v>
      </c>
      <c r="G66" s="46" t="n">
        <v>113.117</v>
      </c>
      <c r="H66" s="46" t="n">
        <v>113.9403</v>
      </c>
      <c r="I66" s="46" t="n">
        <v>115.467</v>
      </c>
      <c r="J66" s="47" t="str">
        <f aca="false">IF(MIN(E66:I66)=E66,$E$2,IF(MIN(E66:I66)=F66,$F$2,IF(MIN(E66:I66)=G66,$G$2,IF(MIN(E66:I66)=H66,$H$2,IF(MIN(E66:I66)=I66,$I$2)))))</f>
        <v>50D</v>
      </c>
      <c r="K66" s="47" t="str">
        <f aca="false">IF(MAX(E66:I66)=E66,$E$2,IF(MAX(E66:I66)=F66,$F$2,IF(MAX(E66:I66)=G66,$G$2,IF(MAX(E66:I66)=H66,$H$2,IF(MAX(E66:I66)=I66,$I$2)))))</f>
        <v>10D</v>
      </c>
      <c r="L66" s="4" t="n">
        <f aca="false">IF(MAX(E66:I66)=H66,1,0)</f>
        <v>0</v>
      </c>
      <c r="M66" s="4" t="n">
        <f aca="false">IF(MAX(E66:I66)=I66,1,0)</f>
        <v>1</v>
      </c>
      <c r="O66" s="4" t="n">
        <f aca="false">IF(CN66&gt;E66,1,0)</f>
        <v>0</v>
      </c>
      <c r="P66" s="4" t="n">
        <f aca="false">IF(CN66&gt;F66,1,0)</f>
        <v>1</v>
      </c>
      <c r="Q66" s="4" t="n">
        <f aca="false">IF(CN66&gt;G66,1,0)</f>
        <v>1</v>
      </c>
      <c r="R66" s="4" t="n">
        <f aca="false">IF(CN66&gt;H66,1,0)</f>
        <v>1</v>
      </c>
      <c r="S66" s="4" t="n">
        <f aca="false">IF(CN66&gt;I66,1,0)</f>
        <v>0</v>
      </c>
      <c r="T66" s="25" t="n">
        <f aca="false">IF(AND(AND(R66=0,S66=0,Q66=0),OR(S65=1,S64=1,S63=1)),1,0)</f>
        <v>0</v>
      </c>
      <c r="U66" s="13" t="n">
        <f aca="false">SUM(CM65:CM66)</f>
        <v>0.00843470875581787</v>
      </c>
      <c r="AV66" s="0"/>
      <c r="AW66" s="55" t="n">
        <f aca="false">IF(EC66&gt;$AW$2,1,0)</f>
        <v>0</v>
      </c>
      <c r="AX66" s="0" t="n">
        <f aca="false">IF(AND(I66&gt;G66,I65&lt;G65),1,IF(OR(AND(I66&gt;F66,I65&lt;F65),AND(I66&gt;E66,I65&lt;E65)),1,0))</f>
        <v>0</v>
      </c>
      <c r="AY66" s="0" t="n">
        <f aca="false">IF(K65="10D",1,0)</f>
        <v>1</v>
      </c>
      <c r="AZ66" s="0" t="n">
        <f aca="false">IF(AND(I66&gt;G66,I65&lt;G65,I66&gt;F66,I65&gt;F65,I66&gt;E66,I65&gt;E65),1,0)</f>
        <v>0</v>
      </c>
      <c r="BA66" s="56" t="n">
        <f aca="false">IF(G66&gt;H66,1,0)</f>
        <v>0</v>
      </c>
      <c r="BB66" s="56" t="n">
        <f aca="false">IF(I66&lt;F66,1,0)</f>
        <v>0</v>
      </c>
      <c r="BC66" s="0" t="n">
        <f aca="false">IF(AND(SUM(AW65:AX65)=2,AY66=1),1,IF(SUM(AX64:AX66)=0,0,IF(AND(OR(AW64=1,AX64=1),OR(AW65=1,AX65=1),AY66=1),1,IF(AND(SUM(AW66:AY66)=2,SUM(AW64:AX64)=2,AX64=1),1,0))))</f>
        <v>0</v>
      </c>
      <c r="BD66" s="57" t="str">
        <f aca="false">IF(BC66=0,"",IF(AND(BC66=1,AZ66=0,AZ65=0,AZ64=0),1,IF(AND(BC66=1,OR(AZ66=1,AZ65=1,AZ64)),IF(BA66=1,1,0))))</f>
        <v/>
      </c>
      <c r="BE66" s="50" t="str">
        <f aca="false">IF(AND(BD66=1,BD65=1),0,IF(BD66=1,SUM(CM67:CM105),""))</f>
        <v/>
      </c>
      <c r="BF66" s="20" t="str">
        <f aca="false">IF(AND(BB66=1,BB65=1,BE25&lt;&gt;0),"",IF(AND(BB65=0,BB66=1),BF65,IF(AND(BB66=1,BB65=1),BF65,IF(AND(BF65="",BE65="",OR(BD65=0,BD65="")),"",IF(AND(BF65="",BE26=0),"",IF(AND(BE26&lt;&gt;"",BF65=BE26),"",IF(AND(BD65=1,BE65&lt;&gt;0),CM66,IF(BF65&lt;&gt;0,BF65+CM66,IF(BF65="","")))))))))</f>
        <v/>
      </c>
      <c r="BI66" s="0"/>
      <c r="BU66" s="0"/>
      <c r="BZ66" s="49"/>
      <c r="CG66" s="13"/>
      <c r="CH66" s="40"/>
      <c r="CI66" s="13"/>
      <c r="CL66" s="6" t="n">
        <f aca="false">C66</f>
        <v>37342</v>
      </c>
      <c r="CM66" s="13" t="n">
        <f aca="false">CN66/CN65-1</f>
        <v>0.00262536098713562</v>
      </c>
      <c r="CN66" s="4" t="n">
        <v>114.57</v>
      </c>
      <c r="CO66" s="13" t="n">
        <f aca="false">CN66/CN61-1</f>
        <v>-0.0058139534883721</v>
      </c>
      <c r="CY66" s="4" t="n">
        <v>114.033</v>
      </c>
      <c r="CZ66" s="4" t="n">
        <v>114.57</v>
      </c>
      <c r="DA66" s="33" t="n">
        <f aca="false">CZ66-CN66</f>
        <v>0</v>
      </c>
      <c r="DB66" s="16" t="n">
        <f aca="false">CZ66/CY66-1</f>
        <v>0.00470916313698666</v>
      </c>
      <c r="DC66" s="15" t="n">
        <f aca="false">CY66/CZ65-1</f>
        <v>-0.00207403517983717</v>
      </c>
      <c r="DD66" s="15" t="n">
        <f aca="false">CZ66/CZ65-1</f>
        <v>0.00262536098713562</v>
      </c>
      <c r="DE66" s="34" t="str">
        <f aca="false">IF(CW66=0,"",-DC66*CS66)</f>
        <v/>
      </c>
      <c r="DY66" s="6"/>
      <c r="EB66" s="6" t="n">
        <f aca="false">CL66</f>
        <v>37342</v>
      </c>
      <c r="EC66" s="13" t="n">
        <f aca="false">SUM(CM64:CM66)</f>
        <v>-0.003995750214975</v>
      </c>
    </row>
    <row r="67" customFormat="false" ht="15" hidden="false" customHeight="false" outlineLevel="0" collapsed="false">
      <c r="A67" s="0" t="n">
        <f aca="false">IF(FR67=1,CZ67,0)</f>
        <v>0</v>
      </c>
      <c r="B67" s="15" t="e">
        <f aca="false">A67/A47-1</f>
        <v>#DIV/0!</v>
      </c>
      <c r="C67" s="6" t="n">
        <v>37343</v>
      </c>
      <c r="D67" s="0" t="n">
        <f aca="false">IF(E67&gt;E66,1,)</f>
        <v>0</v>
      </c>
      <c r="E67" s="46" t="n">
        <v>114.5214</v>
      </c>
      <c r="F67" s="46" t="n">
        <v>113.8784</v>
      </c>
      <c r="G67" s="46" t="n">
        <v>113.1044</v>
      </c>
      <c r="H67" s="46" t="n">
        <v>114.0153</v>
      </c>
      <c r="I67" s="46" t="n">
        <v>115.331</v>
      </c>
      <c r="J67" s="47" t="str">
        <f aca="false">IF(MIN(E67:I67)=E67,$E$2,IF(MIN(E67:I67)=F67,$F$2,IF(MIN(E67:I67)=G67,$G$2,IF(MIN(E67:I67)=H67,$H$2,IF(MIN(E67:I67)=I67,$I$2)))))</f>
        <v>50D</v>
      </c>
      <c r="K67" s="47" t="str">
        <f aca="false">IF(MAX(E67:I67)=E67,$E$2,IF(MAX(E67:I67)=F67,$F$2,IF(MAX(E67:I67)=G67,$G$2,IF(MAX(E67:I67)=H67,$H$2,IF(MAX(E67:I67)=I67,$I$2)))))</f>
        <v>10D</v>
      </c>
      <c r="L67" s="4" t="n">
        <f aca="false">IF(MAX(E67:I67)=H67,1,0)</f>
        <v>0</v>
      </c>
      <c r="M67" s="4" t="n">
        <f aca="false">IF(MAX(E67:I67)=I67,1,0)</f>
        <v>1</v>
      </c>
      <c r="O67" s="4" t="n">
        <f aca="false">IF(CN67&gt;E67,1,0)</f>
        <v>0</v>
      </c>
      <c r="P67" s="4" t="n">
        <f aca="false">IF(CN67&gt;F67,1,0)</f>
        <v>1</v>
      </c>
      <c r="Q67" s="4" t="n">
        <f aca="false">IF(CN67&gt;G67,1,0)</f>
        <v>1</v>
      </c>
      <c r="R67" s="4" t="n">
        <f aca="false">IF(CN67&gt;H67,1,0)</f>
        <v>1</v>
      </c>
      <c r="S67" s="4" t="n">
        <f aca="false">IF(CN67&gt;I67,1,0)</f>
        <v>0</v>
      </c>
      <c r="T67" s="25" t="n">
        <f aca="false">IF(AND(AND(R67=0,S67=0,Q67=0),OR(S66=1,S65=1,S64=1)),1,0)</f>
        <v>0</v>
      </c>
      <c r="U67" s="13" t="n">
        <f aca="false">SUM(CM66:CM67)</f>
        <v>0.00218894656800328</v>
      </c>
      <c r="AV67" s="0"/>
      <c r="AW67" s="55" t="n">
        <f aca="false">IF(EC67&gt;$AW$2,1,0)</f>
        <v>0</v>
      </c>
      <c r="AX67" s="0" t="n">
        <f aca="false">IF(AND(I67&gt;G67,I66&lt;G66),1,IF(OR(AND(I67&gt;F67,I66&lt;F66),AND(I67&gt;E67,I66&lt;E66)),1,0))</f>
        <v>0</v>
      </c>
      <c r="AY67" s="0" t="n">
        <f aca="false">IF(K66="10D",1,0)</f>
        <v>1</v>
      </c>
      <c r="AZ67" s="0" t="n">
        <f aca="false">IF(AND(I67&gt;G67,I66&lt;G66,I67&gt;F67,I66&gt;F66,I67&gt;E67,I66&gt;E66),1,0)</f>
        <v>0</v>
      </c>
      <c r="BA67" s="56" t="n">
        <f aca="false">IF(G67&gt;H67,1,0)</f>
        <v>0</v>
      </c>
      <c r="BB67" s="56" t="n">
        <f aca="false">IF(I67&lt;F67,1,0)</f>
        <v>0</v>
      </c>
      <c r="BC67" s="0" t="n">
        <f aca="false">IF(AND(SUM(AW66:AX66)=2,AY67=1),1,IF(SUM(AX65:AX67)=0,0,IF(AND(OR(AW65=1,AX65=1),OR(AW66=1,AX66=1),AY67=1),1,IF(AND(SUM(AW67:AY67)=2,SUM(AW65:AX65)=2,AX65=1),1,0))))</f>
        <v>0</v>
      </c>
      <c r="BD67" s="57" t="str">
        <f aca="false">IF(BC67=0,"",IF(AND(BC67=1,AZ67=0,AZ66=0,AZ65=0),1,IF(AND(BC67=1,OR(AZ67=1,AZ66=1,AZ65)),IF(BA67=1,1,0))))</f>
        <v/>
      </c>
      <c r="BE67" s="50" t="str">
        <f aca="false">IF(AND(BD67=1,BD66=1),0,IF(BD67=1,SUM(CM68:CM106),""))</f>
        <v/>
      </c>
      <c r="BF67" s="20" t="str">
        <f aca="false">IF(AND(BB67=1,BB66=1,BE26&lt;&gt;0),"",IF(AND(BB66=0,BB67=1),BF66,IF(AND(BB67=1,BB66=1),BF66,IF(AND(BF66="",BE66="",OR(BD66=0,BD66="")),"",IF(AND(BF66="",BE27=0),"",IF(AND(BE27&lt;&gt;"",BF66=BE27),"",IF(AND(BD66=1,BE66&lt;&gt;0),CM67,IF(BF66&lt;&gt;0,BF66+CM67,IF(BF66="","")))))))))</f>
        <v/>
      </c>
      <c r="BI67" s="0"/>
      <c r="BU67" s="0"/>
      <c r="BZ67" s="49"/>
      <c r="CG67" s="13"/>
      <c r="CH67" s="40"/>
      <c r="CI67" s="13"/>
      <c r="CL67" s="6" t="n">
        <f aca="false">C67</f>
        <v>37343</v>
      </c>
      <c r="CM67" s="13" t="n">
        <f aca="false">CN67/CN66-1</f>
        <v>-0.000436414419132336</v>
      </c>
      <c r="CN67" s="4" t="n">
        <v>114.52</v>
      </c>
      <c r="CO67" s="13" t="n">
        <f aca="false">CN67/CN62-1</f>
        <v>-0.00667880995749859</v>
      </c>
      <c r="CY67" s="4" t="n">
        <v>114.97</v>
      </c>
      <c r="CZ67" s="4" t="n">
        <v>114.52</v>
      </c>
      <c r="DA67" s="33" t="n">
        <f aca="false">CZ67-CN67</f>
        <v>0</v>
      </c>
      <c r="DB67" s="16" t="n">
        <f aca="false">CZ67/CY67-1</f>
        <v>-0.00391406453857535</v>
      </c>
      <c r="DC67" s="15" t="n">
        <f aca="false">CY67/CZ66-1</f>
        <v>0.00349131535305935</v>
      </c>
      <c r="DD67" s="15" t="n">
        <f aca="false">CZ67/CZ66-1</f>
        <v>-0.000436414419132336</v>
      </c>
      <c r="DE67" s="34" t="str">
        <f aca="false">IF(CW67=0,"",-DC67*CS67)</f>
        <v/>
      </c>
      <c r="DY67" s="6"/>
      <c r="EB67" s="6" t="n">
        <f aca="false">CL67</f>
        <v>37343</v>
      </c>
      <c r="EC67" s="13" t="n">
        <f aca="false">SUM(CM65:CM67)</f>
        <v>0.00799829433668553</v>
      </c>
    </row>
    <row r="68" customFormat="false" ht="15" hidden="false" customHeight="false" outlineLevel="0" collapsed="false">
      <c r="A68" s="0" t="n">
        <f aca="false">IF(FR68=1,CZ68,0)</f>
        <v>0</v>
      </c>
      <c r="C68" s="6" t="n">
        <v>37347</v>
      </c>
      <c r="D68" s="0" t="n">
        <f aca="false">IF(E68&gt;E67,1,)</f>
        <v>0</v>
      </c>
      <c r="E68" s="46" t="n">
        <v>114.4533</v>
      </c>
      <c r="F68" s="46" t="n">
        <v>113.9316</v>
      </c>
      <c r="G68" s="46" t="n">
        <v>113.1394</v>
      </c>
      <c r="H68" s="46" t="n">
        <v>114.099</v>
      </c>
      <c r="I68" s="46" t="n">
        <v>115.123</v>
      </c>
      <c r="J68" s="47" t="str">
        <f aca="false">IF(MIN(E68:I68)=E68,$E$2,IF(MIN(E68:I68)=F68,$F$2,IF(MIN(E68:I68)=G68,$G$2,IF(MIN(E68:I68)=H68,$H$2,IF(MIN(E68:I68)=I68,$I$2)))))</f>
        <v>50D</v>
      </c>
      <c r="K68" s="47" t="str">
        <f aca="false">IF(MAX(E68:I68)=E68,$E$2,IF(MAX(E68:I68)=F68,$F$2,IF(MAX(E68:I68)=G68,$G$2,IF(MAX(E68:I68)=H68,$H$2,IF(MAX(E68:I68)=I68,$I$2)))))</f>
        <v>10D</v>
      </c>
      <c r="L68" s="4" t="n">
        <f aca="false">IF(MAX(E68:I68)=H68,1,0)</f>
        <v>0</v>
      </c>
      <c r="M68" s="4" t="n">
        <f aca="false">IF(MAX(E68:I68)=I68,1,0)</f>
        <v>1</v>
      </c>
      <c r="O68" s="4" t="n">
        <f aca="false">IF(CN68&gt;E68,1,0)</f>
        <v>1</v>
      </c>
      <c r="P68" s="4" t="n">
        <f aca="false">IF(CN68&gt;F68,1,0)</f>
        <v>1</v>
      </c>
      <c r="Q68" s="4" t="n">
        <f aca="false">IF(CN68&gt;G68,1,0)</f>
        <v>1</v>
      </c>
      <c r="R68" s="4" t="n">
        <f aca="false">IF(CN68&gt;H68,1,0)</f>
        <v>1</v>
      </c>
      <c r="S68" s="4" t="n">
        <f aca="false">IF(CN68&gt;I68,1,0)</f>
        <v>0</v>
      </c>
      <c r="T68" s="25" t="n">
        <f aca="false">IF(AND(AND(R68=0,S68=0,Q68=0),OR(S67=1,S66=1,S65=1)),1,0)</f>
        <v>0</v>
      </c>
      <c r="U68" s="13" t="n">
        <f aca="false">SUM(CM67:CM68)</f>
        <v>1.905406999958E-007</v>
      </c>
      <c r="AV68" s="0"/>
      <c r="AW68" s="55" t="n">
        <f aca="false">IF(EC68&gt;$AW$2,1,0)</f>
        <v>0</v>
      </c>
      <c r="AX68" s="0" t="n">
        <f aca="false">IF(AND(I68&gt;G68,I67&lt;G67),1,IF(OR(AND(I68&gt;F68,I67&lt;F67),AND(I68&gt;E68,I67&lt;E67)),1,0))</f>
        <v>0</v>
      </c>
      <c r="AY68" s="0" t="n">
        <f aca="false">IF(K67="10D",1,0)</f>
        <v>1</v>
      </c>
      <c r="AZ68" s="0" t="n">
        <f aca="false">IF(AND(I68&gt;G68,I67&lt;G67,I68&gt;F68,I67&gt;F67,I68&gt;E68,I67&gt;E67),1,0)</f>
        <v>0</v>
      </c>
      <c r="BA68" s="56" t="n">
        <f aca="false">IF(G68&gt;H68,1,0)</f>
        <v>0</v>
      </c>
      <c r="BB68" s="56" t="n">
        <f aca="false">IF(I68&lt;F68,1,0)</f>
        <v>0</v>
      </c>
      <c r="BC68" s="0" t="n">
        <f aca="false">IF(AND(SUM(AW67:AX67)=2,AY68=1),1,IF(SUM(AX66:AX68)=0,0,IF(AND(OR(AW66=1,AX66=1),OR(AW67=1,AX67=1),AY68=1),1,IF(AND(SUM(AW68:AY68)=2,SUM(AW66:AX66)=2,AX66=1),1,0))))</f>
        <v>0</v>
      </c>
      <c r="BD68" s="57" t="str">
        <f aca="false">IF(BC68=0,"",IF(AND(BC68=1,AZ68=0,AZ67=0,AZ66=0),1,IF(AND(BC68=1,OR(AZ68=1,AZ67=1,AZ66)),IF(BA68=1,1,0))))</f>
        <v/>
      </c>
      <c r="BE68" s="50" t="str">
        <f aca="false">IF(AND(BD68=1,BD67=1),0,IF(BD68=1,SUM(CM69:CM107),""))</f>
        <v/>
      </c>
      <c r="BF68" s="20" t="str">
        <f aca="false">IF(AND(BB68=1,BB67=1,BE27&lt;&gt;0),"",IF(AND(BB67=0,BB68=1),BF67,IF(AND(BB68=1,BB67=1),BF67,IF(AND(BF67="",BE67="",OR(BD67=0,BD67="")),"",IF(AND(BF67="",BE28=0),"",IF(AND(BE28&lt;&gt;"",BF67=BE28),"",IF(AND(BD67=1,BE67&lt;&gt;0),CM68,IF(BF67&lt;&gt;0,BF67+CM68,IF(BF67="","")))))))))</f>
        <v/>
      </c>
      <c r="BI68" s="0"/>
      <c r="BU68" s="0"/>
      <c r="BZ68" s="49"/>
      <c r="CG68" s="13"/>
      <c r="CH68" s="40"/>
      <c r="CI68" s="13"/>
      <c r="CL68" s="6" t="n">
        <f aca="false">C68</f>
        <v>37347</v>
      </c>
      <c r="CM68" s="13" t="n">
        <f aca="false">CN68/CN67-1</f>
        <v>0.000436604959832332</v>
      </c>
      <c r="CN68" s="4" t="n">
        <v>114.57</v>
      </c>
      <c r="CO68" s="13" t="n">
        <f aca="false">CN68/CN63-1</f>
        <v>-0.00408553546592505</v>
      </c>
      <c r="CY68" s="4" t="n">
        <v>114.23</v>
      </c>
      <c r="CZ68" s="4" t="n">
        <v>114.57</v>
      </c>
      <c r="DA68" s="33" t="n">
        <f aca="false">CZ68-CN68</f>
        <v>0</v>
      </c>
      <c r="DB68" s="16" t="n">
        <f aca="false">CZ68/CY68-1</f>
        <v>0.00297645101987198</v>
      </c>
      <c r="DC68" s="15" t="n">
        <f aca="false">CY68/CZ67-1</f>
        <v>-0.00253230876702748</v>
      </c>
      <c r="DD68" s="15" t="n">
        <f aca="false">CZ68/CZ67-1</f>
        <v>0.000436604959832332</v>
      </c>
      <c r="DE68" s="34" t="str">
        <f aca="false">IF(CW68=0,"",-DC68*CS68)</f>
        <v/>
      </c>
      <c r="DY68" s="6"/>
      <c r="EB68" s="6" t="n">
        <f aca="false">CL68</f>
        <v>37347</v>
      </c>
      <c r="EC68" s="13" t="n">
        <f aca="false">SUM(CM66:CM68)</f>
        <v>0.00262555152783561</v>
      </c>
    </row>
    <row r="69" customFormat="false" ht="15" hidden="false" customHeight="false" outlineLevel="0" collapsed="false">
      <c r="A69" s="0" t="n">
        <f aca="false">IF(FR69=1,CZ69,0)</f>
        <v>0</v>
      </c>
      <c r="C69" s="6" t="n">
        <v>37348</v>
      </c>
      <c r="D69" s="0" t="n">
        <f aca="false">IF(E69&gt;E68,1,)</f>
        <v>0</v>
      </c>
      <c r="E69" s="46" t="n">
        <v>114.388</v>
      </c>
      <c r="F69" s="46" t="n">
        <v>113.9642</v>
      </c>
      <c r="G69" s="46" t="n">
        <v>113.1448</v>
      </c>
      <c r="H69" s="46" t="n">
        <v>114.2007</v>
      </c>
      <c r="I69" s="46" t="n">
        <v>114.85</v>
      </c>
      <c r="J69" s="47" t="str">
        <f aca="false">IF(MIN(E69:I69)=E69,$E$2,IF(MIN(E69:I69)=F69,$F$2,IF(MIN(E69:I69)=G69,$G$2,IF(MIN(E69:I69)=H69,$H$2,IF(MIN(E69:I69)=I69,$I$2)))))</f>
        <v>50D</v>
      </c>
      <c r="K69" s="47" t="str">
        <f aca="false">IF(MAX(E69:I69)=E69,$E$2,IF(MAX(E69:I69)=F69,$F$2,IF(MAX(E69:I69)=G69,$G$2,IF(MAX(E69:I69)=H69,$H$2,IF(MAX(E69:I69)=I69,$I$2)))))</f>
        <v>10D</v>
      </c>
      <c r="L69" s="4" t="n">
        <f aca="false">IF(MAX(E69:I69)=H69,1,0)</f>
        <v>0</v>
      </c>
      <c r="M69" s="4" t="n">
        <f aca="false">IF(MAX(E69:I69)=I69,1,0)</f>
        <v>1</v>
      </c>
      <c r="O69" s="4" t="n">
        <f aca="false">IF(CN69&gt;E69,1,0)</f>
        <v>0</v>
      </c>
      <c r="P69" s="4" t="n">
        <f aca="false">IF(CN69&gt;F69,1,0)</f>
        <v>0</v>
      </c>
      <c r="Q69" s="4" t="n">
        <f aca="false">IF(CN69&gt;G69,1,0)</f>
        <v>1</v>
      </c>
      <c r="R69" s="4" t="n">
        <f aca="false">IF(CN69&gt;H69,1,0)</f>
        <v>0</v>
      </c>
      <c r="S69" s="4" t="n">
        <f aca="false">IF(CN69&gt;I69,1,0)</f>
        <v>0</v>
      </c>
      <c r="T69" s="25" t="n">
        <f aca="false">IF(AND(AND(R69=0,S69=0,Q69=0),OR(S68=1,S67=1,S66=1)),1,0)</f>
        <v>0</v>
      </c>
      <c r="U69" s="13" t="n">
        <f aca="false">SUM(CM68:CM69)</f>
        <v>-0.00506221672123597</v>
      </c>
      <c r="AV69" s="0"/>
      <c r="AW69" s="55" t="n">
        <f aca="false">IF(EC69&gt;$AW$2,1,0)</f>
        <v>0</v>
      </c>
      <c r="AX69" s="0" t="n">
        <f aca="false">IF(AND(I69&gt;G69,I68&lt;G68),1,IF(OR(AND(I69&gt;F69,I68&lt;F68),AND(I69&gt;E69,I68&lt;E68)),1,0))</f>
        <v>0</v>
      </c>
      <c r="AY69" s="0" t="n">
        <f aca="false">IF(K68="10D",1,0)</f>
        <v>1</v>
      </c>
      <c r="AZ69" s="0" t="n">
        <f aca="false">IF(AND(I69&gt;G69,I68&lt;G68,I69&gt;F69,I68&gt;F68,I69&gt;E69,I68&gt;E68),1,0)</f>
        <v>0</v>
      </c>
      <c r="BA69" s="56" t="n">
        <f aca="false">IF(G69&gt;H69,1,0)</f>
        <v>0</v>
      </c>
      <c r="BB69" s="56" t="n">
        <f aca="false">IF(I69&lt;F69,1,0)</f>
        <v>0</v>
      </c>
      <c r="BC69" s="0" t="n">
        <f aca="false">IF(AND(SUM(AW68:AX68)=2,AY69=1),1,IF(SUM(AX67:AX69)=0,0,IF(AND(OR(AW67=1,AX67=1),OR(AW68=1,AX68=1),AY69=1),1,IF(AND(SUM(AW69:AY69)=2,SUM(AW67:AX67)=2,AX67=1),1,0))))</f>
        <v>0</v>
      </c>
      <c r="BD69" s="57" t="str">
        <f aca="false">IF(BC69=0,"",IF(AND(BC69=1,AZ69=0,AZ68=0,AZ67=0),1,IF(AND(BC69=1,OR(AZ69=1,AZ68=1,AZ67)),IF(BA69=1,1,0))))</f>
        <v/>
      </c>
      <c r="BE69" s="50" t="str">
        <f aca="false">IF(AND(BD69=1,BD68=1),0,IF(BD69=1,SUM(CM70:CM108),""))</f>
        <v/>
      </c>
      <c r="BF69" s="20" t="str">
        <f aca="false">IF(AND(BB69=1,BB68=1,BE28&lt;&gt;0),"",IF(AND(BB68=0,BB69=1),BF68,IF(AND(BB69=1,BB68=1),BF68,IF(AND(BF68="",BE68="",OR(BD68=0,BD68="")),"",IF(AND(BF68="",BE29=0),"",IF(AND(BE29&lt;&gt;"",BF68=BE29),"",IF(AND(BD68=1,BE68&lt;&gt;0),CM69,IF(BF68&lt;&gt;0,BF68+CM69,IF(BF68="","")))))))))</f>
        <v/>
      </c>
      <c r="BI69" s="0"/>
      <c r="BU69" s="0"/>
      <c r="BZ69" s="49"/>
      <c r="CG69" s="13"/>
      <c r="CH69" s="40"/>
      <c r="CI69" s="13"/>
      <c r="CL69" s="6" t="n">
        <f aca="false">C69</f>
        <v>37348</v>
      </c>
      <c r="CM69" s="13" t="n">
        <f aca="false">CN69/CN68-1</f>
        <v>-0.0054988216810683</v>
      </c>
      <c r="CN69" s="4" t="n">
        <v>113.94</v>
      </c>
      <c r="CO69" s="13" t="n">
        <f aca="false">CN69/CN64-1</f>
        <v>0.00290467388434124</v>
      </c>
      <c r="CY69" s="4" t="n">
        <v>113.98</v>
      </c>
      <c r="CZ69" s="4" t="n">
        <v>113.94</v>
      </c>
      <c r="DA69" s="33" t="n">
        <f aca="false">CZ69-CN69</f>
        <v>0</v>
      </c>
      <c r="DB69" s="16" t="n">
        <f aca="false">CZ69/CY69-1</f>
        <v>-0.000350938761186192</v>
      </c>
      <c r="DC69" s="15" t="n">
        <f aca="false">CY69/CZ68-1</f>
        <v>-0.00514969014576228</v>
      </c>
      <c r="DD69" s="15" t="n">
        <f aca="false">CZ69/CZ68-1</f>
        <v>-0.0054988216810683</v>
      </c>
      <c r="DE69" s="34" t="str">
        <f aca="false">IF(CW69=0,"",-DC69*CS69)</f>
        <v/>
      </c>
      <c r="DY69" s="6"/>
      <c r="EB69" s="6" t="n">
        <f aca="false">CL69</f>
        <v>37348</v>
      </c>
      <c r="EC69" s="13" t="n">
        <f aca="false">SUM(CM67:CM69)</f>
        <v>-0.0054986311403683</v>
      </c>
    </row>
    <row r="70" customFormat="false" ht="15" hidden="false" customHeight="false" outlineLevel="0" collapsed="false">
      <c r="A70" s="0" t="n">
        <f aca="false">IF(FR70=1,CZ70,0)</f>
        <v>0</v>
      </c>
      <c r="C70" s="6" t="n">
        <v>37349</v>
      </c>
      <c r="D70" s="0" t="n">
        <f aca="false">IF(E70&gt;E69,1,)</f>
        <v>0</v>
      </c>
      <c r="E70" s="46" t="n">
        <v>114.3232</v>
      </c>
      <c r="F70" s="46" t="n">
        <v>113.9716</v>
      </c>
      <c r="G70" s="46" t="n">
        <v>113.1446</v>
      </c>
      <c r="H70" s="46" t="n">
        <v>114.3467</v>
      </c>
      <c r="I70" s="46" t="n">
        <v>114.419</v>
      </c>
      <c r="J70" s="47" t="str">
        <f aca="false">IF(MIN(E70:I70)=E70,$E$2,IF(MIN(E70:I70)=F70,$F$2,IF(MIN(E70:I70)=G70,$G$2,IF(MIN(E70:I70)=H70,$H$2,IF(MIN(E70:I70)=I70,$I$2)))))</f>
        <v>50D</v>
      </c>
      <c r="K70" s="47" t="str">
        <f aca="false">IF(MAX(E70:I70)=E70,$E$2,IF(MAX(E70:I70)=F70,$F$2,IF(MAX(E70:I70)=G70,$G$2,IF(MAX(E70:I70)=H70,$H$2,IF(MAX(E70:I70)=I70,$I$2)))))</f>
        <v>10D</v>
      </c>
      <c r="L70" s="4" t="n">
        <f aca="false">IF(MAX(E70:I70)=H70,1,0)</f>
        <v>0</v>
      </c>
      <c r="M70" s="4" t="n">
        <f aca="false">IF(MAX(E70:I70)=I70,1,0)</f>
        <v>1</v>
      </c>
      <c r="O70" s="4" t="n">
        <f aca="false">IF(CN70&gt;E70,1,0)</f>
        <v>0</v>
      </c>
      <c r="P70" s="4" t="n">
        <f aca="false">IF(CN70&gt;F70,1,0)</f>
        <v>0</v>
      </c>
      <c r="Q70" s="4" t="n">
        <f aca="false">IF(CN70&gt;G70,1,0)</f>
        <v>0</v>
      </c>
      <c r="R70" s="4" t="n">
        <f aca="false">IF(CN70&gt;H70,1,0)</f>
        <v>0</v>
      </c>
      <c r="S70" s="4" t="n">
        <f aca="false">IF(CN70&gt;I70,1,0)</f>
        <v>0</v>
      </c>
      <c r="T70" s="25" t="n">
        <f aca="false">IF(AND(AND(R70=0,S70=0,Q70=0),OR(S69=1,S68=1,S67=1)),1,0)</f>
        <v>0</v>
      </c>
      <c r="U70" s="13" t="n">
        <f aca="false">SUM(CM69:CM70)</f>
        <v>-0.0125200609297956</v>
      </c>
      <c r="AV70" s="0"/>
      <c r="AW70" s="55" t="n">
        <f aca="false">IF(EC70&gt;$AW$2,1,0)</f>
        <v>0</v>
      </c>
      <c r="AX70" s="0" t="n">
        <f aca="false">IF(AND(I70&gt;G70,I69&lt;G69),1,IF(OR(AND(I70&gt;F70,I69&lt;F69),AND(I70&gt;E70,I69&lt;E69)),1,0))</f>
        <v>0</v>
      </c>
      <c r="AY70" s="0" t="n">
        <f aca="false">IF(K69="10D",1,0)</f>
        <v>1</v>
      </c>
      <c r="AZ70" s="0" t="n">
        <f aca="false">IF(AND(I70&gt;G70,I69&lt;G69,I70&gt;F70,I69&gt;F69,I70&gt;E70,I69&gt;E69),1,0)</f>
        <v>0</v>
      </c>
      <c r="BA70" s="56" t="n">
        <f aca="false">IF(G70&gt;H70,1,0)</f>
        <v>0</v>
      </c>
      <c r="BB70" s="56" t="n">
        <f aca="false">IF(I70&lt;F70,1,0)</f>
        <v>0</v>
      </c>
      <c r="BC70" s="0" t="n">
        <f aca="false">IF(AND(SUM(AW69:AX69)=2,AY70=1),1,IF(SUM(AX68:AX70)=0,0,IF(AND(OR(AW68=1,AX68=1),OR(AW69=1,AX69=1),AY70=1),1,IF(AND(SUM(AW70:AY70)=2,SUM(AW68:AX68)=2,AX68=1),1,0))))</f>
        <v>0</v>
      </c>
      <c r="BD70" s="57" t="str">
        <f aca="false">IF(BC70=0,"",IF(AND(BC70=1,AZ70=0,AZ69=0,AZ68=0),1,IF(AND(BC70=1,OR(AZ70=1,AZ69=1,AZ68)),IF(BA70=1,1,0))))</f>
        <v/>
      </c>
      <c r="BE70" s="50" t="str">
        <f aca="false">IF(AND(BD70=1,BD69=1),0,IF(BD70=1,SUM(CM71:CM109),""))</f>
        <v/>
      </c>
      <c r="BF70" s="20" t="str">
        <f aca="false">IF(AND(BB70=1,BB69=1,BE29&lt;&gt;0),"",IF(AND(BB69=0,BB70=1),BF69,IF(AND(BB70=1,BB69=1),BF69,IF(AND(BF69="",BE69="",OR(BD69=0,BD69="")),"",IF(AND(BF69="",BE30=0),"",IF(AND(BE30&lt;&gt;"",BF69=BE30),"",IF(AND(BD69=1,BE69&lt;&gt;0),CM70,IF(BF69&lt;&gt;0,BF69+CM70,IF(BF69="","")))))))))</f>
        <v/>
      </c>
      <c r="BI70" s="0"/>
      <c r="BU70" s="0"/>
      <c r="BZ70" s="49"/>
      <c r="CG70" s="13"/>
      <c r="CH70" s="40"/>
      <c r="CI70" s="13"/>
      <c r="CL70" s="6" t="n">
        <f aca="false">C70</f>
        <v>37349</v>
      </c>
      <c r="CM70" s="13" t="n">
        <f aca="false">CN70/CN69-1</f>
        <v>-0.00702123924872733</v>
      </c>
      <c r="CN70" s="4" t="n">
        <v>113.14</v>
      </c>
      <c r="CO70" s="13" t="n">
        <f aca="false">CN70/CN65-1</f>
        <v>-0.00988885971821119</v>
      </c>
      <c r="CY70" s="4" t="n">
        <v>114.011</v>
      </c>
      <c r="CZ70" s="4" t="n">
        <v>113.14</v>
      </c>
      <c r="DA70" s="33" t="n">
        <f aca="false">CZ70-CN70</f>
        <v>0</v>
      </c>
      <c r="DB70" s="16" t="n">
        <f aca="false">CZ70/CY70-1</f>
        <v>-0.00763961372148292</v>
      </c>
      <c r="DC70" s="15" t="n">
        <f aca="false">CY70/CZ69-1</f>
        <v>0.000623134983324558</v>
      </c>
      <c r="DD70" s="15" t="n">
        <f aca="false">CZ70/CZ69-1</f>
        <v>-0.00702123924872733</v>
      </c>
      <c r="DE70" s="34" t="str">
        <f aca="false">IF(CW70=0,"",-DC70*CS70)</f>
        <v/>
      </c>
      <c r="DY70" s="6"/>
      <c r="EB70" s="6" t="n">
        <f aca="false">CL70</f>
        <v>37349</v>
      </c>
      <c r="EC70" s="13" t="n">
        <f aca="false">SUM(CM68:CM70)</f>
        <v>-0.0120834559699633</v>
      </c>
    </row>
    <row r="71" customFormat="false" ht="15" hidden="false" customHeight="false" outlineLevel="0" collapsed="false">
      <c r="A71" s="0" t="n">
        <f aca="false">IF(FR71=1,CZ71,0)</f>
        <v>0</v>
      </c>
      <c r="C71" s="6" t="n">
        <v>37350</v>
      </c>
      <c r="D71" s="0" t="n">
        <f aca="false">IF(E71&gt;E70,1,)</f>
        <v>0</v>
      </c>
      <c r="E71" s="46" t="n">
        <v>114.2571</v>
      </c>
      <c r="F71" s="46" t="n">
        <v>113.9758</v>
      </c>
      <c r="G71" s="46" t="n">
        <v>113.1522</v>
      </c>
      <c r="H71" s="46" t="n">
        <v>114.416</v>
      </c>
      <c r="I71" s="46" t="n">
        <v>114.162</v>
      </c>
      <c r="J71" s="47" t="str">
        <f aca="false">IF(MIN(E71:I71)=E71,$E$2,IF(MIN(E71:I71)=F71,$F$2,IF(MIN(E71:I71)=G71,$G$2,IF(MIN(E71:I71)=H71,$H$2,IF(MIN(E71:I71)=I71,$I$2)))))</f>
        <v>50D</v>
      </c>
      <c r="K71" s="47" t="str">
        <f aca="false">IF(MAX(E71:I71)=E71,$E$2,IF(MAX(E71:I71)=F71,$F$2,IF(MAX(E71:I71)=G71,$G$2,IF(MAX(E71:I71)=H71,$H$2,IF(MAX(E71:I71)=I71,$I$2)))))</f>
        <v>30D</v>
      </c>
      <c r="L71" s="4" t="n">
        <f aca="false">IF(MAX(E71:I71)=H71,1,0)</f>
        <v>1</v>
      </c>
      <c r="M71" s="4" t="n">
        <f aca="false">IF(MAX(E71:I71)=I71,1,0)</f>
        <v>0</v>
      </c>
      <c r="O71" s="4" t="n">
        <f aca="false">IF(CN71&gt;E71,1,0)</f>
        <v>0</v>
      </c>
      <c r="P71" s="4" t="n">
        <f aca="false">IF(CN71&gt;F71,1,0)</f>
        <v>0</v>
      </c>
      <c r="Q71" s="4" t="n">
        <f aca="false">IF(CN71&gt;G71,1,0)</f>
        <v>0</v>
      </c>
      <c r="R71" s="4" t="n">
        <f aca="false">IF(CN71&gt;H71,1,0)</f>
        <v>0</v>
      </c>
      <c r="S71" s="4" t="n">
        <f aca="false">IF(CN71&gt;I71,1,0)</f>
        <v>0</v>
      </c>
      <c r="T71" s="25" t="n">
        <f aca="false">IF(AND(AND(R71=0,S71=0,Q71=0),OR(S70=1,S69=1,S68=1)),1,0)</f>
        <v>0</v>
      </c>
      <c r="U71" s="13" t="n">
        <f aca="false">SUM(CM70:CM71)</f>
        <v>-0.011175384555427</v>
      </c>
      <c r="AV71" s="0"/>
      <c r="AW71" s="55" t="n">
        <f aca="false">IF(EC71&gt;$AW$2,1,0)</f>
        <v>0</v>
      </c>
      <c r="AX71" s="0" t="n">
        <f aca="false">IF(AND(I71&gt;G71,I70&lt;G70),1,IF(OR(AND(I71&gt;F71,I70&lt;F70),AND(I71&gt;E71,I70&lt;E70)),1,0))</f>
        <v>0</v>
      </c>
      <c r="AY71" s="0" t="n">
        <f aca="false">IF(K70="10D",1,0)</f>
        <v>1</v>
      </c>
      <c r="AZ71" s="0" t="n">
        <f aca="false">IF(AND(I71&gt;G71,I70&lt;G70,I71&gt;F71,I70&gt;F70,I71&gt;E71,I70&gt;E70),1,0)</f>
        <v>0</v>
      </c>
      <c r="BA71" s="56" t="n">
        <f aca="false">IF(G71&gt;H71,1,0)</f>
        <v>0</v>
      </c>
      <c r="BB71" s="56" t="n">
        <f aca="false">IF(I71&lt;F71,1,0)</f>
        <v>0</v>
      </c>
      <c r="BC71" s="0" t="n">
        <f aca="false">IF(AND(SUM(AW70:AX70)=2,AY71=1),1,IF(SUM(AX69:AX71)=0,0,IF(AND(OR(AW69=1,AX69=1),OR(AW70=1,AX70=1),AY71=1),1,IF(AND(SUM(AW71:AY71)=2,SUM(AW69:AX69)=2,AX69=1),1,0))))</f>
        <v>0</v>
      </c>
      <c r="BD71" s="57" t="str">
        <f aca="false">IF(BC71=0,"",IF(AND(BC71=1,AZ71=0,AZ70=0,AZ69=0),1,IF(AND(BC71=1,OR(AZ71=1,AZ70=1,AZ69)),IF(BA71=1,1,0))))</f>
        <v/>
      </c>
      <c r="BE71" s="50" t="str">
        <f aca="false">IF(AND(BD71=1,BD70=1),0,IF(BD71=1,SUM(CM72:CM110),""))</f>
        <v/>
      </c>
      <c r="BF71" s="20" t="str">
        <f aca="false">IF(AND(BB71=1,BB70=1,BE30&lt;&gt;0),"",IF(AND(BB70=0,BB71=1),BF70,IF(AND(BB71=1,BB70=1),BF70,IF(AND(BF70="",BE70="",OR(BD70=0,BD70="")),"",IF(AND(BF70="",BE31=0),"",IF(AND(BE31&lt;&gt;"",BF70=BE31),"",IF(AND(BD70=1,BE70&lt;&gt;0),CM71,IF(BF70&lt;&gt;0,BF70+CM71,IF(BF70="","")))))))))</f>
        <v/>
      </c>
      <c r="BI71" s="0"/>
      <c r="BU71" s="0"/>
      <c r="BZ71" s="49"/>
      <c r="CG71" s="13"/>
      <c r="CH71" s="40"/>
      <c r="CI71" s="13"/>
      <c r="CL71" s="6" t="n">
        <f aca="false">C71</f>
        <v>37350</v>
      </c>
      <c r="CM71" s="13" t="n">
        <f aca="false">CN71/CN70-1</f>
        <v>-0.00415414530669966</v>
      </c>
      <c r="CN71" s="4" t="n">
        <v>112.67</v>
      </c>
      <c r="CO71" s="13" t="n">
        <f aca="false">CN71/CN66-1</f>
        <v>-0.0165837479270314</v>
      </c>
      <c r="CY71" s="4" t="n">
        <v>112.6</v>
      </c>
      <c r="CZ71" s="4" t="n">
        <v>112.67</v>
      </c>
      <c r="DA71" s="33" t="n">
        <f aca="false">CZ71-CN71</f>
        <v>0</v>
      </c>
      <c r="DB71" s="16" t="n">
        <f aca="false">CZ71/CY71-1</f>
        <v>0.000621669626998278</v>
      </c>
      <c r="DC71" s="15" t="n">
        <f aca="false">CY71/CZ70-1</f>
        <v>-0.00477284779918685</v>
      </c>
      <c r="DD71" s="15" t="n">
        <f aca="false">CZ71/CZ70-1</f>
        <v>-0.00415414530669966</v>
      </c>
      <c r="DE71" s="34" t="str">
        <f aca="false">IF(CW71=0,"",-DC71*CS71)</f>
        <v/>
      </c>
      <c r="DY71" s="6"/>
      <c r="EB71" s="6" t="n">
        <f aca="false">CL71</f>
        <v>37350</v>
      </c>
      <c r="EC71" s="13" t="n">
        <f aca="false">SUM(CM69:CM71)</f>
        <v>-0.0166742062364953</v>
      </c>
    </row>
    <row r="72" customFormat="false" ht="15" hidden="false" customHeight="false" outlineLevel="0" collapsed="false">
      <c r="A72" s="0" t="n">
        <f aca="false">IF(FR72=1,CZ72,0)</f>
        <v>0</v>
      </c>
      <c r="C72" s="6" t="n">
        <v>37351</v>
      </c>
      <c r="D72" s="0" t="n">
        <f aca="false">IF(E72&gt;E71,1,)</f>
        <v>0</v>
      </c>
      <c r="E72" s="46" t="n">
        <v>114.1966</v>
      </c>
      <c r="F72" s="46" t="n">
        <v>113.9767</v>
      </c>
      <c r="G72" s="46" t="n">
        <v>113.1414</v>
      </c>
      <c r="H72" s="46" t="n">
        <v>114.5623</v>
      </c>
      <c r="I72" s="46" t="n">
        <v>113.902</v>
      </c>
      <c r="J72" s="47" t="str">
        <f aca="false">IF(MIN(E72:I72)=E72,$E$2,IF(MIN(E72:I72)=F72,$F$2,IF(MIN(E72:I72)=G72,$G$2,IF(MIN(E72:I72)=H72,$H$2,IF(MIN(E72:I72)=I72,$I$2)))))</f>
        <v>50D</v>
      </c>
      <c r="K72" s="47" t="str">
        <f aca="false">IF(MAX(E72:I72)=E72,$E$2,IF(MAX(E72:I72)=F72,$F$2,IF(MAX(E72:I72)=G72,$G$2,IF(MAX(E72:I72)=H72,$H$2,IF(MAX(E72:I72)=I72,$I$2)))))</f>
        <v>30D</v>
      </c>
      <c r="L72" s="4" t="n">
        <f aca="false">IF(MAX(E72:I72)=H72,1,0)</f>
        <v>1</v>
      </c>
      <c r="M72" s="4" t="n">
        <f aca="false">IF(MAX(E72:I72)=I72,1,0)</f>
        <v>0</v>
      </c>
      <c r="O72" s="4" t="n">
        <f aca="false">IF(CN72&gt;E72,1,0)</f>
        <v>0</v>
      </c>
      <c r="P72" s="4" t="n">
        <f aca="false">IF(CN72&gt;F72,1,0)</f>
        <v>0</v>
      </c>
      <c r="Q72" s="4" t="n">
        <f aca="false">IF(CN72&gt;G72,1,0)</f>
        <v>0</v>
      </c>
      <c r="R72" s="4" t="n">
        <f aca="false">IF(CN72&gt;H72,1,0)</f>
        <v>0</v>
      </c>
      <c r="S72" s="4" t="n">
        <f aca="false">IF(CN72&gt;I72,1,0)</f>
        <v>0</v>
      </c>
      <c r="T72" s="25" t="n">
        <f aca="false">IF(AND(AND(R72=0,S72=0,Q72=0),OR(S71=1,S70=1,S69=1)),1,0)</f>
        <v>0</v>
      </c>
      <c r="U72" s="13" t="n">
        <f aca="false">SUM(CM71:CM72)</f>
        <v>-0.00397663576556184</v>
      </c>
      <c r="AV72" s="0"/>
      <c r="AW72" s="55" t="n">
        <f aca="false">IF(EC72&gt;$AW$2,1,0)</f>
        <v>0</v>
      </c>
      <c r="AX72" s="0" t="n">
        <f aca="false">IF(AND(I72&gt;G72,I71&lt;G71),1,IF(OR(AND(I72&gt;F72,I71&lt;F71),AND(I72&gt;E72,I71&lt;E71)),1,0))</f>
        <v>0</v>
      </c>
      <c r="AY72" s="0" t="n">
        <f aca="false">IF(K71="10D",1,0)</f>
        <v>0</v>
      </c>
      <c r="AZ72" s="0" t="n">
        <f aca="false">IF(AND(I72&gt;G72,I71&lt;G71,I72&gt;F72,I71&gt;F71,I72&gt;E72,I71&gt;E71),1,0)</f>
        <v>0</v>
      </c>
      <c r="BA72" s="56" t="n">
        <f aca="false">IF(G72&gt;H72,1,0)</f>
        <v>0</v>
      </c>
      <c r="BB72" s="56" t="n">
        <f aca="false">IF(I72&lt;F72,1,0)</f>
        <v>1</v>
      </c>
      <c r="BC72" s="0" t="n">
        <f aca="false">IF(AND(SUM(AW71:AX71)=2,AY72=1),1,IF(SUM(AX70:AX72)=0,0,IF(AND(OR(AW70=1,AX70=1),OR(AW71=1,AX71=1),AY72=1),1,IF(AND(SUM(AW72:AY72)=2,SUM(AW70:AX70)=2,AX70=1),1,0))))</f>
        <v>0</v>
      </c>
      <c r="BD72" s="57" t="str">
        <f aca="false">IF(BC72=0,"",IF(AND(BC72=1,AZ72=0,AZ71=0,AZ70=0),1,IF(AND(BC72=1,OR(AZ72=1,AZ71=1,AZ70)),IF(BA72=1,1,0))))</f>
        <v/>
      </c>
      <c r="BE72" s="50" t="str">
        <f aca="false">IF(AND(BD72=1,BD71=1),0,IF(BD72=1,SUM(CM73:CM111),""))</f>
        <v/>
      </c>
      <c r="BF72" s="20" t="str">
        <f aca="false">IF(AND(BB72=1,BB71=1,BE31&lt;&gt;0),"",IF(AND(BB71=0,BB72=1),BF71,IF(AND(BB72=1,BB71=1),BF71,IF(AND(BF71="",BE71="",OR(BD71=0,BD71="")),"",IF(AND(BF71="",BE32=0),"",IF(AND(BE32&lt;&gt;"",BF71=BE32),"",IF(AND(BD71=1,BE71&lt;&gt;0),CM72,IF(BF71&lt;&gt;0,BF71+CM72,IF(BF71="","")))))))))</f>
        <v/>
      </c>
      <c r="BI72" s="0"/>
      <c r="BU72" s="0"/>
      <c r="BZ72" s="49"/>
      <c r="CG72" s="13"/>
      <c r="CH72" s="40"/>
      <c r="CI72" s="13"/>
      <c r="CL72" s="6" t="n">
        <f aca="false">C72</f>
        <v>37351</v>
      </c>
      <c r="CM72" s="13" t="n">
        <f aca="false">CN72/CN71-1</f>
        <v>0.000177509541137821</v>
      </c>
      <c r="CN72" s="4" t="n">
        <v>112.69</v>
      </c>
      <c r="CO72" s="13" t="n">
        <f aca="false">CN72/CN67-1</f>
        <v>-0.0159797415298638</v>
      </c>
      <c r="CY72" s="4" t="n">
        <v>113.19</v>
      </c>
      <c r="CZ72" s="4" t="n">
        <v>112.69</v>
      </c>
      <c r="DA72" s="33" t="n">
        <f aca="false">CZ72-CN72</f>
        <v>0</v>
      </c>
      <c r="DB72" s="16" t="n">
        <f aca="false">CZ72/CY72-1</f>
        <v>-0.00441735135612686</v>
      </c>
      <c r="DC72" s="15" t="n">
        <f aca="false">CY72/CZ71-1</f>
        <v>0.0046152480695838</v>
      </c>
      <c r="DD72" s="15" t="n">
        <f aca="false">CZ72/CZ71-1</f>
        <v>0.000177509541137821</v>
      </c>
      <c r="DE72" s="34" t="str">
        <f aca="false">IF(CW72=0,"",-DC72*CS72)</f>
        <v/>
      </c>
      <c r="DY72" s="6"/>
      <c r="EB72" s="6" t="n">
        <f aca="false">CL72</f>
        <v>37351</v>
      </c>
      <c r="EC72" s="13" t="n">
        <f aca="false">SUM(CM70:CM72)</f>
        <v>-0.0109978750142892</v>
      </c>
    </row>
    <row r="73" customFormat="false" ht="15" hidden="false" customHeight="false" outlineLevel="0" collapsed="false">
      <c r="A73" s="0" t="n">
        <f aca="false">IF(FR73=1,CZ73,0)</f>
        <v>0</v>
      </c>
      <c r="C73" s="6" t="n">
        <v>37354</v>
      </c>
      <c r="D73" s="0" t="n">
        <f aca="false">IF(E73&gt;E72,1,)</f>
        <v>0</v>
      </c>
      <c r="E73" s="46" t="n">
        <v>114.1512</v>
      </c>
      <c r="F73" s="46" t="n">
        <v>113.9788</v>
      </c>
      <c r="G73" s="46" t="n">
        <v>113.1284</v>
      </c>
      <c r="H73" s="46" t="n">
        <v>114.672</v>
      </c>
      <c r="I73" s="46" t="n">
        <v>113.691</v>
      </c>
      <c r="J73" s="47" t="str">
        <f aca="false">IF(MIN(E73:I73)=E73,$E$2,IF(MIN(E73:I73)=F73,$F$2,IF(MIN(E73:I73)=G73,$G$2,IF(MIN(E73:I73)=H73,$H$2,IF(MIN(E73:I73)=I73,$I$2)))))</f>
        <v>50D</v>
      </c>
      <c r="K73" s="47" t="str">
        <f aca="false">IF(MAX(E73:I73)=E73,$E$2,IF(MAX(E73:I73)=F73,$F$2,IF(MAX(E73:I73)=G73,$G$2,IF(MAX(E73:I73)=H73,$H$2,IF(MAX(E73:I73)=I73,$I$2)))))</f>
        <v>30D</v>
      </c>
      <c r="L73" s="4" t="n">
        <f aca="false">IF(MAX(E73:I73)=H73,1,0)</f>
        <v>1</v>
      </c>
      <c r="M73" s="4" t="n">
        <f aca="false">IF(MAX(E73:I73)=I73,1,0)</f>
        <v>0</v>
      </c>
      <c r="O73" s="4" t="n">
        <f aca="false">IF(CN73&gt;E73,1,0)</f>
        <v>0</v>
      </c>
      <c r="P73" s="4" t="n">
        <f aca="false">IF(CN73&gt;F73,1,0)</f>
        <v>0</v>
      </c>
      <c r="Q73" s="4" t="n">
        <f aca="false">IF(CN73&gt;G73,1,0)</f>
        <v>0</v>
      </c>
      <c r="R73" s="4" t="n">
        <f aca="false">IF(CN73&gt;H73,1,0)</f>
        <v>0</v>
      </c>
      <c r="S73" s="4" t="n">
        <f aca="false">IF(CN73&gt;I73,1,0)</f>
        <v>0</v>
      </c>
      <c r="T73" s="25" t="n">
        <f aca="false">IF(AND(AND(R73=0,S73=0,Q73=0),OR(S72=1,S71=1,S70=1)),1,0)</f>
        <v>0</v>
      </c>
      <c r="U73" s="13" t="n">
        <f aca="false">SUM(CM72:CM73)</f>
        <v>0.00230724598625276</v>
      </c>
      <c r="AV73" s="0"/>
      <c r="AW73" s="55" t="n">
        <f aca="false">IF(EC73&gt;$AW$2,1,0)</f>
        <v>0</v>
      </c>
      <c r="AX73" s="0" t="n">
        <f aca="false">IF(AND(I73&gt;G73,I72&lt;G72),1,IF(OR(AND(I73&gt;F73,I72&lt;F72),AND(I73&gt;E73,I72&lt;E72)),1,0))</f>
        <v>0</v>
      </c>
      <c r="AY73" s="0" t="n">
        <f aca="false">IF(K72="10D",1,0)</f>
        <v>0</v>
      </c>
      <c r="AZ73" s="0" t="n">
        <f aca="false">IF(AND(I73&gt;G73,I72&lt;G72,I73&gt;F73,I72&gt;F72,I73&gt;E73,I72&gt;E72),1,0)</f>
        <v>0</v>
      </c>
      <c r="BA73" s="56" t="n">
        <f aca="false">IF(G73&gt;H73,1,0)</f>
        <v>0</v>
      </c>
      <c r="BB73" s="56" t="n">
        <f aca="false">IF(I73&lt;F73,1,0)</f>
        <v>1</v>
      </c>
      <c r="BC73" s="0" t="n">
        <f aca="false">IF(AND(SUM(AW72:AX72)=2,AY73=1),1,IF(SUM(AX71:AX73)=0,0,IF(AND(OR(AW71=1,AX71=1),OR(AW72=1,AX72=1),AY73=1),1,IF(AND(SUM(AW73:AY73)=2,SUM(AW71:AX71)=2,AX71=1),1,0))))</f>
        <v>0</v>
      </c>
      <c r="BD73" s="57" t="str">
        <f aca="false">IF(BC73=0,"",IF(AND(BC73=1,AZ73=0,AZ72=0,AZ71=0),1,IF(AND(BC73=1,OR(AZ73=1,AZ72=1,AZ71)),IF(BA73=1,1,0))))</f>
        <v/>
      </c>
      <c r="BE73" s="50" t="str">
        <f aca="false">IF(AND(BD73=1,BD72=1),0,IF(BD73=1,SUM(CM74:CM112),""))</f>
        <v/>
      </c>
      <c r="BF73" s="20" t="str">
        <f aca="false">IF(AND(BB73=1,BB72=1,BE32&lt;&gt;0),"",IF(AND(BB72=0,BB73=1),BF72,IF(AND(BB73=1,BB72=1),BF72,IF(AND(BF72="",BE72="",OR(BD72=0,BD72="")),"",IF(AND(BF72="",BE33=0),"",IF(AND(BE33&lt;&gt;"",BF72=BE33),"",IF(AND(BD72=1,BE72&lt;&gt;0),CM73,IF(BF72&lt;&gt;0,BF72+CM73,IF(BF72="","")))))))))</f>
        <v/>
      </c>
      <c r="BI73" s="0"/>
      <c r="BU73" s="0"/>
      <c r="BZ73" s="49"/>
      <c r="CG73" s="13"/>
      <c r="CH73" s="40"/>
      <c r="CI73" s="13"/>
      <c r="CL73" s="6" t="n">
        <f aca="false">C73</f>
        <v>37354</v>
      </c>
      <c r="CM73" s="13" t="n">
        <f aca="false">CN73/CN72-1</f>
        <v>0.00212973644511494</v>
      </c>
      <c r="CN73" s="4" t="n">
        <v>112.93</v>
      </c>
      <c r="CO73" s="13" t="n">
        <f aca="false">CN73/CN68-1</f>
        <v>-0.0143143929475429</v>
      </c>
      <c r="CY73" s="4" t="n">
        <v>111.32</v>
      </c>
      <c r="CZ73" s="4" t="n">
        <v>112.93</v>
      </c>
      <c r="DA73" s="33" t="n">
        <f aca="false">CZ73-CN73</f>
        <v>0</v>
      </c>
      <c r="DB73" s="16" t="n">
        <f aca="false">CZ73/CY73-1</f>
        <v>0.0144628099173556</v>
      </c>
      <c r="DC73" s="15" t="n">
        <f aca="false">CY73/CZ72-1</f>
        <v>-0.0121572455408644</v>
      </c>
      <c r="DD73" s="15" t="n">
        <f aca="false">CZ73/CZ72-1</f>
        <v>0.00212973644511494</v>
      </c>
      <c r="DE73" s="34" t="str">
        <f aca="false">IF(CW73=0,"",-DC73*CS73)</f>
        <v/>
      </c>
      <c r="DY73" s="6"/>
      <c r="EB73" s="6" t="n">
        <f aca="false">CL73</f>
        <v>37354</v>
      </c>
      <c r="EC73" s="13" t="n">
        <f aca="false">SUM(CM71:CM73)</f>
        <v>-0.0018468993204469</v>
      </c>
    </row>
    <row r="74" customFormat="false" ht="15" hidden="false" customHeight="false" outlineLevel="0" collapsed="false">
      <c r="A74" s="0" t="n">
        <f aca="false">IF(FR74=1,CZ74,0)</f>
        <v>0</v>
      </c>
      <c r="C74" s="6" t="n">
        <v>37355</v>
      </c>
      <c r="D74" s="0" t="n">
        <f aca="false">IF(E74&gt;E73,1,)</f>
        <v>0</v>
      </c>
      <c r="E74" s="46" t="n">
        <v>114.1027</v>
      </c>
      <c r="F74" s="46" t="n">
        <v>113.9799</v>
      </c>
      <c r="G74" s="46" t="n">
        <v>113.1002</v>
      </c>
      <c r="H74" s="46" t="n">
        <v>114.695</v>
      </c>
      <c r="I74" s="46" t="n">
        <v>113.544</v>
      </c>
      <c r="J74" s="47" t="str">
        <f aca="false">IF(MIN(E74:I74)=E74,$E$2,IF(MIN(E74:I74)=F74,$F$2,IF(MIN(E74:I74)=G74,$G$2,IF(MIN(E74:I74)=H74,$H$2,IF(MIN(E74:I74)=I74,$I$2)))))</f>
        <v>50D</v>
      </c>
      <c r="K74" s="47" t="str">
        <f aca="false">IF(MAX(E74:I74)=E74,$E$2,IF(MAX(E74:I74)=F74,$F$2,IF(MAX(E74:I74)=G74,$G$2,IF(MAX(E74:I74)=H74,$H$2,IF(MAX(E74:I74)=I74,$I$2)))))</f>
        <v>30D</v>
      </c>
      <c r="L74" s="4" t="n">
        <f aca="false">IF(MAX(E74:I74)=H74,1,0)</f>
        <v>1</v>
      </c>
      <c r="M74" s="4" t="n">
        <f aca="false">IF(MAX(E74:I74)=I74,1,0)</f>
        <v>0</v>
      </c>
      <c r="O74" s="4" t="n">
        <f aca="false">IF(CN74&gt;E74,1,0)</f>
        <v>0</v>
      </c>
      <c r="P74" s="4" t="n">
        <f aca="false">IF(CN74&gt;F74,1,0)</f>
        <v>0</v>
      </c>
      <c r="Q74" s="4" t="n">
        <f aca="false">IF(CN74&gt;G74,1,0)</f>
        <v>0</v>
      </c>
      <c r="R74" s="4" t="n">
        <f aca="false">IF(CN74&gt;H74,1,0)</f>
        <v>0</v>
      </c>
      <c r="S74" s="4" t="n">
        <f aca="false">IF(CN74&gt;I74,1,0)</f>
        <v>0</v>
      </c>
      <c r="T74" s="25" t="n">
        <f aca="false">IF(AND(AND(R74=0,S74=0,Q74=0),OR(S73=1,S72=1,S71=1)),1,0)</f>
        <v>0</v>
      </c>
      <c r="U74" s="13" t="n">
        <f aca="false">SUM(CM73:CM74)</f>
        <v>-0.00486574748298219</v>
      </c>
      <c r="AV74" s="0"/>
      <c r="AW74" s="55" t="n">
        <f aca="false">IF(EC74&gt;$AW$2,1,0)</f>
        <v>0</v>
      </c>
      <c r="AX74" s="0" t="n">
        <f aca="false">IF(AND(I74&gt;G74,I73&lt;G73),1,IF(OR(AND(I74&gt;F74,I73&lt;F73),AND(I74&gt;E74,I73&lt;E73)),1,0))</f>
        <v>0</v>
      </c>
      <c r="AY74" s="0" t="n">
        <f aca="false">IF(K73="10D",1,0)</f>
        <v>0</v>
      </c>
      <c r="AZ74" s="0" t="n">
        <f aca="false">IF(AND(I74&gt;G74,I73&lt;G73,I74&gt;F74,I73&gt;F73,I74&gt;E74,I73&gt;E73),1,0)</f>
        <v>0</v>
      </c>
      <c r="BA74" s="56" t="n">
        <f aca="false">IF(G74&gt;H74,1,0)</f>
        <v>0</v>
      </c>
      <c r="BB74" s="56" t="n">
        <f aca="false">IF(I74&lt;F74,1,0)</f>
        <v>1</v>
      </c>
      <c r="BC74" s="0" t="n">
        <f aca="false">IF(AND(SUM(AW73:AX73)=2,AY74=1),1,IF(SUM(AX72:AX74)=0,0,IF(AND(OR(AW72=1,AX72=1),OR(AW73=1,AX73=1),AY74=1),1,IF(AND(SUM(AW74:AY74)=2,SUM(AW72:AX72)=2,AX72=1),1,0))))</f>
        <v>0</v>
      </c>
      <c r="BD74" s="57" t="str">
        <f aca="false">IF(BC74=0,"",IF(AND(BC74=1,AZ74=0,AZ73=0,AZ72=0),1,IF(AND(BC74=1,OR(AZ74=1,AZ73=1,AZ72)),IF(BA74=1,1,0))))</f>
        <v/>
      </c>
      <c r="BE74" s="50" t="str">
        <f aca="false">IF(AND(BD74=1,BD73=1),0,IF(BD74=1,SUM(CM75:CM113),""))</f>
        <v/>
      </c>
      <c r="BF74" s="20" t="str">
        <f aca="false">IF(AND(BB74=1,BB73=1,BE33&lt;&gt;0),"",IF(AND(BB73=0,BB74=1),BF73,IF(AND(BB74=1,BB73=1),BF73,IF(AND(BF73="",BE73="",OR(BD73=0,BD73="")),"",IF(AND(BF73="",BE34=0),"",IF(AND(BE34&lt;&gt;"",BF73=BE34),"",IF(AND(BD73=1,BE73&lt;&gt;0),CM74,IF(BF73&lt;&gt;0,BF73+CM74,IF(BF73="","")))))))))</f>
        <v/>
      </c>
      <c r="BI74" s="0"/>
      <c r="BU74" s="0"/>
      <c r="BZ74" s="49"/>
      <c r="CG74" s="13"/>
      <c r="CH74" s="40"/>
      <c r="CI74" s="13"/>
      <c r="CL74" s="6" t="n">
        <f aca="false">C74</f>
        <v>37355</v>
      </c>
      <c r="CM74" s="13" t="n">
        <f aca="false">CN74/CN73-1</f>
        <v>-0.00699548392809712</v>
      </c>
      <c r="CN74" s="4" t="n">
        <v>112.14</v>
      </c>
      <c r="CO74" s="13" t="n">
        <f aca="false">CN74/CN69-1</f>
        <v>-0.0157977883096366</v>
      </c>
      <c r="CY74" s="4" t="n">
        <v>113.189</v>
      </c>
      <c r="CZ74" s="4" t="n">
        <v>112.14</v>
      </c>
      <c r="DA74" s="33" t="n">
        <f aca="false">CZ74-CN74</f>
        <v>0</v>
      </c>
      <c r="DB74" s="16" t="n">
        <f aca="false">CZ74/CY74-1</f>
        <v>-0.00926768502239606</v>
      </c>
      <c r="DC74" s="15" t="n">
        <f aca="false">CY74/CZ73-1</f>
        <v>0.00229345612326215</v>
      </c>
      <c r="DD74" s="15" t="n">
        <f aca="false">CZ74/CZ73-1</f>
        <v>-0.00699548392809712</v>
      </c>
      <c r="DE74" s="34" t="str">
        <f aca="false">IF(CW74=0,"",-DC74*CS74)</f>
        <v/>
      </c>
      <c r="DY74" s="6"/>
      <c r="EB74" s="6" t="n">
        <f aca="false">CL74</f>
        <v>37355</v>
      </c>
      <c r="EC74" s="13" t="n">
        <f aca="false">SUM(CM72:CM74)</f>
        <v>-0.00468823794184436</v>
      </c>
    </row>
    <row r="75" customFormat="false" ht="15" hidden="false" customHeight="false" outlineLevel="0" collapsed="false">
      <c r="A75" s="0" t="n">
        <f aca="false">IF(FR75=1,CZ75,0)</f>
        <v>0</v>
      </c>
      <c r="C75" s="6" t="n">
        <v>37356</v>
      </c>
      <c r="D75" s="0" t="n">
        <f aca="false">IF(E75&gt;E74,1,)</f>
        <v>0</v>
      </c>
      <c r="E75" s="46" t="n">
        <v>114.0634</v>
      </c>
      <c r="F75" s="46" t="n">
        <v>113.9685</v>
      </c>
      <c r="G75" s="46" t="n">
        <v>113.0912</v>
      </c>
      <c r="H75" s="46" t="n">
        <v>114.768</v>
      </c>
      <c r="I75" s="46" t="n">
        <v>113.458</v>
      </c>
      <c r="J75" s="47" t="str">
        <f aca="false">IF(MIN(E75:I75)=E75,$E$2,IF(MIN(E75:I75)=F75,$F$2,IF(MIN(E75:I75)=G75,$G$2,IF(MIN(E75:I75)=H75,$H$2,IF(MIN(E75:I75)=I75,$I$2)))))</f>
        <v>50D</v>
      </c>
      <c r="K75" s="47" t="str">
        <f aca="false">IF(MAX(E75:I75)=E75,$E$2,IF(MAX(E75:I75)=F75,$F$2,IF(MAX(E75:I75)=G75,$G$2,IF(MAX(E75:I75)=H75,$H$2,IF(MAX(E75:I75)=I75,$I$2)))))</f>
        <v>30D</v>
      </c>
      <c r="L75" s="4" t="n">
        <f aca="false">IF(MAX(E75:I75)=H75,1,0)</f>
        <v>1</v>
      </c>
      <c r="M75" s="4" t="n">
        <f aca="false">IF(MAX(E75:I75)=I75,1,0)</f>
        <v>0</v>
      </c>
      <c r="O75" s="4" t="n">
        <f aca="false">IF(CN75&gt;E75,1,0)</f>
        <v>0</v>
      </c>
      <c r="P75" s="4" t="n">
        <f aca="false">IF(CN75&gt;F75,1,0)</f>
        <v>0</v>
      </c>
      <c r="Q75" s="4" t="n">
        <f aca="false">IF(CN75&gt;G75,1,0)</f>
        <v>1</v>
      </c>
      <c r="R75" s="4" t="n">
        <f aca="false">IF(CN75&gt;H75,1,0)</f>
        <v>0</v>
      </c>
      <c r="S75" s="4" t="n">
        <f aca="false">IF(CN75&gt;I75,1,0)</f>
        <v>0</v>
      </c>
      <c r="T75" s="25" t="n">
        <f aca="false">IF(AND(AND(R75=0,S75=0,Q75=0),OR(S74=1,S73=1,S72=1)),1,0)</f>
        <v>0</v>
      </c>
      <c r="U75" s="13" t="n">
        <f aca="false">SUM(CM74:CM75)</f>
        <v>0.00432964537456015</v>
      </c>
      <c r="AV75" s="0"/>
      <c r="AW75" s="55" t="n">
        <f aca="false">IF(EC75&gt;$AW$2,1,0)</f>
        <v>0</v>
      </c>
      <c r="AX75" s="0" t="n">
        <f aca="false">IF(AND(I75&gt;G75,I74&lt;G74),1,IF(OR(AND(I75&gt;F75,I74&lt;F74),AND(I75&gt;E75,I74&lt;E74)),1,0))</f>
        <v>0</v>
      </c>
      <c r="AY75" s="0" t="n">
        <f aca="false">IF(K74="10D",1,0)</f>
        <v>0</v>
      </c>
      <c r="AZ75" s="0" t="n">
        <f aca="false">IF(AND(I75&gt;G75,I74&lt;G74,I75&gt;F75,I74&gt;F74,I75&gt;E75,I74&gt;E74),1,0)</f>
        <v>0</v>
      </c>
      <c r="BA75" s="56" t="n">
        <f aca="false">IF(G75&gt;H75,1,0)</f>
        <v>0</v>
      </c>
      <c r="BB75" s="56" t="n">
        <f aca="false">IF(I75&lt;F75,1,0)</f>
        <v>1</v>
      </c>
      <c r="BC75" s="0" t="n">
        <f aca="false">IF(AND(SUM(AW74:AX74)=2,AY75=1),1,IF(SUM(AX73:AX75)=0,0,IF(AND(OR(AW73=1,AX73=1),OR(AW74=1,AX74=1),AY75=1),1,IF(AND(SUM(AW75:AY75)=2,SUM(AW73:AX73)=2,AX73=1),1,0))))</f>
        <v>0</v>
      </c>
      <c r="BD75" s="57" t="str">
        <f aca="false">IF(BC75=0,"",IF(AND(BC75=1,AZ75=0,AZ74=0,AZ73=0),1,IF(AND(BC75=1,OR(AZ75=1,AZ74=1,AZ73)),IF(BA75=1,1,0))))</f>
        <v/>
      </c>
      <c r="BE75" s="50" t="str">
        <f aca="false">IF(AND(BD75=1,BD74=1),0,IF(BD75=1,SUM(CM76:CM114),""))</f>
        <v/>
      </c>
      <c r="BF75" s="20" t="str">
        <f aca="false">IF(AND(BB75=1,BB74=1,BE34&lt;&gt;0),"",IF(AND(BB74=0,BB75=1),BF74,IF(AND(BB75=1,BB74=1),BF74,IF(AND(BF74="",BE74="",OR(BD74=0,BD74="")),"",IF(AND(BF74="",BE35=0),"",IF(AND(BE35&lt;&gt;"",BF74=BE35),"",IF(AND(BD74=1,BE74&lt;&gt;0),CM75,IF(BF74&lt;&gt;0,BF74+CM75,IF(BF74="","")))))))))</f>
        <v/>
      </c>
      <c r="BI75" s="0"/>
      <c r="BU75" s="0"/>
      <c r="BZ75" s="49"/>
      <c r="CG75" s="13"/>
      <c r="CH75" s="40"/>
      <c r="CI75" s="13"/>
      <c r="CL75" s="6" t="n">
        <f aca="false">C75</f>
        <v>37356</v>
      </c>
      <c r="CM75" s="13" t="n">
        <f aca="false">CN75/CN74-1</f>
        <v>0.0113251293026573</v>
      </c>
      <c r="CN75" s="4" t="n">
        <v>113.41</v>
      </c>
      <c r="CO75" s="13" t="n">
        <f aca="false">CN75/CN70-1</f>
        <v>0.00238642389959343</v>
      </c>
      <c r="CY75" s="4" t="n">
        <v>112.101</v>
      </c>
      <c r="CZ75" s="4" t="n">
        <v>113.41</v>
      </c>
      <c r="DA75" s="33" t="n">
        <f aca="false">CZ75-CN75</f>
        <v>0</v>
      </c>
      <c r="DB75" s="16" t="n">
        <f aca="false">CZ75/CY75-1</f>
        <v>0.0116769698753803</v>
      </c>
      <c r="DC75" s="15" t="n">
        <f aca="false">CY75/CZ74-1</f>
        <v>-0.000347779561262751</v>
      </c>
      <c r="DD75" s="15" t="n">
        <f aca="false">CZ75/CZ74-1</f>
        <v>0.0113251293026573</v>
      </c>
      <c r="DE75" s="34" t="str">
        <f aca="false">IF(CW75=0,"",-DC75*CS75)</f>
        <v/>
      </c>
      <c r="DY75" s="6"/>
      <c r="EB75" s="6" t="n">
        <f aca="false">CL75</f>
        <v>37356</v>
      </c>
      <c r="EC75" s="13" t="n">
        <f aca="false">SUM(CM73:CM75)</f>
        <v>0.00645938181967509</v>
      </c>
    </row>
    <row r="76" customFormat="false" ht="15" hidden="false" customHeight="false" outlineLevel="0" collapsed="false">
      <c r="A76" s="0" t="n">
        <f aca="false">IF(FR76=1,CZ76,0)</f>
        <v>0</v>
      </c>
      <c r="C76" s="6" t="n">
        <v>37357</v>
      </c>
      <c r="D76" s="0" t="n">
        <f aca="false">IF(E76&gt;E75,1,)</f>
        <v>0</v>
      </c>
      <c r="E76" s="46" t="n">
        <v>114.0074</v>
      </c>
      <c r="F76" s="46" t="n">
        <v>113.9278</v>
      </c>
      <c r="G76" s="46" t="n">
        <v>113.0974</v>
      </c>
      <c r="H76" s="46" t="n">
        <v>114.7327</v>
      </c>
      <c r="I76" s="46" t="n">
        <v>113.06</v>
      </c>
      <c r="J76" s="47" t="str">
        <f aca="false">IF(MIN(E76:I76)=E76,$E$2,IF(MIN(E76:I76)=F76,$F$2,IF(MIN(E76:I76)=G76,$G$2,IF(MIN(E76:I76)=H76,$H$2,IF(MIN(E76:I76)=I76,$I$2)))))</f>
        <v>10D</v>
      </c>
      <c r="K76" s="47" t="str">
        <f aca="false">IF(MAX(E76:I76)=E76,$E$2,IF(MAX(E76:I76)=F76,$F$2,IF(MAX(E76:I76)=G76,$G$2,IF(MAX(E76:I76)=H76,$H$2,IF(MAX(E76:I76)=I76,$I$2)))))</f>
        <v>30D</v>
      </c>
      <c r="L76" s="4" t="n">
        <f aca="false">IF(MAX(E76:I76)=H76,1,0)</f>
        <v>1</v>
      </c>
      <c r="M76" s="4" t="n">
        <f aca="false">IF(MAX(E76:I76)=I76,1,0)</f>
        <v>0</v>
      </c>
      <c r="O76" s="4" t="n">
        <f aca="false">IF(CN76&gt;E76,1,0)</f>
        <v>0</v>
      </c>
      <c r="P76" s="4" t="n">
        <f aca="false">IF(CN76&gt;F76,1,0)</f>
        <v>0</v>
      </c>
      <c r="Q76" s="4" t="n">
        <f aca="false">IF(CN76&gt;G76,1,0)</f>
        <v>0</v>
      </c>
      <c r="R76" s="4" t="n">
        <f aca="false">IF(CN76&gt;H76,1,0)</f>
        <v>0</v>
      </c>
      <c r="S76" s="4" t="n">
        <f aca="false">IF(CN76&gt;I76,1,0)</f>
        <v>0</v>
      </c>
      <c r="T76" s="25" t="n">
        <f aca="false">IF(AND(AND(R76=0,S76=0,Q76=0),OR(S75=1,S74=1,S73=1)),1,0)</f>
        <v>0</v>
      </c>
      <c r="U76" s="13" t="n">
        <f aca="false">SUM(CM75:CM76)</f>
        <v>-0.0135404028373656</v>
      </c>
      <c r="AV76" s="0"/>
      <c r="AW76" s="55" t="n">
        <f aca="false">IF(EC76&gt;$AW$2,1,0)</f>
        <v>0</v>
      </c>
      <c r="AX76" s="0" t="n">
        <f aca="false">IF(AND(I76&gt;G76,I75&lt;G75),1,IF(OR(AND(I76&gt;F76,I75&lt;F75),AND(I76&gt;E76,I75&lt;E75)),1,0))</f>
        <v>0</v>
      </c>
      <c r="AY76" s="0" t="n">
        <f aca="false">IF(K75="10D",1,0)</f>
        <v>0</v>
      </c>
      <c r="AZ76" s="0" t="n">
        <f aca="false">IF(AND(I76&gt;G76,I75&lt;G75,I76&gt;F76,I75&gt;F75,I76&gt;E76,I75&gt;E75),1,0)</f>
        <v>0</v>
      </c>
      <c r="BA76" s="56" t="n">
        <f aca="false">IF(G76&gt;H76,1,0)</f>
        <v>0</v>
      </c>
      <c r="BB76" s="56" t="n">
        <f aca="false">IF(I76&lt;F76,1,0)</f>
        <v>1</v>
      </c>
      <c r="BC76" s="0" t="n">
        <f aca="false">IF(AND(SUM(AW75:AX75)=2,AY76=1),1,IF(SUM(AX74:AX76)=0,0,IF(AND(OR(AW74=1,AX74=1),OR(AW75=1,AX75=1),AY76=1),1,IF(AND(SUM(AW76:AY76)=2,SUM(AW74:AX74)=2,AX74=1),1,0))))</f>
        <v>0</v>
      </c>
      <c r="BD76" s="57" t="str">
        <f aca="false">IF(BC76=0,"",IF(AND(BC76=1,AZ76=0,AZ75=0,AZ74=0),1,IF(AND(BC76=1,OR(AZ76=1,AZ75=1,AZ74)),IF(BA76=1,1,0))))</f>
        <v/>
      </c>
      <c r="BE76" s="50" t="str">
        <f aca="false">IF(AND(BD76=1,BD75=1),0,IF(BD76=1,SUM(CM77:CM115),""))</f>
        <v/>
      </c>
      <c r="BF76" s="20" t="str">
        <f aca="false">IF(AND(BB76=1,BB75=1,BE35&lt;&gt;0),"",IF(AND(BB75=0,BB76=1),BF75,IF(AND(BB76=1,BB75=1),BF75,IF(AND(BF75="",BE75="",OR(BD75=0,BD75="")),"",IF(AND(BF75="",BE36=0),"",IF(AND(BE36&lt;&gt;"",BF75=BE36),"",IF(AND(BD75=1,BE75&lt;&gt;0),CM76,IF(BF75&lt;&gt;0,BF75+CM76,IF(BF75="","")))))))))</f>
        <v/>
      </c>
      <c r="BI76" s="0"/>
      <c r="BU76" s="0"/>
      <c r="BZ76" s="49"/>
      <c r="CG76" s="13"/>
      <c r="CH76" s="40"/>
      <c r="CI76" s="13"/>
      <c r="CL76" s="6" t="n">
        <f aca="false">C76</f>
        <v>37357</v>
      </c>
      <c r="CM76" s="13" t="n">
        <f aca="false">CN76/CN75-1</f>
        <v>-0.0248655321400228</v>
      </c>
      <c r="CN76" s="4" t="n">
        <v>110.59</v>
      </c>
      <c r="CO76" s="13" t="n">
        <f aca="false">CN76/CN71-1</f>
        <v>-0.018460992278335</v>
      </c>
      <c r="CY76" s="4" t="n">
        <v>112.893</v>
      </c>
      <c r="CZ76" s="4" t="n">
        <v>110.59</v>
      </c>
      <c r="DA76" s="33" t="n">
        <f aca="false">CZ76-CN76</f>
        <v>0</v>
      </c>
      <c r="DB76" s="16" t="n">
        <f aca="false">CZ76/CY76-1</f>
        <v>-0.0203998476433437</v>
      </c>
      <c r="DC76" s="15" t="n">
        <f aca="false">CY76/CZ75-1</f>
        <v>-0.00455868089233746</v>
      </c>
      <c r="DD76" s="15" t="n">
        <f aca="false">CZ76/CZ75-1</f>
        <v>-0.0248655321400228</v>
      </c>
      <c r="DE76" s="34" t="str">
        <f aca="false">IF(CW76=0,"",-DC76*CS76)</f>
        <v/>
      </c>
      <c r="DY76" s="6"/>
      <c r="EB76" s="6" t="n">
        <f aca="false">CL76</f>
        <v>37357</v>
      </c>
      <c r="EC76" s="13" t="n">
        <f aca="false">SUM(CM74:CM76)</f>
        <v>-0.0205358867654627</v>
      </c>
    </row>
    <row r="77" customFormat="false" ht="15" hidden="false" customHeight="false" outlineLevel="0" collapsed="false">
      <c r="A77" s="0" t="n">
        <f aca="false">IF(FR77=1,CZ77,0)</f>
        <v>0</v>
      </c>
      <c r="C77" s="6" t="n">
        <v>37358</v>
      </c>
      <c r="D77" s="0" t="n">
        <f aca="false">IF(E77&gt;E76,1,)</f>
        <v>0</v>
      </c>
      <c r="E77" s="46" t="n">
        <v>113.9524</v>
      </c>
      <c r="F77" s="46" t="n">
        <v>113.8933</v>
      </c>
      <c r="G77" s="46" t="n">
        <v>113.0884</v>
      </c>
      <c r="H77" s="46" t="n">
        <v>114.7417</v>
      </c>
      <c r="I77" s="46" t="n">
        <v>112.75</v>
      </c>
      <c r="J77" s="47" t="str">
        <f aca="false">IF(MIN(E77:I77)=E77,$E$2,IF(MIN(E77:I77)=F77,$F$2,IF(MIN(E77:I77)=G77,$G$2,IF(MIN(E77:I77)=H77,$H$2,IF(MIN(E77:I77)=I77,$I$2)))))</f>
        <v>10D</v>
      </c>
      <c r="K77" s="47" t="str">
        <f aca="false">IF(MAX(E77:I77)=E77,$E$2,IF(MAX(E77:I77)=F77,$F$2,IF(MAX(E77:I77)=G77,$G$2,IF(MAX(E77:I77)=H77,$H$2,IF(MAX(E77:I77)=I77,$I$2)))))</f>
        <v>30D</v>
      </c>
      <c r="L77" s="4" t="n">
        <f aca="false">IF(MAX(E77:I77)=H77,1,0)</f>
        <v>1</v>
      </c>
      <c r="M77" s="4" t="n">
        <f aca="false">IF(MAX(E77:I77)=I77,1,0)</f>
        <v>0</v>
      </c>
      <c r="O77" s="4" t="n">
        <f aca="false">IF(CN77&gt;E77,1,0)</f>
        <v>0</v>
      </c>
      <c r="P77" s="4" t="n">
        <f aca="false">IF(CN77&gt;F77,1,0)</f>
        <v>0</v>
      </c>
      <c r="Q77" s="4" t="n">
        <f aca="false">IF(CN77&gt;G77,1,0)</f>
        <v>0</v>
      </c>
      <c r="R77" s="4" t="n">
        <f aca="false">IF(CN77&gt;H77,1,0)</f>
        <v>0</v>
      </c>
      <c r="S77" s="4" t="n">
        <f aca="false">IF(CN77&gt;I77,1,0)</f>
        <v>0</v>
      </c>
      <c r="T77" s="25" t="n">
        <f aca="false">IF(AND(AND(R77=0,S77=0,Q77=0),OR(S76=1,S75=1,S74=1)),1,0)</f>
        <v>0</v>
      </c>
      <c r="U77" s="13" t="n">
        <f aca="false">SUM(CM76:CM77)</f>
        <v>-0.0173603327549066</v>
      </c>
      <c r="AV77" s="0"/>
      <c r="AW77" s="55" t="n">
        <f aca="false">IF(EC77&gt;$AW$2,1,0)</f>
        <v>0</v>
      </c>
      <c r="AX77" s="0" t="n">
        <f aca="false">IF(AND(I77&gt;G77,I76&lt;G76),1,IF(OR(AND(I77&gt;F77,I76&lt;F76),AND(I77&gt;E77,I76&lt;E76)),1,0))</f>
        <v>0</v>
      </c>
      <c r="AY77" s="0" t="n">
        <f aca="false">IF(K76="10D",1,0)</f>
        <v>0</v>
      </c>
      <c r="AZ77" s="0" t="n">
        <f aca="false">IF(AND(I77&gt;G77,I76&lt;G76,I77&gt;F77,I76&gt;F76,I77&gt;E77,I76&gt;E76),1,0)</f>
        <v>0</v>
      </c>
      <c r="BA77" s="56" t="n">
        <f aca="false">IF(G77&gt;H77,1,0)</f>
        <v>0</v>
      </c>
      <c r="BB77" s="56" t="n">
        <f aca="false">IF(I77&lt;F77,1,0)</f>
        <v>1</v>
      </c>
      <c r="BC77" s="0" t="n">
        <f aca="false">IF(AND(SUM(AW76:AX76)=2,AY77=1),1,IF(SUM(AX75:AX77)=0,0,IF(AND(OR(AW75=1,AX75=1),OR(AW76=1,AX76=1),AY77=1),1,IF(AND(SUM(AW77:AY77)=2,SUM(AW75:AX75)=2,AX75=1),1,0))))</f>
        <v>0</v>
      </c>
      <c r="BD77" s="57" t="str">
        <f aca="false">IF(BC77=0,"",IF(AND(BC77=1,AZ77=0,AZ76=0,AZ75=0),1,IF(AND(BC77=1,OR(AZ77=1,AZ76=1,AZ75)),IF(BA77=1,1,0))))</f>
        <v/>
      </c>
      <c r="BE77" s="50" t="str">
        <f aca="false">IF(AND(BD77=1,BD76=1),0,IF(BD77=1,SUM(CM78:CM116),""))</f>
        <v/>
      </c>
      <c r="BF77" s="20" t="str">
        <f aca="false">IF(AND(BB77=1,BB76=1,BE36&lt;&gt;0),"",IF(AND(BB76=0,BB77=1),BF76,IF(AND(BB77=1,BB76=1),BF76,IF(AND(BF76="",BE76="",OR(BD76=0,BD76="")),"",IF(AND(BF76="",BE37=0),"",IF(AND(BE37&lt;&gt;"",BF76=BE37),"",IF(AND(BD76=1,BE76&lt;&gt;0),CM77,IF(BF76&lt;&gt;0,BF76+CM77,IF(BF76="","")))))))))</f>
        <v/>
      </c>
      <c r="BI77" s="0"/>
      <c r="BU77" s="0"/>
      <c r="BZ77" s="49"/>
      <c r="CG77" s="13"/>
      <c r="CH77" s="40"/>
      <c r="CI77" s="13"/>
      <c r="CL77" s="6" t="n">
        <f aca="false">C77</f>
        <v>37358</v>
      </c>
      <c r="CM77" s="13" t="n">
        <f aca="false">CN77/CN76-1</f>
        <v>0.00750519938511629</v>
      </c>
      <c r="CN77" s="4" t="n">
        <v>111.42</v>
      </c>
      <c r="CO77" s="13" t="n">
        <f aca="false">CN77/CN72-1</f>
        <v>-0.0112698553553997</v>
      </c>
      <c r="CY77" s="4" t="n">
        <v>111.029</v>
      </c>
      <c r="CZ77" s="4" t="n">
        <v>111.42</v>
      </c>
      <c r="DA77" s="33" t="n">
        <f aca="false">CZ77-CN77</f>
        <v>0</v>
      </c>
      <c r="DB77" s="16" t="n">
        <f aca="false">CZ77/CY77-1</f>
        <v>0.00352160246422106</v>
      </c>
      <c r="DC77" s="15" t="n">
        <f aca="false">CY77/CZ76-1</f>
        <v>0.00396961750610347</v>
      </c>
      <c r="DD77" s="15" t="n">
        <f aca="false">CZ77/CZ76-1</f>
        <v>0.00750519938511629</v>
      </c>
      <c r="DE77" s="34" t="str">
        <f aca="false">IF(CW77=0,"",-DC77*CS77)</f>
        <v/>
      </c>
      <c r="DY77" s="6"/>
      <c r="EB77" s="6" t="n">
        <f aca="false">CL77</f>
        <v>37358</v>
      </c>
      <c r="EC77" s="13" t="n">
        <f aca="false">SUM(CM75:CM77)</f>
        <v>-0.00603520345224928</v>
      </c>
    </row>
    <row r="78" customFormat="false" ht="15" hidden="false" customHeight="false" outlineLevel="0" collapsed="false">
      <c r="A78" s="0" t="n">
        <f aca="false">IF(FR78=1,CZ78,0)</f>
        <v>0</v>
      </c>
      <c r="C78" s="6" t="n">
        <v>37361</v>
      </c>
      <c r="D78" s="0" t="n">
        <f aca="false">IF(E78&gt;E77,1,)</f>
        <v>0</v>
      </c>
      <c r="E78" s="46" t="n">
        <v>113.8861</v>
      </c>
      <c r="F78" s="46" t="n">
        <v>113.8554</v>
      </c>
      <c r="G78" s="46" t="n">
        <v>113.0362</v>
      </c>
      <c r="H78" s="46" t="n">
        <v>114.636</v>
      </c>
      <c r="I78" s="46" t="n">
        <v>112.35</v>
      </c>
      <c r="J78" s="47" t="str">
        <f aca="false">IF(MIN(E78:I78)=E78,$E$2,IF(MIN(E78:I78)=F78,$F$2,IF(MIN(E78:I78)=G78,$G$2,IF(MIN(E78:I78)=H78,$H$2,IF(MIN(E78:I78)=I78,$I$2)))))</f>
        <v>10D</v>
      </c>
      <c r="K78" s="47" t="str">
        <f aca="false">IF(MAX(E78:I78)=E78,$E$2,IF(MAX(E78:I78)=F78,$F$2,IF(MAX(E78:I78)=G78,$G$2,IF(MAX(E78:I78)=H78,$H$2,IF(MAX(E78:I78)=I78,$I$2)))))</f>
        <v>30D</v>
      </c>
      <c r="L78" s="4" t="n">
        <f aca="false">IF(MAX(E78:I78)=H78,1,0)</f>
        <v>1</v>
      </c>
      <c r="M78" s="4" t="n">
        <f aca="false">IF(MAX(E78:I78)=I78,1,0)</f>
        <v>0</v>
      </c>
      <c r="O78" s="4" t="n">
        <f aca="false">IF(CN78&gt;E78,1,0)</f>
        <v>0</v>
      </c>
      <c r="P78" s="4" t="n">
        <f aca="false">IF(CN78&gt;F78,1,0)</f>
        <v>0</v>
      </c>
      <c r="Q78" s="4" t="n">
        <f aca="false">IF(CN78&gt;G78,1,0)</f>
        <v>0</v>
      </c>
      <c r="R78" s="4" t="n">
        <f aca="false">IF(CN78&gt;H78,1,0)</f>
        <v>0</v>
      </c>
      <c r="S78" s="4" t="n">
        <f aca="false">IF(CN78&gt;I78,1,0)</f>
        <v>0</v>
      </c>
      <c r="T78" s="25" t="n">
        <f aca="false">IF(AND(AND(R78=0,S78=0,Q78=0),OR(S77=1,S76=1,S75=1)),1,0)</f>
        <v>0</v>
      </c>
      <c r="U78" s="13" t="n">
        <f aca="false">SUM(CM77:CM78)</f>
        <v>-0.000123592573239573</v>
      </c>
      <c r="AV78" s="0"/>
      <c r="AW78" s="55" t="n">
        <f aca="false">IF(EC78&gt;$AW$2,1,0)</f>
        <v>0</v>
      </c>
      <c r="AX78" s="0" t="n">
        <f aca="false">IF(AND(I78&gt;G78,I77&lt;G77),1,IF(OR(AND(I78&gt;F78,I77&lt;F77),AND(I78&gt;E78,I77&lt;E77)),1,0))</f>
        <v>0</v>
      </c>
      <c r="AY78" s="0" t="n">
        <f aca="false">IF(K77="10D",1,0)</f>
        <v>0</v>
      </c>
      <c r="AZ78" s="0" t="n">
        <f aca="false">IF(AND(I78&gt;G78,I77&lt;G77,I78&gt;F78,I77&gt;F77,I78&gt;E78,I77&gt;E77),1,0)</f>
        <v>0</v>
      </c>
      <c r="BA78" s="56" t="n">
        <f aca="false">IF(G78&gt;H78,1,0)</f>
        <v>0</v>
      </c>
      <c r="BB78" s="56" t="n">
        <f aca="false">IF(I78&lt;F78,1,0)</f>
        <v>1</v>
      </c>
      <c r="BC78" s="0" t="n">
        <f aca="false">IF(AND(SUM(AW77:AX77)=2,AY78=1),1,IF(SUM(AX76:AX78)=0,0,IF(AND(OR(AW76=1,AX76=1),OR(AW77=1,AX77=1),AY78=1),1,IF(AND(SUM(AW78:AY78)=2,SUM(AW76:AX76)=2,AX76=1),1,0))))</f>
        <v>0</v>
      </c>
      <c r="BD78" s="57" t="str">
        <f aca="false">IF(BC78=0,"",IF(AND(BC78=1,AZ78=0,AZ77=0,AZ76=0),1,IF(AND(BC78=1,OR(AZ78=1,AZ77=1,AZ76)),IF(BA78=1,1,0))))</f>
        <v/>
      </c>
      <c r="BE78" s="50" t="str">
        <f aca="false">IF(AND(BD78=1,BD77=1),0,IF(BD78=1,SUM(CM79:CM117),""))</f>
        <v/>
      </c>
      <c r="BF78" s="20" t="str">
        <f aca="false">IF(AND(BB78=1,BB77=1,BE37&lt;&gt;0),"",IF(AND(BB77=0,BB78=1),BF77,IF(AND(BB78=1,BB77=1),BF77,IF(AND(BF77="",BE77="",OR(BD77=0,BD77="")),"",IF(AND(BF77="",BE38=0),"",IF(AND(BE38&lt;&gt;"",BF77=BE38),"",IF(AND(BD77=1,BE77&lt;&gt;0),CM78,IF(BF77&lt;&gt;0,BF77+CM78,IF(BF77="","")))))))))</f>
        <v/>
      </c>
      <c r="BI78" s="0"/>
      <c r="BU78" s="0"/>
      <c r="BZ78" s="49"/>
      <c r="CG78" s="13"/>
      <c r="CH78" s="40"/>
      <c r="CI78" s="13"/>
      <c r="CL78" s="6" t="n">
        <f aca="false">C78</f>
        <v>37361</v>
      </c>
      <c r="CM78" s="13" t="n">
        <f aca="false">CN78/CN77-1</f>
        <v>-0.00762879195835586</v>
      </c>
      <c r="CN78" s="4" t="n">
        <v>110.57</v>
      </c>
      <c r="CO78" s="13" t="n">
        <f aca="false">CN78/CN73-1</f>
        <v>-0.0208979013548217</v>
      </c>
      <c r="CY78" s="4" t="n">
        <v>111.62</v>
      </c>
      <c r="CZ78" s="4" t="n">
        <v>110.57</v>
      </c>
      <c r="DA78" s="33" t="n">
        <f aca="false">CZ78-CN78</f>
        <v>0</v>
      </c>
      <c r="DB78" s="16" t="n">
        <f aca="false">CZ78/CY78-1</f>
        <v>-0.00940691632323964</v>
      </c>
      <c r="DC78" s="15" t="n">
        <f aca="false">CY78/CZ77-1</f>
        <v>0.00179500987255432</v>
      </c>
      <c r="DD78" s="15" t="n">
        <f aca="false">CZ78/CZ77-1</f>
        <v>-0.00762879195835586</v>
      </c>
      <c r="DE78" s="34" t="str">
        <f aca="false">IF(CW78=0,"",-DC78*CS78)</f>
        <v/>
      </c>
      <c r="DY78" s="6"/>
      <c r="EB78" s="6" t="n">
        <f aca="false">CL78</f>
        <v>37361</v>
      </c>
      <c r="EC78" s="13" t="n">
        <f aca="false">SUM(CM76:CM78)</f>
        <v>-0.0249891247132624</v>
      </c>
    </row>
    <row r="79" customFormat="false" ht="15" hidden="false" customHeight="false" outlineLevel="0" collapsed="false">
      <c r="A79" s="0" t="n">
        <f aca="false">IF(FR79=1,CZ79,0)</f>
        <v>0</v>
      </c>
      <c r="C79" s="6" t="n">
        <v>37362</v>
      </c>
      <c r="D79" s="0" t="n">
        <f aca="false">IF(E79&gt;E78,1,)</f>
        <v>0</v>
      </c>
      <c r="E79" s="46" t="n">
        <v>113.8379</v>
      </c>
      <c r="F79" s="46" t="n">
        <v>113.8297</v>
      </c>
      <c r="G79" s="46" t="n">
        <v>113.0472</v>
      </c>
      <c r="H79" s="46" t="n">
        <v>114.551</v>
      </c>
      <c r="I79" s="46" t="n">
        <v>112.276</v>
      </c>
      <c r="J79" s="47" t="str">
        <f aca="false">IF(MIN(E79:I79)=E79,$E$2,IF(MIN(E79:I79)=F79,$F$2,IF(MIN(E79:I79)=G79,$G$2,IF(MIN(E79:I79)=H79,$H$2,IF(MIN(E79:I79)=I79,$I$2)))))</f>
        <v>10D</v>
      </c>
      <c r="K79" s="47" t="str">
        <f aca="false">IF(MAX(E79:I79)=E79,$E$2,IF(MAX(E79:I79)=F79,$F$2,IF(MAX(E79:I79)=G79,$G$2,IF(MAX(E79:I79)=H79,$H$2,IF(MAX(E79:I79)=I79,$I$2)))))</f>
        <v>30D</v>
      </c>
      <c r="L79" s="4" t="n">
        <f aca="false">IF(MAX(E79:I79)=H79,1,0)</f>
        <v>1</v>
      </c>
      <c r="M79" s="4" t="n">
        <f aca="false">IF(MAX(E79:I79)=I79,1,0)</f>
        <v>0</v>
      </c>
      <c r="O79" s="4" t="n">
        <f aca="false">IF(CN79&gt;E79,1,0)</f>
        <v>0</v>
      </c>
      <c r="P79" s="4" t="n">
        <f aca="false">IF(CN79&gt;F79,1,0)</f>
        <v>0</v>
      </c>
      <c r="Q79" s="4" t="n">
        <f aca="false">IF(CN79&gt;G79,1,0)</f>
        <v>1</v>
      </c>
      <c r="R79" s="4" t="n">
        <f aca="false">IF(CN79&gt;H79,1,0)</f>
        <v>0</v>
      </c>
      <c r="S79" s="4" t="n">
        <f aca="false">IF(CN79&gt;I79,1,0)</f>
        <v>1</v>
      </c>
      <c r="T79" s="25" t="n">
        <f aca="false">IF(AND(AND(R79=0,S79=0,Q79=0),OR(S78=1,S77=1,S76=1)),1,0)</f>
        <v>0</v>
      </c>
      <c r="U79" s="13" t="n">
        <f aca="false">SUM(CM78:CM79)</f>
        <v>0.0161570450679623</v>
      </c>
      <c r="AV79" s="0"/>
      <c r="AW79" s="55" t="n">
        <f aca="false">IF(EC79&gt;$AW$2,1,0)</f>
        <v>1</v>
      </c>
      <c r="AX79" s="0" t="n">
        <f aca="false">IF(AND(I79&gt;G79,I78&lt;G78),1,IF(OR(AND(I79&gt;F79,I78&lt;F78),AND(I79&gt;E79,I78&lt;E78)),1,0))</f>
        <v>0</v>
      </c>
      <c r="AY79" s="0" t="n">
        <f aca="false">IF(K78="10D",1,0)</f>
        <v>0</v>
      </c>
      <c r="AZ79" s="0" t="n">
        <f aca="false">IF(AND(I79&gt;G79,I78&lt;G78,I79&gt;F79,I78&gt;F78,I79&gt;E79,I78&gt;E78),1,0)</f>
        <v>0</v>
      </c>
      <c r="BA79" s="56" t="n">
        <f aca="false">IF(G79&gt;H79,1,0)</f>
        <v>0</v>
      </c>
      <c r="BB79" s="56" t="n">
        <f aca="false">IF(I79&lt;F79,1,0)</f>
        <v>1</v>
      </c>
      <c r="BC79" s="0" t="n">
        <f aca="false">IF(AND(SUM(AW78:AX78)=2,AY79=1),1,IF(SUM(AX77:AX79)=0,0,IF(AND(OR(AW77=1,AX77=1),OR(AW78=1,AX78=1),AY79=1),1,IF(AND(SUM(AW79:AY79)=2,SUM(AW77:AX77)=2,AX77=1),1,0))))</f>
        <v>0</v>
      </c>
      <c r="BD79" s="57" t="str">
        <f aca="false">IF(BC79=0,"",IF(AND(BC79=1,AZ79=0,AZ78=0,AZ77=0),1,IF(AND(BC79=1,OR(AZ79=1,AZ78=1,AZ77)),IF(BA79=1,1,0))))</f>
        <v/>
      </c>
      <c r="BE79" s="50" t="str">
        <f aca="false">IF(AND(BD79=1,BD78=1),0,IF(BD79=1,SUM(CM80:CM118),""))</f>
        <v/>
      </c>
      <c r="BF79" s="20" t="str">
        <f aca="false">IF(AND(BB79=1,BB78=1,BE38&lt;&gt;0),"",IF(AND(BB78=0,BB79=1),BF78,IF(AND(BB79=1,BB78=1),BF78,IF(AND(BF78="",BE78="",OR(BD78=0,BD78="")),"",IF(AND(BF78="",BE39=0),"",IF(AND(BE39&lt;&gt;"",BF78=BE39),"",IF(AND(BD78=1,BE78&lt;&gt;0),CM79,IF(BF78&lt;&gt;0,BF78+CM79,IF(BF78="","")))))))))</f>
        <v/>
      </c>
      <c r="BI79" s="0"/>
      <c r="BU79" s="0"/>
      <c r="BZ79" s="49"/>
      <c r="CG79" s="13"/>
      <c r="CH79" s="40"/>
      <c r="CI79" s="13"/>
      <c r="CL79" s="6" t="n">
        <f aca="false">C79</f>
        <v>37362</v>
      </c>
      <c r="CM79" s="13" t="n">
        <f aca="false">CN79/CN78-1</f>
        <v>0.0237858370263182</v>
      </c>
      <c r="CN79" s="4" t="n">
        <v>113.2</v>
      </c>
      <c r="CO79" s="13" t="n">
        <f aca="false">CN79/CN74-1</f>
        <v>0.00945247012662742</v>
      </c>
      <c r="CY79" s="4" t="n">
        <v>111.702</v>
      </c>
      <c r="CZ79" s="4" t="n">
        <v>113.2</v>
      </c>
      <c r="DA79" s="33" t="n">
        <f aca="false">CZ79-CN79</f>
        <v>0</v>
      </c>
      <c r="DB79" s="16" t="n">
        <f aca="false">CZ79/CY79-1</f>
        <v>0.0134106819931603</v>
      </c>
      <c r="DC79" s="15" t="n">
        <f aca="false">CY79/CZ78-1</f>
        <v>0.0102378583702631</v>
      </c>
      <c r="DD79" s="15" t="n">
        <f aca="false">CZ79/CZ78-1</f>
        <v>0.0237858370263182</v>
      </c>
      <c r="DE79" s="34" t="str">
        <f aca="false">IF(CW79=0,"",-DC79*CS79)</f>
        <v/>
      </c>
      <c r="DY79" s="6"/>
      <c r="EB79" s="6" t="n">
        <f aca="false">CL79</f>
        <v>37362</v>
      </c>
      <c r="EC79" s="13" t="n">
        <f aca="false">SUM(CM77:CM79)</f>
        <v>0.0236622444530786</v>
      </c>
    </row>
    <row r="80" customFormat="false" ht="15" hidden="false" customHeight="false" outlineLevel="0" collapsed="false">
      <c r="A80" s="0" t="n">
        <f aca="false">IF(FR80=1,CZ80,0)</f>
        <v>0</v>
      </c>
      <c r="C80" s="6" t="n">
        <v>37363</v>
      </c>
      <c r="D80" s="0" t="n">
        <f aca="false">IF(E80&gt;E79,1,)</f>
        <v>0</v>
      </c>
      <c r="E80" s="46" t="n">
        <v>113.7941</v>
      </c>
      <c r="F80" s="46" t="n">
        <v>113.8113</v>
      </c>
      <c r="G80" s="46" t="n">
        <v>113.1094</v>
      </c>
      <c r="H80" s="46" t="n">
        <v>114.4703</v>
      </c>
      <c r="I80" s="46" t="n">
        <v>112.258</v>
      </c>
      <c r="J80" s="47" t="str">
        <f aca="false">IF(MIN(E80:I80)=E80,$E$2,IF(MIN(E80:I80)=F80,$F$2,IF(MIN(E80:I80)=G80,$G$2,IF(MIN(E80:I80)=H80,$H$2,IF(MIN(E80:I80)=I80,$I$2)))))</f>
        <v>10D</v>
      </c>
      <c r="K80" s="47" t="str">
        <f aca="false">IF(MAX(E80:I80)=E80,$E$2,IF(MAX(E80:I80)=F80,$F$2,IF(MAX(E80:I80)=G80,$G$2,IF(MAX(E80:I80)=H80,$H$2,IF(MAX(E80:I80)=I80,$I$2)))))</f>
        <v>30D</v>
      </c>
      <c r="L80" s="4" t="n">
        <f aca="false">IF(MAX(E80:I80)=H80,1,0)</f>
        <v>1</v>
      </c>
      <c r="M80" s="4" t="n">
        <f aca="false">IF(MAX(E80:I80)=I80,1,0)</f>
        <v>0</v>
      </c>
      <c r="O80" s="4" t="n">
        <f aca="false">IF(CN80&gt;E80,1,0)</f>
        <v>0</v>
      </c>
      <c r="P80" s="4" t="n">
        <f aca="false">IF(CN80&gt;F80,1,0)</f>
        <v>0</v>
      </c>
      <c r="Q80" s="4" t="n">
        <f aca="false">IF(CN80&gt;G80,1,0)</f>
        <v>0</v>
      </c>
      <c r="R80" s="4" t="n">
        <f aca="false">IF(CN80&gt;H80,1,0)</f>
        <v>0</v>
      </c>
      <c r="S80" s="4" t="n">
        <f aca="false">IF(CN80&gt;I80,1,0)</f>
        <v>1</v>
      </c>
      <c r="T80" s="25" t="n">
        <f aca="false">IF(AND(AND(R80=0,S80=0,Q80=0),OR(S79=1,S78=1,S77=1)),1,0)</f>
        <v>0</v>
      </c>
      <c r="U80" s="13" t="n">
        <f aca="false">SUM(CM79:CM80)</f>
        <v>0.0216656956835619</v>
      </c>
      <c r="AV80" s="0"/>
      <c r="AW80" s="55" t="n">
        <f aca="false">IF(EC80&gt;$AW$2,1,0)</f>
        <v>1</v>
      </c>
      <c r="AX80" s="0" t="n">
        <f aca="false">IF(AND(I80&gt;G80,I79&lt;G79),1,IF(OR(AND(I80&gt;F80,I79&lt;F79),AND(I80&gt;E80,I79&lt;E79)),1,0))</f>
        <v>0</v>
      </c>
      <c r="AY80" s="0" t="n">
        <f aca="false">IF(K79="10D",1,0)</f>
        <v>0</v>
      </c>
      <c r="AZ80" s="0" t="n">
        <f aca="false">IF(AND(I80&gt;G80,I79&lt;G79,I80&gt;F80,I79&gt;F79,I80&gt;E80,I79&gt;E79),1,0)</f>
        <v>0</v>
      </c>
      <c r="BA80" s="56" t="n">
        <f aca="false">IF(G80&gt;H80,1,0)</f>
        <v>0</v>
      </c>
      <c r="BB80" s="56" t="n">
        <f aca="false">IF(I80&lt;F80,1,0)</f>
        <v>1</v>
      </c>
      <c r="BC80" s="0" t="n">
        <f aca="false">IF(AND(SUM(AW79:AX79)=2,AY80=1),1,IF(SUM(AX78:AX80)=0,0,IF(AND(OR(AW78=1,AX78=1),OR(AW79=1,AX79=1),AY80=1),1,IF(AND(SUM(AW80:AY80)=2,SUM(AW78:AX78)=2,AX78=1),1,0))))</f>
        <v>0</v>
      </c>
      <c r="BD80" s="57" t="str">
        <f aca="false">IF(BC80=0,"",IF(AND(BC80=1,AZ80=0,AZ79=0,AZ78=0),1,IF(AND(BC80=1,OR(AZ80=1,AZ79=1,AZ78)),IF(BA80=1,1,0))))</f>
        <v/>
      </c>
      <c r="BE80" s="50" t="str">
        <f aca="false">IF(AND(BD80=1,BD79=1),0,IF(BD80=1,SUM(CM81:CM119),""))</f>
        <v/>
      </c>
      <c r="BF80" s="20" t="str">
        <f aca="false">IF(AND(BB80=1,BB79=1,BE39&lt;&gt;0),"",IF(AND(BB79=0,BB80=1),BF79,IF(AND(BB80=1,BB79=1),BF79,IF(AND(BF79="",BE79="",OR(BD79=0,BD79="")),"",IF(AND(BF79="",BE40=0),"",IF(AND(BE40&lt;&gt;"",BF79=BE40),"",IF(AND(BD79=1,BE79&lt;&gt;0),CM80,IF(BF79&lt;&gt;0,BF79+CM80,IF(BF79="","")))))))))</f>
        <v/>
      </c>
      <c r="BI80" s="0"/>
      <c r="BU80" s="0"/>
      <c r="BZ80" s="49"/>
      <c r="CG80" s="13"/>
      <c r="CH80" s="40"/>
      <c r="CI80" s="13"/>
      <c r="CL80" s="6" t="n">
        <f aca="false">C80</f>
        <v>37363</v>
      </c>
      <c r="CM80" s="13" t="n">
        <f aca="false">CN80/CN79-1</f>
        <v>-0.00212014134275629</v>
      </c>
      <c r="CN80" s="4" t="n">
        <v>112.96</v>
      </c>
      <c r="CO80" s="13" t="n">
        <f aca="false">CN80/CN75-1</f>
        <v>-0.00396790406489733</v>
      </c>
      <c r="CY80" s="4" t="n">
        <v>113.39</v>
      </c>
      <c r="CZ80" s="4" t="n">
        <v>112.96</v>
      </c>
      <c r="DA80" s="33" t="n">
        <f aca="false">CZ80-CN80</f>
        <v>0</v>
      </c>
      <c r="DB80" s="16" t="n">
        <f aca="false">CZ80/CY80-1</f>
        <v>-0.00379222153629077</v>
      </c>
      <c r="DC80" s="15" t="n">
        <f aca="false">CY80/CZ79-1</f>
        <v>0.00167844522968186</v>
      </c>
      <c r="DD80" s="15" t="n">
        <f aca="false">CZ80/CZ79-1</f>
        <v>-0.00212014134275629</v>
      </c>
      <c r="DE80" s="34" t="str">
        <f aca="false">IF(CW80=0,"",-DC80*CS80)</f>
        <v/>
      </c>
      <c r="DY80" s="6"/>
      <c r="EB80" s="6" t="n">
        <f aca="false">CL80</f>
        <v>37363</v>
      </c>
      <c r="EC80" s="13" t="n">
        <f aca="false">SUM(CM78:CM80)</f>
        <v>0.0140369037252061</v>
      </c>
    </row>
    <row r="81" customFormat="false" ht="15" hidden="false" customHeight="false" outlineLevel="0" collapsed="false">
      <c r="A81" s="0" t="n">
        <f aca="false">IF(FR81=1,CZ81,0)</f>
        <v>0</v>
      </c>
      <c r="C81" s="6" t="n">
        <v>37364</v>
      </c>
      <c r="D81" s="0" t="n">
        <f aca="false">IF(E81&gt;E80,1,)</f>
        <v>0</v>
      </c>
      <c r="E81" s="46" t="n">
        <v>113.7487</v>
      </c>
      <c r="F81" s="46" t="n">
        <v>113.7956</v>
      </c>
      <c r="G81" s="46" t="n">
        <v>113.1754</v>
      </c>
      <c r="H81" s="46" t="n">
        <v>114.3277</v>
      </c>
      <c r="I81" s="46" t="n">
        <v>112.238</v>
      </c>
      <c r="J81" s="47" t="str">
        <f aca="false">IF(MIN(E81:I81)=E81,$E$2,IF(MIN(E81:I81)=F81,$F$2,IF(MIN(E81:I81)=G81,$G$2,IF(MIN(E81:I81)=H81,$H$2,IF(MIN(E81:I81)=I81,$I$2)))))</f>
        <v>10D</v>
      </c>
      <c r="K81" s="47" t="str">
        <f aca="false">IF(MAX(E81:I81)=E81,$E$2,IF(MAX(E81:I81)=F81,$F$2,IF(MAX(E81:I81)=G81,$G$2,IF(MAX(E81:I81)=H81,$H$2,IF(MAX(E81:I81)=I81,$I$2)))))</f>
        <v>30D</v>
      </c>
      <c r="L81" s="4" t="n">
        <f aca="false">IF(MAX(E81:I81)=H81,1,0)</f>
        <v>1</v>
      </c>
      <c r="M81" s="4" t="n">
        <f aca="false">IF(MAX(E81:I81)=I81,1,0)</f>
        <v>0</v>
      </c>
      <c r="O81" s="4" t="n">
        <f aca="false">IF(CN81&gt;E81,1,0)</f>
        <v>0</v>
      </c>
      <c r="P81" s="4" t="n">
        <f aca="false">IF(CN81&gt;F81,1,0)</f>
        <v>0</v>
      </c>
      <c r="Q81" s="4" t="n">
        <f aca="false">IF(CN81&gt;G81,1,0)</f>
        <v>0</v>
      </c>
      <c r="R81" s="4" t="n">
        <f aca="false">IF(CN81&gt;H81,1,0)</f>
        <v>0</v>
      </c>
      <c r="S81" s="4" t="n">
        <f aca="false">IF(CN81&gt;I81,1,0)</f>
        <v>1</v>
      </c>
      <c r="T81" s="25" t="n">
        <f aca="false">IF(AND(AND(R81=0,S81=0,Q81=0),OR(S80=1,S79=1,S78=1)),1,0)</f>
        <v>0</v>
      </c>
      <c r="U81" s="13" t="n">
        <f aca="false">SUM(CM80:CM81)</f>
        <v>-0.00645796003964005</v>
      </c>
      <c r="AV81" s="0"/>
      <c r="AW81" s="55" t="n">
        <f aca="false">IF(EC81&gt;$AW$2,1,0)</f>
        <v>1</v>
      </c>
      <c r="AX81" s="0" t="n">
        <f aca="false">IF(AND(I81&gt;G81,I80&lt;G80),1,IF(OR(AND(I81&gt;F81,I80&lt;F80),AND(I81&gt;E81,I80&lt;E80)),1,0))</f>
        <v>0</v>
      </c>
      <c r="AY81" s="0" t="n">
        <f aca="false">IF(K80="10D",1,0)</f>
        <v>0</v>
      </c>
      <c r="AZ81" s="0" t="n">
        <f aca="false">IF(AND(I81&gt;G81,I80&lt;G80,I81&gt;F81,I80&gt;F80,I81&gt;E81,I80&gt;E80),1,0)</f>
        <v>0</v>
      </c>
      <c r="BA81" s="56" t="n">
        <f aca="false">IF(G81&gt;H81,1,0)</f>
        <v>0</v>
      </c>
      <c r="BB81" s="56" t="n">
        <f aca="false">IF(I81&lt;F81,1,0)</f>
        <v>1</v>
      </c>
      <c r="BC81" s="0" t="n">
        <f aca="false">IF(AND(SUM(AW80:AX80)=2,AY81=1),1,IF(SUM(AX79:AX81)=0,0,IF(AND(OR(AW79=1,AX79=1),OR(AW80=1,AX80=1),AY81=1),1,IF(AND(SUM(AW81:AY81)=2,SUM(AW79:AX79)=2,AX79=1),1,0))))</f>
        <v>0</v>
      </c>
      <c r="BD81" s="57" t="str">
        <f aca="false">IF(BC81=0,"",IF(AND(BC81=1,AZ81=0,AZ80=0,AZ79=0),1,IF(AND(BC81=1,OR(AZ81=1,AZ80=1,AZ79)),IF(BA81=1,1,0))))</f>
        <v/>
      </c>
      <c r="BE81" s="50" t="str">
        <f aca="false">IF(AND(BD81=1,BD80=1),0,IF(BD81=1,SUM(CM82:CM120),""))</f>
        <v/>
      </c>
      <c r="BF81" s="20" t="str">
        <f aca="false">IF(AND(BB81=1,BB80=1,BE40&lt;&gt;0),"",IF(AND(BB80=0,BB81=1),BF80,IF(AND(BB81=1,BB80=1),BF80,IF(AND(BF80="",BE80="",OR(BD80=0,BD80="")),"",IF(AND(BF80="",BE41=0),"",IF(AND(BE41&lt;&gt;"",BF80=BE41),"",IF(AND(BD80=1,BE80&lt;&gt;0),CM81,IF(BF80&lt;&gt;0,BF80+CM81,IF(BF80="","")))))))))</f>
        <v/>
      </c>
      <c r="BI81" s="0"/>
      <c r="BU81" s="0"/>
      <c r="BZ81" s="49"/>
      <c r="CG81" s="13"/>
      <c r="CH81" s="40"/>
      <c r="CI81" s="13"/>
      <c r="CL81" s="6" t="n">
        <f aca="false">C81</f>
        <v>37364</v>
      </c>
      <c r="CM81" s="13" t="n">
        <f aca="false">CN81/CN80-1</f>
        <v>-0.00433781869688377</v>
      </c>
      <c r="CN81" s="4" t="n">
        <v>112.47</v>
      </c>
      <c r="CO81" s="13" t="n">
        <f aca="false">CN81/CN76-1</f>
        <v>0.016999728727733</v>
      </c>
      <c r="CY81" s="4" t="n">
        <v>112.9</v>
      </c>
      <c r="CZ81" s="4" t="n">
        <v>112.47</v>
      </c>
      <c r="DA81" s="33" t="n">
        <f aca="false">CZ81-CN81</f>
        <v>0</v>
      </c>
      <c r="DB81" s="16" t="n">
        <f aca="false">CZ81/CY81-1</f>
        <v>-0.00380868024800718</v>
      </c>
      <c r="DC81" s="15" t="n">
        <f aca="false">CY81/CZ80-1</f>
        <v>-0.000531161473087738</v>
      </c>
      <c r="DD81" s="15" t="n">
        <f aca="false">CZ81/CZ80-1</f>
        <v>-0.00433781869688377</v>
      </c>
      <c r="DE81" s="34" t="str">
        <f aca="false">IF(CW81=0,"",-DC81*CS81)</f>
        <v/>
      </c>
      <c r="DY81" s="6"/>
      <c r="EB81" s="6" t="n">
        <f aca="false">CL81</f>
        <v>37364</v>
      </c>
      <c r="EC81" s="13" t="n">
        <f aca="false">SUM(CM79:CM81)</f>
        <v>0.0173278769866781</v>
      </c>
    </row>
    <row r="82" customFormat="false" ht="15" hidden="false" customHeight="false" outlineLevel="0" collapsed="false">
      <c r="A82" s="0" t="n">
        <f aca="false">IF(FR82=1,CZ82,0)</f>
        <v>0</v>
      </c>
      <c r="C82" s="6" t="n">
        <v>37365</v>
      </c>
      <c r="D82" s="0" t="n">
        <f aca="false">IF(E82&gt;E81,1,)</f>
        <v>0</v>
      </c>
      <c r="E82" s="46" t="n">
        <v>113.7057</v>
      </c>
      <c r="F82" s="46" t="n">
        <v>113.7676</v>
      </c>
      <c r="G82" s="46" t="n">
        <v>113.259</v>
      </c>
      <c r="H82" s="46" t="n">
        <v>114.207</v>
      </c>
      <c r="I82" s="46" t="n">
        <v>112.257</v>
      </c>
      <c r="J82" s="47" t="str">
        <f aca="false">IF(MIN(E82:I82)=E82,$E$2,IF(MIN(E82:I82)=F82,$F$2,IF(MIN(E82:I82)=G82,$G$2,IF(MIN(E82:I82)=H82,$H$2,IF(MIN(E82:I82)=I82,$I$2)))))</f>
        <v>10D</v>
      </c>
      <c r="K82" s="47" t="str">
        <f aca="false">IF(MAX(E82:I82)=E82,$E$2,IF(MAX(E82:I82)=F82,$F$2,IF(MAX(E82:I82)=G82,$G$2,IF(MAX(E82:I82)=H82,$H$2,IF(MAX(E82:I82)=I82,$I$2)))))</f>
        <v>30D</v>
      </c>
      <c r="L82" s="4" t="n">
        <f aca="false">IF(MAX(E82:I82)=H82,1,0)</f>
        <v>1</v>
      </c>
      <c r="M82" s="4" t="n">
        <f aca="false">IF(MAX(E82:I82)=I82,1,0)</f>
        <v>0</v>
      </c>
      <c r="O82" s="4" t="n">
        <f aca="false">IF(CN82&gt;E82,1,0)</f>
        <v>0</v>
      </c>
      <c r="P82" s="4" t="n">
        <f aca="false">IF(CN82&gt;F82,1,0)</f>
        <v>0</v>
      </c>
      <c r="Q82" s="4" t="n">
        <f aca="false">IF(CN82&gt;G82,1,0)</f>
        <v>0</v>
      </c>
      <c r="R82" s="4" t="n">
        <f aca="false">IF(CN82&gt;H82,1,0)</f>
        <v>0</v>
      </c>
      <c r="S82" s="4" t="n">
        <f aca="false">IF(CN82&gt;I82,1,0)</f>
        <v>1</v>
      </c>
      <c r="T82" s="25" t="n">
        <f aca="false">IF(AND(AND(R82=0,S82=0,Q82=0),OR(S81=1,S80=1,S79=1)),1,0)</f>
        <v>0</v>
      </c>
      <c r="U82" s="13" t="n">
        <f aca="false">SUM(CM81:CM82)</f>
        <v>-0.000692402141357795</v>
      </c>
      <c r="AV82" s="0"/>
      <c r="AW82" s="55" t="n">
        <f aca="false">IF(EC82&gt;$AW$2,1,0)</f>
        <v>0</v>
      </c>
      <c r="AX82" s="0" t="n">
        <f aca="false">IF(AND(I82&gt;G82,I81&lt;G81),1,IF(OR(AND(I82&gt;F82,I81&lt;F81),AND(I82&gt;E82,I81&lt;E81)),1,0))</f>
        <v>0</v>
      </c>
      <c r="AY82" s="0" t="n">
        <f aca="false">IF(K81="10D",1,0)</f>
        <v>0</v>
      </c>
      <c r="AZ82" s="0" t="n">
        <f aca="false">IF(AND(I82&gt;G82,I81&lt;G81,I82&gt;F82,I81&gt;F81,I82&gt;E82,I81&gt;E81),1,0)</f>
        <v>0</v>
      </c>
      <c r="BA82" s="56" t="n">
        <f aca="false">IF(G82&gt;H82,1,0)</f>
        <v>0</v>
      </c>
      <c r="BB82" s="56" t="n">
        <f aca="false">IF(I82&lt;F82,1,0)</f>
        <v>1</v>
      </c>
      <c r="BC82" s="0" t="n">
        <f aca="false">IF(AND(SUM(AW81:AX81)=2,AY82=1),1,IF(SUM(AX80:AX82)=0,0,IF(AND(OR(AW80=1,AX80=1),OR(AW81=1,AX81=1),AY82=1),1,IF(AND(SUM(AW82:AY82)=2,SUM(AW80:AX80)=2,AX80=1),1,0))))</f>
        <v>0</v>
      </c>
      <c r="BD82" s="57" t="str">
        <f aca="false">IF(BC82=0,"",IF(AND(BC82=1,AZ82=0,AZ81=0,AZ80=0),1,IF(AND(BC82=1,OR(AZ82=1,AZ81=1,AZ80)),IF(BA82=1,1,0))))</f>
        <v/>
      </c>
      <c r="BE82" s="50" t="str">
        <f aca="false">IF(AND(BD82=1,BD81=1),0,IF(BD82=1,SUM(CM83:CM121),""))</f>
        <v/>
      </c>
      <c r="BF82" s="20" t="str">
        <f aca="false">IF(AND(BB82=1,BB81=1,BE41&lt;&gt;0),"",IF(AND(BB81=0,BB82=1),BF81,IF(AND(BB82=1,BB81=1),BF81,IF(AND(BF81="",BE81="",OR(BD81=0,BD81="")),"",IF(AND(BF81="",BE42=0),"",IF(AND(BE42&lt;&gt;"",BF81=BE42),"",IF(AND(BD81=1,BE81&lt;&gt;0),CM82,IF(BF81&lt;&gt;0,BF81+CM82,IF(BF81="","")))))))))</f>
        <v/>
      </c>
      <c r="BI82" s="0"/>
      <c r="BU82" s="0"/>
      <c r="BZ82" s="49"/>
      <c r="CG82" s="13"/>
      <c r="CH82" s="40"/>
      <c r="CI82" s="13"/>
      <c r="CL82" s="6" t="n">
        <f aca="false">C82</f>
        <v>37365</v>
      </c>
      <c r="CM82" s="13" t="n">
        <f aca="false">CN82/CN81-1</f>
        <v>0.00364541655552597</v>
      </c>
      <c r="CN82" s="4" t="n">
        <v>112.88</v>
      </c>
      <c r="CO82" s="13" t="n">
        <f aca="false">CN82/CN77-1</f>
        <v>0.0131035720696464</v>
      </c>
      <c r="CY82" s="4" t="n">
        <v>113.2</v>
      </c>
      <c r="CZ82" s="4" t="n">
        <v>112.88</v>
      </c>
      <c r="DA82" s="33" t="n">
        <f aca="false">CZ82-CN82</f>
        <v>0</v>
      </c>
      <c r="DB82" s="16" t="n">
        <f aca="false">CZ82/CY82-1</f>
        <v>-0.00282685512367498</v>
      </c>
      <c r="DC82" s="15" t="n">
        <f aca="false">CY82/CZ81-1</f>
        <v>0.00649061972081455</v>
      </c>
      <c r="DD82" s="15" t="n">
        <f aca="false">CZ82/CZ81-1</f>
        <v>0.00364541655552597</v>
      </c>
      <c r="DE82" s="34" t="str">
        <f aca="false">IF(CW82=0,"",-DC82*CS82)</f>
        <v/>
      </c>
      <c r="DY82" s="6"/>
      <c r="EB82" s="6" t="n">
        <f aca="false">CL82</f>
        <v>37365</v>
      </c>
      <c r="EC82" s="13" t="n">
        <f aca="false">SUM(CM80:CM82)</f>
        <v>-0.00281254348411408</v>
      </c>
    </row>
    <row r="83" customFormat="false" ht="15" hidden="false" customHeight="false" outlineLevel="0" collapsed="false">
      <c r="A83" s="0" t="n">
        <f aca="false">IF(FR83=1,CZ83,0)</f>
        <v>0</v>
      </c>
      <c r="C83" s="6" t="n">
        <v>37368</v>
      </c>
      <c r="D83" s="0" t="n">
        <f aca="false">IF(E83&gt;E82,1,)</f>
        <v>0</v>
      </c>
      <c r="E83" s="46" t="n">
        <v>113.6499</v>
      </c>
      <c r="F83" s="46" t="n">
        <v>113.7183</v>
      </c>
      <c r="G83" s="46" t="n">
        <v>113.3186</v>
      </c>
      <c r="H83" s="46" t="n">
        <v>114.0073</v>
      </c>
      <c r="I83" s="46" t="n">
        <v>112.064</v>
      </c>
      <c r="J83" s="47" t="str">
        <f aca="false">IF(MIN(E83:I83)=E83,$E$2,IF(MIN(E83:I83)=F83,$F$2,IF(MIN(E83:I83)=G83,$G$2,IF(MIN(E83:I83)=H83,$H$2,IF(MIN(E83:I83)=I83,$I$2)))))</f>
        <v>10D</v>
      </c>
      <c r="K83" s="47" t="str">
        <f aca="false">IF(MAX(E83:I83)=E83,$E$2,IF(MAX(E83:I83)=F83,$F$2,IF(MAX(E83:I83)=G83,$G$2,IF(MAX(E83:I83)=H83,$H$2,IF(MAX(E83:I83)=I83,$I$2)))))</f>
        <v>30D</v>
      </c>
      <c r="L83" s="4" t="n">
        <f aca="false">IF(MAX(E83:I83)=H83,1,0)</f>
        <v>1</v>
      </c>
      <c r="M83" s="4" t="n">
        <f aca="false">IF(MAX(E83:I83)=I83,1,0)</f>
        <v>0</v>
      </c>
      <c r="O83" s="4" t="n">
        <f aca="false">IF(CN83&gt;E83,1,0)</f>
        <v>0</v>
      </c>
      <c r="P83" s="4" t="n">
        <f aca="false">IF(CN83&gt;F83,1,0)</f>
        <v>0</v>
      </c>
      <c r="Q83" s="4" t="n">
        <f aca="false">IF(CN83&gt;G83,1,0)</f>
        <v>0</v>
      </c>
      <c r="R83" s="4" t="n">
        <f aca="false">IF(CN83&gt;H83,1,0)</f>
        <v>0</v>
      </c>
      <c r="S83" s="4" t="n">
        <f aca="false">IF(CN83&gt;I83,1,0)</f>
        <v>0</v>
      </c>
      <c r="T83" s="25" t="n">
        <f aca="false">IF(AND(AND(R83=0,S83=0,Q83=0),OR(S82=1,S81=1,S80=1)),1,0)</f>
        <v>1</v>
      </c>
      <c r="U83" s="13" t="n">
        <f aca="false">SUM(CM82:CM83)</f>
        <v>-0.0130094381574435</v>
      </c>
      <c r="AV83" s="0"/>
      <c r="AW83" s="55" t="n">
        <f aca="false">IF(EC83&gt;$AW$2,1,0)</f>
        <v>0</v>
      </c>
      <c r="AX83" s="0" t="n">
        <f aca="false">IF(AND(I83&gt;G83,I82&lt;G82),1,IF(OR(AND(I83&gt;F83,I82&lt;F82),AND(I83&gt;E83,I82&lt;E82)),1,0))</f>
        <v>0</v>
      </c>
      <c r="AY83" s="0" t="n">
        <f aca="false">IF(K82="10D",1,0)</f>
        <v>0</v>
      </c>
      <c r="AZ83" s="0" t="n">
        <f aca="false">IF(AND(I83&gt;G83,I82&lt;G82,I83&gt;F83,I82&gt;F82,I83&gt;E83,I82&gt;E82),1,0)</f>
        <v>0</v>
      </c>
      <c r="BA83" s="56" t="n">
        <f aca="false">IF(G83&gt;H83,1,0)</f>
        <v>0</v>
      </c>
      <c r="BB83" s="56" t="n">
        <f aca="false">IF(I83&lt;F83,1,0)</f>
        <v>1</v>
      </c>
      <c r="BC83" s="0" t="n">
        <f aca="false">IF(AND(SUM(AW82:AX82)=2,AY83=1),1,IF(SUM(AX81:AX83)=0,0,IF(AND(OR(AW81=1,AX81=1),OR(AW82=1,AX82=1),AY83=1),1,IF(AND(SUM(AW83:AY83)=2,SUM(AW81:AX81)=2,AX81=1),1,0))))</f>
        <v>0</v>
      </c>
      <c r="BD83" s="57" t="str">
        <f aca="false">IF(BC83=0,"",IF(AND(BC83=1,AZ83=0,AZ82=0,AZ81=0),1,IF(AND(BC83=1,OR(AZ83=1,AZ82=1,AZ81)),IF(BA83=1,1,0))))</f>
        <v/>
      </c>
      <c r="BE83" s="50" t="str">
        <f aca="false">IF(AND(BD83=1,BD82=1),0,IF(BD83=1,SUM(CM84:CM122),""))</f>
        <v/>
      </c>
      <c r="BF83" s="20" t="str">
        <f aca="false">IF(AND(BB83=1,BB82=1,BE42&lt;&gt;0),"",IF(AND(BB82=0,BB83=1),BF82,IF(AND(BB83=1,BB82=1),BF82,IF(AND(BF82="",BE82="",OR(BD82=0,BD82="")),"",IF(AND(BF82="",BE43=0),"",IF(AND(BE43&lt;&gt;"",BF82=BE43),"",IF(AND(BD82=1,BE82&lt;&gt;0),CM83,IF(BF82&lt;&gt;0,BF82+CM83,IF(BF82="","")))))))))</f>
        <v/>
      </c>
      <c r="BI83" s="0"/>
      <c r="BU83" s="0"/>
      <c r="BZ83" s="49"/>
      <c r="CG83" s="13"/>
      <c r="CH83" s="40"/>
      <c r="CI83" s="13"/>
      <c r="CL83" s="6" t="n">
        <f aca="false">C83</f>
        <v>37368</v>
      </c>
      <c r="CM83" s="13" t="n">
        <f aca="false">CN83/CN82-1</f>
        <v>-0.0166548547129695</v>
      </c>
      <c r="CN83" s="4" t="n">
        <v>111</v>
      </c>
      <c r="CO83" s="13" t="n">
        <f aca="false">CN83/CN78-1</f>
        <v>0.00388893913358057</v>
      </c>
      <c r="CY83" s="4" t="n">
        <v>112.38</v>
      </c>
      <c r="CZ83" s="4" t="n">
        <v>111</v>
      </c>
      <c r="DA83" s="33" t="n">
        <f aca="false">CZ83-CN83</f>
        <v>0</v>
      </c>
      <c r="DB83" s="16" t="n">
        <f aca="false">CZ83/CY83-1</f>
        <v>-0.0122797650827549</v>
      </c>
      <c r="DC83" s="15" t="n">
        <f aca="false">CY83/CZ82-1</f>
        <v>-0.00442948263642806</v>
      </c>
      <c r="DD83" s="15" t="n">
        <f aca="false">CZ83/CZ82-1</f>
        <v>-0.0166548547129695</v>
      </c>
      <c r="DE83" s="34" t="str">
        <f aca="false">IF(CW83=0,"",-DC83*CS83)</f>
        <v/>
      </c>
      <c r="DY83" s="6"/>
      <c r="EB83" s="6" t="n">
        <f aca="false">CL83</f>
        <v>37368</v>
      </c>
      <c r="EC83" s="13" t="n">
        <f aca="false">SUM(CM81:CM83)</f>
        <v>-0.0173472568543273</v>
      </c>
    </row>
    <row r="84" customFormat="false" ht="15" hidden="false" customHeight="false" outlineLevel="0" collapsed="false">
      <c r="A84" s="0" t="n">
        <f aca="false">IF(FR84=1,CZ84,0)</f>
        <v>0</v>
      </c>
      <c r="C84" s="6" t="n">
        <v>37369</v>
      </c>
      <c r="D84" s="0" t="n">
        <f aca="false">IF(E84&gt;E83,1,)</f>
        <v>0</v>
      </c>
      <c r="E84" s="46" t="n">
        <v>113.5895</v>
      </c>
      <c r="F84" s="46" t="n">
        <v>113.6692</v>
      </c>
      <c r="G84" s="46" t="n">
        <v>113.3272</v>
      </c>
      <c r="H84" s="46" t="n">
        <v>113.7833</v>
      </c>
      <c r="I84" s="46" t="n">
        <v>111.902</v>
      </c>
      <c r="J84" s="47" t="str">
        <f aca="false">IF(MIN(E84:I84)=E84,$E$2,IF(MIN(E84:I84)=F84,$F$2,IF(MIN(E84:I84)=G84,$G$2,IF(MIN(E84:I84)=H84,$H$2,IF(MIN(E84:I84)=I84,$I$2)))))</f>
        <v>10D</v>
      </c>
      <c r="K84" s="47" t="str">
        <f aca="false">IF(MAX(E84:I84)=E84,$E$2,IF(MAX(E84:I84)=F84,$F$2,IF(MAX(E84:I84)=G84,$G$2,IF(MAX(E84:I84)=H84,$H$2,IF(MAX(E84:I84)=I84,$I$2)))))</f>
        <v>30D</v>
      </c>
      <c r="L84" s="4" t="n">
        <f aca="false">IF(MAX(E84:I84)=H84,1,0)</f>
        <v>1</v>
      </c>
      <c r="M84" s="4" t="n">
        <f aca="false">IF(MAX(E84:I84)=I84,1,0)</f>
        <v>0</v>
      </c>
      <c r="O84" s="4" t="n">
        <f aca="false">IF(CN84&gt;E84,1,0)</f>
        <v>0</v>
      </c>
      <c r="P84" s="4" t="n">
        <f aca="false">IF(CN84&gt;F84,1,0)</f>
        <v>0</v>
      </c>
      <c r="Q84" s="4" t="n">
        <f aca="false">IF(CN84&gt;G84,1,0)</f>
        <v>0</v>
      </c>
      <c r="R84" s="4" t="n">
        <f aca="false">IF(CN84&gt;H84,1,0)</f>
        <v>0</v>
      </c>
      <c r="S84" s="4" t="n">
        <f aca="false">IF(CN84&gt;I84,1,0)</f>
        <v>0</v>
      </c>
      <c r="T84" s="25" t="n">
        <f aca="false">IF(AND(AND(R84=0,S84=0,Q84=0),OR(S83=1,S82=1,S81=1)),1,0)</f>
        <v>1</v>
      </c>
      <c r="U84" s="13" t="n">
        <f aca="false">SUM(CM83:CM84)</f>
        <v>-0.0209791790372938</v>
      </c>
      <c r="AV84" s="0"/>
      <c r="AW84" s="55" t="n">
        <f aca="false">IF(EC84&gt;$AW$2,1,0)</f>
        <v>0</v>
      </c>
      <c r="AX84" s="0" t="n">
        <f aca="false">IF(AND(I84&gt;G84,I83&lt;G83),1,IF(OR(AND(I84&gt;F84,I83&lt;F83),AND(I84&gt;E84,I83&lt;E83)),1,0))</f>
        <v>0</v>
      </c>
      <c r="AY84" s="0" t="n">
        <f aca="false">IF(K83="10D",1,0)</f>
        <v>0</v>
      </c>
      <c r="AZ84" s="0" t="n">
        <f aca="false">IF(AND(I84&gt;G84,I83&lt;G83,I84&gt;F84,I83&gt;F83,I84&gt;E84,I83&gt;E83),1,0)</f>
        <v>0</v>
      </c>
      <c r="BA84" s="56" t="n">
        <f aca="false">IF(G84&gt;H84,1,0)</f>
        <v>0</v>
      </c>
      <c r="BB84" s="56" t="n">
        <f aca="false">IF(I84&lt;F84,1,0)</f>
        <v>1</v>
      </c>
      <c r="BC84" s="0" t="n">
        <f aca="false">IF(AND(SUM(AW83:AX83)=2,AY84=1),1,IF(SUM(AX82:AX84)=0,0,IF(AND(OR(AW82=1,AX82=1),OR(AW83=1,AX83=1),AY84=1),1,IF(AND(SUM(AW84:AY84)=2,SUM(AW82:AX82)=2,AX82=1),1,0))))</f>
        <v>0</v>
      </c>
      <c r="BD84" s="57" t="str">
        <f aca="false">IF(BC84=0,"",IF(AND(BC84=1,AZ84=0,AZ83=0,AZ82=0),1,IF(AND(BC84=1,OR(AZ84=1,AZ83=1,AZ82)),IF(BA84=1,1,0))))</f>
        <v/>
      </c>
      <c r="BE84" s="50" t="str">
        <f aca="false">IF(AND(BD84=1,BD83=1),0,IF(BD84=1,SUM(CM85:CM123),""))</f>
        <v/>
      </c>
      <c r="BF84" s="20" t="str">
        <f aca="false">IF(AND(BB84=1,BB83=1,BE43&lt;&gt;0),"",IF(AND(BB83=0,BB84=1),BF83,IF(AND(BB84=1,BB83=1),BF83,IF(AND(BF83="",BE83="",OR(BD83=0,BD83="")),"",IF(AND(BF83="",BE44=0),"",IF(AND(BE44&lt;&gt;"",BF83=BE44),"",IF(AND(BD83=1,BE83&lt;&gt;0),CM84,IF(BF83&lt;&gt;0,BF83+CM84,IF(BF83="","")))))))))</f>
        <v/>
      </c>
      <c r="BI84" s="0"/>
      <c r="BU84" s="0"/>
      <c r="BZ84" s="49"/>
      <c r="CG84" s="13"/>
      <c r="CH84" s="40"/>
      <c r="CI84" s="13"/>
      <c r="CL84" s="6" t="n">
        <f aca="false">C84</f>
        <v>37369</v>
      </c>
      <c r="CM84" s="13" t="n">
        <f aca="false">CN84/CN83-1</f>
        <v>-0.00432432432432439</v>
      </c>
      <c r="CN84" s="4" t="n">
        <v>110.52</v>
      </c>
      <c r="CO84" s="13" t="n">
        <f aca="false">CN84/CN79-1</f>
        <v>-0.0236749116607774</v>
      </c>
      <c r="CY84" s="4" t="n">
        <v>111.09</v>
      </c>
      <c r="CZ84" s="4" t="n">
        <v>110.52</v>
      </c>
      <c r="DA84" s="33" t="n">
        <f aca="false">CZ84-CN84</f>
        <v>0</v>
      </c>
      <c r="DB84" s="16" t="n">
        <f aca="false">CZ84/CY84-1</f>
        <v>-0.00513097488522829</v>
      </c>
      <c r="DC84" s="15" t="n">
        <f aca="false">CY84/CZ83-1</f>
        <v>0.000810810810810914</v>
      </c>
      <c r="DD84" s="15" t="n">
        <f aca="false">CZ84/CZ83-1</f>
        <v>-0.00432432432432439</v>
      </c>
      <c r="DE84" s="34" t="str">
        <f aca="false">IF(CW84=0,"",-DC84*CS84)</f>
        <v/>
      </c>
      <c r="DY84" s="6"/>
      <c r="EB84" s="6" t="n">
        <f aca="false">CL84</f>
        <v>37369</v>
      </c>
      <c r="EC84" s="13" t="n">
        <f aca="false">SUM(CM82:CM84)</f>
        <v>-0.0173337624817679</v>
      </c>
    </row>
    <row r="85" customFormat="false" ht="15" hidden="false" customHeight="false" outlineLevel="0" collapsed="false">
      <c r="A85" s="0" t="n">
        <f aca="false">IF(FR85=1,CZ85,0)</f>
        <v>0</v>
      </c>
      <c r="C85" s="6" t="n">
        <v>37370</v>
      </c>
      <c r="D85" s="0" t="n">
        <f aca="false">IF(E85&gt;E84,1,)</f>
        <v>0</v>
      </c>
      <c r="E85" s="46" t="n">
        <v>113.5159</v>
      </c>
      <c r="F85" s="46" t="n">
        <v>113.6299</v>
      </c>
      <c r="G85" s="46" t="n">
        <v>113.2866</v>
      </c>
      <c r="H85" s="46" t="n">
        <v>113.5247</v>
      </c>
      <c r="I85" s="46" t="n">
        <v>111.502</v>
      </c>
      <c r="J85" s="47" t="str">
        <f aca="false">IF(MIN(E85:I85)=E85,$E$2,IF(MIN(E85:I85)=F85,$F$2,IF(MIN(E85:I85)=G85,$G$2,IF(MIN(E85:I85)=H85,$H$2,IF(MIN(E85:I85)=I85,$I$2)))))</f>
        <v>10D</v>
      </c>
      <c r="K85" s="47" t="str">
        <f aca="false">IF(MAX(E85:I85)=E85,$E$2,IF(MAX(E85:I85)=F85,$F$2,IF(MAX(E85:I85)=G85,$G$2,IF(MAX(E85:I85)=H85,$H$2,IF(MAX(E85:I85)=I85,$I$2)))))</f>
        <v>100D</v>
      </c>
      <c r="L85" s="4" t="n">
        <f aca="false">IF(MAX(E85:I85)=H85,1,0)</f>
        <v>0</v>
      </c>
      <c r="M85" s="4" t="n">
        <f aca="false">IF(MAX(E85:I85)=I85,1,0)</f>
        <v>0</v>
      </c>
      <c r="O85" s="4" t="n">
        <f aca="false">IF(CN85&gt;E85,1,0)</f>
        <v>0</v>
      </c>
      <c r="P85" s="4" t="n">
        <f aca="false">IF(CN85&gt;F85,1,0)</f>
        <v>0</v>
      </c>
      <c r="Q85" s="4" t="n">
        <f aca="false">IF(CN85&gt;G85,1,0)</f>
        <v>0</v>
      </c>
      <c r="R85" s="4" t="n">
        <f aca="false">IF(CN85&gt;H85,1,0)</f>
        <v>0</v>
      </c>
      <c r="S85" s="4" t="n">
        <f aca="false">IF(CN85&gt;I85,1,0)</f>
        <v>0</v>
      </c>
      <c r="T85" s="25" t="n">
        <f aca="false">IF(AND(AND(R85=0,S85=0,Q85=0),OR(S84=1,S83=1,S82=1)),1,0)</f>
        <v>1</v>
      </c>
      <c r="U85" s="13" t="n">
        <f aca="false">SUM(CM84:CM85)</f>
        <v>-0.0143677553775274</v>
      </c>
      <c r="AV85" s="0"/>
      <c r="AW85" s="55" t="n">
        <f aca="false">IF(EC85&gt;$AW$2,1,0)</f>
        <v>0</v>
      </c>
      <c r="AX85" s="0" t="n">
        <f aca="false">IF(AND(I85&gt;G85,I84&lt;G84),1,IF(OR(AND(I85&gt;F85,I84&lt;F84),AND(I85&gt;E85,I84&lt;E84)),1,0))</f>
        <v>0</v>
      </c>
      <c r="AY85" s="0" t="n">
        <f aca="false">IF(K84="10D",1,0)</f>
        <v>0</v>
      </c>
      <c r="AZ85" s="0" t="n">
        <f aca="false">IF(AND(I85&gt;G85,I84&lt;G84,I85&gt;F85,I84&gt;F84,I85&gt;E85,I84&gt;E84),1,0)</f>
        <v>0</v>
      </c>
      <c r="BA85" s="56" t="n">
        <f aca="false">IF(G85&gt;H85,1,0)</f>
        <v>0</v>
      </c>
      <c r="BB85" s="56" t="n">
        <f aca="false">IF(I85&lt;F85,1,0)</f>
        <v>1</v>
      </c>
      <c r="BC85" s="0" t="n">
        <f aca="false">IF(AND(SUM(AW84:AX84)=2,AY85=1),1,IF(SUM(AX83:AX85)=0,0,IF(AND(OR(AW83=1,AX83=1),OR(AW84=1,AX84=1),AY85=1),1,IF(AND(SUM(AW85:AY85)=2,SUM(AW83:AX83)=2,AX83=1),1,0))))</f>
        <v>0</v>
      </c>
      <c r="BD85" s="57" t="str">
        <f aca="false">IF(BC85=0,"",IF(AND(BC85=1,AZ85=0,AZ84=0,AZ83=0),1,IF(AND(BC85=1,OR(AZ85=1,AZ84=1,AZ83)),IF(BA85=1,1,0))))</f>
        <v/>
      </c>
      <c r="BE85" s="50" t="str">
        <f aca="false">IF(AND(BD85=1,BD84=1),0,IF(BD85=1,SUM(CM86:CM124),""))</f>
        <v/>
      </c>
      <c r="BF85" s="20" t="str">
        <f aca="false">IF(AND(BB85=1,BB84=1,BE44&lt;&gt;0),"",IF(AND(BB84=0,BB85=1),BF84,IF(AND(BB85=1,BB84=1),BF84,IF(AND(BF84="",BE84="",OR(BD84=0,BD84="")),"",IF(AND(BF84="",BE45=0),"",IF(AND(BE45&lt;&gt;"",BF84=BE45),"",IF(AND(BD84=1,BE84&lt;&gt;0),CM85,IF(BF84&lt;&gt;0,BF84+CM85,IF(BF84="","")))))))))</f>
        <v/>
      </c>
      <c r="BI85" s="0"/>
      <c r="BU85" s="0"/>
      <c r="BZ85" s="49"/>
      <c r="CG85" s="13"/>
      <c r="CH85" s="40"/>
      <c r="CI85" s="13"/>
      <c r="CL85" s="6" t="n">
        <f aca="false">C85</f>
        <v>37370</v>
      </c>
      <c r="CM85" s="13" t="n">
        <f aca="false">CN85/CN84-1</f>
        <v>-0.010043431053203</v>
      </c>
      <c r="CN85" s="4" t="n">
        <v>109.41</v>
      </c>
      <c r="CO85" s="13" t="n">
        <f aca="false">CN85/CN80-1</f>
        <v>-0.0314270538243626</v>
      </c>
      <c r="CY85" s="4" t="n">
        <v>110.56</v>
      </c>
      <c r="CZ85" s="4" t="n">
        <v>109.41</v>
      </c>
      <c r="DA85" s="33" t="n">
        <f aca="false">CZ85-CN85</f>
        <v>0</v>
      </c>
      <c r="DB85" s="16" t="n">
        <f aca="false">CZ85/CY85-1</f>
        <v>-0.0104015918958033</v>
      </c>
      <c r="DC85" s="15" t="n">
        <f aca="false">CY85/CZ84-1</f>
        <v>0.000361925443358668</v>
      </c>
      <c r="DD85" s="15" t="n">
        <f aca="false">CZ85/CZ84-1</f>
        <v>-0.010043431053203</v>
      </c>
      <c r="DE85" s="34" t="str">
        <f aca="false">IF(CW85=0,"",-DC85*CS85)</f>
        <v/>
      </c>
      <c r="DY85" s="6"/>
      <c r="EB85" s="6" t="n">
        <f aca="false">CL85</f>
        <v>37370</v>
      </c>
      <c r="EC85" s="13" t="n">
        <f aca="false">SUM(CM83:CM85)</f>
        <v>-0.0310226100904969</v>
      </c>
    </row>
    <row r="86" customFormat="false" ht="15" hidden="false" customHeight="false" outlineLevel="0" collapsed="false">
      <c r="A86" s="0" t="n">
        <f aca="false">IF(FR86=1,CZ86,0)</f>
        <v>0</v>
      </c>
      <c r="C86" s="6" t="n">
        <v>37371</v>
      </c>
      <c r="D86" s="0" t="n">
        <f aca="false">IF(E86&gt;E85,1,)</f>
        <v>0</v>
      </c>
      <c r="E86" s="46" t="n">
        <v>113.4428</v>
      </c>
      <c r="F86" s="46" t="n">
        <v>113.5759</v>
      </c>
      <c r="G86" s="46" t="n">
        <v>113.2542</v>
      </c>
      <c r="H86" s="46" t="n">
        <v>113.3057</v>
      </c>
      <c r="I86" s="46" t="n">
        <v>111.39</v>
      </c>
      <c r="J86" s="47" t="str">
        <f aca="false">IF(MIN(E86:I86)=E86,$E$2,IF(MIN(E86:I86)=F86,$F$2,IF(MIN(E86:I86)=G86,$G$2,IF(MIN(E86:I86)=H86,$H$2,IF(MIN(E86:I86)=I86,$I$2)))))</f>
        <v>10D</v>
      </c>
      <c r="K86" s="47" t="str">
        <f aca="false">IF(MAX(E86:I86)=E86,$E$2,IF(MAX(E86:I86)=F86,$F$2,IF(MAX(E86:I86)=G86,$G$2,IF(MAX(E86:I86)=H86,$H$2,IF(MAX(E86:I86)=I86,$I$2)))))</f>
        <v>100D</v>
      </c>
      <c r="L86" s="4" t="n">
        <f aca="false">IF(MAX(E86:I86)=H86,1,0)</f>
        <v>0</v>
      </c>
      <c r="M86" s="4" t="n">
        <f aca="false">IF(MAX(E86:I86)=I86,1,0)</f>
        <v>0</v>
      </c>
      <c r="O86" s="4" t="n">
        <f aca="false">IF(CN86&gt;E86,1,0)</f>
        <v>0</v>
      </c>
      <c r="P86" s="4" t="n">
        <f aca="false">IF(CN86&gt;F86,1,0)</f>
        <v>0</v>
      </c>
      <c r="Q86" s="4" t="n">
        <f aca="false">IF(CN86&gt;G86,1,0)</f>
        <v>0</v>
      </c>
      <c r="R86" s="4" t="n">
        <f aca="false">IF(CN86&gt;H86,1,0)</f>
        <v>0</v>
      </c>
      <c r="S86" s="4" t="n">
        <f aca="false">IF(CN86&gt;I86,1,0)</f>
        <v>0</v>
      </c>
      <c r="T86" s="25" t="n">
        <f aca="false">IF(AND(AND(R86=0,S86=0,Q86=0),OR(S85=1,S84=1,S83=1)),1,0)</f>
        <v>0</v>
      </c>
      <c r="U86" s="13" t="n">
        <f aca="false">SUM(CM85:CM86)</f>
        <v>-0.00949503511133309</v>
      </c>
      <c r="AV86" s="0"/>
      <c r="AW86" s="55" t="n">
        <f aca="false">IF(EC86&gt;$AW$2,1,0)</f>
        <v>0</v>
      </c>
      <c r="AX86" s="0" t="n">
        <f aca="false">IF(AND(I86&gt;G86,I85&lt;G85),1,IF(OR(AND(I86&gt;F86,I85&lt;F85),AND(I86&gt;E86,I85&lt;E85)),1,0))</f>
        <v>0</v>
      </c>
      <c r="AY86" s="0" t="n">
        <f aca="false">IF(K85="10D",1,0)</f>
        <v>0</v>
      </c>
      <c r="AZ86" s="0" t="n">
        <f aca="false">IF(AND(I86&gt;G86,I85&lt;G85,I86&gt;F86,I85&gt;F85,I86&gt;E86,I85&gt;E85),1,0)</f>
        <v>0</v>
      </c>
      <c r="BA86" s="56" t="n">
        <f aca="false">IF(G86&gt;H86,1,0)</f>
        <v>0</v>
      </c>
      <c r="BB86" s="56" t="n">
        <f aca="false">IF(I86&lt;F86,1,0)</f>
        <v>1</v>
      </c>
      <c r="BC86" s="0" t="n">
        <f aca="false">IF(AND(SUM(AW85:AX85)=2,AY86=1),1,IF(SUM(AX84:AX86)=0,0,IF(AND(OR(AW84=1,AX84=1),OR(AW85=1,AX85=1),AY86=1),1,IF(AND(SUM(AW86:AY86)=2,SUM(AW84:AX84)=2,AX84=1),1,0))))</f>
        <v>0</v>
      </c>
      <c r="BD86" s="57" t="str">
        <f aca="false">IF(BC86=0,"",IF(AND(BC86=1,AZ86=0,AZ85=0,AZ84=0),1,IF(AND(BC86=1,OR(AZ86=1,AZ85=1,AZ84)),IF(BA86=1,1,0))))</f>
        <v/>
      </c>
      <c r="BE86" s="50" t="str">
        <f aca="false">IF(AND(BD86=1,BD85=1),0,IF(BD86=1,SUM(CM87:CM125),""))</f>
        <v/>
      </c>
      <c r="BF86" s="20" t="str">
        <f aca="false">IF(AND(BB86=1,BB85=1,BE45&lt;&gt;0),"",IF(AND(BB85=0,BB86=1),BF85,IF(AND(BB86=1,BB85=1),BF85,IF(AND(BF85="",BE85="",OR(BD85=0,BD85="")),"",IF(AND(BF85="",BE46=0),"",IF(AND(BE46&lt;&gt;"",BF85=BE46),"",IF(AND(BD85=1,BE85&lt;&gt;0),CM86,IF(BF85&lt;&gt;0,BF85+CM86,IF(BF85="","")))))))))</f>
        <v/>
      </c>
      <c r="BI86" s="0"/>
      <c r="BU86" s="0"/>
      <c r="BZ86" s="49"/>
      <c r="CG86" s="13"/>
      <c r="CH86" s="40"/>
      <c r="CI86" s="13"/>
      <c r="CL86" s="6" t="n">
        <f aca="false">C86</f>
        <v>37371</v>
      </c>
      <c r="CM86" s="13" t="n">
        <f aca="false">CN86/CN85-1</f>
        <v>0.00054839594186995</v>
      </c>
      <c r="CN86" s="4" t="n">
        <v>109.47</v>
      </c>
      <c r="CO86" s="13" t="n">
        <f aca="false">CN86/CN81-1</f>
        <v>-0.0266737796745798</v>
      </c>
      <c r="CY86" s="4" t="n">
        <v>109.21</v>
      </c>
      <c r="CZ86" s="4" t="n">
        <v>109.47</v>
      </c>
      <c r="DA86" s="33" t="n">
        <f aca="false">CZ86-CN86</f>
        <v>0</v>
      </c>
      <c r="DB86" s="16" t="n">
        <f aca="false">CZ86/CY86-1</f>
        <v>0.00238073436498487</v>
      </c>
      <c r="DC86" s="15" t="n">
        <f aca="false">CY86/CZ85-1</f>
        <v>-0.00182798647290017</v>
      </c>
      <c r="DD86" s="15" t="n">
        <f aca="false">CZ86/CZ85-1</f>
        <v>0.00054839594186995</v>
      </c>
      <c r="DE86" s="34" t="str">
        <f aca="false">IF(CW86=0,"",-DC86*CS86)</f>
        <v/>
      </c>
      <c r="DY86" s="6"/>
      <c r="EB86" s="6" t="n">
        <f aca="false">CL86</f>
        <v>37371</v>
      </c>
      <c r="EC86" s="13" t="n">
        <f aca="false">SUM(CM84:CM86)</f>
        <v>-0.0138193594356575</v>
      </c>
    </row>
    <row r="87" customFormat="false" ht="15" hidden="false" customHeight="false" outlineLevel="0" collapsed="false">
      <c r="A87" s="0" t="n">
        <f aca="false">IF(FR87=1,CZ87,0)</f>
        <v>0</v>
      </c>
      <c r="C87" s="6" t="n">
        <v>37372</v>
      </c>
      <c r="D87" s="0" t="n">
        <f aca="false">IF(E87&gt;E86,1,)</f>
        <v>0</v>
      </c>
      <c r="E87" s="46" t="n">
        <v>113.3713</v>
      </c>
      <c r="F87" s="46" t="n">
        <v>113.5093</v>
      </c>
      <c r="G87" s="46" t="n">
        <v>113.1566</v>
      </c>
      <c r="H87" s="46" t="n">
        <v>113.0227</v>
      </c>
      <c r="I87" s="46" t="n">
        <v>110.987</v>
      </c>
      <c r="J87" s="47" t="str">
        <f aca="false">IF(MIN(E87:I87)=E87,$E$2,IF(MIN(E87:I87)=F87,$F$2,IF(MIN(E87:I87)=G87,$G$2,IF(MIN(E87:I87)=H87,$H$2,IF(MIN(E87:I87)=I87,$I$2)))))</f>
        <v>10D</v>
      </c>
      <c r="K87" s="47" t="str">
        <f aca="false">IF(MAX(E87:I87)=E87,$E$2,IF(MAX(E87:I87)=F87,$F$2,IF(MAX(E87:I87)=G87,$G$2,IF(MAX(E87:I87)=H87,$H$2,IF(MAX(E87:I87)=I87,$I$2)))))</f>
        <v>100D</v>
      </c>
      <c r="L87" s="4" t="n">
        <f aca="false">IF(MAX(E87:I87)=H87,1,0)</f>
        <v>0</v>
      </c>
      <c r="M87" s="4" t="n">
        <f aca="false">IF(MAX(E87:I87)=I87,1,0)</f>
        <v>0</v>
      </c>
      <c r="O87" s="4" t="n">
        <f aca="false">IF(CN87&gt;E87,1,0)</f>
        <v>0</v>
      </c>
      <c r="P87" s="4" t="n">
        <f aca="false">IF(CN87&gt;F87,1,0)</f>
        <v>0</v>
      </c>
      <c r="Q87" s="4" t="n">
        <f aca="false">IF(CN87&gt;G87,1,0)</f>
        <v>0</v>
      </c>
      <c r="R87" s="4" t="n">
        <f aca="false">IF(CN87&gt;H87,1,0)</f>
        <v>0</v>
      </c>
      <c r="S87" s="4" t="n">
        <f aca="false">IF(CN87&gt;I87,1,0)</f>
        <v>0</v>
      </c>
      <c r="T87" s="25" t="n">
        <f aca="false">IF(AND(AND(R87=0,S87=0,Q87=0),OR(S86=1,S85=1,S84=1)),1,0)</f>
        <v>0</v>
      </c>
      <c r="U87" s="13" t="n">
        <f aca="false">SUM(CM86:CM87)</f>
        <v>-0.0184522435027267</v>
      </c>
      <c r="AV87" s="0"/>
      <c r="AW87" s="55" t="n">
        <f aca="false">IF(EC87&gt;$AW$2,1,0)</f>
        <v>0</v>
      </c>
      <c r="AX87" s="0" t="n">
        <f aca="false">IF(AND(I87&gt;G87,I86&lt;G86),1,IF(OR(AND(I87&gt;F87,I86&lt;F86),AND(I87&gt;E87,I86&lt;E86)),1,0))</f>
        <v>0</v>
      </c>
      <c r="AY87" s="0" t="n">
        <f aca="false">IF(K86="10D",1,0)</f>
        <v>0</v>
      </c>
      <c r="AZ87" s="0" t="n">
        <f aca="false">IF(AND(I87&gt;G87,I86&lt;G86,I87&gt;F87,I86&gt;F86,I87&gt;E87,I86&gt;E86),1,0)</f>
        <v>0</v>
      </c>
      <c r="BA87" s="56" t="n">
        <f aca="false">IF(G87&gt;H87,1,0)</f>
        <v>1</v>
      </c>
      <c r="BB87" s="56" t="n">
        <f aca="false">IF(I87&lt;F87,1,0)</f>
        <v>1</v>
      </c>
      <c r="BC87" s="0" t="n">
        <f aca="false">IF(AND(SUM(AW86:AX86)=2,AY87=1),1,IF(SUM(AX85:AX87)=0,0,IF(AND(OR(AW85=1,AX85=1),OR(AW86=1,AX86=1),AY87=1),1,IF(AND(SUM(AW87:AY87)=2,SUM(AW85:AX85)=2,AX85=1),1,0))))</f>
        <v>0</v>
      </c>
      <c r="BD87" s="57" t="str">
        <f aca="false">IF(BC87=0,"",IF(AND(BC87=1,AZ87=0,AZ86=0,AZ85=0),1,IF(AND(BC87=1,OR(AZ87=1,AZ86=1,AZ85)),IF(BA87=1,1,0))))</f>
        <v/>
      </c>
      <c r="BE87" s="50" t="str">
        <f aca="false">IF(AND(BD87=1,BD86=1),0,IF(BD87=1,SUM(CM88:CM126),""))</f>
        <v/>
      </c>
      <c r="BF87" s="20" t="str">
        <f aca="false">IF(AND(BB87=1,BB86=1,BE46&lt;&gt;0),"",IF(AND(BB86=0,BB87=1),BF86,IF(AND(BB87=1,BB86=1),BF86,IF(AND(BF86="",BE86="",OR(BD86=0,BD86="")),"",IF(AND(BF86="",BE47=0),"",IF(AND(BE47&lt;&gt;"",BF86=BE47),"",IF(AND(BD86=1,BE86&lt;&gt;0),CM87,IF(BF86&lt;&gt;0,BF86+CM87,IF(BF86="","")))))))))</f>
        <v/>
      </c>
      <c r="BI87" s="0"/>
      <c r="BU87" s="0"/>
      <c r="BZ87" s="49"/>
      <c r="CG87" s="13"/>
      <c r="CH87" s="40"/>
      <c r="CI87" s="13"/>
      <c r="CL87" s="6" t="n">
        <f aca="false">C87</f>
        <v>37372</v>
      </c>
      <c r="CM87" s="13" t="n">
        <f aca="false">CN87/CN86-1</f>
        <v>-0.0190006394445966</v>
      </c>
      <c r="CN87" s="4" t="n">
        <v>107.39</v>
      </c>
      <c r="CO87" s="13" t="n">
        <f aca="false">CN87/CN82-1</f>
        <v>-0.0486357193479802</v>
      </c>
      <c r="CY87" s="4" t="n">
        <v>109.79</v>
      </c>
      <c r="CZ87" s="4" t="n">
        <v>107.39</v>
      </c>
      <c r="DA87" s="33" t="n">
        <f aca="false">CZ87-CN87</f>
        <v>0</v>
      </c>
      <c r="DB87" s="16" t="n">
        <f aca="false">CZ87/CY87-1</f>
        <v>-0.0218599143820021</v>
      </c>
      <c r="DC87" s="15" t="n">
        <f aca="false">CY87/CZ86-1</f>
        <v>0.00292317529916875</v>
      </c>
      <c r="DD87" s="15" t="n">
        <f aca="false">CZ87/CZ86-1</f>
        <v>-0.0190006394445966</v>
      </c>
      <c r="DE87" s="34" t="str">
        <f aca="false">IF(CW87=0,"",-DC87*CS87)</f>
        <v/>
      </c>
      <c r="DY87" s="6"/>
      <c r="EB87" s="6" t="n">
        <f aca="false">CL87</f>
        <v>37372</v>
      </c>
      <c r="EC87" s="13" t="n">
        <f aca="false">SUM(CM85:CM87)</f>
        <v>-0.0284956745559297</v>
      </c>
    </row>
    <row r="88" customFormat="false" ht="15" hidden="false" customHeight="false" outlineLevel="0" collapsed="false">
      <c r="A88" s="0" t="n">
        <f aca="false">IF(FR88=1,CZ88,0)</f>
        <v>0</v>
      </c>
      <c r="C88" s="6" t="n">
        <v>37375</v>
      </c>
      <c r="D88" s="0" t="n">
        <f aca="false">IF(E88&gt;E87,1,)</f>
        <v>0</v>
      </c>
      <c r="E88" s="46" t="n">
        <v>113.3104</v>
      </c>
      <c r="F88" s="46" t="n">
        <v>113.4442</v>
      </c>
      <c r="G88" s="46" t="n">
        <v>113.0526</v>
      </c>
      <c r="H88" s="46" t="n">
        <v>112.6963</v>
      </c>
      <c r="I88" s="46" t="n">
        <v>110.616</v>
      </c>
      <c r="J88" s="47" t="str">
        <f aca="false">IF(MIN(E88:I88)=E88,$E$2,IF(MIN(E88:I88)=F88,$F$2,IF(MIN(E88:I88)=G88,$G$2,IF(MIN(E88:I88)=H88,$H$2,IF(MIN(E88:I88)=I88,$I$2)))))</f>
        <v>10D</v>
      </c>
      <c r="K88" s="47" t="str">
        <f aca="false">IF(MAX(E88:I88)=E88,$E$2,IF(MAX(E88:I88)=F88,$F$2,IF(MAX(E88:I88)=G88,$G$2,IF(MAX(E88:I88)=H88,$H$2,IF(MAX(E88:I88)=I88,$I$2)))))</f>
        <v>100D</v>
      </c>
      <c r="L88" s="4" t="n">
        <f aca="false">IF(MAX(E88:I88)=H88,1,0)</f>
        <v>0</v>
      </c>
      <c r="M88" s="4" t="n">
        <f aca="false">IF(MAX(E88:I88)=I88,1,0)</f>
        <v>0</v>
      </c>
      <c r="O88" s="4" t="n">
        <f aca="false">IF(CN88&gt;E88,1,0)</f>
        <v>0</v>
      </c>
      <c r="P88" s="4" t="n">
        <f aca="false">IF(CN88&gt;F88,1,0)</f>
        <v>0</v>
      </c>
      <c r="Q88" s="4" t="n">
        <f aca="false">IF(CN88&gt;G88,1,0)</f>
        <v>0</v>
      </c>
      <c r="R88" s="4" t="n">
        <f aca="false">IF(CN88&gt;H88,1,0)</f>
        <v>0</v>
      </c>
      <c r="S88" s="4" t="n">
        <f aca="false">IF(CN88&gt;I88,1,0)</f>
        <v>0</v>
      </c>
      <c r="T88" s="25" t="n">
        <f aca="false">IF(AND(AND(R88=0,S88=0,Q88=0),OR(S87=1,S86=1,S85=1)),1,0)</f>
        <v>0</v>
      </c>
      <c r="U88" s="13" t="n">
        <f aca="false">SUM(CM87:CM88)</f>
        <v>-0.0239359220593652</v>
      </c>
      <c r="AV88" s="0"/>
      <c r="AW88" s="55" t="n">
        <f aca="false">IF(EC88&gt;$AW$2,1,0)</f>
        <v>0</v>
      </c>
      <c r="AX88" s="0" t="n">
        <f aca="false">IF(AND(I88&gt;G88,I87&lt;G87),1,IF(OR(AND(I88&gt;F88,I87&lt;F87),AND(I88&gt;E88,I87&lt;E87)),1,0))</f>
        <v>0</v>
      </c>
      <c r="AY88" s="0" t="n">
        <f aca="false">IF(K87="10D",1,0)</f>
        <v>0</v>
      </c>
      <c r="AZ88" s="0" t="n">
        <f aca="false">IF(AND(I88&gt;G88,I87&lt;G87,I88&gt;F88,I87&gt;F87,I88&gt;E88,I87&gt;E87),1,0)</f>
        <v>0</v>
      </c>
      <c r="BA88" s="56" t="n">
        <f aca="false">IF(G88&gt;H88,1,0)</f>
        <v>1</v>
      </c>
      <c r="BB88" s="56" t="n">
        <f aca="false">IF(I88&lt;F88,1,0)</f>
        <v>1</v>
      </c>
      <c r="BC88" s="0" t="n">
        <f aca="false">IF(AND(SUM(AW87:AX87)=2,AY88=1),1,IF(SUM(AX86:AX88)=0,0,IF(AND(OR(AW86=1,AX86=1),OR(AW87=1,AX87=1),AY88=1),1,IF(AND(SUM(AW88:AY88)=2,SUM(AW86:AX86)=2,AX86=1),1,0))))</f>
        <v>0</v>
      </c>
      <c r="BD88" s="57" t="str">
        <f aca="false">IF(BC88=0,"",IF(AND(BC88=1,AZ88=0,AZ87=0,AZ86=0),1,IF(AND(BC88=1,OR(AZ88=1,AZ87=1,AZ86)),IF(BA88=1,1,0))))</f>
        <v/>
      </c>
      <c r="BE88" s="50" t="str">
        <f aca="false">IF(AND(BD88=1,BD87=1),0,IF(BD88=1,SUM(CM89:CM127),""))</f>
        <v/>
      </c>
      <c r="BF88" s="20" t="str">
        <f aca="false">IF(AND(BB88=1,BB87=1,BE47&lt;&gt;0),"",IF(AND(BB87=0,BB88=1),BF87,IF(AND(BB88=1,BB87=1),BF87,IF(AND(BF87="",BE87="",OR(BD87=0,BD87="")),"",IF(AND(BF87="",BE48=0),"",IF(AND(BE48&lt;&gt;"",BF87=BE48),"",IF(AND(BD87=1,BE87&lt;&gt;0),CM88,IF(BF87&lt;&gt;0,BF87+CM88,IF(BF87="","")))))))))</f>
        <v/>
      </c>
      <c r="BI88" s="0"/>
      <c r="BU88" s="0"/>
      <c r="BZ88" s="49"/>
      <c r="CG88" s="13"/>
      <c r="CH88" s="40"/>
      <c r="CI88" s="13"/>
      <c r="CL88" s="6" t="n">
        <f aca="false">C88</f>
        <v>37375</v>
      </c>
      <c r="CM88" s="13" t="n">
        <f aca="false">CN88/CN87-1</f>
        <v>-0.00493528261476861</v>
      </c>
      <c r="CN88" s="4" t="n">
        <v>106.86</v>
      </c>
      <c r="CO88" s="13" t="n">
        <f aca="false">CN88/CN83-1</f>
        <v>-0.0372972972972972</v>
      </c>
      <c r="CY88" s="4" t="n">
        <v>107.931</v>
      </c>
      <c r="CZ88" s="4" t="n">
        <v>106.86</v>
      </c>
      <c r="DA88" s="33" t="n">
        <f aca="false">CZ88-CN88</f>
        <v>0</v>
      </c>
      <c r="DB88" s="16" t="n">
        <f aca="false">CZ88/CY88-1</f>
        <v>-0.00992300636517773</v>
      </c>
      <c r="DC88" s="15" t="n">
        <f aca="false">CY88/CZ87-1</f>
        <v>0.00503771300866007</v>
      </c>
      <c r="DD88" s="15" t="n">
        <f aca="false">CZ88/CZ87-1</f>
        <v>-0.00493528261476861</v>
      </c>
      <c r="DE88" s="34" t="str">
        <f aca="false">IF(CW88=0,"",-DC88*CS88)</f>
        <v/>
      </c>
      <c r="DY88" s="6"/>
      <c r="EB88" s="6" t="n">
        <f aca="false">CL88</f>
        <v>37375</v>
      </c>
      <c r="EC88" s="13" t="n">
        <f aca="false">SUM(CM86:CM88)</f>
        <v>-0.0233875261174953</v>
      </c>
    </row>
    <row r="89" customFormat="false" ht="15" hidden="false" customHeight="false" outlineLevel="0" collapsed="false">
      <c r="A89" s="0" t="n">
        <f aca="false">IF(FR89=1,CZ89,0)</f>
        <v>0</v>
      </c>
      <c r="B89" s="15" t="e">
        <f aca="false">A89/A67-1</f>
        <v>#DIV/0!</v>
      </c>
      <c r="C89" s="6" t="n">
        <v>37376</v>
      </c>
      <c r="D89" s="0" t="n">
        <f aca="false">IF(E89&gt;E88,1,)</f>
        <v>0</v>
      </c>
      <c r="E89" s="46" t="n">
        <v>113.2512</v>
      </c>
      <c r="F89" s="46" t="n">
        <v>113.3699</v>
      </c>
      <c r="G89" s="46" t="n">
        <v>112.992</v>
      </c>
      <c r="H89" s="46" t="n">
        <v>112.4027</v>
      </c>
      <c r="I89" s="46" t="n">
        <v>110.082</v>
      </c>
      <c r="J89" s="47" t="str">
        <f aca="false">IF(MIN(E89:I89)=E89,$E$2,IF(MIN(E89:I89)=F89,$F$2,IF(MIN(E89:I89)=G89,$G$2,IF(MIN(E89:I89)=H89,$H$2,IF(MIN(E89:I89)=I89,$I$2)))))</f>
        <v>10D</v>
      </c>
      <c r="K89" s="47" t="str">
        <f aca="false">IF(MAX(E89:I89)=E89,$E$2,IF(MAX(E89:I89)=F89,$F$2,IF(MAX(E89:I89)=G89,$G$2,IF(MAX(E89:I89)=H89,$H$2,IF(MAX(E89:I89)=I89,$I$2)))))</f>
        <v>100D</v>
      </c>
      <c r="L89" s="4" t="n">
        <f aca="false">IF(MAX(E89:I89)=H89,1,0)</f>
        <v>0</v>
      </c>
      <c r="M89" s="4" t="n">
        <f aca="false">IF(MAX(E89:I89)=I89,1,0)</f>
        <v>0</v>
      </c>
      <c r="O89" s="4" t="n">
        <f aca="false">IF(CN89&gt;E89,1,0)</f>
        <v>0</v>
      </c>
      <c r="P89" s="4" t="n">
        <f aca="false">IF(CN89&gt;F89,1,0)</f>
        <v>0</v>
      </c>
      <c r="Q89" s="4" t="n">
        <f aca="false">IF(CN89&gt;G89,1,0)</f>
        <v>0</v>
      </c>
      <c r="R89" s="4" t="n">
        <f aca="false">IF(CN89&gt;H89,1,0)</f>
        <v>0</v>
      </c>
      <c r="S89" s="4" t="n">
        <f aca="false">IF(CN89&gt;I89,1,0)</f>
        <v>0</v>
      </c>
      <c r="T89" s="25" t="n">
        <f aca="false">IF(AND(AND(R89=0,S89=0,Q89=0),OR(S88=1,S87=1,S86=1)),1,0)</f>
        <v>0</v>
      </c>
      <c r="U89" s="13" t="n">
        <f aca="false">SUM(CM88:CM89)</f>
        <v>0.00442275594035024</v>
      </c>
      <c r="AV89" s="0"/>
      <c r="AW89" s="55" t="n">
        <f aca="false">IF(EC89&gt;$AW$2,1,0)</f>
        <v>0</v>
      </c>
      <c r="AX89" s="0" t="n">
        <f aca="false">IF(AND(I89&gt;G89,I88&lt;G88),1,IF(OR(AND(I89&gt;F89,I88&lt;F88),AND(I89&gt;E89,I88&lt;E88)),1,0))</f>
        <v>0</v>
      </c>
      <c r="AY89" s="0" t="n">
        <f aca="false">IF(K88="10D",1,0)</f>
        <v>0</v>
      </c>
      <c r="AZ89" s="0" t="n">
        <f aca="false">IF(AND(I89&gt;G89,I88&lt;G88,I89&gt;F89,I88&gt;F88,I89&gt;E89,I88&gt;E88),1,0)</f>
        <v>0</v>
      </c>
      <c r="BA89" s="56" t="n">
        <f aca="false">IF(G89&gt;H89,1,0)</f>
        <v>1</v>
      </c>
      <c r="BB89" s="56" t="n">
        <f aca="false">IF(I89&lt;F89,1,0)</f>
        <v>1</v>
      </c>
      <c r="BC89" s="0" t="n">
        <f aca="false">IF(AND(SUM(AW88:AX88)=2,AY89=1),1,IF(SUM(AX87:AX89)=0,0,IF(AND(OR(AW87=1,AX87=1),OR(AW88=1,AX88=1),AY89=1),1,IF(AND(SUM(AW89:AY89)=2,SUM(AW87:AX87)=2,AX87=1),1,0))))</f>
        <v>0</v>
      </c>
      <c r="BD89" s="57" t="str">
        <f aca="false">IF(BC89=0,"",IF(AND(BC89=1,AZ89=0,AZ88=0,AZ87=0),1,IF(AND(BC89=1,OR(AZ89=1,AZ88=1,AZ87)),IF(BA89=1,1,0))))</f>
        <v/>
      </c>
      <c r="BE89" s="50" t="str">
        <f aca="false">IF(AND(BD89=1,BD88=1),0,IF(BD89=1,SUM(CM90:CM128),""))</f>
        <v/>
      </c>
      <c r="BF89" s="20" t="str">
        <f aca="false">IF(AND(BB89=1,BB88=1,BE48&lt;&gt;0),"",IF(AND(BB88=0,BB89=1),BF88,IF(AND(BB89=1,BB88=1),BF88,IF(AND(BF88="",BE88="",OR(BD88=0,BD88="")),"",IF(AND(BF88="",BE49=0),"",IF(AND(BE49&lt;&gt;"",BF88=BE49),"",IF(AND(BD88=1,BE88&lt;&gt;0),CM89,IF(BF88&lt;&gt;0,BF88+CM89,IF(BF88="","")))))))))</f>
        <v/>
      </c>
      <c r="BI89" s="0"/>
      <c r="BU89" s="0"/>
      <c r="BZ89" s="49"/>
      <c r="CG89" s="13"/>
      <c r="CH89" s="40"/>
      <c r="CI89" s="13"/>
      <c r="CL89" s="6" t="n">
        <f aca="false">C89</f>
        <v>37376</v>
      </c>
      <c r="CM89" s="13" t="n">
        <f aca="false">CN89/CN88-1</f>
        <v>0.00935803855511885</v>
      </c>
      <c r="CN89" s="4" t="n">
        <v>107.86</v>
      </c>
      <c r="CO89" s="13" t="n">
        <f aca="false">CN89/CN84-1</f>
        <v>-0.0240680419833514</v>
      </c>
      <c r="CY89" s="4" t="n">
        <v>107.02</v>
      </c>
      <c r="CZ89" s="4" t="n">
        <v>107.86</v>
      </c>
      <c r="DA89" s="33" t="n">
        <f aca="false">CZ89-CN89</f>
        <v>0</v>
      </c>
      <c r="DB89" s="16" t="n">
        <f aca="false">CZ89/CY89-1</f>
        <v>0.00784900018688095</v>
      </c>
      <c r="DC89" s="15" t="n">
        <f aca="false">CY89/CZ88-1</f>
        <v>0.00149728616881895</v>
      </c>
      <c r="DD89" s="15" t="n">
        <f aca="false">CZ89/CZ88-1</f>
        <v>0.00935803855511885</v>
      </c>
      <c r="DE89" s="34" t="str">
        <f aca="false">IF(CW89=0,"",-DC89*CS89)</f>
        <v/>
      </c>
      <c r="DY89" s="6"/>
      <c r="EB89" s="6" t="n">
        <f aca="false">CL89</f>
        <v>37376</v>
      </c>
      <c r="EC89" s="13" t="n">
        <f aca="false">SUM(CM87:CM89)</f>
        <v>-0.0145778835042464</v>
      </c>
    </row>
    <row r="90" customFormat="false" ht="15" hidden="false" customHeight="false" outlineLevel="0" collapsed="false">
      <c r="A90" s="0" t="n">
        <f aca="false">IF(FR90=1,CZ90,0)</f>
        <v>0</v>
      </c>
      <c r="C90" s="6" t="n">
        <v>37377</v>
      </c>
      <c r="D90" s="0" t="n">
        <f aca="false">IF(E90&gt;E89,1,)</f>
        <v>0</v>
      </c>
      <c r="E90" s="46" t="n">
        <v>113.2058</v>
      </c>
      <c r="F90" s="46" t="n">
        <v>113.2877</v>
      </c>
      <c r="G90" s="46" t="n">
        <v>113.0004</v>
      </c>
      <c r="H90" s="46" t="n">
        <v>112.127</v>
      </c>
      <c r="I90" s="46" t="n">
        <v>109.704</v>
      </c>
      <c r="J90" s="47" t="str">
        <f aca="false">IF(MIN(E90:I90)=E90,$E$2,IF(MIN(E90:I90)=F90,$F$2,IF(MIN(E90:I90)=G90,$G$2,IF(MIN(E90:I90)=H90,$H$2,IF(MIN(E90:I90)=I90,$I$2)))))</f>
        <v>10D</v>
      </c>
      <c r="K90" s="47" t="str">
        <f aca="false">IF(MAX(E90:I90)=E90,$E$2,IF(MAX(E90:I90)=F90,$F$2,IF(MAX(E90:I90)=G90,$G$2,IF(MAX(E90:I90)=H90,$H$2,IF(MAX(E90:I90)=I90,$I$2)))))</f>
        <v>100D</v>
      </c>
      <c r="L90" s="4" t="n">
        <f aca="false">IF(MAX(E90:I90)=H90,1,0)</f>
        <v>0</v>
      </c>
      <c r="M90" s="4" t="n">
        <f aca="false">IF(MAX(E90:I90)=I90,1,0)</f>
        <v>0</v>
      </c>
      <c r="O90" s="4" t="n">
        <f aca="false">IF(CN90&gt;E90,1,0)</f>
        <v>0</v>
      </c>
      <c r="P90" s="4" t="n">
        <f aca="false">IF(CN90&gt;F90,1,0)</f>
        <v>0</v>
      </c>
      <c r="Q90" s="4" t="n">
        <f aca="false">IF(CN90&gt;G90,1,0)</f>
        <v>0</v>
      </c>
      <c r="R90" s="4" t="n">
        <f aca="false">IF(CN90&gt;H90,1,0)</f>
        <v>0</v>
      </c>
      <c r="S90" s="4" t="n">
        <f aca="false">IF(CN90&gt;I90,1,0)</f>
        <v>0</v>
      </c>
      <c r="T90" s="25" t="n">
        <f aca="false">IF(AND(AND(R90=0,S90=0,Q90=0),OR(S89=1,S88=1,S87=1)),1,0)</f>
        <v>0</v>
      </c>
      <c r="U90" s="13" t="n">
        <f aca="false">SUM(CM89:CM90)</f>
        <v>0.021596124963426</v>
      </c>
      <c r="AV90" s="0"/>
      <c r="AW90" s="55" t="n">
        <f aca="false">IF(EC90&gt;$AW$2,1,0)</f>
        <v>1</v>
      </c>
      <c r="AX90" s="0" t="n">
        <f aca="false">IF(AND(I90&gt;G90,I89&lt;G89),1,IF(OR(AND(I90&gt;F90,I89&lt;F89),AND(I90&gt;E90,I89&lt;E89)),1,0))</f>
        <v>0</v>
      </c>
      <c r="AY90" s="0" t="n">
        <f aca="false">IF(K89="10D",1,0)</f>
        <v>0</v>
      </c>
      <c r="AZ90" s="0" t="n">
        <f aca="false">IF(AND(I90&gt;G90,I89&lt;G89,I90&gt;F90,I89&gt;F89,I90&gt;E90,I89&gt;E89),1,0)</f>
        <v>0</v>
      </c>
      <c r="BA90" s="56" t="n">
        <f aca="false">IF(G90&gt;H90,1,0)</f>
        <v>1</v>
      </c>
      <c r="BB90" s="56" t="n">
        <f aca="false">IF(I90&lt;F90,1,0)</f>
        <v>1</v>
      </c>
      <c r="BC90" s="0" t="n">
        <f aca="false">IF(AND(SUM(AW89:AX89)=2,AY90=1),1,IF(SUM(AX88:AX90)=0,0,IF(AND(OR(AW88=1,AX88=1),OR(AW89=1,AX89=1),AY90=1),1,IF(AND(SUM(AW90:AY90)=2,SUM(AW88:AX88)=2,AX88=1),1,0))))</f>
        <v>0</v>
      </c>
      <c r="BD90" s="57" t="str">
        <f aca="false">IF(BC90=0,"",IF(AND(BC90=1,AZ90=0,AZ89=0,AZ88=0),1,IF(AND(BC90=1,OR(AZ90=1,AZ89=1,AZ88)),IF(BA90=1,1,0))))</f>
        <v/>
      </c>
      <c r="BE90" s="50" t="str">
        <f aca="false">IF(AND(BD90=1,BD89=1),0,IF(BD90=1,SUM(CM91:CM129),""))</f>
        <v/>
      </c>
      <c r="BF90" s="20" t="str">
        <f aca="false">IF(AND(BB90=1,BB89=1,BE49&lt;&gt;0),"",IF(AND(BB89=0,BB90=1),BF89,IF(AND(BB90=1,BB89=1),BF89,IF(AND(BF89="",BE89="",OR(BD89=0,BD89="")),"",IF(AND(BF89="",BE50=0),"",IF(AND(BE50&lt;&gt;"",BF89=BE50),"",IF(AND(BD89=1,BE89&lt;&gt;0),CM90,IF(BF89&lt;&gt;0,BF89+CM90,IF(BF89="","")))))))))</f>
        <v/>
      </c>
      <c r="BI90" s="0"/>
      <c r="BU90" s="0"/>
      <c r="BZ90" s="49"/>
      <c r="CG90" s="13"/>
      <c r="CH90" s="40"/>
      <c r="CI90" s="13"/>
      <c r="CL90" s="6" t="n">
        <f aca="false">C90</f>
        <v>37377</v>
      </c>
      <c r="CM90" s="13" t="n">
        <f aca="false">CN90/CN89-1</f>
        <v>0.0122380864083071</v>
      </c>
      <c r="CN90" s="4" t="n">
        <v>109.18</v>
      </c>
      <c r="CO90" s="13" t="n">
        <f aca="false">CN90/CN85-1</f>
        <v>-0.00210218444383503</v>
      </c>
      <c r="CY90" s="4" t="n">
        <v>107.97</v>
      </c>
      <c r="CZ90" s="4" t="n">
        <v>109.18</v>
      </c>
      <c r="DA90" s="33" t="n">
        <f aca="false">CZ90-CN90</f>
        <v>0</v>
      </c>
      <c r="DB90" s="16" t="n">
        <f aca="false">CZ90/CY90-1</f>
        <v>0.011206816708345</v>
      </c>
      <c r="DC90" s="15" t="n">
        <f aca="false">CY90/CZ89-1</f>
        <v>0.0010198405340256</v>
      </c>
      <c r="DD90" s="15" t="n">
        <f aca="false">CZ90/CZ89-1</f>
        <v>0.0122380864083071</v>
      </c>
      <c r="DE90" s="34" t="str">
        <f aca="false">IF(CW90=0,"",-DC90*CS90)</f>
        <v/>
      </c>
      <c r="DY90" s="6"/>
      <c r="EB90" s="6" t="n">
        <f aca="false">CL90</f>
        <v>37377</v>
      </c>
      <c r="EC90" s="13" t="n">
        <f aca="false">SUM(CM88:CM90)</f>
        <v>0.0166608423486574</v>
      </c>
    </row>
    <row r="91" customFormat="false" ht="15" hidden="false" customHeight="false" outlineLevel="0" collapsed="false">
      <c r="A91" s="0" t="n">
        <f aca="false">IF(FR91=1,CZ91,0)</f>
        <v>0</v>
      </c>
      <c r="C91" s="6" t="n">
        <v>37378</v>
      </c>
      <c r="D91" s="0" t="n">
        <f aca="false">IF(E91&gt;E90,1,)</f>
        <v>0</v>
      </c>
      <c r="E91" s="46" t="n">
        <v>113.1577</v>
      </c>
      <c r="F91" s="46" t="n">
        <v>113.2019</v>
      </c>
      <c r="G91" s="46" t="n">
        <v>112.9638</v>
      </c>
      <c r="H91" s="46" t="n">
        <v>111.911</v>
      </c>
      <c r="I91" s="46" t="n">
        <v>109.333</v>
      </c>
      <c r="J91" s="47" t="str">
        <f aca="false">IF(MIN(E91:I91)=E91,$E$2,IF(MIN(E91:I91)=F91,$F$2,IF(MIN(E91:I91)=G91,$G$2,IF(MIN(E91:I91)=H91,$H$2,IF(MIN(E91:I91)=I91,$I$2)))))</f>
        <v>10D</v>
      </c>
      <c r="K91" s="47" t="str">
        <f aca="false">IF(MAX(E91:I91)=E91,$E$2,IF(MAX(E91:I91)=F91,$F$2,IF(MAX(E91:I91)=G91,$G$2,IF(MAX(E91:I91)=H91,$H$2,IF(MAX(E91:I91)=I91,$I$2)))))</f>
        <v>100D</v>
      </c>
      <c r="L91" s="4" t="n">
        <f aca="false">IF(MAX(E91:I91)=H91,1,0)</f>
        <v>0</v>
      </c>
      <c r="M91" s="4" t="n">
        <f aca="false">IF(MAX(E91:I91)=I91,1,0)</f>
        <v>0</v>
      </c>
      <c r="O91" s="4" t="n">
        <f aca="false">IF(CN91&gt;E91,1,0)</f>
        <v>0</v>
      </c>
      <c r="P91" s="4" t="n">
        <f aca="false">IF(CN91&gt;F91,1,0)</f>
        <v>0</v>
      </c>
      <c r="Q91" s="4" t="n">
        <f aca="false">IF(CN91&gt;G91,1,0)</f>
        <v>0</v>
      </c>
      <c r="R91" s="4" t="n">
        <f aca="false">IF(CN91&gt;H91,1,0)</f>
        <v>0</v>
      </c>
      <c r="S91" s="4" t="n">
        <f aca="false">IF(CN91&gt;I91,1,0)</f>
        <v>0</v>
      </c>
      <c r="T91" s="25" t="n">
        <f aca="false">IF(AND(AND(R91=0,S91=0,Q91=0),OR(S90=1,S89=1,S88=1)),1,0)</f>
        <v>0</v>
      </c>
      <c r="U91" s="13" t="n">
        <f aca="false">SUM(CM90:CM91)</f>
        <v>0.00839122800933301</v>
      </c>
      <c r="AV91" s="0"/>
      <c r="AW91" s="55" t="n">
        <f aca="false">IF(EC91&gt;$AW$2,1,0)</f>
        <v>1</v>
      </c>
      <c r="AX91" s="0" t="n">
        <f aca="false">IF(AND(I91&gt;G91,I90&lt;G90),1,IF(OR(AND(I91&gt;F91,I90&lt;F90),AND(I91&gt;E91,I90&lt;E90)),1,0))</f>
        <v>0</v>
      </c>
      <c r="AY91" s="0" t="n">
        <f aca="false">IF(K90="10D",1,0)</f>
        <v>0</v>
      </c>
      <c r="AZ91" s="0" t="n">
        <f aca="false">IF(AND(I91&gt;G91,I90&lt;G90,I91&gt;F91,I90&gt;F90,I91&gt;E91,I90&gt;E90),1,0)</f>
        <v>0</v>
      </c>
      <c r="BA91" s="56" t="n">
        <f aca="false">IF(G91&gt;H91,1,0)</f>
        <v>1</v>
      </c>
      <c r="BB91" s="56" t="n">
        <f aca="false">IF(I91&lt;F91,1,0)</f>
        <v>1</v>
      </c>
      <c r="BC91" s="0" t="n">
        <f aca="false">IF(AND(SUM(AW90:AX90)=2,AY91=1),1,IF(SUM(AX89:AX91)=0,0,IF(AND(OR(AW89=1,AX89=1),OR(AW90=1,AX90=1),AY91=1),1,IF(AND(SUM(AW91:AY91)=2,SUM(AW89:AX89)=2,AX89=1),1,0))))</f>
        <v>0</v>
      </c>
      <c r="BD91" s="57" t="str">
        <f aca="false">IF(BC91=0,"",IF(AND(BC91=1,AZ91=0,AZ90=0,AZ89=0),1,IF(AND(BC91=1,OR(AZ91=1,AZ90=1,AZ89)),IF(BA91=1,1,0))))</f>
        <v/>
      </c>
      <c r="BE91" s="50" t="str">
        <f aca="false">IF(AND(BD91=1,BD90=1),0,IF(BD91=1,SUM(CM92:CM130),""))</f>
        <v/>
      </c>
      <c r="BF91" s="20" t="str">
        <f aca="false">IF(AND(BB91=1,BB90=1,BE50&lt;&gt;0),"",IF(AND(BB90=0,BB91=1),BF90,IF(AND(BB91=1,BB90=1),BF90,IF(AND(BF90="",BE90="",OR(BD90=0,BD90="")),"",IF(AND(BF90="",BE51=0),"",IF(AND(BE51&lt;&gt;"",BF90=BE51),"",IF(AND(BD90=1,BE90&lt;&gt;0),CM91,IF(BF90&lt;&gt;0,BF90+CM91,IF(BF90="","")))))))))</f>
        <v/>
      </c>
      <c r="BI91" s="0"/>
      <c r="BU91" s="0"/>
      <c r="BZ91" s="49"/>
      <c r="CG91" s="13"/>
      <c r="CH91" s="40"/>
      <c r="CI91" s="13"/>
      <c r="CL91" s="6" t="n">
        <f aca="false">C91</f>
        <v>37378</v>
      </c>
      <c r="CM91" s="13" t="n">
        <f aca="false">CN91/CN90-1</f>
        <v>-0.00384685839897414</v>
      </c>
      <c r="CN91" s="4" t="n">
        <v>108.76</v>
      </c>
      <c r="CO91" s="13" t="n">
        <f aca="false">CN91/CN86-1</f>
        <v>-0.00648579519503056</v>
      </c>
      <c r="CY91" s="4" t="n">
        <v>109.1</v>
      </c>
      <c r="CZ91" s="4" t="n">
        <v>108.76</v>
      </c>
      <c r="DA91" s="33" t="n">
        <f aca="false">CZ91-CN91</f>
        <v>0</v>
      </c>
      <c r="DB91" s="16" t="n">
        <f aca="false">CZ91/CY91-1</f>
        <v>-0.00311640696608606</v>
      </c>
      <c r="DC91" s="15" t="n">
        <f aca="false">CY91/CZ90-1</f>
        <v>-0.00073273493313808</v>
      </c>
      <c r="DD91" s="15" t="n">
        <f aca="false">CZ91/CZ90-1</f>
        <v>-0.00384685839897414</v>
      </c>
      <c r="DE91" s="34" t="str">
        <f aca="false">IF(CW91=0,"",-DC91*CS91)</f>
        <v/>
      </c>
      <c r="DY91" s="6"/>
      <c r="EB91" s="6" t="n">
        <f aca="false">CL91</f>
        <v>37378</v>
      </c>
      <c r="EC91" s="13" t="n">
        <f aca="false">SUM(CM89:CM91)</f>
        <v>0.0177492665644519</v>
      </c>
    </row>
    <row r="92" customFormat="false" ht="15" hidden="false" customHeight="false" outlineLevel="0" collapsed="false">
      <c r="A92" s="0" t="n">
        <f aca="false">IF(FR92=1,CZ92,0)</f>
        <v>0</v>
      </c>
      <c r="C92" s="6" t="n">
        <v>37379</v>
      </c>
      <c r="D92" s="0" t="n">
        <f aca="false">IF(E92&gt;E91,1,)</f>
        <v>0</v>
      </c>
      <c r="E92" s="46" t="n">
        <v>113.0896</v>
      </c>
      <c r="F92" s="46" t="n">
        <v>113.1121</v>
      </c>
      <c r="G92" s="46" t="n">
        <v>112.9494</v>
      </c>
      <c r="H92" s="46" t="n">
        <v>111.654</v>
      </c>
      <c r="I92" s="46" t="n">
        <v>108.803</v>
      </c>
      <c r="J92" s="47" t="str">
        <f aca="false">IF(MIN(E92:I92)=E92,$E$2,IF(MIN(E92:I92)=F92,$F$2,IF(MIN(E92:I92)=G92,$G$2,IF(MIN(E92:I92)=H92,$H$2,IF(MIN(E92:I92)=I92,$I$2)))))</f>
        <v>10D</v>
      </c>
      <c r="K92" s="47" t="str">
        <f aca="false">IF(MAX(E92:I92)=E92,$E$2,IF(MAX(E92:I92)=F92,$F$2,IF(MAX(E92:I92)=G92,$G$2,IF(MAX(E92:I92)=H92,$H$2,IF(MAX(E92:I92)=I92,$I$2)))))</f>
        <v>100D</v>
      </c>
      <c r="L92" s="4" t="n">
        <f aca="false">IF(MAX(E92:I92)=H92,1,0)</f>
        <v>0</v>
      </c>
      <c r="M92" s="4" t="n">
        <f aca="false">IF(MAX(E92:I92)=I92,1,0)</f>
        <v>0</v>
      </c>
      <c r="O92" s="4" t="n">
        <f aca="false">IF(CN92&gt;E92,1,0)</f>
        <v>0</v>
      </c>
      <c r="P92" s="4" t="n">
        <f aca="false">IF(CN92&gt;F92,1,0)</f>
        <v>0</v>
      </c>
      <c r="Q92" s="4" t="n">
        <f aca="false">IF(CN92&gt;G92,1,0)</f>
        <v>0</v>
      </c>
      <c r="R92" s="4" t="n">
        <f aca="false">IF(CN92&gt;H92,1,0)</f>
        <v>0</v>
      </c>
      <c r="S92" s="4" t="n">
        <f aca="false">IF(CN92&gt;I92,1,0)</f>
        <v>0</v>
      </c>
      <c r="T92" s="25" t="n">
        <f aca="false">IF(AND(AND(R92=0,S92=0,Q92=0),OR(S91=1,S90=1,S89=1)),1,0)</f>
        <v>0</v>
      </c>
      <c r="U92" s="13" t="n">
        <f aca="false">SUM(CM91:CM92)</f>
        <v>-0.0146964354493604</v>
      </c>
      <c r="AV92" s="0"/>
      <c r="AW92" s="55" t="n">
        <f aca="false">IF(EC92&gt;$AW$2,1,0)</f>
        <v>0</v>
      </c>
      <c r="AX92" s="0" t="n">
        <f aca="false">IF(AND(I92&gt;G92,I91&lt;G91),1,IF(OR(AND(I92&gt;F92,I91&lt;F91),AND(I92&gt;E92,I91&lt;E91)),1,0))</f>
        <v>0</v>
      </c>
      <c r="AY92" s="0" t="n">
        <f aca="false">IF(K91="10D",1,0)</f>
        <v>0</v>
      </c>
      <c r="AZ92" s="0" t="n">
        <f aca="false">IF(AND(I92&gt;G92,I91&lt;G91,I92&gt;F92,I91&gt;F91,I92&gt;E92,I91&gt;E91),1,0)</f>
        <v>0</v>
      </c>
      <c r="BA92" s="56" t="n">
        <f aca="false">IF(G92&gt;H92,1,0)</f>
        <v>1</v>
      </c>
      <c r="BB92" s="56" t="n">
        <f aca="false">IF(I92&lt;F92,1,0)</f>
        <v>1</v>
      </c>
      <c r="BC92" s="0" t="n">
        <f aca="false">IF(AND(SUM(AW91:AX91)=2,AY92=1),1,IF(SUM(AX90:AX92)=0,0,IF(AND(OR(AW90=1,AX90=1),OR(AW91=1,AX91=1),AY92=1),1,IF(AND(SUM(AW92:AY92)=2,SUM(AW90:AX90)=2,AX90=1),1,0))))</f>
        <v>0</v>
      </c>
      <c r="BD92" s="57" t="str">
        <f aca="false">IF(BC92=0,"",IF(AND(BC92=1,AZ92=0,AZ91=0,AZ90=0),1,IF(AND(BC92=1,OR(AZ92=1,AZ91=1,AZ90)),IF(BA92=1,1,0))))</f>
        <v/>
      </c>
      <c r="BE92" s="50" t="str">
        <f aca="false">IF(AND(BD92=1,BD91=1),0,IF(BD92=1,SUM(CM93:CM131),""))</f>
        <v/>
      </c>
      <c r="BF92" s="20" t="str">
        <f aca="false">IF(AND(BB92=1,BB91=1,BE51&lt;&gt;0),"",IF(AND(BB91=0,BB92=1),BF91,IF(AND(BB92=1,BB91=1),BF91,IF(AND(BF91="",BE91="",OR(BD91=0,BD91="")),"",IF(AND(BF91="",BE52=0),"",IF(AND(BE52&lt;&gt;"",BF91=BE52),"",IF(AND(BD91=1,BE91&lt;&gt;0),CM92,IF(BF91&lt;&gt;0,BF91+CM92,IF(BF91="","")))))))))</f>
        <v/>
      </c>
      <c r="BI92" s="0"/>
      <c r="BU92" s="0"/>
      <c r="BZ92" s="49"/>
      <c r="CG92" s="13"/>
      <c r="CH92" s="40"/>
      <c r="CI92" s="13"/>
      <c r="CL92" s="6" t="n">
        <f aca="false">C92</f>
        <v>37379</v>
      </c>
      <c r="CM92" s="13" t="n">
        <f aca="false">CN92/CN91-1</f>
        <v>-0.0108495770503863</v>
      </c>
      <c r="CN92" s="4" t="n">
        <v>107.58</v>
      </c>
      <c r="CO92" s="13" t="n">
        <f aca="false">CN92/CN87-1</f>
        <v>0.00176925225812452</v>
      </c>
      <c r="CY92" s="4" t="n">
        <v>108.6</v>
      </c>
      <c r="CZ92" s="4" t="n">
        <v>107.58</v>
      </c>
      <c r="DA92" s="33" t="n">
        <f aca="false">CZ92-CN92</f>
        <v>0</v>
      </c>
      <c r="DB92" s="16" t="n">
        <f aca="false">CZ92/CY92-1</f>
        <v>-0.00939226519337011</v>
      </c>
      <c r="DC92" s="15" t="n">
        <f aca="false">CY92/CZ91-1</f>
        <v>-0.00147112909157787</v>
      </c>
      <c r="DD92" s="15" t="n">
        <f aca="false">CZ92/CZ91-1</f>
        <v>-0.0108495770503863</v>
      </c>
      <c r="DE92" s="34" t="str">
        <f aca="false">IF(CW92=0,"",-DC92*CS92)</f>
        <v/>
      </c>
      <c r="DY92" s="6"/>
      <c r="EB92" s="6" t="n">
        <f aca="false">CL92</f>
        <v>37379</v>
      </c>
      <c r="EC92" s="13" t="n">
        <f aca="false">SUM(CM90:CM92)</f>
        <v>-0.00245834904105324</v>
      </c>
    </row>
    <row r="93" customFormat="false" ht="15" hidden="false" customHeight="false" outlineLevel="0" collapsed="false">
      <c r="A93" s="0" t="n">
        <f aca="false">IF(FR93=1,CZ93,0)</f>
        <v>0</v>
      </c>
      <c r="C93" s="6" t="n">
        <v>37382</v>
      </c>
      <c r="D93" s="0" t="n">
        <f aca="false">IF(E93&gt;E92,1,)</f>
        <v>0</v>
      </c>
      <c r="E93" s="46" t="n">
        <v>113.0058</v>
      </c>
      <c r="F93" s="46" t="n">
        <v>113.023</v>
      </c>
      <c r="G93" s="46" t="n">
        <v>112.866</v>
      </c>
      <c r="H93" s="46" t="n">
        <v>111.335</v>
      </c>
      <c r="I93" s="46" t="n">
        <v>108.25</v>
      </c>
      <c r="J93" s="47" t="str">
        <f aca="false">IF(MIN(E93:I93)=E93,$E$2,IF(MIN(E93:I93)=F93,$F$2,IF(MIN(E93:I93)=G93,$G$2,IF(MIN(E93:I93)=H93,$H$2,IF(MIN(E93:I93)=I93,$I$2)))))</f>
        <v>10D</v>
      </c>
      <c r="K93" s="47" t="str">
        <f aca="false">IF(MAX(E93:I93)=E93,$E$2,IF(MAX(E93:I93)=F93,$F$2,IF(MAX(E93:I93)=G93,$G$2,IF(MAX(E93:I93)=H93,$H$2,IF(MAX(E93:I93)=I93,$I$2)))))</f>
        <v>100D</v>
      </c>
      <c r="L93" s="4" t="n">
        <f aca="false">IF(MAX(E93:I93)=H93,1,0)</f>
        <v>0</v>
      </c>
      <c r="M93" s="4" t="n">
        <f aca="false">IF(MAX(E93:I93)=I93,1,0)</f>
        <v>0</v>
      </c>
      <c r="O93" s="4" t="n">
        <f aca="false">IF(CN93&gt;E93,1,0)</f>
        <v>0</v>
      </c>
      <c r="P93" s="4" t="n">
        <f aca="false">IF(CN93&gt;F93,1,0)</f>
        <v>0</v>
      </c>
      <c r="Q93" s="4" t="n">
        <f aca="false">IF(CN93&gt;G93,1,0)</f>
        <v>0</v>
      </c>
      <c r="R93" s="4" t="n">
        <f aca="false">IF(CN93&gt;H93,1,0)</f>
        <v>0</v>
      </c>
      <c r="S93" s="4" t="n">
        <f aca="false">IF(CN93&gt;I93,1,0)</f>
        <v>0</v>
      </c>
      <c r="T93" s="25" t="n">
        <f aca="false">IF(AND(AND(R93=0,S93=0,Q93=0),OR(S92=1,S91=1,S90=1)),1,0)</f>
        <v>0</v>
      </c>
      <c r="U93" s="13" t="n">
        <f aca="false">SUM(CM92:CM93)</f>
        <v>-0.0304628880747402</v>
      </c>
      <c r="AV93" s="0"/>
      <c r="AW93" s="55" t="n">
        <f aca="false">IF(EC93&gt;$AW$2,1,0)</f>
        <v>0</v>
      </c>
      <c r="AX93" s="0" t="n">
        <f aca="false">IF(AND(I93&gt;G93,I92&lt;G92),1,IF(OR(AND(I93&gt;F93,I92&lt;F92),AND(I93&gt;E93,I92&lt;E92)),1,0))</f>
        <v>0</v>
      </c>
      <c r="AY93" s="0" t="n">
        <f aca="false">IF(K92="10D",1,0)</f>
        <v>0</v>
      </c>
      <c r="AZ93" s="0" t="n">
        <f aca="false">IF(AND(I93&gt;G93,I92&lt;G92,I93&gt;F93,I92&gt;F92,I93&gt;E93,I92&gt;E92),1,0)</f>
        <v>0</v>
      </c>
      <c r="BA93" s="56" t="n">
        <f aca="false">IF(G93&gt;H93,1,0)</f>
        <v>1</v>
      </c>
      <c r="BB93" s="56" t="n">
        <f aca="false">IF(I93&lt;F93,1,0)</f>
        <v>1</v>
      </c>
      <c r="BC93" s="0" t="n">
        <f aca="false">IF(AND(SUM(AW92:AX92)=2,AY93=1),1,IF(SUM(AX91:AX93)=0,0,IF(AND(OR(AW91=1,AX91=1),OR(AW92=1,AX92=1),AY93=1),1,IF(AND(SUM(AW93:AY93)=2,SUM(AW91:AX91)=2,AX91=1),1,0))))</f>
        <v>0</v>
      </c>
      <c r="BD93" s="57" t="str">
        <f aca="false">IF(BC93=0,"",IF(AND(BC93=1,AZ93=0,AZ92=0,AZ91=0),1,IF(AND(BC93=1,OR(AZ93=1,AZ92=1,AZ91)),IF(BA93=1,1,0))))</f>
        <v/>
      </c>
      <c r="BE93" s="50" t="str">
        <f aca="false">IF(AND(BD93=1,BD92=1),0,IF(BD93=1,SUM(CM94:CM132),""))</f>
        <v/>
      </c>
      <c r="BF93" s="20" t="str">
        <f aca="false">IF(AND(BB93=1,BB92=1,BE52&lt;&gt;0),"",IF(AND(BB92=0,BB93=1),BF92,IF(AND(BB93=1,BB92=1),BF92,IF(AND(BF92="",BE92="",OR(BD92=0,BD92="")),"",IF(AND(BF92="",BE53=0),"",IF(AND(BE53&lt;&gt;"",BF92=BE53),"",IF(AND(BD92=1,BE92&lt;&gt;0),CM93,IF(BF92&lt;&gt;0,BF92+CM93,IF(BF92="","")))))))))</f>
        <v/>
      </c>
      <c r="BI93" s="0"/>
      <c r="BU93" s="0"/>
      <c r="BZ93" s="49"/>
      <c r="CG93" s="13"/>
      <c r="CH93" s="40"/>
      <c r="CI93" s="13"/>
      <c r="CL93" s="6" t="n">
        <f aca="false">C93</f>
        <v>37382</v>
      </c>
      <c r="CM93" s="13" t="n">
        <f aca="false">CN93/CN92-1</f>
        <v>-0.0196133110243539</v>
      </c>
      <c r="CN93" s="4" t="n">
        <v>105.47</v>
      </c>
      <c r="CO93" s="13" t="n">
        <f aca="false">CN93/CN88-1</f>
        <v>-0.0130076735916153</v>
      </c>
      <c r="CY93" s="4" t="n">
        <v>107.647</v>
      </c>
      <c r="CZ93" s="4" t="n">
        <v>105.47</v>
      </c>
      <c r="DA93" s="33" t="n">
        <f aca="false">CZ93-CN93</f>
        <v>0</v>
      </c>
      <c r="DB93" s="16" t="n">
        <f aca="false">CZ93/CY93-1</f>
        <v>-0.0202235083188571</v>
      </c>
      <c r="DC93" s="15" t="n">
        <f aca="false">CY93/CZ92-1</f>
        <v>0.000622792340583711</v>
      </c>
      <c r="DD93" s="15" t="n">
        <f aca="false">CZ93/CZ92-1</f>
        <v>-0.0196133110243539</v>
      </c>
      <c r="DE93" s="34" t="str">
        <f aca="false">IF(CW93=0,"",-DC93*CS93)</f>
        <v/>
      </c>
      <c r="DY93" s="6"/>
      <c r="EB93" s="6" t="n">
        <f aca="false">CL93</f>
        <v>37382</v>
      </c>
      <c r="EC93" s="13" t="n">
        <f aca="false">SUM(CM91:CM93)</f>
        <v>-0.0343097464737143</v>
      </c>
    </row>
    <row r="94" customFormat="false" ht="15" hidden="false" customHeight="false" outlineLevel="0" collapsed="false">
      <c r="A94" s="0" t="n">
        <f aca="false">IF(FR94=1,CZ94,0)</f>
        <v>0</v>
      </c>
      <c r="C94" s="6" t="n">
        <v>37383</v>
      </c>
      <c r="D94" s="0" t="n">
        <f aca="false">IF(E94&gt;E93,1,)</f>
        <v>0</v>
      </c>
      <c r="E94" s="46" t="n">
        <v>112.9277</v>
      </c>
      <c r="F94" s="46" t="n">
        <v>112.9325</v>
      </c>
      <c r="G94" s="46" t="n">
        <v>112.739</v>
      </c>
      <c r="H94" s="46" t="n">
        <v>111.0513</v>
      </c>
      <c r="I94" s="46" t="n">
        <v>107.708</v>
      </c>
      <c r="J94" s="47" t="str">
        <f aca="false">IF(MIN(E94:I94)=E94,$E$2,IF(MIN(E94:I94)=F94,$F$2,IF(MIN(E94:I94)=G94,$G$2,IF(MIN(E94:I94)=H94,$H$2,IF(MIN(E94:I94)=I94,$I$2)))))</f>
        <v>10D</v>
      </c>
      <c r="K94" s="47" t="str">
        <f aca="false">IF(MAX(E94:I94)=E94,$E$2,IF(MAX(E94:I94)=F94,$F$2,IF(MAX(E94:I94)=G94,$G$2,IF(MAX(E94:I94)=H94,$H$2,IF(MAX(E94:I94)=I94,$I$2)))))</f>
        <v>100D</v>
      </c>
      <c r="L94" s="4" t="n">
        <f aca="false">IF(MAX(E94:I94)=H94,1,0)</f>
        <v>0</v>
      </c>
      <c r="M94" s="4" t="n">
        <f aca="false">IF(MAX(E94:I94)=I94,1,0)</f>
        <v>0</v>
      </c>
      <c r="O94" s="4" t="n">
        <f aca="false">IF(CN94&gt;E94,1,0)</f>
        <v>0</v>
      </c>
      <c r="P94" s="4" t="n">
        <f aca="false">IF(CN94&gt;F94,1,0)</f>
        <v>0</v>
      </c>
      <c r="Q94" s="4" t="n">
        <f aca="false">IF(CN94&gt;G94,1,0)</f>
        <v>0</v>
      </c>
      <c r="R94" s="4" t="n">
        <f aca="false">IF(CN94&gt;H94,1,0)</f>
        <v>0</v>
      </c>
      <c r="S94" s="4" t="n">
        <f aca="false">IF(CN94&gt;I94,1,0)</f>
        <v>0</v>
      </c>
      <c r="T94" s="25" t="n">
        <f aca="false">IF(AND(AND(R94=0,S94=0,Q94=0),OR(S93=1,S92=1,S91=1)),1,0)</f>
        <v>0</v>
      </c>
      <c r="U94" s="13" t="n">
        <f aca="false">SUM(CM93:CM94)</f>
        <v>-0.0231214175949428</v>
      </c>
      <c r="AV94" s="0"/>
      <c r="AW94" s="55" t="n">
        <f aca="false">IF(EC94&gt;$AW$2,1,0)</f>
        <v>0</v>
      </c>
      <c r="AX94" s="0" t="n">
        <f aca="false">IF(AND(I94&gt;G94,I93&lt;G93),1,IF(OR(AND(I94&gt;F94,I93&lt;F93),AND(I94&gt;E94,I93&lt;E93)),1,0))</f>
        <v>0</v>
      </c>
      <c r="AY94" s="0" t="n">
        <f aca="false">IF(K93="10D",1,0)</f>
        <v>0</v>
      </c>
      <c r="AZ94" s="0" t="n">
        <f aca="false">IF(AND(I94&gt;G94,I93&lt;G93,I94&gt;F94,I93&gt;F93,I94&gt;E94,I93&gt;E93),1,0)</f>
        <v>0</v>
      </c>
      <c r="BA94" s="56" t="n">
        <f aca="false">IF(G94&gt;H94,1,0)</f>
        <v>1</v>
      </c>
      <c r="BB94" s="56" t="n">
        <f aca="false">IF(I94&lt;F94,1,0)</f>
        <v>1</v>
      </c>
      <c r="BC94" s="0" t="n">
        <f aca="false">IF(AND(SUM(AW93:AX93)=2,AY94=1),1,IF(SUM(AX92:AX94)=0,0,IF(AND(OR(AW92=1,AX92=1),OR(AW93=1,AX93=1),AY94=1),1,IF(AND(SUM(AW94:AY94)=2,SUM(AW92:AX92)=2,AX92=1),1,0))))</f>
        <v>0</v>
      </c>
      <c r="BD94" s="57" t="str">
        <f aca="false">IF(BC94=0,"",IF(AND(BC94=1,AZ94=0,AZ93=0,AZ92=0),1,IF(AND(BC94=1,OR(AZ94=1,AZ93=1,AZ92)),IF(BA94=1,1,0))))</f>
        <v/>
      </c>
      <c r="BE94" s="50" t="str">
        <f aca="false">IF(AND(BD94=1,BD93=1),0,IF(BD94=1,SUM(CM95:CM133),""))</f>
        <v/>
      </c>
      <c r="BF94" s="20" t="str">
        <f aca="false">IF(AND(BB94=1,BB93=1,BE53&lt;&gt;0),"",IF(AND(BB93=0,BB94=1),BF93,IF(AND(BB94=1,BB93=1),BF93,IF(AND(BF93="",BE93="",OR(BD93=0,BD93="")),"",IF(AND(BF93="",BE54=0),"",IF(AND(BE54&lt;&gt;"",BF93=BE54),"",IF(AND(BD93=1,BE93&lt;&gt;0),CM94,IF(BF93&lt;&gt;0,BF93+CM94,IF(BF93="","")))))))))</f>
        <v/>
      </c>
      <c r="BI94" s="0"/>
      <c r="BU94" s="0"/>
      <c r="BZ94" s="49"/>
      <c r="CG94" s="13"/>
      <c r="CH94" s="40"/>
      <c r="CI94" s="13"/>
      <c r="CL94" s="6" t="n">
        <f aca="false">C94</f>
        <v>37383</v>
      </c>
      <c r="CM94" s="13" t="n">
        <f aca="false">CN94/CN93-1</f>
        <v>-0.00350810657058886</v>
      </c>
      <c r="CN94" s="4" t="n">
        <v>105.1</v>
      </c>
      <c r="CO94" s="13" t="n">
        <f aca="false">CN94/CN89-1</f>
        <v>-0.0255887261264602</v>
      </c>
      <c r="CY94" s="4" t="n">
        <v>106.109</v>
      </c>
      <c r="CZ94" s="4" t="n">
        <v>105.1</v>
      </c>
      <c r="DA94" s="33" t="n">
        <f aca="false">CZ94-CN94</f>
        <v>0</v>
      </c>
      <c r="DB94" s="16" t="n">
        <f aca="false">CZ94/CY94-1</f>
        <v>-0.00950908970963815</v>
      </c>
      <c r="DC94" s="15" t="n">
        <f aca="false">CY94/CZ93-1</f>
        <v>0.00605859486109783</v>
      </c>
      <c r="DD94" s="15" t="n">
        <f aca="false">CZ94/CZ93-1</f>
        <v>-0.00350810657058886</v>
      </c>
      <c r="DE94" s="34" t="str">
        <f aca="false">IF(CW94=0,"",-DC94*CS94)</f>
        <v/>
      </c>
      <c r="DY94" s="6"/>
      <c r="EB94" s="6" t="n">
        <f aca="false">CL94</f>
        <v>37383</v>
      </c>
      <c r="EC94" s="13" t="n">
        <f aca="false">SUM(CM92:CM94)</f>
        <v>-0.033970994645329</v>
      </c>
    </row>
    <row r="95" customFormat="false" ht="15" hidden="false" customHeight="false" outlineLevel="0" collapsed="false">
      <c r="A95" s="0" t="n">
        <f aca="false">IF(FR95=1,CZ95,0)</f>
        <v>0</v>
      </c>
      <c r="C95" s="6" t="n">
        <v>37384</v>
      </c>
      <c r="D95" s="0" t="n">
        <f aca="false">IF(E95&gt;E94,1,)</f>
        <v>0</v>
      </c>
      <c r="E95" s="46" t="n">
        <v>112.8636</v>
      </c>
      <c r="F95" s="46" t="n">
        <v>112.8798</v>
      </c>
      <c r="G95" s="46" t="n">
        <v>112.6948</v>
      </c>
      <c r="H95" s="46" t="n">
        <v>110.876</v>
      </c>
      <c r="I95" s="46" t="n">
        <v>107.668</v>
      </c>
      <c r="J95" s="47" t="str">
        <f aca="false">IF(MIN(E95:I95)=E95,$E$2,IF(MIN(E95:I95)=F95,$F$2,IF(MIN(E95:I95)=G95,$G$2,IF(MIN(E95:I95)=H95,$H$2,IF(MIN(E95:I95)=I95,$I$2)))))</f>
        <v>10D</v>
      </c>
      <c r="K95" s="47" t="str">
        <f aca="false">IF(MAX(E95:I95)=E95,$E$2,IF(MAX(E95:I95)=F95,$F$2,IF(MAX(E95:I95)=G95,$G$2,IF(MAX(E95:I95)=H95,$H$2,IF(MAX(E95:I95)=I95,$I$2)))))</f>
        <v>100D</v>
      </c>
      <c r="L95" s="4" t="n">
        <f aca="false">IF(MAX(E95:I95)=H95,1,0)</f>
        <v>0</v>
      </c>
      <c r="M95" s="4" t="n">
        <f aca="false">IF(MAX(E95:I95)=I95,1,0)</f>
        <v>0</v>
      </c>
      <c r="O95" s="4" t="n">
        <f aca="false">IF(CN95&gt;E95,1,0)</f>
        <v>0</v>
      </c>
      <c r="P95" s="4" t="n">
        <f aca="false">IF(CN95&gt;F95,1,0)</f>
        <v>0</v>
      </c>
      <c r="Q95" s="4" t="n">
        <f aca="false">IF(CN95&gt;G95,1,0)</f>
        <v>0</v>
      </c>
      <c r="R95" s="4" t="n">
        <f aca="false">IF(CN95&gt;H95,1,0)</f>
        <v>0</v>
      </c>
      <c r="S95" s="4" t="n">
        <f aca="false">IF(CN95&gt;I95,1,0)</f>
        <v>1</v>
      </c>
      <c r="T95" s="25" t="n">
        <f aca="false">IF(AND(AND(R95=0,S95=0,Q95=0),OR(S94=1,S93=1,S92=1)),1,0)</f>
        <v>0</v>
      </c>
      <c r="U95" s="13" t="n">
        <f aca="false">SUM(CM94:CM95)</f>
        <v>0.0336945575588119</v>
      </c>
      <c r="AV95" s="0"/>
      <c r="AW95" s="55" t="n">
        <f aca="false">IF(EC95&gt;$AW$2,1,0)</f>
        <v>1</v>
      </c>
      <c r="AX95" s="0" t="n">
        <f aca="false">IF(AND(I95&gt;G95,I94&lt;G94),1,IF(OR(AND(I95&gt;F95,I94&lt;F94),AND(I95&gt;E95,I94&lt;E94)),1,0))</f>
        <v>0</v>
      </c>
      <c r="AY95" s="0" t="n">
        <f aca="false">IF(K94="10D",1,0)</f>
        <v>0</v>
      </c>
      <c r="AZ95" s="0" t="n">
        <f aca="false">IF(AND(I95&gt;G95,I94&lt;G94,I95&gt;F95,I94&gt;F94,I95&gt;E95,I94&gt;E94),1,0)</f>
        <v>0</v>
      </c>
      <c r="BA95" s="56" t="n">
        <f aca="false">IF(G95&gt;H95,1,0)</f>
        <v>1</v>
      </c>
      <c r="BB95" s="56" t="n">
        <f aca="false">IF(I95&lt;F95,1,0)</f>
        <v>1</v>
      </c>
      <c r="BC95" s="0" t="n">
        <f aca="false">IF(AND(SUM(AW94:AX94)=2,AY95=1),1,IF(SUM(AX93:AX95)=0,0,IF(AND(OR(AW93=1,AX93=1),OR(AW94=1,AX94=1),AY95=1),1,IF(AND(SUM(AW95:AY95)=2,SUM(AW93:AX93)=2,AX93=1),1,0))))</f>
        <v>0</v>
      </c>
      <c r="BD95" s="57" t="str">
        <f aca="false">IF(BC95=0,"",IF(AND(BC95=1,AZ95=0,AZ94=0,AZ93=0),1,IF(AND(BC95=1,OR(AZ95=1,AZ94=1,AZ93)),IF(BA95=1,1,0))))</f>
        <v/>
      </c>
      <c r="BE95" s="50" t="str">
        <f aca="false">IF(AND(BD95=1,BD94=1),0,IF(BD95=1,SUM(CM96:CM134),""))</f>
        <v/>
      </c>
      <c r="BF95" s="20" t="str">
        <f aca="false">IF(AND(BB95=1,BB94=1,BE54&lt;&gt;0),"",IF(AND(BB94=0,BB95=1),BF94,IF(AND(BB95=1,BB94=1),BF94,IF(AND(BF94="",BE94="",OR(BD94=0,BD94="")),"",IF(AND(BF94="",BE55=0),"",IF(AND(BE55&lt;&gt;"",BF94=BE55),"",IF(AND(BD94=1,BE94&lt;&gt;0),CM95,IF(BF94&lt;&gt;0,BF94+CM95,IF(BF94="","")))))))))</f>
        <v/>
      </c>
      <c r="BI95" s="0"/>
      <c r="BU95" s="0"/>
      <c r="BZ95" s="49"/>
      <c r="CG95" s="13"/>
      <c r="CH95" s="40"/>
      <c r="CI95" s="13"/>
      <c r="CL95" s="6" t="n">
        <f aca="false">C95</f>
        <v>37384</v>
      </c>
      <c r="CM95" s="13" t="n">
        <f aca="false">CN95/CN94-1</f>
        <v>0.0372026641294008</v>
      </c>
      <c r="CN95" s="4" t="n">
        <v>109.01</v>
      </c>
      <c r="CO95" s="13" t="n">
        <f aca="false">CN95/CN90-1</f>
        <v>-0.00155706173291814</v>
      </c>
      <c r="CY95" s="4" t="n">
        <v>107.053</v>
      </c>
      <c r="CZ95" s="4" t="n">
        <v>109.01</v>
      </c>
      <c r="DA95" s="33" t="n">
        <f aca="false">CZ95-CN95</f>
        <v>0</v>
      </c>
      <c r="DB95" s="16" t="n">
        <f aca="false">CZ95/CY95-1</f>
        <v>0.0182806647174765</v>
      </c>
      <c r="DC95" s="15" t="n">
        <f aca="false">CY95/CZ94-1</f>
        <v>0.018582302568982</v>
      </c>
      <c r="DD95" s="15" t="n">
        <f aca="false">CZ95/CZ94-1</f>
        <v>0.0372026641294008</v>
      </c>
      <c r="DE95" s="34" t="str">
        <f aca="false">IF(CW95=0,"",-DC95*CS95)</f>
        <v/>
      </c>
      <c r="DY95" s="6"/>
      <c r="EB95" s="6" t="n">
        <f aca="false">CL95</f>
        <v>37384</v>
      </c>
      <c r="EC95" s="13" t="n">
        <f aca="false">SUM(CM93:CM95)</f>
        <v>0.014081246534458</v>
      </c>
    </row>
    <row r="96" customFormat="false" ht="15" hidden="false" customHeight="false" outlineLevel="0" collapsed="false">
      <c r="A96" s="0" t="n">
        <f aca="false">IF(FR96=1,CZ96,0)</f>
        <v>0</v>
      </c>
      <c r="C96" s="6" t="n">
        <v>37385</v>
      </c>
      <c r="D96" s="0" t="n">
        <f aca="false">IF(E96&gt;E95,1,)</f>
        <v>0</v>
      </c>
      <c r="E96" s="46" t="n">
        <v>112.7973</v>
      </c>
      <c r="F96" s="46" t="n">
        <v>112.8367</v>
      </c>
      <c r="G96" s="46" t="n">
        <v>112.6168</v>
      </c>
      <c r="H96" s="46" t="n">
        <v>110.6487</v>
      </c>
      <c r="I96" s="46" t="n">
        <v>107.496</v>
      </c>
      <c r="J96" s="47" t="str">
        <f aca="false">IF(MIN(E96:I96)=E96,$E$2,IF(MIN(E96:I96)=F96,$F$2,IF(MIN(E96:I96)=G96,$G$2,IF(MIN(E96:I96)=H96,$H$2,IF(MIN(E96:I96)=I96,$I$2)))))</f>
        <v>10D</v>
      </c>
      <c r="K96" s="47" t="str">
        <f aca="false">IF(MAX(E96:I96)=E96,$E$2,IF(MAX(E96:I96)=F96,$F$2,IF(MAX(E96:I96)=G96,$G$2,IF(MAX(E96:I96)=H96,$H$2,IF(MAX(E96:I96)=I96,$I$2)))))</f>
        <v>100D</v>
      </c>
      <c r="L96" s="4" t="n">
        <f aca="false">IF(MAX(E96:I96)=H96,1,0)</f>
        <v>0</v>
      </c>
      <c r="M96" s="4" t="n">
        <f aca="false">IF(MAX(E96:I96)=I96,1,0)</f>
        <v>0</v>
      </c>
      <c r="O96" s="4" t="n">
        <f aca="false">IF(CN96&gt;E96,1,0)</f>
        <v>0</v>
      </c>
      <c r="P96" s="4" t="n">
        <f aca="false">IF(CN96&gt;F96,1,0)</f>
        <v>0</v>
      </c>
      <c r="Q96" s="4" t="n">
        <f aca="false">IF(CN96&gt;G96,1,0)</f>
        <v>0</v>
      </c>
      <c r="R96" s="4" t="n">
        <f aca="false">IF(CN96&gt;H96,1,0)</f>
        <v>0</v>
      </c>
      <c r="S96" s="4" t="n">
        <f aca="false">IF(CN96&gt;I96,1,0)</f>
        <v>1</v>
      </c>
      <c r="T96" s="25" t="n">
        <f aca="false">IF(AND(AND(R96=0,S96=0,Q96=0),OR(S95=1,S94=1,S93=1)),1,0)</f>
        <v>0</v>
      </c>
      <c r="U96" s="13" t="n">
        <f aca="false">SUM(CM95:CM96)</f>
        <v>0.0256440915213831</v>
      </c>
      <c r="AV96" s="0"/>
      <c r="AW96" s="55" t="n">
        <f aca="false">IF(EC96&gt;$AW$2,1,0)</f>
        <v>1</v>
      </c>
      <c r="AX96" s="0" t="n">
        <f aca="false">IF(AND(I96&gt;G96,I95&lt;G95),1,IF(OR(AND(I96&gt;F96,I95&lt;F95),AND(I96&gt;E96,I95&lt;E95)),1,0))</f>
        <v>0</v>
      </c>
      <c r="AY96" s="0" t="n">
        <f aca="false">IF(K95="10D",1,0)</f>
        <v>0</v>
      </c>
      <c r="AZ96" s="0" t="n">
        <f aca="false">IF(AND(I96&gt;G96,I95&lt;G95,I96&gt;F96,I95&gt;F95,I96&gt;E96,I95&gt;E95),1,0)</f>
        <v>0</v>
      </c>
      <c r="BA96" s="56" t="n">
        <f aca="false">IF(G96&gt;H96,1,0)</f>
        <v>1</v>
      </c>
      <c r="BB96" s="56" t="n">
        <f aca="false">IF(I96&lt;F96,1,0)</f>
        <v>1</v>
      </c>
      <c r="BC96" s="0" t="n">
        <f aca="false">IF(AND(SUM(AW95:AX95)=2,AY96=1),1,IF(SUM(AX94:AX96)=0,0,IF(AND(OR(AW94=1,AX94=1),OR(AW95=1,AX95=1),AY96=1),1,IF(AND(SUM(AW96:AY96)=2,SUM(AW94:AX94)=2,AX94=1),1,0))))</f>
        <v>0</v>
      </c>
      <c r="BD96" s="57" t="str">
        <f aca="false">IF(BC96=0,"",IF(AND(BC96=1,AZ96=0,AZ95=0,AZ94=0),1,IF(AND(BC96=1,OR(AZ96=1,AZ95=1,AZ94)),IF(BA96=1,1,0))))</f>
        <v/>
      </c>
      <c r="BE96" s="50" t="str">
        <f aca="false">IF(AND(BD96=1,BD95=1),0,IF(BD96=1,SUM(CM97:CM135),""))</f>
        <v/>
      </c>
      <c r="BF96" s="20" t="str">
        <f aca="false">IF(AND(BB96=1,BB95=1,BE55&lt;&gt;0),"",IF(AND(BB95=0,BB96=1),BF95,IF(AND(BB96=1,BB95=1),BF95,IF(AND(BF95="",BE95="",OR(BD95=0,BD95="")),"",IF(AND(BF95="",BE56=0),"",IF(AND(BE56&lt;&gt;"",BF95=BE56),"",IF(AND(BD95=1,BE95&lt;&gt;0),CM96,IF(BF95&lt;&gt;0,BF95+CM96,IF(BF95="","")))))))))</f>
        <v/>
      </c>
      <c r="BI96" s="0"/>
      <c r="BU96" s="0"/>
      <c r="BZ96" s="49"/>
      <c r="CG96" s="13"/>
      <c r="CH96" s="40"/>
      <c r="CI96" s="13"/>
      <c r="CL96" s="6" t="n">
        <f aca="false">C96</f>
        <v>37385</v>
      </c>
      <c r="CM96" s="13" t="n">
        <f aca="false">CN96/CN95-1</f>
        <v>-0.0115585726080176</v>
      </c>
      <c r="CN96" s="4" t="n">
        <v>107.75</v>
      </c>
      <c r="CO96" s="13" t="n">
        <f aca="false">CN96/CN91-1</f>
        <v>-0.00928650239058482</v>
      </c>
      <c r="CY96" s="4" t="n">
        <v>108.65</v>
      </c>
      <c r="CZ96" s="4" t="n">
        <v>107.75</v>
      </c>
      <c r="DA96" s="33" t="n">
        <f aca="false">CZ96-CN96</f>
        <v>0</v>
      </c>
      <c r="DB96" s="16" t="n">
        <f aca="false">CZ96/CY96-1</f>
        <v>-0.00828347906120574</v>
      </c>
      <c r="DC96" s="15" t="n">
        <f aca="false">CY96/CZ95-1</f>
        <v>-0.00330244931657642</v>
      </c>
      <c r="DD96" s="15" t="n">
        <f aca="false">CZ96/CZ95-1</f>
        <v>-0.0115585726080176</v>
      </c>
      <c r="DE96" s="34" t="str">
        <f aca="false">IF(CW96=0,"",-DC96*CS96)</f>
        <v/>
      </c>
      <c r="DY96" s="6"/>
      <c r="EB96" s="6" t="n">
        <f aca="false">CL96</f>
        <v>37385</v>
      </c>
      <c r="EC96" s="13" t="n">
        <f aca="false">SUM(CM94:CM96)</f>
        <v>0.0221359849507943</v>
      </c>
    </row>
    <row r="97" customFormat="false" ht="15" hidden="false" customHeight="false" outlineLevel="0" collapsed="false">
      <c r="A97" s="0" t="n">
        <f aca="false">IF(FR97=1,CZ97,0)</f>
        <v>0</v>
      </c>
      <c r="C97" s="6" t="n">
        <v>37386</v>
      </c>
      <c r="D97" s="0" t="n">
        <f aca="false">IF(E97&gt;E96,1,)</f>
        <v>0</v>
      </c>
      <c r="E97" s="46" t="n">
        <v>112.7155</v>
      </c>
      <c r="F97" s="46" t="n">
        <v>112.7626</v>
      </c>
      <c r="G97" s="46" t="n">
        <v>112.5082</v>
      </c>
      <c r="H97" s="46" t="n">
        <v>110.3553</v>
      </c>
      <c r="I97" s="46" t="n">
        <v>107.329</v>
      </c>
      <c r="J97" s="47" t="str">
        <f aca="false">IF(MIN(E97:I97)=E97,$E$2,IF(MIN(E97:I97)=F97,$F$2,IF(MIN(E97:I97)=G97,$G$2,IF(MIN(E97:I97)=H97,$H$2,IF(MIN(E97:I97)=I97,$I$2)))))</f>
        <v>10D</v>
      </c>
      <c r="K97" s="47" t="str">
        <f aca="false">IF(MAX(E97:I97)=E97,$E$2,IF(MAX(E97:I97)=F97,$F$2,IF(MAX(E97:I97)=G97,$G$2,IF(MAX(E97:I97)=H97,$H$2,IF(MAX(E97:I97)=I97,$I$2)))))</f>
        <v>100D</v>
      </c>
      <c r="L97" s="4" t="n">
        <f aca="false">IF(MAX(E97:I97)=H97,1,0)</f>
        <v>0</v>
      </c>
      <c r="M97" s="4" t="n">
        <f aca="false">IF(MAX(E97:I97)=I97,1,0)</f>
        <v>0</v>
      </c>
      <c r="O97" s="4" t="n">
        <f aca="false">IF(CN97&gt;E97,1,0)</f>
        <v>0</v>
      </c>
      <c r="P97" s="4" t="n">
        <f aca="false">IF(CN97&gt;F97,1,0)</f>
        <v>0</v>
      </c>
      <c r="Q97" s="4" t="n">
        <f aca="false">IF(CN97&gt;G97,1,0)</f>
        <v>0</v>
      </c>
      <c r="R97" s="4" t="n">
        <f aca="false">IF(CN97&gt;H97,1,0)</f>
        <v>0</v>
      </c>
      <c r="S97" s="4" t="n">
        <f aca="false">IF(CN97&gt;I97,1,0)</f>
        <v>0</v>
      </c>
      <c r="T97" s="25" t="n">
        <f aca="false">IF(AND(AND(R97=0,S97=0,Q97=0),OR(S96=1,S95=1,S94=1)),1,0)</f>
        <v>1</v>
      </c>
      <c r="U97" s="13" t="n">
        <f aca="false">SUM(CM96:CM97)</f>
        <v>-0.0303984798005931</v>
      </c>
      <c r="AV97" s="0"/>
      <c r="AW97" s="55" t="n">
        <f aca="false">IF(EC97&gt;$AW$2,1,0)</f>
        <v>0</v>
      </c>
      <c r="AX97" s="0" t="n">
        <f aca="false">IF(AND(I97&gt;G97,I96&lt;G96),1,IF(OR(AND(I97&gt;F97,I96&lt;F96),AND(I97&gt;E97,I96&lt;E96)),1,0))</f>
        <v>0</v>
      </c>
      <c r="AY97" s="0" t="n">
        <f aca="false">IF(K96="10D",1,0)</f>
        <v>0</v>
      </c>
      <c r="AZ97" s="0" t="n">
        <f aca="false">IF(AND(I97&gt;G97,I96&lt;G96,I97&gt;F97,I96&gt;F96,I97&gt;E97,I96&gt;E96),1,0)</f>
        <v>0</v>
      </c>
      <c r="BA97" s="56" t="n">
        <f aca="false">IF(G97&gt;H97,1,0)</f>
        <v>1</v>
      </c>
      <c r="BB97" s="56" t="n">
        <f aca="false">IF(I97&lt;F97,1,0)</f>
        <v>1</v>
      </c>
      <c r="BC97" s="0" t="n">
        <f aca="false">IF(AND(SUM(AW96:AX96)=2,AY97=1),1,IF(SUM(AX95:AX97)=0,0,IF(AND(OR(AW95=1,AX95=1),OR(AW96=1,AX96=1),AY97=1),1,IF(AND(SUM(AW97:AY97)=2,SUM(AW95:AX95)=2,AX95=1),1,0))))</f>
        <v>0</v>
      </c>
      <c r="BD97" s="57" t="str">
        <f aca="false">IF(BC97=0,"",IF(AND(BC97=1,AZ97=0,AZ96=0,AZ95=0),1,IF(AND(BC97=1,OR(AZ97=1,AZ96=1,AZ95)),IF(BA97=1,1,0))))</f>
        <v/>
      </c>
      <c r="BE97" s="50" t="str">
        <f aca="false">IF(AND(BD97=1,BD96=1),0,IF(BD97=1,SUM(CM98:CM136),""))</f>
        <v/>
      </c>
      <c r="BF97" s="20" t="str">
        <f aca="false">IF(AND(BB97=1,BB96=1,BE56&lt;&gt;0),"",IF(AND(BB96=0,BB97=1),BF96,IF(AND(BB97=1,BB96=1),BF96,IF(AND(BF96="",BE96="",OR(BD96=0,BD96="")),"",IF(AND(BF96="",BE57=0),"",IF(AND(BE57&lt;&gt;"",BF96=BE57),"",IF(AND(BD96=1,BE96&lt;&gt;0),CM97,IF(BF96&lt;&gt;0,BF96+CM97,IF(BF96="","")))))))))</f>
        <v/>
      </c>
      <c r="BI97" s="0"/>
      <c r="BU97" s="0"/>
      <c r="BZ97" s="49"/>
      <c r="CG97" s="13"/>
      <c r="CH97" s="40"/>
      <c r="CI97" s="13"/>
      <c r="CL97" s="6" t="n">
        <f aca="false">C97</f>
        <v>37386</v>
      </c>
      <c r="CM97" s="13" t="n">
        <f aca="false">CN97/CN96-1</f>
        <v>-0.0188399071925754</v>
      </c>
      <c r="CN97" s="4" t="n">
        <v>105.72</v>
      </c>
      <c r="CO97" s="13" t="n">
        <f aca="false">CN97/CN92-1</f>
        <v>-0.0172894590072504</v>
      </c>
      <c r="CY97" s="4" t="n">
        <v>107.97</v>
      </c>
      <c r="CZ97" s="4" t="n">
        <v>105.72</v>
      </c>
      <c r="DA97" s="33" t="n">
        <f aca="false">CZ97-CN97</f>
        <v>0</v>
      </c>
      <c r="DB97" s="16" t="n">
        <f aca="false">CZ97/CY97-1</f>
        <v>-0.0208391219783273</v>
      </c>
      <c r="DC97" s="15" t="n">
        <f aca="false">CY97/CZ96-1</f>
        <v>0.0020417633410672</v>
      </c>
      <c r="DD97" s="15" t="n">
        <f aca="false">CZ97/CZ96-1</f>
        <v>-0.0188399071925754</v>
      </c>
      <c r="DE97" s="34" t="str">
        <f aca="false">IF(CW97=0,"",-DC97*CS97)</f>
        <v/>
      </c>
      <c r="DY97" s="6"/>
      <c r="EB97" s="6" t="n">
        <f aca="false">CL97</f>
        <v>37386</v>
      </c>
      <c r="EC97" s="13" t="n">
        <f aca="false">SUM(CM95:CM97)</f>
        <v>0.00680418432880769</v>
      </c>
    </row>
    <row r="98" customFormat="false" ht="15" hidden="false" customHeight="false" outlineLevel="0" collapsed="false">
      <c r="A98" s="0" t="n">
        <f aca="false">IF(FR98=1,CZ98,0)</f>
        <v>0</v>
      </c>
      <c r="C98" s="6" t="n">
        <v>37389</v>
      </c>
      <c r="D98" s="0" t="n">
        <f aca="false">IF(E98&gt;E97,1,)</f>
        <v>0</v>
      </c>
      <c r="E98" s="46" t="n">
        <v>112.6482</v>
      </c>
      <c r="F98" s="46" t="n">
        <v>112.6983</v>
      </c>
      <c r="G98" s="46" t="n">
        <v>112.3908</v>
      </c>
      <c r="H98" s="46" t="n">
        <v>110.132</v>
      </c>
      <c r="I98" s="46" t="n">
        <v>107.43</v>
      </c>
      <c r="J98" s="47" t="str">
        <f aca="false">IF(MIN(E98:I98)=E98,$E$2,IF(MIN(E98:I98)=F98,$F$2,IF(MIN(E98:I98)=G98,$G$2,IF(MIN(E98:I98)=H98,$H$2,IF(MIN(E98:I98)=I98,$I$2)))))</f>
        <v>10D</v>
      </c>
      <c r="K98" s="47" t="str">
        <f aca="false">IF(MAX(E98:I98)=E98,$E$2,IF(MAX(E98:I98)=F98,$F$2,IF(MAX(E98:I98)=G98,$G$2,IF(MAX(E98:I98)=H98,$H$2,IF(MAX(E98:I98)=I98,$I$2)))))</f>
        <v>100D</v>
      </c>
      <c r="L98" s="4" t="n">
        <f aca="false">IF(MAX(E98:I98)=H98,1,0)</f>
        <v>0</v>
      </c>
      <c r="M98" s="4" t="n">
        <f aca="false">IF(MAX(E98:I98)=I98,1,0)</f>
        <v>0</v>
      </c>
      <c r="O98" s="4" t="n">
        <f aca="false">IF(CN98&gt;E98,1,0)</f>
        <v>0</v>
      </c>
      <c r="P98" s="4" t="n">
        <f aca="false">IF(CN98&gt;F98,1,0)</f>
        <v>0</v>
      </c>
      <c r="Q98" s="4" t="n">
        <f aca="false">IF(CN98&gt;G98,1,0)</f>
        <v>0</v>
      </c>
      <c r="R98" s="4" t="n">
        <f aca="false">IF(CN98&gt;H98,1,0)</f>
        <v>0</v>
      </c>
      <c r="S98" s="4" t="n">
        <f aca="false">IF(CN98&gt;I98,1,0)</f>
        <v>1</v>
      </c>
      <c r="T98" s="25" t="n">
        <f aca="false">IF(AND(AND(R98=0,S98=0,Q98=0),OR(S97=1,S96=1,S95=1)),1,0)</f>
        <v>0</v>
      </c>
      <c r="U98" s="13" t="n">
        <f aca="false">SUM(CM97:CM98)</f>
        <v>0.00149683136209744</v>
      </c>
      <c r="AV98" s="0"/>
      <c r="AW98" s="55" t="n">
        <f aca="false">IF(EC98&gt;$AW$2,1,0)</f>
        <v>0</v>
      </c>
      <c r="AX98" s="0" t="n">
        <f aca="false">IF(AND(I98&gt;G98,I97&lt;G97),1,IF(OR(AND(I98&gt;F98,I97&lt;F97),AND(I98&gt;E98,I97&lt;E97)),1,0))</f>
        <v>0</v>
      </c>
      <c r="AY98" s="0" t="n">
        <f aca="false">IF(K97="10D",1,0)</f>
        <v>0</v>
      </c>
      <c r="AZ98" s="0" t="n">
        <f aca="false">IF(AND(I98&gt;G98,I97&lt;G97,I98&gt;F98,I97&gt;F97,I98&gt;E98,I97&gt;E97),1,0)</f>
        <v>0</v>
      </c>
      <c r="BA98" s="56" t="n">
        <f aca="false">IF(G98&gt;H98,1,0)</f>
        <v>1</v>
      </c>
      <c r="BB98" s="56" t="n">
        <f aca="false">IF(I98&lt;F98,1,0)</f>
        <v>1</v>
      </c>
      <c r="BC98" s="0" t="n">
        <f aca="false">IF(AND(SUM(AW97:AX97)=2,AY98=1),1,IF(SUM(AX96:AX98)=0,0,IF(AND(OR(AW96=1,AX96=1),OR(AW97=1,AX97=1),AY98=1),1,IF(AND(SUM(AW98:AY98)=2,SUM(AW96:AX96)=2,AX96=1),1,0))))</f>
        <v>0</v>
      </c>
      <c r="BD98" s="57" t="str">
        <f aca="false">IF(BC98=0,"",IF(AND(BC98=1,AZ98=0,AZ97=0,AZ96=0),1,IF(AND(BC98=1,OR(AZ98=1,AZ97=1,AZ96)),IF(BA98=1,1,0))))</f>
        <v/>
      </c>
      <c r="BE98" s="50" t="str">
        <f aca="false">IF(AND(BD98=1,BD97=1),0,IF(BD98=1,SUM(CM99:CM137),""))</f>
        <v/>
      </c>
      <c r="BF98" s="20" t="str">
        <f aca="false">IF(AND(BB98=1,BB97=1,BE57&lt;&gt;0),"",IF(AND(BB97=0,BB98=1),BF97,IF(AND(BB98=1,BB97=1),BF97,IF(AND(BF97="",BE97="",OR(BD97=0,BD97="")),"",IF(AND(BF97="",BE58=0),"",IF(AND(BE58&lt;&gt;"",BF97=BE58),"",IF(AND(BD97=1,BE97&lt;&gt;0),CM98,IF(BF97&lt;&gt;0,BF97+CM98,IF(BF97="","")))))))))</f>
        <v/>
      </c>
      <c r="BI98" s="0"/>
      <c r="BU98" s="0"/>
      <c r="BZ98" s="49"/>
      <c r="CG98" s="13"/>
      <c r="CH98" s="40"/>
      <c r="CI98" s="13"/>
      <c r="CL98" s="6" t="n">
        <f aca="false">C98</f>
        <v>37389</v>
      </c>
      <c r="CM98" s="13" t="n">
        <f aca="false">CN98/CN97-1</f>
        <v>0.0203367385546729</v>
      </c>
      <c r="CN98" s="4" t="n">
        <v>107.87</v>
      </c>
      <c r="CO98" s="13" t="n">
        <f aca="false">CN98/CN93-1</f>
        <v>0.0227552858632787</v>
      </c>
      <c r="CY98" s="4" t="n">
        <v>106.22</v>
      </c>
      <c r="CZ98" s="4" t="n">
        <v>107.87</v>
      </c>
      <c r="DA98" s="33" t="n">
        <f aca="false">CZ98-CN98</f>
        <v>0</v>
      </c>
      <c r="DB98" s="16" t="n">
        <f aca="false">CZ98/CY98-1</f>
        <v>0.0155337977781962</v>
      </c>
      <c r="DC98" s="15" t="n">
        <f aca="false">CY98/CZ97-1</f>
        <v>0.00472947408248192</v>
      </c>
      <c r="DD98" s="15" t="n">
        <f aca="false">CZ98/CZ97-1</f>
        <v>0.0203367385546729</v>
      </c>
      <c r="DE98" s="34" t="str">
        <f aca="false">IF(CW98=0,"",-DC98*CS98)</f>
        <v/>
      </c>
      <c r="DY98" s="6"/>
      <c r="EB98" s="6" t="n">
        <f aca="false">CL98</f>
        <v>37389</v>
      </c>
      <c r="EC98" s="13" t="n">
        <f aca="false">SUM(CM96:CM98)</f>
        <v>-0.0100617412459202</v>
      </c>
    </row>
    <row r="99" customFormat="false" ht="15" hidden="false" customHeight="false" outlineLevel="0" collapsed="false">
      <c r="A99" s="0" t="n">
        <f aca="false">IF(FR99=1,CZ99,0)</f>
        <v>0</v>
      </c>
      <c r="C99" s="6" t="n">
        <v>37390</v>
      </c>
      <c r="D99" s="0" t="n">
        <f aca="false">IF(E99&gt;E98,1,)</f>
        <v>0</v>
      </c>
      <c r="E99" s="46" t="n">
        <v>112.6045</v>
      </c>
      <c r="F99" s="46" t="n">
        <v>112.6507</v>
      </c>
      <c r="G99" s="46" t="n">
        <v>112.2802</v>
      </c>
      <c r="H99" s="46" t="n">
        <v>110.008</v>
      </c>
      <c r="I99" s="46" t="n">
        <v>107.666</v>
      </c>
      <c r="J99" s="47" t="str">
        <f aca="false">IF(MIN(E99:I99)=E99,$E$2,IF(MIN(E99:I99)=F99,$F$2,IF(MIN(E99:I99)=G99,$G$2,IF(MIN(E99:I99)=H99,$H$2,IF(MIN(E99:I99)=I99,$I$2)))))</f>
        <v>10D</v>
      </c>
      <c r="K99" s="47" t="str">
        <f aca="false">IF(MAX(E99:I99)=E99,$E$2,IF(MAX(E99:I99)=F99,$F$2,IF(MAX(E99:I99)=G99,$G$2,IF(MAX(E99:I99)=H99,$H$2,IF(MAX(E99:I99)=I99,$I$2)))))</f>
        <v>100D</v>
      </c>
      <c r="L99" s="4" t="n">
        <f aca="false">IF(MAX(E99:I99)=H99,1,0)</f>
        <v>0</v>
      </c>
      <c r="M99" s="4" t="n">
        <f aca="false">IF(MAX(E99:I99)=I99,1,0)</f>
        <v>0</v>
      </c>
      <c r="O99" s="4" t="n">
        <f aca="false">IF(CN99&gt;E99,1,0)</f>
        <v>0</v>
      </c>
      <c r="P99" s="4" t="n">
        <f aca="false">IF(CN99&gt;F99,1,0)</f>
        <v>0</v>
      </c>
      <c r="Q99" s="4" t="n">
        <f aca="false">IF(CN99&gt;G99,1,0)</f>
        <v>0</v>
      </c>
      <c r="R99" s="4" t="n">
        <f aca="false">IF(CN99&gt;H99,1,0)</f>
        <v>1</v>
      </c>
      <c r="S99" s="4" t="n">
        <f aca="false">IF(CN99&gt;I99,1,0)</f>
        <v>1</v>
      </c>
      <c r="T99" s="25" t="n">
        <f aca="false">IF(AND(AND(R99=0,S99=0,Q99=0),OR(S98=1,S97=1,S96=1)),1,0)</f>
        <v>0</v>
      </c>
      <c r="U99" s="13" t="n">
        <f aca="false">SUM(CM98:CM99)</f>
        <v>0.0421222210799348</v>
      </c>
      <c r="AV99" s="0"/>
      <c r="AW99" s="55" t="n">
        <f aca="false">IF(EC99&gt;$AW$2,1,0)</f>
        <v>1</v>
      </c>
      <c r="AX99" s="0" t="n">
        <f aca="false">IF(AND(I99&gt;G99,I98&lt;G98),1,IF(OR(AND(I99&gt;F99,I98&lt;F98),AND(I99&gt;E99,I98&lt;E98)),1,0))</f>
        <v>0</v>
      </c>
      <c r="AY99" s="0" t="n">
        <f aca="false">IF(K98="10D",1,0)</f>
        <v>0</v>
      </c>
      <c r="AZ99" s="0" t="n">
        <f aca="false">IF(AND(I99&gt;G99,I98&lt;G98,I99&gt;F99,I98&gt;F98,I99&gt;E99,I98&gt;E98),1,0)</f>
        <v>0</v>
      </c>
      <c r="BA99" s="56" t="n">
        <f aca="false">IF(G99&gt;H99,1,0)</f>
        <v>1</v>
      </c>
      <c r="BB99" s="56" t="n">
        <f aca="false">IF(I99&lt;F99,1,0)</f>
        <v>1</v>
      </c>
      <c r="BC99" s="0" t="n">
        <f aca="false">IF(AND(SUM(AW98:AX98)=2,AY99=1),1,IF(SUM(AX97:AX99)=0,0,IF(AND(OR(AW97=1,AX97=1),OR(AW98=1,AX98=1),AY99=1),1,IF(AND(SUM(AW99:AY99)=2,SUM(AW97:AX97)=2,AX97=1),1,0))))</f>
        <v>0</v>
      </c>
      <c r="BD99" s="57" t="str">
        <f aca="false">IF(BC99=0,"",IF(AND(BC99=1,AZ99=0,AZ98=0,AZ97=0),1,IF(AND(BC99=1,OR(AZ99=1,AZ98=1,AZ97)),IF(BA99=1,1,0))))</f>
        <v/>
      </c>
      <c r="BE99" s="50" t="str">
        <f aca="false">IF(AND(BD99=1,BD98=1),0,IF(BD99=1,SUM(CM100:CM138),""))</f>
        <v/>
      </c>
      <c r="BF99" s="20" t="str">
        <f aca="false">IF(AND(BB99=1,BB98=1,BE58&lt;&gt;0),"",IF(AND(BB98=0,BB99=1),BF98,IF(AND(BB99=1,BB98=1),BF98,IF(AND(BF98="",BE98="",OR(BD98=0,BD98="")),"",IF(AND(BF98="",BE59=0),"",IF(AND(BE59&lt;&gt;"",BF98=BE59),"",IF(AND(BD98=1,BE98&lt;&gt;0),CM99,IF(BF98&lt;&gt;0,BF98+CM99,IF(BF98="","")))))))))</f>
        <v/>
      </c>
      <c r="BI99" s="0"/>
      <c r="BU99" s="0"/>
      <c r="BZ99" s="49"/>
      <c r="CG99" s="13"/>
      <c r="CH99" s="40"/>
      <c r="CI99" s="13"/>
      <c r="CL99" s="6" t="n">
        <f aca="false">C99</f>
        <v>37390</v>
      </c>
      <c r="CM99" s="13" t="n">
        <f aca="false">CN99/CN98-1</f>
        <v>0.0217854825252619</v>
      </c>
      <c r="CN99" s="4" t="n">
        <v>110.22</v>
      </c>
      <c r="CO99" s="13" t="n">
        <f aca="false">CN99/CN94-1</f>
        <v>0.0487155090390106</v>
      </c>
      <c r="CY99" s="4" t="n">
        <v>109.62</v>
      </c>
      <c r="CZ99" s="4" t="n">
        <v>110.22</v>
      </c>
      <c r="DA99" s="33" t="n">
        <f aca="false">CZ99-CN99</f>
        <v>0</v>
      </c>
      <c r="DB99" s="16" t="n">
        <f aca="false">CZ99/CY99-1</f>
        <v>0.00547345374931574</v>
      </c>
      <c r="DC99" s="15" t="n">
        <f aca="false">CY99/CZ98-1</f>
        <v>0.0162232316677482</v>
      </c>
      <c r="DD99" s="15" t="n">
        <f aca="false">CZ99/CZ98-1</f>
        <v>0.0217854825252619</v>
      </c>
      <c r="DE99" s="34" t="str">
        <f aca="false">IF(CW99=0,"",-DC99*CS99)</f>
        <v/>
      </c>
      <c r="DY99" s="6"/>
      <c r="EB99" s="6" t="n">
        <f aca="false">CL99</f>
        <v>37390</v>
      </c>
      <c r="EC99" s="13" t="n">
        <f aca="false">SUM(CM97:CM99)</f>
        <v>0.0232823138873594</v>
      </c>
    </row>
    <row r="100" customFormat="false" ht="15" hidden="false" customHeight="false" outlineLevel="0" collapsed="false">
      <c r="A100" s="0" t="n">
        <f aca="false">IF(FR100=1,CZ100,0)</f>
        <v>0</v>
      </c>
      <c r="C100" s="6" t="n">
        <v>37391</v>
      </c>
      <c r="D100" s="0" t="n">
        <f aca="false">IF(E100&gt;E99,1,)</f>
        <v>0</v>
      </c>
      <c r="E100" s="46" t="n">
        <v>112.5645</v>
      </c>
      <c r="F100" s="46" t="n">
        <v>112.5907</v>
      </c>
      <c r="G100" s="46" t="n">
        <v>112.1684</v>
      </c>
      <c r="H100" s="46" t="n">
        <v>109.8963</v>
      </c>
      <c r="I100" s="46" t="n">
        <v>107.727</v>
      </c>
      <c r="J100" s="47" t="str">
        <f aca="false">IF(MIN(E100:I100)=E100,$E$2,IF(MIN(E100:I100)=F100,$F$2,IF(MIN(E100:I100)=G100,$G$2,IF(MIN(E100:I100)=H100,$H$2,IF(MIN(E100:I100)=I100,$I$2)))))</f>
        <v>10D</v>
      </c>
      <c r="K100" s="47" t="str">
        <f aca="false">IF(MAX(E100:I100)=E100,$E$2,IF(MAX(E100:I100)=F100,$F$2,IF(MAX(E100:I100)=G100,$G$2,IF(MAX(E100:I100)=H100,$H$2,IF(MAX(E100:I100)=I100,$I$2)))))</f>
        <v>100D</v>
      </c>
      <c r="L100" s="4" t="n">
        <f aca="false">IF(MAX(E100:I100)=H100,1,0)</f>
        <v>0</v>
      </c>
      <c r="M100" s="4" t="n">
        <f aca="false">IF(MAX(E100:I100)=I100,1,0)</f>
        <v>0</v>
      </c>
      <c r="O100" s="4" t="n">
        <f aca="false">IF(CN100&gt;E100,1,0)</f>
        <v>0</v>
      </c>
      <c r="P100" s="4" t="n">
        <f aca="false">IF(CN100&gt;F100,1,0)</f>
        <v>0</v>
      </c>
      <c r="Q100" s="4" t="n">
        <f aca="false">IF(CN100&gt;G100,1,0)</f>
        <v>0</v>
      </c>
      <c r="R100" s="4" t="n">
        <f aca="false">IF(CN100&gt;H100,1,0)</f>
        <v>0</v>
      </c>
      <c r="S100" s="4" t="n">
        <f aca="false">IF(CN100&gt;I100,1,0)</f>
        <v>1</v>
      </c>
      <c r="T100" s="25" t="n">
        <f aca="false">IF(AND(AND(R100=0,S100=0,Q100=0),OR(S99=1,S98=1,S97=1)),1,0)</f>
        <v>0</v>
      </c>
      <c r="U100" s="13" t="n">
        <f aca="false">SUM(CM99:CM100)</f>
        <v>0.0178841941928359</v>
      </c>
      <c r="AV100" s="0"/>
      <c r="AW100" s="55" t="n">
        <f aca="false">IF(EC100&gt;$AW$2,1,0)</f>
        <v>1</v>
      </c>
      <c r="AX100" s="0" t="n">
        <f aca="false">IF(AND(I100&gt;G100,I99&lt;G99),1,IF(OR(AND(I100&gt;F100,I99&lt;F99),AND(I100&gt;E100,I99&lt;E99)),1,0))</f>
        <v>0</v>
      </c>
      <c r="AY100" s="0" t="n">
        <f aca="false">IF(K99="10D",1,0)</f>
        <v>0</v>
      </c>
      <c r="AZ100" s="0" t="n">
        <f aca="false">IF(AND(I100&gt;G100,I99&lt;G99,I100&gt;F100,I99&gt;F99,I100&gt;E100,I99&gt;E99),1,0)</f>
        <v>0</v>
      </c>
      <c r="BA100" s="56" t="n">
        <f aca="false">IF(G100&gt;H100,1,0)</f>
        <v>1</v>
      </c>
      <c r="BB100" s="56" t="n">
        <f aca="false">IF(I100&lt;F100,1,0)</f>
        <v>1</v>
      </c>
      <c r="BC100" s="0" t="n">
        <f aca="false">IF(AND(SUM(AW99:AX99)=2,AY100=1),1,IF(SUM(AX98:AX100)=0,0,IF(AND(OR(AW98=1,AX98=1),OR(AW99=1,AX99=1),AY100=1),1,IF(AND(SUM(AW100:AY100)=2,SUM(AW98:AX98)=2,AX98=1),1,0))))</f>
        <v>0</v>
      </c>
      <c r="BD100" s="57" t="str">
        <f aca="false">IF(BC100=0,"",IF(AND(BC100=1,AZ100=0,AZ99=0,AZ98=0),1,IF(AND(BC100=1,OR(AZ100=1,AZ99=1,AZ98)),IF(BA100=1,1,0))))</f>
        <v/>
      </c>
      <c r="BE100" s="50" t="str">
        <f aca="false">IF(AND(BD100=1,BD99=1),0,IF(BD100=1,SUM(CM101:CM139),""))</f>
        <v/>
      </c>
      <c r="BF100" s="20" t="str">
        <f aca="false">IF(AND(BB100=1,BB99=1,BE59&lt;&gt;0),"",IF(AND(BB99=0,BB100=1),BF99,IF(AND(BB100=1,BB99=1),BF99,IF(AND(BF99="",BE99="",OR(BD99=0,BD99="")),"",IF(AND(BF99="",BE60=0),"",IF(AND(BE60&lt;&gt;"",BF99=BE60),"",IF(AND(BD99=1,BE99&lt;&gt;0),CM100,IF(BF99&lt;&gt;0,BF99+CM100,IF(BF99="","")))))))))</f>
        <v/>
      </c>
      <c r="BI100" s="0"/>
      <c r="BU100" s="0"/>
      <c r="BZ100" s="49"/>
      <c r="CG100" s="13"/>
      <c r="CH100" s="40"/>
      <c r="CI100" s="13"/>
      <c r="CL100" s="6" t="n">
        <f aca="false">C100</f>
        <v>37391</v>
      </c>
      <c r="CM100" s="13" t="n">
        <f aca="false">CN100/CN99-1</f>
        <v>-0.00390128833242598</v>
      </c>
      <c r="CN100" s="4" t="n">
        <v>109.79</v>
      </c>
      <c r="CO100" s="13" t="n">
        <f aca="false">CN100/CN95-1</f>
        <v>0.00715530685258226</v>
      </c>
      <c r="CY100" s="4" t="n">
        <v>109.5</v>
      </c>
      <c r="CZ100" s="4" t="n">
        <v>109.79</v>
      </c>
      <c r="DA100" s="33" t="n">
        <f aca="false">CZ100-CN100</f>
        <v>0</v>
      </c>
      <c r="DB100" s="16" t="n">
        <f aca="false">CZ100/CY100-1</f>
        <v>0.00264840182648407</v>
      </c>
      <c r="DC100" s="15" t="n">
        <f aca="false">CY100/CZ99-1</f>
        <v>-0.00653238976592274</v>
      </c>
      <c r="DD100" s="15" t="n">
        <f aca="false">CZ100/CZ99-1</f>
        <v>-0.00390128833242598</v>
      </c>
      <c r="DE100" s="34" t="str">
        <f aca="false">IF(CW100=0,"",-DC100*CS100)</f>
        <v/>
      </c>
      <c r="DY100" s="6"/>
      <c r="EB100" s="6" t="n">
        <f aca="false">CL100</f>
        <v>37391</v>
      </c>
      <c r="EC100" s="13" t="n">
        <f aca="false">SUM(CM98:CM100)</f>
        <v>0.0382209327475088</v>
      </c>
    </row>
    <row r="101" customFormat="false" ht="15" hidden="false" customHeight="false" outlineLevel="0" collapsed="false">
      <c r="A101" s="0" t="n">
        <f aca="false">IF(FR101=1,CZ101,0)</f>
        <v>0</v>
      </c>
      <c r="C101" s="6" t="n">
        <v>37392</v>
      </c>
      <c r="D101" s="0" t="n">
        <f aca="false">IF(E101&gt;E100,1,)</f>
        <v>0</v>
      </c>
      <c r="E101" s="46" t="n">
        <v>112.5208</v>
      </c>
      <c r="F101" s="46" t="n">
        <v>112.5478</v>
      </c>
      <c r="G101" s="46" t="n">
        <v>112.0406</v>
      </c>
      <c r="H101" s="46" t="n">
        <v>109.8193</v>
      </c>
      <c r="I101" s="46" t="n">
        <v>107.887</v>
      </c>
      <c r="J101" s="47" t="str">
        <f aca="false">IF(MIN(E101:I101)=E101,$E$2,IF(MIN(E101:I101)=F101,$F$2,IF(MIN(E101:I101)=G101,$G$2,IF(MIN(E101:I101)=H101,$H$2,IF(MIN(E101:I101)=I101,$I$2)))))</f>
        <v>10D</v>
      </c>
      <c r="K101" s="47" t="str">
        <f aca="false">IF(MAX(E101:I101)=E101,$E$2,IF(MAX(E101:I101)=F101,$F$2,IF(MAX(E101:I101)=G101,$G$2,IF(MAX(E101:I101)=H101,$H$2,IF(MAX(E101:I101)=I101,$I$2)))))</f>
        <v>100D</v>
      </c>
      <c r="L101" s="4" t="n">
        <f aca="false">IF(MAX(E101:I101)=H101,1,0)</f>
        <v>0</v>
      </c>
      <c r="M101" s="4" t="n">
        <f aca="false">IF(MAX(E101:I101)=I101,1,0)</f>
        <v>0</v>
      </c>
      <c r="O101" s="4" t="n">
        <f aca="false">IF(CN101&gt;E101,1,0)</f>
        <v>0</v>
      </c>
      <c r="P101" s="4" t="n">
        <f aca="false">IF(CN101&gt;F101,1,0)</f>
        <v>0</v>
      </c>
      <c r="Q101" s="4" t="n">
        <f aca="false">IF(CN101&gt;G101,1,0)</f>
        <v>0</v>
      </c>
      <c r="R101" s="4" t="n">
        <f aca="false">IF(CN101&gt;H101,1,0)</f>
        <v>1</v>
      </c>
      <c r="S101" s="4" t="n">
        <f aca="false">IF(CN101&gt;I101,1,0)</f>
        <v>1</v>
      </c>
      <c r="T101" s="25" t="n">
        <f aca="false">IF(AND(AND(R101=0,S101=0,Q101=0),OR(S100=1,S99=1,S98=1)),1,0)</f>
        <v>0</v>
      </c>
      <c r="U101" s="13" t="n">
        <f aca="false">SUM(CM100:CM101)</f>
        <v>0.00129044133329936</v>
      </c>
      <c r="AV101" s="0"/>
      <c r="AW101" s="55" t="n">
        <f aca="false">IF(EC101&gt;$AW$2,1,0)</f>
        <v>1</v>
      </c>
      <c r="AX101" s="0" t="n">
        <f aca="false">IF(AND(I101&gt;G101,I100&lt;G100),1,IF(OR(AND(I101&gt;F101,I100&lt;F100),AND(I101&gt;E101,I100&lt;E100)),1,0))</f>
        <v>0</v>
      </c>
      <c r="AY101" s="0" t="n">
        <f aca="false">IF(K100="10D",1,0)</f>
        <v>0</v>
      </c>
      <c r="AZ101" s="0" t="n">
        <f aca="false">IF(AND(I101&gt;G101,I100&lt;G100,I101&gt;F101,I100&gt;F100,I101&gt;E101,I100&gt;E100),1,0)</f>
        <v>0</v>
      </c>
      <c r="BA101" s="56" t="n">
        <f aca="false">IF(G101&gt;H101,1,0)</f>
        <v>1</v>
      </c>
      <c r="BB101" s="56" t="n">
        <f aca="false">IF(I101&lt;F101,1,0)</f>
        <v>1</v>
      </c>
      <c r="BC101" s="0" t="n">
        <f aca="false">IF(AND(SUM(AW100:AX100)=2,AY101=1),1,IF(SUM(AX99:AX101)=0,0,IF(AND(OR(AW99=1,AX99=1),OR(AW100=1,AX100=1),AY101=1),1,IF(AND(SUM(AW101:AY101)=2,SUM(AW99:AX99)=2,AX99=1),1,0))))</f>
        <v>0</v>
      </c>
      <c r="BD101" s="57" t="str">
        <f aca="false">IF(BC101=0,"",IF(AND(BC101=1,AZ101=0,AZ100=0,AZ99=0),1,IF(AND(BC101=1,OR(AZ101=1,AZ100=1,AZ99)),IF(BA101=1,1,0))))</f>
        <v/>
      </c>
      <c r="BE101" s="50" t="str">
        <f aca="false">IF(AND(BD101=1,BD100=1),0,IF(BD101=1,SUM(CM102:CM140),""))</f>
        <v/>
      </c>
      <c r="BF101" s="20" t="str">
        <f aca="false">IF(AND(BB101=1,BB100=1,BE60&lt;&gt;0),"",IF(AND(BB100=0,BB101=1),BF100,IF(AND(BB101=1,BB100=1),BF100,IF(AND(BF100="",BE100="",OR(BD100=0,BD100="")),"",IF(AND(BF100="",BE61=0),"",IF(AND(BE61&lt;&gt;"",BF100=BE61),"",IF(AND(BD100=1,BE100&lt;&gt;0),CM101,IF(BF100&lt;&gt;0,BF100+CM101,IF(BF100="","")))))))))</f>
        <v/>
      </c>
      <c r="BI101" s="0"/>
      <c r="BU101" s="0"/>
      <c r="BZ101" s="49"/>
      <c r="CG101" s="13"/>
      <c r="CH101" s="40"/>
      <c r="CI101" s="13"/>
      <c r="CL101" s="6" t="n">
        <f aca="false">C101</f>
        <v>37392</v>
      </c>
      <c r="CM101" s="13" t="n">
        <f aca="false">CN101/CN100-1</f>
        <v>0.00519172966572534</v>
      </c>
      <c r="CN101" s="4" t="n">
        <v>110.36</v>
      </c>
      <c r="CO101" s="13" t="n">
        <f aca="false">CN101/CN96-1</f>
        <v>0.0242227378190256</v>
      </c>
      <c r="CY101" s="4" t="n">
        <v>109.7</v>
      </c>
      <c r="CZ101" s="4" t="n">
        <v>110.36</v>
      </c>
      <c r="DA101" s="33" t="n">
        <f aca="false">CZ101-CN101</f>
        <v>0</v>
      </c>
      <c r="DB101" s="16" t="n">
        <f aca="false">CZ101/CY101-1</f>
        <v>0.00601640838650863</v>
      </c>
      <c r="DC101" s="15" t="n">
        <f aca="false">CY101/CZ100-1</f>
        <v>-0.00081974678932506</v>
      </c>
      <c r="DD101" s="15" t="n">
        <f aca="false">CZ101/CZ100-1</f>
        <v>0.00519172966572534</v>
      </c>
      <c r="DE101" s="34" t="str">
        <f aca="false">IF(CW101=0,"",-DC101*CS101)</f>
        <v/>
      </c>
      <c r="DY101" s="6"/>
      <c r="EB101" s="6" t="n">
        <f aca="false">CL101</f>
        <v>37392</v>
      </c>
      <c r="EC101" s="13" t="n">
        <f aca="false">SUM(CM99:CM101)</f>
        <v>0.0230759238585613</v>
      </c>
    </row>
    <row r="102" customFormat="false" ht="15" hidden="false" customHeight="false" outlineLevel="0" collapsed="false">
      <c r="A102" s="0" t="n">
        <f aca="false">IF(FR102=1,CZ102,0)</f>
        <v>0</v>
      </c>
      <c r="C102" s="6" t="n">
        <v>37393</v>
      </c>
      <c r="D102" s="0" t="n">
        <f aca="false">IF(E102&gt;E101,1,)</f>
        <v>0</v>
      </c>
      <c r="E102" s="46" t="n">
        <v>112.4735</v>
      </c>
      <c r="F102" s="46" t="n">
        <v>112.5073</v>
      </c>
      <c r="G102" s="46" t="n">
        <v>111.9286</v>
      </c>
      <c r="H102" s="46" t="n">
        <v>109.7597</v>
      </c>
      <c r="I102" s="46" t="n">
        <v>108.219</v>
      </c>
      <c r="J102" s="47" t="str">
        <f aca="false">IF(MIN(E102:I102)=E102,$E$2,IF(MIN(E102:I102)=F102,$F$2,IF(MIN(E102:I102)=G102,$G$2,IF(MIN(E102:I102)=H102,$H$2,IF(MIN(E102:I102)=I102,$I$2)))))</f>
        <v>10D</v>
      </c>
      <c r="K102" s="47" t="str">
        <f aca="false">IF(MAX(E102:I102)=E102,$E$2,IF(MAX(E102:I102)=F102,$F$2,IF(MAX(E102:I102)=G102,$G$2,IF(MAX(E102:I102)=H102,$H$2,IF(MAX(E102:I102)=I102,$I$2)))))</f>
        <v>100D</v>
      </c>
      <c r="L102" s="4" t="n">
        <f aca="false">IF(MAX(E102:I102)=H102,1,0)</f>
        <v>0</v>
      </c>
      <c r="M102" s="4" t="n">
        <f aca="false">IF(MAX(E102:I102)=I102,1,0)</f>
        <v>0</v>
      </c>
      <c r="O102" s="4" t="n">
        <f aca="false">IF(CN102&gt;E102,1,0)</f>
        <v>0</v>
      </c>
      <c r="P102" s="4" t="n">
        <f aca="false">IF(CN102&gt;F102,1,0)</f>
        <v>0</v>
      </c>
      <c r="Q102" s="4" t="n">
        <f aca="false">IF(CN102&gt;G102,1,0)</f>
        <v>0</v>
      </c>
      <c r="R102" s="4" t="n">
        <f aca="false">IF(CN102&gt;H102,1,0)</f>
        <v>1</v>
      </c>
      <c r="S102" s="4" t="n">
        <f aca="false">IF(CN102&gt;I102,1,0)</f>
        <v>1</v>
      </c>
      <c r="T102" s="25" t="n">
        <f aca="false">IF(AND(AND(R102=0,S102=0,Q102=0),OR(S101=1,S100=1,S99=1)),1,0)</f>
        <v>0</v>
      </c>
      <c r="U102" s="13" t="n">
        <f aca="false">SUM(CM101:CM102)</f>
        <v>0.01008480686761</v>
      </c>
      <c r="AV102" s="0"/>
      <c r="AW102" s="55" t="n">
        <f aca="false">IF(EC102&gt;$AW$2,1,0)</f>
        <v>0</v>
      </c>
      <c r="AX102" s="0" t="n">
        <f aca="false">IF(AND(I102&gt;G102,I101&lt;G101),1,IF(OR(AND(I102&gt;F102,I101&lt;F101),AND(I102&gt;E102,I101&lt;E101)),1,0))</f>
        <v>0</v>
      </c>
      <c r="AY102" s="0" t="n">
        <f aca="false">IF(K101="10D",1,0)</f>
        <v>0</v>
      </c>
      <c r="AZ102" s="0" t="n">
        <f aca="false">IF(AND(I102&gt;G102,I101&lt;G101,I102&gt;F102,I101&gt;F101,I102&gt;E102,I101&gt;E101),1,0)</f>
        <v>0</v>
      </c>
      <c r="BA102" s="56" t="n">
        <f aca="false">IF(G102&gt;H102,1,0)</f>
        <v>1</v>
      </c>
      <c r="BB102" s="56" t="n">
        <f aca="false">IF(I102&lt;F102,1,0)</f>
        <v>1</v>
      </c>
      <c r="BC102" s="0" t="n">
        <f aca="false">IF(AND(SUM(AW101:AX101)=2,AY102=1),1,IF(SUM(AX100:AX102)=0,0,IF(AND(OR(AW100=1,AX100=1),OR(AW101=1,AX101=1),AY102=1),1,IF(AND(SUM(AW102:AY102)=2,SUM(AW100:AX100)=2,AX100=1),1,0))))</f>
        <v>0</v>
      </c>
      <c r="BD102" s="57" t="str">
        <f aca="false">IF(BC102=0,"",IF(AND(BC102=1,AZ102=0,AZ101=0,AZ100=0),1,IF(AND(BC102=1,OR(AZ102=1,AZ101=1,AZ100)),IF(BA102=1,1,0))))</f>
        <v/>
      </c>
      <c r="BE102" s="50" t="str">
        <f aca="false">IF(AND(BD102=1,BD101=1),0,IF(BD102=1,SUM(CM103:CM141),""))</f>
        <v/>
      </c>
      <c r="BF102" s="20" t="str">
        <f aca="false">IF(AND(BB102=1,BB101=1,BE61&lt;&gt;0),"",IF(AND(BB101=0,BB102=1),BF101,IF(AND(BB102=1,BB101=1),BF101,IF(AND(BF101="",BE101="",OR(BD101=0,BD101="")),"",IF(AND(BF101="",BE62=0),"",IF(AND(BE62&lt;&gt;"",BF101=BE62),"",IF(AND(BD101=1,BE101&lt;&gt;0),CM102,IF(BF101&lt;&gt;0,BF101+CM102,IF(BF101="","")))))))))</f>
        <v/>
      </c>
      <c r="BI102" s="0"/>
      <c r="BU102" s="0"/>
      <c r="BZ102" s="49"/>
      <c r="CG102" s="13"/>
      <c r="CH102" s="40"/>
      <c r="CI102" s="13"/>
      <c r="CL102" s="6" t="n">
        <f aca="false">C102</f>
        <v>37393</v>
      </c>
      <c r="CM102" s="13" t="n">
        <f aca="false">CN102/CN101-1</f>
        <v>0.0048930772018847</v>
      </c>
      <c r="CN102" s="4" t="n">
        <v>110.9</v>
      </c>
      <c r="CO102" s="13" t="n">
        <f aca="false">CN102/CN97-1</f>
        <v>0.0489973514945139</v>
      </c>
      <c r="CY102" s="4" t="n">
        <v>110.66</v>
      </c>
      <c r="CZ102" s="4" t="n">
        <v>110.9</v>
      </c>
      <c r="DA102" s="33" t="n">
        <f aca="false">CZ102-CN102</f>
        <v>0</v>
      </c>
      <c r="DB102" s="16" t="n">
        <f aca="false">CZ102/CY102-1</f>
        <v>0.00216880534971997</v>
      </c>
      <c r="DC102" s="15" t="n">
        <f aca="false">CY102/CZ101-1</f>
        <v>0.0027183762232692</v>
      </c>
      <c r="DD102" s="15" t="n">
        <f aca="false">CZ102/CZ101-1</f>
        <v>0.0048930772018847</v>
      </c>
      <c r="DE102" s="34" t="str">
        <f aca="false">IF(CW102=0,"",-DC102*CS102)</f>
        <v/>
      </c>
      <c r="DY102" s="6"/>
      <c r="EB102" s="6" t="n">
        <f aca="false">CL102</f>
        <v>37393</v>
      </c>
      <c r="EC102" s="13" t="n">
        <f aca="false">SUM(CM100:CM102)</f>
        <v>0.00618351853518406</v>
      </c>
    </row>
    <row r="103" customFormat="false" ht="15" hidden="false" customHeight="false" outlineLevel="0" collapsed="false">
      <c r="A103" s="0" t="n">
        <f aca="false">IF(FR103=1,CZ103,0)</f>
        <v>0</v>
      </c>
      <c r="C103" s="6" t="n">
        <v>37396</v>
      </c>
      <c r="D103" s="0" t="n">
        <f aca="false">IF(E103&gt;E102,1,)</f>
        <v>0</v>
      </c>
      <c r="E103" s="46" t="n">
        <v>112.418</v>
      </c>
      <c r="F103" s="46" t="n">
        <v>112.457</v>
      </c>
      <c r="G103" s="46" t="n">
        <v>111.7828</v>
      </c>
      <c r="H103" s="46" t="n">
        <v>109.652</v>
      </c>
      <c r="I103" s="46" t="n">
        <v>108.642</v>
      </c>
      <c r="J103" s="47" t="str">
        <f aca="false">IF(MIN(E103:I103)=E103,$E$2,IF(MIN(E103:I103)=F103,$F$2,IF(MIN(E103:I103)=G103,$G$2,IF(MIN(E103:I103)=H103,$H$2,IF(MIN(E103:I103)=I103,$I$2)))))</f>
        <v>10D</v>
      </c>
      <c r="K103" s="47" t="str">
        <f aca="false">IF(MAX(E103:I103)=E103,$E$2,IF(MAX(E103:I103)=F103,$F$2,IF(MAX(E103:I103)=G103,$G$2,IF(MAX(E103:I103)=H103,$H$2,IF(MAX(E103:I103)=I103,$I$2)))))</f>
        <v>100D</v>
      </c>
      <c r="L103" s="4" t="n">
        <f aca="false">IF(MAX(E103:I103)=H103,1,0)</f>
        <v>0</v>
      </c>
      <c r="M103" s="4" t="n">
        <f aca="false">IF(MAX(E103:I103)=I103,1,0)</f>
        <v>0</v>
      </c>
      <c r="O103" s="4" t="n">
        <f aca="false">IF(CN103&gt;E103,1,0)</f>
        <v>0</v>
      </c>
      <c r="P103" s="4" t="n">
        <f aca="false">IF(CN103&gt;F103,1,0)</f>
        <v>0</v>
      </c>
      <c r="Q103" s="4" t="n">
        <f aca="false">IF(CN103&gt;G103,1,0)</f>
        <v>0</v>
      </c>
      <c r="R103" s="4" t="n">
        <f aca="false">IF(CN103&gt;H103,1,0)</f>
        <v>1</v>
      </c>
      <c r="S103" s="4" t="n">
        <f aca="false">IF(CN103&gt;I103,1,0)</f>
        <v>1</v>
      </c>
      <c r="T103" s="25" t="n">
        <f aca="false">IF(AND(AND(R103=0,S103=0,Q103=0),OR(S102=1,S101=1,S100=1)),1,0)</f>
        <v>0</v>
      </c>
      <c r="U103" s="13" t="n">
        <f aca="false">SUM(CM102:CM103)</f>
        <v>-0.00592748186033354</v>
      </c>
      <c r="AV103" s="0"/>
      <c r="AW103" s="55" t="n">
        <f aca="false">IF(EC103&gt;$AW$2,1,0)</f>
        <v>0</v>
      </c>
      <c r="AX103" s="0" t="n">
        <f aca="false">IF(AND(I103&gt;G103,I102&lt;G102),1,IF(OR(AND(I103&gt;F103,I102&lt;F102),AND(I103&gt;E103,I102&lt;E102)),1,0))</f>
        <v>0</v>
      </c>
      <c r="AY103" s="0" t="n">
        <f aca="false">IF(K102="10D",1,0)</f>
        <v>0</v>
      </c>
      <c r="AZ103" s="0" t="n">
        <f aca="false">IF(AND(I103&gt;G103,I102&lt;G102,I103&gt;F103,I102&gt;F102,I103&gt;E103,I102&gt;E102),1,0)</f>
        <v>0</v>
      </c>
      <c r="BA103" s="56" t="n">
        <f aca="false">IF(G103&gt;H103,1,0)</f>
        <v>1</v>
      </c>
      <c r="BB103" s="56" t="n">
        <f aca="false">IF(I103&lt;F103,1,0)</f>
        <v>1</v>
      </c>
      <c r="BC103" s="0" t="n">
        <f aca="false">IF(AND(SUM(AW102:AX102)=2,AY103=1),1,IF(SUM(AX101:AX103)=0,0,IF(AND(OR(AW101=1,AX101=1),OR(AW102=1,AX102=1),AY103=1),1,IF(AND(SUM(AW103:AY103)=2,SUM(AW101:AX101)=2,AX101=1),1,0))))</f>
        <v>0</v>
      </c>
      <c r="BD103" s="57" t="str">
        <f aca="false">IF(BC103=0,"",IF(AND(BC103=1,AZ103=0,AZ102=0,AZ101=0),1,IF(AND(BC103=1,OR(AZ103=1,AZ102=1,AZ101)),IF(BA103=1,1,0))))</f>
        <v/>
      </c>
      <c r="BE103" s="50" t="str">
        <f aca="false">IF(AND(BD103=1,BD102=1),0,IF(BD103=1,SUM(CM104:CM142),""))</f>
        <v/>
      </c>
      <c r="BF103" s="20" t="str">
        <f aca="false">IF(AND(BB103=1,BB102=1,BE62&lt;&gt;0),"",IF(AND(BB102=0,BB103=1),BF102,IF(AND(BB103=1,BB102=1),BF102,IF(AND(BF102="",BE102="",OR(BD102=0,BD102="")),"",IF(AND(BF102="",BE63=0),"",IF(AND(BE63&lt;&gt;"",BF102=BE63),"",IF(AND(BD102=1,BE102&lt;&gt;0),CM103,IF(BF102&lt;&gt;0,BF102+CM103,IF(BF102="","")))))))))</f>
        <v/>
      </c>
      <c r="BI103" s="0"/>
      <c r="BU103" s="0"/>
      <c r="BZ103" s="49"/>
      <c r="CG103" s="13"/>
      <c r="CH103" s="40"/>
      <c r="CI103" s="13"/>
      <c r="CL103" s="6" t="n">
        <f aca="false">C103</f>
        <v>37396</v>
      </c>
      <c r="CM103" s="13" t="n">
        <f aca="false">CN103/CN102-1</f>
        <v>-0.0108205590622182</v>
      </c>
      <c r="CN103" s="4" t="n">
        <v>109.7</v>
      </c>
      <c r="CO103" s="13" t="n">
        <f aca="false">CN103/CN98-1</f>
        <v>0.0169648651154166</v>
      </c>
      <c r="CY103" s="4" t="n">
        <v>110.64</v>
      </c>
      <c r="CZ103" s="4" t="n">
        <v>109.7</v>
      </c>
      <c r="DA103" s="33" t="n">
        <f aca="false">CZ103-CN103</f>
        <v>0</v>
      </c>
      <c r="DB103" s="16" t="n">
        <f aca="false">CZ103/CY103-1</f>
        <v>-0.0084960231381056</v>
      </c>
      <c r="DC103" s="15" t="n">
        <f aca="false">CY103/CZ102-1</f>
        <v>-0.00234445446348064</v>
      </c>
      <c r="DD103" s="15" t="n">
        <f aca="false">CZ103/CZ102-1</f>
        <v>-0.0108205590622182</v>
      </c>
      <c r="DE103" s="34" t="str">
        <f aca="false">IF(CW103=0,"",-DC103*CS103)</f>
        <v/>
      </c>
      <c r="DY103" s="6"/>
      <c r="EB103" s="6" t="n">
        <f aca="false">CL103</f>
        <v>37396</v>
      </c>
      <c r="EC103" s="13" t="n">
        <f aca="false">SUM(CM101:CM103)</f>
        <v>-0.000735752194608197</v>
      </c>
    </row>
    <row r="104" customFormat="false" ht="15" hidden="false" customHeight="false" outlineLevel="0" collapsed="false">
      <c r="A104" s="0" t="n">
        <f aca="false">IF(FR104=1,CZ104,0)</f>
        <v>0</v>
      </c>
      <c r="C104" s="6" t="n">
        <v>37397</v>
      </c>
      <c r="D104" s="0" t="n">
        <f aca="false">IF(E104&gt;E103,1,)</f>
        <v>0</v>
      </c>
      <c r="E104" s="46" t="n">
        <v>112.3572</v>
      </c>
      <c r="F104" s="46" t="n">
        <v>112.3904</v>
      </c>
      <c r="G104" s="46" t="n">
        <v>111.612</v>
      </c>
      <c r="H104" s="46" t="n">
        <v>109.5373</v>
      </c>
      <c r="I104" s="46" t="n">
        <v>109.002</v>
      </c>
      <c r="J104" s="47" t="str">
        <f aca="false">IF(MIN(E104:I104)=E104,$E$2,IF(MIN(E104:I104)=F104,$F$2,IF(MIN(E104:I104)=G104,$G$2,IF(MIN(E104:I104)=H104,$H$2,IF(MIN(E104:I104)=I104,$I$2)))))</f>
        <v>10D</v>
      </c>
      <c r="K104" s="47" t="str">
        <f aca="false">IF(MAX(E104:I104)=E104,$E$2,IF(MAX(E104:I104)=F104,$F$2,IF(MAX(E104:I104)=G104,$G$2,IF(MAX(E104:I104)=H104,$H$2,IF(MAX(E104:I104)=I104,$I$2)))))</f>
        <v>100D</v>
      </c>
      <c r="L104" s="4" t="n">
        <f aca="false">IF(MAX(E104:I104)=H104,1,0)</f>
        <v>0</v>
      </c>
      <c r="M104" s="4" t="n">
        <f aca="false">IF(MAX(E104:I104)=I104,1,0)</f>
        <v>0</v>
      </c>
      <c r="O104" s="4" t="n">
        <f aca="false">IF(CN104&gt;E104,1,0)</f>
        <v>0</v>
      </c>
      <c r="P104" s="4" t="n">
        <f aca="false">IF(CN104&gt;F104,1,0)</f>
        <v>0</v>
      </c>
      <c r="Q104" s="4" t="n">
        <f aca="false">IF(CN104&gt;G104,1,0)</f>
        <v>0</v>
      </c>
      <c r="R104" s="4" t="n">
        <f aca="false">IF(CN104&gt;H104,1,0)</f>
        <v>0</v>
      </c>
      <c r="S104" s="4" t="n">
        <f aca="false">IF(CN104&gt;I104,1,0)</f>
        <v>0</v>
      </c>
      <c r="T104" s="25" t="n">
        <f aca="false">IF(AND(AND(R104=0,S104=0,Q104=0),OR(S103=1,S102=1,S101=1)),1,0)</f>
        <v>1</v>
      </c>
      <c r="U104" s="13" t="n">
        <f aca="false">SUM(CM103:CM104)</f>
        <v>-0.0199363293448072</v>
      </c>
      <c r="AV104" s="0"/>
      <c r="AW104" s="55" t="n">
        <f aca="false">IF(EC104&gt;$AW$2,1,0)</f>
        <v>0</v>
      </c>
      <c r="AX104" s="0" t="n">
        <f aca="false">IF(AND(I104&gt;G104,I103&lt;G103),1,IF(OR(AND(I104&gt;F104,I103&lt;F103),AND(I104&gt;E104,I103&lt;E103)),1,0))</f>
        <v>0</v>
      </c>
      <c r="AY104" s="0" t="n">
        <f aca="false">IF(K103="10D",1,0)</f>
        <v>0</v>
      </c>
      <c r="AZ104" s="0" t="n">
        <f aca="false">IF(AND(I104&gt;G104,I103&lt;G103,I104&gt;F104,I103&gt;F103,I104&gt;E104,I103&gt;E103),1,0)</f>
        <v>0</v>
      </c>
      <c r="BA104" s="56" t="n">
        <f aca="false">IF(G104&gt;H104,1,0)</f>
        <v>1</v>
      </c>
      <c r="BB104" s="56" t="n">
        <f aca="false">IF(I104&lt;F104,1,0)</f>
        <v>1</v>
      </c>
      <c r="BC104" s="0" t="n">
        <f aca="false">IF(AND(SUM(AW103:AX103)=2,AY104=1),1,IF(SUM(AX102:AX104)=0,0,IF(AND(OR(AW102=1,AX102=1),OR(AW103=1,AX103=1),AY104=1),1,IF(AND(SUM(AW104:AY104)=2,SUM(AW102:AX102)=2,AX102=1),1,0))))</f>
        <v>0</v>
      </c>
      <c r="BD104" s="57" t="str">
        <f aca="false">IF(BC104=0,"",IF(AND(BC104=1,AZ104=0,AZ103=0,AZ102=0),1,IF(AND(BC104=1,OR(AZ104=1,AZ103=1,AZ102)),IF(BA104=1,1,0))))</f>
        <v/>
      </c>
      <c r="BE104" s="50" t="str">
        <f aca="false">IF(AND(BD104=1,BD103=1),0,IF(BD104=1,SUM(CM105:CM143),""))</f>
        <v/>
      </c>
      <c r="BF104" s="20" t="str">
        <f aca="false">IF(AND(BB104=1,BB103=1,BE63&lt;&gt;0),"",IF(AND(BB103=0,BB104=1),BF103,IF(AND(BB104=1,BB103=1),BF103,IF(AND(BF103="",BE103="",OR(BD103=0,BD103="")),"",IF(AND(BF103="",BE64=0),"",IF(AND(BE64&lt;&gt;"",BF103=BE64),"",IF(AND(BD103=1,BE103&lt;&gt;0),CM104,IF(BF103&lt;&gt;0,BF103+CM104,IF(BF103="","")))))))))</f>
        <v/>
      </c>
      <c r="BI104" s="0"/>
      <c r="BU104" s="0"/>
      <c r="BZ104" s="49"/>
      <c r="CG104" s="13"/>
      <c r="CH104" s="40"/>
      <c r="CI104" s="13"/>
      <c r="CL104" s="6" t="n">
        <f aca="false">C104</f>
        <v>37397</v>
      </c>
      <c r="CM104" s="13" t="n">
        <f aca="false">CN104/CN103-1</f>
        <v>-0.00911577028258892</v>
      </c>
      <c r="CN104" s="4" t="n">
        <v>108.7</v>
      </c>
      <c r="CO104" s="13" t="n">
        <f aca="false">CN104/CN99-1</f>
        <v>-0.0137906006169479</v>
      </c>
      <c r="CY104" s="4" t="n">
        <v>110.11</v>
      </c>
      <c r="CZ104" s="4" t="n">
        <v>108.7</v>
      </c>
      <c r="DA104" s="33" t="n">
        <f aca="false">CZ104-CN104</f>
        <v>0</v>
      </c>
      <c r="DB104" s="16" t="n">
        <f aca="false">CZ104/CY104-1</f>
        <v>-0.0128053764417401</v>
      </c>
      <c r="DC104" s="15" t="n">
        <f aca="false">CY104/CZ103-1</f>
        <v>0.00373746581586132</v>
      </c>
      <c r="DD104" s="15" t="n">
        <f aca="false">CZ104/CZ103-1</f>
        <v>-0.00911577028258892</v>
      </c>
      <c r="DE104" s="34" t="str">
        <f aca="false">IF(CW104=0,"",-DC104*CS104)</f>
        <v/>
      </c>
      <c r="DY104" s="6"/>
      <c r="EB104" s="6" t="n">
        <f aca="false">CL104</f>
        <v>37397</v>
      </c>
      <c r="EC104" s="13" t="n">
        <f aca="false">SUM(CM102:CM104)</f>
        <v>-0.0150432521429225</v>
      </c>
    </row>
    <row r="105" customFormat="false" ht="15" hidden="false" customHeight="false" outlineLevel="0" collapsed="false">
      <c r="A105" s="0" t="n">
        <f aca="false">IF(FR105=1,CZ105,0)</f>
        <v>0</v>
      </c>
      <c r="C105" s="6" t="n">
        <v>37398</v>
      </c>
      <c r="D105" s="0" t="n">
        <f aca="false">IF(E105&gt;E104,1,)</f>
        <v>0</v>
      </c>
      <c r="E105" s="46" t="n">
        <v>112.2952</v>
      </c>
      <c r="F105" s="46" t="n">
        <v>112.3192</v>
      </c>
      <c r="G105" s="46" t="n">
        <v>111.4474</v>
      </c>
      <c r="H105" s="46" t="n">
        <v>109.3883</v>
      </c>
      <c r="I105" s="46" t="n">
        <v>108.995</v>
      </c>
      <c r="J105" s="47" t="str">
        <f aca="false">IF(MIN(E105:I105)=E105,$E$2,IF(MIN(E105:I105)=F105,$F$2,IF(MIN(E105:I105)=G105,$G$2,IF(MIN(E105:I105)=H105,$H$2,IF(MIN(E105:I105)=I105,$I$2)))))</f>
        <v>10D</v>
      </c>
      <c r="K105" s="47" t="str">
        <f aca="false">IF(MAX(E105:I105)=E105,$E$2,IF(MAX(E105:I105)=F105,$F$2,IF(MAX(E105:I105)=G105,$G$2,IF(MAX(E105:I105)=H105,$H$2,IF(MAX(E105:I105)=I105,$I$2)))))</f>
        <v>100D</v>
      </c>
      <c r="L105" s="4" t="n">
        <f aca="false">IF(MAX(E105:I105)=H105,1,0)</f>
        <v>0</v>
      </c>
      <c r="M105" s="4" t="n">
        <f aca="false">IF(MAX(E105:I105)=I105,1,0)</f>
        <v>0</v>
      </c>
      <c r="O105" s="4" t="n">
        <f aca="false">IF(CN105&gt;E105,1,0)</f>
        <v>0</v>
      </c>
      <c r="P105" s="4" t="n">
        <f aca="false">IF(CN105&gt;F105,1,0)</f>
        <v>0</v>
      </c>
      <c r="Q105" s="4" t="n">
        <f aca="false">IF(CN105&gt;G105,1,0)</f>
        <v>0</v>
      </c>
      <c r="R105" s="4" t="n">
        <f aca="false">IF(CN105&gt;H105,1,0)</f>
        <v>0</v>
      </c>
      <c r="S105" s="4" t="n">
        <f aca="false">IF(CN105&gt;I105,1,0)</f>
        <v>0</v>
      </c>
      <c r="T105" s="25" t="n">
        <f aca="false">IF(AND(AND(R105=0,S105=0,Q105=0),OR(S104=1,S103=1,S102=1)),1,0)</f>
        <v>1</v>
      </c>
      <c r="U105" s="13" t="n">
        <f aca="false">SUM(CM104:CM105)</f>
        <v>-0.0069078585990564</v>
      </c>
      <c r="AV105" s="0"/>
      <c r="AW105" s="55" t="n">
        <f aca="false">IF(EC105&gt;$AW$2,1,0)</f>
        <v>0</v>
      </c>
      <c r="AX105" s="0" t="n">
        <f aca="false">IF(AND(I105&gt;G105,I104&lt;G104),1,IF(OR(AND(I105&gt;F105,I104&lt;F104),AND(I105&gt;E105,I104&lt;E104)),1,0))</f>
        <v>0</v>
      </c>
      <c r="AY105" s="0" t="n">
        <f aca="false">IF(K104="10D",1,0)</f>
        <v>0</v>
      </c>
      <c r="AZ105" s="0" t="n">
        <f aca="false">IF(AND(I105&gt;G105,I104&lt;G104,I105&gt;F105,I104&gt;F104,I105&gt;E105,I104&gt;E104),1,0)</f>
        <v>0</v>
      </c>
      <c r="BA105" s="56" t="n">
        <f aca="false">IF(G105&gt;H105,1,0)</f>
        <v>1</v>
      </c>
      <c r="BB105" s="56" t="n">
        <f aca="false">IF(I105&lt;F105,1,0)</f>
        <v>1</v>
      </c>
      <c r="BC105" s="0" t="n">
        <f aca="false">IF(AND(SUM(AW104:AX104)=2,AY105=1),1,IF(SUM(AX103:AX105)=0,0,IF(AND(OR(AW103=1,AX103=1),OR(AW104=1,AX104=1),AY105=1),1,IF(AND(SUM(AW105:AY105)=2,SUM(AW103:AX103)=2,AX103=1),1,0))))</f>
        <v>0</v>
      </c>
      <c r="BD105" s="57" t="str">
        <f aca="false">IF(BC105=0,"",IF(AND(BC105=1,AZ105=0,AZ104=0,AZ103=0),1,IF(AND(BC105=1,OR(AZ105=1,AZ104=1,AZ103)),IF(BA105=1,1,0))))</f>
        <v/>
      </c>
      <c r="BE105" s="50" t="str">
        <f aca="false">IF(AND(BD105=1,BD104=1),0,IF(BD105=1,SUM(CM106:CM144),""))</f>
        <v/>
      </c>
      <c r="BF105" s="20" t="str">
        <f aca="false">IF(AND(BB105=1,BB104=1,BE64&lt;&gt;0),"",IF(AND(BB104=0,BB105=1),BF104,IF(AND(BB105=1,BB104=1),BF104,IF(AND(BF104="",BE104="",OR(BD104=0,BD104="")),"",IF(AND(BF104="",BE65=0),"",IF(AND(BE65&lt;&gt;"",BF104=BE65),"",IF(AND(BD104=1,BE104&lt;&gt;0),CM105,IF(BF104&lt;&gt;0,BF104+CM105,IF(BF104="","")))))))))</f>
        <v/>
      </c>
      <c r="BI105" s="0"/>
      <c r="BU105" s="0"/>
      <c r="BZ105" s="49"/>
      <c r="CG105" s="13"/>
      <c r="CH105" s="40"/>
      <c r="CI105" s="13"/>
      <c r="CL105" s="6" t="n">
        <f aca="false">C105</f>
        <v>37398</v>
      </c>
      <c r="CM105" s="13" t="n">
        <f aca="false">CN105/CN104-1</f>
        <v>0.00220791168353252</v>
      </c>
      <c r="CN105" s="4" t="n">
        <v>108.94</v>
      </c>
      <c r="CO105" s="13" t="n">
        <f aca="false">CN105/CN100-1</f>
        <v>-0.0077420530102924</v>
      </c>
      <c r="CY105" s="4" t="n">
        <v>108.22</v>
      </c>
      <c r="CZ105" s="4" t="n">
        <v>108.94</v>
      </c>
      <c r="DA105" s="33" t="n">
        <f aca="false">CZ105-CN105</f>
        <v>0</v>
      </c>
      <c r="DB105" s="16" t="n">
        <f aca="false">CZ105/CY105-1</f>
        <v>0.0066531140269821</v>
      </c>
      <c r="DC105" s="15" t="n">
        <f aca="false">CY105/CZ104-1</f>
        <v>-0.00441582336706536</v>
      </c>
      <c r="DD105" s="15" t="n">
        <f aca="false">CZ105/CZ104-1</f>
        <v>0.00220791168353252</v>
      </c>
      <c r="DE105" s="34" t="str">
        <f aca="false">IF(CW105=0,"",-DC105*CS105)</f>
        <v/>
      </c>
      <c r="DY105" s="6"/>
      <c r="EB105" s="6" t="n">
        <f aca="false">CL105</f>
        <v>37398</v>
      </c>
      <c r="EC105" s="13" t="n">
        <f aca="false">SUM(CM103:CM105)</f>
        <v>-0.0177284176612746</v>
      </c>
    </row>
    <row r="106" customFormat="false" ht="15" hidden="false" customHeight="false" outlineLevel="0" collapsed="false">
      <c r="A106" s="0" t="n">
        <f aca="false">IF(FR106=1,CZ106,0)</f>
        <v>0</v>
      </c>
      <c r="C106" s="6" t="n">
        <v>37399</v>
      </c>
      <c r="D106" s="0" t="n">
        <f aca="false">IF(E106&gt;E105,1,)</f>
        <v>0</v>
      </c>
      <c r="E106" s="46" t="n">
        <v>112.2351</v>
      </c>
      <c r="F106" s="46" t="n">
        <v>112.2602</v>
      </c>
      <c r="G106" s="46" t="n">
        <v>111.3286</v>
      </c>
      <c r="H106" s="46" t="n">
        <v>109.372</v>
      </c>
      <c r="I106" s="46" t="n">
        <v>109.23</v>
      </c>
      <c r="J106" s="47" t="str">
        <f aca="false">IF(MIN(E106:I106)=E106,$E$2,IF(MIN(E106:I106)=F106,$F$2,IF(MIN(E106:I106)=G106,$G$2,IF(MIN(E106:I106)=H106,$H$2,IF(MIN(E106:I106)=I106,$I$2)))))</f>
        <v>10D</v>
      </c>
      <c r="K106" s="47" t="str">
        <f aca="false">IF(MAX(E106:I106)=E106,$E$2,IF(MAX(E106:I106)=F106,$F$2,IF(MAX(E106:I106)=G106,$G$2,IF(MAX(E106:I106)=H106,$H$2,IF(MAX(E106:I106)=I106,$I$2)))))</f>
        <v>100D</v>
      </c>
      <c r="L106" s="4" t="n">
        <f aca="false">IF(MAX(E106:I106)=H106,1,0)</f>
        <v>0</v>
      </c>
      <c r="M106" s="4" t="n">
        <f aca="false">IF(MAX(E106:I106)=I106,1,0)</f>
        <v>0</v>
      </c>
      <c r="O106" s="4" t="n">
        <f aca="false">IF(CN106&gt;E106,1,0)</f>
        <v>0</v>
      </c>
      <c r="P106" s="4" t="n">
        <f aca="false">IF(CN106&gt;F106,1,0)</f>
        <v>0</v>
      </c>
      <c r="Q106" s="4" t="n">
        <f aca="false">IF(CN106&gt;G106,1,0)</f>
        <v>0</v>
      </c>
      <c r="R106" s="4" t="n">
        <f aca="false">IF(CN106&gt;H106,1,0)</f>
        <v>1</v>
      </c>
      <c r="S106" s="4" t="n">
        <f aca="false">IF(CN106&gt;I106,1,0)</f>
        <v>1</v>
      </c>
      <c r="T106" s="25" t="n">
        <f aca="false">IF(AND(AND(R106=0,S106=0,Q106=0),OR(S105=1,S104=1,S103=1)),1,0)</f>
        <v>0</v>
      </c>
      <c r="U106" s="13" t="n">
        <f aca="false">SUM(CM105:CM106)</f>
        <v>0.0128559748375623</v>
      </c>
      <c r="AV106" s="0"/>
      <c r="AW106" s="55" t="n">
        <f aca="false">IF(EC106&gt;$AW$2,1,0)</f>
        <v>0</v>
      </c>
      <c r="AX106" s="0" t="n">
        <f aca="false">IF(AND(I106&gt;G106,I105&lt;G105),1,IF(OR(AND(I106&gt;F106,I105&lt;F105),AND(I106&gt;E106,I105&lt;E105)),1,0))</f>
        <v>0</v>
      </c>
      <c r="AY106" s="0" t="n">
        <f aca="false">IF(K105="10D",1,0)</f>
        <v>0</v>
      </c>
      <c r="AZ106" s="0" t="n">
        <f aca="false">IF(AND(I106&gt;G106,I105&lt;G105,I106&gt;F106,I105&gt;F105,I106&gt;E106,I105&gt;E105),1,0)</f>
        <v>0</v>
      </c>
      <c r="BA106" s="56" t="n">
        <f aca="false">IF(G106&gt;H106,1,0)</f>
        <v>1</v>
      </c>
      <c r="BB106" s="56" t="n">
        <f aca="false">IF(I106&lt;F106,1,0)</f>
        <v>1</v>
      </c>
      <c r="BC106" s="0" t="n">
        <f aca="false">IF(AND(SUM(AW105:AX105)=2,AY106=1),1,IF(SUM(AX104:AX106)=0,0,IF(AND(OR(AW104=1,AX104=1),OR(AW105=1,AX105=1),AY106=1),1,IF(AND(SUM(AW106:AY106)=2,SUM(AW104:AX104)=2,AX104=1),1,0))))</f>
        <v>0</v>
      </c>
      <c r="BD106" s="57" t="str">
        <f aca="false">IF(BC106=0,"",IF(AND(BC106=1,AZ106=0,AZ105=0,AZ104=0),1,IF(AND(BC106=1,OR(AZ106=1,AZ105=1,AZ104)),IF(BA106=1,1,0))))</f>
        <v/>
      </c>
      <c r="BE106" s="50" t="str">
        <f aca="false">IF(AND(BD106=1,BD105=1),0,IF(BD106=1,SUM(CM107:CM145),""))</f>
        <v/>
      </c>
      <c r="BF106" s="20" t="str">
        <f aca="false">IF(AND(BB106=1,BB105=1,BE65&lt;&gt;0),"",IF(AND(BB105=0,BB106=1),BF105,IF(AND(BB106=1,BB105=1),BF105,IF(AND(BF105="",BE105="",OR(BD105=0,BD105="")),"",IF(AND(BF105="",BE66=0),"",IF(AND(BE66&lt;&gt;"",BF105=BE66),"",IF(AND(BD105=1,BE105&lt;&gt;0),CM106,IF(BF105&lt;&gt;0,BF105+CM106,IF(BF105="","")))))))))</f>
        <v/>
      </c>
      <c r="BI106" s="0"/>
      <c r="BU106" s="0"/>
      <c r="BZ106" s="49"/>
      <c r="CG106" s="13"/>
      <c r="CH106" s="40"/>
      <c r="CI106" s="13"/>
      <c r="CL106" s="6" t="n">
        <f aca="false">C106</f>
        <v>37399</v>
      </c>
      <c r="CM106" s="13" t="n">
        <f aca="false">CN106/CN105-1</f>
        <v>0.0106480631540298</v>
      </c>
      <c r="CN106" s="4" t="n">
        <v>110.1</v>
      </c>
      <c r="CO106" s="13" t="n">
        <f aca="false">CN106/CN101-1</f>
        <v>-0.00235592606016677</v>
      </c>
      <c r="CY106" s="4" t="n">
        <v>109.261</v>
      </c>
      <c r="CZ106" s="4" t="n">
        <v>110.1</v>
      </c>
      <c r="DA106" s="33" t="n">
        <f aca="false">CZ106-CN106</f>
        <v>0</v>
      </c>
      <c r="DB106" s="16" t="n">
        <f aca="false">CZ106/CY106-1</f>
        <v>0.00767886070967672</v>
      </c>
      <c r="DC106" s="15" t="n">
        <f aca="false">CY106/CZ105-1</f>
        <v>0.00294657609693405</v>
      </c>
      <c r="DD106" s="15" t="n">
        <f aca="false">CZ106/CZ105-1</f>
        <v>0.0106480631540298</v>
      </c>
      <c r="DE106" s="34" t="str">
        <f aca="false">IF(CW106=0,"",-DC106*CS106)</f>
        <v/>
      </c>
      <c r="DY106" s="6"/>
      <c r="EB106" s="6" t="n">
        <f aca="false">CL106</f>
        <v>37399</v>
      </c>
      <c r="EC106" s="13" t="n">
        <f aca="false">SUM(CM104:CM106)</f>
        <v>0.00374020455497337</v>
      </c>
    </row>
    <row r="107" customFormat="false" ht="15" hidden="false" customHeight="false" outlineLevel="0" collapsed="false">
      <c r="A107" s="0" t="n">
        <f aca="false">IF(FR107=1,CZ107,0)</f>
        <v>0</v>
      </c>
      <c r="C107" s="6" t="n">
        <v>37400</v>
      </c>
      <c r="D107" s="0" t="n">
        <f aca="false">IF(E107&gt;E106,1,)</f>
        <v>0</v>
      </c>
      <c r="E107" s="46" t="n">
        <v>112.1655</v>
      </c>
      <c r="F107" s="46" t="n">
        <v>112.2041</v>
      </c>
      <c r="G107" s="46" t="n">
        <v>111.1848</v>
      </c>
      <c r="H107" s="46" t="n">
        <v>109.281</v>
      </c>
      <c r="I107" s="46" t="n">
        <v>109.527</v>
      </c>
      <c r="J107" s="47" t="str">
        <f aca="false">IF(MIN(E107:I107)=E107,$E$2,IF(MIN(E107:I107)=F107,$F$2,IF(MIN(E107:I107)=G107,$G$2,IF(MIN(E107:I107)=H107,$H$2,IF(MIN(E107:I107)=I107,$I$2)))))</f>
        <v>30D</v>
      </c>
      <c r="K107" s="47" t="str">
        <f aca="false">IF(MAX(E107:I107)=E107,$E$2,IF(MAX(E107:I107)=F107,$F$2,IF(MAX(E107:I107)=G107,$G$2,IF(MAX(E107:I107)=H107,$H$2,IF(MAX(E107:I107)=I107,$I$2)))))</f>
        <v>100D</v>
      </c>
      <c r="L107" s="4" t="n">
        <f aca="false">IF(MAX(E107:I107)=H107,1,0)</f>
        <v>0</v>
      </c>
      <c r="M107" s="4" t="n">
        <f aca="false">IF(MAX(E107:I107)=I107,1,0)</f>
        <v>0</v>
      </c>
      <c r="O107" s="4" t="n">
        <f aca="false">IF(CN107&gt;E107,1,0)</f>
        <v>0</v>
      </c>
      <c r="P107" s="4" t="n">
        <f aca="false">IF(CN107&gt;F107,1,0)</f>
        <v>0</v>
      </c>
      <c r="Q107" s="4" t="n">
        <f aca="false">IF(CN107&gt;G107,1,0)</f>
        <v>0</v>
      </c>
      <c r="R107" s="4" t="n">
        <f aca="false">IF(CN107&gt;H107,1,0)</f>
        <v>0</v>
      </c>
      <c r="S107" s="4" t="n">
        <f aca="false">IF(CN107&gt;I107,1,0)</f>
        <v>0</v>
      </c>
      <c r="T107" s="25" t="n">
        <f aca="false">IF(AND(AND(R107=0,S107=0,Q107=0),OR(S106=1,S105=1,S104=1)),1,0)</f>
        <v>1</v>
      </c>
      <c r="U107" s="13" t="n">
        <f aca="false">SUM(CM106:CM107)</f>
        <v>-0.00215847635550703</v>
      </c>
      <c r="AV107" s="0"/>
      <c r="AW107" s="55" t="n">
        <f aca="false">IF(EC107&gt;$AW$2,1,0)</f>
        <v>0</v>
      </c>
      <c r="AX107" s="0" t="n">
        <f aca="false">IF(AND(I107&gt;G107,I106&lt;G106),1,IF(OR(AND(I107&gt;F107,I106&lt;F106),AND(I107&gt;E107,I106&lt;E106)),1,0))</f>
        <v>0</v>
      </c>
      <c r="AY107" s="0" t="n">
        <f aca="false">IF(K106="10D",1,0)</f>
        <v>0</v>
      </c>
      <c r="AZ107" s="0" t="n">
        <f aca="false">IF(AND(I107&gt;G107,I106&lt;G106,I107&gt;F107,I106&gt;F106,I107&gt;E107,I106&gt;E106),1,0)</f>
        <v>0</v>
      </c>
      <c r="BA107" s="56" t="n">
        <f aca="false">IF(G107&gt;H107,1,0)</f>
        <v>1</v>
      </c>
      <c r="BB107" s="56" t="n">
        <f aca="false">IF(I107&lt;F107,1,0)</f>
        <v>1</v>
      </c>
      <c r="BC107" s="0" t="n">
        <f aca="false">IF(AND(SUM(AW106:AX106)=2,AY107=1),1,IF(SUM(AX105:AX107)=0,0,IF(AND(OR(AW105=1,AX105=1),OR(AW106=1,AX106=1),AY107=1),1,IF(AND(SUM(AW107:AY107)=2,SUM(AW105:AX105)=2,AX105=1),1,0))))</f>
        <v>0</v>
      </c>
      <c r="BD107" s="57" t="str">
        <f aca="false">IF(BC107=0,"",IF(AND(BC107=1,AZ107=0,AZ106=0,AZ105=0),1,IF(AND(BC107=1,OR(AZ107=1,AZ106=1,AZ105)),IF(BA107=1,1,0))))</f>
        <v/>
      </c>
      <c r="BE107" s="50" t="str">
        <f aca="false">IF(AND(BD107=1,BD106=1),0,IF(BD107=1,SUM(CM108:CM146),""))</f>
        <v/>
      </c>
      <c r="BF107" s="20" t="str">
        <f aca="false">IF(AND(BB107=1,BB106=1,BE66&lt;&gt;0),"",IF(AND(BB106=0,BB107=1),BF106,IF(AND(BB107=1,BB106=1),BF106,IF(AND(BF106="",BE106="",OR(BD106=0,BD106="")),"",IF(AND(BF106="",BE67=0),"",IF(AND(BE67&lt;&gt;"",BF106=BE67),"",IF(AND(BD106=1,BE106&lt;&gt;0),CM107,IF(BF106&lt;&gt;0,BF106+CM107,IF(BF106="","")))))))))</f>
        <v/>
      </c>
      <c r="BI107" s="0"/>
      <c r="BU107" s="0"/>
      <c r="BZ107" s="49"/>
      <c r="CG107" s="13"/>
      <c r="CH107" s="40"/>
      <c r="CI107" s="13"/>
      <c r="CL107" s="6" t="n">
        <f aca="false">C107</f>
        <v>37400</v>
      </c>
      <c r="CM107" s="13" t="n">
        <f aca="false">CN107/CN106-1</f>
        <v>-0.0128065395095368</v>
      </c>
      <c r="CN107" s="4" t="n">
        <v>108.69</v>
      </c>
      <c r="CO107" s="13" t="n">
        <f aca="false">CN107/CN102-1</f>
        <v>-0.0199278629395853</v>
      </c>
      <c r="CY107" s="4" t="n">
        <v>109.98</v>
      </c>
      <c r="CZ107" s="4" t="n">
        <v>108.69</v>
      </c>
      <c r="DA107" s="33" t="n">
        <f aca="false">CZ107-CN107</f>
        <v>0</v>
      </c>
      <c r="DB107" s="16" t="n">
        <f aca="false">CZ107/CY107-1</f>
        <v>-0.0117294053464266</v>
      </c>
      <c r="DC107" s="15" t="n">
        <f aca="false">CY107/CZ106-1</f>
        <v>-0.0010899182561307</v>
      </c>
      <c r="DD107" s="15" t="n">
        <f aca="false">CZ107/CZ106-1</f>
        <v>-0.0128065395095368</v>
      </c>
      <c r="DE107" s="34" t="str">
        <f aca="false">IF(CW107=0,"",-DC107*CS107)</f>
        <v/>
      </c>
      <c r="DY107" s="6"/>
      <c r="EB107" s="6" t="n">
        <f aca="false">CL107</f>
        <v>37400</v>
      </c>
      <c r="EC107" s="13" t="n">
        <f aca="false">SUM(CM105:CM107)</f>
        <v>4.94353280254822E-005</v>
      </c>
    </row>
    <row r="108" customFormat="false" ht="15" hidden="false" customHeight="false" outlineLevel="0" collapsed="false">
      <c r="A108" s="0" t="n">
        <f aca="false">IF(FR108=1,CZ108,0)</f>
        <v>0</v>
      </c>
      <c r="C108" s="6" t="n">
        <v>37404</v>
      </c>
      <c r="D108" s="0" t="n">
        <f aca="false">IF(E108&gt;E107,1,)</f>
        <v>0</v>
      </c>
      <c r="E108" s="46" t="n">
        <v>112.0963</v>
      </c>
      <c r="F108" s="46" t="n">
        <v>112.1298</v>
      </c>
      <c r="G108" s="46" t="n">
        <v>111.0138</v>
      </c>
      <c r="H108" s="46" t="n">
        <v>109.1987</v>
      </c>
      <c r="I108" s="46" t="n">
        <v>109.55</v>
      </c>
      <c r="J108" s="47" t="str">
        <f aca="false">IF(MIN(E108:I108)=E108,$E$2,IF(MIN(E108:I108)=F108,$F$2,IF(MIN(E108:I108)=G108,$G$2,IF(MIN(E108:I108)=H108,$H$2,IF(MIN(E108:I108)=I108,$I$2)))))</f>
        <v>30D</v>
      </c>
      <c r="K108" s="47" t="str">
        <f aca="false">IF(MAX(E108:I108)=E108,$E$2,IF(MAX(E108:I108)=F108,$F$2,IF(MAX(E108:I108)=G108,$G$2,IF(MAX(E108:I108)=H108,$H$2,IF(MAX(E108:I108)=I108,$I$2)))))</f>
        <v>100D</v>
      </c>
      <c r="L108" s="4" t="n">
        <f aca="false">IF(MAX(E108:I108)=H108,1,0)</f>
        <v>0</v>
      </c>
      <c r="M108" s="4" t="n">
        <f aca="false">IF(MAX(E108:I108)=I108,1,0)</f>
        <v>0</v>
      </c>
      <c r="O108" s="4" t="n">
        <f aca="false">IF(CN108&gt;E108,1,0)</f>
        <v>0</v>
      </c>
      <c r="P108" s="4" t="n">
        <f aca="false">IF(CN108&gt;F108,1,0)</f>
        <v>0</v>
      </c>
      <c r="Q108" s="4" t="n">
        <f aca="false">IF(CN108&gt;G108,1,0)</f>
        <v>0</v>
      </c>
      <c r="R108" s="4" t="n">
        <f aca="false">IF(CN108&gt;H108,1,0)</f>
        <v>0</v>
      </c>
      <c r="S108" s="4" t="n">
        <f aca="false">IF(CN108&gt;I108,1,0)</f>
        <v>0</v>
      </c>
      <c r="T108" s="25" t="n">
        <f aca="false">IF(AND(AND(R108=0,S108=0,Q108=0),OR(S107=1,S106=1,S105=1)),1,0)</f>
        <v>1</v>
      </c>
      <c r="U108" s="13" t="n">
        <f aca="false">SUM(CM107:CM108)</f>
        <v>-0.018234821780215</v>
      </c>
      <c r="AV108" s="0"/>
      <c r="AW108" s="55" t="n">
        <f aca="false">IF(EC108&gt;$AW$2,1,0)</f>
        <v>0</v>
      </c>
      <c r="AX108" s="0" t="n">
        <f aca="false">IF(AND(I108&gt;G108,I107&lt;G107),1,IF(OR(AND(I108&gt;F108,I107&lt;F107),AND(I108&gt;E108,I107&lt;E107)),1,0))</f>
        <v>0</v>
      </c>
      <c r="AY108" s="0" t="n">
        <f aca="false">IF(K107="10D",1,0)</f>
        <v>0</v>
      </c>
      <c r="AZ108" s="0" t="n">
        <f aca="false">IF(AND(I108&gt;G108,I107&lt;G107,I108&gt;F108,I107&gt;F107,I108&gt;E108,I107&gt;E107),1,0)</f>
        <v>0</v>
      </c>
      <c r="BA108" s="56" t="n">
        <f aca="false">IF(G108&gt;H108,1,0)</f>
        <v>1</v>
      </c>
      <c r="BB108" s="56" t="n">
        <f aca="false">IF(I108&lt;F108,1,0)</f>
        <v>1</v>
      </c>
      <c r="BC108" s="0" t="n">
        <f aca="false">IF(AND(SUM(AW107:AX107)=2,AY108=1),1,IF(SUM(AX106:AX108)=0,0,IF(AND(OR(AW106=1,AX106=1),OR(AW107=1,AX107=1),AY108=1),1,IF(AND(SUM(AW108:AY108)=2,SUM(AW106:AX106)=2,AX106=1),1,0))))</f>
        <v>0</v>
      </c>
      <c r="BD108" s="57" t="str">
        <f aca="false">IF(BC108=0,"",IF(AND(BC108=1,AZ108=0,AZ107=0,AZ106=0),1,IF(AND(BC108=1,OR(AZ108=1,AZ107=1,AZ106)),IF(BA108=1,1,0))))</f>
        <v/>
      </c>
      <c r="BE108" s="50" t="str">
        <f aca="false">IF(AND(BD108=1,BD107=1),0,IF(BD108=1,SUM(CM109:CM147),""))</f>
        <v/>
      </c>
      <c r="BF108" s="20" t="str">
        <f aca="false">IF(AND(BB108=1,BB107=1,BE67&lt;&gt;0),"",IF(AND(BB107=0,BB108=1),BF107,IF(AND(BB108=1,BB107=1),BF107,IF(AND(BF107="",BE107="",OR(BD107=0,BD107="")),"",IF(AND(BF107="",BE68=0),"",IF(AND(BE68&lt;&gt;"",BF107=BE68),"",IF(AND(BD107=1,BE107&lt;&gt;0),CM108,IF(BF107&lt;&gt;0,BF107+CM108,IF(BF107="","")))))))))</f>
        <v/>
      </c>
      <c r="BI108" s="0"/>
      <c r="BU108" s="0"/>
      <c r="BZ108" s="49"/>
      <c r="CG108" s="13"/>
      <c r="CH108" s="40"/>
      <c r="CI108" s="13"/>
      <c r="CL108" s="6" t="n">
        <f aca="false">C108</f>
        <v>37404</v>
      </c>
      <c r="CM108" s="13" t="n">
        <f aca="false">CN108/CN107-1</f>
        <v>-0.00542828227067815</v>
      </c>
      <c r="CN108" s="4" t="n">
        <v>108.1</v>
      </c>
      <c r="CO108" s="13" t="n">
        <f aca="false">CN108/CN103-1</f>
        <v>-0.0145852324521423</v>
      </c>
      <c r="CY108" s="4" t="n">
        <v>109.05</v>
      </c>
      <c r="CZ108" s="4" t="n">
        <v>108.1</v>
      </c>
      <c r="DA108" s="33" t="n">
        <f aca="false">CZ108-CN108</f>
        <v>0</v>
      </c>
      <c r="DB108" s="16" t="n">
        <f aca="false">CZ108/CY108-1</f>
        <v>-0.00871160018340211</v>
      </c>
      <c r="DC108" s="15" t="n">
        <f aca="false">CY108/CZ107-1</f>
        <v>0.0033121722329561</v>
      </c>
      <c r="DD108" s="15" t="n">
        <f aca="false">CZ108/CZ107-1</f>
        <v>-0.00542828227067815</v>
      </c>
      <c r="DE108" s="34" t="str">
        <f aca="false">IF(CW108=0,"",-DC108*CS108)</f>
        <v/>
      </c>
      <c r="DY108" s="6"/>
      <c r="EB108" s="6" t="n">
        <f aca="false">CL108</f>
        <v>37404</v>
      </c>
      <c r="EC108" s="13" t="n">
        <f aca="false">SUM(CM106:CM108)</f>
        <v>-0.00758675862618519</v>
      </c>
    </row>
    <row r="109" customFormat="false" ht="15" hidden="false" customHeight="false" outlineLevel="0" collapsed="false">
      <c r="A109" s="0" t="n">
        <f aca="false">IF(FR109=1,CZ109,0)</f>
        <v>0</v>
      </c>
      <c r="C109" s="6" t="n">
        <v>37405</v>
      </c>
      <c r="D109" s="0" t="n">
        <f aca="false">IF(E109&gt;E108,1,)</f>
        <v>0</v>
      </c>
      <c r="E109" s="46" t="n">
        <v>112.0313</v>
      </c>
      <c r="F109" s="46" t="n">
        <v>112.0344</v>
      </c>
      <c r="G109" s="46" t="n">
        <v>110.8264</v>
      </c>
      <c r="H109" s="46" t="n">
        <v>109.002</v>
      </c>
      <c r="I109" s="46" t="n">
        <v>109.258</v>
      </c>
      <c r="J109" s="47" t="str">
        <f aca="false">IF(MIN(E109:I109)=E109,$E$2,IF(MIN(E109:I109)=F109,$F$2,IF(MIN(E109:I109)=G109,$G$2,IF(MIN(E109:I109)=H109,$H$2,IF(MIN(E109:I109)=I109,$I$2)))))</f>
        <v>30D</v>
      </c>
      <c r="K109" s="47" t="str">
        <f aca="false">IF(MAX(E109:I109)=E109,$E$2,IF(MAX(E109:I109)=F109,$F$2,IF(MAX(E109:I109)=G109,$G$2,IF(MAX(E109:I109)=H109,$H$2,IF(MAX(E109:I109)=I109,$I$2)))))</f>
        <v>100D</v>
      </c>
      <c r="L109" s="4" t="n">
        <f aca="false">IF(MAX(E109:I109)=H109,1,0)</f>
        <v>0</v>
      </c>
      <c r="M109" s="4" t="n">
        <f aca="false">IF(MAX(E109:I109)=I109,1,0)</f>
        <v>0</v>
      </c>
      <c r="O109" s="4" t="n">
        <f aca="false">IF(CN109&gt;E109,1,0)</f>
        <v>0</v>
      </c>
      <c r="P109" s="4" t="n">
        <f aca="false">IF(CN109&gt;F109,1,0)</f>
        <v>0</v>
      </c>
      <c r="Q109" s="4" t="n">
        <f aca="false">IF(CN109&gt;G109,1,0)</f>
        <v>0</v>
      </c>
      <c r="R109" s="4" t="n">
        <f aca="false">IF(CN109&gt;H109,1,0)</f>
        <v>0</v>
      </c>
      <c r="S109" s="4" t="n">
        <f aca="false">IF(CN109&gt;I109,1,0)</f>
        <v>0</v>
      </c>
      <c r="T109" s="25" t="n">
        <f aca="false">IF(AND(AND(R109=0,S109=0,Q109=0),OR(S108=1,S107=1,S106=1)),1,0)</f>
        <v>1</v>
      </c>
      <c r="U109" s="13" t="n">
        <f aca="false">SUM(CM108:CM109)</f>
        <v>-0.0128288373123062</v>
      </c>
      <c r="AV109" s="0"/>
      <c r="AW109" s="55" t="n">
        <f aca="false">IF(EC109&gt;$AW$2,1,0)</f>
        <v>0</v>
      </c>
      <c r="AX109" s="0" t="n">
        <f aca="false">IF(AND(I109&gt;G109,I108&lt;G108),1,IF(OR(AND(I109&gt;F109,I108&lt;F108),AND(I109&gt;E109,I108&lt;E108)),1,0))</f>
        <v>0</v>
      </c>
      <c r="AY109" s="0" t="n">
        <f aca="false">IF(K108="10D",1,0)</f>
        <v>0</v>
      </c>
      <c r="AZ109" s="0" t="n">
        <f aca="false">IF(AND(I109&gt;G109,I108&lt;G108,I109&gt;F109,I108&gt;F108,I109&gt;E109,I108&gt;E108),1,0)</f>
        <v>0</v>
      </c>
      <c r="BA109" s="56" t="n">
        <f aca="false">IF(G109&gt;H109,1,0)</f>
        <v>1</v>
      </c>
      <c r="BB109" s="56" t="n">
        <f aca="false">IF(I109&lt;F109,1,0)</f>
        <v>1</v>
      </c>
      <c r="BC109" s="0" t="n">
        <f aca="false">IF(AND(SUM(AW108:AX108)=2,AY109=1),1,IF(SUM(AX107:AX109)=0,0,IF(AND(OR(AW107=1,AX107=1),OR(AW108=1,AX108=1),AY109=1),1,IF(AND(SUM(AW109:AY109)=2,SUM(AW107:AX107)=2,AX107=1),1,0))))</f>
        <v>0</v>
      </c>
      <c r="BD109" s="57" t="str">
        <f aca="false">IF(BC109=0,"",IF(AND(BC109=1,AZ109=0,AZ108=0,AZ107=0),1,IF(AND(BC109=1,OR(AZ109=1,AZ108=1,AZ107)),IF(BA109=1,1,0))))</f>
        <v/>
      </c>
      <c r="BE109" s="50" t="str">
        <f aca="false">IF(AND(BD109=1,BD108=1),0,IF(BD109=1,SUM(CM110:CM148),""))</f>
        <v/>
      </c>
      <c r="BF109" s="20" t="str">
        <f aca="false">IF(AND(BB109=1,BB108=1,BE68&lt;&gt;0),"",IF(AND(BB108=0,BB109=1),BF108,IF(AND(BB109=1,BB108=1),BF108,IF(AND(BF108="",BE108="",OR(BD108=0,BD108="")),"",IF(AND(BF108="",BE69=0),"",IF(AND(BE69&lt;&gt;"",BF108=BE69),"",IF(AND(BD108=1,BE108&lt;&gt;0),CM109,IF(BF108&lt;&gt;0,BF108+CM109,IF(BF108="","")))))))))</f>
        <v/>
      </c>
      <c r="BI109" s="0"/>
      <c r="BU109" s="0"/>
      <c r="BZ109" s="49"/>
      <c r="CG109" s="13"/>
      <c r="CH109" s="40"/>
      <c r="CI109" s="13"/>
      <c r="CL109" s="6" t="n">
        <f aca="false">C109</f>
        <v>37405</v>
      </c>
      <c r="CM109" s="13" t="n">
        <f aca="false">CN109/CN108-1</f>
        <v>-0.00740055504162807</v>
      </c>
      <c r="CN109" s="4" t="n">
        <v>107.3</v>
      </c>
      <c r="CO109" s="13" t="n">
        <f aca="false">CN109/CN104-1</f>
        <v>-0.0128794848206072</v>
      </c>
      <c r="CY109" s="4" t="n">
        <v>107.629</v>
      </c>
      <c r="CZ109" s="4" t="n">
        <v>107.3</v>
      </c>
      <c r="DA109" s="33" t="n">
        <f aca="false">CZ109-CN109</f>
        <v>0</v>
      </c>
      <c r="DB109" s="16" t="n">
        <f aca="false">CZ109/CY109-1</f>
        <v>-0.00305679695992722</v>
      </c>
      <c r="DC109" s="15" t="n">
        <f aca="false">CY109/CZ108-1</f>
        <v>-0.00435707678075847</v>
      </c>
      <c r="DD109" s="15" t="n">
        <f aca="false">CZ109/CZ108-1</f>
        <v>-0.00740055504162807</v>
      </c>
      <c r="DE109" s="34" t="str">
        <f aca="false">IF(CW109=0,"",-DC109*CS109)</f>
        <v/>
      </c>
      <c r="DY109" s="6"/>
      <c r="EB109" s="6" t="n">
        <f aca="false">CL109</f>
        <v>37405</v>
      </c>
      <c r="EC109" s="13" t="n">
        <f aca="false">SUM(CM107:CM109)</f>
        <v>-0.025635376821843</v>
      </c>
    </row>
    <row r="110" customFormat="false" ht="15" hidden="false" customHeight="false" outlineLevel="0" collapsed="false">
      <c r="A110" s="0" t="n">
        <f aca="false">IF(FR110=1,CZ110,0)</f>
        <v>0</v>
      </c>
      <c r="C110" s="6" t="n">
        <v>37406</v>
      </c>
      <c r="D110" s="0" t="n">
        <f aca="false">IF(E110&gt;E109,1,)</f>
        <v>0</v>
      </c>
      <c r="E110" s="46" t="n">
        <v>111.9624</v>
      </c>
      <c r="F110" s="46" t="n">
        <v>111.9282</v>
      </c>
      <c r="G110" s="46" t="n">
        <v>110.6174</v>
      </c>
      <c r="H110" s="46" t="n">
        <v>108.8033</v>
      </c>
      <c r="I110" s="46" t="n">
        <v>108.979</v>
      </c>
      <c r="J110" s="47" t="str">
        <f aca="false">IF(MIN(E110:I110)=E110,$E$2,IF(MIN(E110:I110)=F110,$F$2,IF(MIN(E110:I110)=G110,$G$2,IF(MIN(E110:I110)=H110,$H$2,IF(MIN(E110:I110)=I110,$I$2)))))</f>
        <v>30D</v>
      </c>
      <c r="K110" s="47" t="str">
        <f aca="false">IF(MAX(E110:I110)=E110,$E$2,IF(MAX(E110:I110)=F110,$F$2,IF(MAX(E110:I110)=G110,$G$2,IF(MAX(E110:I110)=H110,$H$2,IF(MAX(E110:I110)=I110,$I$2)))))</f>
        <v>200D</v>
      </c>
      <c r="L110" s="4" t="n">
        <f aca="false">IF(MAX(E110:I110)=H110,1,0)</f>
        <v>0</v>
      </c>
      <c r="M110" s="4" t="n">
        <f aca="false">IF(MAX(E110:I110)=I110,1,0)</f>
        <v>0</v>
      </c>
      <c r="O110" s="4" t="n">
        <f aca="false">IF(CN110&gt;E110,1,0)</f>
        <v>0</v>
      </c>
      <c r="P110" s="4" t="n">
        <f aca="false">IF(CN110&gt;F110,1,0)</f>
        <v>0</v>
      </c>
      <c r="Q110" s="4" t="n">
        <f aca="false">IF(CN110&gt;G110,1,0)</f>
        <v>0</v>
      </c>
      <c r="R110" s="4" t="n">
        <f aca="false">IF(CN110&gt;H110,1,0)</f>
        <v>0</v>
      </c>
      <c r="S110" s="4" t="n">
        <f aca="false">IF(CN110&gt;I110,1,0)</f>
        <v>0</v>
      </c>
      <c r="T110" s="25" t="n">
        <f aca="false">IF(AND(AND(R110=0,S110=0,Q110=0),OR(S109=1,S108=1,S107=1)),1,0)</f>
        <v>0</v>
      </c>
      <c r="U110" s="13" t="n">
        <f aca="false">SUM(CM109:CM110)</f>
        <v>-0.0101964543892515</v>
      </c>
      <c r="AV110" s="0"/>
      <c r="AW110" s="55" t="n">
        <f aca="false">IF(EC110&gt;$AW$2,1,0)</f>
        <v>0</v>
      </c>
      <c r="AX110" s="0" t="n">
        <f aca="false">IF(AND(I110&gt;G110,I109&lt;G109),1,IF(OR(AND(I110&gt;F110,I109&lt;F109),AND(I110&gt;E110,I109&lt;E109)),1,0))</f>
        <v>0</v>
      </c>
      <c r="AY110" s="0" t="n">
        <f aca="false">IF(K109="10D",1,0)</f>
        <v>0</v>
      </c>
      <c r="AZ110" s="0" t="n">
        <f aca="false">IF(AND(I110&gt;G110,I109&lt;G109,I110&gt;F110,I109&gt;F109,I110&gt;E110,I109&gt;E109),1,0)</f>
        <v>0</v>
      </c>
      <c r="BA110" s="56" t="n">
        <f aca="false">IF(G110&gt;H110,1,0)</f>
        <v>1</v>
      </c>
      <c r="BB110" s="56" t="n">
        <f aca="false">IF(I110&lt;F110,1,0)</f>
        <v>1</v>
      </c>
      <c r="BC110" s="0" t="n">
        <f aca="false">IF(AND(SUM(AW109:AX109)=2,AY110=1),1,IF(SUM(AX108:AX110)=0,0,IF(AND(OR(AW108=1,AX108=1),OR(AW109=1,AX109=1),AY110=1),1,IF(AND(SUM(AW110:AY110)=2,SUM(AW108:AX108)=2,AX108=1),1,0))))</f>
        <v>0</v>
      </c>
      <c r="BD110" s="57" t="str">
        <f aca="false">IF(BC110=0,"",IF(AND(BC110=1,AZ110=0,AZ109=0,AZ108=0),1,IF(AND(BC110=1,OR(AZ110=1,AZ109=1,AZ108)),IF(BA110=1,1,0))))</f>
        <v/>
      </c>
      <c r="BE110" s="50" t="str">
        <f aca="false">IF(AND(BD110=1,BD109=1),0,IF(BD110=1,SUM(CM111:CM149),""))</f>
        <v/>
      </c>
      <c r="BF110" s="20" t="str">
        <f aca="false">IF(AND(BB110=1,BB109=1,BE69&lt;&gt;0),"",IF(AND(BB109=0,BB110=1),BF109,IF(AND(BB110=1,BB109=1),BF109,IF(AND(BF109="",BE109="",OR(BD109=0,BD109="")),"",IF(AND(BF109="",BE70=0),"",IF(AND(BE70&lt;&gt;"",BF109=BE70),"",IF(AND(BD109=1,BE109&lt;&gt;0),CM110,IF(BF109&lt;&gt;0,BF109+CM110,IF(BF109="","")))))))))</f>
        <v/>
      </c>
      <c r="BI110" s="0"/>
      <c r="BU110" s="0"/>
      <c r="BZ110" s="49"/>
      <c r="CG110" s="13"/>
      <c r="CH110" s="40"/>
      <c r="CI110" s="13"/>
      <c r="CL110" s="6" t="n">
        <f aca="false">C110</f>
        <v>37406</v>
      </c>
      <c r="CM110" s="13" t="n">
        <f aca="false">CN110/CN109-1</f>
        <v>-0.00279589934762348</v>
      </c>
      <c r="CN110" s="4" t="n">
        <v>107</v>
      </c>
      <c r="CO110" s="13" t="n">
        <f aca="false">CN110/CN105-1</f>
        <v>-0.0178079676886359</v>
      </c>
      <c r="CY110" s="4" t="n">
        <v>106.551</v>
      </c>
      <c r="CZ110" s="4" t="n">
        <v>107</v>
      </c>
      <c r="DA110" s="33" t="n">
        <f aca="false">CZ110-CN110</f>
        <v>0</v>
      </c>
      <c r="DB110" s="16" t="n">
        <f aca="false">CZ110/CY110-1</f>
        <v>0.00421394449606294</v>
      </c>
      <c r="DC110" s="15" t="n">
        <f aca="false">CY110/CZ109-1</f>
        <v>-0.00698042870456661</v>
      </c>
      <c r="DD110" s="15" t="n">
        <f aca="false">CZ110/CZ109-1</f>
        <v>-0.00279589934762348</v>
      </c>
      <c r="DE110" s="34" t="str">
        <f aca="false">IF(CW110=0,"",-DC110*CS110)</f>
        <v/>
      </c>
      <c r="DY110" s="6"/>
      <c r="EB110" s="6" t="n">
        <f aca="false">CL110</f>
        <v>37406</v>
      </c>
      <c r="EC110" s="13" t="n">
        <f aca="false">SUM(CM108:CM110)</f>
        <v>-0.0156247366599297</v>
      </c>
    </row>
    <row r="111" customFormat="false" ht="15" hidden="false" customHeight="false" outlineLevel="0" collapsed="false">
      <c r="A111" s="0" t="n">
        <f aca="false">IF(FR111=1,CZ111,0)</f>
        <v>0</v>
      </c>
      <c r="B111" s="15" t="e">
        <f aca="false">A111/A89-1</f>
        <v>#DIV/0!</v>
      </c>
      <c r="C111" s="6" t="n">
        <v>37407</v>
      </c>
      <c r="D111" s="0" t="n">
        <f aca="false">IF(E111&gt;E110,1,)</f>
        <v>0</v>
      </c>
      <c r="E111" s="46" t="n">
        <v>111.9059</v>
      </c>
      <c r="F111" s="46" t="n">
        <v>111.8325</v>
      </c>
      <c r="G111" s="46" t="n">
        <v>110.457</v>
      </c>
      <c r="H111" s="46" t="n">
        <v>108.6283</v>
      </c>
      <c r="I111" s="46" t="n">
        <v>108.665</v>
      </c>
      <c r="J111" s="47" t="str">
        <f aca="false">IF(MIN(E111:I111)=E111,$E$2,IF(MIN(E111:I111)=F111,$F$2,IF(MIN(E111:I111)=G111,$G$2,IF(MIN(E111:I111)=H111,$H$2,IF(MIN(E111:I111)=I111,$I$2)))))</f>
        <v>30D</v>
      </c>
      <c r="K111" s="47" t="str">
        <f aca="false">IF(MAX(E111:I111)=E111,$E$2,IF(MAX(E111:I111)=F111,$F$2,IF(MAX(E111:I111)=G111,$G$2,IF(MAX(E111:I111)=H111,$H$2,IF(MAX(E111:I111)=I111,$I$2)))))</f>
        <v>200D</v>
      </c>
      <c r="L111" s="4" t="n">
        <f aca="false">IF(MAX(E111:I111)=H111,1,0)</f>
        <v>0</v>
      </c>
      <c r="M111" s="4" t="n">
        <f aca="false">IF(MAX(E111:I111)=I111,1,0)</f>
        <v>0</v>
      </c>
      <c r="O111" s="4" t="n">
        <f aca="false">IF(CN111&gt;E111,1,0)</f>
        <v>0</v>
      </c>
      <c r="P111" s="4" t="n">
        <f aca="false">IF(CN111&gt;F111,1,0)</f>
        <v>0</v>
      </c>
      <c r="Q111" s="4" t="n">
        <f aca="false">IF(CN111&gt;G111,1,0)</f>
        <v>0</v>
      </c>
      <c r="R111" s="4" t="n">
        <f aca="false">IF(CN111&gt;H111,1,0)</f>
        <v>0</v>
      </c>
      <c r="S111" s="4" t="n">
        <f aca="false">IF(CN111&gt;I111,1,0)</f>
        <v>0</v>
      </c>
      <c r="T111" s="25" t="n">
        <f aca="false">IF(AND(AND(R111=0,S111=0,Q111=0),OR(S110=1,S109=1,S108=1)),1,0)</f>
        <v>0</v>
      </c>
      <c r="U111" s="13" t="n">
        <f aca="false">SUM(CM110:CM111)</f>
        <v>-0.000739824581268311</v>
      </c>
      <c r="AV111" s="0"/>
      <c r="AW111" s="55" t="n">
        <f aca="false">IF(EC111&gt;$AW$2,1,0)</f>
        <v>0</v>
      </c>
      <c r="AX111" s="0" t="n">
        <f aca="false">IF(AND(I111&gt;G111,I110&lt;G110),1,IF(OR(AND(I111&gt;F111,I110&lt;F110),AND(I111&gt;E111,I110&lt;E110)),1,0))</f>
        <v>0</v>
      </c>
      <c r="AY111" s="0" t="n">
        <f aca="false">IF(K110="10D",1,0)</f>
        <v>0</v>
      </c>
      <c r="AZ111" s="0" t="n">
        <f aca="false">IF(AND(I111&gt;G111,I110&lt;G110,I111&gt;F111,I110&gt;F110,I111&gt;E111,I110&gt;E110),1,0)</f>
        <v>0</v>
      </c>
      <c r="BA111" s="56" t="n">
        <f aca="false">IF(G111&gt;H111,1,0)</f>
        <v>1</v>
      </c>
      <c r="BB111" s="56" t="n">
        <f aca="false">IF(I111&lt;F111,1,0)</f>
        <v>1</v>
      </c>
      <c r="BC111" s="0" t="n">
        <f aca="false">IF(AND(SUM(AW110:AX110)=2,AY111=1),1,IF(SUM(AX109:AX111)=0,0,IF(AND(OR(AW109=1,AX109=1),OR(AW110=1,AX110=1),AY111=1),1,IF(AND(SUM(AW111:AY111)=2,SUM(AW109:AX109)=2,AX109=1),1,0))))</f>
        <v>0</v>
      </c>
      <c r="BD111" s="57" t="str">
        <f aca="false">IF(BC111=0,"",IF(AND(BC111=1,AZ111=0,AZ110=0,AZ109=0),1,IF(AND(BC111=1,OR(AZ111=1,AZ110=1,AZ109)),IF(BA111=1,1,0))))</f>
        <v/>
      </c>
      <c r="BE111" s="50" t="str">
        <f aca="false">IF(AND(BD111=1,BD110=1),0,IF(BD111=1,SUM(CM112:CM150),""))</f>
        <v/>
      </c>
      <c r="BF111" s="20" t="str">
        <f aca="false">IF(AND(BB111=1,BB110=1,BE70&lt;&gt;0),"",IF(AND(BB110=0,BB111=1),BF110,IF(AND(BB111=1,BB110=1),BF110,IF(AND(BF110="",BE110="",OR(BD110=0,BD110="")),"",IF(AND(BF110="",BE71=0),"",IF(AND(BE71&lt;&gt;"",BF110=BE71),"",IF(AND(BD110=1,BE110&lt;&gt;0),CM111,IF(BF110&lt;&gt;0,BF110+CM111,IF(BF110="","")))))))))</f>
        <v/>
      </c>
      <c r="BI111" s="0"/>
      <c r="BU111" s="0"/>
      <c r="BZ111" s="49"/>
      <c r="CG111" s="13"/>
      <c r="CH111" s="40"/>
      <c r="CI111" s="13"/>
      <c r="CL111" s="6" t="n">
        <f aca="false">C111</f>
        <v>37407</v>
      </c>
      <c r="CM111" s="13" t="n">
        <f aca="false">CN111/CN110-1</f>
        <v>0.00205607476635516</v>
      </c>
      <c r="CN111" s="4" t="n">
        <v>107.22</v>
      </c>
      <c r="CO111" s="13" t="n">
        <f aca="false">CN111/CN106-1</f>
        <v>-0.0261580381471389</v>
      </c>
      <c r="CY111" s="4" t="n">
        <v>107.4</v>
      </c>
      <c r="CZ111" s="4" t="n">
        <v>107.22</v>
      </c>
      <c r="DA111" s="33" t="n">
        <f aca="false">CZ111-CN111</f>
        <v>0</v>
      </c>
      <c r="DB111" s="16" t="n">
        <f aca="false">CZ111/CY111-1</f>
        <v>-0.00167597765363137</v>
      </c>
      <c r="DC111" s="15" t="n">
        <f aca="false">CY111/CZ110-1</f>
        <v>0.00373831775700939</v>
      </c>
      <c r="DD111" s="15" t="n">
        <f aca="false">CZ111/CZ110-1</f>
        <v>0.00205607476635516</v>
      </c>
      <c r="DE111" s="34" t="str">
        <f aca="false">IF(CW111=0,"",-DC111*CS111)</f>
        <v/>
      </c>
      <c r="DY111" s="6"/>
      <c r="EB111" s="6" t="n">
        <f aca="false">CL111</f>
        <v>37407</v>
      </c>
      <c r="EC111" s="13" t="n">
        <f aca="false">SUM(CM109:CM111)</f>
        <v>-0.00814037962289638</v>
      </c>
    </row>
    <row r="112" customFormat="false" ht="15" hidden="false" customHeight="false" outlineLevel="0" collapsed="false">
      <c r="A112" s="0" t="n">
        <f aca="false">IF(FR112=1,CZ112,0)</f>
        <v>0</v>
      </c>
      <c r="C112" s="6" t="n">
        <v>37410</v>
      </c>
      <c r="D112" s="0" t="n">
        <f aca="false">IF(E112&gt;E111,1,)</f>
        <v>0</v>
      </c>
      <c r="E112" s="46" t="n">
        <v>111.8334</v>
      </c>
      <c r="F112" s="46" t="n">
        <v>111.711</v>
      </c>
      <c r="G112" s="46" t="n">
        <v>110.2386</v>
      </c>
      <c r="H112" s="46" t="n">
        <v>108.3447</v>
      </c>
      <c r="I112" s="46" t="n">
        <v>108.012</v>
      </c>
      <c r="J112" s="47" t="str">
        <f aca="false">IF(MIN(E112:I112)=E112,$E$2,IF(MIN(E112:I112)=F112,$F$2,IF(MIN(E112:I112)=G112,$G$2,IF(MIN(E112:I112)=H112,$H$2,IF(MIN(E112:I112)=I112,$I$2)))))</f>
        <v>10D</v>
      </c>
      <c r="K112" s="47" t="str">
        <f aca="false">IF(MAX(E112:I112)=E112,$E$2,IF(MAX(E112:I112)=F112,$F$2,IF(MAX(E112:I112)=G112,$G$2,IF(MAX(E112:I112)=H112,$H$2,IF(MAX(E112:I112)=I112,$I$2)))))</f>
        <v>200D</v>
      </c>
      <c r="L112" s="4" t="n">
        <f aca="false">IF(MAX(E112:I112)=H112,1,0)</f>
        <v>0</v>
      </c>
      <c r="M112" s="4" t="n">
        <f aca="false">IF(MAX(E112:I112)=I112,1,0)</f>
        <v>0</v>
      </c>
      <c r="O112" s="4" t="n">
        <f aca="false">IF(CN112&gt;E112,1,0)</f>
        <v>0</v>
      </c>
      <c r="P112" s="4" t="n">
        <f aca="false">IF(CN112&gt;F112,1,0)</f>
        <v>0</v>
      </c>
      <c r="Q112" s="4" t="n">
        <f aca="false">IF(CN112&gt;G112,1,0)</f>
        <v>0</v>
      </c>
      <c r="R112" s="4" t="n">
        <f aca="false">IF(CN112&gt;H112,1,0)</f>
        <v>0</v>
      </c>
      <c r="S112" s="4" t="n">
        <f aca="false">IF(CN112&gt;I112,1,0)</f>
        <v>0</v>
      </c>
      <c r="T112" s="25" t="n">
        <f aca="false">IF(AND(AND(R112=0,S112=0,Q112=0),OR(S111=1,S110=1,S109=1)),1,0)</f>
        <v>0</v>
      </c>
      <c r="U112" s="13" t="n">
        <f aca="false">SUM(CM111:CM112)</f>
        <v>-0.0245247870131635</v>
      </c>
      <c r="AV112" s="0"/>
      <c r="AW112" s="55" t="n">
        <f aca="false">IF(EC112&gt;$AW$2,1,0)</f>
        <v>0</v>
      </c>
      <c r="AX112" s="0" t="n">
        <f aca="false">IF(AND(I112&gt;G112,I111&lt;G111),1,IF(OR(AND(I112&gt;F112,I111&lt;F111),AND(I112&gt;E112,I111&lt;E111)),1,0))</f>
        <v>0</v>
      </c>
      <c r="AY112" s="0" t="n">
        <f aca="false">IF(K111="10D",1,0)</f>
        <v>0</v>
      </c>
      <c r="AZ112" s="0" t="n">
        <f aca="false">IF(AND(I112&gt;G112,I111&lt;G111,I112&gt;F112,I111&gt;F111,I112&gt;E112,I111&gt;E111),1,0)</f>
        <v>0</v>
      </c>
      <c r="BA112" s="56" t="n">
        <f aca="false">IF(G112&gt;H112,1,0)</f>
        <v>1</v>
      </c>
      <c r="BB112" s="56" t="n">
        <f aca="false">IF(I112&lt;F112,1,0)</f>
        <v>1</v>
      </c>
      <c r="BC112" s="0" t="n">
        <f aca="false">IF(AND(SUM(AW111:AX111)=2,AY112=1),1,IF(SUM(AX110:AX112)=0,0,IF(AND(OR(AW110=1,AX110=1),OR(AW111=1,AX111=1),AY112=1),1,IF(AND(SUM(AW112:AY112)=2,SUM(AW110:AX110)=2,AX110=1),1,0))))</f>
        <v>0</v>
      </c>
      <c r="BD112" s="57" t="str">
        <f aca="false">IF(BC112=0,"",IF(AND(BC112=1,AZ112=0,AZ111=0,AZ110=0),1,IF(AND(BC112=1,OR(AZ112=1,AZ111=1,AZ110)),IF(BA112=1,1,0))))</f>
        <v/>
      </c>
      <c r="BE112" s="50" t="str">
        <f aca="false">IF(AND(BD112=1,BD111=1),0,IF(BD112=1,SUM(CM113:CM151),""))</f>
        <v/>
      </c>
      <c r="BF112" s="20" t="str">
        <f aca="false">IF(AND(BB112=1,BB111=1,BE71&lt;&gt;0),"",IF(AND(BB111=0,BB112=1),BF111,IF(AND(BB112=1,BB111=1),BF111,IF(AND(BF111="",BE111="",OR(BD111=0,BD111="")),"",IF(AND(BF111="",BE72=0),"",IF(AND(BE72&lt;&gt;"",BF111=BE72),"",IF(AND(BD111=1,BE111&lt;&gt;0),CM112,IF(BF111&lt;&gt;0,BF111+CM112,IF(BF111="","")))))))))</f>
        <v/>
      </c>
      <c r="BI112" s="0"/>
      <c r="BU112" s="0"/>
      <c r="BZ112" s="49"/>
      <c r="CG112" s="13"/>
      <c r="CH112" s="40"/>
      <c r="CI112" s="13"/>
      <c r="CL112" s="6" t="n">
        <f aca="false">C112</f>
        <v>37410</v>
      </c>
      <c r="CM112" s="13" t="n">
        <f aca="false">CN112/CN111-1</f>
        <v>-0.0265808617795187</v>
      </c>
      <c r="CN112" s="4" t="n">
        <v>104.37</v>
      </c>
      <c r="CO112" s="13" t="n">
        <f aca="false">CN112/CN107-1</f>
        <v>-0.0397460667954733</v>
      </c>
      <c r="CY112" s="4" t="n">
        <v>107.09</v>
      </c>
      <c r="CZ112" s="4" t="n">
        <v>104.37</v>
      </c>
      <c r="DA112" s="33" t="n">
        <f aca="false">CZ112-CN112</f>
        <v>0</v>
      </c>
      <c r="DB112" s="16" t="n">
        <f aca="false">CZ112/CY112-1</f>
        <v>-0.0253991969371556</v>
      </c>
      <c r="DC112" s="15" t="n">
        <f aca="false">CY112/CZ111-1</f>
        <v>-0.00121246036187272</v>
      </c>
      <c r="DD112" s="15" t="n">
        <f aca="false">CZ112/CZ111-1</f>
        <v>-0.0265808617795187</v>
      </c>
      <c r="DE112" s="34" t="str">
        <f aca="false">IF(CW112=0,"",-DC112*CS112)</f>
        <v/>
      </c>
      <c r="DY112" s="6"/>
      <c r="EB112" s="6" t="n">
        <f aca="false">CL112</f>
        <v>37410</v>
      </c>
      <c r="EC112" s="13" t="n">
        <f aca="false">SUM(CM110:CM112)</f>
        <v>-0.027320686360787</v>
      </c>
    </row>
    <row r="113" customFormat="false" ht="15" hidden="false" customHeight="false" outlineLevel="0" collapsed="false">
      <c r="A113" s="0" t="n">
        <f aca="false">IF(FR113=1,CZ113,0)</f>
        <v>0</v>
      </c>
      <c r="C113" s="6" t="n">
        <v>37411</v>
      </c>
      <c r="D113" s="0" t="n">
        <f aca="false">IF(E113&gt;E112,1,)</f>
        <v>0</v>
      </c>
      <c r="E113" s="46" t="n">
        <v>111.76</v>
      </c>
      <c r="F113" s="46" t="n">
        <v>111.6016</v>
      </c>
      <c r="G113" s="46" t="n">
        <v>110.0304</v>
      </c>
      <c r="H113" s="46" t="n">
        <v>108.1323</v>
      </c>
      <c r="I113" s="46" t="n">
        <v>107.505</v>
      </c>
      <c r="J113" s="47" t="str">
        <f aca="false">IF(MIN(E113:I113)=E113,$E$2,IF(MIN(E113:I113)=F113,$F$2,IF(MIN(E113:I113)=G113,$G$2,IF(MIN(E113:I113)=H113,$H$2,IF(MIN(E113:I113)=I113,$I$2)))))</f>
        <v>10D</v>
      </c>
      <c r="K113" s="47" t="str">
        <f aca="false">IF(MAX(E113:I113)=E113,$E$2,IF(MAX(E113:I113)=F113,$F$2,IF(MAX(E113:I113)=G113,$G$2,IF(MAX(E113:I113)=H113,$H$2,IF(MAX(E113:I113)=I113,$I$2)))))</f>
        <v>200D</v>
      </c>
      <c r="L113" s="4" t="n">
        <f aca="false">IF(MAX(E113:I113)=H113,1,0)</f>
        <v>0</v>
      </c>
      <c r="M113" s="4" t="n">
        <f aca="false">IF(MAX(E113:I113)=I113,1,0)</f>
        <v>0</v>
      </c>
      <c r="O113" s="4" t="n">
        <f aca="false">IF(CN113&gt;E113,1,0)</f>
        <v>0</v>
      </c>
      <c r="P113" s="4" t="n">
        <f aca="false">IF(CN113&gt;F113,1,0)</f>
        <v>0</v>
      </c>
      <c r="Q113" s="4" t="n">
        <f aca="false">IF(CN113&gt;G113,1,0)</f>
        <v>0</v>
      </c>
      <c r="R113" s="4" t="n">
        <f aca="false">IF(CN113&gt;H113,1,0)</f>
        <v>0</v>
      </c>
      <c r="S113" s="4" t="n">
        <f aca="false">IF(CN113&gt;I113,1,0)</f>
        <v>0</v>
      </c>
      <c r="T113" s="25" t="n">
        <f aca="false">IF(AND(AND(R113=0,S113=0,Q113=0),OR(S112=1,S111=1,S110=1)),1,0)</f>
        <v>0</v>
      </c>
      <c r="U113" s="13" t="n">
        <f aca="false">SUM(CM112:CM113)</f>
        <v>-0.0240897244795284</v>
      </c>
      <c r="AV113" s="0"/>
      <c r="AW113" s="55" t="n">
        <f aca="false">IF(EC113&gt;$AW$2,1,0)</f>
        <v>0</v>
      </c>
      <c r="AX113" s="0" t="n">
        <f aca="false">IF(AND(I113&gt;G113,I112&lt;G112),1,IF(OR(AND(I113&gt;F113,I112&lt;F112),AND(I113&gt;E113,I112&lt;E112)),1,0))</f>
        <v>0</v>
      </c>
      <c r="AY113" s="0" t="n">
        <f aca="false">IF(K112="10D",1,0)</f>
        <v>0</v>
      </c>
      <c r="AZ113" s="0" t="n">
        <f aca="false">IF(AND(I113&gt;G113,I112&lt;G112,I113&gt;F113,I112&gt;F112,I113&gt;E113,I112&gt;E112),1,0)</f>
        <v>0</v>
      </c>
      <c r="BA113" s="56" t="n">
        <f aca="false">IF(G113&gt;H113,1,0)</f>
        <v>1</v>
      </c>
      <c r="BB113" s="56" t="n">
        <f aca="false">IF(I113&lt;F113,1,0)</f>
        <v>1</v>
      </c>
      <c r="BC113" s="0" t="n">
        <f aca="false">IF(AND(SUM(AW112:AX112)=2,AY113=1),1,IF(SUM(AX111:AX113)=0,0,IF(AND(OR(AW111=1,AX111=1),OR(AW112=1,AX112=1),AY113=1),1,IF(AND(SUM(AW113:AY113)=2,SUM(AW111:AX111)=2,AX111=1),1,0))))</f>
        <v>0</v>
      </c>
      <c r="BD113" s="57" t="str">
        <f aca="false">IF(BC113=0,"",IF(AND(BC113=1,AZ113=0,AZ112=0,AZ111=0),1,IF(AND(BC113=1,OR(AZ113=1,AZ112=1,AZ111)),IF(BA113=1,1,0))))</f>
        <v/>
      </c>
      <c r="BE113" s="50" t="str">
        <f aca="false">IF(AND(BD113=1,BD112=1),0,IF(BD113=1,SUM(CM114:CM152),""))</f>
        <v/>
      </c>
      <c r="BF113" s="20" t="str">
        <f aca="false">IF(AND(BB113=1,BB112=1,BE72&lt;&gt;0),"",IF(AND(BB112=0,BB113=1),BF112,IF(AND(BB113=1,BB112=1),BF112,IF(AND(BF112="",BE112="",OR(BD112=0,BD112="")),"",IF(AND(BF112="",BE73=0),"",IF(AND(BE73&lt;&gt;"",BF112=BE73),"",IF(AND(BD112=1,BE112&lt;&gt;0),CM113,IF(BF112&lt;&gt;0,BF112+CM113,IF(BF112="","")))))))))</f>
        <v/>
      </c>
      <c r="BI113" s="0"/>
      <c r="BU113" s="0"/>
      <c r="BZ113" s="49"/>
      <c r="CG113" s="13"/>
      <c r="CH113" s="40"/>
      <c r="CI113" s="13"/>
      <c r="CL113" s="6" t="n">
        <f aca="false">C113</f>
        <v>37411</v>
      </c>
      <c r="CM113" s="13" t="n">
        <f aca="false">CN113/CN112-1</f>
        <v>0.00249113729999029</v>
      </c>
      <c r="CN113" s="4" t="n">
        <v>104.63</v>
      </c>
      <c r="CO113" s="13" t="n">
        <f aca="false">CN113/CN108-1</f>
        <v>-0.032099907493062</v>
      </c>
      <c r="CY113" s="4" t="n">
        <v>104.15</v>
      </c>
      <c r="CZ113" s="4" t="n">
        <v>104.63</v>
      </c>
      <c r="DA113" s="33" t="n">
        <f aca="false">CZ113-CN113</f>
        <v>0</v>
      </c>
      <c r="DB113" s="16" t="n">
        <f aca="false">CZ113/CY113-1</f>
        <v>0.00460873739798351</v>
      </c>
      <c r="DC113" s="15" t="n">
        <f aca="false">CY113/CZ112-1</f>
        <v>-0.00210788540768414</v>
      </c>
      <c r="DD113" s="15" t="n">
        <f aca="false">CZ113/CZ112-1</f>
        <v>0.00249113729999029</v>
      </c>
      <c r="DE113" s="34" t="str">
        <f aca="false">IF(CW113=0,"",-DC113*CS113)</f>
        <v/>
      </c>
      <c r="DY113" s="6"/>
      <c r="EB113" s="6" t="n">
        <f aca="false">CL113</f>
        <v>37411</v>
      </c>
      <c r="EC113" s="13" t="n">
        <f aca="false">SUM(CM111:CM113)</f>
        <v>-0.0220336497131732</v>
      </c>
    </row>
    <row r="114" customFormat="false" ht="15" hidden="false" customHeight="false" outlineLevel="0" collapsed="false">
      <c r="A114" s="0" t="n">
        <f aca="false">IF(FR114=1,CZ114,0)</f>
        <v>0</v>
      </c>
      <c r="C114" s="6" t="n">
        <v>37412</v>
      </c>
      <c r="D114" s="0" t="n">
        <f aca="false">IF(E114&gt;E113,1,)</f>
        <v>0</v>
      </c>
      <c r="E114" s="46" t="n">
        <v>111.6915</v>
      </c>
      <c r="F114" s="46" t="n">
        <v>111.4969</v>
      </c>
      <c r="G114" s="46" t="n">
        <v>109.8704</v>
      </c>
      <c r="H114" s="46" t="n">
        <v>107.9687</v>
      </c>
      <c r="I114" s="46" t="n">
        <v>107.196</v>
      </c>
      <c r="J114" s="47" t="str">
        <f aca="false">IF(MIN(E114:I114)=E114,$E$2,IF(MIN(E114:I114)=F114,$F$2,IF(MIN(E114:I114)=G114,$G$2,IF(MIN(E114:I114)=H114,$H$2,IF(MIN(E114:I114)=I114,$I$2)))))</f>
        <v>10D</v>
      </c>
      <c r="K114" s="47" t="str">
        <f aca="false">IF(MAX(E114:I114)=E114,$E$2,IF(MAX(E114:I114)=F114,$F$2,IF(MAX(E114:I114)=G114,$G$2,IF(MAX(E114:I114)=H114,$H$2,IF(MAX(E114:I114)=I114,$I$2)))))</f>
        <v>200D</v>
      </c>
      <c r="L114" s="4" t="n">
        <f aca="false">IF(MAX(E114:I114)=H114,1,0)</f>
        <v>0</v>
      </c>
      <c r="M114" s="4" t="n">
        <f aca="false">IF(MAX(E114:I114)=I114,1,0)</f>
        <v>0</v>
      </c>
      <c r="O114" s="4" t="n">
        <f aca="false">IF(CN114&gt;E114,1,0)</f>
        <v>0</v>
      </c>
      <c r="P114" s="4" t="n">
        <f aca="false">IF(CN114&gt;F114,1,0)</f>
        <v>0</v>
      </c>
      <c r="Q114" s="4" t="n">
        <f aca="false">IF(CN114&gt;G114,1,0)</f>
        <v>0</v>
      </c>
      <c r="R114" s="4" t="n">
        <f aca="false">IF(CN114&gt;H114,1,0)</f>
        <v>0</v>
      </c>
      <c r="S114" s="4" t="n">
        <f aca="false">IF(CN114&gt;I114,1,0)</f>
        <v>0</v>
      </c>
      <c r="T114" s="25" t="n">
        <f aca="false">IF(AND(AND(R114=0,S114=0,Q114=0),OR(S113=1,S112=1,S111=1)),1,0)</f>
        <v>0</v>
      </c>
      <c r="U114" s="13" t="n">
        <f aca="false">SUM(CM113:CM114)</f>
        <v>0.0118574758262255</v>
      </c>
      <c r="AV114" s="0"/>
      <c r="AW114" s="55" t="n">
        <f aca="false">IF(EC114&gt;$AW$2,1,0)</f>
        <v>0</v>
      </c>
      <c r="AX114" s="0" t="n">
        <f aca="false">IF(AND(I114&gt;G114,I113&lt;G113),1,IF(OR(AND(I114&gt;F114,I113&lt;F113),AND(I114&gt;E114,I113&lt;E113)),1,0))</f>
        <v>0</v>
      </c>
      <c r="AY114" s="0" t="n">
        <f aca="false">IF(K113="10D",1,0)</f>
        <v>0</v>
      </c>
      <c r="AZ114" s="0" t="n">
        <f aca="false">IF(AND(I114&gt;G114,I113&lt;G113,I114&gt;F114,I113&gt;F113,I114&gt;E114,I113&gt;E113),1,0)</f>
        <v>0</v>
      </c>
      <c r="BA114" s="56" t="n">
        <f aca="false">IF(G114&gt;H114,1,0)</f>
        <v>1</v>
      </c>
      <c r="BB114" s="56" t="n">
        <f aca="false">IF(I114&lt;F114,1,0)</f>
        <v>1</v>
      </c>
      <c r="BC114" s="0" t="n">
        <f aca="false">IF(AND(SUM(AW113:AX113)=2,AY114=1),1,IF(SUM(AX112:AX114)=0,0,IF(AND(OR(AW112=1,AX112=1),OR(AW113=1,AX113=1),AY114=1),1,IF(AND(SUM(AW114:AY114)=2,SUM(AW112:AX112)=2,AX112=1),1,0))))</f>
        <v>0</v>
      </c>
      <c r="BD114" s="57" t="str">
        <f aca="false">IF(BC114=0,"",IF(AND(BC114=1,AZ114=0,AZ113=0,AZ112=0),1,IF(AND(BC114=1,OR(AZ114=1,AZ113=1,AZ112)),IF(BA114=1,1,0))))</f>
        <v/>
      </c>
      <c r="BE114" s="50" t="str">
        <f aca="false">IF(AND(BD114=1,BD113=1),0,IF(BD114=1,SUM(CM115:CM153),""))</f>
        <v/>
      </c>
      <c r="BF114" s="20" t="str">
        <f aca="false">IF(AND(BB114=1,BB113=1,BE73&lt;&gt;0),"",IF(AND(BB113=0,BB114=1),BF113,IF(AND(BB114=1,BB113=1),BF113,IF(AND(BF113="",BE113="",OR(BD113=0,BD113="")),"",IF(AND(BF113="",BE74=0),"",IF(AND(BE74&lt;&gt;"",BF113=BE74),"",IF(AND(BD113=1,BE113&lt;&gt;0),CM114,IF(BF113&lt;&gt;0,BF113+CM114,IF(BF113="","")))))))))</f>
        <v/>
      </c>
      <c r="BI114" s="0"/>
      <c r="BU114" s="0"/>
      <c r="BZ114" s="49"/>
      <c r="CG114" s="13"/>
      <c r="CH114" s="40"/>
      <c r="CI114" s="13"/>
      <c r="CL114" s="6" t="n">
        <f aca="false">C114</f>
        <v>37412</v>
      </c>
      <c r="CM114" s="13" t="n">
        <f aca="false">CN114/CN113-1</f>
        <v>0.00936633852623525</v>
      </c>
      <c r="CN114" s="4" t="n">
        <v>105.61</v>
      </c>
      <c r="CO114" s="13" t="n">
        <f aca="false">CN114/CN109-1</f>
        <v>-0.0157502329916123</v>
      </c>
      <c r="CY114" s="4" t="n">
        <v>104.95</v>
      </c>
      <c r="CZ114" s="4" t="n">
        <v>105.61</v>
      </c>
      <c r="DA114" s="33" t="n">
        <f aca="false">CZ114-CN114</f>
        <v>0</v>
      </c>
      <c r="DB114" s="16" t="n">
        <f aca="false">CZ114/CY114-1</f>
        <v>0.00628870890900424</v>
      </c>
      <c r="DC114" s="15" t="n">
        <f aca="false">CY114/CZ113-1</f>
        <v>0.00305839625346471</v>
      </c>
      <c r="DD114" s="15" t="n">
        <f aca="false">CZ114/CZ113-1</f>
        <v>0.00936633852623525</v>
      </c>
      <c r="DE114" s="34" t="str">
        <f aca="false">IF(CW114=0,"",-DC114*CS114)</f>
        <v/>
      </c>
      <c r="DY114" s="6"/>
      <c r="EB114" s="6" t="n">
        <f aca="false">CL114</f>
        <v>37412</v>
      </c>
      <c r="EC114" s="13" t="n">
        <f aca="false">SUM(CM112:CM114)</f>
        <v>-0.0147233859532931</v>
      </c>
    </row>
    <row r="115" customFormat="false" ht="15" hidden="false" customHeight="false" outlineLevel="0" collapsed="false">
      <c r="A115" s="0" t="n">
        <f aca="false">IF(FR115=1,CZ115,0)</f>
        <v>0</v>
      </c>
      <c r="C115" s="6" t="n">
        <v>37413</v>
      </c>
      <c r="D115" s="0" t="n">
        <f aca="false">IF(E115&gt;E114,1,)</f>
        <v>0</v>
      </c>
      <c r="E115" s="46" t="n">
        <v>111.6125</v>
      </c>
      <c r="F115" s="46" t="n">
        <v>111.3821</v>
      </c>
      <c r="G115" s="46" t="n">
        <v>109.6542</v>
      </c>
      <c r="H115" s="46" t="n">
        <v>107.7703</v>
      </c>
      <c r="I115" s="46" t="n">
        <v>106.648</v>
      </c>
      <c r="J115" s="47" t="str">
        <f aca="false">IF(MIN(E115:I115)=E115,$E$2,IF(MIN(E115:I115)=F115,$F$2,IF(MIN(E115:I115)=G115,$G$2,IF(MIN(E115:I115)=H115,$H$2,IF(MIN(E115:I115)=I115,$I$2)))))</f>
        <v>10D</v>
      </c>
      <c r="K115" s="47" t="str">
        <f aca="false">IF(MAX(E115:I115)=E115,$E$2,IF(MAX(E115:I115)=F115,$F$2,IF(MAX(E115:I115)=G115,$G$2,IF(MAX(E115:I115)=H115,$H$2,IF(MAX(E115:I115)=I115,$I$2)))))</f>
        <v>200D</v>
      </c>
      <c r="L115" s="4" t="n">
        <f aca="false">IF(MAX(E115:I115)=H115,1,0)</f>
        <v>0</v>
      </c>
      <c r="M115" s="4" t="n">
        <f aca="false">IF(MAX(E115:I115)=I115,1,0)</f>
        <v>0</v>
      </c>
      <c r="O115" s="4" t="n">
        <f aca="false">IF(CN115&gt;E115,1,0)</f>
        <v>0</v>
      </c>
      <c r="P115" s="4" t="n">
        <f aca="false">IF(CN115&gt;F115,1,0)</f>
        <v>0</v>
      </c>
      <c r="Q115" s="4" t="n">
        <f aca="false">IF(CN115&gt;G115,1,0)</f>
        <v>0</v>
      </c>
      <c r="R115" s="4" t="n">
        <f aca="false">IF(CN115&gt;H115,1,0)</f>
        <v>0</v>
      </c>
      <c r="S115" s="4" t="n">
        <f aca="false">IF(CN115&gt;I115,1,0)</f>
        <v>0</v>
      </c>
      <c r="T115" s="25" t="n">
        <f aca="false">IF(AND(AND(R115=0,S115=0,Q115=0),OR(S114=1,S113=1,S112=1)),1,0)</f>
        <v>0</v>
      </c>
      <c r="U115" s="13" t="n">
        <f aca="false">SUM(CM114:CM115)</f>
        <v>-0.0109915821252182</v>
      </c>
      <c r="AV115" s="0"/>
      <c r="AW115" s="55" t="n">
        <f aca="false">IF(EC115&gt;$AW$2,1,0)</f>
        <v>0</v>
      </c>
      <c r="AX115" s="0" t="n">
        <f aca="false">IF(AND(I115&gt;G115,I114&lt;G114),1,IF(OR(AND(I115&gt;F115,I114&lt;F114),AND(I115&gt;E115,I114&lt;E114)),1,0))</f>
        <v>0</v>
      </c>
      <c r="AY115" s="0" t="n">
        <f aca="false">IF(K114="10D",1,0)</f>
        <v>0</v>
      </c>
      <c r="AZ115" s="0" t="n">
        <f aca="false">IF(AND(I115&gt;G115,I114&lt;G114,I115&gt;F115,I114&gt;F114,I115&gt;E115,I114&gt;E114),1,0)</f>
        <v>0</v>
      </c>
      <c r="BA115" s="56" t="n">
        <f aca="false">IF(G115&gt;H115,1,0)</f>
        <v>1</v>
      </c>
      <c r="BB115" s="56" t="n">
        <f aca="false">IF(I115&lt;F115,1,0)</f>
        <v>1</v>
      </c>
      <c r="BC115" s="0" t="n">
        <f aca="false">IF(AND(SUM(AW114:AX114)=2,AY115=1),1,IF(SUM(AX113:AX115)=0,0,IF(AND(OR(AW113=1,AX113=1),OR(AW114=1,AX114=1),AY115=1),1,IF(AND(SUM(AW115:AY115)=2,SUM(AW113:AX113)=2,AX113=1),1,0))))</f>
        <v>0</v>
      </c>
      <c r="BD115" s="57" t="str">
        <f aca="false">IF(BC115=0,"",IF(AND(BC115=1,AZ115=0,AZ114=0,AZ113=0),1,IF(AND(BC115=1,OR(AZ115=1,AZ114=1,AZ113)),IF(BA115=1,1,0))))</f>
        <v/>
      </c>
      <c r="BE115" s="50" t="str">
        <f aca="false">IF(AND(BD115=1,BD114=1),0,IF(BD115=1,SUM(CM116:CM154),""))</f>
        <v/>
      </c>
      <c r="BF115" s="20" t="str">
        <f aca="false">IF(AND(BB115=1,BB114=1,BE74&lt;&gt;0),"",IF(AND(BB114=0,BB115=1),BF114,IF(AND(BB115=1,BB114=1),BF114,IF(AND(BF114="",BE114="",OR(BD114=0,BD114="")),"",IF(AND(BF114="",BE75=0),"",IF(AND(BE75&lt;&gt;"",BF114=BE75),"",IF(AND(BD114=1,BE114&lt;&gt;0),CM115,IF(BF114&lt;&gt;0,BF114+CM115,IF(BF114="","")))))))))</f>
        <v/>
      </c>
      <c r="BI115" s="0"/>
      <c r="BU115" s="0"/>
      <c r="BZ115" s="49"/>
      <c r="CG115" s="13"/>
      <c r="CH115" s="40"/>
      <c r="CI115" s="13"/>
      <c r="CL115" s="6" t="n">
        <f aca="false">C115</f>
        <v>37413</v>
      </c>
      <c r="CM115" s="13" t="n">
        <f aca="false">CN115/CN114-1</f>
        <v>-0.0203579206514535</v>
      </c>
      <c r="CN115" s="4" t="n">
        <v>103.46</v>
      </c>
      <c r="CO115" s="13" t="n">
        <f aca="false">CN115/CN110-1</f>
        <v>-0.0330841121495328</v>
      </c>
      <c r="CY115" s="4" t="n">
        <v>105.543</v>
      </c>
      <c r="CZ115" s="4" t="n">
        <v>103.46</v>
      </c>
      <c r="DA115" s="33" t="n">
        <f aca="false">CZ115-CN115</f>
        <v>0</v>
      </c>
      <c r="DB115" s="16" t="n">
        <f aca="false">CZ115/CY115-1</f>
        <v>-0.0197360317595673</v>
      </c>
      <c r="DC115" s="15" t="n">
        <f aca="false">CY115/CZ114-1</f>
        <v>-0.000634409620301035</v>
      </c>
      <c r="DD115" s="15" t="n">
        <f aca="false">CZ115/CZ114-1</f>
        <v>-0.0203579206514535</v>
      </c>
      <c r="DE115" s="34" t="str">
        <f aca="false">IF(CW115=0,"",-DC115*CS115)</f>
        <v/>
      </c>
      <c r="DY115" s="6"/>
      <c r="EB115" s="6" t="n">
        <f aca="false">CL115</f>
        <v>37413</v>
      </c>
      <c r="EC115" s="13" t="n">
        <f aca="false">SUM(CM113:CM115)</f>
        <v>-0.00850044482522794</v>
      </c>
    </row>
    <row r="116" customFormat="false" ht="15" hidden="false" customHeight="false" outlineLevel="0" collapsed="false">
      <c r="A116" s="0" t="n">
        <f aca="false">IF(FR116=1,CZ116,0)</f>
        <v>0</v>
      </c>
      <c r="C116" s="6" t="n">
        <v>37414</v>
      </c>
      <c r="D116" s="0" t="n">
        <f aca="false">IF(E116&gt;E115,1,)</f>
        <v>0</v>
      </c>
      <c r="E116" s="46" t="n">
        <v>111.5379</v>
      </c>
      <c r="F116" s="46" t="n">
        <v>111.2733</v>
      </c>
      <c r="G116" s="46" t="n">
        <v>109.4296</v>
      </c>
      <c r="H116" s="46" t="n">
        <v>107.566</v>
      </c>
      <c r="I116" s="46" t="n">
        <v>105.972</v>
      </c>
      <c r="J116" s="47" t="str">
        <f aca="false">IF(MIN(E116:I116)=E116,$E$2,IF(MIN(E116:I116)=F116,$F$2,IF(MIN(E116:I116)=G116,$G$2,IF(MIN(E116:I116)=H116,$H$2,IF(MIN(E116:I116)=I116,$I$2)))))</f>
        <v>10D</v>
      </c>
      <c r="K116" s="47" t="str">
        <f aca="false">IF(MAX(E116:I116)=E116,$E$2,IF(MAX(E116:I116)=F116,$F$2,IF(MAX(E116:I116)=G116,$G$2,IF(MAX(E116:I116)=H116,$H$2,IF(MAX(E116:I116)=I116,$I$2)))))</f>
        <v>200D</v>
      </c>
      <c r="L116" s="4" t="n">
        <f aca="false">IF(MAX(E116:I116)=H116,1,0)</f>
        <v>0</v>
      </c>
      <c r="M116" s="4" t="n">
        <f aca="false">IF(MAX(E116:I116)=I116,1,0)</f>
        <v>0</v>
      </c>
      <c r="O116" s="4" t="n">
        <f aca="false">IF(CN116&gt;E116,1,0)</f>
        <v>0</v>
      </c>
      <c r="P116" s="4" t="n">
        <f aca="false">IF(CN116&gt;F116,1,0)</f>
        <v>0</v>
      </c>
      <c r="Q116" s="4" t="n">
        <f aca="false">IF(CN116&gt;G116,1,0)</f>
        <v>0</v>
      </c>
      <c r="R116" s="4" t="n">
        <f aca="false">IF(CN116&gt;H116,1,0)</f>
        <v>0</v>
      </c>
      <c r="S116" s="4" t="n">
        <f aca="false">IF(CN116&gt;I116,1,0)</f>
        <v>0</v>
      </c>
      <c r="T116" s="25" t="n">
        <f aca="false">IF(AND(AND(R116=0,S116=0,Q116=0),OR(S115=1,S114=1,S113=1)),1,0)</f>
        <v>0</v>
      </c>
      <c r="U116" s="13" t="n">
        <f aca="false">SUM(CM115:CM116)</f>
        <v>-0.0215177891996846</v>
      </c>
      <c r="AV116" s="0"/>
      <c r="AW116" s="55" t="n">
        <f aca="false">IF(EC116&gt;$AW$2,1,0)</f>
        <v>0</v>
      </c>
      <c r="AX116" s="0" t="n">
        <f aca="false">IF(AND(I116&gt;G116,I115&lt;G115),1,IF(OR(AND(I116&gt;F116,I115&lt;F115),AND(I116&gt;E116,I115&lt;E115)),1,0))</f>
        <v>0</v>
      </c>
      <c r="AY116" s="0" t="n">
        <f aca="false">IF(K115="10D",1,0)</f>
        <v>0</v>
      </c>
      <c r="AZ116" s="0" t="n">
        <f aca="false">IF(AND(I116&gt;G116,I115&lt;G115,I116&gt;F116,I115&gt;F115,I116&gt;E116,I115&gt;E115),1,0)</f>
        <v>0</v>
      </c>
      <c r="BA116" s="56" t="n">
        <f aca="false">IF(G116&gt;H116,1,0)</f>
        <v>1</v>
      </c>
      <c r="BB116" s="56" t="n">
        <f aca="false">IF(I116&lt;F116,1,0)</f>
        <v>1</v>
      </c>
      <c r="BC116" s="0" t="n">
        <f aca="false">IF(AND(SUM(AW115:AX115)=2,AY116=1),1,IF(SUM(AX114:AX116)=0,0,IF(AND(OR(AW114=1,AX114=1),OR(AW115=1,AX115=1),AY116=1),1,IF(AND(SUM(AW116:AY116)=2,SUM(AW114:AX114)=2,AX114=1),1,0))))</f>
        <v>0</v>
      </c>
      <c r="BD116" s="57" t="str">
        <f aca="false">IF(BC116=0,"",IF(AND(BC116=1,AZ116=0,AZ115=0,AZ114=0),1,IF(AND(BC116=1,OR(AZ116=1,AZ115=1,AZ114)),IF(BA116=1,1,0))))</f>
        <v/>
      </c>
      <c r="BE116" s="50" t="str">
        <f aca="false">IF(AND(BD116=1,BD115=1),0,IF(BD116=1,SUM(CM117:CM155),""))</f>
        <v/>
      </c>
      <c r="BF116" s="20" t="str">
        <f aca="false">IF(AND(BB116=1,BB115=1,BE75&lt;&gt;0),"",IF(AND(BB115=0,BB116=1),BF115,IF(AND(BB116=1,BB115=1),BF115,IF(AND(BF115="",BE115="",OR(BD115=0,BD115="")),"",IF(AND(BF115="",BE76=0),"",IF(AND(BE76&lt;&gt;"",BF115=BE76),"",IF(AND(BD115=1,BE115&lt;&gt;0),CM116,IF(BF115&lt;&gt;0,BF115+CM116,IF(BF115="","")))))))))</f>
        <v/>
      </c>
      <c r="BI116" s="0"/>
      <c r="BU116" s="0"/>
      <c r="BZ116" s="49"/>
      <c r="CG116" s="13"/>
      <c r="CH116" s="40"/>
      <c r="CI116" s="13"/>
      <c r="CL116" s="6" t="n">
        <f aca="false">C116</f>
        <v>37414</v>
      </c>
      <c r="CM116" s="13" t="n">
        <f aca="false">CN116/CN115-1</f>
        <v>-0.00115986854823114</v>
      </c>
      <c r="CN116" s="4" t="n">
        <v>103.34</v>
      </c>
      <c r="CO116" s="13" t="n">
        <f aca="false">CN116/CN111-1</f>
        <v>-0.0361872784928184</v>
      </c>
      <c r="CY116" s="4" t="n">
        <v>101.789</v>
      </c>
      <c r="CZ116" s="4" t="n">
        <v>103.34</v>
      </c>
      <c r="DA116" s="33" t="n">
        <f aca="false">CZ116-CN116</f>
        <v>0</v>
      </c>
      <c r="DB116" s="16" t="n">
        <f aca="false">CZ116/CY116-1</f>
        <v>0.0152374028627849</v>
      </c>
      <c r="DC116" s="15" t="n">
        <f aca="false">CY116/CZ115-1</f>
        <v>-0.0161511695341194</v>
      </c>
      <c r="DD116" s="15" t="n">
        <f aca="false">CZ116/CZ115-1</f>
        <v>-0.00115986854823114</v>
      </c>
      <c r="DE116" s="34" t="str">
        <f aca="false">IF(CW116=0,"",-DC116*CS116)</f>
        <v/>
      </c>
      <c r="DY116" s="6"/>
      <c r="EB116" s="6" t="n">
        <f aca="false">CL116</f>
        <v>37414</v>
      </c>
      <c r="EC116" s="13" t="n">
        <f aca="false">SUM(CM114:CM116)</f>
        <v>-0.0121514506734494</v>
      </c>
    </row>
    <row r="117" customFormat="false" ht="15" hidden="false" customHeight="false" outlineLevel="0" collapsed="false">
      <c r="A117" s="0" t="n">
        <f aca="false">IF(FR117=1,CZ117,0)</f>
        <v>0</v>
      </c>
      <c r="C117" s="6" t="n">
        <v>37417</v>
      </c>
      <c r="D117" s="0" t="n">
        <f aca="false">IF(E117&gt;E116,1,)</f>
        <v>0</v>
      </c>
      <c r="E117" s="46" t="n">
        <v>111.4634</v>
      </c>
      <c r="F117" s="46" t="n">
        <v>111.1592</v>
      </c>
      <c r="G117" s="46" t="n">
        <v>109.214</v>
      </c>
      <c r="H117" s="46" t="n">
        <v>107.4443</v>
      </c>
      <c r="I117" s="46" t="n">
        <v>105.477</v>
      </c>
      <c r="J117" s="47" t="str">
        <f aca="false">IF(MIN(E117:I117)=E117,$E$2,IF(MIN(E117:I117)=F117,$F$2,IF(MIN(E117:I117)=G117,$G$2,IF(MIN(E117:I117)=H117,$H$2,IF(MIN(E117:I117)=I117,$I$2)))))</f>
        <v>10D</v>
      </c>
      <c r="K117" s="47" t="str">
        <f aca="false">IF(MAX(E117:I117)=E117,$E$2,IF(MAX(E117:I117)=F117,$F$2,IF(MAX(E117:I117)=G117,$G$2,IF(MAX(E117:I117)=H117,$H$2,IF(MAX(E117:I117)=I117,$I$2)))))</f>
        <v>200D</v>
      </c>
      <c r="L117" s="4" t="n">
        <f aca="false">IF(MAX(E117:I117)=H117,1,0)</f>
        <v>0</v>
      </c>
      <c r="M117" s="4" t="n">
        <f aca="false">IF(MAX(E117:I117)=I117,1,0)</f>
        <v>0</v>
      </c>
      <c r="O117" s="4" t="n">
        <f aca="false">IF(CN117&gt;E117,1,0)</f>
        <v>0</v>
      </c>
      <c r="P117" s="4" t="n">
        <f aca="false">IF(CN117&gt;F117,1,0)</f>
        <v>0</v>
      </c>
      <c r="Q117" s="4" t="n">
        <f aca="false">IF(CN117&gt;G117,1,0)</f>
        <v>0</v>
      </c>
      <c r="R117" s="4" t="n">
        <f aca="false">IF(CN117&gt;H117,1,0)</f>
        <v>0</v>
      </c>
      <c r="S117" s="4" t="n">
        <f aca="false">IF(CN117&gt;I117,1,0)</f>
        <v>0</v>
      </c>
      <c r="T117" s="25" t="n">
        <f aca="false">IF(AND(AND(R117=0,S117=0,Q117=0),OR(S116=1,S115=1,S114=1)),1,0)</f>
        <v>0</v>
      </c>
      <c r="U117" s="13" t="n">
        <f aca="false">SUM(CM116:CM117)</f>
        <v>0.00271084946996114</v>
      </c>
      <c r="AV117" s="0"/>
      <c r="AW117" s="55" t="n">
        <f aca="false">IF(EC117&gt;$AW$2,1,0)</f>
        <v>0</v>
      </c>
      <c r="AX117" s="0" t="n">
        <f aca="false">IF(AND(I117&gt;G117,I116&lt;G116),1,IF(OR(AND(I117&gt;F117,I116&lt;F116),AND(I117&gt;E117,I116&lt;E116)),1,0))</f>
        <v>0</v>
      </c>
      <c r="AY117" s="0" t="n">
        <f aca="false">IF(K116="10D",1,0)</f>
        <v>0</v>
      </c>
      <c r="AZ117" s="0" t="n">
        <f aca="false">IF(AND(I117&gt;G117,I116&lt;G116,I117&gt;F117,I116&gt;F116,I117&gt;E117,I116&gt;E116),1,0)</f>
        <v>0</v>
      </c>
      <c r="BA117" s="56" t="n">
        <f aca="false">IF(G117&gt;H117,1,0)</f>
        <v>1</v>
      </c>
      <c r="BB117" s="56" t="n">
        <f aca="false">IF(I117&lt;F117,1,0)</f>
        <v>1</v>
      </c>
      <c r="BC117" s="0" t="n">
        <f aca="false">IF(AND(SUM(AW116:AX116)=2,AY117=1),1,IF(SUM(AX115:AX117)=0,0,IF(AND(OR(AW115=1,AX115=1),OR(AW116=1,AX116=1),AY117=1),1,IF(AND(SUM(AW117:AY117)=2,SUM(AW115:AX115)=2,AX115=1),1,0))))</f>
        <v>0</v>
      </c>
      <c r="BD117" s="57" t="str">
        <f aca="false">IF(BC117=0,"",IF(AND(BC117=1,AZ117=0,AZ116=0,AZ115=0),1,IF(AND(BC117=1,OR(AZ117=1,AZ116=1,AZ115)),IF(BA117=1,1,0))))</f>
        <v/>
      </c>
      <c r="BE117" s="50" t="str">
        <f aca="false">IF(AND(BD117=1,BD116=1),0,IF(BD117=1,SUM(CM118:CM156),""))</f>
        <v/>
      </c>
      <c r="BF117" s="20" t="str">
        <f aca="false">IF(AND(BB117=1,BB116=1,BE76&lt;&gt;0),"",IF(AND(BB116=0,BB117=1),BF116,IF(AND(BB117=1,BB116=1),BF116,IF(AND(BF116="",BE116="",OR(BD116=0,BD116="")),"",IF(AND(BF116="",BE77=0),"",IF(AND(BE77&lt;&gt;"",BF116=BE77),"",IF(AND(BD116=1,BE116&lt;&gt;0),CM117,IF(BF116&lt;&gt;0,BF116+CM117,IF(BF116="","")))))))))</f>
        <v/>
      </c>
      <c r="BI117" s="0"/>
      <c r="BU117" s="0"/>
      <c r="BZ117" s="49"/>
      <c r="CG117" s="13"/>
      <c r="CH117" s="40"/>
      <c r="CI117" s="13"/>
      <c r="CL117" s="6" t="n">
        <f aca="false">C117</f>
        <v>37417</v>
      </c>
      <c r="CM117" s="13" t="n">
        <f aca="false">CN117/CN116-1</f>
        <v>0.00387071801819228</v>
      </c>
      <c r="CN117" s="4" t="n">
        <v>103.74</v>
      </c>
      <c r="CO117" s="13" t="n">
        <f aca="false">CN117/CN112-1</f>
        <v>-0.00603621730382298</v>
      </c>
      <c r="CY117" s="4" t="n">
        <v>103.243</v>
      </c>
      <c r="CZ117" s="4" t="n">
        <v>103.74</v>
      </c>
      <c r="DA117" s="33" t="n">
        <f aca="false">CZ117-CN117</f>
        <v>0</v>
      </c>
      <c r="DB117" s="16" t="n">
        <f aca="false">CZ117/CY117-1</f>
        <v>0.00481388568716512</v>
      </c>
      <c r="DC117" s="15" t="n">
        <f aca="false">CY117/CZ116-1</f>
        <v>-0.000938649119411772</v>
      </c>
      <c r="DD117" s="15" t="n">
        <f aca="false">CZ117/CZ116-1</f>
        <v>0.00387071801819228</v>
      </c>
      <c r="DE117" s="34" t="str">
        <f aca="false">IF(CW117=0,"",-DC117*CS117)</f>
        <v/>
      </c>
      <c r="DY117" s="6"/>
      <c r="EB117" s="6" t="n">
        <f aca="false">CL117</f>
        <v>37417</v>
      </c>
      <c r="EC117" s="13" t="n">
        <f aca="false">SUM(CM115:CM117)</f>
        <v>-0.0176470711814923</v>
      </c>
    </row>
    <row r="118" customFormat="false" ht="15" hidden="false" customHeight="false" outlineLevel="0" collapsed="false">
      <c r="A118" s="0" t="n">
        <f aca="false">IF(FR118=1,CZ118,0)</f>
        <v>0</v>
      </c>
      <c r="C118" s="6" t="n">
        <v>37418</v>
      </c>
      <c r="D118" s="0" t="n">
        <f aca="false">IF(E118&gt;E117,1,)</f>
        <v>0</v>
      </c>
      <c r="E118" s="46" t="n">
        <v>111.3895</v>
      </c>
      <c r="F118" s="46" t="n">
        <v>111.0506</v>
      </c>
      <c r="G118" s="46" t="n">
        <v>108.9618</v>
      </c>
      <c r="H118" s="46" t="n">
        <v>107.281</v>
      </c>
      <c r="I118" s="46" t="n">
        <v>104.863</v>
      </c>
      <c r="J118" s="47" t="str">
        <f aca="false">IF(MIN(E118:I118)=E118,$E$2,IF(MIN(E118:I118)=F118,$F$2,IF(MIN(E118:I118)=G118,$G$2,IF(MIN(E118:I118)=H118,$H$2,IF(MIN(E118:I118)=I118,$I$2)))))</f>
        <v>10D</v>
      </c>
      <c r="K118" s="47" t="str">
        <f aca="false">IF(MAX(E118:I118)=E118,$E$2,IF(MAX(E118:I118)=F118,$F$2,IF(MAX(E118:I118)=G118,$G$2,IF(MAX(E118:I118)=H118,$H$2,IF(MAX(E118:I118)=I118,$I$2)))))</f>
        <v>200D</v>
      </c>
      <c r="L118" s="4" t="n">
        <f aca="false">IF(MAX(E118:I118)=H118,1,0)</f>
        <v>0</v>
      </c>
      <c r="M118" s="4" t="n">
        <f aca="false">IF(MAX(E118:I118)=I118,1,0)</f>
        <v>0</v>
      </c>
      <c r="O118" s="4" t="n">
        <f aca="false">IF(CN118&gt;E118,1,0)</f>
        <v>0</v>
      </c>
      <c r="P118" s="4" t="n">
        <f aca="false">IF(CN118&gt;F118,1,0)</f>
        <v>0</v>
      </c>
      <c r="Q118" s="4" t="n">
        <f aca="false">IF(CN118&gt;G118,1,0)</f>
        <v>0</v>
      </c>
      <c r="R118" s="4" t="n">
        <f aca="false">IF(CN118&gt;H118,1,0)</f>
        <v>0</v>
      </c>
      <c r="S118" s="4" t="n">
        <f aca="false">IF(CN118&gt;I118,1,0)</f>
        <v>0</v>
      </c>
      <c r="T118" s="25" t="n">
        <f aca="false">IF(AND(AND(R118=0,S118=0,Q118=0),OR(S117=1,S116=1,S115=1)),1,0)</f>
        <v>0</v>
      </c>
      <c r="U118" s="13" t="n">
        <f aca="false">SUM(CM117:CM118)</f>
        <v>-0.0132875622979828</v>
      </c>
      <c r="AV118" s="0"/>
      <c r="AW118" s="55" t="n">
        <f aca="false">IF(EC118&gt;$AW$2,1,0)</f>
        <v>0</v>
      </c>
      <c r="AX118" s="0" t="n">
        <f aca="false">IF(AND(I118&gt;G118,I117&lt;G117),1,IF(OR(AND(I118&gt;F118,I117&lt;F117),AND(I118&gt;E118,I117&lt;E117)),1,0))</f>
        <v>0</v>
      </c>
      <c r="AY118" s="0" t="n">
        <f aca="false">IF(K117="10D",1,0)</f>
        <v>0</v>
      </c>
      <c r="AZ118" s="0" t="n">
        <f aca="false">IF(AND(I118&gt;G118,I117&lt;G117,I118&gt;F118,I117&gt;F117,I118&gt;E118,I117&gt;E117),1,0)</f>
        <v>0</v>
      </c>
      <c r="BA118" s="56" t="n">
        <f aca="false">IF(G118&gt;H118,1,0)</f>
        <v>1</v>
      </c>
      <c r="BB118" s="56" t="n">
        <f aca="false">IF(I118&lt;F118,1,0)</f>
        <v>1</v>
      </c>
      <c r="BC118" s="0" t="n">
        <f aca="false">IF(AND(SUM(AW117:AX117)=2,AY118=1),1,IF(SUM(AX116:AX118)=0,0,IF(AND(OR(AW116=1,AX116=1),OR(AW117=1,AX117=1),AY118=1),1,IF(AND(SUM(AW118:AY118)=2,SUM(AW116:AX116)=2,AX116=1),1,0))))</f>
        <v>0</v>
      </c>
      <c r="BD118" s="57" t="str">
        <f aca="false">IF(BC118=0,"",IF(AND(BC118=1,AZ118=0,AZ117=0,AZ116=0),1,IF(AND(BC118=1,OR(AZ118=1,AZ117=1,AZ116)),IF(BA118=1,1,0))))</f>
        <v/>
      </c>
      <c r="BE118" s="50" t="str">
        <f aca="false">IF(AND(BD118=1,BD117=1),0,IF(BD118=1,SUM(CM119:CM157),""))</f>
        <v/>
      </c>
      <c r="BF118" s="20" t="str">
        <f aca="false">IF(AND(BB118=1,BB117=1,BE77&lt;&gt;0),"",IF(AND(BB117=0,BB118=1),BF117,IF(AND(BB118=1,BB117=1),BF117,IF(AND(BF117="",BE117="",OR(BD117=0,BD117="")),"",IF(AND(BF117="",BE78=0),"",IF(AND(BE78&lt;&gt;"",BF117=BE78),"",IF(AND(BD117=1,BE117&lt;&gt;0),CM118,IF(BF117&lt;&gt;0,BF117+CM118,IF(BF117="","")))))))))</f>
        <v/>
      </c>
      <c r="BI118" s="0"/>
      <c r="BU118" s="0"/>
      <c r="BZ118" s="49"/>
      <c r="CG118" s="13"/>
      <c r="CH118" s="40"/>
      <c r="CI118" s="13"/>
      <c r="CL118" s="6" t="n">
        <f aca="false">C118</f>
        <v>37418</v>
      </c>
      <c r="CM118" s="13" t="n">
        <f aca="false">CN118/CN117-1</f>
        <v>-0.0171582803161751</v>
      </c>
      <c r="CN118" s="4" t="n">
        <v>101.96</v>
      </c>
      <c r="CO118" s="13" t="n">
        <f aca="false">CN118/CN113-1</f>
        <v>-0.0255184937398452</v>
      </c>
      <c r="CY118" s="4" t="n">
        <v>104.131</v>
      </c>
      <c r="CZ118" s="4" t="n">
        <v>101.96</v>
      </c>
      <c r="DA118" s="33" t="n">
        <f aca="false">CZ118-CN118</f>
        <v>0</v>
      </c>
      <c r="DB118" s="16" t="n">
        <f aca="false">CZ118/CY118-1</f>
        <v>-0.0208487386080994</v>
      </c>
      <c r="DC118" s="15" t="n">
        <f aca="false">CY118/CZ117-1</f>
        <v>0.00376903797956429</v>
      </c>
      <c r="DD118" s="15" t="n">
        <f aca="false">CZ118/CZ117-1</f>
        <v>-0.0171582803161751</v>
      </c>
      <c r="DE118" s="34" t="str">
        <f aca="false">IF(CW118=0,"",-DC118*CS118)</f>
        <v/>
      </c>
      <c r="DY118" s="6"/>
      <c r="EB118" s="6" t="n">
        <f aca="false">CL118</f>
        <v>37418</v>
      </c>
      <c r="EC118" s="13" t="n">
        <f aca="false">SUM(CM116:CM118)</f>
        <v>-0.0144474308462139</v>
      </c>
    </row>
    <row r="119" customFormat="false" ht="15" hidden="false" customHeight="false" outlineLevel="0" collapsed="false">
      <c r="A119" s="0" t="n">
        <f aca="false">IF(FR119=1,CZ119,0)</f>
        <v>0</v>
      </c>
      <c r="C119" s="6" t="n">
        <v>37419</v>
      </c>
      <c r="D119" s="0" t="n">
        <f aca="false">IF(E119&gt;E118,1,)</f>
        <v>0</v>
      </c>
      <c r="E119" s="46" t="n">
        <v>111.3132</v>
      </c>
      <c r="F119" s="46" t="n">
        <v>110.9397</v>
      </c>
      <c r="G119" s="46" t="n">
        <v>108.7346</v>
      </c>
      <c r="H119" s="46" t="n">
        <v>107.105</v>
      </c>
      <c r="I119" s="46" t="n">
        <v>104.391</v>
      </c>
      <c r="J119" s="47" t="str">
        <f aca="false">IF(MIN(E119:I119)=E119,$E$2,IF(MIN(E119:I119)=F119,$F$2,IF(MIN(E119:I119)=G119,$G$2,IF(MIN(E119:I119)=H119,$H$2,IF(MIN(E119:I119)=I119,$I$2)))))</f>
        <v>10D</v>
      </c>
      <c r="K119" s="47" t="str">
        <f aca="false">IF(MAX(E119:I119)=E119,$E$2,IF(MAX(E119:I119)=F119,$F$2,IF(MAX(E119:I119)=G119,$G$2,IF(MAX(E119:I119)=H119,$H$2,IF(MAX(E119:I119)=I119,$I$2)))))</f>
        <v>200D</v>
      </c>
      <c r="L119" s="4" t="n">
        <f aca="false">IF(MAX(E119:I119)=H119,1,0)</f>
        <v>0</v>
      </c>
      <c r="M119" s="4" t="n">
        <f aca="false">IF(MAX(E119:I119)=I119,1,0)</f>
        <v>0</v>
      </c>
      <c r="O119" s="4" t="n">
        <f aca="false">IF(CN119&gt;E119,1,0)</f>
        <v>0</v>
      </c>
      <c r="P119" s="4" t="n">
        <f aca="false">IF(CN119&gt;F119,1,0)</f>
        <v>0</v>
      </c>
      <c r="Q119" s="4" t="n">
        <f aca="false">IF(CN119&gt;G119,1,0)</f>
        <v>0</v>
      </c>
      <c r="R119" s="4" t="n">
        <f aca="false">IF(CN119&gt;H119,1,0)</f>
        <v>0</v>
      </c>
      <c r="S119" s="4" t="n">
        <f aca="false">IF(CN119&gt;I119,1,0)</f>
        <v>0</v>
      </c>
      <c r="T119" s="25" t="n">
        <f aca="false">IF(AND(AND(R119=0,S119=0,Q119=0),OR(S118=1,S117=1,S116=1)),1,0)</f>
        <v>0</v>
      </c>
      <c r="U119" s="13" t="n">
        <f aca="false">SUM(CM118:CM119)</f>
        <v>-0.011077464309898</v>
      </c>
      <c r="AV119" s="0"/>
      <c r="AW119" s="55" t="n">
        <f aca="false">IF(EC119&gt;$AW$2,1,0)</f>
        <v>0</v>
      </c>
      <c r="AX119" s="0" t="n">
        <f aca="false">IF(AND(I119&gt;G119,I118&lt;G118),1,IF(OR(AND(I119&gt;F119,I118&lt;F118),AND(I119&gt;E119,I118&lt;E118)),1,0))</f>
        <v>0</v>
      </c>
      <c r="AY119" s="0" t="n">
        <f aca="false">IF(K118="10D",1,0)</f>
        <v>0</v>
      </c>
      <c r="AZ119" s="0" t="n">
        <f aca="false">IF(AND(I119&gt;G119,I118&lt;G118,I119&gt;F119,I118&gt;F118,I119&gt;E119,I118&gt;E118),1,0)</f>
        <v>0</v>
      </c>
      <c r="BA119" s="56" t="n">
        <f aca="false">IF(G119&gt;H119,1,0)</f>
        <v>1</v>
      </c>
      <c r="BB119" s="56" t="n">
        <f aca="false">IF(I119&lt;F119,1,0)</f>
        <v>1</v>
      </c>
      <c r="BC119" s="0" t="n">
        <f aca="false">IF(AND(SUM(AW118:AX118)=2,AY119=1),1,IF(SUM(AX117:AX119)=0,0,IF(AND(OR(AW117=1,AX117=1),OR(AW118=1,AX118=1),AY119=1),1,IF(AND(SUM(AW119:AY119)=2,SUM(AW117:AX117)=2,AX117=1),1,0))))</f>
        <v>0</v>
      </c>
      <c r="BD119" s="57" t="str">
        <f aca="false">IF(BC119=0,"",IF(AND(BC119=1,AZ119=0,AZ118=0,AZ117=0),1,IF(AND(BC119=1,OR(AZ119=1,AZ118=1,AZ117)),IF(BA119=1,1,0))))</f>
        <v/>
      </c>
      <c r="BE119" s="50" t="str">
        <f aca="false">IF(AND(BD119=1,BD118=1),0,IF(BD119=1,SUM(CM120:CM158),""))</f>
        <v/>
      </c>
      <c r="BF119" s="20" t="str">
        <f aca="false">IF(AND(BB119=1,BB118=1,BE78&lt;&gt;0),"",IF(AND(BB118=0,BB119=1),BF118,IF(AND(BB119=1,BB118=1),BF118,IF(AND(BF118="",BE118="",OR(BD118=0,BD118="")),"",IF(AND(BF118="",BE79=0),"",IF(AND(BE79&lt;&gt;"",BF118=BE79),"",IF(AND(BD118=1,BE118&lt;&gt;0),CM119,IF(BF118&lt;&gt;0,BF118+CM119,IF(BF118="","")))))))))</f>
        <v/>
      </c>
      <c r="BI119" s="0"/>
      <c r="BU119" s="0"/>
      <c r="BZ119" s="49"/>
      <c r="CG119" s="13"/>
      <c r="CH119" s="40"/>
      <c r="CI119" s="13"/>
      <c r="CL119" s="6" t="n">
        <f aca="false">C119</f>
        <v>37419</v>
      </c>
      <c r="CM119" s="13" t="n">
        <f aca="false">CN119/CN118-1</f>
        <v>0.00608081600627708</v>
      </c>
      <c r="CN119" s="4" t="n">
        <v>102.58</v>
      </c>
      <c r="CO119" s="13" t="n">
        <f aca="false">CN119/CN114-1</f>
        <v>-0.0286904649180949</v>
      </c>
      <c r="CY119" s="4" t="n">
        <v>101.71</v>
      </c>
      <c r="CZ119" s="4" t="n">
        <v>102.58</v>
      </c>
      <c r="DA119" s="33" t="n">
        <f aca="false">CZ119-CN119</f>
        <v>0</v>
      </c>
      <c r="DB119" s="16" t="n">
        <f aca="false">CZ119/CY119-1</f>
        <v>0.00855373119653913</v>
      </c>
      <c r="DC119" s="15" t="n">
        <f aca="false">CY119/CZ118-1</f>
        <v>-0.0024519419380149</v>
      </c>
      <c r="DD119" s="15" t="n">
        <f aca="false">CZ119/CZ118-1</f>
        <v>0.00608081600627708</v>
      </c>
      <c r="DE119" s="34" t="str">
        <f aca="false">IF(CW119=0,"",-DC119*CS119)</f>
        <v/>
      </c>
      <c r="DY119" s="6"/>
      <c r="EB119" s="6" t="n">
        <f aca="false">CL119</f>
        <v>37419</v>
      </c>
      <c r="EC119" s="13" t="n">
        <f aca="false">SUM(CM117:CM119)</f>
        <v>-0.0072067462917057</v>
      </c>
    </row>
    <row r="120" customFormat="false" ht="15" hidden="false" customHeight="false" outlineLevel="0" collapsed="false">
      <c r="A120" s="0" t="n">
        <f aca="false">IF(FR120=1,CZ120,0)</f>
        <v>0</v>
      </c>
      <c r="C120" s="6" t="n">
        <v>37420</v>
      </c>
      <c r="D120" s="0" t="n">
        <f aca="false">IF(E120&gt;E119,1,)</f>
        <v>0</v>
      </c>
      <c r="E120" s="46" t="n">
        <v>111.2419</v>
      </c>
      <c r="F120" s="46" t="n">
        <v>110.8237</v>
      </c>
      <c r="G120" s="46" t="n">
        <v>108.5028</v>
      </c>
      <c r="H120" s="46" t="n">
        <v>106.8507</v>
      </c>
      <c r="I120" s="46" t="n">
        <v>103.846</v>
      </c>
      <c r="J120" s="47" t="str">
        <f aca="false">IF(MIN(E120:I120)=E120,$E$2,IF(MIN(E120:I120)=F120,$F$2,IF(MIN(E120:I120)=G120,$G$2,IF(MIN(E120:I120)=H120,$H$2,IF(MIN(E120:I120)=I120,$I$2)))))</f>
        <v>10D</v>
      </c>
      <c r="K120" s="47" t="str">
        <f aca="false">IF(MAX(E120:I120)=E120,$E$2,IF(MAX(E120:I120)=F120,$F$2,IF(MAX(E120:I120)=G120,$G$2,IF(MAX(E120:I120)=H120,$H$2,IF(MAX(E120:I120)=I120,$I$2)))))</f>
        <v>200D</v>
      </c>
      <c r="L120" s="4" t="n">
        <f aca="false">IF(MAX(E120:I120)=H120,1,0)</f>
        <v>0</v>
      </c>
      <c r="M120" s="4" t="n">
        <f aca="false">IF(MAX(E120:I120)=I120,1,0)</f>
        <v>0</v>
      </c>
      <c r="O120" s="4" t="n">
        <f aca="false">IF(CN120&gt;E120,1,0)</f>
        <v>0</v>
      </c>
      <c r="P120" s="4" t="n">
        <f aca="false">IF(CN120&gt;F120,1,0)</f>
        <v>0</v>
      </c>
      <c r="Q120" s="4" t="n">
        <f aca="false">IF(CN120&gt;G120,1,0)</f>
        <v>0</v>
      </c>
      <c r="R120" s="4" t="n">
        <f aca="false">IF(CN120&gt;H120,1,0)</f>
        <v>0</v>
      </c>
      <c r="S120" s="4" t="n">
        <f aca="false">IF(CN120&gt;I120,1,0)</f>
        <v>0</v>
      </c>
      <c r="T120" s="25" t="n">
        <f aca="false">IF(AND(AND(R120=0,S120=0,Q120=0),OR(S119=1,S118=1,S117=1)),1,0)</f>
        <v>0</v>
      </c>
      <c r="U120" s="13" t="n">
        <f aca="false">SUM(CM119:CM120)</f>
        <v>-0.00396012764745657</v>
      </c>
      <c r="AV120" s="0"/>
      <c r="AW120" s="55" t="n">
        <f aca="false">IF(EC120&gt;$AW$2,1,0)</f>
        <v>0</v>
      </c>
      <c r="AX120" s="0" t="n">
        <f aca="false">IF(AND(I120&gt;G120,I119&lt;G119),1,IF(OR(AND(I120&gt;F120,I119&lt;F119),AND(I120&gt;E120,I119&lt;E119)),1,0))</f>
        <v>0</v>
      </c>
      <c r="AY120" s="0" t="n">
        <f aca="false">IF(K119="10D",1,0)</f>
        <v>0</v>
      </c>
      <c r="AZ120" s="0" t="n">
        <f aca="false">IF(AND(I120&gt;G120,I119&lt;G119,I120&gt;F120,I119&gt;F119,I120&gt;E120,I119&gt;E119),1,0)</f>
        <v>0</v>
      </c>
      <c r="BA120" s="56" t="n">
        <f aca="false">IF(G120&gt;H120,1,0)</f>
        <v>1</v>
      </c>
      <c r="BB120" s="56" t="n">
        <f aca="false">IF(I120&lt;F120,1,0)</f>
        <v>1</v>
      </c>
      <c r="BC120" s="0" t="n">
        <f aca="false">IF(AND(SUM(AW119:AX119)=2,AY120=1),1,IF(SUM(AX118:AX120)=0,0,IF(AND(OR(AW118=1,AX118=1),OR(AW119=1,AX119=1),AY120=1),1,IF(AND(SUM(AW120:AY120)=2,SUM(AW118:AX118)=2,AX118=1),1,0))))</f>
        <v>0</v>
      </c>
      <c r="BD120" s="57" t="str">
        <f aca="false">IF(BC120=0,"",IF(AND(BC120=1,AZ120=0,AZ119=0,AZ118=0),1,IF(AND(BC120=1,OR(AZ120=1,AZ119=1,AZ118)),IF(BA120=1,1,0))))</f>
        <v/>
      </c>
      <c r="BE120" s="50" t="str">
        <f aca="false">IF(AND(BD120=1,BD119=1),0,IF(BD120=1,SUM(CM121:CM159),""))</f>
        <v/>
      </c>
      <c r="BF120" s="20" t="str">
        <f aca="false">IF(AND(BB120=1,BB119=1,BE79&lt;&gt;0),"",IF(AND(BB119=0,BB120=1),BF119,IF(AND(BB120=1,BB119=1),BF119,IF(AND(BF119="",BE119="",OR(BD119=0,BD119="")),"",IF(AND(BF119="",BE80=0),"",IF(AND(BE80&lt;&gt;"",BF119=BE80),"",IF(AND(BD119=1,BE119&lt;&gt;0),CM120,IF(BF119&lt;&gt;0,BF119+CM120,IF(BF119="","")))))))))</f>
        <v/>
      </c>
      <c r="BI120" s="0"/>
      <c r="BU120" s="0"/>
      <c r="BZ120" s="49"/>
      <c r="CG120" s="13"/>
      <c r="CH120" s="40"/>
      <c r="CI120" s="13"/>
      <c r="CL120" s="6" t="n">
        <f aca="false">C120</f>
        <v>37420</v>
      </c>
      <c r="CM120" s="13" t="n">
        <f aca="false">CN120/CN119-1</f>
        <v>-0.0100409436537336</v>
      </c>
      <c r="CN120" s="4" t="n">
        <v>101.55</v>
      </c>
      <c r="CO120" s="13" t="n">
        <f aca="false">CN120/CN115-1</f>
        <v>-0.0184612410593465</v>
      </c>
      <c r="CY120" s="4" t="n">
        <v>102.13</v>
      </c>
      <c r="CZ120" s="4" t="n">
        <v>101.55</v>
      </c>
      <c r="DA120" s="33" t="n">
        <f aca="false">CZ120-CN120</f>
        <v>0</v>
      </c>
      <c r="DB120" s="16" t="n">
        <f aca="false">CZ120/CY120-1</f>
        <v>-0.00567903652207968</v>
      </c>
      <c r="DC120" s="15" t="n">
        <f aca="false">CY120/CZ119-1</f>
        <v>-0.00438682004289337</v>
      </c>
      <c r="DD120" s="15" t="n">
        <f aca="false">CZ120/CZ119-1</f>
        <v>-0.0100409436537336</v>
      </c>
      <c r="DE120" s="34" t="str">
        <f aca="false">IF(CW120=0,"",-DC120*CS120)</f>
        <v/>
      </c>
      <c r="DY120" s="6"/>
      <c r="EB120" s="6" t="n">
        <f aca="false">CL120</f>
        <v>37420</v>
      </c>
      <c r="EC120" s="13" t="n">
        <f aca="false">SUM(CM118:CM120)</f>
        <v>-0.0211184079636316</v>
      </c>
    </row>
    <row r="121" customFormat="false" ht="15" hidden="false" customHeight="false" outlineLevel="0" collapsed="false">
      <c r="A121" s="0" t="n">
        <f aca="false">IF(FR121=1,CZ121,0)</f>
        <v>0</v>
      </c>
      <c r="C121" s="6" t="n">
        <v>37421</v>
      </c>
      <c r="D121" s="0" t="n">
        <f aca="false">IF(E121&gt;E120,1,)</f>
        <v>0</v>
      </c>
      <c r="E121" s="46" t="n">
        <v>111.1637</v>
      </c>
      <c r="F121" s="46" t="n">
        <v>110.7148</v>
      </c>
      <c r="G121" s="46" t="n">
        <v>108.2774</v>
      </c>
      <c r="H121" s="46" t="n">
        <v>106.6053</v>
      </c>
      <c r="I121" s="46" t="n">
        <v>103.264</v>
      </c>
      <c r="J121" s="47" t="str">
        <f aca="false">IF(MIN(E121:I121)=E121,$E$2,IF(MIN(E121:I121)=F121,$F$2,IF(MIN(E121:I121)=G121,$G$2,IF(MIN(E121:I121)=H121,$H$2,IF(MIN(E121:I121)=I121,$I$2)))))</f>
        <v>10D</v>
      </c>
      <c r="K121" s="47" t="str">
        <f aca="false">IF(MAX(E121:I121)=E121,$E$2,IF(MAX(E121:I121)=F121,$F$2,IF(MAX(E121:I121)=G121,$G$2,IF(MAX(E121:I121)=H121,$H$2,IF(MAX(E121:I121)=I121,$I$2)))))</f>
        <v>200D</v>
      </c>
      <c r="L121" s="4" t="n">
        <f aca="false">IF(MAX(E121:I121)=H121,1,0)</f>
        <v>0</v>
      </c>
      <c r="M121" s="4" t="n">
        <f aca="false">IF(MAX(E121:I121)=I121,1,0)</f>
        <v>0</v>
      </c>
      <c r="O121" s="4" t="n">
        <f aca="false">IF(CN121&gt;E121,1,0)</f>
        <v>0</v>
      </c>
      <c r="P121" s="4" t="n">
        <f aca="false">IF(CN121&gt;F121,1,0)</f>
        <v>0</v>
      </c>
      <c r="Q121" s="4" t="n">
        <f aca="false">IF(CN121&gt;G121,1,0)</f>
        <v>0</v>
      </c>
      <c r="R121" s="4" t="n">
        <f aca="false">IF(CN121&gt;H121,1,0)</f>
        <v>0</v>
      </c>
      <c r="S121" s="4" t="n">
        <f aca="false">IF(CN121&gt;I121,1,0)</f>
        <v>0</v>
      </c>
      <c r="T121" s="25" t="n">
        <f aca="false">IF(AND(AND(R121=0,S121=0,Q121=0),OR(S120=1,S119=1,S118=1)),1,0)</f>
        <v>0</v>
      </c>
      <c r="U121" s="13" t="n">
        <f aca="false">SUM(CM120:CM121)</f>
        <v>-0.0115180485281796</v>
      </c>
      <c r="AV121" s="0"/>
      <c r="AW121" s="55" t="n">
        <f aca="false">IF(EC121&gt;$AW$2,1,0)</f>
        <v>0</v>
      </c>
      <c r="AX121" s="0" t="n">
        <f aca="false">IF(AND(I121&gt;G121,I120&lt;G120),1,IF(OR(AND(I121&gt;F121,I120&lt;F120),AND(I121&gt;E121,I120&lt;E120)),1,0))</f>
        <v>0</v>
      </c>
      <c r="AY121" s="0" t="n">
        <f aca="false">IF(K120="10D",1,0)</f>
        <v>0</v>
      </c>
      <c r="AZ121" s="0" t="n">
        <f aca="false">IF(AND(I121&gt;G121,I120&lt;G120,I121&gt;F121,I120&gt;F120,I121&gt;E121,I120&gt;E120),1,0)</f>
        <v>0</v>
      </c>
      <c r="BA121" s="56" t="n">
        <f aca="false">IF(G121&gt;H121,1,0)</f>
        <v>1</v>
      </c>
      <c r="BB121" s="56" t="n">
        <f aca="false">IF(I121&lt;F121,1,0)</f>
        <v>1</v>
      </c>
      <c r="BC121" s="0" t="n">
        <f aca="false">IF(AND(SUM(AW120:AX120)=2,AY121=1),1,IF(SUM(AX119:AX121)=0,0,IF(AND(OR(AW119=1,AX119=1),OR(AW120=1,AX120=1),AY121=1),1,IF(AND(SUM(AW121:AY121)=2,SUM(AW119:AX119)=2,AX119=1),1,0))))</f>
        <v>0</v>
      </c>
      <c r="BD121" s="57" t="str">
        <f aca="false">IF(BC121=0,"",IF(AND(BC121=1,AZ121=0,AZ120=0,AZ119=0),1,IF(AND(BC121=1,OR(AZ121=1,AZ120=1,AZ119)),IF(BA121=1,1,0))))</f>
        <v/>
      </c>
      <c r="BE121" s="50" t="str">
        <f aca="false">IF(AND(BD121=1,BD120=1),0,IF(BD121=1,SUM(CM122:CM160),""))</f>
        <v/>
      </c>
      <c r="BF121" s="20" t="str">
        <f aca="false">IF(AND(BB121=1,BB120=1,BE80&lt;&gt;0),"",IF(AND(BB120=0,BB121=1),BF120,IF(AND(BB121=1,BB120=1),BF120,IF(AND(BF120="",BE120="",OR(BD120=0,BD120="")),"",IF(AND(BF120="",BE81=0),"",IF(AND(BE81&lt;&gt;"",BF120=BE81),"",IF(AND(BD120=1,BE120&lt;&gt;0),CM121,IF(BF120&lt;&gt;0,BF120+CM121,IF(BF120="","")))))))))</f>
        <v/>
      </c>
      <c r="BI121" s="0"/>
      <c r="BU121" s="0"/>
      <c r="BZ121" s="49"/>
      <c r="CG121" s="13"/>
      <c r="CH121" s="40"/>
      <c r="CI121" s="13"/>
      <c r="CL121" s="6" t="n">
        <f aca="false">C121</f>
        <v>37421</v>
      </c>
      <c r="CM121" s="13" t="n">
        <f aca="false">CN121/CN120-1</f>
        <v>-0.00147710487444597</v>
      </c>
      <c r="CN121" s="4" t="n">
        <v>101.4</v>
      </c>
      <c r="CO121" s="13" t="n">
        <f aca="false">CN121/CN116-1</f>
        <v>-0.018772982388233</v>
      </c>
      <c r="CY121" s="4" t="n">
        <v>100.31</v>
      </c>
      <c r="CZ121" s="4" t="n">
        <v>101.4</v>
      </c>
      <c r="DA121" s="33" t="n">
        <f aca="false">CZ121-CN121</f>
        <v>0</v>
      </c>
      <c r="DB121" s="16" t="n">
        <f aca="false">CZ121/CY121-1</f>
        <v>0.0108663144252816</v>
      </c>
      <c r="DC121" s="15" t="n">
        <f aca="false">CY121/CZ120-1</f>
        <v>-0.0122107336287542</v>
      </c>
      <c r="DD121" s="15" t="n">
        <f aca="false">CZ121/CZ120-1</f>
        <v>-0.00147710487444597</v>
      </c>
      <c r="DE121" s="34" t="str">
        <f aca="false">IF(CW121=0,"",-DC121*CS121)</f>
        <v/>
      </c>
      <c r="DY121" s="6"/>
      <c r="EB121" s="6" t="n">
        <f aca="false">CL121</f>
        <v>37421</v>
      </c>
      <c r="EC121" s="13" t="n">
        <f aca="false">SUM(CM119:CM121)</f>
        <v>-0.00543723252190254</v>
      </c>
    </row>
    <row r="122" customFormat="false" ht="15" hidden="false" customHeight="false" outlineLevel="0" collapsed="false">
      <c r="A122" s="0" t="n">
        <f aca="false">IF(FR122=1,CZ122,0)</f>
        <v>0</v>
      </c>
      <c r="C122" s="6" t="n">
        <v>37424</v>
      </c>
      <c r="D122" s="0" t="n">
        <f aca="false">IF(E122&gt;E121,1,)</f>
        <v>0</v>
      </c>
      <c r="E122" s="46" t="n">
        <v>111.1014</v>
      </c>
      <c r="F122" s="46" t="n">
        <v>110.6237</v>
      </c>
      <c r="G122" s="46" t="n">
        <v>108.106</v>
      </c>
      <c r="H122" s="46" t="n">
        <v>106.49</v>
      </c>
      <c r="I122" s="46" t="n">
        <v>103.239</v>
      </c>
      <c r="J122" s="47" t="str">
        <f aca="false">IF(MIN(E122:I122)=E122,$E$2,IF(MIN(E122:I122)=F122,$F$2,IF(MIN(E122:I122)=G122,$G$2,IF(MIN(E122:I122)=H122,$H$2,IF(MIN(E122:I122)=I122,$I$2)))))</f>
        <v>10D</v>
      </c>
      <c r="K122" s="47" t="str">
        <f aca="false">IF(MAX(E122:I122)=E122,$E$2,IF(MAX(E122:I122)=F122,$F$2,IF(MAX(E122:I122)=G122,$G$2,IF(MAX(E122:I122)=H122,$H$2,IF(MAX(E122:I122)=I122,$I$2)))))</f>
        <v>200D</v>
      </c>
      <c r="L122" s="4" t="n">
        <f aca="false">IF(MAX(E122:I122)=H122,1,0)</f>
        <v>0</v>
      </c>
      <c r="M122" s="4" t="n">
        <f aca="false">IF(MAX(E122:I122)=I122,1,0)</f>
        <v>0</v>
      </c>
      <c r="O122" s="4" t="n">
        <f aca="false">IF(CN122&gt;E122,1,0)</f>
        <v>0</v>
      </c>
      <c r="P122" s="4" t="n">
        <f aca="false">IF(CN122&gt;F122,1,0)</f>
        <v>0</v>
      </c>
      <c r="Q122" s="4" t="n">
        <f aca="false">IF(CN122&gt;G122,1,0)</f>
        <v>0</v>
      </c>
      <c r="R122" s="4" t="n">
        <f aca="false">IF(CN122&gt;H122,1,0)</f>
        <v>0</v>
      </c>
      <c r="S122" s="4" t="n">
        <f aca="false">IF(CN122&gt;I122,1,0)</f>
        <v>1</v>
      </c>
      <c r="T122" s="25" t="n">
        <f aca="false">IF(AND(AND(R122=0,S122=0,Q122=0),OR(S121=1,S120=1,S119=1)),1,0)</f>
        <v>0</v>
      </c>
      <c r="U122" s="13" t="n">
        <f aca="false">SUM(CM121:CM122)</f>
        <v>0.0253473527192425</v>
      </c>
      <c r="AV122" s="0"/>
      <c r="AW122" s="55" t="n">
        <f aca="false">IF(EC122&gt;$AW$2,1,0)</f>
        <v>1</v>
      </c>
      <c r="AX122" s="0" t="n">
        <f aca="false">IF(AND(I122&gt;G122,I121&lt;G121),1,IF(OR(AND(I122&gt;F122,I121&lt;F121),AND(I122&gt;E122,I121&lt;E121)),1,0))</f>
        <v>0</v>
      </c>
      <c r="AY122" s="0" t="n">
        <f aca="false">IF(K121="10D",1,0)</f>
        <v>0</v>
      </c>
      <c r="AZ122" s="0" t="n">
        <f aca="false">IF(AND(I122&gt;G122,I121&lt;G121,I122&gt;F122,I121&gt;F121,I122&gt;E122,I121&gt;E121),1,0)</f>
        <v>0</v>
      </c>
      <c r="BA122" s="56" t="n">
        <f aca="false">IF(G122&gt;H122,1,0)</f>
        <v>1</v>
      </c>
      <c r="BB122" s="56" t="n">
        <f aca="false">IF(I122&lt;F122,1,0)</f>
        <v>1</v>
      </c>
      <c r="BC122" s="0" t="n">
        <f aca="false">IF(AND(SUM(AW121:AX121)=2,AY122=1),1,IF(SUM(AX120:AX122)=0,0,IF(AND(OR(AW120=1,AX120=1),OR(AW121=1,AX121=1),AY122=1),1,IF(AND(SUM(AW122:AY122)=2,SUM(AW120:AX120)=2,AX120=1),1,0))))</f>
        <v>0</v>
      </c>
      <c r="BD122" s="57" t="str">
        <f aca="false">IF(BC122=0,"",IF(AND(BC122=1,AZ122=0,AZ121=0,AZ120=0),1,IF(AND(BC122=1,OR(AZ122=1,AZ121=1,AZ120)),IF(BA122=1,1,0))))</f>
        <v/>
      </c>
      <c r="BE122" s="50" t="str">
        <f aca="false">IF(AND(BD122=1,BD121=1),0,IF(BD122=1,SUM(CM123:CM161),""))</f>
        <v/>
      </c>
      <c r="BF122" s="20" t="str">
        <f aca="false">IF(AND(BB122=1,BB121=1,BE81&lt;&gt;0),"",IF(AND(BB121=0,BB122=1),BF121,IF(AND(BB122=1,BB121=1),BF121,IF(AND(BF121="",BE121="",OR(BD121=0,BD121="")),"",IF(AND(BF121="",BE82=0),"",IF(AND(BE82&lt;&gt;"",BF121=BE82),"",IF(AND(BD121=1,BE121&lt;&gt;0),CM122,IF(BF121&lt;&gt;0,BF121+CM122,IF(BF121="","")))))))))</f>
        <v/>
      </c>
      <c r="BI122" s="0"/>
      <c r="BU122" s="0"/>
      <c r="BZ122" s="49"/>
      <c r="CG122" s="13"/>
      <c r="CH122" s="40"/>
      <c r="CI122" s="13"/>
      <c r="CL122" s="6" t="n">
        <f aca="false">C122</f>
        <v>37424</v>
      </c>
      <c r="CM122" s="13" t="n">
        <f aca="false">CN122/CN121-1</f>
        <v>0.0268244575936885</v>
      </c>
      <c r="CN122" s="4" t="n">
        <v>104.12</v>
      </c>
      <c r="CO122" s="13" t="n">
        <f aca="false">CN122/CN117-1</f>
        <v>0.00366300366300365</v>
      </c>
      <c r="CY122" s="4" t="n">
        <v>101.921</v>
      </c>
      <c r="CZ122" s="4" t="n">
        <v>104.12</v>
      </c>
      <c r="DA122" s="33" t="n">
        <f aca="false">CZ122-CN122</f>
        <v>0</v>
      </c>
      <c r="DB122" s="16" t="n">
        <f aca="false">CZ122/CY122-1</f>
        <v>0.0215755339920134</v>
      </c>
      <c r="DC122" s="15" t="n">
        <f aca="false">CY122/CZ121-1</f>
        <v>0.00513806706114406</v>
      </c>
      <c r="DD122" s="15" t="n">
        <f aca="false">CZ122/CZ121-1</f>
        <v>0.0268244575936885</v>
      </c>
      <c r="DE122" s="34" t="str">
        <f aca="false">IF(CW122=0,"",-DC122*CS122)</f>
        <v/>
      </c>
      <c r="DY122" s="6"/>
      <c r="EB122" s="6" t="n">
        <f aca="false">CL122</f>
        <v>37424</v>
      </c>
      <c r="EC122" s="13" t="n">
        <f aca="false">SUM(CM120:CM122)</f>
        <v>0.0153064090655088</v>
      </c>
    </row>
    <row r="123" customFormat="false" ht="15" hidden="false" customHeight="false" outlineLevel="0" collapsed="false">
      <c r="A123" s="0" t="n">
        <f aca="false">IF(FR123=1,CZ123,0)</f>
        <v>0</v>
      </c>
      <c r="C123" s="6" t="n">
        <v>37425</v>
      </c>
      <c r="D123" s="0" t="n">
        <f aca="false">IF(E123&gt;E122,1,)</f>
        <v>0</v>
      </c>
      <c r="E123" s="46" t="n">
        <v>111.0311</v>
      </c>
      <c r="F123" s="46" t="n">
        <v>110.5376</v>
      </c>
      <c r="G123" s="46" t="n">
        <v>107.9468</v>
      </c>
      <c r="H123" s="46" t="n">
        <v>106.4733</v>
      </c>
      <c r="I123" s="46" t="n">
        <v>103.273</v>
      </c>
      <c r="J123" s="47" t="str">
        <f aca="false">IF(MIN(E123:I123)=E123,$E$2,IF(MIN(E123:I123)=F123,$F$2,IF(MIN(E123:I123)=G123,$G$2,IF(MIN(E123:I123)=H123,$H$2,IF(MIN(E123:I123)=I123,$I$2)))))</f>
        <v>10D</v>
      </c>
      <c r="K123" s="47" t="str">
        <f aca="false">IF(MAX(E123:I123)=E123,$E$2,IF(MAX(E123:I123)=F123,$F$2,IF(MAX(E123:I123)=G123,$G$2,IF(MAX(E123:I123)=H123,$H$2,IF(MAX(E123:I123)=I123,$I$2)))))</f>
        <v>200D</v>
      </c>
      <c r="L123" s="4" t="n">
        <f aca="false">IF(MAX(E123:I123)=H123,1,0)</f>
        <v>0</v>
      </c>
      <c r="M123" s="4" t="n">
        <f aca="false">IF(MAX(E123:I123)=I123,1,0)</f>
        <v>0</v>
      </c>
      <c r="O123" s="4" t="n">
        <f aca="false">IF(CN123&gt;E123,1,0)</f>
        <v>0</v>
      </c>
      <c r="P123" s="4" t="n">
        <f aca="false">IF(CN123&gt;F123,1,0)</f>
        <v>0</v>
      </c>
      <c r="Q123" s="4" t="n">
        <f aca="false">IF(CN123&gt;G123,1,0)</f>
        <v>0</v>
      </c>
      <c r="R123" s="4" t="n">
        <f aca="false">IF(CN123&gt;H123,1,0)</f>
        <v>0</v>
      </c>
      <c r="S123" s="4" t="n">
        <f aca="false">IF(CN123&gt;I123,1,0)</f>
        <v>1</v>
      </c>
      <c r="T123" s="25" t="n">
        <f aca="false">IF(AND(AND(R123=0,S123=0,Q123=0),OR(S122=1,S121=1,S120=1)),1,0)</f>
        <v>0</v>
      </c>
      <c r="U123" s="13" t="n">
        <f aca="false">SUM(CM122:CM123)</f>
        <v>0.0349881149121671</v>
      </c>
      <c r="AV123" s="0"/>
      <c r="AW123" s="55" t="n">
        <f aca="false">IF(EC123&gt;$AW$2,1,0)</f>
        <v>1</v>
      </c>
      <c r="AX123" s="0" t="n">
        <f aca="false">IF(AND(I123&gt;G123,I122&lt;G122),1,IF(OR(AND(I123&gt;F123,I122&lt;F122),AND(I123&gt;E123,I122&lt;E122)),1,0))</f>
        <v>0</v>
      </c>
      <c r="AY123" s="0" t="n">
        <f aca="false">IF(K122="10D",1,0)</f>
        <v>0</v>
      </c>
      <c r="AZ123" s="0" t="n">
        <f aca="false">IF(AND(I123&gt;G123,I122&lt;G122,I123&gt;F123,I122&gt;F122,I123&gt;E123,I122&gt;E122),1,0)</f>
        <v>0</v>
      </c>
      <c r="BA123" s="56" t="n">
        <f aca="false">IF(G123&gt;H123,1,0)</f>
        <v>1</v>
      </c>
      <c r="BB123" s="56" t="n">
        <f aca="false">IF(I123&lt;F123,1,0)</f>
        <v>1</v>
      </c>
      <c r="BC123" s="0" t="n">
        <f aca="false">IF(AND(SUM(AW122:AX122)=2,AY123=1),1,IF(SUM(AX121:AX123)=0,0,IF(AND(OR(AW121=1,AX121=1),OR(AW122=1,AX122=1),AY123=1),1,IF(AND(SUM(AW123:AY123)=2,SUM(AW121:AX121)=2,AX121=1),1,0))))</f>
        <v>0</v>
      </c>
      <c r="BD123" s="57" t="str">
        <f aca="false">IF(BC123=0,"",IF(AND(BC123=1,AZ123=0,AZ122=0,AZ121=0),1,IF(AND(BC123=1,OR(AZ123=1,AZ122=1,AZ121)),IF(BA123=1,1,0))))</f>
        <v/>
      </c>
      <c r="BE123" s="50" t="str">
        <f aca="false">IF(AND(BD123=1,BD122=1),0,IF(BD123=1,SUM(CM124:CM162),""))</f>
        <v/>
      </c>
      <c r="BF123" s="20" t="str">
        <f aca="false">IF(AND(BB123=1,BB122=1,BE82&lt;&gt;0),"",IF(AND(BB122=0,BB123=1),BF122,IF(AND(BB123=1,BB122=1),BF122,IF(AND(BF122="",BE122="",OR(BD122=0,BD122="")),"",IF(AND(BF122="",BE83=0),"",IF(AND(BE83&lt;&gt;"",BF122=BE83),"",IF(AND(BD122=1,BE122&lt;&gt;0),CM123,IF(BF122&lt;&gt;0,BF122+CM123,IF(BF122="","")))))))))</f>
        <v/>
      </c>
      <c r="BI123" s="0"/>
      <c r="BU123" s="0"/>
      <c r="BZ123" s="49"/>
      <c r="CG123" s="13"/>
      <c r="CH123" s="40"/>
      <c r="CI123" s="13"/>
      <c r="CL123" s="6" t="n">
        <f aca="false">C123</f>
        <v>37425</v>
      </c>
      <c r="CM123" s="13" t="n">
        <f aca="false">CN123/CN122-1</f>
        <v>0.00816365731847868</v>
      </c>
      <c r="CN123" s="4" t="n">
        <v>104.97</v>
      </c>
      <c r="CO123" s="13" t="n">
        <f aca="false">CN123/CN118-1</f>
        <v>0.0295213809336996</v>
      </c>
      <c r="CY123" s="4" t="n">
        <v>103.74</v>
      </c>
      <c r="CZ123" s="4" t="n">
        <v>104.97</v>
      </c>
      <c r="DA123" s="33" t="n">
        <f aca="false">CZ123-CN123</f>
        <v>0</v>
      </c>
      <c r="DB123" s="16" t="n">
        <f aca="false">CZ123/CY123-1</f>
        <v>0.0118565644881434</v>
      </c>
      <c r="DC123" s="15" t="n">
        <f aca="false">CY123/CZ122-1</f>
        <v>-0.0036496350364964</v>
      </c>
      <c r="DD123" s="15" t="n">
        <f aca="false">CZ123/CZ122-1</f>
        <v>0.00816365731847868</v>
      </c>
      <c r="DE123" s="34" t="str">
        <f aca="false">IF(CW123=0,"",-DC123*CS123)</f>
        <v/>
      </c>
      <c r="DY123" s="6"/>
      <c r="EB123" s="6" t="n">
        <f aca="false">CL123</f>
        <v>37425</v>
      </c>
      <c r="EC123" s="13" t="n">
        <f aca="false">SUM(CM121:CM123)</f>
        <v>0.0335110100377212</v>
      </c>
    </row>
    <row r="124" customFormat="false" ht="15" hidden="false" customHeight="false" outlineLevel="0" collapsed="false">
      <c r="A124" s="0" t="n">
        <f aca="false">IF(FR124=1,CZ124,0)</f>
        <v>0</v>
      </c>
      <c r="C124" s="6" t="n">
        <v>37426</v>
      </c>
      <c r="D124" s="0" t="n">
        <f aca="false">IF(E124&gt;E123,1,)</f>
        <v>0</v>
      </c>
      <c r="E124" s="46" t="n">
        <v>110.9522</v>
      </c>
      <c r="F124" s="46" t="n">
        <v>110.4273</v>
      </c>
      <c r="G124" s="46" t="n">
        <v>107.7544</v>
      </c>
      <c r="H124" s="46" t="n">
        <v>106.3873</v>
      </c>
      <c r="I124" s="46" t="n">
        <v>102.964</v>
      </c>
      <c r="J124" s="47" t="str">
        <f aca="false">IF(MIN(E124:I124)=E124,$E$2,IF(MIN(E124:I124)=F124,$F$2,IF(MIN(E124:I124)=G124,$G$2,IF(MIN(E124:I124)=H124,$H$2,IF(MIN(E124:I124)=I124,$I$2)))))</f>
        <v>10D</v>
      </c>
      <c r="K124" s="47" t="str">
        <f aca="false">IF(MAX(E124:I124)=E124,$E$2,IF(MAX(E124:I124)=F124,$F$2,IF(MAX(E124:I124)=G124,$G$2,IF(MAX(E124:I124)=H124,$H$2,IF(MAX(E124:I124)=I124,$I$2)))))</f>
        <v>200D</v>
      </c>
      <c r="L124" s="4" t="n">
        <f aca="false">IF(MAX(E124:I124)=H124,1,0)</f>
        <v>0</v>
      </c>
      <c r="M124" s="4" t="n">
        <f aca="false">IF(MAX(E124:I124)=I124,1,0)</f>
        <v>0</v>
      </c>
      <c r="O124" s="4" t="n">
        <f aca="false">IF(CN124&gt;E124,1,0)</f>
        <v>0</v>
      </c>
      <c r="P124" s="4" t="n">
        <f aca="false">IF(CN124&gt;F124,1,0)</f>
        <v>0</v>
      </c>
      <c r="Q124" s="4" t="n">
        <f aca="false">IF(CN124&gt;G124,1,0)</f>
        <v>0</v>
      </c>
      <c r="R124" s="4" t="n">
        <f aca="false">IF(CN124&gt;H124,1,0)</f>
        <v>0</v>
      </c>
      <c r="S124" s="4" t="n">
        <f aca="false">IF(CN124&gt;I124,1,0)</f>
        <v>0</v>
      </c>
      <c r="T124" s="25" t="n">
        <f aca="false">IF(AND(AND(R124=0,S124=0,Q124=0),OR(S123=1,S122=1,S121=1)),1,0)</f>
        <v>1</v>
      </c>
      <c r="U124" s="13" t="n">
        <f aca="false">SUM(CM123:CM124)</f>
        <v>-0.0151763445868276</v>
      </c>
      <c r="AV124" s="0"/>
      <c r="AW124" s="55" t="n">
        <f aca="false">IF(EC124&gt;$AW$2,1,0)</f>
        <v>1</v>
      </c>
      <c r="AX124" s="0" t="n">
        <f aca="false">IF(AND(I124&gt;G124,I123&lt;G123),1,IF(OR(AND(I124&gt;F124,I123&lt;F123),AND(I124&gt;E124,I123&lt;E123)),1,0))</f>
        <v>0</v>
      </c>
      <c r="AY124" s="0" t="n">
        <f aca="false">IF(K123="10D",1,0)</f>
        <v>0</v>
      </c>
      <c r="AZ124" s="0" t="n">
        <f aca="false">IF(AND(I124&gt;G124,I123&lt;G123,I124&gt;F124,I123&gt;F123,I124&gt;E124,I123&gt;E123),1,0)</f>
        <v>0</v>
      </c>
      <c r="BA124" s="56" t="n">
        <f aca="false">IF(G124&gt;H124,1,0)</f>
        <v>1</v>
      </c>
      <c r="BB124" s="56" t="n">
        <f aca="false">IF(I124&lt;F124,1,0)</f>
        <v>1</v>
      </c>
      <c r="BC124" s="0" t="n">
        <f aca="false">IF(AND(SUM(AW123:AX123)=2,AY124=1),1,IF(SUM(AX122:AX124)=0,0,IF(AND(OR(AW122=1,AX122=1),OR(AW123=1,AX123=1),AY124=1),1,IF(AND(SUM(AW124:AY124)=2,SUM(AW122:AX122)=2,AX122=1),1,0))))</f>
        <v>0</v>
      </c>
      <c r="BD124" s="57" t="str">
        <f aca="false">IF(BC124=0,"",IF(AND(BC124=1,AZ124=0,AZ123=0,AZ122=0),1,IF(AND(BC124=1,OR(AZ124=1,AZ123=1,AZ122)),IF(BA124=1,1,0))))</f>
        <v/>
      </c>
      <c r="BE124" s="50" t="str">
        <f aca="false">IF(AND(BD124=1,BD123=1),0,IF(BD124=1,SUM(CM125:CM163),""))</f>
        <v/>
      </c>
      <c r="BF124" s="20" t="str">
        <f aca="false">IF(AND(BB124=1,BB123=1,BE83&lt;&gt;0),"",IF(AND(BB123=0,BB124=1),BF123,IF(AND(BB124=1,BB123=1),BF123,IF(AND(BF123="",BE123="",OR(BD123=0,BD123="")),"",IF(AND(BF123="",BE84=0),"",IF(AND(BE84&lt;&gt;"",BF123=BE84),"",IF(AND(BD123=1,BE123&lt;&gt;0),CM124,IF(BF123&lt;&gt;0,BF123+CM124,IF(BF123="","")))))))))</f>
        <v/>
      </c>
      <c r="BI124" s="0"/>
      <c r="BU124" s="0"/>
      <c r="BZ124" s="49"/>
      <c r="CG124" s="13"/>
      <c r="CH124" s="40"/>
      <c r="CI124" s="13"/>
      <c r="CL124" s="6" t="n">
        <f aca="false">C124</f>
        <v>37426</v>
      </c>
      <c r="CM124" s="13" t="n">
        <f aca="false">CN124/CN123-1</f>
        <v>-0.0233400019053063</v>
      </c>
      <c r="CN124" s="4" t="n">
        <v>102.52</v>
      </c>
      <c r="CO124" s="13" t="n">
        <f aca="false">CN124/CN119-1</f>
        <v>-0.00058490933905242</v>
      </c>
      <c r="CY124" s="4" t="n">
        <v>103.5</v>
      </c>
      <c r="CZ124" s="4" t="n">
        <v>102.52</v>
      </c>
      <c r="DA124" s="33" t="n">
        <f aca="false">CZ124-CN124</f>
        <v>0</v>
      </c>
      <c r="DB124" s="16" t="n">
        <f aca="false">CZ124/CY124-1</f>
        <v>-0.00946859903381647</v>
      </c>
      <c r="DC124" s="15" t="n">
        <f aca="false">CY124/CZ123-1</f>
        <v>-0.0140040011431838</v>
      </c>
      <c r="DD124" s="15" t="n">
        <f aca="false">CZ124/CZ123-1</f>
        <v>-0.0233400019053063</v>
      </c>
      <c r="DE124" s="34" t="str">
        <f aca="false">IF(CW124=0,"",-DC124*CS124)</f>
        <v/>
      </c>
      <c r="DY124" s="6"/>
      <c r="EB124" s="6" t="n">
        <f aca="false">CL124</f>
        <v>37426</v>
      </c>
      <c r="EC124" s="13" t="n">
        <f aca="false">SUM(CM122:CM124)</f>
        <v>0.0116481130068609</v>
      </c>
    </row>
    <row r="125" customFormat="false" ht="15" hidden="false" customHeight="false" outlineLevel="0" collapsed="false">
      <c r="A125" s="0" t="n">
        <f aca="false">IF(FR125=1,CZ125,0)</f>
        <v>0</v>
      </c>
      <c r="C125" s="6" t="n">
        <v>37427</v>
      </c>
      <c r="D125" s="0" t="n">
        <f aca="false">IF(E125&gt;E124,1,)</f>
        <v>0</v>
      </c>
      <c r="E125" s="46" t="n">
        <v>110.8753</v>
      </c>
      <c r="F125" s="46" t="n">
        <v>110.3008</v>
      </c>
      <c r="G125" s="46" t="n">
        <v>107.5104</v>
      </c>
      <c r="H125" s="46" t="n">
        <v>106.1273</v>
      </c>
      <c r="I125" s="46" t="n">
        <v>102.739</v>
      </c>
      <c r="J125" s="47" t="str">
        <f aca="false">IF(MIN(E125:I125)=E125,$E$2,IF(MIN(E125:I125)=F125,$F$2,IF(MIN(E125:I125)=G125,$G$2,IF(MIN(E125:I125)=H125,$H$2,IF(MIN(E125:I125)=I125,$I$2)))))</f>
        <v>10D</v>
      </c>
      <c r="K125" s="47" t="str">
        <f aca="false">IF(MAX(E125:I125)=E125,$E$2,IF(MAX(E125:I125)=F125,$F$2,IF(MAX(E125:I125)=G125,$G$2,IF(MAX(E125:I125)=H125,$H$2,IF(MAX(E125:I125)=I125,$I$2)))))</f>
        <v>200D</v>
      </c>
      <c r="L125" s="4" t="n">
        <f aca="false">IF(MAX(E125:I125)=H125,1,0)</f>
        <v>0</v>
      </c>
      <c r="M125" s="4" t="n">
        <f aca="false">IF(MAX(E125:I125)=I125,1,0)</f>
        <v>0</v>
      </c>
      <c r="O125" s="4" t="n">
        <f aca="false">IF(CN125&gt;E125,1,0)</f>
        <v>0</v>
      </c>
      <c r="P125" s="4" t="n">
        <f aca="false">IF(CN125&gt;F125,1,0)</f>
        <v>0</v>
      </c>
      <c r="Q125" s="4" t="n">
        <f aca="false">IF(CN125&gt;G125,1,0)</f>
        <v>0</v>
      </c>
      <c r="R125" s="4" t="n">
        <f aca="false">IF(CN125&gt;H125,1,0)</f>
        <v>0</v>
      </c>
      <c r="S125" s="4" t="n">
        <f aca="false">IF(CN125&gt;I125,1,0)</f>
        <v>0</v>
      </c>
      <c r="T125" s="25" t="n">
        <f aca="false">IF(AND(AND(R125=0,S125=0,Q125=0),OR(S124=1,S123=1,S122=1)),1,0)</f>
        <v>1</v>
      </c>
      <c r="U125" s="13" t="n">
        <f aca="false">SUM(CM124:CM125)</f>
        <v>-0.0361179964429574</v>
      </c>
      <c r="AV125" s="0"/>
      <c r="AW125" s="55" t="n">
        <f aca="false">IF(EC125&gt;$AW$2,1,0)</f>
        <v>0</v>
      </c>
      <c r="AX125" s="0" t="n">
        <f aca="false">IF(AND(I125&gt;G125,I124&lt;G124),1,IF(OR(AND(I125&gt;F125,I124&lt;F124),AND(I125&gt;E125,I124&lt;E124)),1,0))</f>
        <v>0</v>
      </c>
      <c r="AY125" s="0" t="n">
        <f aca="false">IF(K124="10D",1,0)</f>
        <v>0</v>
      </c>
      <c r="AZ125" s="0" t="n">
        <f aca="false">IF(AND(I125&gt;G125,I124&lt;G124,I125&gt;F125,I124&gt;F124,I125&gt;E125,I124&gt;E124),1,0)</f>
        <v>0</v>
      </c>
      <c r="BA125" s="56" t="n">
        <f aca="false">IF(G125&gt;H125,1,0)</f>
        <v>1</v>
      </c>
      <c r="BB125" s="56" t="n">
        <f aca="false">IF(I125&lt;F125,1,0)</f>
        <v>1</v>
      </c>
      <c r="BC125" s="0" t="n">
        <f aca="false">IF(AND(SUM(AW124:AX124)=2,AY125=1),1,IF(SUM(AX123:AX125)=0,0,IF(AND(OR(AW123=1,AX123=1),OR(AW124=1,AX124=1),AY125=1),1,IF(AND(SUM(AW125:AY125)=2,SUM(AW123:AX123)=2,AX123=1),1,0))))</f>
        <v>0</v>
      </c>
      <c r="BD125" s="57" t="str">
        <f aca="false">IF(BC125=0,"",IF(AND(BC125=1,AZ125=0,AZ124=0,AZ123=0),1,IF(AND(BC125=1,OR(AZ125=1,AZ124=1,AZ123)),IF(BA125=1,1,0))))</f>
        <v/>
      </c>
      <c r="BE125" s="50" t="str">
        <f aca="false">IF(AND(BD125=1,BD124=1),0,IF(BD125=1,SUM(CM126:CM164),""))</f>
        <v/>
      </c>
      <c r="BF125" s="20" t="str">
        <f aca="false">IF(AND(BB125=1,BB124=1,BE84&lt;&gt;0),"",IF(AND(BB124=0,BB125=1),BF124,IF(AND(BB125=1,BB124=1),BF124,IF(AND(BF124="",BE124="",OR(BD124=0,BD124="")),"",IF(AND(BF124="",BE85=0),"",IF(AND(BE85&lt;&gt;"",BF124=BE85),"",IF(AND(BD124=1,BE124&lt;&gt;0),CM125,IF(BF124&lt;&gt;0,BF124+CM125,IF(BF124="","")))))))))</f>
        <v/>
      </c>
      <c r="BI125" s="0"/>
      <c r="BU125" s="0"/>
      <c r="BZ125" s="49"/>
      <c r="CG125" s="13"/>
      <c r="CH125" s="40"/>
      <c r="CI125" s="13"/>
      <c r="CL125" s="6" t="n">
        <f aca="false">C125</f>
        <v>37427</v>
      </c>
      <c r="CM125" s="13" t="n">
        <f aca="false">CN125/CN124-1</f>
        <v>-0.0127779945376512</v>
      </c>
      <c r="CN125" s="4" t="n">
        <v>101.21</v>
      </c>
      <c r="CO125" s="13" t="n">
        <f aca="false">CN125/CN120-1</f>
        <v>-0.00334810438207778</v>
      </c>
      <c r="CY125" s="4" t="n">
        <v>102.265</v>
      </c>
      <c r="CZ125" s="4" t="n">
        <v>101.21</v>
      </c>
      <c r="DA125" s="33" t="n">
        <f aca="false">CZ125-CN125</f>
        <v>0</v>
      </c>
      <c r="DB125" s="16" t="n">
        <f aca="false">CZ125/CY125-1</f>
        <v>-0.0103163350119787</v>
      </c>
      <c r="DC125" s="15" t="n">
        <f aca="false">CY125/CZ124-1</f>
        <v>-0.00248731954740533</v>
      </c>
      <c r="DD125" s="15" t="n">
        <f aca="false">CZ125/CZ124-1</f>
        <v>-0.0127779945376512</v>
      </c>
      <c r="DE125" s="34" t="str">
        <f aca="false">IF(CW125=0,"",-DC125*CS125)</f>
        <v/>
      </c>
      <c r="DY125" s="6"/>
      <c r="EB125" s="6" t="n">
        <f aca="false">CL125</f>
        <v>37427</v>
      </c>
      <c r="EC125" s="13" t="n">
        <f aca="false">SUM(CM123:CM125)</f>
        <v>-0.0279543391244788</v>
      </c>
    </row>
    <row r="126" customFormat="false" ht="15" hidden="false" customHeight="false" outlineLevel="0" collapsed="false">
      <c r="A126" s="0" t="n">
        <f aca="false">IF(FR126=1,CZ126,0)</f>
        <v>0</v>
      </c>
      <c r="C126" s="6" t="n">
        <v>37428</v>
      </c>
      <c r="D126" s="0" t="n">
        <f aca="false">IF(E126&gt;E125,1,)</f>
        <v>0</v>
      </c>
      <c r="E126" s="46" t="n">
        <v>110.794</v>
      </c>
      <c r="F126" s="46" t="n">
        <v>110.1908</v>
      </c>
      <c r="G126" s="46" t="n">
        <v>107.2842</v>
      </c>
      <c r="H126" s="46" t="n">
        <v>105.845</v>
      </c>
      <c r="I126" s="46" t="n">
        <v>102.333</v>
      </c>
      <c r="J126" s="47" t="str">
        <f aca="false">IF(MIN(E126:I126)=E126,$E$2,IF(MIN(E126:I126)=F126,$F$2,IF(MIN(E126:I126)=G126,$G$2,IF(MIN(E126:I126)=H126,$H$2,IF(MIN(E126:I126)=I126,$I$2)))))</f>
        <v>10D</v>
      </c>
      <c r="K126" s="47" t="str">
        <f aca="false">IF(MAX(E126:I126)=E126,$E$2,IF(MAX(E126:I126)=F126,$F$2,IF(MAX(E126:I126)=G126,$G$2,IF(MAX(E126:I126)=H126,$H$2,IF(MAX(E126:I126)=I126,$I$2)))))</f>
        <v>200D</v>
      </c>
      <c r="L126" s="4" t="n">
        <f aca="false">IF(MAX(E126:I126)=H126,1,0)</f>
        <v>0</v>
      </c>
      <c r="M126" s="4" t="n">
        <f aca="false">IF(MAX(E126:I126)=I126,1,0)</f>
        <v>0</v>
      </c>
      <c r="O126" s="4" t="n">
        <f aca="false">IF(CN126&gt;E126,1,0)</f>
        <v>0</v>
      </c>
      <c r="P126" s="4" t="n">
        <f aca="false">IF(CN126&gt;F126,1,0)</f>
        <v>0</v>
      </c>
      <c r="Q126" s="4" t="n">
        <f aca="false">IF(CN126&gt;G126,1,0)</f>
        <v>0</v>
      </c>
      <c r="R126" s="4" t="n">
        <f aca="false">IF(CN126&gt;H126,1,0)</f>
        <v>0</v>
      </c>
      <c r="S126" s="4" t="n">
        <f aca="false">IF(CN126&gt;I126,1,0)</f>
        <v>0</v>
      </c>
      <c r="T126" s="25" t="n">
        <f aca="false">IF(AND(AND(R126=0,S126=0,Q126=0),OR(S125=1,S124=1,S123=1)),1,0)</f>
        <v>1</v>
      </c>
      <c r="U126" s="13" t="n">
        <f aca="false">SUM(CM125:CM126)</f>
        <v>-0.0318472564682903</v>
      </c>
      <c r="AV126" s="0"/>
      <c r="AW126" s="55" t="n">
        <f aca="false">IF(EC126&gt;$AW$2,1,0)</f>
        <v>0</v>
      </c>
      <c r="AX126" s="0" t="n">
        <f aca="false">IF(AND(I126&gt;G126,I125&lt;G125),1,IF(OR(AND(I126&gt;F126,I125&lt;F125),AND(I126&gt;E126,I125&lt;E125)),1,0))</f>
        <v>0</v>
      </c>
      <c r="AY126" s="0" t="n">
        <f aca="false">IF(K125="10D",1,0)</f>
        <v>0</v>
      </c>
      <c r="AZ126" s="0" t="n">
        <f aca="false">IF(AND(I126&gt;G126,I125&lt;G125,I126&gt;F126,I125&gt;F125,I126&gt;E126,I125&gt;E125),1,0)</f>
        <v>0</v>
      </c>
      <c r="BA126" s="56" t="n">
        <f aca="false">IF(G126&gt;H126,1,0)</f>
        <v>1</v>
      </c>
      <c r="BB126" s="56" t="n">
        <f aca="false">IF(I126&lt;F126,1,0)</f>
        <v>1</v>
      </c>
      <c r="BC126" s="0" t="n">
        <f aca="false">IF(AND(SUM(AW125:AX125)=2,AY126=1),1,IF(SUM(AX124:AX126)=0,0,IF(AND(OR(AW124=1,AX124=1),OR(AW125=1,AX125=1),AY126=1),1,IF(AND(SUM(AW126:AY126)=2,SUM(AW124:AX124)=2,AX124=1),1,0))))</f>
        <v>0</v>
      </c>
      <c r="BD126" s="57" t="str">
        <f aca="false">IF(BC126=0,"",IF(AND(BC126=1,AZ126=0,AZ125=0,AZ124=0),1,IF(AND(BC126=1,OR(AZ126=1,AZ125=1,AZ124)),IF(BA126=1,1,0))))</f>
        <v/>
      </c>
      <c r="BE126" s="50" t="str">
        <f aca="false">IF(AND(BD126=1,BD125=1),0,IF(BD126=1,SUM(CM127:CM165),""))</f>
        <v/>
      </c>
      <c r="BF126" s="20" t="str">
        <f aca="false">IF(AND(BB126=1,BB125=1,BE85&lt;&gt;0),"",IF(AND(BB125=0,BB126=1),BF125,IF(AND(BB126=1,BB125=1),BF125,IF(AND(BF125="",BE125="",OR(BD125=0,BD125="")),"",IF(AND(BF125="",BE86=0),"",IF(AND(BE86&lt;&gt;"",BF125=BE86),"",IF(AND(BD125=1,BE125&lt;&gt;0),CM126,IF(BF125&lt;&gt;0,BF125+CM126,IF(BF125="","")))))))))</f>
        <v/>
      </c>
      <c r="BI126" s="0"/>
      <c r="BU126" s="0"/>
      <c r="BZ126" s="49"/>
      <c r="CG126" s="13"/>
      <c r="CH126" s="40"/>
      <c r="CI126" s="13"/>
      <c r="CL126" s="6" t="n">
        <f aca="false">C126</f>
        <v>37428</v>
      </c>
      <c r="CM126" s="13" t="n">
        <f aca="false">CN126/CN125-1</f>
        <v>-0.0190692619306392</v>
      </c>
      <c r="CN126" s="4" t="n">
        <v>99.28</v>
      </c>
      <c r="CO126" s="13" t="n">
        <f aca="false">CN126/CN121-1</f>
        <v>-0.0209072978303748</v>
      </c>
      <c r="CY126" s="4" t="n">
        <v>100.47</v>
      </c>
      <c r="CZ126" s="4" t="n">
        <v>99.28</v>
      </c>
      <c r="DA126" s="33" t="n">
        <f aca="false">CZ126-CN126</f>
        <v>0</v>
      </c>
      <c r="DB126" s="16" t="n">
        <f aca="false">CZ126/CY126-1</f>
        <v>-0.011844331641286</v>
      </c>
      <c r="DC126" s="15" t="n">
        <f aca="false">CY126/CZ125-1</f>
        <v>-0.00731153048117772</v>
      </c>
      <c r="DD126" s="15" t="n">
        <f aca="false">CZ126/CZ125-1</f>
        <v>-0.0190692619306392</v>
      </c>
      <c r="DE126" s="34" t="str">
        <f aca="false">IF(CW126=0,"",-DC126*CS126)</f>
        <v/>
      </c>
      <c r="DY126" s="6"/>
      <c r="EB126" s="6" t="n">
        <f aca="false">CL126</f>
        <v>37428</v>
      </c>
      <c r="EC126" s="13" t="n">
        <f aca="false">SUM(CM124:CM126)</f>
        <v>-0.0551872583735966</v>
      </c>
    </row>
    <row r="127" customFormat="false" ht="15" hidden="false" customHeight="false" outlineLevel="0" collapsed="false">
      <c r="A127" s="0" t="n">
        <f aca="false">IF(FR127=1,CZ127,0)</f>
        <v>0</v>
      </c>
      <c r="C127" s="6" t="n">
        <v>37431</v>
      </c>
      <c r="D127" s="0" t="n">
        <f aca="false">IF(E127&gt;E126,1,)</f>
        <v>0</v>
      </c>
      <c r="E127" s="46" t="n">
        <v>110.7264</v>
      </c>
      <c r="F127" s="46" t="n">
        <v>110.0701</v>
      </c>
      <c r="G127" s="46" t="n">
        <v>107.0518</v>
      </c>
      <c r="H127" s="46" t="n">
        <v>105.6477</v>
      </c>
      <c r="I127" s="46" t="n">
        <v>101.939</v>
      </c>
      <c r="J127" s="47" t="str">
        <f aca="false">IF(MIN(E127:I127)=E127,$E$2,IF(MIN(E127:I127)=F127,$F$2,IF(MIN(E127:I127)=G127,$G$2,IF(MIN(E127:I127)=H127,$H$2,IF(MIN(E127:I127)=I127,$I$2)))))</f>
        <v>10D</v>
      </c>
      <c r="K127" s="47" t="str">
        <f aca="false">IF(MAX(E127:I127)=E127,$E$2,IF(MAX(E127:I127)=F127,$F$2,IF(MAX(E127:I127)=G127,$G$2,IF(MAX(E127:I127)=H127,$H$2,IF(MAX(E127:I127)=I127,$I$2)))))</f>
        <v>200D</v>
      </c>
      <c r="L127" s="4" t="n">
        <f aca="false">IF(MAX(E127:I127)=H127,1,0)</f>
        <v>0</v>
      </c>
      <c r="M127" s="4" t="n">
        <f aca="false">IF(MAX(E127:I127)=I127,1,0)</f>
        <v>0</v>
      </c>
      <c r="O127" s="4" t="n">
        <f aca="false">IF(CN127&gt;E127,1,0)</f>
        <v>0</v>
      </c>
      <c r="P127" s="4" t="n">
        <f aca="false">IF(CN127&gt;F127,1,0)</f>
        <v>0</v>
      </c>
      <c r="Q127" s="4" t="n">
        <f aca="false">IF(CN127&gt;G127,1,0)</f>
        <v>0</v>
      </c>
      <c r="R127" s="4" t="n">
        <f aca="false">IF(CN127&gt;H127,1,0)</f>
        <v>0</v>
      </c>
      <c r="S127" s="4" t="n">
        <f aca="false">IF(CN127&gt;I127,1,0)</f>
        <v>0</v>
      </c>
      <c r="T127" s="25" t="n">
        <f aca="false">IF(AND(AND(R127=0,S127=0,Q127=0),OR(S126=1,S125=1,S124=1)),1,0)</f>
        <v>0</v>
      </c>
      <c r="U127" s="13" t="n">
        <f aca="false">SUM(CM126:CM127)</f>
        <v>-0.0138315504076738</v>
      </c>
      <c r="AV127" s="0"/>
      <c r="AW127" s="55" t="n">
        <f aca="false">IF(EC127&gt;$AW$2,1,0)</f>
        <v>0</v>
      </c>
      <c r="AX127" s="0" t="n">
        <f aca="false">IF(AND(I127&gt;G127,I126&lt;G126),1,IF(OR(AND(I127&gt;F127,I126&lt;F126),AND(I127&gt;E127,I126&lt;E126)),1,0))</f>
        <v>0</v>
      </c>
      <c r="AY127" s="0" t="n">
        <f aca="false">IF(K126="10D",1,0)</f>
        <v>0</v>
      </c>
      <c r="AZ127" s="0" t="n">
        <f aca="false">IF(AND(I127&gt;G127,I126&lt;G126,I127&gt;F127,I126&gt;F126,I127&gt;E127,I126&gt;E126),1,0)</f>
        <v>0</v>
      </c>
      <c r="BA127" s="56" t="n">
        <f aca="false">IF(G127&gt;H127,1,0)</f>
        <v>1</v>
      </c>
      <c r="BB127" s="56" t="n">
        <f aca="false">IF(I127&lt;F127,1,0)</f>
        <v>1</v>
      </c>
      <c r="BC127" s="0" t="n">
        <f aca="false">IF(AND(SUM(AW126:AX126)=2,AY127=1),1,IF(SUM(AX125:AX127)=0,0,IF(AND(OR(AW125=1,AX125=1),OR(AW126=1,AX126=1),AY127=1),1,IF(AND(SUM(AW127:AY127)=2,SUM(AW125:AX125)=2,AX125=1),1,0))))</f>
        <v>0</v>
      </c>
      <c r="BD127" s="57" t="str">
        <f aca="false">IF(BC127=0,"",IF(AND(BC127=1,AZ127=0,AZ126=0,AZ125=0),1,IF(AND(BC127=1,OR(AZ127=1,AZ126=1,AZ125)),IF(BA127=1,1,0))))</f>
        <v/>
      </c>
      <c r="BE127" s="50" t="str">
        <f aca="false">IF(AND(BD127=1,BD126=1),0,IF(BD127=1,SUM(CM128:CM166),""))</f>
        <v/>
      </c>
      <c r="BF127" s="20" t="str">
        <f aca="false">IF(AND(BB127=1,BB126=1,BE86&lt;&gt;0),"",IF(AND(BB126=0,BB127=1),BF126,IF(AND(BB127=1,BB126=1),BF126,IF(AND(BF126="",BE126="",OR(BD126=0,BD126="")),"",IF(AND(BF126="",BE87=0),"",IF(AND(BE87&lt;&gt;"",BF126=BE87),"",IF(AND(BD126=1,BE126&lt;&gt;0),CM127,IF(BF126&lt;&gt;0,BF126+CM127,IF(BF126="","")))))))))</f>
        <v/>
      </c>
      <c r="BI127" s="0"/>
      <c r="BU127" s="0"/>
      <c r="BZ127" s="49"/>
      <c r="CG127" s="13"/>
      <c r="CH127" s="40"/>
      <c r="CI127" s="13"/>
      <c r="CL127" s="6" t="n">
        <f aca="false">C127</f>
        <v>37431</v>
      </c>
      <c r="CM127" s="13" t="n">
        <f aca="false">CN127/CN126-1</f>
        <v>0.00523771152296537</v>
      </c>
      <c r="CN127" s="4" t="n">
        <v>99.8</v>
      </c>
      <c r="CO127" s="13" t="n">
        <f aca="false">CN127/CN122-1</f>
        <v>-0.041490587783327</v>
      </c>
      <c r="CY127" s="4" t="n">
        <v>98.61</v>
      </c>
      <c r="CZ127" s="4" t="n">
        <v>99.8</v>
      </c>
      <c r="DA127" s="33" t="n">
        <f aca="false">CZ127-CN127</f>
        <v>0</v>
      </c>
      <c r="DB127" s="16" t="n">
        <f aca="false">CZ127/CY127-1</f>
        <v>0.0120677416083561</v>
      </c>
      <c r="DC127" s="15" t="n">
        <f aca="false">CY127/CZ126-1</f>
        <v>-0.00674858984689763</v>
      </c>
      <c r="DD127" s="15" t="n">
        <f aca="false">CZ127/CZ126-1</f>
        <v>0.00523771152296537</v>
      </c>
      <c r="DE127" s="34" t="str">
        <f aca="false">IF(CW127=0,"",-DC127*CS127)</f>
        <v/>
      </c>
      <c r="DY127" s="6"/>
      <c r="EB127" s="6" t="n">
        <f aca="false">CL127</f>
        <v>37431</v>
      </c>
      <c r="EC127" s="13" t="n">
        <f aca="false">SUM(CM125:CM127)</f>
        <v>-0.026609544945325</v>
      </c>
    </row>
    <row r="128" customFormat="false" ht="15" hidden="false" customHeight="false" outlineLevel="0" collapsed="false">
      <c r="A128" s="0" t="n">
        <f aca="false">IF(FR128=1,CZ128,0)</f>
        <v>0</v>
      </c>
      <c r="C128" s="6" t="n">
        <v>37432</v>
      </c>
      <c r="D128" s="0" t="n">
        <f aca="false">IF(E128&gt;E127,1,)</f>
        <v>0</v>
      </c>
      <c r="E128" s="46" t="n">
        <v>110.6435</v>
      </c>
      <c r="F128" s="46" t="n">
        <v>109.9139</v>
      </c>
      <c r="G128" s="46" t="n">
        <v>106.7916</v>
      </c>
      <c r="H128" s="46" t="n">
        <v>105.304</v>
      </c>
      <c r="I128" s="46" t="n">
        <v>101.499</v>
      </c>
      <c r="J128" s="47" t="str">
        <f aca="false">IF(MIN(E128:I128)=E128,$E$2,IF(MIN(E128:I128)=F128,$F$2,IF(MIN(E128:I128)=G128,$G$2,IF(MIN(E128:I128)=H128,$H$2,IF(MIN(E128:I128)=I128,$I$2)))))</f>
        <v>10D</v>
      </c>
      <c r="K128" s="47" t="str">
        <f aca="false">IF(MAX(E128:I128)=E128,$E$2,IF(MAX(E128:I128)=F128,$F$2,IF(MAX(E128:I128)=G128,$G$2,IF(MAX(E128:I128)=H128,$H$2,IF(MAX(E128:I128)=I128,$I$2)))))</f>
        <v>200D</v>
      </c>
      <c r="L128" s="4" t="n">
        <f aca="false">IF(MAX(E128:I128)=H128,1,0)</f>
        <v>0</v>
      </c>
      <c r="M128" s="4" t="n">
        <f aca="false">IF(MAX(E128:I128)=I128,1,0)</f>
        <v>0</v>
      </c>
      <c r="O128" s="4" t="n">
        <f aca="false">IF(CN128&gt;E128,1,0)</f>
        <v>0</v>
      </c>
      <c r="P128" s="4" t="n">
        <f aca="false">IF(CN128&gt;F128,1,0)</f>
        <v>0</v>
      </c>
      <c r="Q128" s="4" t="n">
        <f aca="false">IF(CN128&gt;G128,1,0)</f>
        <v>0</v>
      </c>
      <c r="R128" s="4" t="n">
        <f aca="false">IF(CN128&gt;H128,1,0)</f>
        <v>0</v>
      </c>
      <c r="S128" s="4" t="n">
        <f aca="false">IF(CN128&gt;I128,1,0)</f>
        <v>0</v>
      </c>
      <c r="T128" s="25" t="n">
        <f aca="false">IF(AND(AND(R128=0,S128=0,Q128=0),OR(S127=1,S126=1,S125=1)),1,0)</f>
        <v>0</v>
      </c>
      <c r="U128" s="13" t="n">
        <f aca="false">SUM(CM127:CM128)</f>
        <v>-0.0172071782565937</v>
      </c>
      <c r="AV128" s="0"/>
      <c r="AW128" s="55" t="n">
        <f aca="false">IF(EC128&gt;$AW$2,1,0)</f>
        <v>0</v>
      </c>
      <c r="AX128" s="0" t="n">
        <f aca="false">IF(AND(I128&gt;G128,I127&lt;G127),1,IF(OR(AND(I128&gt;F128,I127&lt;F127),AND(I128&gt;E128,I127&lt;E127)),1,0))</f>
        <v>0</v>
      </c>
      <c r="AY128" s="0" t="n">
        <f aca="false">IF(K127="10D",1,0)</f>
        <v>0</v>
      </c>
      <c r="AZ128" s="0" t="n">
        <f aca="false">IF(AND(I128&gt;G128,I127&lt;G127,I128&gt;F128,I127&gt;F127,I128&gt;E128,I127&gt;E127),1,0)</f>
        <v>0</v>
      </c>
      <c r="BA128" s="56" t="n">
        <f aca="false">IF(G128&gt;H128,1,0)</f>
        <v>1</v>
      </c>
      <c r="BB128" s="56" t="n">
        <f aca="false">IF(I128&lt;F128,1,0)</f>
        <v>1</v>
      </c>
      <c r="BC128" s="0" t="n">
        <f aca="false">IF(AND(SUM(AW127:AX127)=2,AY128=1),1,IF(SUM(AX126:AX128)=0,0,IF(AND(OR(AW126=1,AX126=1),OR(AW127=1,AX127=1),AY128=1),1,IF(AND(SUM(AW128:AY128)=2,SUM(AW126:AX126)=2,AX126=1),1,0))))</f>
        <v>0</v>
      </c>
      <c r="BD128" s="57" t="str">
        <f aca="false">IF(BC128=0,"",IF(AND(BC128=1,AZ128=0,AZ127=0,AZ126=0),1,IF(AND(BC128=1,OR(AZ128=1,AZ127=1,AZ126)),IF(BA128=1,1,0))))</f>
        <v/>
      </c>
      <c r="BE128" s="50" t="str">
        <f aca="false">IF(AND(BD128=1,BD127=1),0,IF(BD128=1,SUM(CM129:CM167),""))</f>
        <v/>
      </c>
      <c r="BF128" s="20" t="str">
        <f aca="false">IF(AND(BB128=1,BB127=1,BE87&lt;&gt;0),"",IF(AND(BB127=0,BB128=1),BF127,IF(AND(BB128=1,BB127=1),BF127,IF(AND(BF127="",BE127="",OR(BD127=0,BD127="")),"",IF(AND(BF127="",BE88=0),"",IF(AND(BE88&lt;&gt;"",BF127=BE88),"",IF(AND(BD127=1,BE127&lt;&gt;0),CM128,IF(BF127&lt;&gt;0,BF127+CM128,IF(BF127="","")))))))))</f>
        <v/>
      </c>
      <c r="BI128" s="0"/>
      <c r="BU128" s="0"/>
      <c r="BZ128" s="49"/>
      <c r="CG128" s="13"/>
      <c r="CH128" s="40"/>
      <c r="CI128" s="13"/>
      <c r="CL128" s="6" t="n">
        <f aca="false">C128</f>
        <v>37432</v>
      </c>
      <c r="CM128" s="13" t="n">
        <f aca="false">CN128/CN127-1</f>
        <v>-0.0224448897795591</v>
      </c>
      <c r="CN128" s="4" t="n">
        <v>97.56</v>
      </c>
      <c r="CO128" s="13" t="n">
        <f aca="false">CN128/CN123-1</f>
        <v>-0.0705915975993141</v>
      </c>
      <c r="CY128" s="4" t="n">
        <v>100.303</v>
      </c>
      <c r="CZ128" s="4" t="n">
        <v>97.56</v>
      </c>
      <c r="DA128" s="33" t="n">
        <f aca="false">CZ128-CN128</f>
        <v>0</v>
      </c>
      <c r="DB128" s="16" t="n">
        <f aca="false">CZ128/CY128-1</f>
        <v>-0.0273471381713408</v>
      </c>
      <c r="DC128" s="15" t="n">
        <f aca="false">CY128/CZ127-1</f>
        <v>0.00504008016032054</v>
      </c>
      <c r="DD128" s="15" t="n">
        <f aca="false">CZ128/CZ127-1</f>
        <v>-0.0224448897795591</v>
      </c>
      <c r="DE128" s="34" t="str">
        <f aca="false">IF(CW128=0,"",-DC128*CS128)</f>
        <v/>
      </c>
      <c r="DY128" s="6"/>
      <c r="EB128" s="6" t="n">
        <f aca="false">CL128</f>
        <v>37432</v>
      </c>
      <c r="EC128" s="13" t="n">
        <f aca="false">SUM(CM126:CM128)</f>
        <v>-0.0362764401872329</v>
      </c>
    </row>
    <row r="129" customFormat="false" ht="15" hidden="false" customHeight="false" outlineLevel="0" collapsed="false">
      <c r="A129" s="0" t="n">
        <f aca="false">IF(FR129=1,CZ129,0)</f>
        <v>0</v>
      </c>
      <c r="C129" s="6" t="n">
        <v>37433</v>
      </c>
      <c r="D129" s="0" t="n">
        <f aca="false">IF(E129&gt;E128,1,)</f>
        <v>0</v>
      </c>
      <c r="E129" s="46" t="n">
        <v>110.565</v>
      </c>
      <c r="F129" s="46" t="n">
        <v>109.7646</v>
      </c>
      <c r="G129" s="46" t="n">
        <v>106.482</v>
      </c>
      <c r="H129" s="46" t="n">
        <v>104.8873</v>
      </c>
      <c r="I129" s="46" t="n">
        <v>101.013</v>
      </c>
      <c r="J129" s="47" t="str">
        <f aca="false">IF(MIN(E129:I129)=E129,$E$2,IF(MIN(E129:I129)=F129,$F$2,IF(MIN(E129:I129)=G129,$G$2,IF(MIN(E129:I129)=H129,$H$2,IF(MIN(E129:I129)=I129,$I$2)))))</f>
        <v>10D</v>
      </c>
      <c r="K129" s="47" t="str">
        <f aca="false">IF(MAX(E129:I129)=E129,$E$2,IF(MAX(E129:I129)=F129,$F$2,IF(MAX(E129:I129)=G129,$G$2,IF(MAX(E129:I129)=H129,$H$2,IF(MAX(E129:I129)=I129,$I$2)))))</f>
        <v>200D</v>
      </c>
      <c r="L129" s="4" t="n">
        <f aca="false">IF(MAX(E129:I129)=H129,1,0)</f>
        <v>0</v>
      </c>
      <c r="M129" s="4" t="n">
        <f aca="false">IF(MAX(E129:I129)=I129,1,0)</f>
        <v>0</v>
      </c>
      <c r="O129" s="4" t="n">
        <f aca="false">IF(CN129&gt;E129,1,0)</f>
        <v>0</v>
      </c>
      <c r="P129" s="4" t="n">
        <f aca="false">IF(CN129&gt;F129,1,0)</f>
        <v>0</v>
      </c>
      <c r="Q129" s="4" t="n">
        <f aca="false">IF(CN129&gt;G129,1,0)</f>
        <v>0</v>
      </c>
      <c r="R129" s="4" t="n">
        <f aca="false">IF(CN129&gt;H129,1,0)</f>
        <v>0</v>
      </c>
      <c r="S129" s="4" t="n">
        <f aca="false">IF(CN129&gt;I129,1,0)</f>
        <v>0</v>
      </c>
      <c r="T129" s="25" t="n">
        <f aca="false">IF(AND(AND(R129=0,S129=0,Q129=0),OR(S128=1,S127=1,S126=1)),1,0)</f>
        <v>0</v>
      </c>
      <c r="U129" s="13" t="n">
        <f aca="false">SUM(CM128:CM129)</f>
        <v>-0.0208048733793951</v>
      </c>
      <c r="AV129" s="0"/>
      <c r="AW129" s="55" t="n">
        <f aca="false">IF(EC129&gt;$AW$2,1,0)</f>
        <v>0</v>
      </c>
      <c r="AX129" s="0" t="n">
        <f aca="false">IF(AND(I129&gt;G129,I128&lt;G128),1,IF(OR(AND(I129&gt;F129,I128&lt;F128),AND(I129&gt;E129,I128&lt;E128)),1,0))</f>
        <v>0</v>
      </c>
      <c r="AY129" s="0" t="n">
        <f aca="false">IF(K128="10D",1,0)</f>
        <v>0</v>
      </c>
      <c r="AZ129" s="0" t="n">
        <f aca="false">IF(AND(I129&gt;G129,I128&lt;G128,I129&gt;F129,I128&gt;F128,I129&gt;E129,I128&gt;E128),1,0)</f>
        <v>0</v>
      </c>
      <c r="BA129" s="56" t="n">
        <f aca="false">IF(G129&gt;H129,1,0)</f>
        <v>1</v>
      </c>
      <c r="BB129" s="56" t="n">
        <f aca="false">IF(I129&lt;F129,1,0)</f>
        <v>1</v>
      </c>
      <c r="BC129" s="0" t="n">
        <f aca="false">IF(AND(SUM(AW128:AX128)=2,AY129=1),1,IF(SUM(AX127:AX129)=0,0,IF(AND(OR(AW127=1,AX127=1),OR(AW128=1,AX128=1),AY129=1),1,IF(AND(SUM(AW129:AY129)=2,SUM(AW127:AX127)=2,AX127=1),1,0))))</f>
        <v>0</v>
      </c>
      <c r="BD129" s="57" t="str">
        <f aca="false">IF(BC129=0,"",IF(AND(BC129=1,AZ129=0,AZ128=0,AZ127=0),1,IF(AND(BC129=1,OR(AZ129=1,AZ128=1,AZ127)),IF(BA129=1,1,0))))</f>
        <v/>
      </c>
      <c r="BE129" s="50" t="str">
        <f aca="false">IF(AND(BD129=1,BD128=1),0,IF(BD129=1,SUM(CM130:CM168),""))</f>
        <v/>
      </c>
      <c r="BF129" s="20" t="str">
        <f aca="false">IF(AND(BB129=1,BB128=1,BE88&lt;&gt;0),"",IF(AND(BB128=0,BB129=1),BF128,IF(AND(BB129=1,BB128=1),BF128,IF(AND(BF128="",BE128="",OR(BD128=0,BD128="")),"",IF(AND(BF128="",BE89=0),"",IF(AND(BE89&lt;&gt;"",BF128=BE89),"",IF(AND(BD128=1,BE128&lt;&gt;0),CM129,IF(BF128&lt;&gt;0,BF128+CM129,IF(BF128="","")))))))))</f>
        <v/>
      </c>
      <c r="BI129" s="0"/>
      <c r="BU129" s="0"/>
      <c r="BZ129" s="49"/>
      <c r="CG129" s="13"/>
      <c r="CH129" s="40"/>
      <c r="CI129" s="13"/>
      <c r="CL129" s="6" t="n">
        <f aca="false">C129</f>
        <v>37433</v>
      </c>
      <c r="CM129" s="13" t="n">
        <f aca="false">CN129/CN128-1</f>
        <v>0.00164001640016398</v>
      </c>
      <c r="CN129" s="4" t="n">
        <v>97.72</v>
      </c>
      <c r="CO129" s="13" t="n">
        <f aca="false">CN129/CN124-1</f>
        <v>-0.0468201326570425</v>
      </c>
      <c r="CY129" s="4" t="n">
        <v>95.2</v>
      </c>
      <c r="CZ129" s="4" t="n">
        <v>97.72</v>
      </c>
      <c r="DA129" s="33" t="n">
        <f aca="false">CZ129-CN129</f>
        <v>0</v>
      </c>
      <c r="DB129" s="16" t="n">
        <f aca="false">CZ129/CY129-1</f>
        <v>0.026470588235294</v>
      </c>
      <c r="DC129" s="15" t="n">
        <f aca="false">CY129/CZ128-1</f>
        <v>-0.024190241902419</v>
      </c>
      <c r="DD129" s="15" t="n">
        <f aca="false">CZ129/CZ128-1</f>
        <v>0.00164001640016398</v>
      </c>
      <c r="DE129" s="34" t="str">
        <f aca="false">IF(CW129=0,"",-DC129*CS129)</f>
        <v/>
      </c>
      <c r="DY129" s="6"/>
      <c r="EB129" s="6" t="n">
        <f aca="false">CL129</f>
        <v>37433</v>
      </c>
      <c r="EC129" s="13" t="n">
        <f aca="false">SUM(CM127:CM129)</f>
        <v>-0.0155671618564297</v>
      </c>
    </row>
    <row r="130" customFormat="false" ht="15" hidden="false" customHeight="false" outlineLevel="0" collapsed="false">
      <c r="A130" s="0" t="n">
        <f aca="false">IF(FR130=1,CZ130,0)</f>
        <v>0</v>
      </c>
      <c r="C130" s="6" t="n">
        <v>37434</v>
      </c>
      <c r="D130" s="0" t="n">
        <f aca="false">IF(E130&gt;E129,1,)</f>
        <v>0</v>
      </c>
      <c r="E130" s="46" t="n">
        <v>110.4936</v>
      </c>
      <c r="F130" s="46" t="n">
        <v>109.6604</v>
      </c>
      <c r="G130" s="46" t="n">
        <v>106.2114</v>
      </c>
      <c r="H130" s="46" t="n">
        <v>104.542</v>
      </c>
      <c r="I130" s="46" t="n">
        <v>100.801</v>
      </c>
      <c r="J130" s="47" t="str">
        <f aca="false">IF(MIN(E130:I130)=E130,$E$2,IF(MIN(E130:I130)=F130,$F$2,IF(MIN(E130:I130)=G130,$G$2,IF(MIN(E130:I130)=H130,$H$2,IF(MIN(E130:I130)=I130,$I$2)))))</f>
        <v>10D</v>
      </c>
      <c r="K130" s="47" t="str">
        <f aca="false">IF(MAX(E130:I130)=E130,$E$2,IF(MAX(E130:I130)=F130,$F$2,IF(MAX(E130:I130)=G130,$G$2,IF(MAX(E130:I130)=H130,$H$2,IF(MAX(E130:I130)=I130,$I$2)))))</f>
        <v>200D</v>
      </c>
      <c r="L130" s="4" t="n">
        <f aca="false">IF(MAX(E130:I130)=H130,1,0)</f>
        <v>0</v>
      </c>
      <c r="M130" s="4" t="n">
        <f aca="false">IF(MAX(E130:I130)=I130,1,0)</f>
        <v>0</v>
      </c>
      <c r="O130" s="4" t="n">
        <f aca="false">IF(CN130&gt;E130,1,0)</f>
        <v>0</v>
      </c>
      <c r="P130" s="4" t="n">
        <f aca="false">IF(CN130&gt;F130,1,0)</f>
        <v>0</v>
      </c>
      <c r="Q130" s="4" t="n">
        <f aca="false">IF(CN130&gt;G130,1,0)</f>
        <v>0</v>
      </c>
      <c r="R130" s="4" t="n">
        <f aca="false">IF(CN130&gt;H130,1,0)</f>
        <v>0</v>
      </c>
      <c r="S130" s="4" t="n">
        <f aca="false">IF(CN130&gt;I130,1,0)</f>
        <v>0</v>
      </c>
      <c r="T130" s="25" t="n">
        <f aca="false">IF(AND(AND(R130=0,S130=0,Q130=0),OR(S129=1,S128=1,S127=1)),1,0)</f>
        <v>0</v>
      </c>
      <c r="U130" s="13" t="n">
        <f aca="false">SUM(CM129:CM130)</f>
        <v>0.0191389930681951</v>
      </c>
      <c r="AV130" s="0"/>
      <c r="AW130" s="55" t="n">
        <f aca="false">IF(EC130&gt;$AW$2,1,0)</f>
        <v>0</v>
      </c>
      <c r="AX130" s="0" t="n">
        <f aca="false">IF(AND(I130&gt;G130,I129&lt;G129),1,IF(OR(AND(I130&gt;F130,I129&lt;F129),AND(I130&gt;E130,I129&lt;E129)),1,0))</f>
        <v>0</v>
      </c>
      <c r="AY130" s="0" t="n">
        <f aca="false">IF(K129="10D",1,0)</f>
        <v>0</v>
      </c>
      <c r="AZ130" s="0" t="n">
        <f aca="false">IF(AND(I130&gt;G130,I129&lt;G129,I130&gt;F130,I129&gt;F129,I130&gt;E130,I129&gt;E129),1,0)</f>
        <v>0</v>
      </c>
      <c r="BA130" s="56" t="n">
        <f aca="false">IF(G130&gt;H130,1,0)</f>
        <v>1</v>
      </c>
      <c r="BB130" s="56" t="n">
        <f aca="false">IF(I130&lt;F130,1,0)</f>
        <v>1</v>
      </c>
      <c r="BC130" s="0" t="n">
        <f aca="false">IF(AND(SUM(AW129:AX129)=2,AY130=1),1,IF(SUM(AX128:AX130)=0,0,IF(AND(OR(AW128=1,AX128=1),OR(AW129=1,AX129=1),AY130=1),1,IF(AND(SUM(AW130:AY130)=2,SUM(AW128:AX128)=2,AX128=1),1,0))))</f>
        <v>0</v>
      </c>
      <c r="BD130" s="57" t="str">
        <f aca="false">IF(BC130=0,"",IF(AND(BC130=1,AZ130=0,AZ129=0,AZ128=0),1,IF(AND(BC130=1,OR(AZ130=1,AZ129=1,AZ128)),IF(BA130=1,1,0))))</f>
        <v/>
      </c>
      <c r="BE130" s="50" t="str">
        <f aca="false">IF(AND(BD130=1,BD129=1),0,IF(BD130=1,SUM(CM131:CM169),""))</f>
        <v/>
      </c>
      <c r="BF130" s="20" t="str">
        <f aca="false">IF(AND(BB130=1,BB129=1,BE89&lt;&gt;0),"",IF(AND(BB129=0,BB130=1),BF129,IF(AND(BB130=1,BB129=1),BF129,IF(AND(BF129="",BE129="",OR(BD129=0,BD129="")),"",IF(AND(BF129="",BE90=0),"",IF(AND(BE90&lt;&gt;"",BF129=BE90),"",IF(AND(BD129=1,BE129&lt;&gt;0),CM130,IF(BF129&lt;&gt;0,BF129+CM130,IF(BF129="","")))))))))</f>
        <v/>
      </c>
      <c r="BI130" s="0"/>
      <c r="BU130" s="0"/>
      <c r="BZ130" s="49"/>
      <c r="CG130" s="13"/>
      <c r="CH130" s="40"/>
      <c r="CI130" s="13"/>
      <c r="CL130" s="6" t="n">
        <f aca="false">C130</f>
        <v>37434</v>
      </c>
      <c r="CM130" s="13" t="n">
        <f aca="false">CN130/CN129-1</f>
        <v>0.0174989766680311</v>
      </c>
      <c r="CN130" s="4" t="n">
        <v>99.43</v>
      </c>
      <c r="CO130" s="13" t="n">
        <f aca="false">CN130/CN125-1</f>
        <v>-0.0175871949412112</v>
      </c>
      <c r="CY130" s="4" t="n">
        <v>98.5</v>
      </c>
      <c r="CZ130" s="4" t="n">
        <v>99.43</v>
      </c>
      <c r="DA130" s="33" t="n">
        <f aca="false">CZ130-CN130</f>
        <v>0</v>
      </c>
      <c r="DB130" s="16" t="n">
        <f aca="false">CZ130/CY130-1</f>
        <v>0.00944162436548224</v>
      </c>
      <c r="DC130" s="15" t="n">
        <f aca="false">CY130/CZ129-1</f>
        <v>0.00798198935734762</v>
      </c>
      <c r="DD130" s="15" t="n">
        <f aca="false">CZ130/CZ129-1</f>
        <v>0.0174989766680311</v>
      </c>
      <c r="DE130" s="34" t="str">
        <f aca="false">IF(CW130=0,"",-DC130*CS130)</f>
        <v/>
      </c>
      <c r="DY130" s="6"/>
      <c r="EB130" s="6" t="n">
        <f aca="false">CL130</f>
        <v>37434</v>
      </c>
      <c r="EC130" s="13" t="n">
        <f aca="false">SUM(CM128:CM130)</f>
        <v>-0.00330589671136394</v>
      </c>
    </row>
    <row r="131" customFormat="false" ht="15" hidden="false" customHeight="false" outlineLevel="0" collapsed="false">
      <c r="A131" s="0" t="n">
        <f aca="false">IF(FR131=1,CZ131,0)</f>
        <v>0</v>
      </c>
      <c r="C131" s="6" t="n">
        <v>37435</v>
      </c>
      <c r="D131" s="0" t="n">
        <f aca="false">IF(E131&gt;E130,1,)</f>
        <v>0</v>
      </c>
      <c r="E131" s="46" t="n">
        <v>110.4346</v>
      </c>
      <c r="F131" s="46" t="n">
        <v>109.5583</v>
      </c>
      <c r="G131" s="46" t="n">
        <v>105.9412</v>
      </c>
      <c r="H131" s="46" t="n">
        <v>104.162</v>
      </c>
      <c r="I131" s="46" t="n">
        <v>100.557</v>
      </c>
      <c r="J131" s="47" t="str">
        <f aca="false">IF(MIN(E131:I131)=E131,$E$2,IF(MIN(E131:I131)=F131,$F$2,IF(MIN(E131:I131)=G131,$G$2,IF(MIN(E131:I131)=H131,$H$2,IF(MIN(E131:I131)=I131,$I$2)))))</f>
        <v>10D</v>
      </c>
      <c r="K131" s="47" t="str">
        <f aca="false">IF(MAX(E131:I131)=E131,$E$2,IF(MAX(E131:I131)=F131,$F$2,IF(MAX(E131:I131)=G131,$G$2,IF(MAX(E131:I131)=H131,$H$2,IF(MAX(E131:I131)=I131,$I$2)))))</f>
        <v>200D</v>
      </c>
      <c r="L131" s="4" t="n">
        <f aca="false">IF(MAX(E131:I131)=H131,1,0)</f>
        <v>0</v>
      </c>
      <c r="M131" s="4" t="n">
        <f aca="false">IF(MAX(E131:I131)=I131,1,0)</f>
        <v>0</v>
      </c>
      <c r="O131" s="4" t="n">
        <f aca="false">IF(CN131&gt;E131,1,0)</f>
        <v>0</v>
      </c>
      <c r="P131" s="4" t="n">
        <f aca="false">IF(CN131&gt;F131,1,0)</f>
        <v>0</v>
      </c>
      <c r="Q131" s="4" t="n">
        <f aca="false">IF(CN131&gt;G131,1,0)</f>
        <v>0</v>
      </c>
      <c r="R131" s="4" t="n">
        <f aca="false">IF(CN131&gt;H131,1,0)</f>
        <v>0</v>
      </c>
      <c r="S131" s="4" t="n">
        <f aca="false">IF(CN131&gt;I131,1,0)</f>
        <v>0</v>
      </c>
      <c r="T131" s="25" t="n">
        <f aca="false">IF(AND(AND(R131=0,S131=0,Q131=0),OR(S130=1,S129=1,S128=1)),1,0)</f>
        <v>0</v>
      </c>
      <c r="U131" s="13" t="n">
        <f aca="false">SUM(CM130:CM131)</f>
        <v>0.0127720330896342</v>
      </c>
      <c r="AV131" s="0"/>
      <c r="AW131" s="55" t="n">
        <f aca="false">IF(EC131&gt;$AW$2,1,0)</f>
        <v>1</v>
      </c>
      <c r="AX131" s="0" t="n">
        <f aca="false">IF(AND(I131&gt;G131,I130&lt;G130),1,IF(OR(AND(I131&gt;F131,I130&lt;F130),AND(I131&gt;E131,I130&lt;E130)),1,0))</f>
        <v>0</v>
      </c>
      <c r="AY131" s="0" t="n">
        <f aca="false">IF(K130="10D",1,0)</f>
        <v>0</v>
      </c>
      <c r="AZ131" s="0" t="n">
        <f aca="false">IF(AND(I131&gt;G131,I130&lt;G130,I131&gt;F131,I130&gt;F130,I131&gt;E131,I130&gt;E130),1,0)</f>
        <v>0</v>
      </c>
      <c r="BA131" s="56" t="n">
        <f aca="false">IF(G131&gt;H131,1,0)</f>
        <v>1</v>
      </c>
      <c r="BB131" s="56" t="n">
        <f aca="false">IF(I131&lt;F131,1,0)</f>
        <v>1</v>
      </c>
      <c r="BC131" s="0" t="n">
        <f aca="false">IF(AND(SUM(AW130:AX130)=2,AY131=1),1,IF(SUM(AX129:AX131)=0,0,IF(AND(OR(AW129=1,AX129=1),OR(AW130=1,AX130=1),AY131=1),1,IF(AND(SUM(AW131:AY131)=2,SUM(AW129:AX129)=2,AX129=1),1,0))))</f>
        <v>0</v>
      </c>
      <c r="BD131" s="57" t="str">
        <f aca="false">IF(BC131=0,"",IF(AND(BC131=1,AZ131=0,AZ130=0,AZ129=0),1,IF(AND(BC131=1,OR(AZ131=1,AZ130=1,AZ129)),IF(BA131=1,1,0))))</f>
        <v/>
      </c>
      <c r="BE131" s="50" t="str">
        <f aca="false">IF(AND(BD131=1,BD130=1),0,IF(BD131=1,SUM(CM132:CM170),""))</f>
        <v/>
      </c>
      <c r="BF131" s="20" t="str">
        <f aca="false">IF(AND(BB131=1,BB130=1,BE90&lt;&gt;0),"",IF(AND(BB130=0,BB131=1),BF130,IF(AND(BB131=1,BB130=1),BF130,IF(AND(BF130="",BE130="",OR(BD130=0,BD130="")),"",IF(AND(BF130="",BE91=0),"",IF(AND(BE91&lt;&gt;"",BF130=BE91),"",IF(AND(BD130=1,BE130&lt;&gt;0),CM131,IF(BF130&lt;&gt;0,BF130+CM131,IF(BF130="","")))))))))</f>
        <v/>
      </c>
      <c r="BI131" s="0"/>
      <c r="BU131" s="0"/>
      <c r="BZ131" s="49"/>
      <c r="CG131" s="13"/>
      <c r="CH131" s="40"/>
      <c r="CI131" s="13"/>
      <c r="CL131" s="6" t="n">
        <f aca="false">C131</f>
        <v>37435</v>
      </c>
      <c r="CM131" s="13" t="n">
        <f aca="false">CN131/CN130-1</f>
        <v>-0.00472694357839698</v>
      </c>
      <c r="CN131" s="4" t="n">
        <v>98.96</v>
      </c>
      <c r="CO131" s="13" t="n">
        <f aca="false">CN131/CN126-1</f>
        <v>-0.00322320709105572</v>
      </c>
      <c r="CY131" s="4" t="n">
        <v>99.243</v>
      </c>
      <c r="CZ131" s="4" t="n">
        <v>98.96</v>
      </c>
      <c r="DA131" s="33" t="n">
        <f aca="false">CZ131-CN131</f>
        <v>0</v>
      </c>
      <c r="DB131" s="16" t="n">
        <f aca="false">CZ131/CY131-1</f>
        <v>-0.00285158650987982</v>
      </c>
      <c r="DC131" s="15" t="n">
        <f aca="false">CY131/CZ130-1</f>
        <v>-0.00188072010459628</v>
      </c>
      <c r="DD131" s="15" t="n">
        <f aca="false">CZ131/CZ130-1</f>
        <v>-0.00472694357839698</v>
      </c>
      <c r="DE131" s="34" t="str">
        <f aca="false">IF(CW131=0,"",-DC131*CS131)</f>
        <v/>
      </c>
      <c r="DY131" s="6"/>
      <c r="EB131" s="6" t="n">
        <f aca="false">CL131</f>
        <v>37435</v>
      </c>
      <c r="EC131" s="13" t="n">
        <f aca="false">SUM(CM129:CM131)</f>
        <v>0.0144120494897981</v>
      </c>
    </row>
    <row r="132" customFormat="false" ht="15" hidden="false" customHeight="false" outlineLevel="0" collapsed="false">
      <c r="A132" s="0" t="n">
        <f aca="false">IF(FR132=1,CZ132,0)</f>
        <v>0</v>
      </c>
      <c r="C132" s="6" t="n">
        <v>37438</v>
      </c>
      <c r="D132" s="0" t="n">
        <f aca="false">IF(E132&gt;E131,1,)</f>
        <v>0</v>
      </c>
      <c r="E132" s="46" t="n">
        <v>110.3761</v>
      </c>
      <c r="F132" s="46" t="n">
        <v>109.4416</v>
      </c>
      <c r="G132" s="46" t="n">
        <v>105.6242</v>
      </c>
      <c r="H132" s="46" t="n">
        <v>103.6997</v>
      </c>
      <c r="I132" s="46" t="n">
        <v>99.848</v>
      </c>
      <c r="J132" s="47" t="str">
        <f aca="false">IF(MIN(E132:I132)=E132,$E$2,IF(MIN(E132:I132)=F132,$F$2,IF(MIN(E132:I132)=G132,$G$2,IF(MIN(E132:I132)=H132,$H$2,IF(MIN(E132:I132)=I132,$I$2)))))</f>
        <v>10D</v>
      </c>
      <c r="K132" s="47" t="str">
        <f aca="false">IF(MAX(E132:I132)=E132,$E$2,IF(MAX(E132:I132)=F132,$F$2,IF(MAX(E132:I132)=G132,$G$2,IF(MAX(E132:I132)=H132,$H$2,IF(MAX(E132:I132)=I132,$I$2)))))</f>
        <v>200D</v>
      </c>
      <c r="L132" s="4" t="n">
        <f aca="false">IF(MAX(E132:I132)=H132,1,0)</f>
        <v>0</v>
      </c>
      <c r="M132" s="4" t="n">
        <f aca="false">IF(MAX(E132:I132)=I132,1,0)</f>
        <v>0</v>
      </c>
      <c r="O132" s="4" t="n">
        <f aca="false">IF(CN132&gt;E132,1,0)</f>
        <v>0</v>
      </c>
      <c r="P132" s="4" t="n">
        <f aca="false">IF(CN132&gt;F132,1,0)</f>
        <v>0</v>
      </c>
      <c r="Q132" s="4" t="n">
        <f aca="false">IF(CN132&gt;G132,1,0)</f>
        <v>0</v>
      </c>
      <c r="R132" s="4" t="n">
        <f aca="false">IF(CN132&gt;H132,1,0)</f>
        <v>0</v>
      </c>
      <c r="S132" s="4" t="n">
        <f aca="false">IF(CN132&gt;I132,1,0)</f>
        <v>0</v>
      </c>
      <c r="T132" s="25" t="n">
        <f aca="false">IF(AND(AND(R132=0,S132=0,Q132=0),OR(S131=1,S130=1,S129=1)),1,0)</f>
        <v>0</v>
      </c>
      <c r="U132" s="13" t="n">
        <f aca="false">SUM(CM131:CM132)</f>
        <v>-0.0242297730044276</v>
      </c>
      <c r="AV132" s="0"/>
      <c r="AW132" s="55" t="n">
        <f aca="false">IF(EC132&gt;$AW$2,1,0)</f>
        <v>0</v>
      </c>
      <c r="AX132" s="0" t="n">
        <f aca="false">IF(AND(I132&gt;G132,I131&lt;G131),1,IF(OR(AND(I132&gt;F132,I131&lt;F131),AND(I132&gt;E132,I131&lt;E131)),1,0))</f>
        <v>0</v>
      </c>
      <c r="AY132" s="0" t="n">
        <f aca="false">IF(K131="10D",1,0)</f>
        <v>0</v>
      </c>
      <c r="AZ132" s="0" t="n">
        <f aca="false">IF(AND(I132&gt;G132,I131&lt;G131,I132&gt;F132,I131&gt;F131,I132&gt;E132,I131&gt;E131),1,0)</f>
        <v>0</v>
      </c>
      <c r="BA132" s="56" t="n">
        <f aca="false">IF(G132&gt;H132,1,0)</f>
        <v>1</v>
      </c>
      <c r="BB132" s="56" t="n">
        <f aca="false">IF(I132&lt;F132,1,0)</f>
        <v>1</v>
      </c>
      <c r="BC132" s="0" t="n">
        <f aca="false">IF(AND(SUM(AW131:AX131)=2,AY132=1),1,IF(SUM(AX130:AX132)=0,0,IF(AND(OR(AW130=1,AX130=1),OR(AW131=1,AX131=1),AY132=1),1,IF(AND(SUM(AW132:AY132)=2,SUM(AW130:AX130)=2,AX130=1),1,0))))</f>
        <v>0</v>
      </c>
      <c r="BD132" s="57" t="str">
        <f aca="false">IF(BC132=0,"",IF(AND(BC132=1,AZ132=0,AZ131=0,AZ130=0),1,IF(AND(BC132=1,OR(AZ132=1,AZ131=1,AZ130)),IF(BA132=1,1,0))))</f>
        <v/>
      </c>
      <c r="BE132" s="50" t="str">
        <f aca="false">IF(AND(BD132=1,BD131=1),0,IF(BD132=1,SUM(CM133:CM171),""))</f>
        <v/>
      </c>
      <c r="BF132" s="20" t="str">
        <f aca="false">IF(AND(BB132=1,BB131=1,BE91&lt;&gt;0),"",IF(AND(BB131=0,BB132=1),BF131,IF(AND(BB132=1,BB131=1),BF131,IF(AND(BF131="",BE131="",OR(BD131=0,BD131="")),"",IF(AND(BF131="",BE92=0),"",IF(AND(BE92&lt;&gt;"",BF131=BE92),"",IF(AND(BD131=1,BE131&lt;&gt;0),CM132,IF(BF131&lt;&gt;0,BF131+CM132,IF(BF131="","")))))))))</f>
        <v/>
      </c>
      <c r="BI132" s="0"/>
      <c r="BU132" s="0"/>
      <c r="BZ132" s="49"/>
      <c r="CG132" s="13"/>
      <c r="CH132" s="40"/>
      <c r="CI132" s="13"/>
      <c r="CL132" s="6" t="n">
        <f aca="false">C132</f>
        <v>37438</v>
      </c>
      <c r="CM132" s="13" t="n">
        <f aca="false">CN132/CN131-1</f>
        <v>-0.0195028294260307</v>
      </c>
      <c r="CN132" s="4" t="n">
        <v>97.03</v>
      </c>
      <c r="CO132" s="13" t="n">
        <f aca="false">CN132/CN127-1</f>
        <v>-0.0277555110220441</v>
      </c>
      <c r="CY132" s="4" t="n">
        <v>99.187</v>
      </c>
      <c r="CZ132" s="4" t="n">
        <v>97.03</v>
      </c>
      <c r="DA132" s="33" t="n">
        <f aca="false">CZ132-CN132</f>
        <v>0</v>
      </c>
      <c r="DB132" s="16" t="n">
        <f aca="false">CZ132/CY132-1</f>
        <v>-0.0217468014961638</v>
      </c>
      <c r="DC132" s="15" t="n">
        <f aca="false">CY132/CZ131-1</f>
        <v>0.00229385610347621</v>
      </c>
      <c r="DD132" s="15" t="n">
        <f aca="false">CZ132/CZ131-1</f>
        <v>-0.0195028294260307</v>
      </c>
      <c r="DE132" s="34" t="str">
        <f aca="false">IF(CW132=0,"",-DC132*CS132)</f>
        <v/>
      </c>
      <c r="DY132" s="6"/>
      <c r="EB132" s="6" t="n">
        <f aca="false">CL132</f>
        <v>37438</v>
      </c>
      <c r="EC132" s="13" t="n">
        <f aca="false">SUM(CM130:CM132)</f>
        <v>-0.00673079633639651</v>
      </c>
    </row>
    <row r="133" customFormat="false" ht="15" hidden="false" customHeight="false" outlineLevel="0" collapsed="false">
      <c r="A133" s="0" t="n">
        <f aca="false">IF(FR133=1,CZ133,0)</f>
        <v>0</v>
      </c>
      <c r="C133" s="6" t="n">
        <v>37439</v>
      </c>
      <c r="D133" s="0" t="n">
        <f aca="false">IF(E133&gt;E132,1,)</f>
        <v>0</v>
      </c>
      <c r="E133" s="46" t="n">
        <v>110.3007</v>
      </c>
      <c r="F133" s="46" t="n">
        <v>109.3111</v>
      </c>
      <c r="G133" s="46" t="n">
        <v>105.3036</v>
      </c>
      <c r="H133" s="46" t="n">
        <v>103.2087</v>
      </c>
      <c r="I133" s="46" t="n">
        <v>98.848</v>
      </c>
      <c r="J133" s="47" t="str">
        <f aca="false">IF(MIN(E133:I133)=E133,$E$2,IF(MIN(E133:I133)=F133,$F$2,IF(MIN(E133:I133)=G133,$G$2,IF(MIN(E133:I133)=H133,$H$2,IF(MIN(E133:I133)=I133,$I$2)))))</f>
        <v>10D</v>
      </c>
      <c r="K133" s="47" t="str">
        <f aca="false">IF(MAX(E133:I133)=E133,$E$2,IF(MAX(E133:I133)=F133,$F$2,IF(MAX(E133:I133)=G133,$G$2,IF(MAX(E133:I133)=H133,$H$2,IF(MAX(E133:I133)=I133,$I$2)))))</f>
        <v>200D</v>
      </c>
      <c r="L133" s="4" t="n">
        <f aca="false">IF(MAX(E133:I133)=H133,1,0)</f>
        <v>0</v>
      </c>
      <c r="M133" s="4" t="n">
        <f aca="false">IF(MAX(E133:I133)=I133,1,0)</f>
        <v>0</v>
      </c>
      <c r="O133" s="4" t="n">
        <f aca="false">IF(CN133&gt;E133,1,0)</f>
        <v>0</v>
      </c>
      <c r="P133" s="4" t="n">
        <f aca="false">IF(CN133&gt;F133,1,0)</f>
        <v>0</v>
      </c>
      <c r="Q133" s="4" t="n">
        <f aca="false">IF(CN133&gt;G133,1,0)</f>
        <v>0</v>
      </c>
      <c r="R133" s="4" t="n">
        <f aca="false">IF(CN133&gt;H133,1,0)</f>
        <v>0</v>
      </c>
      <c r="S133" s="4" t="n">
        <f aca="false">IF(CN133&gt;I133,1,0)</f>
        <v>0</v>
      </c>
      <c r="T133" s="25" t="n">
        <f aca="false">IF(AND(AND(R133=0,S133=0,Q133=0),OR(S132=1,S131=1,S130=1)),1,0)</f>
        <v>0</v>
      </c>
      <c r="U133" s="13" t="n">
        <f aca="false">SUM(CM132:CM133)</f>
        <v>-0.0407333766794574</v>
      </c>
      <c r="AV133" s="0"/>
      <c r="AW133" s="55" t="n">
        <f aca="false">IF(EC133&gt;$AW$2,1,0)</f>
        <v>0</v>
      </c>
      <c r="AX133" s="0" t="n">
        <f aca="false">IF(AND(I133&gt;G133,I132&lt;G132),1,IF(OR(AND(I133&gt;F133,I132&lt;F132),AND(I133&gt;E133,I132&lt;E132)),1,0))</f>
        <v>0</v>
      </c>
      <c r="AY133" s="0" t="n">
        <f aca="false">IF(K132="10D",1,0)</f>
        <v>0</v>
      </c>
      <c r="AZ133" s="0" t="n">
        <f aca="false">IF(AND(I133&gt;G133,I132&lt;G132,I133&gt;F133,I132&gt;F132,I133&gt;E133,I132&gt;E132),1,0)</f>
        <v>0</v>
      </c>
      <c r="BA133" s="56" t="n">
        <f aca="false">IF(G133&gt;H133,1,0)</f>
        <v>1</v>
      </c>
      <c r="BB133" s="56" t="n">
        <f aca="false">IF(I133&lt;F133,1,0)</f>
        <v>1</v>
      </c>
      <c r="BC133" s="0" t="n">
        <f aca="false">IF(AND(SUM(AW132:AX132)=2,AY133=1),1,IF(SUM(AX131:AX133)=0,0,IF(AND(OR(AW131=1,AX131=1),OR(AW132=1,AX132=1),AY133=1),1,IF(AND(SUM(AW133:AY133)=2,SUM(AW131:AX131)=2,AX131=1),1,0))))</f>
        <v>0</v>
      </c>
      <c r="BD133" s="57" t="str">
        <f aca="false">IF(BC133=0,"",IF(AND(BC133=1,AZ133=0,AZ132=0,AZ131=0),1,IF(AND(BC133=1,OR(AZ133=1,AZ132=1,AZ131)),IF(BA133=1,1,0))))</f>
        <v/>
      </c>
      <c r="BE133" s="50" t="str">
        <f aca="false">IF(AND(BD133=1,BD132=1),0,IF(BD133=1,SUM(CM134:CM172),""))</f>
        <v/>
      </c>
      <c r="BF133" s="20" t="str">
        <f aca="false">IF(AND(BB133=1,BB132=1,BE92&lt;&gt;0),"",IF(AND(BB132=0,BB133=1),BF132,IF(AND(BB133=1,BB132=1),BF132,IF(AND(BF132="",BE132="",OR(BD132=0,BD132="")),"",IF(AND(BF132="",BE93=0),"",IF(AND(BE93&lt;&gt;"",BF132=BE93),"",IF(AND(BD132=1,BE132&lt;&gt;0),CM133,IF(BF132&lt;&gt;0,BF132+CM133,IF(BF132="","")))))))))</f>
        <v/>
      </c>
      <c r="BI133" s="0"/>
      <c r="BU133" s="0"/>
      <c r="BZ133" s="49"/>
      <c r="CG133" s="13"/>
      <c r="CH133" s="40"/>
      <c r="CI133" s="13"/>
      <c r="CL133" s="6" t="n">
        <f aca="false">C133</f>
        <v>37439</v>
      </c>
      <c r="CM133" s="13" t="n">
        <f aca="false">CN133/CN132-1</f>
        <v>-0.0212305472534268</v>
      </c>
      <c r="CN133" s="4" t="n">
        <v>94.97</v>
      </c>
      <c r="CO133" s="13" t="n">
        <f aca="false">CN133/CN128-1</f>
        <v>-0.0265477654776548</v>
      </c>
      <c r="CY133" s="4" t="n">
        <v>96.869</v>
      </c>
      <c r="CZ133" s="4" t="n">
        <v>94.97</v>
      </c>
      <c r="DA133" s="33" t="n">
        <f aca="false">CZ133-CN133</f>
        <v>0</v>
      </c>
      <c r="DB133" s="16" t="n">
        <f aca="false">CZ133/CY133-1</f>
        <v>-0.0196037948156789</v>
      </c>
      <c r="DC133" s="15" t="n">
        <f aca="false">CY133/CZ132-1</f>
        <v>-0.00165928063485521</v>
      </c>
      <c r="DD133" s="15" t="n">
        <f aca="false">CZ133/CZ132-1</f>
        <v>-0.0212305472534268</v>
      </c>
      <c r="DE133" s="34" t="str">
        <f aca="false">IF(CW133=0,"",-DC133*CS133)</f>
        <v/>
      </c>
      <c r="DY133" s="6"/>
      <c r="EB133" s="6" t="n">
        <f aca="false">CL133</f>
        <v>37439</v>
      </c>
      <c r="EC133" s="13" t="n">
        <f aca="false">SUM(CM131:CM133)</f>
        <v>-0.0454603202578544</v>
      </c>
    </row>
    <row r="134" customFormat="false" ht="15" hidden="false" customHeight="false" outlineLevel="0" collapsed="false">
      <c r="A134" s="0" t="n">
        <f aca="false">IF(FR134=1,CZ134,0)</f>
        <v>0</v>
      </c>
      <c r="C134" s="6" t="n">
        <v>37440</v>
      </c>
      <c r="D134" s="0" t="n">
        <f aca="false">IF(E134&gt;E133,1,)</f>
        <v>0</v>
      </c>
      <c r="E134" s="46" t="n">
        <v>110.2568</v>
      </c>
      <c r="F134" s="46" t="n">
        <v>109.1653</v>
      </c>
      <c r="G134" s="46" t="n">
        <v>105.0034</v>
      </c>
      <c r="H134" s="46" t="n">
        <v>102.769</v>
      </c>
      <c r="I134" s="46" t="n">
        <v>98.147</v>
      </c>
      <c r="J134" s="47" t="str">
        <f aca="false">IF(MIN(E134:I134)=E134,$E$2,IF(MIN(E134:I134)=F134,$F$2,IF(MIN(E134:I134)=G134,$G$2,IF(MIN(E134:I134)=H134,$H$2,IF(MIN(E134:I134)=I134,$I$2)))))</f>
        <v>10D</v>
      </c>
      <c r="K134" s="47" t="str">
        <f aca="false">IF(MAX(E134:I134)=E134,$E$2,IF(MAX(E134:I134)=F134,$F$2,IF(MAX(E134:I134)=G134,$G$2,IF(MAX(E134:I134)=H134,$H$2,IF(MAX(E134:I134)=I134,$I$2)))))</f>
        <v>200D</v>
      </c>
      <c r="L134" s="4" t="n">
        <f aca="false">IF(MAX(E134:I134)=H134,1,0)</f>
        <v>0</v>
      </c>
      <c r="M134" s="4" t="n">
        <f aca="false">IF(MAX(E134:I134)=I134,1,0)</f>
        <v>0</v>
      </c>
      <c r="O134" s="4" t="n">
        <f aca="false">IF(CN134&gt;E134,1,0)</f>
        <v>0</v>
      </c>
      <c r="P134" s="4" t="n">
        <f aca="false">IF(CN134&gt;F134,1,0)</f>
        <v>0</v>
      </c>
      <c r="Q134" s="4" t="n">
        <f aca="false">IF(CN134&gt;G134,1,0)</f>
        <v>0</v>
      </c>
      <c r="R134" s="4" t="n">
        <f aca="false">IF(CN134&gt;H134,1,0)</f>
        <v>0</v>
      </c>
      <c r="S134" s="4" t="n">
        <f aca="false">IF(CN134&gt;I134,1,0)</f>
        <v>0</v>
      </c>
      <c r="T134" s="25" t="n">
        <f aca="false">IF(AND(AND(R134=0,S134=0,Q134=0),OR(S133=1,S132=1,S131=1)),1,0)</f>
        <v>0</v>
      </c>
      <c r="U134" s="13" t="n">
        <f aca="false">SUM(CM133:CM134)</f>
        <v>-0.015544541146235</v>
      </c>
      <c r="AV134" s="0"/>
      <c r="AW134" s="55" t="n">
        <f aca="false">IF(EC134&gt;$AW$2,1,0)</f>
        <v>0</v>
      </c>
      <c r="AX134" s="0" t="n">
        <f aca="false">IF(AND(I134&gt;G134,I133&lt;G133),1,IF(OR(AND(I134&gt;F134,I133&lt;F133),AND(I134&gt;E134,I133&lt;E133)),1,0))</f>
        <v>0</v>
      </c>
      <c r="AY134" s="0" t="n">
        <f aca="false">IF(K133="10D",1,0)</f>
        <v>0</v>
      </c>
      <c r="AZ134" s="0" t="n">
        <f aca="false">IF(AND(I134&gt;G134,I133&lt;G133,I134&gt;F134,I133&gt;F133,I134&gt;E134,I133&gt;E133),1,0)</f>
        <v>0</v>
      </c>
      <c r="BA134" s="56" t="n">
        <f aca="false">IF(G134&gt;H134,1,0)</f>
        <v>1</v>
      </c>
      <c r="BB134" s="56" t="n">
        <f aca="false">IF(I134&lt;F134,1,0)</f>
        <v>1</v>
      </c>
      <c r="BC134" s="0" t="n">
        <f aca="false">IF(AND(SUM(AW133:AX133)=2,AY134=1),1,IF(SUM(AX132:AX134)=0,0,IF(AND(OR(AW132=1,AX132=1),OR(AW133=1,AX133=1),AY134=1),1,IF(AND(SUM(AW134:AY134)=2,SUM(AW132:AX132)=2,AX132=1),1,0))))</f>
        <v>0</v>
      </c>
      <c r="BD134" s="57" t="str">
        <f aca="false">IF(BC134=0,"",IF(AND(BC134=1,AZ134=0,AZ133=0,AZ132=0),1,IF(AND(BC134=1,OR(AZ134=1,AZ133=1,AZ132)),IF(BA134=1,1,0))))</f>
        <v/>
      </c>
      <c r="BE134" s="50" t="str">
        <f aca="false">IF(AND(BD134=1,BD133=1),0,IF(BD134=1,SUM(CM135:CM173),""))</f>
        <v/>
      </c>
      <c r="BF134" s="20" t="str">
        <f aca="false">IF(AND(BB134=1,BB133=1,BE93&lt;&gt;0),"",IF(AND(BB133=0,BB134=1),BF133,IF(AND(BB134=1,BB133=1),BF133,IF(AND(BF133="",BE133="",OR(BD133=0,BD133="")),"",IF(AND(BF133="",BE94=0),"",IF(AND(BE94&lt;&gt;"",BF133=BE94),"",IF(AND(BD133=1,BE133&lt;&gt;0),CM134,IF(BF133&lt;&gt;0,BF133+CM134,IF(BF133="","")))))))))</f>
        <v/>
      </c>
      <c r="BI134" s="0"/>
      <c r="BU134" s="0"/>
      <c r="BZ134" s="49"/>
      <c r="CG134" s="13"/>
      <c r="CH134" s="40"/>
      <c r="CI134" s="13"/>
      <c r="CL134" s="6" t="n">
        <f aca="false">C134</f>
        <v>37440</v>
      </c>
      <c r="CM134" s="13" t="n">
        <f aca="false">CN134/CN133-1</f>
        <v>0.00568600610719172</v>
      </c>
      <c r="CN134" s="4" t="n">
        <v>95.51</v>
      </c>
      <c r="CO134" s="13" t="n">
        <f aca="false">CN134/CN129-1</f>
        <v>-0.0226156365124845</v>
      </c>
      <c r="CY134" s="4" t="n">
        <v>94.62</v>
      </c>
      <c r="CZ134" s="4" t="n">
        <v>95.51</v>
      </c>
      <c r="DA134" s="33" t="n">
        <f aca="false">CZ134-CN134</f>
        <v>0</v>
      </c>
      <c r="DB134" s="16" t="n">
        <f aca="false">CZ134/CY134-1</f>
        <v>0.00940604523356581</v>
      </c>
      <c r="DC134" s="15" t="n">
        <f aca="false">CY134/CZ133-1</f>
        <v>-0.00368537432873528</v>
      </c>
      <c r="DD134" s="15" t="n">
        <f aca="false">CZ134/CZ133-1</f>
        <v>0.00568600610719172</v>
      </c>
      <c r="DE134" s="34" t="str">
        <f aca="false">IF(CW134=0,"",-DC134*CS134)</f>
        <v/>
      </c>
      <c r="DY134" s="6"/>
      <c r="EB134" s="6" t="n">
        <f aca="false">CL134</f>
        <v>37440</v>
      </c>
      <c r="EC134" s="13" t="n">
        <f aca="false">SUM(CM132:CM134)</f>
        <v>-0.0350473705722657</v>
      </c>
    </row>
    <row r="135" customFormat="false" ht="15" hidden="false" customHeight="false" outlineLevel="0" collapsed="false">
      <c r="A135" s="0" t="n">
        <f aca="false">IF(FR135=1,CZ135,0)</f>
        <v>0</v>
      </c>
      <c r="C135" s="6" t="n">
        <v>37442</v>
      </c>
      <c r="D135" s="0" t="n">
        <f aca="false">IF(E135&gt;E134,1,)</f>
        <v>0</v>
      </c>
      <c r="E135" s="46" t="n">
        <v>110.2331</v>
      </c>
      <c r="F135" s="46" t="n">
        <v>109.044</v>
      </c>
      <c r="G135" s="46" t="n">
        <v>104.8014</v>
      </c>
      <c r="H135" s="46" t="n">
        <v>102.448</v>
      </c>
      <c r="I135" s="46" t="n">
        <v>97.957</v>
      </c>
      <c r="J135" s="47" t="str">
        <f aca="false">IF(MIN(E135:I135)=E135,$E$2,IF(MIN(E135:I135)=F135,$F$2,IF(MIN(E135:I135)=G135,$G$2,IF(MIN(E135:I135)=H135,$H$2,IF(MIN(E135:I135)=I135,$I$2)))))</f>
        <v>10D</v>
      </c>
      <c r="K135" s="47" t="str">
        <f aca="false">IF(MAX(E135:I135)=E135,$E$2,IF(MAX(E135:I135)=F135,$F$2,IF(MAX(E135:I135)=G135,$G$2,IF(MAX(E135:I135)=H135,$H$2,IF(MAX(E135:I135)=I135,$I$2)))))</f>
        <v>200D</v>
      </c>
      <c r="L135" s="4" t="n">
        <f aca="false">IF(MAX(E135:I135)=H135,1,0)</f>
        <v>0</v>
      </c>
      <c r="M135" s="4" t="n">
        <f aca="false">IF(MAX(E135:I135)=I135,1,0)</f>
        <v>0</v>
      </c>
      <c r="O135" s="4" t="n">
        <f aca="false">IF(CN135&gt;E135,1,0)</f>
        <v>0</v>
      </c>
      <c r="P135" s="4" t="n">
        <f aca="false">IF(CN135&gt;F135,1,0)</f>
        <v>0</v>
      </c>
      <c r="Q135" s="4" t="n">
        <f aca="false">IF(CN135&gt;G135,1,0)</f>
        <v>0</v>
      </c>
      <c r="R135" s="4" t="n">
        <f aca="false">IF(CN135&gt;H135,1,0)</f>
        <v>0</v>
      </c>
      <c r="S135" s="4" t="n">
        <f aca="false">IF(CN135&gt;I135,1,0)</f>
        <v>1</v>
      </c>
      <c r="T135" s="25" t="n">
        <f aca="false">IF(AND(AND(R135=0,S135=0,Q135=0),OR(S134=1,S133=1,S132=1)),1,0)</f>
        <v>0</v>
      </c>
      <c r="U135" s="13" t="n">
        <f aca="false">SUM(CM134:CM135)</f>
        <v>0.0454724159072126</v>
      </c>
      <c r="AV135" s="0"/>
      <c r="AW135" s="55" t="n">
        <f aca="false">IF(EC135&gt;$AW$2,1,0)</f>
        <v>1</v>
      </c>
      <c r="AX135" s="0" t="n">
        <f aca="false">IF(AND(I135&gt;G135,I134&lt;G134),1,IF(OR(AND(I135&gt;F135,I134&lt;F134),AND(I135&gt;E135,I134&lt;E134)),1,0))</f>
        <v>0</v>
      </c>
      <c r="AY135" s="0" t="n">
        <f aca="false">IF(K134="10D",1,0)</f>
        <v>0</v>
      </c>
      <c r="AZ135" s="0" t="n">
        <f aca="false">IF(AND(I135&gt;G135,I134&lt;G134,I135&gt;F135,I134&gt;F134,I135&gt;E135,I134&gt;E134),1,0)</f>
        <v>0</v>
      </c>
      <c r="BA135" s="56" t="n">
        <f aca="false">IF(G135&gt;H135,1,0)</f>
        <v>1</v>
      </c>
      <c r="BB135" s="56" t="n">
        <f aca="false">IF(I135&lt;F135,1,0)</f>
        <v>1</v>
      </c>
      <c r="BC135" s="0" t="n">
        <f aca="false">IF(AND(SUM(AW134:AX134)=2,AY135=1),1,IF(SUM(AX133:AX135)=0,0,IF(AND(OR(AW133=1,AX133=1),OR(AW134=1,AX134=1),AY135=1),1,IF(AND(SUM(AW135:AY135)=2,SUM(AW133:AX133)=2,AX133=1),1,0))))</f>
        <v>0</v>
      </c>
      <c r="BD135" s="57" t="str">
        <f aca="false">IF(BC135=0,"",IF(AND(BC135=1,AZ135=0,AZ134=0,AZ133=0),1,IF(AND(BC135=1,OR(AZ135=1,AZ134=1,AZ133)),IF(BA135=1,1,0))))</f>
        <v/>
      </c>
      <c r="BE135" s="50" t="str">
        <f aca="false">IF(AND(BD135=1,BD134=1),0,IF(BD135=1,SUM(CM136:CM174),""))</f>
        <v/>
      </c>
      <c r="BF135" s="20" t="str">
        <f aca="false">IF(AND(BB135=1,BB134=1,BE94&lt;&gt;0),"",IF(AND(BB134=0,BB135=1),BF134,IF(AND(BB135=1,BB134=1),BF134,IF(AND(BF134="",BE134="",OR(BD134=0,BD134="")),"",IF(AND(BF134="",BE95=0),"",IF(AND(BE95&lt;&gt;"",BF134=BE95),"",IF(AND(BD134=1,BE134&lt;&gt;0),CM135,IF(BF134&lt;&gt;0,BF134+CM135,IF(BF134="","")))))))))</f>
        <v/>
      </c>
      <c r="BI135" s="0"/>
      <c r="BU135" s="0"/>
      <c r="BZ135" s="49"/>
      <c r="CG135" s="13"/>
      <c r="CH135" s="40"/>
      <c r="CI135" s="13"/>
      <c r="CL135" s="6" t="n">
        <f aca="false">C135</f>
        <v>37442</v>
      </c>
      <c r="CM135" s="13" t="n">
        <f aca="false">CN135/CN134-1</f>
        <v>0.0397864098000209</v>
      </c>
      <c r="CN135" s="4" t="n">
        <v>99.31</v>
      </c>
      <c r="CO135" s="13" t="n">
        <f aca="false">CN135/CN130-1</f>
        <v>-0.00120687921150564</v>
      </c>
      <c r="CY135" s="4" t="n">
        <v>96.78</v>
      </c>
      <c r="CZ135" s="4" t="n">
        <v>99.31</v>
      </c>
      <c r="DA135" s="33" t="n">
        <f aca="false">CZ135-CN135</f>
        <v>0</v>
      </c>
      <c r="DB135" s="16" t="n">
        <f aca="false">CZ135/CY135-1</f>
        <v>0.0261417648274438</v>
      </c>
      <c r="DC135" s="15" t="n">
        <f aca="false">CY135/CZ134-1</f>
        <v>0.0132970369594807</v>
      </c>
      <c r="DD135" s="15" t="n">
        <f aca="false">CZ135/CZ134-1</f>
        <v>0.0397864098000209</v>
      </c>
      <c r="DE135" s="34" t="str">
        <f aca="false">IF(CW135=0,"",-DC135*CS135)</f>
        <v/>
      </c>
      <c r="DY135" s="6"/>
      <c r="EB135" s="6" t="n">
        <f aca="false">CL135</f>
        <v>37442</v>
      </c>
      <c r="EC135" s="13" t="n">
        <f aca="false">SUM(CM133:CM135)</f>
        <v>0.0242418686537859</v>
      </c>
    </row>
    <row r="136" customFormat="false" ht="15" hidden="false" customHeight="false" outlineLevel="0" collapsed="false">
      <c r="A136" s="0" t="n">
        <f aca="false">IF(FR136=1,CZ136,0)</f>
        <v>0</v>
      </c>
      <c r="C136" s="6" t="n">
        <v>37445</v>
      </c>
      <c r="D136" s="0" t="n">
        <f aca="false">IF(E136&gt;E135,1,)</f>
        <v>0</v>
      </c>
      <c r="E136" s="46" t="n">
        <v>110.2137</v>
      </c>
      <c r="F136" s="46" t="n">
        <v>108.9138</v>
      </c>
      <c r="G136" s="46" t="n">
        <v>104.5734</v>
      </c>
      <c r="H136" s="46" t="n">
        <v>102.047</v>
      </c>
      <c r="I136" s="46" t="n">
        <v>97.836</v>
      </c>
      <c r="J136" s="47" t="str">
        <f aca="false">IF(MIN(E136:I136)=E136,$E$2,IF(MIN(E136:I136)=F136,$F$2,IF(MIN(E136:I136)=G136,$G$2,IF(MIN(E136:I136)=H136,$H$2,IF(MIN(E136:I136)=I136,$I$2)))))</f>
        <v>10D</v>
      </c>
      <c r="K136" s="47" t="str">
        <f aca="false">IF(MAX(E136:I136)=E136,$E$2,IF(MAX(E136:I136)=F136,$F$2,IF(MAX(E136:I136)=G136,$G$2,IF(MAX(E136:I136)=H136,$H$2,IF(MAX(E136:I136)=I136,$I$2)))))</f>
        <v>200D</v>
      </c>
      <c r="L136" s="4" t="n">
        <f aca="false">IF(MAX(E136:I136)=H136,1,0)</f>
        <v>0</v>
      </c>
      <c r="M136" s="4" t="n">
        <f aca="false">IF(MAX(E136:I136)=I136,1,0)</f>
        <v>0</v>
      </c>
      <c r="O136" s="4" t="n">
        <f aca="false">IF(CN136&gt;E136,1,0)</f>
        <v>0</v>
      </c>
      <c r="P136" s="4" t="n">
        <f aca="false">IF(CN136&gt;F136,1,0)</f>
        <v>0</v>
      </c>
      <c r="Q136" s="4" t="n">
        <f aca="false">IF(CN136&gt;G136,1,0)</f>
        <v>0</v>
      </c>
      <c r="R136" s="4" t="n">
        <f aca="false">IF(CN136&gt;H136,1,0)</f>
        <v>0</v>
      </c>
      <c r="S136" s="4" t="n">
        <f aca="false">IF(CN136&gt;I136,1,0)</f>
        <v>1</v>
      </c>
      <c r="T136" s="25" t="n">
        <f aca="false">IF(AND(AND(R136=0,S136=0,Q136=0),OR(S135=1,S134=1,S133=1)),1,0)</f>
        <v>0</v>
      </c>
      <c r="U136" s="13" t="n">
        <f aca="false">SUM(CM135:CM136)</f>
        <v>0.0273002553342067</v>
      </c>
      <c r="AV136" s="0"/>
      <c r="AW136" s="55" t="n">
        <f aca="false">IF(EC136&gt;$AW$2,1,0)</f>
        <v>1</v>
      </c>
      <c r="AX136" s="0" t="n">
        <f aca="false">IF(AND(I136&gt;G136,I135&lt;G135),1,IF(OR(AND(I136&gt;F136,I135&lt;F135),AND(I136&gt;E136,I135&lt;E135)),1,0))</f>
        <v>0</v>
      </c>
      <c r="AY136" s="0" t="n">
        <f aca="false">IF(K135="10D",1,0)</f>
        <v>0</v>
      </c>
      <c r="AZ136" s="0" t="n">
        <f aca="false">IF(AND(I136&gt;G136,I135&lt;G135,I136&gt;F136,I135&gt;F135,I136&gt;E136,I135&gt;E135),1,0)</f>
        <v>0</v>
      </c>
      <c r="BA136" s="56" t="n">
        <f aca="false">IF(G136&gt;H136,1,0)</f>
        <v>1</v>
      </c>
      <c r="BB136" s="56" t="n">
        <f aca="false">IF(I136&lt;F136,1,0)</f>
        <v>1</v>
      </c>
      <c r="BC136" s="0" t="n">
        <f aca="false">IF(AND(SUM(AW135:AX135)=2,AY136=1),1,IF(SUM(AX134:AX136)=0,0,IF(AND(OR(AW134=1,AX134=1),OR(AW135=1,AX135=1),AY136=1),1,IF(AND(SUM(AW136:AY136)=2,SUM(AW134:AX134)=2,AX134=1),1,0))))</f>
        <v>0</v>
      </c>
      <c r="BD136" s="57" t="str">
        <f aca="false">IF(BC136=0,"",IF(AND(BC136=1,AZ136=0,AZ135=0,AZ134=0),1,IF(AND(BC136=1,OR(AZ136=1,AZ135=1,AZ134)),IF(BA136=1,1,0))))</f>
        <v/>
      </c>
      <c r="BE136" s="50" t="str">
        <f aca="false">IF(AND(BD136=1,BD135=1),0,IF(BD136=1,SUM(CM137:CM175),""))</f>
        <v/>
      </c>
      <c r="BF136" s="20" t="str">
        <f aca="false">IF(AND(BB136=1,BB135=1,BE95&lt;&gt;0),"",IF(AND(BB135=0,BB136=1),BF135,IF(AND(BB136=1,BB135=1),BF135,IF(AND(BF135="",BE135="",OR(BD135=0,BD135="")),"",IF(AND(BF135="",BE96=0),"",IF(AND(BE96&lt;&gt;"",BF135=BE96),"",IF(AND(BD135=1,BE135&lt;&gt;0),CM136,IF(BF135&lt;&gt;0,BF135+CM136,IF(BF135="","")))))))))</f>
        <v/>
      </c>
      <c r="BI136" s="0"/>
      <c r="BU136" s="0"/>
      <c r="BZ136" s="49"/>
      <c r="CG136" s="13"/>
      <c r="CH136" s="40"/>
      <c r="CI136" s="13"/>
      <c r="CL136" s="6" t="n">
        <f aca="false">C136</f>
        <v>37445</v>
      </c>
      <c r="CM136" s="13" t="n">
        <f aca="false">CN136/CN135-1</f>
        <v>-0.0124861544658142</v>
      </c>
      <c r="CN136" s="4" t="n">
        <v>98.07</v>
      </c>
      <c r="CO136" s="13" t="n">
        <f aca="false">CN136/CN131-1</f>
        <v>-0.00899353274050119</v>
      </c>
      <c r="CY136" s="4" t="n">
        <v>98.98</v>
      </c>
      <c r="CZ136" s="4" t="n">
        <v>98.07</v>
      </c>
      <c r="DA136" s="33" t="n">
        <f aca="false">CZ136-CN136</f>
        <v>0</v>
      </c>
      <c r="DB136" s="16" t="n">
        <f aca="false">CZ136/CY136-1</f>
        <v>-0.00919377652050934</v>
      </c>
      <c r="DC136" s="15" t="n">
        <f aca="false">CY136/CZ135-1</f>
        <v>-0.00332292820461177</v>
      </c>
      <c r="DD136" s="15" t="n">
        <f aca="false">CZ136/CZ135-1</f>
        <v>-0.0124861544658142</v>
      </c>
      <c r="DE136" s="34" t="str">
        <f aca="false">IF(CW136=0,"",-DC136*CS136)</f>
        <v/>
      </c>
      <c r="DY136" s="6"/>
      <c r="EB136" s="6" t="n">
        <f aca="false">CL136</f>
        <v>37445</v>
      </c>
      <c r="EC136" s="13" t="n">
        <f aca="false">SUM(CM134:CM136)</f>
        <v>0.0329862614413984</v>
      </c>
    </row>
    <row r="137" customFormat="false" ht="15" hidden="false" customHeight="false" outlineLevel="0" collapsed="false">
      <c r="A137" s="0" t="n">
        <f aca="false">IF(FR137=1,CZ137,0)</f>
        <v>0</v>
      </c>
      <c r="C137" s="6" t="n">
        <v>37446</v>
      </c>
      <c r="D137" s="0" t="n">
        <f aca="false">IF(E137&gt;E136,1,)</f>
        <v>0</v>
      </c>
      <c r="E137" s="46" t="n">
        <v>110.1981</v>
      </c>
      <c r="F137" s="46" t="n">
        <v>108.7471</v>
      </c>
      <c r="G137" s="46" t="n">
        <v>104.3376</v>
      </c>
      <c r="H137" s="46" t="n">
        <v>101.6107</v>
      </c>
      <c r="I137" s="46" t="n">
        <v>97.416</v>
      </c>
      <c r="J137" s="47" t="str">
        <f aca="false">IF(MIN(E137:I137)=E137,$E$2,IF(MIN(E137:I137)=F137,$F$2,IF(MIN(E137:I137)=G137,$G$2,IF(MIN(E137:I137)=H137,$H$2,IF(MIN(E137:I137)=I137,$I$2)))))</f>
        <v>10D</v>
      </c>
      <c r="K137" s="47" t="str">
        <f aca="false">IF(MAX(E137:I137)=E137,$E$2,IF(MAX(E137:I137)=F137,$F$2,IF(MAX(E137:I137)=G137,$G$2,IF(MAX(E137:I137)=H137,$H$2,IF(MAX(E137:I137)=I137,$I$2)))))</f>
        <v>200D</v>
      </c>
      <c r="L137" s="4" t="n">
        <f aca="false">IF(MAX(E137:I137)=H137,1,0)</f>
        <v>0</v>
      </c>
      <c r="M137" s="4" t="n">
        <f aca="false">IF(MAX(E137:I137)=I137,1,0)</f>
        <v>0</v>
      </c>
      <c r="O137" s="4" t="n">
        <f aca="false">IF(CN137&gt;E137,1,0)</f>
        <v>0</v>
      </c>
      <c r="P137" s="4" t="n">
        <f aca="false">IF(CN137&gt;F137,1,0)</f>
        <v>0</v>
      </c>
      <c r="Q137" s="4" t="n">
        <f aca="false">IF(CN137&gt;G137,1,0)</f>
        <v>0</v>
      </c>
      <c r="R137" s="4" t="n">
        <f aca="false">IF(CN137&gt;H137,1,0)</f>
        <v>0</v>
      </c>
      <c r="S137" s="4" t="n">
        <f aca="false">IF(CN137&gt;I137,1,0)</f>
        <v>0</v>
      </c>
      <c r="T137" s="25" t="n">
        <f aca="false">IF(AND(AND(R137=0,S137=0,Q137=0),OR(S136=1,S135=1,S134=1)),1,0)</f>
        <v>1</v>
      </c>
      <c r="U137" s="13" t="n">
        <f aca="false">SUM(CM136:CM137)</f>
        <v>-0.0376722460330621</v>
      </c>
      <c r="AV137" s="0"/>
      <c r="AW137" s="55" t="n">
        <f aca="false">IF(EC137&gt;$AW$2,1,0)</f>
        <v>0</v>
      </c>
      <c r="AX137" s="0" t="n">
        <f aca="false">IF(AND(I137&gt;G137,I136&lt;G136),1,IF(OR(AND(I137&gt;F137,I136&lt;F136),AND(I137&gt;E137,I136&lt;E136)),1,0))</f>
        <v>0</v>
      </c>
      <c r="AY137" s="0" t="n">
        <f aca="false">IF(K136="10D",1,0)</f>
        <v>0</v>
      </c>
      <c r="AZ137" s="0" t="n">
        <f aca="false">IF(AND(I137&gt;G137,I136&lt;G136,I137&gt;F137,I136&gt;F136,I137&gt;E137,I136&gt;E136),1,0)</f>
        <v>0</v>
      </c>
      <c r="BA137" s="56" t="n">
        <f aca="false">IF(G137&gt;H137,1,0)</f>
        <v>1</v>
      </c>
      <c r="BB137" s="56" t="n">
        <f aca="false">IF(I137&lt;F137,1,0)</f>
        <v>1</v>
      </c>
      <c r="BC137" s="0" t="n">
        <f aca="false">IF(AND(SUM(AW136:AX136)=2,AY137=1),1,IF(SUM(AX135:AX137)=0,0,IF(AND(OR(AW135=1,AX135=1),OR(AW136=1,AX136=1),AY137=1),1,IF(AND(SUM(AW137:AY137)=2,SUM(AW135:AX135)=2,AX135=1),1,0))))</f>
        <v>0</v>
      </c>
      <c r="BD137" s="57" t="str">
        <f aca="false">IF(BC137=0,"",IF(AND(BC137=1,AZ137=0,AZ136=0,AZ135=0),1,IF(AND(BC137=1,OR(AZ137=1,AZ136=1,AZ135)),IF(BA137=1,1,0))))</f>
        <v/>
      </c>
      <c r="BE137" s="50" t="str">
        <f aca="false">IF(AND(BD137=1,BD136=1),0,IF(BD137=1,SUM(CM138:CM176),""))</f>
        <v/>
      </c>
      <c r="BF137" s="20" t="str">
        <f aca="false">IF(AND(BB137=1,BB136=1,BE96&lt;&gt;0),"",IF(AND(BB136=0,BB137=1),BF136,IF(AND(BB137=1,BB136=1),BF136,IF(AND(BF136="",BE136="",OR(BD136=0,BD136="")),"",IF(AND(BF136="",BE97=0),"",IF(AND(BE97&lt;&gt;"",BF136=BE97),"",IF(AND(BD136=1,BE136&lt;&gt;0),CM137,IF(BF136&lt;&gt;0,BF136+CM137,IF(BF136="","")))))))))</f>
        <v/>
      </c>
      <c r="BI137" s="0"/>
      <c r="BU137" s="0"/>
      <c r="BZ137" s="49"/>
      <c r="CG137" s="13"/>
      <c r="CH137" s="40"/>
      <c r="CI137" s="13"/>
      <c r="CL137" s="6" t="n">
        <f aca="false">C137</f>
        <v>37446</v>
      </c>
      <c r="CM137" s="13" t="n">
        <f aca="false">CN137/CN136-1</f>
        <v>-0.0251860915672478</v>
      </c>
      <c r="CN137" s="4" t="n">
        <v>95.6</v>
      </c>
      <c r="CO137" s="13" t="n">
        <f aca="false">CN137/CN132-1</f>
        <v>-0.0147377099866022</v>
      </c>
      <c r="CY137" s="4" t="n">
        <v>97.73</v>
      </c>
      <c r="CZ137" s="4" t="n">
        <v>95.6</v>
      </c>
      <c r="DA137" s="33" t="n">
        <f aca="false">CZ137-CN137</f>
        <v>0</v>
      </c>
      <c r="DB137" s="16" t="n">
        <f aca="false">CZ137/CY137-1</f>
        <v>-0.02179474061189</v>
      </c>
      <c r="DC137" s="15" t="n">
        <f aca="false">CY137/CZ136-1</f>
        <v>-0.00346691138982347</v>
      </c>
      <c r="DD137" s="15" t="n">
        <f aca="false">CZ137/CZ136-1</f>
        <v>-0.0251860915672478</v>
      </c>
      <c r="DE137" s="34" t="str">
        <f aca="false">IF(CW137=0,"",-DC137*CS137)</f>
        <v/>
      </c>
      <c r="DY137" s="6"/>
      <c r="EB137" s="6" t="n">
        <f aca="false">CL137</f>
        <v>37446</v>
      </c>
      <c r="EC137" s="13" t="n">
        <f aca="false">SUM(CM135:CM137)</f>
        <v>0.00211416376695883</v>
      </c>
    </row>
    <row r="138" customFormat="false" ht="15" hidden="false" customHeight="false" outlineLevel="0" collapsed="false">
      <c r="A138" s="0" t="n">
        <f aca="false">IF(FR138=1,CZ138,0)</f>
        <v>0</v>
      </c>
      <c r="C138" s="6" t="n">
        <v>37447</v>
      </c>
      <c r="D138" s="0" t="n">
        <f aca="false">IF(E138&gt;E137,1,)</f>
        <v>0</v>
      </c>
      <c r="E138" s="46" t="n">
        <v>110.1723</v>
      </c>
      <c r="F138" s="46" t="n">
        <v>108.5477</v>
      </c>
      <c r="G138" s="46" t="n">
        <v>104.0428</v>
      </c>
      <c r="H138" s="46" t="n">
        <v>101.078</v>
      </c>
      <c r="I138" s="46" t="n">
        <v>96.872</v>
      </c>
      <c r="J138" s="47" t="str">
        <f aca="false">IF(MIN(E138:I138)=E138,$E$2,IF(MIN(E138:I138)=F138,$F$2,IF(MIN(E138:I138)=G138,$G$2,IF(MIN(E138:I138)=H138,$H$2,IF(MIN(E138:I138)=I138,$I$2)))))</f>
        <v>10D</v>
      </c>
      <c r="K138" s="47" t="str">
        <f aca="false">IF(MAX(E138:I138)=E138,$E$2,IF(MAX(E138:I138)=F138,$F$2,IF(MAX(E138:I138)=G138,$G$2,IF(MAX(E138:I138)=H138,$H$2,IF(MAX(E138:I138)=I138,$I$2)))))</f>
        <v>200D</v>
      </c>
      <c r="L138" s="4" t="n">
        <f aca="false">IF(MAX(E138:I138)=H138,1,0)</f>
        <v>0</v>
      </c>
      <c r="M138" s="4" t="n">
        <f aca="false">IF(MAX(E138:I138)=I138,1,0)</f>
        <v>0</v>
      </c>
      <c r="O138" s="4" t="n">
        <f aca="false">IF(CN138&gt;E138,1,0)</f>
        <v>0</v>
      </c>
      <c r="P138" s="4" t="n">
        <f aca="false">IF(CN138&gt;F138,1,0)</f>
        <v>0</v>
      </c>
      <c r="Q138" s="4" t="n">
        <f aca="false">IF(CN138&gt;G138,1,0)</f>
        <v>0</v>
      </c>
      <c r="R138" s="4" t="n">
        <f aca="false">IF(CN138&gt;H138,1,0)</f>
        <v>0</v>
      </c>
      <c r="S138" s="4" t="n">
        <f aca="false">IF(CN138&gt;I138,1,0)</f>
        <v>0</v>
      </c>
      <c r="T138" s="25" t="n">
        <f aca="false">IF(AND(AND(R138=0,S138=0,Q138=0),OR(S137=1,S136=1,S135=1)),1,0)</f>
        <v>1</v>
      </c>
      <c r="U138" s="13" t="n">
        <f aca="false">SUM(CM137:CM138)</f>
        <v>-0.061587765207415</v>
      </c>
      <c r="AV138" s="0"/>
      <c r="AW138" s="55" t="n">
        <f aca="false">IF(EC138&gt;$AW$2,1,0)</f>
        <v>0</v>
      </c>
      <c r="AX138" s="0" t="n">
        <f aca="false">IF(AND(I138&gt;G138,I137&lt;G137),1,IF(OR(AND(I138&gt;F138,I137&lt;F137),AND(I138&gt;E138,I137&lt;E137)),1,0))</f>
        <v>0</v>
      </c>
      <c r="AY138" s="0" t="n">
        <f aca="false">IF(K137="10D",1,0)</f>
        <v>0</v>
      </c>
      <c r="AZ138" s="0" t="n">
        <f aca="false">IF(AND(I138&gt;G138,I137&lt;G137,I138&gt;F138,I137&gt;F137,I138&gt;E138,I137&gt;E137),1,0)</f>
        <v>0</v>
      </c>
      <c r="BA138" s="56" t="n">
        <f aca="false">IF(G138&gt;H138,1,0)</f>
        <v>1</v>
      </c>
      <c r="BB138" s="56" t="n">
        <f aca="false">IF(I138&lt;F138,1,0)</f>
        <v>1</v>
      </c>
      <c r="BC138" s="0" t="n">
        <f aca="false">IF(AND(SUM(AW137:AX137)=2,AY138=1),1,IF(SUM(AX136:AX138)=0,0,IF(AND(OR(AW136=1,AX136=1),OR(AW137=1,AX137=1),AY138=1),1,IF(AND(SUM(AW138:AY138)=2,SUM(AW136:AX136)=2,AX136=1),1,0))))</f>
        <v>0</v>
      </c>
      <c r="BD138" s="57" t="str">
        <f aca="false">IF(BC138=0,"",IF(AND(BC138=1,AZ138=0,AZ137=0,AZ136=0),1,IF(AND(BC138=1,OR(AZ138=1,AZ137=1,AZ136)),IF(BA138=1,1,0))))</f>
        <v/>
      </c>
      <c r="BE138" s="50" t="str">
        <f aca="false">IF(AND(BD138=1,BD137=1),0,IF(BD138=1,SUM(CM139:CM177),""))</f>
        <v/>
      </c>
      <c r="BF138" s="20" t="str">
        <f aca="false">IF(AND(BB138=1,BB137=1,BE97&lt;&gt;0),"",IF(AND(BB137=0,BB138=1),BF137,IF(AND(BB138=1,BB137=1),BF137,IF(AND(BF137="",BE137="",OR(BD137=0,BD137="")),"",IF(AND(BF137="",BE98=0),"",IF(AND(BE98&lt;&gt;"",BF137=BE98),"",IF(AND(BD137=1,BE137&lt;&gt;0),CM138,IF(BF137&lt;&gt;0,BF137+CM138,IF(BF137="","")))))))))</f>
        <v/>
      </c>
      <c r="BI138" s="0"/>
      <c r="BU138" s="0"/>
      <c r="BZ138" s="49"/>
      <c r="CG138" s="13"/>
      <c r="CH138" s="40"/>
      <c r="CI138" s="13"/>
      <c r="CL138" s="6" t="n">
        <f aca="false">C138</f>
        <v>37447</v>
      </c>
      <c r="CM138" s="13" t="n">
        <f aca="false">CN138/CN137-1</f>
        <v>-0.0364016736401672</v>
      </c>
      <c r="CN138" s="4" t="n">
        <v>92.12</v>
      </c>
      <c r="CO138" s="13" t="n">
        <f aca="false">CN138/CN133-1</f>
        <v>-0.0300094766768453</v>
      </c>
      <c r="CY138" s="4" t="n">
        <v>96</v>
      </c>
      <c r="CZ138" s="4" t="n">
        <v>92.12</v>
      </c>
      <c r="DA138" s="33" t="n">
        <f aca="false">CZ138-CN138</f>
        <v>0</v>
      </c>
      <c r="DB138" s="16" t="n">
        <f aca="false">CZ138/CY138-1</f>
        <v>-0.0404166666666667</v>
      </c>
      <c r="DC138" s="15" t="n">
        <f aca="false">CY138/CZ137-1</f>
        <v>0.00418410041841</v>
      </c>
      <c r="DD138" s="15" t="n">
        <f aca="false">CZ138/CZ137-1</f>
        <v>-0.0364016736401672</v>
      </c>
      <c r="DE138" s="34" t="str">
        <f aca="false">IF(CW138=0,"",-DC138*CS138)</f>
        <v/>
      </c>
      <c r="DY138" s="6"/>
      <c r="EB138" s="6" t="n">
        <f aca="false">CL138</f>
        <v>37447</v>
      </c>
      <c r="EC138" s="13" t="n">
        <f aca="false">SUM(CM136:CM138)</f>
        <v>-0.0740739196732293</v>
      </c>
    </row>
    <row r="139" customFormat="false" ht="15" hidden="false" customHeight="false" outlineLevel="0" collapsed="false">
      <c r="A139" s="0" t="n">
        <f aca="false">IF(FR139=1,CZ139,0)</f>
        <v>0</v>
      </c>
      <c r="C139" s="6" t="n">
        <v>37448</v>
      </c>
      <c r="D139" s="0" t="n">
        <f aca="false">IF(E139&gt;E138,1,)</f>
        <v>0</v>
      </c>
      <c r="E139" s="46" t="n">
        <v>110.1331</v>
      </c>
      <c r="F139" s="46" t="n">
        <v>108.3675</v>
      </c>
      <c r="G139" s="46" t="n">
        <v>103.743</v>
      </c>
      <c r="H139" s="46" t="n">
        <v>100.597</v>
      </c>
      <c r="I139" s="46" t="n">
        <v>96.387</v>
      </c>
      <c r="J139" s="47" t="str">
        <f aca="false">IF(MIN(E139:I139)=E139,$E$2,IF(MIN(E139:I139)=F139,$F$2,IF(MIN(E139:I139)=G139,$G$2,IF(MIN(E139:I139)=H139,$H$2,IF(MIN(E139:I139)=I139,$I$2)))))</f>
        <v>10D</v>
      </c>
      <c r="K139" s="47" t="str">
        <f aca="false">IF(MAX(E139:I139)=E139,$E$2,IF(MAX(E139:I139)=F139,$F$2,IF(MAX(E139:I139)=G139,$G$2,IF(MAX(E139:I139)=H139,$H$2,IF(MAX(E139:I139)=I139,$I$2)))))</f>
        <v>200D</v>
      </c>
      <c r="L139" s="4" t="n">
        <f aca="false">IF(MAX(E139:I139)=H139,1,0)</f>
        <v>0</v>
      </c>
      <c r="M139" s="4" t="n">
        <f aca="false">IF(MAX(E139:I139)=I139,1,0)</f>
        <v>0</v>
      </c>
      <c r="O139" s="4" t="n">
        <f aca="false">IF(CN139&gt;E139,1,0)</f>
        <v>0</v>
      </c>
      <c r="P139" s="4" t="n">
        <f aca="false">IF(CN139&gt;F139,1,0)</f>
        <v>0</v>
      </c>
      <c r="Q139" s="4" t="n">
        <f aca="false">IF(CN139&gt;G139,1,0)</f>
        <v>0</v>
      </c>
      <c r="R139" s="4" t="n">
        <f aca="false">IF(CN139&gt;H139,1,0)</f>
        <v>0</v>
      </c>
      <c r="S139" s="4" t="n">
        <f aca="false">IF(CN139&gt;I139,1,0)</f>
        <v>0</v>
      </c>
      <c r="T139" s="25" t="n">
        <f aca="false">IF(AND(AND(R139=0,S139=0,Q139=0),OR(S138=1,S137=1,S136=1)),1,0)</f>
        <v>1</v>
      </c>
      <c r="U139" s="13" t="n">
        <f aca="false">SUM(CM138:CM139)</f>
        <v>-0.0282601191460291</v>
      </c>
      <c r="AV139" s="0"/>
      <c r="AW139" s="55" t="n">
        <f aca="false">IF(EC139&gt;$AW$2,1,0)</f>
        <v>0</v>
      </c>
      <c r="AX139" s="0" t="n">
        <f aca="false">IF(AND(I139&gt;G139,I138&lt;G138),1,IF(OR(AND(I139&gt;F139,I138&lt;F138),AND(I139&gt;E139,I138&lt;E138)),1,0))</f>
        <v>0</v>
      </c>
      <c r="AY139" s="0" t="n">
        <f aca="false">IF(K138="10D",1,0)</f>
        <v>0</v>
      </c>
      <c r="AZ139" s="0" t="n">
        <f aca="false">IF(AND(I139&gt;G139,I138&lt;G138,I139&gt;F139,I138&gt;F138,I139&gt;E139,I138&gt;E138),1,0)</f>
        <v>0</v>
      </c>
      <c r="BA139" s="56" t="n">
        <f aca="false">IF(G139&gt;H139,1,0)</f>
        <v>1</v>
      </c>
      <c r="BB139" s="56" t="n">
        <f aca="false">IF(I139&lt;F139,1,0)</f>
        <v>1</v>
      </c>
      <c r="BC139" s="0" t="n">
        <f aca="false">IF(AND(SUM(AW138:AX138)=2,AY139=1),1,IF(SUM(AX137:AX139)=0,0,IF(AND(OR(AW137=1,AX137=1),OR(AW138=1,AX138=1),AY139=1),1,IF(AND(SUM(AW139:AY139)=2,SUM(AW137:AX137)=2,AX137=1),1,0))))</f>
        <v>0</v>
      </c>
      <c r="BD139" s="57" t="str">
        <f aca="false">IF(BC139=0,"",IF(AND(BC139=1,AZ139=0,AZ138=0,AZ137=0),1,IF(AND(BC139=1,OR(AZ139=1,AZ138=1,AZ137)),IF(BA139=1,1,0))))</f>
        <v/>
      </c>
      <c r="BE139" s="50" t="str">
        <f aca="false">IF(AND(BD139=1,BD138=1),0,IF(BD139=1,SUM(CM140:CM178),""))</f>
        <v/>
      </c>
      <c r="BF139" s="20" t="str">
        <f aca="false">IF(AND(BB139=1,BB138=1,BE98&lt;&gt;0),"",IF(AND(BB138=0,BB139=1),BF138,IF(AND(BB139=1,BB138=1),BF138,IF(AND(BF138="",BE138="",OR(BD138=0,BD138="")),"",IF(AND(BF138="",BE99=0),"",IF(AND(BE99&lt;&gt;"",BF138=BE99),"",IF(AND(BD138=1,BE138&lt;&gt;0),CM139,IF(BF138&lt;&gt;0,BF138+CM139,IF(BF138="","")))))))))</f>
        <v/>
      </c>
      <c r="BI139" s="0"/>
      <c r="BU139" s="0"/>
      <c r="BZ139" s="49"/>
      <c r="CG139" s="13"/>
      <c r="CH139" s="40"/>
      <c r="CI139" s="13"/>
      <c r="CL139" s="6" t="n">
        <f aca="false">C139</f>
        <v>37448</v>
      </c>
      <c r="CM139" s="13" t="n">
        <f aca="false">CN139/CN138-1</f>
        <v>0.00814155449413811</v>
      </c>
      <c r="CN139" s="4" t="n">
        <v>92.87</v>
      </c>
      <c r="CO139" s="13" t="n">
        <f aca="false">CN139/CN134-1</f>
        <v>-0.0276410847031725</v>
      </c>
      <c r="CY139" s="4" t="n">
        <v>91.763</v>
      </c>
      <c r="CZ139" s="4" t="n">
        <v>92.87</v>
      </c>
      <c r="DA139" s="33" t="n">
        <f aca="false">CZ139-CN139</f>
        <v>0</v>
      </c>
      <c r="DB139" s="16" t="n">
        <f aca="false">CZ139/CY139-1</f>
        <v>0.0120636857992873</v>
      </c>
      <c r="DC139" s="15" t="n">
        <f aca="false">CY139/CZ138-1</f>
        <v>-0.00387537993920972</v>
      </c>
      <c r="DD139" s="15" t="n">
        <f aca="false">CZ139/CZ138-1</f>
        <v>0.00814155449413811</v>
      </c>
      <c r="DE139" s="34" t="str">
        <f aca="false">IF(CW139=0,"",-DC139*CS139)</f>
        <v/>
      </c>
      <c r="DY139" s="6"/>
      <c r="EB139" s="6" t="n">
        <f aca="false">CL139</f>
        <v>37448</v>
      </c>
      <c r="EC139" s="13" t="n">
        <f aca="false">SUM(CM137:CM139)</f>
        <v>-0.0534462107132769</v>
      </c>
    </row>
    <row r="140" customFormat="false" ht="15" hidden="false" customHeight="false" outlineLevel="0" collapsed="false">
      <c r="A140" s="0" t="n">
        <f aca="false">IF(FR140=1,CZ140,0)</f>
        <v>0</v>
      </c>
      <c r="C140" s="6" t="n">
        <v>37449</v>
      </c>
      <c r="D140" s="0" t="n">
        <f aca="false">IF(E140&gt;E139,1,)</f>
        <v>0</v>
      </c>
      <c r="E140" s="46" t="n">
        <v>110.0836</v>
      </c>
      <c r="F140" s="46" t="n">
        <v>108.1984</v>
      </c>
      <c r="G140" s="46" t="n">
        <v>103.3964</v>
      </c>
      <c r="H140" s="46" t="n">
        <v>100.092</v>
      </c>
      <c r="I140" s="46" t="n">
        <v>95.629</v>
      </c>
      <c r="J140" s="47" t="str">
        <f aca="false">IF(MIN(E140:I140)=E140,$E$2,IF(MIN(E140:I140)=F140,$F$2,IF(MIN(E140:I140)=G140,$G$2,IF(MIN(E140:I140)=H140,$H$2,IF(MIN(E140:I140)=I140,$I$2)))))</f>
        <v>10D</v>
      </c>
      <c r="K140" s="47" t="str">
        <f aca="false">IF(MAX(E140:I140)=E140,$E$2,IF(MAX(E140:I140)=F140,$F$2,IF(MAX(E140:I140)=G140,$G$2,IF(MAX(E140:I140)=H140,$H$2,IF(MAX(E140:I140)=I140,$I$2)))))</f>
        <v>200D</v>
      </c>
      <c r="L140" s="4" t="n">
        <f aca="false">IF(MAX(E140:I140)=H140,1,0)</f>
        <v>0</v>
      </c>
      <c r="M140" s="4" t="n">
        <f aca="false">IF(MAX(E140:I140)=I140,1,0)</f>
        <v>0</v>
      </c>
      <c r="O140" s="4" t="n">
        <f aca="false">IF(CN140&gt;E140,1,0)</f>
        <v>0</v>
      </c>
      <c r="P140" s="4" t="n">
        <f aca="false">IF(CN140&gt;F140,1,0)</f>
        <v>0</v>
      </c>
      <c r="Q140" s="4" t="n">
        <f aca="false">IF(CN140&gt;G140,1,0)</f>
        <v>0</v>
      </c>
      <c r="R140" s="4" t="n">
        <f aca="false">IF(CN140&gt;H140,1,0)</f>
        <v>0</v>
      </c>
      <c r="S140" s="4" t="n">
        <f aca="false">IF(CN140&gt;I140,1,0)</f>
        <v>0</v>
      </c>
      <c r="T140" s="25" t="n">
        <f aca="false">IF(AND(AND(R140=0,S140=0,Q140=0),OR(S139=1,S138=1,S137=1)),1,0)</f>
        <v>0</v>
      </c>
      <c r="U140" s="13" t="n">
        <f aca="false">SUM(CM139:CM140)</f>
        <v>-0.00284154015429527</v>
      </c>
      <c r="AV140" s="0"/>
      <c r="AW140" s="55" t="n">
        <f aca="false">IF(EC140&gt;$AW$2,1,0)</f>
        <v>0</v>
      </c>
      <c r="AX140" s="0" t="n">
        <f aca="false">IF(AND(I140&gt;G140,I139&lt;G139),1,IF(OR(AND(I140&gt;F140,I139&lt;F139),AND(I140&gt;E140,I139&lt;E139)),1,0))</f>
        <v>0</v>
      </c>
      <c r="AY140" s="0" t="n">
        <f aca="false">IF(K139="10D",1,0)</f>
        <v>0</v>
      </c>
      <c r="AZ140" s="0" t="n">
        <f aca="false">IF(AND(I140&gt;G140,I139&lt;G139,I140&gt;F140,I139&gt;F139,I140&gt;E140,I139&gt;E139),1,0)</f>
        <v>0</v>
      </c>
      <c r="BA140" s="56" t="n">
        <f aca="false">IF(G140&gt;H140,1,0)</f>
        <v>1</v>
      </c>
      <c r="BB140" s="56" t="n">
        <f aca="false">IF(I140&lt;F140,1,0)</f>
        <v>1</v>
      </c>
      <c r="BC140" s="0" t="n">
        <f aca="false">IF(AND(SUM(AW139:AX139)=2,AY140=1),1,IF(SUM(AX138:AX140)=0,0,IF(AND(OR(AW138=1,AX138=1),OR(AW139=1,AX139=1),AY140=1),1,IF(AND(SUM(AW140:AY140)=2,SUM(AW138:AX138)=2,AX138=1),1,0))))</f>
        <v>0</v>
      </c>
      <c r="BD140" s="57" t="str">
        <f aca="false">IF(BC140=0,"",IF(AND(BC140=1,AZ140=0,AZ139=0,AZ138=0),1,IF(AND(BC140=1,OR(AZ140=1,AZ139=1,AZ138)),IF(BA140=1,1,0))))</f>
        <v/>
      </c>
      <c r="BE140" s="50" t="str">
        <f aca="false">IF(AND(BD140=1,BD139=1),0,IF(BD140=1,SUM(CM141:CM179),""))</f>
        <v/>
      </c>
      <c r="BF140" s="20" t="str">
        <f aca="false">IF(AND(BB140=1,BB139=1,BE99&lt;&gt;0),"",IF(AND(BB139=0,BB140=1),BF139,IF(AND(BB140=1,BB139=1),BF139,IF(AND(BF139="",BE139="",OR(BD139=0,BD139="")),"",IF(AND(BF139="",BE100=0),"",IF(AND(BE100&lt;&gt;"",BF139=BE100),"",IF(AND(BD139=1,BE139&lt;&gt;0),CM140,IF(BF139&lt;&gt;0,BF139+CM140,IF(BF139="","")))))))))</f>
        <v/>
      </c>
      <c r="BI140" s="0"/>
      <c r="BU140" s="0"/>
      <c r="BZ140" s="49"/>
      <c r="CG140" s="13"/>
      <c r="CH140" s="40"/>
      <c r="CI140" s="13"/>
      <c r="CL140" s="6" t="n">
        <f aca="false">C140</f>
        <v>37449</v>
      </c>
      <c r="CM140" s="13" t="n">
        <f aca="false">CN140/CN139-1</f>
        <v>-0.0109830946484334</v>
      </c>
      <c r="CN140" s="4" t="n">
        <v>91.85</v>
      </c>
      <c r="CO140" s="13" t="n">
        <f aca="false">CN140/CN135-1</f>
        <v>-0.0751183163830431</v>
      </c>
      <c r="CY140" s="4" t="n">
        <v>93.333</v>
      </c>
      <c r="CZ140" s="4" t="n">
        <v>91.85</v>
      </c>
      <c r="DA140" s="33" t="n">
        <f aca="false">CZ140-CN140</f>
        <v>0</v>
      </c>
      <c r="DB140" s="16" t="n">
        <f aca="false">CZ140/CY140-1</f>
        <v>-0.0158893424619374</v>
      </c>
      <c r="DC140" s="15" t="n">
        <f aca="false">CY140/CZ139-1</f>
        <v>0.00498546355120055</v>
      </c>
      <c r="DD140" s="15" t="n">
        <f aca="false">CZ140/CZ139-1</f>
        <v>-0.0109830946484334</v>
      </c>
      <c r="DE140" s="34" t="str">
        <f aca="false">IF(CW140=0,"",-DC140*CS140)</f>
        <v/>
      </c>
      <c r="DY140" s="6"/>
      <c r="EB140" s="6" t="n">
        <f aca="false">CL140</f>
        <v>37449</v>
      </c>
      <c r="EC140" s="13" t="n">
        <f aca="false">SUM(CM138:CM140)</f>
        <v>-0.0392432137944625</v>
      </c>
    </row>
    <row r="141" customFormat="false" ht="15" hidden="false" customHeight="false" outlineLevel="0" collapsed="false">
      <c r="A141" s="0" t="n">
        <f aca="false">IF(FR141=1,CZ141,0)</f>
        <v>0</v>
      </c>
      <c r="C141" s="6" t="n">
        <v>37452</v>
      </c>
      <c r="D141" s="0" t="n">
        <f aca="false">IF(E141&gt;E140,1,)</f>
        <v>0</v>
      </c>
      <c r="E141" s="46" t="n">
        <v>110.0384</v>
      </c>
      <c r="F141" s="46" t="n">
        <v>108.0159</v>
      </c>
      <c r="G141" s="46" t="n">
        <v>103.068</v>
      </c>
      <c r="H141" s="46" t="n">
        <v>99.596</v>
      </c>
      <c r="I141" s="46" t="n">
        <v>94.967</v>
      </c>
      <c r="J141" s="47" t="str">
        <f aca="false">IF(MIN(E141:I141)=E141,$E$2,IF(MIN(E141:I141)=F141,$F$2,IF(MIN(E141:I141)=G141,$G$2,IF(MIN(E141:I141)=H141,$H$2,IF(MIN(E141:I141)=I141,$I$2)))))</f>
        <v>10D</v>
      </c>
      <c r="K141" s="47" t="str">
        <f aca="false">IF(MAX(E141:I141)=E141,$E$2,IF(MAX(E141:I141)=F141,$F$2,IF(MAX(E141:I141)=G141,$G$2,IF(MAX(E141:I141)=H141,$H$2,IF(MAX(E141:I141)=I141,$I$2)))))</f>
        <v>200D</v>
      </c>
      <c r="L141" s="4" t="n">
        <f aca="false">IF(MAX(E141:I141)=H141,1,0)</f>
        <v>0</v>
      </c>
      <c r="M141" s="4" t="n">
        <f aca="false">IF(MAX(E141:I141)=I141,1,0)</f>
        <v>0</v>
      </c>
      <c r="O141" s="4" t="n">
        <f aca="false">IF(CN141&gt;E141,1,0)</f>
        <v>0</v>
      </c>
      <c r="P141" s="4" t="n">
        <f aca="false">IF(CN141&gt;F141,1,0)</f>
        <v>0</v>
      </c>
      <c r="Q141" s="4" t="n">
        <f aca="false">IF(CN141&gt;G141,1,0)</f>
        <v>0</v>
      </c>
      <c r="R141" s="4" t="n">
        <f aca="false">IF(CN141&gt;H141,1,0)</f>
        <v>0</v>
      </c>
      <c r="S141" s="4" t="n">
        <f aca="false">IF(CN141&gt;I141,1,0)</f>
        <v>0</v>
      </c>
      <c r="T141" s="25" t="n">
        <f aca="false">IF(AND(AND(R141=0,S141=0,Q141=0),OR(S140=1,S139=1,S138=1)),1,0)</f>
        <v>0</v>
      </c>
      <c r="U141" s="13" t="n">
        <f aca="false">SUM(CM140:CM141)</f>
        <v>-0.00564830967292973</v>
      </c>
      <c r="AV141" s="0"/>
      <c r="AW141" s="55" t="n">
        <f aca="false">IF(EC141&gt;$AW$2,1,0)</f>
        <v>0</v>
      </c>
      <c r="AX141" s="0" t="n">
        <f aca="false">IF(AND(I141&gt;G141,I140&lt;G140),1,IF(OR(AND(I141&gt;F141,I140&lt;F140),AND(I141&gt;E141,I140&lt;E140)),1,0))</f>
        <v>0</v>
      </c>
      <c r="AY141" s="0" t="n">
        <f aca="false">IF(K140="10D",1,0)</f>
        <v>0</v>
      </c>
      <c r="AZ141" s="0" t="n">
        <f aca="false">IF(AND(I141&gt;G141,I140&lt;G140,I141&gt;F141,I140&gt;F140,I141&gt;E141,I140&gt;E140),1,0)</f>
        <v>0</v>
      </c>
      <c r="BA141" s="56" t="n">
        <f aca="false">IF(G141&gt;H141,1,0)</f>
        <v>1</v>
      </c>
      <c r="BB141" s="56" t="n">
        <f aca="false">IF(I141&lt;F141,1,0)</f>
        <v>1</v>
      </c>
      <c r="BC141" s="0" t="n">
        <f aca="false">IF(AND(SUM(AW140:AX140)=2,AY141=1),1,IF(SUM(AX139:AX141)=0,0,IF(AND(OR(AW139=1,AX139=1),OR(AW140=1,AX140=1),AY141=1),1,IF(AND(SUM(AW141:AY141)=2,SUM(AW139:AX139)=2,AX139=1),1,0))))</f>
        <v>0</v>
      </c>
      <c r="BD141" s="57" t="str">
        <f aca="false">IF(BC141=0,"",IF(AND(BC141=1,AZ141=0,AZ140=0,AZ139=0),1,IF(AND(BC141=1,OR(AZ141=1,AZ140=1,AZ139)),IF(BA141=1,1,0))))</f>
        <v/>
      </c>
      <c r="BE141" s="50" t="str">
        <f aca="false">IF(AND(BD141=1,BD140=1),0,IF(BD141=1,SUM(CM142:CM180),""))</f>
        <v/>
      </c>
      <c r="BF141" s="20" t="str">
        <f aca="false">IF(AND(BB141=1,BB140=1,BE100&lt;&gt;0),"",IF(AND(BB140=0,BB141=1),BF140,IF(AND(BB141=1,BB140=1),BF140,IF(AND(BF140="",BE140="",OR(BD140=0,BD140="")),"",IF(AND(BF140="",BE101=0),"",IF(AND(BE101&lt;&gt;"",BF140=BE101),"",IF(AND(BD140=1,BE140&lt;&gt;0),CM141,IF(BF140&lt;&gt;0,BF140+CM141,IF(BF140="","")))))))))</f>
        <v/>
      </c>
      <c r="BI141" s="0"/>
      <c r="BU141" s="0"/>
      <c r="BZ141" s="49"/>
      <c r="CG141" s="13"/>
      <c r="CH141" s="40"/>
      <c r="CI141" s="13"/>
      <c r="CL141" s="6" t="n">
        <f aca="false">C141</f>
        <v>37452</v>
      </c>
      <c r="CM141" s="13" t="n">
        <f aca="false">CN141/CN140-1</f>
        <v>0.00533478497550366</v>
      </c>
      <c r="CN141" s="4" t="n">
        <v>92.34</v>
      </c>
      <c r="CO141" s="13" t="n">
        <f aca="false">CN141/CN136-1</f>
        <v>-0.0584276537167329</v>
      </c>
      <c r="CY141" s="4" t="n">
        <v>91.643</v>
      </c>
      <c r="CZ141" s="4" t="n">
        <v>92.34</v>
      </c>
      <c r="DA141" s="33" t="n">
        <f aca="false">CZ141-CN141</f>
        <v>0</v>
      </c>
      <c r="DB141" s="16" t="n">
        <f aca="false">CZ141/CY141-1</f>
        <v>0.00760559999127053</v>
      </c>
      <c r="DC141" s="15" t="n">
        <f aca="false">CY141/CZ140-1</f>
        <v>-0.00225367446924329</v>
      </c>
      <c r="DD141" s="15" t="n">
        <f aca="false">CZ141/CZ140-1</f>
        <v>0.00533478497550366</v>
      </c>
      <c r="DE141" s="34" t="str">
        <f aca="false">IF(CW141=0,"",-DC141*CS141)</f>
        <v/>
      </c>
      <c r="DY141" s="6"/>
      <c r="EB141" s="6" t="n">
        <f aca="false">CL141</f>
        <v>37452</v>
      </c>
      <c r="EC141" s="13" t="n">
        <f aca="false">SUM(CM139:CM141)</f>
        <v>0.00249324482120838</v>
      </c>
    </row>
    <row r="142" customFormat="false" ht="15" hidden="false" customHeight="false" outlineLevel="0" collapsed="false">
      <c r="A142" s="0" t="n">
        <f aca="false">IF(FR142=1,CZ142,0)</f>
        <v>0</v>
      </c>
      <c r="C142" s="6" t="n">
        <v>37453</v>
      </c>
      <c r="D142" s="0" t="n">
        <f aca="false">IF(E142&gt;E141,1,)</f>
        <v>0</v>
      </c>
      <c r="E142" s="46" t="n">
        <v>109.9798</v>
      </c>
      <c r="F142" s="46" t="n">
        <v>107.8385</v>
      </c>
      <c r="G142" s="46" t="n">
        <v>102.7276</v>
      </c>
      <c r="H142" s="46" t="n">
        <v>99.1357</v>
      </c>
      <c r="I142" s="46" t="n">
        <v>94.32</v>
      </c>
      <c r="J142" s="47" t="str">
        <f aca="false">IF(MIN(E142:I142)=E142,$E$2,IF(MIN(E142:I142)=F142,$F$2,IF(MIN(E142:I142)=G142,$G$2,IF(MIN(E142:I142)=H142,$H$2,IF(MIN(E142:I142)=I142,$I$2)))))</f>
        <v>10D</v>
      </c>
      <c r="K142" s="47" t="str">
        <f aca="false">IF(MAX(E142:I142)=E142,$E$2,IF(MAX(E142:I142)=F142,$F$2,IF(MAX(E142:I142)=G142,$G$2,IF(MAX(E142:I142)=H142,$H$2,IF(MAX(E142:I142)=I142,$I$2)))))</f>
        <v>200D</v>
      </c>
      <c r="L142" s="4" t="n">
        <f aca="false">IF(MAX(E142:I142)=H142,1,0)</f>
        <v>0</v>
      </c>
      <c r="M142" s="4" t="n">
        <f aca="false">IF(MAX(E142:I142)=I142,1,0)</f>
        <v>0</v>
      </c>
      <c r="O142" s="4" t="n">
        <f aca="false">IF(CN142&gt;E142,1,0)</f>
        <v>0</v>
      </c>
      <c r="P142" s="4" t="n">
        <f aca="false">IF(CN142&gt;F142,1,0)</f>
        <v>0</v>
      </c>
      <c r="Q142" s="4" t="n">
        <f aca="false">IF(CN142&gt;G142,1,0)</f>
        <v>0</v>
      </c>
      <c r="R142" s="4" t="n">
        <f aca="false">IF(CN142&gt;H142,1,0)</f>
        <v>0</v>
      </c>
      <c r="S142" s="4" t="n">
        <f aca="false">IF(CN142&gt;I142,1,0)</f>
        <v>0</v>
      </c>
      <c r="T142" s="25" t="n">
        <f aca="false">IF(AND(AND(R142=0,S142=0,Q142=0),OR(S141=1,S140=1,S139=1)),1,0)</f>
        <v>0</v>
      </c>
      <c r="U142" s="13" t="n">
        <f aca="false">SUM(CM141:CM142)</f>
        <v>-0.0139418015525449</v>
      </c>
      <c r="AV142" s="0"/>
      <c r="AW142" s="55" t="n">
        <f aca="false">IF(EC142&gt;$AW$2,1,0)</f>
        <v>0</v>
      </c>
      <c r="AX142" s="0" t="n">
        <f aca="false">IF(AND(I142&gt;G142,I141&lt;G141),1,IF(OR(AND(I142&gt;F142,I141&lt;F141),AND(I142&gt;E142,I141&lt;E141)),1,0))</f>
        <v>0</v>
      </c>
      <c r="AY142" s="0" t="n">
        <f aca="false">IF(K141="10D",1,0)</f>
        <v>0</v>
      </c>
      <c r="AZ142" s="0" t="n">
        <f aca="false">IF(AND(I142&gt;G142,I141&lt;G141,I142&gt;F142,I141&gt;F141,I142&gt;E142,I141&gt;E141),1,0)</f>
        <v>0</v>
      </c>
      <c r="BA142" s="56" t="n">
        <f aca="false">IF(G142&gt;H142,1,0)</f>
        <v>1</v>
      </c>
      <c r="BB142" s="56" t="n">
        <f aca="false">IF(I142&lt;F142,1,0)</f>
        <v>1</v>
      </c>
      <c r="BC142" s="0" t="n">
        <f aca="false">IF(AND(SUM(AW141:AX141)=2,AY142=1),1,IF(SUM(AX140:AX142)=0,0,IF(AND(OR(AW140=1,AX140=1),OR(AW141=1,AX141=1),AY142=1),1,IF(AND(SUM(AW142:AY142)=2,SUM(AW140:AX140)=2,AX140=1),1,0))))</f>
        <v>0</v>
      </c>
      <c r="BD142" s="57" t="str">
        <f aca="false">IF(BC142=0,"",IF(AND(BC142=1,AZ142=0,AZ141=0,AZ140=0),1,IF(AND(BC142=1,OR(AZ142=1,AZ141=1,AZ140)),IF(BA142=1,1,0))))</f>
        <v/>
      </c>
      <c r="BE142" s="50" t="str">
        <f aca="false">IF(AND(BD142=1,BD141=1),0,IF(BD142=1,SUM(CM143:CM181),""))</f>
        <v/>
      </c>
      <c r="BF142" s="20" t="str">
        <f aca="false">IF(AND(BB142=1,BB141=1,BE101&lt;&gt;0),"",IF(AND(BB141=0,BB142=1),BF141,IF(AND(BB142=1,BB141=1),BF141,IF(AND(BF141="",BE141="",OR(BD141=0,BD141="")),"",IF(AND(BF141="",BE102=0),"",IF(AND(BE102&lt;&gt;"",BF141=BE102),"",IF(AND(BD141=1,BE141&lt;&gt;0),CM142,IF(BF141&lt;&gt;0,BF141+CM142,IF(BF141="","")))))))))</f>
        <v/>
      </c>
      <c r="BI142" s="0"/>
      <c r="BU142" s="0"/>
      <c r="BZ142" s="49"/>
      <c r="CG142" s="13"/>
      <c r="CH142" s="40"/>
      <c r="CI142" s="13"/>
      <c r="CL142" s="6" t="n">
        <f aca="false">C142</f>
        <v>37453</v>
      </c>
      <c r="CM142" s="13" t="n">
        <f aca="false">CN142/CN141-1</f>
        <v>-0.0192765865280485</v>
      </c>
      <c r="CN142" s="4" t="n">
        <v>90.56</v>
      </c>
      <c r="CO142" s="13" t="n">
        <f aca="false">CN142/CN137-1</f>
        <v>-0.0527196652719665</v>
      </c>
      <c r="CY142" s="4" t="n">
        <v>91.127</v>
      </c>
      <c r="CZ142" s="4" t="n">
        <v>90.56</v>
      </c>
      <c r="DA142" s="33" t="n">
        <f aca="false">CZ142-CN142</f>
        <v>0</v>
      </c>
      <c r="DB142" s="16" t="n">
        <f aca="false">CZ142/CY142-1</f>
        <v>-0.00622208566067128</v>
      </c>
      <c r="DC142" s="15" t="n">
        <f aca="false">CY142/CZ141-1</f>
        <v>-0.0131362356508556</v>
      </c>
      <c r="DD142" s="15" t="n">
        <f aca="false">CZ142/CZ141-1</f>
        <v>-0.0192765865280485</v>
      </c>
      <c r="DE142" s="34" t="str">
        <f aca="false">IF(CW142=0,"",-DC142*CS142)</f>
        <v/>
      </c>
      <c r="DY142" s="6"/>
      <c r="EB142" s="6" t="n">
        <f aca="false">CL142</f>
        <v>37453</v>
      </c>
      <c r="EC142" s="13" t="n">
        <f aca="false">SUM(CM140:CM142)</f>
        <v>-0.0249248962009783</v>
      </c>
    </row>
    <row r="143" customFormat="false" ht="15" hidden="false" customHeight="false" outlineLevel="0" collapsed="false">
      <c r="A143" s="0" t="n">
        <f aca="false">IF(FR143=1,CZ143,0)</f>
        <v>0</v>
      </c>
      <c r="C143" s="6" t="n">
        <v>37454</v>
      </c>
      <c r="D143" s="0" t="n">
        <f aca="false">IF(E143&gt;E142,1,)</f>
        <v>0</v>
      </c>
      <c r="E143" s="46" t="n">
        <v>109.9114</v>
      </c>
      <c r="F143" s="46" t="n">
        <v>107.6495</v>
      </c>
      <c r="G143" s="46" t="n">
        <v>102.433</v>
      </c>
      <c r="H143" s="46" t="n">
        <v>98.6727</v>
      </c>
      <c r="I143" s="46" t="n">
        <v>93.897</v>
      </c>
      <c r="J143" s="47" t="str">
        <f aca="false">IF(MIN(E143:I143)=E143,$E$2,IF(MIN(E143:I143)=F143,$F$2,IF(MIN(E143:I143)=G143,$G$2,IF(MIN(E143:I143)=H143,$H$2,IF(MIN(E143:I143)=I143,$I$2)))))</f>
        <v>10D</v>
      </c>
      <c r="K143" s="47" t="str">
        <f aca="false">IF(MAX(E143:I143)=E143,$E$2,IF(MAX(E143:I143)=F143,$F$2,IF(MAX(E143:I143)=G143,$G$2,IF(MAX(E143:I143)=H143,$H$2,IF(MAX(E143:I143)=I143,$I$2)))))</f>
        <v>200D</v>
      </c>
      <c r="L143" s="4" t="n">
        <f aca="false">IF(MAX(E143:I143)=H143,1,0)</f>
        <v>0</v>
      </c>
      <c r="M143" s="4" t="n">
        <f aca="false">IF(MAX(E143:I143)=I143,1,0)</f>
        <v>0</v>
      </c>
      <c r="O143" s="4" t="n">
        <f aca="false">IF(CN143&gt;E143,1,0)</f>
        <v>0</v>
      </c>
      <c r="P143" s="4" t="n">
        <f aca="false">IF(CN143&gt;F143,1,0)</f>
        <v>0</v>
      </c>
      <c r="Q143" s="4" t="n">
        <f aca="false">IF(CN143&gt;G143,1,0)</f>
        <v>0</v>
      </c>
      <c r="R143" s="4" t="n">
        <f aca="false">IF(CN143&gt;H143,1,0)</f>
        <v>0</v>
      </c>
      <c r="S143" s="4" t="n">
        <f aca="false">IF(CN143&gt;I143,1,0)</f>
        <v>0</v>
      </c>
      <c r="T143" s="25" t="n">
        <f aca="false">IF(AND(AND(R143=0,S143=0,Q143=0),OR(S142=1,S141=1,S140=1)),1,0)</f>
        <v>0</v>
      </c>
      <c r="U143" s="13" t="n">
        <f aca="false">SUM(CM142:CM143)</f>
        <v>-0.0172889540192146</v>
      </c>
      <c r="AV143" s="0"/>
      <c r="AW143" s="55" t="n">
        <f aca="false">IF(EC143&gt;$AW$2,1,0)</f>
        <v>0</v>
      </c>
      <c r="AX143" s="0" t="n">
        <f aca="false">IF(AND(I143&gt;G143,I142&lt;G142),1,IF(OR(AND(I143&gt;F143,I142&lt;F142),AND(I143&gt;E143,I142&lt;E142)),1,0))</f>
        <v>0</v>
      </c>
      <c r="AY143" s="0" t="n">
        <f aca="false">IF(K142="10D",1,0)</f>
        <v>0</v>
      </c>
      <c r="AZ143" s="0" t="n">
        <f aca="false">IF(AND(I143&gt;G143,I142&lt;G142,I143&gt;F143,I142&gt;F142,I143&gt;E143,I142&gt;E142),1,0)</f>
        <v>0</v>
      </c>
      <c r="BA143" s="56" t="n">
        <f aca="false">IF(G143&gt;H143,1,0)</f>
        <v>1</v>
      </c>
      <c r="BB143" s="56" t="n">
        <f aca="false">IF(I143&lt;F143,1,0)</f>
        <v>1</v>
      </c>
      <c r="BC143" s="0" t="n">
        <f aca="false">IF(AND(SUM(AW142:AX142)=2,AY143=1),1,IF(SUM(AX141:AX143)=0,0,IF(AND(OR(AW141=1,AX141=1),OR(AW142=1,AX142=1),AY143=1),1,IF(AND(SUM(AW143:AY143)=2,SUM(AW141:AX141)=2,AX141=1),1,0))))</f>
        <v>0</v>
      </c>
      <c r="BD143" s="57" t="str">
        <f aca="false">IF(BC143=0,"",IF(AND(BC143=1,AZ143=0,AZ142=0,AZ141=0),1,IF(AND(BC143=1,OR(AZ143=1,AZ142=1,AZ141)),IF(BA143=1,1,0))))</f>
        <v/>
      </c>
      <c r="BE143" s="50" t="str">
        <f aca="false">IF(AND(BD143=1,BD142=1),0,IF(BD143=1,SUM(CM144:CM182),""))</f>
        <v/>
      </c>
      <c r="BF143" s="20" t="str">
        <f aca="false">IF(AND(BB143=1,BB142=1,BE102&lt;&gt;0),"",IF(AND(BB142=0,BB143=1),BF142,IF(AND(BB143=1,BB142=1),BF142,IF(AND(BF142="",BE142="",OR(BD142=0,BD142="")),"",IF(AND(BF142="",BE103=0),"",IF(AND(BE103&lt;&gt;"",BF142=BE103),"",IF(AND(BD142=1,BE142&lt;&gt;0),CM143,IF(BF142&lt;&gt;0,BF142+CM143,IF(BF142="","")))))))))</f>
        <v/>
      </c>
      <c r="BI143" s="0"/>
      <c r="BU143" s="0"/>
      <c r="BZ143" s="49"/>
      <c r="CG143" s="13"/>
      <c r="CH143" s="40"/>
      <c r="CI143" s="13"/>
      <c r="CL143" s="6" t="n">
        <f aca="false">C143</f>
        <v>37454</v>
      </c>
      <c r="CM143" s="13" t="n">
        <f aca="false">CN143/CN142-1</f>
        <v>0.00198763250883394</v>
      </c>
      <c r="CN143" s="4" t="n">
        <v>90.74</v>
      </c>
      <c r="CO143" s="13" t="n">
        <f aca="false">CN143/CN138-1</f>
        <v>-0.0149804602692142</v>
      </c>
      <c r="CY143" s="4" t="n">
        <v>92.46</v>
      </c>
      <c r="CZ143" s="4" t="n">
        <v>90.74</v>
      </c>
      <c r="DA143" s="33" t="n">
        <f aca="false">CZ143-CN143</f>
        <v>0</v>
      </c>
      <c r="DB143" s="16" t="n">
        <f aca="false">CZ143/CY143-1</f>
        <v>-0.0186026389790179</v>
      </c>
      <c r="DC143" s="15" t="n">
        <f aca="false">CY143/CZ142-1</f>
        <v>0.0209805653710247</v>
      </c>
      <c r="DD143" s="15" t="n">
        <f aca="false">CZ143/CZ142-1</f>
        <v>0.00198763250883394</v>
      </c>
      <c r="DE143" s="34" t="str">
        <f aca="false">IF(CW143=0,"",-DC143*CS143)</f>
        <v/>
      </c>
      <c r="DY143" s="6"/>
      <c r="EB143" s="6" t="n">
        <f aca="false">CL143</f>
        <v>37454</v>
      </c>
      <c r="EC143" s="13" t="n">
        <f aca="false">SUM(CM141:CM143)</f>
        <v>-0.0119541690437109</v>
      </c>
    </row>
    <row r="144" customFormat="false" ht="15" hidden="false" customHeight="false" outlineLevel="0" collapsed="false">
      <c r="A144" s="0" t="n">
        <f aca="false">IF(FR144=1,CZ144,0)</f>
        <v>0</v>
      </c>
      <c r="C144" s="6" t="n">
        <v>37455</v>
      </c>
      <c r="D144" s="0" t="n">
        <f aca="false">IF(E144&gt;E143,1,)</f>
        <v>0</v>
      </c>
      <c r="E144" s="46" t="n">
        <v>109.829</v>
      </c>
      <c r="F144" s="46" t="n">
        <v>107.413</v>
      </c>
      <c r="G144" s="46" t="n">
        <v>102.087</v>
      </c>
      <c r="H144" s="46" t="n">
        <v>98.079</v>
      </c>
      <c r="I144" s="46" t="n">
        <v>93.126</v>
      </c>
      <c r="J144" s="47" t="str">
        <f aca="false">IF(MIN(E144:I144)=E144,$E$2,IF(MIN(E144:I144)=F144,$F$2,IF(MIN(E144:I144)=G144,$G$2,IF(MIN(E144:I144)=H144,$H$2,IF(MIN(E144:I144)=I144,$I$2)))))</f>
        <v>10D</v>
      </c>
      <c r="K144" s="47" t="str">
        <f aca="false">IF(MAX(E144:I144)=E144,$E$2,IF(MAX(E144:I144)=F144,$F$2,IF(MAX(E144:I144)=G144,$G$2,IF(MAX(E144:I144)=H144,$H$2,IF(MAX(E144:I144)=I144,$I$2)))))</f>
        <v>200D</v>
      </c>
      <c r="L144" s="4" t="n">
        <f aca="false">IF(MAX(E144:I144)=H144,1,0)</f>
        <v>0</v>
      </c>
      <c r="M144" s="4" t="n">
        <f aca="false">IF(MAX(E144:I144)=I144,1,0)</f>
        <v>0</v>
      </c>
      <c r="O144" s="4" t="n">
        <f aca="false">IF(CN144&gt;E144,1,0)</f>
        <v>0</v>
      </c>
      <c r="P144" s="4" t="n">
        <f aca="false">IF(CN144&gt;F144,1,0)</f>
        <v>0</v>
      </c>
      <c r="Q144" s="4" t="n">
        <f aca="false">IF(CN144&gt;G144,1,0)</f>
        <v>0</v>
      </c>
      <c r="R144" s="4" t="n">
        <f aca="false">IF(CN144&gt;H144,1,0)</f>
        <v>0</v>
      </c>
      <c r="S144" s="4" t="n">
        <f aca="false">IF(CN144&gt;I144,1,0)</f>
        <v>0</v>
      </c>
      <c r="T144" s="25" t="n">
        <f aca="false">IF(AND(AND(R144=0,S144=0,Q144=0),OR(S143=1,S142=1,S141=1)),1,0)</f>
        <v>0</v>
      </c>
      <c r="U144" s="13" t="n">
        <f aca="false">SUM(CM143:CM144)</f>
        <v>-0.0304126319831211</v>
      </c>
      <c r="AV144" s="0"/>
      <c r="AW144" s="55" t="n">
        <f aca="false">IF(EC144&gt;$AW$2,1,0)</f>
        <v>0</v>
      </c>
      <c r="AX144" s="0" t="n">
        <f aca="false">IF(AND(I144&gt;G144,I143&lt;G143),1,IF(OR(AND(I144&gt;F144,I143&lt;F143),AND(I144&gt;E144,I143&lt;E143)),1,0))</f>
        <v>0</v>
      </c>
      <c r="AY144" s="0" t="n">
        <f aca="false">IF(K143="10D",1,0)</f>
        <v>0</v>
      </c>
      <c r="AZ144" s="0" t="n">
        <f aca="false">IF(AND(I144&gt;G144,I143&lt;G143,I144&gt;F144,I143&gt;F143,I144&gt;E144,I143&gt;E143),1,0)</f>
        <v>0</v>
      </c>
      <c r="BA144" s="56" t="n">
        <f aca="false">IF(G144&gt;H144,1,0)</f>
        <v>1</v>
      </c>
      <c r="BB144" s="56" t="n">
        <f aca="false">IF(I144&lt;F144,1,0)</f>
        <v>1</v>
      </c>
      <c r="BC144" s="0" t="n">
        <f aca="false">IF(AND(SUM(AW143:AX143)=2,AY144=1),1,IF(SUM(AX142:AX144)=0,0,IF(AND(OR(AW142=1,AX142=1),OR(AW143=1,AX143=1),AY144=1),1,IF(AND(SUM(AW144:AY144)=2,SUM(AW142:AX142)=2,AX142=1),1,0))))</f>
        <v>0</v>
      </c>
      <c r="BD144" s="57" t="str">
        <f aca="false">IF(BC144=0,"",IF(AND(BC144=1,AZ144=0,AZ143=0,AZ142=0),1,IF(AND(BC144=1,OR(AZ144=1,AZ143=1,AZ142)),IF(BA144=1,1,0))))</f>
        <v/>
      </c>
      <c r="BE144" s="50" t="str">
        <f aca="false">IF(AND(BD144=1,BD143=1),0,IF(BD144=1,SUM(CM145:CM183),""))</f>
        <v/>
      </c>
      <c r="BF144" s="20" t="str">
        <f aca="false">IF(AND(BB144=1,BB143=1,BE103&lt;&gt;0),"",IF(AND(BB143=0,BB144=1),BF143,IF(AND(BB144=1,BB143=1),BF143,IF(AND(BF143="",BE143="",OR(BD143=0,BD143="")),"",IF(AND(BF143="",BE104=0),"",IF(AND(BE104&lt;&gt;"",BF143=BE104),"",IF(AND(BD143=1,BE143&lt;&gt;0),CM144,IF(BF143&lt;&gt;0,BF143+CM144,IF(BF143="","")))))))))</f>
        <v/>
      </c>
      <c r="BI144" s="0"/>
      <c r="BU144" s="0"/>
      <c r="BZ144" s="49"/>
      <c r="CG144" s="13"/>
      <c r="CH144" s="40"/>
      <c r="CI144" s="13"/>
      <c r="CL144" s="6" t="n">
        <f aca="false">C144</f>
        <v>37455</v>
      </c>
      <c r="CM144" s="13" t="n">
        <f aca="false">CN144/CN143-1</f>
        <v>-0.032400264491955</v>
      </c>
      <c r="CN144" s="4" t="n">
        <v>87.8</v>
      </c>
      <c r="CO144" s="13" t="n">
        <f aca="false">CN144/CN139-1</f>
        <v>-0.0545924410466244</v>
      </c>
      <c r="CY144" s="4" t="n">
        <v>90.703</v>
      </c>
      <c r="CZ144" s="4" t="n">
        <v>87.8</v>
      </c>
      <c r="DA144" s="33" t="n">
        <f aca="false">CZ144-CN144</f>
        <v>0</v>
      </c>
      <c r="DB144" s="16" t="n">
        <f aca="false">CZ144/CY144-1</f>
        <v>-0.032005556596805</v>
      </c>
      <c r="DC144" s="15" t="n">
        <f aca="false">CY144/CZ143-1</f>
        <v>-0.000407758430680971</v>
      </c>
      <c r="DD144" s="15" t="n">
        <f aca="false">CZ144/CZ143-1</f>
        <v>-0.032400264491955</v>
      </c>
      <c r="DE144" s="34" t="str">
        <f aca="false">IF(CW144=0,"",-DC144*CS144)</f>
        <v/>
      </c>
      <c r="DY144" s="6"/>
      <c r="EB144" s="6" t="n">
        <f aca="false">CL144</f>
        <v>37455</v>
      </c>
      <c r="EC144" s="13" t="n">
        <f aca="false">SUM(CM142:CM144)</f>
        <v>-0.0496892185111696</v>
      </c>
    </row>
    <row r="145" customFormat="false" ht="15" hidden="false" customHeight="false" outlineLevel="0" collapsed="false">
      <c r="A145" s="59" t="n">
        <f aca="false">IF(FR145=1,CZ145,0)</f>
        <v>0</v>
      </c>
      <c r="B145" s="59"/>
      <c r="C145" s="60" t="n">
        <v>37456</v>
      </c>
      <c r="D145" s="0" t="n">
        <f aca="false">IF(E145&gt;E144,1,)</f>
        <v>0</v>
      </c>
      <c r="E145" s="46" t="n">
        <v>109.7246</v>
      </c>
      <c r="F145" s="46" t="n">
        <v>107.1479</v>
      </c>
      <c r="G145" s="46" t="n">
        <v>101.601</v>
      </c>
      <c r="H145" s="46" t="n">
        <v>97.454</v>
      </c>
      <c r="I145" s="46" t="n">
        <v>91.666</v>
      </c>
      <c r="J145" s="47" t="str">
        <f aca="false">IF(MIN(E145:I145)=E145,$E$2,IF(MIN(E145:I145)=F145,$F$2,IF(MIN(E145:I145)=G145,$G$2,IF(MIN(E145:I145)=H145,$H$2,IF(MIN(E145:I145)=I145,$I$2)))))</f>
        <v>10D</v>
      </c>
      <c r="K145" s="47" t="str">
        <f aca="false">IF(MAX(E145:I145)=E145,$E$2,IF(MAX(E145:I145)=F145,$F$2,IF(MAX(E145:I145)=G145,$G$2,IF(MAX(E145:I145)=H145,$H$2,IF(MAX(E145:I145)=I145,$I$2)))))</f>
        <v>200D</v>
      </c>
      <c r="L145" s="4" t="n">
        <f aca="false">IF(MAX(E145:I145)=H145,1,0)</f>
        <v>0</v>
      </c>
      <c r="M145" s="4" t="n">
        <f aca="false">IF(MAX(E145:I145)=I145,1,0)</f>
        <v>0</v>
      </c>
      <c r="N145" s="59"/>
      <c r="O145" s="4" t="n">
        <f aca="false">IF(CN145&gt;E145,1,0)</f>
        <v>0</v>
      </c>
      <c r="P145" s="4" t="n">
        <f aca="false">IF(CN145&gt;F145,1,0)</f>
        <v>0</v>
      </c>
      <c r="Q145" s="4" t="n">
        <f aca="false">IF(CN145&gt;G145,1,0)</f>
        <v>0</v>
      </c>
      <c r="R145" s="4" t="n">
        <f aca="false">IF(CN145&gt;H145,1,0)</f>
        <v>0</v>
      </c>
      <c r="S145" s="4" t="n">
        <f aca="false">IF(CN145&gt;I145,1,0)</f>
        <v>0</v>
      </c>
      <c r="T145" s="25" t="n">
        <f aca="false">IF(AND(AND(R145=0,S145=0,Q145=0),OR(S144=1,S143=1,S142=1)),1,0)</f>
        <v>0</v>
      </c>
      <c r="U145" s="13" t="n">
        <f aca="false">SUM(CM144:CM145)</f>
        <v>-0.0675938863598365</v>
      </c>
      <c r="AV145" s="0"/>
      <c r="AW145" s="55" t="n">
        <f aca="false">IF(EC145&gt;$AW$2,1,0)</f>
        <v>0</v>
      </c>
      <c r="AX145" s="0" t="n">
        <f aca="false">IF(AND(I145&gt;G145,I144&lt;G144),1,IF(OR(AND(I145&gt;F145,I144&lt;F144),AND(I145&gt;E145,I144&lt;E144)),1,0))</f>
        <v>0</v>
      </c>
      <c r="AY145" s="0" t="n">
        <f aca="false">IF(K144="10D",1,0)</f>
        <v>0</v>
      </c>
      <c r="AZ145" s="0" t="n">
        <f aca="false">IF(AND(I145&gt;G145,I144&lt;G144,I145&gt;F145,I144&gt;F144,I145&gt;E145,I144&gt;E144),1,0)</f>
        <v>0</v>
      </c>
      <c r="BA145" s="56" t="n">
        <f aca="false">IF(G145&gt;H145,1,0)</f>
        <v>1</v>
      </c>
      <c r="BB145" s="56" t="n">
        <f aca="false">IF(I145&lt;F145,1,0)</f>
        <v>1</v>
      </c>
      <c r="BC145" s="0" t="n">
        <f aca="false">IF(AND(SUM(AW144:AX144)=2,AY145=1),1,IF(SUM(AX143:AX145)=0,0,IF(AND(OR(AW143=1,AX143=1),OR(AW144=1,AX144=1),AY145=1),1,IF(AND(SUM(AW145:AY145)=2,SUM(AW143:AX143)=2,AX143=1),1,0))))</f>
        <v>0</v>
      </c>
      <c r="BD145" s="57" t="str">
        <f aca="false">IF(BC145=0,"",IF(AND(BC145=1,AZ145=0,AZ144=0,AZ143=0),1,IF(AND(BC145=1,OR(AZ145=1,AZ144=1,AZ143)),IF(BA145=1,1,0))))</f>
        <v/>
      </c>
      <c r="BE145" s="50" t="str">
        <f aca="false">IF(AND(BD145=1,BD144=1),0,IF(BD145=1,SUM(CM146:CM184),""))</f>
        <v/>
      </c>
      <c r="BF145" s="20" t="str">
        <f aca="false">IF(AND(BB145=1,BB144=1,BE104&lt;&gt;0),"",IF(AND(BB144=0,BB145=1),BF144,IF(AND(BB145=1,BB144=1),BF144,IF(AND(BF144="",BE144="",OR(BD144=0,BD144="")),"",IF(AND(BF144="",BE105=0),"",IF(AND(BE105&lt;&gt;"",BF144=BE105),"",IF(AND(BD144=1,BE144&lt;&gt;0),CM145,IF(BF144&lt;&gt;0,BF144+CM145,IF(BF144="","")))))))))</f>
        <v/>
      </c>
      <c r="BI145" s="0"/>
      <c r="BU145" s="0"/>
      <c r="BZ145" s="49"/>
      <c r="CG145" s="13"/>
      <c r="CH145" s="40"/>
      <c r="CI145" s="13"/>
      <c r="CL145" s="6" t="n">
        <f aca="false">C145</f>
        <v>37456</v>
      </c>
      <c r="CM145" s="61" t="n">
        <f aca="false">CN145/CN144-1</f>
        <v>-0.0351936218678816</v>
      </c>
      <c r="CN145" s="4" t="n">
        <v>84.71</v>
      </c>
      <c r="CO145" s="61" t="n">
        <f aca="false">CN145/CN140-1</f>
        <v>-0.0777354382144801</v>
      </c>
      <c r="CX145" s="59"/>
      <c r="CY145" s="4" t="n">
        <v>86.767</v>
      </c>
      <c r="CZ145" s="4" t="n">
        <v>84.71</v>
      </c>
      <c r="DA145" s="62" t="n">
        <f aca="false">CZ145-CN145</f>
        <v>0</v>
      </c>
      <c r="DB145" s="63" t="n">
        <f aca="false">CZ145/CY145-1</f>
        <v>-0.023707169776528</v>
      </c>
      <c r="DC145" s="64" t="n">
        <f aca="false">CY145/CZ144-1</f>
        <v>-0.0117653758542141</v>
      </c>
      <c r="DD145" s="64" t="n">
        <f aca="false">CZ145/CZ144-1</f>
        <v>-0.0351936218678816</v>
      </c>
      <c r="DE145" s="65" t="str">
        <f aca="false">IF(CW145=0,"",-DC145*CS145)</f>
        <v/>
      </c>
      <c r="DY145" s="6"/>
      <c r="EB145" s="6" t="n">
        <f aca="false">CL145</f>
        <v>37456</v>
      </c>
      <c r="EC145" s="13" t="n">
        <f aca="false">SUM(CM143:CM145)</f>
        <v>-0.0656062538510026</v>
      </c>
    </row>
    <row r="146" customFormat="false" ht="15" hidden="false" customHeight="false" outlineLevel="0" collapsed="false">
      <c r="A146" s="0" t="n">
        <f aca="false">IF(FR146=1,CZ146,0)</f>
        <v>0</v>
      </c>
      <c r="C146" s="6" t="n">
        <v>37459</v>
      </c>
      <c r="D146" s="0" t="n">
        <f aca="false">IF(E146&gt;E145,1,)</f>
        <v>0</v>
      </c>
      <c r="E146" s="46" t="n">
        <v>109.5989</v>
      </c>
      <c r="F146" s="46" t="n">
        <v>106.8534</v>
      </c>
      <c r="G146" s="46" t="n">
        <v>101.09</v>
      </c>
      <c r="H146" s="46" t="n">
        <v>96.7493</v>
      </c>
      <c r="I146" s="46" t="n">
        <v>90.079</v>
      </c>
      <c r="J146" s="47" t="str">
        <f aca="false">IF(MIN(E146:I146)=E146,$E$2,IF(MIN(E146:I146)=F146,$F$2,IF(MIN(E146:I146)=G146,$G$2,IF(MIN(E146:I146)=H146,$H$2,IF(MIN(E146:I146)=I146,$I$2)))))</f>
        <v>10D</v>
      </c>
      <c r="K146" s="47" t="str">
        <f aca="false">IF(MAX(E146:I146)=E146,$E$2,IF(MAX(E146:I146)=F146,$F$2,IF(MAX(E146:I146)=G146,$G$2,IF(MAX(E146:I146)=H146,$H$2,IF(MAX(E146:I146)=I146,$I$2)))))</f>
        <v>200D</v>
      </c>
      <c r="L146" s="4" t="n">
        <f aca="false">IF(MAX(E146:I146)=H146,1,0)</f>
        <v>0</v>
      </c>
      <c r="M146" s="4" t="n">
        <f aca="false">IF(MAX(E146:I146)=I146,1,0)</f>
        <v>0</v>
      </c>
      <c r="O146" s="4" t="n">
        <f aca="false">IF(CN146&gt;E146,1,0)</f>
        <v>0</v>
      </c>
      <c r="P146" s="4" t="n">
        <f aca="false">IF(CN146&gt;F146,1,0)</f>
        <v>0</v>
      </c>
      <c r="Q146" s="4" t="n">
        <f aca="false">IF(CN146&gt;G146,1,0)</f>
        <v>0</v>
      </c>
      <c r="R146" s="4" t="n">
        <f aca="false">IF(CN146&gt;H146,1,0)</f>
        <v>0</v>
      </c>
      <c r="S146" s="4" t="n">
        <f aca="false">IF(CN146&gt;I146,1,0)</f>
        <v>0</v>
      </c>
      <c r="T146" s="25" t="n">
        <f aca="false">IF(AND(AND(R146=0,S146=0,Q146=0),OR(S145=1,S144=1,S143=1)),1,0)</f>
        <v>0</v>
      </c>
      <c r="U146" s="13" t="n">
        <f aca="false">SUM(CM145:CM146)</f>
        <v>-0.0648241259406002</v>
      </c>
      <c r="AV146" s="0"/>
      <c r="AW146" s="55" t="n">
        <f aca="false">IF(EC146&gt;$AW$2,1,0)</f>
        <v>0</v>
      </c>
      <c r="AX146" s="0" t="n">
        <f aca="false">IF(AND(I146&gt;G146,I145&lt;G145),1,IF(OR(AND(I146&gt;F146,I145&lt;F145),AND(I146&gt;E146,I145&lt;E145)),1,0))</f>
        <v>0</v>
      </c>
      <c r="AY146" s="0" t="n">
        <f aca="false">IF(K145="10D",1,0)</f>
        <v>0</v>
      </c>
      <c r="AZ146" s="0" t="n">
        <f aca="false">IF(AND(I146&gt;G146,I145&lt;G145,I146&gt;F146,I145&gt;F145,I146&gt;E146,I145&gt;E145),1,0)</f>
        <v>0</v>
      </c>
      <c r="BA146" s="56" t="n">
        <f aca="false">IF(G146&gt;H146,1,0)</f>
        <v>1</v>
      </c>
      <c r="BB146" s="56" t="n">
        <f aca="false">IF(I146&lt;F146,1,0)</f>
        <v>1</v>
      </c>
      <c r="BC146" s="0" t="n">
        <f aca="false">IF(AND(SUM(AW145:AX145)=2,AY146=1),1,IF(SUM(AX144:AX146)=0,0,IF(AND(OR(AW144=1,AX144=1),OR(AW145=1,AX145=1),AY146=1),1,IF(AND(SUM(AW146:AY146)=2,SUM(AW144:AX144)=2,AX144=1),1,0))))</f>
        <v>0</v>
      </c>
      <c r="BD146" s="57" t="str">
        <f aca="false">IF(BC146=0,"",IF(AND(BC146=1,AZ146=0,AZ145=0,AZ144=0),1,IF(AND(BC146=1,OR(AZ146=1,AZ145=1,AZ144)),IF(BA146=1,1,0))))</f>
        <v/>
      </c>
      <c r="BE146" s="50" t="str">
        <f aca="false">IF(AND(BD146=1,BD145=1),0,IF(BD146=1,SUM(CM147:CM185),""))</f>
        <v/>
      </c>
      <c r="BF146" s="20" t="str">
        <f aca="false">IF(AND(BB146=1,BB145=1,BE105&lt;&gt;0),"",IF(AND(BB145=0,BB146=1),BF145,IF(AND(BB146=1,BB145=1),BF145,IF(AND(BF145="",BE145="",OR(BD145=0,BD145="")),"",IF(AND(BF145="",BE106=0),"",IF(AND(BE106&lt;&gt;"",BF145=BE106),"",IF(AND(BD145=1,BE145&lt;&gt;0),CM146,IF(BF145&lt;&gt;0,BF145+CM146,IF(BF145="","")))))))))</f>
        <v/>
      </c>
      <c r="BI146" s="0"/>
      <c r="BU146" s="0"/>
      <c r="BZ146" s="49"/>
      <c r="CG146" s="13"/>
      <c r="CH146" s="40"/>
      <c r="CI146" s="13"/>
      <c r="CL146" s="6" t="n">
        <f aca="false">C146</f>
        <v>37459</v>
      </c>
      <c r="CM146" s="13" t="n">
        <f aca="false">CN146/CN145-1</f>
        <v>-0.0296305040727186</v>
      </c>
      <c r="CN146" s="4" t="n">
        <v>82.2</v>
      </c>
      <c r="CO146" s="13" t="n">
        <f aca="false">CN146/CN141-1</f>
        <v>-0.109811565951917</v>
      </c>
      <c r="CY146" s="4" t="n">
        <v>84.107</v>
      </c>
      <c r="CZ146" s="4" t="n">
        <v>82.2</v>
      </c>
      <c r="DA146" s="33" t="n">
        <f aca="false">CZ146-CN146</f>
        <v>0</v>
      </c>
      <c r="DB146" s="16" t="n">
        <f aca="false">CZ146/CY146-1</f>
        <v>-0.0226734992331197</v>
      </c>
      <c r="DC146" s="15" t="n">
        <f aca="false">CY146/CZ145-1</f>
        <v>-0.00711840396647379</v>
      </c>
      <c r="DD146" s="15" t="n">
        <f aca="false">CZ146/CZ145-1</f>
        <v>-0.0296305040727186</v>
      </c>
      <c r="DE146" s="34" t="str">
        <f aca="false">IF(CW146=0,"",-DC146*CS146)</f>
        <v/>
      </c>
      <c r="DY146" s="6"/>
      <c r="EB146" s="6" t="n">
        <f aca="false">CL146</f>
        <v>37459</v>
      </c>
      <c r="EC146" s="13" t="n">
        <f aca="false">SUM(CM144:CM146)</f>
        <v>-0.0972243904325551</v>
      </c>
    </row>
    <row r="147" customFormat="false" ht="15" hidden="false" customHeight="false" outlineLevel="0" collapsed="false">
      <c r="A147" s="0" t="n">
        <f aca="false">IF(FR147=1,CZ147,0)</f>
        <v>0</v>
      </c>
      <c r="C147" s="6" t="n">
        <v>37460</v>
      </c>
      <c r="D147" s="0" t="n">
        <f aca="false">IF(E147&gt;E146,1,)</f>
        <v>0</v>
      </c>
      <c r="E147" s="46" t="n">
        <v>109.4615</v>
      </c>
      <c r="F147" s="46" t="n">
        <v>106.5414</v>
      </c>
      <c r="G147" s="46" t="n">
        <v>100.5746</v>
      </c>
      <c r="H147" s="46" t="n">
        <v>95.9563</v>
      </c>
      <c r="I147" s="46" t="n">
        <v>88.514</v>
      </c>
      <c r="J147" s="47" t="str">
        <f aca="false">IF(MIN(E147:I147)=E147,$E$2,IF(MIN(E147:I147)=F147,$F$2,IF(MIN(E147:I147)=G147,$G$2,IF(MIN(E147:I147)=H147,$H$2,IF(MIN(E147:I147)=I147,$I$2)))))</f>
        <v>10D</v>
      </c>
      <c r="K147" s="47" t="str">
        <f aca="false">IF(MAX(E147:I147)=E147,$E$2,IF(MAX(E147:I147)=F147,$F$2,IF(MAX(E147:I147)=G147,$G$2,IF(MAX(E147:I147)=H147,$H$2,IF(MAX(E147:I147)=I147,$I$2)))))</f>
        <v>200D</v>
      </c>
      <c r="L147" s="4" t="n">
        <f aca="false">IF(MAX(E147:I147)=H147,1,0)</f>
        <v>0</v>
      </c>
      <c r="M147" s="4" t="n">
        <f aca="false">IF(MAX(E147:I147)=I147,1,0)</f>
        <v>0</v>
      </c>
      <c r="O147" s="4" t="n">
        <f aca="false">IF(CN147&gt;E147,1,0)</f>
        <v>0</v>
      </c>
      <c r="P147" s="4" t="n">
        <f aca="false">IF(CN147&gt;F147,1,0)</f>
        <v>0</v>
      </c>
      <c r="Q147" s="4" t="n">
        <f aca="false">IF(CN147&gt;G147,1,0)</f>
        <v>0</v>
      </c>
      <c r="R147" s="4" t="n">
        <f aca="false">IF(CN147&gt;H147,1,0)</f>
        <v>0</v>
      </c>
      <c r="S147" s="4" t="n">
        <f aca="false">IF(CN147&gt;I147,1,0)</f>
        <v>0</v>
      </c>
      <c r="T147" s="25" t="n">
        <f aca="false">IF(AND(AND(R147=0,S147=0,Q147=0),OR(S146=1,S145=1,S144=1)),1,0)</f>
        <v>0</v>
      </c>
      <c r="U147" s="13" t="n">
        <f aca="false">SUM(CM146:CM147)</f>
        <v>-0.0570027668464412</v>
      </c>
      <c r="AV147" s="0"/>
      <c r="AW147" s="55" t="n">
        <f aca="false">IF(EC147&gt;$AW$2,1,0)</f>
        <v>0</v>
      </c>
      <c r="AX147" s="0" t="n">
        <f aca="false">IF(AND(I147&gt;G147,I146&lt;G146),1,IF(OR(AND(I147&gt;F147,I146&lt;F146),AND(I147&gt;E147,I146&lt;E146)),1,0))</f>
        <v>0</v>
      </c>
      <c r="AY147" s="0" t="n">
        <f aca="false">IF(K146="10D",1,0)</f>
        <v>0</v>
      </c>
      <c r="AZ147" s="0" t="n">
        <f aca="false">IF(AND(I147&gt;G147,I146&lt;G146,I147&gt;F147,I146&gt;F146,I147&gt;E147,I146&gt;E146),1,0)</f>
        <v>0</v>
      </c>
      <c r="BA147" s="56" t="n">
        <f aca="false">IF(G147&gt;H147,1,0)</f>
        <v>1</v>
      </c>
      <c r="BB147" s="56" t="n">
        <f aca="false">IF(I147&lt;F147,1,0)</f>
        <v>1</v>
      </c>
      <c r="BC147" s="0" t="n">
        <f aca="false">IF(AND(SUM(AW146:AX146)=2,AY147=1),1,IF(SUM(AX145:AX147)=0,0,IF(AND(OR(AW145=1,AX145=1),OR(AW146=1,AX146=1),AY147=1),1,IF(AND(SUM(AW147:AY147)=2,SUM(AW145:AX145)=2,AX145=1),1,0))))</f>
        <v>0</v>
      </c>
      <c r="BD147" s="57" t="str">
        <f aca="false">IF(BC147=0,"",IF(AND(BC147=1,AZ147=0,AZ146=0,AZ145=0),1,IF(AND(BC147=1,OR(AZ147=1,AZ146=1,AZ145)),IF(BA147=1,1,0))))</f>
        <v/>
      </c>
      <c r="BE147" s="50" t="str">
        <f aca="false">IF(AND(BD147=1,BD146=1),0,IF(BD147=1,SUM(CM148:CM186),""))</f>
        <v/>
      </c>
      <c r="BF147" s="20" t="str">
        <f aca="false">IF(AND(BB147=1,BB146=1,BE106&lt;&gt;0),"",IF(AND(BB146=0,BB147=1),BF146,IF(AND(BB147=1,BB146=1),BF146,IF(AND(BF146="",BE146="",OR(BD146=0,BD146="")),"",IF(AND(BF146="",BE107=0),"",IF(AND(BE107&lt;&gt;"",BF146=BE107),"",IF(AND(BD146=1,BE146&lt;&gt;0),CM147,IF(BF146&lt;&gt;0,BF146+CM147,IF(BF146="","")))))))))</f>
        <v/>
      </c>
      <c r="BI147" s="0"/>
      <c r="BU147" s="0"/>
      <c r="BZ147" s="49"/>
      <c r="CG147" s="13"/>
      <c r="CH147" s="40"/>
      <c r="CI147" s="13"/>
      <c r="CL147" s="6" t="n">
        <f aca="false">C147</f>
        <v>37460</v>
      </c>
      <c r="CM147" s="13" t="n">
        <f aca="false">CN147/CN146-1</f>
        <v>-0.0273722627737226</v>
      </c>
      <c r="CN147" s="4" t="n">
        <v>79.95</v>
      </c>
      <c r="CO147" s="13" t="n">
        <f aca="false">CN147/CN142-1</f>
        <v>-0.117159893992933</v>
      </c>
      <c r="CY147" s="4" t="n">
        <v>82.55</v>
      </c>
      <c r="CZ147" s="4" t="n">
        <v>79.95</v>
      </c>
      <c r="DA147" s="33" t="n">
        <f aca="false">CZ147-CN147</f>
        <v>0</v>
      </c>
      <c r="DB147" s="16" t="n">
        <f aca="false">CZ147/CY147-1</f>
        <v>-0.0314960629921259</v>
      </c>
      <c r="DC147" s="15" t="n">
        <f aca="false">CY147/CZ146-1</f>
        <v>0.00425790754257904</v>
      </c>
      <c r="DD147" s="15" t="n">
        <f aca="false">CZ147/CZ146-1</f>
        <v>-0.0273722627737226</v>
      </c>
      <c r="DE147" s="34" t="str">
        <f aca="false">IF(CW147=0,"",-DC147*CS147)</f>
        <v/>
      </c>
      <c r="DY147" s="6"/>
      <c r="EB147" s="6" t="n">
        <f aca="false">CL147</f>
        <v>37460</v>
      </c>
      <c r="EC147" s="13" t="n">
        <f aca="false">SUM(CM145:CM147)</f>
        <v>-0.0921963887143228</v>
      </c>
    </row>
    <row r="148" customFormat="false" ht="15" hidden="false" customHeight="false" outlineLevel="0" collapsed="false">
      <c r="A148" s="0" t="n">
        <f aca="false">IF(FR148=1,CZ148,0)</f>
        <v>0</v>
      </c>
      <c r="C148" s="6" t="n">
        <v>37461</v>
      </c>
      <c r="D148" s="0" t="n">
        <f aca="false">IF(E148&gt;E147,1,)</f>
        <v>0</v>
      </c>
      <c r="E148" s="46" t="n">
        <v>109.3489</v>
      </c>
      <c r="F148" s="46" t="n">
        <v>106.2512</v>
      </c>
      <c r="G148" s="46" t="n">
        <v>100.1116</v>
      </c>
      <c r="H148" s="46" t="n">
        <v>95.3817</v>
      </c>
      <c r="I148" s="46" t="n">
        <v>87.774</v>
      </c>
      <c r="J148" s="47" t="str">
        <f aca="false">IF(MIN(E148:I148)=E148,$E$2,IF(MIN(E148:I148)=F148,$F$2,IF(MIN(E148:I148)=G148,$G$2,IF(MIN(E148:I148)=H148,$H$2,IF(MIN(E148:I148)=I148,$I$2)))))</f>
        <v>10D</v>
      </c>
      <c r="K148" s="47" t="str">
        <f aca="false">IF(MAX(E148:I148)=E148,$E$2,IF(MAX(E148:I148)=F148,$F$2,IF(MAX(E148:I148)=G148,$G$2,IF(MAX(E148:I148)=H148,$H$2,IF(MAX(E148:I148)=I148,$I$2)))))</f>
        <v>200D</v>
      </c>
      <c r="L148" s="4" t="n">
        <f aca="false">IF(MAX(E148:I148)=H148,1,0)</f>
        <v>0</v>
      </c>
      <c r="M148" s="4" t="n">
        <f aca="false">IF(MAX(E148:I148)=I148,1,0)</f>
        <v>0</v>
      </c>
      <c r="O148" s="4" t="n">
        <f aca="false">IF(CN148&gt;E148,1,0)</f>
        <v>0</v>
      </c>
      <c r="P148" s="4" t="n">
        <f aca="false">IF(CN148&gt;F148,1,0)</f>
        <v>0</v>
      </c>
      <c r="Q148" s="4" t="n">
        <f aca="false">IF(CN148&gt;G148,1,0)</f>
        <v>0</v>
      </c>
      <c r="R148" s="4" t="n">
        <f aca="false">IF(CN148&gt;H148,1,0)</f>
        <v>0</v>
      </c>
      <c r="S148" s="4" t="n">
        <f aca="false">IF(CN148&gt;I148,1,0)</f>
        <v>0</v>
      </c>
      <c r="T148" s="25" t="n">
        <f aca="false">IF(AND(AND(R148=0,S148=0,Q148=0),OR(S147=1,S146=1,S145=1)),1,0)</f>
        <v>0</v>
      </c>
      <c r="U148" s="13" t="n">
        <f aca="false">SUM(CM147:CM148)</f>
        <v>0.0322900261568589</v>
      </c>
      <c r="AV148" s="0"/>
      <c r="AW148" s="55" t="n">
        <f aca="false">IF(EC148&gt;$AW$2,1,0)</f>
        <v>0</v>
      </c>
      <c r="AX148" s="0" t="n">
        <f aca="false">IF(AND(I148&gt;G148,I147&lt;G147),1,IF(OR(AND(I148&gt;F148,I147&lt;F147),AND(I148&gt;E148,I147&lt;E147)),1,0))</f>
        <v>0</v>
      </c>
      <c r="AY148" s="0" t="n">
        <f aca="false">IF(K147="10D",1,0)</f>
        <v>0</v>
      </c>
      <c r="AZ148" s="0" t="n">
        <f aca="false">IF(AND(I148&gt;G148,I147&lt;G147,I148&gt;F148,I147&gt;F147,I148&gt;E148,I147&gt;E147),1,0)</f>
        <v>0</v>
      </c>
      <c r="BA148" s="56" t="n">
        <f aca="false">IF(G148&gt;H148,1,0)</f>
        <v>1</v>
      </c>
      <c r="BB148" s="56" t="n">
        <f aca="false">IF(I148&lt;F148,1,0)</f>
        <v>1</v>
      </c>
      <c r="BC148" s="0" t="n">
        <f aca="false">IF(AND(SUM(AW147:AX147)=2,AY148=1),1,IF(SUM(AX146:AX148)=0,0,IF(AND(OR(AW146=1,AX146=1),OR(AW147=1,AX147=1),AY148=1),1,IF(AND(SUM(AW148:AY148)=2,SUM(AW146:AX146)=2,AX146=1),1,0))))</f>
        <v>0</v>
      </c>
      <c r="BD148" s="57" t="str">
        <f aca="false">IF(BC148=0,"",IF(AND(BC148=1,AZ148=0,AZ147=0,AZ146=0),1,IF(AND(BC148=1,OR(AZ148=1,AZ147=1,AZ146)),IF(BA148=1,1,0))))</f>
        <v/>
      </c>
      <c r="BE148" s="50" t="str">
        <f aca="false">IF(AND(BD148=1,BD147=1),0,IF(BD148=1,SUM(CM149:CM187),""))</f>
        <v/>
      </c>
      <c r="BF148" s="20" t="str">
        <f aca="false">IF(AND(BB148=1,BB147=1,BE107&lt;&gt;0),"",IF(AND(BB147=0,BB148=1),BF147,IF(AND(BB148=1,BB147=1),BF147,IF(AND(BF147="",BE147="",OR(BD147=0,BD147="")),"",IF(AND(BF147="",BE108=0),"",IF(AND(BE108&lt;&gt;"",BF147=BE108),"",IF(AND(BD147=1,BE147&lt;&gt;0),CM148,IF(BF147&lt;&gt;0,BF147+CM148,IF(BF147="","")))))))))</f>
        <v/>
      </c>
      <c r="BI148" s="0"/>
      <c r="BU148" s="0"/>
      <c r="BZ148" s="49"/>
      <c r="CG148" s="13"/>
      <c r="CH148" s="40"/>
      <c r="CI148" s="13"/>
      <c r="CL148" s="6" t="n">
        <f aca="false">C148</f>
        <v>37461</v>
      </c>
      <c r="CM148" s="13" t="n">
        <f aca="false">CN148/CN147-1</f>
        <v>0.0596622889305816</v>
      </c>
      <c r="CN148" s="4" t="n">
        <v>84.72</v>
      </c>
      <c r="CO148" s="13" t="n">
        <f aca="false">CN148/CN143-1</f>
        <v>-0.0663433987216222</v>
      </c>
      <c r="CY148" s="4" t="n">
        <v>78.137</v>
      </c>
      <c r="CZ148" s="4" t="n">
        <v>84.72</v>
      </c>
      <c r="DA148" s="33" t="n">
        <f aca="false">CZ148-CN148</f>
        <v>0</v>
      </c>
      <c r="DB148" s="16" t="n">
        <f aca="false">CZ148/CY148-1</f>
        <v>0.0842494592830541</v>
      </c>
      <c r="DC148" s="15" t="n">
        <f aca="false">CY148/CZ147-1</f>
        <v>-0.0226766729205754</v>
      </c>
      <c r="DD148" s="15" t="n">
        <f aca="false">CZ148/CZ147-1</f>
        <v>0.0596622889305816</v>
      </c>
      <c r="DE148" s="34" t="str">
        <f aca="false">IF(CW148=0,"",-DC148*CS148)</f>
        <v/>
      </c>
      <c r="DY148" s="6"/>
      <c r="EB148" s="6" t="n">
        <f aca="false">CL148</f>
        <v>37461</v>
      </c>
      <c r="EC148" s="13" t="n">
        <f aca="false">SUM(CM146:CM148)</f>
        <v>0.00265952208414033</v>
      </c>
    </row>
    <row r="149" customFormat="false" ht="15" hidden="false" customHeight="false" outlineLevel="0" collapsed="false">
      <c r="A149" s="0" t="n">
        <f aca="false">IF(FR149=1,CZ149,0)</f>
        <v>0</v>
      </c>
      <c r="C149" s="6" t="n">
        <v>37462</v>
      </c>
      <c r="D149" s="0" t="n">
        <f aca="false">IF(E149&gt;E148,1,)</f>
        <v>0</v>
      </c>
      <c r="E149" s="46" t="n">
        <v>109.2363</v>
      </c>
      <c r="F149" s="46" t="n">
        <v>105.9337</v>
      </c>
      <c r="G149" s="46" t="n">
        <v>99.5872</v>
      </c>
      <c r="H149" s="46" t="n">
        <v>94.7623</v>
      </c>
      <c r="I149" s="46" t="n">
        <v>86.887</v>
      </c>
      <c r="J149" s="47" t="str">
        <f aca="false">IF(MIN(E149:I149)=E149,$E$2,IF(MIN(E149:I149)=F149,$F$2,IF(MIN(E149:I149)=G149,$G$2,IF(MIN(E149:I149)=H149,$H$2,IF(MIN(E149:I149)=I149,$I$2)))))</f>
        <v>10D</v>
      </c>
      <c r="K149" s="47" t="str">
        <f aca="false">IF(MAX(E149:I149)=E149,$E$2,IF(MAX(E149:I149)=F149,$F$2,IF(MAX(E149:I149)=G149,$G$2,IF(MAX(E149:I149)=H149,$H$2,IF(MAX(E149:I149)=I149,$I$2)))))</f>
        <v>200D</v>
      </c>
      <c r="L149" s="4" t="n">
        <f aca="false">IF(MAX(E149:I149)=H149,1,0)</f>
        <v>0</v>
      </c>
      <c r="M149" s="4" t="n">
        <f aca="false">IF(MAX(E149:I149)=I149,1,0)</f>
        <v>0</v>
      </c>
      <c r="O149" s="4" t="n">
        <f aca="false">IF(CN149&gt;E149,1,0)</f>
        <v>0</v>
      </c>
      <c r="P149" s="4" t="n">
        <f aca="false">IF(CN149&gt;F149,1,0)</f>
        <v>0</v>
      </c>
      <c r="Q149" s="4" t="n">
        <f aca="false">IF(CN149&gt;G149,1,0)</f>
        <v>0</v>
      </c>
      <c r="R149" s="4" t="n">
        <f aca="false">IF(CN149&gt;H149,1,0)</f>
        <v>0</v>
      </c>
      <c r="S149" s="4" t="n">
        <f aca="false">IF(CN149&gt;I149,1,0)</f>
        <v>0</v>
      </c>
      <c r="T149" s="25" t="n">
        <f aca="false">IF(AND(AND(R149=0,S149=0,Q149=0),OR(S148=1,S147=1,S146=1)),1,0)</f>
        <v>0</v>
      </c>
      <c r="U149" s="13" t="n">
        <f aca="false">SUM(CM148:CM149)</f>
        <v>0.0511637053611764</v>
      </c>
      <c r="AV149" s="0"/>
      <c r="AW149" s="55" t="n">
        <f aca="false">IF(EC149&gt;$AW$2,1,0)</f>
        <v>1</v>
      </c>
      <c r="AX149" s="0" t="n">
        <f aca="false">IF(AND(I149&gt;G149,I148&lt;G148),1,IF(OR(AND(I149&gt;F149,I148&lt;F148),AND(I149&gt;E149,I148&lt;E148)),1,0))</f>
        <v>0</v>
      </c>
      <c r="AY149" s="0" t="n">
        <f aca="false">IF(K148="10D",1,0)</f>
        <v>0</v>
      </c>
      <c r="AZ149" s="0" t="n">
        <f aca="false">IF(AND(I149&gt;G149,I148&lt;G148,I149&gt;F149,I148&gt;F148,I149&gt;E149,I148&gt;E148),1,0)</f>
        <v>0</v>
      </c>
      <c r="BA149" s="56" t="n">
        <f aca="false">IF(G149&gt;H149,1,0)</f>
        <v>1</v>
      </c>
      <c r="BB149" s="56" t="n">
        <f aca="false">IF(I149&lt;F149,1,0)</f>
        <v>1</v>
      </c>
      <c r="BC149" s="0" t="n">
        <f aca="false">IF(AND(SUM(AW148:AX148)=2,AY149=1),1,IF(SUM(AX147:AX149)=0,0,IF(AND(OR(AW147=1,AX147=1),OR(AW148=1,AX148=1),AY149=1),1,IF(AND(SUM(AW149:AY149)=2,SUM(AW147:AX147)=2,AX147=1),1,0))))</f>
        <v>0</v>
      </c>
      <c r="BD149" s="57" t="str">
        <f aca="false">IF(BC149=0,"",IF(AND(BC149=1,AZ149=0,AZ148=0,AZ147=0),1,IF(AND(BC149=1,OR(AZ149=1,AZ148=1,AZ147)),IF(BA149=1,1,0))))</f>
        <v/>
      </c>
      <c r="BE149" s="50" t="str">
        <f aca="false">IF(AND(BD149=1,BD148=1),0,IF(BD149=1,SUM(CM150:CM188),""))</f>
        <v/>
      </c>
      <c r="BF149" s="20" t="str">
        <f aca="false">IF(AND(BB149=1,BB148=1,BE108&lt;&gt;0),"",IF(AND(BB148=0,BB149=1),BF148,IF(AND(BB149=1,BB148=1),BF148,IF(AND(BF148="",BE148="",OR(BD148=0,BD148="")),"",IF(AND(BF148="",BE109=0),"",IF(AND(BE109&lt;&gt;"",BF148=BE109),"",IF(AND(BD148=1,BE148&lt;&gt;0),CM149,IF(BF148&lt;&gt;0,BF148+CM149,IF(BF148="","")))))))))</f>
        <v/>
      </c>
      <c r="BI149" s="0"/>
      <c r="BU149" s="0"/>
      <c r="BZ149" s="49"/>
      <c r="CG149" s="13"/>
      <c r="CH149" s="40"/>
      <c r="CI149" s="13"/>
      <c r="CL149" s="6" t="n">
        <f aca="false">C149</f>
        <v>37462</v>
      </c>
      <c r="CM149" s="13" t="n">
        <f aca="false">CN149/CN148-1</f>
        <v>-0.00849858356940514</v>
      </c>
      <c r="CN149" s="4" t="n">
        <v>84</v>
      </c>
      <c r="CO149" s="13" t="n">
        <f aca="false">CN149/CN144-1</f>
        <v>-0.0432801822323462</v>
      </c>
      <c r="CY149" s="4" t="n">
        <v>84.275</v>
      </c>
      <c r="CZ149" s="4" t="n">
        <v>84</v>
      </c>
      <c r="DA149" s="33" t="n">
        <f aca="false">CZ149-CN149</f>
        <v>0</v>
      </c>
      <c r="DB149" s="16" t="n">
        <f aca="false">CZ149/CY149-1</f>
        <v>-0.00326312666864437</v>
      </c>
      <c r="DC149" s="15" t="n">
        <f aca="false">CY149/CZ148-1</f>
        <v>-0.00525259678942391</v>
      </c>
      <c r="DD149" s="15" t="n">
        <f aca="false">CZ149/CZ148-1</f>
        <v>-0.00849858356940514</v>
      </c>
      <c r="DE149" s="34" t="str">
        <f aca="false">IF(CW149=0,"",-DC149*CS149)</f>
        <v/>
      </c>
      <c r="DY149" s="6"/>
      <c r="EB149" s="6" t="n">
        <f aca="false">CL149</f>
        <v>37462</v>
      </c>
      <c r="EC149" s="13" t="n">
        <f aca="false">SUM(CM147:CM149)</f>
        <v>0.0237914425874538</v>
      </c>
    </row>
    <row r="150" customFormat="false" ht="15" hidden="false" customHeight="false" outlineLevel="0" collapsed="false">
      <c r="A150" s="0" t="n">
        <f aca="false">IF(FR150=1,CZ150,0)</f>
        <v>0</v>
      </c>
      <c r="C150" s="6" t="n">
        <v>37463</v>
      </c>
      <c r="D150" s="0" t="n">
        <f aca="false">IF(E150&gt;E149,1,)</f>
        <v>0</v>
      </c>
      <c r="E150" s="46" t="n">
        <v>109.1345</v>
      </c>
      <c r="F150" s="46" t="n">
        <v>105.6359</v>
      </c>
      <c r="G150" s="46" t="n">
        <v>99.1034</v>
      </c>
      <c r="H150" s="46" t="n">
        <v>94.2307</v>
      </c>
      <c r="I150" s="46" t="n">
        <v>86.262</v>
      </c>
      <c r="J150" s="47" t="str">
        <f aca="false">IF(MIN(E150:I150)=E150,$E$2,IF(MIN(E150:I150)=F150,$F$2,IF(MIN(E150:I150)=G150,$G$2,IF(MIN(E150:I150)=H150,$H$2,IF(MIN(E150:I150)=I150,$I$2)))))</f>
        <v>10D</v>
      </c>
      <c r="K150" s="47" t="str">
        <f aca="false">IF(MAX(E150:I150)=E150,$E$2,IF(MAX(E150:I150)=F150,$F$2,IF(MAX(E150:I150)=G150,$G$2,IF(MAX(E150:I150)=H150,$H$2,IF(MAX(E150:I150)=I150,$I$2)))))</f>
        <v>200D</v>
      </c>
      <c r="L150" s="4" t="n">
        <f aca="false">IF(MAX(E150:I150)=H150,1,0)</f>
        <v>0</v>
      </c>
      <c r="M150" s="4" t="n">
        <f aca="false">IF(MAX(E150:I150)=I150,1,0)</f>
        <v>0</v>
      </c>
      <c r="O150" s="4" t="n">
        <f aca="false">IF(CN150&gt;E150,1,0)</f>
        <v>0</v>
      </c>
      <c r="P150" s="4" t="n">
        <f aca="false">IF(CN150&gt;F150,1,0)</f>
        <v>0</v>
      </c>
      <c r="Q150" s="4" t="n">
        <f aca="false">IF(CN150&gt;G150,1,0)</f>
        <v>0</v>
      </c>
      <c r="R150" s="4" t="n">
        <f aca="false">IF(CN150&gt;H150,1,0)</f>
        <v>0</v>
      </c>
      <c r="S150" s="4" t="n">
        <f aca="false">IF(CN150&gt;I150,1,0)</f>
        <v>0</v>
      </c>
      <c r="T150" s="25" t="n">
        <f aca="false">IF(AND(AND(R150=0,S150=0,Q150=0),OR(S149=1,S148=1,S147=1)),1,0)</f>
        <v>0</v>
      </c>
      <c r="U150" s="13" t="n">
        <f aca="false">SUM(CM149:CM150)</f>
        <v>0.0105490354782138</v>
      </c>
      <c r="AV150" s="0"/>
      <c r="AW150" s="55" t="n">
        <f aca="false">IF(EC150&gt;$AW$2,1,0)</f>
        <v>1</v>
      </c>
      <c r="AX150" s="0" t="n">
        <f aca="false">IF(AND(I150&gt;G150,I149&lt;G149),1,IF(OR(AND(I150&gt;F150,I149&lt;F149),AND(I150&gt;E150,I149&lt;E149)),1,0))</f>
        <v>0</v>
      </c>
      <c r="AY150" s="0" t="n">
        <f aca="false">IF(K149="10D",1,0)</f>
        <v>0</v>
      </c>
      <c r="AZ150" s="0" t="n">
        <f aca="false">IF(AND(I150&gt;G150,I149&lt;G149,I150&gt;F150,I149&gt;F149,I150&gt;E150,I149&gt;E149),1,0)</f>
        <v>0</v>
      </c>
      <c r="BA150" s="56" t="n">
        <f aca="false">IF(G150&gt;H150,1,0)</f>
        <v>1</v>
      </c>
      <c r="BB150" s="56" t="n">
        <f aca="false">IF(I150&lt;F150,1,0)</f>
        <v>1</v>
      </c>
      <c r="BC150" s="0" t="n">
        <f aca="false">IF(AND(SUM(AW149:AX149)=2,AY150=1),1,IF(SUM(AX148:AX150)=0,0,IF(AND(OR(AW148=1,AX148=1),OR(AW149=1,AX149=1),AY150=1),1,IF(AND(SUM(AW150:AY150)=2,SUM(AW148:AX148)=2,AX148=1),1,0))))</f>
        <v>0</v>
      </c>
      <c r="BD150" s="57" t="str">
        <f aca="false">IF(BC150=0,"",IF(AND(BC150=1,AZ150=0,AZ149=0,AZ148=0),1,IF(AND(BC150=1,OR(AZ150=1,AZ149=1,AZ148)),IF(BA150=1,1,0))))</f>
        <v/>
      </c>
      <c r="BE150" s="50" t="str">
        <f aca="false">IF(AND(BD150=1,BD149=1),0,IF(BD150=1,SUM(CM151:CM189),""))</f>
        <v/>
      </c>
      <c r="BF150" s="20" t="str">
        <f aca="false">IF(AND(BB150=1,BB149=1,BE109&lt;&gt;0),"",IF(AND(BB149=0,BB150=1),BF149,IF(AND(BB150=1,BB149=1),BF149,IF(AND(BF149="",BE149="",OR(BD149=0,BD149="")),"",IF(AND(BF149="",BE110=0),"",IF(AND(BE110&lt;&gt;"",BF149=BE110),"",IF(AND(BD149=1,BE149&lt;&gt;0),CM150,IF(BF149&lt;&gt;0,BF149+CM150,IF(BF149="","")))))))))</f>
        <v/>
      </c>
      <c r="BI150" s="0"/>
      <c r="BU150" s="0"/>
      <c r="BZ150" s="49"/>
      <c r="CG150" s="13"/>
      <c r="CH150" s="40"/>
      <c r="CI150" s="13"/>
      <c r="CL150" s="6" t="n">
        <f aca="false">C150</f>
        <v>37463</v>
      </c>
      <c r="CM150" s="13" t="n">
        <f aca="false">CN150/CN149-1</f>
        <v>0.019047619047619</v>
      </c>
      <c r="CN150" s="4" t="n">
        <v>85.6</v>
      </c>
      <c r="CO150" s="13" t="n">
        <f aca="false">CN150/CN145-1</f>
        <v>0.0105064337150278</v>
      </c>
      <c r="CY150" s="4" t="n">
        <v>84.653</v>
      </c>
      <c r="CZ150" s="4" t="n">
        <v>85.6</v>
      </c>
      <c r="DA150" s="33" t="n">
        <f aca="false">CZ150-CN150</f>
        <v>0</v>
      </c>
      <c r="DB150" s="16" t="n">
        <f aca="false">CZ150/CY150-1</f>
        <v>0.0111868451206689</v>
      </c>
      <c r="DC150" s="15" t="n">
        <f aca="false">CY150/CZ149-1</f>
        <v>0.00777380952380957</v>
      </c>
      <c r="DD150" s="15" t="n">
        <f aca="false">CZ150/CZ149-1</f>
        <v>0.019047619047619</v>
      </c>
      <c r="DE150" s="34" t="str">
        <f aca="false">IF(CW150=0,"",-DC150*CS150)</f>
        <v/>
      </c>
      <c r="DY150" s="6"/>
      <c r="EB150" s="6" t="n">
        <f aca="false">CL150</f>
        <v>37463</v>
      </c>
      <c r="EC150" s="13" t="n">
        <f aca="false">SUM(CM148:CM150)</f>
        <v>0.0702113244087954</v>
      </c>
    </row>
    <row r="151" customFormat="false" ht="15" hidden="false" customHeight="false" outlineLevel="0" collapsed="false">
      <c r="A151" s="0" t="n">
        <f aca="false">IF(FR151=1,CZ151,0)</f>
        <v>0</v>
      </c>
      <c r="C151" s="6" t="n">
        <v>37466</v>
      </c>
      <c r="D151" s="0" t="n">
        <f aca="false">IF(E151&gt;E150,1,)</f>
        <v>0</v>
      </c>
      <c r="E151" s="46" t="n">
        <v>109.0417</v>
      </c>
      <c r="F151" s="46" t="n">
        <v>105.3661</v>
      </c>
      <c r="G151" s="46" t="n">
        <v>98.6916</v>
      </c>
      <c r="H151" s="46" t="n">
        <v>93.843</v>
      </c>
      <c r="I151" s="46" t="n">
        <v>86.005</v>
      </c>
      <c r="J151" s="47" t="str">
        <f aca="false">IF(MIN(E151:I151)=E151,$E$2,IF(MIN(E151:I151)=F151,$F$2,IF(MIN(E151:I151)=G151,$G$2,IF(MIN(E151:I151)=H151,$H$2,IF(MIN(E151:I151)=I151,$I$2)))))</f>
        <v>10D</v>
      </c>
      <c r="K151" s="47" t="str">
        <f aca="false">IF(MAX(E151:I151)=E151,$E$2,IF(MAX(E151:I151)=F151,$F$2,IF(MAX(E151:I151)=G151,$G$2,IF(MAX(E151:I151)=H151,$H$2,IF(MAX(E151:I151)=I151,$I$2)))))</f>
        <v>200D</v>
      </c>
      <c r="L151" s="4" t="n">
        <f aca="false">IF(MAX(E151:I151)=H151,1,0)</f>
        <v>0</v>
      </c>
      <c r="M151" s="4" t="n">
        <f aca="false">IF(MAX(E151:I151)=I151,1,0)</f>
        <v>0</v>
      </c>
      <c r="O151" s="4" t="n">
        <f aca="false">IF(CN151&gt;E151,1,0)</f>
        <v>0</v>
      </c>
      <c r="P151" s="4" t="n">
        <f aca="false">IF(CN151&gt;F151,1,0)</f>
        <v>0</v>
      </c>
      <c r="Q151" s="4" t="n">
        <f aca="false">IF(CN151&gt;G151,1,0)</f>
        <v>0</v>
      </c>
      <c r="R151" s="4" t="n">
        <f aca="false">IF(CN151&gt;H151,1,0)</f>
        <v>0</v>
      </c>
      <c r="S151" s="4" t="n">
        <f aca="false">IF(CN151&gt;I151,1,0)</f>
        <v>1</v>
      </c>
      <c r="T151" s="25" t="n">
        <f aca="false">IF(AND(AND(R151=0,S151=0,Q151=0),OR(S150=1,S149=1,S148=1)),1,0)</f>
        <v>0</v>
      </c>
      <c r="U151" s="13" t="n">
        <f aca="false">SUM(CM150:CM151)</f>
        <v>0.067762572318647</v>
      </c>
      <c r="AV151" s="0"/>
      <c r="AW151" s="55" t="n">
        <f aca="false">IF(EC151&gt;$AW$2,1,0)</f>
        <v>1</v>
      </c>
      <c r="AX151" s="0" t="n">
        <f aca="false">IF(AND(I151&gt;G151,I150&lt;G150),1,IF(OR(AND(I151&gt;F151,I150&lt;F150),AND(I151&gt;E151,I150&lt;E150)),1,0))</f>
        <v>0</v>
      </c>
      <c r="AY151" s="0" t="n">
        <f aca="false">IF(K150="10D",1,0)</f>
        <v>0</v>
      </c>
      <c r="AZ151" s="0" t="n">
        <f aca="false">IF(AND(I151&gt;G151,I150&lt;G150,I151&gt;F151,I150&gt;F150,I151&gt;E151,I150&gt;E150),1,0)</f>
        <v>0</v>
      </c>
      <c r="BA151" s="56" t="n">
        <f aca="false">IF(G151&gt;H151,1,0)</f>
        <v>1</v>
      </c>
      <c r="BB151" s="56" t="n">
        <f aca="false">IF(I151&lt;F151,1,0)</f>
        <v>1</v>
      </c>
      <c r="BC151" s="0" t="n">
        <f aca="false">IF(AND(SUM(AW150:AX150)=2,AY151=1),1,IF(SUM(AX149:AX151)=0,0,IF(AND(OR(AW149=1,AX149=1),OR(AW150=1,AX150=1),AY151=1),1,IF(AND(SUM(AW151:AY151)=2,SUM(AW149:AX149)=2,AX149=1),1,0))))</f>
        <v>0</v>
      </c>
      <c r="BD151" s="57" t="str">
        <f aca="false">IF(BC151=0,"",IF(AND(BC151=1,AZ151=0,AZ150=0,AZ149=0),1,IF(AND(BC151=1,OR(AZ151=1,AZ150=1,AZ149)),IF(BA151=1,1,0))))</f>
        <v/>
      </c>
      <c r="BE151" s="50" t="str">
        <f aca="false">IF(AND(BD151=1,BD150=1),0,IF(BD151=1,SUM(CM152:CM190),""))</f>
        <v/>
      </c>
      <c r="BF151" s="20" t="str">
        <f aca="false">IF(AND(BB151=1,BB150=1,BE110&lt;&gt;0),"",IF(AND(BB150=0,BB151=1),BF150,IF(AND(BB151=1,BB150=1),BF150,IF(AND(BF150="",BE150="",OR(BD150=0,BD150="")),"",IF(AND(BF150="",BE111=0),"",IF(AND(BE111&lt;&gt;"",BF150=BE111),"",IF(AND(BD150=1,BE150&lt;&gt;0),CM151,IF(BF150&lt;&gt;0,BF150+CM151,IF(BF150="","")))))))))</f>
        <v/>
      </c>
      <c r="BI151" s="0"/>
      <c r="BU151" s="0"/>
      <c r="BZ151" s="49"/>
      <c r="CG151" s="13"/>
      <c r="CH151" s="40"/>
      <c r="CI151" s="13"/>
      <c r="CL151" s="6" t="n">
        <f aca="false">C151</f>
        <v>37466</v>
      </c>
      <c r="CM151" s="13" t="n">
        <f aca="false">CN151/CN150-1</f>
        <v>0.048714953271028</v>
      </c>
      <c r="CN151" s="4" t="n">
        <v>89.77</v>
      </c>
      <c r="CO151" s="13" t="n">
        <f aca="false">CN151/CN146-1</f>
        <v>0.0920924574209245</v>
      </c>
      <c r="CY151" s="4" t="n">
        <v>87.508</v>
      </c>
      <c r="CZ151" s="4" t="n">
        <v>89.77</v>
      </c>
      <c r="DA151" s="33" t="n">
        <f aca="false">CZ151-CN151</f>
        <v>0</v>
      </c>
      <c r="DB151" s="16" t="n">
        <f aca="false">CZ151/CY151-1</f>
        <v>0.0258490652283221</v>
      </c>
      <c r="DC151" s="15" t="n">
        <f aca="false">CY151/CZ150-1</f>
        <v>0.0222897196261682</v>
      </c>
      <c r="DD151" s="15" t="n">
        <f aca="false">CZ151/CZ150-1</f>
        <v>0.048714953271028</v>
      </c>
      <c r="DE151" s="34" t="str">
        <f aca="false">IF(CW151=0,"",-DC151*CS151)</f>
        <v/>
      </c>
      <c r="DY151" s="6"/>
      <c r="EB151" s="6" t="n">
        <f aca="false">CL151</f>
        <v>37466</v>
      </c>
      <c r="EC151" s="13" t="n">
        <f aca="false">SUM(CM149:CM151)</f>
        <v>0.0592639887492419</v>
      </c>
    </row>
    <row r="152" customFormat="false" ht="15" hidden="false" customHeight="false" outlineLevel="0" collapsed="false">
      <c r="A152" s="0" t="n">
        <f aca="false">IF(FR152=1,CZ152,0)</f>
        <v>0</v>
      </c>
      <c r="C152" s="6" t="n">
        <v>37467</v>
      </c>
      <c r="D152" s="0" t="n">
        <f aca="false">IF(E152&gt;E151,1,)</f>
        <v>0</v>
      </c>
      <c r="E152" s="46" t="n">
        <v>108.9464</v>
      </c>
      <c r="F152" s="46" t="n">
        <v>105.1105</v>
      </c>
      <c r="G152" s="46" t="n">
        <v>98.2924</v>
      </c>
      <c r="H152" s="46" t="n">
        <v>93.4037</v>
      </c>
      <c r="I152" s="46" t="n">
        <v>86.043</v>
      </c>
      <c r="J152" s="47" t="str">
        <f aca="false">IF(MIN(E152:I152)=E152,$E$2,IF(MIN(E152:I152)=F152,$F$2,IF(MIN(E152:I152)=G152,$G$2,IF(MIN(E152:I152)=H152,$H$2,IF(MIN(E152:I152)=I152,$I$2)))))</f>
        <v>10D</v>
      </c>
      <c r="K152" s="47" t="str">
        <f aca="false">IF(MAX(E152:I152)=E152,$E$2,IF(MAX(E152:I152)=F152,$F$2,IF(MAX(E152:I152)=G152,$G$2,IF(MAX(E152:I152)=H152,$H$2,IF(MAX(E152:I152)=I152,$I$2)))))</f>
        <v>200D</v>
      </c>
      <c r="L152" s="4" t="n">
        <f aca="false">IF(MAX(E152:I152)=H152,1,0)</f>
        <v>0</v>
      </c>
      <c r="M152" s="4" t="n">
        <f aca="false">IF(MAX(E152:I152)=I152,1,0)</f>
        <v>0</v>
      </c>
      <c r="O152" s="4" t="n">
        <f aca="false">IF(CN152&gt;E152,1,0)</f>
        <v>0</v>
      </c>
      <c r="P152" s="4" t="n">
        <f aca="false">IF(CN152&gt;F152,1,0)</f>
        <v>0</v>
      </c>
      <c r="Q152" s="4" t="n">
        <f aca="false">IF(CN152&gt;G152,1,0)</f>
        <v>0</v>
      </c>
      <c r="R152" s="4" t="n">
        <f aca="false">IF(CN152&gt;H152,1,0)</f>
        <v>0</v>
      </c>
      <c r="S152" s="4" t="n">
        <f aca="false">IF(CN152&gt;I152,1,0)</f>
        <v>1</v>
      </c>
      <c r="T152" s="25" t="n">
        <f aca="false">IF(AND(AND(R152=0,S152=0,Q152=0),OR(S151=1,S150=1,S149=1)),1,0)</f>
        <v>0</v>
      </c>
      <c r="U152" s="13" t="n">
        <f aca="false">SUM(CM151:CM152)</f>
        <v>0.0617482606120106</v>
      </c>
      <c r="AV152" s="0"/>
      <c r="AW152" s="55" t="n">
        <f aca="false">IF(EC152&gt;$AW$2,1,0)</f>
        <v>1</v>
      </c>
      <c r="AX152" s="0" t="n">
        <f aca="false">IF(AND(I152&gt;G152,I151&lt;G151),1,IF(OR(AND(I152&gt;F152,I151&lt;F151),AND(I152&gt;E152,I151&lt;E151)),1,0))</f>
        <v>0</v>
      </c>
      <c r="AY152" s="0" t="n">
        <f aca="false">IF(K151="10D",1,0)</f>
        <v>0</v>
      </c>
      <c r="AZ152" s="0" t="n">
        <f aca="false">IF(AND(I152&gt;G152,I151&lt;G151,I152&gt;F152,I151&gt;F151,I152&gt;E152,I151&gt;E151),1,0)</f>
        <v>0</v>
      </c>
      <c r="BA152" s="56" t="n">
        <f aca="false">IF(G152&gt;H152,1,0)</f>
        <v>1</v>
      </c>
      <c r="BB152" s="56" t="n">
        <f aca="false">IF(I152&lt;F152,1,0)</f>
        <v>1</v>
      </c>
      <c r="BC152" s="0" t="n">
        <f aca="false">IF(AND(SUM(AW151:AX151)=2,AY152=1),1,IF(SUM(AX150:AX152)=0,0,IF(AND(OR(AW150=1,AX150=1),OR(AW151=1,AX151=1),AY152=1),1,IF(AND(SUM(AW152:AY152)=2,SUM(AW150:AX150)=2,AX150=1),1,0))))</f>
        <v>0</v>
      </c>
      <c r="BD152" s="57" t="str">
        <f aca="false">IF(BC152=0,"",IF(AND(BC152=1,AZ152=0,AZ151=0,AZ150=0),1,IF(AND(BC152=1,OR(AZ152=1,AZ151=1,AZ150)),IF(BA152=1,1,0))))</f>
        <v/>
      </c>
      <c r="BE152" s="50" t="str">
        <f aca="false">IF(AND(BD152=1,BD151=1),0,IF(BD152=1,SUM(CM153:CM191),""))</f>
        <v/>
      </c>
      <c r="BF152" s="20" t="str">
        <f aca="false">IF(AND(BB152=1,BB151=1,BE111&lt;&gt;0),"",IF(AND(BB151=0,BB152=1),BF151,IF(AND(BB152=1,BB151=1),BF151,IF(AND(BF151="",BE151="",OR(BD151=0,BD151="")),"",IF(AND(BF151="",BE112=0),"",IF(AND(BE112&lt;&gt;"",BF151=BE112),"",IF(AND(BD151=1,BE151&lt;&gt;0),CM152,IF(BF151&lt;&gt;0,BF151+CM152,IF(BF151="","")))))))))</f>
        <v/>
      </c>
      <c r="BI152" s="0"/>
      <c r="BU152" s="0"/>
      <c r="BZ152" s="49"/>
      <c r="CG152" s="13"/>
      <c r="CH152" s="40"/>
      <c r="CI152" s="13"/>
      <c r="CL152" s="6" t="n">
        <f aca="false">C152</f>
        <v>37467</v>
      </c>
      <c r="CM152" s="13" t="n">
        <f aca="false">CN152/CN151-1</f>
        <v>0.0130333073409825</v>
      </c>
      <c r="CN152" s="4" t="n">
        <v>90.94</v>
      </c>
      <c r="CO152" s="13" t="n">
        <f aca="false">CN152/CN147-1</f>
        <v>0.137460913070669</v>
      </c>
      <c r="CY152" s="4" t="n">
        <v>89.323</v>
      </c>
      <c r="CZ152" s="4" t="n">
        <v>90.94</v>
      </c>
      <c r="DA152" s="33" t="n">
        <f aca="false">CZ152-CN152</f>
        <v>0</v>
      </c>
      <c r="DB152" s="16" t="n">
        <f aca="false">CZ152/CY152-1</f>
        <v>0.0181028402539101</v>
      </c>
      <c r="DC152" s="15" t="n">
        <f aca="false">CY152/CZ151-1</f>
        <v>-0.00497939177899076</v>
      </c>
      <c r="DD152" s="15" t="n">
        <f aca="false">CZ152/CZ151-1</f>
        <v>0.0130333073409825</v>
      </c>
      <c r="DE152" s="34" t="str">
        <f aca="false">IF(CW152=0,"",-DC152*CS152)</f>
        <v/>
      </c>
      <c r="DY152" s="6"/>
      <c r="EB152" s="6" t="n">
        <f aca="false">CL152</f>
        <v>37467</v>
      </c>
      <c r="EC152" s="13" t="n">
        <f aca="false">SUM(CM150:CM152)</f>
        <v>0.0807958796596295</v>
      </c>
    </row>
    <row r="153" customFormat="false" ht="15" hidden="false" customHeight="false" outlineLevel="0" collapsed="false">
      <c r="A153" s="0" t="n">
        <f aca="false">IF(FR153=1,CZ153,0)</f>
        <v>0</v>
      </c>
      <c r="C153" s="6" t="n">
        <v>37468</v>
      </c>
      <c r="D153" s="0" t="n">
        <f aca="false">IF(E153&gt;E152,1,)</f>
        <v>0</v>
      </c>
      <c r="E153" s="46" t="n">
        <v>108.8547</v>
      </c>
      <c r="F153" s="46" t="n">
        <v>104.8522</v>
      </c>
      <c r="G153" s="46" t="n">
        <v>97.9216</v>
      </c>
      <c r="H153" s="46" t="n">
        <v>92.9433</v>
      </c>
      <c r="I153" s="46" t="n">
        <v>86.085</v>
      </c>
      <c r="J153" s="47" t="str">
        <f aca="false">IF(MIN(E153:I153)=E153,$E$2,IF(MIN(E153:I153)=F153,$F$2,IF(MIN(E153:I153)=G153,$G$2,IF(MIN(E153:I153)=H153,$H$2,IF(MIN(E153:I153)=I153,$I$2)))))</f>
        <v>10D</v>
      </c>
      <c r="K153" s="47" t="str">
        <f aca="false">IF(MAX(E153:I153)=E153,$E$2,IF(MAX(E153:I153)=F153,$F$2,IF(MAX(E153:I153)=G153,$G$2,IF(MAX(E153:I153)=H153,$H$2,IF(MAX(E153:I153)=I153,$I$2)))))</f>
        <v>200D</v>
      </c>
      <c r="L153" s="4" t="n">
        <f aca="false">IF(MAX(E153:I153)=H153,1,0)</f>
        <v>0</v>
      </c>
      <c r="M153" s="4" t="n">
        <f aca="false">IF(MAX(E153:I153)=I153,1,0)</f>
        <v>0</v>
      </c>
      <c r="O153" s="4" t="n">
        <f aca="false">IF(CN153&gt;E153,1,0)</f>
        <v>0</v>
      </c>
      <c r="P153" s="4" t="n">
        <f aca="false">IF(CN153&gt;F153,1,0)</f>
        <v>0</v>
      </c>
      <c r="Q153" s="4" t="n">
        <f aca="false">IF(CN153&gt;G153,1,0)</f>
        <v>0</v>
      </c>
      <c r="R153" s="4" t="n">
        <f aca="false">IF(CN153&gt;H153,1,0)</f>
        <v>0</v>
      </c>
      <c r="S153" s="4" t="n">
        <f aca="false">IF(CN153&gt;I153,1,0)</f>
        <v>1</v>
      </c>
      <c r="T153" s="25" t="n">
        <f aca="false">IF(AND(AND(R153=0,S153=0,Q153=0),OR(S152=1,S151=1,S150=1)),1,0)</f>
        <v>0</v>
      </c>
      <c r="U153" s="13" t="n">
        <f aca="false">SUM(CM152:CM153)</f>
        <v>0.0154524848206394</v>
      </c>
      <c r="AV153" s="0"/>
      <c r="AW153" s="55" t="n">
        <f aca="false">IF(EC153&gt;$AW$2,1,0)</f>
        <v>1</v>
      </c>
      <c r="AX153" s="0" t="n">
        <f aca="false">IF(AND(I153&gt;G153,I152&lt;G152),1,IF(OR(AND(I153&gt;F153,I152&lt;F152),AND(I153&gt;E153,I152&lt;E152)),1,0))</f>
        <v>0</v>
      </c>
      <c r="AY153" s="0" t="n">
        <f aca="false">IF(K152="10D",1,0)</f>
        <v>0</v>
      </c>
      <c r="AZ153" s="0" t="n">
        <f aca="false">IF(AND(I153&gt;G153,I152&lt;G152,I153&gt;F153,I152&gt;F152,I153&gt;E153,I152&gt;E152),1,0)</f>
        <v>0</v>
      </c>
      <c r="BA153" s="56" t="n">
        <f aca="false">IF(G153&gt;H153,1,0)</f>
        <v>1</v>
      </c>
      <c r="BB153" s="56" t="n">
        <f aca="false">IF(I153&lt;F153,1,0)</f>
        <v>1</v>
      </c>
      <c r="BC153" s="0" t="n">
        <f aca="false">IF(AND(SUM(AW152:AX152)=2,AY153=1),1,IF(SUM(AX151:AX153)=0,0,IF(AND(OR(AW151=1,AX151=1),OR(AW152=1,AX152=1),AY153=1),1,IF(AND(SUM(AW153:AY153)=2,SUM(AW151:AX151)=2,AX151=1),1,0))))</f>
        <v>0</v>
      </c>
      <c r="BD153" s="57" t="str">
        <f aca="false">IF(BC153=0,"",IF(AND(BC153=1,AZ153=0,AZ152=0,AZ151=0),1,IF(AND(BC153=1,OR(AZ153=1,AZ152=1,AZ151)),IF(BA153=1,1,0))))</f>
        <v/>
      </c>
      <c r="BE153" s="50" t="str">
        <f aca="false">IF(AND(BD153=1,BD152=1),0,IF(BD153=1,SUM(CM154:CM192),""))</f>
        <v/>
      </c>
      <c r="BF153" s="20" t="str">
        <f aca="false">IF(AND(BB153=1,BB152=1,BE112&lt;&gt;0),"",IF(AND(BB152=0,BB153=1),BF152,IF(AND(BB153=1,BB152=1),BF152,IF(AND(BF152="",BE152="",OR(BD152=0,BD152="")),"",IF(AND(BF152="",BE113=0),"",IF(AND(BE113&lt;&gt;"",BF152=BE113),"",IF(AND(BD152=1,BE152&lt;&gt;0),CM153,IF(BF152&lt;&gt;0,BF152+CM153,IF(BF152="","")))))))))</f>
        <v/>
      </c>
      <c r="BI153" s="0"/>
      <c r="BU153" s="0"/>
      <c r="BZ153" s="49"/>
      <c r="CG153" s="13"/>
      <c r="CH153" s="40"/>
      <c r="CI153" s="13"/>
      <c r="CL153" s="6" t="n">
        <f aca="false">C153</f>
        <v>37468</v>
      </c>
      <c r="CM153" s="13" t="n">
        <f aca="false">CN153/CN152-1</f>
        <v>0.00241917747965692</v>
      </c>
      <c r="CN153" s="4" t="n">
        <v>91.16</v>
      </c>
      <c r="CO153" s="13" t="n">
        <f aca="false">CN153/CN148-1</f>
        <v>0.0760151085930123</v>
      </c>
      <c r="CY153" s="4" t="n">
        <v>90.497</v>
      </c>
      <c r="CZ153" s="4" t="n">
        <v>91.16</v>
      </c>
      <c r="DA153" s="33" t="n">
        <f aca="false">CZ153-CN153</f>
        <v>0</v>
      </c>
      <c r="DB153" s="16" t="n">
        <f aca="false">CZ153/CY153-1</f>
        <v>0.00732620970860909</v>
      </c>
      <c r="DC153" s="15" t="n">
        <f aca="false">CY153/CZ152-1</f>
        <v>-0.00487134374312737</v>
      </c>
      <c r="DD153" s="15" t="n">
        <f aca="false">CZ153/CZ152-1</f>
        <v>0.00241917747965692</v>
      </c>
      <c r="DE153" s="34" t="str">
        <f aca="false">IF(CW153=0,"",-DC153*CS153)</f>
        <v/>
      </c>
      <c r="DY153" s="6"/>
      <c r="EB153" s="6" t="n">
        <f aca="false">CL153</f>
        <v>37468</v>
      </c>
      <c r="EC153" s="13" t="n">
        <f aca="false">SUM(CM151:CM153)</f>
        <v>0.0641674380916675</v>
      </c>
    </row>
    <row r="154" customFormat="false" ht="15" hidden="false" customHeight="false" outlineLevel="0" collapsed="false">
      <c r="A154" s="0" t="n">
        <f aca="false">IF(FR154=1,CZ154,0)</f>
        <v>0</v>
      </c>
      <c r="C154" s="6" t="n">
        <v>37469</v>
      </c>
      <c r="D154" s="0" t="n">
        <f aca="false">IF(E154&gt;E153,1,)</f>
        <v>0</v>
      </c>
      <c r="E154" s="46" t="n">
        <v>108.7521</v>
      </c>
      <c r="F154" s="46" t="n">
        <v>104.5676</v>
      </c>
      <c r="G154" s="46" t="n">
        <v>97.5232</v>
      </c>
      <c r="H154" s="46" t="n">
        <v>92.4853</v>
      </c>
      <c r="I154" s="46" t="n">
        <v>86.183</v>
      </c>
      <c r="J154" s="47" t="str">
        <f aca="false">IF(MIN(E154:I154)=E154,$E$2,IF(MIN(E154:I154)=F154,$F$2,IF(MIN(E154:I154)=G154,$G$2,IF(MIN(E154:I154)=H154,$H$2,IF(MIN(E154:I154)=I154,$I$2)))))</f>
        <v>10D</v>
      </c>
      <c r="K154" s="47" t="str">
        <f aca="false">IF(MAX(E154:I154)=E154,$E$2,IF(MAX(E154:I154)=F154,$F$2,IF(MAX(E154:I154)=G154,$G$2,IF(MAX(E154:I154)=H154,$H$2,IF(MAX(E154:I154)=I154,$I$2)))))</f>
        <v>200D</v>
      </c>
      <c r="L154" s="4" t="n">
        <f aca="false">IF(MAX(E154:I154)=H154,1,0)</f>
        <v>0</v>
      </c>
      <c r="M154" s="4" t="n">
        <f aca="false">IF(MAX(E154:I154)=I154,1,0)</f>
        <v>0</v>
      </c>
      <c r="O154" s="4" t="n">
        <f aca="false">IF(CN154&gt;E154,1,0)</f>
        <v>0</v>
      </c>
      <c r="P154" s="4" t="n">
        <f aca="false">IF(CN154&gt;F154,1,0)</f>
        <v>0</v>
      </c>
      <c r="Q154" s="4" t="n">
        <f aca="false">IF(CN154&gt;G154,1,0)</f>
        <v>0</v>
      </c>
      <c r="R154" s="4" t="n">
        <f aca="false">IF(CN154&gt;H154,1,0)</f>
        <v>0</v>
      </c>
      <c r="S154" s="4" t="n">
        <f aca="false">IF(CN154&gt;I154,1,0)</f>
        <v>1</v>
      </c>
      <c r="T154" s="25" t="n">
        <f aca="false">IF(AND(AND(R154=0,S154=0,Q154=0),OR(S153=1,S152=1,S151=1)),1,0)</f>
        <v>0</v>
      </c>
      <c r="U154" s="13" t="n">
        <f aca="false">SUM(CM153:CM154)</f>
        <v>-0.0236887646002026</v>
      </c>
      <c r="AV154" s="0"/>
      <c r="AW154" s="55" t="n">
        <f aca="false">IF(EC154&gt;$AW$2,1,0)</f>
        <v>0</v>
      </c>
      <c r="AX154" s="0" t="n">
        <f aca="false">IF(AND(I154&gt;G154,I153&lt;G153),1,IF(OR(AND(I154&gt;F154,I153&lt;F153),AND(I154&gt;E154,I153&lt;E153)),1,0))</f>
        <v>0</v>
      </c>
      <c r="AY154" s="0" t="n">
        <f aca="false">IF(K153="10D",1,0)</f>
        <v>0</v>
      </c>
      <c r="AZ154" s="0" t="n">
        <f aca="false">IF(AND(I154&gt;G154,I153&lt;G153,I154&gt;F154,I153&gt;F153,I154&gt;E154,I153&gt;E153),1,0)</f>
        <v>0</v>
      </c>
      <c r="BA154" s="56" t="n">
        <f aca="false">IF(G154&gt;H154,1,0)</f>
        <v>1</v>
      </c>
      <c r="BB154" s="56" t="n">
        <f aca="false">IF(I154&lt;F154,1,0)</f>
        <v>1</v>
      </c>
      <c r="BC154" s="0" t="n">
        <f aca="false">IF(AND(SUM(AW153:AX153)=2,AY154=1),1,IF(SUM(AX152:AX154)=0,0,IF(AND(OR(AW152=1,AX152=1),OR(AW153=1,AX153=1),AY154=1),1,IF(AND(SUM(AW154:AY154)=2,SUM(AW152:AX152)=2,AX152=1),1,0))))</f>
        <v>0</v>
      </c>
      <c r="BD154" s="57" t="str">
        <f aca="false">IF(BC154=0,"",IF(AND(BC154=1,AZ154=0,AZ153=0,AZ152=0),1,IF(AND(BC154=1,OR(AZ154=1,AZ153=1,AZ152)),IF(BA154=1,1,0))))</f>
        <v/>
      </c>
      <c r="BE154" s="50" t="str">
        <f aca="false">IF(AND(BD154=1,BD153=1),0,IF(BD154=1,SUM(CM155:CM193),""))</f>
        <v/>
      </c>
      <c r="BF154" s="20" t="str">
        <f aca="false">IF(AND(BB154=1,BB153=1,BE113&lt;&gt;0),"",IF(AND(BB153=0,BB154=1),BF153,IF(AND(BB154=1,BB153=1),BF153,IF(AND(BF153="",BE153="",OR(BD153=0,BD153="")),"",IF(AND(BF153="",BE114=0),"",IF(AND(BE114&lt;&gt;"",BF153=BE114),"",IF(AND(BD153=1,BE153&lt;&gt;0),CM154,IF(BF153&lt;&gt;0,BF153+CM154,IF(BF153="","")))))))))</f>
        <v/>
      </c>
      <c r="BI154" s="0"/>
      <c r="BU154" s="0"/>
      <c r="BZ154" s="49"/>
      <c r="CG154" s="13"/>
      <c r="CH154" s="40"/>
      <c r="CI154" s="13"/>
      <c r="CL154" s="6" t="n">
        <f aca="false">C154</f>
        <v>37469</v>
      </c>
      <c r="CM154" s="13" t="n">
        <f aca="false">CN154/CN153-1</f>
        <v>-0.0261079420798596</v>
      </c>
      <c r="CN154" s="4" t="n">
        <v>88.78</v>
      </c>
      <c r="CO154" s="13" t="n">
        <f aca="false">CN154/CN149-1</f>
        <v>0.056904761904762</v>
      </c>
      <c r="CY154" s="4" t="n">
        <v>90.88</v>
      </c>
      <c r="CZ154" s="4" t="n">
        <v>88.78</v>
      </c>
      <c r="DA154" s="33" t="n">
        <f aca="false">CZ154-CN154</f>
        <v>0</v>
      </c>
      <c r="DB154" s="16" t="n">
        <f aca="false">CZ154/CY154-1</f>
        <v>-0.0231073943661971</v>
      </c>
      <c r="DC154" s="15" t="n">
        <f aca="false">CY154/CZ153-1</f>
        <v>-0.00307152259763055</v>
      </c>
      <c r="DD154" s="15" t="n">
        <f aca="false">CZ154/CZ153-1</f>
        <v>-0.0261079420798596</v>
      </c>
      <c r="DE154" s="34" t="str">
        <f aca="false">IF(CW154=0,"",-DC154*CS154)</f>
        <v/>
      </c>
      <c r="DY154" s="6"/>
      <c r="EB154" s="6" t="n">
        <f aca="false">CL154</f>
        <v>37469</v>
      </c>
      <c r="EC154" s="13" t="n">
        <f aca="false">SUM(CM152:CM154)</f>
        <v>-0.0106554572592201</v>
      </c>
    </row>
    <row r="155" customFormat="false" ht="15" hidden="false" customHeight="false" outlineLevel="0" collapsed="false">
      <c r="A155" s="0" t="n">
        <f aca="false">IF(FR155=1,CZ155,0)</f>
        <v>0</v>
      </c>
      <c r="C155" s="6" t="n">
        <v>37470</v>
      </c>
      <c r="D155" s="0" t="n">
        <f aca="false">IF(E155&gt;E154,1,)</f>
        <v>0</v>
      </c>
      <c r="E155" s="46" t="n">
        <v>108.6361</v>
      </c>
      <c r="F155" s="46" t="n">
        <v>104.2638</v>
      </c>
      <c r="G155" s="46" t="n">
        <v>97.0802</v>
      </c>
      <c r="H155" s="46" t="n">
        <v>92.0047</v>
      </c>
      <c r="I155" s="46" t="n">
        <v>86.391</v>
      </c>
      <c r="J155" s="47" t="str">
        <f aca="false">IF(MIN(E155:I155)=E155,$E$2,IF(MIN(E155:I155)=F155,$F$2,IF(MIN(E155:I155)=G155,$G$2,IF(MIN(E155:I155)=H155,$H$2,IF(MIN(E155:I155)=I155,$I$2)))))</f>
        <v>10D</v>
      </c>
      <c r="K155" s="47" t="str">
        <f aca="false">IF(MAX(E155:I155)=E155,$E$2,IF(MAX(E155:I155)=F155,$F$2,IF(MAX(E155:I155)=G155,$G$2,IF(MAX(E155:I155)=H155,$H$2,IF(MAX(E155:I155)=I155,$I$2)))))</f>
        <v>200D</v>
      </c>
      <c r="L155" s="4" t="n">
        <f aca="false">IF(MAX(E155:I155)=H155,1,0)</f>
        <v>0</v>
      </c>
      <c r="M155" s="4" t="n">
        <f aca="false">IF(MAX(E155:I155)=I155,1,0)</f>
        <v>0</v>
      </c>
      <c r="O155" s="4" t="n">
        <f aca="false">IF(CN155&gt;E155,1,0)</f>
        <v>0</v>
      </c>
      <c r="P155" s="4" t="n">
        <f aca="false">IF(CN155&gt;F155,1,0)</f>
        <v>0</v>
      </c>
      <c r="Q155" s="4" t="n">
        <f aca="false">IF(CN155&gt;G155,1,0)</f>
        <v>0</v>
      </c>
      <c r="R155" s="4" t="n">
        <f aca="false">IF(CN155&gt;H155,1,0)</f>
        <v>0</v>
      </c>
      <c r="S155" s="4" t="n">
        <f aca="false">IF(CN155&gt;I155,1,0)</f>
        <v>1</v>
      </c>
      <c r="T155" s="25" t="n">
        <f aca="false">IF(AND(AND(R155=0,S155=0,Q155=0),OR(S154=1,S153=1,S152=1)),1,0)</f>
        <v>0</v>
      </c>
      <c r="U155" s="13" t="n">
        <f aca="false">SUM(CM154:CM155)</f>
        <v>-0.0485229004038064</v>
      </c>
      <c r="AV155" s="0"/>
      <c r="AW155" s="55" t="n">
        <f aca="false">IF(EC155&gt;$AW$2,1,0)</f>
        <v>0</v>
      </c>
      <c r="AX155" s="0" t="n">
        <f aca="false">IF(AND(I155&gt;G155,I154&lt;G154),1,IF(OR(AND(I155&gt;F155,I154&lt;F154),AND(I155&gt;E155,I154&lt;E154)),1,0))</f>
        <v>0</v>
      </c>
      <c r="AY155" s="0" t="n">
        <f aca="false">IF(K154="10D",1,0)</f>
        <v>0</v>
      </c>
      <c r="AZ155" s="0" t="n">
        <f aca="false">IF(AND(I155&gt;G155,I154&lt;G154,I155&gt;F155,I154&gt;F154,I155&gt;E155,I154&gt;E154),1,0)</f>
        <v>0</v>
      </c>
      <c r="BA155" s="56" t="n">
        <f aca="false">IF(G155&gt;H155,1,0)</f>
        <v>1</v>
      </c>
      <c r="BB155" s="56" t="n">
        <f aca="false">IF(I155&lt;F155,1,0)</f>
        <v>1</v>
      </c>
      <c r="BC155" s="0" t="n">
        <f aca="false">IF(AND(SUM(AW154:AX154)=2,AY155=1),1,IF(SUM(AX153:AX155)=0,0,IF(AND(OR(AW153=1,AX153=1),OR(AW154=1,AX154=1),AY155=1),1,IF(AND(SUM(AW155:AY155)=2,SUM(AW153:AX153)=2,AX153=1),1,0))))</f>
        <v>0</v>
      </c>
      <c r="BD155" s="57" t="str">
        <f aca="false">IF(BC155=0,"",IF(AND(BC155=1,AZ155=0,AZ154=0,AZ153=0),1,IF(AND(BC155=1,OR(AZ155=1,AZ154=1,AZ153)),IF(BA155=1,1,0))))</f>
        <v/>
      </c>
      <c r="BE155" s="50" t="str">
        <f aca="false">IF(AND(BD155=1,BD154=1),0,IF(BD155=1,SUM(CM156:CM194),""))</f>
        <v/>
      </c>
      <c r="BF155" s="20" t="str">
        <f aca="false">IF(AND(BB155=1,BB154=1,BE114&lt;&gt;0),"",IF(AND(BB154=0,BB155=1),BF154,IF(AND(BB155=1,BB154=1),BF154,IF(AND(BF154="",BE154="",OR(BD154=0,BD154="")),"",IF(AND(BF154="",BE115=0),"",IF(AND(BE115&lt;&gt;"",BF154=BE115),"",IF(AND(BD154=1,BE154&lt;&gt;0),CM155,IF(BF154&lt;&gt;0,BF154+CM155,IF(BF154="","")))))))))</f>
        <v/>
      </c>
      <c r="BI155" s="0"/>
      <c r="BU155" s="0"/>
      <c r="BZ155" s="49"/>
      <c r="CG155" s="13"/>
      <c r="CH155" s="40"/>
      <c r="CI155" s="13"/>
      <c r="CL155" s="6" t="n">
        <f aca="false">C155</f>
        <v>37470</v>
      </c>
      <c r="CM155" s="13" t="n">
        <f aca="false">CN155/CN154-1</f>
        <v>-0.0224149583239468</v>
      </c>
      <c r="CN155" s="4" t="n">
        <v>86.79</v>
      </c>
      <c r="CO155" s="13" t="n">
        <f aca="false">CN155/CN150-1</f>
        <v>0.0139018691588786</v>
      </c>
      <c r="CY155" s="4" t="n">
        <v>88.5</v>
      </c>
      <c r="CZ155" s="4" t="n">
        <v>86.79</v>
      </c>
      <c r="DA155" s="33" t="n">
        <f aca="false">CZ155-CN155</f>
        <v>0</v>
      </c>
      <c r="DB155" s="16" t="n">
        <f aca="false">CZ155/CY155-1</f>
        <v>-0.019322033898305</v>
      </c>
      <c r="DC155" s="15" t="n">
        <f aca="false">CY155/CZ154-1</f>
        <v>-0.00315386348276636</v>
      </c>
      <c r="DD155" s="15" t="n">
        <f aca="false">CZ155/CZ154-1</f>
        <v>-0.0224149583239468</v>
      </c>
      <c r="DE155" s="34" t="str">
        <f aca="false">IF(CW155=0,"",-DC155*CS155)</f>
        <v/>
      </c>
      <c r="DY155" s="6"/>
      <c r="EB155" s="6" t="n">
        <f aca="false">CL155</f>
        <v>37470</v>
      </c>
      <c r="EC155" s="13" t="n">
        <f aca="false">SUM(CM153:CM155)</f>
        <v>-0.0461037229241494</v>
      </c>
    </row>
    <row r="156" customFormat="false" ht="15" hidden="false" customHeight="false" outlineLevel="0" collapsed="false">
      <c r="A156" s="0" t="n">
        <f aca="false">IF(FR156=1,CZ156,0)</f>
        <v>0</v>
      </c>
      <c r="C156" s="6" t="n">
        <v>37473</v>
      </c>
      <c r="D156" s="0" t="n">
        <f aca="false">IF(E156&gt;E155,1,)</f>
        <v>0</v>
      </c>
      <c r="E156" s="46" t="n">
        <v>108.5167</v>
      </c>
      <c r="F156" s="46" t="n">
        <v>103.9411</v>
      </c>
      <c r="G156" s="46" t="n">
        <v>96.5536</v>
      </c>
      <c r="H156" s="46" t="n">
        <v>91.4877</v>
      </c>
      <c r="I156" s="46" t="n">
        <v>86.548</v>
      </c>
      <c r="J156" s="47" t="str">
        <f aca="false">IF(MIN(E156:I156)=E156,$E$2,IF(MIN(E156:I156)=F156,$F$2,IF(MIN(E156:I156)=G156,$G$2,IF(MIN(E156:I156)=H156,$H$2,IF(MIN(E156:I156)=I156,$I$2)))))</f>
        <v>10D</v>
      </c>
      <c r="K156" s="47" t="str">
        <f aca="false">IF(MAX(E156:I156)=E156,$E$2,IF(MAX(E156:I156)=F156,$F$2,IF(MAX(E156:I156)=G156,$G$2,IF(MAX(E156:I156)=H156,$H$2,IF(MAX(E156:I156)=I156,$I$2)))))</f>
        <v>200D</v>
      </c>
      <c r="L156" s="4" t="n">
        <f aca="false">IF(MAX(E156:I156)=H156,1,0)</f>
        <v>0</v>
      </c>
      <c r="M156" s="4" t="n">
        <f aca="false">IF(MAX(E156:I156)=I156,1,0)</f>
        <v>0</v>
      </c>
      <c r="O156" s="4" t="n">
        <f aca="false">IF(CN156&gt;E156,1,0)</f>
        <v>0</v>
      </c>
      <c r="P156" s="4" t="n">
        <f aca="false">IF(CN156&gt;F156,1,0)</f>
        <v>0</v>
      </c>
      <c r="Q156" s="4" t="n">
        <f aca="false">IF(CN156&gt;G156,1,0)</f>
        <v>0</v>
      </c>
      <c r="R156" s="4" t="n">
        <f aca="false">IF(CN156&gt;H156,1,0)</f>
        <v>0</v>
      </c>
      <c r="S156" s="4" t="n">
        <f aca="false">IF(CN156&gt;I156,1,0)</f>
        <v>0</v>
      </c>
      <c r="T156" s="25" t="n">
        <f aca="false">IF(AND(AND(R156=0,S156=0,Q156=0),OR(S155=1,S154=1,S153=1)),1,0)</f>
        <v>1</v>
      </c>
      <c r="U156" s="13" t="n">
        <f aca="false">SUM(CM155:CM156)</f>
        <v>-0.0572115938810387</v>
      </c>
      <c r="AV156" s="0"/>
      <c r="AW156" s="55" t="n">
        <f aca="false">IF(EC156&gt;$AW$2,1,0)</f>
        <v>0</v>
      </c>
      <c r="AX156" s="0" t="n">
        <f aca="false">IF(AND(I156&gt;G156,I155&lt;G155),1,IF(OR(AND(I156&gt;F156,I155&lt;F155),AND(I156&gt;E156,I155&lt;E155)),1,0))</f>
        <v>0</v>
      </c>
      <c r="AY156" s="0" t="n">
        <f aca="false">IF(K155="10D",1,0)</f>
        <v>0</v>
      </c>
      <c r="AZ156" s="0" t="n">
        <f aca="false">IF(AND(I156&gt;G156,I155&lt;G155,I156&gt;F156,I155&gt;F155,I156&gt;E156,I155&gt;E155),1,0)</f>
        <v>0</v>
      </c>
      <c r="BA156" s="56" t="n">
        <f aca="false">IF(G156&gt;H156,1,0)</f>
        <v>1</v>
      </c>
      <c r="BB156" s="56" t="n">
        <f aca="false">IF(I156&lt;F156,1,0)</f>
        <v>1</v>
      </c>
      <c r="BC156" s="0" t="n">
        <f aca="false">IF(AND(SUM(AW155:AX155)=2,AY156=1),1,IF(SUM(AX154:AX156)=0,0,IF(AND(OR(AW154=1,AX154=1),OR(AW155=1,AX155=1),AY156=1),1,IF(AND(SUM(AW156:AY156)=2,SUM(AW154:AX154)=2,AX154=1),1,0))))</f>
        <v>0</v>
      </c>
      <c r="BD156" s="57" t="str">
        <f aca="false">IF(BC156=0,"",IF(AND(BC156=1,AZ156=0,AZ155=0,AZ154=0),1,IF(AND(BC156=1,OR(AZ156=1,AZ155=1,AZ154)),IF(BA156=1,1,0))))</f>
        <v/>
      </c>
      <c r="BE156" s="50" t="str">
        <f aca="false">IF(AND(BD156=1,BD155=1),0,IF(BD156=1,SUM(CM157:CM195),""))</f>
        <v/>
      </c>
      <c r="BF156" s="20" t="str">
        <f aca="false">IF(AND(BB156=1,BB155=1,BE115&lt;&gt;0),"",IF(AND(BB155=0,BB156=1),BF155,IF(AND(BB156=1,BB155=1),BF155,IF(AND(BF155="",BE155="",OR(BD155=0,BD155="")),"",IF(AND(BF155="",BE116=0),"",IF(AND(BE116&lt;&gt;"",BF155=BE116),"",IF(AND(BD155=1,BE155&lt;&gt;0),CM156,IF(BF155&lt;&gt;0,BF155+CM156,IF(BF155="","")))))))))</f>
        <v/>
      </c>
      <c r="BI156" s="0"/>
      <c r="BU156" s="0"/>
      <c r="BZ156" s="49"/>
      <c r="CG156" s="13"/>
      <c r="CH156" s="40"/>
      <c r="CI156" s="13"/>
      <c r="CL156" s="6" t="n">
        <f aca="false">C156</f>
        <v>37473</v>
      </c>
      <c r="CM156" s="13" t="n">
        <f aca="false">CN156/CN155-1</f>
        <v>-0.0347966355570919</v>
      </c>
      <c r="CN156" s="4" t="n">
        <v>83.77</v>
      </c>
      <c r="CO156" s="13" t="n">
        <f aca="false">CN156/CN151-1</f>
        <v>-0.0668374735435</v>
      </c>
      <c r="CY156" s="4" t="n">
        <v>86.498</v>
      </c>
      <c r="CZ156" s="4" t="n">
        <v>83.77</v>
      </c>
      <c r="DA156" s="33" t="n">
        <f aca="false">CZ156-CN156</f>
        <v>0</v>
      </c>
      <c r="DB156" s="16" t="n">
        <f aca="false">CZ156/CY156-1</f>
        <v>-0.0315383014636178</v>
      </c>
      <c r="DC156" s="15" t="n">
        <f aca="false">CY156/CZ155-1</f>
        <v>-0.00336444290816917</v>
      </c>
      <c r="DD156" s="15" t="n">
        <f aca="false">CZ156/CZ155-1</f>
        <v>-0.0347966355570919</v>
      </c>
      <c r="DE156" s="34" t="str">
        <f aca="false">IF(CW156=0,"",-DC156*CS156)</f>
        <v/>
      </c>
      <c r="DY156" s="6"/>
      <c r="EB156" s="6" t="n">
        <f aca="false">CL156</f>
        <v>37473</v>
      </c>
      <c r="EC156" s="13" t="n">
        <f aca="false">SUM(CM154:CM156)</f>
        <v>-0.0833195359608983</v>
      </c>
    </row>
    <row r="157" customFormat="false" ht="15" hidden="false" customHeight="false" outlineLevel="0" collapsed="false">
      <c r="A157" s="0" t="n">
        <f aca="false">IF(FR157=1,CZ157,0)</f>
        <v>0</v>
      </c>
      <c r="C157" s="6" t="n">
        <v>37474</v>
      </c>
      <c r="D157" s="0" t="n">
        <f aca="false">IF(E157&gt;E156,1,)</f>
        <v>0</v>
      </c>
      <c r="E157" s="46" t="n">
        <v>108.4125</v>
      </c>
      <c r="F157" s="46" t="n">
        <v>103.6482</v>
      </c>
      <c r="G157" s="46" t="n">
        <v>96.1116</v>
      </c>
      <c r="H157" s="46" t="n">
        <v>91.0473</v>
      </c>
      <c r="I157" s="46" t="n">
        <v>87.212</v>
      </c>
      <c r="J157" s="47" t="str">
        <f aca="false">IF(MIN(E157:I157)=E157,$E$2,IF(MIN(E157:I157)=F157,$F$2,IF(MIN(E157:I157)=G157,$G$2,IF(MIN(E157:I157)=H157,$H$2,IF(MIN(E157:I157)=I157,$I$2)))))</f>
        <v>10D</v>
      </c>
      <c r="K157" s="47" t="str">
        <f aca="false">IF(MAX(E157:I157)=E157,$E$2,IF(MAX(E157:I157)=F157,$F$2,IF(MAX(E157:I157)=G157,$G$2,IF(MAX(E157:I157)=H157,$H$2,IF(MAX(E157:I157)=I157,$I$2)))))</f>
        <v>200D</v>
      </c>
      <c r="L157" s="4" t="n">
        <f aca="false">IF(MAX(E157:I157)=H157,1,0)</f>
        <v>0</v>
      </c>
      <c r="M157" s="4" t="n">
        <f aca="false">IF(MAX(E157:I157)=I157,1,0)</f>
        <v>0</v>
      </c>
      <c r="O157" s="4" t="n">
        <f aca="false">IF(CN157&gt;E157,1,0)</f>
        <v>0</v>
      </c>
      <c r="P157" s="4" t="n">
        <f aca="false">IF(CN157&gt;F157,1,0)</f>
        <v>0</v>
      </c>
      <c r="Q157" s="4" t="n">
        <f aca="false">IF(CN157&gt;G157,1,0)</f>
        <v>0</v>
      </c>
      <c r="R157" s="4" t="n">
        <f aca="false">IF(CN157&gt;H157,1,0)</f>
        <v>0</v>
      </c>
      <c r="S157" s="4" t="n">
        <f aca="false">IF(CN157&gt;I157,1,0)</f>
        <v>0</v>
      </c>
      <c r="T157" s="25" t="n">
        <f aca="false">IF(AND(AND(R157=0,S157=0,Q157=0),OR(S156=1,S155=1,S154=1)),1,0)</f>
        <v>1</v>
      </c>
      <c r="U157" s="13" t="n">
        <f aca="false">SUM(CM156:CM157)</f>
        <v>-0.00113303283535382</v>
      </c>
      <c r="AV157" s="0"/>
      <c r="AW157" s="55" t="n">
        <f aca="false">IF(EC157&gt;$AW$2,1,0)</f>
        <v>0</v>
      </c>
      <c r="AX157" s="0" t="n">
        <f aca="false">IF(AND(I157&gt;G157,I156&lt;G156),1,IF(OR(AND(I157&gt;F157,I156&lt;F156),AND(I157&gt;E157,I156&lt;E156)),1,0))</f>
        <v>0</v>
      </c>
      <c r="AY157" s="0" t="n">
        <f aca="false">IF(K156="10D",1,0)</f>
        <v>0</v>
      </c>
      <c r="AZ157" s="0" t="n">
        <f aca="false">IF(AND(I157&gt;G157,I156&lt;G156,I157&gt;F157,I156&gt;F156,I157&gt;E157,I156&gt;E156),1,0)</f>
        <v>0</v>
      </c>
      <c r="BA157" s="56" t="n">
        <f aca="false">IF(G157&gt;H157,1,0)</f>
        <v>1</v>
      </c>
      <c r="BB157" s="56" t="n">
        <f aca="false">IF(I157&lt;F157,1,0)</f>
        <v>1</v>
      </c>
      <c r="BC157" s="0" t="n">
        <f aca="false">IF(AND(SUM(AW156:AX156)=2,AY157=1),1,IF(SUM(AX155:AX157)=0,0,IF(AND(OR(AW155=1,AX155=1),OR(AW156=1,AX156=1),AY157=1),1,IF(AND(SUM(AW157:AY157)=2,SUM(AW155:AX155)=2,AX155=1),1,0))))</f>
        <v>0</v>
      </c>
      <c r="BD157" s="57" t="str">
        <f aca="false">IF(BC157=0,"",IF(AND(BC157=1,AZ157=0,AZ156=0,AZ155=0),1,IF(AND(BC157=1,OR(AZ157=1,AZ156=1,AZ155)),IF(BA157=1,1,0))))</f>
        <v/>
      </c>
      <c r="BE157" s="50" t="str">
        <f aca="false">IF(AND(BD157=1,BD156=1),0,IF(BD157=1,SUM(CM158:CM196),""))</f>
        <v/>
      </c>
      <c r="BF157" s="20" t="str">
        <f aca="false">IF(AND(BB157=1,BB156=1,BE116&lt;&gt;0),"",IF(AND(BB156=0,BB157=1),BF156,IF(AND(BB157=1,BB156=1),BF156,IF(AND(BF156="",BE156="",OR(BD156=0,BD156="")),"",IF(AND(BF156="",BE117=0),"",IF(AND(BE117&lt;&gt;"",BF156=BE117),"",IF(AND(BD156=1,BE156&lt;&gt;0),CM157,IF(BF156&lt;&gt;0,BF156+CM157,IF(BF156="","")))))))))</f>
        <v/>
      </c>
      <c r="BI157" s="0"/>
      <c r="BU157" s="0"/>
      <c r="BZ157" s="49"/>
      <c r="CG157" s="13"/>
      <c r="CH157" s="40"/>
      <c r="CI157" s="13"/>
      <c r="CL157" s="6" t="n">
        <f aca="false">C157</f>
        <v>37474</v>
      </c>
      <c r="CM157" s="13" t="n">
        <f aca="false">CN157/CN156-1</f>
        <v>0.0336636027217381</v>
      </c>
      <c r="CN157" s="4" t="n">
        <v>86.59</v>
      </c>
      <c r="CO157" s="13" t="n">
        <f aca="false">CN157/CN152-1</f>
        <v>-0.0478337365295799</v>
      </c>
      <c r="CY157" s="4" t="n">
        <v>85.233</v>
      </c>
      <c r="CZ157" s="4" t="n">
        <v>86.59</v>
      </c>
      <c r="DA157" s="33" t="n">
        <f aca="false">CZ157-CN157</f>
        <v>0</v>
      </c>
      <c r="DB157" s="16" t="n">
        <f aca="false">CZ157/CY157-1</f>
        <v>0.0159210634378704</v>
      </c>
      <c r="DC157" s="15" t="n">
        <f aca="false">CY157/CZ156-1</f>
        <v>0.0174644860928734</v>
      </c>
      <c r="DD157" s="15" t="n">
        <f aca="false">CZ157/CZ156-1</f>
        <v>0.0336636027217381</v>
      </c>
      <c r="DE157" s="34" t="str">
        <f aca="false">IF(CW157=0,"",-DC157*CS157)</f>
        <v/>
      </c>
      <c r="DY157" s="6"/>
      <c r="EB157" s="6" t="n">
        <f aca="false">CL157</f>
        <v>37474</v>
      </c>
      <c r="EC157" s="13" t="n">
        <f aca="false">SUM(CM155:CM157)</f>
        <v>-0.0235479911593006</v>
      </c>
    </row>
    <row r="158" customFormat="false" ht="15" hidden="false" customHeight="false" outlineLevel="0" collapsed="false">
      <c r="A158" s="0" t="n">
        <f aca="false">IF(FR158=1,CZ158,0)</f>
        <v>0</v>
      </c>
      <c r="C158" s="6" t="n">
        <v>37475</v>
      </c>
      <c r="D158" s="0" t="n">
        <f aca="false">IF(E158&gt;E157,1,)</f>
        <v>0</v>
      </c>
      <c r="E158" s="46" t="n">
        <v>108.3163</v>
      </c>
      <c r="F158" s="46" t="n">
        <v>103.3627</v>
      </c>
      <c r="G158" s="46" t="n">
        <v>95.7116</v>
      </c>
      <c r="H158" s="46" t="n">
        <v>90.732</v>
      </c>
      <c r="I158" s="46" t="n">
        <v>87.55</v>
      </c>
      <c r="J158" s="47" t="str">
        <f aca="false">IF(MIN(E158:I158)=E158,$E$2,IF(MIN(E158:I158)=F158,$F$2,IF(MIN(E158:I158)=G158,$G$2,IF(MIN(E158:I158)=H158,$H$2,IF(MIN(E158:I158)=I158,$I$2)))))</f>
        <v>10D</v>
      </c>
      <c r="K158" s="47" t="str">
        <f aca="false">IF(MAX(E158:I158)=E158,$E$2,IF(MAX(E158:I158)=F158,$F$2,IF(MAX(E158:I158)=G158,$G$2,IF(MAX(E158:I158)=H158,$H$2,IF(MAX(E158:I158)=I158,$I$2)))))</f>
        <v>200D</v>
      </c>
      <c r="L158" s="4" t="n">
        <f aca="false">IF(MAX(E158:I158)=H158,1,0)</f>
        <v>0</v>
      </c>
      <c r="M158" s="4" t="n">
        <f aca="false">IF(MAX(E158:I158)=I158,1,0)</f>
        <v>0</v>
      </c>
      <c r="O158" s="4" t="n">
        <f aca="false">IF(CN158&gt;E158,1,0)</f>
        <v>0</v>
      </c>
      <c r="P158" s="4" t="n">
        <f aca="false">IF(CN158&gt;F158,1,0)</f>
        <v>0</v>
      </c>
      <c r="Q158" s="4" t="n">
        <f aca="false">IF(CN158&gt;G158,1,0)</f>
        <v>0</v>
      </c>
      <c r="R158" s="4" t="n">
        <f aca="false">IF(CN158&gt;H158,1,0)</f>
        <v>0</v>
      </c>
      <c r="S158" s="4" t="n">
        <f aca="false">IF(CN158&gt;I158,1,0)</f>
        <v>1</v>
      </c>
      <c r="T158" s="25" t="n">
        <f aca="false">IF(AND(AND(R158=0,S158=0,Q158=0),OR(S157=1,S156=1,S155=1)),1,0)</f>
        <v>0</v>
      </c>
      <c r="U158" s="13" t="n">
        <f aca="false">SUM(CM157:CM158)</f>
        <v>0.0511021060131112</v>
      </c>
      <c r="AV158" s="0"/>
      <c r="AW158" s="55" t="n">
        <f aca="false">IF(EC158&gt;$AW$2,1,0)</f>
        <v>1</v>
      </c>
      <c r="AX158" s="0" t="n">
        <f aca="false">IF(AND(I158&gt;G158,I157&lt;G157),1,IF(OR(AND(I158&gt;F158,I157&lt;F157),AND(I158&gt;E158,I157&lt;E157)),1,0))</f>
        <v>0</v>
      </c>
      <c r="AY158" s="0" t="n">
        <f aca="false">IF(K157="10D",1,0)</f>
        <v>0</v>
      </c>
      <c r="AZ158" s="0" t="n">
        <f aca="false">IF(AND(I158&gt;G158,I157&lt;G157,I158&gt;F158,I157&gt;F157,I158&gt;E158,I157&gt;E157),1,0)</f>
        <v>0</v>
      </c>
      <c r="BA158" s="56" t="n">
        <f aca="false">IF(G158&gt;H158,1,0)</f>
        <v>1</v>
      </c>
      <c r="BB158" s="56" t="n">
        <f aca="false">IF(I158&lt;F158,1,0)</f>
        <v>1</v>
      </c>
      <c r="BC158" s="0" t="n">
        <f aca="false">IF(AND(SUM(AW157:AX157)=2,AY158=1),1,IF(SUM(AX156:AX158)=0,0,IF(AND(OR(AW156=1,AX156=1),OR(AW157=1,AX157=1),AY158=1),1,IF(AND(SUM(AW158:AY158)=2,SUM(AW156:AX156)=2,AX156=1),1,0))))</f>
        <v>0</v>
      </c>
      <c r="BD158" s="57" t="str">
        <f aca="false">IF(BC158=0,"",IF(AND(BC158=1,AZ158=0,AZ157=0,AZ156=0),1,IF(AND(BC158=1,OR(AZ158=1,AZ157=1,AZ156)),IF(BA158=1,1,0))))</f>
        <v/>
      </c>
      <c r="BE158" s="50" t="str">
        <f aca="false">IF(AND(BD158=1,BD157=1),0,IF(BD158=1,SUM(CM159:CM197),""))</f>
        <v/>
      </c>
      <c r="BF158" s="20" t="str">
        <f aca="false">IF(AND(BB158=1,BB157=1,BE117&lt;&gt;0),"",IF(AND(BB157=0,BB158=1),BF157,IF(AND(BB158=1,BB157=1),BF157,IF(AND(BF157="",BE157="",OR(BD157=0,BD157="")),"",IF(AND(BF157="",BE118=0),"",IF(AND(BE118&lt;&gt;"",BF157=BE118),"",IF(AND(BD157=1,BE157&lt;&gt;0),CM158,IF(BF157&lt;&gt;0,BF157+CM158,IF(BF157="","")))))))))</f>
        <v/>
      </c>
      <c r="BI158" s="0"/>
      <c r="BU158" s="0"/>
      <c r="BZ158" s="49"/>
      <c r="CG158" s="13"/>
      <c r="CH158" s="40"/>
      <c r="CI158" s="13"/>
      <c r="CL158" s="6" t="n">
        <f aca="false">C158</f>
        <v>37475</v>
      </c>
      <c r="CM158" s="13" t="n">
        <f aca="false">CN158/CN157-1</f>
        <v>0.0174385032913731</v>
      </c>
      <c r="CN158" s="4" t="n">
        <v>88.1</v>
      </c>
      <c r="CO158" s="13" t="n">
        <f aca="false">CN158/CN153-1</f>
        <v>-0.0335673541026766</v>
      </c>
      <c r="CY158" s="4" t="n">
        <v>87.879</v>
      </c>
      <c r="CZ158" s="4" t="n">
        <v>88.1</v>
      </c>
      <c r="DA158" s="33" t="n">
        <f aca="false">CZ158-CN158</f>
        <v>0</v>
      </c>
      <c r="DB158" s="16" t="n">
        <f aca="false">CZ158/CY158-1</f>
        <v>0.00251482151594784</v>
      </c>
      <c r="DC158" s="15" t="n">
        <f aca="false">CY158/CZ157-1</f>
        <v>0.0148862455248875</v>
      </c>
      <c r="DD158" s="15" t="n">
        <f aca="false">CZ158/CZ157-1</f>
        <v>0.0174385032913731</v>
      </c>
      <c r="DE158" s="34" t="str">
        <f aca="false">IF(CW158=0,"",-DC158*CS158)</f>
        <v/>
      </c>
      <c r="DY158" s="6"/>
      <c r="EB158" s="6" t="n">
        <f aca="false">CL158</f>
        <v>37475</v>
      </c>
      <c r="EC158" s="13" t="n">
        <f aca="false">SUM(CM156:CM158)</f>
        <v>0.0163054704560193</v>
      </c>
    </row>
    <row r="159" customFormat="false" ht="15" hidden="false" customHeight="false" outlineLevel="0" collapsed="false">
      <c r="A159" s="0" t="n">
        <f aca="false">IF(FR159=1,CZ159,0)</f>
        <v>0</v>
      </c>
      <c r="C159" s="6" t="n">
        <v>37476</v>
      </c>
      <c r="D159" s="0" t="n">
        <f aca="false">IF(E159&gt;E158,1,)</f>
        <v>0</v>
      </c>
      <c r="E159" s="46" t="n">
        <v>108.2237</v>
      </c>
      <c r="F159" s="46" t="n">
        <v>103.1055</v>
      </c>
      <c r="G159" s="46" t="n">
        <v>95.3846</v>
      </c>
      <c r="H159" s="46" t="n">
        <v>90.5063</v>
      </c>
      <c r="I159" s="46" t="n">
        <v>88.245</v>
      </c>
      <c r="J159" s="47" t="str">
        <f aca="false">IF(MIN(E159:I159)=E159,$E$2,IF(MIN(E159:I159)=F159,$F$2,IF(MIN(E159:I159)=G159,$G$2,IF(MIN(E159:I159)=H159,$H$2,IF(MIN(E159:I159)=I159,$I$2)))))</f>
        <v>10D</v>
      </c>
      <c r="K159" s="47" t="str">
        <f aca="false">IF(MAX(E159:I159)=E159,$E$2,IF(MAX(E159:I159)=F159,$F$2,IF(MAX(E159:I159)=G159,$G$2,IF(MAX(E159:I159)=H159,$H$2,IF(MAX(E159:I159)=I159,$I$2)))))</f>
        <v>200D</v>
      </c>
      <c r="L159" s="4" t="n">
        <f aca="false">IF(MAX(E159:I159)=H159,1,0)</f>
        <v>0</v>
      </c>
      <c r="M159" s="4" t="n">
        <f aca="false">IF(MAX(E159:I159)=I159,1,0)</f>
        <v>0</v>
      </c>
      <c r="O159" s="4" t="n">
        <f aca="false">IF(CN159&gt;E159,1,0)</f>
        <v>0</v>
      </c>
      <c r="P159" s="4" t="n">
        <f aca="false">IF(CN159&gt;F159,1,0)</f>
        <v>0</v>
      </c>
      <c r="Q159" s="4" t="n">
        <f aca="false">IF(CN159&gt;G159,1,0)</f>
        <v>0</v>
      </c>
      <c r="R159" s="4" t="n">
        <f aca="false">IF(CN159&gt;H159,1,0)</f>
        <v>1</v>
      </c>
      <c r="S159" s="4" t="n">
        <f aca="false">IF(CN159&gt;I159,1,0)</f>
        <v>1</v>
      </c>
      <c r="T159" s="25" t="n">
        <f aca="false">IF(AND(AND(R159=0,S159=0,Q159=0),OR(S158=1,S157=1,S156=1)),1,0)</f>
        <v>0</v>
      </c>
      <c r="U159" s="13" t="n">
        <f aca="false">SUM(CM158:CM159)</f>
        <v>0.0497881060155503</v>
      </c>
      <c r="AV159" s="0"/>
      <c r="AW159" s="55" t="n">
        <f aca="false">IF(EC159&gt;$AW$2,1,0)</f>
        <v>1</v>
      </c>
      <c r="AX159" s="0" t="n">
        <f aca="false">IF(AND(I159&gt;G159,I158&lt;G158),1,IF(OR(AND(I159&gt;F159,I158&lt;F158),AND(I159&gt;E159,I158&lt;E158)),1,0))</f>
        <v>0</v>
      </c>
      <c r="AY159" s="0" t="n">
        <f aca="false">IF(K158="10D",1,0)</f>
        <v>0</v>
      </c>
      <c r="AZ159" s="0" t="n">
        <f aca="false">IF(AND(I159&gt;G159,I158&lt;G158,I159&gt;F159,I158&gt;F158,I159&gt;E159,I158&gt;E158),1,0)</f>
        <v>0</v>
      </c>
      <c r="BA159" s="56" t="n">
        <f aca="false">IF(G159&gt;H159,1,0)</f>
        <v>1</v>
      </c>
      <c r="BB159" s="56" t="n">
        <f aca="false">IF(I159&lt;F159,1,0)</f>
        <v>1</v>
      </c>
      <c r="BC159" s="0" t="n">
        <f aca="false">IF(AND(SUM(AW158:AX158)=2,AY159=1),1,IF(SUM(AX157:AX159)=0,0,IF(AND(OR(AW157=1,AX157=1),OR(AW158=1,AX158=1),AY159=1),1,IF(AND(SUM(AW159:AY159)=2,SUM(AW157:AX157)=2,AX157=1),1,0))))</f>
        <v>0</v>
      </c>
      <c r="BD159" s="57" t="str">
        <f aca="false">IF(BC159=0,"",IF(AND(BC159=1,AZ159=0,AZ158=0,AZ157=0),1,IF(AND(BC159=1,OR(AZ159=1,AZ158=1,AZ157)),IF(BA159=1,1,0))))</f>
        <v/>
      </c>
      <c r="BE159" s="50" t="str">
        <f aca="false">IF(AND(BD159=1,BD158=1),0,IF(BD159=1,SUM(CM160:CM198),""))</f>
        <v/>
      </c>
      <c r="BF159" s="20" t="str">
        <f aca="false">IF(AND(BB159=1,BB158=1,BE118&lt;&gt;0),"",IF(AND(BB158=0,BB159=1),BF158,IF(AND(BB159=1,BB158=1),BF158,IF(AND(BF158="",BE158="",OR(BD158=0,BD158="")),"",IF(AND(BF158="",BE119=0),"",IF(AND(BE119&lt;&gt;"",BF158=BE119),"",IF(AND(BD158=1,BE158&lt;&gt;0),CM159,IF(BF158&lt;&gt;0,BF158+CM159,IF(BF158="","")))))))))</f>
        <v/>
      </c>
      <c r="BI159" s="0"/>
      <c r="BU159" s="0"/>
      <c r="BZ159" s="49"/>
      <c r="CG159" s="13"/>
      <c r="CH159" s="40"/>
      <c r="CI159" s="13"/>
      <c r="CL159" s="6" t="n">
        <f aca="false">C159</f>
        <v>37476</v>
      </c>
      <c r="CM159" s="13" t="n">
        <f aca="false">CN159/CN158-1</f>
        <v>0.0323496027241772</v>
      </c>
      <c r="CN159" s="4" t="n">
        <v>90.95</v>
      </c>
      <c r="CO159" s="13" t="n">
        <f aca="false">CN159/CN154-1</f>
        <v>0.0244424419914395</v>
      </c>
      <c r="CY159" s="4" t="n">
        <v>88.423</v>
      </c>
      <c r="CZ159" s="4" t="n">
        <v>90.95</v>
      </c>
      <c r="DA159" s="33" t="n">
        <f aca="false">CZ159-CN159</f>
        <v>0</v>
      </c>
      <c r="DB159" s="16" t="n">
        <f aca="false">CZ159/CY159-1</f>
        <v>0.0285785372584055</v>
      </c>
      <c r="DC159" s="15" t="n">
        <f aca="false">CY159/CZ158-1</f>
        <v>0.00366628830874016</v>
      </c>
      <c r="DD159" s="15" t="n">
        <f aca="false">CZ159/CZ158-1</f>
        <v>0.0323496027241772</v>
      </c>
      <c r="DE159" s="34" t="str">
        <f aca="false">IF(CW159=0,"",-DC159*CS159)</f>
        <v/>
      </c>
      <c r="DY159" s="6"/>
      <c r="EB159" s="6" t="n">
        <f aca="false">CL159</f>
        <v>37476</v>
      </c>
      <c r="EC159" s="13" t="n">
        <f aca="false">SUM(CM157:CM159)</f>
        <v>0.0834517087372883</v>
      </c>
    </row>
    <row r="160" customFormat="false" ht="15" hidden="false" customHeight="false" outlineLevel="0" collapsed="false">
      <c r="A160" s="0" t="n">
        <f aca="false">IF(FR160=1,CZ160,0)</f>
        <v>0</v>
      </c>
      <c r="C160" s="6" t="n">
        <v>37477</v>
      </c>
      <c r="D160" s="0" t="n">
        <f aca="false">IF(E160&gt;E159,1,)</f>
        <v>0</v>
      </c>
      <c r="E160" s="46" t="n">
        <v>108.1356</v>
      </c>
      <c r="F160" s="46" t="n">
        <v>102.8439</v>
      </c>
      <c r="G160" s="46" t="n">
        <v>95.0704</v>
      </c>
      <c r="H160" s="46" t="n">
        <v>90.235</v>
      </c>
      <c r="I160" s="46" t="n">
        <v>88.814</v>
      </c>
      <c r="J160" s="47" t="str">
        <f aca="false">IF(MIN(E160:I160)=E160,$E$2,IF(MIN(E160:I160)=F160,$F$2,IF(MIN(E160:I160)=G160,$G$2,IF(MIN(E160:I160)=H160,$H$2,IF(MIN(E160:I160)=I160,$I$2)))))</f>
        <v>10D</v>
      </c>
      <c r="K160" s="47" t="str">
        <f aca="false">IF(MAX(E160:I160)=E160,$E$2,IF(MAX(E160:I160)=F160,$F$2,IF(MAX(E160:I160)=G160,$G$2,IF(MAX(E160:I160)=H160,$H$2,IF(MAX(E160:I160)=I160,$I$2)))))</f>
        <v>200D</v>
      </c>
      <c r="L160" s="4" t="n">
        <f aca="false">IF(MAX(E160:I160)=H160,1,0)</f>
        <v>0</v>
      </c>
      <c r="M160" s="4" t="n">
        <f aca="false">IF(MAX(E160:I160)=I160,1,0)</f>
        <v>0</v>
      </c>
      <c r="O160" s="4" t="n">
        <f aca="false">IF(CN160&gt;E160,1,0)</f>
        <v>0</v>
      </c>
      <c r="P160" s="4" t="n">
        <f aca="false">IF(CN160&gt;F160,1,0)</f>
        <v>0</v>
      </c>
      <c r="Q160" s="4" t="n">
        <f aca="false">IF(CN160&gt;G160,1,0)</f>
        <v>0</v>
      </c>
      <c r="R160" s="4" t="n">
        <f aca="false">IF(CN160&gt;H160,1,0)</f>
        <v>1</v>
      </c>
      <c r="S160" s="4" t="n">
        <f aca="false">IF(CN160&gt;I160,1,0)</f>
        <v>1</v>
      </c>
      <c r="T160" s="25" t="n">
        <f aca="false">IF(AND(AND(R160=0,S160=0,Q160=0),OR(S159=1,S158=1,S157=1)),1,0)</f>
        <v>0</v>
      </c>
      <c r="U160" s="13" t="n">
        <f aca="false">SUM(CM159:CM160)</f>
        <v>0.0360879204811866</v>
      </c>
      <c r="AV160" s="0"/>
      <c r="AW160" s="55" t="n">
        <f aca="false">IF(EC160&gt;$AW$2,1,0)</f>
        <v>1</v>
      </c>
      <c r="AX160" s="0" t="n">
        <f aca="false">IF(AND(I160&gt;G160,I159&lt;G159),1,IF(OR(AND(I160&gt;F160,I159&lt;F159),AND(I160&gt;E160,I159&lt;E159)),1,0))</f>
        <v>0</v>
      </c>
      <c r="AY160" s="0" t="n">
        <f aca="false">IF(K159="10D",1,0)</f>
        <v>0</v>
      </c>
      <c r="AZ160" s="0" t="n">
        <f aca="false">IF(AND(I160&gt;G160,I159&lt;G159,I160&gt;F160,I159&gt;F159,I160&gt;E160,I159&gt;E159),1,0)</f>
        <v>0</v>
      </c>
      <c r="BA160" s="56" t="n">
        <f aca="false">IF(G160&gt;H160,1,0)</f>
        <v>1</v>
      </c>
      <c r="BB160" s="56" t="n">
        <f aca="false">IF(I160&lt;F160,1,0)</f>
        <v>1</v>
      </c>
      <c r="BC160" s="0" t="n">
        <f aca="false">IF(AND(SUM(AW159:AX159)=2,AY160=1),1,IF(SUM(AX158:AX160)=0,0,IF(AND(OR(AW158=1,AX158=1),OR(AW159=1,AX159=1),AY160=1),1,IF(AND(SUM(AW160:AY160)=2,SUM(AW158:AX158)=2,AX158=1),1,0))))</f>
        <v>0</v>
      </c>
      <c r="BD160" s="57" t="str">
        <f aca="false">IF(BC160=0,"",IF(AND(BC160=1,AZ160=0,AZ159=0,AZ158=0),1,IF(AND(BC160=1,OR(AZ160=1,AZ159=1,AZ158)),IF(BA160=1,1,0))))</f>
        <v/>
      </c>
      <c r="BE160" s="50" t="str">
        <f aca="false">IF(AND(BD160=1,BD159=1),0,IF(BD160=1,SUM(CM161:CM199),""))</f>
        <v/>
      </c>
      <c r="BF160" s="20" t="str">
        <f aca="false">IF(AND(BB160=1,BB159=1,BE119&lt;&gt;0),"",IF(AND(BB159=0,BB160=1),BF159,IF(AND(BB160=1,BB159=1),BF159,IF(AND(BF159="",BE159="",OR(BD159=0,BD159="")),"",IF(AND(BF159="",BE120=0),"",IF(AND(BE120&lt;&gt;"",BF159=BE120),"",IF(AND(BD159=1,BE159&lt;&gt;0),CM160,IF(BF159&lt;&gt;0,BF159+CM160,IF(BF159="","")))))))))</f>
        <v/>
      </c>
      <c r="BI160" s="0"/>
      <c r="BU160" s="0"/>
      <c r="BZ160" s="49"/>
      <c r="CG160" s="13"/>
      <c r="CH160" s="40"/>
      <c r="CI160" s="13"/>
      <c r="CL160" s="6" t="n">
        <f aca="false">C160</f>
        <v>37477</v>
      </c>
      <c r="CM160" s="13" t="n">
        <f aca="false">CN160/CN159-1</f>
        <v>0.00373831775700939</v>
      </c>
      <c r="CN160" s="4" t="n">
        <v>91.29</v>
      </c>
      <c r="CO160" s="13" t="n">
        <f aca="false">CN160/CN155-1</f>
        <v>0.0518492913930175</v>
      </c>
      <c r="CY160" s="4" t="n">
        <v>90.1</v>
      </c>
      <c r="CZ160" s="4" t="n">
        <v>91.29</v>
      </c>
      <c r="DA160" s="33" t="n">
        <f aca="false">CZ160-CN160</f>
        <v>0</v>
      </c>
      <c r="DB160" s="16" t="n">
        <f aca="false">CZ160/CY160-1</f>
        <v>0.0132075471698114</v>
      </c>
      <c r="DC160" s="15" t="n">
        <f aca="false">CY160/CZ159-1</f>
        <v>-0.00934579439252348</v>
      </c>
      <c r="DD160" s="15" t="n">
        <f aca="false">CZ160/CZ159-1</f>
        <v>0.00373831775700939</v>
      </c>
      <c r="DE160" s="34" t="str">
        <f aca="false">IF(CW160=0,"",-DC160*CS160)</f>
        <v/>
      </c>
      <c r="DY160" s="6"/>
      <c r="EB160" s="6" t="n">
        <f aca="false">CL160</f>
        <v>37477</v>
      </c>
      <c r="EC160" s="13" t="n">
        <f aca="false">SUM(CM158:CM160)</f>
        <v>0.0535264237725597</v>
      </c>
    </row>
    <row r="161" customFormat="false" ht="15" hidden="false" customHeight="false" outlineLevel="0" collapsed="false">
      <c r="A161" s="0" t="n">
        <f aca="false">IF(FR161=1,CZ161,0)</f>
        <v>0</v>
      </c>
      <c r="C161" s="6" t="n">
        <v>37480</v>
      </c>
      <c r="D161" s="0" t="n">
        <f aca="false">IF(E161&gt;E160,1,)</f>
        <v>0</v>
      </c>
      <c r="E161" s="46" t="n">
        <v>108.0456</v>
      </c>
      <c r="F161" s="46" t="n">
        <v>102.5977</v>
      </c>
      <c r="G161" s="46" t="n">
        <v>94.7384</v>
      </c>
      <c r="H161" s="46" t="n">
        <v>89.957</v>
      </c>
      <c r="I161" s="46" t="n">
        <v>88.899</v>
      </c>
      <c r="J161" s="47" t="str">
        <f aca="false">IF(MIN(E161:I161)=E161,$E$2,IF(MIN(E161:I161)=F161,$F$2,IF(MIN(E161:I161)=G161,$G$2,IF(MIN(E161:I161)=H161,$H$2,IF(MIN(E161:I161)=I161,$I$2)))))</f>
        <v>10D</v>
      </c>
      <c r="K161" s="47" t="str">
        <f aca="false">IF(MAX(E161:I161)=E161,$E$2,IF(MAX(E161:I161)=F161,$F$2,IF(MAX(E161:I161)=G161,$G$2,IF(MAX(E161:I161)=H161,$H$2,IF(MAX(E161:I161)=I161,$I$2)))))</f>
        <v>200D</v>
      </c>
      <c r="L161" s="4" t="n">
        <f aca="false">IF(MAX(E161:I161)=H161,1,0)</f>
        <v>0</v>
      </c>
      <c r="M161" s="4" t="n">
        <f aca="false">IF(MAX(E161:I161)=I161,1,0)</f>
        <v>0</v>
      </c>
      <c r="O161" s="4" t="n">
        <f aca="false">IF(CN161&gt;E161,1,0)</f>
        <v>0</v>
      </c>
      <c r="P161" s="4" t="n">
        <f aca="false">IF(CN161&gt;F161,1,0)</f>
        <v>0</v>
      </c>
      <c r="Q161" s="4" t="n">
        <f aca="false">IF(CN161&gt;G161,1,0)</f>
        <v>0</v>
      </c>
      <c r="R161" s="4" t="n">
        <f aca="false">IF(CN161&gt;H161,1,0)</f>
        <v>1</v>
      </c>
      <c r="S161" s="4" t="n">
        <f aca="false">IF(CN161&gt;I161,1,0)</f>
        <v>1</v>
      </c>
      <c r="T161" s="25" t="n">
        <f aca="false">IF(AND(AND(R161=0,S161=0,Q161=0),OR(S160=1,S159=1,S158=1)),1,0)</f>
        <v>0</v>
      </c>
      <c r="U161" s="13" t="n">
        <f aca="false">SUM(CM160:CM161)</f>
        <v>-0.00360093079157209</v>
      </c>
      <c r="AV161" s="0"/>
      <c r="AW161" s="55" t="n">
        <f aca="false">IF(EC161&gt;$AW$2,1,0)</f>
        <v>1</v>
      </c>
      <c r="AX161" s="0" t="n">
        <f aca="false">IF(AND(I161&gt;G161,I160&lt;G160),1,IF(OR(AND(I161&gt;F161,I160&lt;F160),AND(I161&gt;E161,I160&lt;E160)),1,0))</f>
        <v>0</v>
      </c>
      <c r="AY161" s="0" t="n">
        <f aca="false">IF(K160="10D",1,0)</f>
        <v>0</v>
      </c>
      <c r="AZ161" s="0" t="n">
        <f aca="false">IF(AND(I161&gt;G161,I160&lt;G160,I161&gt;F161,I160&gt;F160,I161&gt;E161,I160&gt;E160),1,0)</f>
        <v>0</v>
      </c>
      <c r="BA161" s="56" t="n">
        <f aca="false">IF(G161&gt;H161,1,0)</f>
        <v>1</v>
      </c>
      <c r="BB161" s="56" t="n">
        <f aca="false">IF(I161&lt;F161,1,0)</f>
        <v>1</v>
      </c>
      <c r="BC161" s="0" t="n">
        <f aca="false">IF(AND(SUM(AW160:AX160)=2,AY161=1),1,IF(SUM(AX159:AX161)=0,0,IF(AND(OR(AW159=1,AX159=1),OR(AW160=1,AX160=1),AY161=1),1,IF(AND(SUM(AW161:AY161)=2,SUM(AW159:AX159)=2,AX159=1),1,0))))</f>
        <v>0</v>
      </c>
      <c r="BD161" s="57" t="str">
        <f aca="false">IF(BC161=0,"",IF(AND(BC161=1,AZ161=0,AZ160=0,AZ159=0),1,IF(AND(BC161=1,OR(AZ161=1,AZ160=1,AZ159)),IF(BA161=1,1,0))))</f>
        <v/>
      </c>
      <c r="BE161" s="50" t="str">
        <f aca="false">IF(AND(BD161=1,BD160=1),0,IF(BD161=1,SUM(CM162:CM200),""))</f>
        <v/>
      </c>
      <c r="BF161" s="20" t="str">
        <f aca="false">IF(AND(BB161=1,BB160=1,BE120&lt;&gt;0),"",IF(AND(BB160=0,BB161=1),BF160,IF(AND(BB161=1,BB160=1),BF160,IF(AND(BF160="",BE160="",OR(BD160=0,BD160="")),"",IF(AND(BF160="",BE121=0),"",IF(AND(BE121&lt;&gt;"",BF160=BE121),"",IF(AND(BD160=1,BE160&lt;&gt;0),CM161,IF(BF160&lt;&gt;0,BF160+CM161,IF(BF160="","")))))))))</f>
        <v/>
      </c>
      <c r="BI161" s="0"/>
      <c r="BU161" s="0"/>
      <c r="BZ161" s="49"/>
      <c r="CG161" s="13"/>
      <c r="CH161" s="40"/>
      <c r="CI161" s="13"/>
      <c r="CL161" s="6" t="n">
        <f aca="false">C161</f>
        <v>37480</v>
      </c>
      <c r="CM161" s="13" t="n">
        <f aca="false">CN161/CN160-1</f>
        <v>-0.00733924854858148</v>
      </c>
      <c r="CN161" s="4" t="n">
        <v>90.62</v>
      </c>
      <c r="CO161" s="13" t="n">
        <f aca="false">CN161/CN156-1</f>
        <v>0.0817715172496121</v>
      </c>
      <c r="CY161" s="4" t="n">
        <v>89.997</v>
      </c>
      <c r="CZ161" s="4" t="n">
        <v>90.62</v>
      </c>
      <c r="DA161" s="33" t="n">
        <f aca="false">CZ161-CN161</f>
        <v>0</v>
      </c>
      <c r="DB161" s="16" t="n">
        <f aca="false">CZ161/CY161-1</f>
        <v>0.00692245297065464</v>
      </c>
      <c r="DC161" s="15" t="n">
        <f aca="false">CY161/CZ160-1</f>
        <v>-0.0141636542885312</v>
      </c>
      <c r="DD161" s="15" t="n">
        <f aca="false">CZ161/CZ160-1</f>
        <v>-0.00733924854858148</v>
      </c>
      <c r="DE161" s="34" t="str">
        <f aca="false">IF(CW161=0,"",-DC161*CS161)</f>
        <v/>
      </c>
      <c r="DY161" s="6"/>
      <c r="EB161" s="6" t="n">
        <f aca="false">CL161</f>
        <v>37480</v>
      </c>
      <c r="EC161" s="13" t="n">
        <f aca="false">SUM(CM159:CM161)</f>
        <v>0.0287486719326051</v>
      </c>
    </row>
    <row r="162" customFormat="false" ht="15" hidden="false" customHeight="false" outlineLevel="0" collapsed="false">
      <c r="A162" s="0" t="n">
        <f aca="false">IF(FR162=1,CZ162,0)</f>
        <v>0</v>
      </c>
      <c r="C162" s="6" t="n">
        <v>37481</v>
      </c>
      <c r="D162" s="0" t="n">
        <f aca="false">IF(E162&gt;E161,1,)</f>
        <v>0</v>
      </c>
      <c r="E162" s="46" t="n">
        <v>107.9376</v>
      </c>
      <c r="F162" s="46" t="n">
        <v>102.3345</v>
      </c>
      <c r="G162" s="46" t="n">
        <v>94.4304</v>
      </c>
      <c r="H162" s="46" t="n">
        <v>89.6883</v>
      </c>
      <c r="I162" s="46" t="n">
        <v>88.702</v>
      </c>
      <c r="J162" s="47" t="str">
        <f aca="false">IF(MIN(E162:I162)=E162,$E$2,IF(MIN(E162:I162)=F162,$F$2,IF(MIN(E162:I162)=G162,$G$2,IF(MIN(E162:I162)=H162,$H$2,IF(MIN(E162:I162)=I162,$I$2)))))</f>
        <v>10D</v>
      </c>
      <c r="K162" s="47" t="str">
        <f aca="false">IF(MAX(E162:I162)=E162,$E$2,IF(MAX(E162:I162)=F162,$F$2,IF(MAX(E162:I162)=G162,$G$2,IF(MAX(E162:I162)=H162,$H$2,IF(MAX(E162:I162)=I162,$I$2)))))</f>
        <v>200D</v>
      </c>
      <c r="L162" s="4" t="n">
        <f aca="false">IF(MAX(E162:I162)=H162,1,0)</f>
        <v>0</v>
      </c>
      <c r="M162" s="4" t="n">
        <f aca="false">IF(MAX(E162:I162)=I162,1,0)</f>
        <v>0</v>
      </c>
      <c r="O162" s="4" t="n">
        <f aca="false">IF(CN162&gt;E162,1,0)</f>
        <v>0</v>
      </c>
      <c r="P162" s="4" t="n">
        <f aca="false">IF(CN162&gt;F162,1,0)</f>
        <v>0</v>
      </c>
      <c r="Q162" s="4" t="n">
        <f aca="false">IF(CN162&gt;G162,1,0)</f>
        <v>0</v>
      </c>
      <c r="R162" s="4" t="n">
        <f aca="false">IF(CN162&gt;H162,1,0)</f>
        <v>0</v>
      </c>
      <c r="S162" s="4" t="n">
        <f aca="false">IF(CN162&gt;I162,1,0)</f>
        <v>1</v>
      </c>
      <c r="T162" s="25" t="n">
        <f aca="false">IF(AND(AND(R162=0,S162=0,Q162=0),OR(S161=1,S160=1,S159=1)),1,0)</f>
        <v>0</v>
      </c>
      <c r="U162" s="13" t="n">
        <f aca="false">SUM(CM161:CM162)</f>
        <v>-0.0255471496741608</v>
      </c>
      <c r="AV162" s="0"/>
      <c r="AW162" s="55" t="n">
        <f aca="false">IF(EC162&gt;$AW$2,1,0)</f>
        <v>0</v>
      </c>
      <c r="AX162" s="0" t="n">
        <f aca="false">IF(AND(I162&gt;G162,I161&lt;G161),1,IF(OR(AND(I162&gt;F162,I161&lt;F161),AND(I162&gt;E162,I161&lt;E161)),1,0))</f>
        <v>0</v>
      </c>
      <c r="AY162" s="0" t="n">
        <f aca="false">IF(K161="10D",1,0)</f>
        <v>0</v>
      </c>
      <c r="AZ162" s="0" t="n">
        <f aca="false">IF(AND(I162&gt;G162,I161&lt;G161,I162&gt;F162,I161&gt;F161,I162&gt;E162,I161&gt;E161),1,0)</f>
        <v>0</v>
      </c>
      <c r="BA162" s="56" t="n">
        <f aca="false">IF(G162&gt;H162,1,0)</f>
        <v>1</v>
      </c>
      <c r="BB162" s="56" t="n">
        <f aca="false">IF(I162&lt;F162,1,0)</f>
        <v>1</v>
      </c>
      <c r="BC162" s="0" t="n">
        <f aca="false">IF(AND(SUM(AW161:AX161)=2,AY162=1),1,IF(SUM(AX160:AX162)=0,0,IF(AND(OR(AW160=1,AX160=1),OR(AW161=1,AX161=1),AY162=1),1,IF(AND(SUM(AW162:AY162)=2,SUM(AW160:AX160)=2,AX160=1),1,0))))</f>
        <v>0</v>
      </c>
      <c r="BD162" s="57" t="str">
        <f aca="false">IF(BC162=0,"",IF(AND(BC162=1,AZ162=0,AZ161=0,AZ160=0),1,IF(AND(BC162=1,OR(AZ162=1,AZ161=1,AZ160)),IF(BA162=1,1,0))))</f>
        <v/>
      </c>
      <c r="BE162" s="50" t="str">
        <f aca="false">IF(AND(BD162=1,BD161=1),0,IF(BD162=1,SUM(CM163:CM201),""))</f>
        <v/>
      </c>
      <c r="BF162" s="20" t="str">
        <f aca="false">IF(AND(BB162=1,BB161=1,BE121&lt;&gt;0),"",IF(AND(BB161=0,BB162=1),BF161,IF(AND(BB162=1,BB161=1),BF161,IF(AND(BF161="",BE161="",OR(BD161=0,BD161="")),"",IF(AND(BF161="",BE122=0),"",IF(AND(BE122&lt;&gt;"",BF161=BE122),"",IF(AND(BD161=1,BE161&lt;&gt;0),CM162,IF(BF161&lt;&gt;0,BF161+CM162,IF(BF161="","")))))))))</f>
        <v/>
      </c>
      <c r="BI162" s="0"/>
      <c r="BU162" s="0"/>
      <c r="BZ162" s="49"/>
      <c r="CG162" s="13"/>
      <c r="CH162" s="40"/>
      <c r="CI162" s="13"/>
      <c r="CL162" s="6" t="n">
        <f aca="false">C162</f>
        <v>37481</v>
      </c>
      <c r="CM162" s="13" t="n">
        <f aca="false">CN162/CN161-1</f>
        <v>-0.0182079011255794</v>
      </c>
      <c r="CN162" s="4" t="n">
        <v>88.97</v>
      </c>
      <c r="CO162" s="13" t="n">
        <f aca="false">CN162/CN157-1</f>
        <v>0.0274858528698463</v>
      </c>
      <c r="CY162" s="4" t="n">
        <v>90.15</v>
      </c>
      <c r="CZ162" s="4" t="n">
        <v>88.97</v>
      </c>
      <c r="DA162" s="33" t="n">
        <f aca="false">CZ162-CN162</f>
        <v>0</v>
      </c>
      <c r="DB162" s="16" t="n">
        <f aca="false">CZ162/CY162-1</f>
        <v>-0.0130892956184139</v>
      </c>
      <c r="DC162" s="15" t="n">
        <f aca="false">CY162/CZ161-1</f>
        <v>-0.00518649304789232</v>
      </c>
      <c r="DD162" s="15" t="n">
        <f aca="false">CZ162/CZ161-1</f>
        <v>-0.0182079011255794</v>
      </c>
      <c r="DE162" s="34" t="str">
        <f aca="false">IF(CW162=0,"",-DC162*CS162)</f>
        <v/>
      </c>
      <c r="DY162" s="6"/>
      <c r="EB162" s="6" t="n">
        <f aca="false">CL162</f>
        <v>37481</v>
      </c>
      <c r="EC162" s="13" t="n">
        <f aca="false">SUM(CM160:CM162)</f>
        <v>-0.0218088319171514</v>
      </c>
    </row>
    <row r="163" customFormat="false" ht="15" hidden="false" customHeight="false" outlineLevel="0" collapsed="false">
      <c r="A163" s="0" t="n">
        <f aca="false">IF(FR163=1,CZ163,0)</f>
        <v>0</v>
      </c>
      <c r="C163" s="6" t="n">
        <v>37482</v>
      </c>
      <c r="D163" s="0" t="n">
        <f aca="false">IF(E163&gt;E162,1,)</f>
        <v>0</v>
      </c>
      <c r="E163" s="46" t="n">
        <v>107.8471</v>
      </c>
      <c r="F163" s="46" t="n">
        <v>102.1063</v>
      </c>
      <c r="G163" s="46" t="n">
        <v>94.1822</v>
      </c>
      <c r="H163" s="46" t="n">
        <v>89.5967</v>
      </c>
      <c r="I163" s="46" t="n">
        <v>88.808</v>
      </c>
      <c r="J163" s="47" t="str">
        <f aca="false">IF(MIN(E163:I163)=E163,$E$2,IF(MIN(E163:I163)=F163,$F$2,IF(MIN(E163:I163)=G163,$G$2,IF(MIN(E163:I163)=H163,$H$2,IF(MIN(E163:I163)=I163,$I$2)))))</f>
        <v>10D</v>
      </c>
      <c r="K163" s="47" t="str">
        <f aca="false">IF(MAX(E163:I163)=E163,$E$2,IF(MAX(E163:I163)=F163,$F$2,IF(MAX(E163:I163)=G163,$G$2,IF(MAX(E163:I163)=H163,$H$2,IF(MAX(E163:I163)=I163,$I$2)))))</f>
        <v>200D</v>
      </c>
      <c r="L163" s="4" t="n">
        <f aca="false">IF(MAX(E163:I163)=H163,1,0)</f>
        <v>0</v>
      </c>
      <c r="M163" s="4" t="n">
        <f aca="false">IF(MAX(E163:I163)=I163,1,0)</f>
        <v>0</v>
      </c>
      <c r="O163" s="4" t="n">
        <f aca="false">IF(CN163&gt;E163,1,0)</f>
        <v>0</v>
      </c>
      <c r="P163" s="4" t="n">
        <f aca="false">IF(CN163&gt;F163,1,0)</f>
        <v>0</v>
      </c>
      <c r="Q163" s="4" t="n">
        <f aca="false">IF(CN163&gt;G163,1,0)</f>
        <v>0</v>
      </c>
      <c r="R163" s="4" t="n">
        <f aca="false">IF(CN163&gt;H163,1,0)</f>
        <v>1</v>
      </c>
      <c r="S163" s="4" t="n">
        <f aca="false">IF(CN163&gt;I163,1,0)</f>
        <v>1</v>
      </c>
      <c r="T163" s="25" t="n">
        <f aca="false">IF(AND(AND(R163=0,S163=0,Q163=0),OR(S162=1,S161=1,S160=1)),1,0)</f>
        <v>0</v>
      </c>
      <c r="U163" s="13" t="n">
        <f aca="false">SUM(CM162:CM163)</f>
        <v>0.0183212660094099</v>
      </c>
      <c r="AV163" s="0"/>
      <c r="AW163" s="55" t="n">
        <f aca="false">IF(EC163&gt;$AW$2,1,0)</f>
        <v>1</v>
      </c>
      <c r="AX163" s="0" t="n">
        <f aca="false">IF(AND(I163&gt;G163,I162&lt;G162),1,IF(OR(AND(I163&gt;F163,I162&lt;F162),AND(I163&gt;E163,I162&lt;E162)),1,0))</f>
        <v>0</v>
      </c>
      <c r="AY163" s="0" t="n">
        <f aca="false">IF(K162="10D",1,0)</f>
        <v>0</v>
      </c>
      <c r="AZ163" s="0" t="n">
        <f aca="false">IF(AND(I163&gt;G163,I162&lt;G162,I163&gt;F163,I162&gt;F162,I163&gt;E163,I162&gt;E162),1,0)</f>
        <v>0</v>
      </c>
      <c r="BA163" s="56" t="n">
        <f aca="false">IF(G163&gt;H163,1,0)</f>
        <v>1</v>
      </c>
      <c r="BB163" s="56" t="n">
        <f aca="false">IF(I163&lt;F163,1,0)</f>
        <v>1</v>
      </c>
      <c r="BC163" s="0" t="n">
        <f aca="false">IF(AND(SUM(AW162:AX162)=2,AY163=1),1,IF(SUM(AX161:AX163)=0,0,IF(AND(OR(AW161=1,AX161=1),OR(AW162=1,AX162=1),AY163=1),1,IF(AND(SUM(AW163:AY163)=2,SUM(AW161:AX161)=2,AX161=1),1,0))))</f>
        <v>0</v>
      </c>
      <c r="BD163" s="57" t="str">
        <f aca="false">IF(BC163=0,"",IF(AND(BC163=1,AZ163=0,AZ162=0,AZ161=0),1,IF(AND(BC163=1,OR(AZ163=1,AZ162=1,AZ161)),IF(BA163=1,1,0))))</f>
        <v/>
      </c>
      <c r="BE163" s="50" t="str">
        <f aca="false">IF(AND(BD163=1,BD162=1),0,IF(BD163=1,SUM(CM164:CM202),""))</f>
        <v/>
      </c>
      <c r="BF163" s="20" t="str">
        <f aca="false">IF(AND(BB163=1,BB162=1,BE122&lt;&gt;0),"",IF(AND(BB162=0,BB163=1),BF162,IF(AND(BB163=1,BB162=1),BF162,IF(AND(BF162="",BE162="",OR(BD162=0,BD162="")),"",IF(AND(BF162="",BE123=0),"",IF(AND(BE123&lt;&gt;"",BF162=BE123),"",IF(AND(BD162=1,BE162&lt;&gt;0),CM163,IF(BF162&lt;&gt;0,BF162+CM163,IF(BF162="","")))))))))</f>
        <v/>
      </c>
      <c r="BI163" s="0"/>
      <c r="BU163" s="0"/>
      <c r="BZ163" s="49"/>
      <c r="CG163" s="13"/>
      <c r="CH163" s="40"/>
      <c r="CI163" s="13"/>
      <c r="CL163" s="6" t="n">
        <f aca="false">C163</f>
        <v>37482</v>
      </c>
      <c r="CM163" s="13" t="n">
        <f aca="false">CN163/CN162-1</f>
        <v>0.0365291671349892</v>
      </c>
      <c r="CN163" s="4" t="n">
        <v>92.22</v>
      </c>
      <c r="CO163" s="13" t="n">
        <f aca="false">CN163/CN158-1</f>
        <v>0.0467650397275823</v>
      </c>
      <c r="CY163" s="4" t="n">
        <v>89.02</v>
      </c>
      <c r="CZ163" s="4" t="n">
        <v>92.22</v>
      </c>
      <c r="DA163" s="33" t="n">
        <f aca="false">CZ163-CN163</f>
        <v>0</v>
      </c>
      <c r="DB163" s="16" t="n">
        <f aca="false">CZ163/CY163-1</f>
        <v>0.0359469782071444</v>
      </c>
      <c r="DC163" s="15" t="n">
        <f aca="false">CY163/CZ162-1</f>
        <v>0.000561987186692203</v>
      </c>
      <c r="DD163" s="15" t="n">
        <f aca="false">CZ163/CZ162-1</f>
        <v>0.0365291671349892</v>
      </c>
      <c r="DE163" s="34" t="str">
        <f aca="false">IF(CW163=0,"",-DC163*CS163)</f>
        <v/>
      </c>
      <c r="DY163" s="6"/>
      <c r="EB163" s="6" t="n">
        <f aca="false">CL163</f>
        <v>37482</v>
      </c>
      <c r="EC163" s="13" t="n">
        <f aca="false">SUM(CM161:CM163)</f>
        <v>0.0109820174608284</v>
      </c>
    </row>
    <row r="164" customFormat="false" ht="15" hidden="false" customHeight="false" outlineLevel="0" collapsed="false">
      <c r="A164" s="0" t="n">
        <f aca="false">IF(FR164=1,CZ164,0)</f>
        <v>0</v>
      </c>
      <c r="C164" s="6" t="n">
        <v>37483</v>
      </c>
      <c r="D164" s="0" t="n">
        <f aca="false">IF(E164&gt;E163,1,)</f>
        <v>0</v>
      </c>
      <c r="E164" s="46" t="n">
        <v>107.7774</v>
      </c>
      <c r="F164" s="46" t="n">
        <v>101.9052</v>
      </c>
      <c r="G164" s="46" t="n">
        <v>93.94</v>
      </c>
      <c r="H164" s="46" t="n">
        <v>89.5297</v>
      </c>
      <c r="I164" s="46" t="n">
        <v>89.28</v>
      </c>
      <c r="J164" s="47" t="str">
        <f aca="false">IF(MIN(E164:I164)=E164,$E$2,IF(MIN(E164:I164)=F164,$F$2,IF(MIN(E164:I164)=G164,$G$2,IF(MIN(E164:I164)=H164,$H$2,IF(MIN(E164:I164)=I164,$I$2)))))</f>
        <v>10D</v>
      </c>
      <c r="K164" s="47" t="str">
        <f aca="false">IF(MAX(E164:I164)=E164,$E$2,IF(MAX(E164:I164)=F164,$F$2,IF(MAX(E164:I164)=G164,$G$2,IF(MAX(E164:I164)=H164,$H$2,IF(MAX(E164:I164)=I164,$I$2)))))</f>
        <v>200D</v>
      </c>
      <c r="L164" s="4" t="n">
        <f aca="false">IF(MAX(E164:I164)=H164,1,0)</f>
        <v>0</v>
      </c>
      <c r="M164" s="4" t="n">
        <f aca="false">IF(MAX(E164:I164)=I164,1,0)</f>
        <v>0</v>
      </c>
      <c r="O164" s="4" t="n">
        <f aca="false">IF(CN164&gt;E164,1,0)</f>
        <v>0</v>
      </c>
      <c r="P164" s="4" t="n">
        <f aca="false">IF(CN164&gt;F164,1,0)</f>
        <v>0</v>
      </c>
      <c r="Q164" s="4" t="n">
        <f aca="false">IF(CN164&gt;G164,1,0)</f>
        <v>0</v>
      </c>
      <c r="R164" s="4" t="n">
        <f aca="false">IF(CN164&gt;H164,1,0)</f>
        <v>1</v>
      </c>
      <c r="S164" s="4" t="n">
        <f aca="false">IF(CN164&gt;I164,1,0)</f>
        <v>1</v>
      </c>
      <c r="T164" s="25" t="n">
        <f aca="false">IF(AND(AND(R164=0,S164=0,Q164=0),OR(S163=1,S162=1,S161=1)),1,0)</f>
        <v>0</v>
      </c>
      <c r="U164" s="13" t="n">
        <f aca="false">SUM(CM163:CM164)</f>
        <v>0.0504090196615561</v>
      </c>
      <c r="AV164" s="0"/>
      <c r="AW164" s="55" t="n">
        <f aca="false">IF(EC164&gt;$AW$2,1,0)</f>
        <v>1</v>
      </c>
      <c r="AX164" s="0" t="n">
        <f aca="false">IF(AND(I164&gt;G164,I163&lt;G163),1,IF(OR(AND(I164&gt;F164,I163&lt;F163),AND(I164&gt;E164,I163&lt;E163)),1,0))</f>
        <v>0</v>
      </c>
      <c r="AY164" s="0" t="n">
        <f aca="false">IF(K163="10D",1,0)</f>
        <v>0</v>
      </c>
      <c r="AZ164" s="0" t="n">
        <f aca="false">IF(AND(I164&gt;G164,I163&lt;G163,I164&gt;F164,I163&gt;F163,I164&gt;E164,I163&gt;E163),1,0)</f>
        <v>0</v>
      </c>
      <c r="BA164" s="56" t="n">
        <f aca="false">IF(G164&gt;H164,1,0)</f>
        <v>1</v>
      </c>
      <c r="BB164" s="56" t="n">
        <f aca="false">IF(I164&lt;F164,1,0)</f>
        <v>1</v>
      </c>
      <c r="BC164" s="0" t="n">
        <f aca="false">IF(AND(SUM(AW163:AX163)=2,AY164=1),1,IF(SUM(AX162:AX164)=0,0,IF(AND(OR(AW162=1,AX162=1),OR(AW163=1,AX163=1),AY164=1),1,IF(AND(SUM(AW164:AY164)=2,SUM(AW162:AX162)=2,AX162=1),1,0))))</f>
        <v>0</v>
      </c>
      <c r="BD164" s="57" t="str">
        <f aca="false">IF(BC164=0,"",IF(AND(BC164=1,AZ164=0,AZ163=0,AZ162=0),1,IF(AND(BC164=1,OR(AZ164=1,AZ163=1,AZ162)),IF(BA164=1,1,0))))</f>
        <v/>
      </c>
      <c r="BE164" s="50" t="str">
        <f aca="false">IF(AND(BD164=1,BD163=1),0,IF(BD164=1,SUM(CM165:CM203),""))</f>
        <v/>
      </c>
      <c r="BF164" s="20" t="str">
        <f aca="false">IF(AND(BB164=1,BB163=1,BE123&lt;&gt;0),"",IF(AND(BB163=0,BB164=1),BF163,IF(AND(BB164=1,BB163=1),BF163,IF(AND(BF163="",BE163="",OR(BD163=0,BD163="")),"",IF(AND(BF163="",BE124=0),"",IF(AND(BE124&lt;&gt;"",BF163=BE124),"",IF(AND(BD163=1,BE163&lt;&gt;0),CM164,IF(BF163&lt;&gt;0,BF163+CM164,IF(BF163="","")))))))))</f>
        <v/>
      </c>
      <c r="BI164" s="0"/>
      <c r="BU164" s="0"/>
      <c r="BZ164" s="49"/>
      <c r="CG164" s="13"/>
      <c r="CH164" s="40"/>
      <c r="CI164" s="13"/>
      <c r="CL164" s="6" t="n">
        <f aca="false">C164</f>
        <v>37483</v>
      </c>
      <c r="CM164" s="13" t="n">
        <f aca="false">CN164/CN163-1</f>
        <v>0.0138798525265669</v>
      </c>
      <c r="CN164" s="4" t="n">
        <v>93.5</v>
      </c>
      <c r="CO164" s="13" t="n">
        <f aca="false">CN164/CN159-1</f>
        <v>0.02803738317757</v>
      </c>
      <c r="CY164" s="4" t="n">
        <v>92.847</v>
      </c>
      <c r="CZ164" s="4" t="n">
        <v>93.5</v>
      </c>
      <c r="DA164" s="33" t="n">
        <f aca="false">CZ164-CN164</f>
        <v>0</v>
      </c>
      <c r="DB164" s="16" t="n">
        <f aca="false">CZ164/CY164-1</f>
        <v>0.00703307592060054</v>
      </c>
      <c r="DC164" s="15" t="n">
        <f aca="false">CY164/CZ163-1</f>
        <v>0.00679895901106042</v>
      </c>
      <c r="DD164" s="15" t="n">
        <f aca="false">CZ164/CZ163-1</f>
        <v>0.0138798525265669</v>
      </c>
      <c r="DE164" s="34" t="str">
        <f aca="false">IF(CW164=0,"",-DC164*CS164)</f>
        <v/>
      </c>
      <c r="DY164" s="6"/>
      <c r="EB164" s="6" t="n">
        <f aca="false">CL164</f>
        <v>37483</v>
      </c>
      <c r="EC164" s="13" t="n">
        <f aca="false">SUM(CM162:CM164)</f>
        <v>0.0322011185359767</v>
      </c>
    </row>
    <row r="165" customFormat="false" ht="15" hidden="false" customHeight="false" outlineLevel="0" collapsed="false">
      <c r="A165" s="0" t="n">
        <f aca="false">IF(FR165=1,CZ165,0)</f>
        <v>0</v>
      </c>
      <c r="C165" s="6" t="n">
        <v>37484</v>
      </c>
      <c r="D165" s="0" t="n">
        <f aca="false">IF(E165&gt;E164,1,)</f>
        <v>0</v>
      </c>
      <c r="E165" s="46" t="n">
        <v>107.7127</v>
      </c>
      <c r="F165" s="46" t="n">
        <v>101.6947</v>
      </c>
      <c r="G165" s="46" t="n">
        <v>93.7352</v>
      </c>
      <c r="H165" s="46" t="n">
        <v>89.3267</v>
      </c>
      <c r="I165" s="46" t="n">
        <v>89.923</v>
      </c>
      <c r="J165" s="47" t="str">
        <f aca="false">IF(MIN(E165:I165)=E165,$E$2,IF(MIN(E165:I165)=F165,$F$2,IF(MIN(E165:I165)=G165,$G$2,IF(MIN(E165:I165)=H165,$H$2,IF(MIN(E165:I165)=I165,$I$2)))))</f>
        <v>30D</v>
      </c>
      <c r="K165" s="47" t="str">
        <f aca="false">IF(MAX(E165:I165)=E165,$E$2,IF(MAX(E165:I165)=F165,$F$2,IF(MAX(E165:I165)=G165,$G$2,IF(MAX(E165:I165)=H165,$H$2,IF(MAX(E165:I165)=I165,$I$2)))))</f>
        <v>200D</v>
      </c>
      <c r="L165" s="4" t="n">
        <f aca="false">IF(MAX(E165:I165)=H165,1,0)</f>
        <v>0</v>
      </c>
      <c r="M165" s="4" t="n">
        <f aca="false">IF(MAX(E165:I165)=I165,1,0)</f>
        <v>0</v>
      </c>
      <c r="O165" s="4" t="n">
        <f aca="false">IF(CN165&gt;E165,1,0)</f>
        <v>0</v>
      </c>
      <c r="P165" s="4" t="n">
        <f aca="false">IF(CN165&gt;F165,1,0)</f>
        <v>0</v>
      </c>
      <c r="Q165" s="4" t="n">
        <f aca="false">IF(CN165&gt;G165,1,0)</f>
        <v>0</v>
      </c>
      <c r="R165" s="4" t="n">
        <f aca="false">IF(CN165&gt;H165,1,0)</f>
        <v>1</v>
      </c>
      <c r="S165" s="4" t="n">
        <f aca="false">IF(CN165&gt;I165,1,0)</f>
        <v>1</v>
      </c>
      <c r="T165" s="25" t="n">
        <f aca="false">IF(AND(AND(R165=0,S165=0,Q165=0),OR(S164=1,S163=1,S162=1)),1,0)</f>
        <v>0</v>
      </c>
      <c r="U165" s="13" t="n">
        <f aca="false">SUM(CM164:CM165)</f>
        <v>0.0108852001201497</v>
      </c>
      <c r="AV165" s="0"/>
      <c r="AW165" s="55" t="n">
        <f aca="false">IF(EC165&gt;$AW$2,1,0)</f>
        <v>1</v>
      </c>
      <c r="AX165" s="0" t="n">
        <f aca="false">IF(AND(I165&gt;G165,I164&lt;G164),1,IF(OR(AND(I165&gt;F165,I164&lt;F164),AND(I165&gt;E165,I164&lt;E164)),1,0))</f>
        <v>0</v>
      </c>
      <c r="AY165" s="0" t="n">
        <f aca="false">IF(K164="10D",1,0)</f>
        <v>0</v>
      </c>
      <c r="AZ165" s="0" t="n">
        <f aca="false">IF(AND(I165&gt;G165,I164&lt;G164,I165&gt;F165,I164&gt;F164,I165&gt;E165,I164&gt;E164),1,0)</f>
        <v>0</v>
      </c>
      <c r="BA165" s="56" t="n">
        <f aca="false">IF(G165&gt;H165,1,0)</f>
        <v>1</v>
      </c>
      <c r="BB165" s="56" t="n">
        <f aca="false">IF(I165&lt;F165,1,0)</f>
        <v>1</v>
      </c>
      <c r="BC165" s="0" t="n">
        <f aca="false">IF(AND(SUM(AW164:AX164)=2,AY165=1),1,IF(SUM(AX163:AX165)=0,0,IF(AND(OR(AW163=1,AX163=1),OR(AW164=1,AX164=1),AY165=1),1,IF(AND(SUM(AW165:AY165)=2,SUM(AW163:AX163)=2,AX163=1),1,0))))</f>
        <v>0</v>
      </c>
      <c r="BD165" s="57" t="str">
        <f aca="false">IF(BC165=0,"",IF(AND(BC165=1,AZ165=0,AZ164=0,AZ163=0),1,IF(AND(BC165=1,OR(AZ165=1,AZ164=1,AZ163)),IF(BA165=1,1,0))))</f>
        <v/>
      </c>
      <c r="BE165" s="50" t="str">
        <f aca="false">IF(AND(BD165=1,BD164=1),0,IF(BD165=1,SUM(CM166:CM204),""))</f>
        <v/>
      </c>
      <c r="BF165" s="20" t="str">
        <f aca="false">IF(AND(BB165=1,BB164=1,BE124&lt;&gt;0),"",IF(AND(BB164=0,BB165=1),BF164,IF(AND(BB165=1,BB164=1),BF164,IF(AND(BF164="",BE164="",OR(BD164=0,BD164="")),"",IF(AND(BF164="",BE125=0),"",IF(AND(BE125&lt;&gt;"",BF164=BE125),"",IF(AND(BD164=1,BE164&lt;&gt;0),CM165,IF(BF164&lt;&gt;0,BF164+CM165,IF(BF164="","")))))))))</f>
        <v/>
      </c>
      <c r="BI165" s="0"/>
      <c r="BU165" s="0"/>
      <c r="BZ165" s="49"/>
      <c r="CG165" s="13"/>
      <c r="CH165" s="40"/>
      <c r="CI165" s="13"/>
      <c r="CL165" s="6" t="n">
        <f aca="false">C165</f>
        <v>37484</v>
      </c>
      <c r="CM165" s="13" t="n">
        <f aca="false">CN165/CN164-1</f>
        <v>-0.00299465240641716</v>
      </c>
      <c r="CN165" s="4" t="n">
        <v>93.22</v>
      </c>
      <c r="CO165" s="13" t="n">
        <f aca="false">CN165/CN160-1</f>
        <v>0.0211414174608391</v>
      </c>
      <c r="CY165" s="4" t="n">
        <v>92.82</v>
      </c>
      <c r="CZ165" s="4" t="n">
        <v>93.22</v>
      </c>
      <c r="DA165" s="33" t="n">
        <f aca="false">CZ165-CN165</f>
        <v>0</v>
      </c>
      <c r="DB165" s="16" t="n">
        <f aca="false">CZ165/CY165-1</f>
        <v>0.00430941607412194</v>
      </c>
      <c r="DC165" s="15" t="n">
        <f aca="false">CY165/CZ164-1</f>
        <v>-0.00727272727272732</v>
      </c>
      <c r="DD165" s="15" t="n">
        <f aca="false">CZ165/CZ164-1</f>
        <v>-0.00299465240641716</v>
      </c>
      <c r="DE165" s="34" t="str">
        <f aca="false">IF(CW165=0,"",-DC165*CS165)</f>
        <v/>
      </c>
      <c r="DY165" s="6"/>
      <c r="EB165" s="6" t="n">
        <f aca="false">CL165</f>
        <v>37484</v>
      </c>
      <c r="EC165" s="13" t="n">
        <f aca="false">SUM(CM163:CM165)</f>
        <v>0.0474143672551389</v>
      </c>
    </row>
    <row r="166" customFormat="false" ht="15" hidden="false" customHeight="false" outlineLevel="0" collapsed="false">
      <c r="A166" s="0" t="n">
        <f aca="false">IF(FR166=1,CZ166,0)</f>
        <v>0</v>
      </c>
      <c r="C166" s="6" t="n">
        <v>37487</v>
      </c>
      <c r="D166" s="0" t="n">
        <f aca="false">IF(E166&gt;E165,1,)</f>
        <v>0</v>
      </c>
      <c r="E166" s="46" t="n">
        <v>107.6607</v>
      </c>
      <c r="F166" s="46" t="n">
        <v>101.503</v>
      </c>
      <c r="G166" s="46" t="n">
        <v>93.5764</v>
      </c>
      <c r="H166" s="46" t="n">
        <v>89.2377</v>
      </c>
      <c r="I166" s="46" t="n">
        <v>91.086</v>
      </c>
      <c r="J166" s="47" t="str">
        <f aca="false">IF(MIN(E166:I166)=E166,$E$2,IF(MIN(E166:I166)=F166,$F$2,IF(MIN(E166:I166)=G166,$G$2,IF(MIN(E166:I166)=H166,$H$2,IF(MIN(E166:I166)=I166,$I$2)))))</f>
        <v>30D</v>
      </c>
      <c r="K166" s="47" t="str">
        <f aca="false">IF(MAX(E166:I166)=E166,$E$2,IF(MAX(E166:I166)=F166,$F$2,IF(MAX(E166:I166)=G166,$G$2,IF(MAX(E166:I166)=H166,$H$2,IF(MAX(E166:I166)=I166,$I$2)))))</f>
        <v>200D</v>
      </c>
      <c r="L166" s="4" t="n">
        <f aca="false">IF(MAX(E166:I166)=H166,1,0)</f>
        <v>0</v>
      </c>
      <c r="M166" s="4" t="n">
        <f aca="false">IF(MAX(E166:I166)=I166,1,0)</f>
        <v>0</v>
      </c>
      <c r="O166" s="4" t="n">
        <f aca="false">IF(CN166&gt;E166,1,0)</f>
        <v>0</v>
      </c>
      <c r="P166" s="4" t="n">
        <f aca="false">IF(CN166&gt;F166,1,0)</f>
        <v>0</v>
      </c>
      <c r="Q166" s="4" t="n">
        <f aca="false">IF(CN166&gt;G166,1,0)</f>
        <v>1</v>
      </c>
      <c r="R166" s="4" t="n">
        <f aca="false">IF(CN166&gt;H166,1,0)</f>
        <v>1</v>
      </c>
      <c r="S166" s="4" t="n">
        <f aca="false">IF(CN166&gt;I166,1,0)</f>
        <v>1</v>
      </c>
      <c r="T166" s="25" t="n">
        <f aca="false">IF(AND(AND(R166=0,S166=0,Q166=0),OR(S165=1,S164=1,S163=1)),1,0)</f>
        <v>0</v>
      </c>
      <c r="U166" s="13" t="n">
        <f aca="false">SUM(CM165:CM166)</f>
        <v>0.0203908871773631</v>
      </c>
      <c r="AV166" s="0"/>
      <c r="AW166" s="55" t="n">
        <f aca="false">IF(EC166&gt;$AW$2,1,0)</f>
        <v>1</v>
      </c>
      <c r="AX166" s="0" t="n">
        <f aca="false">IF(AND(I166&gt;G166,I165&lt;G165),1,IF(OR(AND(I166&gt;F166,I165&lt;F165),AND(I166&gt;E166,I165&lt;E165)),1,0))</f>
        <v>0</v>
      </c>
      <c r="AY166" s="0" t="n">
        <f aca="false">IF(K165="10D",1,0)</f>
        <v>0</v>
      </c>
      <c r="AZ166" s="0" t="n">
        <f aca="false">IF(AND(I166&gt;G166,I165&lt;G165,I166&gt;F166,I165&gt;F165,I166&gt;E166,I165&gt;E165),1,0)</f>
        <v>0</v>
      </c>
      <c r="BA166" s="56" t="n">
        <f aca="false">IF(G166&gt;H166,1,0)</f>
        <v>1</v>
      </c>
      <c r="BB166" s="56" t="n">
        <f aca="false">IF(I166&lt;F166,1,0)</f>
        <v>1</v>
      </c>
      <c r="BC166" s="0" t="n">
        <f aca="false">IF(AND(SUM(AW165:AX165)=2,AY166=1),1,IF(SUM(AX164:AX166)=0,0,IF(AND(OR(AW164=1,AX164=1),OR(AW165=1,AX165=1),AY166=1),1,IF(AND(SUM(AW166:AY166)=2,SUM(AW164:AX164)=2,AX164=1),1,0))))</f>
        <v>0</v>
      </c>
      <c r="BD166" s="57" t="str">
        <f aca="false">IF(BC166=0,"",IF(AND(BC166=1,AZ166=0,AZ165=0,AZ164=0),1,IF(AND(BC166=1,OR(AZ166=1,AZ165=1,AZ164)),IF(BA166=1,1,0))))</f>
        <v/>
      </c>
      <c r="BE166" s="50" t="str">
        <f aca="false">IF(AND(BD166=1,BD165=1),0,IF(BD166=1,SUM(CM167:CM205),""))</f>
        <v/>
      </c>
      <c r="BF166" s="20" t="str">
        <f aca="false">IF(AND(BB166=1,BB165=1,BE125&lt;&gt;0),"",IF(AND(BB165=0,BB166=1),BF165,IF(AND(BB166=1,BB165=1),BF165,IF(AND(BF165="",BE165="",OR(BD165=0,BD165="")),"",IF(AND(BF165="",BE126=0),"",IF(AND(BE126&lt;&gt;"",BF165=BE126),"",IF(AND(BD165=1,BE165&lt;&gt;0),CM166,IF(BF165&lt;&gt;0,BF165+CM166,IF(BF165="","")))))))))</f>
        <v/>
      </c>
      <c r="BI166" s="0"/>
      <c r="BU166" s="0"/>
      <c r="BZ166" s="49"/>
      <c r="CG166" s="13"/>
      <c r="CH166" s="40"/>
      <c r="CI166" s="13"/>
      <c r="CL166" s="6" t="n">
        <f aca="false">C166</f>
        <v>37487</v>
      </c>
      <c r="CM166" s="13" t="n">
        <f aca="false">CN166/CN165-1</f>
        <v>0.0233855395837803</v>
      </c>
      <c r="CN166" s="4" t="n">
        <v>95.4</v>
      </c>
      <c r="CO166" s="13" t="n">
        <f aca="false">CN166/CN161-1</f>
        <v>0.0527477378062238</v>
      </c>
      <c r="CY166" s="4" t="n">
        <v>93.46</v>
      </c>
      <c r="CZ166" s="4" t="n">
        <v>95.4</v>
      </c>
      <c r="DA166" s="33" t="n">
        <f aca="false">CZ166-CN166</f>
        <v>0</v>
      </c>
      <c r="DB166" s="16" t="n">
        <f aca="false">CZ166/CY166-1</f>
        <v>0.0207575433340468</v>
      </c>
      <c r="DC166" s="15" t="n">
        <f aca="false">CY166/CZ165-1</f>
        <v>0.00257455481656299</v>
      </c>
      <c r="DD166" s="15" t="n">
        <f aca="false">CZ166/CZ165-1</f>
        <v>0.0233855395837803</v>
      </c>
      <c r="DE166" s="34" t="str">
        <f aca="false">IF(CW166=0,"",-DC166*CS166)</f>
        <v/>
      </c>
      <c r="DY166" s="6"/>
      <c r="EB166" s="6" t="n">
        <f aca="false">CL166</f>
        <v>37487</v>
      </c>
      <c r="EC166" s="13" t="n">
        <f aca="false">SUM(CM164:CM166)</f>
        <v>0.03427073970393</v>
      </c>
    </row>
    <row r="167" customFormat="false" ht="15" hidden="false" customHeight="false" outlineLevel="0" collapsed="false">
      <c r="A167" s="0" t="n">
        <f aca="false">IF(FR167=1,CZ167,0)</f>
        <v>0</v>
      </c>
      <c r="C167" s="6" t="n">
        <v>37488</v>
      </c>
      <c r="D167" s="0" t="n">
        <f aca="false">IF(E167&gt;E166,1,)</f>
        <v>0</v>
      </c>
      <c r="E167" s="46" t="n">
        <v>107.5901</v>
      </c>
      <c r="F167" s="46" t="n">
        <v>101.3017</v>
      </c>
      <c r="G167" s="46" t="n">
        <v>93.3894</v>
      </c>
      <c r="H167" s="46" t="n">
        <v>89.1973</v>
      </c>
      <c r="I167" s="46" t="n">
        <v>91.866</v>
      </c>
      <c r="J167" s="47" t="str">
        <f aca="false">IF(MIN(E167:I167)=E167,$E$2,IF(MIN(E167:I167)=F167,$F$2,IF(MIN(E167:I167)=G167,$G$2,IF(MIN(E167:I167)=H167,$H$2,IF(MIN(E167:I167)=I167,$I$2)))))</f>
        <v>30D</v>
      </c>
      <c r="K167" s="47" t="str">
        <f aca="false">IF(MAX(E167:I167)=E167,$E$2,IF(MAX(E167:I167)=F167,$F$2,IF(MAX(E167:I167)=G167,$G$2,IF(MAX(E167:I167)=H167,$H$2,IF(MAX(E167:I167)=I167,$I$2)))))</f>
        <v>200D</v>
      </c>
      <c r="L167" s="4" t="n">
        <f aca="false">IF(MAX(E167:I167)=H167,1,0)</f>
        <v>0</v>
      </c>
      <c r="M167" s="4" t="n">
        <f aca="false">IF(MAX(E167:I167)=I167,1,0)</f>
        <v>0</v>
      </c>
      <c r="O167" s="4" t="n">
        <f aca="false">IF(CN167&gt;E167,1,0)</f>
        <v>0</v>
      </c>
      <c r="P167" s="4" t="n">
        <f aca="false">IF(CN167&gt;F167,1,0)</f>
        <v>0</v>
      </c>
      <c r="Q167" s="4" t="n">
        <f aca="false">IF(CN167&gt;G167,1,0)</f>
        <v>1</v>
      </c>
      <c r="R167" s="4" t="n">
        <f aca="false">IF(CN167&gt;H167,1,0)</f>
        <v>1</v>
      </c>
      <c r="S167" s="4" t="n">
        <f aca="false">IF(CN167&gt;I167,1,0)</f>
        <v>1</v>
      </c>
      <c r="T167" s="25" t="n">
        <f aca="false">IF(AND(AND(R167=0,S167=0,Q167=0),OR(S166=1,S165=1,S164=1)),1,0)</f>
        <v>0</v>
      </c>
      <c r="U167" s="13" t="n">
        <f aca="false">SUM(CM166:CM167)</f>
        <v>0.0127985374873442</v>
      </c>
      <c r="AV167" s="0"/>
      <c r="AW167" s="55" t="n">
        <f aca="false">IF(EC167&gt;$AW$2,1,0)</f>
        <v>0</v>
      </c>
      <c r="AX167" s="0" t="n">
        <f aca="false">IF(AND(I167&gt;G167,I166&lt;G166),1,IF(OR(AND(I167&gt;F167,I166&lt;F166),AND(I167&gt;E167,I166&lt;E166)),1,0))</f>
        <v>0</v>
      </c>
      <c r="AY167" s="0" t="n">
        <f aca="false">IF(K166="10D",1,0)</f>
        <v>0</v>
      </c>
      <c r="AZ167" s="0" t="n">
        <f aca="false">IF(AND(I167&gt;G167,I166&lt;G166,I167&gt;F167,I166&gt;F166,I167&gt;E167,I166&gt;E166),1,0)</f>
        <v>0</v>
      </c>
      <c r="BA167" s="56" t="n">
        <f aca="false">IF(G167&gt;H167,1,0)</f>
        <v>1</v>
      </c>
      <c r="BB167" s="56" t="n">
        <f aca="false">IF(I167&lt;F167,1,0)</f>
        <v>1</v>
      </c>
      <c r="BC167" s="0" t="n">
        <f aca="false">IF(AND(SUM(AW166:AX166)=2,AY167=1),1,IF(SUM(AX165:AX167)=0,0,IF(AND(OR(AW165=1,AX165=1),OR(AW166=1,AX166=1),AY167=1),1,IF(AND(SUM(AW167:AY167)=2,SUM(AW165:AX165)=2,AX165=1),1,0))))</f>
        <v>0</v>
      </c>
      <c r="BD167" s="57" t="str">
        <f aca="false">IF(BC167=0,"",IF(AND(BC167=1,AZ167=0,AZ166=0,AZ165=0),1,IF(AND(BC167=1,OR(AZ167=1,AZ166=1,AZ165)),IF(BA167=1,1,0))))</f>
        <v/>
      </c>
      <c r="BE167" s="50" t="str">
        <f aca="false">IF(AND(BD167=1,BD166=1),0,IF(BD167=1,SUM(CM168:CM206),""))</f>
        <v/>
      </c>
      <c r="BF167" s="20" t="str">
        <f aca="false">IF(AND(BB167=1,BB166=1,BE126&lt;&gt;0),"",IF(AND(BB166=0,BB167=1),BF166,IF(AND(BB167=1,BB166=1),BF166,IF(AND(BF166="",BE166="",OR(BD166=0,BD166="")),"",IF(AND(BF166="",BE127=0),"",IF(AND(BE127&lt;&gt;"",BF166=BE127),"",IF(AND(BD166=1,BE166&lt;&gt;0),CM167,IF(BF166&lt;&gt;0,BF166+CM167,IF(BF166="","")))))))))</f>
        <v/>
      </c>
      <c r="BI167" s="0"/>
      <c r="BU167" s="0"/>
      <c r="BZ167" s="49"/>
      <c r="CG167" s="13"/>
      <c r="CH167" s="40"/>
      <c r="CI167" s="13"/>
      <c r="CL167" s="6" t="n">
        <f aca="false">C167</f>
        <v>37488</v>
      </c>
      <c r="CM167" s="13" t="n">
        <f aca="false">CN167/CN166-1</f>
        <v>-0.0105870020964361</v>
      </c>
      <c r="CN167" s="4" t="n">
        <v>94.39</v>
      </c>
      <c r="CO167" s="13" t="n">
        <f aca="false">CN167/CN162-1</f>
        <v>0.0609194110374283</v>
      </c>
      <c r="CY167" s="4" t="n">
        <v>94.822</v>
      </c>
      <c r="CZ167" s="4" t="n">
        <v>94.39</v>
      </c>
      <c r="DA167" s="33" t="n">
        <f aca="false">CZ167-CN167</f>
        <v>0</v>
      </c>
      <c r="DB167" s="16" t="n">
        <f aca="false">CZ167/CY167-1</f>
        <v>-0.0045559047478434</v>
      </c>
      <c r="DC167" s="15" t="n">
        <f aca="false">CY167/CZ166-1</f>
        <v>-0.00605870020964361</v>
      </c>
      <c r="DD167" s="15" t="n">
        <f aca="false">CZ167/CZ166-1</f>
        <v>-0.0105870020964361</v>
      </c>
      <c r="DE167" s="34" t="str">
        <f aca="false">IF(CW167=0,"",-DC167*CS167)</f>
        <v/>
      </c>
      <c r="DY167" s="6"/>
      <c r="EB167" s="6" t="n">
        <f aca="false">CL167</f>
        <v>37488</v>
      </c>
      <c r="EC167" s="13" t="n">
        <f aca="false">SUM(CM165:CM167)</f>
        <v>0.009803885080927</v>
      </c>
    </row>
    <row r="168" customFormat="false" ht="15" hidden="false" customHeight="false" outlineLevel="0" collapsed="false">
      <c r="A168" s="0" t="n">
        <f aca="false">IF(FR168=1,CZ168,0)</f>
        <v>0</v>
      </c>
      <c r="C168" s="6" t="n">
        <v>37489</v>
      </c>
      <c r="D168" s="0" t="n">
        <f aca="false">IF(E168&gt;E167,1,)</f>
        <v>0</v>
      </c>
      <c r="E168" s="46" t="n">
        <v>107.5226</v>
      </c>
      <c r="F168" s="46" t="n">
        <v>101.1135</v>
      </c>
      <c r="G168" s="46" t="n">
        <v>93.2652</v>
      </c>
      <c r="H168" s="46" t="n">
        <v>89.3183</v>
      </c>
      <c r="I168" s="46" t="n">
        <v>92.631</v>
      </c>
      <c r="J168" s="47" t="str">
        <f aca="false">IF(MIN(E168:I168)=E168,$E$2,IF(MIN(E168:I168)=F168,$F$2,IF(MIN(E168:I168)=G168,$G$2,IF(MIN(E168:I168)=H168,$H$2,IF(MIN(E168:I168)=I168,$I$2)))))</f>
        <v>30D</v>
      </c>
      <c r="K168" s="47" t="str">
        <f aca="false">IF(MAX(E168:I168)=E168,$E$2,IF(MAX(E168:I168)=F168,$F$2,IF(MAX(E168:I168)=G168,$G$2,IF(MAX(E168:I168)=H168,$H$2,IF(MAX(E168:I168)=I168,$I$2)))))</f>
        <v>200D</v>
      </c>
      <c r="L168" s="4" t="n">
        <f aca="false">IF(MAX(E168:I168)=H168,1,0)</f>
        <v>0</v>
      </c>
      <c r="M168" s="4" t="n">
        <f aca="false">IF(MAX(E168:I168)=I168,1,0)</f>
        <v>0</v>
      </c>
      <c r="O168" s="4" t="n">
        <f aca="false">IF(CN168&gt;E168,1,0)</f>
        <v>0</v>
      </c>
      <c r="P168" s="4" t="n">
        <f aca="false">IF(CN168&gt;F168,1,0)</f>
        <v>0</v>
      </c>
      <c r="Q168" s="4" t="n">
        <f aca="false">IF(CN168&gt;G168,1,0)</f>
        <v>1</v>
      </c>
      <c r="R168" s="4" t="n">
        <f aca="false">IF(CN168&gt;H168,1,0)</f>
        <v>1</v>
      </c>
      <c r="S168" s="4" t="n">
        <f aca="false">IF(CN168&gt;I168,1,0)</f>
        <v>1</v>
      </c>
      <c r="T168" s="25" t="n">
        <f aca="false">IF(AND(AND(R168=0,S168=0,Q168=0),OR(S167=1,S166=1,S165=1)),1,0)</f>
        <v>0</v>
      </c>
      <c r="U168" s="13" t="n">
        <f aca="false">SUM(CM167:CM168)</f>
        <v>0.0038213038681788</v>
      </c>
      <c r="AV168" s="0"/>
      <c r="AW168" s="55" t="n">
        <f aca="false">IF(EC168&gt;$AW$2,1,0)</f>
        <v>1</v>
      </c>
      <c r="AX168" s="0" t="n">
        <f aca="false">IF(AND(I168&gt;G168,I167&lt;G167),1,IF(OR(AND(I168&gt;F168,I167&lt;F167),AND(I168&gt;E168,I167&lt;E167)),1,0))</f>
        <v>0</v>
      </c>
      <c r="AY168" s="0" t="n">
        <f aca="false">IF(K167="10D",1,0)</f>
        <v>0</v>
      </c>
      <c r="AZ168" s="0" t="n">
        <f aca="false">IF(AND(I168&gt;G168,I167&lt;G167,I168&gt;F168,I167&gt;F167,I168&gt;E168,I167&gt;E167),1,0)</f>
        <v>0</v>
      </c>
      <c r="BA168" s="56" t="n">
        <f aca="false">IF(G168&gt;H168,1,0)</f>
        <v>1</v>
      </c>
      <c r="BB168" s="56" t="n">
        <f aca="false">IF(I168&lt;F168,1,0)</f>
        <v>1</v>
      </c>
      <c r="BC168" s="0" t="n">
        <f aca="false">IF(AND(SUM(AW167:AX167)=2,AY168=1),1,IF(SUM(AX166:AX168)=0,0,IF(AND(OR(AW166=1,AX166=1),OR(AW167=1,AX167=1),AY168=1),1,IF(AND(SUM(AW168:AY168)=2,SUM(AW166:AX166)=2,AX166=1),1,0))))</f>
        <v>0</v>
      </c>
      <c r="BD168" s="57" t="str">
        <f aca="false">IF(BC168=0,"",IF(AND(BC168=1,AZ168=0,AZ167=0,AZ166=0),1,IF(AND(BC168=1,OR(AZ168=1,AZ167=1,AZ166)),IF(BA168=1,1,0))))</f>
        <v/>
      </c>
      <c r="BE168" s="50" t="str">
        <f aca="false">IF(AND(BD168=1,BD167=1),0,IF(BD168=1,SUM(CM169:CM207),""))</f>
        <v/>
      </c>
      <c r="BF168" s="20" t="str">
        <f aca="false">IF(AND(BB168=1,BB167=1,BE127&lt;&gt;0),"",IF(AND(BB167=0,BB168=1),BF167,IF(AND(BB168=1,BB167=1),BF167,IF(AND(BF167="",BE167="",OR(BD167=0,BD167="")),"",IF(AND(BF167="",BE128=0),"",IF(AND(BE128&lt;&gt;"",BF167=BE128),"",IF(AND(BD167=1,BE167&lt;&gt;0),CM168,IF(BF167&lt;&gt;0,BF167+CM168,IF(BF167="","")))))))))</f>
        <v/>
      </c>
      <c r="BI168" s="0"/>
      <c r="BU168" s="0"/>
      <c r="BZ168" s="49"/>
      <c r="CG168" s="13"/>
      <c r="CH168" s="40"/>
      <c r="CI168" s="13"/>
      <c r="CL168" s="6" t="n">
        <f aca="false">C168</f>
        <v>37489</v>
      </c>
      <c r="CM168" s="13" t="n">
        <f aca="false">CN168/CN167-1</f>
        <v>0.014408305964615</v>
      </c>
      <c r="CN168" s="4" t="n">
        <v>95.75</v>
      </c>
      <c r="CO168" s="13" t="n">
        <f aca="false">CN168/CN163-1</f>
        <v>0.0382780307959227</v>
      </c>
      <c r="CY168" s="4" t="n">
        <v>95.063</v>
      </c>
      <c r="CZ168" s="4" t="n">
        <v>95.75</v>
      </c>
      <c r="DA168" s="33" t="n">
        <f aca="false">CZ168-CN168</f>
        <v>0</v>
      </c>
      <c r="DB168" s="16" t="n">
        <f aca="false">CZ168/CY168-1</f>
        <v>0.00722678644688246</v>
      </c>
      <c r="DC168" s="15" t="n">
        <f aca="false">CY168/CZ167-1</f>
        <v>0.00712999258396008</v>
      </c>
      <c r="DD168" s="15" t="n">
        <f aca="false">CZ168/CZ167-1</f>
        <v>0.014408305964615</v>
      </c>
      <c r="DE168" s="34" t="str">
        <f aca="false">IF(CW168=0,"",-DC168*CS168)</f>
        <v/>
      </c>
      <c r="DY168" s="6"/>
      <c r="EB168" s="6" t="n">
        <f aca="false">CL168</f>
        <v>37489</v>
      </c>
      <c r="EC168" s="13" t="n">
        <f aca="false">SUM(CM166:CM168)</f>
        <v>0.0272068434519591</v>
      </c>
    </row>
    <row r="169" customFormat="false" ht="15" hidden="false" customHeight="false" outlineLevel="0" collapsed="false">
      <c r="A169" s="0" t="n">
        <f aca="false">IF(FR169=1,CZ169,0)</f>
        <v>0</v>
      </c>
      <c r="C169" s="6" t="n">
        <v>37490</v>
      </c>
      <c r="D169" s="0" t="n">
        <f aca="false">IF(E169&gt;E168,1,)</f>
        <v>0</v>
      </c>
      <c r="E169" s="46" t="n">
        <v>107.4526</v>
      </c>
      <c r="F169" s="46" t="n">
        <v>100.9409</v>
      </c>
      <c r="G169" s="46" t="n">
        <v>93.1472</v>
      </c>
      <c r="H169" s="46" t="n">
        <v>89.4453</v>
      </c>
      <c r="I169" s="46" t="n">
        <v>93.204</v>
      </c>
      <c r="J169" s="47" t="str">
        <f aca="false">IF(MIN(E169:I169)=E169,$E$2,IF(MIN(E169:I169)=F169,$F$2,IF(MIN(E169:I169)=G169,$G$2,IF(MIN(E169:I169)=H169,$H$2,IF(MIN(E169:I169)=I169,$I$2)))))</f>
        <v>30D</v>
      </c>
      <c r="K169" s="47" t="str">
        <f aca="false">IF(MAX(E169:I169)=E169,$E$2,IF(MAX(E169:I169)=F169,$F$2,IF(MAX(E169:I169)=G169,$G$2,IF(MAX(E169:I169)=H169,$H$2,IF(MAX(E169:I169)=I169,$I$2)))))</f>
        <v>200D</v>
      </c>
      <c r="L169" s="4" t="n">
        <f aca="false">IF(MAX(E169:I169)=H169,1,0)</f>
        <v>0</v>
      </c>
      <c r="M169" s="4" t="n">
        <f aca="false">IF(MAX(E169:I169)=I169,1,0)</f>
        <v>0</v>
      </c>
      <c r="O169" s="4" t="n">
        <f aca="false">IF(CN169&gt;E169,1,0)</f>
        <v>0</v>
      </c>
      <c r="P169" s="4" t="n">
        <f aca="false">IF(CN169&gt;F169,1,0)</f>
        <v>0</v>
      </c>
      <c r="Q169" s="4" t="n">
        <f aca="false">IF(CN169&gt;G169,1,0)</f>
        <v>1</v>
      </c>
      <c r="R169" s="4" t="n">
        <f aca="false">IF(CN169&gt;H169,1,0)</f>
        <v>1</v>
      </c>
      <c r="S169" s="4" t="n">
        <f aca="false">IF(CN169&gt;I169,1,0)</f>
        <v>1</v>
      </c>
      <c r="T169" s="25" t="n">
        <f aca="false">IF(AND(AND(R169=0,S169=0,Q169=0),OR(S168=1,S167=1,S166=1)),1,0)</f>
        <v>0</v>
      </c>
      <c r="U169" s="13" t="n">
        <f aca="false">SUM(CM168:CM169)</f>
        <v>0.0241210996982966</v>
      </c>
      <c r="AV169" s="0"/>
      <c r="AW169" s="55" t="n">
        <f aca="false">IF(EC169&gt;$AW$2,1,0)</f>
        <v>1</v>
      </c>
      <c r="AX169" s="0" t="n">
        <f aca="false">IF(AND(I169&gt;G169,I168&lt;G168),1,IF(OR(AND(I169&gt;F169,I168&lt;F168),AND(I169&gt;E169,I168&lt;E168)),1,0))</f>
        <v>1</v>
      </c>
      <c r="AY169" s="0" t="n">
        <f aca="false">IF(K168="10D",1,0)</f>
        <v>0</v>
      </c>
      <c r="AZ169" s="0" t="n">
        <f aca="false">IF(AND(I169&gt;G169,I168&lt;G168,I169&gt;F169,I168&gt;F168,I169&gt;E169,I168&gt;E168),1,0)</f>
        <v>0</v>
      </c>
      <c r="BA169" s="56" t="n">
        <f aca="false">IF(G169&gt;H169,1,0)</f>
        <v>1</v>
      </c>
      <c r="BB169" s="56" t="n">
        <f aca="false">IF(I169&lt;F169,1,0)</f>
        <v>1</v>
      </c>
      <c r="BC169" s="0" t="n">
        <f aca="false">IF(AND(SUM(AW168:AX168)=2,AY169=1),1,IF(SUM(AX167:AX169)=0,0,IF(AND(OR(AW167=1,AX167=1),OR(AW168=1,AX168=1),AY169=1),1,IF(AND(SUM(AW169:AY169)=2,SUM(AW167:AX167)=2,AX167=1),1,0))))</f>
        <v>0</v>
      </c>
      <c r="BD169" s="57" t="str">
        <f aca="false">IF(BC169=0,"",IF(AND(BC169=1,AZ169=0,AZ168=0,AZ167=0),1,IF(AND(BC169=1,OR(AZ169=1,AZ168=1,AZ167)),IF(BA169=1,1,0))))</f>
        <v/>
      </c>
      <c r="BE169" s="50" t="str">
        <f aca="false">IF(AND(BD169=1,BD168=1),0,IF(BD169=1,SUM(CM170:CM208),""))</f>
        <v/>
      </c>
      <c r="BF169" s="20" t="str">
        <f aca="false">IF(AND(BB169=1,BB168=1,BE128&lt;&gt;0),"",IF(AND(BB168=0,BB169=1),BF168,IF(AND(BB169=1,BB168=1),BF168,IF(AND(BF168="",BE168="",OR(BD168=0,BD168="")),"",IF(AND(BF168="",BE129=0),"",IF(AND(BE129&lt;&gt;"",BF168=BE129),"",IF(AND(BD168=1,BE168&lt;&gt;0),CM169,IF(BF168&lt;&gt;0,BF168+CM169,IF(BF168="","")))))))))</f>
        <v/>
      </c>
      <c r="BI169" s="0"/>
      <c r="BU169" s="0"/>
      <c r="BZ169" s="49"/>
      <c r="CG169" s="13"/>
      <c r="CH169" s="40"/>
      <c r="CI169" s="13"/>
      <c r="CL169" s="6" t="n">
        <f aca="false">C169</f>
        <v>37490</v>
      </c>
      <c r="CM169" s="13" t="n">
        <f aca="false">CN169/CN168-1</f>
        <v>0.00971279373368161</v>
      </c>
      <c r="CN169" s="4" t="n">
        <v>96.68</v>
      </c>
      <c r="CO169" s="13" t="n">
        <f aca="false">CN169/CN164-1</f>
        <v>0.0340106951871659</v>
      </c>
      <c r="CY169" s="4" t="n">
        <v>95.493</v>
      </c>
      <c r="CZ169" s="4" t="n">
        <v>96.68</v>
      </c>
      <c r="DA169" s="33" t="n">
        <f aca="false">CZ169-CN169</f>
        <v>0</v>
      </c>
      <c r="DB169" s="16" t="n">
        <f aca="false">CZ169/CY169-1</f>
        <v>0.0124302304880988</v>
      </c>
      <c r="DC169" s="15" t="n">
        <f aca="false">CY169/CZ168-1</f>
        <v>-0.00268407310704966</v>
      </c>
      <c r="DD169" s="15" t="n">
        <f aca="false">CZ169/CZ168-1</f>
        <v>0.00971279373368161</v>
      </c>
      <c r="DE169" s="34" t="str">
        <f aca="false">IF(CW169=0,"",-DC169*CS169)</f>
        <v/>
      </c>
      <c r="DY169" s="6"/>
      <c r="EB169" s="6" t="n">
        <f aca="false">CL169</f>
        <v>37490</v>
      </c>
      <c r="EC169" s="13" t="n">
        <f aca="false">SUM(CM167:CM169)</f>
        <v>0.0135340976018604</v>
      </c>
    </row>
    <row r="170" customFormat="false" ht="15" hidden="false" customHeight="false" outlineLevel="0" collapsed="false">
      <c r="A170" s="0" t="n">
        <f aca="false">IF(FR170=1,CZ170,0)</f>
        <v>0</v>
      </c>
      <c r="C170" s="6" t="n">
        <v>37491</v>
      </c>
      <c r="D170" s="0" t="n">
        <f aca="false">IF(E170&gt;E169,1,)</f>
        <v>0</v>
      </c>
      <c r="E170" s="46" t="n">
        <v>107.3636</v>
      </c>
      <c r="F170" s="46" t="n">
        <v>100.7555</v>
      </c>
      <c r="G170" s="46" t="n">
        <v>93.0082</v>
      </c>
      <c r="H170" s="46" t="n">
        <v>89.537</v>
      </c>
      <c r="I170" s="46" t="n">
        <v>93.535</v>
      </c>
      <c r="J170" s="47" t="str">
        <f aca="false">IF(MIN(E170:I170)=E170,$E$2,IF(MIN(E170:I170)=F170,$F$2,IF(MIN(E170:I170)=G170,$G$2,IF(MIN(E170:I170)=H170,$H$2,IF(MIN(E170:I170)=I170,$I$2)))))</f>
        <v>30D</v>
      </c>
      <c r="K170" s="47" t="str">
        <f aca="false">IF(MAX(E170:I170)=E170,$E$2,IF(MAX(E170:I170)=F170,$F$2,IF(MAX(E170:I170)=G170,$G$2,IF(MAX(E170:I170)=H170,$H$2,IF(MAX(E170:I170)=I170,$I$2)))))</f>
        <v>200D</v>
      </c>
      <c r="L170" s="4" t="n">
        <f aca="false">IF(MAX(E170:I170)=H170,1,0)</f>
        <v>0</v>
      </c>
      <c r="M170" s="4" t="n">
        <f aca="false">IF(MAX(E170:I170)=I170,1,0)</f>
        <v>0</v>
      </c>
      <c r="O170" s="4" t="n">
        <f aca="false">IF(CN170&gt;E170,1,0)</f>
        <v>0</v>
      </c>
      <c r="P170" s="4" t="n">
        <f aca="false">IF(CN170&gt;F170,1,0)</f>
        <v>0</v>
      </c>
      <c r="Q170" s="4" t="n">
        <f aca="false">IF(CN170&gt;G170,1,0)</f>
        <v>1</v>
      </c>
      <c r="R170" s="4" t="n">
        <f aca="false">IF(CN170&gt;H170,1,0)</f>
        <v>1</v>
      </c>
      <c r="S170" s="4" t="n">
        <f aca="false">IF(CN170&gt;I170,1,0)</f>
        <v>1</v>
      </c>
      <c r="T170" s="25" t="n">
        <f aca="false">IF(AND(AND(R170=0,S170=0,Q170=0),OR(S169=1,S168=1,S167=1)),1,0)</f>
        <v>0</v>
      </c>
      <c r="U170" s="13" t="n">
        <f aca="false">SUM(CM169:CM170)</f>
        <v>-0.0118014801595746</v>
      </c>
      <c r="AV170" s="0"/>
      <c r="AW170" s="55" t="n">
        <f aca="false">IF(EC170&gt;$AW$2,1,0)</f>
        <v>0</v>
      </c>
      <c r="AX170" s="0" t="n">
        <f aca="false">IF(AND(I170&gt;G170,I169&lt;G169),1,IF(OR(AND(I170&gt;F170,I169&lt;F169),AND(I170&gt;E170,I169&lt;E169)),1,0))</f>
        <v>0</v>
      </c>
      <c r="AY170" s="0" t="n">
        <f aca="false">IF(K169="10D",1,0)</f>
        <v>0</v>
      </c>
      <c r="AZ170" s="0" t="n">
        <f aca="false">IF(AND(I170&gt;G170,I169&lt;G169,I170&gt;F170,I169&gt;F169,I170&gt;E170,I169&gt;E169),1,0)</f>
        <v>0</v>
      </c>
      <c r="BA170" s="56" t="n">
        <f aca="false">IF(G170&gt;H170,1,0)</f>
        <v>1</v>
      </c>
      <c r="BB170" s="56" t="n">
        <f aca="false">IF(I170&lt;F170,1,0)</f>
        <v>1</v>
      </c>
      <c r="BC170" s="0" t="n">
        <f aca="false">IF(AND(SUM(AW169:AX169)=2,AY170=1),1,IF(SUM(AX168:AX170)=0,0,IF(AND(OR(AW168=1,AX168=1),OR(AW169=1,AX169=1),AY170=1),1,IF(AND(SUM(AW170:AY170)=2,SUM(AW168:AX168)=2,AX168=1),1,0))))</f>
        <v>0</v>
      </c>
      <c r="BD170" s="57" t="str">
        <f aca="false">IF(BC170=0,"",IF(AND(BC170=1,AZ170=0,AZ169=0,AZ168=0),1,IF(AND(BC170=1,OR(AZ170=1,AZ169=1,AZ168)),IF(BA170=1,1,0))))</f>
        <v/>
      </c>
      <c r="BE170" s="50" t="str">
        <f aca="false">IF(AND(BD170=1,BD169=1),0,IF(BD170=1,SUM(CM171:CM209),""))</f>
        <v/>
      </c>
      <c r="BF170" s="20" t="str">
        <f aca="false">IF(AND(BB170=1,BB169=1,BE129&lt;&gt;0),"",IF(AND(BB169=0,BB170=1),BF169,IF(AND(BB170=1,BB169=1),BF169,IF(AND(BF169="",BE169="",OR(BD169=0,BD169="")),"",IF(AND(BF169="",BE130=0),"",IF(AND(BE130&lt;&gt;"",BF169=BE130),"",IF(AND(BD169=1,BE169&lt;&gt;0),CM170,IF(BF169&lt;&gt;0,BF169+CM170,IF(BF169="","")))))))))</f>
        <v/>
      </c>
      <c r="BI170" s="0"/>
      <c r="BU170" s="0"/>
      <c r="BZ170" s="49"/>
      <c r="CG170" s="13"/>
      <c r="CH170" s="40"/>
      <c r="CI170" s="13"/>
      <c r="CL170" s="6" t="n">
        <f aca="false">C170</f>
        <v>37491</v>
      </c>
      <c r="CM170" s="13" t="n">
        <f aca="false">CN170/CN169-1</f>
        <v>-0.0215142738932562</v>
      </c>
      <c r="CN170" s="4" t="n">
        <v>94.6</v>
      </c>
      <c r="CO170" s="13" t="n">
        <f aca="false">CN170/CN165-1</f>
        <v>0.0148036901952371</v>
      </c>
      <c r="CY170" s="4" t="n">
        <v>96.017</v>
      </c>
      <c r="CZ170" s="4" t="n">
        <v>94.6</v>
      </c>
      <c r="DA170" s="33" t="n">
        <f aca="false">CZ170-CN170</f>
        <v>0</v>
      </c>
      <c r="DB170" s="16" t="n">
        <f aca="false">CZ170/CY170-1</f>
        <v>-0.0147578033056647</v>
      </c>
      <c r="DC170" s="15" t="n">
        <f aca="false">CY170/CZ169-1</f>
        <v>-0.00685767480347554</v>
      </c>
      <c r="DD170" s="15" t="n">
        <f aca="false">CZ170/CZ169-1</f>
        <v>-0.0215142738932562</v>
      </c>
      <c r="DE170" s="34" t="str">
        <f aca="false">IF(CW170=0,"",-DC170*CS170)</f>
        <v/>
      </c>
      <c r="DY170" s="6"/>
      <c r="EB170" s="6" t="n">
        <f aca="false">CL170</f>
        <v>37491</v>
      </c>
      <c r="EC170" s="13" t="n">
        <f aca="false">SUM(CM168:CM170)</f>
        <v>0.00260682580504035</v>
      </c>
    </row>
    <row r="171" customFormat="false" ht="15" hidden="false" customHeight="false" outlineLevel="0" collapsed="false">
      <c r="A171" s="0" t="n">
        <f aca="false">IF(FR171=1,CZ171,0)</f>
        <v>0</v>
      </c>
      <c r="C171" s="6" t="n">
        <v>37494</v>
      </c>
      <c r="D171" s="0" t="n">
        <f aca="false">IF(E171&gt;E170,1,)</f>
        <v>0</v>
      </c>
      <c r="E171" s="46" t="n">
        <v>107.2786</v>
      </c>
      <c r="F171" s="46" t="n">
        <v>100.5814</v>
      </c>
      <c r="G171" s="46" t="n">
        <v>92.8854</v>
      </c>
      <c r="H171" s="46" t="n">
        <v>89.6343</v>
      </c>
      <c r="I171" s="46" t="n">
        <v>93.999</v>
      </c>
      <c r="J171" s="47" t="str">
        <f aca="false">IF(MIN(E171:I171)=E171,$E$2,IF(MIN(E171:I171)=F171,$F$2,IF(MIN(E171:I171)=G171,$G$2,IF(MIN(E171:I171)=H171,$H$2,IF(MIN(E171:I171)=I171,$I$2)))))</f>
        <v>30D</v>
      </c>
      <c r="K171" s="47" t="str">
        <f aca="false">IF(MAX(E171:I171)=E171,$E$2,IF(MAX(E171:I171)=F171,$F$2,IF(MAX(E171:I171)=G171,$G$2,IF(MAX(E171:I171)=H171,$H$2,IF(MAX(E171:I171)=I171,$I$2)))))</f>
        <v>200D</v>
      </c>
      <c r="L171" s="4" t="n">
        <f aca="false">IF(MAX(E171:I171)=H171,1,0)</f>
        <v>0</v>
      </c>
      <c r="M171" s="4" t="n">
        <f aca="false">IF(MAX(E171:I171)=I171,1,0)</f>
        <v>0</v>
      </c>
      <c r="O171" s="4" t="n">
        <f aca="false">IF(CN171&gt;E171,1,0)</f>
        <v>0</v>
      </c>
      <c r="P171" s="4" t="n">
        <f aca="false">IF(CN171&gt;F171,1,0)</f>
        <v>0</v>
      </c>
      <c r="Q171" s="4" t="n">
        <f aca="false">IF(CN171&gt;G171,1,0)</f>
        <v>1</v>
      </c>
      <c r="R171" s="4" t="n">
        <f aca="false">IF(CN171&gt;H171,1,0)</f>
        <v>1</v>
      </c>
      <c r="S171" s="4" t="n">
        <f aca="false">IF(CN171&gt;I171,1,0)</f>
        <v>1</v>
      </c>
      <c r="T171" s="25" t="n">
        <f aca="false">IF(AND(AND(R171=0,S171=0,Q171=0),OR(S170=1,S169=1,S168=1)),1,0)</f>
        <v>0</v>
      </c>
      <c r="U171" s="13" t="n">
        <f aca="false">SUM(CM170:CM171)</f>
        <v>-0.0145375297072096</v>
      </c>
      <c r="AV171" s="0"/>
      <c r="AW171" s="55" t="n">
        <f aca="false">IF(EC171&gt;$AW$2,1,0)</f>
        <v>0</v>
      </c>
      <c r="AX171" s="0" t="n">
        <f aca="false">IF(AND(I171&gt;G171,I170&lt;G170),1,IF(OR(AND(I171&gt;F171,I170&lt;F170),AND(I171&gt;E171,I170&lt;E170)),1,0))</f>
        <v>0</v>
      </c>
      <c r="AY171" s="0" t="n">
        <f aca="false">IF(K170="10D",1,0)</f>
        <v>0</v>
      </c>
      <c r="AZ171" s="0" t="n">
        <f aca="false">IF(AND(I171&gt;G171,I170&lt;G170,I171&gt;F171,I170&gt;F170,I171&gt;E171,I170&gt;E170),1,0)</f>
        <v>0</v>
      </c>
      <c r="BA171" s="56" t="n">
        <f aca="false">IF(G171&gt;H171,1,0)</f>
        <v>1</v>
      </c>
      <c r="BB171" s="56" t="n">
        <f aca="false">IF(I171&lt;F171,1,0)</f>
        <v>1</v>
      </c>
      <c r="BC171" s="0" t="n">
        <f aca="false">IF(AND(SUM(AW170:AX170)=2,AY171=1),1,IF(SUM(AX169:AX171)=0,0,IF(AND(OR(AW169=1,AX169=1),OR(AW170=1,AX170=1),AY171=1),1,IF(AND(SUM(AW171:AY171)=2,SUM(AW169:AX169)=2,AX169=1),1,0))))</f>
        <v>0</v>
      </c>
      <c r="BD171" s="57" t="str">
        <f aca="false">IF(BC171=0,"",IF(AND(BC171=1,AZ171=0,AZ170=0,AZ169=0),1,IF(AND(BC171=1,OR(AZ171=1,AZ170=1,AZ169)),IF(BA171=1,1,0))))</f>
        <v/>
      </c>
      <c r="BE171" s="50" t="str">
        <f aca="false">IF(AND(BD171=1,BD170=1),0,IF(BD171=1,SUM(CM172:CM210),""))</f>
        <v/>
      </c>
      <c r="BF171" s="20" t="str">
        <f aca="false">IF(AND(BB171=1,BB170=1,BE130&lt;&gt;0),"",IF(AND(BB170=0,BB171=1),BF170,IF(AND(BB171=1,BB170=1),BF170,IF(AND(BF170="",BE170="",OR(BD170=0,BD170="")),"",IF(AND(BF170="",BE131=0),"",IF(AND(BE131&lt;&gt;"",BF170=BE131),"",IF(AND(BD170=1,BE170&lt;&gt;0),CM171,IF(BF170&lt;&gt;0,BF170+CM171,IF(BF170="","")))))))))</f>
        <v/>
      </c>
      <c r="BI171" s="0"/>
      <c r="BU171" s="0"/>
      <c r="BZ171" s="49"/>
      <c r="CG171" s="13"/>
      <c r="CH171" s="40"/>
      <c r="CI171" s="13"/>
      <c r="CL171" s="6" t="n">
        <f aca="false">C171</f>
        <v>37494</v>
      </c>
      <c r="CM171" s="13" t="n">
        <f aca="false">CN171/CN170-1</f>
        <v>0.00697674418604666</v>
      </c>
      <c r="CN171" s="4" t="n">
        <v>95.26</v>
      </c>
      <c r="CO171" s="13" t="n">
        <f aca="false">CN171/CN166-1</f>
        <v>-0.00146750524109018</v>
      </c>
      <c r="CY171" s="4" t="n">
        <v>94.91</v>
      </c>
      <c r="CZ171" s="4" t="n">
        <v>95.26</v>
      </c>
      <c r="DA171" s="33" t="n">
        <f aca="false">CZ171-CN171</f>
        <v>0</v>
      </c>
      <c r="DB171" s="16" t="n">
        <f aca="false">CZ171/CY171-1</f>
        <v>0.00368770414076502</v>
      </c>
      <c r="DC171" s="15" t="n">
        <f aca="false">CY171/CZ170-1</f>
        <v>0.00327695560253693</v>
      </c>
      <c r="DD171" s="15" t="n">
        <f aca="false">CZ171/CZ170-1</f>
        <v>0.00697674418604666</v>
      </c>
      <c r="DE171" s="34" t="str">
        <f aca="false">IF(CW171=0,"",-DC171*CS171)</f>
        <v/>
      </c>
      <c r="DY171" s="6"/>
      <c r="EB171" s="6" t="n">
        <f aca="false">CL171</f>
        <v>37494</v>
      </c>
      <c r="EC171" s="13" t="n">
        <f aca="false">SUM(CM169:CM171)</f>
        <v>-0.00482473597352795</v>
      </c>
    </row>
    <row r="172" customFormat="false" ht="15" hidden="false" customHeight="false" outlineLevel="0" collapsed="false">
      <c r="A172" s="0" t="n">
        <f aca="false">IF(FR172=1,CZ172,0)</f>
        <v>0</v>
      </c>
      <c r="C172" s="6" t="n">
        <v>37495</v>
      </c>
      <c r="D172" s="0" t="n">
        <f aca="false">IF(E172&gt;E171,1,)</f>
        <v>0</v>
      </c>
      <c r="E172" s="46" t="n">
        <v>107.1864</v>
      </c>
      <c r="F172" s="46" t="n">
        <v>100.3961</v>
      </c>
      <c r="G172" s="46" t="n">
        <v>92.6862</v>
      </c>
      <c r="H172" s="46" t="n">
        <v>89.7543</v>
      </c>
      <c r="I172" s="46" t="n">
        <v>94.518</v>
      </c>
      <c r="J172" s="47" t="str">
        <f aca="false">IF(MIN(E172:I172)=E172,$E$2,IF(MIN(E172:I172)=F172,$F$2,IF(MIN(E172:I172)=G172,$G$2,IF(MIN(E172:I172)=H172,$H$2,IF(MIN(E172:I172)=I172,$I$2)))))</f>
        <v>30D</v>
      </c>
      <c r="K172" s="47" t="str">
        <f aca="false">IF(MAX(E172:I172)=E172,$E$2,IF(MAX(E172:I172)=F172,$F$2,IF(MAX(E172:I172)=G172,$G$2,IF(MAX(E172:I172)=H172,$H$2,IF(MAX(E172:I172)=I172,$I$2)))))</f>
        <v>200D</v>
      </c>
      <c r="L172" s="4" t="n">
        <f aca="false">IF(MAX(E172:I172)=H172,1,0)</f>
        <v>0</v>
      </c>
      <c r="M172" s="4" t="n">
        <f aca="false">IF(MAX(E172:I172)=I172,1,0)</f>
        <v>0</v>
      </c>
      <c r="O172" s="4" t="n">
        <f aca="false">IF(CN172&gt;E172,1,0)</f>
        <v>0</v>
      </c>
      <c r="P172" s="4" t="n">
        <f aca="false">IF(CN172&gt;F172,1,0)</f>
        <v>0</v>
      </c>
      <c r="Q172" s="4" t="n">
        <f aca="false">IF(CN172&gt;G172,1,0)</f>
        <v>1</v>
      </c>
      <c r="R172" s="4" t="n">
        <f aca="false">IF(CN172&gt;H172,1,0)</f>
        <v>1</v>
      </c>
      <c r="S172" s="4" t="n">
        <f aca="false">IF(CN172&gt;I172,1,0)</f>
        <v>0</v>
      </c>
      <c r="T172" s="25" t="n">
        <f aca="false">IF(AND(AND(R172=0,S172=0,Q172=0),OR(S171=1,S170=1,S169=1)),1,0)</f>
        <v>0</v>
      </c>
      <c r="U172" s="13" t="n">
        <f aca="false">SUM(CM171:CM172)</f>
        <v>-0.00457059992480791</v>
      </c>
      <c r="AV172" s="0"/>
      <c r="AW172" s="55" t="n">
        <f aca="false">IF(EC172&gt;$AW$2,1,0)</f>
        <v>0</v>
      </c>
      <c r="AX172" s="0" t="n">
        <f aca="false">IF(AND(I172&gt;G172,I171&lt;G171),1,IF(OR(AND(I172&gt;F172,I171&lt;F171),AND(I172&gt;E172,I171&lt;E171)),1,0))</f>
        <v>0</v>
      </c>
      <c r="AY172" s="0" t="n">
        <f aca="false">IF(K171="10D",1,0)</f>
        <v>0</v>
      </c>
      <c r="AZ172" s="0" t="n">
        <f aca="false">IF(AND(I172&gt;G172,I171&lt;G171,I172&gt;F172,I171&gt;F171,I172&gt;E172,I171&gt;E171),1,0)</f>
        <v>0</v>
      </c>
      <c r="BA172" s="56" t="n">
        <f aca="false">IF(G172&gt;H172,1,0)</f>
        <v>1</v>
      </c>
      <c r="BB172" s="56" t="n">
        <f aca="false">IF(I172&lt;F172,1,0)</f>
        <v>1</v>
      </c>
      <c r="BC172" s="0" t="n">
        <f aca="false">IF(AND(SUM(AW171:AX171)=2,AY172=1),1,IF(SUM(AX170:AX172)=0,0,IF(AND(OR(AW170=1,AX170=1),OR(AW171=1,AX171=1),AY172=1),1,IF(AND(SUM(AW172:AY172)=2,SUM(AW170:AX170)=2,AX170=1),1,0))))</f>
        <v>0</v>
      </c>
      <c r="BD172" s="57" t="str">
        <f aca="false">IF(BC172=0,"",IF(AND(BC172=1,AZ172=0,AZ171=0,AZ170=0),1,IF(AND(BC172=1,OR(AZ172=1,AZ171=1,AZ170)),IF(BA172=1,1,0))))</f>
        <v/>
      </c>
      <c r="BE172" s="50" t="str">
        <f aca="false">IF(AND(BD172=1,BD171=1),0,IF(BD172=1,SUM(CM173:CM211),""))</f>
        <v/>
      </c>
      <c r="BF172" s="20" t="str">
        <f aca="false">IF(AND(BB172=1,BB171=1,BE131&lt;&gt;0),"",IF(AND(BB171=0,BB172=1),BF171,IF(AND(BB172=1,BB171=1),BF171,IF(AND(BF171="",BE171="",OR(BD171=0,BD171="")),"",IF(AND(BF171="",BE132=0),"",IF(AND(BE132&lt;&gt;"",BF171=BE132),"",IF(AND(BD171=1,BE171&lt;&gt;0),CM172,IF(BF171&lt;&gt;0,BF171+CM172,IF(BF171="","")))))))))</f>
        <v/>
      </c>
      <c r="BI172" s="0"/>
      <c r="BU172" s="0"/>
      <c r="BZ172" s="49"/>
      <c r="CG172" s="13"/>
      <c r="CH172" s="40"/>
      <c r="CI172" s="13"/>
      <c r="CL172" s="6" t="n">
        <f aca="false">C172</f>
        <v>37495</v>
      </c>
      <c r="CM172" s="13" t="n">
        <f aca="false">CN172/CN171-1</f>
        <v>-0.0115473441108546</v>
      </c>
      <c r="CN172" s="4" t="n">
        <v>94.16</v>
      </c>
      <c r="CO172" s="13" t="n">
        <f aca="false">CN172/CN167-1</f>
        <v>-0.00243669880283937</v>
      </c>
      <c r="CY172" s="4" t="n">
        <v>95.7</v>
      </c>
      <c r="CZ172" s="4" t="n">
        <v>94.16</v>
      </c>
      <c r="DA172" s="33" t="n">
        <f aca="false">CZ172-CN172</f>
        <v>0</v>
      </c>
      <c r="DB172" s="16" t="n">
        <f aca="false">CZ172/CY172-1</f>
        <v>-0.0160919540229886</v>
      </c>
      <c r="DC172" s="15" t="n">
        <f aca="false">CY172/CZ171-1</f>
        <v>0.00461893764434174</v>
      </c>
      <c r="DD172" s="15" t="n">
        <f aca="false">CZ172/CZ171-1</f>
        <v>-0.0115473441108546</v>
      </c>
      <c r="DE172" s="34" t="str">
        <f aca="false">IF(CW172=0,"",-DC172*CS172)</f>
        <v/>
      </c>
      <c r="DY172" s="6"/>
      <c r="EB172" s="6" t="n">
        <f aca="false">CL172</f>
        <v>37495</v>
      </c>
      <c r="EC172" s="13" t="n">
        <f aca="false">SUM(CM170:CM172)</f>
        <v>-0.0260848738180641</v>
      </c>
    </row>
    <row r="173" customFormat="false" ht="15" hidden="false" customHeight="false" outlineLevel="0" collapsed="false">
      <c r="A173" s="0" t="n">
        <f aca="false">IF(FR173=1,CZ173,0)</f>
        <v>0</v>
      </c>
      <c r="C173" s="6" t="n">
        <v>37496</v>
      </c>
      <c r="D173" s="0" t="n">
        <f aca="false">IF(E173&gt;E172,1,)</f>
        <v>0</v>
      </c>
      <c r="E173" s="46" t="n">
        <v>107.0833</v>
      </c>
      <c r="F173" s="46" t="n">
        <v>100.1878</v>
      </c>
      <c r="G173" s="46" t="n">
        <v>92.4288</v>
      </c>
      <c r="H173" s="46" t="n">
        <v>89.7997</v>
      </c>
      <c r="I173" s="46" t="n">
        <v>94.506</v>
      </c>
      <c r="J173" s="47" t="str">
        <f aca="false">IF(MIN(E173:I173)=E173,$E$2,IF(MIN(E173:I173)=F173,$F$2,IF(MIN(E173:I173)=G173,$G$2,IF(MIN(E173:I173)=H173,$H$2,IF(MIN(E173:I173)=I173,$I$2)))))</f>
        <v>30D</v>
      </c>
      <c r="K173" s="47" t="str">
        <f aca="false">IF(MAX(E173:I173)=E173,$E$2,IF(MAX(E173:I173)=F173,$F$2,IF(MAX(E173:I173)=G173,$G$2,IF(MAX(E173:I173)=H173,$H$2,IF(MAX(E173:I173)=I173,$I$2)))))</f>
        <v>200D</v>
      </c>
      <c r="L173" s="4" t="n">
        <f aca="false">IF(MAX(E173:I173)=H173,1,0)</f>
        <v>0</v>
      </c>
      <c r="M173" s="4" t="n">
        <f aca="false">IF(MAX(E173:I173)=I173,1,0)</f>
        <v>0</v>
      </c>
      <c r="O173" s="4" t="n">
        <f aca="false">IF(CN173&gt;E173,1,0)</f>
        <v>0</v>
      </c>
      <c r="P173" s="4" t="n">
        <f aca="false">IF(CN173&gt;F173,1,0)</f>
        <v>0</v>
      </c>
      <c r="Q173" s="4" t="n">
        <f aca="false">IF(CN173&gt;G173,1,0)</f>
        <v>0</v>
      </c>
      <c r="R173" s="4" t="n">
        <f aca="false">IF(CN173&gt;H173,1,0)</f>
        <v>1</v>
      </c>
      <c r="S173" s="4" t="n">
        <f aca="false">IF(CN173&gt;I173,1,0)</f>
        <v>0</v>
      </c>
      <c r="T173" s="25" t="n">
        <f aca="false">IF(AND(AND(R173=0,S173=0,Q173=0),OR(S172=1,S171=1,S170=1)),1,0)</f>
        <v>0</v>
      </c>
      <c r="U173" s="13" t="n">
        <f aca="false">SUM(CM172:CM173)</f>
        <v>-0.0334249991660798</v>
      </c>
      <c r="AV173" s="0"/>
      <c r="AW173" s="55" t="n">
        <f aca="false">IF(EC173&gt;$AW$2,1,0)</f>
        <v>0</v>
      </c>
      <c r="AX173" s="0" t="n">
        <f aca="false">IF(AND(I173&gt;G173,I172&lt;G172),1,IF(OR(AND(I173&gt;F173,I172&lt;F172),AND(I173&gt;E173,I172&lt;E172)),1,0))</f>
        <v>0</v>
      </c>
      <c r="AY173" s="0" t="n">
        <f aca="false">IF(K172="10D",1,0)</f>
        <v>0</v>
      </c>
      <c r="AZ173" s="0" t="n">
        <f aca="false">IF(AND(I173&gt;G173,I172&lt;G172,I173&gt;F173,I172&gt;F172,I173&gt;E173,I172&gt;E172),1,0)</f>
        <v>0</v>
      </c>
      <c r="BA173" s="56" t="n">
        <f aca="false">IF(G173&gt;H173,1,0)</f>
        <v>1</v>
      </c>
      <c r="BB173" s="56" t="n">
        <f aca="false">IF(I173&lt;F173,1,0)</f>
        <v>1</v>
      </c>
      <c r="BC173" s="0" t="n">
        <f aca="false">IF(AND(SUM(AW172:AX172)=2,AY173=1),1,IF(SUM(AX171:AX173)=0,0,IF(AND(OR(AW171=1,AX171=1),OR(AW172=1,AX172=1),AY173=1),1,IF(AND(SUM(AW173:AY173)=2,SUM(AW171:AX171)=2,AX171=1),1,0))))</f>
        <v>0</v>
      </c>
      <c r="BD173" s="57" t="str">
        <f aca="false">IF(BC173=0,"",IF(AND(BC173=1,AZ173=0,AZ172=0,AZ171=0),1,IF(AND(BC173=1,OR(AZ173=1,AZ172=1,AZ171)),IF(BA173=1,1,0))))</f>
        <v/>
      </c>
      <c r="BE173" s="50" t="str">
        <f aca="false">IF(AND(BD173=1,BD172=1),0,IF(BD173=1,SUM(CM174:CM212),""))</f>
        <v/>
      </c>
      <c r="BF173" s="20" t="str">
        <f aca="false">IF(AND(BB173=1,BB172=1,BE132&lt;&gt;0),"",IF(AND(BB172=0,BB173=1),BF172,IF(AND(BB173=1,BB172=1),BF172,IF(AND(BF172="",BE172="",OR(BD172=0,BD172="")),"",IF(AND(BF172="",BE133=0),"",IF(AND(BE133&lt;&gt;"",BF172=BE133),"",IF(AND(BD172=1,BE172&lt;&gt;0),CM173,IF(BF172&lt;&gt;0,BF172+CM173,IF(BF172="","")))))))))</f>
        <v/>
      </c>
      <c r="BI173" s="0"/>
      <c r="BU173" s="0"/>
      <c r="BZ173" s="49"/>
      <c r="CG173" s="13"/>
      <c r="CH173" s="40"/>
      <c r="CI173" s="13"/>
      <c r="CL173" s="6" t="n">
        <f aca="false">C173</f>
        <v>37496</v>
      </c>
      <c r="CM173" s="13" t="n">
        <f aca="false">CN173/CN172-1</f>
        <v>-0.0218776550552252</v>
      </c>
      <c r="CN173" s="4" t="n">
        <v>92.1</v>
      </c>
      <c r="CO173" s="13" t="n">
        <f aca="false">CN173/CN168-1</f>
        <v>-0.0381201044386423</v>
      </c>
      <c r="CY173" s="4" t="n">
        <v>93.287</v>
      </c>
      <c r="CZ173" s="4" t="n">
        <v>92.1</v>
      </c>
      <c r="DA173" s="33" t="n">
        <f aca="false">CZ173-CN173</f>
        <v>0</v>
      </c>
      <c r="DB173" s="16" t="n">
        <f aca="false">CZ173/CY173-1</f>
        <v>-0.0127241737862726</v>
      </c>
      <c r="DC173" s="15" t="n">
        <f aca="false">CY173/CZ172-1</f>
        <v>-0.00927145284621911</v>
      </c>
      <c r="DD173" s="15" t="n">
        <f aca="false">CZ173/CZ172-1</f>
        <v>-0.0218776550552252</v>
      </c>
      <c r="DE173" s="34" t="str">
        <f aca="false">IF(CW173=0,"",-DC173*CS173)</f>
        <v/>
      </c>
      <c r="DY173" s="6"/>
      <c r="EB173" s="6" t="n">
        <f aca="false">CL173</f>
        <v>37496</v>
      </c>
      <c r="EC173" s="13" t="n">
        <f aca="false">SUM(CM171:CM173)</f>
        <v>-0.0264482549800331</v>
      </c>
    </row>
    <row r="174" customFormat="false" ht="15" hidden="false" customHeight="false" outlineLevel="0" collapsed="false">
      <c r="A174" s="0" t="n">
        <f aca="false">IF(FR174=1,CZ174,0)</f>
        <v>0</v>
      </c>
      <c r="C174" s="6" t="n">
        <v>37497</v>
      </c>
      <c r="D174" s="0" t="n">
        <f aca="false">IF(E174&gt;E173,1,)</f>
        <v>0</v>
      </c>
      <c r="E174" s="46" t="n">
        <v>106.9839</v>
      </c>
      <c r="F174" s="46" t="n">
        <v>99.9878</v>
      </c>
      <c r="G174" s="46" t="n">
        <v>92.2212</v>
      </c>
      <c r="H174" s="46" t="n">
        <v>89.9443</v>
      </c>
      <c r="I174" s="46" t="n">
        <v>94.37</v>
      </c>
      <c r="J174" s="47" t="str">
        <f aca="false">IF(MIN(E174:I174)=E174,$E$2,IF(MIN(E174:I174)=F174,$F$2,IF(MIN(E174:I174)=G174,$G$2,IF(MIN(E174:I174)=H174,$H$2,IF(MIN(E174:I174)=I174,$I$2)))))</f>
        <v>30D</v>
      </c>
      <c r="K174" s="47" t="str">
        <f aca="false">IF(MAX(E174:I174)=E174,$E$2,IF(MAX(E174:I174)=F174,$F$2,IF(MAX(E174:I174)=G174,$G$2,IF(MAX(E174:I174)=H174,$H$2,IF(MAX(E174:I174)=I174,$I$2)))))</f>
        <v>200D</v>
      </c>
      <c r="L174" s="4" t="n">
        <f aca="false">IF(MAX(E174:I174)=H174,1,0)</f>
        <v>0</v>
      </c>
      <c r="M174" s="4" t="n">
        <f aca="false">IF(MAX(E174:I174)=I174,1,0)</f>
        <v>0</v>
      </c>
      <c r="O174" s="4" t="n">
        <f aca="false">IF(CN174&gt;E174,1,0)</f>
        <v>0</v>
      </c>
      <c r="P174" s="4" t="n">
        <f aca="false">IF(CN174&gt;F174,1,0)</f>
        <v>0</v>
      </c>
      <c r="Q174" s="4" t="n">
        <f aca="false">IF(CN174&gt;G174,1,0)</f>
        <v>0</v>
      </c>
      <c r="R174" s="4" t="n">
        <f aca="false">IF(CN174&gt;H174,1,0)</f>
        <v>1</v>
      </c>
      <c r="S174" s="4" t="n">
        <f aca="false">IF(CN174&gt;I174,1,0)</f>
        <v>0</v>
      </c>
      <c r="T174" s="25" t="n">
        <f aca="false">IF(AND(AND(R174=0,S174=0,Q174=0),OR(S173=1,S172=1,S171=1)),1,0)</f>
        <v>0</v>
      </c>
      <c r="U174" s="13" t="n">
        <f aca="false">SUM(CM173:CM174)</f>
        <v>-0.0214433445231946</v>
      </c>
      <c r="AV174" s="0"/>
      <c r="AW174" s="55" t="n">
        <f aca="false">IF(EC174&gt;$AW$2,1,0)</f>
        <v>0</v>
      </c>
      <c r="AX174" s="0" t="n">
        <f aca="false">IF(AND(I174&gt;G174,I173&lt;G173),1,IF(OR(AND(I174&gt;F174,I173&lt;F173),AND(I174&gt;E174,I173&lt;E173)),1,0))</f>
        <v>0</v>
      </c>
      <c r="AY174" s="0" t="n">
        <f aca="false">IF(K173="10D",1,0)</f>
        <v>0</v>
      </c>
      <c r="AZ174" s="0" t="n">
        <f aca="false">IF(AND(I174&gt;G174,I173&lt;G173,I174&gt;F174,I173&gt;F173,I174&gt;E174,I173&gt;E173),1,0)</f>
        <v>0</v>
      </c>
      <c r="BA174" s="56" t="n">
        <f aca="false">IF(G174&gt;H174,1,0)</f>
        <v>1</v>
      </c>
      <c r="BB174" s="56" t="n">
        <f aca="false">IF(I174&lt;F174,1,0)</f>
        <v>1</v>
      </c>
      <c r="BC174" s="0" t="n">
        <f aca="false">IF(AND(SUM(AW173:AX173)=2,AY174=1),1,IF(SUM(AX172:AX174)=0,0,IF(AND(OR(AW172=1,AX172=1),OR(AW173=1,AX173=1),AY174=1),1,IF(AND(SUM(AW174:AY174)=2,SUM(AW172:AX172)=2,AX172=1),1,0))))</f>
        <v>0</v>
      </c>
      <c r="BD174" s="57" t="str">
        <f aca="false">IF(BC174=0,"",IF(AND(BC174=1,AZ174=0,AZ173=0,AZ172=0),1,IF(AND(BC174=1,OR(AZ174=1,AZ173=1,AZ172)),IF(BA174=1,1,0))))</f>
        <v/>
      </c>
      <c r="BE174" s="50" t="str">
        <f aca="false">IF(AND(BD174=1,BD173=1),0,IF(BD174=1,SUM(CM175:CM213),""))</f>
        <v/>
      </c>
      <c r="BF174" s="20" t="str">
        <f aca="false">IF(AND(BB174=1,BB173=1,BE133&lt;&gt;0),"",IF(AND(BB173=0,BB174=1),BF173,IF(AND(BB174=1,BB173=1),BF173,IF(AND(BF173="",BE173="",OR(BD173=0,BD173="")),"",IF(AND(BF173="",BE134=0),"",IF(AND(BE134&lt;&gt;"",BF173=BE134),"",IF(AND(BD173=1,BE173&lt;&gt;0),CM174,IF(BF173&lt;&gt;0,BF173+CM174,IF(BF173="","")))))))))</f>
        <v/>
      </c>
      <c r="BI174" s="0"/>
      <c r="BU174" s="0"/>
      <c r="BZ174" s="49"/>
      <c r="CG174" s="13"/>
      <c r="CH174" s="40"/>
      <c r="CI174" s="13"/>
      <c r="CL174" s="6" t="n">
        <f aca="false">C174</f>
        <v>37497</v>
      </c>
      <c r="CM174" s="13" t="n">
        <f aca="false">CN174/CN173-1</f>
        <v>0.00043431053203058</v>
      </c>
      <c r="CN174" s="4" t="n">
        <v>92.14</v>
      </c>
      <c r="CO174" s="13" t="n">
        <f aca="false">CN174/CN169-1</f>
        <v>-0.0469590401323956</v>
      </c>
      <c r="CY174" s="4" t="n">
        <v>91.27</v>
      </c>
      <c r="CZ174" s="4" t="n">
        <v>92.14</v>
      </c>
      <c r="DA174" s="33" t="n">
        <f aca="false">CZ174-CN174</f>
        <v>0</v>
      </c>
      <c r="DB174" s="16" t="n">
        <f aca="false">CZ174/CY174-1</f>
        <v>0.0095321573353786</v>
      </c>
      <c r="DC174" s="15" t="n">
        <f aca="false">CY174/CZ173-1</f>
        <v>-0.00901194353963086</v>
      </c>
      <c r="DD174" s="15" t="n">
        <f aca="false">CZ174/CZ173-1</f>
        <v>0.00043431053203058</v>
      </c>
      <c r="DE174" s="34" t="str">
        <f aca="false">IF(CW174=0,"",-DC174*CS174)</f>
        <v/>
      </c>
      <c r="DY174" s="6"/>
      <c r="EB174" s="6" t="n">
        <f aca="false">CL174</f>
        <v>37497</v>
      </c>
      <c r="EC174" s="13" t="n">
        <f aca="false">SUM(CM172:CM174)</f>
        <v>-0.0329906886340492</v>
      </c>
    </row>
    <row r="175" customFormat="false" ht="15" hidden="false" customHeight="false" outlineLevel="0" collapsed="false">
      <c r="A175" s="0" t="n">
        <f aca="false">IF(FR175=1,CZ175,0)</f>
        <v>0</v>
      </c>
      <c r="C175" s="6" t="n">
        <v>37498</v>
      </c>
      <c r="D175" s="0" t="n">
        <f aca="false">IF(E175&gt;E174,1,)</f>
        <v>0</v>
      </c>
      <c r="E175" s="46" t="n">
        <v>106.87</v>
      </c>
      <c r="F175" s="46" t="n">
        <v>99.7715</v>
      </c>
      <c r="G175" s="46" t="n">
        <v>92.0326</v>
      </c>
      <c r="H175" s="46" t="n">
        <v>90.18</v>
      </c>
      <c r="I175" s="46" t="n">
        <v>94.226</v>
      </c>
      <c r="J175" s="47" t="str">
        <f aca="false">IF(MIN(E175:I175)=E175,$E$2,IF(MIN(E175:I175)=F175,$F$2,IF(MIN(E175:I175)=G175,$G$2,IF(MIN(E175:I175)=H175,$H$2,IF(MIN(E175:I175)=I175,$I$2)))))</f>
        <v>30D</v>
      </c>
      <c r="K175" s="47" t="str">
        <f aca="false">IF(MAX(E175:I175)=E175,$E$2,IF(MAX(E175:I175)=F175,$F$2,IF(MAX(E175:I175)=G175,$G$2,IF(MAX(E175:I175)=H175,$H$2,IF(MAX(E175:I175)=I175,$I$2)))))</f>
        <v>200D</v>
      </c>
      <c r="L175" s="4" t="n">
        <f aca="false">IF(MAX(E175:I175)=H175,1,0)</f>
        <v>0</v>
      </c>
      <c r="M175" s="4" t="n">
        <f aca="false">IF(MAX(E175:I175)=I175,1,0)</f>
        <v>0</v>
      </c>
      <c r="O175" s="4" t="n">
        <f aca="false">IF(CN175&gt;E175,1,0)</f>
        <v>0</v>
      </c>
      <c r="P175" s="4" t="n">
        <f aca="false">IF(CN175&gt;F175,1,0)</f>
        <v>0</v>
      </c>
      <c r="Q175" s="4" t="n">
        <f aca="false">IF(CN175&gt;G175,1,0)</f>
        <v>0</v>
      </c>
      <c r="R175" s="4" t="n">
        <f aca="false">IF(CN175&gt;H175,1,0)</f>
        <v>1</v>
      </c>
      <c r="S175" s="4" t="n">
        <f aca="false">IF(CN175&gt;I175,1,0)</f>
        <v>0</v>
      </c>
      <c r="T175" s="25" t="n">
        <f aca="false">IF(AND(AND(R175=0,S175=0,Q175=0),OR(S174=1,S173=1,S172=1)),1,0)</f>
        <v>0</v>
      </c>
      <c r="U175" s="13" t="n">
        <f aca="false">SUM(CM174:CM175)</f>
        <v>-0.0034727873624778</v>
      </c>
      <c r="AV175" s="0"/>
      <c r="AW175" s="55" t="n">
        <f aca="false">IF(EC175&gt;$AW$2,1,0)</f>
        <v>0</v>
      </c>
      <c r="AX175" s="0" t="n">
        <f aca="false">IF(AND(I175&gt;G175,I174&lt;G174),1,IF(OR(AND(I175&gt;F175,I174&lt;F174),AND(I175&gt;E175,I174&lt;E174)),1,0))</f>
        <v>0</v>
      </c>
      <c r="AY175" s="0" t="n">
        <f aca="false">IF(K174="10D",1,0)</f>
        <v>0</v>
      </c>
      <c r="AZ175" s="0" t="n">
        <f aca="false">IF(AND(I175&gt;G175,I174&lt;G174,I175&gt;F175,I174&gt;F174,I175&gt;E175,I174&gt;E174),1,0)</f>
        <v>0</v>
      </c>
      <c r="BA175" s="56" t="n">
        <f aca="false">IF(G175&gt;H175,1,0)</f>
        <v>1</v>
      </c>
      <c r="BB175" s="56" t="n">
        <f aca="false">IF(I175&lt;F175,1,0)</f>
        <v>1</v>
      </c>
      <c r="BC175" s="0" t="n">
        <f aca="false">IF(AND(SUM(AW174:AX174)=2,AY175=1),1,IF(SUM(AX173:AX175)=0,0,IF(AND(OR(AW173=1,AX173=1),OR(AW174=1,AX174=1),AY175=1),1,IF(AND(SUM(AW175:AY175)=2,SUM(AW173:AX173)=2,AX173=1),1,0))))</f>
        <v>0</v>
      </c>
      <c r="BD175" s="57" t="str">
        <f aca="false">IF(BC175=0,"",IF(AND(BC175=1,AZ175=0,AZ174=0,AZ173=0),1,IF(AND(BC175=1,OR(AZ175=1,AZ174=1,AZ173)),IF(BA175=1,1,0))))</f>
        <v/>
      </c>
      <c r="BE175" s="50" t="str">
        <f aca="false">IF(AND(BD175=1,BD174=1),0,IF(BD175=1,SUM(CM176:CM214),""))</f>
        <v/>
      </c>
      <c r="BF175" s="20" t="str">
        <f aca="false">IF(AND(BB175=1,BB174=1,BE134&lt;&gt;0),"",IF(AND(BB174=0,BB175=1),BF174,IF(AND(BB175=1,BB174=1),BF174,IF(AND(BF174="",BE174="",OR(BD174=0,BD174="")),"",IF(AND(BF174="",BE135=0),"",IF(AND(BE135&lt;&gt;"",BF174=BE135),"",IF(AND(BD174=1,BE174&lt;&gt;0),CM175,IF(BF174&lt;&gt;0,BF174+CM175,IF(BF174="","")))))))))</f>
        <v/>
      </c>
      <c r="BI175" s="0"/>
      <c r="BU175" s="0"/>
      <c r="BZ175" s="49"/>
      <c r="CG175" s="13"/>
      <c r="CH175" s="40"/>
      <c r="CI175" s="13"/>
      <c r="CL175" s="6" t="n">
        <f aca="false">C175</f>
        <v>37498</v>
      </c>
      <c r="CM175" s="13" t="n">
        <f aca="false">CN175/CN174-1</f>
        <v>-0.00390709789450838</v>
      </c>
      <c r="CN175" s="4" t="n">
        <v>91.78</v>
      </c>
      <c r="CO175" s="13" t="n">
        <f aca="false">CN175/CN170-1</f>
        <v>-0.0298097251585623</v>
      </c>
      <c r="CY175" s="4" t="n">
        <v>91.686</v>
      </c>
      <c r="CZ175" s="4" t="n">
        <v>91.78</v>
      </c>
      <c r="DA175" s="33" t="n">
        <f aca="false">CZ175-CN175</f>
        <v>0</v>
      </c>
      <c r="DB175" s="16" t="n">
        <f aca="false">CZ175/CY175-1</f>
        <v>0.00102523831337376</v>
      </c>
      <c r="DC175" s="15" t="n">
        <f aca="false">CY175/CZ174-1</f>
        <v>-0.00492728456696323</v>
      </c>
      <c r="DD175" s="15" t="n">
        <f aca="false">CZ175/CZ174-1</f>
        <v>-0.00390709789450838</v>
      </c>
      <c r="DE175" s="34" t="str">
        <f aca="false">IF(CW175=0,"",-DC175*CS175)</f>
        <v/>
      </c>
      <c r="DY175" s="6"/>
      <c r="EB175" s="6" t="n">
        <f aca="false">CL175</f>
        <v>37498</v>
      </c>
      <c r="EC175" s="13" t="n">
        <f aca="false">SUM(CM173:CM175)</f>
        <v>-0.025350442417703</v>
      </c>
    </row>
    <row r="176" customFormat="false" ht="15" hidden="false" customHeight="false" outlineLevel="0" collapsed="false">
      <c r="A176" s="0" t="n">
        <f aca="false">IF(FR176=1,CZ176,0)</f>
        <v>0</v>
      </c>
      <c r="C176" s="6" t="n">
        <v>37502</v>
      </c>
      <c r="D176" s="0" t="n">
        <f aca="false">IF(E176&gt;E175,1,)</f>
        <v>0</v>
      </c>
      <c r="E176" s="46" t="n">
        <v>106.7381</v>
      </c>
      <c r="F176" s="46" t="n">
        <v>99.5484</v>
      </c>
      <c r="G176" s="46" t="n">
        <v>91.8126</v>
      </c>
      <c r="H176" s="46" t="n">
        <v>90.3827</v>
      </c>
      <c r="I176" s="46" t="n">
        <v>93.514</v>
      </c>
      <c r="J176" s="47" t="str">
        <f aca="false">IF(MIN(E176:I176)=E176,$E$2,IF(MIN(E176:I176)=F176,$F$2,IF(MIN(E176:I176)=G176,$G$2,IF(MIN(E176:I176)=H176,$H$2,IF(MIN(E176:I176)=I176,$I$2)))))</f>
        <v>30D</v>
      </c>
      <c r="K176" s="47" t="str">
        <f aca="false">IF(MAX(E176:I176)=E176,$E$2,IF(MAX(E176:I176)=F176,$F$2,IF(MAX(E176:I176)=G176,$G$2,IF(MAX(E176:I176)=H176,$H$2,IF(MAX(E176:I176)=I176,$I$2)))))</f>
        <v>200D</v>
      </c>
      <c r="L176" s="4" t="n">
        <f aca="false">IF(MAX(E176:I176)=H176,1,0)</f>
        <v>0</v>
      </c>
      <c r="M176" s="4" t="n">
        <f aca="false">IF(MAX(E176:I176)=I176,1,0)</f>
        <v>0</v>
      </c>
      <c r="O176" s="4" t="n">
        <f aca="false">IF(CN176&gt;E176,1,0)</f>
        <v>0</v>
      </c>
      <c r="P176" s="4" t="n">
        <f aca="false">IF(CN176&gt;F176,1,0)</f>
        <v>0</v>
      </c>
      <c r="Q176" s="4" t="n">
        <f aca="false">IF(CN176&gt;G176,1,0)</f>
        <v>0</v>
      </c>
      <c r="R176" s="4" t="n">
        <f aca="false">IF(CN176&gt;H176,1,0)</f>
        <v>0</v>
      </c>
      <c r="S176" s="4" t="n">
        <f aca="false">IF(CN176&gt;I176,1,0)</f>
        <v>0</v>
      </c>
      <c r="T176" s="25" t="n">
        <f aca="false">IF(AND(AND(R176=0,S176=0,Q176=0),OR(S175=1,S174=1,S173=1)),1,0)</f>
        <v>0</v>
      </c>
      <c r="U176" s="13" t="n">
        <f aca="false">SUM(CM175:CM176)</f>
        <v>-0.0420417677572236</v>
      </c>
      <c r="AV176" s="0"/>
      <c r="AW176" s="55" t="n">
        <f aca="false">IF(EC176&gt;$AW$2,1,0)</f>
        <v>0</v>
      </c>
      <c r="AX176" s="0" t="n">
        <f aca="false">IF(AND(I176&gt;G176,I175&lt;G175),1,IF(OR(AND(I176&gt;F176,I175&lt;F175),AND(I176&gt;E176,I175&lt;E175)),1,0))</f>
        <v>0</v>
      </c>
      <c r="AY176" s="0" t="n">
        <f aca="false">IF(K175="10D",1,0)</f>
        <v>0</v>
      </c>
      <c r="AZ176" s="0" t="n">
        <f aca="false">IF(AND(I176&gt;G176,I175&lt;G175,I176&gt;F176,I175&gt;F175,I176&gt;E176,I175&gt;E175),1,0)</f>
        <v>0</v>
      </c>
      <c r="BA176" s="56" t="n">
        <f aca="false">IF(G176&gt;H176,1,0)</f>
        <v>1</v>
      </c>
      <c r="BB176" s="56" t="n">
        <f aca="false">IF(I176&lt;F176,1,0)</f>
        <v>1</v>
      </c>
      <c r="BC176" s="0" t="n">
        <f aca="false">IF(AND(SUM(AW175:AX175)=2,AY176=1),1,IF(SUM(AX174:AX176)=0,0,IF(AND(OR(AW174=1,AX174=1),OR(AW175=1,AX175=1),AY176=1),1,IF(AND(SUM(AW176:AY176)=2,SUM(AW174:AX174)=2,AX174=1),1,0))))</f>
        <v>0</v>
      </c>
      <c r="BD176" s="57" t="str">
        <f aca="false">IF(BC176=0,"",IF(AND(BC176=1,AZ176=0,AZ175=0,AZ174=0),1,IF(AND(BC176=1,OR(AZ176=1,AZ175=1,AZ174)),IF(BA176=1,1,0))))</f>
        <v/>
      </c>
      <c r="BE176" s="50" t="str">
        <f aca="false">IF(AND(BD176=1,BD175=1),0,IF(BD176=1,SUM(CM177:CM215),""))</f>
        <v/>
      </c>
      <c r="BF176" s="20" t="str">
        <f aca="false">IF(AND(BB176=1,BB175=1,BE135&lt;&gt;0),"",IF(AND(BB175=0,BB176=1),BF175,IF(AND(BB176=1,BB175=1),BF175,IF(AND(BF175="",BE175="",OR(BD175=0,BD175="")),"",IF(AND(BF175="",BE136=0),"",IF(AND(BE136&lt;&gt;"",BF175=BE136),"",IF(AND(BD175=1,BE175&lt;&gt;0),CM176,IF(BF175&lt;&gt;0,BF175+CM176,IF(BF175="","")))))))))</f>
        <v/>
      </c>
      <c r="BI176" s="0"/>
      <c r="BU176" s="0"/>
      <c r="BZ176" s="49"/>
      <c r="CG176" s="13"/>
      <c r="CH176" s="40"/>
      <c r="CI176" s="13"/>
      <c r="CL176" s="6" t="n">
        <f aca="false">C176</f>
        <v>37502</v>
      </c>
      <c r="CM176" s="13" t="n">
        <f aca="false">CN176/CN175-1</f>
        <v>-0.0381346698627152</v>
      </c>
      <c r="CN176" s="4" t="n">
        <v>88.28</v>
      </c>
      <c r="CO176" s="13" t="n">
        <f aca="false">CN176/CN171-1</f>
        <v>-0.0732731471761495</v>
      </c>
      <c r="CY176" s="4" t="n">
        <v>90.735</v>
      </c>
      <c r="CZ176" s="4" t="n">
        <v>88.28</v>
      </c>
      <c r="DA176" s="33" t="n">
        <f aca="false">CZ176-CN176</f>
        <v>0</v>
      </c>
      <c r="DB176" s="16" t="n">
        <f aca="false">CZ176/CY176-1</f>
        <v>-0.0270568137984239</v>
      </c>
      <c r="DC176" s="15" t="n">
        <f aca="false">CY176/CZ175-1</f>
        <v>-0.0113859228590107</v>
      </c>
      <c r="DD176" s="15" t="n">
        <f aca="false">CZ176/CZ175-1</f>
        <v>-0.0381346698627152</v>
      </c>
      <c r="DE176" s="34" t="str">
        <f aca="false">IF(CW176=0,"",-DC176*CS176)</f>
        <v/>
      </c>
      <c r="DY176" s="6"/>
      <c r="EB176" s="6" t="n">
        <f aca="false">CL176</f>
        <v>37502</v>
      </c>
      <c r="EC176" s="13" t="n">
        <f aca="false">SUM(CM174:CM176)</f>
        <v>-0.041607457225193</v>
      </c>
    </row>
    <row r="177" customFormat="false" ht="15" hidden="false" customHeight="false" outlineLevel="0" collapsed="false">
      <c r="A177" s="0" t="n">
        <f aca="false">IF(FR177=1,CZ177,0)</f>
        <v>0</v>
      </c>
      <c r="C177" s="6" t="n">
        <v>37503</v>
      </c>
      <c r="D177" s="0" t="n">
        <f aca="false">IF(E177&gt;E176,1,)</f>
        <v>0</v>
      </c>
      <c r="E177" s="46" t="n">
        <v>106.6114</v>
      </c>
      <c r="F177" s="46" t="n">
        <v>99.3296</v>
      </c>
      <c r="G177" s="46" t="n">
        <v>91.6074</v>
      </c>
      <c r="H177" s="46" t="n">
        <v>90.7023</v>
      </c>
      <c r="I177" s="46" t="n">
        <v>93.029</v>
      </c>
      <c r="J177" s="47" t="str">
        <f aca="false">IF(MIN(E177:I177)=E177,$E$2,IF(MIN(E177:I177)=F177,$F$2,IF(MIN(E177:I177)=G177,$G$2,IF(MIN(E177:I177)=H177,$H$2,IF(MIN(E177:I177)=I177,$I$2)))))</f>
        <v>30D</v>
      </c>
      <c r="K177" s="47" t="str">
        <f aca="false">IF(MAX(E177:I177)=E177,$E$2,IF(MAX(E177:I177)=F177,$F$2,IF(MAX(E177:I177)=G177,$G$2,IF(MAX(E177:I177)=H177,$H$2,IF(MAX(E177:I177)=I177,$I$2)))))</f>
        <v>200D</v>
      </c>
      <c r="L177" s="4" t="n">
        <f aca="false">IF(MAX(E177:I177)=H177,1,0)</f>
        <v>0</v>
      </c>
      <c r="M177" s="4" t="n">
        <f aca="false">IF(MAX(E177:I177)=I177,1,0)</f>
        <v>0</v>
      </c>
      <c r="O177" s="4" t="n">
        <f aca="false">IF(CN177&gt;E177,1,0)</f>
        <v>0</v>
      </c>
      <c r="P177" s="4" t="n">
        <f aca="false">IF(CN177&gt;F177,1,0)</f>
        <v>0</v>
      </c>
      <c r="Q177" s="4" t="n">
        <f aca="false">IF(CN177&gt;G177,1,0)</f>
        <v>0</v>
      </c>
      <c r="R177" s="4" t="n">
        <f aca="false">IF(CN177&gt;H177,1,0)</f>
        <v>0</v>
      </c>
      <c r="S177" s="4" t="n">
        <f aca="false">IF(CN177&gt;I177,1,0)</f>
        <v>0</v>
      </c>
      <c r="T177" s="25" t="n">
        <f aca="false">IF(AND(AND(R177=0,S177=0,Q177=0),OR(S176=1,S175=1,S174=1)),1,0)</f>
        <v>0</v>
      </c>
      <c r="U177" s="13" t="n">
        <f aca="false">SUM(CM176:CM177)</f>
        <v>-0.0238619013987369</v>
      </c>
      <c r="AV177" s="0"/>
      <c r="AW177" s="55" t="n">
        <f aca="false">IF(EC177&gt;$AW$2,1,0)</f>
        <v>0</v>
      </c>
      <c r="AX177" s="0" t="n">
        <f aca="false">IF(AND(I177&gt;G177,I176&lt;G176),1,IF(OR(AND(I177&gt;F177,I176&lt;F176),AND(I177&gt;E177,I176&lt;E176)),1,0))</f>
        <v>0</v>
      </c>
      <c r="AY177" s="0" t="n">
        <f aca="false">IF(K176="10D",1,0)</f>
        <v>0</v>
      </c>
      <c r="AZ177" s="0" t="n">
        <f aca="false">IF(AND(I177&gt;G177,I176&lt;G176,I177&gt;F177,I176&gt;F176,I177&gt;E177,I176&gt;E176),1,0)</f>
        <v>0</v>
      </c>
      <c r="BA177" s="56" t="n">
        <f aca="false">IF(G177&gt;H177,1,0)</f>
        <v>1</v>
      </c>
      <c r="BB177" s="56" t="n">
        <f aca="false">IF(I177&lt;F177,1,0)</f>
        <v>1</v>
      </c>
      <c r="BC177" s="0" t="n">
        <f aca="false">IF(AND(SUM(AW176:AX176)=2,AY177=1),1,IF(SUM(AX175:AX177)=0,0,IF(AND(OR(AW175=1,AX175=1),OR(AW176=1,AX176=1),AY177=1),1,IF(AND(SUM(AW177:AY177)=2,SUM(AW175:AX175)=2,AX175=1),1,0))))</f>
        <v>0</v>
      </c>
      <c r="BD177" s="57" t="str">
        <f aca="false">IF(BC177=0,"",IF(AND(BC177=1,AZ177=0,AZ176=0,AZ175=0),1,IF(AND(BC177=1,OR(AZ177=1,AZ176=1,AZ175)),IF(BA177=1,1,0))))</f>
        <v/>
      </c>
      <c r="BE177" s="50" t="str">
        <f aca="false">IF(AND(BD177=1,BD176=1),0,IF(BD177=1,SUM(CM178:CM216),""))</f>
        <v/>
      </c>
      <c r="BF177" s="20" t="str">
        <f aca="false">IF(AND(BB177=1,BB176=1,BE136&lt;&gt;0),"",IF(AND(BB176=0,BB177=1),BF176,IF(AND(BB177=1,BB176=1),BF176,IF(AND(BF176="",BE176="",OR(BD176=0,BD176="")),"",IF(AND(BF176="",BE137=0),"",IF(AND(BE137&lt;&gt;"",BF176=BE137),"",IF(AND(BD176=1,BE176&lt;&gt;0),CM177,IF(BF176&lt;&gt;0,BF176+CM177,IF(BF176="","")))))))))</f>
        <v/>
      </c>
      <c r="BI177" s="0"/>
      <c r="BU177" s="0"/>
      <c r="BZ177" s="49"/>
      <c r="CG177" s="13"/>
      <c r="CH177" s="40"/>
      <c r="CI177" s="13"/>
      <c r="CL177" s="6" t="n">
        <f aca="false">C177</f>
        <v>37503</v>
      </c>
      <c r="CM177" s="13" t="n">
        <f aca="false">CN177/CN176-1</f>
        <v>0.0142727684639783</v>
      </c>
      <c r="CN177" s="4" t="n">
        <v>89.54</v>
      </c>
      <c r="CO177" s="13" t="n">
        <f aca="false">CN177/CN172-1</f>
        <v>-0.0490654205607476</v>
      </c>
      <c r="CY177" s="4" t="n">
        <v>88.615</v>
      </c>
      <c r="CZ177" s="4" t="n">
        <v>89.54</v>
      </c>
      <c r="DA177" s="33" t="n">
        <f aca="false">CZ177-CN177</f>
        <v>0</v>
      </c>
      <c r="DB177" s="16" t="n">
        <f aca="false">CZ177/CY177-1</f>
        <v>0.0104384133611692</v>
      </c>
      <c r="DC177" s="15" t="n">
        <f aca="false">CY177/CZ176-1</f>
        <v>0.00379474399637503</v>
      </c>
      <c r="DD177" s="15" t="n">
        <f aca="false">CZ177/CZ176-1</f>
        <v>0.0142727684639783</v>
      </c>
      <c r="DE177" s="34" t="str">
        <f aca="false">IF(CW177=0,"",-DC177*CS177)</f>
        <v/>
      </c>
      <c r="DY177" s="6"/>
      <c r="EB177" s="6" t="n">
        <f aca="false">CL177</f>
        <v>37503</v>
      </c>
      <c r="EC177" s="13" t="n">
        <f aca="false">SUM(CM175:CM177)</f>
        <v>-0.0277689992932453</v>
      </c>
    </row>
    <row r="178" customFormat="false" ht="15" hidden="false" customHeight="false" outlineLevel="0" collapsed="false">
      <c r="A178" s="0" t="n">
        <f aca="false">IF(FR178=1,CZ178,0)</f>
        <v>0</v>
      </c>
      <c r="C178" s="6" t="n">
        <v>37504</v>
      </c>
      <c r="D178" s="0" t="n">
        <f aca="false">IF(E178&gt;E177,1,)</f>
        <v>0</v>
      </c>
      <c r="E178" s="46" t="n">
        <v>106.4835</v>
      </c>
      <c r="F178" s="46" t="n">
        <v>99.1117</v>
      </c>
      <c r="G178" s="46" t="n">
        <v>91.4318</v>
      </c>
      <c r="H178" s="46" t="n">
        <v>90.8377</v>
      </c>
      <c r="I178" s="46" t="n">
        <v>92.332</v>
      </c>
      <c r="J178" s="47" t="str">
        <f aca="false">IF(MIN(E178:I178)=E178,$E$2,IF(MIN(E178:I178)=F178,$F$2,IF(MIN(E178:I178)=G178,$G$2,IF(MIN(E178:I178)=H178,$H$2,IF(MIN(E178:I178)=I178,$I$2)))))</f>
        <v>30D</v>
      </c>
      <c r="K178" s="47" t="str">
        <f aca="false">IF(MAX(E178:I178)=E178,$E$2,IF(MAX(E178:I178)=F178,$F$2,IF(MAX(E178:I178)=G178,$G$2,IF(MAX(E178:I178)=H178,$H$2,IF(MAX(E178:I178)=I178,$I$2)))))</f>
        <v>200D</v>
      </c>
      <c r="L178" s="4" t="n">
        <f aca="false">IF(MAX(E178:I178)=H178,1,0)</f>
        <v>0</v>
      </c>
      <c r="M178" s="4" t="n">
        <f aca="false">IF(MAX(E178:I178)=I178,1,0)</f>
        <v>0</v>
      </c>
      <c r="O178" s="4" t="n">
        <f aca="false">IF(CN178&gt;E178,1,0)</f>
        <v>0</v>
      </c>
      <c r="P178" s="4" t="n">
        <f aca="false">IF(CN178&gt;F178,1,0)</f>
        <v>0</v>
      </c>
      <c r="Q178" s="4" t="n">
        <f aca="false">IF(CN178&gt;G178,1,0)</f>
        <v>0</v>
      </c>
      <c r="R178" s="4" t="n">
        <f aca="false">IF(CN178&gt;H178,1,0)</f>
        <v>0</v>
      </c>
      <c r="S178" s="4" t="n">
        <f aca="false">IF(CN178&gt;I178,1,0)</f>
        <v>0</v>
      </c>
      <c r="T178" s="25" t="n">
        <f aca="false">IF(AND(AND(R178=0,S178=0,Q178=0),OR(S177=1,S176=1,S175=1)),1,0)</f>
        <v>0</v>
      </c>
      <c r="U178" s="13" t="n">
        <f aca="false">SUM(CM177:CM178)</f>
        <v>0.00578494179433342</v>
      </c>
      <c r="AV178" s="0"/>
      <c r="AW178" s="55" t="n">
        <f aca="false">IF(EC178&gt;$AW$2,1,0)</f>
        <v>0</v>
      </c>
      <c r="AX178" s="0" t="n">
        <f aca="false">IF(AND(I178&gt;G178,I177&lt;G177),1,IF(OR(AND(I178&gt;F178,I177&lt;F177),AND(I178&gt;E178,I177&lt;E177)),1,0))</f>
        <v>0</v>
      </c>
      <c r="AY178" s="0" t="n">
        <f aca="false">IF(K177="10D",1,0)</f>
        <v>0</v>
      </c>
      <c r="AZ178" s="0" t="n">
        <f aca="false">IF(AND(I178&gt;G178,I177&lt;G177,I178&gt;F178,I177&gt;F177,I178&gt;E178,I177&gt;E177),1,0)</f>
        <v>0</v>
      </c>
      <c r="BA178" s="56" t="n">
        <f aca="false">IF(G178&gt;H178,1,0)</f>
        <v>1</v>
      </c>
      <c r="BB178" s="56" t="n">
        <f aca="false">IF(I178&lt;F178,1,0)</f>
        <v>1</v>
      </c>
      <c r="BC178" s="0" t="n">
        <f aca="false">IF(AND(SUM(AW177:AX177)=2,AY178=1),1,IF(SUM(AX176:AX178)=0,0,IF(AND(OR(AW176=1,AX176=1),OR(AW177=1,AX177=1),AY178=1),1,IF(AND(SUM(AW178:AY178)=2,SUM(AW176:AX176)=2,AX176=1),1,0))))</f>
        <v>0</v>
      </c>
      <c r="BD178" s="57" t="str">
        <f aca="false">IF(BC178=0,"",IF(AND(BC178=1,AZ178=0,AZ177=0,AZ176=0),1,IF(AND(BC178=1,OR(AZ178=1,AZ177=1,AZ176)),IF(BA178=1,1,0))))</f>
        <v/>
      </c>
      <c r="BE178" s="50" t="str">
        <f aca="false">IF(AND(BD178=1,BD177=1),0,IF(BD178=1,SUM(CM179:CM217),""))</f>
        <v/>
      </c>
      <c r="BF178" s="20" t="str">
        <f aca="false">IF(AND(BB178=1,BB177=1,BE137&lt;&gt;0),"",IF(AND(BB177=0,BB178=1),BF177,IF(AND(BB178=1,BB177=1),BF177,IF(AND(BF177="",BE177="",OR(BD177=0,BD177="")),"",IF(AND(BF177="",BE138=0),"",IF(AND(BE138&lt;&gt;"",BF177=BE138),"",IF(AND(BD177=1,BE177&lt;&gt;0),CM178,IF(BF177&lt;&gt;0,BF177+CM178,IF(BF177="","")))))))))</f>
        <v/>
      </c>
      <c r="BI178" s="0"/>
      <c r="BU178" s="0"/>
      <c r="BZ178" s="49"/>
      <c r="CG178" s="13"/>
      <c r="CH178" s="40"/>
      <c r="CI178" s="13"/>
      <c r="CL178" s="6" t="n">
        <f aca="false">C178</f>
        <v>37504</v>
      </c>
      <c r="CM178" s="13" t="n">
        <f aca="false">CN178/CN177-1</f>
        <v>-0.00848782666964487</v>
      </c>
      <c r="CN178" s="4" t="n">
        <v>88.78</v>
      </c>
      <c r="CO178" s="13" t="n">
        <f aca="false">CN178/CN173-1</f>
        <v>-0.0360477741585232</v>
      </c>
      <c r="CY178" s="4" t="n">
        <v>88.49</v>
      </c>
      <c r="CZ178" s="4" t="n">
        <v>88.78</v>
      </c>
      <c r="DA178" s="33" t="n">
        <f aca="false">CZ178-CN178</f>
        <v>0</v>
      </c>
      <c r="DB178" s="16" t="n">
        <f aca="false">CZ178/CY178-1</f>
        <v>0.0032772064640072</v>
      </c>
      <c r="DC178" s="15" t="n">
        <f aca="false">CY178/CZ177-1</f>
        <v>-0.0117266026356937</v>
      </c>
      <c r="DD178" s="15" t="n">
        <f aca="false">CZ178/CZ177-1</f>
        <v>-0.00848782666964487</v>
      </c>
      <c r="DE178" s="34" t="str">
        <f aca="false">IF(CW178=0,"",-DC178*CS178)</f>
        <v/>
      </c>
      <c r="DY178" s="6"/>
      <c r="EB178" s="6" t="n">
        <f aca="false">CL178</f>
        <v>37504</v>
      </c>
      <c r="EC178" s="13" t="n">
        <f aca="false">SUM(CM176:CM178)</f>
        <v>-0.0323497280683818</v>
      </c>
    </row>
    <row r="179" customFormat="false" ht="15" hidden="false" customHeight="false" outlineLevel="0" collapsed="false">
      <c r="A179" s="0" t="n">
        <f aca="false">IF(FR179=1,CZ179,0)</f>
        <v>0</v>
      </c>
      <c r="C179" s="6" t="n">
        <v>37505</v>
      </c>
      <c r="D179" s="0" t="n">
        <f aca="false">IF(E179&gt;E178,1,)</f>
        <v>0</v>
      </c>
      <c r="E179" s="46" t="n">
        <v>106.3547</v>
      </c>
      <c r="F179" s="46" t="n">
        <v>98.8797</v>
      </c>
      <c r="G179" s="46" t="n">
        <v>91.2774</v>
      </c>
      <c r="H179" s="46" t="n">
        <v>91.0377</v>
      </c>
      <c r="I179" s="46" t="n">
        <v>91.664</v>
      </c>
      <c r="J179" s="47" t="str">
        <f aca="false">IF(MIN(E179:I179)=E179,$E$2,IF(MIN(E179:I179)=F179,$F$2,IF(MIN(E179:I179)=G179,$G$2,IF(MIN(E179:I179)=H179,$H$2,IF(MIN(E179:I179)=I179,$I$2)))))</f>
        <v>30D</v>
      </c>
      <c r="K179" s="47" t="str">
        <f aca="false">IF(MAX(E179:I179)=E179,$E$2,IF(MAX(E179:I179)=F179,$F$2,IF(MAX(E179:I179)=G179,$G$2,IF(MAX(E179:I179)=H179,$H$2,IF(MAX(E179:I179)=I179,$I$2)))))</f>
        <v>200D</v>
      </c>
      <c r="L179" s="4" t="n">
        <f aca="false">IF(MAX(E179:I179)=H179,1,0)</f>
        <v>0</v>
      </c>
      <c r="M179" s="4" t="n">
        <f aca="false">IF(MAX(E179:I179)=I179,1,0)</f>
        <v>0</v>
      </c>
      <c r="O179" s="4" t="n">
        <f aca="false">IF(CN179&gt;E179,1,0)</f>
        <v>0</v>
      </c>
      <c r="P179" s="4" t="n">
        <f aca="false">IF(CN179&gt;F179,1,0)</f>
        <v>0</v>
      </c>
      <c r="Q179" s="4" t="n">
        <f aca="false">IF(CN179&gt;G179,1,0)</f>
        <v>0</v>
      </c>
      <c r="R179" s="4" t="n">
        <f aca="false">IF(CN179&gt;H179,1,0)</f>
        <v>0</v>
      </c>
      <c r="S179" s="4" t="n">
        <f aca="false">IF(CN179&gt;I179,1,0)</f>
        <v>0</v>
      </c>
      <c r="T179" s="25" t="n">
        <f aca="false">IF(AND(AND(R179=0,S179=0,Q179=0),OR(S178=1,S177=1,S176=1)),1,0)</f>
        <v>0</v>
      </c>
      <c r="U179" s="13" t="n">
        <f aca="false">SUM(CM178:CM179)</f>
        <v>0.00525400707669443</v>
      </c>
      <c r="AV179" s="0"/>
      <c r="AW179" s="55" t="n">
        <f aca="false">IF(EC179&gt;$AW$2,1,0)</f>
        <v>1</v>
      </c>
      <c r="AX179" s="0" t="n">
        <f aca="false">IF(AND(I179&gt;G179,I178&lt;G178),1,IF(OR(AND(I179&gt;F179,I178&lt;F178),AND(I179&gt;E179,I178&lt;E178)),1,0))</f>
        <v>0</v>
      </c>
      <c r="AY179" s="0" t="n">
        <f aca="false">IF(K178="10D",1,0)</f>
        <v>0</v>
      </c>
      <c r="AZ179" s="0" t="n">
        <f aca="false">IF(AND(I179&gt;G179,I178&lt;G178,I179&gt;F179,I178&gt;F178,I179&gt;E179,I178&gt;E178),1,0)</f>
        <v>0</v>
      </c>
      <c r="BA179" s="56" t="n">
        <f aca="false">IF(G179&gt;H179,1,0)</f>
        <v>1</v>
      </c>
      <c r="BB179" s="56" t="n">
        <f aca="false">IF(I179&lt;F179,1,0)</f>
        <v>1</v>
      </c>
      <c r="BC179" s="0" t="n">
        <f aca="false">IF(AND(SUM(AW178:AX178)=2,AY179=1),1,IF(SUM(AX177:AX179)=0,0,IF(AND(OR(AW177=1,AX177=1),OR(AW178=1,AX178=1),AY179=1),1,IF(AND(SUM(AW179:AY179)=2,SUM(AW177:AX177)=2,AX177=1),1,0))))</f>
        <v>0</v>
      </c>
      <c r="BD179" s="57" t="str">
        <f aca="false">IF(BC179=0,"",IF(AND(BC179=1,AZ179=0,AZ178=0,AZ177=0),1,IF(AND(BC179=1,OR(AZ179=1,AZ178=1,AZ177)),IF(BA179=1,1,0))))</f>
        <v/>
      </c>
      <c r="BE179" s="50" t="str">
        <f aca="false">IF(AND(BD179=1,BD178=1),0,IF(BD179=1,SUM(CM180:CM218),""))</f>
        <v/>
      </c>
      <c r="BF179" s="20" t="str">
        <f aca="false">IF(AND(BB179=1,BB178=1,BE138&lt;&gt;0),"",IF(AND(BB178=0,BB179=1),BF178,IF(AND(BB179=1,BB178=1),BF178,IF(AND(BF178="",BE178="",OR(BD178=0,BD178="")),"",IF(AND(BF178="",BE139=0),"",IF(AND(BE139&lt;&gt;"",BF178=BE139),"",IF(AND(BD178=1,BE178&lt;&gt;0),CM179,IF(BF178&lt;&gt;0,BF178+CM179,IF(BF178="","")))))))))</f>
        <v/>
      </c>
      <c r="BI179" s="0"/>
      <c r="BU179" s="0"/>
      <c r="BZ179" s="49"/>
      <c r="CG179" s="13"/>
      <c r="CH179" s="40"/>
      <c r="CI179" s="13"/>
      <c r="CL179" s="6" t="n">
        <f aca="false">C179</f>
        <v>37505</v>
      </c>
      <c r="CM179" s="13" t="n">
        <f aca="false">CN179/CN178-1</f>
        <v>0.0137418337463393</v>
      </c>
      <c r="CN179" s="4" t="n">
        <v>90</v>
      </c>
      <c r="CO179" s="13" t="n">
        <f aca="false">CN179/CN174-1</f>
        <v>-0.0232255263729108</v>
      </c>
      <c r="CY179" s="4" t="n">
        <v>89.75</v>
      </c>
      <c r="CZ179" s="4" t="n">
        <v>90</v>
      </c>
      <c r="DA179" s="33" t="n">
        <f aca="false">CZ179-CN179</f>
        <v>0</v>
      </c>
      <c r="DB179" s="16" t="n">
        <f aca="false">CZ179/CY179-1</f>
        <v>0.00278551532033422</v>
      </c>
      <c r="DC179" s="15" t="n">
        <f aca="false">CY179/CZ178-1</f>
        <v>0.010925884208155</v>
      </c>
      <c r="DD179" s="15" t="n">
        <f aca="false">CZ179/CZ178-1</f>
        <v>0.0137418337463393</v>
      </c>
      <c r="DE179" s="34" t="str">
        <f aca="false">IF(CW179=0,"",-DC179*CS179)</f>
        <v/>
      </c>
      <c r="DY179" s="6"/>
      <c r="EB179" s="6" t="n">
        <f aca="false">CL179</f>
        <v>37505</v>
      </c>
      <c r="EC179" s="13" t="n">
        <f aca="false">SUM(CM177:CM179)</f>
        <v>0.0195267755406727</v>
      </c>
    </row>
    <row r="180" customFormat="false" ht="15" hidden="false" customHeight="false" outlineLevel="0" collapsed="false">
      <c r="A180" s="0" t="n">
        <f aca="false">IF(FR180=1,CZ180,0)</f>
        <v>0</v>
      </c>
      <c r="C180" s="6" t="n">
        <v>37508</v>
      </c>
      <c r="D180" s="0" t="n">
        <f aca="false">IF(E180&gt;E179,1,)</f>
        <v>0</v>
      </c>
      <c r="E180" s="46" t="n">
        <v>106.234</v>
      </c>
      <c r="F180" s="46" t="n">
        <v>98.6567</v>
      </c>
      <c r="G180" s="46" t="n">
        <v>91.102</v>
      </c>
      <c r="H180" s="46" t="n">
        <v>91.2063</v>
      </c>
      <c r="I180" s="46" t="n">
        <v>91.27</v>
      </c>
      <c r="J180" s="47" t="str">
        <f aca="false">IF(MIN(E180:I180)=E180,$E$2,IF(MIN(E180:I180)=F180,$F$2,IF(MIN(E180:I180)=G180,$G$2,IF(MIN(E180:I180)=H180,$H$2,IF(MIN(E180:I180)=I180,$I$2)))))</f>
        <v>50D</v>
      </c>
      <c r="K180" s="47" t="str">
        <f aca="false">IF(MAX(E180:I180)=E180,$E$2,IF(MAX(E180:I180)=F180,$F$2,IF(MAX(E180:I180)=G180,$G$2,IF(MAX(E180:I180)=H180,$H$2,IF(MAX(E180:I180)=I180,$I$2)))))</f>
        <v>200D</v>
      </c>
      <c r="L180" s="4" t="n">
        <f aca="false">IF(MAX(E180:I180)=H180,1,0)</f>
        <v>0</v>
      </c>
      <c r="M180" s="4" t="n">
        <f aca="false">IF(MAX(E180:I180)=I180,1,0)</f>
        <v>0</v>
      </c>
      <c r="O180" s="4" t="n">
        <f aca="false">IF(CN180&gt;E180,1,0)</f>
        <v>0</v>
      </c>
      <c r="P180" s="4" t="n">
        <f aca="false">IF(CN180&gt;F180,1,0)</f>
        <v>0</v>
      </c>
      <c r="Q180" s="4" t="n">
        <f aca="false">IF(CN180&gt;G180,1,0)</f>
        <v>0</v>
      </c>
      <c r="R180" s="4" t="n">
        <f aca="false">IF(CN180&gt;H180,1,0)</f>
        <v>0</v>
      </c>
      <c r="S180" s="4" t="n">
        <f aca="false">IF(CN180&gt;I180,1,0)</f>
        <v>0</v>
      </c>
      <c r="T180" s="25" t="n">
        <f aca="false">IF(AND(AND(R180=0,S180=0,Q180=0),OR(S179=1,S178=1,S177=1)),1,0)</f>
        <v>0</v>
      </c>
      <c r="U180" s="13" t="n">
        <f aca="false">SUM(CM179:CM180)</f>
        <v>0.0210751670796725</v>
      </c>
      <c r="AV180" s="0"/>
      <c r="AW180" s="55" t="n">
        <f aca="false">IF(EC180&gt;$AW$2,1,0)</f>
        <v>1</v>
      </c>
      <c r="AX180" s="0" t="n">
        <f aca="false">IF(AND(I180&gt;G180,I179&lt;G179),1,IF(OR(AND(I180&gt;F180,I179&lt;F179),AND(I180&gt;E180,I179&lt;E179)),1,0))</f>
        <v>0</v>
      </c>
      <c r="AY180" s="0" t="n">
        <f aca="false">IF(K179="10D",1,0)</f>
        <v>0</v>
      </c>
      <c r="AZ180" s="0" t="n">
        <f aca="false">IF(AND(I180&gt;G180,I179&lt;G179,I180&gt;F180,I179&gt;F179,I180&gt;E180,I179&gt;E179),1,0)</f>
        <v>0</v>
      </c>
      <c r="BA180" s="56" t="n">
        <f aca="false">IF(G180&gt;H180,1,0)</f>
        <v>0</v>
      </c>
      <c r="BB180" s="56" t="n">
        <f aca="false">IF(I180&lt;F180,1,0)</f>
        <v>1</v>
      </c>
      <c r="BC180" s="0" t="n">
        <f aca="false">IF(AND(SUM(AW179:AX179)=2,AY180=1),1,IF(SUM(AX178:AX180)=0,0,IF(AND(OR(AW178=1,AX178=1),OR(AW179=1,AX179=1),AY180=1),1,IF(AND(SUM(AW180:AY180)=2,SUM(AW178:AX178)=2,AX178=1),1,0))))</f>
        <v>0</v>
      </c>
      <c r="BD180" s="57" t="str">
        <f aca="false">IF(BC180=0,"",IF(AND(BC180=1,AZ180=0,AZ179=0,AZ178=0),1,IF(AND(BC180=1,OR(AZ180=1,AZ179=1,AZ178)),IF(BA180=1,1,0))))</f>
        <v/>
      </c>
      <c r="BE180" s="50" t="str">
        <f aca="false">IF(AND(BD180=1,BD179=1),0,IF(BD180=1,SUM(CM181:CM219),""))</f>
        <v/>
      </c>
      <c r="BF180" s="20" t="str">
        <f aca="false">IF(AND(BB180=1,BB179=1,BE139&lt;&gt;0),"",IF(AND(BB179=0,BB180=1),BF179,IF(AND(BB180=1,BB179=1),BF179,IF(AND(BF179="",BE179="",OR(BD179=0,BD179="")),"",IF(AND(BF179="",BE140=0),"",IF(AND(BE140&lt;&gt;"",BF179=BE140),"",IF(AND(BD179=1,BE179&lt;&gt;0),CM180,IF(BF179&lt;&gt;0,BF179+CM180,IF(BF179="","")))))))))</f>
        <v/>
      </c>
      <c r="BI180" s="0"/>
      <c r="BU180" s="0"/>
      <c r="BZ180" s="49"/>
      <c r="CG180" s="13"/>
      <c r="CH180" s="40"/>
      <c r="CI180" s="13"/>
      <c r="CL180" s="6" t="n">
        <f aca="false">C180</f>
        <v>37508</v>
      </c>
      <c r="CM180" s="13" t="n">
        <f aca="false">CN180/CN179-1</f>
        <v>0.00733333333333319</v>
      </c>
      <c r="CN180" s="4" t="n">
        <v>90.66</v>
      </c>
      <c r="CO180" s="13" t="n">
        <f aca="false">CN180/CN175-1</f>
        <v>-0.0122030943560689</v>
      </c>
      <c r="CY180" s="4" t="n">
        <v>89.1</v>
      </c>
      <c r="CZ180" s="4" t="n">
        <v>90.66</v>
      </c>
      <c r="DA180" s="33" t="n">
        <f aca="false">CZ180-CN180</f>
        <v>0</v>
      </c>
      <c r="DB180" s="16" t="n">
        <f aca="false">CZ180/CY180-1</f>
        <v>0.0175084175084175</v>
      </c>
      <c r="DC180" s="15" t="n">
        <f aca="false">CY180/CZ179-1</f>
        <v>-0.01</v>
      </c>
      <c r="DD180" s="15" t="n">
        <f aca="false">CZ180/CZ179-1</f>
        <v>0.00733333333333319</v>
      </c>
      <c r="DE180" s="34" t="str">
        <f aca="false">IF(CW180=0,"",-DC180*CS180)</f>
        <v/>
      </c>
      <c r="DY180" s="6"/>
      <c r="EB180" s="6" t="n">
        <f aca="false">CL180</f>
        <v>37508</v>
      </c>
      <c r="EC180" s="13" t="n">
        <f aca="false">SUM(CM178:CM180)</f>
        <v>0.0125873404100276</v>
      </c>
    </row>
    <row r="181" customFormat="false" ht="15" hidden="false" customHeight="false" outlineLevel="0" collapsed="false">
      <c r="A181" s="0" t="n">
        <f aca="false">IF(FR181=1,CZ181,0)</f>
        <v>0</v>
      </c>
      <c r="C181" s="6" t="n">
        <v>37509</v>
      </c>
      <c r="D181" s="0" t="n">
        <f aca="false">IF(E181&gt;E180,1,)</f>
        <v>0</v>
      </c>
      <c r="E181" s="46" t="n">
        <v>106.1223</v>
      </c>
      <c r="F181" s="46" t="n">
        <v>98.449</v>
      </c>
      <c r="G181" s="46" t="n">
        <v>90.9568</v>
      </c>
      <c r="H181" s="46" t="n">
        <v>91.2707</v>
      </c>
      <c r="I181" s="46" t="n">
        <v>90.914</v>
      </c>
      <c r="J181" s="47" t="str">
        <f aca="false">IF(MIN(E181:I181)=E181,$E$2,IF(MIN(E181:I181)=F181,$F$2,IF(MIN(E181:I181)=G181,$G$2,IF(MIN(E181:I181)=H181,$H$2,IF(MIN(E181:I181)=I181,$I$2)))))</f>
        <v>10D</v>
      </c>
      <c r="K181" s="47" t="str">
        <f aca="false">IF(MAX(E181:I181)=E181,$E$2,IF(MAX(E181:I181)=F181,$F$2,IF(MAX(E181:I181)=G181,$G$2,IF(MAX(E181:I181)=H181,$H$2,IF(MAX(E181:I181)=I181,$I$2)))))</f>
        <v>200D</v>
      </c>
      <c r="L181" s="4" t="n">
        <f aca="false">IF(MAX(E181:I181)=H181,1,0)</f>
        <v>0</v>
      </c>
      <c r="M181" s="4" t="n">
        <f aca="false">IF(MAX(E181:I181)=I181,1,0)</f>
        <v>0</v>
      </c>
      <c r="O181" s="4" t="n">
        <f aca="false">IF(CN181&gt;E181,1,0)</f>
        <v>0</v>
      </c>
      <c r="P181" s="4" t="n">
        <f aca="false">IF(CN181&gt;F181,1,0)</f>
        <v>0</v>
      </c>
      <c r="Q181" s="4" t="n">
        <f aca="false">IF(CN181&gt;G181,1,0)</f>
        <v>1</v>
      </c>
      <c r="R181" s="4" t="n">
        <f aca="false">IF(CN181&gt;H181,1,0)</f>
        <v>1</v>
      </c>
      <c r="S181" s="4" t="n">
        <f aca="false">IF(CN181&gt;I181,1,0)</f>
        <v>1</v>
      </c>
      <c r="T181" s="25" t="n">
        <f aca="false">IF(AND(AND(R181=0,S181=0,Q181=0),OR(S180=1,S179=1,S178=1)),1,0)</f>
        <v>0</v>
      </c>
      <c r="U181" s="13" t="n">
        <f aca="false">SUM(CM180:CM181)</f>
        <v>0.0188047650562542</v>
      </c>
      <c r="AV181" s="0"/>
      <c r="AW181" s="55" t="n">
        <f aca="false">IF(EC181&gt;$AW$2,1,0)</f>
        <v>1</v>
      </c>
      <c r="AX181" s="0" t="n">
        <f aca="false">IF(AND(I181&gt;G181,I180&lt;G180),1,IF(OR(AND(I181&gt;F181,I180&lt;F180),AND(I181&gt;E181,I180&lt;E180)),1,0))</f>
        <v>0</v>
      </c>
      <c r="AY181" s="0" t="n">
        <f aca="false">IF(K180="10D",1,0)</f>
        <v>0</v>
      </c>
      <c r="AZ181" s="0" t="n">
        <f aca="false">IF(AND(I181&gt;G181,I180&lt;G180,I181&gt;F181,I180&gt;F180,I181&gt;E181,I180&gt;E180),1,0)</f>
        <v>0</v>
      </c>
      <c r="BA181" s="56" t="n">
        <f aca="false">IF(G181&gt;H181,1,0)</f>
        <v>0</v>
      </c>
      <c r="BB181" s="56" t="n">
        <f aca="false">IF(I181&lt;F181,1,0)</f>
        <v>1</v>
      </c>
      <c r="BC181" s="0" t="n">
        <f aca="false">IF(AND(SUM(AW180:AX180)=2,AY181=1),1,IF(SUM(AX179:AX181)=0,0,IF(AND(OR(AW179=1,AX179=1),OR(AW180=1,AX180=1),AY181=1),1,IF(AND(SUM(AW181:AY181)=2,SUM(AW179:AX179)=2,AX179=1),1,0))))</f>
        <v>0</v>
      </c>
      <c r="BD181" s="57" t="str">
        <f aca="false">IF(BC181=0,"",IF(AND(BC181=1,AZ181=0,AZ180=0,AZ179=0),1,IF(AND(BC181=1,OR(AZ181=1,AZ180=1,AZ179)),IF(BA181=1,1,0))))</f>
        <v/>
      </c>
      <c r="BE181" s="50" t="str">
        <f aca="false">IF(AND(BD181=1,BD180=1),0,IF(BD181=1,SUM(CM182:CM220),""))</f>
        <v/>
      </c>
      <c r="BF181" s="20" t="str">
        <f aca="false">IF(AND(BB181=1,BB180=1,BE140&lt;&gt;0),"",IF(AND(BB180=0,BB181=1),BF180,IF(AND(BB181=1,BB180=1),BF180,IF(AND(BF180="",BE180="",OR(BD180=0,BD180="")),"",IF(AND(BF180="",BE141=0),"",IF(AND(BE141&lt;&gt;"",BF180=BE141),"",IF(AND(BD180=1,BE180&lt;&gt;0),CM181,IF(BF180&lt;&gt;0,BF180+CM181,IF(BF180="","")))))))))</f>
        <v/>
      </c>
      <c r="BI181" s="0"/>
      <c r="BU181" s="0"/>
      <c r="BZ181" s="49"/>
      <c r="CG181" s="13"/>
      <c r="CH181" s="40"/>
      <c r="CI181" s="13"/>
      <c r="CL181" s="6" t="n">
        <f aca="false">C181</f>
        <v>37509</v>
      </c>
      <c r="CM181" s="13" t="n">
        <f aca="false">CN181/CN180-1</f>
        <v>0.011471431722921</v>
      </c>
      <c r="CN181" s="4" t="n">
        <v>91.7</v>
      </c>
      <c r="CO181" s="13" t="n">
        <f aca="false">CN181/CN176-1</f>
        <v>0.0387403715450838</v>
      </c>
      <c r="CY181" s="4" t="n">
        <v>91.14</v>
      </c>
      <c r="CZ181" s="4" t="n">
        <v>91.7</v>
      </c>
      <c r="DA181" s="33" t="n">
        <f aca="false">CZ181-CN181</f>
        <v>0</v>
      </c>
      <c r="DB181" s="16" t="n">
        <f aca="false">CZ181/CY181-1</f>
        <v>0.00614439324116756</v>
      </c>
      <c r="DC181" s="15" t="n">
        <f aca="false">CY181/CZ180-1</f>
        <v>0.00529450694904043</v>
      </c>
      <c r="DD181" s="15" t="n">
        <f aca="false">CZ181/CZ180-1</f>
        <v>0.011471431722921</v>
      </c>
      <c r="DE181" s="34" t="str">
        <f aca="false">IF(CW181=0,"",-DC181*CS181)</f>
        <v/>
      </c>
      <c r="DY181" s="6"/>
      <c r="EB181" s="6" t="n">
        <f aca="false">CL181</f>
        <v>37509</v>
      </c>
      <c r="EC181" s="13" t="n">
        <f aca="false">SUM(CM179:CM181)</f>
        <v>0.0325465988025935</v>
      </c>
    </row>
    <row r="182" customFormat="false" ht="15" hidden="false" customHeight="false" outlineLevel="0" collapsed="false">
      <c r="A182" s="0" t="n">
        <f aca="false">IF(FR182=1,CZ182,0)</f>
        <v>0</v>
      </c>
      <c r="C182" s="6" t="n">
        <v>37510</v>
      </c>
      <c r="D182" s="0" t="n">
        <f aca="false">IF(E182&gt;E181,1,)</f>
        <v>0</v>
      </c>
      <c r="E182" s="46" t="n">
        <v>105.9995</v>
      </c>
      <c r="F182" s="46" t="n">
        <v>98.2315</v>
      </c>
      <c r="G182" s="46" t="n">
        <v>90.8388</v>
      </c>
      <c r="H182" s="46" t="n">
        <v>91.277</v>
      </c>
      <c r="I182" s="46" t="n">
        <v>90.611</v>
      </c>
      <c r="J182" s="47" t="str">
        <f aca="false">IF(MIN(E182:I182)=E182,$E$2,IF(MIN(E182:I182)=F182,$F$2,IF(MIN(E182:I182)=G182,$G$2,IF(MIN(E182:I182)=H182,$H$2,IF(MIN(E182:I182)=I182,$I$2)))))</f>
        <v>10D</v>
      </c>
      <c r="K182" s="47" t="str">
        <f aca="false">IF(MAX(E182:I182)=E182,$E$2,IF(MAX(E182:I182)=F182,$F$2,IF(MAX(E182:I182)=G182,$G$2,IF(MAX(E182:I182)=H182,$H$2,IF(MAX(E182:I182)=I182,$I$2)))))</f>
        <v>200D</v>
      </c>
      <c r="L182" s="4" t="n">
        <f aca="false">IF(MAX(E182:I182)=H182,1,0)</f>
        <v>0</v>
      </c>
      <c r="M182" s="4" t="n">
        <f aca="false">IF(MAX(E182:I182)=I182,1,0)</f>
        <v>0</v>
      </c>
      <c r="O182" s="4" t="n">
        <f aca="false">IF(CN182&gt;E182,1,0)</f>
        <v>0</v>
      </c>
      <c r="P182" s="4" t="n">
        <f aca="false">IF(CN182&gt;F182,1,0)</f>
        <v>0</v>
      </c>
      <c r="Q182" s="4" t="n">
        <f aca="false">IF(CN182&gt;G182,1,0)</f>
        <v>1</v>
      </c>
      <c r="R182" s="4" t="n">
        <f aca="false">IF(CN182&gt;H182,1,0)</f>
        <v>0</v>
      </c>
      <c r="S182" s="4" t="n">
        <f aca="false">IF(CN182&gt;I182,1,0)</f>
        <v>1</v>
      </c>
      <c r="T182" s="25" t="n">
        <f aca="false">IF(AND(AND(R182=0,S182=0,Q182=0),OR(S181=1,S180=1,S179=1)),1,0)</f>
        <v>0</v>
      </c>
      <c r="U182" s="13" t="n">
        <f aca="false">SUM(CM181:CM182)</f>
        <v>0.00525551023982385</v>
      </c>
      <c r="AV182" s="0"/>
      <c r="AW182" s="55" t="n">
        <f aca="false">IF(EC182&gt;$AW$2,1,0)</f>
        <v>1</v>
      </c>
      <c r="AX182" s="0" t="n">
        <f aca="false">IF(AND(I182&gt;G182,I181&lt;G181),1,IF(OR(AND(I182&gt;F182,I181&lt;F181),AND(I182&gt;E182,I181&lt;E181)),1,0))</f>
        <v>0</v>
      </c>
      <c r="AY182" s="0" t="n">
        <f aca="false">IF(K181="10D",1,0)</f>
        <v>0</v>
      </c>
      <c r="AZ182" s="0" t="n">
        <f aca="false">IF(AND(I182&gt;G182,I181&lt;G181,I182&gt;F182,I181&gt;F181,I182&gt;E182,I181&gt;E181),1,0)</f>
        <v>0</v>
      </c>
      <c r="BA182" s="56" t="n">
        <f aca="false">IF(G182&gt;H182,1,0)</f>
        <v>0</v>
      </c>
      <c r="BB182" s="56" t="n">
        <f aca="false">IF(I182&lt;F182,1,0)</f>
        <v>1</v>
      </c>
      <c r="BC182" s="0" t="n">
        <f aca="false">IF(AND(SUM(AW181:AX181)=2,AY182=1),1,IF(SUM(AX180:AX182)=0,0,IF(AND(OR(AW180=1,AX180=1),OR(AW181=1,AX181=1),AY182=1),1,IF(AND(SUM(AW182:AY182)=2,SUM(AW180:AX180)=2,AX180=1),1,0))))</f>
        <v>0</v>
      </c>
      <c r="BD182" s="57" t="str">
        <f aca="false">IF(BC182=0,"",IF(AND(BC182=1,AZ182=0,AZ181=0,AZ180=0),1,IF(AND(BC182=1,OR(AZ182=1,AZ181=1,AZ180)),IF(BA182=1,1,0))))</f>
        <v/>
      </c>
      <c r="BE182" s="50" t="str">
        <f aca="false">IF(AND(BD182=1,BD181=1),0,IF(BD182=1,SUM(CM183:CM221),""))</f>
        <v/>
      </c>
      <c r="BF182" s="20" t="str">
        <f aca="false">IF(AND(BB182=1,BB181=1,BE141&lt;&gt;0),"",IF(AND(BB181=0,BB182=1),BF181,IF(AND(BB182=1,BB181=1),BF181,IF(AND(BF181="",BE181="",OR(BD181=0,BD181="")),"",IF(AND(BF181="",BE142=0),"",IF(AND(BE142&lt;&gt;"",BF181=BE142),"",IF(AND(BD181=1,BE181&lt;&gt;0),CM182,IF(BF181&lt;&gt;0,BF181+CM182,IF(BF181="","")))))))))</f>
        <v/>
      </c>
      <c r="BI182" s="0"/>
      <c r="BU182" s="0"/>
      <c r="BZ182" s="49"/>
      <c r="CG182" s="13"/>
      <c r="CH182" s="40"/>
      <c r="CI182" s="13"/>
      <c r="CL182" s="6" t="n">
        <f aca="false">C182</f>
        <v>37510</v>
      </c>
      <c r="CM182" s="13" t="n">
        <f aca="false">CN182/CN181-1</f>
        <v>-0.00621592148309713</v>
      </c>
      <c r="CN182" s="4" t="n">
        <v>91.13</v>
      </c>
      <c r="CO182" s="13" t="n">
        <f aca="false">CN182/CN177-1</f>
        <v>0.0177574268483358</v>
      </c>
      <c r="CY182" s="4" t="n">
        <v>92.47</v>
      </c>
      <c r="CZ182" s="4" t="n">
        <v>91.13</v>
      </c>
      <c r="DA182" s="33" t="n">
        <f aca="false">CZ182-CN182</f>
        <v>0</v>
      </c>
      <c r="DB182" s="16" t="n">
        <f aca="false">CZ182/CY182-1</f>
        <v>-0.0144911863307019</v>
      </c>
      <c r="DC182" s="15" t="n">
        <f aca="false">CY182/CZ181-1</f>
        <v>0.00839694656488543</v>
      </c>
      <c r="DD182" s="15" t="n">
        <f aca="false">CZ182/CZ181-1</f>
        <v>-0.00621592148309713</v>
      </c>
      <c r="DE182" s="34" t="str">
        <f aca="false">IF(CW182=0,"",-DC182*CS182)</f>
        <v/>
      </c>
      <c r="DY182" s="6"/>
      <c r="EB182" s="6" t="n">
        <f aca="false">CL182</f>
        <v>37510</v>
      </c>
      <c r="EC182" s="13" t="n">
        <f aca="false">SUM(CM180:CM182)</f>
        <v>0.012588843573157</v>
      </c>
    </row>
    <row r="183" customFormat="false" ht="15" hidden="false" customHeight="false" outlineLevel="0" collapsed="false">
      <c r="A183" s="0" t="n">
        <f aca="false">IF(FR183=1,CZ183,0)</f>
        <v>0</v>
      </c>
      <c r="C183" s="6" t="n">
        <v>37511</v>
      </c>
      <c r="D183" s="0" t="n">
        <f aca="false">IF(E183&gt;E182,1,)</f>
        <v>0</v>
      </c>
      <c r="E183" s="46" t="n">
        <v>105.8671</v>
      </c>
      <c r="F183" s="46" t="n">
        <v>98.016</v>
      </c>
      <c r="G183" s="46" t="n">
        <v>90.7284</v>
      </c>
      <c r="H183" s="46" t="n">
        <v>91.22</v>
      </c>
      <c r="I183" s="46" t="n">
        <v>90.346</v>
      </c>
      <c r="J183" s="47" t="str">
        <f aca="false">IF(MIN(E183:I183)=E183,$E$2,IF(MIN(E183:I183)=F183,$F$2,IF(MIN(E183:I183)=G183,$G$2,IF(MIN(E183:I183)=H183,$H$2,IF(MIN(E183:I183)=I183,$I$2)))))</f>
        <v>10D</v>
      </c>
      <c r="K183" s="47" t="str">
        <f aca="false">IF(MAX(E183:I183)=E183,$E$2,IF(MAX(E183:I183)=F183,$F$2,IF(MAX(E183:I183)=G183,$G$2,IF(MAX(E183:I183)=H183,$H$2,IF(MAX(E183:I183)=I183,$I$2)))))</f>
        <v>200D</v>
      </c>
      <c r="L183" s="4" t="n">
        <f aca="false">IF(MAX(E183:I183)=H183,1,0)</f>
        <v>0</v>
      </c>
      <c r="M183" s="4" t="n">
        <f aca="false">IF(MAX(E183:I183)=I183,1,0)</f>
        <v>0</v>
      </c>
      <c r="O183" s="4" t="n">
        <f aca="false">IF(CN183&gt;E183,1,0)</f>
        <v>0</v>
      </c>
      <c r="P183" s="4" t="n">
        <f aca="false">IF(CN183&gt;F183,1,0)</f>
        <v>0</v>
      </c>
      <c r="Q183" s="4" t="n">
        <f aca="false">IF(CN183&gt;G183,1,0)</f>
        <v>0</v>
      </c>
      <c r="R183" s="4" t="n">
        <f aca="false">IF(CN183&gt;H183,1,0)</f>
        <v>0</v>
      </c>
      <c r="S183" s="4" t="n">
        <f aca="false">IF(CN183&gt;I183,1,0)</f>
        <v>0</v>
      </c>
      <c r="T183" s="25" t="n">
        <f aca="false">IF(AND(AND(R183=0,S183=0,Q183=0),OR(S182=1,S181=1,S180=1)),1,0)</f>
        <v>1</v>
      </c>
      <c r="U183" s="13" t="n">
        <f aca="false">SUM(CM182:CM183)</f>
        <v>-0.024651123941124</v>
      </c>
      <c r="AV183" s="0"/>
      <c r="AW183" s="55" t="n">
        <f aca="false">IF(EC183&gt;$AW$2,1,0)</f>
        <v>0</v>
      </c>
      <c r="AX183" s="0" t="n">
        <f aca="false">IF(AND(I183&gt;G183,I182&lt;G182),1,IF(OR(AND(I183&gt;F183,I182&lt;F182),AND(I183&gt;E183,I182&lt;E182)),1,0))</f>
        <v>0</v>
      </c>
      <c r="AY183" s="0" t="n">
        <f aca="false">IF(K182="10D",1,0)</f>
        <v>0</v>
      </c>
      <c r="AZ183" s="0" t="n">
        <f aca="false">IF(AND(I183&gt;G183,I182&lt;G182,I183&gt;F183,I182&gt;F182,I183&gt;E183,I182&gt;E182),1,0)</f>
        <v>0</v>
      </c>
      <c r="BA183" s="56" t="n">
        <f aca="false">IF(G183&gt;H183,1,0)</f>
        <v>0</v>
      </c>
      <c r="BB183" s="56" t="n">
        <f aca="false">IF(I183&lt;F183,1,0)</f>
        <v>1</v>
      </c>
      <c r="BC183" s="0" t="n">
        <f aca="false">IF(AND(SUM(AW182:AX182)=2,AY183=1),1,IF(SUM(AX181:AX183)=0,0,IF(AND(OR(AW181=1,AX181=1),OR(AW182=1,AX182=1),AY183=1),1,IF(AND(SUM(AW183:AY183)=2,SUM(AW181:AX181)=2,AX181=1),1,0))))</f>
        <v>0</v>
      </c>
      <c r="BD183" s="57" t="str">
        <f aca="false">IF(BC183=0,"",IF(AND(BC183=1,AZ183=0,AZ182=0,AZ181=0),1,IF(AND(BC183=1,OR(AZ183=1,AZ182=1,AZ181)),IF(BA183=1,1,0))))</f>
        <v/>
      </c>
      <c r="BE183" s="50" t="str">
        <f aca="false">IF(AND(BD183=1,BD182=1),0,IF(BD183=1,SUM(CM184:CM222),""))</f>
        <v/>
      </c>
      <c r="BF183" s="20" t="str">
        <f aca="false">IF(AND(BB183=1,BB182=1,BE142&lt;&gt;0),"",IF(AND(BB182=0,BB183=1),BF182,IF(AND(BB183=1,BB182=1),BF182,IF(AND(BF182="",BE182="",OR(BD182=0,BD182="")),"",IF(AND(BF182="",BE143=0),"",IF(AND(BE143&lt;&gt;"",BF182=BE143),"",IF(AND(BD182=1,BE182&lt;&gt;0),CM183,IF(BF182&lt;&gt;0,BF182+CM183,IF(BF182="","")))))))))</f>
        <v/>
      </c>
      <c r="BI183" s="0"/>
      <c r="BU183" s="0"/>
      <c r="BZ183" s="49"/>
      <c r="CG183" s="13"/>
      <c r="CH183" s="40"/>
      <c r="CI183" s="13"/>
      <c r="CL183" s="6" t="n">
        <f aca="false">C183</f>
        <v>37511</v>
      </c>
      <c r="CM183" s="13" t="n">
        <f aca="false">CN183/CN182-1</f>
        <v>-0.0184352024580269</v>
      </c>
      <c r="CN183" s="4" t="n">
        <v>89.45</v>
      </c>
      <c r="CO183" s="13" t="n">
        <f aca="false">CN183/CN178-1</f>
        <v>0.00754674476233386</v>
      </c>
      <c r="CY183" s="4" t="n">
        <v>90.753</v>
      </c>
      <c r="CZ183" s="4" t="n">
        <v>89.45</v>
      </c>
      <c r="DA183" s="33" t="n">
        <f aca="false">CZ183-CN183</f>
        <v>0</v>
      </c>
      <c r="DB183" s="16" t="n">
        <f aca="false">CZ183/CY183-1</f>
        <v>-0.0143576520886362</v>
      </c>
      <c r="DC183" s="15" t="n">
        <f aca="false">CY183/CZ182-1</f>
        <v>-0.00413694721825952</v>
      </c>
      <c r="DD183" s="15" t="n">
        <f aca="false">CZ183/CZ182-1</f>
        <v>-0.0184352024580269</v>
      </c>
      <c r="DE183" s="34" t="str">
        <f aca="false">IF(CW183=0,"",-DC183*CS183)</f>
        <v/>
      </c>
      <c r="DY183" s="6"/>
      <c r="EB183" s="6" t="n">
        <f aca="false">CL183</f>
        <v>37511</v>
      </c>
      <c r="EC183" s="13" t="n">
        <f aca="false">SUM(CM181:CM183)</f>
        <v>-0.013179692218203</v>
      </c>
    </row>
    <row r="184" customFormat="false" ht="15" hidden="false" customHeight="false" outlineLevel="0" collapsed="false">
      <c r="A184" s="0" t="n">
        <f aca="false">IF(FR184=1,CZ184,0)</f>
        <v>0</v>
      </c>
      <c r="C184" s="6" t="n">
        <v>37512</v>
      </c>
      <c r="D184" s="0" t="n">
        <f aca="false">IF(E184&gt;E183,1,)</f>
        <v>0</v>
      </c>
      <c r="E184" s="46" t="n">
        <v>105.7383</v>
      </c>
      <c r="F184" s="46" t="n">
        <v>97.8075</v>
      </c>
      <c r="G184" s="46" t="n">
        <v>90.6116</v>
      </c>
      <c r="H184" s="46" t="n">
        <v>91.2497</v>
      </c>
      <c r="I184" s="46" t="n">
        <v>90.099</v>
      </c>
      <c r="J184" s="47" t="str">
        <f aca="false">IF(MIN(E184:I184)=E184,$E$2,IF(MIN(E184:I184)=F184,$F$2,IF(MIN(E184:I184)=G184,$G$2,IF(MIN(E184:I184)=H184,$H$2,IF(MIN(E184:I184)=I184,$I$2)))))</f>
        <v>10D</v>
      </c>
      <c r="K184" s="47" t="str">
        <f aca="false">IF(MAX(E184:I184)=E184,$E$2,IF(MAX(E184:I184)=F184,$F$2,IF(MAX(E184:I184)=G184,$G$2,IF(MAX(E184:I184)=H184,$H$2,IF(MAX(E184:I184)=I184,$I$2)))))</f>
        <v>200D</v>
      </c>
      <c r="L184" s="4" t="n">
        <f aca="false">IF(MAX(E184:I184)=H184,1,0)</f>
        <v>0</v>
      </c>
      <c r="M184" s="4" t="n">
        <f aca="false">IF(MAX(E184:I184)=I184,1,0)</f>
        <v>0</v>
      </c>
      <c r="O184" s="4" t="n">
        <f aca="false">IF(CN184&gt;E184,1,0)</f>
        <v>0</v>
      </c>
      <c r="P184" s="4" t="n">
        <f aca="false">IF(CN184&gt;F184,1,0)</f>
        <v>0</v>
      </c>
      <c r="Q184" s="4" t="n">
        <f aca="false">IF(CN184&gt;G184,1,0)</f>
        <v>0</v>
      </c>
      <c r="R184" s="4" t="n">
        <f aca="false">IF(CN184&gt;H184,1,0)</f>
        <v>0</v>
      </c>
      <c r="S184" s="4" t="n">
        <f aca="false">IF(CN184&gt;I184,1,0)</f>
        <v>0</v>
      </c>
      <c r="T184" s="25" t="n">
        <f aca="false">IF(AND(AND(R184=0,S184=0,Q184=0),OR(S183=1,S182=1,S181=1)),1,0)</f>
        <v>1</v>
      </c>
      <c r="U184" s="13" t="n">
        <f aca="false">SUM(CM183:CM184)</f>
        <v>-0.0159757278912297</v>
      </c>
      <c r="AV184" s="0"/>
      <c r="AW184" s="55" t="n">
        <f aca="false">IF(EC184&gt;$AW$2,1,0)</f>
        <v>0</v>
      </c>
      <c r="AX184" s="0" t="n">
        <f aca="false">IF(AND(I184&gt;G184,I183&lt;G183),1,IF(OR(AND(I184&gt;F184,I183&lt;F183),AND(I184&gt;E184,I183&lt;E183)),1,0))</f>
        <v>0</v>
      </c>
      <c r="AY184" s="0" t="n">
        <f aca="false">IF(K183="10D",1,0)</f>
        <v>0</v>
      </c>
      <c r="AZ184" s="0" t="n">
        <f aca="false">IF(AND(I184&gt;G184,I183&lt;G183,I184&gt;F184,I183&gt;F183,I184&gt;E184,I183&gt;E183),1,0)</f>
        <v>0</v>
      </c>
      <c r="BA184" s="56" t="n">
        <f aca="false">IF(G184&gt;H184,1,0)</f>
        <v>0</v>
      </c>
      <c r="BB184" s="56" t="n">
        <f aca="false">IF(I184&lt;F184,1,0)</f>
        <v>1</v>
      </c>
      <c r="BC184" s="0" t="n">
        <f aca="false">IF(AND(SUM(AW183:AX183)=2,AY184=1),1,IF(SUM(AX182:AX184)=0,0,IF(AND(OR(AW182=1,AX182=1),OR(AW183=1,AX183=1),AY184=1),1,IF(AND(SUM(AW184:AY184)=2,SUM(AW182:AX182)=2,AX182=1),1,0))))</f>
        <v>0</v>
      </c>
      <c r="BD184" s="57" t="str">
        <f aca="false">IF(BC184=0,"",IF(AND(BC184=1,AZ184=0,AZ183=0,AZ182=0),1,IF(AND(BC184=1,OR(AZ184=1,AZ183=1,AZ182)),IF(BA184=1,1,0))))</f>
        <v/>
      </c>
      <c r="BE184" s="50" t="str">
        <f aca="false">IF(AND(BD184=1,BD183=1),0,IF(BD184=1,SUM(CM185:CM223),""))</f>
        <v/>
      </c>
      <c r="BF184" s="20" t="str">
        <f aca="false">IF(AND(BB184=1,BB183=1,BE143&lt;&gt;0),"",IF(AND(BB183=0,BB184=1),BF183,IF(AND(BB184=1,BB183=1),BF183,IF(AND(BF183="",BE183="",OR(BD183=0,BD183="")),"",IF(AND(BF183="",BE144=0),"",IF(AND(BE144&lt;&gt;"",BF183=BE144),"",IF(AND(BD183=1,BE183&lt;&gt;0),CM184,IF(BF183&lt;&gt;0,BF183+CM184,IF(BF183="","")))))))))</f>
        <v/>
      </c>
      <c r="BI184" s="0"/>
      <c r="BU184" s="0"/>
      <c r="BZ184" s="49"/>
      <c r="CG184" s="13"/>
      <c r="CH184" s="40"/>
      <c r="CI184" s="13"/>
      <c r="CL184" s="6" t="n">
        <f aca="false">C184</f>
        <v>37512</v>
      </c>
      <c r="CM184" s="13" t="n">
        <f aca="false">CN184/CN183-1</f>
        <v>0.00245947456679718</v>
      </c>
      <c r="CN184" s="4" t="n">
        <v>89.67</v>
      </c>
      <c r="CO184" s="13" t="n">
        <f aca="false">CN184/CN179-1</f>
        <v>-0.0036666666666666</v>
      </c>
      <c r="CY184" s="4" t="n">
        <v>88.698</v>
      </c>
      <c r="CZ184" s="4" t="n">
        <v>89.67</v>
      </c>
      <c r="DA184" s="33" t="n">
        <f aca="false">CZ184-CN184</f>
        <v>0</v>
      </c>
      <c r="DB184" s="16" t="n">
        <f aca="false">CZ184/CY184-1</f>
        <v>0.0109585334505853</v>
      </c>
      <c r="DC184" s="15" t="n">
        <f aca="false">CY184/CZ183-1</f>
        <v>-0.00840693124650649</v>
      </c>
      <c r="DD184" s="15" t="n">
        <f aca="false">CZ184/CZ183-1</f>
        <v>0.00245947456679718</v>
      </c>
      <c r="DE184" s="34" t="str">
        <f aca="false">IF(CW184=0,"",-DC184*CS184)</f>
        <v/>
      </c>
      <c r="DY184" s="6"/>
      <c r="EB184" s="6" t="n">
        <f aca="false">CL184</f>
        <v>37512</v>
      </c>
      <c r="EC184" s="13" t="n">
        <f aca="false">SUM(CM182:CM184)</f>
        <v>-0.0221916493743268</v>
      </c>
    </row>
    <row r="185" customFormat="false" ht="15" hidden="false" customHeight="false" outlineLevel="0" collapsed="false">
      <c r="A185" s="0" t="n">
        <f aca="false">IF(FR185=1,CZ185,0)</f>
        <v>0</v>
      </c>
      <c r="C185" s="6" t="n">
        <v>37515</v>
      </c>
      <c r="D185" s="0" t="n">
        <f aca="false">IF(E185&gt;E184,1,)</f>
        <v>0</v>
      </c>
      <c r="E185" s="46" t="n">
        <v>105.6211</v>
      </c>
      <c r="F185" s="46" t="n">
        <v>97.6123</v>
      </c>
      <c r="G185" s="46" t="n">
        <v>90.4232</v>
      </c>
      <c r="H185" s="46" t="n">
        <v>91.353</v>
      </c>
      <c r="I185" s="46" t="n">
        <v>89.91</v>
      </c>
      <c r="J185" s="47" t="str">
        <f aca="false">IF(MIN(E185:I185)=E185,$E$2,IF(MIN(E185:I185)=F185,$F$2,IF(MIN(E185:I185)=G185,$G$2,IF(MIN(E185:I185)=H185,$H$2,IF(MIN(E185:I185)=I185,$I$2)))))</f>
        <v>10D</v>
      </c>
      <c r="K185" s="47" t="str">
        <f aca="false">IF(MAX(E185:I185)=E185,$E$2,IF(MAX(E185:I185)=F185,$F$2,IF(MAX(E185:I185)=G185,$G$2,IF(MAX(E185:I185)=H185,$H$2,IF(MAX(E185:I185)=I185,$I$2)))))</f>
        <v>200D</v>
      </c>
      <c r="L185" s="4" t="n">
        <f aca="false">IF(MAX(E185:I185)=H185,1,0)</f>
        <v>0</v>
      </c>
      <c r="M185" s="4" t="n">
        <f aca="false">IF(MAX(E185:I185)=I185,1,0)</f>
        <v>0</v>
      </c>
      <c r="O185" s="4" t="n">
        <f aca="false">IF(CN185&gt;E185,1,0)</f>
        <v>0</v>
      </c>
      <c r="P185" s="4" t="n">
        <f aca="false">IF(CN185&gt;F185,1,0)</f>
        <v>0</v>
      </c>
      <c r="Q185" s="4" t="n">
        <f aca="false">IF(CN185&gt;G185,1,0)</f>
        <v>0</v>
      </c>
      <c r="R185" s="4" t="n">
        <f aca="false">IF(CN185&gt;H185,1,0)</f>
        <v>0</v>
      </c>
      <c r="S185" s="4" t="n">
        <f aca="false">IF(CN185&gt;I185,1,0)</f>
        <v>0</v>
      </c>
      <c r="T185" s="25" t="n">
        <f aca="false">IF(AND(AND(R185=0,S185=0,Q185=0),OR(S184=1,S183=1,S182=1)),1,0)</f>
        <v>1</v>
      </c>
      <c r="U185" s="13" t="n">
        <f aca="false">SUM(CM184:CM185)</f>
        <v>0.00491291495934765</v>
      </c>
      <c r="AV185" s="0"/>
      <c r="AW185" s="55" t="n">
        <f aca="false">IF(EC185&gt;$AW$2,1,0)</f>
        <v>0</v>
      </c>
      <c r="AX185" s="0" t="n">
        <f aca="false">IF(AND(I185&gt;G185,I184&lt;G184),1,IF(OR(AND(I185&gt;F185,I184&lt;F184),AND(I185&gt;E185,I184&lt;E184)),1,0))</f>
        <v>0</v>
      </c>
      <c r="AY185" s="0" t="n">
        <f aca="false">IF(K184="10D",1,0)</f>
        <v>0</v>
      </c>
      <c r="AZ185" s="0" t="n">
        <f aca="false">IF(AND(I185&gt;G185,I184&lt;G184,I185&gt;F185,I184&gt;F184,I185&gt;E185,I184&gt;E184),1,0)</f>
        <v>0</v>
      </c>
      <c r="BA185" s="56" t="n">
        <f aca="false">IF(G185&gt;H185,1,0)</f>
        <v>0</v>
      </c>
      <c r="BB185" s="56" t="n">
        <f aca="false">IF(I185&lt;F185,1,0)</f>
        <v>1</v>
      </c>
      <c r="BC185" s="0" t="n">
        <f aca="false">IF(AND(SUM(AW184:AX184)=2,AY185=1),1,IF(SUM(AX183:AX185)=0,0,IF(AND(OR(AW183=1,AX183=1),OR(AW184=1,AX184=1),AY185=1),1,IF(AND(SUM(AW185:AY185)=2,SUM(AW183:AX183)=2,AX183=1),1,0))))</f>
        <v>0</v>
      </c>
      <c r="BD185" s="57" t="str">
        <f aca="false">IF(BC185=0,"",IF(AND(BC185=1,AZ185=0,AZ184=0,AZ183=0),1,IF(AND(BC185=1,OR(AZ185=1,AZ184=1,AZ183)),IF(BA185=1,1,0))))</f>
        <v/>
      </c>
      <c r="BE185" s="50" t="str">
        <f aca="false">IF(AND(BD185=1,BD184=1),0,IF(BD185=1,SUM(CM186:CM224),""))</f>
        <v/>
      </c>
      <c r="BF185" s="20" t="str">
        <f aca="false">IF(AND(BB185=1,BB184=1,BE144&lt;&gt;0),"",IF(AND(BB184=0,BB185=1),BF184,IF(AND(BB185=1,BB184=1),BF184,IF(AND(BF184="",BE184="",OR(BD184=0,BD184="")),"",IF(AND(BF184="",BE145=0),"",IF(AND(BE145&lt;&gt;"",BF184=BE145),"",IF(AND(BD184=1,BE184&lt;&gt;0),CM185,IF(BF184&lt;&gt;0,BF184+CM185,IF(BF184="","")))))))))</f>
        <v/>
      </c>
      <c r="BI185" s="0"/>
      <c r="BU185" s="0"/>
      <c r="BZ185" s="49"/>
      <c r="CG185" s="13"/>
      <c r="CH185" s="40"/>
      <c r="CI185" s="13"/>
      <c r="CL185" s="6" t="n">
        <f aca="false">C185</f>
        <v>37515</v>
      </c>
      <c r="CM185" s="13" t="n">
        <f aca="false">CN185/CN184-1</f>
        <v>0.00245344039255047</v>
      </c>
      <c r="CN185" s="4" t="n">
        <v>89.89</v>
      </c>
      <c r="CO185" s="13" t="n">
        <f aca="false">CN185/CN180-1</f>
        <v>-0.00849327156408553</v>
      </c>
      <c r="CY185" s="4" t="n">
        <v>89.317</v>
      </c>
      <c r="CZ185" s="4" t="n">
        <v>89.89</v>
      </c>
      <c r="DA185" s="33" t="n">
        <f aca="false">CZ185-CN185</f>
        <v>0</v>
      </c>
      <c r="DB185" s="16" t="n">
        <f aca="false">CZ185/CY185-1</f>
        <v>0.00641535206063804</v>
      </c>
      <c r="DC185" s="15" t="n">
        <f aca="false">CY185/CZ184-1</f>
        <v>-0.0039366566298652</v>
      </c>
      <c r="DD185" s="15" t="n">
        <f aca="false">CZ185/CZ184-1</f>
        <v>0.00245344039255047</v>
      </c>
      <c r="DE185" s="34" t="str">
        <f aca="false">IF(CW185=0,"",-DC185*CS185)</f>
        <v/>
      </c>
      <c r="DY185" s="6"/>
      <c r="EB185" s="6" t="n">
        <f aca="false">CL185</f>
        <v>37515</v>
      </c>
      <c r="EC185" s="13" t="n">
        <f aca="false">SUM(CM183:CM185)</f>
        <v>-0.0135222874986792</v>
      </c>
    </row>
    <row r="186" customFormat="false" ht="15" hidden="false" customHeight="false" outlineLevel="0" collapsed="false">
      <c r="A186" s="0" t="n">
        <f aca="false">IF(FR186=1,CZ186,0)</f>
        <v>0</v>
      </c>
      <c r="C186" s="6" t="n">
        <v>37516</v>
      </c>
      <c r="D186" s="0" t="n">
        <f aca="false">IF(E186&gt;E185,1,)</f>
        <v>0</v>
      </c>
      <c r="E186" s="46" t="n">
        <v>105.4859</v>
      </c>
      <c r="F186" s="46" t="n">
        <v>97.3959</v>
      </c>
      <c r="G186" s="46" t="n">
        <v>90.2184</v>
      </c>
      <c r="H186" s="46" t="n">
        <v>91.4883</v>
      </c>
      <c r="I186" s="46" t="n">
        <v>89.865</v>
      </c>
      <c r="J186" s="47" t="str">
        <f aca="false">IF(MIN(E186:I186)=E186,$E$2,IF(MIN(E186:I186)=F186,$F$2,IF(MIN(E186:I186)=G186,$G$2,IF(MIN(E186:I186)=H186,$H$2,IF(MIN(E186:I186)=I186,$I$2)))))</f>
        <v>10D</v>
      </c>
      <c r="K186" s="47" t="str">
        <f aca="false">IF(MAX(E186:I186)=E186,$E$2,IF(MAX(E186:I186)=F186,$F$2,IF(MAX(E186:I186)=G186,$G$2,IF(MAX(E186:I186)=H186,$H$2,IF(MAX(E186:I186)=I186,$I$2)))))</f>
        <v>200D</v>
      </c>
      <c r="L186" s="4" t="n">
        <f aca="false">IF(MAX(E186:I186)=H186,1,0)</f>
        <v>0</v>
      </c>
      <c r="M186" s="4" t="n">
        <f aca="false">IF(MAX(E186:I186)=I186,1,0)</f>
        <v>0</v>
      </c>
      <c r="O186" s="4" t="n">
        <f aca="false">IF(CN186&gt;E186,1,0)</f>
        <v>0</v>
      </c>
      <c r="P186" s="4" t="n">
        <f aca="false">IF(CN186&gt;F186,1,0)</f>
        <v>0</v>
      </c>
      <c r="Q186" s="4" t="n">
        <f aca="false">IF(CN186&gt;G186,1,0)</f>
        <v>0</v>
      </c>
      <c r="R186" s="4" t="n">
        <f aca="false">IF(CN186&gt;H186,1,0)</f>
        <v>0</v>
      </c>
      <c r="S186" s="4" t="n">
        <f aca="false">IF(CN186&gt;I186,1,0)</f>
        <v>0</v>
      </c>
      <c r="T186" s="25" t="n">
        <f aca="false">IF(AND(AND(R186=0,S186=0,Q186=0),OR(S185=1,S184=1,S183=1)),1,0)</f>
        <v>0</v>
      </c>
      <c r="U186" s="13" t="n">
        <f aca="false">SUM(CM185:CM186)</f>
        <v>-0.0204634580388657</v>
      </c>
      <c r="AV186" s="0"/>
      <c r="AW186" s="55" t="n">
        <f aca="false">IF(EC186&gt;$AW$2,1,0)</f>
        <v>0</v>
      </c>
      <c r="AX186" s="0" t="n">
        <f aca="false">IF(AND(I186&gt;G186,I185&lt;G185),1,IF(OR(AND(I186&gt;F186,I185&lt;F185),AND(I186&gt;E186,I185&lt;E185)),1,0))</f>
        <v>0</v>
      </c>
      <c r="AY186" s="0" t="n">
        <f aca="false">IF(K185="10D",1,0)</f>
        <v>0</v>
      </c>
      <c r="AZ186" s="0" t="n">
        <f aca="false">IF(AND(I186&gt;G186,I185&lt;G185,I186&gt;F186,I185&gt;F185,I186&gt;E186,I185&gt;E185),1,0)</f>
        <v>0</v>
      </c>
      <c r="BA186" s="56" t="n">
        <f aca="false">IF(G186&gt;H186,1,0)</f>
        <v>0</v>
      </c>
      <c r="BB186" s="56" t="n">
        <f aca="false">IF(I186&lt;F186,1,0)</f>
        <v>1</v>
      </c>
      <c r="BC186" s="0" t="n">
        <f aca="false">IF(AND(SUM(AW185:AX185)=2,AY186=1),1,IF(SUM(AX184:AX186)=0,0,IF(AND(OR(AW184=1,AX184=1),OR(AW185=1,AX185=1),AY186=1),1,IF(AND(SUM(AW186:AY186)=2,SUM(AW184:AX184)=2,AX184=1),1,0))))</f>
        <v>0</v>
      </c>
      <c r="BD186" s="57" t="str">
        <f aca="false">IF(BC186=0,"",IF(AND(BC186=1,AZ186=0,AZ185=0,AZ184=0),1,IF(AND(BC186=1,OR(AZ186=1,AZ185=1,AZ184)),IF(BA186=1,1,0))))</f>
        <v/>
      </c>
      <c r="BE186" s="50" t="str">
        <f aca="false">IF(AND(BD186=1,BD185=1),0,IF(BD186=1,SUM(CM187:CM225),""))</f>
        <v/>
      </c>
      <c r="BF186" s="20" t="str">
        <f aca="false">IF(AND(BB186=1,BB185=1,BE145&lt;&gt;0),"",IF(AND(BB185=0,BB186=1),BF185,IF(AND(BB186=1,BB185=1),BF185,IF(AND(BF185="",BE185="",OR(BD185=0,BD185="")),"",IF(AND(BF185="",BE146=0),"",IF(AND(BE146&lt;&gt;"",BF185=BE146),"",IF(AND(BD185=1,BE185&lt;&gt;0),CM186,IF(BF185&lt;&gt;0,BF185+CM186,IF(BF185="","")))))))))</f>
        <v/>
      </c>
      <c r="BI186" s="0"/>
      <c r="BU186" s="0"/>
      <c r="BZ186" s="49"/>
      <c r="CG186" s="13"/>
      <c r="CH186" s="40"/>
      <c r="CI186" s="13"/>
      <c r="CL186" s="6" t="n">
        <f aca="false">C186</f>
        <v>37516</v>
      </c>
      <c r="CM186" s="13" t="n">
        <f aca="false">CN186/CN185-1</f>
        <v>-0.0229168984314162</v>
      </c>
      <c r="CN186" s="4" t="n">
        <v>87.83</v>
      </c>
      <c r="CO186" s="13" t="n">
        <f aca="false">CN186/CN181-1</f>
        <v>-0.0422028353326064</v>
      </c>
      <c r="CY186" s="4" t="n">
        <v>90.89</v>
      </c>
      <c r="CZ186" s="4" t="n">
        <v>87.83</v>
      </c>
      <c r="DA186" s="33" t="n">
        <f aca="false">CZ186-CN186</f>
        <v>0</v>
      </c>
      <c r="DB186" s="16" t="n">
        <f aca="false">CZ186/CY186-1</f>
        <v>-0.0336670700847178</v>
      </c>
      <c r="DC186" s="15" t="n">
        <f aca="false">CY186/CZ185-1</f>
        <v>0.0111247079764156</v>
      </c>
      <c r="DD186" s="15" t="n">
        <f aca="false">CZ186/CZ185-1</f>
        <v>-0.0229168984314162</v>
      </c>
      <c r="DE186" s="34" t="str">
        <f aca="false">IF(CW186=0,"",-DC186*CS186)</f>
        <v/>
      </c>
      <c r="DY186" s="6"/>
      <c r="EB186" s="6" t="n">
        <f aca="false">CL186</f>
        <v>37516</v>
      </c>
      <c r="EC186" s="13" t="n">
        <f aca="false">SUM(CM184:CM186)</f>
        <v>-0.0180039834720686</v>
      </c>
    </row>
    <row r="187" customFormat="false" ht="15" hidden="false" customHeight="false" outlineLevel="0" collapsed="false">
      <c r="A187" s="0" t="n">
        <f aca="false">IF(FR187=1,CZ187,0)</f>
        <v>0</v>
      </c>
      <c r="C187" s="6" t="n">
        <v>37517</v>
      </c>
      <c r="D187" s="0" t="n">
        <f aca="false">IF(E187&gt;E186,1,)</f>
        <v>0</v>
      </c>
      <c r="E187" s="46" t="n">
        <v>105.3504</v>
      </c>
      <c r="F187" s="46" t="n">
        <v>97.1915</v>
      </c>
      <c r="G187" s="46" t="n">
        <v>90.0454</v>
      </c>
      <c r="H187" s="46" t="n">
        <v>91.5003</v>
      </c>
      <c r="I187" s="46" t="n">
        <v>89.606</v>
      </c>
      <c r="J187" s="47" t="str">
        <f aca="false">IF(MIN(E187:I187)=E187,$E$2,IF(MIN(E187:I187)=F187,$F$2,IF(MIN(E187:I187)=G187,$G$2,IF(MIN(E187:I187)=H187,$H$2,IF(MIN(E187:I187)=I187,$I$2)))))</f>
        <v>10D</v>
      </c>
      <c r="K187" s="47" t="str">
        <f aca="false">IF(MAX(E187:I187)=E187,$E$2,IF(MAX(E187:I187)=F187,$F$2,IF(MAX(E187:I187)=G187,$G$2,IF(MAX(E187:I187)=H187,$H$2,IF(MAX(E187:I187)=I187,$I$2)))))</f>
        <v>200D</v>
      </c>
      <c r="L187" s="4" t="n">
        <f aca="false">IF(MAX(E187:I187)=H187,1,0)</f>
        <v>0</v>
      </c>
      <c r="M187" s="4" t="n">
        <f aca="false">IF(MAX(E187:I187)=I187,1,0)</f>
        <v>0</v>
      </c>
      <c r="O187" s="4" t="n">
        <f aca="false">IF(CN187&gt;E187,1,0)</f>
        <v>0</v>
      </c>
      <c r="P187" s="4" t="n">
        <f aca="false">IF(CN187&gt;F187,1,0)</f>
        <v>0</v>
      </c>
      <c r="Q187" s="4" t="n">
        <f aca="false">IF(CN187&gt;G187,1,0)</f>
        <v>0</v>
      </c>
      <c r="R187" s="4" t="n">
        <f aca="false">IF(CN187&gt;H187,1,0)</f>
        <v>0</v>
      </c>
      <c r="S187" s="4" t="n">
        <f aca="false">IF(CN187&gt;I187,1,0)</f>
        <v>0</v>
      </c>
      <c r="T187" s="25" t="n">
        <f aca="false">IF(AND(AND(R187=0,S187=0,Q187=0),OR(S186=1,S185=1,S184=1)),1,0)</f>
        <v>0</v>
      </c>
      <c r="U187" s="13" t="n">
        <f aca="false">SUM(CM186:CM187)</f>
        <v>-0.0329362540046827</v>
      </c>
      <c r="AV187" s="0"/>
      <c r="AW187" s="55" t="n">
        <f aca="false">IF(EC187&gt;$AW$2,1,0)</f>
        <v>0</v>
      </c>
      <c r="AX187" s="0" t="n">
        <f aca="false">IF(AND(I187&gt;G187,I186&lt;G186),1,IF(OR(AND(I187&gt;F187,I186&lt;F186),AND(I187&gt;E187,I186&lt;E186)),1,0))</f>
        <v>0</v>
      </c>
      <c r="AY187" s="0" t="n">
        <f aca="false">IF(K186="10D",1,0)</f>
        <v>0</v>
      </c>
      <c r="AZ187" s="0" t="n">
        <f aca="false">IF(AND(I187&gt;G187,I186&lt;G186,I187&gt;F187,I186&gt;F186,I187&gt;E187,I186&gt;E186),1,0)</f>
        <v>0</v>
      </c>
      <c r="BA187" s="56" t="n">
        <f aca="false">IF(G187&gt;H187,1,0)</f>
        <v>0</v>
      </c>
      <c r="BB187" s="56" t="n">
        <f aca="false">IF(I187&lt;F187,1,0)</f>
        <v>1</v>
      </c>
      <c r="BC187" s="0" t="n">
        <f aca="false">IF(AND(SUM(AW186:AX186)=2,AY187=1),1,IF(SUM(AX185:AX187)=0,0,IF(AND(OR(AW185=1,AX185=1),OR(AW186=1,AX186=1),AY187=1),1,IF(AND(SUM(AW187:AY187)=2,SUM(AW185:AX185)=2,AX185=1),1,0))))</f>
        <v>0</v>
      </c>
      <c r="BD187" s="57" t="str">
        <f aca="false">IF(BC187=0,"",IF(AND(BC187=1,AZ187=0,AZ186=0,AZ185=0),1,IF(AND(BC187=1,OR(AZ187=1,AZ186=1,AZ185)),IF(BA187=1,1,0))))</f>
        <v/>
      </c>
      <c r="BE187" s="50" t="str">
        <f aca="false">IF(AND(BD187=1,BD186=1),0,IF(BD187=1,SUM(CM188:CM226),""))</f>
        <v/>
      </c>
      <c r="BF187" s="20" t="str">
        <f aca="false">IF(AND(BB187=1,BB186=1,BE146&lt;&gt;0),"",IF(AND(BB186=0,BB187=1),BF186,IF(AND(BB187=1,BB186=1),BF186,IF(AND(BF186="",BE186="",OR(BD186=0,BD186="")),"",IF(AND(BF186="",BE147=0),"",IF(AND(BE147&lt;&gt;"",BF186=BE147),"",IF(AND(BD186=1,BE186&lt;&gt;0),CM187,IF(BF186&lt;&gt;0,BF186+CM187,IF(BF186="","")))))))))</f>
        <v/>
      </c>
      <c r="BI187" s="0"/>
      <c r="BU187" s="0"/>
      <c r="BZ187" s="49"/>
      <c r="CG187" s="13"/>
      <c r="CH187" s="40"/>
      <c r="CI187" s="13"/>
      <c r="CL187" s="6" t="n">
        <f aca="false">C187</f>
        <v>37517</v>
      </c>
      <c r="CM187" s="13" t="n">
        <f aca="false">CN187/CN186-1</f>
        <v>-0.0100193555732665</v>
      </c>
      <c r="CN187" s="4" t="n">
        <v>86.95</v>
      </c>
      <c r="CO187" s="13" t="n">
        <f aca="false">CN187/CN182-1</f>
        <v>-0.0458685394491385</v>
      </c>
      <c r="CY187" s="4" t="n">
        <v>87.017</v>
      </c>
      <c r="CZ187" s="4" t="n">
        <v>86.95</v>
      </c>
      <c r="DA187" s="33" t="n">
        <f aca="false">CZ187-CN187</f>
        <v>0</v>
      </c>
      <c r="DB187" s="16" t="n">
        <f aca="false">CZ187/CY187-1</f>
        <v>-0.00076996448969735</v>
      </c>
      <c r="DC187" s="15" t="n">
        <f aca="false">CY187/CZ186-1</f>
        <v>-0.00925651827393836</v>
      </c>
      <c r="DD187" s="15" t="n">
        <f aca="false">CZ187/CZ186-1</f>
        <v>-0.0100193555732665</v>
      </c>
      <c r="DE187" s="34" t="str">
        <f aca="false">IF(CW187=0,"",-DC187*CS187)</f>
        <v/>
      </c>
      <c r="DY187" s="6"/>
      <c r="EB187" s="6" t="n">
        <f aca="false">CL187</f>
        <v>37517</v>
      </c>
      <c r="EC187" s="13" t="n">
        <f aca="false">SUM(CM185:CM187)</f>
        <v>-0.0304828136121322</v>
      </c>
    </row>
    <row r="188" customFormat="false" ht="15" hidden="false" customHeight="false" outlineLevel="0" collapsed="false">
      <c r="A188" s="0" t="n">
        <f aca="false">IF(FR188=1,CZ188,0)</f>
        <v>0</v>
      </c>
      <c r="C188" s="6" t="n">
        <v>37518</v>
      </c>
      <c r="D188" s="0" t="n">
        <f aca="false">IF(E188&gt;E187,1,)</f>
        <v>0</v>
      </c>
      <c r="E188" s="46" t="n">
        <v>105.2071</v>
      </c>
      <c r="F188" s="46" t="n">
        <v>96.9699</v>
      </c>
      <c r="G188" s="46" t="n">
        <v>89.897</v>
      </c>
      <c r="H188" s="46" t="n">
        <v>91.387</v>
      </c>
      <c r="I188" s="46" t="n">
        <v>89.198</v>
      </c>
      <c r="J188" s="47" t="str">
        <f aca="false">IF(MIN(E188:I188)=E188,$E$2,IF(MIN(E188:I188)=F188,$F$2,IF(MIN(E188:I188)=G188,$G$2,IF(MIN(E188:I188)=H188,$H$2,IF(MIN(E188:I188)=I188,$I$2)))))</f>
        <v>10D</v>
      </c>
      <c r="K188" s="47" t="str">
        <f aca="false">IF(MAX(E188:I188)=E188,$E$2,IF(MAX(E188:I188)=F188,$F$2,IF(MAX(E188:I188)=G188,$G$2,IF(MAX(E188:I188)=H188,$H$2,IF(MAX(E188:I188)=I188,$I$2)))))</f>
        <v>200D</v>
      </c>
      <c r="L188" s="4" t="n">
        <f aca="false">IF(MAX(E188:I188)=H188,1,0)</f>
        <v>0</v>
      </c>
      <c r="M188" s="4" t="n">
        <f aca="false">IF(MAX(E188:I188)=I188,1,0)</f>
        <v>0</v>
      </c>
      <c r="O188" s="4" t="n">
        <f aca="false">IF(CN188&gt;E188,1,0)</f>
        <v>0</v>
      </c>
      <c r="P188" s="4" t="n">
        <f aca="false">IF(CN188&gt;F188,1,0)</f>
        <v>0</v>
      </c>
      <c r="Q188" s="4" t="n">
        <f aca="false">IF(CN188&gt;G188,1,0)</f>
        <v>0</v>
      </c>
      <c r="R188" s="4" t="n">
        <f aca="false">IF(CN188&gt;H188,1,0)</f>
        <v>0</v>
      </c>
      <c r="S188" s="4" t="n">
        <f aca="false">IF(CN188&gt;I188,1,0)</f>
        <v>0</v>
      </c>
      <c r="T188" s="25" t="n">
        <f aca="false">IF(AND(AND(R188=0,S188=0,Q188=0),OR(S187=1,S186=1,S185=1)),1,0)</f>
        <v>0</v>
      </c>
      <c r="U188" s="13" t="n">
        <f aca="false">SUM(CM187:CM188)</f>
        <v>-0.0358962963438243</v>
      </c>
      <c r="AV188" s="0"/>
      <c r="AW188" s="55" t="n">
        <f aca="false">IF(EC188&gt;$AW$2,1,0)</f>
        <v>0</v>
      </c>
      <c r="AX188" s="0" t="n">
        <f aca="false">IF(AND(I188&gt;G188,I187&lt;G187),1,IF(OR(AND(I188&gt;F188,I187&lt;F187),AND(I188&gt;E188,I187&lt;E187)),1,0))</f>
        <v>0</v>
      </c>
      <c r="AY188" s="0" t="n">
        <f aca="false">IF(K187="10D",1,0)</f>
        <v>0</v>
      </c>
      <c r="AZ188" s="0" t="n">
        <f aca="false">IF(AND(I188&gt;G188,I187&lt;G187,I188&gt;F188,I187&gt;F187,I188&gt;E188,I187&gt;E187),1,0)</f>
        <v>0</v>
      </c>
      <c r="BA188" s="56" t="n">
        <f aca="false">IF(G188&gt;H188,1,0)</f>
        <v>0</v>
      </c>
      <c r="BB188" s="56" t="n">
        <f aca="false">IF(I188&lt;F188,1,0)</f>
        <v>1</v>
      </c>
      <c r="BC188" s="0" t="n">
        <f aca="false">IF(AND(SUM(AW187:AX187)=2,AY188=1),1,IF(SUM(AX186:AX188)=0,0,IF(AND(OR(AW186=1,AX186=1),OR(AW187=1,AX187=1),AY188=1),1,IF(AND(SUM(AW188:AY188)=2,SUM(AW186:AX186)=2,AX186=1),1,0))))</f>
        <v>0</v>
      </c>
      <c r="BD188" s="57" t="str">
        <f aca="false">IF(BC188=0,"",IF(AND(BC188=1,AZ188=0,AZ187=0,AZ186=0),1,IF(AND(BC188=1,OR(AZ188=1,AZ187=1,AZ186)),IF(BA188=1,1,0))))</f>
        <v/>
      </c>
      <c r="BE188" s="50" t="str">
        <f aca="false">IF(AND(BD188=1,BD187=1),0,IF(BD188=1,SUM(CM189:CM227),""))</f>
        <v/>
      </c>
      <c r="BF188" s="20" t="str">
        <f aca="false">IF(AND(BB188=1,BB187=1,BE147&lt;&gt;0),"",IF(AND(BB187=0,BB188=1),BF187,IF(AND(BB188=1,BB187=1),BF187,IF(AND(BF187="",BE187="",OR(BD187=0,BD187="")),"",IF(AND(BF187="",BE148=0),"",IF(AND(BE148&lt;&gt;"",BF187=BE148),"",IF(AND(BD187=1,BE187&lt;&gt;0),CM188,IF(BF187&lt;&gt;0,BF187+CM188,IF(BF187="","")))))))))</f>
        <v/>
      </c>
      <c r="BI188" s="0"/>
      <c r="BU188" s="0"/>
      <c r="BZ188" s="49"/>
      <c r="CG188" s="13"/>
      <c r="CH188" s="40"/>
      <c r="CI188" s="13"/>
      <c r="CL188" s="6" t="n">
        <f aca="false">C188</f>
        <v>37518</v>
      </c>
      <c r="CM188" s="13" t="n">
        <f aca="false">CN188/CN187-1</f>
        <v>-0.0258769407705578</v>
      </c>
      <c r="CN188" s="4" t="n">
        <v>84.7</v>
      </c>
      <c r="CO188" s="13" t="n">
        <f aca="false">CN188/CN183-1</f>
        <v>-0.0531022917831191</v>
      </c>
      <c r="CY188" s="4" t="n">
        <v>85.995</v>
      </c>
      <c r="CZ188" s="4" t="n">
        <v>84.7</v>
      </c>
      <c r="DA188" s="33" t="n">
        <f aca="false">CZ188-CN188</f>
        <v>0</v>
      </c>
      <c r="DB188" s="16" t="n">
        <f aca="false">CZ188/CY188-1</f>
        <v>-0.0150590150590151</v>
      </c>
      <c r="DC188" s="15" t="n">
        <f aca="false">CY188/CZ187-1</f>
        <v>-0.0109833237492811</v>
      </c>
      <c r="DD188" s="15" t="n">
        <f aca="false">CZ188/CZ187-1</f>
        <v>-0.0258769407705578</v>
      </c>
      <c r="DE188" s="34" t="str">
        <f aca="false">IF(CW188=0,"",-DC188*CS188)</f>
        <v/>
      </c>
      <c r="DY188" s="6"/>
      <c r="EB188" s="6" t="n">
        <f aca="false">CL188</f>
        <v>37518</v>
      </c>
      <c r="EC188" s="13" t="n">
        <f aca="false">SUM(CM186:CM188)</f>
        <v>-0.0588131947752405</v>
      </c>
    </row>
    <row r="189" customFormat="false" ht="15" hidden="false" customHeight="false" outlineLevel="0" collapsed="false">
      <c r="A189" s="0" t="n">
        <f aca="false">IF(FR189=1,CZ189,0)</f>
        <v>0</v>
      </c>
      <c r="C189" s="6" t="n">
        <v>37519</v>
      </c>
      <c r="D189" s="0" t="n">
        <f aca="false">IF(E189&gt;E188,1,)</f>
        <v>0</v>
      </c>
      <c r="E189" s="46" t="n">
        <v>105.0523</v>
      </c>
      <c r="F189" s="46" t="n">
        <v>96.7348</v>
      </c>
      <c r="G189" s="46" t="n">
        <v>89.7266</v>
      </c>
      <c r="H189" s="46" t="n">
        <v>91.167</v>
      </c>
      <c r="I189" s="46" t="n">
        <v>88.633</v>
      </c>
      <c r="J189" s="47" t="str">
        <f aca="false">IF(MIN(E189:I189)=E189,$E$2,IF(MIN(E189:I189)=F189,$F$2,IF(MIN(E189:I189)=G189,$G$2,IF(MIN(E189:I189)=H189,$H$2,IF(MIN(E189:I189)=I189,$I$2)))))</f>
        <v>10D</v>
      </c>
      <c r="K189" s="47" t="str">
        <f aca="false">IF(MAX(E189:I189)=E189,$E$2,IF(MAX(E189:I189)=F189,$F$2,IF(MAX(E189:I189)=G189,$G$2,IF(MAX(E189:I189)=H189,$H$2,IF(MAX(E189:I189)=I189,$I$2)))))</f>
        <v>200D</v>
      </c>
      <c r="L189" s="4" t="n">
        <f aca="false">IF(MAX(E189:I189)=H189,1,0)</f>
        <v>0</v>
      </c>
      <c r="M189" s="4" t="n">
        <f aca="false">IF(MAX(E189:I189)=I189,1,0)</f>
        <v>0</v>
      </c>
      <c r="O189" s="4" t="n">
        <f aca="false">IF(CN189&gt;E189,1,0)</f>
        <v>0</v>
      </c>
      <c r="P189" s="4" t="n">
        <f aca="false">IF(CN189&gt;F189,1,0)</f>
        <v>0</v>
      </c>
      <c r="Q189" s="4" t="n">
        <f aca="false">IF(CN189&gt;G189,1,0)</f>
        <v>0</v>
      </c>
      <c r="R189" s="4" t="n">
        <f aca="false">IF(CN189&gt;H189,1,0)</f>
        <v>0</v>
      </c>
      <c r="S189" s="4" t="n">
        <f aca="false">IF(CN189&gt;I189,1,0)</f>
        <v>0</v>
      </c>
      <c r="T189" s="25" t="n">
        <f aca="false">IF(AND(AND(R189=0,S189=0,Q189=0),OR(S188=1,S187=1,S186=1)),1,0)</f>
        <v>0</v>
      </c>
      <c r="U189" s="13" t="n">
        <f aca="false">SUM(CM188:CM189)</f>
        <v>-0.0300091721755166</v>
      </c>
      <c r="AV189" s="0"/>
      <c r="AW189" s="55" t="n">
        <f aca="false">IF(EC189&gt;$AW$2,1,0)</f>
        <v>0</v>
      </c>
      <c r="AX189" s="0" t="n">
        <f aca="false">IF(AND(I189&gt;G189,I188&lt;G188),1,IF(OR(AND(I189&gt;F189,I188&lt;F188),AND(I189&gt;E189,I188&lt;E188)),1,0))</f>
        <v>0</v>
      </c>
      <c r="AY189" s="0" t="n">
        <f aca="false">IF(K188="10D",1,0)</f>
        <v>0</v>
      </c>
      <c r="AZ189" s="0" t="n">
        <f aca="false">IF(AND(I189&gt;G189,I188&lt;G188,I189&gt;F189,I188&gt;F188,I189&gt;E189,I188&gt;E188),1,0)</f>
        <v>0</v>
      </c>
      <c r="BA189" s="56" t="n">
        <f aca="false">IF(G189&gt;H189,1,0)</f>
        <v>0</v>
      </c>
      <c r="BB189" s="56" t="n">
        <f aca="false">IF(I189&lt;F189,1,0)</f>
        <v>1</v>
      </c>
      <c r="BC189" s="0" t="n">
        <f aca="false">IF(AND(SUM(AW188:AX188)=2,AY189=1),1,IF(SUM(AX187:AX189)=0,0,IF(AND(OR(AW187=1,AX187=1),OR(AW188=1,AX188=1),AY189=1),1,IF(AND(SUM(AW189:AY189)=2,SUM(AW187:AX187)=2,AX187=1),1,0))))</f>
        <v>0</v>
      </c>
      <c r="BD189" s="57" t="str">
        <f aca="false">IF(BC189=0,"",IF(AND(BC189=1,AZ189=0,AZ188=0,AZ187=0),1,IF(AND(BC189=1,OR(AZ189=1,AZ188=1,AZ187)),IF(BA189=1,1,0))))</f>
        <v/>
      </c>
      <c r="BE189" s="50" t="str">
        <f aca="false">IF(AND(BD189=1,BD188=1),0,IF(BD189=1,SUM(CM190:CM228),""))</f>
        <v/>
      </c>
      <c r="BF189" s="20" t="str">
        <f aca="false">IF(AND(BB189=1,BB188=1,BE148&lt;&gt;0),"",IF(AND(BB188=0,BB189=1),BF188,IF(AND(BB189=1,BB188=1),BF188,IF(AND(BF188="",BE188="",OR(BD188=0,BD188="")),"",IF(AND(BF188="",BE149=0),"",IF(AND(BE149&lt;&gt;"",BF188=BE149),"",IF(AND(BD188=1,BE188&lt;&gt;0),CM189,IF(BF188&lt;&gt;0,BF188+CM189,IF(BF188="","")))))))))</f>
        <v/>
      </c>
      <c r="BI189" s="0"/>
      <c r="BU189" s="0"/>
      <c r="BZ189" s="49"/>
      <c r="CG189" s="13"/>
      <c r="CH189" s="40"/>
      <c r="CI189" s="13"/>
      <c r="CL189" s="6" t="n">
        <f aca="false">C189</f>
        <v>37519</v>
      </c>
      <c r="CM189" s="13" t="n">
        <f aca="false">CN189/CN188-1</f>
        <v>-0.00413223140495878</v>
      </c>
      <c r="CN189" s="4" t="n">
        <v>84.35</v>
      </c>
      <c r="CO189" s="13" t="n">
        <f aca="false">CN189/CN184-1</f>
        <v>-0.059328649492584</v>
      </c>
      <c r="CY189" s="4" t="n">
        <v>84.92</v>
      </c>
      <c r="CZ189" s="4" t="n">
        <v>84.35</v>
      </c>
      <c r="DA189" s="33" t="n">
        <f aca="false">CZ189-CN189</f>
        <v>0</v>
      </c>
      <c r="DB189" s="16" t="n">
        <f aca="false">CZ189/CY189-1</f>
        <v>-0.00671219971738113</v>
      </c>
      <c r="DC189" s="15" t="n">
        <f aca="false">CY189/CZ188-1</f>
        <v>0.00259740259740249</v>
      </c>
      <c r="DD189" s="15" t="n">
        <f aca="false">CZ189/CZ188-1</f>
        <v>-0.00413223140495878</v>
      </c>
      <c r="DE189" s="34" t="str">
        <f aca="false">IF(CW189=0,"",-DC189*CS189)</f>
        <v/>
      </c>
      <c r="DY189" s="6"/>
      <c r="EB189" s="6" t="n">
        <f aca="false">CL189</f>
        <v>37519</v>
      </c>
      <c r="EC189" s="13" t="n">
        <f aca="false">SUM(CM187:CM189)</f>
        <v>-0.0400285277487831</v>
      </c>
    </row>
    <row r="190" customFormat="false" ht="15" hidden="false" customHeight="false" outlineLevel="0" collapsed="false">
      <c r="A190" s="0" t="n">
        <f aca="false">IF(FR190=1,CZ190,0)</f>
        <v>0</v>
      </c>
      <c r="C190" s="6" t="n">
        <v>37522</v>
      </c>
      <c r="D190" s="0" t="n">
        <f aca="false">IF(E190&gt;E189,1,)</f>
        <v>0</v>
      </c>
      <c r="E190" s="46" t="n">
        <v>104.8836</v>
      </c>
      <c r="F190" s="46" t="n">
        <v>96.4796</v>
      </c>
      <c r="G190" s="46" t="n">
        <v>89.5628</v>
      </c>
      <c r="H190" s="46" t="n">
        <v>90.9127</v>
      </c>
      <c r="I190" s="46" t="n">
        <v>87.933</v>
      </c>
      <c r="J190" s="47" t="str">
        <f aca="false">IF(MIN(E190:I190)=E190,$E$2,IF(MIN(E190:I190)=F190,$F$2,IF(MIN(E190:I190)=G190,$G$2,IF(MIN(E190:I190)=H190,$H$2,IF(MIN(E190:I190)=I190,$I$2)))))</f>
        <v>10D</v>
      </c>
      <c r="K190" s="47" t="str">
        <f aca="false">IF(MAX(E190:I190)=E190,$E$2,IF(MAX(E190:I190)=F190,$F$2,IF(MAX(E190:I190)=G190,$G$2,IF(MAX(E190:I190)=H190,$H$2,IF(MAX(E190:I190)=I190,$I$2)))))</f>
        <v>200D</v>
      </c>
      <c r="L190" s="4" t="n">
        <f aca="false">IF(MAX(E190:I190)=H190,1,0)</f>
        <v>0</v>
      </c>
      <c r="M190" s="4" t="n">
        <f aca="false">IF(MAX(E190:I190)=I190,1,0)</f>
        <v>0</v>
      </c>
      <c r="O190" s="4" t="n">
        <f aca="false">IF(CN190&gt;E190,1,0)</f>
        <v>0</v>
      </c>
      <c r="P190" s="4" t="n">
        <f aca="false">IF(CN190&gt;F190,1,0)</f>
        <v>0</v>
      </c>
      <c r="Q190" s="4" t="n">
        <f aca="false">IF(CN190&gt;G190,1,0)</f>
        <v>0</v>
      </c>
      <c r="R190" s="4" t="n">
        <f aca="false">IF(CN190&gt;H190,1,0)</f>
        <v>0</v>
      </c>
      <c r="S190" s="4" t="n">
        <f aca="false">IF(CN190&gt;I190,1,0)</f>
        <v>0</v>
      </c>
      <c r="T190" s="25" t="n">
        <f aca="false">IF(AND(AND(R190=0,S190=0,Q190=0),OR(S189=1,S188=1,S187=1)),1,0)</f>
        <v>0</v>
      </c>
      <c r="U190" s="13" t="n">
        <f aca="false">SUM(CM189:CM190)</f>
        <v>-0.0123124329461561</v>
      </c>
      <c r="AV190" s="0"/>
      <c r="AW190" s="55" t="n">
        <f aca="false">IF(EC190&gt;$AW$2,1,0)</f>
        <v>0</v>
      </c>
      <c r="AX190" s="0" t="n">
        <f aca="false">IF(AND(I190&gt;G190,I189&lt;G189),1,IF(OR(AND(I190&gt;F190,I189&lt;F189),AND(I190&gt;E190,I189&lt;E189)),1,0))</f>
        <v>0</v>
      </c>
      <c r="AY190" s="0" t="n">
        <f aca="false">IF(K189="10D",1,0)</f>
        <v>0</v>
      </c>
      <c r="AZ190" s="0" t="n">
        <f aca="false">IF(AND(I190&gt;G190,I189&lt;G189,I190&gt;F190,I189&gt;F189,I190&gt;E190,I189&gt;E189),1,0)</f>
        <v>0</v>
      </c>
      <c r="BA190" s="56" t="n">
        <f aca="false">IF(G190&gt;H190,1,0)</f>
        <v>0</v>
      </c>
      <c r="BB190" s="56" t="n">
        <f aca="false">IF(I190&lt;F190,1,0)</f>
        <v>1</v>
      </c>
      <c r="BC190" s="0" t="n">
        <f aca="false">IF(AND(SUM(AW189:AX189)=2,AY190=1),1,IF(SUM(AX188:AX190)=0,0,IF(AND(OR(AW188=1,AX188=1),OR(AW189=1,AX189=1),AY190=1),1,IF(AND(SUM(AW190:AY190)=2,SUM(AW188:AX188)=2,AX188=1),1,0))))</f>
        <v>0</v>
      </c>
      <c r="BD190" s="57" t="str">
        <f aca="false">IF(BC190=0,"",IF(AND(BC190=1,AZ190=0,AZ189=0,AZ188=0),1,IF(AND(BC190=1,OR(AZ190=1,AZ189=1,AZ188)),IF(BA190=1,1,0))))</f>
        <v/>
      </c>
      <c r="BE190" s="50" t="str">
        <f aca="false">IF(AND(BD190=1,BD189=1),0,IF(BD190=1,SUM(CM191:CM229),""))</f>
        <v/>
      </c>
      <c r="BF190" s="20" t="str">
        <f aca="false">IF(AND(BB190=1,BB189=1,BE149&lt;&gt;0),"",IF(AND(BB189=0,BB190=1),BF189,IF(AND(BB190=1,BB189=1),BF189,IF(AND(BF189="",BE189="",OR(BD189=0,BD189="")),"",IF(AND(BF189="",BE150=0),"",IF(AND(BE150&lt;&gt;"",BF189=BE150),"",IF(AND(BD189=1,BE189&lt;&gt;0),CM190,IF(BF189&lt;&gt;0,BF189+CM190,IF(BF189="","")))))))))</f>
        <v/>
      </c>
      <c r="BI190" s="0"/>
      <c r="BU190" s="0"/>
      <c r="BZ190" s="49"/>
      <c r="CG190" s="13"/>
      <c r="CH190" s="40"/>
      <c r="CI190" s="13"/>
      <c r="CL190" s="6" t="n">
        <f aca="false">C190</f>
        <v>37522</v>
      </c>
      <c r="CM190" s="13" t="n">
        <f aca="false">CN190/CN189-1</f>
        <v>-0.00818020154119736</v>
      </c>
      <c r="CN190" s="4" t="n">
        <v>83.66</v>
      </c>
      <c r="CO190" s="13" t="n">
        <f aca="false">CN190/CN185-1</f>
        <v>-0.0693069306930694</v>
      </c>
      <c r="CY190" s="4" t="n">
        <v>83.65</v>
      </c>
      <c r="CZ190" s="4" t="n">
        <v>83.66</v>
      </c>
      <c r="DA190" s="33" t="n">
        <f aca="false">CZ190-CN190</f>
        <v>0</v>
      </c>
      <c r="DB190" s="16" t="n">
        <f aca="false">CZ190/CY190-1</f>
        <v>0.000119545726240178</v>
      </c>
      <c r="DC190" s="15" t="n">
        <f aca="false">CY190/CZ189-1</f>
        <v>-0.00829875518672185</v>
      </c>
      <c r="DD190" s="15" t="n">
        <f aca="false">CZ190/CZ189-1</f>
        <v>-0.00818020154119736</v>
      </c>
      <c r="DE190" s="34" t="str">
        <f aca="false">IF(CW190=0,"",-DC190*CS190)</f>
        <v/>
      </c>
      <c r="DY190" s="6"/>
      <c r="EB190" s="6" t="n">
        <f aca="false">CL190</f>
        <v>37522</v>
      </c>
      <c r="EC190" s="13" t="n">
        <f aca="false">SUM(CM188:CM190)</f>
        <v>-0.0381893737167139</v>
      </c>
    </row>
    <row r="191" customFormat="false" ht="15" hidden="false" customHeight="false" outlineLevel="0" collapsed="false">
      <c r="A191" s="0" t="n">
        <f aca="false">IF(FR191=1,CZ191,0)</f>
        <v>0</v>
      </c>
      <c r="C191" s="6" t="n">
        <v>37523</v>
      </c>
      <c r="D191" s="0" t="n">
        <f aca="false">IF(E191&gt;E190,1,)</f>
        <v>0</v>
      </c>
      <c r="E191" s="46" t="n">
        <v>104.7085</v>
      </c>
      <c r="F191" s="46" t="n">
        <v>96.2151</v>
      </c>
      <c r="G191" s="46" t="n">
        <v>89.3622</v>
      </c>
      <c r="H191" s="46" t="n">
        <v>90.6357</v>
      </c>
      <c r="I191" s="46" t="n">
        <v>86.994</v>
      </c>
      <c r="J191" s="47" t="str">
        <f aca="false">IF(MIN(E191:I191)=E191,$E$2,IF(MIN(E191:I191)=F191,$F$2,IF(MIN(E191:I191)=G191,$G$2,IF(MIN(E191:I191)=H191,$H$2,IF(MIN(E191:I191)=I191,$I$2)))))</f>
        <v>10D</v>
      </c>
      <c r="K191" s="47" t="str">
        <f aca="false">IF(MAX(E191:I191)=E191,$E$2,IF(MAX(E191:I191)=F191,$F$2,IF(MAX(E191:I191)=G191,$G$2,IF(MAX(E191:I191)=H191,$H$2,IF(MAX(E191:I191)=I191,$I$2)))))</f>
        <v>200D</v>
      </c>
      <c r="L191" s="4" t="n">
        <f aca="false">IF(MAX(E191:I191)=H191,1,0)</f>
        <v>0</v>
      </c>
      <c r="M191" s="4" t="n">
        <f aca="false">IF(MAX(E191:I191)=I191,1,0)</f>
        <v>0</v>
      </c>
      <c r="O191" s="4" t="n">
        <f aca="false">IF(CN191&gt;E191,1,0)</f>
        <v>0</v>
      </c>
      <c r="P191" s="4" t="n">
        <f aca="false">IF(CN191&gt;F191,1,0)</f>
        <v>0</v>
      </c>
      <c r="Q191" s="4" t="n">
        <f aca="false">IF(CN191&gt;G191,1,0)</f>
        <v>0</v>
      </c>
      <c r="R191" s="4" t="n">
        <f aca="false">IF(CN191&gt;H191,1,0)</f>
        <v>0</v>
      </c>
      <c r="S191" s="4" t="n">
        <f aca="false">IF(CN191&gt;I191,1,0)</f>
        <v>0</v>
      </c>
      <c r="T191" s="25" t="n">
        <f aca="false">IF(AND(AND(R191=0,S191=0,Q191=0),OR(S190=1,S189=1,S188=1)),1,0)</f>
        <v>0</v>
      </c>
      <c r="U191" s="13" t="n">
        <f aca="false">SUM(CM190:CM191)</f>
        <v>-0.0243169455048597</v>
      </c>
      <c r="AV191" s="0"/>
      <c r="AW191" s="55" t="n">
        <f aca="false">IF(EC191&gt;$AW$2,1,0)</f>
        <v>0</v>
      </c>
      <c r="AX191" s="0" t="n">
        <f aca="false">IF(AND(I191&gt;G191,I190&lt;G190),1,IF(OR(AND(I191&gt;F191,I190&lt;F190),AND(I191&gt;E191,I190&lt;E190)),1,0))</f>
        <v>0</v>
      </c>
      <c r="AY191" s="0" t="n">
        <f aca="false">IF(K190="10D",1,0)</f>
        <v>0</v>
      </c>
      <c r="AZ191" s="0" t="n">
        <f aca="false">IF(AND(I191&gt;G191,I190&lt;G190,I191&gt;F191,I190&gt;F190,I191&gt;E191,I190&gt;E190),1,0)</f>
        <v>0</v>
      </c>
      <c r="BA191" s="56" t="n">
        <f aca="false">IF(G191&gt;H191,1,0)</f>
        <v>0</v>
      </c>
      <c r="BB191" s="56" t="n">
        <f aca="false">IF(I191&lt;F191,1,0)</f>
        <v>1</v>
      </c>
      <c r="BC191" s="0" t="n">
        <f aca="false">IF(AND(SUM(AW190:AX190)=2,AY191=1),1,IF(SUM(AX189:AX191)=0,0,IF(AND(OR(AW189=1,AX189=1),OR(AW190=1,AX190=1),AY191=1),1,IF(AND(SUM(AW191:AY191)=2,SUM(AW189:AX189)=2,AX189=1),1,0))))</f>
        <v>0</v>
      </c>
      <c r="BD191" s="57" t="str">
        <f aca="false">IF(BC191=0,"",IF(AND(BC191=1,AZ191=0,AZ190=0,AZ189=0),1,IF(AND(BC191=1,OR(AZ191=1,AZ190=1,AZ189)),IF(BA191=1,1,0))))</f>
        <v/>
      </c>
      <c r="BE191" s="50" t="str">
        <f aca="false">IF(AND(BD191=1,BD190=1),0,IF(BD191=1,SUM(CM192:CM230),""))</f>
        <v/>
      </c>
      <c r="BF191" s="20" t="str">
        <f aca="false">IF(AND(BB191=1,BB190=1,BE150&lt;&gt;0),"",IF(AND(BB190=0,BB191=1),BF190,IF(AND(BB191=1,BB190=1),BF190,IF(AND(BF190="",BE190="",OR(BD190=0,BD190="")),"",IF(AND(BF190="",BE151=0),"",IF(AND(BE151&lt;&gt;"",BF190=BE151),"",IF(AND(BD190=1,BE190&lt;&gt;0),CM191,IF(BF190&lt;&gt;0,BF190+CM191,IF(BF190="","")))))))))</f>
        <v/>
      </c>
      <c r="BI191" s="0"/>
      <c r="BU191" s="0"/>
      <c r="BZ191" s="49"/>
      <c r="CG191" s="13"/>
      <c r="CH191" s="40"/>
      <c r="CI191" s="13"/>
      <c r="CL191" s="6" t="n">
        <f aca="false">C191</f>
        <v>37523</v>
      </c>
      <c r="CM191" s="13" t="n">
        <f aca="false">CN191/CN190-1</f>
        <v>-0.0161367439636624</v>
      </c>
      <c r="CN191" s="4" t="n">
        <v>82.31</v>
      </c>
      <c r="CO191" s="13" t="n">
        <f aca="false">CN191/CN186-1</f>
        <v>-0.062848684959581</v>
      </c>
      <c r="CY191" s="4" t="n">
        <v>82.44</v>
      </c>
      <c r="CZ191" s="4" t="n">
        <v>82.31</v>
      </c>
      <c r="DA191" s="33" t="n">
        <f aca="false">CZ191-CN191</f>
        <v>0</v>
      </c>
      <c r="DB191" s="16" t="n">
        <f aca="false">CZ191/CY191-1</f>
        <v>-0.00157690441533231</v>
      </c>
      <c r="DC191" s="15" t="n">
        <f aca="false">CY191/CZ190-1</f>
        <v>-0.0145828352856802</v>
      </c>
      <c r="DD191" s="15" t="n">
        <f aca="false">CZ191/CZ190-1</f>
        <v>-0.0161367439636624</v>
      </c>
      <c r="DE191" s="34" t="str">
        <f aca="false">IF(CW191=0,"",-DC191*CS191)</f>
        <v/>
      </c>
      <c r="DY191" s="6"/>
      <c r="EB191" s="6" t="n">
        <f aca="false">CL191</f>
        <v>37523</v>
      </c>
      <c r="EC191" s="13" t="n">
        <f aca="false">SUM(CM189:CM191)</f>
        <v>-0.0284491769098185</v>
      </c>
    </row>
    <row r="192" customFormat="false" ht="15" hidden="false" customHeight="false" outlineLevel="0" collapsed="false">
      <c r="A192" s="0" t="n">
        <f aca="false">IF(FR192=1,CZ192,0)</f>
        <v>0</v>
      </c>
      <c r="C192" s="6" t="n">
        <v>37524</v>
      </c>
      <c r="D192" s="0" t="n">
        <f aca="false">IF(E192&gt;E191,1,)</f>
        <v>0</v>
      </c>
      <c r="E192" s="46" t="n">
        <v>104.5474</v>
      </c>
      <c r="F192" s="46" t="n">
        <v>95.9828</v>
      </c>
      <c r="G192" s="46" t="n">
        <v>89.238</v>
      </c>
      <c r="H192" s="46" t="n">
        <v>90.4817</v>
      </c>
      <c r="I192" s="46" t="n">
        <v>86.316</v>
      </c>
      <c r="J192" s="47" t="str">
        <f aca="false">IF(MIN(E192:I192)=E192,$E$2,IF(MIN(E192:I192)=F192,$F$2,IF(MIN(E192:I192)=G192,$G$2,IF(MIN(E192:I192)=H192,$H$2,IF(MIN(E192:I192)=I192,$I$2)))))</f>
        <v>10D</v>
      </c>
      <c r="K192" s="47" t="str">
        <f aca="false">IF(MAX(E192:I192)=E192,$E$2,IF(MAX(E192:I192)=F192,$F$2,IF(MAX(E192:I192)=G192,$G$2,IF(MAX(E192:I192)=H192,$H$2,IF(MAX(E192:I192)=I192,$I$2)))))</f>
        <v>200D</v>
      </c>
      <c r="L192" s="4" t="n">
        <f aca="false">IF(MAX(E192:I192)=H192,1,0)</f>
        <v>0</v>
      </c>
      <c r="M192" s="4" t="n">
        <f aca="false">IF(MAX(E192:I192)=I192,1,0)</f>
        <v>0</v>
      </c>
      <c r="O192" s="4" t="n">
        <f aca="false">IF(CN192&gt;E192,1,0)</f>
        <v>0</v>
      </c>
      <c r="P192" s="4" t="n">
        <f aca="false">IF(CN192&gt;F192,1,0)</f>
        <v>0</v>
      </c>
      <c r="Q192" s="4" t="n">
        <f aca="false">IF(CN192&gt;G192,1,0)</f>
        <v>0</v>
      </c>
      <c r="R192" s="4" t="n">
        <f aca="false">IF(CN192&gt;H192,1,0)</f>
        <v>0</v>
      </c>
      <c r="S192" s="4" t="n">
        <f aca="false">IF(CN192&gt;I192,1,0)</f>
        <v>0</v>
      </c>
      <c r="T192" s="25" t="n">
        <f aca="false">IF(AND(AND(R192=0,S192=0,Q192=0),OR(S191=1,S190=1,S189=1)),1,0)</f>
        <v>0</v>
      </c>
      <c r="U192" s="13" t="n">
        <f aca="false">SUM(CM191:CM192)</f>
        <v>0.00864760787694019</v>
      </c>
      <c r="AV192" s="0"/>
      <c r="AW192" s="55" t="n">
        <f aca="false">IF(EC192&gt;$AW$2,1,0)</f>
        <v>0</v>
      </c>
      <c r="AX192" s="0" t="n">
        <f aca="false">IF(AND(I192&gt;G192,I191&lt;G191),1,IF(OR(AND(I192&gt;F192,I191&lt;F191),AND(I192&gt;E192,I191&lt;E191)),1,0))</f>
        <v>0</v>
      </c>
      <c r="AY192" s="0" t="n">
        <f aca="false">IF(K191="10D",1,0)</f>
        <v>0</v>
      </c>
      <c r="AZ192" s="0" t="n">
        <f aca="false">IF(AND(I192&gt;G192,I191&lt;G191,I192&gt;F192,I191&gt;F191,I192&gt;E192,I191&gt;E191),1,0)</f>
        <v>0</v>
      </c>
      <c r="BA192" s="56" t="n">
        <f aca="false">IF(G192&gt;H192,1,0)</f>
        <v>0</v>
      </c>
      <c r="BB192" s="56" t="n">
        <f aca="false">IF(I192&lt;F192,1,0)</f>
        <v>1</v>
      </c>
      <c r="BC192" s="0" t="n">
        <f aca="false">IF(AND(SUM(AW191:AX191)=2,AY192=1),1,IF(SUM(AX190:AX192)=0,0,IF(AND(OR(AW190=1,AX190=1),OR(AW191=1,AX191=1),AY192=1),1,IF(AND(SUM(AW192:AY192)=2,SUM(AW190:AX190)=2,AX190=1),1,0))))</f>
        <v>0</v>
      </c>
      <c r="BD192" s="57" t="str">
        <f aca="false">IF(BC192=0,"",IF(AND(BC192=1,AZ192=0,AZ191=0,AZ190=0),1,IF(AND(BC192=1,OR(AZ192=1,AZ191=1,AZ190)),IF(BA192=1,1,0))))</f>
        <v/>
      </c>
      <c r="BE192" s="50" t="str">
        <f aca="false">IF(AND(BD192=1,BD191=1),0,IF(BD192=1,SUM(CM193:CM231),""))</f>
        <v/>
      </c>
      <c r="BF192" s="20" t="str">
        <f aca="false">IF(AND(BB192=1,BB191=1,BE151&lt;&gt;0),"",IF(AND(BB191=0,BB192=1),BF191,IF(AND(BB192=1,BB191=1),BF191,IF(AND(BF191="",BE191="",OR(BD191=0,BD191="")),"",IF(AND(BF191="",BE152=0),"",IF(AND(BE152&lt;&gt;"",BF191=BE152),"",IF(AND(BD191=1,BE191&lt;&gt;0),CM192,IF(BF191&lt;&gt;0,BF191+CM192,IF(BF191="","")))))))))</f>
        <v/>
      </c>
      <c r="BI192" s="0"/>
      <c r="BU192" s="0"/>
      <c r="BZ192" s="49"/>
      <c r="CG192" s="13"/>
      <c r="CH192" s="40"/>
      <c r="CI192" s="13"/>
      <c r="CL192" s="6" t="n">
        <f aca="false">C192</f>
        <v>37524</v>
      </c>
      <c r="CM192" s="13" t="n">
        <f aca="false">CN192/CN191-1</f>
        <v>0.0247843518406026</v>
      </c>
      <c r="CN192" s="4" t="n">
        <v>84.35</v>
      </c>
      <c r="CO192" s="13" t="n">
        <f aca="false">CN192/CN187-1</f>
        <v>-0.0299022426682002</v>
      </c>
      <c r="CY192" s="4" t="n">
        <v>83.373</v>
      </c>
      <c r="CZ192" s="4" t="n">
        <v>84.35</v>
      </c>
      <c r="DA192" s="33" t="n">
        <f aca="false">CZ192-CN192</f>
        <v>0</v>
      </c>
      <c r="DB192" s="16" t="n">
        <f aca="false">CZ192/CY192-1</f>
        <v>0.0117184220311131</v>
      </c>
      <c r="DC192" s="15" t="n">
        <f aca="false">CY192/CZ191-1</f>
        <v>0.0129145911796866</v>
      </c>
      <c r="DD192" s="15" t="n">
        <f aca="false">CZ192/CZ191-1</f>
        <v>0.0247843518406026</v>
      </c>
      <c r="DE192" s="34" t="str">
        <f aca="false">IF(CW192=0,"",-DC192*CS192)</f>
        <v/>
      </c>
      <c r="DY192" s="6"/>
      <c r="EB192" s="6" t="n">
        <f aca="false">CL192</f>
        <v>37524</v>
      </c>
      <c r="EC192" s="13" t="n">
        <f aca="false">SUM(CM190:CM192)</f>
        <v>0.000467406335742826</v>
      </c>
    </row>
    <row r="193" customFormat="false" ht="15" hidden="false" customHeight="false" outlineLevel="0" collapsed="false">
      <c r="A193" s="0" t="n">
        <f aca="false">IF(FR193=1,CZ193,0)</f>
        <v>0</v>
      </c>
      <c r="C193" s="6" t="n">
        <v>37525</v>
      </c>
      <c r="D193" s="0" t="n">
        <f aca="false">IF(E193&gt;E192,1,)</f>
        <v>0</v>
      </c>
      <c r="E193" s="46" t="n">
        <v>104.4042</v>
      </c>
      <c r="F193" s="46" t="n">
        <v>95.7854</v>
      </c>
      <c r="G193" s="46" t="n">
        <v>89.1378</v>
      </c>
      <c r="H193" s="46" t="n">
        <v>90.2653</v>
      </c>
      <c r="I193" s="46" t="n">
        <v>85.944</v>
      </c>
      <c r="J193" s="47" t="str">
        <f aca="false">IF(MIN(E193:I193)=E193,$E$2,IF(MIN(E193:I193)=F193,$F$2,IF(MIN(E193:I193)=G193,$G$2,IF(MIN(E193:I193)=H193,$H$2,IF(MIN(E193:I193)=I193,$I$2)))))</f>
        <v>10D</v>
      </c>
      <c r="K193" s="47" t="str">
        <f aca="false">IF(MAX(E193:I193)=E193,$E$2,IF(MAX(E193:I193)=F193,$F$2,IF(MAX(E193:I193)=G193,$G$2,IF(MAX(E193:I193)=H193,$H$2,IF(MAX(E193:I193)=I193,$I$2)))))</f>
        <v>200D</v>
      </c>
      <c r="L193" s="4" t="n">
        <f aca="false">IF(MAX(E193:I193)=H193,1,0)</f>
        <v>0</v>
      </c>
      <c r="M193" s="4" t="n">
        <f aca="false">IF(MAX(E193:I193)=I193,1,0)</f>
        <v>0</v>
      </c>
      <c r="O193" s="4" t="n">
        <f aca="false">IF(CN193&gt;E193,1,0)</f>
        <v>0</v>
      </c>
      <c r="P193" s="4" t="n">
        <f aca="false">IF(CN193&gt;F193,1,0)</f>
        <v>0</v>
      </c>
      <c r="Q193" s="4" t="n">
        <f aca="false">IF(CN193&gt;G193,1,0)</f>
        <v>0</v>
      </c>
      <c r="R193" s="4" t="n">
        <f aca="false">IF(CN193&gt;H193,1,0)</f>
        <v>0</v>
      </c>
      <c r="S193" s="4" t="n">
        <f aca="false">IF(CN193&gt;I193,1,0)</f>
        <v>0</v>
      </c>
      <c r="T193" s="25" t="n">
        <f aca="false">IF(AND(AND(R193=0,S193=0,Q193=0),OR(S192=1,S191=1,S190=1)),1,0)</f>
        <v>0</v>
      </c>
      <c r="U193" s="13" t="n">
        <f aca="false">SUM(CM192:CM193)</f>
        <v>0.0411447549229975</v>
      </c>
      <c r="AV193" s="0"/>
      <c r="AW193" s="55" t="n">
        <f aca="false">IF(EC193&gt;$AW$2,1,0)</f>
        <v>1</v>
      </c>
      <c r="AX193" s="0" t="n">
        <f aca="false">IF(AND(I193&gt;G193,I192&lt;G192),1,IF(OR(AND(I193&gt;F193,I192&lt;F192),AND(I193&gt;E193,I192&lt;E192)),1,0))</f>
        <v>0</v>
      </c>
      <c r="AY193" s="0" t="n">
        <f aca="false">IF(K192="10D",1,0)</f>
        <v>0</v>
      </c>
      <c r="AZ193" s="0" t="n">
        <f aca="false">IF(AND(I193&gt;G193,I192&lt;G192,I193&gt;F193,I192&gt;F192,I193&gt;E193,I192&gt;E192),1,0)</f>
        <v>0</v>
      </c>
      <c r="BA193" s="56" t="n">
        <f aca="false">IF(G193&gt;H193,1,0)</f>
        <v>0</v>
      </c>
      <c r="BB193" s="56" t="n">
        <f aca="false">IF(I193&lt;F193,1,0)</f>
        <v>1</v>
      </c>
      <c r="BC193" s="0" t="n">
        <f aca="false">IF(AND(SUM(AW192:AX192)=2,AY193=1),1,IF(SUM(AX191:AX193)=0,0,IF(AND(OR(AW191=1,AX191=1),OR(AW192=1,AX192=1),AY193=1),1,IF(AND(SUM(AW193:AY193)=2,SUM(AW191:AX191)=2,AX191=1),1,0))))</f>
        <v>0</v>
      </c>
      <c r="BD193" s="57" t="str">
        <f aca="false">IF(BC193=0,"",IF(AND(BC193=1,AZ193=0,AZ192=0,AZ191=0),1,IF(AND(BC193=1,OR(AZ193=1,AZ192=1,AZ191)),IF(BA193=1,1,0))))</f>
        <v/>
      </c>
      <c r="BE193" s="50" t="str">
        <f aca="false">IF(AND(BD193=1,BD192=1),0,IF(BD193=1,SUM(CM194:CM232),""))</f>
        <v/>
      </c>
      <c r="BF193" s="20" t="str">
        <f aca="false">IF(AND(BB193=1,BB192=1,BE152&lt;&gt;0),"",IF(AND(BB192=0,BB193=1),BF192,IF(AND(BB193=1,BB192=1),BF192,IF(AND(BF192="",BE192="",OR(BD192=0,BD192="")),"",IF(AND(BF192="",BE153=0),"",IF(AND(BE153&lt;&gt;"",BF192=BE153),"",IF(AND(BD192=1,BE192&lt;&gt;0),CM193,IF(BF192&lt;&gt;0,BF192+CM193,IF(BF192="","")))))))))</f>
        <v/>
      </c>
      <c r="BI193" s="0"/>
      <c r="BU193" s="0"/>
      <c r="BZ193" s="49"/>
      <c r="CG193" s="13"/>
      <c r="CH193" s="40"/>
      <c r="CI193" s="13"/>
      <c r="CL193" s="6" t="n">
        <f aca="false">C193</f>
        <v>37525</v>
      </c>
      <c r="CM193" s="13" t="n">
        <f aca="false">CN193/CN192-1</f>
        <v>0.0163604030823949</v>
      </c>
      <c r="CN193" s="4" t="n">
        <v>85.73</v>
      </c>
      <c r="CO193" s="13" t="n">
        <f aca="false">CN193/CN188-1</f>
        <v>0.0121605667060212</v>
      </c>
      <c r="CY193" s="4" t="n">
        <v>85.02</v>
      </c>
      <c r="CZ193" s="4" t="n">
        <v>85.73</v>
      </c>
      <c r="DA193" s="33" t="n">
        <f aca="false">CZ193-CN193</f>
        <v>0</v>
      </c>
      <c r="DB193" s="16" t="n">
        <f aca="false">CZ193/CY193-1</f>
        <v>0.00835097624088466</v>
      </c>
      <c r="DC193" s="15" t="n">
        <f aca="false">CY193/CZ192-1</f>
        <v>0.00794309425014816</v>
      </c>
      <c r="DD193" s="15" t="n">
        <f aca="false">CZ193/CZ192-1</f>
        <v>0.0163604030823949</v>
      </c>
      <c r="DE193" s="34" t="str">
        <f aca="false">IF(CW193=0,"",-DC193*CS193)</f>
        <v/>
      </c>
      <c r="DY193" s="6"/>
      <c r="EB193" s="6" t="n">
        <f aca="false">CL193</f>
        <v>37525</v>
      </c>
      <c r="EC193" s="13" t="n">
        <f aca="false">SUM(CM191:CM193)</f>
        <v>0.0250080109593351</v>
      </c>
    </row>
    <row r="194" customFormat="false" ht="15" hidden="false" customHeight="false" outlineLevel="0" collapsed="false">
      <c r="A194" s="0" t="n">
        <f aca="false">IF(FR194=1,CZ194,0)</f>
        <v>0</v>
      </c>
      <c r="C194" s="6" t="n">
        <v>37526</v>
      </c>
      <c r="D194" s="0" t="n">
        <f aca="false">IF(E194&gt;E193,1,)</f>
        <v>0</v>
      </c>
      <c r="E194" s="46" t="n">
        <v>104.2472</v>
      </c>
      <c r="F194" s="46" t="n">
        <v>95.5619</v>
      </c>
      <c r="G194" s="46" t="n">
        <v>89.0368</v>
      </c>
      <c r="H194" s="46" t="n">
        <v>89.907</v>
      </c>
      <c r="I194" s="46" t="n">
        <v>85.252</v>
      </c>
      <c r="J194" s="47" t="str">
        <f aca="false">IF(MIN(E194:I194)=E194,$E$2,IF(MIN(E194:I194)=F194,$F$2,IF(MIN(E194:I194)=G194,$G$2,IF(MIN(E194:I194)=H194,$H$2,IF(MIN(E194:I194)=I194,$I$2)))))</f>
        <v>10D</v>
      </c>
      <c r="K194" s="47" t="str">
        <f aca="false">IF(MAX(E194:I194)=E194,$E$2,IF(MAX(E194:I194)=F194,$F$2,IF(MAX(E194:I194)=G194,$G$2,IF(MAX(E194:I194)=H194,$H$2,IF(MAX(E194:I194)=I194,$I$2)))))</f>
        <v>200D</v>
      </c>
      <c r="L194" s="4" t="n">
        <f aca="false">IF(MAX(E194:I194)=H194,1,0)</f>
        <v>0</v>
      </c>
      <c r="M194" s="4" t="n">
        <f aca="false">IF(MAX(E194:I194)=I194,1,0)</f>
        <v>0</v>
      </c>
      <c r="O194" s="4" t="n">
        <f aca="false">IF(CN194&gt;E194,1,0)</f>
        <v>0</v>
      </c>
      <c r="P194" s="4" t="n">
        <f aca="false">IF(CN194&gt;F194,1,0)</f>
        <v>0</v>
      </c>
      <c r="Q194" s="4" t="n">
        <f aca="false">IF(CN194&gt;G194,1,0)</f>
        <v>0</v>
      </c>
      <c r="R194" s="4" t="n">
        <f aca="false">IF(CN194&gt;H194,1,0)</f>
        <v>0</v>
      </c>
      <c r="S194" s="4" t="n">
        <f aca="false">IF(CN194&gt;I194,1,0)</f>
        <v>0</v>
      </c>
      <c r="T194" s="25" t="n">
        <f aca="false">IF(AND(AND(R194=0,S194=0,Q194=0),OR(S193=1,S192=1,S191=1)),1,0)</f>
        <v>0</v>
      </c>
      <c r="U194" s="13" t="n">
        <f aca="false">SUM(CM193:CM194)</f>
        <v>-0.018399890863715</v>
      </c>
      <c r="AV194" s="0"/>
      <c r="AW194" s="55" t="n">
        <f aca="false">IF(EC194&gt;$AW$2,1,0)</f>
        <v>0</v>
      </c>
      <c r="AX194" s="0" t="n">
        <f aca="false">IF(AND(I194&gt;G194,I193&lt;G193),1,IF(OR(AND(I194&gt;F194,I193&lt;F193),AND(I194&gt;E194,I193&lt;E193)),1,0))</f>
        <v>0</v>
      </c>
      <c r="AY194" s="0" t="n">
        <f aca="false">IF(K193="10D",1,0)</f>
        <v>0</v>
      </c>
      <c r="AZ194" s="0" t="n">
        <f aca="false">IF(AND(I194&gt;G194,I193&lt;G193,I194&gt;F194,I193&gt;F193,I194&gt;E194,I193&gt;E193),1,0)</f>
        <v>0</v>
      </c>
      <c r="BA194" s="56" t="n">
        <f aca="false">IF(G194&gt;H194,1,0)</f>
        <v>0</v>
      </c>
      <c r="BB194" s="56" t="n">
        <f aca="false">IF(I194&lt;F194,1,0)</f>
        <v>1</v>
      </c>
      <c r="BC194" s="0" t="n">
        <f aca="false">IF(AND(SUM(AW193:AX193)=2,AY194=1),1,IF(SUM(AX192:AX194)=0,0,IF(AND(OR(AW192=1,AX192=1),OR(AW193=1,AX193=1),AY194=1),1,IF(AND(SUM(AW194:AY194)=2,SUM(AW192:AX192)=2,AX192=1),1,0))))</f>
        <v>0</v>
      </c>
      <c r="BD194" s="57" t="str">
        <f aca="false">IF(BC194=0,"",IF(AND(BC194=1,AZ194=0,AZ193=0,AZ192=0),1,IF(AND(BC194=1,OR(AZ194=1,AZ193=1,AZ192)),IF(BA194=1,1,0))))</f>
        <v/>
      </c>
      <c r="BE194" s="50" t="str">
        <f aca="false">IF(AND(BD194=1,BD193=1),0,IF(BD194=1,SUM(CM195:CM233),""))</f>
        <v/>
      </c>
      <c r="BF194" s="20" t="str">
        <f aca="false">IF(AND(BB194=1,BB193=1,BE153&lt;&gt;0),"",IF(AND(BB193=0,BB194=1),BF193,IF(AND(BB194=1,BB193=1),BF193,IF(AND(BF193="",BE193="",OR(BD193=0,BD193="")),"",IF(AND(BF193="",BE154=0),"",IF(AND(BE154&lt;&gt;"",BF193=BE154),"",IF(AND(BD193=1,BE193&lt;&gt;0),CM194,IF(BF193&lt;&gt;0,BF193+CM194,IF(BF193="","")))))))))</f>
        <v/>
      </c>
      <c r="BI194" s="0"/>
      <c r="BU194" s="0"/>
      <c r="BZ194" s="49"/>
      <c r="CG194" s="13"/>
      <c r="CH194" s="40"/>
      <c r="CI194" s="13"/>
      <c r="CL194" s="6" t="n">
        <f aca="false">C194</f>
        <v>37526</v>
      </c>
      <c r="CM194" s="13" t="n">
        <f aca="false">CN194/CN193-1</f>
        <v>-0.0347602939461099</v>
      </c>
      <c r="CN194" s="4" t="n">
        <v>82.75</v>
      </c>
      <c r="CO194" s="13" t="n">
        <f aca="false">CN194/CN189-1</f>
        <v>-0.0189685832839359</v>
      </c>
      <c r="CY194" s="4" t="n">
        <v>85</v>
      </c>
      <c r="CZ194" s="4" t="n">
        <v>82.75</v>
      </c>
      <c r="DA194" s="33" t="n">
        <f aca="false">CZ194-CN194</f>
        <v>0</v>
      </c>
      <c r="DB194" s="16" t="n">
        <f aca="false">CZ194/CY194-1</f>
        <v>-0.0264705882352941</v>
      </c>
      <c r="DC194" s="15" t="n">
        <f aca="false">CY194/CZ193-1</f>
        <v>-0.00851510556397994</v>
      </c>
      <c r="DD194" s="15" t="n">
        <f aca="false">CZ194/CZ193-1</f>
        <v>-0.0347602939461099</v>
      </c>
      <c r="DE194" s="34" t="str">
        <f aca="false">IF(CW194=0,"",-DC194*CS194)</f>
        <v/>
      </c>
      <c r="DY194" s="6"/>
      <c r="EB194" s="6" t="n">
        <f aca="false">CL194</f>
        <v>37526</v>
      </c>
      <c r="EC194" s="13" t="n">
        <f aca="false">SUM(CM192:CM194)</f>
        <v>0.00638446097688761</v>
      </c>
    </row>
    <row r="195" customFormat="false" ht="15" hidden="false" customHeight="false" outlineLevel="0" collapsed="false">
      <c r="A195" s="0" t="n">
        <f aca="false">IF(FR195=1,CZ195,0)</f>
        <v>0</v>
      </c>
      <c r="C195" s="6" t="n">
        <v>37529</v>
      </c>
      <c r="D195" s="0" t="n">
        <f aca="false">IF(E195&gt;E194,1,)</f>
        <v>0</v>
      </c>
      <c r="E195" s="46" t="n">
        <v>104.0847</v>
      </c>
      <c r="F195" s="46" t="n">
        <v>95.2897</v>
      </c>
      <c r="G195" s="46" t="n">
        <v>88.9784</v>
      </c>
      <c r="H195" s="46" t="n">
        <v>89.526</v>
      </c>
      <c r="I195" s="46" t="n">
        <v>84.442</v>
      </c>
      <c r="J195" s="47" t="str">
        <f aca="false">IF(MIN(E195:I195)=E195,$E$2,IF(MIN(E195:I195)=F195,$F$2,IF(MIN(E195:I195)=G195,$G$2,IF(MIN(E195:I195)=H195,$H$2,IF(MIN(E195:I195)=I195,$I$2)))))</f>
        <v>10D</v>
      </c>
      <c r="K195" s="47" t="str">
        <f aca="false">IF(MAX(E195:I195)=E195,$E$2,IF(MAX(E195:I195)=F195,$F$2,IF(MAX(E195:I195)=G195,$G$2,IF(MAX(E195:I195)=H195,$H$2,IF(MAX(E195:I195)=I195,$I$2)))))</f>
        <v>200D</v>
      </c>
      <c r="L195" s="4" t="n">
        <f aca="false">IF(MAX(E195:I195)=H195,1,0)</f>
        <v>0</v>
      </c>
      <c r="M195" s="4" t="n">
        <f aca="false">IF(MAX(E195:I195)=I195,1,0)</f>
        <v>0</v>
      </c>
      <c r="O195" s="4" t="n">
        <f aca="false">IF(CN195&gt;E195,1,0)</f>
        <v>0</v>
      </c>
      <c r="P195" s="4" t="n">
        <f aca="false">IF(CN195&gt;F195,1,0)</f>
        <v>0</v>
      </c>
      <c r="Q195" s="4" t="n">
        <f aca="false">IF(CN195&gt;G195,1,0)</f>
        <v>0</v>
      </c>
      <c r="R195" s="4" t="n">
        <f aca="false">IF(CN195&gt;H195,1,0)</f>
        <v>0</v>
      </c>
      <c r="S195" s="4" t="n">
        <f aca="false">IF(CN195&gt;I195,1,0)</f>
        <v>0</v>
      </c>
      <c r="T195" s="25" t="n">
        <f aca="false">IF(AND(AND(R195=0,S195=0,Q195=0),OR(S194=1,S193=1,S192=1)),1,0)</f>
        <v>0</v>
      </c>
      <c r="U195" s="13" t="n">
        <f aca="false">SUM(CM194:CM195)</f>
        <v>-0.0463615024053243</v>
      </c>
      <c r="AV195" s="0"/>
      <c r="AW195" s="55" t="n">
        <f aca="false">IF(EC195&gt;$AW$2,1,0)</f>
        <v>0</v>
      </c>
      <c r="AX195" s="0" t="n">
        <f aca="false">IF(AND(I195&gt;G195,I194&lt;G194),1,IF(OR(AND(I195&gt;F195,I194&lt;F194),AND(I195&gt;E195,I194&lt;E194)),1,0))</f>
        <v>0</v>
      </c>
      <c r="AY195" s="0" t="n">
        <f aca="false">IF(K194="10D",1,0)</f>
        <v>0</v>
      </c>
      <c r="AZ195" s="0" t="n">
        <f aca="false">IF(AND(I195&gt;G195,I194&lt;G194,I195&gt;F195,I194&gt;F194,I195&gt;E195,I194&gt;E194),1,0)</f>
        <v>0</v>
      </c>
      <c r="BA195" s="56" t="n">
        <f aca="false">IF(G195&gt;H195,1,0)</f>
        <v>0</v>
      </c>
      <c r="BB195" s="56" t="n">
        <f aca="false">IF(I195&lt;F195,1,0)</f>
        <v>1</v>
      </c>
      <c r="BC195" s="0" t="n">
        <f aca="false">IF(AND(SUM(AW194:AX194)=2,AY195=1),1,IF(SUM(AX193:AX195)=0,0,IF(AND(OR(AW193=1,AX193=1),OR(AW194=1,AX194=1),AY195=1),1,IF(AND(SUM(AW195:AY195)=2,SUM(AW193:AX193)=2,AX193=1),1,0))))</f>
        <v>0</v>
      </c>
      <c r="BD195" s="57" t="str">
        <f aca="false">IF(BC195=0,"",IF(AND(BC195=1,AZ195=0,AZ194=0,AZ193=0),1,IF(AND(BC195=1,OR(AZ195=1,AZ194=1,AZ193)),IF(BA195=1,1,0))))</f>
        <v/>
      </c>
      <c r="BE195" s="50" t="str">
        <f aca="false">IF(AND(BD195=1,BD194=1),0,IF(BD195=1,SUM(CM196:CM234),""))</f>
        <v/>
      </c>
      <c r="BF195" s="20" t="str">
        <f aca="false">IF(AND(BB195=1,BB194=1,BE154&lt;&gt;0),"",IF(AND(BB194=0,BB195=1),BF194,IF(AND(BB195=1,BB194=1),BF194,IF(AND(BF194="",BE194="",OR(BD194=0,BD194="")),"",IF(AND(BF194="",BE155=0),"",IF(AND(BE155&lt;&gt;"",BF194=BE155),"",IF(AND(BD194=1,BE194&lt;&gt;0),CM195,IF(BF194&lt;&gt;0,BF194+CM195,IF(BF194="","")))))))))</f>
        <v/>
      </c>
      <c r="BI195" s="0"/>
      <c r="BU195" s="0"/>
      <c r="BZ195" s="49"/>
      <c r="CG195" s="13"/>
      <c r="CH195" s="40"/>
      <c r="CI195" s="13"/>
      <c r="CL195" s="6" t="n">
        <f aca="false">C195</f>
        <v>37529</v>
      </c>
      <c r="CM195" s="13" t="n">
        <f aca="false">CN195/CN194-1</f>
        <v>-0.0116012084592144</v>
      </c>
      <c r="CN195" s="4" t="n">
        <v>81.79</v>
      </c>
      <c r="CO195" s="13" t="n">
        <f aca="false">CN195/CN190-1</f>
        <v>-0.0223523786755916</v>
      </c>
      <c r="CY195" s="4" t="n">
        <v>82</v>
      </c>
      <c r="CZ195" s="4" t="n">
        <v>81.79</v>
      </c>
      <c r="DA195" s="33" t="n">
        <f aca="false">CZ195-CN195</f>
        <v>0</v>
      </c>
      <c r="DB195" s="16" t="n">
        <f aca="false">CZ195/CY195-1</f>
        <v>-0.00256097560975599</v>
      </c>
      <c r="DC195" s="15" t="n">
        <f aca="false">CY195/CZ194-1</f>
        <v>-0.00906344410876137</v>
      </c>
      <c r="DD195" s="15" t="n">
        <f aca="false">CZ195/CZ194-1</f>
        <v>-0.0116012084592144</v>
      </c>
      <c r="DE195" s="34" t="str">
        <f aca="false">IF(CW195=0,"",-DC195*CS195)</f>
        <v/>
      </c>
      <c r="DY195" s="6"/>
      <c r="EB195" s="6" t="n">
        <f aca="false">CL195</f>
        <v>37529</v>
      </c>
      <c r="EC195" s="13" t="n">
        <f aca="false">SUM(CM193:CM195)</f>
        <v>-0.0300010993229294</v>
      </c>
    </row>
    <row r="196" customFormat="false" ht="15" hidden="false" customHeight="false" outlineLevel="0" collapsed="false">
      <c r="A196" s="0" t="n">
        <f aca="false">IF(FR196=1,CZ196,0)</f>
        <v>0</v>
      </c>
      <c r="C196" s="6" t="n">
        <v>37530</v>
      </c>
      <c r="D196" s="0" t="n">
        <f aca="false">IF(E196&gt;E195,1,)</f>
        <v>0</v>
      </c>
      <c r="E196" s="46" t="n">
        <v>103.953</v>
      </c>
      <c r="F196" s="46" t="n">
        <v>95.0694</v>
      </c>
      <c r="G196" s="46" t="n">
        <v>89.0488</v>
      </c>
      <c r="H196" s="46" t="n">
        <v>89.2033</v>
      </c>
      <c r="I196" s="46" t="n">
        <v>84.231</v>
      </c>
      <c r="J196" s="47" t="str">
        <f aca="false">IF(MIN(E196:I196)=E196,$E$2,IF(MIN(E196:I196)=F196,$F$2,IF(MIN(E196:I196)=G196,$G$2,IF(MIN(E196:I196)=H196,$H$2,IF(MIN(E196:I196)=I196,$I$2)))))</f>
        <v>10D</v>
      </c>
      <c r="K196" s="47" t="str">
        <f aca="false">IF(MAX(E196:I196)=E196,$E$2,IF(MAX(E196:I196)=F196,$F$2,IF(MAX(E196:I196)=G196,$G$2,IF(MAX(E196:I196)=H196,$H$2,IF(MAX(E196:I196)=I196,$I$2)))))</f>
        <v>200D</v>
      </c>
      <c r="L196" s="4" t="n">
        <f aca="false">IF(MAX(E196:I196)=H196,1,0)</f>
        <v>0</v>
      </c>
      <c r="M196" s="4" t="n">
        <f aca="false">IF(MAX(E196:I196)=I196,1,0)</f>
        <v>0</v>
      </c>
      <c r="O196" s="4" t="n">
        <f aca="false">IF(CN196&gt;E196,1,0)</f>
        <v>0</v>
      </c>
      <c r="P196" s="4" t="n">
        <f aca="false">IF(CN196&gt;F196,1,0)</f>
        <v>0</v>
      </c>
      <c r="Q196" s="4" t="n">
        <f aca="false">IF(CN196&gt;G196,1,0)</f>
        <v>0</v>
      </c>
      <c r="R196" s="4" t="n">
        <f aca="false">IF(CN196&gt;H196,1,0)</f>
        <v>0</v>
      </c>
      <c r="S196" s="4" t="n">
        <f aca="false">IF(CN196&gt;I196,1,0)</f>
        <v>1</v>
      </c>
      <c r="T196" s="25" t="n">
        <f aca="false">IF(AND(AND(R196=0,S196=0,Q196=0),OR(S195=1,S194=1,S193=1)),1,0)</f>
        <v>0</v>
      </c>
      <c r="U196" s="13" t="n">
        <f aca="false">SUM(CM195:CM196)</f>
        <v>0.0364486753896668</v>
      </c>
      <c r="AV196" s="0"/>
      <c r="AW196" s="55" t="n">
        <f aca="false">IF(EC196&gt;$AW$2,1,0)</f>
        <v>0</v>
      </c>
      <c r="AX196" s="0" t="n">
        <f aca="false">IF(AND(I196&gt;G196,I195&lt;G195),1,IF(OR(AND(I196&gt;F196,I195&lt;F195),AND(I196&gt;E196,I195&lt;E195)),1,0))</f>
        <v>0</v>
      </c>
      <c r="AY196" s="0" t="n">
        <f aca="false">IF(K195="10D",1,0)</f>
        <v>0</v>
      </c>
      <c r="AZ196" s="0" t="n">
        <f aca="false">IF(AND(I196&gt;G196,I195&lt;G195,I196&gt;F196,I195&gt;F195,I196&gt;E196,I195&gt;E195),1,0)</f>
        <v>0</v>
      </c>
      <c r="BA196" s="56" t="n">
        <f aca="false">IF(G196&gt;H196,1,0)</f>
        <v>0</v>
      </c>
      <c r="BB196" s="56" t="n">
        <f aca="false">IF(I196&lt;F196,1,0)</f>
        <v>1</v>
      </c>
      <c r="BC196" s="0" t="n">
        <f aca="false">IF(AND(SUM(AW195:AX195)=2,AY196=1),1,IF(SUM(AX194:AX196)=0,0,IF(AND(OR(AW194=1,AX194=1),OR(AW195=1,AX195=1),AY196=1),1,IF(AND(SUM(AW196:AY196)=2,SUM(AW194:AX194)=2,AX194=1),1,0))))</f>
        <v>0</v>
      </c>
      <c r="BD196" s="57" t="str">
        <f aca="false">IF(BC196=0,"",IF(AND(BC196=1,AZ196=0,AZ195=0,AZ194=0),1,IF(AND(BC196=1,OR(AZ196=1,AZ195=1,AZ194)),IF(BA196=1,1,0))))</f>
        <v/>
      </c>
      <c r="BE196" s="50" t="str">
        <f aca="false">IF(AND(BD196=1,BD195=1),0,IF(BD196=1,SUM(CM197:CM235),""))</f>
        <v/>
      </c>
      <c r="BF196" s="20" t="str">
        <f aca="false">IF(AND(BB196=1,BB195=1,BE155&lt;&gt;0),"",IF(AND(BB195=0,BB196=1),BF195,IF(AND(BB196=1,BB195=1),BF195,IF(AND(BF195="",BE195="",OR(BD195=0,BD195="")),"",IF(AND(BF195="",BE156=0),"",IF(AND(BE156&lt;&gt;"",BF195=BE156),"",IF(AND(BD195=1,BE195&lt;&gt;0),CM196,IF(BF195&lt;&gt;0,BF195+CM196,IF(BF195="","")))))))))</f>
        <v/>
      </c>
      <c r="BI196" s="0"/>
      <c r="BU196" s="0"/>
      <c r="BZ196" s="49"/>
      <c r="CG196" s="13"/>
      <c r="CH196" s="40"/>
      <c r="CI196" s="13"/>
      <c r="CL196" s="6" t="n">
        <f aca="false">C196</f>
        <v>37530</v>
      </c>
      <c r="CM196" s="13" t="n">
        <f aca="false">CN196/CN195-1</f>
        <v>0.0480498838488812</v>
      </c>
      <c r="CN196" s="4" t="n">
        <v>85.72</v>
      </c>
      <c r="CO196" s="13" t="n">
        <f aca="false">CN196/CN191-1</f>
        <v>0.0414287449884583</v>
      </c>
      <c r="CY196" s="4" t="n">
        <v>82.438</v>
      </c>
      <c r="CZ196" s="4" t="n">
        <v>85.72</v>
      </c>
      <c r="DA196" s="33" t="n">
        <f aca="false">CZ196-CN196</f>
        <v>0</v>
      </c>
      <c r="DB196" s="16" t="n">
        <f aca="false">CZ196/CY196-1</f>
        <v>0.0398117373056115</v>
      </c>
      <c r="DC196" s="15" t="n">
        <f aca="false">CY196/CZ195-1</f>
        <v>0.00792272893996815</v>
      </c>
      <c r="DD196" s="15" t="n">
        <f aca="false">CZ196/CZ195-1</f>
        <v>0.0480498838488812</v>
      </c>
      <c r="DE196" s="34" t="str">
        <f aca="false">IF(CW196=0,"",-DC196*CS196)</f>
        <v/>
      </c>
      <c r="DY196" s="6"/>
      <c r="EB196" s="6" t="n">
        <f aca="false">CL196</f>
        <v>37530</v>
      </c>
      <c r="EC196" s="13" t="n">
        <f aca="false">SUM(CM194:CM196)</f>
        <v>0.00168838144355687</v>
      </c>
    </row>
    <row r="197" customFormat="false" ht="15" hidden="false" customHeight="false" outlineLevel="0" collapsed="false">
      <c r="A197" s="0" t="n">
        <f aca="false">IF(FR197=1,CZ197,0)</f>
        <v>0</v>
      </c>
      <c r="C197" s="6" t="n">
        <v>37531</v>
      </c>
      <c r="D197" s="0" t="n">
        <f aca="false">IF(E197&gt;E196,1,)</f>
        <v>0</v>
      </c>
      <c r="E197" s="46" t="n">
        <v>103.8031</v>
      </c>
      <c r="F197" s="46" t="n">
        <v>94.8437</v>
      </c>
      <c r="G197" s="46" t="n">
        <v>89.1128</v>
      </c>
      <c r="H197" s="46" t="n">
        <v>88.8287</v>
      </c>
      <c r="I197" s="46" t="n">
        <v>83.851</v>
      </c>
      <c r="J197" s="47" t="str">
        <f aca="false">IF(MIN(E197:I197)=E197,$E$2,IF(MIN(E197:I197)=F197,$F$2,IF(MIN(E197:I197)=G197,$G$2,IF(MIN(E197:I197)=H197,$H$2,IF(MIN(E197:I197)=I197,$I$2)))))</f>
        <v>10D</v>
      </c>
      <c r="K197" s="47" t="str">
        <f aca="false">IF(MAX(E197:I197)=E197,$E$2,IF(MAX(E197:I197)=F197,$F$2,IF(MAX(E197:I197)=G197,$G$2,IF(MAX(E197:I197)=H197,$H$2,IF(MAX(E197:I197)=I197,$I$2)))))</f>
        <v>200D</v>
      </c>
      <c r="L197" s="4" t="n">
        <f aca="false">IF(MAX(E197:I197)=H197,1,0)</f>
        <v>0</v>
      </c>
      <c r="M197" s="4" t="n">
        <f aca="false">IF(MAX(E197:I197)=I197,1,0)</f>
        <v>0</v>
      </c>
      <c r="O197" s="4" t="n">
        <f aca="false">IF(CN197&gt;E197,1,0)</f>
        <v>0</v>
      </c>
      <c r="P197" s="4" t="n">
        <f aca="false">IF(CN197&gt;F197,1,0)</f>
        <v>0</v>
      </c>
      <c r="Q197" s="4" t="n">
        <f aca="false">IF(CN197&gt;G197,1,0)</f>
        <v>0</v>
      </c>
      <c r="R197" s="4" t="n">
        <f aca="false">IF(CN197&gt;H197,1,0)</f>
        <v>0</v>
      </c>
      <c r="S197" s="4" t="n">
        <f aca="false">IF(CN197&gt;I197,1,0)</f>
        <v>0</v>
      </c>
      <c r="T197" s="25" t="n">
        <f aca="false">IF(AND(AND(R197=0,S197=0,Q197=0),OR(S196=1,S195=1,S194=1)),1,0)</f>
        <v>1</v>
      </c>
      <c r="U197" s="13" t="n">
        <f aca="false">SUM(CM196:CM197)</f>
        <v>0.0180685492711865</v>
      </c>
      <c r="AV197" s="0"/>
      <c r="AW197" s="55" t="n">
        <f aca="false">IF(EC197&gt;$AW$2,1,0)</f>
        <v>0</v>
      </c>
      <c r="AX197" s="0" t="n">
        <f aca="false">IF(AND(I197&gt;G197,I196&lt;G196),1,IF(OR(AND(I197&gt;F197,I196&lt;F196),AND(I197&gt;E197,I196&lt;E196)),1,0))</f>
        <v>0</v>
      </c>
      <c r="AY197" s="0" t="n">
        <f aca="false">IF(K196="10D",1,0)</f>
        <v>0</v>
      </c>
      <c r="AZ197" s="0" t="n">
        <f aca="false">IF(AND(I197&gt;G197,I196&lt;G196,I197&gt;F197,I196&gt;F196,I197&gt;E197,I196&gt;E196),1,0)</f>
        <v>0</v>
      </c>
      <c r="BA197" s="56" t="n">
        <f aca="false">IF(G197&gt;H197,1,0)</f>
        <v>1</v>
      </c>
      <c r="BB197" s="56" t="n">
        <f aca="false">IF(I197&lt;F197,1,0)</f>
        <v>1</v>
      </c>
      <c r="BC197" s="0" t="n">
        <f aca="false">IF(AND(SUM(AW196:AX196)=2,AY197=1),1,IF(SUM(AX195:AX197)=0,0,IF(AND(OR(AW195=1,AX195=1),OR(AW196=1,AX196=1),AY197=1),1,IF(AND(SUM(AW197:AY197)=2,SUM(AW195:AX195)=2,AX195=1),1,0))))</f>
        <v>0</v>
      </c>
      <c r="BD197" s="57" t="str">
        <f aca="false">IF(BC197=0,"",IF(AND(BC197=1,AZ197=0,AZ196=0,AZ195=0),1,IF(AND(BC197=1,OR(AZ197=1,AZ196=1,AZ195)),IF(BA197=1,1,0))))</f>
        <v/>
      </c>
      <c r="BE197" s="50" t="str">
        <f aca="false">IF(AND(BD197=1,BD196=1),0,IF(BD197=1,SUM(CM198:CM236),""))</f>
        <v/>
      </c>
      <c r="BF197" s="20" t="str">
        <f aca="false">IF(AND(BB197=1,BB196=1,BE156&lt;&gt;0),"",IF(AND(BB196=0,BB197=1),BF196,IF(AND(BB197=1,BB196=1),BF196,IF(AND(BF196="",BE196="",OR(BD196=0,BD196="")),"",IF(AND(BF196="",BE157=0),"",IF(AND(BE157&lt;&gt;"",BF196=BE157),"",IF(AND(BD196=1,BE196&lt;&gt;0),CM197,IF(BF196&lt;&gt;0,BF196+CM197,IF(BF196="","")))))))))</f>
        <v/>
      </c>
      <c r="BI197" s="0"/>
      <c r="BU197" s="0"/>
      <c r="BZ197" s="49"/>
      <c r="CG197" s="13"/>
      <c r="CH197" s="40"/>
      <c r="CI197" s="13"/>
      <c r="CL197" s="6" t="n">
        <f aca="false">C197</f>
        <v>37531</v>
      </c>
      <c r="CM197" s="13" t="n">
        <f aca="false">CN197/CN196-1</f>
        <v>-0.0299813345776947</v>
      </c>
      <c r="CN197" s="4" t="n">
        <v>83.15</v>
      </c>
      <c r="CO197" s="13" t="n">
        <f aca="false">CN197/CN192-1</f>
        <v>-0.0142264374629518</v>
      </c>
      <c r="CY197" s="4" t="n">
        <v>84.69</v>
      </c>
      <c r="CZ197" s="4" t="n">
        <v>83.15</v>
      </c>
      <c r="DA197" s="33" t="n">
        <f aca="false">CZ197-CN197</f>
        <v>0</v>
      </c>
      <c r="DB197" s="16" t="n">
        <f aca="false">CZ197/CY197-1</f>
        <v>-0.0181839650490021</v>
      </c>
      <c r="DC197" s="15" t="n">
        <f aca="false">CY197/CZ196-1</f>
        <v>-0.0120158656089594</v>
      </c>
      <c r="DD197" s="15" t="n">
        <f aca="false">CZ197/CZ196-1</f>
        <v>-0.0299813345776947</v>
      </c>
      <c r="DE197" s="34" t="str">
        <f aca="false">IF(CW197=0,"",-DC197*CS197)</f>
        <v/>
      </c>
      <c r="DY197" s="6"/>
      <c r="EB197" s="6" t="n">
        <f aca="false">CL197</f>
        <v>37531</v>
      </c>
      <c r="EC197" s="13" t="n">
        <f aca="false">SUM(CM195:CM197)</f>
        <v>0.00646734081197209</v>
      </c>
    </row>
    <row r="198" customFormat="false" ht="15" hidden="false" customHeight="false" outlineLevel="0" collapsed="false">
      <c r="A198" s="0" t="n">
        <f aca="false">IF(FR198=1,CZ198,0)</f>
        <v>0</v>
      </c>
      <c r="C198" s="6" t="n">
        <v>37532</v>
      </c>
      <c r="D198" s="0" t="n">
        <f aca="false">IF(E198&gt;E197,1,)</f>
        <v>0</v>
      </c>
      <c r="E198" s="46" t="n">
        <v>103.6432</v>
      </c>
      <c r="F198" s="46" t="n">
        <v>94.5881</v>
      </c>
      <c r="G198" s="46" t="n">
        <v>89.0646</v>
      </c>
      <c r="H198" s="46" t="n">
        <v>88.3807</v>
      </c>
      <c r="I198" s="46" t="n">
        <v>83.612</v>
      </c>
      <c r="J198" s="47" t="str">
        <f aca="false">IF(MIN(E198:I198)=E198,$E$2,IF(MIN(E198:I198)=F198,$F$2,IF(MIN(E198:I198)=G198,$G$2,IF(MIN(E198:I198)=H198,$H$2,IF(MIN(E198:I198)=I198,$I$2)))))</f>
        <v>10D</v>
      </c>
      <c r="K198" s="47" t="str">
        <f aca="false">IF(MAX(E198:I198)=E198,$E$2,IF(MAX(E198:I198)=F198,$F$2,IF(MAX(E198:I198)=G198,$G$2,IF(MAX(E198:I198)=H198,$H$2,IF(MAX(E198:I198)=I198,$I$2)))))</f>
        <v>200D</v>
      </c>
      <c r="L198" s="4" t="n">
        <f aca="false">IF(MAX(E198:I198)=H198,1,0)</f>
        <v>0</v>
      </c>
      <c r="M198" s="4" t="n">
        <f aca="false">IF(MAX(E198:I198)=I198,1,0)</f>
        <v>0</v>
      </c>
      <c r="O198" s="4" t="n">
        <f aca="false">IF(CN198&gt;E198,1,0)</f>
        <v>0</v>
      </c>
      <c r="P198" s="4" t="n">
        <f aca="false">IF(CN198&gt;F198,1,0)</f>
        <v>0</v>
      </c>
      <c r="Q198" s="4" t="n">
        <f aca="false">IF(CN198&gt;G198,1,0)</f>
        <v>0</v>
      </c>
      <c r="R198" s="4" t="n">
        <f aca="false">IF(CN198&gt;H198,1,0)</f>
        <v>0</v>
      </c>
      <c r="S198" s="4" t="n">
        <f aca="false">IF(CN198&gt;I198,1,0)</f>
        <v>0</v>
      </c>
      <c r="T198" s="25" t="n">
        <f aca="false">IF(AND(AND(R198=0,S198=0,Q198=0),OR(S197=1,S196=1,S195=1)),1,0)</f>
        <v>1</v>
      </c>
      <c r="U198" s="13" t="n">
        <f aca="false">SUM(CM197:CM198)</f>
        <v>-0.0400835594724632</v>
      </c>
      <c r="AV198" s="0"/>
      <c r="AW198" s="55" t="n">
        <f aca="false">IF(EC198&gt;$AW$2,1,0)</f>
        <v>0</v>
      </c>
      <c r="AX198" s="0" t="n">
        <f aca="false">IF(AND(I198&gt;G198,I197&lt;G197),1,IF(OR(AND(I198&gt;F198,I197&lt;F197),AND(I198&gt;E198,I197&lt;E197)),1,0))</f>
        <v>0</v>
      </c>
      <c r="AY198" s="0" t="n">
        <f aca="false">IF(K197="10D",1,0)</f>
        <v>0</v>
      </c>
      <c r="AZ198" s="0" t="n">
        <f aca="false">IF(AND(I198&gt;G198,I197&lt;G197,I198&gt;F198,I197&gt;F197,I198&gt;E198,I197&gt;E197),1,0)</f>
        <v>0</v>
      </c>
      <c r="BA198" s="56" t="n">
        <f aca="false">IF(G198&gt;H198,1,0)</f>
        <v>1</v>
      </c>
      <c r="BB198" s="56" t="n">
        <f aca="false">IF(I198&lt;F198,1,0)</f>
        <v>1</v>
      </c>
      <c r="BC198" s="0" t="n">
        <f aca="false">IF(AND(SUM(AW197:AX197)=2,AY198=1),1,IF(SUM(AX196:AX198)=0,0,IF(AND(OR(AW196=1,AX196=1),OR(AW197=1,AX197=1),AY198=1),1,IF(AND(SUM(AW198:AY198)=2,SUM(AW196:AX196)=2,AX196=1),1,0))))</f>
        <v>0</v>
      </c>
      <c r="BD198" s="57" t="str">
        <f aca="false">IF(BC198=0,"",IF(AND(BC198=1,AZ198=0,AZ197=0,AZ196=0),1,IF(AND(BC198=1,OR(AZ198=1,AZ197=1,AZ196)),IF(BA198=1,1,0))))</f>
        <v/>
      </c>
      <c r="BE198" s="50" t="str">
        <f aca="false">IF(AND(BD198=1,BD197=1),0,IF(BD198=1,SUM(CM199:CM237),""))</f>
        <v/>
      </c>
      <c r="BF198" s="20" t="str">
        <f aca="false">IF(AND(BB198=1,BB197=1,BE157&lt;&gt;0),"",IF(AND(BB197=0,BB198=1),BF197,IF(AND(BB198=1,BB197=1),BF197,IF(AND(BF197="",BE197="",OR(BD197=0,BD197="")),"",IF(AND(BF197="",BE158=0),"",IF(AND(BE158&lt;&gt;"",BF197=BE158),"",IF(AND(BD197=1,BE197&lt;&gt;0),CM198,IF(BF197&lt;&gt;0,BF197+CM198,IF(BF197="","")))))))))</f>
        <v/>
      </c>
      <c r="BI198" s="0"/>
      <c r="BU198" s="0"/>
      <c r="BZ198" s="49"/>
      <c r="CG198" s="13"/>
      <c r="CH198" s="40"/>
      <c r="CI198" s="13"/>
      <c r="CL198" s="6" t="n">
        <f aca="false">C198</f>
        <v>37532</v>
      </c>
      <c r="CM198" s="13" t="n">
        <f aca="false">CN198/CN197-1</f>
        <v>-0.0101022248947685</v>
      </c>
      <c r="CN198" s="4" t="n">
        <v>82.31</v>
      </c>
      <c r="CO198" s="13" t="n">
        <f aca="false">CN198/CN193-1</f>
        <v>-0.0398926863408375</v>
      </c>
      <c r="CY198" s="4" t="n">
        <v>83.14</v>
      </c>
      <c r="CZ198" s="4" t="n">
        <v>82.31</v>
      </c>
      <c r="DA198" s="33" t="n">
        <f aca="false">CZ198-CN198</f>
        <v>0</v>
      </c>
      <c r="DB198" s="16" t="n">
        <f aca="false">CZ198/CY198-1</f>
        <v>-0.00998316093336538</v>
      </c>
      <c r="DC198" s="15" t="n">
        <f aca="false">CY198/CZ197-1</f>
        <v>-0.000120264582080587</v>
      </c>
      <c r="DD198" s="15" t="n">
        <f aca="false">CZ198/CZ197-1</f>
        <v>-0.0101022248947685</v>
      </c>
      <c r="DE198" s="34" t="str">
        <f aca="false">IF(CW198=0,"",-DC198*CS198)</f>
        <v/>
      </c>
      <c r="DY198" s="6"/>
      <c r="EB198" s="6" t="n">
        <f aca="false">CL198</f>
        <v>37532</v>
      </c>
      <c r="EC198" s="13" t="n">
        <f aca="false">SUM(CM196:CM198)</f>
        <v>0.00796632437641798</v>
      </c>
    </row>
    <row r="199" customFormat="false" ht="15" hidden="false" customHeight="false" outlineLevel="0" collapsed="false">
      <c r="A199" s="0" t="n">
        <f aca="false">IF(FR199=1,CZ199,0)</f>
        <v>0</v>
      </c>
      <c r="C199" s="6" t="n">
        <v>37533</v>
      </c>
      <c r="D199" s="0" t="n">
        <f aca="false">IF(E199&gt;E198,1,)</f>
        <v>0</v>
      </c>
      <c r="E199" s="46" t="n">
        <v>103.4723</v>
      </c>
      <c r="F199" s="46" t="n">
        <v>94.2939</v>
      </c>
      <c r="G199" s="46" t="n">
        <v>89.0006</v>
      </c>
      <c r="H199" s="46" t="n">
        <v>87.8513</v>
      </c>
      <c r="I199" s="46" t="n">
        <v>83.257</v>
      </c>
      <c r="J199" s="47" t="str">
        <f aca="false">IF(MIN(E199:I199)=E199,$E$2,IF(MIN(E199:I199)=F199,$F$2,IF(MIN(E199:I199)=G199,$G$2,IF(MIN(E199:I199)=H199,$H$2,IF(MIN(E199:I199)=I199,$I$2)))))</f>
        <v>10D</v>
      </c>
      <c r="K199" s="47" t="str">
        <f aca="false">IF(MAX(E199:I199)=E199,$E$2,IF(MAX(E199:I199)=F199,$F$2,IF(MAX(E199:I199)=G199,$G$2,IF(MAX(E199:I199)=H199,$H$2,IF(MAX(E199:I199)=I199,$I$2)))))</f>
        <v>200D</v>
      </c>
      <c r="L199" s="4" t="n">
        <f aca="false">IF(MAX(E199:I199)=H199,1,0)</f>
        <v>0</v>
      </c>
      <c r="M199" s="4" t="n">
        <f aca="false">IF(MAX(E199:I199)=I199,1,0)</f>
        <v>0</v>
      </c>
      <c r="O199" s="4" t="n">
        <f aca="false">IF(CN199&gt;E199,1,0)</f>
        <v>0</v>
      </c>
      <c r="P199" s="4" t="n">
        <f aca="false">IF(CN199&gt;F199,1,0)</f>
        <v>0</v>
      </c>
      <c r="Q199" s="4" t="n">
        <f aca="false">IF(CN199&gt;G199,1,0)</f>
        <v>0</v>
      </c>
      <c r="R199" s="4" t="n">
        <f aca="false">IF(CN199&gt;H199,1,0)</f>
        <v>0</v>
      </c>
      <c r="S199" s="4" t="n">
        <f aca="false">IF(CN199&gt;I199,1,0)</f>
        <v>0</v>
      </c>
      <c r="T199" s="25" t="n">
        <f aca="false">IF(AND(AND(R199=0,S199=0,Q199=0),OR(S198=1,S197=1,S196=1)),1,0)</f>
        <v>1</v>
      </c>
      <c r="U199" s="13" t="n">
        <f aca="false">SUM(CM198:CM199)</f>
        <v>-0.028447504933646</v>
      </c>
      <c r="AV199" s="0"/>
      <c r="AW199" s="55" t="n">
        <f aca="false">IF(EC199&gt;$AW$2,1,0)</f>
        <v>0</v>
      </c>
      <c r="AX199" s="0" t="n">
        <f aca="false">IF(AND(I199&gt;G199,I198&lt;G198),1,IF(OR(AND(I199&gt;F199,I198&lt;F198),AND(I199&gt;E199,I198&lt;E198)),1,0))</f>
        <v>0</v>
      </c>
      <c r="AY199" s="0" t="n">
        <f aca="false">IF(K198="10D",1,0)</f>
        <v>0</v>
      </c>
      <c r="AZ199" s="0" t="n">
        <f aca="false">IF(AND(I199&gt;G199,I198&lt;G198,I199&gt;F199,I198&gt;F198,I199&gt;E199,I198&gt;E198),1,0)</f>
        <v>0</v>
      </c>
      <c r="BA199" s="56" t="n">
        <f aca="false">IF(G199&gt;H199,1,0)</f>
        <v>1</v>
      </c>
      <c r="BB199" s="56" t="n">
        <f aca="false">IF(I199&lt;F199,1,0)</f>
        <v>1</v>
      </c>
      <c r="BC199" s="0" t="n">
        <f aca="false">IF(AND(SUM(AW198:AX198)=2,AY199=1),1,IF(SUM(AX197:AX199)=0,0,IF(AND(OR(AW197=1,AX197=1),OR(AW198=1,AX198=1),AY199=1),1,IF(AND(SUM(AW199:AY199)=2,SUM(AW197:AX197)=2,AX197=1),1,0))))</f>
        <v>0</v>
      </c>
      <c r="BD199" s="57" t="str">
        <f aca="false">IF(BC199=0,"",IF(AND(BC199=1,AZ199=0,AZ198=0,AZ197=0),1,IF(AND(BC199=1,OR(AZ199=1,AZ198=1,AZ197)),IF(BA199=1,1,0))))</f>
        <v/>
      </c>
      <c r="BE199" s="50" t="str">
        <f aca="false">IF(AND(BD199=1,BD198=1),0,IF(BD199=1,SUM(CM200:CM238),""))</f>
        <v/>
      </c>
      <c r="BF199" s="20" t="str">
        <f aca="false">IF(AND(BB199=1,BB198=1,BE158&lt;&gt;0),"",IF(AND(BB198=0,BB199=1),BF198,IF(AND(BB199=1,BB198=1),BF198,IF(AND(BF198="",BE198="",OR(BD198=0,BD198="")),"",IF(AND(BF198="",BE159=0),"",IF(AND(BE159&lt;&gt;"",BF198=BE159),"",IF(AND(BD198=1,BE198&lt;&gt;0),CM199,IF(BF198&lt;&gt;0,BF198+CM199,IF(BF198="","")))))))))</f>
        <v/>
      </c>
      <c r="BI199" s="0"/>
      <c r="BU199" s="0"/>
      <c r="BZ199" s="49"/>
      <c r="CG199" s="13"/>
      <c r="CH199" s="40"/>
      <c r="CI199" s="13"/>
      <c r="CL199" s="6" t="n">
        <f aca="false">C199</f>
        <v>37533</v>
      </c>
      <c r="CM199" s="13" t="n">
        <f aca="false">CN199/CN198-1</f>
        <v>-0.0183452800388775</v>
      </c>
      <c r="CN199" s="4" t="n">
        <v>80.8</v>
      </c>
      <c r="CO199" s="13" t="n">
        <f aca="false">CN199/CN194-1</f>
        <v>-0.0235649546827795</v>
      </c>
      <c r="CY199" s="4" t="n">
        <v>82.8</v>
      </c>
      <c r="CZ199" s="4" t="n">
        <v>80.8</v>
      </c>
      <c r="DA199" s="33" t="n">
        <f aca="false">CZ199-CN199</f>
        <v>0</v>
      </c>
      <c r="DB199" s="16" t="n">
        <f aca="false">CZ199/CY199-1</f>
        <v>-0.0241545893719807</v>
      </c>
      <c r="DC199" s="15" t="n">
        <f aca="false">CY199/CZ198-1</f>
        <v>0.00595310411857608</v>
      </c>
      <c r="DD199" s="15" t="n">
        <f aca="false">CZ199/CZ198-1</f>
        <v>-0.0183452800388775</v>
      </c>
      <c r="DE199" s="34" t="str">
        <f aca="false">IF(CW199=0,"",-DC199*CS199)</f>
        <v/>
      </c>
      <c r="DY199" s="6"/>
      <c r="EB199" s="6" t="n">
        <f aca="false">CL199</f>
        <v>37533</v>
      </c>
      <c r="EC199" s="13" t="n">
        <f aca="false">SUM(CM197:CM199)</f>
        <v>-0.0584288395113407</v>
      </c>
    </row>
    <row r="200" customFormat="false" ht="15" hidden="false" customHeight="false" outlineLevel="0" collapsed="false">
      <c r="A200" s="0" t="n">
        <f aca="false">IF(FR200=1,CZ200,0)</f>
        <v>0</v>
      </c>
      <c r="C200" s="6" t="n">
        <v>37536</v>
      </c>
      <c r="D200" s="0" t="n">
        <f aca="false">IF(E200&gt;E199,1,)</f>
        <v>0</v>
      </c>
      <c r="E200" s="46" t="n">
        <v>103.289</v>
      </c>
      <c r="F200" s="46" t="n">
        <v>93.9873</v>
      </c>
      <c r="G200" s="46" t="n">
        <v>88.8712</v>
      </c>
      <c r="H200" s="46" t="n">
        <v>87.3357</v>
      </c>
      <c r="I200" s="46" t="n">
        <v>82.804</v>
      </c>
      <c r="J200" s="47" t="str">
        <f aca="false">IF(MIN(E200:I200)=E200,$E$2,IF(MIN(E200:I200)=F200,$F$2,IF(MIN(E200:I200)=G200,$G$2,IF(MIN(E200:I200)=H200,$H$2,IF(MIN(E200:I200)=I200,$I$2)))))</f>
        <v>10D</v>
      </c>
      <c r="K200" s="47" t="str">
        <f aca="false">IF(MAX(E200:I200)=E200,$E$2,IF(MAX(E200:I200)=F200,$F$2,IF(MAX(E200:I200)=G200,$G$2,IF(MAX(E200:I200)=H200,$H$2,IF(MAX(E200:I200)=I200,$I$2)))))</f>
        <v>200D</v>
      </c>
      <c r="L200" s="4" t="n">
        <f aca="false">IF(MAX(E200:I200)=H200,1,0)</f>
        <v>0</v>
      </c>
      <c r="M200" s="4" t="n">
        <f aca="false">IF(MAX(E200:I200)=I200,1,0)</f>
        <v>0</v>
      </c>
      <c r="O200" s="4" t="n">
        <f aca="false">IF(CN200&gt;E200,1,0)</f>
        <v>0</v>
      </c>
      <c r="P200" s="4" t="n">
        <f aca="false">IF(CN200&gt;F200,1,0)</f>
        <v>0</v>
      </c>
      <c r="Q200" s="4" t="n">
        <f aca="false">IF(CN200&gt;G200,1,0)</f>
        <v>0</v>
      </c>
      <c r="R200" s="4" t="n">
        <f aca="false">IF(CN200&gt;H200,1,0)</f>
        <v>0</v>
      </c>
      <c r="S200" s="4" t="n">
        <f aca="false">IF(CN200&gt;I200,1,0)</f>
        <v>0</v>
      </c>
      <c r="T200" s="25" t="n">
        <f aca="false">IF(AND(AND(R200=0,S200=0,Q200=0),OR(S199=1,S198=1,S197=1)),1,0)</f>
        <v>0</v>
      </c>
      <c r="U200" s="13" t="n">
        <f aca="false">SUM(CM199:CM200)</f>
        <v>-0.0390135968705607</v>
      </c>
      <c r="AV200" s="0"/>
      <c r="AW200" s="55" t="n">
        <f aca="false">IF(EC200&gt;$AW$2,1,0)</f>
        <v>0</v>
      </c>
      <c r="AX200" s="0" t="n">
        <f aca="false">IF(AND(I200&gt;G200,I199&lt;G199),1,IF(OR(AND(I200&gt;F200,I199&lt;F199),AND(I200&gt;E200,I199&lt;E199)),1,0))</f>
        <v>0</v>
      </c>
      <c r="AY200" s="0" t="n">
        <f aca="false">IF(K199="10D",1,0)</f>
        <v>0</v>
      </c>
      <c r="AZ200" s="0" t="n">
        <f aca="false">IF(AND(I200&gt;G200,I199&lt;G199,I200&gt;F200,I199&gt;F199,I200&gt;E200,I199&gt;E199),1,0)</f>
        <v>0</v>
      </c>
      <c r="BA200" s="56" t="n">
        <f aca="false">IF(G200&gt;H200,1,0)</f>
        <v>1</v>
      </c>
      <c r="BB200" s="56" t="n">
        <f aca="false">IF(I200&lt;F200,1,0)</f>
        <v>1</v>
      </c>
      <c r="BC200" s="0" t="n">
        <f aca="false">IF(AND(SUM(AW199:AX199)=2,AY200=1),1,IF(SUM(AX198:AX200)=0,0,IF(AND(OR(AW198=1,AX198=1),OR(AW199=1,AX199=1),AY200=1),1,IF(AND(SUM(AW200:AY200)=2,SUM(AW198:AX198)=2,AX198=1),1,0))))</f>
        <v>0</v>
      </c>
      <c r="BD200" s="57" t="str">
        <f aca="false">IF(BC200=0,"",IF(AND(BC200=1,AZ200=0,AZ199=0,AZ198=0),1,IF(AND(BC200=1,OR(AZ200=1,AZ199=1,AZ198)),IF(BA200=1,1,0))))</f>
        <v/>
      </c>
      <c r="BE200" s="50" t="str">
        <f aca="false">IF(AND(BD200=1,BD199=1),0,IF(BD200=1,SUM(CM201:CM239),""))</f>
        <v/>
      </c>
      <c r="BF200" s="20" t="str">
        <f aca="false">IF(AND(BB200=1,BB199=1,BE159&lt;&gt;0),"",IF(AND(BB199=0,BB200=1),BF199,IF(AND(BB200=1,BB199=1),BF199,IF(AND(BF199="",BE199="",OR(BD199=0,BD199="")),"",IF(AND(BF199="",BE160=0),"",IF(AND(BE160&lt;&gt;"",BF199=BE160),"",IF(AND(BD199=1,BE199&lt;&gt;0),CM200,IF(BF199&lt;&gt;0,BF199+CM200,IF(BF199="","")))))))))</f>
        <v/>
      </c>
      <c r="BI200" s="0"/>
      <c r="BU200" s="0"/>
      <c r="BZ200" s="49"/>
      <c r="CG200" s="13"/>
      <c r="CH200" s="40"/>
      <c r="CI200" s="13"/>
      <c r="CL200" s="6" t="n">
        <f aca="false">C200</f>
        <v>37536</v>
      </c>
      <c r="CM200" s="13" t="n">
        <f aca="false">CN200/CN199-1</f>
        <v>-0.0206683168316832</v>
      </c>
      <c r="CN200" s="4" t="n">
        <v>79.13</v>
      </c>
      <c r="CO200" s="13" t="n">
        <f aca="false">CN200/CN195-1</f>
        <v>-0.0325223132412277</v>
      </c>
      <c r="CY200" s="4" t="n">
        <v>80.065</v>
      </c>
      <c r="CZ200" s="4" t="n">
        <v>79.13</v>
      </c>
      <c r="DA200" s="33" t="n">
        <f aca="false">CZ200-CN200</f>
        <v>0</v>
      </c>
      <c r="DB200" s="16" t="n">
        <f aca="false">CZ200/CY200-1</f>
        <v>-0.0116780116155624</v>
      </c>
      <c r="DC200" s="15" t="n">
        <f aca="false">CY200/CZ199-1</f>
        <v>-0.00909653465346538</v>
      </c>
      <c r="DD200" s="15" t="n">
        <f aca="false">CZ200/CZ199-1</f>
        <v>-0.0206683168316832</v>
      </c>
      <c r="DE200" s="34" t="str">
        <f aca="false">IF(CW200=0,"",-DC200*CS200)</f>
        <v/>
      </c>
      <c r="DY200" s="6"/>
      <c r="EB200" s="6" t="n">
        <f aca="false">CL200</f>
        <v>37536</v>
      </c>
      <c r="EC200" s="13" t="n">
        <f aca="false">SUM(CM198:CM200)</f>
        <v>-0.0491158217653292</v>
      </c>
    </row>
    <row r="201" customFormat="false" ht="15" hidden="false" customHeight="false" outlineLevel="0" collapsed="false">
      <c r="A201" s="0" t="n">
        <f aca="false">IF(FR201=1,CZ201,0)</f>
        <v>0</v>
      </c>
      <c r="C201" s="6" t="n">
        <v>37537</v>
      </c>
      <c r="D201" s="0" t="n">
        <f aca="false">IF(E201&gt;E200,1,)</f>
        <v>0</v>
      </c>
      <c r="E201" s="46" t="n">
        <v>103.1176</v>
      </c>
      <c r="F201" s="46" t="n">
        <v>93.6874</v>
      </c>
      <c r="G201" s="46" t="n">
        <v>88.6832</v>
      </c>
      <c r="H201" s="46" t="n">
        <v>86.8393</v>
      </c>
      <c r="I201" s="46" t="n">
        <v>82.61</v>
      </c>
      <c r="J201" s="47" t="str">
        <f aca="false">IF(MIN(E201:I201)=E201,$E$2,IF(MIN(E201:I201)=F201,$F$2,IF(MIN(E201:I201)=G201,$G$2,IF(MIN(E201:I201)=H201,$H$2,IF(MIN(E201:I201)=I201,$I$2)))))</f>
        <v>10D</v>
      </c>
      <c r="K201" s="47" t="str">
        <f aca="false">IF(MAX(E201:I201)=E201,$E$2,IF(MAX(E201:I201)=F201,$F$2,IF(MAX(E201:I201)=G201,$G$2,IF(MAX(E201:I201)=H201,$H$2,IF(MAX(E201:I201)=I201,$I$2)))))</f>
        <v>200D</v>
      </c>
      <c r="L201" s="4" t="n">
        <f aca="false">IF(MAX(E201:I201)=H201,1,0)</f>
        <v>0</v>
      </c>
      <c r="M201" s="4" t="n">
        <f aca="false">IF(MAX(E201:I201)=I201,1,0)</f>
        <v>0</v>
      </c>
      <c r="O201" s="4" t="n">
        <f aca="false">IF(CN201&gt;E201,1,0)</f>
        <v>0</v>
      </c>
      <c r="P201" s="4" t="n">
        <f aca="false">IF(CN201&gt;F201,1,0)</f>
        <v>0</v>
      </c>
      <c r="Q201" s="4" t="n">
        <f aca="false">IF(CN201&gt;G201,1,0)</f>
        <v>0</v>
      </c>
      <c r="R201" s="4" t="n">
        <f aca="false">IF(CN201&gt;H201,1,0)</f>
        <v>0</v>
      </c>
      <c r="S201" s="4" t="n">
        <f aca="false">IF(CN201&gt;I201,1,0)</f>
        <v>0</v>
      </c>
      <c r="T201" s="25" t="n">
        <f aca="false">IF(AND(AND(R201=0,S201=0,Q201=0),OR(S200=1,S199=1,S198=1)),1,0)</f>
        <v>0</v>
      </c>
      <c r="U201" s="13" t="n">
        <f aca="false">SUM(CM200:CM201)</f>
        <v>-0.00499790106016795</v>
      </c>
      <c r="AV201" s="0"/>
      <c r="AW201" s="55" t="n">
        <f aca="false">IF(EC201&gt;$AW$2,1,0)</f>
        <v>0</v>
      </c>
      <c r="AX201" s="0" t="n">
        <f aca="false">IF(AND(I201&gt;G201,I200&lt;G200),1,IF(OR(AND(I201&gt;F201,I200&lt;F200),AND(I201&gt;E201,I200&lt;E200)),1,0))</f>
        <v>0</v>
      </c>
      <c r="AY201" s="0" t="n">
        <f aca="false">IF(K200="10D",1,0)</f>
        <v>0</v>
      </c>
      <c r="AZ201" s="0" t="n">
        <f aca="false">IF(AND(I201&gt;G201,I200&lt;G200,I201&gt;F201,I200&gt;F200,I201&gt;E201,I200&gt;E200),1,0)</f>
        <v>0</v>
      </c>
      <c r="BA201" s="56" t="n">
        <f aca="false">IF(G201&gt;H201,1,0)</f>
        <v>1</v>
      </c>
      <c r="BB201" s="56" t="n">
        <f aca="false">IF(I201&lt;F201,1,0)</f>
        <v>1</v>
      </c>
      <c r="BC201" s="0" t="n">
        <f aca="false">IF(AND(SUM(AW200:AX200)=2,AY201=1),1,IF(SUM(AX199:AX201)=0,0,IF(AND(OR(AW199=1,AX199=1),OR(AW200=1,AX200=1),AY201=1),1,IF(AND(SUM(AW201:AY201)=2,SUM(AW199:AX199)=2,AX199=1),1,0))))</f>
        <v>0</v>
      </c>
      <c r="BD201" s="57" t="str">
        <f aca="false">IF(BC201=0,"",IF(AND(BC201=1,AZ201=0,AZ200=0,AZ199=0),1,IF(AND(BC201=1,OR(AZ201=1,AZ200=1,AZ199)),IF(BA201=1,1,0))))</f>
        <v/>
      </c>
      <c r="BE201" s="50" t="str">
        <f aca="false">IF(AND(BD201=1,BD200=1),0,IF(BD201=1,SUM(CM202:CM240),""))</f>
        <v/>
      </c>
      <c r="BF201" s="20" t="str">
        <f aca="false">IF(AND(BB201=1,BB200=1,BE160&lt;&gt;0),"",IF(AND(BB200=0,BB201=1),BF200,IF(AND(BB201=1,BB200=1),BF200,IF(AND(BF200="",BE200="",OR(BD200=0,BD200="")),"",IF(AND(BF200="",BE161=0),"",IF(AND(BE161&lt;&gt;"",BF200=BE161),"",IF(AND(BD200=1,BE200&lt;&gt;0),CM201,IF(BF200&lt;&gt;0,BF200+CM201,IF(BF200="","")))))))))</f>
        <v/>
      </c>
      <c r="BI201" s="0"/>
      <c r="BU201" s="0"/>
      <c r="BZ201" s="49"/>
      <c r="CG201" s="13"/>
      <c r="CH201" s="40"/>
      <c r="CI201" s="13"/>
      <c r="CL201" s="6" t="n">
        <f aca="false">C201</f>
        <v>37537</v>
      </c>
      <c r="CM201" s="13" t="n">
        <f aca="false">CN201/CN200-1</f>
        <v>0.0156704157715153</v>
      </c>
      <c r="CN201" s="4" t="n">
        <v>80.37</v>
      </c>
      <c r="CO201" s="13" t="n">
        <f aca="false">CN201/CN196-1</f>
        <v>-0.0624125058329444</v>
      </c>
      <c r="CY201" s="4" t="n">
        <v>79.81</v>
      </c>
      <c r="CZ201" s="4" t="n">
        <v>80.37</v>
      </c>
      <c r="DA201" s="33" t="n">
        <f aca="false">CZ201-CN201</f>
        <v>0</v>
      </c>
      <c r="DB201" s="16" t="n">
        <f aca="false">CZ201/CY201-1</f>
        <v>0.00701666457837358</v>
      </c>
      <c r="DC201" s="15" t="n">
        <f aca="false">CY201/CZ200-1</f>
        <v>0.00859345381018595</v>
      </c>
      <c r="DD201" s="15" t="n">
        <f aca="false">CZ201/CZ200-1</f>
        <v>0.0156704157715153</v>
      </c>
      <c r="DE201" s="34" t="str">
        <f aca="false">IF(CW201=0,"",-DC201*CS201)</f>
        <v/>
      </c>
      <c r="DY201" s="6"/>
      <c r="EB201" s="6" t="n">
        <f aca="false">CL201</f>
        <v>37537</v>
      </c>
      <c r="EC201" s="13" t="n">
        <f aca="false">SUM(CM199:CM201)</f>
        <v>-0.0233431810990454</v>
      </c>
    </row>
    <row r="202" customFormat="false" ht="15" hidden="false" customHeight="false" outlineLevel="0" collapsed="false">
      <c r="A202" s="0" t="n">
        <f aca="false">IF(FR202=1,CZ202,0)</f>
        <v>0</v>
      </c>
      <c r="C202" s="6" t="n">
        <v>37538</v>
      </c>
      <c r="D202" s="0" t="n">
        <f aca="false">IF(E202&gt;E201,1,)</f>
        <v>0</v>
      </c>
      <c r="E202" s="46" t="n">
        <v>102.9333</v>
      </c>
      <c r="F202" s="46" t="n">
        <v>93.3594</v>
      </c>
      <c r="G202" s="46" t="n">
        <v>88.4264</v>
      </c>
      <c r="H202" s="46" t="n">
        <v>86.304</v>
      </c>
      <c r="I202" s="46" t="n">
        <v>81.985</v>
      </c>
      <c r="J202" s="47" t="str">
        <f aca="false">IF(MIN(E202:I202)=E202,$E$2,IF(MIN(E202:I202)=F202,$F$2,IF(MIN(E202:I202)=G202,$G$2,IF(MIN(E202:I202)=H202,$H$2,IF(MIN(E202:I202)=I202,$I$2)))))</f>
        <v>10D</v>
      </c>
      <c r="K202" s="47" t="str">
        <f aca="false">IF(MAX(E202:I202)=E202,$E$2,IF(MAX(E202:I202)=F202,$F$2,IF(MAX(E202:I202)=G202,$G$2,IF(MAX(E202:I202)=H202,$H$2,IF(MAX(E202:I202)=I202,$I$2)))))</f>
        <v>200D</v>
      </c>
      <c r="L202" s="4" t="n">
        <f aca="false">IF(MAX(E202:I202)=H202,1,0)</f>
        <v>0</v>
      </c>
      <c r="M202" s="4" t="n">
        <f aca="false">IF(MAX(E202:I202)=I202,1,0)</f>
        <v>0</v>
      </c>
      <c r="O202" s="4" t="n">
        <f aca="false">IF(CN202&gt;E202,1,0)</f>
        <v>0</v>
      </c>
      <c r="P202" s="4" t="n">
        <f aca="false">IF(CN202&gt;F202,1,0)</f>
        <v>0</v>
      </c>
      <c r="Q202" s="4" t="n">
        <f aca="false">IF(CN202&gt;G202,1,0)</f>
        <v>0</v>
      </c>
      <c r="R202" s="4" t="n">
        <f aca="false">IF(CN202&gt;H202,1,0)</f>
        <v>0</v>
      </c>
      <c r="S202" s="4" t="n">
        <f aca="false">IF(CN202&gt;I202,1,0)</f>
        <v>0</v>
      </c>
      <c r="T202" s="25" t="n">
        <f aca="false">IF(AND(AND(R202=0,S202=0,Q202=0),OR(S201=1,S200=1,S199=1)),1,0)</f>
        <v>0</v>
      </c>
      <c r="U202" s="13" t="n">
        <f aca="false">SUM(CM201:CM202)</f>
        <v>-0.0125739540182074</v>
      </c>
      <c r="AV202" s="0"/>
      <c r="AW202" s="55" t="n">
        <f aca="false">IF(EC202&gt;$AW$2,1,0)</f>
        <v>0</v>
      </c>
      <c r="AX202" s="0" t="n">
        <f aca="false">IF(AND(I202&gt;G202,I201&lt;G201),1,IF(OR(AND(I202&gt;F202,I201&lt;F201),AND(I202&gt;E202,I201&lt;E201)),1,0))</f>
        <v>0</v>
      </c>
      <c r="AY202" s="0" t="n">
        <f aca="false">IF(K201="10D",1,0)</f>
        <v>0</v>
      </c>
      <c r="AZ202" s="0" t="n">
        <f aca="false">IF(AND(I202&gt;G202,I201&lt;G201,I202&gt;F202,I201&gt;F201,I202&gt;E202,I201&gt;E201),1,0)</f>
        <v>0</v>
      </c>
      <c r="BA202" s="56" t="n">
        <f aca="false">IF(G202&gt;H202,1,0)</f>
        <v>1</v>
      </c>
      <c r="BB202" s="56" t="n">
        <f aca="false">IF(I202&lt;F202,1,0)</f>
        <v>1</v>
      </c>
      <c r="BC202" s="0" t="n">
        <f aca="false">IF(AND(SUM(AW201:AX201)=2,AY202=1),1,IF(SUM(AX200:AX202)=0,0,IF(AND(OR(AW200=1,AX200=1),OR(AW201=1,AX201=1),AY202=1),1,IF(AND(SUM(AW202:AY202)=2,SUM(AW200:AX200)=2,AX200=1),1,0))))</f>
        <v>0</v>
      </c>
      <c r="BD202" s="57" t="str">
        <f aca="false">IF(BC202=0,"",IF(AND(BC202=1,AZ202=0,AZ201=0,AZ200=0),1,IF(AND(BC202=1,OR(AZ202=1,AZ201=1,AZ200)),IF(BA202=1,1,0))))</f>
        <v/>
      </c>
      <c r="BE202" s="50" t="str">
        <f aca="false">IF(AND(BD202=1,BD201=1),0,IF(BD202=1,SUM(CM203:CM241),""))</f>
        <v/>
      </c>
      <c r="BF202" s="20" t="str">
        <f aca="false">IF(AND(BB202=1,BB201=1,BE161&lt;&gt;0),"",IF(AND(BB201=0,BB202=1),BF201,IF(AND(BB202=1,BB201=1),BF201,IF(AND(BF201="",BE201="",OR(BD201=0,BD201="")),"",IF(AND(BF201="",BE162=0),"",IF(AND(BE162&lt;&gt;"",BF201=BE162),"",IF(AND(BD201=1,BE201&lt;&gt;0),CM202,IF(BF201&lt;&gt;0,BF201+CM202,IF(BF201="","")))))))))</f>
        <v/>
      </c>
      <c r="BI202" s="0"/>
      <c r="BU202" s="0"/>
      <c r="BZ202" s="49"/>
      <c r="CG202" s="13"/>
      <c r="CH202" s="40"/>
      <c r="CI202" s="13"/>
      <c r="CL202" s="6" t="n">
        <f aca="false">C202</f>
        <v>37538</v>
      </c>
      <c r="CM202" s="13" t="n">
        <f aca="false">CN202/CN201-1</f>
        <v>-0.0282443697897227</v>
      </c>
      <c r="CN202" s="4" t="n">
        <v>78.1</v>
      </c>
      <c r="CO202" s="13" t="n">
        <f aca="false">CN202/CN197-1</f>
        <v>-0.0607336139506917</v>
      </c>
      <c r="CY202" s="4" t="n">
        <v>79.09</v>
      </c>
      <c r="CZ202" s="4" t="n">
        <v>78.1</v>
      </c>
      <c r="DA202" s="33" t="n">
        <f aca="false">CZ202-CN202</f>
        <v>0</v>
      </c>
      <c r="DB202" s="16" t="n">
        <f aca="false">CZ202/CY202-1</f>
        <v>-0.012517385257302</v>
      </c>
      <c r="DC202" s="15" t="n">
        <f aca="false">CY202/CZ201-1</f>
        <v>-0.015926340674381</v>
      </c>
      <c r="DD202" s="15" t="n">
        <f aca="false">CZ202/CZ201-1</f>
        <v>-0.0282443697897227</v>
      </c>
      <c r="DE202" s="34" t="str">
        <f aca="false">IF(CW202=0,"",-DC202*CS202)</f>
        <v/>
      </c>
      <c r="DY202" s="6"/>
      <c r="EB202" s="6" t="n">
        <f aca="false">CL202</f>
        <v>37538</v>
      </c>
      <c r="EC202" s="13" t="n">
        <f aca="false">SUM(CM200:CM202)</f>
        <v>-0.0332422708498906</v>
      </c>
    </row>
    <row r="203" customFormat="false" ht="15" hidden="false" customHeight="false" outlineLevel="0" collapsed="false">
      <c r="A203" s="0" t="n">
        <f aca="false">IF(FR203=1,CZ203,0)</f>
        <v>0</v>
      </c>
      <c r="C203" s="6" t="n">
        <v>37539</v>
      </c>
      <c r="D203" s="0" t="n">
        <f aca="false">IF(E203&gt;E202,1,)</f>
        <v>0</v>
      </c>
      <c r="E203" s="46" t="n">
        <v>102.7629</v>
      </c>
      <c r="F203" s="46" t="n">
        <v>93.0687</v>
      </c>
      <c r="G203" s="46" t="n">
        <v>88.2158</v>
      </c>
      <c r="H203" s="46" t="n">
        <v>85.9217</v>
      </c>
      <c r="I203" s="46" t="n">
        <v>81.475</v>
      </c>
      <c r="J203" s="47" t="str">
        <f aca="false">IF(MIN(E203:I203)=E203,$E$2,IF(MIN(E203:I203)=F203,$F$2,IF(MIN(E203:I203)=G203,$G$2,IF(MIN(E203:I203)=H203,$H$2,IF(MIN(E203:I203)=I203,$I$2)))))</f>
        <v>10D</v>
      </c>
      <c r="K203" s="47" t="str">
        <f aca="false">IF(MAX(E203:I203)=E203,$E$2,IF(MAX(E203:I203)=F203,$F$2,IF(MAX(E203:I203)=G203,$G$2,IF(MAX(E203:I203)=H203,$H$2,IF(MAX(E203:I203)=I203,$I$2)))))</f>
        <v>200D</v>
      </c>
      <c r="L203" s="4" t="n">
        <f aca="false">IF(MAX(E203:I203)=H203,1,0)</f>
        <v>0</v>
      </c>
      <c r="M203" s="4" t="n">
        <f aca="false">IF(MAX(E203:I203)=I203,1,0)</f>
        <v>0</v>
      </c>
      <c r="O203" s="4" t="n">
        <f aca="false">IF(CN203&gt;E203,1,0)</f>
        <v>0</v>
      </c>
      <c r="P203" s="4" t="n">
        <f aca="false">IF(CN203&gt;F203,1,0)</f>
        <v>0</v>
      </c>
      <c r="Q203" s="4" t="n">
        <f aca="false">IF(CN203&gt;G203,1,0)</f>
        <v>0</v>
      </c>
      <c r="R203" s="4" t="n">
        <f aca="false">IF(CN203&gt;H203,1,0)</f>
        <v>0</v>
      </c>
      <c r="S203" s="4" t="n">
        <f aca="false">IF(CN203&gt;I203,1,0)</f>
        <v>0</v>
      </c>
      <c r="T203" s="25" t="n">
        <f aca="false">IF(AND(AND(R203=0,S203=0,Q203=0),OR(S202=1,S201=1,S200=1)),1,0)</f>
        <v>0</v>
      </c>
      <c r="U203" s="13" t="n">
        <f aca="false">SUM(CM202:CM203)</f>
        <v>0.00414999640746039</v>
      </c>
      <c r="AV203" s="0"/>
      <c r="AW203" s="55" t="n">
        <f aca="false">IF(EC203&gt;$AW$2,1,0)</f>
        <v>1</v>
      </c>
      <c r="AX203" s="0" t="n">
        <f aca="false">IF(AND(I203&gt;G203,I202&lt;G202),1,IF(OR(AND(I203&gt;F203,I202&lt;F202),AND(I203&gt;E203,I202&lt;E202)),1,0))</f>
        <v>0</v>
      </c>
      <c r="AY203" s="0" t="n">
        <f aca="false">IF(K202="10D",1,0)</f>
        <v>0</v>
      </c>
      <c r="AZ203" s="0" t="n">
        <f aca="false">IF(AND(I203&gt;G203,I202&lt;G202,I203&gt;F203,I202&gt;F202,I203&gt;E203,I202&gt;E202),1,0)</f>
        <v>0</v>
      </c>
      <c r="BA203" s="56" t="n">
        <f aca="false">IF(G203&gt;H203,1,0)</f>
        <v>1</v>
      </c>
      <c r="BB203" s="56" t="n">
        <f aca="false">IF(I203&lt;F203,1,0)</f>
        <v>1</v>
      </c>
      <c r="BC203" s="0" t="n">
        <f aca="false">IF(AND(SUM(AW202:AX202)=2,AY203=1),1,IF(SUM(AX201:AX203)=0,0,IF(AND(OR(AW201=1,AX201=1),OR(AW202=1,AX202=1),AY203=1),1,IF(AND(SUM(AW203:AY203)=2,SUM(AW201:AX201)=2,AX201=1),1,0))))</f>
        <v>0</v>
      </c>
      <c r="BD203" s="57" t="str">
        <f aca="false">IF(BC203=0,"",IF(AND(BC203=1,AZ203=0,AZ202=0,AZ201=0),1,IF(AND(BC203=1,OR(AZ203=1,AZ202=1,AZ201)),IF(BA203=1,1,0))))</f>
        <v/>
      </c>
      <c r="BE203" s="50" t="str">
        <f aca="false">IF(AND(BD203=1,BD202=1),0,IF(BD203=1,SUM(CM204:CM242),""))</f>
        <v/>
      </c>
      <c r="BF203" s="20" t="str">
        <f aca="false">IF(AND(BB203=1,BB202=1,BE162&lt;&gt;0),"",IF(AND(BB202=0,BB203=1),BF202,IF(AND(BB203=1,BB202=1),BF202,IF(AND(BF202="",BE202="",OR(BD202=0,BD202="")),"",IF(AND(BF202="",BE163=0),"",IF(AND(BE163&lt;&gt;"",BF202=BE163),"",IF(AND(BD202=1,BE202&lt;&gt;0),CM203,IF(BF202&lt;&gt;0,BF202+CM203,IF(BF202="","")))))))))</f>
        <v/>
      </c>
      <c r="BI203" s="0"/>
      <c r="BU203" s="0"/>
      <c r="BZ203" s="49"/>
      <c r="CG203" s="13"/>
      <c r="CH203" s="40"/>
      <c r="CI203" s="13"/>
      <c r="CL203" s="6" t="n">
        <f aca="false">C203</f>
        <v>37539</v>
      </c>
      <c r="CM203" s="13" t="n">
        <f aca="false">CN203/CN202-1</f>
        <v>0.0323943661971831</v>
      </c>
      <c r="CN203" s="4" t="n">
        <v>80.63</v>
      </c>
      <c r="CO203" s="13" t="n">
        <f aca="false">CN203/CN198-1</f>
        <v>-0.020410642692261</v>
      </c>
      <c r="CY203" s="4" t="n">
        <v>77.94</v>
      </c>
      <c r="CZ203" s="4" t="n">
        <v>80.63</v>
      </c>
      <c r="DA203" s="33" t="n">
        <f aca="false">CZ203-CN203</f>
        <v>0</v>
      </c>
      <c r="DB203" s="16" t="n">
        <f aca="false">CZ203/CY203-1</f>
        <v>0.0345137285091095</v>
      </c>
      <c r="DC203" s="15" t="n">
        <f aca="false">CY203/CZ202-1</f>
        <v>-0.00204865556978229</v>
      </c>
      <c r="DD203" s="15" t="n">
        <f aca="false">CZ203/CZ202-1</f>
        <v>0.0323943661971831</v>
      </c>
      <c r="DE203" s="34" t="str">
        <f aca="false">IF(CW203=0,"",-DC203*CS203)</f>
        <v/>
      </c>
      <c r="DY203" s="6"/>
      <c r="EB203" s="6" t="n">
        <f aca="false">CL203</f>
        <v>37539</v>
      </c>
      <c r="EC203" s="13" t="n">
        <f aca="false">SUM(CM201:CM203)</f>
        <v>0.0198204121789757</v>
      </c>
    </row>
    <row r="204" customFormat="false" ht="15" hidden="false" customHeight="false" outlineLevel="0" collapsed="false">
      <c r="A204" s="0" t="n">
        <f aca="false">IF(FR204=1,CZ204,0)</f>
        <v>0</v>
      </c>
      <c r="C204" s="6" t="n">
        <v>37540</v>
      </c>
      <c r="D204" s="0" t="n">
        <f aca="false">IF(E204&gt;E203,1,)</f>
        <v>0</v>
      </c>
      <c r="E204" s="46" t="n">
        <v>102.6069</v>
      </c>
      <c r="F204" s="46" t="n">
        <v>92.8233</v>
      </c>
      <c r="G204" s="46" t="n">
        <v>88.1234</v>
      </c>
      <c r="H204" s="46" t="n">
        <v>85.6557</v>
      </c>
      <c r="I204" s="46" t="n">
        <v>81.616</v>
      </c>
      <c r="J204" s="47" t="str">
        <f aca="false">IF(MIN(E204:I204)=E204,$E$2,IF(MIN(E204:I204)=F204,$F$2,IF(MIN(E204:I204)=G204,$G$2,IF(MIN(E204:I204)=H204,$H$2,IF(MIN(E204:I204)=I204,$I$2)))))</f>
        <v>10D</v>
      </c>
      <c r="K204" s="47" t="str">
        <f aca="false">IF(MAX(E204:I204)=E204,$E$2,IF(MAX(E204:I204)=F204,$F$2,IF(MAX(E204:I204)=G204,$G$2,IF(MAX(E204:I204)=H204,$H$2,IF(MAX(E204:I204)=I204,$I$2)))))</f>
        <v>200D</v>
      </c>
      <c r="L204" s="4" t="n">
        <f aca="false">IF(MAX(E204:I204)=H204,1,0)</f>
        <v>0</v>
      </c>
      <c r="M204" s="4" t="n">
        <f aca="false">IF(MAX(E204:I204)=I204,1,0)</f>
        <v>0</v>
      </c>
      <c r="O204" s="4" t="n">
        <f aca="false">IF(CN204&gt;E204,1,0)</f>
        <v>0</v>
      </c>
      <c r="P204" s="4" t="n">
        <f aca="false">IF(CN204&gt;F204,1,0)</f>
        <v>0</v>
      </c>
      <c r="Q204" s="4" t="n">
        <f aca="false">IF(CN204&gt;G204,1,0)</f>
        <v>0</v>
      </c>
      <c r="R204" s="4" t="n">
        <f aca="false">IF(CN204&gt;H204,1,0)</f>
        <v>0</v>
      </c>
      <c r="S204" s="4" t="n">
        <f aca="false">IF(CN204&gt;I204,1,0)</f>
        <v>1</v>
      </c>
      <c r="T204" s="25" t="n">
        <f aca="false">IF(AND(AND(R204=0,S204=0,Q204=0),OR(S203=1,S202=1,S201=1)),1,0)</f>
        <v>0</v>
      </c>
      <c r="U204" s="13" t="n">
        <f aca="false">SUM(CM203:CM204)</f>
        <v>0.0761745968805516</v>
      </c>
      <c r="AV204" s="0"/>
      <c r="AW204" s="55" t="n">
        <f aca="false">IF(EC204&gt;$AW$2,1,0)</f>
        <v>1</v>
      </c>
      <c r="AX204" s="0" t="n">
        <f aca="false">IF(AND(I204&gt;G204,I203&lt;G203),1,IF(OR(AND(I204&gt;F204,I203&lt;F203),AND(I204&gt;E204,I203&lt;E203)),1,0))</f>
        <v>0</v>
      </c>
      <c r="AY204" s="0" t="n">
        <f aca="false">IF(K203="10D",1,0)</f>
        <v>0</v>
      </c>
      <c r="AZ204" s="0" t="n">
        <f aca="false">IF(AND(I204&gt;G204,I203&lt;G203,I204&gt;F204,I203&gt;F203,I204&gt;E204,I203&gt;E203),1,0)</f>
        <v>0</v>
      </c>
      <c r="BA204" s="56" t="n">
        <f aca="false">IF(G204&gt;H204,1,0)</f>
        <v>1</v>
      </c>
      <c r="BB204" s="56" t="n">
        <f aca="false">IF(I204&lt;F204,1,0)</f>
        <v>1</v>
      </c>
      <c r="BC204" s="0" t="n">
        <f aca="false">IF(AND(SUM(AW203:AX203)=2,AY204=1),1,IF(SUM(AX202:AX204)=0,0,IF(AND(OR(AW202=1,AX202=1),OR(AW203=1,AX203=1),AY204=1),1,IF(AND(SUM(AW204:AY204)=2,SUM(AW202:AX202)=2,AX202=1),1,0))))</f>
        <v>0</v>
      </c>
      <c r="BD204" s="57" t="str">
        <f aca="false">IF(BC204=0,"",IF(AND(BC204=1,AZ204=0,AZ203=0,AZ202=0),1,IF(AND(BC204=1,OR(AZ204=1,AZ203=1,AZ202)),IF(BA204=1,1,0))))</f>
        <v/>
      </c>
      <c r="BE204" s="50" t="str">
        <f aca="false">IF(AND(BD204=1,BD203=1),0,IF(BD204=1,SUM(CM205:CM243),""))</f>
        <v/>
      </c>
      <c r="BF204" s="20" t="str">
        <f aca="false">IF(AND(BB204=1,BB203=1,BE163&lt;&gt;0),"",IF(AND(BB203=0,BB204=1),BF203,IF(AND(BB204=1,BB203=1),BF203,IF(AND(BF203="",BE203="",OR(BD203=0,BD203="")),"",IF(AND(BF203="",BE164=0),"",IF(AND(BE164&lt;&gt;"",BF203=BE164),"",IF(AND(BD203=1,BE203&lt;&gt;0),CM204,IF(BF203&lt;&gt;0,BF203+CM204,IF(BF203="","")))))))))</f>
        <v/>
      </c>
      <c r="BI204" s="0"/>
      <c r="BU204" s="0"/>
      <c r="BZ204" s="49"/>
      <c r="CG204" s="13"/>
      <c r="CH204" s="40"/>
      <c r="CI204" s="13"/>
      <c r="CL204" s="6" t="n">
        <f aca="false">C204</f>
        <v>37540</v>
      </c>
      <c r="CM204" s="13" t="n">
        <f aca="false">CN204/CN203-1</f>
        <v>0.0437802306833686</v>
      </c>
      <c r="CN204" s="4" t="n">
        <v>84.16</v>
      </c>
      <c r="CO204" s="13" t="n">
        <f aca="false">CN204/CN199-1</f>
        <v>0.0415841584158416</v>
      </c>
      <c r="CY204" s="4" t="n">
        <v>82.1</v>
      </c>
      <c r="CZ204" s="4" t="n">
        <v>84.16</v>
      </c>
      <c r="DA204" s="33" t="n">
        <f aca="false">CZ204-CN204</f>
        <v>0</v>
      </c>
      <c r="DB204" s="16" t="n">
        <f aca="false">CZ204/CY204-1</f>
        <v>0.0250913520097442</v>
      </c>
      <c r="DC204" s="15" t="n">
        <f aca="false">CY204/CZ203-1</f>
        <v>0.0182314275083715</v>
      </c>
      <c r="DD204" s="15" t="n">
        <f aca="false">CZ204/CZ203-1</f>
        <v>0.0437802306833686</v>
      </c>
      <c r="DE204" s="34" t="str">
        <f aca="false">IF(CW204=0,"",-DC204*CS204)</f>
        <v/>
      </c>
      <c r="DY204" s="6"/>
      <c r="EB204" s="6" t="n">
        <f aca="false">CL204</f>
        <v>37540</v>
      </c>
      <c r="EC204" s="13" t="n">
        <f aca="false">SUM(CM202:CM204)</f>
        <v>0.0479302270908289</v>
      </c>
    </row>
    <row r="205" customFormat="false" ht="15" hidden="false" customHeight="false" outlineLevel="0" collapsed="false">
      <c r="A205" s="0" t="n">
        <f aca="false">IF(FR205=1,CZ205,0)</f>
        <v>0</v>
      </c>
      <c r="C205" s="6" t="n">
        <v>37543</v>
      </c>
      <c r="D205" s="0" t="n">
        <f aca="false">IF(E205&gt;E204,1,)</f>
        <v>0</v>
      </c>
      <c r="E205" s="46" t="n">
        <v>102.4497</v>
      </c>
      <c r="F205" s="46" t="n">
        <v>92.5802</v>
      </c>
      <c r="G205" s="46" t="n">
        <v>88.0802</v>
      </c>
      <c r="H205" s="46" t="n">
        <v>85.4173</v>
      </c>
      <c r="I205" s="46" t="n">
        <v>81.9</v>
      </c>
      <c r="J205" s="47" t="str">
        <f aca="false">IF(MIN(E205:I205)=E205,$E$2,IF(MIN(E205:I205)=F205,$F$2,IF(MIN(E205:I205)=G205,$G$2,IF(MIN(E205:I205)=H205,$H$2,IF(MIN(E205:I205)=I205,$I$2)))))</f>
        <v>10D</v>
      </c>
      <c r="K205" s="47" t="str">
        <f aca="false">IF(MAX(E205:I205)=E205,$E$2,IF(MAX(E205:I205)=F205,$F$2,IF(MAX(E205:I205)=G205,$G$2,IF(MAX(E205:I205)=H205,$H$2,IF(MAX(E205:I205)=I205,$I$2)))))</f>
        <v>200D</v>
      </c>
      <c r="L205" s="4" t="n">
        <f aca="false">IF(MAX(E205:I205)=H205,1,0)</f>
        <v>0</v>
      </c>
      <c r="M205" s="4" t="n">
        <f aca="false">IF(MAX(E205:I205)=I205,1,0)</f>
        <v>0</v>
      </c>
      <c r="O205" s="4" t="n">
        <f aca="false">IF(CN205&gt;E205,1,0)</f>
        <v>0</v>
      </c>
      <c r="P205" s="4" t="n">
        <f aca="false">IF(CN205&gt;F205,1,0)</f>
        <v>0</v>
      </c>
      <c r="Q205" s="4" t="n">
        <f aca="false">IF(CN205&gt;G205,1,0)</f>
        <v>0</v>
      </c>
      <c r="R205" s="4" t="n">
        <f aca="false">IF(CN205&gt;H205,1,0)</f>
        <v>0</v>
      </c>
      <c r="S205" s="4" t="n">
        <f aca="false">IF(CN205&gt;I205,1,0)</f>
        <v>1</v>
      </c>
      <c r="T205" s="25" t="n">
        <f aca="false">IF(AND(AND(R205=0,S205=0,Q205=0),OR(S204=1,S203=1,S202=1)),1,0)</f>
        <v>0</v>
      </c>
      <c r="U205" s="13" t="n">
        <f aca="false">SUM(CM204:CM205)</f>
        <v>0.0493648314438249</v>
      </c>
      <c r="AV205" s="0"/>
      <c r="AW205" s="55" t="n">
        <f aca="false">IF(EC205&gt;$AW$2,1,0)</f>
        <v>1</v>
      </c>
      <c r="AX205" s="0" t="n">
        <f aca="false">IF(AND(I205&gt;G205,I204&lt;G204),1,IF(OR(AND(I205&gt;F205,I204&lt;F204),AND(I205&gt;E205,I204&lt;E204)),1,0))</f>
        <v>0</v>
      </c>
      <c r="AY205" s="0" t="n">
        <f aca="false">IF(K204="10D",1,0)</f>
        <v>0</v>
      </c>
      <c r="AZ205" s="0" t="n">
        <f aca="false">IF(AND(I205&gt;G205,I204&lt;G204,I205&gt;F205,I204&gt;F204,I205&gt;E205,I204&gt;E204),1,0)</f>
        <v>0</v>
      </c>
      <c r="BA205" s="56" t="n">
        <f aca="false">IF(G205&gt;H205,1,0)</f>
        <v>1</v>
      </c>
      <c r="BB205" s="56" t="n">
        <f aca="false">IF(I205&lt;F205,1,0)</f>
        <v>1</v>
      </c>
      <c r="BC205" s="0" t="n">
        <f aca="false">IF(AND(SUM(AW204:AX204)=2,AY205=1),1,IF(SUM(AX203:AX205)=0,0,IF(AND(OR(AW203=1,AX203=1),OR(AW204=1,AX204=1),AY205=1),1,IF(AND(SUM(AW205:AY205)=2,SUM(AW203:AX203)=2,AX203=1),1,0))))</f>
        <v>0</v>
      </c>
      <c r="BD205" s="57" t="str">
        <f aca="false">IF(BC205=0,"",IF(AND(BC205=1,AZ205=0,AZ204=0,AZ203=0),1,IF(AND(BC205=1,OR(AZ205=1,AZ204=1,AZ203)),IF(BA205=1,1,0))))</f>
        <v/>
      </c>
      <c r="BE205" s="50" t="str">
        <f aca="false">IF(AND(BD205=1,BD204=1),0,IF(BD205=1,SUM(CM206:CM244),""))</f>
        <v/>
      </c>
      <c r="BF205" s="20" t="str">
        <f aca="false">IF(AND(BB205=1,BB204=1,BE164&lt;&gt;0),"",IF(AND(BB204=0,BB205=1),BF204,IF(AND(BB205=1,BB204=1),BF204,IF(AND(BF204="",BE204="",OR(BD204=0,BD204="")),"",IF(AND(BF204="",BE165=0),"",IF(AND(BE165&lt;&gt;"",BF204=BE165),"",IF(AND(BD204=1,BE204&lt;&gt;0),CM205,IF(BF204&lt;&gt;0,BF204+CM205,IF(BF204="","")))))))))</f>
        <v/>
      </c>
      <c r="BI205" s="0"/>
      <c r="BU205" s="0"/>
      <c r="BZ205" s="49"/>
      <c r="CG205" s="13"/>
      <c r="CH205" s="40"/>
      <c r="CI205" s="13"/>
      <c r="CL205" s="6" t="n">
        <f aca="false">C205</f>
        <v>37543</v>
      </c>
      <c r="CM205" s="13" t="n">
        <f aca="false">CN205/CN204-1</f>
        <v>0.0055846007604563</v>
      </c>
      <c r="CN205" s="4" t="n">
        <v>84.63</v>
      </c>
      <c r="CO205" s="13" t="n">
        <f aca="false">CN205/CN200-1</f>
        <v>0.0695058764059142</v>
      </c>
      <c r="CY205" s="4" t="n">
        <v>83.2</v>
      </c>
      <c r="CZ205" s="4" t="n">
        <v>84.63</v>
      </c>
      <c r="DA205" s="33" t="n">
        <f aca="false">CZ205-CN205</f>
        <v>0</v>
      </c>
      <c r="DB205" s="16" t="n">
        <f aca="false">CZ205/CY205-1</f>
        <v>0.0171874999999999</v>
      </c>
      <c r="DC205" s="15" t="n">
        <f aca="false">CY205/CZ204-1</f>
        <v>-0.0114068441064638</v>
      </c>
      <c r="DD205" s="15" t="n">
        <f aca="false">CZ205/CZ204-1</f>
        <v>0.0055846007604563</v>
      </c>
      <c r="DE205" s="34" t="str">
        <f aca="false">IF(CW205=0,"",-DC205*CS205)</f>
        <v/>
      </c>
      <c r="DY205" s="6"/>
      <c r="EB205" s="6" t="n">
        <f aca="false">CL205</f>
        <v>37543</v>
      </c>
      <c r="EC205" s="13" t="n">
        <f aca="false">SUM(CM203:CM205)</f>
        <v>0.0817591976410079</v>
      </c>
    </row>
    <row r="206" customFormat="false" ht="15" hidden="false" customHeight="false" outlineLevel="0" collapsed="false">
      <c r="A206" s="0" t="n">
        <f aca="false">IF(FR206=1,CZ206,0)</f>
        <v>0</v>
      </c>
      <c r="C206" s="6" t="n">
        <v>37544</v>
      </c>
      <c r="D206" s="0" t="n">
        <f aca="false">IF(E206&gt;E205,1,)</f>
        <v>0</v>
      </c>
      <c r="E206" s="46" t="n">
        <v>102.3132</v>
      </c>
      <c r="F206" s="46" t="n">
        <v>92.3662</v>
      </c>
      <c r="G206" s="46" t="n">
        <v>88.1788</v>
      </c>
      <c r="H206" s="46" t="n">
        <v>85.4313</v>
      </c>
      <c r="I206" s="46" t="n">
        <v>82.198</v>
      </c>
      <c r="J206" s="47" t="str">
        <f aca="false">IF(MIN(E206:I206)=E206,$E$2,IF(MIN(E206:I206)=F206,$F$2,IF(MIN(E206:I206)=G206,$G$2,IF(MIN(E206:I206)=H206,$H$2,IF(MIN(E206:I206)=I206,$I$2)))))</f>
        <v>10D</v>
      </c>
      <c r="K206" s="47" t="str">
        <f aca="false">IF(MAX(E206:I206)=E206,$E$2,IF(MAX(E206:I206)=F206,$F$2,IF(MAX(E206:I206)=G206,$G$2,IF(MAX(E206:I206)=H206,$H$2,IF(MAX(E206:I206)=I206,$I$2)))))</f>
        <v>200D</v>
      </c>
      <c r="L206" s="4" t="n">
        <f aca="false">IF(MAX(E206:I206)=H206,1,0)</f>
        <v>0</v>
      </c>
      <c r="M206" s="4" t="n">
        <f aca="false">IF(MAX(E206:I206)=I206,1,0)</f>
        <v>0</v>
      </c>
      <c r="O206" s="4" t="n">
        <f aca="false">IF(CN206&gt;E206,1,0)</f>
        <v>0</v>
      </c>
      <c r="P206" s="4" t="n">
        <f aca="false">IF(CN206&gt;F206,1,0)</f>
        <v>0</v>
      </c>
      <c r="Q206" s="4" t="n">
        <f aca="false">IF(CN206&gt;G206,1,0)</f>
        <v>1</v>
      </c>
      <c r="R206" s="4" t="n">
        <f aca="false">IF(CN206&gt;H206,1,0)</f>
        <v>1</v>
      </c>
      <c r="S206" s="4" t="n">
        <f aca="false">IF(CN206&gt;I206,1,0)</f>
        <v>1</v>
      </c>
      <c r="T206" s="25" t="n">
        <f aca="false">IF(AND(AND(R206=0,S206=0,Q206=0),OR(S205=1,S204=1,S203=1)),1,0)</f>
        <v>0</v>
      </c>
      <c r="U206" s="13" t="n">
        <f aca="false">SUM(CM205:CM206)</f>
        <v>0.0536762940134399</v>
      </c>
      <c r="AV206" s="0"/>
      <c r="AW206" s="55" t="n">
        <f aca="false">IF(EC206&gt;$AW$2,1,0)</f>
        <v>1</v>
      </c>
      <c r="AX206" s="0" t="n">
        <f aca="false">IF(AND(I206&gt;G206,I205&lt;G205),1,IF(OR(AND(I206&gt;F206,I205&lt;F205),AND(I206&gt;E206,I205&lt;E205)),1,0))</f>
        <v>0</v>
      </c>
      <c r="AY206" s="0" t="n">
        <f aca="false">IF(K205="10D",1,0)</f>
        <v>0</v>
      </c>
      <c r="AZ206" s="0" t="n">
        <f aca="false">IF(AND(I206&gt;G206,I205&lt;G205,I206&gt;F206,I205&gt;F205,I206&gt;E206,I205&gt;E205),1,0)</f>
        <v>0</v>
      </c>
      <c r="BA206" s="56" t="n">
        <f aca="false">IF(G206&gt;H206,1,0)</f>
        <v>1</v>
      </c>
      <c r="BB206" s="56" t="n">
        <f aca="false">IF(I206&lt;F206,1,0)</f>
        <v>1</v>
      </c>
      <c r="BC206" s="0" t="n">
        <f aca="false">IF(AND(SUM(AW205:AX205)=2,AY206=1),1,IF(SUM(AX204:AX206)=0,0,IF(AND(OR(AW204=1,AX204=1),OR(AW205=1,AX205=1),AY206=1),1,IF(AND(SUM(AW206:AY206)=2,SUM(AW204:AX204)=2,AX204=1),1,0))))</f>
        <v>0</v>
      </c>
      <c r="BD206" s="57" t="str">
        <f aca="false">IF(BC206=0,"",IF(AND(BC206=1,AZ206=0,AZ205=0,AZ204=0),1,IF(AND(BC206=1,OR(AZ206=1,AZ205=1,AZ204)),IF(BA206=1,1,0))))</f>
        <v/>
      </c>
      <c r="BE206" s="50" t="str">
        <f aca="false">IF(AND(BD206=1,BD205=1),0,IF(BD206=1,SUM(CM207:CM245),""))</f>
        <v/>
      </c>
      <c r="BF206" s="20" t="str">
        <f aca="false">IF(AND(BB206=1,BB205=1,BE165&lt;&gt;0),"",IF(AND(BB205=0,BB206=1),BF205,IF(AND(BB206=1,BB205=1),BF205,IF(AND(BF205="",BE205="",OR(BD205=0,BD205="")),"",IF(AND(BF205="",BE166=0),"",IF(AND(BE166&lt;&gt;"",BF205=BE166),"",IF(AND(BD205=1,BE205&lt;&gt;0),CM206,IF(BF205&lt;&gt;0,BF205+CM206,IF(BF205="","")))))))))</f>
        <v/>
      </c>
      <c r="BI206" s="0"/>
      <c r="BU206" s="0"/>
      <c r="BZ206" s="49"/>
      <c r="CG206" s="13"/>
      <c r="CH206" s="40"/>
      <c r="CI206" s="13"/>
      <c r="CL206" s="6" t="n">
        <f aca="false">C206</f>
        <v>37544</v>
      </c>
      <c r="CM206" s="13" t="n">
        <f aca="false">CN206/CN205-1</f>
        <v>0.0480916932529836</v>
      </c>
      <c r="CN206" s="4" t="n">
        <v>88.7</v>
      </c>
      <c r="CO206" s="13" t="n">
        <f aca="false">CN206/CN201-1</f>
        <v>0.103645638919995</v>
      </c>
      <c r="CY206" s="4" t="n">
        <v>86.991</v>
      </c>
      <c r="CZ206" s="4" t="n">
        <v>88.7</v>
      </c>
      <c r="DA206" s="33" t="n">
        <f aca="false">CZ206-CN206</f>
        <v>0</v>
      </c>
      <c r="DB206" s="16" t="n">
        <f aca="false">CZ206/CY206-1</f>
        <v>0.0196457104757963</v>
      </c>
      <c r="DC206" s="15" t="n">
        <f aca="false">CY206/CZ205-1</f>
        <v>0.0278979085430699</v>
      </c>
      <c r="DD206" s="15" t="n">
        <f aca="false">CZ206/CZ205-1</f>
        <v>0.0480916932529836</v>
      </c>
      <c r="DE206" s="34" t="str">
        <f aca="false">IF(CW206=0,"",-DC206*CS206)</f>
        <v/>
      </c>
      <c r="DY206" s="6"/>
      <c r="EB206" s="6" t="n">
        <f aca="false">CL206</f>
        <v>37544</v>
      </c>
      <c r="EC206" s="13" t="n">
        <f aca="false">SUM(CM204:CM206)</f>
        <v>0.0974565246968084</v>
      </c>
    </row>
    <row r="207" customFormat="false" ht="15" hidden="false" customHeight="false" outlineLevel="0" collapsed="false">
      <c r="A207" s="0" t="n">
        <f aca="false">IF(FR207=1,CZ207,0)</f>
        <v>0</v>
      </c>
      <c r="C207" s="6" t="n">
        <v>37545</v>
      </c>
      <c r="D207" s="0" t="n">
        <f aca="false">IF(E207&gt;E206,1,)</f>
        <v>0</v>
      </c>
      <c r="E207" s="46" t="n">
        <v>102.1745</v>
      </c>
      <c r="F207" s="46" t="n">
        <v>92.1448</v>
      </c>
      <c r="G207" s="46" t="n">
        <v>88.178</v>
      </c>
      <c r="H207" s="46" t="n">
        <v>85.3317</v>
      </c>
      <c r="I207" s="46" t="n">
        <v>82.538</v>
      </c>
      <c r="J207" s="47" t="str">
        <f aca="false">IF(MIN(E207:I207)=E207,$E$2,IF(MIN(E207:I207)=F207,$F$2,IF(MIN(E207:I207)=G207,$G$2,IF(MIN(E207:I207)=H207,$H$2,IF(MIN(E207:I207)=I207,$I$2)))))</f>
        <v>10D</v>
      </c>
      <c r="K207" s="47" t="str">
        <f aca="false">IF(MAX(E207:I207)=E207,$E$2,IF(MAX(E207:I207)=F207,$F$2,IF(MAX(E207:I207)=G207,$G$2,IF(MAX(E207:I207)=H207,$H$2,IF(MAX(E207:I207)=I207,$I$2)))))</f>
        <v>200D</v>
      </c>
      <c r="L207" s="4" t="n">
        <f aca="false">IF(MAX(E207:I207)=H207,1,0)</f>
        <v>0</v>
      </c>
      <c r="M207" s="4" t="n">
        <f aca="false">IF(MAX(E207:I207)=I207,1,0)</f>
        <v>0</v>
      </c>
      <c r="O207" s="4" t="n">
        <f aca="false">IF(CN207&gt;E207,1,0)</f>
        <v>0</v>
      </c>
      <c r="P207" s="4" t="n">
        <f aca="false">IF(CN207&gt;F207,1,0)</f>
        <v>0</v>
      </c>
      <c r="Q207" s="4" t="n">
        <f aca="false">IF(CN207&gt;G207,1,0)</f>
        <v>0</v>
      </c>
      <c r="R207" s="4" t="n">
        <f aca="false">IF(CN207&gt;H207,1,0)</f>
        <v>1</v>
      </c>
      <c r="S207" s="4" t="n">
        <f aca="false">IF(CN207&gt;I207,1,0)</f>
        <v>1</v>
      </c>
      <c r="T207" s="25" t="n">
        <f aca="false">IF(AND(AND(R207=0,S207=0,Q207=0),OR(S206=1,S205=1,S204=1)),1,0)</f>
        <v>0</v>
      </c>
      <c r="U207" s="13" t="n">
        <f aca="false">SUM(CM206:CM207)</f>
        <v>0.0238526853612135</v>
      </c>
      <c r="AV207" s="0"/>
      <c r="AW207" s="55" t="n">
        <f aca="false">IF(EC207&gt;$AW$2,1,0)</f>
        <v>1</v>
      </c>
      <c r="AX207" s="0" t="n">
        <f aca="false">IF(AND(I207&gt;G207,I206&lt;G206),1,IF(OR(AND(I207&gt;F207,I206&lt;F206),AND(I207&gt;E207,I206&lt;E206)),1,0))</f>
        <v>0</v>
      </c>
      <c r="AY207" s="0" t="n">
        <f aca="false">IF(K206="10D",1,0)</f>
        <v>0</v>
      </c>
      <c r="AZ207" s="0" t="n">
        <f aca="false">IF(AND(I207&gt;G207,I206&lt;G206,I207&gt;F207,I206&gt;F206,I207&gt;E207,I206&gt;E206),1,0)</f>
        <v>0</v>
      </c>
      <c r="BA207" s="56" t="n">
        <f aca="false">IF(G207&gt;H207,1,0)</f>
        <v>1</v>
      </c>
      <c r="BB207" s="56" t="n">
        <f aca="false">IF(I207&lt;F207,1,0)</f>
        <v>1</v>
      </c>
      <c r="BC207" s="0" t="n">
        <f aca="false">IF(AND(SUM(AW206:AX206)=2,AY207=1),1,IF(SUM(AX205:AX207)=0,0,IF(AND(OR(AW205=1,AX205=1),OR(AW206=1,AX206=1),AY207=1),1,IF(AND(SUM(AW207:AY207)=2,SUM(AW205:AX205)=2,AX205=1),1,0))))</f>
        <v>0</v>
      </c>
      <c r="BD207" s="57" t="str">
        <f aca="false">IF(BC207=0,"",IF(AND(BC207=1,AZ207=0,AZ206=0,AZ205=0),1,IF(AND(BC207=1,OR(AZ207=1,AZ206=1,AZ205)),IF(BA207=1,1,0))))</f>
        <v/>
      </c>
      <c r="BE207" s="50" t="str">
        <f aca="false">IF(AND(BD207=1,BD206=1),0,IF(BD207=1,SUM(CM208:CM246),""))</f>
        <v/>
      </c>
      <c r="BF207" s="20" t="str">
        <f aca="false">IF(AND(BB207=1,BB206=1,BE166&lt;&gt;0),"",IF(AND(BB206=0,BB207=1),BF206,IF(AND(BB207=1,BB206=1),BF206,IF(AND(BF206="",BE206="",OR(BD206=0,BD206="")),"",IF(AND(BF206="",BE167=0),"",IF(AND(BE167&lt;&gt;"",BF206=BE167),"",IF(AND(BD206=1,BE206&lt;&gt;0),CM207,IF(BF206&lt;&gt;0,BF206+CM207,IF(BF206="","")))))))))</f>
        <v/>
      </c>
      <c r="BI207" s="0"/>
      <c r="BU207" s="0"/>
      <c r="BZ207" s="49"/>
      <c r="CG207" s="13"/>
      <c r="CH207" s="40"/>
      <c r="CI207" s="13"/>
      <c r="CL207" s="6" t="n">
        <f aca="false">C207</f>
        <v>37545</v>
      </c>
      <c r="CM207" s="13" t="n">
        <f aca="false">CN207/CN206-1</f>
        <v>-0.02423900789177</v>
      </c>
      <c r="CN207" s="4" t="n">
        <v>86.55</v>
      </c>
      <c r="CO207" s="13" t="n">
        <f aca="false">CN207/CN202-1</f>
        <v>0.108194622279129</v>
      </c>
      <c r="CY207" s="4" t="n">
        <v>87.417</v>
      </c>
      <c r="CZ207" s="4" t="n">
        <v>86.55</v>
      </c>
      <c r="DA207" s="33" t="n">
        <f aca="false">CZ207-CN207</f>
        <v>0</v>
      </c>
      <c r="DB207" s="16" t="n">
        <f aca="false">CZ207/CY207-1</f>
        <v>-0.00991797934040295</v>
      </c>
      <c r="DC207" s="15" t="n">
        <f aca="false">CY207/CZ206-1</f>
        <v>-0.0144644870349493</v>
      </c>
      <c r="DD207" s="15" t="n">
        <f aca="false">CZ207/CZ206-1</f>
        <v>-0.02423900789177</v>
      </c>
      <c r="DE207" s="34" t="str">
        <f aca="false">IF(CW207=0,"",-DC207*CS207)</f>
        <v/>
      </c>
      <c r="DY207" s="6"/>
      <c r="EB207" s="6" t="n">
        <f aca="false">CL207</f>
        <v>37545</v>
      </c>
      <c r="EC207" s="13" t="n">
        <f aca="false">SUM(CM205:CM207)</f>
        <v>0.0294372861216698</v>
      </c>
    </row>
    <row r="208" customFormat="false" ht="15" hidden="false" customHeight="false" outlineLevel="0" collapsed="false">
      <c r="A208" s="0" t="n">
        <f aca="false">IF(FR208=1,CZ208,0)</f>
        <v>0</v>
      </c>
      <c r="C208" s="6" t="n">
        <v>37546</v>
      </c>
      <c r="D208" s="0" t="n">
        <f aca="false">IF(E208&gt;E207,1,)</f>
        <v>0</v>
      </c>
      <c r="E208" s="46" t="n">
        <v>102.0382</v>
      </c>
      <c r="F208" s="46" t="n">
        <v>91.9465</v>
      </c>
      <c r="G208" s="46" t="n">
        <v>88.1814</v>
      </c>
      <c r="H208" s="46" t="n">
        <v>85.3147</v>
      </c>
      <c r="I208" s="46" t="n">
        <v>83.134</v>
      </c>
      <c r="J208" s="47" t="str">
        <f aca="false">IF(MIN(E208:I208)=E208,$E$2,IF(MIN(E208:I208)=F208,$F$2,IF(MIN(E208:I208)=G208,$G$2,IF(MIN(E208:I208)=H208,$H$2,IF(MIN(E208:I208)=I208,$I$2)))))</f>
        <v>10D</v>
      </c>
      <c r="K208" s="47" t="str">
        <f aca="false">IF(MAX(E208:I208)=E208,$E$2,IF(MAX(E208:I208)=F208,$F$2,IF(MAX(E208:I208)=G208,$G$2,IF(MAX(E208:I208)=H208,$H$2,IF(MAX(E208:I208)=I208,$I$2)))))</f>
        <v>200D</v>
      </c>
      <c r="L208" s="4" t="n">
        <f aca="false">IF(MAX(E208:I208)=H208,1,0)</f>
        <v>0</v>
      </c>
      <c r="M208" s="4" t="n">
        <f aca="false">IF(MAX(E208:I208)=I208,1,0)</f>
        <v>0</v>
      </c>
      <c r="O208" s="4" t="n">
        <f aca="false">IF(CN208&gt;E208,1,0)</f>
        <v>0</v>
      </c>
      <c r="P208" s="4" t="n">
        <f aca="false">IF(CN208&gt;F208,1,0)</f>
        <v>0</v>
      </c>
      <c r="Q208" s="4" t="n">
        <f aca="false">IF(CN208&gt;G208,1,0)</f>
        <v>1</v>
      </c>
      <c r="R208" s="4" t="n">
        <f aca="false">IF(CN208&gt;H208,1,0)</f>
        <v>1</v>
      </c>
      <c r="S208" s="4" t="n">
        <f aca="false">IF(CN208&gt;I208,1,0)</f>
        <v>1</v>
      </c>
      <c r="T208" s="25" t="n">
        <f aca="false">IF(AND(AND(R208=0,S208=0,Q208=0),OR(S207=1,S206=1,S205=1)),1,0)</f>
        <v>0</v>
      </c>
      <c r="U208" s="13" t="n">
        <f aca="false">SUM(CM207:CM208)</f>
        <v>-0.0043661020569925</v>
      </c>
      <c r="AV208" s="0"/>
      <c r="AW208" s="55" t="n">
        <f aca="false">IF(EC208&gt;$AW$2,1,0)</f>
        <v>1</v>
      </c>
      <c r="AX208" s="0" t="n">
        <f aca="false">IF(AND(I208&gt;G208,I207&lt;G207),1,IF(OR(AND(I208&gt;F208,I207&lt;F207),AND(I208&gt;E208,I207&lt;E207)),1,0))</f>
        <v>0</v>
      </c>
      <c r="AY208" s="0" t="n">
        <f aca="false">IF(K207="10D",1,0)</f>
        <v>0</v>
      </c>
      <c r="AZ208" s="0" t="n">
        <f aca="false">IF(AND(I208&gt;G208,I207&lt;G207,I208&gt;F208,I207&gt;F207,I208&gt;E208,I207&gt;E207),1,0)</f>
        <v>0</v>
      </c>
      <c r="BA208" s="56" t="n">
        <f aca="false">IF(G208&gt;H208,1,0)</f>
        <v>1</v>
      </c>
      <c r="BB208" s="56" t="n">
        <f aca="false">IF(I208&lt;F208,1,0)</f>
        <v>1</v>
      </c>
      <c r="BC208" s="0" t="n">
        <f aca="false">IF(AND(SUM(AW207:AX207)=2,AY208=1),1,IF(SUM(AX206:AX208)=0,0,IF(AND(OR(AW206=1,AX206=1),OR(AW207=1,AX207=1),AY208=1),1,IF(AND(SUM(AW208:AY208)=2,SUM(AW206:AX206)=2,AX206=1),1,0))))</f>
        <v>0</v>
      </c>
      <c r="BD208" s="57" t="str">
        <f aca="false">IF(BC208=0,"",IF(AND(BC208=1,AZ208=0,AZ207=0,AZ206=0),1,IF(AND(BC208=1,OR(AZ208=1,AZ207=1,AZ206)),IF(BA208=1,1,0))))</f>
        <v/>
      </c>
      <c r="BE208" s="50" t="str">
        <f aca="false">IF(AND(BD208=1,BD207=1),0,IF(BD208=1,SUM(CM209:CM247),""))</f>
        <v/>
      </c>
      <c r="BF208" s="20" t="str">
        <f aca="false">IF(AND(BB208=1,BB207=1,BE167&lt;&gt;0),"",IF(AND(BB207=0,BB208=1),BF207,IF(AND(BB208=1,BB207=1),BF207,IF(AND(BF207="",BE207="",OR(BD207=0,BD207="")),"",IF(AND(BF207="",BE168=0),"",IF(AND(BE168&lt;&gt;"",BF207=BE168),"",IF(AND(BD207=1,BE207&lt;&gt;0),CM208,IF(BF207&lt;&gt;0,BF207+CM208,IF(BF207="","")))))))))</f>
        <v/>
      </c>
      <c r="BI208" s="0"/>
      <c r="BU208" s="0"/>
      <c r="BZ208" s="49"/>
      <c r="CG208" s="13"/>
      <c r="CH208" s="40"/>
      <c r="CI208" s="13"/>
      <c r="CL208" s="6" t="n">
        <f aca="false">C208</f>
        <v>37546</v>
      </c>
      <c r="CM208" s="13" t="n">
        <f aca="false">CN208/CN207-1</f>
        <v>0.0198729058347775</v>
      </c>
      <c r="CN208" s="4" t="n">
        <v>88.27</v>
      </c>
      <c r="CO208" s="13" t="n">
        <f aca="false">CN208/CN203-1</f>
        <v>0.0947538137169788</v>
      </c>
      <c r="CY208" s="4" t="n">
        <v>88.87</v>
      </c>
      <c r="CZ208" s="4" t="n">
        <v>88.27</v>
      </c>
      <c r="DA208" s="33" t="n">
        <f aca="false">CZ208-CN208</f>
        <v>0</v>
      </c>
      <c r="DB208" s="16" t="n">
        <f aca="false">CZ208/CY208-1</f>
        <v>-0.00675143467986961</v>
      </c>
      <c r="DC208" s="15" t="n">
        <f aca="false">CY208/CZ207-1</f>
        <v>0.0268053148469094</v>
      </c>
      <c r="DD208" s="15" t="n">
        <f aca="false">CZ208/CZ207-1</f>
        <v>0.0198729058347775</v>
      </c>
      <c r="DE208" s="34" t="str">
        <f aca="false">IF(CW208=0,"",-DC208*CS208)</f>
        <v/>
      </c>
      <c r="DY208" s="6"/>
      <c r="EB208" s="6" t="n">
        <f aca="false">CL208</f>
        <v>37546</v>
      </c>
      <c r="EC208" s="13" t="n">
        <f aca="false">SUM(CM206:CM208)</f>
        <v>0.0437255911959911</v>
      </c>
    </row>
    <row r="209" customFormat="false" ht="15" hidden="false" customHeight="false" outlineLevel="0" collapsed="false">
      <c r="A209" s="0" t="n">
        <f aca="false">IF(FR209=1,CZ209,0)</f>
        <v>0</v>
      </c>
      <c r="C209" s="6" t="n">
        <v>37547</v>
      </c>
      <c r="D209" s="0" t="n">
        <f aca="false">IF(E209&gt;E208,1,)</f>
        <v>0</v>
      </c>
      <c r="E209" s="46" t="n">
        <v>101.8972</v>
      </c>
      <c r="F209" s="46" t="n">
        <v>91.7599</v>
      </c>
      <c r="G209" s="46" t="n">
        <v>88.1352</v>
      </c>
      <c r="H209" s="46" t="n">
        <v>85.2693</v>
      </c>
      <c r="I209" s="46" t="n">
        <v>83.918</v>
      </c>
      <c r="J209" s="47" t="str">
        <f aca="false">IF(MIN(E209:I209)=E209,$E$2,IF(MIN(E209:I209)=F209,$F$2,IF(MIN(E209:I209)=G209,$G$2,IF(MIN(E209:I209)=H209,$H$2,IF(MIN(E209:I209)=I209,$I$2)))))</f>
        <v>10D</v>
      </c>
      <c r="K209" s="47" t="str">
        <f aca="false">IF(MAX(E209:I209)=E209,$E$2,IF(MAX(E209:I209)=F209,$F$2,IF(MAX(E209:I209)=G209,$G$2,IF(MAX(E209:I209)=H209,$H$2,IF(MAX(E209:I209)=I209,$I$2)))))</f>
        <v>200D</v>
      </c>
      <c r="L209" s="4" t="n">
        <f aca="false">IF(MAX(E209:I209)=H209,1,0)</f>
        <v>0</v>
      </c>
      <c r="M209" s="4" t="n">
        <f aca="false">IF(MAX(E209:I209)=I209,1,0)</f>
        <v>0</v>
      </c>
      <c r="O209" s="4" t="n">
        <f aca="false">IF(CN209&gt;E209,1,0)</f>
        <v>0</v>
      </c>
      <c r="P209" s="4" t="n">
        <f aca="false">IF(CN209&gt;F209,1,0)</f>
        <v>0</v>
      </c>
      <c r="Q209" s="4" t="n">
        <f aca="false">IF(CN209&gt;G209,1,0)</f>
        <v>1</v>
      </c>
      <c r="R209" s="4" t="n">
        <f aca="false">IF(CN209&gt;H209,1,0)</f>
        <v>1</v>
      </c>
      <c r="S209" s="4" t="n">
        <f aca="false">IF(CN209&gt;I209,1,0)</f>
        <v>1</v>
      </c>
      <c r="T209" s="25" t="n">
        <f aca="false">IF(AND(AND(R209=0,S209=0,Q209=0),OR(S208=1,S207=1,S206=1)),1,0)</f>
        <v>0</v>
      </c>
      <c r="U209" s="13" t="n">
        <f aca="false">SUM(CM208:CM209)</f>
        <v>0.0240645904388332</v>
      </c>
      <c r="AV209" s="0"/>
      <c r="AW209" s="55" t="n">
        <f aca="false">IF(EC209&gt;$AW$2,1,0)</f>
        <v>0</v>
      </c>
      <c r="AX209" s="0" t="n">
        <f aca="false">IF(AND(I209&gt;G209,I208&lt;G208),1,IF(OR(AND(I209&gt;F209,I208&lt;F208),AND(I209&gt;E209,I208&lt;E208)),1,0))</f>
        <v>0</v>
      </c>
      <c r="AY209" s="0" t="n">
        <f aca="false">IF(K208="10D",1,0)</f>
        <v>0</v>
      </c>
      <c r="AZ209" s="0" t="n">
        <f aca="false">IF(AND(I209&gt;G209,I208&lt;G208,I209&gt;F209,I208&gt;F208,I209&gt;E209,I208&gt;E208),1,0)</f>
        <v>0</v>
      </c>
      <c r="BA209" s="56" t="n">
        <f aca="false">IF(G209&gt;H209,1,0)</f>
        <v>1</v>
      </c>
      <c r="BB209" s="56" t="n">
        <f aca="false">IF(I209&lt;F209,1,0)</f>
        <v>1</v>
      </c>
      <c r="BC209" s="0" t="n">
        <f aca="false">IF(AND(SUM(AW208:AX208)=2,AY209=1),1,IF(SUM(AX207:AX209)=0,0,IF(AND(OR(AW207=1,AX207=1),OR(AW208=1,AX208=1),AY209=1),1,IF(AND(SUM(AW209:AY209)=2,SUM(AW207:AX207)=2,AX207=1),1,0))))</f>
        <v>0</v>
      </c>
      <c r="BD209" s="57" t="str">
        <f aca="false">IF(BC209=0,"",IF(AND(BC209=1,AZ209=0,AZ208=0,AZ207=0),1,IF(AND(BC209=1,OR(AZ209=1,AZ208=1,AZ207)),IF(BA209=1,1,0))))</f>
        <v/>
      </c>
      <c r="BE209" s="50" t="str">
        <f aca="false">IF(AND(BD209=1,BD208=1),0,IF(BD209=1,SUM(CM210:CM248),""))</f>
        <v/>
      </c>
      <c r="BF209" s="20" t="str">
        <f aca="false">IF(AND(BB209=1,BB208=1,BE168&lt;&gt;0),"",IF(AND(BB208=0,BB209=1),BF208,IF(AND(BB209=1,BB208=1),BF208,IF(AND(BF208="",BE208="",OR(BD208=0,BD208="")),"",IF(AND(BF208="",BE169=0),"",IF(AND(BE169&lt;&gt;"",BF208=BE169),"",IF(AND(BD208=1,BE208&lt;&gt;0),CM209,IF(BF208&lt;&gt;0,BF208+CM209,IF(BF208="","")))))))))</f>
        <v/>
      </c>
      <c r="BI209" s="0"/>
      <c r="BU209" s="0"/>
      <c r="BZ209" s="49"/>
      <c r="CG209" s="13"/>
      <c r="CH209" s="40"/>
      <c r="CI209" s="13"/>
      <c r="CL209" s="6" t="n">
        <f aca="false">C209</f>
        <v>37547</v>
      </c>
      <c r="CM209" s="13" t="n">
        <f aca="false">CN209/CN208-1</f>
        <v>0.00419168460405572</v>
      </c>
      <c r="CN209" s="4" t="n">
        <v>88.64</v>
      </c>
      <c r="CO209" s="13" t="n">
        <f aca="false">CN209/CN204-1</f>
        <v>0.0532319391634981</v>
      </c>
      <c r="CY209" s="4" t="n">
        <v>87.65</v>
      </c>
      <c r="CZ209" s="4" t="n">
        <v>88.64</v>
      </c>
      <c r="DA209" s="33" t="n">
        <f aca="false">CZ209-CN209</f>
        <v>0</v>
      </c>
      <c r="DB209" s="16" t="n">
        <f aca="false">CZ209/CY209-1</f>
        <v>0.0112949229891615</v>
      </c>
      <c r="DC209" s="15" t="n">
        <f aca="false">CY209/CZ208-1</f>
        <v>-0.00702390393112029</v>
      </c>
      <c r="DD209" s="15" t="n">
        <f aca="false">CZ209/CZ208-1</f>
        <v>0.00419168460405572</v>
      </c>
      <c r="DE209" s="34" t="str">
        <f aca="false">IF(CW209=0,"",-DC209*CS209)</f>
        <v/>
      </c>
      <c r="DY209" s="6"/>
      <c r="EB209" s="6" t="n">
        <f aca="false">CL209</f>
        <v>37547</v>
      </c>
      <c r="EC209" s="13" t="n">
        <f aca="false">SUM(CM207:CM209)</f>
        <v>-0.000174417452936781</v>
      </c>
    </row>
    <row r="210" customFormat="false" ht="15" hidden="false" customHeight="false" outlineLevel="0" collapsed="false">
      <c r="A210" s="0" t="n">
        <f aca="false">IF(FR210=1,CZ210,0)</f>
        <v>0</v>
      </c>
      <c r="C210" s="6" t="n">
        <v>37550</v>
      </c>
      <c r="D210" s="0" t="n">
        <f aca="false">IF(E210&gt;E209,1,)</f>
        <v>0</v>
      </c>
      <c r="E210" s="46" t="n">
        <v>101.7599</v>
      </c>
      <c r="F210" s="46" t="n">
        <v>91.5916</v>
      </c>
      <c r="G210" s="46" t="n">
        <v>88.1128</v>
      </c>
      <c r="H210" s="46" t="n">
        <v>85.253</v>
      </c>
      <c r="I210" s="46" t="n">
        <v>85.022</v>
      </c>
      <c r="J210" s="47" t="str">
        <f aca="false">IF(MIN(E210:I210)=E210,$E$2,IF(MIN(E210:I210)=F210,$F$2,IF(MIN(E210:I210)=G210,$G$2,IF(MIN(E210:I210)=H210,$H$2,IF(MIN(E210:I210)=I210,$I$2)))))</f>
        <v>10D</v>
      </c>
      <c r="K210" s="47" t="str">
        <f aca="false">IF(MAX(E210:I210)=E210,$E$2,IF(MAX(E210:I210)=F210,$F$2,IF(MAX(E210:I210)=G210,$G$2,IF(MAX(E210:I210)=H210,$H$2,IF(MAX(E210:I210)=I210,$I$2)))))</f>
        <v>200D</v>
      </c>
      <c r="L210" s="4" t="n">
        <f aca="false">IF(MAX(E210:I210)=H210,1,0)</f>
        <v>0</v>
      </c>
      <c r="M210" s="4" t="n">
        <f aca="false">IF(MAX(E210:I210)=I210,1,0)</f>
        <v>0</v>
      </c>
      <c r="O210" s="4" t="n">
        <f aca="false">IF(CN210&gt;E210,1,0)</f>
        <v>0</v>
      </c>
      <c r="P210" s="4" t="n">
        <f aca="false">IF(CN210&gt;F210,1,0)</f>
        <v>0</v>
      </c>
      <c r="Q210" s="4" t="n">
        <f aca="false">IF(CN210&gt;G210,1,0)</f>
        <v>1</v>
      </c>
      <c r="R210" s="4" t="n">
        <f aca="false">IF(CN210&gt;H210,1,0)</f>
        <v>1</v>
      </c>
      <c r="S210" s="4" t="n">
        <f aca="false">IF(CN210&gt;I210,1,0)</f>
        <v>1</v>
      </c>
      <c r="T210" s="25" t="n">
        <f aca="false">IF(AND(AND(R210=0,S210=0,Q210=0),OR(S209=1,S208=1,S207=1)),1,0)</f>
        <v>0</v>
      </c>
      <c r="U210" s="13" t="n">
        <f aca="false">SUM(CM209:CM210)</f>
        <v>0.0214525149289655</v>
      </c>
      <c r="AV210" s="0"/>
      <c r="AW210" s="55" t="n">
        <f aca="false">IF(EC210&gt;$AW$2,1,0)</f>
        <v>1</v>
      </c>
      <c r="AX210" s="0" t="n">
        <f aca="false">IF(AND(I210&gt;G210,I209&lt;G209),1,IF(OR(AND(I210&gt;F210,I209&lt;F209),AND(I210&gt;E210,I209&lt;E209)),1,0))</f>
        <v>0</v>
      </c>
      <c r="AY210" s="0" t="n">
        <f aca="false">IF(K209="10D",1,0)</f>
        <v>0</v>
      </c>
      <c r="AZ210" s="0" t="n">
        <f aca="false">IF(AND(I210&gt;G210,I209&lt;G209,I210&gt;F210,I209&gt;F209,I210&gt;E210,I209&gt;E209),1,0)</f>
        <v>0</v>
      </c>
      <c r="BA210" s="56" t="n">
        <f aca="false">IF(G210&gt;H210,1,0)</f>
        <v>1</v>
      </c>
      <c r="BB210" s="56" t="n">
        <f aca="false">IF(I210&lt;F210,1,0)</f>
        <v>1</v>
      </c>
      <c r="BC210" s="0" t="n">
        <f aca="false">IF(AND(SUM(AW209:AX209)=2,AY210=1),1,IF(SUM(AX208:AX210)=0,0,IF(AND(OR(AW208=1,AX208=1),OR(AW209=1,AX209=1),AY210=1),1,IF(AND(SUM(AW210:AY210)=2,SUM(AW208:AX208)=2,AX208=1),1,0))))</f>
        <v>0</v>
      </c>
      <c r="BD210" s="57" t="str">
        <f aca="false">IF(BC210=0,"",IF(AND(BC210=1,AZ210=0,AZ209=0,AZ208=0),1,IF(AND(BC210=1,OR(AZ210=1,AZ209=1,AZ208)),IF(BA210=1,1,0))))</f>
        <v/>
      </c>
      <c r="BE210" s="50" t="str">
        <f aca="false">IF(AND(BD210=1,BD209=1),0,IF(BD210=1,SUM(CM211:CM249),""))</f>
        <v/>
      </c>
      <c r="BF210" s="20" t="str">
        <f aca="false">IF(AND(BB210=1,BB209=1,BE169&lt;&gt;0),"",IF(AND(BB209=0,BB210=1),BF209,IF(AND(BB210=1,BB209=1),BF209,IF(AND(BF209="",BE209="",OR(BD209=0,BD209="")),"",IF(AND(BF209="",BE170=0),"",IF(AND(BE170&lt;&gt;"",BF209=BE170),"",IF(AND(BD209=1,BE209&lt;&gt;0),CM210,IF(BF209&lt;&gt;0,BF209+CM210,IF(BF209="","")))))))))</f>
        <v/>
      </c>
      <c r="BI210" s="0"/>
      <c r="BU210" s="0"/>
      <c r="BZ210" s="49"/>
      <c r="CG210" s="13"/>
      <c r="CH210" s="40"/>
      <c r="CI210" s="13"/>
      <c r="CL210" s="6" t="n">
        <f aca="false">C210</f>
        <v>37550</v>
      </c>
      <c r="CM210" s="13" t="n">
        <f aca="false">CN210/CN209-1</f>
        <v>0.0172608303249098</v>
      </c>
      <c r="CN210" s="4" t="n">
        <v>90.17</v>
      </c>
      <c r="CO210" s="13" t="n">
        <f aca="false">CN210/CN205-1</f>
        <v>0.06546142030013</v>
      </c>
      <c r="CY210" s="4" t="n">
        <v>88.121</v>
      </c>
      <c r="CZ210" s="4" t="n">
        <v>90.17</v>
      </c>
      <c r="DA210" s="33" t="n">
        <f aca="false">CZ210-CN210</f>
        <v>0</v>
      </c>
      <c r="DB210" s="16" t="n">
        <f aca="false">CZ210/CY210-1</f>
        <v>0.0232521192451289</v>
      </c>
      <c r="DC210" s="15" t="n">
        <f aca="false">CY210/CZ209-1</f>
        <v>-0.00585514440433221</v>
      </c>
      <c r="DD210" s="15" t="n">
        <f aca="false">CZ210/CZ209-1</f>
        <v>0.0172608303249098</v>
      </c>
      <c r="DE210" s="34" t="str">
        <f aca="false">IF(CW210=0,"",-DC210*CS210)</f>
        <v/>
      </c>
      <c r="DY210" s="6"/>
      <c r="EB210" s="6" t="n">
        <f aca="false">CL210</f>
        <v>37550</v>
      </c>
      <c r="EC210" s="13" t="n">
        <f aca="false">SUM(CM208:CM210)</f>
        <v>0.041325420763743</v>
      </c>
    </row>
    <row r="211" customFormat="false" ht="15" hidden="false" customHeight="false" outlineLevel="0" collapsed="false">
      <c r="A211" s="0" t="n">
        <f aca="false">IF(FR211=1,CZ211,0)</f>
        <v>0</v>
      </c>
      <c r="C211" s="6" t="n">
        <v>37551</v>
      </c>
      <c r="D211" s="0" t="n">
        <f aca="false">IF(E211&gt;E210,1,)</f>
        <v>0</v>
      </c>
      <c r="E211" s="46" t="n">
        <v>101.6236</v>
      </c>
      <c r="F211" s="46" t="n">
        <v>91.4146</v>
      </c>
      <c r="G211" s="46" t="n">
        <v>88.0908</v>
      </c>
      <c r="H211" s="46" t="n">
        <v>85.1803</v>
      </c>
      <c r="I211" s="46" t="n">
        <v>85.937</v>
      </c>
      <c r="J211" s="47" t="str">
        <f aca="false">IF(MIN(E211:I211)=E211,$E$2,IF(MIN(E211:I211)=F211,$F$2,IF(MIN(E211:I211)=G211,$G$2,IF(MIN(E211:I211)=H211,$H$2,IF(MIN(E211:I211)=I211,$I$2)))))</f>
        <v>30D</v>
      </c>
      <c r="K211" s="47" t="str">
        <f aca="false">IF(MAX(E211:I211)=E211,$E$2,IF(MAX(E211:I211)=F211,$F$2,IF(MAX(E211:I211)=G211,$G$2,IF(MAX(E211:I211)=H211,$H$2,IF(MAX(E211:I211)=I211,$I$2)))))</f>
        <v>200D</v>
      </c>
      <c r="L211" s="4" t="n">
        <f aca="false">IF(MAX(E211:I211)=H211,1,0)</f>
        <v>0</v>
      </c>
      <c r="M211" s="4" t="n">
        <f aca="false">IF(MAX(E211:I211)=I211,1,0)</f>
        <v>0</v>
      </c>
      <c r="O211" s="4" t="n">
        <f aca="false">IF(CN211&gt;E211,1,0)</f>
        <v>0</v>
      </c>
      <c r="P211" s="4" t="n">
        <f aca="false">IF(CN211&gt;F211,1,0)</f>
        <v>0</v>
      </c>
      <c r="Q211" s="4" t="n">
        <f aca="false">IF(CN211&gt;G211,1,0)</f>
        <v>1</v>
      </c>
      <c r="R211" s="4" t="n">
        <f aca="false">IF(CN211&gt;H211,1,0)</f>
        <v>1</v>
      </c>
      <c r="S211" s="4" t="n">
        <f aca="false">IF(CN211&gt;I211,1,0)</f>
        <v>1</v>
      </c>
      <c r="T211" s="25" t="n">
        <f aca="false">IF(AND(AND(R211=0,S211=0,Q211=0),OR(S210=1,S209=1,S208=1)),1,0)</f>
        <v>0</v>
      </c>
      <c r="U211" s="13" t="n">
        <f aca="false">SUM(CM210:CM211)</f>
        <v>0.010052224358402</v>
      </c>
      <c r="AV211" s="0"/>
      <c r="AW211" s="55" t="n">
        <f aca="false">IF(EC211&gt;$AW$2,1,0)</f>
        <v>1</v>
      </c>
      <c r="AX211" s="0" t="n">
        <f aca="false">IF(AND(I211&gt;G211,I210&lt;G210),1,IF(OR(AND(I211&gt;F211,I210&lt;F210),AND(I211&gt;E211,I210&lt;E210)),1,0))</f>
        <v>0</v>
      </c>
      <c r="AY211" s="0" t="n">
        <f aca="false">IF(K210="10D",1,0)</f>
        <v>0</v>
      </c>
      <c r="AZ211" s="0" t="n">
        <f aca="false">IF(AND(I211&gt;G211,I210&lt;G210,I211&gt;F211,I210&gt;F210,I211&gt;E211,I210&gt;E210),1,0)</f>
        <v>0</v>
      </c>
      <c r="BA211" s="56" t="n">
        <f aca="false">IF(G211&gt;H211,1,0)</f>
        <v>1</v>
      </c>
      <c r="BB211" s="56" t="n">
        <f aca="false">IF(I211&lt;F211,1,0)</f>
        <v>1</v>
      </c>
      <c r="BC211" s="0" t="n">
        <f aca="false">IF(AND(SUM(AW210:AX210)=2,AY211=1),1,IF(SUM(AX209:AX211)=0,0,IF(AND(OR(AW209=1,AX209=1),OR(AW210=1,AX210=1),AY211=1),1,IF(AND(SUM(AW211:AY211)=2,SUM(AW209:AX209)=2,AX209=1),1,0))))</f>
        <v>0</v>
      </c>
      <c r="BD211" s="57" t="str">
        <f aca="false">IF(BC211=0,"",IF(AND(BC211=1,AZ211=0,AZ210=0,AZ209=0),1,IF(AND(BC211=1,OR(AZ211=1,AZ210=1,AZ209)),IF(BA211=1,1,0))))</f>
        <v/>
      </c>
      <c r="BE211" s="50" t="str">
        <f aca="false">IF(AND(BD211=1,BD210=1),0,IF(BD211=1,SUM(CM212:CM250),""))</f>
        <v/>
      </c>
      <c r="BF211" s="20" t="str">
        <f aca="false">IF(AND(BB211=1,BB210=1,BE170&lt;&gt;0),"",IF(AND(BB210=0,BB211=1),BF210,IF(AND(BB211=1,BB210=1),BF210,IF(AND(BF210="",BE210="",OR(BD210=0,BD210="")),"",IF(AND(BF210="",BE171=0),"",IF(AND(BE171&lt;&gt;"",BF210=BE171),"",IF(AND(BD210=1,BE210&lt;&gt;0),CM211,IF(BF210&lt;&gt;0,BF210+CM211,IF(BF210="","")))))))))</f>
        <v/>
      </c>
      <c r="BI211" s="0"/>
      <c r="BU211" s="0"/>
      <c r="BZ211" s="49"/>
      <c r="CG211" s="13"/>
      <c r="CH211" s="40"/>
      <c r="CI211" s="13"/>
      <c r="CL211" s="6" t="n">
        <f aca="false">C211</f>
        <v>37551</v>
      </c>
      <c r="CM211" s="13" t="n">
        <f aca="false">CN211/CN210-1</f>
        <v>-0.00720860596650774</v>
      </c>
      <c r="CN211" s="4" t="n">
        <v>89.52</v>
      </c>
      <c r="CO211" s="13" t="n">
        <f aca="false">CN211/CN206-1</f>
        <v>0.00924464487034937</v>
      </c>
      <c r="CY211" s="4" t="n">
        <v>89.05</v>
      </c>
      <c r="CZ211" s="4" t="n">
        <v>89.52</v>
      </c>
      <c r="DA211" s="33" t="n">
        <f aca="false">CZ211-CN211</f>
        <v>0</v>
      </c>
      <c r="DB211" s="16" t="n">
        <f aca="false">CZ211/CY211-1</f>
        <v>0.005277933745087</v>
      </c>
      <c r="DC211" s="15" t="n">
        <f aca="false">CY211/CZ210-1</f>
        <v>-0.0124209825884442</v>
      </c>
      <c r="DD211" s="15" t="n">
        <f aca="false">CZ211/CZ210-1</f>
        <v>-0.00720860596650774</v>
      </c>
      <c r="DE211" s="34" t="str">
        <f aca="false">IF(CW211=0,"",-DC211*CS211)</f>
        <v/>
      </c>
      <c r="DY211" s="6"/>
      <c r="EB211" s="6" t="n">
        <f aca="false">CL211</f>
        <v>37551</v>
      </c>
      <c r="EC211" s="13" t="n">
        <f aca="false">SUM(CM209:CM211)</f>
        <v>0.0142439089624578</v>
      </c>
    </row>
    <row r="212" customFormat="false" ht="15" hidden="false" customHeight="false" outlineLevel="0" collapsed="false">
      <c r="A212" s="0" t="n">
        <f aca="false">IF(FR212=1,CZ212,0)</f>
        <v>0</v>
      </c>
      <c r="C212" s="6" t="n">
        <v>37552</v>
      </c>
      <c r="D212" s="0" t="n">
        <f aca="false">IF(E212&gt;E211,1,)</f>
        <v>0</v>
      </c>
      <c r="E212" s="46" t="n">
        <v>101.492</v>
      </c>
      <c r="F212" s="46" t="n">
        <v>91.2729</v>
      </c>
      <c r="G212" s="46" t="n">
        <v>88.1154</v>
      </c>
      <c r="H212" s="46" t="n">
        <v>85.1493</v>
      </c>
      <c r="I212" s="46" t="n">
        <v>87.147</v>
      </c>
      <c r="J212" s="47" t="str">
        <f aca="false">IF(MIN(E212:I212)=E212,$E$2,IF(MIN(E212:I212)=F212,$F$2,IF(MIN(E212:I212)=G212,$G$2,IF(MIN(E212:I212)=H212,$H$2,IF(MIN(E212:I212)=I212,$I$2)))))</f>
        <v>30D</v>
      </c>
      <c r="K212" s="47" t="str">
        <f aca="false">IF(MAX(E212:I212)=E212,$E$2,IF(MAX(E212:I212)=F212,$F$2,IF(MAX(E212:I212)=G212,$G$2,IF(MAX(E212:I212)=H212,$H$2,IF(MAX(E212:I212)=I212,$I$2)))))</f>
        <v>200D</v>
      </c>
      <c r="L212" s="4" t="n">
        <f aca="false">IF(MAX(E212:I212)=H212,1,0)</f>
        <v>0</v>
      </c>
      <c r="M212" s="4" t="n">
        <f aca="false">IF(MAX(E212:I212)=I212,1,0)</f>
        <v>0</v>
      </c>
      <c r="O212" s="4" t="n">
        <f aca="false">IF(CN212&gt;E212,1,0)</f>
        <v>0</v>
      </c>
      <c r="P212" s="4" t="n">
        <f aca="false">IF(CN212&gt;F212,1,0)</f>
        <v>0</v>
      </c>
      <c r="Q212" s="4" t="n">
        <f aca="false">IF(CN212&gt;G212,1,0)</f>
        <v>1</v>
      </c>
      <c r="R212" s="4" t="n">
        <f aca="false">IF(CN212&gt;H212,1,0)</f>
        <v>1</v>
      </c>
      <c r="S212" s="4" t="n">
        <f aca="false">IF(CN212&gt;I212,1,0)</f>
        <v>1</v>
      </c>
      <c r="T212" s="25" t="n">
        <f aca="false">IF(AND(AND(R212=0,S212=0,Q212=0),OR(S211=1,S210=1,S209=1)),1,0)</f>
        <v>0</v>
      </c>
      <c r="U212" s="13" t="n">
        <f aca="false">SUM(CM211:CM212)</f>
        <v>0.000387461951276036</v>
      </c>
      <c r="AV212" s="0"/>
      <c r="AW212" s="55" t="n">
        <f aca="false">IF(EC212&gt;$AW$2,1,0)</f>
        <v>1</v>
      </c>
      <c r="AX212" s="0" t="n">
        <f aca="false">IF(AND(I212&gt;G212,I211&lt;G211),1,IF(OR(AND(I212&gt;F212,I211&lt;F211),AND(I212&gt;E212,I211&lt;E211)),1,0))</f>
        <v>0</v>
      </c>
      <c r="AY212" s="0" t="n">
        <f aca="false">IF(K211="10D",1,0)</f>
        <v>0</v>
      </c>
      <c r="AZ212" s="0" t="n">
        <f aca="false">IF(AND(I212&gt;G212,I211&lt;G211,I212&gt;F212,I211&gt;F211,I212&gt;E212,I211&gt;E211),1,0)</f>
        <v>0</v>
      </c>
      <c r="BA212" s="56" t="n">
        <f aca="false">IF(G212&gt;H212,1,0)</f>
        <v>1</v>
      </c>
      <c r="BB212" s="56" t="n">
        <f aca="false">IF(I212&lt;F212,1,0)</f>
        <v>1</v>
      </c>
      <c r="BC212" s="0" t="n">
        <f aca="false">IF(AND(SUM(AW211:AX211)=2,AY212=1),1,IF(SUM(AX210:AX212)=0,0,IF(AND(OR(AW210=1,AX210=1),OR(AW211=1,AX211=1),AY212=1),1,IF(AND(SUM(AW212:AY212)=2,SUM(AW210:AX210)=2,AX210=1),1,0))))</f>
        <v>0</v>
      </c>
      <c r="BD212" s="57" t="str">
        <f aca="false">IF(BC212=0,"",IF(AND(BC212=1,AZ212=0,AZ211=0,AZ210=0),1,IF(AND(BC212=1,OR(AZ212=1,AZ211=1,AZ210)),IF(BA212=1,1,0))))</f>
        <v/>
      </c>
      <c r="BE212" s="50" t="str">
        <f aca="false">IF(AND(BD212=1,BD211=1),0,IF(BD212=1,SUM(CM213:CM251),""))</f>
        <v/>
      </c>
      <c r="BF212" s="20" t="str">
        <f aca="false">IF(AND(BB212=1,BB211=1,BE171&lt;&gt;0),"",IF(AND(BB211=0,BB212=1),BF211,IF(AND(BB212=1,BB211=1),BF211,IF(AND(BF211="",BE211="",OR(BD211=0,BD211="")),"",IF(AND(BF211="",BE172=0),"",IF(AND(BE172&lt;&gt;"",BF211=BE172),"",IF(AND(BD211=1,BE211&lt;&gt;0),CM212,IF(BF211&lt;&gt;0,BF211+CM212,IF(BF211="","")))))))))</f>
        <v/>
      </c>
      <c r="BI212" s="0"/>
      <c r="BU212" s="0"/>
      <c r="BZ212" s="49"/>
      <c r="CG212" s="13"/>
      <c r="CH212" s="40"/>
      <c r="CI212" s="13"/>
      <c r="CL212" s="6" t="n">
        <f aca="false">C212</f>
        <v>37552</v>
      </c>
      <c r="CM212" s="13" t="n">
        <f aca="false">CN212/CN211-1</f>
        <v>0.00759606791778378</v>
      </c>
      <c r="CN212" s="4" t="n">
        <v>90.2</v>
      </c>
      <c r="CO212" s="13" t="n">
        <f aca="false">CN212/CN207-1</f>
        <v>0.0421721548238014</v>
      </c>
      <c r="CY212" s="4" t="n">
        <v>88.77</v>
      </c>
      <c r="CZ212" s="4" t="n">
        <v>90.2</v>
      </c>
      <c r="DA212" s="33" t="n">
        <f aca="false">CZ212-CN212</f>
        <v>0</v>
      </c>
      <c r="DB212" s="16" t="n">
        <f aca="false">CZ212/CY212-1</f>
        <v>0.0161090458488229</v>
      </c>
      <c r="DC212" s="15" t="n">
        <f aca="false">CY212/CZ211-1</f>
        <v>-0.00837801608579092</v>
      </c>
      <c r="DD212" s="15" t="n">
        <f aca="false">CZ212/CZ211-1</f>
        <v>0.00759606791778378</v>
      </c>
      <c r="DE212" s="34" t="str">
        <f aca="false">IF(CW212=0,"",-DC212*CS212)</f>
        <v/>
      </c>
      <c r="DY212" s="6"/>
      <c r="EB212" s="6" t="n">
        <f aca="false">CL212</f>
        <v>37552</v>
      </c>
      <c r="EC212" s="13" t="n">
        <f aca="false">SUM(CM210:CM212)</f>
        <v>0.0176482922761858</v>
      </c>
    </row>
    <row r="213" customFormat="false" ht="15" hidden="false" customHeight="false" outlineLevel="0" collapsed="false">
      <c r="A213" s="0" t="n">
        <f aca="false">IF(FR213=1,CZ213,0)</f>
        <v>0</v>
      </c>
      <c r="C213" s="6" t="n">
        <v>37553</v>
      </c>
      <c r="D213" s="0" t="n">
        <f aca="false">IF(E213&gt;E212,1,)</f>
        <v>0</v>
      </c>
      <c r="E213" s="46" t="n">
        <v>101.3559</v>
      </c>
      <c r="F213" s="46" t="n">
        <v>91.1102</v>
      </c>
      <c r="G213" s="46" t="n">
        <v>88.0382</v>
      </c>
      <c r="H213" s="46" t="n">
        <v>85.113</v>
      </c>
      <c r="I213" s="46" t="n">
        <v>87.92</v>
      </c>
      <c r="J213" s="47" t="str">
        <f aca="false">IF(MIN(E213:I213)=E213,$E$2,IF(MIN(E213:I213)=F213,$F$2,IF(MIN(E213:I213)=G213,$G$2,IF(MIN(E213:I213)=H213,$H$2,IF(MIN(E213:I213)=I213,$I$2)))))</f>
        <v>30D</v>
      </c>
      <c r="K213" s="47" t="str">
        <f aca="false">IF(MAX(E213:I213)=E213,$E$2,IF(MAX(E213:I213)=F213,$F$2,IF(MAX(E213:I213)=G213,$G$2,IF(MAX(E213:I213)=H213,$H$2,IF(MAX(E213:I213)=I213,$I$2)))))</f>
        <v>200D</v>
      </c>
      <c r="L213" s="4" t="n">
        <f aca="false">IF(MAX(E213:I213)=H213,1,0)</f>
        <v>0</v>
      </c>
      <c r="M213" s="4" t="n">
        <f aca="false">IF(MAX(E213:I213)=I213,1,0)</f>
        <v>0</v>
      </c>
      <c r="O213" s="4" t="n">
        <f aca="false">IF(CN213&gt;E213,1,0)</f>
        <v>0</v>
      </c>
      <c r="P213" s="4" t="n">
        <f aca="false">IF(CN213&gt;F213,1,0)</f>
        <v>0</v>
      </c>
      <c r="Q213" s="4" t="n">
        <f aca="false">IF(CN213&gt;G213,1,0)</f>
        <v>1</v>
      </c>
      <c r="R213" s="4" t="n">
        <f aca="false">IF(CN213&gt;H213,1,0)</f>
        <v>1</v>
      </c>
      <c r="S213" s="4" t="n">
        <f aca="false">IF(CN213&gt;I213,1,0)</f>
        <v>1</v>
      </c>
      <c r="T213" s="25" t="n">
        <f aca="false">IF(AND(AND(R213=0,S213=0,Q213=0),OR(S212=1,S211=1,S210=1)),1,0)</f>
        <v>0</v>
      </c>
      <c r="U213" s="13" t="n">
        <f aca="false">SUM(CM212:CM213)</f>
        <v>-0.0128030451642561</v>
      </c>
      <c r="AV213" s="0"/>
      <c r="AW213" s="55" t="n">
        <f aca="false">IF(EC213&gt;$AW$2,1,0)</f>
        <v>0</v>
      </c>
      <c r="AX213" s="0" t="n">
        <f aca="false">IF(AND(I213&gt;G213,I212&lt;G212),1,IF(OR(AND(I213&gt;F213,I212&lt;F212),AND(I213&gt;E213,I212&lt;E212)),1,0))</f>
        <v>0</v>
      </c>
      <c r="AY213" s="0" t="n">
        <f aca="false">IF(K212="10D",1,0)</f>
        <v>0</v>
      </c>
      <c r="AZ213" s="0" t="n">
        <f aca="false">IF(AND(I213&gt;G213,I212&lt;G212,I213&gt;F213,I212&gt;F212,I213&gt;E213,I212&gt;E212),1,0)</f>
        <v>0</v>
      </c>
      <c r="BA213" s="56" t="n">
        <f aca="false">IF(G213&gt;H213,1,0)</f>
        <v>1</v>
      </c>
      <c r="BB213" s="56" t="n">
        <f aca="false">IF(I213&lt;F213,1,0)</f>
        <v>1</v>
      </c>
      <c r="BC213" s="0" t="n">
        <f aca="false">IF(AND(SUM(AW212:AX212)=2,AY213=1),1,IF(SUM(AX211:AX213)=0,0,IF(AND(OR(AW211=1,AX211=1),OR(AW212=1,AX212=1),AY213=1),1,IF(AND(SUM(AW213:AY213)=2,SUM(AW211:AX211)=2,AX211=1),1,0))))</f>
        <v>0</v>
      </c>
      <c r="BD213" s="57" t="str">
        <f aca="false">IF(BC213=0,"",IF(AND(BC213=1,AZ213=0,AZ212=0,AZ211=0),1,IF(AND(BC213=1,OR(AZ213=1,AZ212=1,AZ211)),IF(BA213=1,1,0))))</f>
        <v/>
      </c>
      <c r="BE213" s="50" t="str">
        <f aca="false">IF(AND(BD213=1,BD212=1),0,IF(BD213=1,SUM(CM214:CM252),""))</f>
        <v/>
      </c>
      <c r="BF213" s="20" t="str">
        <f aca="false">IF(AND(BB213=1,BB212=1,BE172&lt;&gt;0),"",IF(AND(BB212=0,BB213=1),BF212,IF(AND(BB213=1,BB212=1),BF212,IF(AND(BF212="",BE212="",OR(BD212=0,BD212="")),"",IF(AND(BF212="",BE173=0),"",IF(AND(BE173&lt;&gt;"",BF212=BE173),"",IF(AND(BD212=1,BE212&lt;&gt;0),CM213,IF(BF212&lt;&gt;0,BF212+CM213,IF(BF212="","")))))))))</f>
        <v/>
      </c>
      <c r="BI213" s="0"/>
      <c r="BU213" s="0"/>
      <c r="BZ213" s="49"/>
      <c r="CG213" s="13"/>
      <c r="CH213" s="40"/>
      <c r="CI213" s="13"/>
      <c r="CL213" s="6" t="n">
        <f aca="false">C213</f>
        <v>37553</v>
      </c>
      <c r="CM213" s="13" t="n">
        <f aca="false">CN213/CN212-1</f>
        <v>-0.0203991130820399</v>
      </c>
      <c r="CN213" s="4" t="n">
        <v>88.36</v>
      </c>
      <c r="CO213" s="13" t="n">
        <f aca="false">CN213/CN208-1</f>
        <v>0.00101959895774328</v>
      </c>
      <c r="CY213" s="4" t="n">
        <v>90.75</v>
      </c>
      <c r="CZ213" s="4" t="n">
        <v>88.36</v>
      </c>
      <c r="DA213" s="33" t="n">
        <f aca="false">CZ213-CN213</f>
        <v>0</v>
      </c>
      <c r="DB213" s="16" t="n">
        <f aca="false">CZ213/CY213-1</f>
        <v>-0.02633608815427</v>
      </c>
      <c r="DC213" s="15" t="n">
        <f aca="false">CY213/CZ212-1</f>
        <v>0.00609756097560976</v>
      </c>
      <c r="DD213" s="15" t="n">
        <f aca="false">CZ213/CZ212-1</f>
        <v>-0.0203991130820399</v>
      </c>
      <c r="DE213" s="34" t="str">
        <f aca="false">IF(CW213=0,"",-DC213*CS213)</f>
        <v/>
      </c>
      <c r="DY213" s="6"/>
      <c r="EB213" s="6" t="n">
        <f aca="false">CL213</f>
        <v>37553</v>
      </c>
      <c r="EC213" s="13" t="n">
        <f aca="false">SUM(CM211:CM213)</f>
        <v>-0.0200116511307639</v>
      </c>
    </row>
    <row r="214" customFormat="false" ht="15" hidden="false" customHeight="false" outlineLevel="0" collapsed="false">
      <c r="A214" s="0" t="n">
        <f aca="false">IF(FR214=1,CZ214,0)</f>
        <v>0</v>
      </c>
      <c r="C214" s="6" t="n">
        <v>37554</v>
      </c>
      <c r="D214" s="0" t="n">
        <f aca="false">IF(E214&gt;E213,1,)</f>
        <v>0</v>
      </c>
      <c r="E214" s="46" t="n">
        <v>101.2265</v>
      </c>
      <c r="F214" s="46" t="n">
        <v>90.9561</v>
      </c>
      <c r="G214" s="46" t="n">
        <v>87.9722</v>
      </c>
      <c r="H214" s="46" t="n">
        <v>85.1307</v>
      </c>
      <c r="I214" s="46" t="n">
        <v>88.524</v>
      </c>
      <c r="J214" s="47" t="str">
        <f aca="false">IF(MIN(E214:I214)=E214,$E$2,IF(MIN(E214:I214)=F214,$F$2,IF(MIN(E214:I214)=G214,$G$2,IF(MIN(E214:I214)=H214,$H$2,IF(MIN(E214:I214)=I214,$I$2)))))</f>
        <v>30D</v>
      </c>
      <c r="K214" s="47" t="str">
        <f aca="false">IF(MAX(E214:I214)=E214,$E$2,IF(MAX(E214:I214)=F214,$F$2,IF(MAX(E214:I214)=G214,$G$2,IF(MAX(E214:I214)=H214,$H$2,IF(MAX(E214:I214)=I214,$I$2)))))</f>
        <v>200D</v>
      </c>
      <c r="L214" s="4" t="n">
        <f aca="false">IF(MAX(E214:I214)=H214,1,0)</f>
        <v>0</v>
      </c>
      <c r="M214" s="4" t="n">
        <f aca="false">IF(MAX(E214:I214)=I214,1,0)</f>
        <v>0</v>
      </c>
      <c r="O214" s="4" t="n">
        <f aca="false">IF(CN214&gt;E214,1,0)</f>
        <v>0</v>
      </c>
      <c r="P214" s="4" t="n">
        <f aca="false">IF(CN214&gt;F214,1,0)</f>
        <v>0</v>
      </c>
      <c r="Q214" s="4" t="n">
        <f aca="false">IF(CN214&gt;G214,1,0)</f>
        <v>1</v>
      </c>
      <c r="R214" s="4" t="n">
        <f aca="false">IF(CN214&gt;H214,1,0)</f>
        <v>1</v>
      </c>
      <c r="S214" s="4" t="n">
        <f aca="false">IF(CN214&gt;I214,1,0)</f>
        <v>1</v>
      </c>
      <c r="T214" s="25" t="n">
        <f aca="false">IF(AND(AND(R214=0,S214=0,Q214=0),OR(S213=1,S212=1,S211=1)),1,0)</f>
        <v>0</v>
      </c>
      <c r="U214" s="13" t="n">
        <f aca="false">SUM(CM213:CM214)</f>
        <v>0.00042478913615851</v>
      </c>
      <c r="AV214" s="0"/>
      <c r="AW214" s="55" t="n">
        <f aca="false">IF(EC214&gt;$AW$2,1,0)</f>
        <v>0</v>
      </c>
      <c r="AX214" s="0" t="n">
        <f aca="false">IF(AND(I214&gt;G214,I213&lt;G213),1,IF(OR(AND(I214&gt;F214,I213&lt;F213),AND(I214&gt;E214,I213&lt;E213)),1,0))</f>
        <v>1</v>
      </c>
      <c r="AY214" s="0" t="n">
        <f aca="false">IF(K213="10D",1,0)</f>
        <v>0</v>
      </c>
      <c r="AZ214" s="0" t="n">
        <f aca="false">IF(AND(I214&gt;G214,I213&lt;G213,I214&gt;F214,I213&gt;F213,I214&gt;E214,I213&gt;E213),1,0)</f>
        <v>0</v>
      </c>
      <c r="BA214" s="56" t="n">
        <f aca="false">IF(G214&gt;H214,1,0)</f>
        <v>1</v>
      </c>
      <c r="BB214" s="56" t="n">
        <f aca="false">IF(I214&lt;F214,1,0)</f>
        <v>1</v>
      </c>
      <c r="BC214" s="0" t="n">
        <f aca="false">IF(AND(SUM(AW213:AX213)=2,AY214=1),1,IF(SUM(AX212:AX214)=0,0,IF(AND(OR(AW212=1,AX212=1),OR(AW213=1,AX213=1),AY214=1),1,IF(AND(SUM(AW214:AY214)=2,SUM(AW212:AX212)=2,AX212=1),1,0))))</f>
        <v>0</v>
      </c>
      <c r="BD214" s="57" t="str">
        <f aca="false">IF(BC214=0,"",IF(AND(BC214=1,AZ214=0,AZ213=0,AZ212=0),1,IF(AND(BC214=1,OR(AZ214=1,AZ213=1,AZ212)),IF(BA214=1,1,0))))</f>
        <v/>
      </c>
      <c r="BE214" s="50" t="str">
        <f aca="false">IF(AND(BD214=1,BD213=1),0,IF(BD214=1,SUM(CM215:CM253),""))</f>
        <v/>
      </c>
      <c r="BF214" s="20" t="str">
        <f aca="false">IF(AND(BB214=1,BB213=1,BE173&lt;&gt;0),"",IF(AND(BB213=0,BB214=1),BF213,IF(AND(BB214=1,BB213=1),BF213,IF(AND(BF213="",BE213="",OR(BD213=0,BD213="")),"",IF(AND(BF213="",BE174=0),"",IF(AND(BE174&lt;&gt;"",BF213=BE174),"",IF(AND(BD213=1,BE213&lt;&gt;0),CM214,IF(BF213&lt;&gt;0,BF213+CM214,IF(BF213="","")))))))))</f>
        <v/>
      </c>
      <c r="BI214" s="0"/>
      <c r="BU214" s="0"/>
      <c r="BZ214" s="49"/>
      <c r="CG214" s="13"/>
      <c r="CH214" s="40"/>
      <c r="CI214" s="13"/>
      <c r="CL214" s="6" t="n">
        <f aca="false">C214</f>
        <v>37554</v>
      </c>
      <c r="CM214" s="13" t="n">
        <f aca="false">CN214/CN213-1</f>
        <v>0.0208239022181984</v>
      </c>
      <c r="CN214" s="4" t="n">
        <v>90.2</v>
      </c>
      <c r="CO214" s="13" t="n">
        <f aca="false">CN214/CN209-1</f>
        <v>0.0175992779783394</v>
      </c>
      <c r="CY214" s="4" t="n">
        <v>88.215</v>
      </c>
      <c r="CZ214" s="4" t="n">
        <v>90.2</v>
      </c>
      <c r="DA214" s="33" t="n">
        <f aca="false">CZ214-CN214</f>
        <v>0</v>
      </c>
      <c r="DB214" s="16" t="n">
        <f aca="false">CZ214/CY214-1</f>
        <v>0.0225018420903473</v>
      </c>
      <c r="DC214" s="15" t="n">
        <f aca="false">CY214/CZ213-1</f>
        <v>-0.00164101403349926</v>
      </c>
      <c r="DD214" s="15" t="n">
        <f aca="false">CZ214/CZ213-1</f>
        <v>0.0208239022181984</v>
      </c>
      <c r="DE214" s="34" t="str">
        <f aca="false">IF(CW214=0,"",-DC214*CS214)</f>
        <v/>
      </c>
      <c r="DY214" s="6"/>
      <c r="EB214" s="6" t="n">
        <f aca="false">CL214</f>
        <v>37554</v>
      </c>
      <c r="EC214" s="13" t="n">
        <f aca="false">SUM(CM212:CM214)</f>
        <v>0.00802085705394229</v>
      </c>
    </row>
    <row r="215" customFormat="false" ht="15" hidden="false" customHeight="false" outlineLevel="0" collapsed="false">
      <c r="A215" s="0" t="n">
        <f aca="false">IF(FR215=1,CZ215,0)</f>
        <v>0</v>
      </c>
      <c r="C215" s="6" t="n">
        <v>37557</v>
      </c>
      <c r="D215" s="0" t="n">
        <f aca="false">IF(E215&gt;E214,1,)</f>
        <v>0</v>
      </c>
      <c r="E215" s="46" t="n">
        <v>101.0999</v>
      </c>
      <c r="F215" s="46" t="n">
        <v>90.8176</v>
      </c>
      <c r="G215" s="46" t="n">
        <v>87.9</v>
      </c>
      <c r="H215" s="46" t="n">
        <v>85.1213</v>
      </c>
      <c r="I215" s="46" t="n">
        <v>89.022</v>
      </c>
      <c r="J215" s="47" t="str">
        <f aca="false">IF(MIN(E215:I215)=E215,$E$2,IF(MIN(E215:I215)=F215,$F$2,IF(MIN(E215:I215)=G215,$G$2,IF(MIN(E215:I215)=H215,$H$2,IF(MIN(E215:I215)=I215,$I$2)))))</f>
        <v>30D</v>
      </c>
      <c r="K215" s="47" t="str">
        <f aca="false">IF(MAX(E215:I215)=E215,$E$2,IF(MAX(E215:I215)=F215,$F$2,IF(MAX(E215:I215)=G215,$G$2,IF(MAX(E215:I215)=H215,$H$2,IF(MAX(E215:I215)=I215,$I$2)))))</f>
        <v>200D</v>
      </c>
      <c r="L215" s="4" t="n">
        <f aca="false">IF(MAX(E215:I215)=H215,1,0)</f>
        <v>0</v>
      </c>
      <c r="M215" s="4" t="n">
        <f aca="false">IF(MAX(E215:I215)=I215,1,0)</f>
        <v>0</v>
      </c>
      <c r="O215" s="4" t="n">
        <f aca="false">IF(CN215&gt;E215,1,0)</f>
        <v>0</v>
      </c>
      <c r="P215" s="4" t="n">
        <f aca="false">IF(CN215&gt;F215,1,0)</f>
        <v>0</v>
      </c>
      <c r="Q215" s="4" t="n">
        <f aca="false">IF(CN215&gt;G215,1,0)</f>
        <v>1</v>
      </c>
      <c r="R215" s="4" t="n">
        <f aca="false">IF(CN215&gt;H215,1,0)</f>
        <v>1</v>
      </c>
      <c r="S215" s="4" t="n">
        <f aca="false">IF(CN215&gt;I215,1,0)</f>
        <v>1</v>
      </c>
      <c r="T215" s="25" t="n">
        <f aca="false">IF(AND(AND(R215=0,S215=0,Q215=0),OR(S214=1,S213=1,S212=1)),1,0)</f>
        <v>0</v>
      </c>
      <c r="U215" s="13" t="n">
        <f aca="false">SUM(CM214:CM215)</f>
        <v>0.0142828822625443</v>
      </c>
      <c r="AV215" s="0"/>
      <c r="AW215" s="55" t="n">
        <f aca="false">IF(EC215&gt;$AW$2,1,0)</f>
        <v>0</v>
      </c>
      <c r="AX215" s="0" t="n">
        <f aca="false">IF(AND(I215&gt;G215,I214&lt;G214),1,IF(OR(AND(I215&gt;F215,I214&lt;F214),AND(I215&gt;E215,I214&lt;E214)),1,0))</f>
        <v>0</v>
      </c>
      <c r="AY215" s="0" t="n">
        <f aca="false">IF(K214="10D",1,0)</f>
        <v>0</v>
      </c>
      <c r="AZ215" s="0" t="n">
        <f aca="false">IF(AND(I215&gt;G215,I214&lt;G214,I215&gt;F215,I214&gt;F214,I215&gt;E215,I214&gt;E214),1,0)</f>
        <v>0</v>
      </c>
      <c r="BA215" s="56" t="n">
        <f aca="false">IF(G215&gt;H215,1,0)</f>
        <v>1</v>
      </c>
      <c r="BB215" s="56" t="n">
        <f aca="false">IF(I215&lt;F215,1,0)</f>
        <v>1</v>
      </c>
      <c r="BC215" s="0" t="n">
        <f aca="false">IF(AND(SUM(AW214:AX214)=2,AY215=1),1,IF(SUM(AX213:AX215)=0,0,IF(AND(OR(AW213=1,AX213=1),OR(AW214=1,AX214=1),AY215=1),1,IF(AND(SUM(AW215:AY215)=2,SUM(AW213:AX213)=2,AX213=1),1,0))))</f>
        <v>0</v>
      </c>
      <c r="BD215" s="57" t="str">
        <f aca="false">IF(BC215=0,"",IF(AND(BC215=1,AZ215=0,AZ214=0,AZ213=0),1,IF(AND(BC215=1,OR(AZ215=1,AZ214=1,AZ213)),IF(BA215=1,1,0))))</f>
        <v/>
      </c>
      <c r="BE215" s="50" t="str">
        <f aca="false">IF(AND(BD215=1,BD214=1),0,IF(BD215=1,SUM(CM216:CM254),""))</f>
        <v/>
      </c>
      <c r="BF215" s="20" t="str">
        <f aca="false">IF(AND(BB215=1,BB214=1,BE174&lt;&gt;0),"",IF(AND(BB214=0,BB215=1),BF214,IF(AND(BB215=1,BB214=1),BF214,IF(AND(BF214="",BE214="",OR(BD214=0,BD214="")),"",IF(AND(BF214="",BE175=0),"",IF(AND(BE175&lt;&gt;"",BF214=BE175),"",IF(AND(BD214=1,BE214&lt;&gt;0),CM215,IF(BF214&lt;&gt;0,BF214+CM215,IF(BF214="","")))))))))</f>
        <v/>
      </c>
      <c r="BI215" s="0"/>
      <c r="BU215" s="0"/>
      <c r="BZ215" s="49"/>
      <c r="CG215" s="13"/>
      <c r="CH215" s="40"/>
      <c r="CI215" s="13"/>
      <c r="CL215" s="6" t="n">
        <f aca="false">C215</f>
        <v>37557</v>
      </c>
      <c r="CM215" s="13" t="n">
        <f aca="false">CN215/CN214-1</f>
        <v>-0.00654101995565415</v>
      </c>
      <c r="CN215" s="4" t="n">
        <v>89.61</v>
      </c>
      <c r="CO215" s="13" t="n">
        <f aca="false">CN215/CN210-1</f>
        <v>-0.00621049129422202</v>
      </c>
      <c r="CY215" s="4" t="n">
        <v>91.15</v>
      </c>
      <c r="CZ215" s="4" t="n">
        <v>89.61</v>
      </c>
      <c r="DA215" s="33" t="n">
        <f aca="false">CZ215-CN215</f>
        <v>0</v>
      </c>
      <c r="DB215" s="16" t="n">
        <f aca="false">CZ215/CY215-1</f>
        <v>-0.0168952276467362</v>
      </c>
      <c r="DC215" s="15" t="n">
        <f aca="false">CY215/CZ214-1</f>
        <v>0.0105321507760532</v>
      </c>
      <c r="DD215" s="15" t="n">
        <f aca="false">CZ215/CZ214-1</f>
        <v>-0.00654101995565415</v>
      </c>
      <c r="DE215" s="34" t="str">
        <f aca="false">IF(CW215=0,"",-DC215*CS215)</f>
        <v/>
      </c>
      <c r="DY215" s="6"/>
      <c r="EB215" s="6" t="n">
        <f aca="false">CL215</f>
        <v>37557</v>
      </c>
      <c r="EC215" s="13" t="n">
        <f aca="false">SUM(CM213:CM215)</f>
        <v>-0.00611623081949564</v>
      </c>
    </row>
    <row r="216" customFormat="false" ht="15" hidden="false" customHeight="false" outlineLevel="0" collapsed="false">
      <c r="A216" s="0" t="n">
        <f aca="false">IF(FR216=1,CZ216,0)</f>
        <v>0</v>
      </c>
      <c r="C216" s="6" t="n">
        <v>37558</v>
      </c>
      <c r="D216" s="0" t="n">
        <f aca="false">IF(E216&gt;E215,1,)</f>
        <v>0</v>
      </c>
      <c r="E216" s="46" t="n">
        <v>100.9716</v>
      </c>
      <c r="F216" s="46" t="n">
        <v>90.6699</v>
      </c>
      <c r="G216" s="46" t="n">
        <v>87.7634</v>
      </c>
      <c r="H216" s="46" t="n">
        <v>85.146</v>
      </c>
      <c r="I216" s="46" t="n">
        <v>89.009</v>
      </c>
      <c r="J216" s="47" t="str">
        <f aca="false">IF(MIN(E216:I216)=E216,$E$2,IF(MIN(E216:I216)=F216,$F$2,IF(MIN(E216:I216)=G216,$G$2,IF(MIN(E216:I216)=H216,$H$2,IF(MIN(E216:I216)=I216,$I$2)))))</f>
        <v>30D</v>
      </c>
      <c r="K216" s="47" t="str">
        <f aca="false">IF(MAX(E216:I216)=E216,$E$2,IF(MAX(E216:I216)=F216,$F$2,IF(MAX(E216:I216)=G216,$G$2,IF(MAX(E216:I216)=H216,$H$2,IF(MAX(E216:I216)=I216,$I$2)))))</f>
        <v>200D</v>
      </c>
      <c r="L216" s="4" t="n">
        <f aca="false">IF(MAX(E216:I216)=H216,1,0)</f>
        <v>0</v>
      </c>
      <c r="M216" s="4" t="n">
        <f aca="false">IF(MAX(E216:I216)=I216,1,0)</f>
        <v>0</v>
      </c>
      <c r="O216" s="4" t="n">
        <f aca="false">IF(CN216&gt;E216,1,0)</f>
        <v>0</v>
      </c>
      <c r="P216" s="4" t="n">
        <f aca="false">IF(CN216&gt;F216,1,0)</f>
        <v>0</v>
      </c>
      <c r="Q216" s="4" t="n">
        <f aca="false">IF(CN216&gt;G216,1,0)</f>
        <v>1</v>
      </c>
      <c r="R216" s="4" t="n">
        <f aca="false">IF(CN216&gt;H216,1,0)</f>
        <v>1</v>
      </c>
      <c r="S216" s="4" t="n">
        <f aca="false">IF(CN216&gt;I216,1,0)</f>
        <v>0</v>
      </c>
      <c r="T216" s="25" t="n">
        <f aca="false">IF(AND(AND(R216=0,S216=0,Q216=0),OR(S215=1,S214=1,S213=1)),1,0)</f>
        <v>0</v>
      </c>
      <c r="U216" s="13" t="n">
        <f aca="false">SUM(CM215:CM216)</f>
        <v>-0.0181468675173103</v>
      </c>
      <c r="AV216" s="0"/>
      <c r="AW216" s="55" t="n">
        <f aca="false">IF(EC216&gt;$AW$2,1,0)</f>
        <v>0</v>
      </c>
      <c r="AX216" s="0" t="n">
        <f aca="false">IF(AND(I216&gt;G216,I215&lt;G215),1,IF(OR(AND(I216&gt;F216,I215&lt;F215),AND(I216&gt;E216,I215&lt;E215)),1,0))</f>
        <v>0</v>
      </c>
      <c r="AY216" s="0" t="n">
        <f aca="false">IF(K215="10D",1,0)</f>
        <v>0</v>
      </c>
      <c r="AZ216" s="0" t="n">
        <f aca="false">IF(AND(I216&gt;G216,I215&lt;G215,I216&gt;F216,I215&gt;F215,I216&gt;E216,I215&gt;E215),1,0)</f>
        <v>0</v>
      </c>
      <c r="BA216" s="56" t="n">
        <f aca="false">IF(G216&gt;H216,1,0)</f>
        <v>1</v>
      </c>
      <c r="BB216" s="56" t="n">
        <f aca="false">IF(I216&lt;F216,1,0)</f>
        <v>1</v>
      </c>
      <c r="BC216" s="0" t="n">
        <f aca="false">IF(AND(SUM(AW215:AX215)=2,AY216=1),1,IF(SUM(AX214:AX216)=0,0,IF(AND(OR(AW214=1,AX214=1),OR(AW215=1,AX215=1),AY216=1),1,IF(AND(SUM(AW216:AY216)=2,SUM(AW214:AX214)=2,AX214=1),1,0))))</f>
        <v>0</v>
      </c>
      <c r="BD216" s="57" t="str">
        <f aca="false">IF(BC216=0,"",IF(AND(BC216=1,AZ216=0,AZ215=0,AZ214=0),1,IF(AND(BC216=1,OR(AZ216=1,AZ215=1,AZ214)),IF(BA216=1,1,0))))</f>
        <v/>
      </c>
      <c r="BE216" s="50" t="str">
        <f aca="false">IF(AND(BD216=1,BD215=1),0,IF(BD216=1,SUM(CM217:CM255),""))</f>
        <v/>
      </c>
      <c r="BF216" s="20" t="str">
        <f aca="false">IF(AND(BB216=1,BB215=1,BE175&lt;&gt;0),"",IF(AND(BB215=0,BB216=1),BF215,IF(AND(BB216=1,BB215=1),BF215,IF(AND(BF215="",BE215="",OR(BD215=0,BD215="")),"",IF(AND(BF215="",BE176=0),"",IF(AND(BE176&lt;&gt;"",BF215=BE176),"",IF(AND(BD215=1,BE215&lt;&gt;0),CM216,IF(BF215&lt;&gt;0,BF215+CM216,IF(BF215="","")))))))))</f>
        <v/>
      </c>
      <c r="BI216" s="0"/>
      <c r="BU216" s="0"/>
      <c r="BZ216" s="49"/>
      <c r="CG216" s="13"/>
      <c r="CH216" s="40"/>
      <c r="CI216" s="13"/>
      <c r="CL216" s="6" t="n">
        <f aca="false">C216</f>
        <v>37558</v>
      </c>
      <c r="CM216" s="13" t="n">
        <f aca="false">CN216/CN215-1</f>
        <v>-0.0116058475616562</v>
      </c>
      <c r="CN216" s="4" t="n">
        <v>88.57</v>
      </c>
      <c r="CO216" s="13" t="n">
        <f aca="false">CN216/CN211-1</f>
        <v>-0.0106121537086685</v>
      </c>
      <c r="CY216" s="4" t="n">
        <v>89.08</v>
      </c>
      <c r="CZ216" s="4" t="n">
        <v>88.57</v>
      </c>
      <c r="DA216" s="33" t="n">
        <f aca="false">CZ216-CN216</f>
        <v>0</v>
      </c>
      <c r="DB216" s="16" t="n">
        <f aca="false">CZ216/CY216-1</f>
        <v>-0.00572519083969469</v>
      </c>
      <c r="DC216" s="15" t="n">
        <f aca="false">CY216/CZ215-1</f>
        <v>-0.00591451846892088</v>
      </c>
      <c r="DD216" s="15" t="n">
        <f aca="false">CZ216/CZ215-1</f>
        <v>-0.0116058475616562</v>
      </c>
      <c r="DE216" s="34" t="str">
        <f aca="false">IF(CW216=0,"",-DC216*CS216)</f>
        <v/>
      </c>
      <c r="DY216" s="6"/>
      <c r="EB216" s="6" t="n">
        <f aca="false">CL216</f>
        <v>37558</v>
      </c>
      <c r="EC216" s="13" t="n">
        <f aca="false">SUM(CM214:CM216)</f>
        <v>0.00267703470088809</v>
      </c>
    </row>
    <row r="217" customFormat="false" ht="15" hidden="false" customHeight="false" outlineLevel="0" collapsed="false">
      <c r="A217" s="0" t="n">
        <f aca="false">IF(FR217=1,CZ217,0)</f>
        <v>0</v>
      </c>
      <c r="C217" s="6" t="n">
        <v>37559</v>
      </c>
      <c r="D217" s="0" t="n">
        <f aca="false">IF(E217&gt;E216,1,)</f>
        <v>0</v>
      </c>
      <c r="E217" s="46" t="n">
        <v>100.843</v>
      </c>
      <c r="F217" s="46" t="n">
        <v>90.5268</v>
      </c>
      <c r="G217" s="46" t="n">
        <v>87.6642</v>
      </c>
      <c r="H217" s="46" t="n">
        <v>85.2287</v>
      </c>
      <c r="I217" s="46" t="n">
        <v>89.297</v>
      </c>
      <c r="J217" s="47" t="str">
        <f aca="false">IF(MIN(E217:I217)=E217,$E$2,IF(MIN(E217:I217)=F217,$F$2,IF(MIN(E217:I217)=G217,$G$2,IF(MIN(E217:I217)=H217,$H$2,IF(MIN(E217:I217)=I217,$I$2)))))</f>
        <v>30D</v>
      </c>
      <c r="K217" s="47" t="str">
        <f aca="false">IF(MAX(E217:I217)=E217,$E$2,IF(MAX(E217:I217)=F217,$F$2,IF(MAX(E217:I217)=G217,$G$2,IF(MAX(E217:I217)=H217,$H$2,IF(MAX(E217:I217)=I217,$I$2)))))</f>
        <v>200D</v>
      </c>
      <c r="L217" s="4" t="n">
        <f aca="false">IF(MAX(E217:I217)=H217,1,0)</f>
        <v>0</v>
      </c>
      <c r="M217" s="4" t="n">
        <f aca="false">IF(MAX(E217:I217)=I217,1,0)</f>
        <v>0</v>
      </c>
      <c r="O217" s="4" t="n">
        <f aca="false">IF(CN217&gt;E217,1,0)</f>
        <v>0</v>
      </c>
      <c r="P217" s="4" t="n">
        <f aca="false">IF(CN217&gt;F217,1,0)</f>
        <v>0</v>
      </c>
      <c r="Q217" s="4" t="n">
        <f aca="false">IF(CN217&gt;G217,1,0)</f>
        <v>1</v>
      </c>
      <c r="R217" s="4" t="n">
        <f aca="false">IF(CN217&gt;H217,1,0)</f>
        <v>1</v>
      </c>
      <c r="S217" s="4" t="n">
        <f aca="false">IF(CN217&gt;I217,1,0)</f>
        <v>1</v>
      </c>
      <c r="T217" s="25" t="n">
        <f aca="false">IF(AND(AND(R217=0,S217=0,Q217=0),OR(S216=1,S215=1,S214=1)),1,0)</f>
        <v>0</v>
      </c>
      <c r="U217" s="13" t="n">
        <f aca="false">SUM(CM216:CM217)</f>
        <v>-0.0018960135320748</v>
      </c>
      <c r="AV217" s="0"/>
      <c r="AW217" s="55" t="n">
        <f aca="false">IF(EC217&gt;$AW$2,1,0)</f>
        <v>0</v>
      </c>
      <c r="AX217" s="0" t="n">
        <f aca="false">IF(AND(I217&gt;G217,I216&lt;G216),1,IF(OR(AND(I217&gt;F217,I216&lt;F216),AND(I217&gt;E217,I216&lt;E216)),1,0))</f>
        <v>0</v>
      </c>
      <c r="AY217" s="0" t="n">
        <f aca="false">IF(K216="10D",1,0)</f>
        <v>0</v>
      </c>
      <c r="AZ217" s="0" t="n">
        <f aca="false">IF(AND(I217&gt;G217,I216&lt;G216,I217&gt;F217,I216&gt;F216,I217&gt;E217,I216&gt;E216),1,0)</f>
        <v>0</v>
      </c>
      <c r="BA217" s="56" t="n">
        <f aca="false">IF(G217&gt;H217,1,0)</f>
        <v>1</v>
      </c>
      <c r="BB217" s="56" t="n">
        <f aca="false">IF(I217&lt;F217,1,0)</f>
        <v>1</v>
      </c>
      <c r="BC217" s="0" t="n">
        <f aca="false">IF(AND(SUM(AW216:AX216)=2,AY217=1),1,IF(SUM(AX215:AX217)=0,0,IF(AND(OR(AW215=1,AX215=1),OR(AW216=1,AX216=1),AY217=1),1,IF(AND(SUM(AW217:AY217)=2,SUM(AW215:AX215)=2,AX215=1),1,0))))</f>
        <v>0</v>
      </c>
      <c r="BD217" s="57" t="str">
        <f aca="false">IF(BC217=0,"",IF(AND(BC217=1,AZ217=0,AZ216=0,AZ215=0),1,IF(AND(BC217=1,OR(AZ217=1,AZ216=1,AZ215)),IF(BA217=1,1,0))))</f>
        <v/>
      </c>
      <c r="BE217" s="50" t="str">
        <f aca="false">IF(AND(BD217=1,BD216=1),0,IF(BD217=1,SUM(CM218:CM256),""))</f>
        <v/>
      </c>
      <c r="BF217" s="20" t="str">
        <f aca="false">IF(AND(BB217=1,BB216=1,BE176&lt;&gt;0),"",IF(AND(BB216=0,BB217=1),BF216,IF(AND(BB217=1,BB216=1),BF216,IF(AND(BF216="",BE216="",OR(BD216=0,BD216="")),"",IF(AND(BF216="",BE177=0),"",IF(AND(BE177&lt;&gt;"",BF216=BE177),"",IF(AND(BD216=1,BE216&lt;&gt;0),CM217,IF(BF216&lt;&gt;0,BF216+CM217,IF(BF216="","")))))))))</f>
        <v/>
      </c>
      <c r="BI217" s="0"/>
      <c r="BU217" s="0"/>
      <c r="BZ217" s="49"/>
      <c r="CG217" s="13"/>
      <c r="CH217" s="40"/>
      <c r="CI217" s="13"/>
      <c r="CL217" s="6" t="n">
        <f aca="false">C217</f>
        <v>37559</v>
      </c>
      <c r="CM217" s="13" t="n">
        <f aca="false">CN217/CN216-1</f>
        <v>0.00970983402958137</v>
      </c>
      <c r="CN217" s="4" t="n">
        <v>89.43</v>
      </c>
      <c r="CO217" s="13" t="n">
        <f aca="false">CN217/CN212-1</f>
        <v>-0.00853658536585367</v>
      </c>
      <c r="CY217" s="4" t="n">
        <v>88.68</v>
      </c>
      <c r="CZ217" s="4" t="n">
        <v>89.43</v>
      </c>
      <c r="DA217" s="33" t="n">
        <f aca="false">CZ217-CN217</f>
        <v>0</v>
      </c>
      <c r="DB217" s="16" t="n">
        <f aca="false">CZ217/CY217-1</f>
        <v>0.00845737483085252</v>
      </c>
      <c r="DC217" s="15" t="n">
        <f aca="false">CY217/CZ216-1</f>
        <v>0.00124195551541173</v>
      </c>
      <c r="DD217" s="15" t="n">
        <f aca="false">CZ217/CZ216-1</f>
        <v>0.00970983402958137</v>
      </c>
      <c r="DE217" s="34" t="str">
        <f aca="false">IF(CW217=0,"",-DC217*CS217)</f>
        <v/>
      </c>
      <c r="DY217" s="6"/>
      <c r="EB217" s="6" t="n">
        <f aca="false">CL217</f>
        <v>37559</v>
      </c>
      <c r="EC217" s="13" t="n">
        <f aca="false">SUM(CM215:CM217)</f>
        <v>-0.00843703348772895</v>
      </c>
    </row>
    <row r="218" customFormat="false" ht="15" hidden="false" customHeight="false" outlineLevel="0" collapsed="false">
      <c r="A218" s="0" t="n">
        <f aca="false">IF(FR218=1,CZ218,0)</f>
        <v>0</v>
      </c>
      <c r="C218" s="6" t="n">
        <v>37560</v>
      </c>
      <c r="D218" s="0" t="n">
        <f aca="false">IF(E218&gt;E217,1,)</f>
        <v>0</v>
      </c>
      <c r="E218" s="46" t="n">
        <v>100.7215</v>
      </c>
      <c r="F218" s="46" t="n">
        <v>90.3924</v>
      </c>
      <c r="G218" s="46" t="n">
        <v>87.5196</v>
      </c>
      <c r="H218" s="46" t="n">
        <v>85.356</v>
      </c>
      <c r="I218" s="46" t="n">
        <v>89.322</v>
      </c>
      <c r="J218" s="47" t="str">
        <f aca="false">IF(MIN(E218:I218)=E218,$E$2,IF(MIN(E218:I218)=F218,$F$2,IF(MIN(E218:I218)=G218,$G$2,IF(MIN(E218:I218)=H218,$H$2,IF(MIN(E218:I218)=I218,$I$2)))))</f>
        <v>30D</v>
      </c>
      <c r="K218" s="47" t="str">
        <f aca="false">IF(MAX(E218:I218)=E218,$E$2,IF(MAX(E218:I218)=F218,$F$2,IF(MAX(E218:I218)=G218,$G$2,IF(MAX(E218:I218)=H218,$H$2,IF(MAX(E218:I218)=I218,$I$2)))))</f>
        <v>200D</v>
      </c>
      <c r="L218" s="4" t="n">
        <f aca="false">IF(MAX(E218:I218)=H218,1,0)</f>
        <v>0</v>
      </c>
      <c r="M218" s="4" t="n">
        <f aca="false">IF(MAX(E218:I218)=I218,1,0)</f>
        <v>0</v>
      </c>
      <c r="O218" s="4" t="n">
        <f aca="false">IF(CN218&gt;E218,1,0)</f>
        <v>0</v>
      </c>
      <c r="P218" s="4" t="n">
        <f aca="false">IF(CN218&gt;F218,1,0)</f>
        <v>0</v>
      </c>
      <c r="Q218" s="4" t="n">
        <f aca="false">IF(CN218&gt;G218,1,0)</f>
        <v>1</v>
      </c>
      <c r="R218" s="4" t="n">
        <f aca="false">IF(CN218&gt;H218,1,0)</f>
        <v>1</v>
      </c>
      <c r="S218" s="4" t="n">
        <f aca="false">IF(CN218&gt;I218,1,0)</f>
        <v>0</v>
      </c>
      <c r="T218" s="25" t="n">
        <f aca="false">IF(AND(AND(R218=0,S218=0,Q218=0),OR(S217=1,S216=1,S215=1)),1,0)</f>
        <v>0</v>
      </c>
      <c r="U218" s="13" t="n">
        <f aca="false">SUM(CM217:CM218)</f>
        <v>-0.000465722271436264</v>
      </c>
      <c r="AV218" s="0"/>
      <c r="AW218" s="55" t="n">
        <f aca="false">IF(EC218&gt;$AW$2,1,0)</f>
        <v>0</v>
      </c>
      <c r="AX218" s="0" t="n">
        <f aca="false">IF(AND(I218&gt;G218,I217&lt;G217),1,IF(OR(AND(I218&gt;F218,I217&lt;F217),AND(I218&gt;E218,I217&lt;E217)),1,0))</f>
        <v>0</v>
      </c>
      <c r="AY218" s="0" t="n">
        <f aca="false">IF(K217="10D",1,0)</f>
        <v>0</v>
      </c>
      <c r="AZ218" s="0" t="n">
        <f aca="false">IF(AND(I218&gt;G218,I217&lt;G217,I218&gt;F218,I217&gt;F217,I218&gt;E218,I217&gt;E217),1,0)</f>
        <v>0</v>
      </c>
      <c r="BA218" s="56" t="n">
        <f aca="false">IF(G218&gt;H218,1,0)</f>
        <v>1</v>
      </c>
      <c r="BB218" s="56" t="n">
        <f aca="false">IF(I218&lt;F218,1,0)</f>
        <v>1</v>
      </c>
      <c r="BC218" s="0" t="n">
        <f aca="false">IF(AND(SUM(AW217:AX217)=2,AY218=1),1,IF(SUM(AX216:AX218)=0,0,IF(AND(OR(AW216=1,AX216=1),OR(AW217=1,AX217=1),AY218=1),1,IF(AND(SUM(AW218:AY218)=2,SUM(AW216:AX216)=2,AX216=1),1,0))))</f>
        <v>0</v>
      </c>
      <c r="BD218" s="57" t="str">
        <f aca="false">IF(BC218=0,"",IF(AND(BC218=1,AZ218=0,AZ217=0,AZ216=0),1,IF(AND(BC218=1,OR(AZ218=1,AZ217=1,AZ216)),IF(BA218=1,1,0))))</f>
        <v/>
      </c>
      <c r="BE218" s="50" t="str">
        <f aca="false">IF(AND(BD218=1,BD217=1),0,IF(BD218=1,SUM(CM219:CM257),""))</f>
        <v/>
      </c>
      <c r="BF218" s="20" t="str">
        <f aca="false">IF(AND(BB218=1,BB217=1,BE177&lt;&gt;0),"",IF(AND(BB217=0,BB218=1),BF217,IF(AND(BB218=1,BB217=1),BF217,IF(AND(BF217="",BE217="",OR(BD217=0,BD217="")),"",IF(AND(BF217="",BE178=0),"",IF(AND(BE178&lt;&gt;"",BF217=BE178),"",IF(AND(BD217=1,BE217&lt;&gt;0),CM218,IF(BF217&lt;&gt;0,BF217+CM218,IF(BF217="","")))))))))</f>
        <v/>
      </c>
      <c r="BI218" s="0"/>
      <c r="BU218" s="0"/>
      <c r="BZ218" s="49"/>
      <c r="CG218" s="13"/>
      <c r="CH218" s="40"/>
      <c r="CI218" s="13"/>
      <c r="CL218" s="6" t="n">
        <f aca="false">C218</f>
        <v>37560</v>
      </c>
      <c r="CM218" s="13" t="n">
        <f aca="false">CN218/CN217-1</f>
        <v>-0.0101755563010176</v>
      </c>
      <c r="CN218" s="4" t="n">
        <v>88.52</v>
      </c>
      <c r="CO218" s="13" t="n">
        <f aca="false">CN218/CN213-1</f>
        <v>0.00181077410593034</v>
      </c>
      <c r="CY218" s="4" t="n">
        <v>89.66</v>
      </c>
      <c r="CZ218" s="4" t="n">
        <v>88.52</v>
      </c>
      <c r="DA218" s="33" t="n">
        <f aca="false">CZ218-CN218</f>
        <v>0</v>
      </c>
      <c r="DB218" s="16" t="n">
        <f aca="false">CZ218/CY218-1</f>
        <v>-0.0127146999776935</v>
      </c>
      <c r="DC218" s="15" t="n">
        <f aca="false">CY218/CZ217-1</f>
        <v>0.00257184390025711</v>
      </c>
      <c r="DD218" s="15" t="n">
        <f aca="false">CZ218/CZ217-1</f>
        <v>-0.0101755563010176</v>
      </c>
      <c r="DE218" s="34" t="str">
        <f aca="false">IF(CW218=0,"",-DC218*CS218)</f>
        <v/>
      </c>
      <c r="DY218" s="6"/>
      <c r="EB218" s="6" t="n">
        <f aca="false">CL218</f>
        <v>37560</v>
      </c>
      <c r="EC218" s="13" t="n">
        <f aca="false">SUM(CM216:CM218)</f>
        <v>-0.0120715698330924</v>
      </c>
    </row>
    <row r="219" customFormat="false" ht="15" hidden="false" customHeight="false" outlineLevel="0" collapsed="false">
      <c r="A219" s="0" t="n">
        <f aca="false">IF(FR219=1,CZ219,0)</f>
        <v>0</v>
      </c>
      <c r="C219" s="6" t="n">
        <v>37561</v>
      </c>
      <c r="D219" s="0" t="n">
        <f aca="false">IF(E219&gt;E218,1,)</f>
        <v>0</v>
      </c>
      <c r="E219" s="46" t="n">
        <v>100.6045</v>
      </c>
      <c r="F219" s="46" t="n">
        <v>90.2693</v>
      </c>
      <c r="G219" s="46" t="n">
        <v>87.3914</v>
      </c>
      <c r="H219" s="46" t="n">
        <v>85.5533</v>
      </c>
      <c r="I219" s="46" t="n">
        <v>89.485</v>
      </c>
      <c r="J219" s="47" t="str">
        <f aca="false">IF(MIN(E219:I219)=E219,$E$2,IF(MIN(E219:I219)=F219,$F$2,IF(MIN(E219:I219)=G219,$G$2,IF(MIN(E219:I219)=H219,$H$2,IF(MIN(E219:I219)=I219,$I$2)))))</f>
        <v>30D</v>
      </c>
      <c r="K219" s="47" t="str">
        <f aca="false">IF(MAX(E219:I219)=E219,$E$2,IF(MAX(E219:I219)=F219,$F$2,IF(MAX(E219:I219)=G219,$G$2,IF(MAX(E219:I219)=H219,$H$2,IF(MAX(E219:I219)=I219,$I$2)))))</f>
        <v>200D</v>
      </c>
      <c r="L219" s="4" t="n">
        <f aca="false">IF(MAX(E219:I219)=H219,1,0)</f>
        <v>0</v>
      </c>
      <c r="M219" s="4" t="n">
        <f aca="false">IF(MAX(E219:I219)=I219,1,0)</f>
        <v>0</v>
      </c>
      <c r="O219" s="4" t="n">
        <f aca="false">IF(CN219&gt;E219,1,0)</f>
        <v>0</v>
      </c>
      <c r="P219" s="4" t="n">
        <f aca="false">IF(CN219&gt;F219,1,0)</f>
        <v>1</v>
      </c>
      <c r="Q219" s="4" t="n">
        <f aca="false">IF(CN219&gt;G219,1,0)</f>
        <v>1</v>
      </c>
      <c r="R219" s="4" t="n">
        <f aca="false">IF(CN219&gt;H219,1,0)</f>
        <v>1</v>
      </c>
      <c r="S219" s="4" t="n">
        <f aca="false">IF(CN219&gt;I219,1,0)</f>
        <v>1</v>
      </c>
      <c r="T219" s="25" t="n">
        <f aca="false">IF(AND(AND(R219=0,S219=0,Q219=0),OR(S218=1,S217=1,S216=1)),1,0)</f>
        <v>0</v>
      </c>
      <c r="U219" s="13" t="n">
        <f aca="false">SUM(CM218:CM219)</f>
        <v>0.0095939873049472</v>
      </c>
      <c r="AV219" s="0"/>
      <c r="AW219" s="55" t="n">
        <f aca="false">IF(EC219&gt;$AW$2,1,0)</f>
        <v>1</v>
      </c>
      <c r="AX219" s="0" t="n">
        <f aca="false">IF(AND(I219&gt;G219,I218&lt;G218),1,IF(OR(AND(I219&gt;F219,I218&lt;F218),AND(I219&gt;E219,I218&lt;E218)),1,0))</f>
        <v>0</v>
      </c>
      <c r="AY219" s="0" t="n">
        <f aca="false">IF(K218="10D",1,0)</f>
        <v>0</v>
      </c>
      <c r="AZ219" s="0" t="n">
        <f aca="false">IF(AND(I219&gt;G219,I218&lt;G218,I219&gt;F219,I218&gt;F218,I219&gt;E219,I218&gt;E218),1,0)</f>
        <v>0</v>
      </c>
      <c r="BA219" s="56" t="n">
        <f aca="false">IF(G219&gt;H219,1,0)</f>
        <v>1</v>
      </c>
      <c r="BB219" s="56" t="n">
        <f aca="false">IF(I219&lt;F219,1,0)</f>
        <v>1</v>
      </c>
      <c r="BC219" s="0" t="n">
        <f aca="false">IF(AND(SUM(AW218:AX218)=2,AY219=1),1,IF(SUM(AX217:AX219)=0,0,IF(AND(OR(AW217=1,AX217=1),OR(AW218=1,AX218=1),AY219=1),1,IF(AND(SUM(AW219:AY219)=2,SUM(AW217:AX217)=2,AX217=1),1,0))))</f>
        <v>0</v>
      </c>
      <c r="BD219" s="57" t="str">
        <f aca="false">IF(BC219=0,"",IF(AND(BC219=1,AZ219=0,AZ218=0,AZ217=0),1,IF(AND(BC219=1,OR(AZ219=1,AZ218=1,AZ217)),IF(BA219=1,1,0))))</f>
        <v/>
      </c>
      <c r="BE219" s="50" t="str">
        <f aca="false">IF(AND(BD219=1,BD218=1),0,IF(BD219=1,SUM(CM220:CM258),""))</f>
        <v/>
      </c>
      <c r="BF219" s="20" t="str">
        <f aca="false">IF(AND(BB219=1,BB218=1,BE178&lt;&gt;0),"",IF(AND(BB218=0,BB219=1),BF218,IF(AND(BB219=1,BB218=1),BF218,IF(AND(BF218="",BE218="",OR(BD218=0,BD218="")),"",IF(AND(BF218="",BE179=0),"",IF(AND(BE179&lt;&gt;"",BF218=BE179),"",IF(AND(BD218=1,BE218&lt;&gt;0),CM219,IF(BF218&lt;&gt;0,BF218+CM219,IF(BF218="","")))))))))</f>
        <v/>
      </c>
      <c r="BI219" s="0"/>
      <c r="BU219" s="0"/>
      <c r="BZ219" s="49"/>
      <c r="CG219" s="13"/>
      <c r="CH219" s="40"/>
      <c r="CI219" s="13"/>
      <c r="CL219" s="6" t="n">
        <f aca="false">C219</f>
        <v>37561</v>
      </c>
      <c r="CM219" s="13" t="n">
        <f aca="false">CN219/CN218-1</f>
        <v>0.0197695436059648</v>
      </c>
      <c r="CN219" s="4" t="n">
        <v>90.27</v>
      </c>
      <c r="CO219" s="13" t="n">
        <f aca="false">CN219/CN214-1</f>
        <v>0.000776053215077566</v>
      </c>
      <c r="CY219" s="4" t="n">
        <v>88.35</v>
      </c>
      <c r="CZ219" s="4" t="n">
        <v>90.27</v>
      </c>
      <c r="DA219" s="33" t="n">
        <f aca="false">CZ219-CN219</f>
        <v>0</v>
      </c>
      <c r="DB219" s="16" t="n">
        <f aca="false">CZ219/CY219-1</f>
        <v>0.0217317487266553</v>
      </c>
      <c r="DC219" s="15" t="n">
        <f aca="false">CY219/CZ218-1</f>
        <v>-0.00192046995029371</v>
      </c>
      <c r="DD219" s="15" t="n">
        <f aca="false">CZ219/CZ218-1</f>
        <v>0.0197695436059648</v>
      </c>
      <c r="DE219" s="34" t="str">
        <f aca="false">IF(CW219=0,"",-DC219*CS219)</f>
        <v/>
      </c>
      <c r="DY219" s="6"/>
      <c r="EB219" s="6" t="n">
        <f aca="false">CL219</f>
        <v>37561</v>
      </c>
      <c r="EC219" s="13" t="n">
        <f aca="false">SUM(CM217:CM219)</f>
        <v>0.0193038213345286</v>
      </c>
    </row>
    <row r="220" customFormat="false" ht="15" hidden="false" customHeight="false" outlineLevel="0" collapsed="false">
      <c r="A220" s="0" t="n">
        <f aca="false">IF(FR220=1,CZ220,0)</f>
        <v>0</v>
      </c>
      <c r="C220" s="6" t="n">
        <v>37564</v>
      </c>
      <c r="D220" s="0" t="n">
        <f aca="false">IF(E220&gt;E219,1,)</f>
        <v>0</v>
      </c>
      <c r="E220" s="46" t="n">
        <v>100.4944</v>
      </c>
      <c r="F220" s="46" t="n">
        <v>90.1651</v>
      </c>
      <c r="G220" s="46" t="n">
        <v>87.322</v>
      </c>
      <c r="H220" s="46" t="n">
        <v>85.8023</v>
      </c>
      <c r="I220" s="46" t="n">
        <v>89.581</v>
      </c>
      <c r="J220" s="47" t="str">
        <f aca="false">IF(MIN(E220:I220)=E220,$E$2,IF(MIN(E220:I220)=F220,$F$2,IF(MIN(E220:I220)=G220,$G$2,IF(MIN(E220:I220)=H220,$H$2,IF(MIN(E220:I220)=I220,$I$2)))))</f>
        <v>30D</v>
      </c>
      <c r="K220" s="47" t="str">
        <f aca="false">IF(MAX(E220:I220)=E220,$E$2,IF(MAX(E220:I220)=F220,$F$2,IF(MAX(E220:I220)=G220,$G$2,IF(MAX(E220:I220)=H220,$H$2,IF(MAX(E220:I220)=I220,$I$2)))))</f>
        <v>200D</v>
      </c>
      <c r="L220" s="4" t="n">
        <f aca="false">IF(MAX(E220:I220)=H220,1,0)</f>
        <v>0</v>
      </c>
      <c r="M220" s="4" t="n">
        <f aca="false">IF(MAX(E220:I220)=I220,1,0)</f>
        <v>0</v>
      </c>
      <c r="O220" s="4" t="n">
        <f aca="false">IF(CN220&gt;E220,1,0)</f>
        <v>0</v>
      </c>
      <c r="P220" s="4" t="n">
        <f aca="false">IF(CN220&gt;F220,1,0)</f>
        <v>1</v>
      </c>
      <c r="Q220" s="4" t="n">
        <f aca="false">IF(CN220&gt;G220,1,0)</f>
        <v>1</v>
      </c>
      <c r="R220" s="4" t="n">
        <f aca="false">IF(CN220&gt;H220,1,0)</f>
        <v>1</v>
      </c>
      <c r="S220" s="4" t="n">
        <f aca="false">IF(CN220&gt;I220,1,0)</f>
        <v>1</v>
      </c>
      <c r="T220" s="25" t="n">
        <f aca="false">IF(AND(AND(R220=0,S220=0,Q220=0),OR(S219=1,S218=1,S217=1)),1,0)</f>
        <v>0</v>
      </c>
      <c r="U220" s="13" t="n">
        <f aca="false">SUM(CM219:CM220)</f>
        <v>0.0292965182376255</v>
      </c>
      <c r="AV220" s="0"/>
      <c r="AW220" s="55" t="n">
        <f aca="false">IF(EC220&gt;$AW$2,1,0)</f>
        <v>1</v>
      </c>
      <c r="AX220" s="0" t="n">
        <f aca="false">IF(AND(I220&gt;G220,I219&lt;G219),1,IF(OR(AND(I220&gt;F220,I219&lt;F219),AND(I220&gt;E220,I219&lt;E219)),1,0))</f>
        <v>0</v>
      </c>
      <c r="AY220" s="0" t="n">
        <f aca="false">IF(K219="10D",1,0)</f>
        <v>0</v>
      </c>
      <c r="AZ220" s="0" t="n">
        <f aca="false">IF(AND(I220&gt;G220,I219&lt;G219,I220&gt;F220,I219&gt;F219,I220&gt;E220,I219&gt;E219),1,0)</f>
        <v>0</v>
      </c>
      <c r="BA220" s="56" t="n">
        <f aca="false">IF(G220&gt;H220,1,0)</f>
        <v>1</v>
      </c>
      <c r="BB220" s="56" t="n">
        <f aca="false">IF(I220&lt;F220,1,0)</f>
        <v>1</v>
      </c>
      <c r="BC220" s="0" t="n">
        <f aca="false">IF(AND(SUM(AW219:AX219)=2,AY220=1),1,IF(SUM(AX218:AX220)=0,0,IF(AND(OR(AW218=1,AX218=1),OR(AW219=1,AX219=1),AY220=1),1,IF(AND(SUM(AW220:AY220)=2,SUM(AW218:AX218)=2,AX218=1),1,0))))</f>
        <v>0</v>
      </c>
      <c r="BD220" s="57" t="str">
        <f aca="false">IF(BC220=0,"",IF(AND(BC220=1,AZ220=0,AZ219=0,AZ218=0),1,IF(AND(BC220=1,OR(AZ220=1,AZ219=1,AZ218)),IF(BA220=1,1,0))))</f>
        <v/>
      </c>
      <c r="BE220" s="50" t="str">
        <f aca="false">IF(AND(BD220=1,BD219=1),0,IF(BD220=1,SUM(CM221:CM259),""))</f>
        <v/>
      </c>
      <c r="BF220" s="20" t="str">
        <f aca="false">IF(AND(BB220=1,BB219=1,BE179&lt;&gt;0),"",IF(AND(BB219=0,BB220=1),BF219,IF(AND(BB220=1,BB219=1),BF219,IF(AND(BF219="",BE219="",OR(BD219=0,BD219="")),"",IF(AND(BF219="",BE180=0),"",IF(AND(BE180&lt;&gt;"",BF219=BE180),"",IF(AND(BD219=1,BE219&lt;&gt;0),CM220,IF(BF219&lt;&gt;0,BF219+CM220,IF(BF219="","")))))))))</f>
        <v/>
      </c>
      <c r="BI220" s="0"/>
      <c r="BU220" s="0"/>
      <c r="BZ220" s="49"/>
      <c r="CG220" s="13"/>
      <c r="CH220" s="40"/>
      <c r="CI220" s="13"/>
      <c r="CL220" s="6" t="n">
        <f aca="false">C220</f>
        <v>37564</v>
      </c>
      <c r="CM220" s="13" t="n">
        <f aca="false">CN220/CN219-1</f>
        <v>0.00952697463166063</v>
      </c>
      <c r="CN220" s="4" t="n">
        <v>91.13</v>
      </c>
      <c r="CO220" s="13" t="n">
        <f aca="false">CN220/CN215-1</f>
        <v>0.0169623925901126</v>
      </c>
      <c r="CY220" s="4" t="n">
        <v>91.8</v>
      </c>
      <c r="CZ220" s="4" t="n">
        <v>91.13</v>
      </c>
      <c r="DA220" s="33" t="n">
        <f aca="false">CZ220-CN220</f>
        <v>0</v>
      </c>
      <c r="DB220" s="16" t="n">
        <f aca="false">CZ220/CY220-1</f>
        <v>-0.00729847494553382</v>
      </c>
      <c r="DC220" s="15" t="n">
        <f aca="false">CY220/CZ219-1</f>
        <v>0.0169491525423728</v>
      </c>
      <c r="DD220" s="15" t="n">
        <f aca="false">CZ220/CZ219-1</f>
        <v>0.00952697463166063</v>
      </c>
      <c r="DE220" s="34" t="str">
        <f aca="false">IF(CW220=0,"",-DC220*CS220)</f>
        <v/>
      </c>
      <c r="DY220" s="6"/>
      <c r="EB220" s="6" t="n">
        <f aca="false">CL220</f>
        <v>37564</v>
      </c>
      <c r="EC220" s="13" t="n">
        <f aca="false">SUM(CM218:CM220)</f>
        <v>0.0191209619366078</v>
      </c>
    </row>
    <row r="221" customFormat="false" ht="15" hidden="false" customHeight="false" outlineLevel="0" collapsed="false">
      <c r="A221" s="0" t="n">
        <f aca="false">IF(FR221=1,CZ221,0)</f>
        <v>0</v>
      </c>
      <c r="C221" s="6" t="n">
        <v>37565</v>
      </c>
      <c r="D221" s="0" t="n">
        <f aca="false">IF(E221&gt;E220,1,)</f>
        <v>0</v>
      </c>
      <c r="E221" s="46" t="n">
        <v>100.3922</v>
      </c>
      <c r="F221" s="46" t="n">
        <v>90.0696</v>
      </c>
      <c r="G221" s="46" t="n">
        <v>87.2538</v>
      </c>
      <c r="H221" s="46" t="n">
        <v>86.1203</v>
      </c>
      <c r="I221" s="46" t="n">
        <v>89.814</v>
      </c>
      <c r="J221" s="47" t="str">
        <f aca="false">IF(MIN(E221:I221)=E221,$E$2,IF(MIN(E221:I221)=F221,$F$2,IF(MIN(E221:I221)=G221,$G$2,IF(MIN(E221:I221)=H221,$H$2,IF(MIN(E221:I221)=I221,$I$2)))))</f>
        <v>30D</v>
      </c>
      <c r="K221" s="47" t="str">
        <f aca="false">IF(MAX(E221:I221)=E221,$E$2,IF(MAX(E221:I221)=F221,$F$2,IF(MAX(E221:I221)=G221,$G$2,IF(MAX(E221:I221)=H221,$H$2,IF(MAX(E221:I221)=I221,$I$2)))))</f>
        <v>200D</v>
      </c>
      <c r="L221" s="4" t="n">
        <f aca="false">IF(MAX(E221:I221)=H221,1,0)</f>
        <v>0</v>
      </c>
      <c r="M221" s="4" t="n">
        <f aca="false">IF(MAX(E221:I221)=I221,1,0)</f>
        <v>0</v>
      </c>
      <c r="O221" s="4" t="n">
        <f aca="false">IF(CN221&gt;E221,1,0)</f>
        <v>0</v>
      </c>
      <c r="P221" s="4" t="n">
        <f aca="false">IF(CN221&gt;F221,1,0)</f>
        <v>1</v>
      </c>
      <c r="Q221" s="4" t="n">
        <f aca="false">IF(CN221&gt;G221,1,0)</f>
        <v>1</v>
      </c>
      <c r="R221" s="4" t="n">
        <f aca="false">IF(CN221&gt;H221,1,0)</f>
        <v>1</v>
      </c>
      <c r="S221" s="4" t="n">
        <f aca="false">IF(CN221&gt;I221,1,0)</f>
        <v>1</v>
      </c>
      <c r="T221" s="25" t="n">
        <f aca="false">IF(AND(AND(R221=0,S221=0,Q221=0),OR(S220=1,S219=1,S218=1)),1,0)</f>
        <v>0</v>
      </c>
      <c r="U221" s="13" t="n">
        <f aca="false">SUM(CM220:CM221)</f>
        <v>0.0174277756851007</v>
      </c>
      <c r="AV221" s="0"/>
      <c r="AW221" s="55" t="n">
        <f aca="false">IF(EC221&gt;$AW$2,1,0)</f>
        <v>1</v>
      </c>
      <c r="AX221" s="0" t="n">
        <f aca="false">IF(AND(I221&gt;G221,I220&lt;G220),1,IF(OR(AND(I221&gt;F221,I220&lt;F220),AND(I221&gt;E221,I220&lt;E220)),1,0))</f>
        <v>0</v>
      </c>
      <c r="AY221" s="0" t="n">
        <f aca="false">IF(K220="10D",1,0)</f>
        <v>0</v>
      </c>
      <c r="AZ221" s="0" t="n">
        <f aca="false">IF(AND(I221&gt;G221,I220&lt;G220,I221&gt;F221,I220&gt;F220,I221&gt;E221,I220&gt;E220),1,0)</f>
        <v>0</v>
      </c>
      <c r="BA221" s="56" t="n">
        <f aca="false">IF(G221&gt;H221,1,0)</f>
        <v>1</v>
      </c>
      <c r="BB221" s="56" t="n">
        <f aca="false">IF(I221&lt;F221,1,0)</f>
        <v>1</v>
      </c>
      <c r="BC221" s="0" t="n">
        <f aca="false">IF(AND(SUM(AW220:AX220)=2,AY221=1),1,IF(SUM(AX219:AX221)=0,0,IF(AND(OR(AW219=1,AX219=1),OR(AW220=1,AX220=1),AY221=1),1,IF(AND(SUM(AW221:AY221)=2,SUM(AW219:AX219)=2,AX219=1),1,0))))</f>
        <v>0</v>
      </c>
      <c r="BD221" s="57" t="str">
        <f aca="false">IF(BC221=0,"",IF(AND(BC221=1,AZ221=0,AZ220=0,AZ219=0),1,IF(AND(BC221=1,OR(AZ221=1,AZ220=1,AZ219)),IF(BA221=1,1,0))))</f>
        <v/>
      </c>
      <c r="BE221" s="50" t="str">
        <f aca="false">IF(AND(BD221=1,BD220=1),0,IF(BD221=1,SUM(CM222:CM260),""))</f>
        <v/>
      </c>
      <c r="BF221" s="20" t="str">
        <f aca="false">IF(AND(BB221=1,BB220=1,BE180&lt;&gt;0),"",IF(AND(BB220=0,BB221=1),BF220,IF(AND(BB221=1,BB220=1),BF220,IF(AND(BF220="",BE220="",OR(BD220=0,BD220="")),"",IF(AND(BF220="",BE181=0),"",IF(AND(BE181&lt;&gt;"",BF220=BE181),"",IF(AND(BD220=1,BE220&lt;&gt;0),CM221,IF(BF220&lt;&gt;0,BF220+CM221,IF(BF220="","")))))))))</f>
        <v/>
      </c>
      <c r="BI221" s="0"/>
      <c r="BU221" s="0"/>
      <c r="BZ221" s="49"/>
      <c r="CG221" s="13"/>
      <c r="CH221" s="40"/>
      <c r="CI221" s="13"/>
      <c r="CL221" s="6" t="n">
        <f aca="false">C221</f>
        <v>37565</v>
      </c>
      <c r="CM221" s="13" t="n">
        <f aca="false">CN221/CN220-1</f>
        <v>0.00790080105344004</v>
      </c>
      <c r="CN221" s="4" t="n">
        <v>91.85</v>
      </c>
      <c r="CO221" s="13" t="n">
        <f aca="false">CN221/CN216-1</f>
        <v>0.037032855368635</v>
      </c>
      <c r="CY221" s="4" t="n">
        <v>90.84</v>
      </c>
      <c r="CZ221" s="4" t="n">
        <v>91.85</v>
      </c>
      <c r="DA221" s="33" t="n">
        <f aca="false">CZ221-CN221</f>
        <v>0</v>
      </c>
      <c r="DB221" s="16" t="n">
        <f aca="false">CZ221/CY221-1</f>
        <v>0.0111184500220167</v>
      </c>
      <c r="DC221" s="15" t="n">
        <f aca="false">CY221/CZ220-1</f>
        <v>-0.0031822670909688</v>
      </c>
      <c r="DD221" s="15" t="n">
        <f aca="false">CZ221/CZ220-1</f>
        <v>0.00790080105344004</v>
      </c>
      <c r="DE221" s="34" t="str">
        <f aca="false">IF(CW221=0,"",-DC221*CS221)</f>
        <v/>
      </c>
      <c r="DY221" s="6"/>
      <c r="EB221" s="6" t="n">
        <f aca="false">CL221</f>
        <v>37565</v>
      </c>
      <c r="EC221" s="13" t="n">
        <f aca="false">SUM(CM219:CM221)</f>
        <v>0.0371973192910655</v>
      </c>
    </row>
    <row r="222" customFormat="false" ht="15" hidden="false" customHeight="false" outlineLevel="0" collapsed="false">
      <c r="A222" s="0" t="n">
        <f aca="false">IF(FR222=1,CZ222,0)</f>
        <v>0</v>
      </c>
      <c r="C222" s="6" t="n">
        <v>37566</v>
      </c>
      <c r="D222" s="0" t="n">
        <f aca="false">IF(E222&gt;E221,1,)</f>
        <v>0</v>
      </c>
      <c r="E222" s="46" t="n">
        <v>100.2913</v>
      </c>
      <c r="F222" s="46" t="n">
        <v>89.9588</v>
      </c>
      <c r="G222" s="46" t="n">
        <v>87.2314</v>
      </c>
      <c r="H222" s="46" t="n">
        <v>86.41</v>
      </c>
      <c r="I222" s="46" t="n">
        <v>90.098</v>
      </c>
      <c r="J222" s="47" t="str">
        <f aca="false">IF(MIN(E222:I222)=E222,$E$2,IF(MIN(E222:I222)=F222,$F$2,IF(MIN(E222:I222)=G222,$G$2,IF(MIN(E222:I222)=H222,$H$2,IF(MIN(E222:I222)=I222,$I$2)))))</f>
        <v>30D</v>
      </c>
      <c r="K222" s="47" t="str">
        <f aca="false">IF(MAX(E222:I222)=E222,$E$2,IF(MAX(E222:I222)=F222,$F$2,IF(MAX(E222:I222)=G222,$G$2,IF(MAX(E222:I222)=H222,$H$2,IF(MAX(E222:I222)=I222,$I$2)))))</f>
        <v>200D</v>
      </c>
      <c r="L222" s="4" t="n">
        <f aca="false">IF(MAX(E222:I222)=H222,1,0)</f>
        <v>0</v>
      </c>
      <c r="M222" s="4" t="n">
        <f aca="false">IF(MAX(E222:I222)=I222,1,0)</f>
        <v>0</v>
      </c>
      <c r="O222" s="4" t="n">
        <f aca="false">IF(CN222&gt;E222,1,0)</f>
        <v>0</v>
      </c>
      <c r="P222" s="4" t="n">
        <f aca="false">IF(CN222&gt;F222,1,0)</f>
        <v>1</v>
      </c>
      <c r="Q222" s="4" t="n">
        <f aca="false">IF(CN222&gt;G222,1,0)</f>
        <v>1</v>
      </c>
      <c r="R222" s="4" t="n">
        <f aca="false">IF(CN222&gt;H222,1,0)</f>
        <v>1</v>
      </c>
      <c r="S222" s="4" t="n">
        <f aca="false">IF(CN222&gt;I222,1,0)</f>
        <v>1</v>
      </c>
      <c r="T222" s="25" t="n">
        <f aca="false">IF(AND(AND(R222=0,S222=0,Q222=0),OR(S221=1,S220=1,S219=1)),1,0)</f>
        <v>0</v>
      </c>
      <c r="U222" s="13" t="n">
        <f aca="false">SUM(CM221:CM222)</f>
        <v>0.0208567074225201</v>
      </c>
      <c r="AV222" s="0"/>
      <c r="AW222" s="55" t="n">
        <f aca="false">IF(EC222&gt;$AW$2,1,0)</f>
        <v>1</v>
      </c>
      <c r="AX222" s="0" t="n">
        <f aca="false">IF(AND(I222&gt;G222,I221&lt;G221),1,IF(OR(AND(I222&gt;F222,I221&lt;F221),AND(I222&gt;E222,I221&lt;E221)),1,0))</f>
        <v>1</v>
      </c>
      <c r="AY222" s="0" t="n">
        <f aca="false">IF(K221="10D",1,0)</f>
        <v>0</v>
      </c>
      <c r="AZ222" s="0" t="n">
        <f aca="false">IF(AND(I222&gt;G222,I221&lt;G221,I222&gt;F222,I221&gt;F221,I222&gt;E222,I221&gt;E221),1,0)</f>
        <v>0</v>
      </c>
      <c r="BA222" s="56" t="n">
        <f aca="false">IF(G222&gt;H222,1,0)</f>
        <v>1</v>
      </c>
      <c r="BB222" s="56" t="n">
        <f aca="false">IF(I222&lt;F222,1,0)</f>
        <v>0</v>
      </c>
      <c r="BC222" s="0" t="n">
        <f aca="false">IF(AND(SUM(AW221:AX221)=2,AY222=1),1,IF(SUM(AX220:AX222)=0,0,IF(AND(OR(AW220=1,AX220=1),OR(AW221=1,AX221=1),AY222=1),1,IF(AND(SUM(AW222:AY222)=2,SUM(AW220:AX220)=2,AX220=1),1,0))))</f>
        <v>0</v>
      </c>
      <c r="BD222" s="57" t="str">
        <f aca="false">IF(BC222=0,"",IF(AND(BC222=1,AZ222=0,AZ221=0,AZ220=0),1,IF(AND(BC222=1,OR(AZ222=1,AZ221=1,AZ220)),IF(BA222=1,1,0))))</f>
        <v/>
      </c>
      <c r="BE222" s="50" t="str">
        <f aca="false">IF(AND(BD222=1,BD221=1),0,IF(BD222=1,SUM(CM223:CM261),""))</f>
        <v/>
      </c>
      <c r="BF222" s="20" t="str">
        <f aca="false">IF(AND(BB222=1,BB221=1,BE181&lt;&gt;0),"",IF(AND(BB221=0,BB222=1),BF221,IF(AND(BB222=1,BB221=1),BF221,IF(AND(BF221="",BE221="",OR(BD221=0,BD221="")),"",IF(AND(BF221="",BE182=0),"",IF(AND(BE182&lt;&gt;"",BF221=BE182),"",IF(AND(BD221=1,BE221&lt;&gt;0),CM222,IF(BF221&lt;&gt;0,BF221+CM222,IF(BF221="","")))))))))</f>
        <v/>
      </c>
      <c r="BI222" s="0"/>
      <c r="BU222" s="0"/>
      <c r="BZ222" s="49"/>
      <c r="CG222" s="13"/>
      <c r="CH222" s="40"/>
      <c r="CI222" s="13"/>
      <c r="CL222" s="6" t="n">
        <f aca="false">C222</f>
        <v>37566</v>
      </c>
      <c r="CM222" s="13" t="n">
        <f aca="false">CN222/CN221-1</f>
        <v>0.0129559063690801</v>
      </c>
      <c r="CN222" s="4" t="n">
        <v>93.04</v>
      </c>
      <c r="CO222" s="13" t="n">
        <f aca="false">CN222/CN217-1</f>
        <v>0.0403667673040367</v>
      </c>
      <c r="CY222" s="4" t="n">
        <v>92.48</v>
      </c>
      <c r="CZ222" s="4" t="n">
        <v>93.04</v>
      </c>
      <c r="DA222" s="33" t="n">
        <f aca="false">CZ222-CN222</f>
        <v>0</v>
      </c>
      <c r="DB222" s="16" t="n">
        <f aca="false">CZ222/CY222-1</f>
        <v>0.00605536332179923</v>
      </c>
      <c r="DC222" s="15" t="n">
        <f aca="false">CY222/CZ221-1</f>
        <v>0.0068590092542189</v>
      </c>
      <c r="DD222" s="15" t="n">
        <f aca="false">CZ222/CZ221-1</f>
        <v>0.0129559063690801</v>
      </c>
      <c r="DE222" s="34" t="str">
        <f aca="false">IF(CW222=0,"",-DC222*CS222)</f>
        <v/>
      </c>
      <c r="DY222" s="6"/>
      <c r="EB222" s="6" t="n">
        <f aca="false">CL222</f>
        <v>37566</v>
      </c>
      <c r="EC222" s="13" t="n">
        <f aca="false">SUM(CM220:CM222)</f>
        <v>0.0303836820541807</v>
      </c>
    </row>
    <row r="223" customFormat="false" ht="15" hidden="false" customHeight="false" outlineLevel="0" collapsed="false">
      <c r="A223" s="0" t="n">
        <f aca="false">IF(FR223=1,CZ223,0)</f>
        <v>0</v>
      </c>
      <c r="C223" s="6" t="n">
        <v>37567</v>
      </c>
      <c r="D223" s="0" t="n">
        <f aca="false">IF(E223&gt;E222,1,)</f>
        <v>0</v>
      </c>
      <c r="E223" s="46" t="n">
        <v>100.1772</v>
      </c>
      <c r="F223" s="46" t="n">
        <v>89.8167</v>
      </c>
      <c r="G223" s="46" t="n">
        <v>87.2046</v>
      </c>
      <c r="H223" s="46" t="n">
        <v>86.5777</v>
      </c>
      <c r="I223" s="46" t="n">
        <v>90.338</v>
      </c>
      <c r="J223" s="47" t="str">
        <f aca="false">IF(MIN(E223:I223)=E223,$E$2,IF(MIN(E223:I223)=F223,$F$2,IF(MIN(E223:I223)=G223,$G$2,IF(MIN(E223:I223)=H223,$H$2,IF(MIN(E223:I223)=I223,$I$2)))))</f>
        <v>30D</v>
      </c>
      <c r="K223" s="47" t="str">
        <f aca="false">IF(MAX(E223:I223)=E223,$E$2,IF(MAX(E223:I223)=F223,$F$2,IF(MAX(E223:I223)=G223,$G$2,IF(MAX(E223:I223)=H223,$H$2,IF(MAX(E223:I223)=I223,$I$2)))))</f>
        <v>200D</v>
      </c>
      <c r="L223" s="4" t="n">
        <f aca="false">IF(MAX(E223:I223)=H223,1,0)</f>
        <v>0</v>
      </c>
      <c r="M223" s="4" t="n">
        <f aca="false">IF(MAX(E223:I223)=I223,1,0)</f>
        <v>0</v>
      </c>
      <c r="O223" s="4" t="n">
        <f aca="false">IF(CN223&gt;E223,1,0)</f>
        <v>0</v>
      </c>
      <c r="P223" s="4" t="n">
        <f aca="false">IF(CN223&gt;F223,1,0)</f>
        <v>1</v>
      </c>
      <c r="Q223" s="4" t="n">
        <f aca="false">IF(CN223&gt;G223,1,0)</f>
        <v>1</v>
      </c>
      <c r="R223" s="4" t="n">
        <f aca="false">IF(CN223&gt;H223,1,0)</f>
        <v>1</v>
      </c>
      <c r="S223" s="4" t="n">
        <f aca="false">IF(CN223&gt;I223,1,0)</f>
        <v>1</v>
      </c>
      <c r="T223" s="25" t="n">
        <f aca="false">IF(AND(AND(R223=0,S223=0,Q223=0),OR(S222=1,S221=1,S220=1)),1,0)</f>
        <v>0</v>
      </c>
      <c r="U223" s="13" t="n">
        <f aca="false">SUM(CM222:CM223)</f>
        <v>-0.0115496826249011</v>
      </c>
      <c r="AV223" s="0"/>
      <c r="AW223" s="55" t="n">
        <f aca="false">IF(EC223&gt;$AW$2,1,0)</f>
        <v>0</v>
      </c>
      <c r="AX223" s="0" t="n">
        <f aca="false">IF(AND(I223&gt;G223,I222&lt;G222),1,IF(OR(AND(I223&gt;F223,I222&lt;F222),AND(I223&gt;E223,I222&lt;E222)),1,0))</f>
        <v>0</v>
      </c>
      <c r="AY223" s="0" t="n">
        <f aca="false">IF(K222="10D",1,0)</f>
        <v>0</v>
      </c>
      <c r="AZ223" s="0" t="n">
        <f aca="false">IF(AND(I223&gt;G223,I222&lt;G222,I223&gt;F223,I222&gt;F222,I223&gt;E223,I222&gt;E222),1,0)</f>
        <v>0</v>
      </c>
      <c r="BA223" s="56" t="n">
        <f aca="false">IF(G223&gt;H223,1,0)</f>
        <v>1</v>
      </c>
      <c r="BB223" s="56" t="n">
        <f aca="false">IF(I223&lt;F223,1,0)</f>
        <v>0</v>
      </c>
      <c r="BC223" s="0" t="n">
        <f aca="false">IF(AND(SUM(AW222:AX222)=2,AY223=1),1,IF(SUM(AX221:AX223)=0,0,IF(AND(OR(AW221=1,AX221=1),OR(AW222=1,AX222=1),AY223=1),1,IF(AND(SUM(AW223:AY223)=2,SUM(AW221:AX221)=2,AX221=1),1,0))))</f>
        <v>0</v>
      </c>
      <c r="BD223" s="57" t="str">
        <f aca="false">IF(BC223=0,"",IF(AND(BC223=1,AZ223=0,AZ222=0,AZ221=0),1,IF(AND(BC223=1,OR(AZ223=1,AZ222=1,AZ221)),IF(BA223=1,1,0))))</f>
        <v/>
      </c>
      <c r="BE223" s="50" t="str">
        <f aca="false">IF(AND(BD223=1,BD222=1),0,IF(BD223=1,SUM(CM224:CM262),""))</f>
        <v/>
      </c>
      <c r="BF223" s="20" t="str">
        <f aca="false">IF(AND(BB223=1,BB222=1,BE182&lt;&gt;0),"",IF(AND(BB222=0,BB223=1),BF222,IF(AND(BB223=1,BB222=1),BF222,IF(AND(BF222="",BE222="",OR(BD222=0,BD222="")),"",IF(AND(BF222="",BE183=0),"",IF(AND(BE183&lt;&gt;"",BF222=BE183),"",IF(AND(BD222=1,BE222&lt;&gt;0),CM223,IF(BF222&lt;&gt;0,BF222+CM223,IF(BF222="","")))))))))</f>
        <v/>
      </c>
      <c r="BI223" s="0"/>
      <c r="BU223" s="0"/>
      <c r="BZ223" s="49"/>
      <c r="CG223" s="13"/>
      <c r="CH223" s="40"/>
      <c r="CI223" s="13"/>
      <c r="CL223" s="6" t="n">
        <f aca="false">C223</f>
        <v>37567</v>
      </c>
      <c r="CM223" s="13" t="n">
        <f aca="false">CN223/CN222-1</f>
        <v>-0.0245055889939811</v>
      </c>
      <c r="CN223" s="4" t="n">
        <v>90.76</v>
      </c>
      <c r="CO223" s="13" t="n">
        <f aca="false">CN223/CN218-1</f>
        <v>0.0253050158156349</v>
      </c>
      <c r="CY223" s="4" t="n">
        <v>92.027</v>
      </c>
      <c r="CZ223" s="4" t="n">
        <v>90.76</v>
      </c>
      <c r="DA223" s="33" t="n">
        <f aca="false">CZ223-CN223</f>
        <v>0</v>
      </c>
      <c r="DB223" s="16" t="n">
        <f aca="false">CZ223/CY223-1</f>
        <v>-0.0137676986101904</v>
      </c>
      <c r="DC223" s="15" t="n">
        <f aca="false">CY223/CZ222-1</f>
        <v>-0.0108877901977644</v>
      </c>
      <c r="DD223" s="15" t="n">
        <f aca="false">CZ223/CZ222-1</f>
        <v>-0.0245055889939811</v>
      </c>
      <c r="DE223" s="34" t="str">
        <f aca="false">IF(CW223=0,"",-DC223*CS223)</f>
        <v/>
      </c>
      <c r="DY223" s="6"/>
      <c r="EB223" s="6" t="n">
        <f aca="false">CL223</f>
        <v>37567</v>
      </c>
      <c r="EC223" s="13" t="n">
        <f aca="false">SUM(CM221:CM223)</f>
        <v>-0.00364888157146104</v>
      </c>
    </row>
    <row r="224" customFormat="false" ht="15" hidden="false" customHeight="false" outlineLevel="0" collapsed="false">
      <c r="A224" s="0" t="n">
        <f aca="false">IF(FR224=1,CZ224,0)</f>
        <v>0</v>
      </c>
      <c r="C224" s="6" t="n">
        <v>37568</v>
      </c>
      <c r="D224" s="0" t="n">
        <f aca="false">IF(E224&gt;E223,1,)</f>
        <v>0</v>
      </c>
      <c r="E224" s="46" t="n">
        <v>100.0577</v>
      </c>
      <c r="F224" s="46" t="n">
        <v>89.688</v>
      </c>
      <c r="G224" s="46" t="n">
        <v>87.1548</v>
      </c>
      <c r="H224" s="46" t="n">
        <v>86.8077</v>
      </c>
      <c r="I224" s="46" t="n">
        <v>90.283</v>
      </c>
      <c r="J224" s="47" t="str">
        <f aca="false">IF(MIN(E224:I224)=E224,$E$2,IF(MIN(E224:I224)=F224,$F$2,IF(MIN(E224:I224)=G224,$G$2,IF(MIN(E224:I224)=H224,$H$2,IF(MIN(E224:I224)=I224,$I$2)))))</f>
        <v>30D</v>
      </c>
      <c r="K224" s="47" t="str">
        <f aca="false">IF(MAX(E224:I224)=E224,$E$2,IF(MAX(E224:I224)=F224,$F$2,IF(MAX(E224:I224)=G224,$G$2,IF(MAX(E224:I224)=H224,$H$2,IF(MAX(E224:I224)=I224,$I$2)))))</f>
        <v>200D</v>
      </c>
      <c r="L224" s="4" t="n">
        <f aca="false">IF(MAX(E224:I224)=H224,1,0)</f>
        <v>0</v>
      </c>
      <c r="M224" s="4" t="n">
        <f aca="false">IF(MAX(E224:I224)=I224,1,0)</f>
        <v>0</v>
      </c>
      <c r="O224" s="4" t="n">
        <f aca="false">IF(CN224&gt;E224,1,0)</f>
        <v>0</v>
      </c>
      <c r="P224" s="4" t="n">
        <f aca="false">IF(CN224&gt;F224,1,0)</f>
        <v>0</v>
      </c>
      <c r="Q224" s="4" t="n">
        <f aca="false">IF(CN224&gt;G224,1,0)</f>
        <v>1</v>
      </c>
      <c r="R224" s="4" t="n">
        <f aca="false">IF(CN224&gt;H224,1,0)</f>
        <v>1</v>
      </c>
      <c r="S224" s="4" t="n">
        <f aca="false">IF(CN224&gt;I224,1,0)</f>
        <v>0</v>
      </c>
      <c r="T224" s="25" t="n">
        <f aca="false">IF(AND(AND(R224=0,S224=0,Q224=0),OR(S223=1,S222=1,S221=1)),1,0)</f>
        <v>0</v>
      </c>
      <c r="U224" s="13" t="n">
        <f aca="false">SUM(CM223:CM224)</f>
        <v>-0.0367356462879432</v>
      </c>
      <c r="AV224" s="0"/>
      <c r="AW224" s="55" t="n">
        <f aca="false">IF(EC224&gt;$AW$2,1,0)</f>
        <v>0</v>
      </c>
      <c r="AX224" s="0" t="n">
        <f aca="false">IF(AND(I224&gt;G224,I223&lt;G223),1,IF(OR(AND(I224&gt;F224,I223&lt;F223),AND(I224&gt;E224,I223&lt;E223)),1,0))</f>
        <v>0</v>
      </c>
      <c r="AY224" s="0" t="n">
        <f aca="false">IF(K223="10D",1,0)</f>
        <v>0</v>
      </c>
      <c r="AZ224" s="0" t="n">
        <f aca="false">IF(AND(I224&gt;G224,I223&lt;G223,I224&gt;F224,I223&gt;F223,I224&gt;E224,I223&gt;E223),1,0)</f>
        <v>0</v>
      </c>
      <c r="BA224" s="56" t="n">
        <f aca="false">IF(G224&gt;H224,1,0)</f>
        <v>1</v>
      </c>
      <c r="BB224" s="56" t="n">
        <f aca="false">IF(I224&lt;F224,1,0)</f>
        <v>0</v>
      </c>
      <c r="BC224" s="0" t="n">
        <f aca="false">IF(AND(SUM(AW223:AX223)=2,AY224=1),1,IF(SUM(AX222:AX224)=0,0,IF(AND(OR(AW222=1,AX222=1),OR(AW223=1,AX223=1),AY224=1),1,IF(AND(SUM(AW224:AY224)=2,SUM(AW222:AX222)=2,AX222=1),1,0))))</f>
        <v>0</v>
      </c>
      <c r="BD224" s="57" t="str">
        <f aca="false">IF(BC224=0,"",IF(AND(BC224=1,AZ224=0,AZ223=0,AZ222=0),1,IF(AND(BC224=1,OR(AZ224=1,AZ223=1,AZ222)),IF(BA224=1,1,0))))</f>
        <v/>
      </c>
      <c r="BE224" s="50" t="str">
        <f aca="false">IF(AND(BD224=1,BD223=1),0,IF(BD224=1,SUM(CM225:CM263),""))</f>
        <v/>
      </c>
      <c r="BF224" s="20" t="str">
        <f aca="false">IF(AND(BB224=1,BB223=1,BE183&lt;&gt;0),"",IF(AND(BB223=0,BB224=1),BF223,IF(AND(BB224=1,BB223=1),BF223,IF(AND(BF223="",BE223="",OR(BD223=0,BD223="")),"",IF(AND(BF223="",BE184=0),"",IF(AND(BE184&lt;&gt;"",BF223=BE184),"",IF(AND(BD223=1,BE223&lt;&gt;0),CM224,IF(BF223&lt;&gt;0,BF223+CM224,IF(BF223="","")))))))))</f>
        <v/>
      </c>
      <c r="BI224" s="0"/>
      <c r="BU224" s="0"/>
      <c r="BZ224" s="49"/>
      <c r="CG224" s="13"/>
      <c r="CH224" s="40"/>
      <c r="CI224" s="13"/>
      <c r="CL224" s="6" t="n">
        <f aca="false">C224</f>
        <v>37568</v>
      </c>
      <c r="CM224" s="13" t="n">
        <f aca="false">CN224/CN223-1</f>
        <v>-0.0122300572939621</v>
      </c>
      <c r="CN224" s="4" t="n">
        <v>89.65</v>
      </c>
      <c r="CO224" s="13" t="n">
        <f aca="false">CN224/CN219-1</f>
        <v>-0.00686828403677842</v>
      </c>
      <c r="CY224" s="4" t="n">
        <v>90.53</v>
      </c>
      <c r="CZ224" s="4" t="n">
        <v>89.65</v>
      </c>
      <c r="DA224" s="33" t="n">
        <f aca="false">CZ224-CN224</f>
        <v>0</v>
      </c>
      <c r="DB224" s="16" t="n">
        <f aca="false">CZ224/CY224-1</f>
        <v>-0.00972053462940459</v>
      </c>
      <c r="DC224" s="15" t="n">
        <f aca="false">CY224/CZ223-1</f>
        <v>-0.00253415601586604</v>
      </c>
      <c r="DD224" s="15" t="n">
        <f aca="false">CZ224/CZ223-1</f>
        <v>-0.0122300572939621</v>
      </c>
      <c r="DE224" s="34" t="str">
        <f aca="false">IF(CW224=0,"",-DC224*CS224)</f>
        <v/>
      </c>
      <c r="DY224" s="6"/>
      <c r="EB224" s="6" t="n">
        <f aca="false">CL224</f>
        <v>37568</v>
      </c>
      <c r="EC224" s="13" t="n">
        <f aca="false">SUM(CM222:CM224)</f>
        <v>-0.0237797399188632</v>
      </c>
    </row>
    <row r="225" customFormat="false" ht="15" hidden="false" customHeight="false" outlineLevel="0" collapsed="false">
      <c r="A225" s="0" t="n">
        <f aca="false">IF(FR225=1,CZ225,0)</f>
        <v>0</v>
      </c>
      <c r="C225" s="6" t="n">
        <v>37571</v>
      </c>
      <c r="D225" s="0" t="n">
        <f aca="false">IF(E225&gt;E224,1,)</f>
        <v>0</v>
      </c>
      <c r="E225" s="46" t="n">
        <v>99.9297</v>
      </c>
      <c r="F225" s="46" t="n">
        <v>89.5585</v>
      </c>
      <c r="G225" s="46" t="n">
        <v>87.0844</v>
      </c>
      <c r="H225" s="46" t="n">
        <v>87.0233</v>
      </c>
      <c r="I225" s="46" t="n">
        <v>90.148</v>
      </c>
      <c r="J225" s="47" t="str">
        <f aca="false">IF(MIN(E225:I225)=E225,$E$2,IF(MIN(E225:I225)=F225,$F$2,IF(MIN(E225:I225)=G225,$G$2,IF(MIN(E225:I225)=H225,$H$2,IF(MIN(E225:I225)=I225,$I$2)))))</f>
        <v>30D</v>
      </c>
      <c r="K225" s="47" t="str">
        <f aca="false">IF(MAX(E225:I225)=E225,$E$2,IF(MAX(E225:I225)=F225,$F$2,IF(MAX(E225:I225)=G225,$G$2,IF(MAX(E225:I225)=H225,$H$2,IF(MAX(E225:I225)=I225,$I$2)))))</f>
        <v>200D</v>
      </c>
      <c r="L225" s="4" t="n">
        <f aca="false">IF(MAX(E225:I225)=H225,1,0)</f>
        <v>0</v>
      </c>
      <c r="M225" s="4" t="n">
        <f aca="false">IF(MAX(E225:I225)=I225,1,0)</f>
        <v>0</v>
      </c>
      <c r="O225" s="4" t="n">
        <f aca="false">IF(CN225&gt;E225,1,0)</f>
        <v>0</v>
      </c>
      <c r="P225" s="4" t="n">
        <f aca="false">IF(CN225&gt;F225,1,0)</f>
        <v>0</v>
      </c>
      <c r="Q225" s="4" t="n">
        <f aca="false">IF(CN225&gt;G225,1,0)</f>
        <v>1</v>
      </c>
      <c r="R225" s="4" t="n">
        <f aca="false">IF(CN225&gt;H225,1,0)</f>
        <v>1</v>
      </c>
      <c r="S225" s="4" t="n">
        <f aca="false">IF(CN225&gt;I225,1,0)</f>
        <v>0</v>
      </c>
      <c r="T225" s="25" t="n">
        <f aca="false">IF(AND(AND(R225=0,S225=0,Q225=0),OR(S224=1,S223=1,S222=1)),1,0)</f>
        <v>0</v>
      </c>
      <c r="U225" s="13" t="n">
        <f aca="false">SUM(CM224:CM225)</f>
        <v>-0.027734797952077</v>
      </c>
      <c r="AV225" s="0"/>
      <c r="AW225" s="55" t="n">
        <f aca="false">IF(EC225&gt;$AW$2,1,0)</f>
        <v>0</v>
      </c>
      <c r="AX225" s="0" t="n">
        <f aca="false">IF(AND(I225&gt;G225,I224&lt;G224),1,IF(OR(AND(I225&gt;F225,I224&lt;F224),AND(I225&gt;E225,I224&lt;E224)),1,0))</f>
        <v>0</v>
      </c>
      <c r="AY225" s="0" t="n">
        <f aca="false">IF(K224="10D",1,0)</f>
        <v>0</v>
      </c>
      <c r="AZ225" s="0" t="n">
        <f aca="false">IF(AND(I225&gt;G225,I224&lt;G224,I225&gt;F225,I224&gt;F224,I225&gt;E225,I224&gt;E224),1,0)</f>
        <v>0</v>
      </c>
      <c r="BA225" s="56" t="n">
        <f aca="false">IF(G225&gt;H225,1,0)</f>
        <v>1</v>
      </c>
      <c r="BB225" s="56" t="n">
        <f aca="false">IF(I225&lt;F225,1,0)</f>
        <v>0</v>
      </c>
      <c r="BC225" s="0" t="n">
        <f aca="false">IF(AND(SUM(AW224:AX224)=2,AY225=1),1,IF(SUM(AX223:AX225)=0,0,IF(AND(OR(AW223=1,AX223=1),OR(AW224=1,AX224=1),AY225=1),1,IF(AND(SUM(AW225:AY225)=2,SUM(AW223:AX223)=2,AX223=1),1,0))))</f>
        <v>0</v>
      </c>
      <c r="BD225" s="57" t="str">
        <f aca="false">IF(BC225=0,"",IF(AND(BC225=1,AZ225=0,AZ224=0,AZ223=0),1,IF(AND(BC225=1,OR(AZ225=1,AZ224=1,AZ223)),IF(BA225=1,1,0))))</f>
        <v/>
      </c>
      <c r="BE225" s="50" t="str">
        <f aca="false">IF(AND(BD225=1,BD224=1),0,IF(BD225=1,SUM(CM226:CM264),""))</f>
        <v/>
      </c>
      <c r="BF225" s="20" t="str">
        <f aca="false">IF(AND(BB225=1,BB224=1,BE184&lt;&gt;0),"",IF(AND(BB224=0,BB225=1),BF224,IF(AND(BB225=1,BB224=1),BF224,IF(AND(BF224="",BE224="",OR(BD224=0,BD224="")),"",IF(AND(BF224="",BE185=0),"",IF(AND(BE185&lt;&gt;"",BF224=BE185),"",IF(AND(BD224=1,BE224&lt;&gt;0),CM225,IF(BF224&lt;&gt;0,BF224+CM225,IF(BF224="","")))))))))</f>
        <v/>
      </c>
      <c r="BI225" s="0"/>
      <c r="BU225" s="0"/>
      <c r="BZ225" s="49"/>
      <c r="CG225" s="13"/>
      <c r="CH225" s="40"/>
      <c r="CI225" s="13"/>
      <c r="CL225" s="6" t="n">
        <f aca="false">C225</f>
        <v>37571</v>
      </c>
      <c r="CM225" s="13" t="n">
        <f aca="false">CN225/CN224-1</f>
        <v>-0.0155047406581149</v>
      </c>
      <c r="CN225" s="4" t="n">
        <v>88.26</v>
      </c>
      <c r="CO225" s="13" t="n">
        <f aca="false">CN225/CN220-1</f>
        <v>-0.031493470865796</v>
      </c>
      <c r="CY225" s="4" t="n">
        <v>89.515</v>
      </c>
      <c r="CZ225" s="4" t="n">
        <v>88.26</v>
      </c>
      <c r="DA225" s="33" t="n">
        <f aca="false">CZ225-CN225</f>
        <v>0</v>
      </c>
      <c r="DB225" s="16" t="n">
        <f aca="false">CZ225/CY225-1</f>
        <v>-0.0140199966486063</v>
      </c>
      <c r="DC225" s="15" t="n">
        <f aca="false">CY225/CZ224-1</f>
        <v>-0.0015058561070832</v>
      </c>
      <c r="DD225" s="15" t="n">
        <f aca="false">CZ225/CZ224-1</f>
        <v>-0.0155047406581149</v>
      </c>
      <c r="DE225" s="34" t="str">
        <f aca="false">IF(CW225=0,"",-DC225*CS225)</f>
        <v/>
      </c>
      <c r="DY225" s="6"/>
      <c r="EB225" s="6" t="n">
        <f aca="false">CL225</f>
        <v>37571</v>
      </c>
      <c r="EC225" s="13" t="n">
        <f aca="false">SUM(CM223:CM225)</f>
        <v>-0.0522403869460582</v>
      </c>
    </row>
    <row r="226" customFormat="false" ht="15" hidden="false" customHeight="false" outlineLevel="0" collapsed="false">
      <c r="A226" s="0" t="n">
        <f aca="false">IF(FR226=1,CZ226,0)</f>
        <v>0</v>
      </c>
      <c r="C226" s="6" t="n">
        <v>37572</v>
      </c>
      <c r="D226" s="0" t="n">
        <f aca="false">IF(E226&gt;E225,1,)</f>
        <v>0</v>
      </c>
      <c r="E226" s="46" t="n">
        <v>99.8231</v>
      </c>
      <c r="F226" s="46" t="n">
        <v>89.4553</v>
      </c>
      <c r="G226" s="46" t="n">
        <v>87.098</v>
      </c>
      <c r="H226" s="46" t="n">
        <v>87.1313</v>
      </c>
      <c r="I226" s="46" t="n">
        <v>90.187</v>
      </c>
      <c r="J226" s="47" t="str">
        <f aca="false">IF(MIN(E226:I226)=E226,$E$2,IF(MIN(E226:I226)=F226,$F$2,IF(MIN(E226:I226)=G226,$G$2,IF(MIN(E226:I226)=H226,$H$2,IF(MIN(E226:I226)=I226,$I$2)))))</f>
        <v>50D</v>
      </c>
      <c r="K226" s="47" t="str">
        <f aca="false">IF(MAX(E226:I226)=E226,$E$2,IF(MAX(E226:I226)=F226,$F$2,IF(MAX(E226:I226)=G226,$G$2,IF(MAX(E226:I226)=H226,$H$2,IF(MAX(E226:I226)=I226,$I$2)))))</f>
        <v>200D</v>
      </c>
      <c r="L226" s="4" t="n">
        <f aca="false">IF(MAX(E226:I226)=H226,1,0)</f>
        <v>0</v>
      </c>
      <c r="M226" s="4" t="n">
        <f aca="false">IF(MAX(E226:I226)=I226,1,0)</f>
        <v>0</v>
      </c>
      <c r="O226" s="4" t="n">
        <f aca="false">IF(CN226&gt;E226,1,0)</f>
        <v>0</v>
      </c>
      <c r="P226" s="4" t="n">
        <f aca="false">IF(CN226&gt;F226,1,0)</f>
        <v>0</v>
      </c>
      <c r="Q226" s="4" t="n">
        <f aca="false">IF(CN226&gt;G226,1,0)</f>
        <v>1</v>
      </c>
      <c r="R226" s="4" t="n">
        <f aca="false">IF(CN226&gt;H226,1,0)</f>
        <v>1</v>
      </c>
      <c r="S226" s="4" t="n">
        <f aca="false">IF(CN226&gt;I226,1,0)</f>
        <v>0</v>
      </c>
      <c r="T226" s="25" t="n">
        <f aca="false">IF(AND(AND(R226=0,S226=0,Q226=0),OR(S225=1,S224=1,S223=1)),1,0)</f>
        <v>0</v>
      </c>
      <c r="U226" s="13" t="n">
        <f aca="false">SUM(CM225:CM226)</f>
        <v>-0.00757362803631578</v>
      </c>
      <c r="AV226" s="0"/>
      <c r="AW226" s="55" t="n">
        <f aca="false">IF(EC226&gt;$AW$2,1,0)</f>
        <v>0</v>
      </c>
      <c r="AX226" s="0" t="n">
        <f aca="false">IF(AND(I226&gt;G226,I225&lt;G225),1,IF(OR(AND(I226&gt;F226,I225&lt;F225),AND(I226&gt;E226,I225&lt;E225)),1,0))</f>
        <v>0</v>
      </c>
      <c r="AY226" s="0" t="n">
        <f aca="false">IF(K225="10D",1,0)</f>
        <v>0</v>
      </c>
      <c r="AZ226" s="0" t="n">
        <f aca="false">IF(AND(I226&gt;G226,I225&lt;G225,I226&gt;F226,I225&gt;F225,I226&gt;E226,I225&gt;E225),1,0)</f>
        <v>0</v>
      </c>
      <c r="BA226" s="56" t="n">
        <f aca="false">IF(G226&gt;H226,1,0)</f>
        <v>0</v>
      </c>
      <c r="BB226" s="56" t="n">
        <f aca="false">IF(I226&lt;F226,1,0)</f>
        <v>0</v>
      </c>
      <c r="BC226" s="0" t="n">
        <f aca="false">IF(AND(SUM(AW225:AX225)=2,AY226=1),1,IF(SUM(AX224:AX226)=0,0,IF(AND(OR(AW224=1,AX224=1),OR(AW225=1,AX225=1),AY226=1),1,IF(AND(SUM(AW226:AY226)=2,SUM(AW224:AX224)=2,AX224=1),1,0))))</f>
        <v>0</v>
      </c>
      <c r="BD226" s="57" t="str">
        <f aca="false">IF(BC226=0,"",IF(AND(BC226=1,AZ226=0,AZ225=0,AZ224=0),1,IF(AND(BC226=1,OR(AZ226=1,AZ225=1,AZ224)),IF(BA226=1,1,0))))</f>
        <v/>
      </c>
      <c r="BE226" s="50" t="str">
        <f aca="false">IF(AND(BD226=1,BD225=1),0,IF(BD226=1,SUM(CM227:CM265),""))</f>
        <v/>
      </c>
      <c r="BF226" s="20" t="str">
        <f aca="false">IF(AND(BB226=1,BB225=1,BE185&lt;&gt;0),"",IF(AND(BB225=0,BB226=1),BF225,IF(AND(BB226=1,BB225=1),BF225,IF(AND(BF225="",BE225="",OR(BD225=0,BD225="")),"",IF(AND(BF225="",BE186=0),"",IF(AND(BE186&lt;&gt;"",BF225=BE186),"",IF(AND(BD225=1,BE225&lt;&gt;0),CM226,IF(BF225&lt;&gt;0,BF225+CM226,IF(BF225="","")))))))))</f>
        <v/>
      </c>
      <c r="BI226" s="0"/>
      <c r="BU226" s="0"/>
      <c r="BZ226" s="49"/>
      <c r="CG226" s="13"/>
      <c r="CH226" s="40"/>
      <c r="CI226" s="13"/>
      <c r="CL226" s="6" t="n">
        <f aca="false">C226</f>
        <v>37572</v>
      </c>
      <c r="CM226" s="13" t="n">
        <f aca="false">CN226/CN225-1</f>
        <v>0.00793111262179913</v>
      </c>
      <c r="CN226" s="4" t="n">
        <v>88.96</v>
      </c>
      <c r="CO226" s="13" t="n">
        <f aca="false">CN226/CN221-1</f>
        <v>-0.0314643440391943</v>
      </c>
      <c r="CY226" s="4" t="n">
        <v>88.66</v>
      </c>
      <c r="CZ226" s="4" t="n">
        <v>88.96</v>
      </c>
      <c r="DA226" s="33" t="n">
        <f aca="false">CZ226-CN226</f>
        <v>0</v>
      </c>
      <c r="DB226" s="16" t="n">
        <f aca="false">CZ226/CY226-1</f>
        <v>0.00338371306113228</v>
      </c>
      <c r="DC226" s="15" t="n">
        <f aca="false">CY226/CZ225-1</f>
        <v>0.00453206435531373</v>
      </c>
      <c r="DD226" s="15" t="n">
        <f aca="false">CZ226/CZ225-1</f>
        <v>0.00793111262179913</v>
      </c>
      <c r="DE226" s="34" t="str">
        <f aca="false">IF(CW226=0,"",-DC226*CS226)</f>
        <v/>
      </c>
      <c r="DY226" s="6"/>
      <c r="EB226" s="6" t="n">
        <f aca="false">CL226</f>
        <v>37572</v>
      </c>
      <c r="EC226" s="13" t="n">
        <f aca="false">SUM(CM224:CM226)</f>
        <v>-0.0198036853302779</v>
      </c>
    </row>
    <row r="227" customFormat="false" ht="15" hidden="false" customHeight="false" outlineLevel="0" collapsed="false">
      <c r="A227" s="0" t="n">
        <f aca="false">IF(FR227=1,CZ227,0)</f>
        <v>0</v>
      </c>
      <c r="C227" s="6" t="n">
        <v>37573</v>
      </c>
      <c r="D227" s="0" t="n">
        <f aca="false">IF(E227&gt;E226,1,)</f>
        <v>0</v>
      </c>
      <c r="E227" s="46" t="n">
        <v>99.709</v>
      </c>
      <c r="F227" s="46" t="n">
        <v>89.3478</v>
      </c>
      <c r="G227" s="46" t="n">
        <v>87.0882</v>
      </c>
      <c r="H227" s="46" t="n">
        <v>87.328</v>
      </c>
      <c r="I227" s="46" t="n">
        <v>90.149</v>
      </c>
      <c r="J227" s="47" t="str">
        <f aca="false">IF(MIN(E227:I227)=E227,$E$2,IF(MIN(E227:I227)=F227,$F$2,IF(MIN(E227:I227)=G227,$G$2,IF(MIN(E227:I227)=H227,$H$2,IF(MIN(E227:I227)=I227,$I$2)))))</f>
        <v>50D</v>
      </c>
      <c r="K227" s="47" t="str">
        <f aca="false">IF(MAX(E227:I227)=E227,$E$2,IF(MAX(E227:I227)=F227,$F$2,IF(MAX(E227:I227)=G227,$G$2,IF(MAX(E227:I227)=H227,$H$2,IF(MAX(E227:I227)=I227,$I$2)))))</f>
        <v>200D</v>
      </c>
      <c r="L227" s="4" t="n">
        <f aca="false">IF(MAX(E227:I227)=H227,1,0)</f>
        <v>0</v>
      </c>
      <c r="M227" s="4" t="n">
        <f aca="false">IF(MAX(E227:I227)=I227,1,0)</f>
        <v>0</v>
      </c>
      <c r="O227" s="4" t="n">
        <f aca="false">IF(CN227&gt;E227,1,0)</f>
        <v>0</v>
      </c>
      <c r="P227" s="4" t="n">
        <f aca="false">IF(CN227&gt;F227,1,0)</f>
        <v>0</v>
      </c>
      <c r="Q227" s="4" t="n">
        <f aca="false">IF(CN227&gt;G227,1,0)</f>
        <v>1</v>
      </c>
      <c r="R227" s="4" t="n">
        <f aca="false">IF(CN227&gt;H227,1,0)</f>
        <v>1</v>
      </c>
      <c r="S227" s="4" t="n">
        <f aca="false">IF(CN227&gt;I227,1,0)</f>
        <v>0</v>
      </c>
      <c r="T227" s="25" t="n">
        <f aca="false">IF(AND(AND(R227=0,S227=0,Q227=0),OR(S226=1,S225=1,S224=1)),1,0)</f>
        <v>0</v>
      </c>
      <c r="U227" s="13" t="n">
        <f aca="false">SUM(CM226:CM227)</f>
        <v>0.0089428032692811</v>
      </c>
      <c r="AV227" s="0"/>
      <c r="AW227" s="55" t="n">
        <f aca="false">IF(EC227&gt;$AW$2,1,0)</f>
        <v>0</v>
      </c>
      <c r="AX227" s="0" t="n">
        <f aca="false">IF(AND(I227&gt;G227,I226&lt;G226),1,IF(OR(AND(I227&gt;F227,I226&lt;F226),AND(I227&gt;E227,I226&lt;E226)),1,0))</f>
        <v>0</v>
      </c>
      <c r="AY227" s="0" t="n">
        <f aca="false">IF(K226="10D",1,0)</f>
        <v>0</v>
      </c>
      <c r="AZ227" s="0" t="n">
        <f aca="false">IF(AND(I227&gt;G227,I226&lt;G226,I227&gt;F227,I226&gt;F226,I227&gt;E227,I226&gt;E226),1,0)</f>
        <v>0</v>
      </c>
      <c r="BA227" s="56" t="n">
        <f aca="false">IF(G227&gt;H227,1,0)</f>
        <v>0</v>
      </c>
      <c r="BB227" s="56" t="n">
        <f aca="false">IF(I227&lt;F227,1,0)</f>
        <v>0</v>
      </c>
      <c r="BC227" s="0" t="n">
        <f aca="false">IF(AND(SUM(AW226:AX226)=2,AY227=1),1,IF(SUM(AX225:AX227)=0,0,IF(AND(OR(AW225=1,AX225=1),OR(AW226=1,AX226=1),AY227=1),1,IF(AND(SUM(AW227:AY227)=2,SUM(AW225:AX225)=2,AX225=1),1,0))))</f>
        <v>0</v>
      </c>
      <c r="BD227" s="57" t="str">
        <f aca="false">IF(BC227=0,"",IF(AND(BC227=1,AZ227=0,AZ226=0,AZ225=0),1,IF(AND(BC227=1,OR(AZ227=1,AZ226=1,AZ225)),IF(BA227=1,1,0))))</f>
        <v/>
      </c>
      <c r="BE227" s="50" t="str">
        <f aca="false">IF(AND(BD227=1,BD226=1),0,IF(BD227=1,SUM(CM228:CM266),""))</f>
        <v/>
      </c>
      <c r="BF227" s="20" t="str">
        <f aca="false">IF(AND(BB227=1,BB226=1,BE186&lt;&gt;0),"",IF(AND(BB226=0,BB227=1),BF226,IF(AND(BB227=1,BB226=1),BF226,IF(AND(BF226="",BE226="",OR(BD226=0,BD226="")),"",IF(AND(BF226="",BE187=0),"",IF(AND(BE187&lt;&gt;"",BF226=BE187),"",IF(AND(BD226=1,BE226&lt;&gt;0),CM227,IF(BF226&lt;&gt;0,BF226+CM227,IF(BF226="","")))))))))</f>
        <v/>
      </c>
      <c r="BI227" s="0"/>
      <c r="BU227" s="0"/>
      <c r="BZ227" s="49"/>
      <c r="CG227" s="13"/>
      <c r="CH227" s="40"/>
      <c r="CI227" s="13"/>
      <c r="CL227" s="6" t="n">
        <f aca="false">C227</f>
        <v>37573</v>
      </c>
      <c r="CM227" s="13" t="n">
        <f aca="false">CN227/CN226-1</f>
        <v>0.00101169064748197</v>
      </c>
      <c r="CN227" s="4" t="n">
        <v>89.05</v>
      </c>
      <c r="CO227" s="13" t="n">
        <f aca="false">CN227/CN222-1</f>
        <v>-0.042884780739467</v>
      </c>
      <c r="CY227" s="4" t="n">
        <v>88.32</v>
      </c>
      <c r="CZ227" s="4" t="n">
        <v>89.05</v>
      </c>
      <c r="DA227" s="33" t="n">
        <f aca="false">CZ227-CN227</f>
        <v>0</v>
      </c>
      <c r="DB227" s="16" t="n">
        <f aca="false">CZ227/CY227-1</f>
        <v>0.00826539855072461</v>
      </c>
      <c r="DC227" s="15" t="n">
        <f aca="false">CY227/CZ226-1</f>
        <v>-0.0071942446043165</v>
      </c>
      <c r="DD227" s="15" t="n">
        <f aca="false">CZ227/CZ226-1</f>
        <v>0.00101169064748197</v>
      </c>
      <c r="DE227" s="34" t="str">
        <f aca="false">IF(CW227=0,"",-DC227*CS227)</f>
        <v/>
      </c>
      <c r="DY227" s="6"/>
      <c r="EB227" s="6" t="n">
        <f aca="false">CL227</f>
        <v>37573</v>
      </c>
      <c r="EC227" s="13" t="n">
        <f aca="false">SUM(CM225:CM227)</f>
        <v>-0.00656193738883382</v>
      </c>
    </row>
    <row r="228" customFormat="false" ht="15" hidden="false" customHeight="false" outlineLevel="0" collapsed="false">
      <c r="A228" s="0" t="n">
        <f aca="false">IF(FR228=1,CZ228,0)</f>
        <v>0</v>
      </c>
      <c r="C228" s="6" t="n">
        <v>37574</v>
      </c>
      <c r="D228" s="0" t="n">
        <f aca="false">IF(E228&gt;E227,1,)</f>
        <v>0</v>
      </c>
      <c r="E228" s="46" t="n">
        <v>99.5967</v>
      </c>
      <c r="F228" s="46" t="n">
        <v>89.2795</v>
      </c>
      <c r="G228" s="46" t="n">
        <v>87.1272</v>
      </c>
      <c r="H228" s="46" t="n">
        <v>87.6087</v>
      </c>
      <c r="I228" s="46" t="n">
        <v>90.37</v>
      </c>
      <c r="J228" s="47" t="str">
        <f aca="false">IF(MIN(E228:I228)=E228,$E$2,IF(MIN(E228:I228)=F228,$F$2,IF(MIN(E228:I228)=G228,$G$2,IF(MIN(E228:I228)=H228,$H$2,IF(MIN(E228:I228)=I228,$I$2)))))</f>
        <v>50D</v>
      </c>
      <c r="K228" s="47" t="str">
        <f aca="false">IF(MAX(E228:I228)=E228,$E$2,IF(MAX(E228:I228)=F228,$F$2,IF(MAX(E228:I228)=G228,$G$2,IF(MAX(E228:I228)=H228,$H$2,IF(MAX(E228:I228)=I228,$I$2)))))</f>
        <v>200D</v>
      </c>
      <c r="L228" s="4" t="n">
        <f aca="false">IF(MAX(E228:I228)=H228,1,0)</f>
        <v>0</v>
      </c>
      <c r="M228" s="4" t="n">
        <f aca="false">IF(MAX(E228:I228)=I228,1,0)</f>
        <v>0</v>
      </c>
      <c r="O228" s="4" t="n">
        <f aca="false">IF(CN228&gt;E228,1,0)</f>
        <v>0</v>
      </c>
      <c r="P228" s="4" t="n">
        <f aca="false">IF(CN228&gt;F228,1,0)</f>
        <v>1</v>
      </c>
      <c r="Q228" s="4" t="n">
        <f aca="false">IF(CN228&gt;G228,1,0)</f>
        <v>1</v>
      </c>
      <c r="R228" s="4" t="n">
        <f aca="false">IF(CN228&gt;H228,1,0)</f>
        <v>1</v>
      </c>
      <c r="S228" s="4" t="n">
        <f aca="false">IF(CN228&gt;I228,1,0)</f>
        <v>1</v>
      </c>
      <c r="T228" s="25" t="n">
        <f aca="false">IF(AND(AND(R228=0,S228=0,Q228=0),OR(S227=1,S226=1,S225=1)),1,0)</f>
        <v>0</v>
      </c>
      <c r="U228" s="13" t="n">
        <f aca="false">SUM(CM227:CM228)</f>
        <v>0.0198774963746016</v>
      </c>
      <c r="AV228" s="0"/>
      <c r="AW228" s="55" t="n">
        <f aca="false">IF(EC228&gt;$AW$2,1,0)</f>
        <v>1</v>
      </c>
      <c r="AX228" s="0" t="n">
        <f aca="false">IF(AND(I228&gt;G228,I227&lt;G227),1,IF(OR(AND(I228&gt;F228,I227&lt;F227),AND(I228&gt;E228,I227&lt;E227)),1,0))</f>
        <v>0</v>
      </c>
      <c r="AY228" s="0" t="n">
        <f aca="false">IF(K227="10D",1,0)</f>
        <v>0</v>
      </c>
      <c r="AZ228" s="0" t="n">
        <f aca="false">IF(AND(I228&gt;G228,I227&lt;G227,I228&gt;F228,I227&gt;F227,I228&gt;E228,I227&gt;E227),1,0)</f>
        <v>0</v>
      </c>
      <c r="BA228" s="56" t="n">
        <f aca="false">IF(G228&gt;H228,1,0)</f>
        <v>0</v>
      </c>
      <c r="BB228" s="56" t="n">
        <f aca="false">IF(I228&lt;F228,1,0)</f>
        <v>0</v>
      </c>
      <c r="BC228" s="0" t="n">
        <f aca="false">IF(AND(SUM(AW227:AX227)=2,AY228=1),1,IF(SUM(AX226:AX228)=0,0,IF(AND(OR(AW226=1,AX226=1),OR(AW227=1,AX227=1),AY228=1),1,IF(AND(SUM(AW228:AY228)=2,SUM(AW226:AX226)=2,AX226=1),1,0))))</f>
        <v>0</v>
      </c>
      <c r="BD228" s="57" t="str">
        <f aca="false">IF(BC228=0,"",IF(AND(BC228=1,AZ228=0,AZ227=0,AZ226=0),1,IF(AND(BC228=1,OR(AZ228=1,AZ227=1,AZ226)),IF(BA228=1,1,0))))</f>
        <v/>
      </c>
      <c r="BE228" s="50" t="str">
        <f aca="false">IF(AND(BD228=1,BD227=1),0,IF(BD228=1,SUM(CM229:CM267),""))</f>
        <v/>
      </c>
      <c r="BF228" s="20" t="str">
        <f aca="false">IF(AND(BB228=1,BB227=1,BE187&lt;&gt;0),"",IF(AND(BB227=0,BB228=1),BF227,IF(AND(BB228=1,BB227=1),BF227,IF(AND(BF227="",BE227="",OR(BD227=0,BD227="")),"",IF(AND(BF227="",BE188=0),"",IF(AND(BE188&lt;&gt;"",BF227=BE188),"",IF(AND(BD227=1,BE227&lt;&gt;0),CM228,IF(BF227&lt;&gt;0,BF227+CM228,IF(BF227="","")))))))))</f>
        <v/>
      </c>
      <c r="BI228" s="0"/>
      <c r="BU228" s="0"/>
      <c r="BZ228" s="49"/>
      <c r="CG228" s="13"/>
      <c r="CH228" s="40"/>
      <c r="CI228" s="13"/>
      <c r="CL228" s="6" t="n">
        <f aca="false">C228</f>
        <v>37574</v>
      </c>
      <c r="CM228" s="13" t="n">
        <f aca="false">CN228/CN227-1</f>
        <v>0.0188658057271196</v>
      </c>
      <c r="CN228" s="4" t="n">
        <v>90.73</v>
      </c>
      <c r="CO228" s="13" t="n">
        <f aca="false">CN228/CN223-1</f>
        <v>-0.000330542089026054</v>
      </c>
      <c r="CY228" s="4" t="n">
        <v>90.07</v>
      </c>
      <c r="CZ228" s="4" t="n">
        <v>90.73</v>
      </c>
      <c r="DA228" s="33" t="n">
        <f aca="false">CZ228-CN228</f>
        <v>0</v>
      </c>
      <c r="DB228" s="16" t="n">
        <f aca="false">CZ228/CY228-1</f>
        <v>0.007327634062396</v>
      </c>
      <c r="DC228" s="15" t="n">
        <f aca="false">CY228/CZ227-1</f>
        <v>0.0114542391914654</v>
      </c>
      <c r="DD228" s="15" t="n">
        <f aca="false">CZ228/CZ227-1</f>
        <v>0.0188658057271196</v>
      </c>
      <c r="DE228" s="34" t="str">
        <f aca="false">IF(CW228=0,"",-DC228*CS228)</f>
        <v/>
      </c>
      <c r="DY228" s="6"/>
      <c r="EB228" s="6" t="n">
        <f aca="false">CL228</f>
        <v>37574</v>
      </c>
      <c r="EC228" s="13" t="n">
        <f aca="false">SUM(CM226:CM228)</f>
        <v>0.0278086089964007</v>
      </c>
    </row>
    <row r="229" customFormat="false" ht="15" hidden="false" customHeight="false" outlineLevel="0" collapsed="false">
      <c r="A229" s="0" t="n">
        <f aca="false">IF(FR229=1,CZ229,0)</f>
        <v>0</v>
      </c>
      <c r="C229" s="6" t="n">
        <v>37575</v>
      </c>
      <c r="D229" s="0" t="n">
        <f aca="false">IF(E229&gt;E228,1,)</f>
        <v>0</v>
      </c>
      <c r="E229" s="46" t="n">
        <v>99.4905</v>
      </c>
      <c r="F229" s="46" t="n">
        <v>89.2163</v>
      </c>
      <c r="G229" s="46" t="n">
        <v>87.1552</v>
      </c>
      <c r="H229" s="46" t="n">
        <v>87.962</v>
      </c>
      <c r="I229" s="46" t="n">
        <v>90.483</v>
      </c>
      <c r="J229" s="47" t="str">
        <f aca="false">IF(MIN(E229:I229)=E229,$E$2,IF(MIN(E229:I229)=F229,$F$2,IF(MIN(E229:I229)=G229,$G$2,IF(MIN(E229:I229)=H229,$H$2,IF(MIN(E229:I229)=I229,$I$2)))))</f>
        <v>50D</v>
      </c>
      <c r="K229" s="47" t="str">
        <f aca="false">IF(MAX(E229:I229)=E229,$E$2,IF(MAX(E229:I229)=F229,$F$2,IF(MAX(E229:I229)=G229,$G$2,IF(MAX(E229:I229)=H229,$H$2,IF(MAX(E229:I229)=I229,$I$2)))))</f>
        <v>200D</v>
      </c>
      <c r="L229" s="4" t="n">
        <f aca="false">IF(MAX(E229:I229)=H229,1,0)</f>
        <v>0</v>
      </c>
      <c r="M229" s="4" t="n">
        <f aca="false">IF(MAX(E229:I229)=I229,1,0)</f>
        <v>0</v>
      </c>
      <c r="O229" s="4" t="n">
        <f aca="false">IF(CN229&gt;E229,1,0)</f>
        <v>0</v>
      </c>
      <c r="P229" s="4" t="n">
        <f aca="false">IF(CN229&gt;F229,1,0)</f>
        <v>1</v>
      </c>
      <c r="Q229" s="4" t="n">
        <f aca="false">IF(CN229&gt;G229,1,0)</f>
        <v>1</v>
      </c>
      <c r="R229" s="4" t="n">
        <f aca="false">IF(CN229&gt;H229,1,0)</f>
        <v>1</v>
      </c>
      <c r="S229" s="4" t="n">
        <f aca="false">IF(CN229&gt;I229,1,0)</f>
        <v>1</v>
      </c>
      <c r="T229" s="25" t="n">
        <f aca="false">IF(AND(AND(R229=0,S229=0,Q229=0),OR(S228=1,S227=1,S226=1)),1,0)</f>
        <v>0</v>
      </c>
      <c r="U229" s="13" t="n">
        <f aca="false">SUM(CM228:CM229)</f>
        <v>0.0262503532858103</v>
      </c>
      <c r="AV229" s="0"/>
      <c r="AW229" s="55" t="n">
        <f aca="false">IF(EC229&gt;$AW$2,1,0)</f>
        <v>1</v>
      </c>
      <c r="AX229" s="0" t="n">
        <f aca="false">IF(AND(I229&gt;G229,I228&lt;G228),1,IF(OR(AND(I229&gt;F229,I228&lt;F228),AND(I229&gt;E229,I228&lt;E228)),1,0))</f>
        <v>0</v>
      </c>
      <c r="AY229" s="0" t="n">
        <f aca="false">IF(K228="10D",1,0)</f>
        <v>0</v>
      </c>
      <c r="AZ229" s="0" t="n">
        <f aca="false">IF(AND(I229&gt;G229,I228&lt;G228,I229&gt;F229,I228&gt;F228,I229&gt;E229,I228&gt;E228),1,0)</f>
        <v>0</v>
      </c>
      <c r="BA229" s="56" t="n">
        <f aca="false">IF(G229&gt;H229,1,0)</f>
        <v>0</v>
      </c>
      <c r="BB229" s="56" t="n">
        <f aca="false">IF(I229&lt;F229,1,0)</f>
        <v>0</v>
      </c>
      <c r="BC229" s="0" t="n">
        <f aca="false">IF(AND(SUM(AW228:AX228)=2,AY229=1),1,IF(SUM(AX227:AX229)=0,0,IF(AND(OR(AW227=1,AX227=1),OR(AW228=1,AX228=1),AY229=1),1,IF(AND(SUM(AW229:AY229)=2,SUM(AW227:AX227)=2,AX227=1),1,0))))</f>
        <v>0</v>
      </c>
      <c r="BD229" s="57" t="str">
        <f aca="false">IF(BC229=0,"",IF(AND(BC229=1,AZ229=0,AZ228=0,AZ227=0),1,IF(AND(BC229=1,OR(AZ229=1,AZ228=1,AZ227)),IF(BA229=1,1,0))))</f>
        <v/>
      </c>
      <c r="BE229" s="50" t="str">
        <f aca="false">IF(AND(BD229=1,BD228=1),0,IF(BD229=1,SUM(CM230:CM268),""))</f>
        <v/>
      </c>
      <c r="BF229" s="20" t="str">
        <f aca="false">IF(AND(BB229=1,BB228=1,BE188&lt;&gt;0),"",IF(AND(BB228=0,BB229=1),BF228,IF(AND(BB229=1,BB228=1),BF228,IF(AND(BF228="",BE228="",OR(BD228=0,BD228="")),"",IF(AND(BF228="",BE189=0),"",IF(AND(BE189&lt;&gt;"",BF228=BE189),"",IF(AND(BD228=1,BE228&lt;&gt;0),CM229,IF(BF228&lt;&gt;0,BF228+CM229,IF(BF228="","")))))))))</f>
        <v/>
      </c>
      <c r="BI229" s="0"/>
      <c r="BU229" s="0"/>
      <c r="BZ229" s="49"/>
      <c r="CG229" s="13"/>
      <c r="CH229" s="40"/>
      <c r="CI229" s="13"/>
      <c r="CL229" s="6" t="n">
        <f aca="false">C229</f>
        <v>37575</v>
      </c>
      <c r="CM229" s="13" t="n">
        <f aca="false">CN229/CN228-1</f>
        <v>0.00738454755869067</v>
      </c>
      <c r="CN229" s="4" t="n">
        <v>91.4</v>
      </c>
      <c r="CO229" s="13" t="n">
        <f aca="false">CN229/CN224-1</f>
        <v>0.0195203569436699</v>
      </c>
      <c r="CY229" s="4" t="n">
        <v>90</v>
      </c>
      <c r="CZ229" s="4" t="n">
        <v>91.4</v>
      </c>
      <c r="DA229" s="33" t="n">
        <f aca="false">CZ229-CN229</f>
        <v>0</v>
      </c>
      <c r="DB229" s="16" t="n">
        <f aca="false">CZ229/CY229-1</f>
        <v>0.0155555555555555</v>
      </c>
      <c r="DC229" s="15" t="n">
        <f aca="false">CY229/CZ228-1</f>
        <v>-0.0080458503251406</v>
      </c>
      <c r="DD229" s="15" t="n">
        <f aca="false">CZ229/CZ228-1</f>
        <v>0.00738454755869067</v>
      </c>
      <c r="DE229" s="34" t="str">
        <f aca="false">IF(CW229=0,"",-DC229*CS229)</f>
        <v/>
      </c>
      <c r="DY229" s="6"/>
      <c r="EB229" s="6" t="n">
        <f aca="false">CL229</f>
        <v>37575</v>
      </c>
      <c r="EC229" s="13" t="n">
        <f aca="false">SUM(CM227:CM229)</f>
        <v>0.0272620439332922</v>
      </c>
    </row>
    <row r="230" customFormat="false" ht="15" hidden="false" customHeight="false" outlineLevel="0" collapsed="false">
      <c r="A230" s="0" t="n">
        <f aca="false">IF(FR230=1,CZ230,0)</f>
        <v>0</v>
      </c>
      <c r="C230" s="6" t="n">
        <v>37578</v>
      </c>
      <c r="D230" s="0" t="n">
        <f aca="false">IF(E230&gt;E229,1,)</f>
        <v>0</v>
      </c>
      <c r="E230" s="46" t="n">
        <v>99.3936</v>
      </c>
      <c r="F230" s="46" t="n">
        <v>89.1268</v>
      </c>
      <c r="G230" s="46" t="n">
        <v>87.1516</v>
      </c>
      <c r="H230" s="46" t="n">
        <v>88.3403</v>
      </c>
      <c r="I230" s="46" t="n">
        <v>90.418</v>
      </c>
      <c r="J230" s="47" t="str">
        <f aca="false">IF(MIN(E230:I230)=E230,$E$2,IF(MIN(E230:I230)=F230,$F$2,IF(MIN(E230:I230)=G230,$G$2,IF(MIN(E230:I230)=H230,$H$2,IF(MIN(E230:I230)=I230,$I$2)))))</f>
        <v>50D</v>
      </c>
      <c r="K230" s="47" t="str">
        <f aca="false">IF(MAX(E230:I230)=E230,$E$2,IF(MAX(E230:I230)=F230,$F$2,IF(MAX(E230:I230)=G230,$G$2,IF(MAX(E230:I230)=H230,$H$2,IF(MAX(E230:I230)=I230,$I$2)))))</f>
        <v>200D</v>
      </c>
      <c r="L230" s="4" t="n">
        <f aca="false">IF(MAX(E230:I230)=H230,1,0)</f>
        <v>0</v>
      </c>
      <c r="M230" s="4" t="n">
        <f aca="false">IF(MAX(E230:I230)=I230,1,0)</f>
        <v>0</v>
      </c>
      <c r="O230" s="4" t="n">
        <f aca="false">IF(CN230&gt;E230,1,0)</f>
        <v>0</v>
      </c>
      <c r="P230" s="4" t="n">
        <f aca="false">IF(CN230&gt;F230,1,0)</f>
        <v>1</v>
      </c>
      <c r="Q230" s="4" t="n">
        <f aca="false">IF(CN230&gt;G230,1,0)</f>
        <v>1</v>
      </c>
      <c r="R230" s="4" t="n">
        <f aca="false">IF(CN230&gt;H230,1,0)</f>
        <v>1</v>
      </c>
      <c r="S230" s="4" t="n">
        <f aca="false">IF(CN230&gt;I230,1,0)</f>
        <v>1</v>
      </c>
      <c r="T230" s="25" t="n">
        <f aca="false">IF(AND(AND(R230=0,S230=0,Q230=0),OR(S229=1,S228=1,S227=1)),1,0)</f>
        <v>0</v>
      </c>
      <c r="U230" s="13" t="n">
        <f aca="false">SUM(CM229:CM230)</f>
        <v>-0.00268109795553251</v>
      </c>
      <c r="AV230" s="0"/>
      <c r="AW230" s="55" t="n">
        <f aca="false">IF(EC230&gt;$AW$2,1,0)</f>
        <v>1</v>
      </c>
      <c r="AX230" s="0" t="n">
        <f aca="false">IF(AND(I230&gt;G230,I229&lt;G229),1,IF(OR(AND(I230&gt;F230,I229&lt;F229),AND(I230&gt;E230,I229&lt;E229)),1,0))</f>
        <v>0</v>
      </c>
      <c r="AY230" s="0" t="n">
        <f aca="false">IF(K229="10D",1,0)</f>
        <v>0</v>
      </c>
      <c r="AZ230" s="0" t="n">
        <f aca="false">IF(AND(I230&gt;G230,I229&lt;G229,I230&gt;F230,I229&gt;F229,I230&gt;E230,I229&gt;E229),1,0)</f>
        <v>0</v>
      </c>
      <c r="BA230" s="56" t="n">
        <f aca="false">IF(G230&gt;H230,1,0)</f>
        <v>0</v>
      </c>
      <c r="BB230" s="56" t="n">
        <f aca="false">IF(I230&lt;F230,1,0)</f>
        <v>0</v>
      </c>
      <c r="BC230" s="0" t="n">
        <f aca="false">IF(AND(SUM(AW229:AX229)=2,AY230=1),1,IF(SUM(AX228:AX230)=0,0,IF(AND(OR(AW228=1,AX228=1),OR(AW229=1,AX229=1),AY230=1),1,IF(AND(SUM(AW230:AY230)=2,SUM(AW228:AX228)=2,AX228=1),1,0))))</f>
        <v>0</v>
      </c>
      <c r="BD230" s="57" t="str">
        <f aca="false">IF(BC230=0,"",IF(AND(BC230=1,AZ230=0,AZ229=0,AZ228=0),1,IF(AND(BC230=1,OR(AZ230=1,AZ229=1,AZ228)),IF(BA230=1,1,0))))</f>
        <v/>
      </c>
      <c r="BE230" s="50" t="str">
        <f aca="false">IF(AND(BD230=1,BD229=1),0,IF(BD230=1,SUM(CM231:CM269),""))</f>
        <v/>
      </c>
      <c r="BF230" s="20" t="str">
        <f aca="false">IF(AND(BB230=1,BB229=1,BE189&lt;&gt;0),"",IF(AND(BB229=0,BB230=1),BF229,IF(AND(BB230=1,BB229=1),BF229,IF(AND(BF229="",BE229="",OR(BD229=0,BD229="")),"",IF(AND(BF229="",BE190=0),"",IF(AND(BE190&lt;&gt;"",BF229=BE190),"",IF(AND(BD229=1,BE229&lt;&gt;0),CM230,IF(BF229&lt;&gt;0,BF229+CM230,IF(BF229="","")))))))))</f>
        <v/>
      </c>
      <c r="BI230" s="0"/>
      <c r="BU230" s="0"/>
      <c r="BZ230" s="49"/>
      <c r="CG230" s="13"/>
      <c r="CH230" s="40"/>
      <c r="CI230" s="13"/>
      <c r="CL230" s="6" t="n">
        <f aca="false">C230</f>
        <v>37578</v>
      </c>
      <c r="CM230" s="13" t="n">
        <f aca="false">CN230/CN229-1</f>
        <v>-0.0100656455142232</v>
      </c>
      <c r="CN230" s="4" t="n">
        <v>90.48</v>
      </c>
      <c r="CO230" s="13" t="n">
        <f aca="false">CN230/CN225-1</f>
        <v>0.0251529571719917</v>
      </c>
      <c r="CY230" s="4" t="n">
        <v>92.15</v>
      </c>
      <c r="CZ230" s="4" t="n">
        <v>90.48</v>
      </c>
      <c r="DA230" s="33" t="n">
        <f aca="false">CZ230-CN230</f>
        <v>0</v>
      </c>
      <c r="DB230" s="16" t="n">
        <f aca="false">CZ230/CY230-1</f>
        <v>-0.0181226261530114</v>
      </c>
      <c r="DC230" s="15" t="n">
        <f aca="false">CY230/CZ229-1</f>
        <v>0.00820568927789944</v>
      </c>
      <c r="DD230" s="15" t="n">
        <f aca="false">CZ230/CZ229-1</f>
        <v>-0.0100656455142232</v>
      </c>
      <c r="DE230" s="34" t="str">
        <f aca="false">IF(CW230=0,"",-DC230*CS230)</f>
        <v/>
      </c>
      <c r="DY230" s="6"/>
      <c r="EB230" s="6" t="n">
        <f aca="false">CL230</f>
        <v>37578</v>
      </c>
      <c r="EC230" s="13" t="n">
        <f aca="false">SUM(CM228:CM230)</f>
        <v>0.0161847077715871</v>
      </c>
    </row>
    <row r="231" customFormat="false" ht="15" hidden="false" customHeight="false" outlineLevel="0" collapsed="false">
      <c r="A231" s="0" t="n">
        <f aca="false">IF(FR231=1,CZ231,0)</f>
        <v>0</v>
      </c>
      <c r="C231" s="6" t="n">
        <v>37579</v>
      </c>
      <c r="D231" s="0" t="n">
        <f aca="false">IF(E231&gt;E230,1,)</f>
        <v>0</v>
      </c>
      <c r="E231" s="46" t="n">
        <v>99.2996</v>
      </c>
      <c r="F231" s="46" t="n">
        <v>89.0408</v>
      </c>
      <c r="G231" s="46" t="n">
        <v>87.1248</v>
      </c>
      <c r="H231" s="46" t="n">
        <v>88.6733</v>
      </c>
      <c r="I231" s="46" t="n">
        <v>90.269</v>
      </c>
      <c r="J231" s="47" t="str">
        <f aca="false">IF(MIN(E231:I231)=E231,$E$2,IF(MIN(E231:I231)=F231,$F$2,IF(MIN(E231:I231)=G231,$G$2,IF(MIN(E231:I231)=H231,$H$2,IF(MIN(E231:I231)=I231,$I$2)))))</f>
        <v>50D</v>
      </c>
      <c r="K231" s="47" t="str">
        <f aca="false">IF(MAX(E231:I231)=E231,$E$2,IF(MAX(E231:I231)=F231,$F$2,IF(MAX(E231:I231)=G231,$G$2,IF(MAX(E231:I231)=H231,$H$2,IF(MAX(E231:I231)=I231,$I$2)))))</f>
        <v>200D</v>
      </c>
      <c r="L231" s="4" t="n">
        <f aca="false">IF(MAX(E231:I231)=H231,1,0)</f>
        <v>0</v>
      </c>
      <c r="M231" s="4" t="n">
        <f aca="false">IF(MAX(E231:I231)=I231,1,0)</f>
        <v>0</v>
      </c>
      <c r="O231" s="4" t="n">
        <f aca="false">IF(CN231&gt;E231,1,0)</f>
        <v>0</v>
      </c>
      <c r="P231" s="4" t="n">
        <f aca="false">IF(CN231&gt;F231,1,0)</f>
        <v>1</v>
      </c>
      <c r="Q231" s="4" t="n">
        <f aca="false">IF(CN231&gt;G231,1,0)</f>
        <v>1</v>
      </c>
      <c r="R231" s="4" t="n">
        <f aca="false">IF(CN231&gt;H231,1,0)</f>
        <v>1</v>
      </c>
      <c r="S231" s="4" t="n">
        <f aca="false">IF(CN231&gt;I231,1,0)</f>
        <v>1</v>
      </c>
      <c r="T231" s="25" t="n">
        <f aca="false">IF(AND(AND(R231=0,S231=0,Q231=0),OR(S230=1,S229=1,S228=1)),1,0)</f>
        <v>0</v>
      </c>
      <c r="U231" s="13" t="n">
        <f aca="false">SUM(CM230:CM231)</f>
        <v>-0.0113919054611729</v>
      </c>
      <c r="AV231" s="0"/>
      <c r="AW231" s="55" t="n">
        <f aca="false">IF(EC231&gt;$AW$2,1,0)</f>
        <v>0</v>
      </c>
      <c r="AX231" s="0" t="n">
        <f aca="false">IF(AND(I231&gt;G231,I230&lt;G230),1,IF(OR(AND(I231&gt;F231,I230&lt;F230),AND(I231&gt;E231,I230&lt;E230)),1,0))</f>
        <v>0</v>
      </c>
      <c r="AY231" s="0" t="n">
        <f aca="false">IF(K230="10D",1,0)</f>
        <v>0</v>
      </c>
      <c r="AZ231" s="0" t="n">
        <f aca="false">IF(AND(I231&gt;G231,I230&lt;G230,I231&gt;F231,I230&gt;F230,I231&gt;E231,I230&gt;E230),1,0)</f>
        <v>0</v>
      </c>
      <c r="BA231" s="56" t="n">
        <f aca="false">IF(G231&gt;H231,1,0)</f>
        <v>0</v>
      </c>
      <c r="BB231" s="56" t="n">
        <f aca="false">IF(I231&lt;F231,1,0)</f>
        <v>0</v>
      </c>
      <c r="BC231" s="0" t="n">
        <f aca="false">IF(AND(SUM(AW230:AX230)=2,AY231=1),1,IF(SUM(AX229:AX231)=0,0,IF(AND(OR(AW229=1,AX229=1),OR(AW230=1,AX230=1),AY231=1),1,IF(AND(SUM(AW231:AY231)=2,SUM(AW229:AX229)=2,AX229=1),1,0))))</f>
        <v>0</v>
      </c>
      <c r="BD231" s="57" t="str">
        <f aca="false">IF(BC231=0,"",IF(AND(BC231=1,AZ231=0,AZ230=0,AZ229=0),1,IF(AND(BC231=1,OR(AZ231=1,AZ230=1,AZ229)),IF(BA231=1,1,0))))</f>
        <v/>
      </c>
      <c r="BE231" s="50" t="str">
        <f aca="false">IF(AND(BD231=1,BD230=1),0,IF(BD231=1,SUM(CM232:CM270),""))</f>
        <v/>
      </c>
      <c r="BF231" s="20" t="str">
        <f aca="false">IF(AND(BB231=1,BB230=1,BE190&lt;&gt;0),"",IF(AND(BB230=0,BB231=1),BF230,IF(AND(BB231=1,BB230=1),BF230,IF(AND(BF230="",BE230="",OR(BD230=0,BD230="")),"",IF(AND(BF230="",BE191=0),"",IF(AND(BE191&lt;&gt;"",BF230=BE191),"",IF(AND(BD230=1,BE230&lt;&gt;0),CM231,IF(BF230&lt;&gt;0,BF230+CM231,IF(BF230="","")))))))))</f>
        <v/>
      </c>
      <c r="BI231" s="0"/>
      <c r="BU231" s="0"/>
      <c r="BZ231" s="49"/>
      <c r="CG231" s="13"/>
      <c r="CH231" s="40"/>
      <c r="CI231" s="13"/>
      <c r="CL231" s="6" t="n">
        <f aca="false">C231</f>
        <v>37579</v>
      </c>
      <c r="CM231" s="13" t="n">
        <f aca="false">CN231/CN230-1</f>
        <v>-0.00132625994694968</v>
      </c>
      <c r="CN231" s="4" t="n">
        <v>90.36</v>
      </c>
      <c r="CO231" s="13" t="n">
        <f aca="false">CN231/CN226-1</f>
        <v>0.0157374100719425</v>
      </c>
      <c r="CY231" s="4" t="n">
        <v>90.02</v>
      </c>
      <c r="CZ231" s="4" t="n">
        <v>90.36</v>
      </c>
      <c r="DA231" s="33" t="n">
        <f aca="false">CZ231-CN231</f>
        <v>0</v>
      </c>
      <c r="DB231" s="16" t="n">
        <f aca="false">CZ231/CY231-1</f>
        <v>0.00377693845812055</v>
      </c>
      <c r="DC231" s="15" t="n">
        <f aca="false">CY231/CZ230-1</f>
        <v>-0.00508399646330693</v>
      </c>
      <c r="DD231" s="15" t="n">
        <f aca="false">CZ231/CZ230-1</f>
        <v>-0.00132625994694968</v>
      </c>
      <c r="DE231" s="34" t="str">
        <f aca="false">IF(CW231=0,"",-DC231*CS231)</f>
        <v/>
      </c>
      <c r="DY231" s="6"/>
      <c r="EB231" s="6" t="n">
        <f aca="false">CL231</f>
        <v>37579</v>
      </c>
      <c r="EC231" s="13" t="n">
        <f aca="false">SUM(CM229:CM231)</f>
        <v>-0.00400735790248219</v>
      </c>
    </row>
    <row r="232" customFormat="false" ht="15" hidden="false" customHeight="false" outlineLevel="0" collapsed="false">
      <c r="A232" s="0" t="n">
        <f aca="false">IF(FR232=1,CZ232,0)</f>
        <v>0</v>
      </c>
      <c r="C232" s="6" t="n">
        <v>37580</v>
      </c>
      <c r="D232" s="0" t="n">
        <f aca="false">IF(E232&gt;E231,1,)</f>
        <v>0</v>
      </c>
      <c r="E232" s="46" t="n">
        <v>99.2179</v>
      </c>
      <c r="F232" s="46" t="n">
        <v>88.9942</v>
      </c>
      <c r="G232" s="46" t="n">
        <v>87.1496</v>
      </c>
      <c r="H232" s="46" t="n">
        <v>89.149</v>
      </c>
      <c r="I232" s="46" t="n">
        <v>90.202</v>
      </c>
      <c r="J232" s="47" t="str">
        <f aca="false">IF(MIN(E232:I232)=E232,$E$2,IF(MIN(E232:I232)=F232,$F$2,IF(MIN(E232:I232)=G232,$G$2,IF(MIN(E232:I232)=H232,$H$2,IF(MIN(E232:I232)=I232,$I$2)))))</f>
        <v>50D</v>
      </c>
      <c r="K232" s="47" t="str">
        <f aca="false">IF(MAX(E232:I232)=E232,$E$2,IF(MAX(E232:I232)=F232,$F$2,IF(MAX(E232:I232)=G232,$G$2,IF(MAX(E232:I232)=H232,$H$2,IF(MAX(E232:I232)=I232,$I$2)))))</f>
        <v>200D</v>
      </c>
      <c r="L232" s="4" t="n">
        <f aca="false">IF(MAX(E232:I232)=H232,1,0)</f>
        <v>0</v>
      </c>
      <c r="M232" s="4" t="n">
        <f aca="false">IF(MAX(E232:I232)=I232,1,0)</f>
        <v>0</v>
      </c>
      <c r="O232" s="4" t="n">
        <f aca="false">IF(CN232&gt;E232,1,0)</f>
        <v>0</v>
      </c>
      <c r="P232" s="4" t="n">
        <f aca="false">IF(CN232&gt;F232,1,0)</f>
        <v>1</v>
      </c>
      <c r="Q232" s="4" t="n">
        <f aca="false">IF(CN232&gt;G232,1,0)</f>
        <v>1</v>
      </c>
      <c r="R232" s="4" t="n">
        <f aca="false">IF(CN232&gt;H232,1,0)</f>
        <v>1</v>
      </c>
      <c r="S232" s="4" t="n">
        <f aca="false">IF(CN232&gt;I232,1,0)</f>
        <v>1</v>
      </c>
      <c r="T232" s="25" t="n">
        <f aca="false">IF(AND(AND(R232=0,S232=0,Q232=0),OR(S231=1,S230=1,S229=1)),1,0)</f>
        <v>0</v>
      </c>
      <c r="U232" s="13" t="n">
        <f aca="false">SUM(CM231:CM232)</f>
        <v>0.0209180959627449</v>
      </c>
      <c r="AV232" s="0"/>
      <c r="AW232" s="55" t="n">
        <f aca="false">IF(EC232&gt;$AW$2,1,0)</f>
        <v>1</v>
      </c>
      <c r="AX232" s="0" t="n">
        <f aca="false">IF(AND(I232&gt;G232,I231&lt;G231),1,IF(OR(AND(I232&gt;F232,I231&lt;F231),AND(I232&gt;E232,I231&lt;E231)),1,0))</f>
        <v>0</v>
      </c>
      <c r="AY232" s="0" t="n">
        <f aca="false">IF(K231="10D",1,0)</f>
        <v>0</v>
      </c>
      <c r="AZ232" s="0" t="n">
        <f aca="false">IF(AND(I232&gt;G232,I231&lt;G231,I232&gt;F232,I231&gt;F231,I232&gt;E232,I231&gt;E231),1,0)</f>
        <v>0</v>
      </c>
      <c r="BA232" s="56" t="n">
        <f aca="false">IF(G232&gt;H232,1,0)</f>
        <v>0</v>
      </c>
      <c r="BB232" s="56" t="n">
        <f aca="false">IF(I232&lt;F232,1,0)</f>
        <v>0</v>
      </c>
      <c r="BC232" s="0" t="n">
        <f aca="false">IF(AND(SUM(AW231:AX231)=2,AY232=1),1,IF(SUM(AX230:AX232)=0,0,IF(AND(OR(AW230=1,AX230=1),OR(AW231=1,AX231=1),AY232=1),1,IF(AND(SUM(AW232:AY232)=2,SUM(AW230:AX230)=2,AX230=1),1,0))))</f>
        <v>0</v>
      </c>
      <c r="BD232" s="57" t="str">
        <f aca="false">IF(BC232=0,"",IF(AND(BC232=1,AZ232=0,AZ231=0,AZ230=0),1,IF(AND(BC232=1,OR(AZ232=1,AZ231=1,AZ230)),IF(BA232=1,1,0))))</f>
        <v/>
      </c>
      <c r="BE232" s="50" t="str">
        <f aca="false">IF(AND(BD232=1,BD231=1),0,IF(BD232=1,SUM(CM233:CM271),""))</f>
        <v/>
      </c>
      <c r="BF232" s="20" t="str">
        <f aca="false">IF(AND(BB232=1,BB231=1,BE191&lt;&gt;0),"",IF(AND(BB231=0,BB232=1),BF231,IF(AND(BB232=1,BB231=1),BF231,IF(AND(BF231="",BE231="",OR(BD231=0,BD231="")),"",IF(AND(BF231="",BE192=0),"",IF(AND(BE192&lt;&gt;"",BF231=BE192),"",IF(AND(BD231=1,BE231&lt;&gt;0),CM232,IF(BF231&lt;&gt;0,BF231+CM232,IF(BF231="","")))))))))</f>
        <v/>
      </c>
      <c r="BI232" s="0"/>
      <c r="BU232" s="0"/>
      <c r="BZ232" s="49"/>
      <c r="CG232" s="13"/>
      <c r="CH232" s="40"/>
      <c r="CI232" s="13"/>
      <c r="CL232" s="6" t="n">
        <f aca="false">C232</f>
        <v>37580</v>
      </c>
      <c r="CM232" s="13" t="n">
        <f aca="false">CN232/CN231-1</f>
        <v>0.0222443559096945</v>
      </c>
      <c r="CN232" s="4" t="n">
        <v>92.37</v>
      </c>
      <c r="CO232" s="13" t="n">
        <f aca="false">CN232/CN227-1</f>
        <v>0.0372824256035935</v>
      </c>
      <c r="CY232" s="4" t="n">
        <v>89.98</v>
      </c>
      <c r="CZ232" s="4" t="n">
        <v>92.37</v>
      </c>
      <c r="DA232" s="33" t="n">
        <f aca="false">CZ232-CN232</f>
        <v>0</v>
      </c>
      <c r="DB232" s="16" t="n">
        <f aca="false">CZ232/CY232-1</f>
        <v>0.0265614581018003</v>
      </c>
      <c r="DC232" s="15" t="n">
        <f aca="false">CY232/CZ231-1</f>
        <v>-0.00420540061974317</v>
      </c>
      <c r="DD232" s="15" t="n">
        <f aca="false">CZ232/CZ231-1</f>
        <v>0.0222443559096945</v>
      </c>
      <c r="DE232" s="34" t="str">
        <f aca="false">IF(CW232=0,"",-DC232*CS232)</f>
        <v/>
      </c>
      <c r="DY232" s="6"/>
      <c r="EB232" s="6" t="n">
        <f aca="false">CL232</f>
        <v>37580</v>
      </c>
      <c r="EC232" s="13" t="n">
        <f aca="false">SUM(CM230:CM232)</f>
        <v>0.0108524504485217</v>
      </c>
    </row>
    <row r="233" customFormat="false" ht="15" hidden="false" customHeight="false" outlineLevel="0" collapsed="false">
      <c r="A233" s="0" t="n">
        <f aca="false">IF(FR233=1,CZ233,0)</f>
        <v>0</v>
      </c>
      <c r="C233" s="6" t="n">
        <v>37581</v>
      </c>
      <c r="D233" s="0" t="n">
        <f aca="false">IF(E233&gt;E232,1,)</f>
        <v>0</v>
      </c>
      <c r="E233" s="46" t="n">
        <v>99.1483</v>
      </c>
      <c r="F233" s="46" t="n">
        <v>88.9854</v>
      </c>
      <c r="G233" s="46" t="n">
        <v>87.2424</v>
      </c>
      <c r="H233" s="46" t="n">
        <v>89.5977</v>
      </c>
      <c r="I233" s="46" t="n">
        <v>90.535</v>
      </c>
      <c r="J233" s="47" t="str">
        <f aca="false">IF(MIN(E233:I233)=E233,$E$2,IF(MIN(E233:I233)=F233,$F$2,IF(MIN(E233:I233)=G233,$G$2,IF(MIN(E233:I233)=H233,$H$2,IF(MIN(E233:I233)=I233,$I$2)))))</f>
        <v>50D</v>
      </c>
      <c r="K233" s="47" t="str">
        <f aca="false">IF(MAX(E233:I233)=E233,$E$2,IF(MAX(E233:I233)=F233,$F$2,IF(MAX(E233:I233)=G233,$G$2,IF(MAX(E233:I233)=H233,$H$2,IF(MAX(E233:I233)=I233,$I$2)))))</f>
        <v>200D</v>
      </c>
      <c r="L233" s="4" t="n">
        <f aca="false">IF(MAX(E233:I233)=H233,1,0)</f>
        <v>0</v>
      </c>
      <c r="M233" s="4" t="n">
        <f aca="false">IF(MAX(E233:I233)=I233,1,0)</f>
        <v>0</v>
      </c>
      <c r="O233" s="4" t="n">
        <f aca="false">IF(CN233&gt;E233,1,0)</f>
        <v>0</v>
      </c>
      <c r="P233" s="4" t="n">
        <f aca="false">IF(CN233&gt;F233,1,0)</f>
        <v>1</v>
      </c>
      <c r="Q233" s="4" t="n">
        <f aca="false">IF(CN233&gt;G233,1,0)</f>
        <v>1</v>
      </c>
      <c r="R233" s="4" t="n">
        <f aca="false">IF(CN233&gt;H233,1,0)</f>
        <v>1</v>
      </c>
      <c r="S233" s="4" t="n">
        <f aca="false">IF(CN233&gt;I233,1,0)</f>
        <v>1</v>
      </c>
      <c r="T233" s="25" t="n">
        <f aca="false">IF(AND(AND(R233=0,S233=0,Q233=0),OR(S232=1,S231=1,S230=1)),1,0)</f>
        <v>0</v>
      </c>
      <c r="U233" s="13" t="n">
        <f aca="false">SUM(CM232:CM233)</f>
        <v>0.0408651202271135</v>
      </c>
      <c r="AV233" s="0"/>
      <c r="AW233" s="55" t="n">
        <f aca="false">IF(EC233&gt;$AW$2,1,0)</f>
        <v>1</v>
      </c>
      <c r="AX233" s="0" t="n">
        <f aca="false">IF(AND(I233&gt;G233,I232&lt;G232),1,IF(OR(AND(I233&gt;F233,I232&lt;F232),AND(I233&gt;E233,I232&lt;E232)),1,0))</f>
        <v>0</v>
      </c>
      <c r="AY233" s="0" t="n">
        <f aca="false">IF(K232="10D",1,0)</f>
        <v>0</v>
      </c>
      <c r="AZ233" s="0" t="n">
        <f aca="false">IF(AND(I233&gt;G233,I232&lt;G232,I233&gt;F233,I232&gt;F232,I233&gt;E233,I232&gt;E232),1,0)</f>
        <v>0</v>
      </c>
      <c r="BA233" s="56" t="n">
        <f aca="false">IF(G233&gt;H233,1,0)</f>
        <v>0</v>
      </c>
      <c r="BB233" s="56" t="n">
        <f aca="false">IF(I233&lt;F233,1,0)</f>
        <v>0</v>
      </c>
      <c r="BC233" s="0" t="n">
        <f aca="false">IF(AND(SUM(AW232:AX232)=2,AY233=1),1,IF(SUM(AX231:AX233)=0,0,IF(AND(OR(AW231=1,AX231=1),OR(AW232=1,AX232=1),AY233=1),1,IF(AND(SUM(AW233:AY233)=2,SUM(AW231:AX231)=2,AX231=1),1,0))))</f>
        <v>0</v>
      </c>
      <c r="BD233" s="57" t="str">
        <f aca="false">IF(BC233=0,"",IF(AND(BC233=1,AZ233=0,AZ232=0,AZ231=0),1,IF(AND(BC233=1,OR(AZ233=1,AZ232=1,AZ231)),IF(BA233=1,1,0))))</f>
        <v/>
      </c>
      <c r="BE233" s="50" t="str">
        <f aca="false">IF(AND(BD233=1,BD232=1),0,IF(BD233=1,SUM(CM234:CM272),""))</f>
        <v/>
      </c>
      <c r="BF233" s="20" t="str">
        <f aca="false">IF(AND(BB233=1,BB232=1,BE192&lt;&gt;0),"",IF(AND(BB232=0,BB233=1),BF232,IF(AND(BB233=1,BB232=1),BF232,IF(AND(BF232="",BE232="",OR(BD232=0,BD232="")),"",IF(AND(BF232="",BE193=0),"",IF(AND(BE193&lt;&gt;"",BF232=BE193),"",IF(AND(BD232=1,BE232&lt;&gt;0),CM233,IF(BF232&lt;&gt;0,BF232+CM233,IF(BF232="","")))))))))</f>
        <v/>
      </c>
      <c r="BI233" s="0"/>
      <c r="BU233" s="0"/>
      <c r="BZ233" s="49"/>
      <c r="CG233" s="13"/>
      <c r="CH233" s="40"/>
      <c r="CI233" s="13"/>
      <c r="CL233" s="6" t="n">
        <f aca="false">C233</f>
        <v>37581</v>
      </c>
      <c r="CM233" s="13" t="n">
        <f aca="false">CN233/CN232-1</f>
        <v>0.018620764317419</v>
      </c>
      <c r="CN233" s="4" t="n">
        <v>94.09</v>
      </c>
      <c r="CO233" s="13" t="n">
        <f aca="false">CN233/CN228-1</f>
        <v>0.0370329549211947</v>
      </c>
      <c r="CY233" s="4" t="n">
        <v>92.6</v>
      </c>
      <c r="CZ233" s="4" t="n">
        <v>94.09</v>
      </c>
      <c r="DA233" s="33" t="n">
        <f aca="false">CZ233-CN233</f>
        <v>0</v>
      </c>
      <c r="DB233" s="16" t="n">
        <f aca="false">CZ233/CY233-1</f>
        <v>0.0160907127429806</v>
      </c>
      <c r="DC233" s="15" t="n">
        <f aca="false">CY233/CZ232-1</f>
        <v>0.00248998592616645</v>
      </c>
      <c r="DD233" s="15" t="n">
        <f aca="false">CZ233/CZ232-1</f>
        <v>0.018620764317419</v>
      </c>
      <c r="DE233" s="34" t="str">
        <f aca="false">IF(CW233=0,"",-DC233*CS233)</f>
        <v/>
      </c>
      <c r="DY233" s="6"/>
      <c r="EB233" s="6" t="n">
        <f aca="false">CL233</f>
        <v>37581</v>
      </c>
      <c r="EC233" s="13" t="n">
        <f aca="false">SUM(CM231:CM233)</f>
        <v>0.0395388602801638</v>
      </c>
    </row>
    <row r="234" customFormat="false" ht="15" hidden="false" customHeight="false" outlineLevel="0" collapsed="false">
      <c r="A234" s="0" t="n">
        <f aca="false">IF(FR234=1,CZ234,0)</f>
        <v>0</v>
      </c>
      <c r="C234" s="6" t="n">
        <v>37582</v>
      </c>
      <c r="D234" s="0" t="n">
        <f aca="false">IF(E234&gt;E233,1,)</f>
        <v>0</v>
      </c>
      <c r="E234" s="46" t="n">
        <v>99.0649</v>
      </c>
      <c r="F234" s="46" t="n">
        <v>88.9645</v>
      </c>
      <c r="G234" s="46" t="n">
        <v>87.3174</v>
      </c>
      <c r="H234" s="46" t="n">
        <v>89.9063</v>
      </c>
      <c r="I234" s="46" t="n">
        <v>90.912</v>
      </c>
      <c r="J234" s="47" t="str">
        <f aca="false">IF(MIN(E234:I234)=E234,$E$2,IF(MIN(E234:I234)=F234,$F$2,IF(MIN(E234:I234)=G234,$G$2,IF(MIN(E234:I234)=H234,$H$2,IF(MIN(E234:I234)=I234,$I$2)))))</f>
        <v>50D</v>
      </c>
      <c r="K234" s="47" t="str">
        <f aca="false">IF(MAX(E234:I234)=E234,$E$2,IF(MAX(E234:I234)=F234,$F$2,IF(MAX(E234:I234)=G234,$G$2,IF(MAX(E234:I234)=H234,$H$2,IF(MAX(E234:I234)=I234,$I$2)))))</f>
        <v>200D</v>
      </c>
      <c r="L234" s="4" t="n">
        <f aca="false">IF(MAX(E234:I234)=H234,1,0)</f>
        <v>0</v>
      </c>
      <c r="M234" s="4" t="n">
        <f aca="false">IF(MAX(E234:I234)=I234,1,0)</f>
        <v>0</v>
      </c>
      <c r="O234" s="4" t="n">
        <f aca="false">IF(CN234&gt;E234,1,0)</f>
        <v>0</v>
      </c>
      <c r="P234" s="4" t="n">
        <f aca="false">IF(CN234&gt;F234,1,0)</f>
        <v>1</v>
      </c>
      <c r="Q234" s="4" t="n">
        <f aca="false">IF(CN234&gt;G234,1,0)</f>
        <v>1</v>
      </c>
      <c r="R234" s="4" t="n">
        <f aca="false">IF(CN234&gt;H234,1,0)</f>
        <v>1</v>
      </c>
      <c r="S234" s="4" t="n">
        <f aca="false">IF(CN234&gt;I234,1,0)</f>
        <v>1</v>
      </c>
      <c r="T234" s="25" t="n">
        <f aca="false">IF(AND(AND(R234=0,S234=0,Q234=0),OR(S233=1,S232=1,S231=1)),1,0)</f>
        <v>0</v>
      </c>
      <c r="U234" s="13" t="n">
        <f aca="false">SUM(CM233:CM234)</f>
        <v>0.0114999225701558</v>
      </c>
      <c r="AV234" s="0"/>
      <c r="AW234" s="55" t="n">
        <f aca="false">IF(EC234&gt;$AW$2,1,0)</f>
        <v>1</v>
      </c>
      <c r="AX234" s="0" t="n">
        <f aca="false">IF(AND(I234&gt;G234,I233&lt;G233),1,IF(OR(AND(I234&gt;F234,I233&lt;F233),AND(I234&gt;E234,I233&lt;E233)),1,0))</f>
        <v>0</v>
      </c>
      <c r="AY234" s="0" t="n">
        <f aca="false">IF(K233="10D",1,0)</f>
        <v>0</v>
      </c>
      <c r="AZ234" s="0" t="n">
        <f aca="false">IF(AND(I234&gt;G234,I233&lt;G233,I234&gt;F234,I233&gt;F233,I234&gt;E234,I233&gt;E233),1,0)</f>
        <v>0</v>
      </c>
      <c r="BA234" s="56" t="n">
        <f aca="false">IF(G234&gt;H234,1,0)</f>
        <v>0</v>
      </c>
      <c r="BB234" s="56" t="n">
        <f aca="false">IF(I234&lt;F234,1,0)</f>
        <v>0</v>
      </c>
      <c r="BC234" s="0" t="n">
        <f aca="false">IF(AND(SUM(AW233:AX233)=2,AY234=1),1,IF(SUM(AX232:AX234)=0,0,IF(AND(OR(AW232=1,AX232=1),OR(AW233=1,AX233=1),AY234=1),1,IF(AND(SUM(AW234:AY234)=2,SUM(AW232:AX232)=2,AX232=1),1,0))))</f>
        <v>0</v>
      </c>
      <c r="BD234" s="57" t="str">
        <f aca="false">IF(BC234=0,"",IF(AND(BC234=1,AZ234=0,AZ233=0,AZ232=0),1,IF(AND(BC234=1,OR(AZ234=1,AZ233=1,AZ232)),IF(BA234=1,1,0))))</f>
        <v/>
      </c>
      <c r="BE234" s="50" t="str">
        <f aca="false">IF(AND(BD234=1,BD233=1),0,IF(BD234=1,SUM(CM235:CM273),""))</f>
        <v/>
      </c>
      <c r="BF234" s="20" t="str">
        <f aca="false">IF(AND(BB234=1,BB233=1,BE193&lt;&gt;0),"",IF(AND(BB233=0,BB234=1),BF233,IF(AND(BB234=1,BB233=1),BF233,IF(AND(BF233="",BE233="",OR(BD233=0,BD233="")),"",IF(AND(BF233="",BE194=0),"",IF(AND(BE194&lt;&gt;"",BF233=BE194),"",IF(AND(BD233=1,BE233&lt;&gt;0),CM234,IF(BF233&lt;&gt;0,BF233+CM234,IF(BF233="","")))))))))</f>
        <v/>
      </c>
      <c r="BI234" s="0"/>
      <c r="BU234" s="0"/>
      <c r="BZ234" s="49"/>
      <c r="CG234" s="13"/>
      <c r="CH234" s="40"/>
      <c r="CI234" s="13"/>
      <c r="CL234" s="6" t="n">
        <f aca="false">C234</f>
        <v>37582</v>
      </c>
      <c r="CM234" s="13" t="n">
        <f aca="false">CN234/CN233-1</f>
        <v>-0.00712084174726324</v>
      </c>
      <c r="CN234" s="4" t="n">
        <v>93.42</v>
      </c>
      <c r="CO234" s="13" t="n">
        <f aca="false">CN234/CN229-1</f>
        <v>0.0221006564551423</v>
      </c>
      <c r="CY234" s="4" t="n">
        <v>93.48</v>
      </c>
      <c r="CZ234" s="4" t="n">
        <v>93.42</v>
      </c>
      <c r="DA234" s="33" t="n">
        <f aca="false">CZ234-CN234</f>
        <v>0</v>
      </c>
      <c r="DB234" s="16" t="n">
        <f aca="false">CZ234/CY234-1</f>
        <v>-0.000641848523748378</v>
      </c>
      <c r="DC234" s="15" t="n">
        <f aca="false">CY234/CZ233-1</f>
        <v>-0.00648315442661285</v>
      </c>
      <c r="DD234" s="15" t="n">
        <f aca="false">CZ234/CZ233-1</f>
        <v>-0.00712084174726324</v>
      </c>
      <c r="DE234" s="34" t="str">
        <f aca="false">IF(CW234=0,"",-DC234*CS234)</f>
        <v/>
      </c>
      <c r="DY234" s="6"/>
      <c r="EB234" s="6" t="n">
        <f aca="false">CL234</f>
        <v>37582</v>
      </c>
      <c r="EC234" s="13" t="n">
        <f aca="false">SUM(CM232:CM234)</f>
        <v>0.0337442784798503</v>
      </c>
    </row>
    <row r="235" customFormat="false" ht="15" hidden="false" customHeight="false" outlineLevel="0" collapsed="false">
      <c r="A235" s="0" t="n">
        <f aca="false">IF(FR235=1,CZ235,0)</f>
        <v>0</v>
      </c>
      <c r="C235" s="6" t="n">
        <v>37585</v>
      </c>
      <c r="D235" s="0" t="n">
        <f aca="false">IF(E235&gt;E234,1,)</f>
        <v>0</v>
      </c>
      <c r="E235" s="46" t="n">
        <v>98.9751</v>
      </c>
      <c r="F235" s="46" t="n">
        <v>88.9062</v>
      </c>
      <c r="G235" s="46" t="n">
        <v>87.3892</v>
      </c>
      <c r="H235" s="46" t="n">
        <v>90.2013</v>
      </c>
      <c r="I235" s="46" t="n">
        <v>91.434</v>
      </c>
      <c r="J235" s="47" t="str">
        <f aca="false">IF(MIN(E235:I235)=E235,$E$2,IF(MIN(E235:I235)=F235,$F$2,IF(MIN(E235:I235)=G235,$G$2,IF(MIN(E235:I235)=H235,$H$2,IF(MIN(E235:I235)=I235,$I$2)))))</f>
        <v>50D</v>
      </c>
      <c r="K235" s="47" t="str">
        <f aca="false">IF(MAX(E235:I235)=E235,$E$2,IF(MAX(E235:I235)=F235,$F$2,IF(MAX(E235:I235)=G235,$G$2,IF(MAX(E235:I235)=H235,$H$2,IF(MAX(E235:I235)=I235,$I$2)))))</f>
        <v>200D</v>
      </c>
      <c r="L235" s="4" t="n">
        <f aca="false">IF(MAX(E235:I235)=H235,1,0)</f>
        <v>0</v>
      </c>
      <c r="M235" s="4" t="n">
        <f aca="false">IF(MAX(E235:I235)=I235,1,0)</f>
        <v>0</v>
      </c>
      <c r="O235" s="4" t="n">
        <f aca="false">IF(CN235&gt;E235,1,0)</f>
        <v>0</v>
      </c>
      <c r="P235" s="4" t="n">
        <f aca="false">IF(CN235&gt;F235,1,0)</f>
        <v>1</v>
      </c>
      <c r="Q235" s="4" t="n">
        <f aca="false">IF(CN235&gt;G235,1,0)</f>
        <v>1</v>
      </c>
      <c r="R235" s="4" t="n">
        <f aca="false">IF(CN235&gt;H235,1,0)</f>
        <v>1</v>
      </c>
      <c r="S235" s="4" t="n">
        <f aca="false">IF(CN235&gt;I235,1,0)</f>
        <v>1</v>
      </c>
      <c r="T235" s="25" t="n">
        <f aca="false">IF(AND(AND(R235=0,S235=0,Q235=0),OR(S234=1,S233=1,S232=1)),1,0)</f>
        <v>0</v>
      </c>
      <c r="U235" s="13" t="n">
        <f aca="false">SUM(CM234:CM235)</f>
        <v>-0.00647858098939547</v>
      </c>
      <c r="AV235" s="0"/>
      <c r="AW235" s="55" t="n">
        <f aca="false">IF(EC235&gt;$AW$2,1,0)</f>
        <v>1</v>
      </c>
      <c r="AX235" s="0" t="n">
        <f aca="false">IF(AND(I235&gt;G235,I234&lt;G234),1,IF(OR(AND(I235&gt;F235,I234&lt;F234),AND(I235&gt;E235,I234&lt;E234)),1,0))</f>
        <v>0</v>
      </c>
      <c r="AY235" s="0" t="n">
        <f aca="false">IF(K234="10D",1,0)</f>
        <v>0</v>
      </c>
      <c r="AZ235" s="0" t="n">
        <f aca="false">IF(AND(I235&gt;G235,I234&lt;G234,I235&gt;F235,I234&gt;F234,I235&gt;E235,I234&gt;E234),1,0)</f>
        <v>0</v>
      </c>
      <c r="BA235" s="56" t="n">
        <f aca="false">IF(G235&gt;H235,1,0)</f>
        <v>0</v>
      </c>
      <c r="BB235" s="56" t="n">
        <f aca="false">IF(I235&lt;F235,1,0)</f>
        <v>0</v>
      </c>
      <c r="BC235" s="0" t="n">
        <f aca="false">IF(AND(SUM(AW234:AX234)=2,AY235=1),1,IF(SUM(AX233:AX235)=0,0,IF(AND(OR(AW233=1,AX233=1),OR(AW234=1,AX234=1),AY235=1),1,IF(AND(SUM(AW235:AY235)=2,SUM(AW233:AX233)=2,AX233=1),1,0))))</f>
        <v>0</v>
      </c>
      <c r="BD235" s="57" t="str">
        <f aca="false">IF(BC235=0,"",IF(AND(BC235=1,AZ235=0,AZ234=0,AZ233=0),1,IF(AND(BC235=1,OR(AZ235=1,AZ234=1,AZ233)),IF(BA235=1,1,0))))</f>
        <v/>
      </c>
      <c r="BE235" s="50" t="str">
        <f aca="false">IF(AND(BD235=1,BD234=1),0,IF(BD235=1,SUM(CM236:CM274),""))</f>
        <v/>
      </c>
      <c r="BF235" s="20" t="str">
        <f aca="false">IF(AND(BB235=1,BB234=1,BE194&lt;&gt;0),"",IF(AND(BB234=0,BB235=1),BF234,IF(AND(BB235=1,BB234=1),BF234,IF(AND(BF234="",BE234="",OR(BD234=0,BD234="")),"",IF(AND(BF234="",BE195=0),"",IF(AND(BE195&lt;&gt;"",BF234=BE195),"",IF(AND(BD234=1,BE234&lt;&gt;0),CM235,IF(BF234&lt;&gt;0,BF234+CM235,IF(BF234="","")))))))))</f>
        <v/>
      </c>
      <c r="BI235" s="0"/>
      <c r="BU235" s="0"/>
      <c r="BZ235" s="49"/>
      <c r="CG235" s="13"/>
      <c r="CH235" s="40"/>
      <c r="CI235" s="13"/>
      <c r="CL235" s="6" t="n">
        <f aca="false">C235</f>
        <v>37585</v>
      </c>
      <c r="CM235" s="13" t="n">
        <f aca="false">CN235/CN234-1</f>
        <v>0.000642260757867774</v>
      </c>
      <c r="CN235" s="4" t="n">
        <v>93.48</v>
      </c>
      <c r="CO235" s="13" t="n">
        <f aca="false">CN235/CN230-1</f>
        <v>0.03315649867374</v>
      </c>
      <c r="CY235" s="4" t="n">
        <v>93.43</v>
      </c>
      <c r="CZ235" s="4" t="n">
        <v>93.48</v>
      </c>
      <c r="DA235" s="33" t="n">
        <f aca="false">CZ235-CN235</f>
        <v>0</v>
      </c>
      <c r="DB235" s="16" t="n">
        <f aca="false">CZ235/CY235-1</f>
        <v>0.000535160012843816</v>
      </c>
      <c r="DC235" s="15" t="n">
        <f aca="false">CY235/CZ234-1</f>
        <v>0.000107043459644629</v>
      </c>
      <c r="DD235" s="15" t="n">
        <f aca="false">CZ235/CZ234-1</f>
        <v>0.000642260757867774</v>
      </c>
      <c r="DE235" s="34" t="str">
        <f aca="false">IF(CW235=0,"",-DC235*CS235)</f>
        <v/>
      </c>
      <c r="DY235" s="6"/>
      <c r="EB235" s="6" t="n">
        <f aca="false">CL235</f>
        <v>37585</v>
      </c>
      <c r="EC235" s="13" t="n">
        <f aca="false">SUM(CM233:CM235)</f>
        <v>0.0121421833280235</v>
      </c>
    </row>
    <row r="236" customFormat="false" ht="15" hidden="false" customHeight="false" outlineLevel="0" collapsed="false">
      <c r="A236" s="0" t="n">
        <f aca="false">IF(FR236=1,CZ236,0)</f>
        <v>0</v>
      </c>
      <c r="C236" s="6" t="n">
        <v>37586</v>
      </c>
      <c r="D236" s="0" t="n">
        <f aca="false">IF(E236&gt;E235,1,)</f>
        <v>0</v>
      </c>
      <c r="E236" s="46" t="n">
        <v>98.8782</v>
      </c>
      <c r="F236" s="46" t="n">
        <v>88.8425</v>
      </c>
      <c r="G236" s="46" t="n">
        <v>87.4666</v>
      </c>
      <c r="H236" s="46" t="n">
        <v>90.3013</v>
      </c>
      <c r="I236" s="46" t="n">
        <v>91.708</v>
      </c>
      <c r="J236" s="47" t="str">
        <f aca="false">IF(MIN(E236:I236)=E236,$E$2,IF(MIN(E236:I236)=F236,$F$2,IF(MIN(E236:I236)=G236,$G$2,IF(MIN(E236:I236)=H236,$H$2,IF(MIN(E236:I236)=I236,$I$2)))))</f>
        <v>50D</v>
      </c>
      <c r="K236" s="47" t="str">
        <f aca="false">IF(MAX(E236:I236)=E236,$E$2,IF(MAX(E236:I236)=F236,$F$2,IF(MAX(E236:I236)=G236,$G$2,IF(MAX(E236:I236)=H236,$H$2,IF(MAX(E236:I236)=I236,$I$2)))))</f>
        <v>200D</v>
      </c>
      <c r="L236" s="4" t="n">
        <f aca="false">IF(MAX(E236:I236)=H236,1,0)</f>
        <v>0</v>
      </c>
      <c r="M236" s="4" t="n">
        <f aca="false">IF(MAX(E236:I236)=I236,1,0)</f>
        <v>0</v>
      </c>
      <c r="O236" s="4" t="n">
        <f aca="false">IF(CN236&gt;E236,1,0)</f>
        <v>0</v>
      </c>
      <c r="P236" s="4" t="n">
        <f aca="false">IF(CN236&gt;F236,1,0)</f>
        <v>1</v>
      </c>
      <c r="Q236" s="4" t="n">
        <f aca="false">IF(CN236&gt;G236,1,0)</f>
        <v>1</v>
      </c>
      <c r="R236" s="4" t="n">
        <f aca="false">IF(CN236&gt;H236,1,0)</f>
        <v>1</v>
      </c>
      <c r="S236" s="4" t="n">
        <f aca="false">IF(CN236&gt;I236,1,0)</f>
        <v>0</v>
      </c>
      <c r="T236" s="25" t="n">
        <f aca="false">IF(AND(AND(R236=0,S236=0,Q236=0),OR(S235=1,S234=1,S233=1)),1,0)</f>
        <v>0</v>
      </c>
      <c r="U236" s="13" t="n">
        <f aca="false">SUM(CM235:CM236)</f>
        <v>-0.0183992454466679</v>
      </c>
      <c r="AV236" s="0"/>
      <c r="AW236" s="55" t="n">
        <f aca="false">IF(EC236&gt;$AW$2,1,0)</f>
        <v>0</v>
      </c>
      <c r="AX236" s="0" t="n">
        <f aca="false">IF(AND(I236&gt;G236,I235&lt;G235),1,IF(OR(AND(I236&gt;F236,I235&lt;F235),AND(I236&gt;E236,I235&lt;E235)),1,0))</f>
        <v>0</v>
      </c>
      <c r="AY236" s="0" t="n">
        <f aca="false">IF(K235="10D",1,0)</f>
        <v>0</v>
      </c>
      <c r="AZ236" s="0" t="n">
        <f aca="false">IF(AND(I236&gt;G236,I235&lt;G235,I236&gt;F236,I235&gt;F235,I236&gt;E236,I235&gt;E235),1,0)</f>
        <v>0</v>
      </c>
      <c r="BA236" s="56" t="n">
        <f aca="false">IF(G236&gt;H236,1,0)</f>
        <v>0</v>
      </c>
      <c r="BB236" s="56" t="n">
        <f aca="false">IF(I236&lt;F236,1,0)</f>
        <v>0</v>
      </c>
      <c r="BC236" s="0" t="n">
        <f aca="false">IF(AND(SUM(AW235:AX235)=2,AY236=1),1,IF(SUM(AX234:AX236)=0,0,IF(AND(OR(AW234=1,AX234=1),OR(AW235=1,AX235=1),AY236=1),1,IF(AND(SUM(AW236:AY236)=2,SUM(AW234:AX234)=2,AX234=1),1,0))))</f>
        <v>0</v>
      </c>
      <c r="BD236" s="57" t="str">
        <f aca="false">IF(BC236=0,"",IF(AND(BC236=1,AZ236=0,AZ235=0,AZ234=0),1,IF(AND(BC236=1,OR(AZ236=1,AZ235=1,AZ234)),IF(BA236=1,1,0))))</f>
        <v/>
      </c>
      <c r="BE236" s="50" t="str">
        <f aca="false">IF(AND(BD236=1,BD235=1),0,IF(BD236=1,SUM(CM237:CM275),""))</f>
        <v/>
      </c>
      <c r="BF236" s="20" t="str">
        <f aca="false">IF(AND(BB236=1,BB235=1,BE195&lt;&gt;0),"",IF(AND(BB235=0,BB236=1),BF235,IF(AND(BB236=1,BB235=1),BF235,IF(AND(BF235="",BE235="",OR(BD235=0,BD235="")),"",IF(AND(BF235="",BE196=0),"",IF(AND(BE196&lt;&gt;"",BF235=BE196),"",IF(AND(BD235=1,BE235&lt;&gt;0),CM236,IF(BF235&lt;&gt;0,BF235+CM236,IF(BF235="","")))))))))</f>
        <v/>
      </c>
      <c r="BI236" s="0"/>
      <c r="BU236" s="0"/>
      <c r="BZ236" s="49"/>
      <c r="CG236" s="13"/>
      <c r="CH236" s="40"/>
      <c r="CI236" s="13"/>
      <c r="CL236" s="6" t="n">
        <f aca="false">C236</f>
        <v>37586</v>
      </c>
      <c r="CM236" s="13" t="n">
        <f aca="false">CN236/CN235-1</f>
        <v>-0.0190415062045357</v>
      </c>
      <c r="CN236" s="4" t="n">
        <v>91.7</v>
      </c>
      <c r="CO236" s="13" t="n">
        <f aca="false">CN236/CN231-1</f>
        <v>0.0148295706064632</v>
      </c>
      <c r="CY236" s="4" t="n">
        <v>93.074</v>
      </c>
      <c r="CZ236" s="4" t="n">
        <v>91.7</v>
      </c>
      <c r="DA236" s="33" t="n">
        <f aca="false">CZ236-CN236</f>
        <v>0</v>
      </c>
      <c r="DB236" s="16" t="n">
        <f aca="false">CZ236/CY236-1</f>
        <v>-0.014762447085115</v>
      </c>
      <c r="DC236" s="15" t="n">
        <f aca="false">CY236/CZ235-1</f>
        <v>-0.00434317501069759</v>
      </c>
      <c r="DD236" s="15" t="n">
        <f aca="false">CZ236/CZ235-1</f>
        <v>-0.0190415062045357</v>
      </c>
      <c r="DE236" s="34" t="str">
        <f aca="false">IF(CW236=0,"",-DC236*CS236)</f>
        <v/>
      </c>
      <c r="DY236" s="6"/>
      <c r="EB236" s="6" t="n">
        <f aca="false">CL236</f>
        <v>37586</v>
      </c>
      <c r="EC236" s="13" t="n">
        <f aca="false">SUM(CM234:CM236)</f>
        <v>-0.0255200871939312</v>
      </c>
    </row>
    <row r="237" customFormat="false" ht="15" hidden="false" customHeight="false" outlineLevel="0" collapsed="false">
      <c r="A237" s="0" t="n">
        <f aca="false">IF(FR237=1,CZ237,0)</f>
        <v>0</v>
      </c>
      <c r="C237" s="6" t="n">
        <v>37587</v>
      </c>
      <c r="D237" s="0" t="n">
        <f aca="false">IF(E237&gt;E236,1,)</f>
        <v>0</v>
      </c>
      <c r="E237" s="46" t="n">
        <v>98.7882</v>
      </c>
      <c r="F237" s="46" t="n">
        <v>88.8293</v>
      </c>
      <c r="G237" s="46" t="n">
        <v>87.6132</v>
      </c>
      <c r="H237" s="46" t="n">
        <v>90.559</v>
      </c>
      <c r="I237" s="46" t="n">
        <v>92.231</v>
      </c>
      <c r="J237" s="47" t="str">
        <f aca="false">IF(MIN(E237:I237)=E237,$E$2,IF(MIN(E237:I237)=F237,$F$2,IF(MIN(E237:I237)=G237,$G$2,IF(MIN(E237:I237)=H237,$H$2,IF(MIN(E237:I237)=I237,$I$2)))))</f>
        <v>50D</v>
      </c>
      <c r="K237" s="47" t="str">
        <f aca="false">IF(MAX(E237:I237)=E237,$E$2,IF(MAX(E237:I237)=F237,$F$2,IF(MAX(E237:I237)=G237,$G$2,IF(MAX(E237:I237)=H237,$H$2,IF(MAX(E237:I237)=I237,$I$2)))))</f>
        <v>200D</v>
      </c>
      <c r="L237" s="4" t="n">
        <f aca="false">IF(MAX(E237:I237)=H237,1,0)</f>
        <v>0</v>
      </c>
      <c r="M237" s="4" t="n">
        <f aca="false">IF(MAX(E237:I237)=I237,1,0)</f>
        <v>0</v>
      </c>
      <c r="O237" s="4" t="n">
        <f aca="false">IF(CN237&gt;E237,1,0)</f>
        <v>0</v>
      </c>
      <c r="P237" s="4" t="n">
        <f aca="false">IF(CN237&gt;F237,1,0)</f>
        <v>1</v>
      </c>
      <c r="Q237" s="4" t="n">
        <f aca="false">IF(CN237&gt;G237,1,0)</f>
        <v>1</v>
      </c>
      <c r="R237" s="4" t="n">
        <f aca="false">IF(CN237&gt;H237,1,0)</f>
        <v>1</v>
      </c>
      <c r="S237" s="4" t="n">
        <f aca="false">IF(CN237&gt;I237,1,0)</f>
        <v>1</v>
      </c>
      <c r="T237" s="25" t="n">
        <f aca="false">IF(AND(AND(R237=0,S237=0,Q237=0),OR(S236=1,S235=1,S234=1)),1,0)</f>
        <v>0</v>
      </c>
      <c r="U237" s="13" t="n">
        <f aca="false">SUM(CM236:CM237)</f>
        <v>0.00909371735053521</v>
      </c>
      <c r="AV237" s="0"/>
      <c r="AW237" s="55" t="n">
        <f aca="false">IF(EC237&gt;$AW$2,1,0)</f>
        <v>0</v>
      </c>
      <c r="AX237" s="0" t="n">
        <f aca="false">IF(AND(I237&gt;G237,I236&lt;G236),1,IF(OR(AND(I237&gt;F237,I236&lt;F236),AND(I237&gt;E237,I236&lt;E236)),1,0))</f>
        <v>0</v>
      </c>
      <c r="AY237" s="0" t="n">
        <f aca="false">IF(K236="10D",1,0)</f>
        <v>0</v>
      </c>
      <c r="AZ237" s="0" t="n">
        <f aca="false">IF(AND(I237&gt;G237,I236&lt;G236,I237&gt;F237,I236&gt;F236,I237&gt;E237,I236&gt;E236),1,0)</f>
        <v>0</v>
      </c>
      <c r="BA237" s="56" t="n">
        <f aca="false">IF(G237&gt;H237,1,0)</f>
        <v>0</v>
      </c>
      <c r="BB237" s="56" t="n">
        <f aca="false">IF(I237&lt;F237,1,0)</f>
        <v>0</v>
      </c>
      <c r="BC237" s="0" t="n">
        <f aca="false">IF(AND(SUM(AW236:AX236)=2,AY237=1),1,IF(SUM(AX235:AX237)=0,0,IF(AND(OR(AW235=1,AX235=1),OR(AW236=1,AX236=1),AY237=1),1,IF(AND(SUM(AW237:AY237)=2,SUM(AW235:AX235)=2,AX235=1),1,0))))</f>
        <v>0</v>
      </c>
      <c r="BD237" s="57" t="str">
        <f aca="false">IF(BC237=0,"",IF(AND(BC237=1,AZ237=0,AZ236=0,AZ235=0),1,IF(AND(BC237=1,OR(AZ237=1,AZ236=1,AZ235)),IF(BA237=1,1,0))))</f>
        <v/>
      </c>
      <c r="BE237" s="50" t="str">
        <f aca="false">IF(AND(BD237=1,BD236=1),0,IF(BD237=1,SUM(CM238:CM276),""))</f>
        <v/>
      </c>
      <c r="BF237" s="20" t="str">
        <f aca="false">IF(AND(BB237=1,BB236=1,BE196&lt;&gt;0),"",IF(AND(BB236=0,BB237=1),BF236,IF(AND(BB237=1,BB236=1),BF236,IF(AND(BF236="",BE236="",OR(BD236=0,BD236="")),"",IF(AND(BF236="",BE197=0),"",IF(AND(BE197&lt;&gt;"",BF236=BE197),"",IF(AND(BD236=1,BE236&lt;&gt;0),CM237,IF(BF236&lt;&gt;0,BF236+CM237,IF(BF236="","")))))))))</f>
        <v/>
      </c>
      <c r="BI237" s="0"/>
      <c r="BU237" s="0"/>
      <c r="BZ237" s="49"/>
      <c r="CG237" s="13"/>
      <c r="CH237" s="40"/>
      <c r="CI237" s="13"/>
      <c r="CL237" s="6" t="n">
        <f aca="false">C237</f>
        <v>37587</v>
      </c>
      <c r="CM237" s="13" t="n">
        <f aca="false">CN237/CN236-1</f>
        <v>0.0281352235550709</v>
      </c>
      <c r="CN237" s="4" t="n">
        <v>94.28</v>
      </c>
      <c r="CO237" s="13" t="n">
        <f aca="false">CN237/CN232-1</f>
        <v>0.020677709212948</v>
      </c>
      <c r="CY237" s="4" t="n">
        <v>92.52</v>
      </c>
      <c r="CZ237" s="4" t="n">
        <v>94.28</v>
      </c>
      <c r="DA237" s="33" t="n">
        <f aca="false">CZ237-CN237</f>
        <v>0</v>
      </c>
      <c r="DB237" s="16" t="n">
        <f aca="false">CZ237/CY237-1</f>
        <v>0.0190229139645484</v>
      </c>
      <c r="DC237" s="15" t="n">
        <f aca="false">CY237/CZ236-1</f>
        <v>0.00894220283533254</v>
      </c>
      <c r="DD237" s="15" t="n">
        <f aca="false">CZ237/CZ236-1</f>
        <v>0.0281352235550709</v>
      </c>
      <c r="DE237" s="34" t="str">
        <f aca="false">IF(CW237=0,"",-DC237*CS237)</f>
        <v/>
      </c>
      <c r="DY237" s="6"/>
      <c r="EB237" s="6" t="n">
        <f aca="false">CL237</f>
        <v>37587</v>
      </c>
      <c r="EC237" s="13" t="n">
        <f aca="false">SUM(CM235:CM237)</f>
        <v>0.00973597810840299</v>
      </c>
    </row>
    <row r="238" customFormat="false" ht="15" hidden="false" customHeight="false" outlineLevel="0" collapsed="false">
      <c r="A238" s="0" t="n">
        <f aca="false">IF(FR238=1,CZ238,0)</f>
        <v>0</v>
      </c>
      <c r="C238" s="6" t="n">
        <v>37589</v>
      </c>
      <c r="D238" s="0" t="n">
        <f aca="false">IF(E238&gt;E237,1,)</f>
        <v>0</v>
      </c>
      <c r="E238" s="46" t="n">
        <v>98.6978</v>
      </c>
      <c r="F238" s="46" t="n">
        <v>88.8479</v>
      </c>
      <c r="G238" s="46" t="n">
        <v>87.7988</v>
      </c>
      <c r="H238" s="46" t="n">
        <v>90.7493</v>
      </c>
      <c r="I238" s="46" t="n">
        <v>92.556</v>
      </c>
      <c r="J238" s="47" t="str">
        <f aca="false">IF(MIN(E238:I238)=E238,$E$2,IF(MIN(E238:I238)=F238,$F$2,IF(MIN(E238:I238)=G238,$G$2,IF(MIN(E238:I238)=H238,$H$2,IF(MIN(E238:I238)=I238,$I$2)))))</f>
        <v>50D</v>
      </c>
      <c r="K238" s="47" t="str">
        <f aca="false">IF(MAX(E238:I238)=E238,$E$2,IF(MAX(E238:I238)=F238,$F$2,IF(MAX(E238:I238)=G238,$G$2,IF(MAX(E238:I238)=H238,$H$2,IF(MAX(E238:I238)=I238,$I$2)))))</f>
        <v>200D</v>
      </c>
      <c r="L238" s="4" t="n">
        <f aca="false">IF(MAX(E238:I238)=H238,1,0)</f>
        <v>0</v>
      </c>
      <c r="M238" s="4" t="n">
        <f aca="false">IF(MAX(E238:I238)=I238,1,0)</f>
        <v>0</v>
      </c>
      <c r="O238" s="4" t="n">
        <f aca="false">IF(CN238&gt;E238,1,0)</f>
        <v>0</v>
      </c>
      <c r="P238" s="4" t="n">
        <f aca="false">IF(CN238&gt;F238,1,0)</f>
        <v>1</v>
      </c>
      <c r="Q238" s="4" t="n">
        <f aca="false">IF(CN238&gt;G238,1,0)</f>
        <v>1</v>
      </c>
      <c r="R238" s="4" t="n">
        <f aca="false">IF(CN238&gt;H238,1,0)</f>
        <v>1</v>
      </c>
      <c r="S238" s="4" t="n">
        <f aca="false">IF(CN238&gt;I238,1,0)</f>
        <v>1</v>
      </c>
      <c r="T238" s="25" t="n">
        <f aca="false">IF(AND(AND(R238=0,S238=0,Q238=0),OR(S237=1,S236=1,S235=1)),1,0)</f>
        <v>0</v>
      </c>
      <c r="U238" s="13" t="n">
        <f aca="false">SUM(CM237:CM238)</f>
        <v>0.0249532125240993</v>
      </c>
      <c r="AV238" s="0"/>
      <c r="AW238" s="55" t="n">
        <f aca="false">IF(EC238&gt;$AW$2,1,0)</f>
        <v>0</v>
      </c>
      <c r="AX238" s="0" t="n">
        <f aca="false">IF(AND(I238&gt;G238,I237&lt;G237),1,IF(OR(AND(I238&gt;F238,I237&lt;F237),AND(I238&gt;E238,I237&lt;E237)),1,0))</f>
        <v>0</v>
      </c>
      <c r="AY238" s="0" t="n">
        <f aca="false">IF(K237="10D",1,0)</f>
        <v>0</v>
      </c>
      <c r="AZ238" s="0" t="n">
        <f aca="false">IF(AND(I238&gt;G238,I237&lt;G237,I238&gt;F238,I237&gt;F237,I238&gt;E238,I237&gt;E237),1,0)</f>
        <v>0</v>
      </c>
      <c r="BA238" s="56" t="n">
        <f aca="false">IF(G238&gt;H238,1,0)</f>
        <v>0</v>
      </c>
      <c r="BB238" s="56" t="n">
        <f aca="false">IF(I238&lt;F238,1,0)</f>
        <v>0</v>
      </c>
      <c r="BC238" s="0" t="n">
        <f aca="false">IF(AND(SUM(AW237:AX237)=2,AY238=1),1,IF(SUM(AX236:AX238)=0,0,IF(AND(OR(AW236=1,AX236=1),OR(AW237=1,AX237=1),AY238=1),1,IF(AND(SUM(AW238:AY238)=2,SUM(AW236:AX236)=2,AX236=1),1,0))))</f>
        <v>0</v>
      </c>
      <c r="BD238" s="57" t="str">
        <f aca="false">IF(BC238=0,"",IF(AND(BC238=1,AZ238=0,AZ237=0,AZ236=0),1,IF(AND(BC238=1,OR(AZ238=1,AZ237=1,AZ236)),IF(BA238=1,1,0))))</f>
        <v/>
      </c>
      <c r="BE238" s="50" t="str">
        <f aca="false">IF(AND(BD238=1,BD237=1),0,IF(BD238=1,SUM(CM239:CM277),""))</f>
        <v/>
      </c>
      <c r="BF238" s="20" t="str">
        <f aca="false">IF(AND(BB238=1,BB237=1,BE197&lt;&gt;0),"",IF(AND(BB237=0,BB238=1),BF237,IF(AND(BB238=1,BB237=1),BF237,IF(AND(BF237="",BE237="",OR(BD237=0,BD237="")),"",IF(AND(BF237="",BE198=0),"",IF(AND(BE198&lt;&gt;"",BF237=BE198),"",IF(AND(BD237=1,BE237&lt;&gt;0),CM238,IF(BF237&lt;&gt;0,BF237+CM238,IF(BF237="","")))))))))</f>
        <v/>
      </c>
      <c r="BI238" s="0"/>
      <c r="BU238" s="0"/>
      <c r="BZ238" s="49"/>
      <c r="CG238" s="13"/>
      <c r="CH238" s="40"/>
      <c r="CI238" s="13"/>
      <c r="CL238" s="6" t="n">
        <f aca="false">C238</f>
        <v>37589</v>
      </c>
      <c r="CM238" s="13" t="n">
        <f aca="false">CN238/CN237-1</f>
        <v>-0.0031820110309716</v>
      </c>
      <c r="CN238" s="4" t="n">
        <v>93.98</v>
      </c>
      <c r="CO238" s="13" t="n">
        <f aca="false">CN238/CN233-1</f>
        <v>-0.00116909342119242</v>
      </c>
      <c r="CY238" s="4" t="n">
        <v>94.8</v>
      </c>
      <c r="CZ238" s="4" t="n">
        <v>93.98</v>
      </c>
      <c r="DA238" s="33" t="n">
        <f aca="false">CZ238-CN238</f>
        <v>0</v>
      </c>
      <c r="DB238" s="16" t="n">
        <f aca="false">CZ238/CY238-1</f>
        <v>-0.00864978902953584</v>
      </c>
      <c r="DC238" s="15" t="n">
        <f aca="false">CY238/CZ237-1</f>
        <v>0.00551548578701744</v>
      </c>
      <c r="DD238" s="15" t="n">
        <f aca="false">CZ238/CZ237-1</f>
        <v>-0.0031820110309716</v>
      </c>
      <c r="DE238" s="34" t="str">
        <f aca="false">IF(CW238=0,"",-DC238*CS238)</f>
        <v/>
      </c>
      <c r="DY238" s="6"/>
      <c r="EB238" s="6" t="n">
        <f aca="false">CL238</f>
        <v>37589</v>
      </c>
      <c r="EC238" s="13" t="n">
        <f aca="false">SUM(CM236:CM238)</f>
        <v>0.00591170631956361</v>
      </c>
    </row>
    <row r="239" customFormat="false" ht="15" hidden="false" customHeight="false" outlineLevel="0" collapsed="false">
      <c r="A239" s="0" t="n">
        <f aca="false">IF(FR239=1,CZ239,0)</f>
        <v>0</v>
      </c>
      <c r="C239" s="6" t="n">
        <v>37592</v>
      </c>
      <c r="D239" s="0" t="n">
        <f aca="false">IF(E239&gt;E238,1,)</f>
        <v>0</v>
      </c>
      <c r="E239" s="46" t="n">
        <v>98.614</v>
      </c>
      <c r="F239" s="46" t="n">
        <v>88.8605</v>
      </c>
      <c r="G239" s="46" t="n">
        <v>87.9944</v>
      </c>
      <c r="H239" s="46" t="n">
        <v>90.9323</v>
      </c>
      <c r="I239" s="46" t="n">
        <v>92.829</v>
      </c>
      <c r="J239" s="47" t="str">
        <f aca="false">IF(MIN(E239:I239)=E239,$E$2,IF(MIN(E239:I239)=F239,$F$2,IF(MIN(E239:I239)=G239,$G$2,IF(MIN(E239:I239)=H239,$H$2,IF(MIN(E239:I239)=I239,$I$2)))))</f>
        <v>50D</v>
      </c>
      <c r="K239" s="47" t="str">
        <f aca="false">IF(MAX(E239:I239)=E239,$E$2,IF(MAX(E239:I239)=F239,$F$2,IF(MAX(E239:I239)=G239,$G$2,IF(MAX(E239:I239)=H239,$H$2,IF(MAX(E239:I239)=I239,$I$2)))))</f>
        <v>200D</v>
      </c>
      <c r="L239" s="4" t="n">
        <f aca="false">IF(MAX(E239:I239)=H239,1,0)</f>
        <v>0</v>
      </c>
      <c r="M239" s="4" t="n">
        <f aca="false">IF(MAX(E239:I239)=I239,1,0)</f>
        <v>0</v>
      </c>
      <c r="O239" s="4" t="n">
        <f aca="false">IF(CN239&gt;E239,1,0)</f>
        <v>0</v>
      </c>
      <c r="P239" s="4" t="n">
        <f aca="false">IF(CN239&gt;F239,1,0)</f>
        <v>1</v>
      </c>
      <c r="Q239" s="4" t="n">
        <f aca="false">IF(CN239&gt;G239,1,0)</f>
        <v>1</v>
      </c>
      <c r="R239" s="4" t="n">
        <f aca="false">IF(CN239&gt;H239,1,0)</f>
        <v>1</v>
      </c>
      <c r="S239" s="4" t="n">
        <f aca="false">IF(CN239&gt;I239,1,0)</f>
        <v>1</v>
      </c>
      <c r="T239" s="25" t="n">
        <f aca="false">IF(AND(AND(R239=0,S239=0,Q239=0),OR(S238=1,S237=1,S236=1)),1,0)</f>
        <v>0</v>
      </c>
      <c r="U239" s="13" t="n">
        <f aca="false">SUM(CM238:CM239)</f>
        <v>-0.00158592675772196</v>
      </c>
      <c r="AV239" s="0"/>
      <c r="AW239" s="55" t="n">
        <f aca="false">IF(EC239&gt;$AW$2,1,0)</f>
        <v>1</v>
      </c>
      <c r="AX239" s="0" t="n">
        <f aca="false">IF(AND(I239&gt;G239,I238&lt;G238),1,IF(OR(AND(I239&gt;F239,I238&lt;F238),AND(I239&gt;E239,I238&lt;E238)),1,0))</f>
        <v>0</v>
      </c>
      <c r="AY239" s="0" t="n">
        <f aca="false">IF(K238="10D",1,0)</f>
        <v>0</v>
      </c>
      <c r="AZ239" s="0" t="n">
        <f aca="false">IF(AND(I239&gt;G239,I238&lt;G238,I239&gt;F239,I238&gt;F238,I239&gt;E239,I238&gt;E238),1,0)</f>
        <v>0</v>
      </c>
      <c r="BA239" s="56" t="n">
        <f aca="false">IF(G239&gt;H239,1,0)</f>
        <v>0</v>
      </c>
      <c r="BB239" s="56" t="n">
        <f aca="false">IF(I239&lt;F239,1,0)</f>
        <v>0</v>
      </c>
      <c r="BC239" s="0" t="n">
        <f aca="false">IF(AND(SUM(AW238:AX238)=2,AY239=1),1,IF(SUM(AX237:AX239)=0,0,IF(AND(OR(AW237=1,AX237=1),OR(AW238=1,AX238=1),AY239=1),1,IF(AND(SUM(AW239:AY239)=2,SUM(AW237:AX237)=2,AX237=1),1,0))))</f>
        <v>0</v>
      </c>
      <c r="BD239" s="57" t="str">
        <f aca="false">IF(BC239=0,"",IF(AND(BC239=1,AZ239=0,AZ238=0,AZ237=0),1,IF(AND(BC239=1,OR(AZ239=1,AZ238=1,AZ237)),IF(BA239=1,1,0))))</f>
        <v/>
      </c>
      <c r="BE239" s="50" t="str">
        <f aca="false">IF(AND(BD239=1,BD238=1),0,IF(BD239=1,SUM(CM240:CM278),""))</f>
        <v/>
      </c>
      <c r="BF239" s="20" t="str">
        <f aca="false">IF(AND(BB239=1,BB238=1,BE198&lt;&gt;0),"",IF(AND(BB238=0,BB239=1),BF238,IF(AND(BB239=1,BB238=1),BF238,IF(AND(BF238="",BE238="",OR(BD238=0,BD238="")),"",IF(AND(BF238="",BE199=0),"",IF(AND(BE199&lt;&gt;"",BF238=BE199),"",IF(AND(BD238=1,BE238&lt;&gt;0),CM239,IF(BF238&lt;&gt;0,BF238+CM239,IF(BF238="","")))))))))</f>
        <v/>
      </c>
      <c r="BI239" s="0"/>
      <c r="BU239" s="0"/>
      <c r="BZ239" s="49"/>
      <c r="CG239" s="13"/>
      <c r="CH239" s="40"/>
      <c r="CI239" s="13"/>
      <c r="CL239" s="6" t="n">
        <f aca="false">C239</f>
        <v>37592</v>
      </c>
      <c r="CM239" s="13" t="n">
        <f aca="false">CN239/CN238-1</f>
        <v>0.00159608427324964</v>
      </c>
      <c r="CN239" s="4" t="n">
        <v>94.13</v>
      </c>
      <c r="CO239" s="13" t="n">
        <f aca="false">CN239/CN234-1</f>
        <v>0.00760008563476755</v>
      </c>
      <c r="CY239" s="4" t="n">
        <v>95.47</v>
      </c>
      <c r="CZ239" s="4" t="n">
        <v>94.13</v>
      </c>
      <c r="DA239" s="33" t="n">
        <f aca="false">CZ239-CN239</f>
        <v>0</v>
      </c>
      <c r="DB239" s="16" t="n">
        <f aca="false">CZ239/CY239-1</f>
        <v>-0.0140358227715514</v>
      </c>
      <c r="DC239" s="15" t="n">
        <f aca="false">CY239/CZ238-1</f>
        <v>0.0158544371142795</v>
      </c>
      <c r="DD239" s="15" t="n">
        <f aca="false">CZ239/CZ238-1</f>
        <v>0.00159608427324964</v>
      </c>
      <c r="DE239" s="34" t="str">
        <f aca="false">IF(CW239=0,"",-DC239*CS239)</f>
        <v/>
      </c>
      <c r="DY239" s="6"/>
      <c r="EB239" s="6" t="n">
        <f aca="false">CL239</f>
        <v>37592</v>
      </c>
      <c r="EC239" s="13" t="n">
        <f aca="false">SUM(CM237:CM239)</f>
        <v>0.026549296797349</v>
      </c>
    </row>
    <row r="240" customFormat="false" ht="15" hidden="false" customHeight="false" outlineLevel="0" collapsed="false">
      <c r="A240" s="0" t="n">
        <f aca="false">IF(FR240=1,CZ240,0)</f>
        <v>0</v>
      </c>
      <c r="C240" s="6" t="n">
        <v>37593</v>
      </c>
      <c r="D240" s="0" t="n">
        <f aca="false">IF(E240&gt;E239,1,)</f>
        <v>0</v>
      </c>
      <c r="E240" s="46" t="n">
        <v>98.5346</v>
      </c>
      <c r="F240" s="46" t="n">
        <v>88.8707</v>
      </c>
      <c r="G240" s="46" t="n">
        <v>88.1786</v>
      </c>
      <c r="H240" s="46" t="n">
        <v>91.0223</v>
      </c>
      <c r="I240" s="46" t="n">
        <v>93.068</v>
      </c>
      <c r="J240" s="47" t="str">
        <f aca="false">IF(MIN(E240:I240)=E240,$E$2,IF(MIN(E240:I240)=F240,$F$2,IF(MIN(E240:I240)=G240,$G$2,IF(MIN(E240:I240)=H240,$H$2,IF(MIN(E240:I240)=I240,$I$2)))))</f>
        <v>50D</v>
      </c>
      <c r="K240" s="47" t="str">
        <f aca="false">IF(MAX(E240:I240)=E240,$E$2,IF(MAX(E240:I240)=F240,$F$2,IF(MAX(E240:I240)=G240,$G$2,IF(MAX(E240:I240)=H240,$H$2,IF(MAX(E240:I240)=I240,$I$2)))))</f>
        <v>200D</v>
      </c>
      <c r="L240" s="4" t="n">
        <f aca="false">IF(MAX(E240:I240)=H240,1,0)</f>
        <v>0</v>
      </c>
      <c r="M240" s="4" t="n">
        <f aca="false">IF(MAX(E240:I240)=I240,1,0)</f>
        <v>0</v>
      </c>
      <c r="O240" s="4" t="n">
        <f aca="false">IF(CN240&gt;E240,1,0)</f>
        <v>0</v>
      </c>
      <c r="P240" s="4" t="n">
        <f aca="false">IF(CN240&gt;F240,1,0)</f>
        <v>1</v>
      </c>
      <c r="Q240" s="4" t="n">
        <f aca="false">IF(CN240&gt;G240,1,0)</f>
        <v>1</v>
      </c>
      <c r="R240" s="4" t="n">
        <f aca="false">IF(CN240&gt;H240,1,0)</f>
        <v>1</v>
      </c>
      <c r="S240" s="4" t="n">
        <f aca="false">IF(CN240&gt;I240,1,0)</f>
        <v>0</v>
      </c>
      <c r="T240" s="25" t="n">
        <f aca="false">IF(AND(AND(R240=0,S240=0,Q240=0),OR(S239=1,S238=1,S237=1)),1,0)</f>
        <v>0</v>
      </c>
      <c r="U240" s="13" t="n">
        <f aca="false">SUM(CM239:CM240)</f>
        <v>-0.0117896588479656</v>
      </c>
      <c r="AV240" s="0"/>
      <c r="AW240" s="55" t="n">
        <f aca="false">IF(EC240&gt;$AW$2,1,0)</f>
        <v>0</v>
      </c>
      <c r="AX240" s="0" t="n">
        <f aca="false">IF(AND(I240&gt;G240,I239&lt;G239),1,IF(OR(AND(I240&gt;F240,I239&lt;F239),AND(I240&gt;E240,I239&lt;E239)),1,0))</f>
        <v>0</v>
      </c>
      <c r="AY240" s="0" t="n">
        <f aca="false">IF(K239="10D",1,0)</f>
        <v>0</v>
      </c>
      <c r="AZ240" s="0" t="n">
        <f aca="false">IF(AND(I240&gt;G240,I239&lt;G239,I240&gt;F240,I239&gt;F239,I240&gt;E240,I239&gt;E239),1,0)</f>
        <v>0</v>
      </c>
      <c r="BA240" s="56" t="n">
        <f aca="false">IF(G240&gt;H240,1,0)</f>
        <v>0</v>
      </c>
      <c r="BB240" s="56" t="n">
        <f aca="false">IF(I240&lt;F240,1,0)</f>
        <v>0</v>
      </c>
      <c r="BC240" s="0" t="n">
        <f aca="false">IF(AND(SUM(AW239:AX239)=2,AY240=1),1,IF(SUM(AX238:AX240)=0,0,IF(AND(OR(AW238=1,AX238=1),OR(AW239=1,AX239=1),AY240=1),1,IF(AND(SUM(AW240:AY240)=2,SUM(AW238:AX238)=2,AX238=1),1,0))))</f>
        <v>0</v>
      </c>
      <c r="BD240" s="57" t="str">
        <f aca="false">IF(BC240=0,"",IF(AND(BC240=1,AZ240=0,AZ239=0,AZ238=0),1,IF(AND(BC240=1,OR(AZ240=1,AZ239=1,AZ238)),IF(BA240=1,1,0))))</f>
        <v/>
      </c>
      <c r="BE240" s="50" t="str">
        <f aca="false">IF(AND(BD240=1,BD239=1),0,IF(BD240=1,SUM(CM241:CM279),""))</f>
        <v/>
      </c>
      <c r="BF240" s="20" t="str">
        <f aca="false">IF(AND(BB240=1,BB239=1,BE199&lt;&gt;0),"",IF(AND(BB239=0,BB240=1),BF239,IF(AND(BB240=1,BB239=1),BF239,IF(AND(BF239="",BE239="",OR(BD239=0,BD239="")),"",IF(AND(BF239="",BE200=0),"",IF(AND(BE200&lt;&gt;"",BF239=BE200),"",IF(AND(BD239=1,BE239&lt;&gt;0),CM240,IF(BF239&lt;&gt;0,BF239+CM240,IF(BF239="","")))))))))</f>
        <v/>
      </c>
      <c r="BI240" s="0"/>
      <c r="BU240" s="0"/>
      <c r="BZ240" s="49"/>
      <c r="CG240" s="13"/>
      <c r="CH240" s="40"/>
      <c r="CI240" s="13"/>
      <c r="CL240" s="6" t="n">
        <f aca="false">C240</f>
        <v>37593</v>
      </c>
      <c r="CM240" s="13" t="n">
        <f aca="false">CN240/CN239-1</f>
        <v>-0.0133857431212152</v>
      </c>
      <c r="CN240" s="4" t="n">
        <v>92.87</v>
      </c>
      <c r="CO240" s="13" t="n">
        <f aca="false">CN240/CN235-1</f>
        <v>-0.00652545999144205</v>
      </c>
      <c r="CY240" s="4" t="n">
        <v>93.25</v>
      </c>
      <c r="CZ240" s="4" t="n">
        <v>92.87</v>
      </c>
      <c r="DA240" s="33" t="n">
        <f aca="false">CZ240-CN240</f>
        <v>0</v>
      </c>
      <c r="DB240" s="16" t="n">
        <f aca="false">CZ240/CY240-1</f>
        <v>-0.00407506702412863</v>
      </c>
      <c r="DC240" s="15" t="n">
        <f aca="false">CY240/CZ239-1</f>
        <v>-0.00934877297354719</v>
      </c>
      <c r="DD240" s="15" t="n">
        <f aca="false">CZ240/CZ239-1</f>
        <v>-0.0133857431212152</v>
      </c>
      <c r="DE240" s="34" t="str">
        <f aca="false">IF(CW240=0,"",-DC240*CS240)</f>
        <v/>
      </c>
      <c r="DY240" s="6"/>
      <c r="EB240" s="6" t="n">
        <f aca="false">CL240</f>
        <v>37593</v>
      </c>
      <c r="EC240" s="13" t="n">
        <f aca="false">SUM(CM238:CM240)</f>
        <v>-0.0149716698789372</v>
      </c>
    </row>
    <row r="241" customFormat="false" ht="15" hidden="false" customHeight="false" outlineLevel="0" collapsed="false">
      <c r="A241" s="0" t="n">
        <f aca="false">IF(FR241=1,CZ241,0)</f>
        <v>0</v>
      </c>
      <c r="C241" s="6" t="n">
        <v>37594</v>
      </c>
      <c r="D241" s="0" t="n">
        <f aca="false">IF(E241&gt;E240,1,)</f>
        <v>0</v>
      </c>
      <c r="E241" s="46" t="n">
        <v>98.4439</v>
      </c>
      <c r="F241" s="46" t="n">
        <v>88.8718</v>
      </c>
      <c r="G241" s="46" t="n">
        <v>88.3814</v>
      </c>
      <c r="H241" s="46" t="n">
        <v>91.12</v>
      </c>
      <c r="I241" s="46" t="n">
        <v>93.277</v>
      </c>
      <c r="J241" s="47" t="str">
        <f aca="false">IF(MIN(E241:I241)=E241,$E$2,IF(MIN(E241:I241)=F241,$F$2,IF(MIN(E241:I241)=G241,$G$2,IF(MIN(E241:I241)=H241,$H$2,IF(MIN(E241:I241)=I241,$I$2)))))</f>
        <v>50D</v>
      </c>
      <c r="K241" s="47" t="str">
        <f aca="false">IF(MAX(E241:I241)=E241,$E$2,IF(MAX(E241:I241)=F241,$F$2,IF(MAX(E241:I241)=G241,$G$2,IF(MAX(E241:I241)=H241,$H$2,IF(MAX(E241:I241)=I241,$I$2)))))</f>
        <v>200D</v>
      </c>
      <c r="L241" s="4" t="n">
        <f aca="false">IF(MAX(E241:I241)=H241,1,0)</f>
        <v>0</v>
      </c>
      <c r="M241" s="4" t="n">
        <f aca="false">IF(MAX(E241:I241)=I241,1,0)</f>
        <v>0</v>
      </c>
      <c r="O241" s="4" t="n">
        <f aca="false">IF(CN241&gt;E241,1,0)</f>
        <v>0</v>
      </c>
      <c r="P241" s="4" t="n">
        <f aca="false">IF(CN241&gt;F241,1,0)</f>
        <v>1</v>
      </c>
      <c r="Q241" s="4" t="n">
        <f aca="false">IF(CN241&gt;G241,1,0)</f>
        <v>1</v>
      </c>
      <c r="R241" s="4" t="n">
        <f aca="false">IF(CN241&gt;H241,1,0)</f>
        <v>1</v>
      </c>
      <c r="S241" s="4" t="n">
        <f aca="false">IF(CN241&gt;I241,1,0)</f>
        <v>0</v>
      </c>
      <c r="T241" s="25" t="n">
        <f aca="false">IF(AND(AND(R241=0,S241=0,Q241=0),OR(S240=1,S239=1,S238=1)),1,0)</f>
        <v>0</v>
      </c>
      <c r="U241" s="13" t="n">
        <f aca="false">SUM(CM240:CM241)</f>
        <v>-0.0179081938588054</v>
      </c>
      <c r="AV241" s="0"/>
      <c r="AW241" s="55" t="n">
        <f aca="false">IF(EC241&gt;$AW$2,1,0)</f>
        <v>0</v>
      </c>
      <c r="AX241" s="0" t="n">
        <f aca="false">IF(AND(I241&gt;G241,I240&lt;G240),1,IF(OR(AND(I241&gt;F241,I240&lt;F240),AND(I241&gt;E241,I240&lt;E240)),1,0))</f>
        <v>0</v>
      </c>
      <c r="AY241" s="0" t="n">
        <f aca="false">IF(K240="10D",1,0)</f>
        <v>0</v>
      </c>
      <c r="AZ241" s="0" t="n">
        <f aca="false">IF(AND(I241&gt;G241,I240&lt;G240,I241&gt;F241,I240&gt;F240,I241&gt;E241,I240&gt;E240),1,0)</f>
        <v>0</v>
      </c>
      <c r="BA241" s="56" t="n">
        <f aca="false">IF(G241&gt;H241,1,0)</f>
        <v>0</v>
      </c>
      <c r="BB241" s="56" t="n">
        <f aca="false">IF(I241&lt;F241,1,0)</f>
        <v>0</v>
      </c>
      <c r="BC241" s="0" t="n">
        <f aca="false">IF(AND(SUM(AW240:AX240)=2,AY241=1),1,IF(SUM(AX239:AX241)=0,0,IF(AND(OR(AW239=1,AX239=1),OR(AW240=1,AX240=1),AY241=1),1,IF(AND(SUM(AW241:AY241)=2,SUM(AW239:AX239)=2,AX239=1),1,0))))</f>
        <v>0</v>
      </c>
      <c r="BD241" s="57" t="str">
        <f aca="false">IF(BC241=0,"",IF(AND(BC241=1,AZ241=0,AZ240=0,AZ239=0),1,IF(AND(BC241=1,OR(AZ241=1,AZ240=1,AZ239)),IF(BA241=1,1,0))))</f>
        <v/>
      </c>
      <c r="BE241" s="50" t="str">
        <f aca="false">IF(AND(BD241=1,BD240=1),0,IF(BD241=1,SUM(CM242:CM280),""))</f>
        <v/>
      </c>
      <c r="BF241" s="20" t="str">
        <f aca="false">IF(AND(BB241=1,BB240=1,BE200&lt;&gt;0),"",IF(AND(BB240=0,BB241=1),BF240,IF(AND(BB241=1,BB240=1),BF240,IF(AND(BF240="",BE240="",OR(BD240=0,BD240="")),"",IF(AND(BF240="",BE201=0),"",IF(AND(BE201&lt;&gt;"",BF240=BE201),"",IF(AND(BD240=1,BE240&lt;&gt;0),CM241,IF(BF240&lt;&gt;0,BF240+CM241,IF(BF240="","")))))))))</f>
        <v/>
      </c>
      <c r="BI241" s="0"/>
      <c r="BU241" s="0"/>
      <c r="BZ241" s="49"/>
      <c r="CG241" s="13"/>
      <c r="CH241" s="40"/>
      <c r="CI241" s="13"/>
      <c r="CL241" s="6" t="n">
        <f aca="false">C241</f>
        <v>37594</v>
      </c>
      <c r="CM241" s="13" t="n">
        <f aca="false">CN241/CN240-1</f>
        <v>-0.00452245073759017</v>
      </c>
      <c r="CN241" s="4" t="n">
        <v>92.45</v>
      </c>
      <c r="CO241" s="13" t="n">
        <f aca="false">CN241/CN236-1</f>
        <v>0.00817884405670655</v>
      </c>
      <c r="CY241" s="4" t="n">
        <v>91.77</v>
      </c>
      <c r="CZ241" s="4" t="n">
        <v>92.45</v>
      </c>
      <c r="DA241" s="33" t="n">
        <f aca="false">CZ241-CN241</f>
        <v>0</v>
      </c>
      <c r="DB241" s="16" t="n">
        <f aca="false">CZ241/CY241-1</f>
        <v>0.00740982892012654</v>
      </c>
      <c r="DC241" s="15" t="n">
        <f aca="false">CY241/CZ240-1</f>
        <v>-0.0118445138365458</v>
      </c>
      <c r="DD241" s="15" t="n">
        <f aca="false">CZ241/CZ240-1</f>
        <v>-0.00452245073759017</v>
      </c>
      <c r="DE241" s="34" t="str">
        <f aca="false">IF(CW241=0,"",-DC241*CS241)</f>
        <v/>
      </c>
      <c r="DY241" s="6"/>
      <c r="EB241" s="6" t="n">
        <f aca="false">CL241</f>
        <v>37594</v>
      </c>
      <c r="EC241" s="13" t="n">
        <f aca="false">SUM(CM239:CM241)</f>
        <v>-0.0163121095855557</v>
      </c>
    </row>
    <row r="242" customFormat="false" ht="15" hidden="false" customHeight="false" outlineLevel="0" collapsed="false">
      <c r="A242" s="0" t="n">
        <f aca="false">IF(FR242=1,CZ242,0)</f>
        <v>0</v>
      </c>
      <c r="C242" s="6" t="n">
        <v>37595</v>
      </c>
      <c r="D242" s="0" t="n">
        <f aca="false">IF(E242&gt;E241,1,)</f>
        <v>0</v>
      </c>
      <c r="E242" s="46" t="n">
        <v>98.3595</v>
      </c>
      <c r="F242" s="46" t="n">
        <v>88.8805</v>
      </c>
      <c r="G242" s="46" t="n">
        <v>88.523</v>
      </c>
      <c r="H242" s="46" t="n">
        <v>91.161</v>
      </c>
      <c r="I242" s="46" t="n">
        <v>93.183</v>
      </c>
      <c r="J242" s="47" t="str">
        <f aca="false">IF(MIN(E242:I242)=E242,$E$2,IF(MIN(E242:I242)=F242,$F$2,IF(MIN(E242:I242)=G242,$G$2,IF(MIN(E242:I242)=H242,$H$2,IF(MIN(E242:I242)=I242,$I$2)))))</f>
        <v>50D</v>
      </c>
      <c r="K242" s="47" t="str">
        <f aca="false">IF(MAX(E242:I242)=E242,$E$2,IF(MAX(E242:I242)=F242,$F$2,IF(MAX(E242:I242)=G242,$G$2,IF(MAX(E242:I242)=H242,$H$2,IF(MAX(E242:I242)=I242,$I$2)))))</f>
        <v>200D</v>
      </c>
      <c r="L242" s="4" t="n">
        <f aca="false">IF(MAX(E242:I242)=H242,1,0)</f>
        <v>0</v>
      </c>
      <c r="M242" s="4" t="n">
        <f aca="false">IF(MAX(E242:I242)=I242,1,0)</f>
        <v>0</v>
      </c>
      <c r="O242" s="4" t="n">
        <f aca="false">IF(CN242&gt;E242,1,0)</f>
        <v>0</v>
      </c>
      <c r="P242" s="4" t="n">
        <f aca="false">IF(CN242&gt;F242,1,0)</f>
        <v>1</v>
      </c>
      <c r="Q242" s="4" t="n">
        <f aca="false">IF(CN242&gt;G242,1,0)</f>
        <v>1</v>
      </c>
      <c r="R242" s="4" t="n">
        <f aca="false">IF(CN242&gt;H242,1,0)</f>
        <v>1</v>
      </c>
      <c r="S242" s="4" t="n">
        <f aca="false">IF(CN242&gt;I242,1,0)</f>
        <v>0</v>
      </c>
      <c r="T242" s="25" t="n">
        <f aca="false">IF(AND(AND(R242=0,S242=0,Q242=0),OR(S241=1,S240=1,S239=1)),1,0)</f>
        <v>0</v>
      </c>
      <c r="U242" s="13" t="n">
        <f aca="false">SUM(CM241:CM242)</f>
        <v>-0.0155554415434311</v>
      </c>
      <c r="AV242" s="0"/>
      <c r="AW242" s="55" t="n">
        <f aca="false">IF(EC242&gt;$AW$2,1,0)</f>
        <v>0</v>
      </c>
      <c r="AX242" s="0" t="n">
        <f aca="false">IF(AND(I242&gt;G242,I241&lt;G241),1,IF(OR(AND(I242&gt;F242,I241&lt;F241),AND(I242&gt;E242,I241&lt;E241)),1,0))</f>
        <v>0</v>
      </c>
      <c r="AY242" s="0" t="n">
        <f aca="false">IF(K241="10D",1,0)</f>
        <v>0</v>
      </c>
      <c r="AZ242" s="0" t="n">
        <f aca="false">IF(AND(I242&gt;G242,I241&lt;G241,I242&gt;F242,I241&gt;F241,I242&gt;E242,I241&gt;E241),1,0)</f>
        <v>0</v>
      </c>
      <c r="BA242" s="56" t="n">
        <f aca="false">IF(G242&gt;H242,1,0)</f>
        <v>0</v>
      </c>
      <c r="BB242" s="56" t="n">
        <f aca="false">IF(I242&lt;F242,1,0)</f>
        <v>0</v>
      </c>
      <c r="BC242" s="0" t="n">
        <f aca="false">IF(AND(SUM(AW241:AX241)=2,AY242=1),1,IF(SUM(AX240:AX242)=0,0,IF(AND(OR(AW240=1,AX240=1),OR(AW241=1,AX241=1),AY242=1),1,IF(AND(SUM(AW242:AY242)=2,SUM(AW240:AX240)=2,AX240=1),1,0))))</f>
        <v>0</v>
      </c>
      <c r="BD242" s="57" t="str">
        <f aca="false">IF(BC242=0,"",IF(AND(BC242=1,AZ242=0,AZ241=0,AZ240=0),1,IF(AND(BC242=1,OR(AZ242=1,AZ241=1,AZ240)),IF(BA242=1,1,0))))</f>
        <v/>
      </c>
      <c r="BE242" s="50" t="str">
        <f aca="false">IF(AND(BD242=1,BD241=1),0,IF(BD242=1,SUM(CM243:CM281),""))</f>
        <v/>
      </c>
      <c r="BF242" s="20" t="str">
        <f aca="false">IF(AND(BB242=1,BB241=1,BE201&lt;&gt;0),"",IF(AND(BB241=0,BB242=1),BF241,IF(AND(BB242=1,BB241=1),BF241,IF(AND(BF241="",BE241="",OR(BD241=0,BD241="")),"",IF(AND(BF241="",BE202=0),"",IF(AND(BE202&lt;&gt;"",BF241=BE202),"",IF(AND(BD241=1,BE241&lt;&gt;0),CM242,IF(BF241&lt;&gt;0,BF241+CM242,IF(BF241="","")))))))))</f>
        <v/>
      </c>
      <c r="BI242" s="0"/>
      <c r="BU242" s="0"/>
      <c r="BZ242" s="49"/>
      <c r="CG242" s="13"/>
      <c r="CH242" s="40"/>
      <c r="CI242" s="13"/>
      <c r="CL242" s="6" t="n">
        <f aca="false">C242</f>
        <v>37595</v>
      </c>
      <c r="CM242" s="13" t="n">
        <f aca="false">CN242/CN241-1</f>
        <v>-0.011032990805841</v>
      </c>
      <c r="CN242" s="4" t="n">
        <v>91.43</v>
      </c>
      <c r="CO242" s="13" t="n">
        <f aca="false">CN242/CN237-1</f>
        <v>-0.0302291047942299</v>
      </c>
      <c r="CY242" s="4" t="n">
        <v>92.7</v>
      </c>
      <c r="CZ242" s="4" t="n">
        <v>91.43</v>
      </c>
      <c r="DA242" s="33" t="n">
        <f aca="false">CZ242-CN242</f>
        <v>0</v>
      </c>
      <c r="DB242" s="16" t="n">
        <f aca="false">CZ242/CY242-1</f>
        <v>-0.0137001078748651</v>
      </c>
      <c r="DC242" s="15" t="n">
        <f aca="false">CY242/CZ241-1</f>
        <v>0.00270416441319643</v>
      </c>
      <c r="DD242" s="15" t="n">
        <f aca="false">CZ242/CZ241-1</f>
        <v>-0.011032990805841</v>
      </c>
      <c r="DE242" s="34" t="str">
        <f aca="false">IF(CW242=0,"",-DC242*CS242)</f>
        <v/>
      </c>
      <c r="DY242" s="6"/>
      <c r="EB242" s="6" t="n">
        <f aca="false">CL242</f>
        <v>37595</v>
      </c>
      <c r="EC242" s="13" t="n">
        <f aca="false">SUM(CM240:CM242)</f>
        <v>-0.0289411846646463</v>
      </c>
    </row>
    <row r="243" customFormat="false" ht="15" hidden="false" customHeight="false" outlineLevel="0" collapsed="false">
      <c r="A243" s="0" t="n">
        <f aca="false">IF(FR243=1,CZ243,0)</f>
        <v>0</v>
      </c>
      <c r="C243" s="6" t="n">
        <v>37596</v>
      </c>
      <c r="D243" s="0" t="n">
        <f aca="false">IF(E243&gt;E242,1,)</f>
        <v>0</v>
      </c>
      <c r="E243" s="46" t="n">
        <v>98.2714</v>
      </c>
      <c r="F243" s="46" t="n">
        <v>88.8934</v>
      </c>
      <c r="G243" s="46" t="n">
        <v>88.649</v>
      </c>
      <c r="H243" s="46" t="n">
        <v>91.2833</v>
      </c>
      <c r="I243" s="46" t="n">
        <v>92.977</v>
      </c>
      <c r="J243" s="47" t="str">
        <f aca="false">IF(MIN(E243:I243)=E243,$E$2,IF(MIN(E243:I243)=F243,$F$2,IF(MIN(E243:I243)=G243,$G$2,IF(MIN(E243:I243)=H243,$H$2,IF(MIN(E243:I243)=I243,$I$2)))))</f>
        <v>50D</v>
      </c>
      <c r="K243" s="47" t="str">
        <f aca="false">IF(MAX(E243:I243)=E243,$E$2,IF(MAX(E243:I243)=F243,$F$2,IF(MAX(E243:I243)=G243,$G$2,IF(MAX(E243:I243)=H243,$H$2,IF(MAX(E243:I243)=I243,$I$2)))))</f>
        <v>200D</v>
      </c>
      <c r="L243" s="4" t="n">
        <f aca="false">IF(MAX(E243:I243)=H243,1,0)</f>
        <v>0</v>
      </c>
      <c r="M243" s="4" t="n">
        <f aca="false">IF(MAX(E243:I243)=I243,1,0)</f>
        <v>0</v>
      </c>
      <c r="O243" s="4" t="n">
        <f aca="false">IF(CN243&gt;E243,1,0)</f>
        <v>0</v>
      </c>
      <c r="P243" s="4" t="n">
        <f aca="false">IF(CN243&gt;F243,1,0)</f>
        <v>1</v>
      </c>
      <c r="Q243" s="4" t="n">
        <f aca="false">IF(CN243&gt;G243,1,0)</f>
        <v>1</v>
      </c>
      <c r="R243" s="4" t="n">
        <f aca="false">IF(CN243&gt;H243,1,0)</f>
        <v>1</v>
      </c>
      <c r="S243" s="4" t="n">
        <f aca="false">IF(CN243&gt;I243,1,0)</f>
        <v>0</v>
      </c>
      <c r="T243" s="25" t="n">
        <f aca="false">IF(AND(AND(R243=0,S243=0,Q243=0),OR(S242=1,S241=1,S240=1)),1,0)</f>
        <v>0</v>
      </c>
      <c r="U243" s="13" t="n">
        <f aca="false">SUM(CM242:CM243)</f>
        <v>-0.00447059334330147</v>
      </c>
      <c r="AV243" s="0"/>
      <c r="AW243" s="55" t="n">
        <f aca="false">IF(EC243&gt;$AW$2,1,0)</f>
        <v>0</v>
      </c>
      <c r="AX243" s="0" t="n">
        <f aca="false">IF(AND(I243&gt;G243,I242&lt;G242),1,IF(OR(AND(I243&gt;F243,I242&lt;F242),AND(I243&gt;E243,I242&lt;E242)),1,0))</f>
        <v>0</v>
      </c>
      <c r="AY243" s="0" t="n">
        <f aca="false">IF(K242="10D",1,0)</f>
        <v>0</v>
      </c>
      <c r="AZ243" s="0" t="n">
        <f aca="false">IF(AND(I243&gt;G243,I242&lt;G242,I243&gt;F243,I242&gt;F242,I243&gt;E243,I242&gt;E242),1,0)</f>
        <v>0</v>
      </c>
      <c r="BA243" s="56" t="n">
        <f aca="false">IF(G243&gt;H243,1,0)</f>
        <v>0</v>
      </c>
      <c r="BB243" s="56" t="n">
        <f aca="false">IF(I243&lt;F243,1,0)</f>
        <v>0</v>
      </c>
      <c r="BC243" s="0" t="n">
        <f aca="false">IF(AND(SUM(AW242:AX242)=2,AY243=1),1,IF(SUM(AX241:AX243)=0,0,IF(AND(OR(AW241=1,AX241=1),OR(AW242=1,AX242=1),AY243=1),1,IF(AND(SUM(AW243:AY243)=2,SUM(AW241:AX241)=2,AX241=1),1,0))))</f>
        <v>0</v>
      </c>
      <c r="BD243" s="57" t="str">
        <f aca="false">IF(BC243=0,"",IF(AND(BC243=1,AZ243=0,AZ242=0,AZ241=0),1,IF(AND(BC243=1,OR(AZ243=1,AZ242=1,AZ241)),IF(BA243=1,1,0))))</f>
        <v/>
      </c>
      <c r="BE243" s="50" t="str">
        <f aca="false">IF(AND(BD243=1,BD242=1),0,IF(BD243=1,SUM(CM244:CM282),""))</f>
        <v/>
      </c>
      <c r="BF243" s="20" t="str">
        <f aca="false">IF(AND(BB243=1,BB242=1,BE202&lt;&gt;0),"",IF(AND(BB242=0,BB243=1),BF242,IF(AND(BB243=1,BB242=1),BF242,IF(AND(BF242="",BE242="",OR(BD242=0,BD242="")),"",IF(AND(BF242="",BE203=0),"",IF(AND(BE203&lt;&gt;"",BF242=BE203),"",IF(AND(BD242=1,BE242&lt;&gt;0),CM243,IF(BF242&lt;&gt;0,BF242+CM243,IF(BF242="","")))))))))</f>
        <v/>
      </c>
      <c r="BI243" s="0"/>
      <c r="BU243" s="0"/>
      <c r="BZ243" s="49"/>
      <c r="CG243" s="13"/>
      <c r="CH243" s="40"/>
      <c r="CI243" s="13"/>
      <c r="CL243" s="6" t="n">
        <f aca="false">C243</f>
        <v>37596</v>
      </c>
      <c r="CM243" s="13" t="n">
        <f aca="false">CN243/CN242-1</f>
        <v>0.0065623974625395</v>
      </c>
      <c r="CN243" s="4" t="n">
        <v>92.03</v>
      </c>
      <c r="CO243" s="13" t="n">
        <f aca="false">CN243/CN238-1</f>
        <v>-0.0207490955522451</v>
      </c>
      <c r="CY243" s="4" t="n">
        <v>90.12</v>
      </c>
      <c r="CZ243" s="4" t="n">
        <v>92.03</v>
      </c>
      <c r="DA243" s="33" t="n">
        <f aca="false">CZ243-CN243</f>
        <v>0</v>
      </c>
      <c r="DB243" s="16" t="n">
        <f aca="false">CZ243/CY243-1</f>
        <v>0.0211939636040834</v>
      </c>
      <c r="DC243" s="15" t="n">
        <f aca="false">CY243/CZ242-1</f>
        <v>-0.0143279011265449</v>
      </c>
      <c r="DD243" s="15" t="n">
        <f aca="false">CZ243/CZ242-1</f>
        <v>0.0065623974625395</v>
      </c>
      <c r="DE243" s="34" t="str">
        <f aca="false">IF(CW243=0,"",-DC243*CS243)</f>
        <v/>
      </c>
      <c r="DY243" s="6"/>
      <c r="EB243" s="6" t="n">
        <f aca="false">CL243</f>
        <v>37596</v>
      </c>
      <c r="EC243" s="13" t="n">
        <f aca="false">SUM(CM241:CM243)</f>
        <v>-0.00899304408089163</v>
      </c>
    </row>
    <row r="244" customFormat="false" ht="15" hidden="false" customHeight="false" outlineLevel="0" collapsed="false">
      <c r="A244" s="0" t="n">
        <f aca="false">IF(FR244=1,CZ244,0)</f>
        <v>0</v>
      </c>
      <c r="C244" s="6" t="n">
        <v>37599</v>
      </c>
      <c r="D244" s="0" t="n">
        <f aca="false">IF(E244&gt;E243,1,)</f>
        <v>0</v>
      </c>
      <c r="E244" s="46" t="n">
        <v>98.1617</v>
      </c>
      <c r="F244" s="46" t="n">
        <v>88.9104</v>
      </c>
      <c r="G244" s="46" t="n">
        <v>88.784</v>
      </c>
      <c r="H244" s="46" t="n">
        <v>91.26</v>
      </c>
      <c r="I244" s="46" t="n">
        <v>92.585</v>
      </c>
      <c r="J244" s="47" t="str">
        <f aca="false">IF(MIN(E244:I244)=E244,$E$2,IF(MIN(E244:I244)=F244,$F$2,IF(MIN(E244:I244)=G244,$G$2,IF(MIN(E244:I244)=H244,$H$2,IF(MIN(E244:I244)=I244,$I$2)))))</f>
        <v>50D</v>
      </c>
      <c r="K244" s="47" t="str">
        <f aca="false">IF(MAX(E244:I244)=E244,$E$2,IF(MAX(E244:I244)=F244,$F$2,IF(MAX(E244:I244)=G244,$G$2,IF(MAX(E244:I244)=H244,$H$2,IF(MAX(E244:I244)=I244,$I$2)))))</f>
        <v>200D</v>
      </c>
      <c r="L244" s="4" t="n">
        <f aca="false">IF(MAX(E244:I244)=H244,1,0)</f>
        <v>0</v>
      </c>
      <c r="M244" s="4" t="n">
        <f aca="false">IF(MAX(E244:I244)=I244,1,0)</f>
        <v>0</v>
      </c>
      <c r="O244" s="4" t="n">
        <f aca="false">IF(CN244&gt;E244,1,0)</f>
        <v>0</v>
      </c>
      <c r="P244" s="4" t="n">
        <f aca="false">IF(CN244&gt;F244,1,0)</f>
        <v>1</v>
      </c>
      <c r="Q244" s="4" t="n">
        <f aca="false">IF(CN244&gt;G244,1,0)</f>
        <v>1</v>
      </c>
      <c r="R244" s="4" t="n">
        <f aca="false">IF(CN244&gt;H244,1,0)</f>
        <v>0</v>
      </c>
      <c r="S244" s="4" t="n">
        <f aca="false">IF(CN244&gt;I244,1,0)</f>
        <v>0</v>
      </c>
      <c r="T244" s="25" t="n">
        <f aca="false">IF(AND(AND(R244=0,S244=0,Q244=0),OR(S243=1,S242=1,S241=1)),1,0)</f>
        <v>0</v>
      </c>
      <c r="U244" s="13" t="n">
        <f aca="false">SUM(CM243:CM244)</f>
        <v>-0.0209286380693523</v>
      </c>
      <c r="AV244" s="0"/>
      <c r="AW244" s="55" t="n">
        <f aca="false">IF(EC244&gt;$AW$2,1,0)</f>
        <v>0</v>
      </c>
      <c r="AX244" s="0" t="n">
        <f aca="false">IF(AND(I244&gt;G244,I243&lt;G243),1,IF(OR(AND(I244&gt;F244,I243&lt;F243),AND(I244&gt;E244,I243&lt;E243)),1,0))</f>
        <v>0</v>
      </c>
      <c r="AY244" s="0" t="n">
        <f aca="false">IF(K243="10D",1,0)</f>
        <v>0</v>
      </c>
      <c r="AZ244" s="0" t="n">
        <f aca="false">IF(AND(I244&gt;G244,I243&lt;G243,I244&gt;F244,I243&gt;F243,I244&gt;E244,I243&gt;E243),1,0)</f>
        <v>0</v>
      </c>
      <c r="BA244" s="56" t="n">
        <f aca="false">IF(G244&gt;H244,1,0)</f>
        <v>0</v>
      </c>
      <c r="BB244" s="56" t="n">
        <f aca="false">IF(I244&lt;F244,1,0)</f>
        <v>0</v>
      </c>
      <c r="BC244" s="0" t="n">
        <f aca="false">IF(AND(SUM(AW243:AX243)=2,AY244=1),1,IF(SUM(AX242:AX244)=0,0,IF(AND(OR(AW242=1,AX242=1),OR(AW243=1,AX243=1),AY244=1),1,IF(AND(SUM(AW244:AY244)=2,SUM(AW242:AX242)=2,AX242=1),1,0))))</f>
        <v>0</v>
      </c>
      <c r="BD244" s="57" t="str">
        <f aca="false">IF(BC244=0,"",IF(AND(BC244=1,AZ244=0,AZ243=0,AZ242=0),1,IF(AND(BC244=1,OR(AZ244=1,AZ243=1,AZ242)),IF(BA244=1,1,0))))</f>
        <v/>
      </c>
      <c r="BE244" s="50" t="str">
        <f aca="false">IF(AND(BD244=1,BD243=1),0,IF(BD244=1,SUM(CM245:CM283),""))</f>
        <v/>
      </c>
      <c r="BF244" s="20" t="str">
        <f aca="false">IF(AND(BB244=1,BB243=1,BE203&lt;&gt;0),"",IF(AND(BB243=0,BB244=1),BF243,IF(AND(BB244=1,BB243=1),BF243,IF(AND(BF243="",BE243="",OR(BD243=0,BD243="")),"",IF(AND(BF243="",BE204=0),"",IF(AND(BE204&lt;&gt;"",BF243=BE204),"",IF(AND(BD243=1,BE243&lt;&gt;0),CM244,IF(BF243&lt;&gt;0,BF243+CM244,IF(BF243="","")))))))))</f>
        <v/>
      </c>
      <c r="BI244" s="0"/>
      <c r="BU244" s="0"/>
      <c r="BZ244" s="49"/>
      <c r="CG244" s="13"/>
      <c r="CH244" s="40"/>
      <c r="CI244" s="13"/>
      <c r="CL244" s="6" t="n">
        <f aca="false">C244</f>
        <v>37599</v>
      </c>
      <c r="CM244" s="13" t="n">
        <f aca="false">CN244/CN243-1</f>
        <v>-0.0274910355318918</v>
      </c>
      <c r="CN244" s="4" t="n">
        <v>89.5</v>
      </c>
      <c r="CO244" s="13" t="n">
        <f aca="false">CN244/CN239-1</f>
        <v>-0.0491872941676404</v>
      </c>
      <c r="CY244" s="4" t="n">
        <v>91.07</v>
      </c>
      <c r="CZ244" s="4" t="n">
        <v>89.5</v>
      </c>
      <c r="DA244" s="33" t="n">
        <f aca="false">CZ244-CN244</f>
        <v>0</v>
      </c>
      <c r="DB244" s="16" t="n">
        <f aca="false">CZ244/CY244-1</f>
        <v>-0.0172394861095859</v>
      </c>
      <c r="DC244" s="15" t="n">
        <f aca="false">CY244/CZ243-1</f>
        <v>-0.0104313810713899</v>
      </c>
      <c r="DD244" s="15" t="n">
        <f aca="false">CZ244/CZ243-1</f>
        <v>-0.0274910355318918</v>
      </c>
      <c r="DE244" s="34" t="str">
        <f aca="false">IF(CW244=0,"",-DC244*CS244)</f>
        <v/>
      </c>
      <c r="DY244" s="6"/>
      <c r="EB244" s="6" t="n">
        <f aca="false">CL244</f>
        <v>37599</v>
      </c>
      <c r="EC244" s="13" t="n">
        <f aca="false">SUM(CM242:CM244)</f>
        <v>-0.0319616288751933</v>
      </c>
    </row>
    <row r="245" customFormat="false" ht="15" hidden="false" customHeight="false" outlineLevel="0" collapsed="false">
      <c r="A245" s="0" t="n">
        <f aca="false">IF(FR245=1,CZ245,0)</f>
        <v>0</v>
      </c>
      <c r="C245" s="6" t="n">
        <v>37600</v>
      </c>
      <c r="D245" s="0" t="n">
        <f aca="false">IF(E245&gt;E244,1,)</f>
        <v>0</v>
      </c>
      <c r="E245" s="46" t="n">
        <v>98.0591</v>
      </c>
      <c r="F245" s="46" t="n">
        <v>88.9703</v>
      </c>
      <c r="G245" s="46" t="n">
        <v>88.9622</v>
      </c>
      <c r="H245" s="46" t="n">
        <v>91.2963</v>
      </c>
      <c r="I245" s="46" t="n">
        <v>92.307</v>
      </c>
      <c r="J245" s="47" t="str">
        <f aca="false">IF(MIN(E245:I245)=E245,$E$2,IF(MIN(E245:I245)=F245,$F$2,IF(MIN(E245:I245)=G245,$G$2,IF(MIN(E245:I245)=H245,$H$2,IF(MIN(E245:I245)=I245,$I$2)))))</f>
        <v>50D</v>
      </c>
      <c r="K245" s="47" t="str">
        <f aca="false">IF(MAX(E245:I245)=E245,$E$2,IF(MAX(E245:I245)=F245,$F$2,IF(MAX(E245:I245)=G245,$G$2,IF(MAX(E245:I245)=H245,$H$2,IF(MAX(E245:I245)=I245,$I$2)))))</f>
        <v>200D</v>
      </c>
      <c r="L245" s="4" t="n">
        <f aca="false">IF(MAX(E245:I245)=H245,1,0)</f>
        <v>0</v>
      </c>
      <c r="M245" s="4" t="n">
        <f aca="false">IF(MAX(E245:I245)=I245,1,0)</f>
        <v>0</v>
      </c>
      <c r="O245" s="4" t="n">
        <f aca="false">IF(CN245&gt;E245,1,0)</f>
        <v>0</v>
      </c>
      <c r="P245" s="4" t="n">
        <f aca="false">IF(CN245&gt;F245,1,0)</f>
        <v>1</v>
      </c>
      <c r="Q245" s="4" t="n">
        <f aca="false">IF(CN245&gt;G245,1,0)</f>
        <v>1</v>
      </c>
      <c r="R245" s="4" t="n">
        <f aca="false">IF(CN245&gt;H245,1,0)</f>
        <v>0</v>
      </c>
      <c r="S245" s="4" t="n">
        <f aca="false">IF(CN245&gt;I245,1,0)</f>
        <v>0</v>
      </c>
      <c r="T245" s="25" t="n">
        <f aca="false">IF(AND(AND(R245=0,S245=0,Q245=0),OR(S244=1,S243=1,S242=1)),1,0)</f>
        <v>0</v>
      </c>
      <c r="U245" s="13" t="n">
        <f aca="false">SUM(CM244:CM245)</f>
        <v>-0.0140832143028415</v>
      </c>
      <c r="AV245" s="0"/>
      <c r="AW245" s="55" t="n">
        <f aca="false">IF(EC245&gt;$AW$2,1,0)</f>
        <v>0</v>
      </c>
      <c r="AX245" s="0" t="n">
        <f aca="false">IF(AND(I245&gt;G245,I244&lt;G244),1,IF(OR(AND(I245&gt;F245,I244&lt;F244),AND(I245&gt;E245,I244&lt;E244)),1,0))</f>
        <v>0</v>
      </c>
      <c r="AY245" s="0" t="n">
        <f aca="false">IF(K244="10D",1,0)</f>
        <v>0</v>
      </c>
      <c r="AZ245" s="0" t="n">
        <f aca="false">IF(AND(I245&gt;G245,I244&lt;G244,I245&gt;F245,I244&gt;F244,I245&gt;E245,I244&gt;E244),1,0)</f>
        <v>0</v>
      </c>
      <c r="BA245" s="56" t="n">
        <f aca="false">IF(G245&gt;H245,1,0)</f>
        <v>0</v>
      </c>
      <c r="BB245" s="56" t="n">
        <f aca="false">IF(I245&lt;F245,1,0)</f>
        <v>0</v>
      </c>
      <c r="BC245" s="0" t="n">
        <f aca="false">IF(AND(SUM(AW244:AX244)=2,AY245=1),1,IF(SUM(AX243:AX245)=0,0,IF(AND(OR(AW243=1,AX243=1),OR(AW244=1,AX244=1),AY245=1),1,IF(AND(SUM(AW245:AY245)=2,SUM(AW243:AX243)=2,AX243=1),1,0))))</f>
        <v>0</v>
      </c>
      <c r="BD245" s="57" t="str">
        <f aca="false">IF(BC245=0,"",IF(AND(BC245=1,AZ245=0,AZ244=0,AZ243=0),1,IF(AND(BC245=1,OR(AZ245=1,AZ244=1,AZ243)),IF(BA245=1,1,0))))</f>
        <v/>
      </c>
      <c r="BE245" s="50" t="str">
        <f aca="false">IF(AND(BD245=1,BD244=1),0,IF(BD245=1,SUM(CM246:CM284),""))</f>
        <v/>
      </c>
      <c r="BF245" s="20" t="str">
        <f aca="false">IF(AND(BB245=1,BB244=1,BE204&lt;&gt;0),"",IF(AND(BB244=0,BB245=1),BF244,IF(AND(BB245=1,BB244=1),BF244,IF(AND(BF244="",BE244="",OR(BD244=0,BD244="")),"",IF(AND(BF244="",BE205=0),"",IF(AND(BE205&lt;&gt;"",BF244=BE205),"",IF(AND(BD244=1,BE244&lt;&gt;0),CM245,IF(BF244&lt;&gt;0,BF244+CM245,IF(BF244="","")))))))))</f>
        <v/>
      </c>
      <c r="BI245" s="0"/>
      <c r="BU245" s="0"/>
      <c r="BZ245" s="49"/>
      <c r="CG245" s="13"/>
      <c r="CH245" s="40"/>
      <c r="CI245" s="13"/>
      <c r="CL245" s="6" t="n">
        <f aca="false">C245</f>
        <v>37600</v>
      </c>
      <c r="CM245" s="13" t="n">
        <f aca="false">CN245/CN244-1</f>
        <v>0.0134078212290503</v>
      </c>
      <c r="CN245" s="4" t="n">
        <v>90.7</v>
      </c>
      <c r="CO245" s="13" t="n">
        <f aca="false">CN245/CN240-1</f>
        <v>-0.0233659954775492</v>
      </c>
      <c r="CY245" s="4" t="n">
        <v>90.02</v>
      </c>
      <c r="CZ245" s="4" t="n">
        <v>90.7</v>
      </c>
      <c r="DA245" s="33" t="n">
        <f aca="false">CZ245-CN245</f>
        <v>0</v>
      </c>
      <c r="DB245" s="16" t="n">
        <f aca="false">CZ245/CY245-1</f>
        <v>0.00755387691624088</v>
      </c>
      <c r="DC245" s="15" t="n">
        <f aca="false">CY245/CZ244-1</f>
        <v>0.00581005586592176</v>
      </c>
      <c r="DD245" s="15" t="n">
        <f aca="false">CZ245/CZ244-1</f>
        <v>0.0134078212290503</v>
      </c>
      <c r="DE245" s="34" t="str">
        <f aca="false">IF(CW245=0,"",-DC245*CS245)</f>
        <v/>
      </c>
      <c r="DY245" s="6"/>
      <c r="EB245" s="6" t="n">
        <f aca="false">CL245</f>
        <v>37600</v>
      </c>
      <c r="EC245" s="13" t="n">
        <f aca="false">SUM(CM243:CM245)</f>
        <v>-0.00752081684030204</v>
      </c>
    </row>
    <row r="246" customFormat="false" ht="15" hidden="false" customHeight="false" outlineLevel="0" collapsed="false">
      <c r="A246" s="0" t="n">
        <f aca="false">IF(FR246=1,CZ246,0)</f>
        <v>0</v>
      </c>
      <c r="C246" s="6" t="n">
        <v>37601</v>
      </c>
      <c r="D246" s="0" t="n">
        <f aca="false">IF(E246&gt;E245,1,)</f>
        <v>0</v>
      </c>
      <c r="E246" s="46" t="n">
        <v>97.9548</v>
      </c>
      <c r="F246" s="46" t="n">
        <v>89.0561</v>
      </c>
      <c r="G246" s="46" t="n">
        <v>89.0634</v>
      </c>
      <c r="H246" s="46" t="n">
        <v>91.37</v>
      </c>
      <c r="I246" s="46" t="n">
        <v>92.215</v>
      </c>
      <c r="J246" s="47" t="str">
        <f aca="false">IF(MIN(E246:I246)=E246,$E$2,IF(MIN(E246:I246)=F246,$F$2,IF(MIN(E246:I246)=G246,$G$2,IF(MIN(E246:I246)=H246,$H$2,IF(MIN(E246:I246)=I246,$I$2)))))</f>
        <v>100D</v>
      </c>
      <c r="K246" s="47" t="str">
        <f aca="false">IF(MAX(E246:I246)=E246,$E$2,IF(MAX(E246:I246)=F246,$F$2,IF(MAX(E246:I246)=G246,$G$2,IF(MAX(E246:I246)=H246,$H$2,IF(MAX(E246:I246)=I246,$I$2)))))</f>
        <v>200D</v>
      </c>
      <c r="L246" s="4" t="n">
        <f aca="false">IF(MAX(E246:I246)=H246,1,0)</f>
        <v>0</v>
      </c>
      <c r="M246" s="4" t="n">
        <f aca="false">IF(MAX(E246:I246)=I246,1,0)</f>
        <v>0</v>
      </c>
      <c r="O246" s="4" t="n">
        <f aca="false">IF(CN246&gt;E246,1,0)</f>
        <v>0</v>
      </c>
      <c r="P246" s="4" t="n">
        <f aca="false">IF(CN246&gt;F246,1,0)</f>
        <v>1</v>
      </c>
      <c r="Q246" s="4" t="n">
        <f aca="false">IF(CN246&gt;G246,1,0)</f>
        <v>1</v>
      </c>
      <c r="R246" s="4" t="n">
        <f aca="false">IF(CN246&gt;H246,1,0)</f>
        <v>0</v>
      </c>
      <c r="S246" s="4" t="n">
        <f aca="false">IF(CN246&gt;I246,1,0)</f>
        <v>0</v>
      </c>
      <c r="T246" s="25" t="n">
        <f aca="false">IF(AND(AND(R246=0,S246=0,Q246=0),OR(S245=1,S244=1,S243=1)),1,0)</f>
        <v>0</v>
      </c>
      <c r="U246" s="13" t="n">
        <f aca="false">SUM(CM245:CM246)</f>
        <v>0.0142898498949819</v>
      </c>
      <c r="AV246" s="0"/>
      <c r="AW246" s="55" t="n">
        <f aca="false">IF(EC246&gt;$AW$2,1,0)</f>
        <v>0</v>
      </c>
      <c r="AX246" s="0" t="n">
        <f aca="false">IF(AND(I246&gt;G246,I245&lt;G245),1,IF(OR(AND(I246&gt;F246,I245&lt;F245),AND(I246&gt;E246,I245&lt;E245)),1,0))</f>
        <v>0</v>
      </c>
      <c r="AY246" s="0" t="n">
        <f aca="false">IF(K245="10D",1,0)</f>
        <v>0</v>
      </c>
      <c r="AZ246" s="0" t="n">
        <f aca="false">IF(AND(I246&gt;G246,I245&lt;G245,I246&gt;F246,I245&gt;F245,I246&gt;E246,I245&gt;E245),1,0)</f>
        <v>0</v>
      </c>
      <c r="BA246" s="56" t="n">
        <f aca="false">IF(G246&gt;H246,1,0)</f>
        <v>0</v>
      </c>
      <c r="BB246" s="56" t="n">
        <f aca="false">IF(I246&lt;F246,1,0)</f>
        <v>0</v>
      </c>
      <c r="BC246" s="0" t="n">
        <f aca="false">IF(AND(SUM(AW245:AX245)=2,AY246=1),1,IF(SUM(AX244:AX246)=0,0,IF(AND(OR(AW244=1,AX244=1),OR(AW245=1,AX245=1),AY246=1),1,IF(AND(SUM(AW246:AY246)=2,SUM(AW244:AX244)=2,AX244=1),1,0))))</f>
        <v>0</v>
      </c>
      <c r="BD246" s="57" t="str">
        <f aca="false">IF(BC246=0,"",IF(AND(BC246=1,AZ246=0,AZ245=0,AZ244=0),1,IF(AND(BC246=1,OR(AZ246=1,AZ245=1,AZ244)),IF(BA246=1,1,0))))</f>
        <v/>
      </c>
      <c r="BE246" s="50" t="str">
        <f aca="false">IF(AND(BD246=1,BD245=1),0,IF(BD246=1,SUM(CM247:CM285),""))</f>
        <v/>
      </c>
      <c r="BF246" s="20" t="str">
        <f aca="false">IF(AND(BB246=1,BB245=1,BE205&lt;&gt;0),"",IF(AND(BB245=0,BB246=1),BF245,IF(AND(BB246=1,BB245=1),BF245,IF(AND(BF245="",BE245="",OR(BD245=0,BD245="")),"",IF(AND(BF245="",BE206=0),"",IF(AND(BE206&lt;&gt;"",BF245=BE206),"",IF(AND(BD245=1,BE245&lt;&gt;0),CM246,IF(BF245&lt;&gt;0,BF245+CM246,IF(BF245="","")))))))))</f>
        <v/>
      </c>
      <c r="BI246" s="0"/>
      <c r="BU246" s="0"/>
      <c r="BZ246" s="49"/>
      <c r="CG246" s="13"/>
      <c r="CH246" s="40"/>
      <c r="CI246" s="13"/>
      <c r="CL246" s="6" t="n">
        <f aca="false">C246</f>
        <v>37601</v>
      </c>
      <c r="CM246" s="13" t="n">
        <f aca="false">CN246/CN245-1</f>
        <v>0.000882028665931678</v>
      </c>
      <c r="CN246" s="4" t="n">
        <v>90.78</v>
      </c>
      <c r="CO246" s="13" t="n">
        <f aca="false">CN246/CN241-1</f>
        <v>-0.0180638182801515</v>
      </c>
      <c r="CY246" s="4" t="n">
        <v>90.42</v>
      </c>
      <c r="CZ246" s="4" t="n">
        <v>90.78</v>
      </c>
      <c r="DA246" s="33" t="n">
        <f aca="false">CZ246-CN246</f>
        <v>0</v>
      </c>
      <c r="DB246" s="16" t="n">
        <f aca="false">CZ246/CY246-1</f>
        <v>0.00398142003981428</v>
      </c>
      <c r="DC246" s="15" t="n">
        <f aca="false">CY246/CZ245-1</f>
        <v>-0.00308710033076076</v>
      </c>
      <c r="DD246" s="15" t="n">
        <f aca="false">CZ246/CZ245-1</f>
        <v>0.000882028665931678</v>
      </c>
      <c r="DE246" s="34" t="str">
        <f aca="false">IF(CW246=0,"",-DC246*CS246)</f>
        <v/>
      </c>
      <c r="DY246" s="6"/>
      <c r="EB246" s="6" t="n">
        <f aca="false">CL246</f>
        <v>37601</v>
      </c>
      <c r="EC246" s="13" t="n">
        <f aca="false">SUM(CM244:CM246)</f>
        <v>-0.0132011856369099</v>
      </c>
    </row>
    <row r="247" customFormat="false" ht="15" hidden="false" customHeight="false" outlineLevel="0" collapsed="false">
      <c r="A247" s="0" t="n">
        <f aca="false">IF(FR247=1,CZ247,0)</f>
        <v>0</v>
      </c>
      <c r="C247" s="6" t="n">
        <v>37602</v>
      </c>
      <c r="D247" s="0" t="n">
        <f aca="false">IF(E247&gt;E246,1,)</f>
        <v>0</v>
      </c>
      <c r="E247" s="46" t="n">
        <v>97.8529</v>
      </c>
      <c r="F247" s="46" t="n">
        <v>89.1643</v>
      </c>
      <c r="G247" s="46" t="n">
        <v>89.2158</v>
      </c>
      <c r="H247" s="46" t="n">
        <v>91.4147</v>
      </c>
      <c r="I247" s="46" t="n">
        <v>91.864</v>
      </c>
      <c r="J247" s="47" t="str">
        <f aca="false">IF(MIN(E247:I247)=E247,$E$2,IF(MIN(E247:I247)=F247,$F$2,IF(MIN(E247:I247)=G247,$G$2,IF(MIN(E247:I247)=H247,$H$2,IF(MIN(E247:I247)=I247,$I$2)))))</f>
        <v>100D</v>
      </c>
      <c r="K247" s="47" t="str">
        <f aca="false">IF(MAX(E247:I247)=E247,$E$2,IF(MAX(E247:I247)=F247,$F$2,IF(MAX(E247:I247)=G247,$G$2,IF(MAX(E247:I247)=H247,$H$2,IF(MAX(E247:I247)=I247,$I$2)))))</f>
        <v>200D</v>
      </c>
      <c r="L247" s="4" t="n">
        <f aca="false">IF(MAX(E247:I247)=H247,1,0)</f>
        <v>0</v>
      </c>
      <c r="M247" s="4" t="n">
        <f aca="false">IF(MAX(E247:I247)=I247,1,0)</f>
        <v>0</v>
      </c>
      <c r="O247" s="4" t="n">
        <f aca="false">IF(CN247&gt;E247,1,0)</f>
        <v>0</v>
      </c>
      <c r="P247" s="4" t="n">
        <f aca="false">IF(CN247&gt;F247,1,0)</f>
        <v>1</v>
      </c>
      <c r="Q247" s="4" t="n">
        <f aca="false">IF(CN247&gt;G247,1,0)</f>
        <v>1</v>
      </c>
      <c r="R247" s="4" t="n">
        <f aca="false">IF(CN247&gt;H247,1,0)</f>
        <v>0</v>
      </c>
      <c r="S247" s="4" t="n">
        <f aca="false">IF(CN247&gt;I247,1,0)</f>
        <v>0</v>
      </c>
      <c r="T247" s="25" t="n">
        <f aca="false">IF(AND(AND(R247=0,S247=0,Q247=0),OR(S246=1,S245=1,S244=1)),1,0)</f>
        <v>0</v>
      </c>
      <c r="U247" s="13" t="n">
        <f aca="false">SUM(CM246:CM247)</f>
        <v>0.000771872243812255</v>
      </c>
      <c r="AV247" s="0"/>
      <c r="AW247" s="55" t="n">
        <f aca="false">IF(EC247&gt;$AW$2,1,0)</f>
        <v>1</v>
      </c>
      <c r="AX247" s="0" t="n">
        <f aca="false">IF(AND(I247&gt;G247,I246&lt;G246),1,IF(OR(AND(I247&gt;F247,I246&lt;F246),AND(I247&gt;E247,I246&lt;E246)),1,0))</f>
        <v>0</v>
      </c>
      <c r="AY247" s="0" t="n">
        <f aca="false">IF(K246="10D",1,0)</f>
        <v>0</v>
      </c>
      <c r="AZ247" s="0" t="n">
        <f aca="false">IF(AND(I247&gt;G247,I246&lt;G246,I247&gt;F247,I246&gt;F246,I247&gt;E247,I246&gt;E246),1,0)</f>
        <v>0</v>
      </c>
      <c r="BA247" s="56" t="n">
        <f aca="false">IF(G247&gt;H247,1,0)</f>
        <v>0</v>
      </c>
      <c r="BB247" s="56" t="n">
        <f aca="false">IF(I247&lt;F247,1,0)</f>
        <v>0</v>
      </c>
      <c r="BC247" s="0" t="n">
        <f aca="false">IF(AND(SUM(AW246:AX246)=2,AY247=1),1,IF(SUM(AX245:AX247)=0,0,IF(AND(OR(AW245=1,AX245=1),OR(AW246=1,AX246=1),AY247=1),1,IF(AND(SUM(AW247:AY247)=2,SUM(AW245:AX245)=2,AX245=1),1,0))))</f>
        <v>0</v>
      </c>
      <c r="BD247" s="57" t="str">
        <f aca="false">IF(BC247=0,"",IF(AND(BC247=1,AZ247=0,AZ246=0,AZ245=0),1,IF(AND(BC247=1,OR(AZ247=1,AZ246=1,AZ245)),IF(BA247=1,1,0))))</f>
        <v/>
      </c>
      <c r="BE247" s="50" t="str">
        <f aca="false">IF(AND(BD247=1,BD246=1),0,IF(BD247=1,SUM(CM248:CM286),""))</f>
        <v/>
      </c>
      <c r="BF247" s="20" t="str">
        <f aca="false">IF(AND(BB247=1,BB246=1,BE206&lt;&gt;0),"",IF(AND(BB246=0,BB247=1),BF246,IF(AND(BB247=1,BB246=1),BF246,IF(AND(BF246="",BE246="",OR(BD246=0,BD246="")),"",IF(AND(BF246="",BE207=0),"",IF(AND(BE207&lt;&gt;"",BF246=BE207),"",IF(AND(BD246=1,BE246&lt;&gt;0),CM247,IF(BF246&lt;&gt;0,BF246+CM247,IF(BF246="","")))))))))</f>
        <v/>
      </c>
      <c r="BI247" s="0"/>
      <c r="BU247" s="0"/>
      <c r="BZ247" s="49"/>
      <c r="CG247" s="13"/>
      <c r="CH247" s="40"/>
      <c r="CI247" s="13"/>
      <c r="CL247" s="6" t="n">
        <f aca="false">C247</f>
        <v>37602</v>
      </c>
      <c r="CM247" s="13" t="n">
        <f aca="false">CN247/CN246-1</f>
        <v>-0.000110156422119423</v>
      </c>
      <c r="CN247" s="4" t="n">
        <v>90.77</v>
      </c>
      <c r="CO247" s="13" t="n">
        <f aca="false">CN247/CN242-1</f>
        <v>-0.00721863720879368</v>
      </c>
      <c r="CY247" s="4" t="n">
        <v>91.2</v>
      </c>
      <c r="CZ247" s="4" t="n">
        <v>90.77</v>
      </c>
      <c r="DA247" s="33" t="n">
        <f aca="false">CZ247-CN247</f>
        <v>0</v>
      </c>
      <c r="DB247" s="16" t="n">
        <f aca="false">CZ247/CY247-1</f>
        <v>-0.00471491228070187</v>
      </c>
      <c r="DC247" s="15" t="n">
        <f aca="false">CY247/CZ246-1</f>
        <v>0.00462656972901532</v>
      </c>
      <c r="DD247" s="15" t="n">
        <f aca="false">CZ247/CZ246-1</f>
        <v>-0.000110156422119423</v>
      </c>
      <c r="DE247" s="34" t="str">
        <f aca="false">IF(CW247=0,"",-DC247*CS247)</f>
        <v/>
      </c>
      <c r="DY247" s="6"/>
      <c r="EB247" s="6" t="n">
        <f aca="false">CL247</f>
        <v>37602</v>
      </c>
      <c r="EC247" s="13" t="n">
        <f aca="false">SUM(CM245:CM247)</f>
        <v>0.0141796934728625</v>
      </c>
    </row>
    <row r="248" customFormat="false" ht="15" hidden="false" customHeight="false" outlineLevel="0" collapsed="false">
      <c r="A248" s="0" t="n">
        <f aca="false">IF(FR248=1,CZ248,0)</f>
        <v>0</v>
      </c>
      <c r="C248" s="6" t="n">
        <v>37603</v>
      </c>
      <c r="D248" s="0" t="n">
        <f aca="false">IF(E248&gt;E247,1,)</f>
        <v>0</v>
      </c>
      <c r="E248" s="46" t="n">
        <v>97.7308</v>
      </c>
      <c r="F248" s="46" t="n">
        <v>89.2105</v>
      </c>
      <c r="G248" s="46" t="n">
        <v>89.3564</v>
      </c>
      <c r="H248" s="46" t="n">
        <v>91.442</v>
      </c>
      <c r="I248" s="46" t="n">
        <v>91.4</v>
      </c>
      <c r="J248" s="47" t="str">
        <f aca="false">IF(MIN(E248:I248)=E248,$E$2,IF(MIN(E248:I248)=F248,$F$2,IF(MIN(E248:I248)=G248,$G$2,IF(MIN(E248:I248)=H248,$H$2,IF(MIN(E248:I248)=I248,$I$2)))))</f>
        <v>100D</v>
      </c>
      <c r="K248" s="47" t="str">
        <f aca="false">IF(MAX(E248:I248)=E248,$E$2,IF(MAX(E248:I248)=F248,$F$2,IF(MAX(E248:I248)=G248,$G$2,IF(MAX(E248:I248)=H248,$H$2,IF(MAX(E248:I248)=I248,$I$2)))))</f>
        <v>200D</v>
      </c>
      <c r="L248" s="4" t="n">
        <f aca="false">IF(MAX(E248:I248)=H248,1,0)</f>
        <v>0</v>
      </c>
      <c r="M248" s="4" t="n">
        <f aca="false">IF(MAX(E248:I248)=I248,1,0)</f>
        <v>0</v>
      </c>
      <c r="O248" s="4" t="n">
        <f aca="false">IF(CN248&gt;E248,1,0)</f>
        <v>0</v>
      </c>
      <c r="P248" s="4" t="n">
        <f aca="false">IF(CN248&gt;F248,1,0)</f>
        <v>1</v>
      </c>
      <c r="Q248" s="4" t="n">
        <f aca="false">IF(CN248&gt;G248,1,0)</f>
        <v>0</v>
      </c>
      <c r="R248" s="4" t="n">
        <f aca="false">IF(CN248&gt;H248,1,0)</f>
        <v>0</v>
      </c>
      <c r="S248" s="4" t="n">
        <f aca="false">IF(CN248&gt;I248,1,0)</f>
        <v>0</v>
      </c>
      <c r="T248" s="25" t="n">
        <f aca="false">IF(AND(AND(R248=0,S248=0,Q248=0),OR(S247=1,S246=1,S245=1)),1,0)</f>
        <v>0</v>
      </c>
      <c r="U248" s="13" t="n">
        <f aca="false">SUM(CM247:CM248)</f>
        <v>-0.0158642602009009</v>
      </c>
      <c r="AV248" s="0"/>
      <c r="AW248" s="55" t="n">
        <f aca="false">IF(EC248&gt;$AW$2,1,0)</f>
        <v>0</v>
      </c>
      <c r="AX248" s="0" t="n">
        <f aca="false">IF(AND(I248&gt;G248,I247&lt;G247),1,IF(OR(AND(I248&gt;F248,I247&lt;F247),AND(I248&gt;E248,I247&lt;E247)),1,0))</f>
        <v>0</v>
      </c>
      <c r="AY248" s="0" t="n">
        <f aca="false">IF(K247="10D",1,0)</f>
        <v>0</v>
      </c>
      <c r="AZ248" s="0" t="n">
        <f aca="false">IF(AND(I248&gt;G248,I247&lt;G247,I248&gt;F248,I247&gt;F247,I248&gt;E248,I247&gt;E247),1,0)</f>
        <v>0</v>
      </c>
      <c r="BA248" s="56" t="n">
        <f aca="false">IF(G248&gt;H248,1,0)</f>
        <v>0</v>
      </c>
      <c r="BB248" s="56" t="n">
        <f aca="false">IF(I248&lt;F248,1,0)</f>
        <v>0</v>
      </c>
      <c r="BC248" s="0" t="n">
        <f aca="false">IF(AND(SUM(AW247:AX247)=2,AY248=1),1,IF(SUM(AX246:AX248)=0,0,IF(AND(OR(AW246=1,AX246=1),OR(AW247=1,AX247=1),AY248=1),1,IF(AND(SUM(AW248:AY248)=2,SUM(AW246:AX246)=2,AX246=1),1,0))))</f>
        <v>0</v>
      </c>
      <c r="BD248" s="57" t="str">
        <f aca="false">IF(BC248=0,"",IF(AND(BC248=1,AZ248=0,AZ247=0,AZ246=0),1,IF(AND(BC248=1,OR(AZ248=1,AZ247=1,AZ246)),IF(BA248=1,1,0))))</f>
        <v/>
      </c>
      <c r="BE248" s="50" t="str">
        <f aca="false">IF(AND(BD248=1,BD247=1),0,IF(BD248=1,SUM(CM249:CM287),""))</f>
        <v/>
      </c>
      <c r="BF248" s="20" t="str">
        <f aca="false">IF(AND(BB248=1,BB247=1,BE207&lt;&gt;0),"",IF(AND(BB247=0,BB248=1),BF247,IF(AND(BB248=1,BB247=1),BF247,IF(AND(BF247="",BE247="",OR(BD247=0,BD247="")),"",IF(AND(BF247="",BE208=0),"",IF(AND(BE208&lt;&gt;"",BF247=BE208),"",IF(AND(BD247=1,BE247&lt;&gt;0),CM248,IF(BF247&lt;&gt;0,BF247+CM248,IF(BF247="","")))))))))</f>
        <v/>
      </c>
      <c r="BI248" s="0"/>
      <c r="BU248" s="0"/>
      <c r="BZ248" s="49"/>
      <c r="CG248" s="13"/>
      <c r="CH248" s="40"/>
      <c r="CI248" s="13"/>
      <c r="CL248" s="6" t="n">
        <f aca="false">C248</f>
        <v>37603</v>
      </c>
      <c r="CM248" s="13" t="n">
        <f aca="false">CN248/CN247-1</f>
        <v>-0.0157541037787815</v>
      </c>
      <c r="CN248" s="4" t="n">
        <v>89.34</v>
      </c>
      <c r="CO248" s="13" t="n">
        <f aca="false">CN248/CN243-1</f>
        <v>-0.0292295990437901</v>
      </c>
      <c r="CY248" s="4" t="n">
        <v>89.91</v>
      </c>
      <c r="CZ248" s="4" t="n">
        <v>89.34</v>
      </c>
      <c r="DA248" s="33" t="n">
        <f aca="false">CZ248-CN248</f>
        <v>0</v>
      </c>
      <c r="DB248" s="16" t="n">
        <f aca="false">CZ248/CY248-1</f>
        <v>-0.00633967300633964</v>
      </c>
      <c r="DC248" s="15" t="n">
        <f aca="false">CY248/CZ247-1</f>
        <v>-0.00947449597884764</v>
      </c>
      <c r="DD248" s="15" t="n">
        <f aca="false">CZ248/CZ247-1</f>
        <v>-0.0157541037787815</v>
      </c>
      <c r="DE248" s="34" t="str">
        <f aca="false">IF(CW248=0,"",-DC248*CS248)</f>
        <v/>
      </c>
      <c r="DY248" s="6"/>
      <c r="EB248" s="6" t="n">
        <f aca="false">CL248</f>
        <v>37603</v>
      </c>
      <c r="EC248" s="13" t="n">
        <f aca="false">SUM(CM246:CM248)</f>
        <v>-0.0149822315349692</v>
      </c>
    </row>
    <row r="249" customFormat="false" ht="15" hidden="false" customHeight="false" outlineLevel="0" collapsed="false">
      <c r="A249" s="0" t="n">
        <f aca="false">IF(FR249=1,CZ249,0)</f>
        <v>0</v>
      </c>
      <c r="C249" s="6" t="n">
        <v>37606</v>
      </c>
      <c r="D249" s="0" t="n">
        <f aca="false">IF(E249&gt;E248,1,)</f>
        <v>0</v>
      </c>
      <c r="E249" s="46" t="n">
        <v>97.6104</v>
      </c>
      <c r="F249" s="46" t="n">
        <v>89.287</v>
      </c>
      <c r="G249" s="46" t="n">
        <v>89.5734</v>
      </c>
      <c r="H249" s="46" t="n">
        <v>91.488</v>
      </c>
      <c r="I249" s="46" t="n">
        <v>91.152</v>
      </c>
      <c r="J249" s="47" t="str">
        <f aca="false">IF(MIN(E249:I249)=E249,$E$2,IF(MIN(E249:I249)=F249,$F$2,IF(MIN(E249:I249)=G249,$G$2,IF(MIN(E249:I249)=H249,$H$2,IF(MIN(E249:I249)=I249,$I$2)))))</f>
        <v>100D</v>
      </c>
      <c r="K249" s="47" t="str">
        <f aca="false">IF(MAX(E249:I249)=E249,$E$2,IF(MAX(E249:I249)=F249,$F$2,IF(MAX(E249:I249)=G249,$G$2,IF(MAX(E249:I249)=H249,$H$2,IF(MAX(E249:I249)=I249,$I$2)))))</f>
        <v>200D</v>
      </c>
      <c r="L249" s="4" t="n">
        <f aca="false">IF(MAX(E249:I249)=H249,1,0)</f>
        <v>0</v>
      </c>
      <c r="M249" s="4" t="n">
        <f aca="false">IF(MAX(E249:I249)=I249,1,0)</f>
        <v>0</v>
      </c>
      <c r="O249" s="4" t="n">
        <f aca="false">IF(CN249&gt;E249,1,0)</f>
        <v>0</v>
      </c>
      <c r="P249" s="4" t="n">
        <f aca="false">IF(CN249&gt;F249,1,0)</f>
        <v>1</v>
      </c>
      <c r="Q249" s="4" t="n">
        <f aca="false">IF(CN249&gt;G249,1,0)</f>
        <v>1</v>
      </c>
      <c r="R249" s="4" t="n">
        <f aca="false">IF(CN249&gt;H249,1,0)</f>
        <v>1</v>
      </c>
      <c r="S249" s="4" t="n">
        <f aca="false">IF(CN249&gt;I249,1,0)</f>
        <v>1</v>
      </c>
      <c r="T249" s="25" t="n">
        <f aca="false">IF(AND(AND(R249=0,S249=0,Q249=0),OR(S248=1,S247=1,S246=1)),1,0)</f>
        <v>0</v>
      </c>
      <c r="U249" s="13" t="n">
        <f aca="false">SUM(CM248:CM249)</f>
        <v>0.0101021756033542</v>
      </c>
      <c r="AV249" s="0"/>
      <c r="AW249" s="55" t="n">
        <f aca="false">IF(EC249&gt;$AW$2,1,0)</f>
        <v>0</v>
      </c>
      <c r="AX249" s="0" t="n">
        <f aca="false">IF(AND(I249&gt;G249,I248&lt;G248),1,IF(OR(AND(I249&gt;F249,I248&lt;F248),AND(I249&gt;E249,I248&lt;E248)),1,0))</f>
        <v>0</v>
      </c>
      <c r="AY249" s="0" t="n">
        <f aca="false">IF(K248="10D",1,0)</f>
        <v>0</v>
      </c>
      <c r="AZ249" s="0" t="n">
        <f aca="false">IF(AND(I249&gt;G249,I248&lt;G248,I249&gt;F249,I248&gt;F248,I249&gt;E249,I248&gt;E248),1,0)</f>
        <v>0</v>
      </c>
      <c r="BA249" s="56" t="n">
        <f aca="false">IF(G249&gt;H249,1,0)</f>
        <v>0</v>
      </c>
      <c r="BB249" s="56" t="n">
        <f aca="false">IF(I249&lt;F249,1,0)</f>
        <v>0</v>
      </c>
      <c r="BC249" s="0" t="n">
        <f aca="false">IF(AND(SUM(AW248:AX248)=2,AY249=1),1,IF(SUM(AX247:AX249)=0,0,IF(AND(OR(AW247=1,AX247=1),OR(AW248=1,AX248=1),AY249=1),1,IF(AND(SUM(AW249:AY249)=2,SUM(AW247:AX247)=2,AX247=1),1,0))))</f>
        <v>0</v>
      </c>
      <c r="BD249" s="57" t="str">
        <f aca="false">IF(BC249=0,"",IF(AND(BC249=1,AZ249=0,AZ248=0,AZ247=0),1,IF(AND(BC249=1,OR(AZ249=1,AZ248=1,AZ247)),IF(BA249=1,1,0))))</f>
        <v/>
      </c>
      <c r="BE249" s="50" t="str">
        <f aca="false">IF(AND(BD249=1,BD248=1),0,IF(BD249=1,SUM(CM250:CM288),""))</f>
        <v/>
      </c>
      <c r="BF249" s="20" t="str">
        <f aca="false">IF(AND(BB249=1,BB248=1,BE208&lt;&gt;0),"",IF(AND(BB248=0,BB249=1),BF248,IF(AND(BB249=1,BB248=1),BF248,IF(AND(BF248="",BE248="",OR(BD248=0,BD248="")),"",IF(AND(BF248="",BE209=0),"",IF(AND(BE209&lt;&gt;"",BF248=BE209),"",IF(AND(BD248=1,BE248&lt;&gt;0),CM249,IF(BF248&lt;&gt;0,BF248+CM249,IF(BF248="","")))))))))</f>
        <v/>
      </c>
      <c r="BI249" s="0"/>
      <c r="BU249" s="0"/>
      <c r="BZ249" s="49"/>
      <c r="CG249" s="13"/>
      <c r="CH249" s="40"/>
      <c r="CI249" s="13"/>
      <c r="CL249" s="6" t="n">
        <f aca="false">C249</f>
        <v>37606</v>
      </c>
      <c r="CM249" s="13" t="n">
        <f aca="false">CN249/CN248-1</f>
        <v>0.0258562793821357</v>
      </c>
      <c r="CN249" s="4" t="n">
        <v>91.65</v>
      </c>
      <c r="CO249" s="13" t="n">
        <f aca="false">CN249/CN244-1</f>
        <v>0.0240223463687153</v>
      </c>
      <c r="CY249" s="4" t="n">
        <v>89.82</v>
      </c>
      <c r="CZ249" s="4" t="n">
        <v>91.65</v>
      </c>
      <c r="DA249" s="33" t="n">
        <f aca="false">CZ249-CN249</f>
        <v>0</v>
      </c>
      <c r="DB249" s="16" t="n">
        <f aca="false">CZ249/CY249-1</f>
        <v>0.020374081496326</v>
      </c>
      <c r="DC249" s="15" t="n">
        <f aca="false">CY249/CZ248-1</f>
        <v>0.00537273337810595</v>
      </c>
      <c r="DD249" s="15" t="n">
        <f aca="false">CZ249/CZ248-1</f>
        <v>0.0258562793821357</v>
      </c>
      <c r="DE249" s="34" t="str">
        <f aca="false">IF(CW249=0,"",-DC249*CS249)</f>
        <v/>
      </c>
      <c r="DY249" s="6"/>
      <c r="EB249" s="6" t="n">
        <f aca="false">CL249</f>
        <v>37606</v>
      </c>
      <c r="EC249" s="13" t="n">
        <f aca="false">SUM(CM247:CM249)</f>
        <v>0.00999201918123482</v>
      </c>
    </row>
    <row r="250" customFormat="false" ht="15" hidden="false" customHeight="false" outlineLevel="0" collapsed="false">
      <c r="A250" s="0" t="n">
        <f aca="false">IF(FR250=1,CZ250,0)</f>
        <v>0</v>
      </c>
      <c r="C250" s="6" t="n">
        <v>37607</v>
      </c>
      <c r="D250" s="0" t="n">
        <f aca="false">IF(E250&gt;E249,1,)</f>
        <v>0</v>
      </c>
      <c r="E250" s="46" t="n">
        <v>97.4877</v>
      </c>
      <c r="F250" s="46" t="n">
        <v>89.3395</v>
      </c>
      <c r="G250" s="46" t="n">
        <v>89.8078</v>
      </c>
      <c r="H250" s="46" t="n">
        <v>91.4787</v>
      </c>
      <c r="I250" s="46" t="n">
        <v>90.95</v>
      </c>
      <c r="J250" s="47" t="str">
        <f aca="false">IF(MIN(E250:I250)=E250,$E$2,IF(MIN(E250:I250)=F250,$F$2,IF(MIN(E250:I250)=G250,$G$2,IF(MIN(E250:I250)=H250,$H$2,IF(MIN(E250:I250)=I250,$I$2)))))</f>
        <v>100D</v>
      </c>
      <c r="K250" s="47" t="str">
        <f aca="false">IF(MAX(E250:I250)=E250,$E$2,IF(MAX(E250:I250)=F250,$F$2,IF(MAX(E250:I250)=G250,$G$2,IF(MAX(E250:I250)=H250,$H$2,IF(MAX(E250:I250)=I250,$I$2)))))</f>
        <v>200D</v>
      </c>
      <c r="L250" s="4" t="n">
        <f aca="false">IF(MAX(E250:I250)=H250,1,0)</f>
        <v>0</v>
      </c>
      <c r="M250" s="4" t="n">
        <f aca="false">IF(MAX(E250:I250)=I250,1,0)</f>
        <v>0</v>
      </c>
      <c r="O250" s="4" t="n">
        <f aca="false">IF(CN250&gt;E250,1,0)</f>
        <v>0</v>
      </c>
      <c r="P250" s="4" t="n">
        <f aca="false">IF(CN250&gt;F250,1,0)</f>
        <v>1</v>
      </c>
      <c r="Q250" s="4" t="n">
        <f aca="false">IF(CN250&gt;G250,1,0)</f>
        <v>1</v>
      </c>
      <c r="R250" s="4" t="n">
        <f aca="false">IF(CN250&gt;H250,1,0)</f>
        <v>0</v>
      </c>
      <c r="S250" s="4" t="n">
        <f aca="false">IF(CN250&gt;I250,1,0)</f>
        <v>0</v>
      </c>
      <c r="T250" s="25" t="n">
        <f aca="false">IF(AND(AND(R250=0,S250=0,Q250=0),OR(S249=1,S248=1,S247=1)),1,0)</f>
        <v>0</v>
      </c>
      <c r="U250" s="13" t="n">
        <f aca="false">SUM(CM249:CM250)</f>
        <v>0.0171274195894461</v>
      </c>
      <c r="AV250" s="0"/>
      <c r="AW250" s="55" t="n">
        <f aca="false">IF(EC250&gt;$AW$2,1,0)</f>
        <v>0</v>
      </c>
      <c r="AX250" s="0" t="n">
        <f aca="false">IF(AND(I250&gt;G250,I249&lt;G249),1,IF(OR(AND(I250&gt;F250,I249&lt;F249),AND(I250&gt;E250,I249&lt;E249)),1,0))</f>
        <v>0</v>
      </c>
      <c r="AY250" s="0" t="n">
        <f aca="false">IF(K249="10D",1,0)</f>
        <v>0</v>
      </c>
      <c r="AZ250" s="0" t="n">
        <f aca="false">IF(AND(I250&gt;G250,I249&lt;G249,I250&gt;F250,I249&gt;F249,I250&gt;E250,I249&gt;E249),1,0)</f>
        <v>0</v>
      </c>
      <c r="BA250" s="56" t="n">
        <f aca="false">IF(G250&gt;H250,1,0)</f>
        <v>0</v>
      </c>
      <c r="BB250" s="56" t="n">
        <f aca="false">IF(I250&lt;F250,1,0)</f>
        <v>0</v>
      </c>
      <c r="BC250" s="0" t="n">
        <f aca="false">IF(AND(SUM(AW249:AX249)=2,AY250=1),1,IF(SUM(AX248:AX250)=0,0,IF(AND(OR(AW248=1,AX248=1),OR(AW249=1,AX249=1),AY250=1),1,IF(AND(SUM(AW250:AY250)=2,SUM(AW248:AX248)=2,AX248=1),1,0))))</f>
        <v>0</v>
      </c>
      <c r="BD250" s="57" t="str">
        <f aca="false">IF(BC250=0,"",IF(AND(BC250=1,AZ250=0,AZ249=0,AZ248=0),1,IF(AND(BC250=1,OR(AZ250=1,AZ249=1,AZ248)),IF(BA250=1,1,0))))</f>
        <v/>
      </c>
      <c r="BE250" s="50" t="str">
        <f aca="false">IF(AND(BD250=1,BD249=1),0,IF(BD250=1,SUM(CM251:CM289),""))</f>
        <v/>
      </c>
      <c r="BF250" s="20" t="str">
        <f aca="false">IF(AND(BB250=1,BB249=1,BE209&lt;&gt;0),"",IF(AND(BB249=0,BB250=1),BF249,IF(AND(BB250=1,BB249=1),BF249,IF(AND(BF249="",BE249="",OR(BD249=0,BD249="")),"",IF(AND(BF249="",BE210=0),"",IF(AND(BE210&lt;&gt;"",BF249=BE210),"",IF(AND(BD249=1,BE249&lt;&gt;0),CM250,IF(BF249&lt;&gt;0,BF249+CM250,IF(BF249="","")))))))))</f>
        <v/>
      </c>
      <c r="BI250" s="0"/>
      <c r="BU250" s="0"/>
      <c r="BZ250" s="49"/>
      <c r="CG250" s="13"/>
      <c r="CH250" s="40"/>
      <c r="CI250" s="13"/>
      <c r="CL250" s="6" t="n">
        <f aca="false">C250</f>
        <v>37607</v>
      </c>
      <c r="CM250" s="13" t="n">
        <f aca="false">CN250/CN249-1</f>
        <v>-0.00872885979268967</v>
      </c>
      <c r="CN250" s="4" t="n">
        <v>90.85</v>
      </c>
      <c r="CO250" s="13" t="n">
        <f aca="false">CN250/CN245-1</f>
        <v>0.00165380374862179</v>
      </c>
      <c r="CY250" s="4" t="n">
        <v>91.372</v>
      </c>
      <c r="CZ250" s="4" t="n">
        <v>90.85</v>
      </c>
      <c r="DA250" s="33" t="n">
        <f aca="false">CZ250-CN250</f>
        <v>0</v>
      </c>
      <c r="DB250" s="16" t="n">
        <f aca="false">CZ250/CY250-1</f>
        <v>-0.00571290986297779</v>
      </c>
      <c r="DC250" s="15" t="n">
        <f aca="false">CY250/CZ249-1</f>
        <v>-0.00303327877795967</v>
      </c>
      <c r="DD250" s="15" t="n">
        <f aca="false">CZ250/CZ249-1</f>
        <v>-0.00872885979268967</v>
      </c>
      <c r="DE250" s="34" t="str">
        <f aca="false">IF(CW250=0,"",-DC250*CS250)</f>
        <v/>
      </c>
      <c r="DY250" s="6"/>
      <c r="EB250" s="6" t="n">
        <f aca="false">CL250</f>
        <v>37607</v>
      </c>
      <c r="EC250" s="13" t="n">
        <f aca="false">SUM(CM248:CM250)</f>
        <v>0.00137331581066458</v>
      </c>
    </row>
    <row r="251" customFormat="false" ht="15" hidden="false" customHeight="false" outlineLevel="0" collapsed="false">
      <c r="A251" s="0" t="n">
        <f aca="false">IF(FR251=1,CZ251,0)</f>
        <v>0</v>
      </c>
      <c r="C251" s="6" t="n">
        <v>37608</v>
      </c>
      <c r="D251" s="0" t="n">
        <f aca="false">IF(E251&gt;E250,1,)</f>
        <v>0</v>
      </c>
      <c r="E251" s="46" t="n">
        <v>97.353</v>
      </c>
      <c r="F251" s="46" t="n">
        <v>89.3398</v>
      </c>
      <c r="G251" s="46" t="n">
        <v>89.9964</v>
      </c>
      <c r="H251" s="46" t="n">
        <v>91.4103</v>
      </c>
      <c r="I251" s="46" t="n">
        <v>90.685</v>
      </c>
      <c r="J251" s="47" t="str">
        <f aca="false">IF(MIN(E251:I251)=E251,$E$2,IF(MIN(E251:I251)=F251,$F$2,IF(MIN(E251:I251)=G251,$G$2,IF(MIN(E251:I251)=H251,$H$2,IF(MIN(E251:I251)=I251,$I$2)))))</f>
        <v>100D</v>
      </c>
      <c r="K251" s="47" t="str">
        <f aca="false">IF(MAX(E251:I251)=E251,$E$2,IF(MAX(E251:I251)=F251,$F$2,IF(MAX(E251:I251)=G251,$G$2,IF(MAX(E251:I251)=H251,$H$2,IF(MAX(E251:I251)=I251,$I$2)))))</f>
        <v>200D</v>
      </c>
      <c r="L251" s="4" t="n">
        <f aca="false">IF(MAX(E251:I251)=H251,1,0)</f>
        <v>0</v>
      </c>
      <c r="M251" s="4" t="n">
        <f aca="false">IF(MAX(E251:I251)=I251,1,0)</f>
        <v>0</v>
      </c>
      <c r="O251" s="4" t="n">
        <f aca="false">IF(CN251&gt;E251,1,0)</f>
        <v>0</v>
      </c>
      <c r="P251" s="4" t="n">
        <f aca="false">IF(CN251&gt;F251,1,0)</f>
        <v>1</v>
      </c>
      <c r="Q251" s="4" t="n">
        <f aca="false">IF(CN251&gt;G251,1,0)</f>
        <v>0</v>
      </c>
      <c r="R251" s="4" t="n">
        <f aca="false">IF(CN251&gt;H251,1,0)</f>
        <v>0</v>
      </c>
      <c r="S251" s="4" t="n">
        <f aca="false">IF(CN251&gt;I251,1,0)</f>
        <v>0</v>
      </c>
      <c r="T251" s="25" t="n">
        <f aca="false">IF(AND(AND(R251=0,S251=0,Q251=0),OR(S250=1,S249=1,S248=1)),1,0)</f>
        <v>1</v>
      </c>
      <c r="U251" s="13" t="n">
        <f aca="false">SUM(CM250:CM251)</f>
        <v>-0.0202863721757386</v>
      </c>
      <c r="AV251" s="0"/>
      <c r="AW251" s="55" t="n">
        <f aca="false">IF(EC251&gt;$AW$2,1,0)</f>
        <v>0</v>
      </c>
      <c r="AX251" s="0" t="n">
        <f aca="false">IF(AND(I251&gt;G251,I250&lt;G250),1,IF(OR(AND(I251&gt;F251,I250&lt;F250),AND(I251&gt;E251,I250&lt;E250)),1,0))</f>
        <v>0</v>
      </c>
      <c r="AY251" s="0" t="n">
        <f aca="false">IF(K250="10D",1,0)</f>
        <v>0</v>
      </c>
      <c r="AZ251" s="0" t="n">
        <f aca="false">IF(AND(I251&gt;G251,I250&lt;G250,I251&gt;F251,I250&gt;F250,I251&gt;E251,I250&gt;E250),1,0)</f>
        <v>0</v>
      </c>
      <c r="BA251" s="56" t="n">
        <f aca="false">IF(G251&gt;H251,1,0)</f>
        <v>0</v>
      </c>
      <c r="BB251" s="56" t="n">
        <f aca="false">IF(I251&lt;F251,1,0)</f>
        <v>0</v>
      </c>
      <c r="BC251" s="0" t="n">
        <f aca="false">IF(AND(SUM(AW250:AX250)=2,AY251=1),1,IF(SUM(AX249:AX251)=0,0,IF(AND(OR(AW249=1,AX249=1),OR(AW250=1,AX250=1),AY251=1),1,IF(AND(SUM(AW251:AY251)=2,SUM(AW249:AX249)=2,AX249=1),1,0))))</f>
        <v>0</v>
      </c>
      <c r="BD251" s="57" t="str">
        <f aca="false">IF(BC251=0,"",IF(AND(BC251=1,AZ251=0,AZ250=0,AZ249=0),1,IF(AND(BC251=1,OR(AZ251=1,AZ250=1,AZ249)),IF(BA251=1,1,0))))</f>
        <v/>
      </c>
      <c r="BE251" s="50" t="str">
        <f aca="false">IF(AND(BD251=1,BD250=1),0,IF(BD251=1,SUM(CM252:CM290),""))</f>
        <v/>
      </c>
      <c r="BF251" s="20" t="str">
        <f aca="false">IF(AND(BB251=1,BB250=1,BE210&lt;&gt;0),"",IF(AND(BB250=0,BB251=1),BF250,IF(AND(BB251=1,BB250=1),BF250,IF(AND(BF250="",BE250="",OR(BD250=0,BD250="")),"",IF(AND(BF250="",BE211=0),"",IF(AND(BE211&lt;&gt;"",BF250=BE211),"",IF(AND(BD250=1,BE250&lt;&gt;0),CM251,IF(BF250&lt;&gt;0,BF250+CM251,IF(BF250="","")))))))))</f>
        <v/>
      </c>
      <c r="BI251" s="0"/>
      <c r="BU251" s="0"/>
      <c r="BZ251" s="49"/>
      <c r="CG251" s="13"/>
      <c r="CH251" s="40"/>
      <c r="CI251" s="13"/>
      <c r="CL251" s="6" t="n">
        <f aca="false">C251</f>
        <v>37608</v>
      </c>
      <c r="CM251" s="13" t="n">
        <f aca="false">CN251/CN250-1</f>
        <v>-0.0115575123830489</v>
      </c>
      <c r="CN251" s="4" t="n">
        <v>89.8</v>
      </c>
      <c r="CO251" s="13" t="n">
        <f aca="false">CN251/CN246-1</f>
        <v>-0.0107953293677022</v>
      </c>
      <c r="CY251" s="4" t="n">
        <v>90.32</v>
      </c>
      <c r="CZ251" s="4" t="n">
        <v>89.8</v>
      </c>
      <c r="DA251" s="33" t="n">
        <f aca="false">CZ251-CN251</f>
        <v>0</v>
      </c>
      <c r="DB251" s="16" t="n">
        <f aca="false">CZ251/CY251-1</f>
        <v>-0.0057573073516386</v>
      </c>
      <c r="DC251" s="15" t="n">
        <f aca="false">CY251/CZ250-1</f>
        <v>-0.00583379196477707</v>
      </c>
      <c r="DD251" s="15" t="n">
        <f aca="false">CZ251/CZ250-1</f>
        <v>-0.0115575123830489</v>
      </c>
      <c r="DE251" s="34" t="str">
        <f aca="false">IF(CW251=0,"",-DC251*CS251)</f>
        <v/>
      </c>
      <c r="DY251" s="6"/>
      <c r="EB251" s="6" t="n">
        <f aca="false">CL251</f>
        <v>37608</v>
      </c>
      <c r="EC251" s="13" t="n">
        <f aca="false">SUM(CM249:CM251)</f>
        <v>0.00556990720639716</v>
      </c>
    </row>
    <row r="252" customFormat="false" ht="15" hidden="false" customHeight="false" outlineLevel="0" collapsed="false">
      <c r="A252" s="0" t="n">
        <f aca="false">IF(FR252=1,CZ252,0)</f>
        <v>0</v>
      </c>
      <c r="C252" s="6" t="n">
        <v>37609</v>
      </c>
      <c r="D252" s="0" t="n">
        <f aca="false">IF(E252&gt;E251,1,)</f>
        <v>0</v>
      </c>
      <c r="E252" s="46" t="n">
        <v>97.2163</v>
      </c>
      <c r="F252" s="46" t="n">
        <v>89.322</v>
      </c>
      <c r="G252" s="46" t="n">
        <v>90.2176</v>
      </c>
      <c r="H252" s="46" t="n">
        <v>91.281</v>
      </c>
      <c r="I252" s="46" t="n">
        <v>90.458</v>
      </c>
      <c r="J252" s="47" t="str">
        <f aca="false">IF(MIN(E252:I252)=E252,$E$2,IF(MIN(E252:I252)=F252,$F$2,IF(MIN(E252:I252)=G252,$G$2,IF(MIN(E252:I252)=H252,$H$2,IF(MIN(E252:I252)=I252,$I$2)))))</f>
        <v>100D</v>
      </c>
      <c r="K252" s="47" t="str">
        <f aca="false">IF(MAX(E252:I252)=E252,$E$2,IF(MAX(E252:I252)=F252,$F$2,IF(MAX(E252:I252)=G252,$G$2,IF(MAX(E252:I252)=H252,$H$2,IF(MAX(E252:I252)=I252,$I$2)))))</f>
        <v>200D</v>
      </c>
      <c r="L252" s="4" t="n">
        <f aca="false">IF(MAX(E252:I252)=H252,1,0)</f>
        <v>0</v>
      </c>
      <c r="M252" s="4" t="n">
        <f aca="false">IF(MAX(E252:I252)=I252,1,0)</f>
        <v>0</v>
      </c>
      <c r="O252" s="4" t="n">
        <f aca="false">IF(CN252&gt;E252,1,0)</f>
        <v>0</v>
      </c>
      <c r="P252" s="4" t="n">
        <f aca="false">IF(CN252&gt;F252,1,0)</f>
        <v>0</v>
      </c>
      <c r="Q252" s="4" t="n">
        <f aca="false">IF(CN252&gt;G252,1,0)</f>
        <v>0</v>
      </c>
      <c r="R252" s="4" t="n">
        <f aca="false">IF(CN252&gt;H252,1,0)</f>
        <v>0</v>
      </c>
      <c r="S252" s="4" t="n">
        <f aca="false">IF(CN252&gt;I252,1,0)</f>
        <v>0</v>
      </c>
      <c r="T252" s="25" t="n">
        <f aca="false">IF(AND(AND(R252=0,S252=0,Q252=0),OR(S251=1,S250=1,S249=1)),1,0)</f>
        <v>1</v>
      </c>
      <c r="U252" s="13" t="n">
        <f aca="false">SUM(CM251:CM252)</f>
        <v>-0.0186844611581046</v>
      </c>
      <c r="AV252" s="0"/>
      <c r="AW252" s="55" t="n">
        <f aca="false">IF(EC252&gt;$AW$2,1,0)</f>
        <v>0</v>
      </c>
      <c r="AX252" s="0" t="n">
        <f aca="false">IF(AND(I252&gt;G252,I251&lt;G251),1,IF(OR(AND(I252&gt;F252,I251&lt;F251),AND(I252&gt;E252,I251&lt;E251)),1,0))</f>
        <v>0</v>
      </c>
      <c r="AY252" s="0" t="n">
        <f aca="false">IF(K251="10D",1,0)</f>
        <v>0</v>
      </c>
      <c r="AZ252" s="0" t="n">
        <f aca="false">IF(AND(I252&gt;G252,I251&lt;G251,I252&gt;F252,I251&gt;F251,I252&gt;E252,I251&gt;E251),1,0)</f>
        <v>0</v>
      </c>
      <c r="BA252" s="56" t="n">
        <f aca="false">IF(G252&gt;H252,1,0)</f>
        <v>0</v>
      </c>
      <c r="BB252" s="56" t="n">
        <f aca="false">IF(I252&lt;F252,1,0)</f>
        <v>0</v>
      </c>
      <c r="BC252" s="0" t="n">
        <f aca="false">IF(AND(SUM(AW251:AX251)=2,AY252=1),1,IF(SUM(AX250:AX252)=0,0,IF(AND(OR(AW250=1,AX250=1),OR(AW251=1,AX251=1),AY252=1),1,IF(AND(SUM(AW252:AY252)=2,SUM(AW250:AX250)=2,AX250=1),1,0))))</f>
        <v>0</v>
      </c>
      <c r="BD252" s="57" t="str">
        <f aca="false">IF(BC252=0,"",IF(AND(BC252=1,AZ252=0,AZ251=0,AZ250=0),1,IF(AND(BC252=1,OR(AZ252=1,AZ251=1,AZ250)),IF(BA252=1,1,0))))</f>
        <v/>
      </c>
      <c r="BE252" s="50" t="str">
        <f aca="false">IF(AND(BD252=1,BD251=1),0,IF(BD252=1,SUM(CM253:CM291),""))</f>
        <v/>
      </c>
      <c r="BF252" s="20" t="str">
        <f aca="false">IF(AND(BB252=1,BB251=1,BE211&lt;&gt;0),"",IF(AND(BB251=0,BB252=1),BF251,IF(AND(BB252=1,BB251=1),BF251,IF(AND(BF251="",BE251="",OR(BD251=0,BD251="")),"",IF(AND(BF251="",BE212=0),"",IF(AND(BE212&lt;&gt;"",BF251=BE212),"",IF(AND(BD251=1,BE251&lt;&gt;0),CM252,IF(BF251&lt;&gt;0,BF251+CM252,IF(BF251="","")))))))))</f>
        <v/>
      </c>
      <c r="BI252" s="0"/>
      <c r="BU252" s="0"/>
      <c r="BZ252" s="49"/>
      <c r="CG252" s="13"/>
      <c r="CH252" s="40"/>
      <c r="CI252" s="13"/>
      <c r="CL252" s="6" t="n">
        <f aca="false">C252</f>
        <v>37609</v>
      </c>
      <c r="CM252" s="13" t="n">
        <f aca="false">CN252/CN251-1</f>
        <v>-0.00712694877505571</v>
      </c>
      <c r="CN252" s="4" t="n">
        <v>89.16</v>
      </c>
      <c r="CO252" s="13" t="n">
        <f aca="false">CN252/CN247-1</f>
        <v>-0.0177371378208659</v>
      </c>
      <c r="CY252" s="4" t="n">
        <v>89.35</v>
      </c>
      <c r="CZ252" s="4" t="n">
        <v>89.16</v>
      </c>
      <c r="DA252" s="33" t="n">
        <f aca="false">CZ252-CN252</f>
        <v>0</v>
      </c>
      <c r="DB252" s="16" t="n">
        <f aca="false">CZ252/CY252-1</f>
        <v>-0.00212646894236146</v>
      </c>
      <c r="DC252" s="15" t="n">
        <f aca="false">CY252/CZ251-1</f>
        <v>-0.00501113585746105</v>
      </c>
      <c r="DD252" s="15" t="n">
        <f aca="false">CZ252/CZ251-1</f>
        <v>-0.00712694877505571</v>
      </c>
      <c r="DE252" s="34" t="str">
        <f aca="false">IF(CW252=0,"",-DC252*CS252)</f>
        <v/>
      </c>
      <c r="DY252" s="6"/>
      <c r="EB252" s="6" t="n">
        <f aca="false">CL252</f>
        <v>37609</v>
      </c>
      <c r="EC252" s="13" t="n">
        <f aca="false">SUM(CM250:CM252)</f>
        <v>-0.0274133209507943</v>
      </c>
    </row>
    <row r="253" customFormat="false" ht="15" hidden="false" customHeight="false" outlineLevel="0" collapsed="false">
      <c r="A253" s="0" t="n">
        <f aca="false">IF(FR253=1,CZ253,0)</f>
        <v>0</v>
      </c>
      <c r="C253" s="6" t="n">
        <v>37610</v>
      </c>
      <c r="D253" s="0" t="n">
        <f aca="false">IF(E253&gt;E252,1,)</f>
        <v>0</v>
      </c>
      <c r="E253" s="46" t="n">
        <v>97.0813</v>
      </c>
      <c r="F253" s="46" t="n">
        <v>89.3103</v>
      </c>
      <c r="G253" s="46" t="n">
        <v>90.4048</v>
      </c>
      <c r="H253" s="46" t="n">
        <v>91.2553</v>
      </c>
      <c r="I253" s="46" t="n">
        <v>90.254</v>
      </c>
      <c r="J253" s="47" t="str">
        <f aca="false">IF(MIN(E253:I253)=E253,$E$2,IF(MIN(E253:I253)=F253,$F$2,IF(MIN(E253:I253)=G253,$G$2,IF(MIN(E253:I253)=H253,$H$2,IF(MIN(E253:I253)=I253,$I$2)))))</f>
        <v>100D</v>
      </c>
      <c r="K253" s="47" t="str">
        <f aca="false">IF(MAX(E253:I253)=E253,$E$2,IF(MAX(E253:I253)=F253,$F$2,IF(MAX(E253:I253)=G253,$G$2,IF(MAX(E253:I253)=H253,$H$2,IF(MAX(E253:I253)=I253,$I$2)))))</f>
        <v>200D</v>
      </c>
      <c r="L253" s="4" t="n">
        <f aca="false">IF(MAX(E253:I253)=H253,1,0)</f>
        <v>0</v>
      </c>
      <c r="M253" s="4" t="n">
        <f aca="false">IF(MAX(E253:I253)=I253,1,0)</f>
        <v>0</v>
      </c>
      <c r="O253" s="4" t="n">
        <f aca="false">IF(CN253&gt;E253,1,0)</f>
        <v>0</v>
      </c>
      <c r="P253" s="4" t="n">
        <f aca="false">IF(CN253&gt;F253,1,0)</f>
        <v>1</v>
      </c>
      <c r="Q253" s="4" t="n">
        <f aca="false">IF(CN253&gt;G253,1,0)</f>
        <v>0</v>
      </c>
      <c r="R253" s="4" t="n">
        <f aca="false">IF(CN253&gt;H253,1,0)</f>
        <v>0</v>
      </c>
      <c r="S253" s="4" t="n">
        <f aca="false">IF(CN253&gt;I253,1,0)</f>
        <v>0</v>
      </c>
      <c r="T253" s="25" t="n">
        <f aca="false">IF(AND(AND(R253=0,S253=0,Q253=0),OR(S252=1,S251=1,S250=1)),1,0)</f>
        <v>0</v>
      </c>
      <c r="U253" s="13" t="n">
        <f aca="false">SUM(CM252:CM253)</f>
        <v>0.00218215844791414</v>
      </c>
      <c r="AV253" s="0"/>
      <c r="AW253" s="55" t="n">
        <f aca="false">IF(EC253&gt;$AW$2,1,0)</f>
        <v>0</v>
      </c>
      <c r="AX253" s="0" t="n">
        <f aca="false">IF(AND(I253&gt;G253,I252&lt;G252),1,IF(OR(AND(I253&gt;F253,I252&lt;F252),AND(I253&gt;E253,I252&lt;E252)),1,0))</f>
        <v>0</v>
      </c>
      <c r="AY253" s="0" t="n">
        <f aca="false">IF(K252="10D",1,0)</f>
        <v>0</v>
      </c>
      <c r="AZ253" s="0" t="n">
        <f aca="false">IF(AND(I253&gt;G253,I252&lt;G252,I253&gt;F253,I252&gt;F252,I253&gt;E253,I252&gt;E252),1,0)</f>
        <v>0</v>
      </c>
      <c r="BA253" s="56" t="n">
        <f aca="false">IF(G253&gt;H253,1,0)</f>
        <v>0</v>
      </c>
      <c r="BB253" s="56" t="n">
        <f aca="false">IF(I253&lt;F253,1,0)</f>
        <v>0</v>
      </c>
      <c r="BC253" s="0" t="n">
        <f aca="false">IF(AND(SUM(AW252:AX252)=2,AY253=1),1,IF(SUM(AX251:AX253)=0,0,IF(AND(OR(AW251=1,AX251=1),OR(AW252=1,AX252=1),AY253=1),1,IF(AND(SUM(AW253:AY253)=2,SUM(AW251:AX251)=2,AX251=1),1,0))))</f>
        <v>0</v>
      </c>
      <c r="BD253" s="57" t="str">
        <f aca="false">IF(BC253=0,"",IF(AND(BC253=1,AZ253=0,AZ252=0,AZ251=0),1,IF(AND(BC253=1,OR(AZ253=1,AZ252=1,AZ251)),IF(BA253=1,1,0))))</f>
        <v/>
      </c>
      <c r="BE253" s="50" t="str">
        <f aca="false">IF(AND(BD253=1,BD252=1),0,IF(BD253=1,SUM(CM254:CM292),""))</f>
        <v/>
      </c>
      <c r="BF253" s="20" t="str">
        <f aca="false">IF(AND(BB253=1,BB252=1,BE212&lt;&gt;0),"",IF(AND(BB252=0,BB253=1),BF252,IF(AND(BB253=1,BB252=1),BF252,IF(AND(BF252="",BE252="",OR(BD252=0,BD252="")),"",IF(AND(BF252="",BE213=0),"",IF(AND(BE213&lt;&gt;"",BF252=BE213),"",IF(AND(BD252=1,BE252&lt;&gt;0),CM253,IF(BF252&lt;&gt;0,BF252+CM253,IF(BF252="","")))))))))</f>
        <v/>
      </c>
      <c r="BI253" s="0"/>
      <c r="BU253" s="0"/>
      <c r="BZ253" s="49"/>
      <c r="CG253" s="13"/>
      <c r="CH253" s="40"/>
      <c r="CI253" s="13"/>
      <c r="CL253" s="6" t="n">
        <f aca="false">C253</f>
        <v>37610</v>
      </c>
      <c r="CM253" s="13" t="n">
        <f aca="false">CN253/CN252-1</f>
        <v>0.00930910722296985</v>
      </c>
      <c r="CN253" s="4" t="n">
        <v>89.99</v>
      </c>
      <c r="CO253" s="13" t="n">
        <f aca="false">CN253/CN248-1</f>
        <v>0.00727557644951871</v>
      </c>
      <c r="CY253" s="4" t="n">
        <v>89.2</v>
      </c>
      <c r="CZ253" s="4" t="n">
        <v>89.99</v>
      </c>
      <c r="DA253" s="33" t="n">
        <f aca="false">CZ253-CN253</f>
        <v>0</v>
      </c>
      <c r="DB253" s="16" t="n">
        <f aca="false">CZ253/CY253-1</f>
        <v>0.00885650224215229</v>
      </c>
      <c r="DC253" s="15" t="n">
        <f aca="false">CY253/CZ252-1</f>
        <v>0.00044863167339626</v>
      </c>
      <c r="DD253" s="15" t="n">
        <f aca="false">CZ253/CZ252-1</f>
        <v>0.00930910722296985</v>
      </c>
      <c r="DE253" s="34" t="str">
        <f aca="false">IF(CW253=0,"",-DC253*CS253)</f>
        <v/>
      </c>
      <c r="DY253" s="6"/>
      <c r="EB253" s="6" t="n">
        <f aca="false">CL253</f>
        <v>37610</v>
      </c>
      <c r="EC253" s="13" t="n">
        <f aca="false">SUM(CM251:CM253)</f>
        <v>-0.00937535393513478</v>
      </c>
    </row>
    <row r="254" customFormat="false" ht="15" hidden="false" customHeight="false" outlineLevel="0" collapsed="false">
      <c r="A254" s="0" t="n">
        <f aca="false">IF(FR254=1,CZ254,0)</f>
        <v>0</v>
      </c>
      <c r="C254" s="6" t="n">
        <v>37613</v>
      </c>
      <c r="D254" s="0" t="n">
        <f aca="false">IF(E254&gt;E253,1,)</f>
        <v>0</v>
      </c>
      <c r="E254" s="46" t="n">
        <v>96.9452</v>
      </c>
      <c r="F254" s="46" t="n">
        <v>89.3227</v>
      </c>
      <c r="G254" s="46" t="n">
        <v>90.522</v>
      </c>
      <c r="H254" s="46" t="n">
        <v>91.2677</v>
      </c>
      <c r="I254" s="46" t="n">
        <v>90.306</v>
      </c>
      <c r="J254" s="47" t="str">
        <f aca="false">IF(MIN(E254:I254)=E254,$E$2,IF(MIN(E254:I254)=F254,$F$2,IF(MIN(E254:I254)=G254,$G$2,IF(MIN(E254:I254)=H254,$H$2,IF(MIN(E254:I254)=I254,$I$2)))))</f>
        <v>100D</v>
      </c>
      <c r="K254" s="47" t="str">
        <f aca="false">IF(MAX(E254:I254)=E254,$E$2,IF(MAX(E254:I254)=F254,$F$2,IF(MAX(E254:I254)=G254,$G$2,IF(MAX(E254:I254)=H254,$H$2,IF(MAX(E254:I254)=I254,$I$2)))))</f>
        <v>200D</v>
      </c>
      <c r="L254" s="4" t="n">
        <f aca="false">IF(MAX(E254:I254)=H254,1,0)</f>
        <v>0</v>
      </c>
      <c r="M254" s="4" t="n">
        <f aca="false">IF(MAX(E254:I254)=I254,1,0)</f>
        <v>0</v>
      </c>
      <c r="O254" s="4" t="n">
        <f aca="false">IF(CN254&gt;E254,1,0)</f>
        <v>0</v>
      </c>
      <c r="P254" s="4" t="n">
        <f aca="false">IF(CN254&gt;F254,1,0)</f>
        <v>1</v>
      </c>
      <c r="Q254" s="4" t="n">
        <f aca="false">IF(CN254&gt;G254,1,0)</f>
        <v>0</v>
      </c>
      <c r="R254" s="4" t="n">
        <f aca="false">IF(CN254&gt;H254,1,0)</f>
        <v>0</v>
      </c>
      <c r="S254" s="4" t="n">
        <f aca="false">IF(CN254&gt;I254,1,0)</f>
        <v>0</v>
      </c>
      <c r="T254" s="25" t="n">
        <f aca="false">IF(AND(AND(R254=0,S254=0,Q254=0),OR(S253=1,S252=1,S251=1)),1,0)</f>
        <v>0</v>
      </c>
      <c r="U254" s="13" t="n">
        <f aca="false">SUM(CM253:CM254)</f>
        <v>0.00964247759745596</v>
      </c>
      <c r="AV254" s="0"/>
      <c r="AW254" s="55" t="n">
        <f aca="false">IF(EC254&gt;$AW$2,1,0)</f>
        <v>0</v>
      </c>
      <c r="AX254" s="0" t="n">
        <f aca="false">IF(AND(I254&gt;G254,I253&lt;G253),1,IF(OR(AND(I254&gt;F254,I253&lt;F253),AND(I254&gt;E254,I253&lt;E253)),1,0))</f>
        <v>0</v>
      </c>
      <c r="AY254" s="0" t="n">
        <f aca="false">IF(K253="10D",1,0)</f>
        <v>0</v>
      </c>
      <c r="AZ254" s="0" t="n">
        <f aca="false">IF(AND(I254&gt;G254,I253&lt;G253,I254&gt;F254,I253&gt;F253,I254&gt;E254,I253&gt;E253),1,0)</f>
        <v>0</v>
      </c>
      <c r="BA254" s="56" t="n">
        <f aca="false">IF(G254&gt;H254,1,0)</f>
        <v>0</v>
      </c>
      <c r="BB254" s="56" t="n">
        <f aca="false">IF(I254&lt;F254,1,0)</f>
        <v>0</v>
      </c>
      <c r="BC254" s="0" t="n">
        <f aca="false">IF(AND(SUM(AW253:AX253)=2,AY254=1),1,IF(SUM(AX252:AX254)=0,0,IF(AND(OR(AW252=1,AX252=1),OR(AW253=1,AX253=1),AY254=1),1,IF(AND(SUM(AW254:AY254)=2,SUM(AW252:AX252)=2,AX252=1),1,0))))</f>
        <v>0</v>
      </c>
      <c r="BD254" s="57" t="str">
        <f aca="false">IF(BC254=0,"",IF(AND(BC254=1,AZ254=0,AZ253=0,AZ252=0),1,IF(AND(BC254=1,OR(AZ254=1,AZ253=1,AZ252)),IF(BA254=1,1,0))))</f>
        <v/>
      </c>
      <c r="BE254" s="50" t="str">
        <f aca="false">IF(AND(BD254=1,BD253=1),0,IF(BD254=1,SUM(CM255:CM293),""))</f>
        <v/>
      </c>
      <c r="BF254" s="20" t="str">
        <f aca="false">IF(AND(BB254=1,BB253=1,BE213&lt;&gt;0),"",IF(AND(BB253=0,BB254=1),BF253,IF(AND(BB254=1,BB253=1),BF253,IF(AND(BF253="",BE253="",OR(BD253=0,BD253="")),"",IF(AND(BF253="",BE214=0),"",IF(AND(BE214&lt;&gt;"",BF253=BE214),"",IF(AND(BD253=1,BE253&lt;&gt;0),CM254,IF(BF253&lt;&gt;0,BF253+CM254,IF(BF253="","")))))))))</f>
        <v/>
      </c>
      <c r="BI254" s="0"/>
      <c r="BU254" s="0"/>
      <c r="BZ254" s="49"/>
      <c r="CG254" s="13"/>
      <c r="CH254" s="40"/>
      <c r="CI254" s="13"/>
      <c r="CL254" s="6" t="n">
        <f aca="false">C254</f>
        <v>37613</v>
      </c>
      <c r="CM254" s="13" t="n">
        <f aca="false">CN254/CN253-1</f>
        <v>0.000333370374486108</v>
      </c>
      <c r="CN254" s="4" t="n">
        <v>90.02</v>
      </c>
      <c r="CO254" s="13" t="n">
        <f aca="false">CN254/CN249-1</f>
        <v>-0.0177850518276051</v>
      </c>
      <c r="CY254" s="4" t="n">
        <v>89.59</v>
      </c>
      <c r="CZ254" s="4" t="n">
        <v>90.02</v>
      </c>
      <c r="DA254" s="33" t="n">
        <f aca="false">CZ254-CN254</f>
        <v>0</v>
      </c>
      <c r="DB254" s="16" t="n">
        <f aca="false">CZ254/CY254-1</f>
        <v>0.00479964281727874</v>
      </c>
      <c r="DC254" s="15" t="n">
        <f aca="false">CY254/CZ253-1</f>
        <v>-0.00444493832648063</v>
      </c>
      <c r="DD254" s="15" t="n">
        <f aca="false">CZ254/CZ253-1</f>
        <v>0.000333370374486108</v>
      </c>
      <c r="DE254" s="34" t="str">
        <f aca="false">IF(CW254=0,"",-DC254*CS254)</f>
        <v/>
      </c>
      <c r="DY254" s="6"/>
      <c r="EB254" s="6" t="n">
        <f aca="false">CL254</f>
        <v>37613</v>
      </c>
      <c r="EC254" s="13" t="n">
        <f aca="false">SUM(CM252:CM254)</f>
        <v>0.00251552882240025</v>
      </c>
    </row>
    <row r="255" customFormat="false" ht="15" hidden="false" customHeight="false" outlineLevel="0" collapsed="false">
      <c r="A255" s="0" t="n">
        <f aca="false">IF(FR255=1,CZ255,0)</f>
        <v>0</v>
      </c>
      <c r="C255" s="6" t="n">
        <v>37614</v>
      </c>
      <c r="D255" s="0" t="n">
        <f aca="false">IF(E255&gt;E254,1,)</f>
        <v>0</v>
      </c>
      <c r="E255" s="46" t="n">
        <v>96.8061</v>
      </c>
      <c r="F255" s="46" t="n">
        <v>89.3483</v>
      </c>
      <c r="G255" s="46" t="n">
        <v>90.6165</v>
      </c>
      <c r="H255" s="46" t="n">
        <v>91.3042</v>
      </c>
      <c r="I255" s="46" t="n">
        <v>90.1715</v>
      </c>
      <c r="J255" s="47" t="str">
        <f aca="false">IF(MIN(E255:I255)=E255,$E$2,IF(MIN(E255:I255)=F255,$F$2,IF(MIN(E255:I255)=G255,$G$2,IF(MIN(E255:I255)=H255,$H$2,IF(MIN(E255:I255)=I255,$I$2)))))</f>
        <v>100D</v>
      </c>
      <c r="K255" s="47" t="str">
        <f aca="false">IF(MAX(E255:I255)=E255,$E$2,IF(MAX(E255:I255)=F255,$F$2,IF(MAX(E255:I255)=G255,$G$2,IF(MAX(E255:I255)=H255,$H$2,IF(MAX(E255:I255)=I255,$I$2)))))</f>
        <v>200D</v>
      </c>
      <c r="L255" s="4" t="n">
        <f aca="false">IF(MAX(E255:I255)=H255,1,0)</f>
        <v>0</v>
      </c>
      <c r="M255" s="4" t="n">
        <f aca="false">IF(MAX(E255:I255)=I255,1,0)</f>
        <v>0</v>
      </c>
      <c r="O255" s="4" t="n">
        <f aca="false">IF(CN255&gt;E255,1,0)</f>
        <v>0</v>
      </c>
      <c r="P255" s="4" t="n">
        <f aca="false">IF(CN255&gt;F255,1,0)</f>
        <v>1</v>
      </c>
      <c r="Q255" s="4" t="n">
        <f aca="false">IF(CN255&gt;G255,1,0)</f>
        <v>0</v>
      </c>
      <c r="R255" s="4" t="n">
        <f aca="false">IF(CN255&gt;H255,1,0)</f>
        <v>0</v>
      </c>
      <c r="S255" s="4" t="n">
        <f aca="false">IF(CN255&gt;I255,1,0)</f>
        <v>0</v>
      </c>
      <c r="T255" s="25" t="n">
        <f aca="false">IF(AND(AND(R255=0,S255=0,Q255=0),OR(S254=1,S253=1,S252=1)),1,0)</f>
        <v>0</v>
      </c>
      <c r="U255" s="13" t="n">
        <f aca="false">SUM(CM254:CM255)</f>
        <v>-0.00705387690389636</v>
      </c>
      <c r="AV255" s="0"/>
      <c r="AW255" s="55" t="n">
        <f aca="false">IF(EC255&gt;$AW$2,1,0)</f>
        <v>0</v>
      </c>
      <c r="AX255" s="0" t="n">
        <f aca="false">IF(AND(I255&gt;G255,I254&lt;G254),1,IF(OR(AND(I255&gt;F255,I254&lt;F254),AND(I255&gt;E255,I254&lt;E254)),1,0))</f>
        <v>0</v>
      </c>
      <c r="AY255" s="0" t="n">
        <f aca="false">IF(K254="10D",1,0)</f>
        <v>0</v>
      </c>
      <c r="AZ255" s="0" t="n">
        <f aca="false">IF(AND(I255&gt;G255,I254&lt;G254,I255&gt;F255,I254&gt;F254,I255&gt;E255,I254&gt;E254),1,0)</f>
        <v>0</v>
      </c>
      <c r="BA255" s="56" t="n">
        <f aca="false">IF(G255&gt;H255,1,0)</f>
        <v>0</v>
      </c>
      <c r="BB255" s="56" t="n">
        <f aca="false">IF(I255&lt;F255,1,0)</f>
        <v>0</v>
      </c>
      <c r="BC255" s="0" t="n">
        <f aca="false">IF(AND(SUM(AW254:AX254)=2,AY255=1),1,IF(SUM(AX253:AX255)=0,0,IF(AND(OR(AW253=1,AX253=1),OR(AW254=1,AX254=1),AY255=1),1,IF(AND(SUM(AW255:AY255)=2,SUM(AW253:AX253)=2,AX253=1),1,0))))</f>
        <v>0</v>
      </c>
      <c r="BD255" s="57" t="str">
        <f aca="false">IF(BC255=0,"",IF(AND(BC255=1,AZ255=0,AZ254=0,AZ253=0),1,IF(AND(BC255=1,OR(AZ255=1,AZ254=1,AZ253)),IF(BA255=1,1,0))))</f>
        <v/>
      </c>
      <c r="BE255" s="50" t="str">
        <f aca="false">IF(AND(BD255=1,BD254=1),0,IF(BD255=1,SUM(CM256:CM294),""))</f>
        <v/>
      </c>
      <c r="BF255" s="20" t="str">
        <f aca="false">IF(AND(BB255=1,BB254=1,BE214&lt;&gt;0),"",IF(AND(BB254=0,BB255=1),BF254,IF(AND(BB255=1,BB254=1),BF254,IF(AND(BF254="",BE254="",OR(BD254=0,BD254="")),"",IF(AND(BF254="",BE215=0),"",IF(AND(BE215&lt;&gt;"",BF254=BE215),"",IF(AND(BD254=1,BE254&lt;&gt;0),CM255,IF(BF254&lt;&gt;0,BF254+CM255,IF(BF254="","")))))))))</f>
        <v/>
      </c>
      <c r="BI255" s="0"/>
      <c r="BU255" s="0"/>
      <c r="BZ255" s="49"/>
      <c r="CG255" s="13"/>
      <c r="CH255" s="40"/>
      <c r="CI255" s="13"/>
      <c r="CL255" s="6" t="n">
        <f aca="false">C255</f>
        <v>37614</v>
      </c>
      <c r="CM255" s="13" t="n">
        <f aca="false">CN255/CN254-1</f>
        <v>-0.00738724727838247</v>
      </c>
      <c r="CN255" s="4" t="n">
        <v>89.355</v>
      </c>
      <c r="CO255" s="13" t="n">
        <f aca="false">CN255/CN250-1</f>
        <v>-0.0164556962025315</v>
      </c>
      <c r="CY255" s="4" t="n">
        <v>89.59</v>
      </c>
      <c r="CZ255" s="4" t="n">
        <v>89.355</v>
      </c>
      <c r="DA255" s="33" t="n">
        <f aca="false">CZ255-CN255</f>
        <v>0</v>
      </c>
      <c r="DB255" s="16" t="n">
        <f aca="false">CZ255/CY255-1</f>
        <v>-0.00262306060944306</v>
      </c>
      <c r="DC255" s="15" t="n">
        <f aca="false">CY255/CZ254-1</f>
        <v>-0.00477671628526988</v>
      </c>
      <c r="DD255" s="15" t="n">
        <f aca="false">CZ255/CZ254-1</f>
        <v>-0.00738724727838247</v>
      </c>
      <c r="DE255" s="34" t="str">
        <f aca="false">IF(CW255=0,"",-DC255*CS255)</f>
        <v/>
      </c>
      <c r="DY255" s="6"/>
      <c r="EB255" s="6" t="n">
        <f aca="false">CL255</f>
        <v>37614</v>
      </c>
      <c r="EC255" s="13" t="n">
        <f aca="false">SUM(CM253:CM255)</f>
        <v>0.00225523031907349</v>
      </c>
    </row>
    <row r="256" customFormat="false" ht="15" hidden="false" customHeight="false" outlineLevel="0" collapsed="false">
      <c r="A256" s="0" t="n">
        <f aca="false">IF(FR256=1,CZ256,0)</f>
        <v>0</v>
      </c>
      <c r="C256" s="6" t="n">
        <v>37616</v>
      </c>
      <c r="D256" s="0" t="n">
        <f aca="false">IF(E256&gt;E255,1,)</f>
        <v>0</v>
      </c>
      <c r="E256" s="46" t="n">
        <v>96.6728</v>
      </c>
      <c r="F256" s="46" t="n">
        <v>89.4045</v>
      </c>
      <c r="G256" s="46" t="n">
        <v>90.6303</v>
      </c>
      <c r="H256" s="46" t="n">
        <v>91.3185</v>
      </c>
      <c r="I256" s="46" t="n">
        <v>90.0325</v>
      </c>
      <c r="J256" s="47" t="str">
        <f aca="false">IF(MIN(E256:I256)=E256,$E$2,IF(MIN(E256:I256)=F256,$F$2,IF(MIN(E256:I256)=G256,$G$2,IF(MIN(E256:I256)=H256,$H$2,IF(MIN(E256:I256)=I256,$I$2)))))</f>
        <v>100D</v>
      </c>
      <c r="K256" s="47" t="str">
        <f aca="false">IF(MAX(E256:I256)=E256,$E$2,IF(MAX(E256:I256)=F256,$F$2,IF(MAX(E256:I256)=G256,$G$2,IF(MAX(E256:I256)=H256,$H$2,IF(MAX(E256:I256)=I256,$I$2)))))</f>
        <v>200D</v>
      </c>
      <c r="L256" s="4" t="n">
        <f aca="false">IF(MAX(E256:I256)=H256,1,0)</f>
        <v>0</v>
      </c>
      <c r="M256" s="4" t="n">
        <f aca="false">IF(MAX(E256:I256)=I256,1,0)</f>
        <v>0</v>
      </c>
      <c r="O256" s="4" t="n">
        <f aca="false">IF(CN256&gt;E256,1,0)</f>
        <v>0</v>
      </c>
      <c r="P256" s="4" t="n">
        <f aca="false">IF(CN256&gt;F256,1,0)</f>
        <v>0</v>
      </c>
      <c r="Q256" s="4" t="n">
        <f aca="false">IF(CN256&gt;G256,1,0)</f>
        <v>0</v>
      </c>
      <c r="R256" s="4" t="n">
        <f aca="false">IF(CN256&gt;H256,1,0)</f>
        <v>0</v>
      </c>
      <c r="S256" s="4" t="n">
        <f aca="false">IF(CN256&gt;I256,1,0)</f>
        <v>0</v>
      </c>
      <c r="T256" s="25" t="n">
        <f aca="false">IF(AND(AND(R256=0,S256=0,Q256=0),OR(S255=1,S254=1,S253=1)),1,0)</f>
        <v>0</v>
      </c>
      <c r="U256" s="13" t="n">
        <f aca="false">SUM(CM255:CM256)</f>
        <v>-0.00699555123451257</v>
      </c>
      <c r="AV256" s="0"/>
      <c r="AW256" s="55" t="n">
        <f aca="false">IF(EC256&gt;$AW$2,1,0)</f>
        <v>0</v>
      </c>
      <c r="AX256" s="0" t="n">
        <f aca="false">IF(AND(I256&gt;G256,I255&lt;G255),1,IF(OR(AND(I256&gt;F256,I255&lt;F255),AND(I256&gt;E256,I255&lt;E255)),1,0))</f>
        <v>0</v>
      </c>
      <c r="AY256" s="0" t="n">
        <f aca="false">IF(K255="10D",1,0)</f>
        <v>0</v>
      </c>
      <c r="AZ256" s="0" t="n">
        <f aca="false">IF(AND(I256&gt;G256,I255&lt;G255,I256&gt;F256,I255&gt;F255,I256&gt;E256,I255&gt;E255),1,0)</f>
        <v>0</v>
      </c>
      <c r="BA256" s="56" t="n">
        <f aca="false">IF(G256&gt;H256,1,0)</f>
        <v>0</v>
      </c>
      <c r="BB256" s="56" t="n">
        <f aca="false">IF(I256&lt;F256,1,0)</f>
        <v>0</v>
      </c>
      <c r="BC256" s="0" t="n">
        <f aca="false">IF(AND(SUM(AW255:AX255)=2,AY256=1),1,IF(SUM(AX254:AX256)=0,0,IF(AND(OR(AW254=1,AX254=1),OR(AW255=1,AX255=1),AY256=1),1,IF(AND(SUM(AW256:AY256)=2,SUM(AW254:AX254)=2,AX254=1),1,0))))</f>
        <v>0</v>
      </c>
      <c r="BD256" s="57" t="str">
        <f aca="false">IF(BC256=0,"",IF(AND(BC256=1,AZ256=0,AZ255=0,AZ254=0),1,IF(AND(BC256=1,OR(AZ256=1,AZ255=1,AZ254)),IF(BA256=1,1,0))))</f>
        <v/>
      </c>
      <c r="BE256" s="50" t="str">
        <f aca="false">IF(AND(BD256=1,BD255=1),0,IF(BD256=1,SUM(CM257:CM295),""))</f>
        <v/>
      </c>
      <c r="BF256" s="20" t="str">
        <f aca="false">IF(AND(BB256=1,BB255=1,BE215&lt;&gt;0),"",IF(AND(BB255=0,BB256=1),BF255,IF(AND(BB256=1,BB255=1),BF255,IF(AND(BF255="",BE255="",OR(BD255=0,BD255="")),"",IF(AND(BF255="",BE216=0),"",IF(AND(BE216&lt;&gt;"",BF255=BE216),"",IF(AND(BD255=1,BE255&lt;&gt;0),CM256,IF(BF255&lt;&gt;0,BF255+CM256,IF(BF255="","")))))))))</f>
        <v/>
      </c>
      <c r="BI256" s="0"/>
      <c r="BU256" s="0"/>
      <c r="BZ256" s="49"/>
      <c r="CG256" s="13"/>
      <c r="CH256" s="40"/>
      <c r="CI256" s="13"/>
      <c r="CL256" s="6" t="n">
        <f aca="false">C256</f>
        <v>37616</v>
      </c>
      <c r="CM256" s="13" t="n">
        <f aca="false">CN256/CN255-1</f>
        <v>0.000391696043869905</v>
      </c>
      <c r="CN256" s="4" t="n">
        <v>89.39</v>
      </c>
      <c r="CO256" s="13" t="n">
        <f aca="false">CN256/CN251-1</f>
        <v>-0.00456570155902003</v>
      </c>
      <c r="CY256" s="4" t="n">
        <v>89.7</v>
      </c>
      <c r="CZ256" s="4" t="n">
        <v>89.39</v>
      </c>
      <c r="DA256" s="33" t="n">
        <f aca="false">CZ256-CN256</f>
        <v>0</v>
      </c>
      <c r="DB256" s="16" t="n">
        <f aca="false">CZ256/CY256-1</f>
        <v>-0.00345596432552953</v>
      </c>
      <c r="DC256" s="15" t="n">
        <f aca="false">CY256/CZ255-1</f>
        <v>0.00386100386100385</v>
      </c>
      <c r="DD256" s="15" t="n">
        <f aca="false">CZ256/CZ255-1</f>
        <v>0.000391696043869905</v>
      </c>
      <c r="DE256" s="34" t="str">
        <f aca="false">IF(CW256=0,"",-DC256*CS256)</f>
        <v/>
      </c>
      <c r="DY256" s="6"/>
      <c r="EB256" s="6" t="n">
        <f aca="false">CL256</f>
        <v>37616</v>
      </c>
      <c r="EC256" s="13" t="n">
        <f aca="false">SUM(CM254:CM256)</f>
        <v>-0.00666218086002646</v>
      </c>
    </row>
    <row r="257" customFormat="false" ht="15" hidden="false" customHeight="false" outlineLevel="0" collapsed="false">
      <c r="A257" s="0" t="n">
        <f aca="false">IF(FR257=1,CZ257,0)</f>
        <v>0</v>
      </c>
      <c r="C257" s="6" t="n">
        <v>37617</v>
      </c>
      <c r="D257" s="0" t="n">
        <f aca="false">IF(E257&gt;E256,1,)</f>
        <v>0</v>
      </c>
      <c r="E257" s="46" t="n">
        <v>96.5303</v>
      </c>
      <c r="F257" s="46" t="n">
        <v>89.4124</v>
      </c>
      <c r="G257" s="46" t="n">
        <v>90.6469</v>
      </c>
      <c r="H257" s="46" t="n">
        <v>91.2628</v>
      </c>
      <c r="I257" s="46" t="n">
        <v>89.6935</v>
      </c>
      <c r="J257" s="47" t="str">
        <f aca="false">IF(MIN(E257:I257)=E257,$E$2,IF(MIN(E257:I257)=F257,$F$2,IF(MIN(E257:I257)=G257,$G$2,IF(MIN(E257:I257)=H257,$H$2,IF(MIN(E257:I257)=I257,$I$2)))))</f>
        <v>100D</v>
      </c>
      <c r="K257" s="47" t="str">
        <f aca="false">IF(MAX(E257:I257)=E257,$E$2,IF(MAX(E257:I257)=F257,$F$2,IF(MAX(E257:I257)=G257,$G$2,IF(MAX(E257:I257)=H257,$H$2,IF(MAX(E257:I257)=I257,$I$2)))))</f>
        <v>200D</v>
      </c>
      <c r="L257" s="4" t="n">
        <f aca="false">IF(MAX(E257:I257)=H257,1,0)</f>
        <v>0</v>
      </c>
      <c r="M257" s="4" t="n">
        <f aca="false">IF(MAX(E257:I257)=I257,1,0)</f>
        <v>0</v>
      </c>
      <c r="O257" s="4" t="n">
        <f aca="false">IF(CN257&gt;E257,1,0)</f>
        <v>0</v>
      </c>
      <c r="P257" s="4" t="n">
        <f aca="false">IF(CN257&gt;F257,1,0)</f>
        <v>0</v>
      </c>
      <c r="Q257" s="4" t="n">
        <f aca="false">IF(CN257&gt;G257,1,0)</f>
        <v>0</v>
      </c>
      <c r="R257" s="4" t="n">
        <f aca="false">IF(CN257&gt;H257,1,0)</f>
        <v>0</v>
      </c>
      <c r="S257" s="4" t="n">
        <f aca="false">IF(CN257&gt;I257,1,0)</f>
        <v>0</v>
      </c>
      <c r="T257" s="25" t="n">
        <f aca="false">IF(AND(AND(R257=0,S257=0,Q257=0),OR(S256=1,S255=1,S254=1)),1,0)</f>
        <v>0</v>
      </c>
      <c r="U257" s="13" t="n">
        <f aca="false">SUM(CM256:CM257)</f>
        <v>-0.0220940406157117</v>
      </c>
      <c r="AV257" s="0"/>
      <c r="AW257" s="55" t="n">
        <f aca="false">IF(EC257&gt;$AW$2,1,0)</f>
        <v>0</v>
      </c>
      <c r="AX257" s="0" t="n">
        <f aca="false">IF(AND(I257&gt;G257,I256&lt;G256),1,IF(OR(AND(I257&gt;F257,I256&lt;F256),AND(I257&gt;E257,I256&lt;E256)),1,0))</f>
        <v>0</v>
      </c>
      <c r="AY257" s="0" t="n">
        <f aca="false">IF(K256="10D",1,0)</f>
        <v>0</v>
      </c>
      <c r="AZ257" s="0" t="n">
        <f aca="false">IF(AND(I257&gt;G257,I256&lt;G256,I257&gt;F257,I256&gt;F256,I257&gt;E257,I256&gt;E256),1,0)</f>
        <v>0</v>
      </c>
      <c r="BA257" s="56" t="n">
        <f aca="false">IF(G257&gt;H257,1,0)</f>
        <v>0</v>
      </c>
      <c r="BB257" s="56" t="n">
        <f aca="false">IF(I257&lt;F257,1,0)</f>
        <v>0</v>
      </c>
      <c r="BC257" s="0" t="n">
        <f aca="false">IF(AND(SUM(AW256:AX256)=2,AY257=1),1,IF(SUM(AX255:AX257)=0,0,IF(AND(OR(AW255=1,AX255=1),OR(AW256=1,AX256=1),AY257=1),1,IF(AND(SUM(AW257:AY257)=2,SUM(AW255:AX255)=2,AX255=1),1,0))))</f>
        <v>0</v>
      </c>
      <c r="BD257" s="57" t="str">
        <f aca="false">IF(BC257=0,"",IF(AND(BC257=1,AZ257=0,AZ256=0,AZ255=0),1,IF(AND(BC257=1,OR(AZ257=1,AZ256=1,AZ255)),IF(BA257=1,1,0))))</f>
        <v/>
      </c>
      <c r="BE257" s="50" t="str">
        <f aca="false">IF(AND(BD257=1,BD256=1),0,IF(BD257=1,SUM(CM258:CM296),""))</f>
        <v/>
      </c>
      <c r="BF257" s="20" t="str">
        <f aca="false">IF(AND(BB257=1,BB256=1,BE216&lt;&gt;0),"",IF(AND(BB256=0,BB257=1),BF256,IF(AND(BB257=1,BB256=1),BF256,IF(AND(BF256="",BE256="",OR(BD256=0,BD256="")),"",IF(AND(BF256="",BE217=0),"",IF(AND(BE217&lt;&gt;"",BF256=BE217),"",IF(AND(BD256=1,BE256&lt;&gt;0),CM257,IF(BF256&lt;&gt;0,BF256+CM257,IF(BF256="","")))))))))</f>
        <v/>
      </c>
      <c r="BI257" s="0"/>
      <c r="BU257" s="0"/>
      <c r="BZ257" s="49"/>
      <c r="CG257" s="13"/>
      <c r="CH257" s="40"/>
      <c r="CI257" s="13"/>
      <c r="CL257" s="6" t="n">
        <f aca="false">C257</f>
        <v>37617</v>
      </c>
      <c r="CM257" s="13" t="n">
        <f aca="false">CN257/CN256-1</f>
        <v>-0.0224857366595816</v>
      </c>
      <c r="CN257" s="4" t="n">
        <v>87.38</v>
      </c>
      <c r="CO257" s="13" t="n">
        <f aca="false">CN257/CN252-1</f>
        <v>-0.0199641094661284</v>
      </c>
      <c r="CY257" s="4" t="n">
        <v>88.96</v>
      </c>
      <c r="CZ257" s="4" t="n">
        <v>87.38</v>
      </c>
      <c r="DA257" s="33" t="n">
        <f aca="false">CZ257-CN257</f>
        <v>0</v>
      </c>
      <c r="DB257" s="16" t="n">
        <f aca="false">CZ257/CY257-1</f>
        <v>-0.0177607913669064</v>
      </c>
      <c r="DC257" s="15" t="n">
        <f aca="false">CY257/CZ256-1</f>
        <v>-0.00481038147443791</v>
      </c>
      <c r="DD257" s="15" t="n">
        <f aca="false">CZ257/CZ256-1</f>
        <v>-0.0224857366595816</v>
      </c>
      <c r="DE257" s="34" t="str">
        <f aca="false">IF(CW257=0,"",-DC257*CS257)</f>
        <v/>
      </c>
      <c r="DY257" s="6"/>
      <c r="EB257" s="6" t="n">
        <f aca="false">CL257</f>
        <v>37617</v>
      </c>
      <c r="EC257" s="13" t="n">
        <f aca="false">SUM(CM255:CM257)</f>
        <v>-0.0294812878940942</v>
      </c>
    </row>
    <row r="258" customFormat="false" ht="15" hidden="false" customHeight="false" outlineLevel="0" collapsed="false">
      <c r="A258" s="0" t="n">
        <f aca="false">IF(FR258=1,CZ258,0)</f>
        <v>0</v>
      </c>
      <c r="C258" s="6" t="n">
        <v>37620</v>
      </c>
      <c r="D258" s="0" t="n">
        <f aca="false">IF(E258&gt;E257,1,)</f>
        <v>0</v>
      </c>
      <c r="E258" s="46" t="n">
        <v>96.3876</v>
      </c>
      <c r="F258" s="46" t="n">
        <v>89.4125</v>
      </c>
      <c r="G258" s="46" t="n">
        <v>90.6437</v>
      </c>
      <c r="H258" s="46" t="n">
        <v>91.1755</v>
      </c>
      <c r="I258" s="46" t="n">
        <v>89.5705</v>
      </c>
      <c r="J258" s="47" t="str">
        <f aca="false">IF(MIN(E258:I258)=E258,$E$2,IF(MIN(E258:I258)=F258,$F$2,IF(MIN(E258:I258)=G258,$G$2,IF(MIN(E258:I258)=H258,$H$2,IF(MIN(E258:I258)=I258,$I$2)))))</f>
        <v>100D</v>
      </c>
      <c r="K258" s="47" t="str">
        <f aca="false">IF(MAX(E258:I258)=E258,$E$2,IF(MAX(E258:I258)=F258,$F$2,IF(MAX(E258:I258)=G258,$G$2,IF(MAX(E258:I258)=H258,$H$2,IF(MAX(E258:I258)=I258,$I$2)))))</f>
        <v>200D</v>
      </c>
      <c r="L258" s="4" t="n">
        <f aca="false">IF(MAX(E258:I258)=H258,1,0)</f>
        <v>0</v>
      </c>
      <c r="M258" s="4" t="n">
        <f aca="false">IF(MAX(E258:I258)=I258,1,0)</f>
        <v>0</v>
      </c>
      <c r="O258" s="4" t="n">
        <f aca="false">IF(CN258&gt;E258,1,0)</f>
        <v>0</v>
      </c>
      <c r="P258" s="4" t="n">
        <f aca="false">IF(CN258&gt;F258,1,0)</f>
        <v>0</v>
      </c>
      <c r="Q258" s="4" t="n">
        <f aca="false">IF(CN258&gt;G258,1,0)</f>
        <v>0</v>
      </c>
      <c r="R258" s="4" t="n">
        <f aca="false">IF(CN258&gt;H258,1,0)</f>
        <v>0</v>
      </c>
      <c r="S258" s="4" t="n">
        <f aca="false">IF(CN258&gt;I258,1,0)</f>
        <v>0</v>
      </c>
      <c r="T258" s="25" t="n">
        <f aca="false">IF(AND(AND(R258=0,S258=0,Q258=0),OR(S257=1,S256=1,S255=1)),1,0)</f>
        <v>0</v>
      </c>
      <c r="U258" s="13" t="n">
        <f aca="false">SUM(CM257:CM258)</f>
        <v>-0.0141314221711404</v>
      </c>
      <c r="AV258" s="0"/>
      <c r="AW258" s="55" t="n">
        <f aca="false">IF(EC258&gt;$AW$2,1,0)</f>
        <v>0</v>
      </c>
      <c r="AX258" s="0" t="n">
        <f aca="false">IF(AND(I258&gt;G258,I257&lt;G257),1,IF(OR(AND(I258&gt;F258,I257&lt;F257),AND(I258&gt;E258,I257&lt;E257)),1,0))</f>
        <v>0</v>
      </c>
      <c r="AY258" s="0" t="n">
        <f aca="false">IF(K257="10D",1,0)</f>
        <v>0</v>
      </c>
      <c r="AZ258" s="0" t="n">
        <f aca="false">IF(AND(I258&gt;G258,I257&lt;G257,I258&gt;F258,I257&gt;F257,I258&gt;E258,I257&gt;E257),1,0)</f>
        <v>0</v>
      </c>
      <c r="BA258" s="56" t="n">
        <f aca="false">IF(G258&gt;H258,1,0)</f>
        <v>0</v>
      </c>
      <c r="BB258" s="56" t="n">
        <f aca="false">IF(I258&lt;F258,1,0)</f>
        <v>0</v>
      </c>
      <c r="BC258" s="0" t="n">
        <f aca="false">IF(AND(SUM(AW257:AX257)=2,AY258=1),1,IF(SUM(AX256:AX258)=0,0,IF(AND(OR(AW256=1,AX256=1),OR(AW257=1,AX257=1),AY258=1),1,IF(AND(SUM(AW258:AY258)=2,SUM(AW256:AX256)=2,AX256=1),1,0))))</f>
        <v>0</v>
      </c>
      <c r="BD258" s="57" t="str">
        <f aca="false">IF(BC258=0,"",IF(AND(BC258=1,AZ258=0,AZ257=0,AZ256=0),1,IF(AND(BC258=1,OR(AZ258=1,AZ257=1,AZ256)),IF(BA258=1,1,0))))</f>
        <v/>
      </c>
      <c r="BE258" s="50" t="str">
        <f aca="false">IF(AND(BD258=1,BD257=1),0,IF(BD258=1,SUM(CM259:CM297),""))</f>
        <v/>
      </c>
      <c r="BF258" s="20" t="str">
        <f aca="false">IF(AND(BB258=1,BB257=1,BE217&lt;&gt;0),"",IF(AND(BB257=0,BB258=1),BF257,IF(AND(BB258=1,BB257=1),BF257,IF(AND(BF257="",BE257="",OR(BD257=0,BD257="")),"",IF(AND(BF257="",BE218=0),"",IF(AND(BE218&lt;&gt;"",BF257=BE218),"",IF(AND(BD257=1,BE257&lt;&gt;0),CM258,IF(BF257&lt;&gt;0,BF257+CM258,IF(BF257="","")))))))))</f>
        <v/>
      </c>
      <c r="BI258" s="0"/>
      <c r="BU258" s="0"/>
      <c r="BZ258" s="49"/>
      <c r="CG258" s="13"/>
      <c r="CH258" s="40"/>
      <c r="CI258" s="13"/>
      <c r="CL258" s="6" t="n">
        <f aca="false">C258</f>
        <v>37620</v>
      </c>
      <c r="CM258" s="13" t="n">
        <f aca="false">CN258/CN257-1</f>
        <v>0.00835431448844126</v>
      </c>
      <c r="CN258" s="4" t="n">
        <v>88.11</v>
      </c>
      <c r="CO258" s="13" t="n">
        <f aca="false">CN258/CN253-1</f>
        <v>-0.0208912101344594</v>
      </c>
      <c r="CY258" s="4" t="n">
        <v>87.797</v>
      </c>
      <c r="CZ258" s="4" t="n">
        <v>88.11</v>
      </c>
      <c r="DA258" s="33" t="n">
        <f aca="false">CZ258-CN258</f>
        <v>0</v>
      </c>
      <c r="DB258" s="16" t="n">
        <f aca="false">CZ258/CY258-1</f>
        <v>0.0035650420857205</v>
      </c>
      <c r="DC258" s="15" t="n">
        <f aca="false">CY258/CZ257-1</f>
        <v>0.00477225909819179</v>
      </c>
      <c r="DD258" s="15" t="n">
        <f aca="false">CZ258/CZ257-1</f>
        <v>0.00835431448844126</v>
      </c>
      <c r="DE258" s="34" t="str">
        <f aca="false">IF(CW258=0,"",-DC258*CS258)</f>
        <v/>
      </c>
      <c r="DY258" s="6"/>
      <c r="EB258" s="6" t="n">
        <f aca="false">CL258</f>
        <v>37620</v>
      </c>
      <c r="EC258" s="13" t="n">
        <f aca="false">SUM(CM256:CM258)</f>
        <v>-0.0137397261272705</v>
      </c>
    </row>
    <row r="259" customFormat="false" ht="15" hidden="false" customHeight="false" outlineLevel="0" collapsed="false">
      <c r="A259" s="0" t="n">
        <f aca="false">IF(FR259=1,CZ259,0)</f>
        <v>0</v>
      </c>
      <c r="C259" s="6" t="n">
        <v>37621</v>
      </c>
      <c r="D259" s="0" t="n">
        <f aca="false">IF(E259&gt;E258,1,)</f>
        <v>0</v>
      </c>
      <c r="E259" s="46" t="n">
        <v>96.2454</v>
      </c>
      <c r="F259" s="46" t="n">
        <v>89.3853</v>
      </c>
      <c r="G259" s="46" t="n">
        <v>90.6355</v>
      </c>
      <c r="H259" s="46" t="n">
        <v>91.0698</v>
      </c>
      <c r="I259" s="46" t="n">
        <v>89.2285</v>
      </c>
      <c r="J259" s="47" t="str">
        <f aca="false">IF(MIN(E259:I259)=E259,$E$2,IF(MIN(E259:I259)=F259,$F$2,IF(MIN(E259:I259)=G259,$G$2,IF(MIN(E259:I259)=H259,$H$2,IF(MIN(E259:I259)=I259,$I$2)))))</f>
        <v>10D</v>
      </c>
      <c r="K259" s="47" t="str">
        <f aca="false">IF(MAX(E259:I259)=E259,$E$2,IF(MAX(E259:I259)=F259,$F$2,IF(MAX(E259:I259)=G259,$G$2,IF(MAX(E259:I259)=H259,$H$2,IF(MAX(E259:I259)=I259,$I$2)))))</f>
        <v>200D</v>
      </c>
      <c r="L259" s="4" t="n">
        <f aca="false">IF(MAX(E259:I259)=H259,1,0)</f>
        <v>0</v>
      </c>
      <c r="M259" s="4" t="n">
        <f aca="false">IF(MAX(E259:I259)=I259,1,0)</f>
        <v>0</v>
      </c>
      <c r="O259" s="4" t="n">
        <f aca="false">IF(CN259&gt;E259,1,0)</f>
        <v>0</v>
      </c>
      <c r="P259" s="4" t="n">
        <f aca="false">IF(CN259&gt;F259,1,0)</f>
        <v>0</v>
      </c>
      <c r="Q259" s="4" t="n">
        <f aca="false">IF(CN259&gt;G259,1,0)</f>
        <v>0</v>
      </c>
      <c r="R259" s="4" t="n">
        <f aca="false">IF(CN259&gt;H259,1,0)</f>
        <v>0</v>
      </c>
      <c r="S259" s="4" t="n">
        <f aca="false">IF(CN259&gt;I259,1,0)</f>
        <v>0</v>
      </c>
      <c r="T259" s="25" t="n">
        <f aca="false">IF(AND(AND(R259=0,S259=0,Q259=0),OR(S258=1,S257=1,S256=1)),1,0)</f>
        <v>0</v>
      </c>
      <c r="U259" s="13" t="n">
        <f aca="false">SUM(CM258:CM259)</f>
        <v>0.00971624843464491</v>
      </c>
      <c r="AV259" s="0"/>
      <c r="AW259" s="55" t="n">
        <f aca="false">IF(EC259&gt;$AW$2,1,0)</f>
        <v>0</v>
      </c>
      <c r="AX259" s="0" t="n">
        <f aca="false">IF(AND(I259&gt;G259,I258&lt;G258),1,IF(OR(AND(I259&gt;F259,I258&lt;F258),AND(I259&gt;E259,I258&lt;E258)),1,0))</f>
        <v>0</v>
      </c>
      <c r="AY259" s="0" t="n">
        <f aca="false">IF(K258="10D",1,0)</f>
        <v>0</v>
      </c>
      <c r="AZ259" s="0" t="n">
        <f aca="false">IF(AND(I259&gt;G259,I258&lt;G258,I259&gt;F259,I258&gt;F258,I259&gt;E259,I258&gt;E258),1,0)</f>
        <v>0</v>
      </c>
      <c r="BA259" s="56" t="n">
        <f aca="false">IF(G259&gt;H259,1,0)</f>
        <v>0</v>
      </c>
      <c r="BB259" s="56" t="n">
        <f aca="false">IF(I259&lt;F259,1,0)</f>
        <v>1</v>
      </c>
      <c r="BC259" s="0" t="n">
        <f aca="false">IF(AND(SUM(AW258:AX258)=2,AY259=1),1,IF(SUM(AX257:AX259)=0,0,IF(AND(OR(AW257=1,AX257=1),OR(AW258=1,AX258=1),AY259=1),1,IF(AND(SUM(AW259:AY259)=2,SUM(AW257:AX257)=2,AX257=1),1,0))))</f>
        <v>0</v>
      </c>
      <c r="BD259" s="57" t="str">
        <f aca="false">IF(BC259=0,"",IF(AND(BC259=1,AZ259=0,AZ258=0,AZ257=0),1,IF(AND(BC259=1,OR(AZ259=1,AZ258=1,AZ257)),IF(BA259=1,1,0))))</f>
        <v/>
      </c>
      <c r="BE259" s="50" t="str">
        <f aca="false">IF(AND(BD259=1,BD258=1),0,IF(BD259=1,SUM(CM260:CM298),""))</f>
        <v/>
      </c>
      <c r="BF259" s="20" t="str">
        <f aca="false">IF(AND(BB259=1,BB258=1,BE218&lt;&gt;0),"",IF(AND(BB258=0,BB259=1),BF258,IF(AND(BB259=1,BB258=1),BF258,IF(AND(BF258="",BE258="",OR(BD258=0,BD258="")),"",IF(AND(BF258="",BE219=0),"",IF(AND(BE219&lt;&gt;"",BF258=BE219),"",IF(AND(BD258=1,BE258&lt;&gt;0),CM259,IF(BF258&lt;&gt;0,BF258+CM259,IF(BF258="","")))))))))</f>
        <v/>
      </c>
      <c r="BI259" s="0"/>
      <c r="BU259" s="0"/>
      <c r="BZ259" s="49"/>
      <c r="CG259" s="13"/>
      <c r="CH259" s="40"/>
      <c r="CI259" s="13"/>
      <c r="CL259" s="6" t="n">
        <f aca="false">C259</f>
        <v>37621</v>
      </c>
      <c r="CM259" s="13" t="n">
        <f aca="false">CN259/CN258-1</f>
        <v>0.00136193394620365</v>
      </c>
      <c r="CN259" s="4" t="n">
        <v>88.23</v>
      </c>
      <c r="CO259" s="13" t="n">
        <f aca="false">CN259/CN254-1</f>
        <v>-0.0198844701177515</v>
      </c>
      <c r="CY259" s="4" t="n">
        <v>87.99</v>
      </c>
      <c r="CZ259" s="4" t="n">
        <v>88.23</v>
      </c>
      <c r="DA259" s="33" t="n">
        <f aca="false">CZ259-CN259</f>
        <v>0</v>
      </c>
      <c r="DB259" s="16" t="n">
        <f aca="false">CZ259/CY259-1</f>
        <v>0.00272758267985007</v>
      </c>
      <c r="DC259" s="15" t="n">
        <f aca="false">CY259/CZ258-1</f>
        <v>-0.00136193394620365</v>
      </c>
      <c r="DD259" s="15" t="n">
        <f aca="false">CZ259/CZ258-1</f>
        <v>0.00136193394620365</v>
      </c>
      <c r="DE259" s="34" t="str">
        <f aca="false">IF(CW259=0,"",-DC259*CS259)</f>
        <v/>
      </c>
      <c r="DY259" s="6"/>
      <c r="EB259" s="6" t="n">
        <f aca="false">CL259</f>
        <v>37621</v>
      </c>
      <c r="EC259" s="13" t="n">
        <f aca="false">SUM(CM257:CM259)</f>
        <v>-0.0127694882249367</v>
      </c>
    </row>
    <row r="260" customFormat="false" ht="15" hidden="false" customHeight="false" outlineLevel="0" collapsed="false">
      <c r="A260" s="0" t="n">
        <f aca="false">IF(FR260=1,CZ260,0)</f>
        <v>0</v>
      </c>
      <c r="C260" s="6" t="n">
        <v>37623</v>
      </c>
      <c r="D260" s="0" t="n">
        <f aca="false">IF(E260&gt;E259,1,)</f>
        <v>0</v>
      </c>
      <c r="E260" s="46" t="n">
        <v>96.1135</v>
      </c>
      <c r="F260" s="46" t="n">
        <v>89.3831</v>
      </c>
      <c r="G260" s="46" t="n">
        <v>90.6535</v>
      </c>
      <c r="H260" s="46" t="n">
        <v>91.0895</v>
      </c>
      <c r="I260" s="46" t="n">
        <v>89.2505</v>
      </c>
      <c r="J260" s="47" t="str">
        <f aca="false">IF(MIN(E260:I260)=E260,$E$2,IF(MIN(E260:I260)=F260,$F$2,IF(MIN(E260:I260)=G260,$G$2,IF(MIN(E260:I260)=H260,$H$2,IF(MIN(E260:I260)=I260,$I$2)))))</f>
        <v>10D</v>
      </c>
      <c r="K260" s="47" t="str">
        <f aca="false">IF(MAX(E260:I260)=E260,$E$2,IF(MAX(E260:I260)=F260,$F$2,IF(MAX(E260:I260)=G260,$G$2,IF(MAX(E260:I260)=H260,$H$2,IF(MAX(E260:I260)=I260,$I$2)))))</f>
        <v>200D</v>
      </c>
      <c r="L260" s="4" t="n">
        <f aca="false">IF(MAX(E260:I260)=H260,1,0)</f>
        <v>0</v>
      </c>
      <c r="M260" s="4" t="n">
        <f aca="false">IF(MAX(E260:I260)=I260,1,0)</f>
        <v>0</v>
      </c>
      <c r="O260" s="4" t="n">
        <f aca="false">IF(CN260&gt;E260,1,0)</f>
        <v>0</v>
      </c>
      <c r="P260" s="4" t="n">
        <f aca="false">IF(CN260&gt;F260,1,0)</f>
        <v>1</v>
      </c>
      <c r="Q260" s="4" t="n">
        <f aca="false">IF(CN260&gt;G260,1,0)</f>
        <v>1</v>
      </c>
      <c r="R260" s="4" t="n">
        <f aca="false">IF(CN260&gt;H260,1,0)</f>
        <v>0</v>
      </c>
      <c r="S260" s="4" t="n">
        <f aca="false">IF(CN260&gt;I260,1,0)</f>
        <v>1</v>
      </c>
      <c r="T260" s="25" t="n">
        <f aca="false">IF(AND(AND(R260=0,S260=0,Q260=0),OR(S259=1,S258=1,S257=1)),1,0)</f>
        <v>0</v>
      </c>
      <c r="U260" s="13" t="n">
        <f aca="false">SUM(CM259:CM260)</f>
        <v>0.0335505319287492</v>
      </c>
      <c r="AV260" s="0"/>
      <c r="AW260" s="55" t="n">
        <f aca="false">IF(EC260&gt;$AW$2,1,0)</f>
        <v>1</v>
      </c>
      <c r="AX260" s="0" t="n">
        <f aca="false">IF(AND(I260&gt;G260,I259&lt;G259),1,IF(OR(AND(I260&gt;F260,I259&lt;F259),AND(I260&gt;E260,I259&lt;E259)),1,0))</f>
        <v>0</v>
      </c>
      <c r="AY260" s="0" t="n">
        <f aca="false">IF(K259="10D",1,0)</f>
        <v>0</v>
      </c>
      <c r="AZ260" s="0" t="n">
        <f aca="false">IF(AND(I260&gt;G260,I259&lt;G259,I260&gt;F260,I259&gt;F259,I260&gt;E260,I259&gt;E259),1,0)</f>
        <v>0</v>
      </c>
      <c r="BA260" s="56" t="n">
        <f aca="false">IF(G260&gt;H260,1,0)</f>
        <v>0</v>
      </c>
      <c r="BB260" s="56" t="n">
        <f aca="false">IF(I260&lt;F260,1,0)</f>
        <v>1</v>
      </c>
      <c r="BC260" s="0" t="n">
        <f aca="false">IF(AND(SUM(AW259:AX259)=2,AY260=1),1,IF(SUM(AX258:AX260)=0,0,IF(AND(OR(AW258=1,AX258=1),OR(AW259=1,AX259=1),AY260=1),1,IF(AND(SUM(AW260:AY260)=2,SUM(AW258:AX258)=2,AX258=1),1,0))))</f>
        <v>0</v>
      </c>
      <c r="BD260" s="57" t="str">
        <f aca="false">IF(BC260=0,"",IF(AND(BC260=1,AZ260=0,AZ259=0,AZ258=0),1,IF(AND(BC260=1,OR(AZ260=1,AZ259=1,AZ258)),IF(BA260=1,1,0))))</f>
        <v/>
      </c>
      <c r="BE260" s="50" t="str">
        <f aca="false">IF(AND(BD260=1,BD259=1),0,IF(BD260=1,SUM(CM261:CM299),""))</f>
        <v/>
      </c>
      <c r="BF260" s="20" t="str">
        <f aca="false">IF(AND(BB260=1,BB259=1,BE219&lt;&gt;0),"",IF(AND(BB259=0,BB260=1),BF259,IF(AND(BB260=1,BB259=1),BF259,IF(AND(BF259="",BE259="",OR(BD259=0,BD259="")),"",IF(AND(BF259="",BE220=0),"",IF(AND(BE220&lt;&gt;"",BF259=BE220),"",IF(AND(BD259=1,BE259&lt;&gt;0),CM260,IF(BF259&lt;&gt;0,BF259+CM260,IF(BF259="","")))))))))</f>
        <v/>
      </c>
      <c r="BI260" s="0"/>
      <c r="BU260" s="0"/>
      <c r="BZ260" s="49"/>
      <c r="CG260" s="13"/>
      <c r="CH260" s="40"/>
      <c r="CI260" s="13"/>
      <c r="CL260" s="6" t="n">
        <f aca="false">C260</f>
        <v>37623</v>
      </c>
      <c r="CM260" s="13" t="n">
        <f aca="false">CN260/CN259-1</f>
        <v>0.0321885979825456</v>
      </c>
      <c r="CN260" s="4" t="n">
        <v>91.07</v>
      </c>
      <c r="CO260" s="13" t="n">
        <f aca="false">CN260/CN255-1</f>
        <v>0.0191931061496278</v>
      </c>
      <c r="CY260" s="4" t="n">
        <v>88.85</v>
      </c>
      <c r="CZ260" s="4" t="n">
        <v>91.07</v>
      </c>
      <c r="DA260" s="33" t="n">
        <f aca="false">CZ260-CN260</f>
        <v>0</v>
      </c>
      <c r="DB260" s="16" t="n">
        <f aca="false">CZ260/CY260-1</f>
        <v>0.0249859313449634</v>
      </c>
      <c r="DC260" s="15" t="n">
        <f aca="false">CY260/CZ259-1</f>
        <v>0.00702708829196408</v>
      </c>
      <c r="DD260" s="15" t="n">
        <f aca="false">CZ260/CZ259-1</f>
        <v>0.0321885979825456</v>
      </c>
      <c r="DE260" s="34" t="str">
        <f aca="false">IF(CW260=0,"",-DC260*CS260)</f>
        <v/>
      </c>
      <c r="DY260" s="6"/>
      <c r="EB260" s="6" t="n">
        <f aca="false">CL260</f>
        <v>37623</v>
      </c>
      <c r="EC260" s="13" t="n">
        <f aca="false">SUM(CM258:CM260)</f>
        <v>0.0419048464171905</v>
      </c>
    </row>
    <row r="261" customFormat="false" ht="15" hidden="false" customHeight="false" outlineLevel="0" collapsed="false">
      <c r="A261" s="0" t="n">
        <f aca="false">IF(FR261=1,CZ261,0)</f>
        <v>0</v>
      </c>
      <c r="C261" s="6" t="n">
        <v>37624</v>
      </c>
      <c r="D261" s="0" t="n">
        <f aca="false">IF(E261&gt;E260,1,)</f>
        <v>0</v>
      </c>
      <c r="E261" s="46" t="n">
        <v>95.9941</v>
      </c>
      <c r="F261" s="46" t="n">
        <v>89.3904</v>
      </c>
      <c r="G261" s="46" t="n">
        <v>90.6901</v>
      </c>
      <c r="H261" s="46" t="n">
        <v>91.1225</v>
      </c>
      <c r="I261" s="46" t="n">
        <v>89.4055</v>
      </c>
      <c r="J261" s="47" t="str">
        <f aca="false">IF(MIN(E261:I261)=E261,$E$2,IF(MIN(E261:I261)=F261,$F$2,IF(MIN(E261:I261)=G261,$G$2,IF(MIN(E261:I261)=H261,$H$2,IF(MIN(E261:I261)=I261,$I$2)))))</f>
        <v>100D</v>
      </c>
      <c r="K261" s="47" t="str">
        <f aca="false">IF(MAX(E261:I261)=E261,$E$2,IF(MAX(E261:I261)=F261,$F$2,IF(MAX(E261:I261)=G261,$G$2,IF(MAX(E261:I261)=H261,$H$2,IF(MAX(E261:I261)=I261,$I$2)))))</f>
        <v>200D</v>
      </c>
      <c r="L261" s="4" t="n">
        <f aca="false">IF(MAX(E261:I261)=H261,1,0)</f>
        <v>0</v>
      </c>
      <c r="M261" s="4" t="n">
        <f aca="false">IF(MAX(E261:I261)=I261,1,0)</f>
        <v>0</v>
      </c>
      <c r="O261" s="4" t="n">
        <f aca="false">IF(CN261&gt;E261,1,0)</f>
        <v>0</v>
      </c>
      <c r="P261" s="4" t="n">
        <f aca="false">IF(CN261&gt;F261,1,0)</f>
        <v>1</v>
      </c>
      <c r="Q261" s="4" t="n">
        <f aca="false">IF(CN261&gt;G261,1,0)</f>
        <v>1</v>
      </c>
      <c r="R261" s="4" t="n">
        <f aca="false">IF(CN261&gt;H261,1,0)</f>
        <v>1</v>
      </c>
      <c r="S261" s="4" t="n">
        <f aca="false">IF(CN261&gt;I261,1,0)</f>
        <v>1</v>
      </c>
      <c r="T261" s="25" t="n">
        <f aca="false">IF(AND(AND(R261=0,S261=0,Q261=0),OR(S260=1,S259=1,S258=1)),1,0)</f>
        <v>0</v>
      </c>
      <c r="U261" s="13" t="n">
        <f aca="false">SUM(CM260:CM261)</f>
        <v>0.0352631560148284</v>
      </c>
      <c r="AV261" s="0"/>
      <c r="AW261" s="55" t="n">
        <f aca="false">IF(EC261&gt;$AW$2,1,0)</f>
        <v>1</v>
      </c>
      <c r="AX261" s="0" t="n">
        <f aca="false">IF(AND(I261&gt;G261,I260&lt;G260),1,IF(OR(AND(I261&gt;F261,I260&lt;F260),AND(I261&gt;E261,I260&lt;E260)),1,0))</f>
        <v>1</v>
      </c>
      <c r="AY261" s="0" t="n">
        <f aca="false">IF(K260="10D",1,0)</f>
        <v>0</v>
      </c>
      <c r="AZ261" s="0" t="n">
        <f aca="false">IF(AND(I261&gt;G261,I260&lt;G260,I261&gt;F261,I260&gt;F260,I261&gt;E261,I260&gt;E260),1,0)</f>
        <v>0</v>
      </c>
      <c r="BA261" s="56" t="n">
        <f aca="false">IF(G261&gt;H261,1,0)</f>
        <v>0</v>
      </c>
      <c r="BB261" s="56" t="n">
        <f aca="false">IF(I261&lt;F261,1,0)</f>
        <v>0</v>
      </c>
      <c r="BC261" s="0" t="n">
        <f aca="false">IF(AND(SUM(AW260:AX260)=2,AY261=1),1,IF(SUM(AX259:AX261)=0,0,IF(AND(OR(AW259=1,AX259=1),OR(AW260=1,AX260=1),AY261=1),1,IF(AND(SUM(AW261:AY261)=2,SUM(AW259:AX259)=2,AX259=1),1,0))))</f>
        <v>0</v>
      </c>
      <c r="BD261" s="57" t="str">
        <f aca="false">IF(BC261=0,"",IF(AND(BC261=1,AZ261=0,AZ260=0,AZ259=0),1,IF(AND(BC261=1,OR(AZ261=1,AZ260=1,AZ259)),IF(BA261=1,1,0))))</f>
        <v/>
      </c>
      <c r="BE261" s="50" t="str">
        <f aca="false">IF(AND(BD261=1,BD260=1),0,IF(BD261=1,SUM(CM262:CM300),""))</f>
        <v/>
      </c>
      <c r="BF261" s="20" t="str">
        <f aca="false">IF(AND(BB261=1,BB260=1,BE220&lt;&gt;0),"",IF(AND(BB260=0,BB261=1),BF260,IF(AND(BB261=1,BB260=1),BF260,IF(AND(BF260="",BE260="",OR(BD260=0,BD260="")),"",IF(AND(BF260="",BE221=0),"",IF(AND(BE221&lt;&gt;"",BF260=BE221),"",IF(AND(BD260=1,BE260&lt;&gt;0),CM261,IF(BF260&lt;&gt;0,BF260+CM261,IF(BF260="","")))))))))</f>
        <v/>
      </c>
      <c r="BI261" s="0"/>
      <c r="BU261" s="0"/>
      <c r="BZ261" s="49"/>
      <c r="CG261" s="13"/>
      <c r="CH261" s="40"/>
      <c r="CI261" s="13"/>
      <c r="CL261" s="6" t="n">
        <f aca="false">C261</f>
        <v>37624</v>
      </c>
      <c r="CM261" s="13" t="n">
        <f aca="false">CN261/CN260-1</f>
        <v>0.00307455803228285</v>
      </c>
      <c r="CN261" s="4" t="n">
        <v>91.35</v>
      </c>
      <c r="CO261" s="13" t="n">
        <f aca="false">CN261/CN256-1</f>
        <v>0.0219263899765074</v>
      </c>
      <c r="CY261" s="4" t="n">
        <v>90.91</v>
      </c>
      <c r="CZ261" s="4" t="n">
        <v>91.35</v>
      </c>
      <c r="DA261" s="33" t="n">
        <f aca="false">CZ261-CN261</f>
        <v>0</v>
      </c>
      <c r="DB261" s="16" t="n">
        <f aca="false">CZ261/CY261-1</f>
        <v>0.00483995160048401</v>
      </c>
      <c r="DC261" s="15" t="n">
        <f aca="false">CY261/CZ260-1</f>
        <v>-0.0017568903041616</v>
      </c>
      <c r="DD261" s="15" t="n">
        <f aca="false">CZ261/CZ260-1</f>
        <v>0.00307455803228285</v>
      </c>
      <c r="DE261" s="34" t="str">
        <f aca="false">IF(CW261=0,"",-DC261*CS261)</f>
        <v/>
      </c>
      <c r="DY261" s="6"/>
      <c r="EB261" s="6" t="n">
        <f aca="false">CL261</f>
        <v>37624</v>
      </c>
      <c r="EC261" s="13" t="n">
        <f aca="false">SUM(CM259:CM261)</f>
        <v>0.0366250899610321</v>
      </c>
    </row>
    <row r="262" customFormat="false" ht="15" hidden="false" customHeight="false" outlineLevel="0" collapsed="false">
      <c r="A262" s="0" t="n">
        <f aca="false">IF(FR262=1,CZ262,0)</f>
        <v>0</v>
      </c>
      <c r="C262" s="6" t="n">
        <v>37627</v>
      </c>
      <c r="D262" s="0" t="n">
        <f aca="false">IF(E262&gt;E261,1,)</f>
        <v>0</v>
      </c>
      <c r="E262" s="46" t="n">
        <v>95.8824</v>
      </c>
      <c r="F262" s="46" t="n">
        <v>89.4303</v>
      </c>
      <c r="G262" s="46" t="n">
        <v>90.7453</v>
      </c>
      <c r="H262" s="46" t="n">
        <v>91.1422</v>
      </c>
      <c r="I262" s="46" t="n">
        <v>89.7855</v>
      </c>
      <c r="J262" s="47" t="str">
        <f aca="false">IF(MIN(E262:I262)=E262,$E$2,IF(MIN(E262:I262)=F262,$F$2,IF(MIN(E262:I262)=G262,$G$2,IF(MIN(E262:I262)=H262,$H$2,IF(MIN(E262:I262)=I262,$I$2)))))</f>
        <v>100D</v>
      </c>
      <c r="K262" s="47" t="str">
        <f aca="false">IF(MAX(E262:I262)=E262,$E$2,IF(MAX(E262:I262)=F262,$F$2,IF(MAX(E262:I262)=G262,$G$2,IF(MAX(E262:I262)=H262,$H$2,IF(MAX(E262:I262)=I262,$I$2)))))</f>
        <v>200D</v>
      </c>
      <c r="L262" s="4" t="n">
        <f aca="false">IF(MAX(E262:I262)=H262,1,0)</f>
        <v>0</v>
      </c>
      <c r="M262" s="4" t="n">
        <f aca="false">IF(MAX(E262:I262)=I262,1,0)</f>
        <v>0</v>
      </c>
      <c r="O262" s="4" t="n">
        <f aca="false">IF(CN262&gt;E262,1,0)</f>
        <v>0</v>
      </c>
      <c r="P262" s="4" t="n">
        <f aca="false">IF(CN262&gt;F262,1,0)</f>
        <v>1</v>
      </c>
      <c r="Q262" s="4" t="n">
        <f aca="false">IF(CN262&gt;G262,1,0)</f>
        <v>1</v>
      </c>
      <c r="R262" s="4" t="n">
        <f aca="false">IF(CN262&gt;H262,1,0)</f>
        <v>1</v>
      </c>
      <c r="S262" s="4" t="n">
        <f aca="false">IF(CN262&gt;I262,1,0)</f>
        <v>1</v>
      </c>
      <c r="T262" s="25" t="n">
        <f aca="false">IF(AND(AND(R262=0,S262=0,Q262=0),OR(S261=1,S260=1,S259=1)),1,0)</f>
        <v>0</v>
      </c>
      <c r="U262" s="13" t="n">
        <f aca="false">SUM(CM261:CM262)</f>
        <v>0.0206990791050798</v>
      </c>
      <c r="AV262" s="0"/>
      <c r="AW262" s="55" t="n">
        <f aca="false">IF(EC262&gt;$AW$2,1,0)</f>
        <v>1</v>
      </c>
      <c r="AX262" s="0" t="n">
        <f aca="false">IF(AND(I262&gt;G262,I261&lt;G261),1,IF(OR(AND(I262&gt;F262,I261&lt;F261),AND(I262&gt;E262,I261&lt;E261)),1,0))</f>
        <v>0</v>
      </c>
      <c r="AY262" s="0" t="n">
        <f aca="false">IF(K261="10D",1,0)</f>
        <v>0</v>
      </c>
      <c r="AZ262" s="0" t="n">
        <f aca="false">IF(AND(I262&gt;G262,I261&lt;G261,I262&gt;F262,I261&gt;F261,I262&gt;E262,I261&gt;E261),1,0)</f>
        <v>0</v>
      </c>
      <c r="BA262" s="56" t="n">
        <f aca="false">IF(G262&gt;H262,1,0)</f>
        <v>0</v>
      </c>
      <c r="BB262" s="56" t="n">
        <f aca="false">IF(I262&lt;F262,1,0)</f>
        <v>0</v>
      </c>
      <c r="BC262" s="0" t="n">
        <f aca="false">IF(AND(SUM(AW261:AX261)=2,AY262=1),1,IF(SUM(AX260:AX262)=0,0,IF(AND(OR(AW260=1,AX260=1),OR(AW261=1,AX261=1),AY262=1),1,IF(AND(SUM(AW262:AY262)=2,SUM(AW260:AX260)=2,AX260=1),1,0))))</f>
        <v>0</v>
      </c>
      <c r="BD262" s="57" t="str">
        <f aca="false">IF(BC262=0,"",IF(AND(BC262=1,AZ262=0,AZ261=0,AZ260=0),1,IF(AND(BC262=1,OR(AZ262=1,AZ261=1,AZ260)),IF(BA262=1,1,0))))</f>
        <v/>
      </c>
      <c r="BE262" s="50" t="str">
        <f aca="false">IF(AND(BD262=1,BD261=1),0,IF(BD262=1,SUM(CM263:CM301),""))</f>
        <v/>
      </c>
      <c r="BF262" s="20" t="str">
        <f aca="false">IF(AND(BB262=1,BB261=1,BE221&lt;&gt;0),"",IF(AND(BB261=0,BB262=1),BF261,IF(AND(BB262=1,BB261=1),BF261,IF(AND(BF261="",BE261="",OR(BD261=0,BD261="")),"",IF(AND(BF261="",BE222=0),"",IF(AND(BE222&lt;&gt;"",BF261=BE222),"",IF(AND(BD261=1,BE261&lt;&gt;0),CM262,IF(BF261&lt;&gt;0,BF261+CM262,IF(BF261="","")))))))))</f>
        <v/>
      </c>
      <c r="BI262" s="0"/>
      <c r="BU262" s="0"/>
      <c r="BZ262" s="49"/>
      <c r="CG262" s="13"/>
      <c r="CH262" s="40"/>
      <c r="CI262" s="13"/>
      <c r="CL262" s="6" t="n">
        <f aca="false">C262</f>
        <v>37627</v>
      </c>
      <c r="CM262" s="13" t="n">
        <f aca="false">CN262/CN261-1</f>
        <v>0.017624521072797</v>
      </c>
      <c r="CN262" s="4" t="n">
        <v>92.96</v>
      </c>
      <c r="CO262" s="13" t="n">
        <f aca="false">CN262/CN257-1</f>
        <v>0.0638590066376745</v>
      </c>
      <c r="CY262" s="4" t="n">
        <v>91.24</v>
      </c>
      <c r="CZ262" s="4" t="n">
        <v>92.96</v>
      </c>
      <c r="DA262" s="33" t="n">
        <f aca="false">CZ262-CN262</f>
        <v>0</v>
      </c>
      <c r="DB262" s="16" t="n">
        <f aca="false">CZ262/CY262-1</f>
        <v>0.0188513809732573</v>
      </c>
      <c r="DC262" s="15" t="n">
        <f aca="false">CY262/CZ261-1</f>
        <v>-0.00120415982484945</v>
      </c>
      <c r="DD262" s="15" t="n">
        <f aca="false">CZ262/CZ261-1</f>
        <v>0.017624521072797</v>
      </c>
      <c r="DE262" s="34" t="str">
        <f aca="false">IF(CW262=0,"",-DC262*CS262)</f>
        <v/>
      </c>
      <c r="DY262" s="6"/>
      <c r="EB262" s="6" t="n">
        <f aca="false">CL262</f>
        <v>37627</v>
      </c>
      <c r="EC262" s="13" t="n">
        <f aca="false">SUM(CM260:CM262)</f>
        <v>0.0528876770876254</v>
      </c>
    </row>
    <row r="263" customFormat="false" ht="15" hidden="false" customHeight="false" outlineLevel="0" collapsed="false">
      <c r="A263" s="0" t="n">
        <f aca="false">IF(FR263=1,CZ263,0)</f>
        <v>0</v>
      </c>
      <c r="C263" s="6" t="n">
        <v>37628</v>
      </c>
      <c r="D263" s="0" t="n">
        <f aca="false">IF(E263&gt;E262,1,)</f>
        <v>0</v>
      </c>
      <c r="E263" s="46" t="n">
        <v>95.7709</v>
      </c>
      <c r="F263" s="46" t="n">
        <v>89.4354</v>
      </c>
      <c r="G263" s="46" t="n">
        <v>90.8327</v>
      </c>
      <c r="H263" s="46" t="n">
        <v>91.0968</v>
      </c>
      <c r="I263" s="46" t="n">
        <v>90.0595</v>
      </c>
      <c r="J263" s="47" t="str">
        <f aca="false">IF(MIN(E263:I263)=E263,$E$2,IF(MIN(E263:I263)=F263,$F$2,IF(MIN(E263:I263)=G263,$G$2,IF(MIN(E263:I263)=H263,$H$2,IF(MIN(E263:I263)=I263,$I$2)))))</f>
        <v>100D</v>
      </c>
      <c r="K263" s="47" t="str">
        <f aca="false">IF(MAX(E263:I263)=E263,$E$2,IF(MAX(E263:I263)=F263,$F$2,IF(MAX(E263:I263)=G263,$G$2,IF(MAX(E263:I263)=H263,$H$2,IF(MAX(E263:I263)=I263,$I$2)))))</f>
        <v>200D</v>
      </c>
      <c r="L263" s="4" t="n">
        <f aca="false">IF(MAX(E263:I263)=H263,1,0)</f>
        <v>0</v>
      </c>
      <c r="M263" s="4" t="n">
        <f aca="false">IF(MAX(E263:I263)=I263,1,0)</f>
        <v>0</v>
      </c>
      <c r="O263" s="4" t="n">
        <f aca="false">IF(CN263&gt;E263,1,0)</f>
        <v>0</v>
      </c>
      <c r="P263" s="4" t="n">
        <f aca="false">IF(CN263&gt;F263,1,0)</f>
        <v>1</v>
      </c>
      <c r="Q263" s="4" t="n">
        <f aca="false">IF(CN263&gt;G263,1,0)</f>
        <v>1</v>
      </c>
      <c r="R263" s="4" t="n">
        <f aca="false">IF(CN263&gt;H263,1,0)</f>
        <v>1</v>
      </c>
      <c r="S263" s="4" t="n">
        <f aca="false">IF(CN263&gt;I263,1,0)</f>
        <v>1</v>
      </c>
      <c r="T263" s="25" t="n">
        <f aca="false">IF(AND(AND(R263=0,S263=0,Q263=0),OR(S262=1,S261=1,S260=1)),1,0)</f>
        <v>0</v>
      </c>
      <c r="U263" s="13" t="n">
        <f aca="false">SUM(CM262:CM263)</f>
        <v>0.0151503386287352</v>
      </c>
      <c r="AV263" s="0"/>
      <c r="AW263" s="55" t="n">
        <f aca="false">IF(EC263&gt;$AW$2,1,0)</f>
        <v>1</v>
      </c>
      <c r="AX263" s="0" t="n">
        <f aca="false">IF(AND(I263&gt;G263,I262&lt;G262),1,IF(OR(AND(I263&gt;F263,I262&lt;F262),AND(I263&gt;E263,I262&lt;E262)),1,0))</f>
        <v>0</v>
      </c>
      <c r="AY263" s="0" t="n">
        <f aca="false">IF(K262="10D",1,0)</f>
        <v>0</v>
      </c>
      <c r="AZ263" s="0" t="n">
        <f aca="false">IF(AND(I263&gt;G263,I262&lt;G262,I263&gt;F263,I262&gt;F262,I263&gt;E263,I262&gt;E262),1,0)</f>
        <v>0</v>
      </c>
      <c r="BA263" s="56" t="n">
        <f aca="false">IF(G263&gt;H263,1,0)</f>
        <v>0</v>
      </c>
      <c r="BB263" s="56" t="n">
        <f aca="false">IF(I263&lt;F263,1,0)</f>
        <v>0</v>
      </c>
      <c r="BC263" s="0" t="n">
        <f aca="false">IF(AND(SUM(AW262:AX262)=2,AY263=1),1,IF(SUM(AX261:AX263)=0,0,IF(AND(OR(AW261=1,AX261=1),OR(AW262=1,AX262=1),AY263=1),1,IF(AND(SUM(AW263:AY263)=2,SUM(AW261:AX261)=2,AX261=1),1,0))))</f>
        <v>0</v>
      </c>
      <c r="BD263" s="57" t="str">
        <f aca="false">IF(BC263=0,"",IF(AND(BC263=1,AZ263=0,AZ262=0,AZ261=0),1,IF(AND(BC263=1,OR(AZ263=1,AZ262=1,AZ261)),IF(BA263=1,1,0))))</f>
        <v/>
      </c>
      <c r="BE263" s="50" t="str">
        <f aca="false">IF(AND(BD263=1,BD262=1),0,IF(BD263=1,SUM(CM264:CM302),""))</f>
        <v/>
      </c>
      <c r="BF263" s="20" t="str">
        <f aca="false">IF(AND(BB263=1,BB262=1,BE222&lt;&gt;0),"",IF(AND(BB262=0,BB263=1),BF262,IF(AND(BB263=1,BB262=1),BF262,IF(AND(BF262="",BE262="",OR(BD262=0,BD262="")),"",IF(AND(BF262="",BE223=0),"",IF(AND(BE223&lt;&gt;"",BF262=BE223),"",IF(AND(BD262=1,BE262&lt;&gt;0),CM263,IF(BF262&lt;&gt;0,BF262+CM263,IF(BF262="","")))))))))</f>
        <v/>
      </c>
      <c r="BI263" s="0"/>
      <c r="BU263" s="0"/>
      <c r="BZ263" s="49"/>
      <c r="CG263" s="13"/>
      <c r="CH263" s="40"/>
      <c r="CI263" s="13"/>
      <c r="CL263" s="6" t="n">
        <f aca="false">C263</f>
        <v>37628</v>
      </c>
      <c r="CM263" s="13" t="n">
        <f aca="false">CN263/CN262-1</f>
        <v>-0.00247418244406183</v>
      </c>
      <c r="CN263" s="4" t="n">
        <v>92.73</v>
      </c>
      <c r="CO263" s="13" t="n">
        <f aca="false">CN263/CN258-1</f>
        <v>0.0524344569288391</v>
      </c>
      <c r="CY263" s="4" t="n">
        <v>92.9</v>
      </c>
      <c r="CZ263" s="4" t="n">
        <v>92.73</v>
      </c>
      <c r="DA263" s="33" t="n">
        <f aca="false">CZ263-CN263</f>
        <v>0</v>
      </c>
      <c r="DB263" s="16" t="n">
        <f aca="false">CZ263/CY263-1</f>
        <v>-0.00182992465016152</v>
      </c>
      <c r="DC263" s="15" t="n">
        <f aca="false">CY263/CZ262-1</f>
        <v>-0.000645438898450812</v>
      </c>
      <c r="DD263" s="15" t="n">
        <f aca="false">CZ263/CZ262-1</f>
        <v>-0.00247418244406183</v>
      </c>
      <c r="DE263" s="34" t="str">
        <f aca="false">IF(CW263=0,"",-DC263*CS263)</f>
        <v/>
      </c>
      <c r="DY263" s="6"/>
      <c r="EB263" s="6" t="n">
        <f aca="false">CL263</f>
        <v>37628</v>
      </c>
      <c r="EC263" s="13" t="n">
        <f aca="false">SUM(CM261:CM263)</f>
        <v>0.018224896661018</v>
      </c>
    </row>
    <row r="264" customFormat="false" ht="15" hidden="false" customHeight="false" outlineLevel="0" collapsed="false">
      <c r="A264" s="0" t="n">
        <f aca="false">IF(FR264=1,CZ264,0)</f>
        <v>0</v>
      </c>
      <c r="C264" s="6" t="n">
        <v>37629</v>
      </c>
      <c r="D264" s="0" t="n">
        <f aca="false">IF(E264&gt;E263,1,)</f>
        <v>0</v>
      </c>
      <c r="E264" s="46" t="n">
        <v>95.6598</v>
      </c>
      <c r="F264" s="46" t="n">
        <v>89.4143</v>
      </c>
      <c r="G264" s="46" t="n">
        <v>90.8565</v>
      </c>
      <c r="H264" s="46" t="n">
        <v>91.0292</v>
      </c>
      <c r="I264" s="46" t="n">
        <v>90.1965</v>
      </c>
      <c r="J264" s="47" t="str">
        <f aca="false">IF(MIN(E264:I264)=E264,$E$2,IF(MIN(E264:I264)=F264,$F$2,IF(MIN(E264:I264)=G264,$G$2,IF(MIN(E264:I264)=H264,$H$2,IF(MIN(E264:I264)=I264,$I$2)))))</f>
        <v>100D</v>
      </c>
      <c r="K264" s="47" t="str">
        <f aca="false">IF(MAX(E264:I264)=E264,$E$2,IF(MAX(E264:I264)=F264,$F$2,IF(MAX(E264:I264)=G264,$G$2,IF(MAX(E264:I264)=H264,$H$2,IF(MAX(E264:I264)=I264,$I$2)))))</f>
        <v>200D</v>
      </c>
      <c r="L264" s="4" t="n">
        <f aca="false">IF(MAX(E264:I264)=H264,1,0)</f>
        <v>0</v>
      </c>
      <c r="M264" s="4" t="n">
        <f aca="false">IF(MAX(E264:I264)=I264,1,0)</f>
        <v>0</v>
      </c>
      <c r="O264" s="4" t="n">
        <f aca="false">IF(CN264&gt;E264,1,0)</f>
        <v>0</v>
      </c>
      <c r="P264" s="4" t="n">
        <f aca="false">IF(CN264&gt;F264,1,0)</f>
        <v>1</v>
      </c>
      <c r="Q264" s="4" t="n">
        <f aca="false">IF(CN264&gt;G264,1,0)</f>
        <v>1</v>
      </c>
      <c r="R264" s="4" t="n">
        <f aca="false">IF(CN264&gt;H264,1,0)</f>
        <v>1</v>
      </c>
      <c r="S264" s="4" t="n">
        <f aca="false">IF(CN264&gt;I264,1,0)</f>
        <v>1</v>
      </c>
      <c r="T264" s="25" t="n">
        <f aca="false">IF(AND(AND(R264=0,S264=0,Q264=0),OR(S263=1,S262=1,S261=1)),1,0)</f>
        <v>0</v>
      </c>
      <c r="U264" s="13" t="n">
        <f aca="false">SUM(CM263:CM264)</f>
        <v>-0.0169247378198841</v>
      </c>
      <c r="AV264" s="0"/>
      <c r="AW264" s="55" t="n">
        <f aca="false">IF(EC264&gt;$AW$2,1,0)</f>
        <v>0</v>
      </c>
      <c r="AX264" s="0" t="n">
        <f aca="false">IF(AND(I264&gt;G264,I263&lt;G263),1,IF(OR(AND(I264&gt;F264,I263&lt;F263),AND(I264&gt;E264,I263&lt;E263)),1,0))</f>
        <v>0</v>
      </c>
      <c r="AY264" s="0" t="n">
        <f aca="false">IF(K263="10D",1,0)</f>
        <v>0</v>
      </c>
      <c r="AZ264" s="0" t="n">
        <f aca="false">IF(AND(I264&gt;G264,I263&lt;G263,I264&gt;F264,I263&gt;F263,I264&gt;E264,I263&gt;E263),1,0)</f>
        <v>0</v>
      </c>
      <c r="BA264" s="56" t="n">
        <f aca="false">IF(G264&gt;H264,1,0)</f>
        <v>0</v>
      </c>
      <c r="BB264" s="56" t="n">
        <f aca="false">IF(I264&lt;F264,1,0)</f>
        <v>0</v>
      </c>
      <c r="BC264" s="0" t="n">
        <f aca="false">IF(AND(SUM(AW263:AX263)=2,AY264=1),1,IF(SUM(AX262:AX264)=0,0,IF(AND(OR(AW262=1,AX262=1),OR(AW263=1,AX263=1),AY264=1),1,IF(AND(SUM(AW264:AY264)=2,SUM(AW262:AX262)=2,AX262=1),1,0))))</f>
        <v>0</v>
      </c>
      <c r="BD264" s="57" t="str">
        <f aca="false">IF(BC264=0,"",IF(AND(BC264=1,AZ264=0,AZ263=0,AZ262=0),1,IF(AND(BC264=1,OR(AZ264=1,AZ263=1,AZ262)),IF(BA264=1,1,0))))</f>
        <v/>
      </c>
      <c r="BE264" s="50" t="str">
        <f aca="false">IF(AND(BD264=1,BD263=1),0,IF(BD264=1,SUM(CM265:CM303),""))</f>
        <v/>
      </c>
      <c r="BF264" s="20" t="str">
        <f aca="false">IF(AND(BB264=1,BB263=1,BE223&lt;&gt;0),"",IF(AND(BB263=0,BB264=1),BF263,IF(AND(BB264=1,BB263=1),BF263,IF(AND(BF263="",BE263="",OR(BD263=0,BD263="")),"",IF(AND(BF263="",BE224=0),"",IF(AND(BE224&lt;&gt;"",BF263=BE224),"",IF(AND(BD263=1,BE263&lt;&gt;0),CM264,IF(BF263&lt;&gt;0,BF263+CM264,IF(BF263="","")))))))))</f>
        <v/>
      </c>
      <c r="BI264" s="0"/>
      <c r="BU264" s="0"/>
      <c r="BZ264" s="49"/>
      <c r="CG264" s="13"/>
      <c r="CH264" s="40"/>
      <c r="CI264" s="13"/>
      <c r="CL264" s="6" t="n">
        <f aca="false">C264</f>
        <v>37629</v>
      </c>
      <c r="CM264" s="13" t="n">
        <f aca="false">CN264/CN263-1</f>
        <v>-0.0144505553758223</v>
      </c>
      <c r="CN264" s="4" t="n">
        <v>91.39</v>
      </c>
      <c r="CO264" s="13" t="n">
        <f aca="false">CN264/CN259-1</f>
        <v>0.0358154822622689</v>
      </c>
      <c r="CY264" s="4" t="n">
        <v>92.2</v>
      </c>
      <c r="CZ264" s="4" t="n">
        <v>91.39</v>
      </c>
      <c r="DA264" s="33" t="n">
        <f aca="false">CZ264-CN264</f>
        <v>0</v>
      </c>
      <c r="DB264" s="16" t="n">
        <f aca="false">CZ264/CY264-1</f>
        <v>-0.00878524945770065</v>
      </c>
      <c r="DC264" s="15" t="n">
        <f aca="false">CY264/CZ263-1</f>
        <v>-0.00571551817103422</v>
      </c>
      <c r="DD264" s="15" t="n">
        <f aca="false">CZ264/CZ263-1</f>
        <v>-0.0144505553758223</v>
      </c>
      <c r="DE264" s="34" t="str">
        <f aca="false">IF(CW264=0,"",-DC264*CS264)</f>
        <v/>
      </c>
      <c r="DY264" s="6"/>
      <c r="EB264" s="6" t="n">
        <f aca="false">CL264</f>
        <v>37629</v>
      </c>
      <c r="EC264" s="13" t="n">
        <f aca="false">SUM(CM262:CM264)</f>
        <v>0.000699783252912867</v>
      </c>
    </row>
    <row r="265" customFormat="false" ht="15" hidden="false" customHeight="false" outlineLevel="0" collapsed="false">
      <c r="A265" s="0" t="n">
        <f aca="false">IF(FR265=1,CZ265,0)</f>
        <v>0</v>
      </c>
      <c r="C265" s="6" t="n">
        <v>37630</v>
      </c>
      <c r="D265" s="0" t="n">
        <f aca="false">IF(E265&gt;E264,1,)</f>
        <v>0</v>
      </c>
      <c r="E265" s="46" t="n">
        <v>95.5525</v>
      </c>
      <c r="F265" s="46" t="n">
        <v>89.4102</v>
      </c>
      <c r="G265" s="46" t="n">
        <v>90.9205</v>
      </c>
      <c r="H265" s="46" t="n">
        <v>91.0068</v>
      </c>
      <c r="I265" s="46" t="n">
        <v>90.542</v>
      </c>
      <c r="J265" s="47" t="str">
        <f aca="false">IF(MIN(E265:I265)=E265,$E$2,IF(MIN(E265:I265)=F265,$F$2,IF(MIN(E265:I265)=G265,$G$2,IF(MIN(E265:I265)=H265,$H$2,IF(MIN(E265:I265)=I265,$I$2)))))</f>
        <v>100D</v>
      </c>
      <c r="K265" s="47" t="str">
        <f aca="false">IF(MAX(E265:I265)=E265,$E$2,IF(MAX(E265:I265)=F265,$F$2,IF(MAX(E265:I265)=G265,$G$2,IF(MAX(E265:I265)=H265,$H$2,IF(MAX(E265:I265)=I265,$I$2)))))</f>
        <v>200D</v>
      </c>
      <c r="L265" s="4" t="n">
        <f aca="false">IF(MAX(E265:I265)=H265,1,0)</f>
        <v>0</v>
      </c>
      <c r="M265" s="4" t="n">
        <f aca="false">IF(MAX(E265:I265)=I265,1,0)</f>
        <v>0</v>
      </c>
      <c r="O265" s="4" t="n">
        <f aca="false">IF(CN265&gt;E265,1,0)</f>
        <v>0</v>
      </c>
      <c r="P265" s="4" t="n">
        <f aca="false">IF(CN265&gt;F265,1,0)</f>
        <v>1</v>
      </c>
      <c r="Q265" s="4" t="n">
        <f aca="false">IF(CN265&gt;G265,1,0)</f>
        <v>1</v>
      </c>
      <c r="R265" s="4" t="n">
        <f aca="false">IF(CN265&gt;H265,1,0)</f>
        <v>1</v>
      </c>
      <c r="S265" s="4" t="n">
        <f aca="false">IF(CN265&gt;I265,1,0)</f>
        <v>1</v>
      </c>
      <c r="T265" s="25" t="n">
        <f aca="false">IF(AND(AND(R265=0,S265=0,Q265=0),OR(S264=1,S263=1,S262=1)),1,0)</f>
        <v>0</v>
      </c>
      <c r="U265" s="13" t="n">
        <f aca="false">SUM(CM264:CM265)</f>
        <v>0.00108724963566686</v>
      </c>
      <c r="AV265" s="0"/>
      <c r="AW265" s="55" t="n">
        <f aca="false">IF(EC265&gt;$AW$2,1,0)</f>
        <v>0</v>
      </c>
      <c r="AX265" s="0" t="n">
        <f aca="false">IF(AND(I265&gt;G265,I264&lt;G264),1,IF(OR(AND(I265&gt;F265,I264&lt;F264),AND(I265&gt;E265,I264&lt;E264)),1,0))</f>
        <v>0</v>
      </c>
      <c r="AY265" s="0" t="n">
        <f aca="false">IF(K264="10D",1,0)</f>
        <v>0</v>
      </c>
      <c r="AZ265" s="0" t="n">
        <f aca="false">IF(AND(I265&gt;G265,I264&lt;G264,I265&gt;F265,I264&gt;F264,I265&gt;E265,I264&gt;E264),1,0)</f>
        <v>0</v>
      </c>
      <c r="BA265" s="56" t="n">
        <f aca="false">IF(G265&gt;H265,1,0)</f>
        <v>0</v>
      </c>
      <c r="BB265" s="56" t="n">
        <f aca="false">IF(I265&lt;F265,1,0)</f>
        <v>0</v>
      </c>
      <c r="BC265" s="0" t="n">
        <f aca="false">IF(AND(SUM(AW264:AX264)=2,AY265=1),1,IF(SUM(AX263:AX265)=0,0,IF(AND(OR(AW263=1,AX263=1),OR(AW264=1,AX264=1),AY265=1),1,IF(AND(SUM(AW265:AY265)=2,SUM(AW263:AX263)=2,AX263=1),1,0))))</f>
        <v>0</v>
      </c>
      <c r="BD265" s="57" t="str">
        <f aca="false">IF(BC265=0,"",IF(AND(BC265=1,AZ265=0,AZ264=0,AZ263=0),1,IF(AND(BC265=1,OR(AZ265=1,AZ264=1,AZ263)),IF(BA265=1,1,0))))</f>
        <v/>
      </c>
      <c r="BE265" s="50" t="str">
        <f aca="false">IF(AND(BD265=1,BD264=1),0,IF(BD265=1,SUM(CM266:CM304),""))</f>
        <v/>
      </c>
      <c r="BF265" s="20" t="str">
        <f aca="false">IF(AND(BB265=1,BB264=1,BE224&lt;&gt;0),"",IF(AND(BB264=0,BB265=1),BF264,IF(AND(BB265=1,BB264=1),BF264,IF(AND(BF264="",BE264="",OR(BD264=0,BD264="")),"",IF(AND(BF264="",BE225=0),"",IF(AND(BE225&lt;&gt;"",BF264=BE225),"",IF(AND(BD264=1,BE264&lt;&gt;0),CM265,IF(BF264&lt;&gt;0,BF264+CM265,IF(BF264="","")))))))))</f>
        <v/>
      </c>
      <c r="BI265" s="0"/>
      <c r="BU265" s="0"/>
      <c r="BZ265" s="49"/>
      <c r="CG265" s="13"/>
      <c r="CH265" s="40"/>
      <c r="CI265" s="13"/>
      <c r="CL265" s="6" t="n">
        <f aca="false">C265</f>
        <v>37630</v>
      </c>
      <c r="CM265" s="13" t="n">
        <f aca="false">CN265/CN264-1</f>
        <v>0.0155378050114892</v>
      </c>
      <c r="CN265" s="4" t="n">
        <v>92.81</v>
      </c>
      <c r="CO265" s="13" t="n">
        <f aca="false">CN265/CN260-1</f>
        <v>0.0191061820577578</v>
      </c>
      <c r="CY265" s="4" t="n">
        <v>91.821</v>
      </c>
      <c r="CZ265" s="4" t="n">
        <v>92.81</v>
      </c>
      <c r="DA265" s="33" t="n">
        <f aca="false">CZ265-CN265</f>
        <v>0</v>
      </c>
      <c r="DB265" s="16" t="n">
        <f aca="false">CZ265/CY265-1</f>
        <v>0.0107709565349974</v>
      </c>
      <c r="DC265" s="15" t="n">
        <f aca="false">CY265/CZ264-1</f>
        <v>0.00471605208447312</v>
      </c>
      <c r="DD265" s="15" t="n">
        <f aca="false">CZ265/CZ264-1</f>
        <v>0.0155378050114892</v>
      </c>
      <c r="DE265" s="34" t="str">
        <f aca="false">IF(CW265=0,"",-DC265*CS265)</f>
        <v/>
      </c>
      <c r="DY265" s="6"/>
      <c r="EB265" s="6" t="n">
        <f aca="false">CL265</f>
        <v>37630</v>
      </c>
      <c r="EC265" s="13" t="n">
        <f aca="false">SUM(CM263:CM265)</f>
        <v>-0.00138693280839497</v>
      </c>
    </row>
    <row r="266" customFormat="false" ht="15" hidden="false" customHeight="false" outlineLevel="0" collapsed="false">
      <c r="A266" s="0" t="n">
        <f aca="false">IF(FR266=1,CZ266,0)</f>
        <v>0</v>
      </c>
      <c r="C266" s="6" t="n">
        <v>37631</v>
      </c>
      <c r="D266" s="0" t="n">
        <f aca="false">IF(E266&gt;E265,1,)</f>
        <v>0</v>
      </c>
      <c r="E266" s="46" t="n">
        <v>95.4449</v>
      </c>
      <c r="F266" s="46" t="n">
        <v>89.3868</v>
      </c>
      <c r="G266" s="46" t="n">
        <v>91.0103</v>
      </c>
      <c r="H266" s="46" t="n">
        <v>91.0522</v>
      </c>
      <c r="I266" s="46" t="n">
        <v>90.909</v>
      </c>
      <c r="J266" s="47" t="str">
        <f aca="false">IF(MIN(E266:I266)=E266,$E$2,IF(MIN(E266:I266)=F266,$F$2,IF(MIN(E266:I266)=G266,$G$2,IF(MIN(E266:I266)=H266,$H$2,IF(MIN(E266:I266)=I266,$I$2)))))</f>
        <v>100D</v>
      </c>
      <c r="K266" s="47" t="str">
        <f aca="false">IF(MAX(E266:I266)=E266,$E$2,IF(MAX(E266:I266)=F266,$F$2,IF(MAX(E266:I266)=G266,$G$2,IF(MAX(E266:I266)=H266,$H$2,IF(MAX(E266:I266)=I266,$I$2)))))</f>
        <v>200D</v>
      </c>
      <c r="L266" s="4" t="n">
        <f aca="false">IF(MAX(E266:I266)=H266,1,0)</f>
        <v>0</v>
      </c>
      <c r="M266" s="4" t="n">
        <f aca="false">IF(MAX(E266:I266)=I266,1,0)</f>
        <v>0</v>
      </c>
      <c r="O266" s="4" t="n">
        <f aca="false">IF(CN266&gt;E266,1,0)</f>
        <v>0</v>
      </c>
      <c r="P266" s="4" t="n">
        <f aca="false">IF(CN266&gt;F266,1,0)</f>
        <v>1</v>
      </c>
      <c r="Q266" s="4" t="n">
        <f aca="false">IF(CN266&gt;G266,1,0)</f>
        <v>1</v>
      </c>
      <c r="R266" s="4" t="n">
        <f aca="false">IF(CN266&gt;H266,1,0)</f>
        <v>1</v>
      </c>
      <c r="S266" s="4" t="n">
        <f aca="false">IF(CN266&gt;I266,1,0)</f>
        <v>1</v>
      </c>
      <c r="T266" s="25" t="n">
        <f aca="false">IF(AND(AND(R266=0,S266=0,Q266=0),OR(S265=1,S264=1,S263=1)),1,0)</f>
        <v>0</v>
      </c>
      <c r="U266" s="13" t="n">
        <f aca="false">SUM(CM265:CM266)</f>
        <v>0.0182314802620009</v>
      </c>
      <c r="AV266" s="0"/>
      <c r="AW266" s="55" t="n">
        <f aca="false">IF(EC266&gt;$AW$2,1,0)</f>
        <v>0</v>
      </c>
      <c r="AX266" s="0" t="n">
        <f aca="false">IF(AND(I266&gt;G266,I265&lt;G265),1,IF(OR(AND(I266&gt;F266,I265&lt;F265),AND(I266&gt;E266,I265&lt;E265)),1,0))</f>
        <v>0</v>
      </c>
      <c r="AY266" s="0" t="n">
        <f aca="false">IF(K265="10D",1,0)</f>
        <v>0</v>
      </c>
      <c r="AZ266" s="0" t="n">
        <f aca="false">IF(AND(I266&gt;G266,I265&lt;G265,I266&gt;F266,I265&gt;F265,I266&gt;E266,I265&gt;E265),1,0)</f>
        <v>0</v>
      </c>
      <c r="BA266" s="56" t="n">
        <f aca="false">IF(G266&gt;H266,1,0)</f>
        <v>0</v>
      </c>
      <c r="BB266" s="56" t="n">
        <f aca="false">IF(I266&lt;F266,1,0)</f>
        <v>0</v>
      </c>
      <c r="BC266" s="0" t="n">
        <f aca="false">IF(AND(SUM(AW265:AX265)=2,AY266=1),1,IF(SUM(AX264:AX266)=0,0,IF(AND(OR(AW264=1,AX264=1),OR(AW265=1,AX265=1),AY266=1),1,IF(AND(SUM(AW266:AY266)=2,SUM(AW264:AX264)=2,AX264=1),1,0))))</f>
        <v>0</v>
      </c>
      <c r="BD266" s="57" t="str">
        <f aca="false">IF(BC266=0,"",IF(AND(BC266=1,AZ266=0,AZ265=0,AZ264=0),1,IF(AND(BC266=1,OR(AZ266=1,AZ265=1,AZ264)),IF(BA266=1,1,0))))</f>
        <v/>
      </c>
      <c r="BE266" s="50" t="str">
        <f aca="false">IF(AND(BD266=1,BD265=1),0,IF(BD266=1,SUM(CM267:CM305),""))</f>
        <v/>
      </c>
      <c r="BF266" s="20" t="str">
        <f aca="false">IF(AND(BB266=1,BB265=1,BE225&lt;&gt;0),"",IF(AND(BB265=0,BB266=1),BF265,IF(AND(BB266=1,BB265=1),BF265,IF(AND(BF265="",BE265="",OR(BD265=0,BD265="")),"",IF(AND(BF265="",BE226=0),"",IF(AND(BE226&lt;&gt;"",BF265=BE226),"",IF(AND(BD265=1,BE265&lt;&gt;0),CM266,IF(BF265&lt;&gt;0,BF265+CM266,IF(BF265="","")))))))))</f>
        <v/>
      </c>
      <c r="BI266" s="0"/>
      <c r="BU266" s="0"/>
      <c r="BZ266" s="49"/>
      <c r="CG266" s="13"/>
      <c r="CH266" s="40"/>
      <c r="CI266" s="13"/>
      <c r="CL266" s="6" t="n">
        <f aca="false">C266</f>
        <v>37631</v>
      </c>
      <c r="CM266" s="13" t="n">
        <f aca="false">CN266/CN265-1</f>
        <v>0.00269367525051178</v>
      </c>
      <c r="CN266" s="4" t="n">
        <v>93.06</v>
      </c>
      <c r="CO266" s="13" t="n">
        <f aca="false">CN266/CN261-1</f>
        <v>0.0187192118226602</v>
      </c>
      <c r="CY266" s="4" t="n">
        <v>91.95</v>
      </c>
      <c r="CZ266" s="4" t="n">
        <v>93.06</v>
      </c>
      <c r="DA266" s="33" t="n">
        <f aca="false">CZ266-CN266</f>
        <v>0</v>
      </c>
      <c r="DB266" s="16" t="n">
        <f aca="false">CZ266/CY266-1</f>
        <v>0.0120717781402937</v>
      </c>
      <c r="DC266" s="15" t="n">
        <f aca="false">CY266/CZ265-1</f>
        <v>-0.00926624286176059</v>
      </c>
      <c r="DD266" s="15" t="n">
        <f aca="false">CZ266/CZ265-1</f>
        <v>0.00269367525051178</v>
      </c>
      <c r="DE266" s="34" t="str">
        <f aca="false">IF(CW266=0,"",-DC266*CS266)</f>
        <v/>
      </c>
      <c r="DY266" s="6"/>
      <c r="EB266" s="6" t="n">
        <f aca="false">CL266</f>
        <v>37631</v>
      </c>
      <c r="EC266" s="13" t="n">
        <f aca="false">SUM(CM264:CM266)</f>
        <v>0.00378092488617865</v>
      </c>
    </row>
    <row r="267" customFormat="false" ht="15" hidden="false" customHeight="false" outlineLevel="0" collapsed="false">
      <c r="A267" s="0" t="n">
        <f aca="false">IF(FR267=1,CZ267,0)</f>
        <v>0</v>
      </c>
      <c r="C267" s="6" t="n">
        <v>37634</v>
      </c>
      <c r="D267" s="0" t="n">
        <f aca="false">IF(E267&gt;E266,1,)</f>
        <v>0</v>
      </c>
      <c r="E267" s="46" t="n">
        <v>95.3375</v>
      </c>
      <c r="F267" s="46" t="n">
        <v>89.3732</v>
      </c>
      <c r="G267" s="46" t="n">
        <v>91.0823</v>
      </c>
      <c r="H267" s="46" t="n">
        <v>91.0105</v>
      </c>
      <c r="I267" s="46" t="n">
        <v>91.474</v>
      </c>
      <c r="J267" s="47" t="str">
        <f aca="false">IF(MIN(E267:I267)=E267,$E$2,IF(MIN(E267:I267)=F267,$F$2,IF(MIN(E267:I267)=G267,$G$2,IF(MIN(E267:I267)=H267,$H$2,IF(MIN(E267:I267)=I267,$I$2)))))</f>
        <v>100D</v>
      </c>
      <c r="K267" s="47" t="str">
        <f aca="false">IF(MAX(E267:I267)=E267,$E$2,IF(MAX(E267:I267)=F267,$F$2,IF(MAX(E267:I267)=G267,$G$2,IF(MAX(E267:I267)=H267,$H$2,IF(MAX(E267:I267)=I267,$I$2)))))</f>
        <v>200D</v>
      </c>
      <c r="L267" s="4" t="n">
        <f aca="false">IF(MAX(E267:I267)=H267,1,0)</f>
        <v>0</v>
      </c>
      <c r="M267" s="4" t="n">
        <f aca="false">IF(MAX(E267:I267)=I267,1,0)</f>
        <v>0</v>
      </c>
      <c r="O267" s="4" t="n">
        <f aca="false">IF(CN267&gt;E267,1,0)</f>
        <v>0</v>
      </c>
      <c r="P267" s="4" t="n">
        <f aca="false">IF(CN267&gt;F267,1,0)</f>
        <v>1</v>
      </c>
      <c r="Q267" s="4" t="n">
        <f aca="false">IF(CN267&gt;G267,1,0)</f>
        <v>1</v>
      </c>
      <c r="R267" s="4" t="n">
        <f aca="false">IF(CN267&gt;H267,1,0)</f>
        <v>1</v>
      </c>
      <c r="S267" s="4" t="n">
        <f aca="false">IF(CN267&gt;I267,1,0)</f>
        <v>1</v>
      </c>
      <c r="T267" s="25" t="n">
        <f aca="false">IF(AND(AND(R267=0,S267=0,Q267=0),OR(S266=1,S265=1,S264=1)),1,0)</f>
        <v>0</v>
      </c>
      <c r="U267" s="13" t="n">
        <f aca="false">SUM(CM266:CM267)</f>
        <v>0.00237130258771356</v>
      </c>
      <c r="AV267" s="0"/>
      <c r="AW267" s="55" t="n">
        <f aca="false">IF(EC267&gt;$AW$2,1,0)</f>
        <v>1</v>
      </c>
      <c r="AX267" s="0" t="n">
        <f aca="false">IF(AND(I267&gt;G267,I266&lt;G266),1,IF(OR(AND(I267&gt;F267,I266&lt;F266),AND(I267&gt;E267,I266&lt;E266)),1,0))</f>
        <v>1</v>
      </c>
      <c r="AY267" s="0" t="n">
        <f aca="false">IF(K266="10D",1,0)</f>
        <v>0</v>
      </c>
      <c r="AZ267" s="0" t="n">
        <f aca="false">IF(AND(I267&gt;G267,I266&lt;G266,I267&gt;F267,I266&gt;F266,I267&gt;E267,I266&gt;E266),1,0)</f>
        <v>0</v>
      </c>
      <c r="BA267" s="56" t="n">
        <f aca="false">IF(G267&gt;H267,1,0)</f>
        <v>1</v>
      </c>
      <c r="BB267" s="56" t="n">
        <f aca="false">IF(I267&lt;F267,1,0)</f>
        <v>0</v>
      </c>
      <c r="BC267" s="0" t="n">
        <f aca="false">IF(AND(SUM(AW266:AX266)=2,AY267=1),1,IF(SUM(AX265:AX267)=0,0,IF(AND(OR(AW265=1,AX265=1),OR(AW266=1,AX266=1),AY267=1),1,IF(AND(SUM(AW267:AY267)=2,SUM(AW265:AX265)=2,AX265=1),1,0))))</f>
        <v>0</v>
      </c>
      <c r="BD267" s="57" t="str">
        <f aca="false">IF(BC267=0,"",IF(AND(BC267=1,AZ267=0,AZ266=0,AZ265=0),1,IF(AND(BC267=1,OR(AZ267=1,AZ266=1,AZ265)),IF(BA267=1,1,0))))</f>
        <v/>
      </c>
      <c r="BE267" s="50" t="str">
        <f aca="false">IF(AND(BD267=1,BD266=1),0,IF(BD267=1,SUM(CM268:CM306),""))</f>
        <v/>
      </c>
      <c r="BF267" s="20" t="str">
        <f aca="false">IF(AND(BB267=1,BB266=1,BE226&lt;&gt;0),"",IF(AND(BB266=0,BB267=1),BF266,IF(AND(BB267=1,BB266=1),BF266,IF(AND(BF266="",BE266="",OR(BD266=0,BD266="")),"",IF(AND(BF266="",BE227=0),"",IF(AND(BE227&lt;&gt;"",BF266=BE227),"",IF(AND(BD266=1,BE266&lt;&gt;0),CM267,IF(BF266&lt;&gt;0,BF266+CM267,IF(BF266="","")))))))))</f>
        <v/>
      </c>
      <c r="BI267" s="0"/>
      <c r="BU267" s="0"/>
      <c r="BZ267" s="49"/>
      <c r="CG267" s="13"/>
      <c r="CH267" s="40"/>
      <c r="CI267" s="13"/>
      <c r="CL267" s="6" t="n">
        <f aca="false">C267</f>
        <v>37634</v>
      </c>
      <c r="CM267" s="13" t="n">
        <f aca="false">CN267/CN266-1</f>
        <v>-0.00032237266279822</v>
      </c>
      <c r="CN267" s="4" t="n">
        <v>93.03</v>
      </c>
      <c r="CO267" s="13" t="n">
        <f aca="false">CN267/CN262-1</f>
        <v>0.000753012048192892</v>
      </c>
      <c r="CY267" s="4" t="n">
        <v>93.54</v>
      </c>
      <c r="CZ267" s="4" t="n">
        <v>93.03</v>
      </c>
      <c r="DA267" s="33" t="n">
        <f aca="false">CZ267-CN267</f>
        <v>0</v>
      </c>
      <c r="DB267" s="16" t="n">
        <f aca="false">CZ267/CY267-1</f>
        <v>-0.00545221295702381</v>
      </c>
      <c r="DC267" s="15" t="n">
        <f aca="false">CY267/CZ266-1</f>
        <v>0.00515796260477108</v>
      </c>
      <c r="DD267" s="15" t="n">
        <f aca="false">CZ267/CZ266-1</f>
        <v>-0.00032237266279822</v>
      </c>
      <c r="DE267" s="34" t="str">
        <f aca="false">IF(CW267=0,"",-DC267*CS267)</f>
        <v/>
      </c>
      <c r="DY267" s="6"/>
      <c r="EB267" s="6" t="n">
        <f aca="false">CL267</f>
        <v>37634</v>
      </c>
      <c r="EC267" s="13" t="n">
        <f aca="false">SUM(CM265:CM267)</f>
        <v>0.0179091075992027</v>
      </c>
    </row>
    <row r="268" customFormat="false" ht="15" hidden="false" customHeight="false" outlineLevel="0" collapsed="false">
      <c r="A268" s="0" t="n">
        <f aca="false">IF(FR268=1,CZ268,0)</f>
        <v>0</v>
      </c>
      <c r="C268" s="6" t="n">
        <v>37635</v>
      </c>
      <c r="D268" s="0" t="n">
        <f aca="false">IF(E268&gt;E267,1,)</f>
        <v>0</v>
      </c>
      <c r="E268" s="46" t="n">
        <v>95.2313</v>
      </c>
      <c r="F268" s="46" t="n">
        <v>89.349</v>
      </c>
      <c r="G268" s="46" t="n">
        <v>91.1785</v>
      </c>
      <c r="H268" s="46" t="n">
        <v>90.9888</v>
      </c>
      <c r="I268" s="46" t="n">
        <v>91.996</v>
      </c>
      <c r="J268" s="47" t="str">
        <f aca="false">IF(MIN(E268:I268)=E268,$E$2,IF(MIN(E268:I268)=F268,$F$2,IF(MIN(E268:I268)=G268,$G$2,IF(MIN(E268:I268)=H268,$H$2,IF(MIN(E268:I268)=I268,$I$2)))))</f>
        <v>100D</v>
      </c>
      <c r="K268" s="47" t="str">
        <f aca="false">IF(MAX(E268:I268)=E268,$E$2,IF(MAX(E268:I268)=F268,$F$2,IF(MAX(E268:I268)=G268,$G$2,IF(MAX(E268:I268)=H268,$H$2,IF(MAX(E268:I268)=I268,$I$2)))))</f>
        <v>200D</v>
      </c>
      <c r="L268" s="4" t="n">
        <f aca="false">IF(MAX(E268:I268)=H268,1,0)</f>
        <v>0</v>
      </c>
      <c r="M268" s="4" t="n">
        <f aca="false">IF(MAX(E268:I268)=I268,1,0)</f>
        <v>0</v>
      </c>
      <c r="O268" s="4" t="n">
        <f aca="false">IF(CN268&gt;E268,1,0)</f>
        <v>0</v>
      </c>
      <c r="P268" s="4" t="n">
        <f aca="false">IF(CN268&gt;F268,1,0)</f>
        <v>1</v>
      </c>
      <c r="Q268" s="4" t="n">
        <f aca="false">IF(CN268&gt;G268,1,0)</f>
        <v>1</v>
      </c>
      <c r="R268" s="4" t="n">
        <f aca="false">IF(CN268&gt;H268,1,0)</f>
        <v>1</v>
      </c>
      <c r="S268" s="4" t="n">
        <f aca="false">IF(CN268&gt;I268,1,0)</f>
        <v>1</v>
      </c>
      <c r="T268" s="25" t="n">
        <f aca="false">IF(AND(AND(R268=0,S268=0,Q268=0),OR(S267=1,S266=1,S265=1)),1,0)</f>
        <v>0</v>
      </c>
      <c r="U268" s="13" t="n">
        <f aca="false">SUM(CM267:CM268)</f>
        <v>0.002902393541652</v>
      </c>
      <c r="AV268" s="0"/>
      <c r="AW268" s="55" t="n">
        <f aca="false">IF(EC268&gt;$AW$2,1,0)</f>
        <v>0</v>
      </c>
      <c r="AX268" s="0" t="n">
        <f aca="false">IF(AND(I268&gt;G268,I267&lt;G267),1,IF(OR(AND(I268&gt;F268,I267&lt;F267),AND(I268&gt;E268,I267&lt;E267)),1,0))</f>
        <v>0</v>
      </c>
      <c r="AY268" s="0" t="n">
        <f aca="false">IF(K267="10D",1,0)</f>
        <v>0</v>
      </c>
      <c r="AZ268" s="0" t="n">
        <f aca="false">IF(AND(I268&gt;G268,I267&lt;G267,I268&gt;F268,I267&gt;F267,I268&gt;E268,I267&gt;E267),1,0)</f>
        <v>0</v>
      </c>
      <c r="BA268" s="56" t="n">
        <f aca="false">IF(G268&gt;H268,1,0)</f>
        <v>1</v>
      </c>
      <c r="BB268" s="56" t="n">
        <f aca="false">IF(I268&lt;F268,1,0)</f>
        <v>0</v>
      </c>
      <c r="BC268" s="0" t="n">
        <f aca="false">IF(AND(SUM(AW267:AX267)=2,AY268=1),1,IF(SUM(AX266:AX268)=0,0,IF(AND(OR(AW266=1,AX266=1),OR(AW267=1,AX267=1),AY268=1),1,IF(AND(SUM(AW268:AY268)=2,SUM(AW266:AX266)=2,AX266=1),1,0))))</f>
        <v>0</v>
      </c>
      <c r="BD268" s="57" t="str">
        <f aca="false">IF(BC268=0,"",IF(AND(BC268=1,AZ268=0,AZ267=0,AZ266=0),1,IF(AND(BC268=1,OR(AZ268=1,AZ267=1,AZ266)),IF(BA268=1,1,0))))</f>
        <v/>
      </c>
      <c r="BE268" s="50" t="str">
        <f aca="false">IF(AND(BD268=1,BD267=1),0,IF(BD268=1,SUM(CM269:CM307),""))</f>
        <v/>
      </c>
      <c r="BF268" s="20" t="str">
        <f aca="false">IF(AND(BB268=1,BB267=1,BE227&lt;&gt;0),"",IF(AND(BB267=0,BB268=1),BF267,IF(AND(BB268=1,BB267=1),BF267,IF(AND(BF267="",BE267="",OR(BD267=0,BD267="")),"",IF(AND(BF267="",BE228=0),"",IF(AND(BE228&lt;&gt;"",BF267=BE228),"",IF(AND(BD267=1,BE267&lt;&gt;0),CM268,IF(BF267&lt;&gt;0,BF267+CM268,IF(BF267="","")))))))))</f>
        <v/>
      </c>
      <c r="BI268" s="0"/>
      <c r="BU268" s="0"/>
      <c r="BZ268" s="49"/>
      <c r="CG268" s="13"/>
      <c r="CH268" s="40"/>
      <c r="CI268" s="13"/>
      <c r="CL268" s="6" t="n">
        <f aca="false">C268</f>
        <v>37635</v>
      </c>
      <c r="CM268" s="13" t="n">
        <f aca="false">CN268/CN267-1</f>
        <v>0.00322476620445022</v>
      </c>
      <c r="CN268" s="4" t="n">
        <v>93.33</v>
      </c>
      <c r="CO268" s="13" t="n">
        <f aca="false">CN268/CN263-1</f>
        <v>0.00647039792947268</v>
      </c>
      <c r="CY268" s="4" t="n">
        <v>92.69</v>
      </c>
      <c r="CZ268" s="4" t="n">
        <v>93.33</v>
      </c>
      <c r="DA268" s="33" t="n">
        <f aca="false">CZ268-CN268</f>
        <v>0</v>
      </c>
      <c r="DB268" s="16" t="n">
        <f aca="false">CZ268/CY268-1</f>
        <v>0.00690473621749921</v>
      </c>
      <c r="DC268" s="15" t="n">
        <f aca="false">CY268/CZ267-1</f>
        <v>-0.00365473503171021</v>
      </c>
      <c r="DD268" s="15" t="n">
        <f aca="false">CZ268/CZ267-1</f>
        <v>0.00322476620445022</v>
      </c>
      <c r="DE268" s="34" t="str">
        <f aca="false">IF(CW268=0,"",-DC268*CS268)</f>
        <v/>
      </c>
      <c r="DY268" s="6"/>
      <c r="EB268" s="6" t="n">
        <f aca="false">CL268</f>
        <v>37635</v>
      </c>
      <c r="EC268" s="13" t="n">
        <f aca="false">SUM(CM266:CM268)</f>
        <v>0.00559606879216379</v>
      </c>
    </row>
    <row r="269" customFormat="false" ht="15" hidden="false" customHeight="false" outlineLevel="0" collapsed="false">
      <c r="A269" s="0" t="n">
        <f aca="false">IF(FR269=1,CZ269,0)</f>
        <v>0</v>
      </c>
      <c r="C269" s="6" t="n">
        <v>37636</v>
      </c>
      <c r="D269" s="0" t="n">
        <f aca="false">IF(E269&gt;E268,1,)</f>
        <v>0</v>
      </c>
      <c r="E269" s="46" t="n">
        <v>95.1236</v>
      </c>
      <c r="F269" s="46" t="n">
        <v>89.3062</v>
      </c>
      <c r="G269" s="46" t="n">
        <v>91.2211</v>
      </c>
      <c r="H269" s="46" t="n">
        <v>90.9312</v>
      </c>
      <c r="I269" s="46" t="n">
        <v>92.413</v>
      </c>
      <c r="J269" s="47" t="str">
        <f aca="false">IF(MIN(E269:I269)=E269,$E$2,IF(MIN(E269:I269)=F269,$F$2,IF(MIN(E269:I269)=G269,$G$2,IF(MIN(E269:I269)=H269,$H$2,IF(MIN(E269:I269)=I269,$I$2)))))</f>
        <v>100D</v>
      </c>
      <c r="K269" s="47" t="str">
        <f aca="false">IF(MAX(E269:I269)=E269,$E$2,IF(MAX(E269:I269)=F269,$F$2,IF(MAX(E269:I269)=G269,$G$2,IF(MAX(E269:I269)=H269,$H$2,IF(MAX(E269:I269)=I269,$I$2)))))</f>
        <v>200D</v>
      </c>
      <c r="L269" s="4" t="n">
        <f aca="false">IF(MAX(E269:I269)=H269,1,0)</f>
        <v>0</v>
      </c>
      <c r="M269" s="4" t="n">
        <f aca="false">IF(MAX(E269:I269)=I269,1,0)</f>
        <v>0</v>
      </c>
      <c r="O269" s="4" t="n">
        <f aca="false">IF(CN269&gt;E269,1,0)</f>
        <v>0</v>
      </c>
      <c r="P269" s="4" t="n">
        <f aca="false">IF(CN269&gt;F269,1,0)</f>
        <v>1</v>
      </c>
      <c r="Q269" s="4" t="n">
        <f aca="false">IF(CN269&gt;G269,1,0)</f>
        <v>1</v>
      </c>
      <c r="R269" s="4" t="n">
        <f aca="false">IF(CN269&gt;H269,1,0)</f>
        <v>1</v>
      </c>
      <c r="S269" s="4" t="n">
        <f aca="false">IF(CN269&gt;I269,1,0)</f>
        <v>0</v>
      </c>
      <c r="T269" s="25" t="n">
        <f aca="false">IF(AND(AND(R269=0,S269=0,Q269=0),OR(S268=1,S267=1,S266=1)),1,0)</f>
        <v>0</v>
      </c>
      <c r="U269" s="13" t="n">
        <f aca="false">SUM(CM268:CM269)</f>
        <v>-0.0067398753898924</v>
      </c>
      <c r="AV269" s="0"/>
      <c r="AW269" s="55" t="n">
        <f aca="false">IF(EC269&gt;$AW$2,1,0)</f>
        <v>0</v>
      </c>
      <c r="AX269" s="0" t="n">
        <f aca="false">IF(AND(I269&gt;G269,I268&lt;G268),1,IF(OR(AND(I269&gt;F269,I268&lt;F268),AND(I269&gt;E269,I268&lt;E268)),1,0))</f>
        <v>0</v>
      </c>
      <c r="AY269" s="0" t="n">
        <f aca="false">IF(K268="10D",1,0)</f>
        <v>0</v>
      </c>
      <c r="AZ269" s="0" t="n">
        <f aca="false">IF(AND(I269&gt;G269,I268&lt;G268,I269&gt;F269,I268&gt;F268,I269&gt;E269,I268&gt;E268),1,0)</f>
        <v>0</v>
      </c>
      <c r="BA269" s="56" t="n">
        <f aca="false">IF(G269&gt;H269,1,0)</f>
        <v>1</v>
      </c>
      <c r="BB269" s="56" t="n">
        <f aca="false">IF(I269&lt;F269,1,0)</f>
        <v>0</v>
      </c>
      <c r="BC269" s="0" t="n">
        <f aca="false">IF(AND(SUM(AW268:AX268)=2,AY269=1),1,IF(SUM(AX267:AX269)=0,0,IF(AND(OR(AW267=1,AX267=1),OR(AW268=1,AX268=1),AY269=1),1,IF(AND(SUM(AW269:AY269)=2,SUM(AW267:AX267)=2,AX267=1),1,0))))</f>
        <v>0</v>
      </c>
      <c r="BD269" s="57" t="str">
        <f aca="false">IF(BC269=0,"",IF(AND(BC269=1,AZ269=0,AZ268=0,AZ267=0),1,IF(AND(BC269=1,OR(AZ269=1,AZ268=1,AZ267)),IF(BA269=1,1,0))))</f>
        <v/>
      </c>
      <c r="BE269" s="50" t="str">
        <f aca="false">IF(AND(BD269=1,BD268=1),0,IF(BD269=1,SUM(CM270:CM308),""))</f>
        <v/>
      </c>
      <c r="BF269" s="20" t="str">
        <f aca="false">IF(AND(BB269=1,BB268=1,BE228&lt;&gt;0),"",IF(AND(BB268=0,BB269=1),BF268,IF(AND(BB269=1,BB268=1),BF268,IF(AND(BF268="",BE268="",OR(BD268=0,BD268="")),"",IF(AND(BF268="",BE229=0),"",IF(AND(BE229&lt;&gt;"",BF268=BE229),"",IF(AND(BD268=1,BE268&lt;&gt;0),CM269,IF(BF268&lt;&gt;0,BF268+CM269,IF(BF268="","")))))))))</f>
        <v/>
      </c>
      <c r="BI269" s="0"/>
      <c r="BU269" s="0"/>
      <c r="BZ269" s="49"/>
      <c r="CG269" s="13"/>
      <c r="CH269" s="40"/>
      <c r="CI269" s="13"/>
      <c r="CL269" s="6" t="n">
        <f aca="false">C269</f>
        <v>37636</v>
      </c>
      <c r="CM269" s="13" t="n">
        <f aca="false">CN269/CN268-1</f>
        <v>-0.00996464159434263</v>
      </c>
      <c r="CN269" s="4" t="n">
        <v>92.4</v>
      </c>
      <c r="CO269" s="13" t="n">
        <f aca="false">CN269/CN264-1</f>
        <v>0.011051537367327</v>
      </c>
      <c r="CY269" s="4" t="n">
        <v>93.54</v>
      </c>
      <c r="CZ269" s="4" t="n">
        <v>92.4</v>
      </c>
      <c r="DA269" s="33" t="n">
        <f aca="false">CZ269-CN269</f>
        <v>0</v>
      </c>
      <c r="DB269" s="16" t="n">
        <f aca="false">CZ269/CY269-1</f>
        <v>-0.0121872995509942</v>
      </c>
      <c r="DC269" s="15" t="n">
        <f aca="false">CY269/CZ268-1</f>
        <v>0.00225008036001295</v>
      </c>
      <c r="DD269" s="15" t="n">
        <f aca="false">CZ269/CZ268-1</f>
        <v>-0.00996464159434263</v>
      </c>
      <c r="DE269" s="34" t="str">
        <f aca="false">IF(CW269=0,"",-DC269*CS269)</f>
        <v/>
      </c>
      <c r="DY269" s="6"/>
      <c r="EB269" s="6" t="n">
        <f aca="false">CL269</f>
        <v>37636</v>
      </c>
      <c r="EC269" s="13" t="n">
        <f aca="false">SUM(CM267:CM269)</f>
        <v>-0.00706224805269062</v>
      </c>
    </row>
    <row r="270" customFormat="false" ht="15" hidden="false" customHeight="false" outlineLevel="0" collapsed="false">
      <c r="A270" s="0" t="n">
        <f aca="false">IF(FR270=1,CZ270,0)</f>
        <v>0</v>
      </c>
      <c r="C270" s="6" t="n">
        <v>37637</v>
      </c>
      <c r="D270" s="0" t="n">
        <f aca="false">IF(E270&gt;E269,1,)</f>
        <v>0</v>
      </c>
      <c r="E270" s="46" t="n">
        <v>95.018</v>
      </c>
      <c r="F270" s="46" t="n">
        <v>89.2804</v>
      </c>
      <c r="G270" s="46" t="n">
        <v>91.2389</v>
      </c>
      <c r="H270" s="46" t="n">
        <v>90.9028</v>
      </c>
      <c r="I270" s="46" t="n">
        <v>92.508</v>
      </c>
      <c r="J270" s="47" t="str">
        <f aca="false">IF(MIN(E270:I270)=E270,$E$2,IF(MIN(E270:I270)=F270,$F$2,IF(MIN(E270:I270)=G270,$G$2,IF(MIN(E270:I270)=H270,$H$2,IF(MIN(E270:I270)=I270,$I$2)))))</f>
        <v>100D</v>
      </c>
      <c r="K270" s="47" t="str">
        <f aca="false">IF(MAX(E270:I270)=E270,$E$2,IF(MAX(E270:I270)=F270,$F$2,IF(MAX(E270:I270)=G270,$G$2,IF(MAX(E270:I270)=H270,$H$2,IF(MAX(E270:I270)=I270,$I$2)))))</f>
        <v>200D</v>
      </c>
      <c r="L270" s="4" t="n">
        <f aca="false">IF(MAX(E270:I270)=H270,1,0)</f>
        <v>0</v>
      </c>
      <c r="M270" s="4" t="n">
        <f aca="false">IF(MAX(E270:I270)=I270,1,0)</f>
        <v>0</v>
      </c>
      <c r="O270" s="4" t="n">
        <f aca="false">IF(CN270&gt;E270,1,0)</f>
        <v>0</v>
      </c>
      <c r="P270" s="4" t="n">
        <f aca="false">IF(CN270&gt;F270,1,0)</f>
        <v>1</v>
      </c>
      <c r="Q270" s="4" t="n">
        <f aca="false">IF(CN270&gt;G270,1,0)</f>
        <v>1</v>
      </c>
      <c r="R270" s="4" t="n">
        <f aca="false">IF(CN270&gt;H270,1,0)</f>
        <v>1</v>
      </c>
      <c r="S270" s="4" t="n">
        <f aca="false">IF(CN270&gt;I270,1,0)</f>
        <v>0</v>
      </c>
      <c r="T270" s="25" t="n">
        <f aca="false">IF(AND(AND(R270=0,S270=0,Q270=0),OR(S269=1,S268=1,S267=1)),1,0)</f>
        <v>0</v>
      </c>
      <c r="U270" s="13" t="n">
        <f aca="false">SUM(CM269:CM270)</f>
        <v>-0.0140771957068968</v>
      </c>
      <c r="AV270" s="0"/>
      <c r="AW270" s="55" t="n">
        <f aca="false">IF(EC270&gt;$AW$2,1,0)</f>
        <v>0</v>
      </c>
      <c r="AX270" s="0" t="n">
        <f aca="false">IF(AND(I270&gt;G270,I269&lt;G269),1,IF(OR(AND(I270&gt;F270,I269&lt;F269),AND(I270&gt;E270,I269&lt;E269)),1,0))</f>
        <v>0</v>
      </c>
      <c r="AY270" s="0" t="n">
        <f aca="false">IF(K269="10D",1,0)</f>
        <v>0</v>
      </c>
      <c r="AZ270" s="0" t="n">
        <f aca="false">IF(AND(I270&gt;G270,I269&lt;G269,I270&gt;F270,I269&gt;F269,I270&gt;E270,I269&gt;E269),1,0)</f>
        <v>0</v>
      </c>
      <c r="BA270" s="56" t="n">
        <f aca="false">IF(G270&gt;H270,1,0)</f>
        <v>1</v>
      </c>
      <c r="BB270" s="56" t="n">
        <f aca="false">IF(I270&lt;F270,1,0)</f>
        <v>0</v>
      </c>
      <c r="BC270" s="0" t="n">
        <f aca="false">IF(AND(SUM(AW269:AX269)=2,AY270=1),1,IF(SUM(AX268:AX270)=0,0,IF(AND(OR(AW268=1,AX268=1),OR(AW269=1,AX269=1),AY270=1),1,IF(AND(SUM(AW270:AY270)=2,SUM(AW268:AX268)=2,AX268=1),1,0))))</f>
        <v>0</v>
      </c>
      <c r="BD270" s="57" t="str">
        <f aca="false">IF(BC270=0,"",IF(AND(BC270=1,AZ270=0,AZ269=0,AZ268=0),1,IF(AND(BC270=1,OR(AZ270=1,AZ269=1,AZ268)),IF(BA270=1,1,0))))</f>
        <v/>
      </c>
      <c r="BE270" s="50" t="str">
        <f aca="false">IF(AND(BD270=1,BD269=1),0,IF(BD270=1,SUM(CM271:CM309),""))</f>
        <v/>
      </c>
      <c r="BF270" s="20" t="str">
        <f aca="false">IF(AND(BB270=1,BB269=1,BE229&lt;&gt;0),"",IF(AND(BB269=0,BB270=1),BF269,IF(AND(BB270=1,BB269=1),BF269,IF(AND(BF269="",BE269="",OR(BD269=0,BD269="")),"",IF(AND(BF269="",BE230=0),"",IF(AND(BE230&lt;&gt;"",BF269=BE230),"",IF(AND(BD269=1,BE269&lt;&gt;0),CM270,IF(BF269&lt;&gt;0,BF269+CM270,IF(BF269="","")))))))))</f>
        <v/>
      </c>
      <c r="BI270" s="0"/>
      <c r="BU270" s="0"/>
      <c r="BZ270" s="49"/>
      <c r="CG270" s="13"/>
      <c r="CH270" s="40"/>
      <c r="CI270" s="13"/>
      <c r="CL270" s="6" t="n">
        <f aca="false">C270</f>
        <v>37637</v>
      </c>
      <c r="CM270" s="13" t="n">
        <f aca="false">CN270/CN269-1</f>
        <v>-0.00411255411255418</v>
      </c>
      <c r="CN270" s="4" t="n">
        <v>92.02</v>
      </c>
      <c r="CO270" s="13" t="n">
        <f aca="false">CN270/CN265-1</f>
        <v>-0.00851201379161737</v>
      </c>
      <c r="CY270" s="4" t="n">
        <v>92.5</v>
      </c>
      <c r="CZ270" s="4" t="n">
        <v>92.02</v>
      </c>
      <c r="DA270" s="33" t="n">
        <f aca="false">CZ270-CN270</f>
        <v>0</v>
      </c>
      <c r="DB270" s="16" t="n">
        <f aca="false">CZ270/CY270-1</f>
        <v>-0.0051891891891892</v>
      </c>
      <c r="DC270" s="15" t="n">
        <f aca="false">CY270/CZ269-1</f>
        <v>0.00108225108225102</v>
      </c>
      <c r="DD270" s="15" t="n">
        <f aca="false">CZ270/CZ269-1</f>
        <v>-0.00411255411255418</v>
      </c>
      <c r="DE270" s="34" t="str">
        <f aca="false">IF(CW270=0,"",-DC270*CS270)</f>
        <v/>
      </c>
      <c r="DY270" s="6"/>
      <c r="EB270" s="6" t="n">
        <f aca="false">CL270</f>
        <v>37637</v>
      </c>
      <c r="EC270" s="13" t="n">
        <f aca="false">SUM(CM268:CM270)</f>
        <v>-0.0108524295024466</v>
      </c>
    </row>
    <row r="271" customFormat="false" ht="15" hidden="false" customHeight="false" outlineLevel="0" collapsed="false">
      <c r="A271" s="0" t="n">
        <f aca="false">IF(FR271=1,CZ271,0)</f>
        <v>0</v>
      </c>
      <c r="C271" s="6" t="n">
        <v>37638</v>
      </c>
      <c r="D271" s="0" t="n">
        <f aca="false">IF(E271&gt;E270,1,)</f>
        <v>0</v>
      </c>
      <c r="E271" s="46" t="n">
        <v>94.9079</v>
      </c>
      <c r="F271" s="46" t="n">
        <v>89.2344</v>
      </c>
      <c r="G271" s="46" t="n">
        <v>91.2151</v>
      </c>
      <c r="H271" s="46" t="n">
        <v>90.8432</v>
      </c>
      <c r="I271" s="46" t="n">
        <v>92.439</v>
      </c>
      <c r="J271" s="47" t="str">
        <f aca="false">IF(MIN(E271:I271)=E271,$E$2,IF(MIN(E271:I271)=F271,$F$2,IF(MIN(E271:I271)=G271,$G$2,IF(MIN(E271:I271)=H271,$H$2,IF(MIN(E271:I271)=I271,$I$2)))))</f>
        <v>100D</v>
      </c>
      <c r="K271" s="47" t="str">
        <f aca="false">IF(MAX(E271:I271)=E271,$E$2,IF(MAX(E271:I271)=F271,$F$2,IF(MAX(E271:I271)=G271,$G$2,IF(MAX(E271:I271)=H271,$H$2,IF(MAX(E271:I271)=I271,$I$2)))))</f>
        <v>200D</v>
      </c>
      <c r="L271" s="4" t="n">
        <f aca="false">IF(MAX(E271:I271)=H271,1,0)</f>
        <v>0</v>
      </c>
      <c r="M271" s="4" t="n">
        <f aca="false">IF(MAX(E271:I271)=I271,1,0)</f>
        <v>0</v>
      </c>
      <c r="O271" s="4" t="n">
        <f aca="false">IF(CN271&gt;E271,1,0)</f>
        <v>0</v>
      </c>
      <c r="P271" s="4" t="n">
        <f aca="false">IF(CN271&gt;F271,1,0)</f>
        <v>1</v>
      </c>
      <c r="Q271" s="4" t="n">
        <f aca="false">IF(CN271&gt;G271,1,0)</f>
        <v>0</v>
      </c>
      <c r="R271" s="4" t="n">
        <f aca="false">IF(CN271&gt;H271,1,0)</f>
        <v>0</v>
      </c>
      <c r="S271" s="4" t="n">
        <f aca="false">IF(CN271&gt;I271,1,0)</f>
        <v>0</v>
      </c>
      <c r="T271" s="25" t="n">
        <f aca="false">IF(AND(AND(R271=0,S271=0,Q271=0),OR(S270=1,S269=1,S268=1)),1,0)</f>
        <v>1</v>
      </c>
      <c r="U271" s="13" t="n">
        <f aca="false">SUM(CM270:CM271)</f>
        <v>-0.0188919498960795</v>
      </c>
      <c r="AV271" s="0"/>
      <c r="AW271" s="55" t="n">
        <f aca="false">IF(EC271&gt;$AW$2,1,0)</f>
        <v>0</v>
      </c>
      <c r="AX271" s="0" t="n">
        <f aca="false">IF(AND(I271&gt;G271,I270&lt;G270),1,IF(OR(AND(I271&gt;F271,I270&lt;F270),AND(I271&gt;E271,I270&lt;E270)),1,0))</f>
        <v>0</v>
      </c>
      <c r="AY271" s="0" t="n">
        <f aca="false">IF(K270="10D",1,0)</f>
        <v>0</v>
      </c>
      <c r="AZ271" s="0" t="n">
        <f aca="false">IF(AND(I271&gt;G271,I270&lt;G270,I271&gt;F271,I270&gt;F270,I271&gt;E271,I270&gt;E270),1,0)</f>
        <v>0</v>
      </c>
      <c r="BA271" s="56" t="n">
        <f aca="false">IF(G271&gt;H271,1,0)</f>
        <v>1</v>
      </c>
      <c r="BB271" s="56" t="n">
        <f aca="false">IF(I271&lt;F271,1,0)</f>
        <v>0</v>
      </c>
      <c r="BC271" s="0" t="n">
        <f aca="false">IF(AND(SUM(AW270:AX270)=2,AY271=1),1,IF(SUM(AX269:AX271)=0,0,IF(AND(OR(AW269=1,AX269=1),OR(AW270=1,AX270=1),AY271=1),1,IF(AND(SUM(AW271:AY271)=2,SUM(AW269:AX269)=2,AX269=1),1,0))))</f>
        <v>0</v>
      </c>
      <c r="BD271" s="57" t="str">
        <f aca="false">IF(BC271=0,"",IF(AND(BC271=1,AZ271=0,AZ270=0,AZ269=0),1,IF(AND(BC271=1,OR(AZ271=1,AZ270=1,AZ269)),IF(BA271=1,1,0))))</f>
        <v/>
      </c>
      <c r="BE271" s="50" t="str">
        <f aca="false">IF(AND(BD271=1,BD270=1),0,IF(BD271=1,SUM(CM272:CM310),""))</f>
        <v/>
      </c>
      <c r="BF271" s="20" t="str">
        <f aca="false">IF(AND(BB271=1,BB270=1,BE230&lt;&gt;0),"",IF(AND(BB270=0,BB271=1),BF270,IF(AND(BB271=1,BB270=1),BF270,IF(AND(BF270="",BE270="",OR(BD270=0,BD270="")),"",IF(AND(BF270="",BE231=0),"",IF(AND(BE231&lt;&gt;"",BF270=BE231),"",IF(AND(BD270=1,BE270&lt;&gt;0),CM271,IF(BF270&lt;&gt;0,BF270+CM271,IF(BF270="","")))))))))</f>
        <v/>
      </c>
      <c r="BI271" s="0"/>
      <c r="BU271" s="0"/>
      <c r="BZ271" s="49"/>
      <c r="CG271" s="13"/>
      <c r="CH271" s="40"/>
      <c r="CI271" s="13"/>
      <c r="CL271" s="6" t="n">
        <f aca="false">C271</f>
        <v>37638</v>
      </c>
      <c r="CM271" s="13" t="n">
        <f aca="false">CN271/CN270-1</f>
        <v>-0.0147793957835253</v>
      </c>
      <c r="CN271" s="4" t="n">
        <v>90.66</v>
      </c>
      <c r="CO271" s="13" t="n">
        <f aca="false">CN271/CN266-1</f>
        <v>-0.0257898130238556</v>
      </c>
      <c r="CY271" s="4" t="n">
        <v>90.99</v>
      </c>
      <c r="CZ271" s="4" t="n">
        <v>90.66</v>
      </c>
      <c r="DA271" s="33" t="n">
        <f aca="false">CZ271-CN271</f>
        <v>0</v>
      </c>
      <c r="DB271" s="16" t="n">
        <f aca="false">CZ271/CY271-1</f>
        <v>-0.00362677217276619</v>
      </c>
      <c r="DC271" s="15" t="n">
        <f aca="false">CY271/CZ270-1</f>
        <v>-0.0111932188654641</v>
      </c>
      <c r="DD271" s="15" t="n">
        <f aca="false">CZ271/CZ270-1</f>
        <v>-0.0147793957835253</v>
      </c>
      <c r="DE271" s="34" t="str">
        <f aca="false">IF(CW271=0,"",-DC271*CS271)</f>
        <v/>
      </c>
      <c r="DY271" s="6"/>
      <c r="EB271" s="6" t="n">
        <f aca="false">CL271</f>
        <v>37638</v>
      </c>
      <c r="EC271" s="13" t="n">
        <f aca="false">SUM(CM269:CM271)</f>
        <v>-0.0288565914904221</v>
      </c>
    </row>
    <row r="272" customFormat="false" ht="15" hidden="false" customHeight="false" outlineLevel="0" collapsed="false">
      <c r="A272" s="0" t="n">
        <f aca="false">IF(FR272=1,CZ272,0)</f>
        <v>0</v>
      </c>
      <c r="C272" s="6" t="n">
        <v>37642</v>
      </c>
      <c r="D272" s="0" t="n">
        <f aca="false">IF(E272&gt;E271,1,)</f>
        <v>0</v>
      </c>
      <c r="E272" s="46" t="n">
        <v>94.7907</v>
      </c>
      <c r="F272" s="46" t="n">
        <v>89.1853</v>
      </c>
      <c r="G272" s="46" t="n">
        <v>91.1393</v>
      </c>
      <c r="H272" s="46" t="n">
        <v>90.7705</v>
      </c>
      <c r="I272" s="46" t="n">
        <v>92.068</v>
      </c>
      <c r="J272" s="47" t="str">
        <f aca="false">IF(MIN(E272:I272)=E272,$E$2,IF(MIN(E272:I272)=F272,$F$2,IF(MIN(E272:I272)=G272,$G$2,IF(MIN(E272:I272)=H272,$H$2,IF(MIN(E272:I272)=I272,$I$2)))))</f>
        <v>100D</v>
      </c>
      <c r="K272" s="47" t="str">
        <f aca="false">IF(MAX(E272:I272)=E272,$E$2,IF(MAX(E272:I272)=F272,$F$2,IF(MAX(E272:I272)=G272,$G$2,IF(MAX(E272:I272)=H272,$H$2,IF(MAX(E272:I272)=I272,$I$2)))))</f>
        <v>200D</v>
      </c>
      <c r="L272" s="4" t="n">
        <f aca="false">IF(MAX(E272:I272)=H272,1,0)</f>
        <v>0</v>
      </c>
      <c r="M272" s="4" t="n">
        <f aca="false">IF(MAX(E272:I272)=I272,1,0)</f>
        <v>0</v>
      </c>
      <c r="O272" s="4" t="n">
        <f aca="false">IF(CN272&gt;E272,1,0)</f>
        <v>0</v>
      </c>
      <c r="P272" s="4" t="n">
        <f aca="false">IF(CN272&gt;F272,1,0)</f>
        <v>1</v>
      </c>
      <c r="Q272" s="4" t="n">
        <f aca="false">IF(CN272&gt;G272,1,0)</f>
        <v>0</v>
      </c>
      <c r="R272" s="4" t="n">
        <f aca="false">IF(CN272&gt;H272,1,0)</f>
        <v>0</v>
      </c>
      <c r="S272" s="4" t="n">
        <f aca="false">IF(CN272&gt;I272,1,0)</f>
        <v>0</v>
      </c>
      <c r="T272" s="25" t="n">
        <f aca="false">IF(AND(AND(R272=0,S272=0,Q272=0),OR(S271=1,S270=1,S269=1)),1,0)</f>
        <v>0</v>
      </c>
      <c r="U272" s="13" t="n">
        <f aca="false">SUM(CM271:CM272)</f>
        <v>-0.0303320099463313</v>
      </c>
      <c r="AV272" s="0"/>
      <c r="AW272" s="55" t="n">
        <f aca="false">IF(EC272&gt;$AW$2,1,0)</f>
        <v>0</v>
      </c>
      <c r="AX272" s="0" t="n">
        <f aca="false">IF(AND(I272&gt;G272,I271&lt;G271),1,IF(OR(AND(I272&gt;F272,I271&lt;F271),AND(I272&gt;E272,I271&lt;E271)),1,0))</f>
        <v>0</v>
      </c>
      <c r="AY272" s="0" t="n">
        <f aca="false">IF(K271="10D",1,0)</f>
        <v>0</v>
      </c>
      <c r="AZ272" s="0" t="n">
        <f aca="false">IF(AND(I272&gt;G272,I271&lt;G271,I272&gt;F272,I271&gt;F271,I272&gt;E272,I271&gt;E271),1,0)</f>
        <v>0</v>
      </c>
      <c r="BA272" s="56" t="n">
        <f aca="false">IF(G272&gt;H272,1,0)</f>
        <v>1</v>
      </c>
      <c r="BB272" s="56" t="n">
        <f aca="false">IF(I272&lt;F272,1,0)</f>
        <v>0</v>
      </c>
      <c r="BC272" s="0" t="n">
        <f aca="false">IF(AND(SUM(AW271:AX271)=2,AY272=1),1,IF(SUM(AX270:AX272)=0,0,IF(AND(OR(AW270=1,AX270=1),OR(AW271=1,AX271=1),AY272=1),1,IF(AND(SUM(AW272:AY272)=2,SUM(AW270:AX270)=2,AX270=1),1,0))))</f>
        <v>0</v>
      </c>
      <c r="BD272" s="57" t="str">
        <f aca="false">IF(BC272=0,"",IF(AND(BC272=1,AZ272=0,AZ271=0,AZ270=0),1,IF(AND(BC272=1,OR(AZ272=1,AZ271=1,AZ270)),IF(BA272=1,1,0))))</f>
        <v/>
      </c>
      <c r="BE272" s="50" t="str">
        <f aca="false">IF(AND(BD272=1,BD271=1),0,IF(BD272=1,SUM(CM273:CM311),""))</f>
        <v/>
      </c>
      <c r="BF272" s="20" t="str">
        <f aca="false">IF(AND(BB272=1,BB271=1,BE231&lt;&gt;0),"",IF(AND(BB271=0,BB272=1),BF271,IF(AND(BB272=1,BB271=1),BF271,IF(AND(BF271="",BE271="",OR(BD271=0,BD271="")),"",IF(AND(BF271="",BE232=0),"",IF(AND(BE232&lt;&gt;"",BF271=BE232),"",IF(AND(BD271=1,BE271&lt;&gt;0),CM272,IF(BF271&lt;&gt;0,BF271+CM272,IF(BF271="","")))))))))</f>
        <v/>
      </c>
      <c r="BI272" s="0"/>
      <c r="BU272" s="0"/>
      <c r="BZ272" s="49"/>
      <c r="CG272" s="13"/>
      <c r="CH272" s="40"/>
      <c r="CI272" s="13"/>
      <c r="CL272" s="6" t="n">
        <f aca="false">C272</f>
        <v>37642</v>
      </c>
      <c r="CM272" s="13" t="n">
        <f aca="false">CN272/CN271-1</f>
        <v>-0.0155526141628061</v>
      </c>
      <c r="CN272" s="4" t="n">
        <v>89.25</v>
      </c>
      <c r="CO272" s="13" t="n">
        <f aca="false">CN272/CN267-1</f>
        <v>-0.0406320541760723</v>
      </c>
      <c r="CY272" s="4" t="n">
        <v>90.87</v>
      </c>
      <c r="CZ272" s="4" t="n">
        <v>89.25</v>
      </c>
      <c r="DA272" s="33" t="n">
        <f aca="false">CZ272-CN272</f>
        <v>0</v>
      </c>
      <c r="DB272" s="16" t="n">
        <f aca="false">CZ272/CY272-1</f>
        <v>-0.0178276658963354</v>
      </c>
      <c r="DC272" s="15" t="n">
        <f aca="false">CY272/CZ271-1</f>
        <v>0.0023163467902052</v>
      </c>
      <c r="DD272" s="15" t="n">
        <f aca="false">CZ272/CZ271-1</f>
        <v>-0.0155526141628061</v>
      </c>
      <c r="DE272" s="34" t="str">
        <f aca="false">IF(CW272=0,"",-DC272*CS272)</f>
        <v/>
      </c>
      <c r="DY272" s="6"/>
      <c r="EB272" s="6" t="n">
        <f aca="false">CL272</f>
        <v>37642</v>
      </c>
      <c r="EC272" s="13" t="n">
        <f aca="false">SUM(CM270:CM272)</f>
        <v>-0.0344445640588855</v>
      </c>
    </row>
    <row r="273" customFormat="false" ht="15" hidden="false" customHeight="false" outlineLevel="0" collapsed="false">
      <c r="A273" s="0" t="n">
        <f aca="false">IF(FR273=1,CZ273,0)</f>
        <v>0</v>
      </c>
      <c r="C273" s="6" t="n">
        <v>37643</v>
      </c>
      <c r="D273" s="0" t="n">
        <f aca="false">IF(E273&gt;E272,1,)</f>
        <v>0</v>
      </c>
      <c r="E273" s="46" t="n">
        <v>94.6669</v>
      </c>
      <c r="F273" s="46" t="n">
        <v>89.146</v>
      </c>
      <c r="G273" s="46" t="n">
        <v>91.0875</v>
      </c>
      <c r="H273" s="46" t="n">
        <v>90.6418</v>
      </c>
      <c r="I273" s="46" t="n">
        <v>91.612</v>
      </c>
      <c r="J273" s="47" t="str">
        <f aca="false">IF(MIN(E273:I273)=E273,$E$2,IF(MIN(E273:I273)=F273,$F$2,IF(MIN(E273:I273)=G273,$G$2,IF(MIN(E273:I273)=H273,$H$2,IF(MIN(E273:I273)=I273,$I$2)))))</f>
        <v>100D</v>
      </c>
      <c r="K273" s="47" t="str">
        <f aca="false">IF(MAX(E273:I273)=E273,$E$2,IF(MAX(E273:I273)=F273,$F$2,IF(MAX(E273:I273)=G273,$G$2,IF(MAX(E273:I273)=H273,$H$2,IF(MAX(E273:I273)=I273,$I$2)))))</f>
        <v>200D</v>
      </c>
      <c r="L273" s="4" t="n">
        <f aca="false">IF(MAX(E273:I273)=H273,1,0)</f>
        <v>0</v>
      </c>
      <c r="M273" s="4" t="n">
        <f aca="false">IF(MAX(E273:I273)=I273,1,0)</f>
        <v>0</v>
      </c>
      <c r="O273" s="4" t="n">
        <f aca="false">IF(CN273&gt;E273,1,0)</f>
        <v>0</v>
      </c>
      <c r="P273" s="4" t="n">
        <f aca="false">IF(CN273&gt;F273,1,0)</f>
        <v>0</v>
      </c>
      <c r="Q273" s="4" t="n">
        <f aca="false">IF(CN273&gt;G273,1,0)</f>
        <v>0</v>
      </c>
      <c r="R273" s="4" t="n">
        <f aca="false">IF(CN273&gt;H273,1,0)</f>
        <v>0</v>
      </c>
      <c r="S273" s="4" t="n">
        <f aca="false">IF(CN273&gt;I273,1,0)</f>
        <v>0</v>
      </c>
      <c r="T273" s="25" t="n">
        <f aca="false">IF(AND(AND(R273=0,S273=0,Q273=0),OR(S272=1,S271=1,S270=1)),1,0)</f>
        <v>0</v>
      </c>
      <c r="U273" s="13" t="n">
        <f aca="false">SUM(CM272:CM273)</f>
        <v>-0.0276534544989405</v>
      </c>
      <c r="AV273" s="0"/>
      <c r="AW273" s="55" t="n">
        <f aca="false">IF(EC273&gt;$AW$2,1,0)</f>
        <v>0</v>
      </c>
      <c r="AX273" s="0" t="n">
        <f aca="false">IF(AND(I273&gt;G273,I272&lt;G272),1,IF(OR(AND(I273&gt;F273,I272&lt;F272),AND(I273&gt;E273,I272&lt;E272)),1,0))</f>
        <v>0</v>
      </c>
      <c r="AY273" s="0" t="n">
        <f aca="false">IF(K272="10D",1,0)</f>
        <v>0</v>
      </c>
      <c r="AZ273" s="0" t="n">
        <f aca="false">IF(AND(I273&gt;G273,I272&lt;G272,I273&gt;F273,I272&gt;F272,I273&gt;E273,I272&gt;E272),1,0)</f>
        <v>0</v>
      </c>
      <c r="BA273" s="56" t="n">
        <f aca="false">IF(G273&gt;H273,1,0)</f>
        <v>1</v>
      </c>
      <c r="BB273" s="56" t="n">
        <f aca="false">IF(I273&lt;F273,1,0)</f>
        <v>0</v>
      </c>
      <c r="BC273" s="0" t="n">
        <f aca="false">IF(AND(SUM(AW272:AX272)=2,AY273=1),1,IF(SUM(AX271:AX273)=0,0,IF(AND(OR(AW271=1,AX271=1),OR(AW272=1,AX272=1),AY273=1),1,IF(AND(SUM(AW273:AY273)=2,SUM(AW271:AX271)=2,AX271=1),1,0))))</f>
        <v>0</v>
      </c>
      <c r="BD273" s="57" t="str">
        <f aca="false">IF(BC273=0,"",IF(AND(BC273=1,AZ273=0,AZ272=0,AZ271=0),1,IF(AND(BC273=1,OR(AZ273=1,AZ272=1,AZ271)),IF(BA273=1,1,0))))</f>
        <v/>
      </c>
      <c r="BE273" s="50" t="str">
        <f aca="false">IF(AND(BD273=1,BD272=1),0,IF(BD273=1,SUM(CM274:CM312),""))</f>
        <v/>
      </c>
      <c r="BF273" s="20" t="str">
        <f aca="false">IF(AND(BB273=1,BB272=1,BE232&lt;&gt;0),"",IF(AND(BB272=0,BB273=1),BF272,IF(AND(BB273=1,BB272=1),BF272,IF(AND(BF272="",BE272="",OR(BD272=0,BD272="")),"",IF(AND(BF272="",BE233=0),"",IF(AND(BE233&lt;&gt;"",BF272=BE233),"",IF(AND(BD272=1,BE272&lt;&gt;0),CM273,IF(BF272&lt;&gt;0,BF272+CM273,IF(BF272="","")))))))))</f>
        <v/>
      </c>
      <c r="BI273" s="0"/>
      <c r="BU273" s="0"/>
      <c r="BZ273" s="49"/>
      <c r="CG273" s="13"/>
      <c r="CH273" s="40"/>
      <c r="CI273" s="13"/>
      <c r="CL273" s="6" t="n">
        <f aca="false">C273</f>
        <v>37643</v>
      </c>
      <c r="CM273" s="13" t="n">
        <f aca="false">CN273/CN272-1</f>
        <v>-0.0121008403361345</v>
      </c>
      <c r="CN273" s="4" t="n">
        <v>88.17</v>
      </c>
      <c r="CO273" s="13" t="n">
        <f aca="false">CN273/CN268-1</f>
        <v>-0.0552876888460302</v>
      </c>
      <c r="CY273" s="4" t="n">
        <v>88.77</v>
      </c>
      <c r="CZ273" s="4" t="n">
        <v>88.17</v>
      </c>
      <c r="DA273" s="33" t="n">
        <f aca="false">CZ273-CN273</f>
        <v>0</v>
      </c>
      <c r="DB273" s="16" t="n">
        <f aca="false">CZ273/CY273-1</f>
        <v>-0.00675904021628926</v>
      </c>
      <c r="DC273" s="15" t="n">
        <f aca="false">CY273/CZ272-1</f>
        <v>-0.00537815126050423</v>
      </c>
      <c r="DD273" s="15" t="n">
        <f aca="false">CZ273/CZ272-1</f>
        <v>-0.0121008403361345</v>
      </c>
      <c r="DE273" s="34" t="str">
        <f aca="false">IF(CW273=0,"",-DC273*CS273)</f>
        <v/>
      </c>
      <c r="DY273" s="6"/>
      <c r="EB273" s="6" t="n">
        <f aca="false">CL273</f>
        <v>37643</v>
      </c>
      <c r="EC273" s="13" t="n">
        <f aca="false">SUM(CM271:CM273)</f>
        <v>-0.0424328502824658</v>
      </c>
    </row>
    <row r="274" customFormat="false" ht="15" hidden="false" customHeight="false" outlineLevel="0" collapsed="false">
      <c r="A274" s="0" t="n">
        <f aca="false">IF(FR274=1,CZ274,0)</f>
        <v>0</v>
      </c>
      <c r="C274" s="6" t="n">
        <v>37644</v>
      </c>
      <c r="D274" s="0" t="n">
        <f aca="false">IF(E274&gt;E273,1,)</f>
        <v>0</v>
      </c>
      <c r="E274" s="46" t="n">
        <v>94.5498</v>
      </c>
      <c r="F274" s="46" t="n">
        <v>89.1117</v>
      </c>
      <c r="G274" s="46" t="n">
        <v>91.0687</v>
      </c>
      <c r="H274" s="46" t="n">
        <v>90.6155</v>
      </c>
      <c r="I274" s="46" t="n">
        <v>91.344</v>
      </c>
      <c r="J274" s="47" t="str">
        <f aca="false">IF(MIN(E274:I274)=E274,$E$2,IF(MIN(E274:I274)=F274,$F$2,IF(MIN(E274:I274)=G274,$G$2,IF(MIN(E274:I274)=H274,$H$2,IF(MIN(E274:I274)=I274,$I$2)))))</f>
        <v>100D</v>
      </c>
      <c r="K274" s="47" t="str">
        <f aca="false">IF(MAX(E274:I274)=E274,$E$2,IF(MAX(E274:I274)=F274,$F$2,IF(MAX(E274:I274)=G274,$G$2,IF(MAX(E274:I274)=H274,$H$2,IF(MAX(E274:I274)=I274,$I$2)))))</f>
        <v>200D</v>
      </c>
      <c r="L274" s="4" t="n">
        <f aca="false">IF(MAX(E274:I274)=H274,1,0)</f>
        <v>0</v>
      </c>
      <c r="M274" s="4" t="n">
        <f aca="false">IF(MAX(E274:I274)=I274,1,0)</f>
        <v>0</v>
      </c>
      <c r="O274" s="4" t="n">
        <f aca="false">IF(CN274&gt;E274,1,0)</f>
        <v>0</v>
      </c>
      <c r="P274" s="4" t="n">
        <f aca="false">IF(CN274&gt;F274,1,0)</f>
        <v>0</v>
      </c>
      <c r="Q274" s="4" t="n">
        <f aca="false">IF(CN274&gt;G274,1,0)</f>
        <v>0</v>
      </c>
      <c r="R274" s="4" t="n">
        <f aca="false">IF(CN274&gt;H274,1,0)</f>
        <v>0</v>
      </c>
      <c r="S274" s="4" t="n">
        <f aca="false">IF(CN274&gt;I274,1,0)</f>
        <v>0</v>
      </c>
      <c r="T274" s="25" t="n">
        <f aca="false">IF(AND(AND(R274=0,S274=0,Q274=0),OR(S273=1,S272=1,S271=1)),1,0)</f>
        <v>0</v>
      </c>
      <c r="U274" s="13" t="n">
        <f aca="false">SUM(CM273:CM274)</f>
        <v>-0.00597630818234074</v>
      </c>
      <c r="AV274" s="0"/>
      <c r="AW274" s="55" t="n">
        <f aca="false">IF(EC274&gt;$AW$2,1,0)</f>
        <v>0</v>
      </c>
      <c r="AX274" s="0" t="n">
        <f aca="false">IF(AND(I274&gt;G274,I273&lt;G273),1,IF(OR(AND(I274&gt;F274,I273&lt;F273),AND(I274&gt;E274,I273&lt;E273)),1,0))</f>
        <v>0</v>
      </c>
      <c r="AY274" s="0" t="n">
        <f aca="false">IF(K273="10D",1,0)</f>
        <v>0</v>
      </c>
      <c r="AZ274" s="0" t="n">
        <f aca="false">IF(AND(I274&gt;G274,I273&lt;G273,I274&gt;F274,I273&gt;F273,I274&gt;E274,I273&gt;E273),1,0)</f>
        <v>0</v>
      </c>
      <c r="BA274" s="56" t="n">
        <f aca="false">IF(G274&gt;H274,1,0)</f>
        <v>1</v>
      </c>
      <c r="BB274" s="56" t="n">
        <f aca="false">IF(I274&lt;F274,1,0)</f>
        <v>0</v>
      </c>
      <c r="BC274" s="0" t="n">
        <f aca="false">IF(AND(SUM(AW273:AX273)=2,AY274=1),1,IF(SUM(AX272:AX274)=0,0,IF(AND(OR(AW272=1,AX272=1),OR(AW273=1,AX273=1),AY274=1),1,IF(AND(SUM(AW274:AY274)=2,SUM(AW272:AX272)=2,AX272=1),1,0))))</f>
        <v>0</v>
      </c>
      <c r="BD274" s="57" t="str">
        <f aca="false">IF(BC274=0,"",IF(AND(BC274=1,AZ274=0,AZ273=0,AZ272=0),1,IF(AND(BC274=1,OR(AZ274=1,AZ273=1,AZ272)),IF(BA274=1,1,0))))</f>
        <v/>
      </c>
      <c r="BE274" s="50" t="str">
        <f aca="false">IF(AND(BD274=1,BD273=1),0,IF(BD274=1,SUM(CM275:CM313),""))</f>
        <v/>
      </c>
      <c r="BF274" s="20" t="str">
        <f aca="false">IF(AND(BB274=1,BB273=1,BE233&lt;&gt;0),"",IF(AND(BB273=0,BB274=1),BF273,IF(AND(BB274=1,BB273=1),BF273,IF(AND(BF273="",BE273="",OR(BD273=0,BD273="")),"",IF(AND(BF273="",BE234=0),"",IF(AND(BE234&lt;&gt;"",BF273=BE234),"",IF(AND(BD273=1,BE273&lt;&gt;0),CM274,IF(BF273&lt;&gt;0,BF273+CM274,IF(BF273="","")))))))))</f>
        <v/>
      </c>
      <c r="BI274" s="0"/>
      <c r="BU274" s="0"/>
      <c r="BZ274" s="49"/>
      <c r="CG274" s="13"/>
      <c r="CH274" s="40"/>
      <c r="CI274" s="13"/>
      <c r="CL274" s="6" t="n">
        <f aca="false">C274</f>
        <v>37644</v>
      </c>
      <c r="CM274" s="13" t="n">
        <f aca="false">CN274/CN273-1</f>
        <v>0.00612453215379372</v>
      </c>
      <c r="CN274" s="4" t="n">
        <v>88.71</v>
      </c>
      <c r="CO274" s="13" t="n">
        <f aca="false">CN274/CN269-1</f>
        <v>-0.039935064935065</v>
      </c>
      <c r="CY274" s="4" t="n">
        <v>88.75</v>
      </c>
      <c r="CZ274" s="4" t="n">
        <v>88.71</v>
      </c>
      <c r="DA274" s="33" t="n">
        <f aca="false">CZ274-CN274</f>
        <v>0</v>
      </c>
      <c r="DB274" s="16" t="n">
        <f aca="false">CZ274/CY274-1</f>
        <v>-0.000450704225352205</v>
      </c>
      <c r="DC274" s="15" t="n">
        <f aca="false">CY274/CZ273-1</f>
        <v>0.00657820120222286</v>
      </c>
      <c r="DD274" s="15" t="n">
        <f aca="false">CZ274/CZ273-1</f>
        <v>0.00612453215379372</v>
      </c>
      <c r="DE274" s="34" t="str">
        <f aca="false">IF(CW274=0,"",-DC274*CS274)</f>
        <v/>
      </c>
      <c r="DY274" s="6"/>
      <c r="EB274" s="6" t="n">
        <f aca="false">CL274</f>
        <v>37644</v>
      </c>
      <c r="EC274" s="13" t="n">
        <f aca="false">SUM(CM272:CM274)</f>
        <v>-0.0215289223451468</v>
      </c>
    </row>
    <row r="275" customFormat="false" ht="15" hidden="false" customHeight="false" outlineLevel="0" collapsed="false">
      <c r="A275" s="0" t="n">
        <f aca="false">IF(FR275=1,CZ275,0)</f>
        <v>0</v>
      </c>
      <c r="C275" s="6" t="n">
        <v>37645</v>
      </c>
      <c r="D275" s="0" t="n">
        <f aca="false">IF(E275&gt;E274,1,)</f>
        <v>0</v>
      </c>
      <c r="E275" s="46" t="n">
        <v>94.4146</v>
      </c>
      <c r="F275" s="46" t="n">
        <v>89.0577</v>
      </c>
      <c r="G275" s="46" t="n">
        <v>91.0311</v>
      </c>
      <c r="H275" s="46" t="n">
        <v>90.4715</v>
      </c>
      <c r="I275" s="46" t="n">
        <v>90.701</v>
      </c>
      <c r="J275" s="47" t="str">
        <f aca="false">IF(MIN(E275:I275)=E275,$E$2,IF(MIN(E275:I275)=F275,$F$2,IF(MIN(E275:I275)=G275,$G$2,IF(MIN(E275:I275)=H275,$H$2,IF(MIN(E275:I275)=I275,$I$2)))))</f>
        <v>100D</v>
      </c>
      <c r="K275" s="47" t="str">
        <f aca="false">IF(MAX(E275:I275)=E275,$E$2,IF(MAX(E275:I275)=F275,$F$2,IF(MAX(E275:I275)=G275,$G$2,IF(MAX(E275:I275)=H275,$H$2,IF(MAX(E275:I275)=I275,$I$2)))))</f>
        <v>200D</v>
      </c>
      <c r="L275" s="4" t="n">
        <f aca="false">IF(MAX(E275:I275)=H275,1,0)</f>
        <v>0</v>
      </c>
      <c r="M275" s="4" t="n">
        <f aca="false">IF(MAX(E275:I275)=I275,1,0)</f>
        <v>0</v>
      </c>
      <c r="O275" s="4" t="n">
        <f aca="false">IF(CN275&gt;E275,1,0)</f>
        <v>0</v>
      </c>
      <c r="P275" s="4" t="n">
        <f aca="false">IF(CN275&gt;F275,1,0)</f>
        <v>0</v>
      </c>
      <c r="Q275" s="4" t="n">
        <f aca="false">IF(CN275&gt;G275,1,0)</f>
        <v>0</v>
      </c>
      <c r="R275" s="4" t="n">
        <f aca="false">IF(CN275&gt;H275,1,0)</f>
        <v>0</v>
      </c>
      <c r="S275" s="4" t="n">
        <f aca="false">IF(CN275&gt;I275,1,0)</f>
        <v>0</v>
      </c>
      <c r="T275" s="25" t="n">
        <f aca="false">IF(AND(AND(R275=0,S275=0,Q275=0),OR(S274=1,S273=1,S272=1)),1,0)</f>
        <v>0</v>
      </c>
      <c r="U275" s="13" t="n">
        <f aca="false">SUM(CM274:CM275)</f>
        <v>-0.0201408268812643</v>
      </c>
      <c r="AV275" s="0"/>
      <c r="AW275" s="55" t="n">
        <f aca="false">IF(EC275&gt;$AW$2,1,0)</f>
        <v>0</v>
      </c>
      <c r="AX275" s="0" t="n">
        <f aca="false">IF(AND(I275&gt;G275,I274&lt;G274),1,IF(OR(AND(I275&gt;F275,I274&lt;F274),AND(I275&gt;E275,I274&lt;E274)),1,0))</f>
        <v>0</v>
      </c>
      <c r="AY275" s="0" t="n">
        <f aca="false">IF(K274="10D",1,0)</f>
        <v>0</v>
      </c>
      <c r="AZ275" s="0" t="n">
        <f aca="false">IF(AND(I275&gt;G275,I274&lt;G274,I275&gt;F275,I274&gt;F274,I275&gt;E275,I274&gt;E274),1,0)</f>
        <v>0</v>
      </c>
      <c r="BA275" s="56" t="n">
        <f aca="false">IF(G275&gt;H275,1,0)</f>
        <v>1</v>
      </c>
      <c r="BB275" s="56" t="n">
        <f aca="false">IF(I275&lt;F275,1,0)</f>
        <v>0</v>
      </c>
      <c r="BC275" s="0" t="n">
        <f aca="false">IF(AND(SUM(AW274:AX274)=2,AY275=1),1,IF(SUM(AX273:AX275)=0,0,IF(AND(OR(AW273=1,AX273=1),OR(AW274=1,AX274=1),AY275=1),1,IF(AND(SUM(AW275:AY275)=2,SUM(AW273:AX273)=2,AX273=1),1,0))))</f>
        <v>0</v>
      </c>
      <c r="BD275" s="57" t="str">
        <f aca="false">IF(BC275=0,"",IF(AND(BC275=1,AZ275=0,AZ274=0,AZ273=0),1,IF(AND(BC275=1,OR(AZ275=1,AZ274=1,AZ273)),IF(BA275=1,1,0))))</f>
        <v/>
      </c>
      <c r="BE275" s="50" t="str">
        <f aca="false">IF(AND(BD275=1,BD274=1),0,IF(BD275=1,SUM(CM276:CM314),""))</f>
        <v/>
      </c>
      <c r="BF275" s="20" t="str">
        <f aca="false">IF(AND(BB275=1,BB274=1,BE234&lt;&gt;0),"",IF(AND(BB274=0,BB275=1),BF274,IF(AND(BB275=1,BB274=1),BF274,IF(AND(BF274="",BE274="",OR(BD274=0,BD274="")),"",IF(AND(BF274="",BE235=0),"",IF(AND(BE235&lt;&gt;"",BF274=BE235),"",IF(AND(BD274=1,BE274&lt;&gt;0),CM275,IF(BF274&lt;&gt;0,BF274+CM275,IF(BF274="","")))))))))</f>
        <v/>
      </c>
      <c r="BI275" s="0"/>
      <c r="BU275" s="51"/>
      <c r="BZ275" s="49"/>
      <c r="CG275" s="13"/>
      <c r="CH275" s="40"/>
      <c r="CI275" s="13"/>
      <c r="CL275" s="6" t="n">
        <f aca="false">C275</f>
        <v>37645</v>
      </c>
      <c r="CM275" s="13" t="n">
        <f aca="false">CN275/CN274-1</f>
        <v>-0.026265359035058</v>
      </c>
      <c r="CN275" s="4" t="n">
        <v>86.38</v>
      </c>
      <c r="CO275" s="13" t="n">
        <f aca="false">CN275/CN270-1</f>
        <v>-0.0612910236905021</v>
      </c>
      <c r="CY275" s="4" t="n">
        <v>88.59</v>
      </c>
      <c r="CZ275" s="4" t="n">
        <v>86.38</v>
      </c>
      <c r="DA275" s="33" t="n">
        <f aca="false">CZ275-CN275</f>
        <v>0</v>
      </c>
      <c r="DB275" s="16" t="n">
        <f aca="false">CZ275/CY275-1</f>
        <v>-0.0249463822101819</v>
      </c>
      <c r="DC275" s="15" t="n">
        <f aca="false">CY275/CZ274-1</f>
        <v>-0.00135272235373674</v>
      </c>
      <c r="DD275" s="15" t="n">
        <f aca="false">CZ275/CZ274-1</f>
        <v>-0.026265359035058</v>
      </c>
      <c r="DE275" s="34" t="str">
        <f aca="false">IF(CW275=0,"",-DC275*CS275)</f>
        <v/>
      </c>
      <c r="DY275" s="6"/>
      <c r="EB275" s="6" t="n">
        <f aca="false">CL275</f>
        <v>37645</v>
      </c>
      <c r="EC275" s="13" t="n">
        <f aca="false">SUM(CM273:CM275)</f>
        <v>-0.0322416672173987</v>
      </c>
    </row>
    <row r="276" customFormat="false" ht="15" hidden="false" customHeight="false" outlineLevel="0" collapsed="false">
      <c r="A276" s="0" t="n">
        <f aca="false">IF(FR276=1,CZ276,0)</f>
        <v>0</v>
      </c>
      <c r="C276" s="6" t="n">
        <v>37648</v>
      </c>
      <c r="D276" s="0" t="n">
        <f aca="false">IF(E276&gt;E275,1,)</f>
        <v>0</v>
      </c>
      <c r="E276" s="46" t="n">
        <v>94.2877</v>
      </c>
      <c r="F276" s="46" t="n">
        <v>89.0269</v>
      </c>
      <c r="G276" s="46" t="n">
        <v>90.9559</v>
      </c>
      <c r="H276" s="46" t="n">
        <v>90.2855</v>
      </c>
      <c r="I276" s="46" t="n">
        <v>89.915</v>
      </c>
      <c r="J276" s="47" t="str">
        <f aca="false">IF(MIN(E276:I276)=E276,$E$2,IF(MIN(E276:I276)=F276,$F$2,IF(MIN(E276:I276)=G276,$G$2,IF(MIN(E276:I276)=H276,$H$2,IF(MIN(E276:I276)=I276,$I$2)))))</f>
        <v>100D</v>
      </c>
      <c r="K276" s="47" t="str">
        <f aca="false">IF(MAX(E276:I276)=E276,$E$2,IF(MAX(E276:I276)=F276,$F$2,IF(MAX(E276:I276)=G276,$G$2,IF(MAX(E276:I276)=H276,$H$2,IF(MAX(E276:I276)=I276,$I$2)))))</f>
        <v>200D</v>
      </c>
      <c r="L276" s="4" t="n">
        <f aca="false">IF(MAX(E276:I276)=H276,1,0)</f>
        <v>0</v>
      </c>
      <c r="M276" s="4" t="n">
        <f aca="false">IF(MAX(E276:I276)=I276,1,0)</f>
        <v>0</v>
      </c>
      <c r="O276" s="4" t="n">
        <f aca="false">IF(CN276&gt;E276,1,0)</f>
        <v>0</v>
      </c>
      <c r="P276" s="4" t="n">
        <f aca="false">IF(CN276&gt;F276,1,0)</f>
        <v>0</v>
      </c>
      <c r="Q276" s="4" t="n">
        <f aca="false">IF(CN276&gt;G276,1,0)</f>
        <v>0</v>
      </c>
      <c r="R276" s="4" t="n">
        <f aca="false">IF(CN276&gt;H276,1,0)</f>
        <v>0</v>
      </c>
      <c r="S276" s="4" t="n">
        <f aca="false">IF(CN276&gt;I276,1,0)</f>
        <v>0</v>
      </c>
      <c r="T276" s="25" t="n">
        <f aca="false">IF(AND(AND(R276=0,S276=0,Q276=0),OR(S275=1,S274=1,S273=1)),1,0)</f>
        <v>0</v>
      </c>
      <c r="U276" s="13" t="n">
        <f aca="false">SUM(CM275:CM276)</f>
        <v>-0.0399259286113487</v>
      </c>
      <c r="AV276" s="0"/>
      <c r="AW276" s="55" t="n">
        <f aca="false">IF(EC276&gt;$AW$2,1,0)</f>
        <v>0</v>
      </c>
      <c r="AX276" s="0" t="n">
        <f aca="false">IF(AND(I276&gt;G276,I275&lt;G275),1,IF(OR(AND(I276&gt;F276,I275&lt;F275),AND(I276&gt;E276,I275&lt;E275)),1,0))</f>
        <v>0</v>
      </c>
      <c r="AY276" s="0" t="n">
        <f aca="false">IF(K275="10D",1,0)</f>
        <v>0</v>
      </c>
      <c r="AZ276" s="0" t="n">
        <f aca="false">IF(AND(I276&gt;G276,I275&lt;G275,I276&gt;F276,I275&gt;F275,I276&gt;E276,I275&gt;E275),1,0)</f>
        <v>0</v>
      </c>
      <c r="BA276" s="56" t="n">
        <f aca="false">IF(G276&gt;H276,1,0)</f>
        <v>1</v>
      </c>
      <c r="BB276" s="56" t="n">
        <f aca="false">IF(I276&lt;F276,1,0)</f>
        <v>0</v>
      </c>
      <c r="BC276" s="0" t="n">
        <f aca="false">IF(AND(SUM(AW275:AX275)=2,AY276=1),1,IF(SUM(AX274:AX276)=0,0,IF(AND(OR(AW274=1,AX274=1),OR(AW275=1,AX275=1),AY276=1),1,IF(AND(SUM(AW276:AY276)=2,SUM(AW274:AX274)=2,AX274=1),1,0))))</f>
        <v>0</v>
      </c>
      <c r="BD276" s="57" t="str">
        <f aca="false">IF(BC276=0,"",IF(AND(BC276=1,AZ276=0,AZ275=0,AZ274=0),1,IF(AND(BC276=1,OR(AZ276=1,AZ275=1,AZ274)),IF(BA276=1,1,0))))</f>
        <v/>
      </c>
      <c r="BE276" s="50" t="str">
        <f aca="false">IF(AND(BD276=1,BD275=1),0,IF(BD276=1,SUM(CM277:CM315),""))</f>
        <v/>
      </c>
      <c r="BF276" s="20" t="str">
        <f aca="false">IF(AND(BB276=1,BB275=1,BE235&lt;&gt;0),"",IF(AND(BB275=0,BB276=1),BF275,IF(AND(BB276=1,BB275=1),BF275,IF(AND(BF275="",BE275="",OR(BD275=0,BD275="")),"",IF(AND(BF275="",BE236=0),"",IF(AND(BE236&lt;&gt;"",BF275=BE236),"",IF(AND(BD275=1,BE275&lt;&gt;0),CM276,IF(BF275&lt;&gt;0,BF275+CM276,IF(BF275="","")))))))))</f>
        <v/>
      </c>
      <c r="BI276" s="0"/>
      <c r="BU276" s="51"/>
      <c r="BZ276" s="49"/>
      <c r="CG276" s="13"/>
      <c r="CH276" s="40"/>
      <c r="CI276" s="13"/>
      <c r="CL276" s="6" t="n">
        <f aca="false">C276</f>
        <v>37648</v>
      </c>
      <c r="CM276" s="13" t="n">
        <f aca="false">CN276/CN275-1</f>
        <v>-0.0136605695762907</v>
      </c>
      <c r="CN276" s="4" t="n">
        <v>85.2</v>
      </c>
      <c r="CO276" s="13" t="n">
        <f aca="false">CN276/CN271-1</f>
        <v>-0.0602250165453342</v>
      </c>
      <c r="CY276" s="4" t="n">
        <v>85.73</v>
      </c>
      <c r="CZ276" s="4" t="n">
        <v>85.2</v>
      </c>
      <c r="DA276" s="33" t="n">
        <f aca="false">CZ276-CN276</f>
        <v>0</v>
      </c>
      <c r="DB276" s="16" t="n">
        <f aca="false">CZ276/CY276-1</f>
        <v>-0.0061821999300129</v>
      </c>
      <c r="DC276" s="15" t="n">
        <f aca="false">CY276/CZ275-1</f>
        <v>-0.007524890020838</v>
      </c>
      <c r="DD276" s="15" t="n">
        <f aca="false">CZ276/CZ275-1</f>
        <v>-0.0136605695762907</v>
      </c>
      <c r="DE276" s="34" t="str">
        <f aca="false">IF(CW276=0,"",-DC276*CS276)</f>
        <v/>
      </c>
      <c r="DY276" s="6"/>
      <c r="EB276" s="6" t="n">
        <f aca="false">CL276</f>
        <v>37648</v>
      </c>
      <c r="EC276" s="13" t="n">
        <f aca="false">SUM(CM274:CM276)</f>
        <v>-0.033801396457555</v>
      </c>
    </row>
    <row r="277" customFormat="false" ht="15" hidden="false" customHeight="false" outlineLevel="0" collapsed="false">
      <c r="A277" s="0" t="n">
        <f aca="false">IF(FR277=1,CZ277,0)</f>
        <v>0</v>
      </c>
      <c r="C277" s="6" t="n">
        <v>37649</v>
      </c>
      <c r="D277" s="0" t="n">
        <f aca="false">IF(E277&gt;E276,1,)</f>
        <v>0</v>
      </c>
      <c r="E277" s="46" t="n">
        <v>94.1597</v>
      </c>
      <c r="F277" s="46" t="n">
        <v>88.9898</v>
      </c>
      <c r="G277" s="46" t="n">
        <v>90.8915</v>
      </c>
      <c r="H277" s="46" t="n">
        <v>90.1208</v>
      </c>
      <c r="I277" s="46" t="n">
        <v>89.195</v>
      </c>
      <c r="J277" s="47" t="str">
        <f aca="false">IF(MIN(E277:I277)=E277,$E$2,IF(MIN(E277:I277)=F277,$F$2,IF(MIN(E277:I277)=G277,$G$2,IF(MIN(E277:I277)=H277,$H$2,IF(MIN(E277:I277)=I277,$I$2)))))</f>
        <v>100D</v>
      </c>
      <c r="K277" s="47" t="str">
        <f aca="false">IF(MAX(E277:I277)=E277,$E$2,IF(MAX(E277:I277)=F277,$F$2,IF(MAX(E277:I277)=G277,$G$2,IF(MAX(E277:I277)=H277,$H$2,IF(MAX(E277:I277)=I277,$I$2)))))</f>
        <v>200D</v>
      </c>
      <c r="L277" s="4" t="n">
        <f aca="false">IF(MAX(E277:I277)=H277,1,0)</f>
        <v>0</v>
      </c>
      <c r="M277" s="4" t="n">
        <f aca="false">IF(MAX(E277:I277)=I277,1,0)</f>
        <v>0</v>
      </c>
      <c r="O277" s="4" t="n">
        <f aca="false">IF(CN277&gt;E277,1,0)</f>
        <v>0</v>
      </c>
      <c r="P277" s="4" t="n">
        <f aca="false">IF(CN277&gt;F277,1,0)</f>
        <v>0</v>
      </c>
      <c r="Q277" s="4" t="n">
        <f aca="false">IF(CN277&gt;G277,1,0)</f>
        <v>0</v>
      </c>
      <c r="R277" s="4" t="n">
        <f aca="false">IF(CN277&gt;H277,1,0)</f>
        <v>0</v>
      </c>
      <c r="S277" s="4" t="n">
        <f aca="false">IF(CN277&gt;I277,1,0)</f>
        <v>0</v>
      </c>
      <c r="T277" s="25" t="n">
        <f aca="false">IF(AND(AND(R277=0,S277=0,Q277=0),OR(S276=1,S275=1,S274=1)),1,0)</f>
        <v>0</v>
      </c>
      <c r="U277" s="13" t="n">
        <f aca="false">SUM(CM276:CM277)</f>
        <v>-0.00626620337910755</v>
      </c>
      <c r="AV277" s="0"/>
      <c r="AW277" s="55" t="n">
        <f aca="false">IF(EC277&gt;$AW$2,1,0)</f>
        <v>0</v>
      </c>
      <c r="AX277" s="0" t="n">
        <f aca="false">IF(AND(I277&gt;G277,I276&lt;G276),1,IF(OR(AND(I277&gt;F277,I276&lt;F276),AND(I277&gt;E277,I276&lt;E276)),1,0))</f>
        <v>0</v>
      </c>
      <c r="AY277" s="0" t="n">
        <f aca="false">IF(K276="10D",1,0)</f>
        <v>0</v>
      </c>
      <c r="AZ277" s="0" t="n">
        <f aca="false">IF(AND(I277&gt;G277,I276&lt;G276,I277&gt;F277,I276&gt;F276,I277&gt;E277,I276&gt;E276),1,0)</f>
        <v>0</v>
      </c>
      <c r="BA277" s="56" t="n">
        <f aca="false">IF(G277&gt;H277,1,0)</f>
        <v>1</v>
      </c>
      <c r="BB277" s="56" t="n">
        <f aca="false">IF(I277&lt;F277,1,0)</f>
        <v>0</v>
      </c>
      <c r="BC277" s="0" t="n">
        <f aca="false">IF(AND(SUM(AW276:AX276)=2,AY277=1),1,IF(SUM(AX275:AX277)=0,0,IF(AND(OR(AW275=1,AX275=1),OR(AW276=1,AX276=1),AY277=1),1,IF(AND(SUM(AW277:AY277)=2,SUM(AW275:AX275)=2,AX275=1),1,0))))</f>
        <v>0</v>
      </c>
      <c r="BD277" s="57" t="str">
        <f aca="false">IF(BC277=0,"",IF(AND(BC277=1,AZ277=0,AZ276=0,AZ275=0),1,IF(AND(BC277=1,OR(AZ277=1,AZ276=1,AZ275)),IF(BA277=1,1,0))))</f>
        <v/>
      </c>
      <c r="BE277" s="50" t="str">
        <f aca="false">IF(AND(BD277=1,BD276=1),0,IF(BD277=1,SUM(CM278:CM316),""))</f>
        <v/>
      </c>
      <c r="BF277" s="20" t="str">
        <f aca="false">IF(AND(BB277=1,BB276=1,BE236&lt;&gt;0),"",IF(AND(BB276=0,BB277=1),BF276,IF(AND(BB277=1,BB276=1),BF276,IF(AND(BF276="",BE276="",OR(BD276=0,BD276="")),"",IF(AND(BF276="",BE237=0),"",IF(AND(BE237&lt;&gt;"",BF276=BE237),"",IF(AND(BD276=1,BE276&lt;&gt;0),CM277,IF(BF276&lt;&gt;0,BF276+CM277,IF(BF276="","")))))))))</f>
        <v/>
      </c>
      <c r="BI277" s="0"/>
      <c r="BU277" s="51"/>
      <c r="BZ277" s="49"/>
      <c r="CG277" s="13"/>
      <c r="CH277" s="40"/>
      <c r="CI277" s="13"/>
      <c r="CL277" s="6" t="n">
        <f aca="false">C277</f>
        <v>37649</v>
      </c>
      <c r="CM277" s="13" t="n">
        <f aca="false">CN277/CN276-1</f>
        <v>0.00739436619718314</v>
      </c>
      <c r="CN277" s="4" t="n">
        <v>85.83</v>
      </c>
      <c r="CO277" s="13" t="n">
        <f aca="false">CN277/CN272-1</f>
        <v>-0.0383193277310925</v>
      </c>
      <c r="CY277" s="4" t="n">
        <v>85.63</v>
      </c>
      <c r="CZ277" s="4" t="n">
        <v>85.83</v>
      </c>
      <c r="DA277" s="33" t="n">
        <f aca="false">CZ277-CN277</f>
        <v>0</v>
      </c>
      <c r="DB277" s="16" t="n">
        <f aca="false">CZ277/CY277-1</f>
        <v>0.0023356300362023</v>
      </c>
      <c r="DC277" s="15" t="n">
        <f aca="false">CY277/CZ276-1</f>
        <v>0.00504694835680741</v>
      </c>
      <c r="DD277" s="15" t="n">
        <f aca="false">CZ277/CZ276-1</f>
        <v>0.00739436619718314</v>
      </c>
      <c r="DE277" s="34" t="str">
        <f aca="false">IF(CW277=0,"",-DC277*CS277)</f>
        <v/>
      </c>
      <c r="DY277" s="6"/>
      <c r="EB277" s="6" t="n">
        <f aca="false">CL277</f>
        <v>37649</v>
      </c>
      <c r="EC277" s="13" t="n">
        <f aca="false">SUM(CM275:CM277)</f>
        <v>-0.0325315624141655</v>
      </c>
    </row>
    <row r="278" customFormat="false" ht="15" hidden="false" customHeight="false" outlineLevel="0" collapsed="false">
      <c r="A278" s="0" t="n">
        <f aca="false">IF(FR278=1,CZ278,0)</f>
        <v>0</v>
      </c>
      <c r="C278" s="6" t="n">
        <v>37650</v>
      </c>
      <c r="D278" s="0" t="n">
        <f aca="false">IF(E278&gt;E277,1,)</f>
        <v>0</v>
      </c>
      <c r="E278" s="46" t="n">
        <v>94.0393</v>
      </c>
      <c r="F278" s="46" t="n">
        <v>88.9668</v>
      </c>
      <c r="G278" s="46" t="n">
        <v>90.8065</v>
      </c>
      <c r="H278" s="46" t="n">
        <v>90.0255</v>
      </c>
      <c r="I278" s="46" t="n">
        <v>88.51</v>
      </c>
      <c r="J278" s="47" t="str">
        <f aca="false">IF(MIN(E278:I278)=E278,$E$2,IF(MIN(E278:I278)=F278,$F$2,IF(MIN(E278:I278)=G278,$G$2,IF(MIN(E278:I278)=H278,$H$2,IF(MIN(E278:I278)=I278,$I$2)))))</f>
        <v>10D</v>
      </c>
      <c r="K278" s="47" t="str">
        <f aca="false">IF(MAX(E278:I278)=E278,$E$2,IF(MAX(E278:I278)=F278,$F$2,IF(MAX(E278:I278)=G278,$G$2,IF(MAX(E278:I278)=H278,$H$2,IF(MAX(E278:I278)=I278,$I$2)))))</f>
        <v>200D</v>
      </c>
      <c r="L278" s="4" t="n">
        <f aca="false">IF(MAX(E278:I278)=H278,1,0)</f>
        <v>0</v>
      </c>
      <c r="M278" s="4" t="n">
        <f aca="false">IF(MAX(E278:I278)=I278,1,0)</f>
        <v>0</v>
      </c>
      <c r="O278" s="4" t="n">
        <f aca="false">IF(CN278&gt;E278,1,0)</f>
        <v>0</v>
      </c>
      <c r="P278" s="4" t="n">
        <f aca="false">IF(CN278&gt;F278,1,0)</f>
        <v>0</v>
      </c>
      <c r="Q278" s="4" t="n">
        <f aca="false">IF(CN278&gt;G278,1,0)</f>
        <v>0</v>
      </c>
      <c r="R278" s="4" t="n">
        <f aca="false">IF(CN278&gt;H278,1,0)</f>
        <v>0</v>
      </c>
      <c r="S278" s="4" t="n">
        <f aca="false">IF(CN278&gt;I278,1,0)</f>
        <v>0</v>
      </c>
      <c r="T278" s="25" t="n">
        <f aca="false">IF(AND(AND(R278=0,S278=0,Q278=0),OR(S277=1,S276=1,S275=1)),1,0)</f>
        <v>0</v>
      </c>
      <c r="U278" s="13" t="n">
        <f aca="false">SUM(CM277:CM278)</f>
        <v>0.0149674758325089</v>
      </c>
      <c r="AV278" s="0"/>
      <c r="AW278" s="55" t="n">
        <f aca="false">IF(EC278&gt;$AW$2,1,0)</f>
        <v>0</v>
      </c>
      <c r="AX278" s="0" t="n">
        <f aca="false">IF(AND(I278&gt;G278,I277&lt;G277),1,IF(OR(AND(I278&gt;F278,I277&lt;F277),AND(I278&gt;E278,I277&lt;E277)),1,0))</f>
        <v>0</v>
      </c>
      <c r="AY278" s="0" t="n">
        <f aca="false">IF(K277="10D",1,0)</f>
        <v>0</v>
      </c>
      <c r="AZ278" s="0" t="n">
        <f aca="false">IF(AND(I278&gt;G278,I277&lt;G277,I278&gt;F278,I277&gt;F277,I278&gt;E278,I277&gt;E277),1,0)</f>
        <v>0</v>
      </c>
      <c r="BA278" s="56" t="n">
        <f aca="false">IF(G278&gt;H278,1,0)</f>
        <v>1</v>
      </c>
      <c r="BB278" s="56" t="n">
        <f aca="false">IF(I278&lt;F278,1,0)</f>
        <v>1</v>
      </c>
      <c r="BC278" s="0" t="n">
        <f aca="false">IF(AND(SUM(AW277:AX277)=2,AY278=1),1,IF(SUM(AX276:AX278)=0,0,IF(AND(OR(AW276=1,AX276=1),OR(AW277=1,AX277=1),AY278=1),1,IF(AND(SUM(AW278:AY278)=2,SUM(AW276:AX276)=2,AX276=1),1,0))))</f>
        <v>0</v>
      </c>
      <c r="BD278" s="57" t="str">
        <f aca="false">IF(BC278=0,"",IF(AND(BC278=1,AZ278=0,AZ277=0,AZ276=0),1,IF(AND(BC278=1,OR(AZ278=1,AZ277=1,AZ276)),IF(BA278=1,1,0))))</f>
        <v/>
      </c>
      <c r="BE278" s="50" t="str">
        <f aca="false">IF(AND(BD278=1,BD277=1),0,IF(BD278=1,SUM(CM279:CM317),""))</f>
        <v/>
      </c>
      <c r="BF278" s="20" t="str">
        <f aca="false">IF(AND(BB278=1,BB277=1,BE237&lt;&gt;0),"",IF(AND(BB277=0,BB278=1),BF277,IF(AND(BB278=1,BB277=1),BF277,IF(AND(BF277="",BE277="",OR(BD277=0,BD277="")),"",IF(AND(BF277="",BE238=0),"",IF(AND(BE238&lt;&gt;"",BF277=BE238),"",IF(AND(BD277=1,BE277&lt;&gt;0),CM278,IF(BF277&lt;&gt;0,BF277+CM278,IF(BF277="","")))))))))</f>
        <v/>
      </c>
      <c r="BI278" s="0"/>
      <c r="BU278" s="51"/>
      <c r="BZ278" s="49"/>
      <c r="CG278" s="13"/>
      <c r="CH278" s="40"/>
      <c r="CI278" s="13"/>
      <c r="CL278" s="6" t="n">
        <f aca="false">C278</f>
        <v>37650</v>
      </c>
      <c r="CM278" s="13" t="n">
        <f aca="false">CN278/CN277-1</f>
        <v>0.00757310963532576</v>
      </c>
      <c r="CN278" s="4" t="n">
        <v>86.48</v>
      </c>
      <c r="CO278" s="13" t="n">
        <f aca="false">CN278/CN273-1</f>
        <v>-0.0191675172961324</v>
      </c>
      <c r="CY278" s="4" t="n">
        <v>85.44</v>
      </c>
      <c r="CZ278" s="4" t="n">
        <v>86.48</v>
      </c>
      <c r="DA278" s="33" t="n">
        <f aca="false">CZ278-CN278</f>
        <v>0</v>
      </c>
      <c r="DB278" s="16" t="n">
        <f aca="false">CZ278/CY278-1</f>
        <v>0.0121722846441947</v>
      </c>
      <c r="DC278" s="15" t="n">
        <f aca="false">CY278/CZ277-1</f>
        <v>-0.00454386578119537</v>
      </c>
      <c r="DD278" s="15" t="n">
        <f aca="false">CZ278/CZ277-1</f>
        <v>0.00757310963532576</v>
      </c>
      <c r="DE278" s="34" t="str">
        <f aca="false">IF(CW278=0,"",-DC278*CS278)</f>
        <v/>
      </c>
      <c r="DY278" s="6"/>
      <c r="EB278" s="6" t="n">
        <f aca="false">CL278</f>
        <v>37650</v>
      </c>
      <c r="EC278" s="13" t="n">
        <f aca="false">SUM(CM276:CM278)</f>
        <v>0.00130690625621821</v>
      </c>
    </row>
    <row r="279" customFormat="false" ht="15" hidden="false" customHeight="false" outlineLevel="0" collapsed="false">
      <c r="A279" s="0" t="n">
        <f aca="false">IF(FR279=1,CZ279,0)</f>
        <v>0</v>
      </c>
      <c r="C279" s="6" t="n">
        <v>37651</v>
      </c>
      <c r="D279" s="0" t="n">
        <f aca="false">IF(E279&gt;E278,1,)</f>
        <v>0</v>
      </c>
      <c r="E279" s="46" t="n">
        <v>93.8954</v>
      </c>
      <c r="F279" s="46" t="n">
        <v>88.9111</v>
      </c>
      <c r="G279" s="46" t="n">
        <v>90.6671</v>
      </c>
      <c r="H279" s="46" t="n">
        <v>89.7848</v>
      </c>
      <c r="I279" s="46" t="n">
        <v>87.713</v>
      </c>
      <c r="J279" s="47" t="str">
        <f aca="false">IF(MIN(E279:I279)=E279,$E$2,IF(MIN(E279:I279)=F279,$F$2,IF(MIN(E279:I279)=G279,$G$2,IF(MIN(E279:I279)=H279,$H$2,IF(MIN(E279:I279)=I279,$I$2)))))</f>
        <v>10D</v>
      </c>
      <c r="K279" s="47" t="str">
        <f aca="false">IF(MAX(E279:I279)=E279,$E$2,IF(MAX(E279:I279)=F279,$F$2,IF(MAX(E279:I279)=G279,$G$2,IF(MAX(E279:I279)=H279,$H$2,IF(MAX(E279:I279)=I279,$I$2)))))</f>
        <v>200D</v>
      </c>
      <c r="L279" s="4" t="n">
        <f aca="false">IF(MAX(E279:I279)=H279,1,0)</f>
        <v>0</v>
      </c>
      <c r="M279" s="4" t="n">
        <f aca="false">IF(MAX(E279:I279)=I279,1,0)</f>
        <v>0</v>
      </c>
      <c r="O279" s="4" t="n">
        <f aca="false">IF(CN279&gt;E279,1,0)</f>
        <v>0</v>
      </c>
      <c r="P279" s="4" t="n">
        <f aca="false">IF(CN279&gt;F279,1,0)</f>
        <v>0</v>
      </c>
      <c r="Q279" s="4" t="n">
        <f aca="false">IF(CN279&gt;G279,1,0)</f>
        <v>0</v>
      </c>
      <c r="R279" s="4" t="n">
        <f aca="false">IF(CN279&gt;H279,1,0)</f>
        <v>0</v>
      </c>
      <c r="S279" s="4" t="n">
        <f aca="false">IF(CN279&gt;I279,1,0)</f>
        <v>0</v>
      </c>
      <c r="T279" s="25" t="n">
        <f aca="false">IF(AND(AND(R279=0,S279=0,Q279=0),OR(S278=1,S277=1,S276=1)),1,0)</f>
        <v>0</v>
      </c>
      <c r="U279" s="13" t="n">
        <f aca="false">SUM(CM278:CM279)</f>
        <v>-0.0161317932323893</v>
      </c>
      <c r="AV279" s="0"/>
      <c r="AW279" s="55" t="n">
        <f aca="false">IF(EC279&gt;$AW$2,1,0)</f>
        <v>0</v>
      </c>
      <c r="AX279" s="0" t="n">
        <f aca="false">IF(AND(I279&gt;G279,I278&lt;G278),1,IF(OR(AND(I279&gt;F279,I278&lt;F278),AND(I279&gt;E279,I278&lt;E278)),1,0))</f>
        <v>0</v>
      </c>
      <c r="AY279" s="0" t="n">
        <f aca="false">IF(K278="10D",1,0)</f>
        <v>0</v>
      </c>
      <c r="AZ279" s="0" t="n">
        <f aca="false">IF(AND(I279&gt;G279,I278&lt;G278,I279&gt;F279,I278&gt;F278,I279&gt;E279,I278&gt;E278),1,0)</f>
        <v>0</v>
      </c>
      <c r="BA279" s="56" t="n">
        <f aca="false">IF(G279&gt;H279,1,0)</f>
        <v>1</v>
      </c>
      <c r="BB279" s="56" t="n">
        <f aca="false">IF(I279&lt;F279,1,0)</f>
        <v>1</v>
      </c>
      <c r="BC279" s="0" t="n">
        <f aca="false">IF(AND(SUM(AW278:AX278)=2,AY279=1),1,IF(SUM(AX277:AX279)=0,0,IF(AND(OR(AW277=1,AX277=1),OR(AW278=1,AX278=1),AY279=1),1,IF(AND(SUM(AW279:AY279)=2,SUM(AW277:AX277)=2,AX277=1),1,0))))</f>
        <v>0</v>
      </c>
      <c r="BD279" s="57" t="str">
        <f aca="false">IF(BC279=0,"",IF(AND(BC279=1,AZ279=0,AZ278=0,AZ277=0),1,IF(AND(BC279=1,OR(AZ279=1,AZ278=1,AZ277)),IF(BA279=1,1,0))))</f>
        <v/>
      </c>
      <c r="BE279" s="50" t="str">
        <f aca="false">IF(AND(BD279=1,BD278=1),0,IF(BD279=1,SUM(CM280:CM318),""))</f>
        <v/>
      </c>
      <c r="BF279" s="20" t="str">
        <f aca="false">IF(AND(BB279=1,BB278=1,BE238&lt;&gt;0),"",IF(AND(BB278=0,BB279=1),BF278,IF(AND(BB279=1,BB278=1),BF278,IF(AND(BF278="",BE278="",OR(BD278=0,BD278="")),"",IF(AND(BF278="",BE239=0),"",IF(AND(BE239&lt;&gt;"",BF278=BE239),"",IF(AND(BD278=1,BE278&lt;&gt;0),CM279,IF(BF278&lt;&gt;0,BF278+CM279,IF(BF278="","")))))))))</f>
        <v/>
      </c>
      <c r="BI279" s="0"/>
      <c r="BU279" s="51"/>
      <c r="BZ279" s="49"/>
      <c r="CG279" s="13"/>
      <c r="CH279" s="40"/>
      <c r="CI279" s="13"/>
      <c r="CL279" s="6" t="n">
        <f aca="false">C279</f>
        <v>37651</v>
      </c>
      <c r="CM279" s="13" t="n">
        <f aca="false">CN279/CN278-1</f>
        <v>-0.0237049028677151</v>
      </c>
      <c r="CN279" s="4" t="n">
        <v>84.43</v>
      </c>
      <c r="CO279" s="13" t="n">
        <f aca="false">CN279/CN274-1</f>
        <v>-0.0482470972832825</v>
      </c>
      <c r="CY279" s="4" t="n">
        <v>86.79</v>
      </c>
      <c r="CZ279" s="4" t="n">
        <v>84.43</v>
      </c>
      <c r="DA279" s="33" t="n">
        <f aca="false">CZ279-CN279</f>
        <v>0</v>
      </c>
      <c r="DB279" s="16" t="n">
        <f aca="false">CZ279/CY279-1</f>
        <v>-0.0271920728194492</v>
      </c>
      <c r="DC279" s="15" t="n">
        <f aca="false">CY279/CZ278-1</f>
        <v>0.00358464384828872</v>
      </c>
      <c r="DD279" s="15" t="n">
        <f aca="false">CZ279/CZ278-1</f>
        <v>-0.0237049028677151</v>
      </c>
      <c r="DE279" s="34" t="str">
        <f aca="false">IF(CW279=0,"",-DC279*CS279)</f>
        <v/>
      </c>
      <c r="DY279" s="6"/>
      <c r="EB279" s="6" t="n">
        <f aca="false">CL279</f>
        <v>37651</v>
      </c>
      <c r="EC279" s="13" t="n">
        <f aca="false">SUM(CM277:CM279)</f>
        <v>-0.00873742703520619</v>
      </c>
    </row>
    <row r="280" customFormat="false" ht="15" hidden="false" customHeight="false" outlineLevel="0" collapsed="false">
      <c r="A280" s="0" t="n">
        <f aca="false">IF(FR280=1,CZ280,0)</f>
        <v>0</v>
      </c>
      <c r="C280" s="6" t="n">
        <v>37652</v>
      </c>
      <c r="D280" s="0" t="n">
        <f aca="false">IF(E280&gt;E279,1,)</f>
        <v>0</v>
      </c>
      <c r="E280" s="46" t="n">
        <v>93.7609</v>
      </c>
      <c r="F280" s="46" t="n">
        <v>88.8651</v>
      </c>
      <c r="G280" s="46" t="n">
        <v>90.5787</v>
      </c>
      <c r="H280" s="46" t="n">
        <v>89.6252</v>
      </c>
      <c r="I280" s="46" t="n">
        <v>87.117</v>
      </c>
      <c r="J280" s="47" t="str">
        <f aca="false">IF(MIN(E280:I280)=E280,$E$2,IF(MIN(E280:I280)=F280,$F$2,IF(MIN(E280:I280)=G280,$G$2,IF(MIN(E280:I280)=H280,$H$2,IF(MIN(E280:I280)=I280,$I$2)))))</f>
        <v>10D</v>
      </c>
      <c r="K280" s="47" t="str">
        <f aca="false">IF(MAX(E280:I280)=E280,$E$2,IF(MAX(E280:I280)=F280,$F$2,IF(MAX(E280:I280)=G280,$G$2,IF(MAX(E280:I280)=H280,$H$2,IF(MAX(E280:I280)=I280,$I$2)))))</f>
        <v>200D</v>
      </c>
      <c r="L280" s="4" t="n">
        <f aca="false">IF(MAX(E280:I280)=H280,1,0)</f>
        <v>0</v>
      </c>
      <c r="M280" s="4" t="n">
        <f aca="false">IF(MAX(E280:I280)=I280,1,0)</f>
        <v>0</v>
      </c>
      <c r="O280" s="4" t="n">
        <f aca="false">IF(CN280&gt;E280,1,0)</f>
        <v>0</v>
      </c>
      <c r="P280" s="4" t="n">
        <f aca="false">IF(CN280&gt;F280,1,0)</f>
        <v>0</v>
      </c>
      <c r="Q280" s="4" t="n">
        <f aca="false">IF(CN280&gt;G280,1,0)</f>
        <v>0</v>
      </c>
      <c r="R280" s="4" t="n">
        <f aca="false">IF(CN280&gt;H280,1,0)</f>
        <v>0</v>
      </c>
      <c r="S280" s="4" t="n">
        <f aca="false">IF(CN280&gt;I280,1,0)</f>
        <v>0</v>
      </c>
      <c r="T280" s="25" t="n">
        <f aca="false">IF(AND(AND(R280=0,S280=0,Q280=0),OR(S279=1,S278=1,S277=1)),1,0)</f>
        <v>0</v>
      </c>
      <c r="U280" s="13" t="n">
        <f aca="false">SUM(CM279:CM280)</f>
        <v>-0.00439896895796743</v>
      </c>
      <c r="AV280" s="0"/>
      <c r="AW280" s="55" t="n">
        <f aca="false">IF(EC280&gt;$AW$2,1,0)</f>
        <v>0</v>
      </c>
      <c r="AX280" s="0" t="n">
        <f aca="false">IF(AND(I280&gt;G280,I279&lt;G279),1,IF(OR(AND(I280&gt;F280,I279&lt;F279),AND(I280&gt;E280,I279&lt;E279)),1,0))</f>
        <v>0</v>
      </c>
      <c r="AY280" s="0" t="n">
        <f aca="false">IF(K279="10D",1,0)</f>
        <v>0</v>
      </c>
      <c r="AZ280" s="0" t="n">
        <f aca="false">IF(AND(I280&gt;G280,I279&lt;G279,I280&gt;F280,I279&gt;F279,I280&gt;E280,I279&gt;E279),1,0)</f>
        <v>0</v>
      </c>
      <c r="BA280" s="56" t="n">
        <f aca="false">IF(G280&gt;H280,1,0)</f>
        <v>1</v>
      </c>
      <c r="BB280" s="56" t="n">
        <f aca="false">IF(I280&lt;F280,1,0)</f>
        <v>1</v>
      </c>
      <c r="BC280" s="0" t="n">
        <f aca="false">IF(AND(SUM(AW279:AX279)=2,AY280=1),1,IF(SUM(AX278:AX280)=0,0,IF(AND(OR(AW278=1,AX278=1),OR(AW279=1,AX279=1),AY280=1),1,IF(AND(SUM(AW280:AY280)=2,SUM(AW278:AX278)=2,AX278=1),1,0))))</f>
        <v>0</v>
      </c>
      <c r="BD280" s="57" t="str">
        <f aca="false">IF(BC280=0,"",IF(AND(BC280=1,AZ280=0,AZ279=0,AZ278=0),1,IF(AND(BC280=1,OR(AZ280=1,AZ279=1,AZ278)),IF(BA280=1,1,0))))</f>
        <v/>
      </c>
      <c r="BE280" s="50" t="str">
        <f aca="false">IF(AND(BD280=1,BD279=1),0,IF(BD280=1,SUM(CM281:CM319),""))</f>
        <v/>
      </c>
      <c r="BF280" s="20" t="str">
        <f aca="false">IF(AND(BB280=1,BB279=1,BE239&lt;&gt;0),"",IF(AND(BB279=0,BB280=1),BF279,IF(AND(BB280=1,BB279=1),BF279,IF(AND(BF279="",BE279="",OR(BD279=0,BD279="")),"",IF(AND(BF279="",BE240=0),"",IF(AND(BE240&lt;&gt;"",BF279=BE240),"",IF(AND(BD279=1,BE279&lt;&gt;0),CM280,IF(BF279&lt;&gt;0,BF279+CM280,IF(BF279="","")))))))))</f>
        <v/>
      </c>
      <c r="BI280" s="0"/>
      <c r="BU280" s="51"/>
      <c r="BZ280" s="49"/>
      <c r="CG280" s="13"/>
      <c r="CH280" s="40"/>
      <c r="CI280" s="13"/>
      <c r="CL280" s="6" t="n">
        <f aca="false">C280</f>
        <v>37652</v>
      </c>
      <c r="CM280" s="13" t="n">
        <f aca="false">CN280/CN279-1</f>
        <v>0.0193059339097477</v>
      </c>
      <c r="CN280" s="4" t="n">
        <v>86.06</v>
      </c>
      <c r="CO280" s="13" t="n">
        <f aca="false">CN280/CN275-1</f>
        <v>-0.00370456124102791</v>
      </c>
      <c r="CY280" s="4" t="n">
        <v>84.15</v>
      </c>
      <c r="CZ280" s="4" t="n">
        <v>86.06</v>
      </c>
      <c r="DA280" s="33" t="n">
        <f aca="false">CZ280-CN280</f>
        <v>0</v>
      </c>
      <c r="DB280" s="16" t="n">
        <f aca="false">CZ280/CY280-1</f>
        <v>0.0226975638740343</v>
      </c>
      <c r="DC280" s="15" t="n">
        <f aca="false">CY280/CZ279-1</f>
        <v>-0.00331635674523278</v>
      </c>
      <c r="DD280" s="15" t="n">
        <f aca="false">CZ280/CZ279-1</f>
        <v>0.0193059339097477</v>
      </c>
      <c r="DE280" s="34" t="str">
        <f aca="false">IF(CW280=0,"",-DC280*CS280)</f>
        <v/>
      </c>
      <c r="DY280" s="6"/>
      <c r="EB280" s="6" t="n">
        <f aca="false">CL280</f>
        <v>37652</v>
      </c>
      <c r="EC280" s="13" t="n">
        <f aca="false">SUM(CM278:CM280)</f>
        <v>0.00317414067735833</v>
      </c>
    </row>
    <row r="281" customFormat="false" ht="15" hidden="false" customHeight="false" outlineLevel="0" collapsed="false">
      <c r="A281" s="0" t="n">
        <f aca="false">IF(FR281=1,CZ281,0)</f>
        <v>0</v>
      </c>
      <c r="C281" s="6" t="n">
        <v>37655</v>
      </c>
      <c r="D281" s="0" t="n">
        <f aca="false">IF(E281&gt;E280,1,)</f>
        <v>0</v>
      </c>
      <c r="E281" s="46" t="n">
        <v>93.6297</v>
      </c>
      <c r="F281" s="46" t="n">
        <v>88.8104</v>
      </c>
      <c r="G281" s="46" t="n">
        <v>90.4961</v>
      </c>
      <c r="H281" s="46" t="n">
        <v>89.5062</v>
      </c>
      <c r="I281" s="46" t="n">
        <v>86.674</v>
      </c>
      <c r="J281" s="47" t="str">
        <f aca="false">IF(MIN(E281:I281)=E281,$E$2,IF(MIN(E281:I281)=F281,$F$2,IF(MIN(E281:I281)=G281,$G$2,IF(MIN(E281:I281)=H281,$H$2,IF(MIN(E281:I281)=I281,$I$2)))))</f>
        <v>10D</v>
      </c>
      <c r="K281" s="47" t="str">
        <f aca="false">IF(MAX(E281:I281)=E281,$E$2,IF(MAX(E281:I281)=F281,$F$2,IF(MAX(E281:I281)=G281,$G$2,IF(MAX(E281:I281)=H281,$H$2,IF(MAX(E281:I281)=I281,$I$2)))))</f>
        <v>200D</v>
      </c>
      <c r="L281" s="4" t="n">
        <f aca="false">IF(MAX(E281:I281)=H281,1,0)</f>
        <v>0</v>
      </c>
      <c r="M281" s="4" t="n">
        <f aca="false">IF(MAX(E281:I281)=I281,1,0)</f>
        <v>0</v>
      </c>
      <c r="O281" s="4" t="n">
        <f aca="false">IF(CN281&gt;E281,1,0)</f>
        <v>0</v>
      </c>
      <c r="P281" s="4" t="n">
        <f aca="false">IF(CN281&gt;F281,1,0)</f>
        <v>0</v>
      </c>
      <c r="Q281" s="4" t="n">
        <f aca="false">IF(CN281&gt;G281,1,0)</f>
        <v>0</v>
      </c>
      <c r="R281" s="4" t="n">
        <f aca="false">IF(CN281&gt;H281,1,0)</f>
        <v>0</v>
      </c>
      <c r="S281" s="4" t="n">
        <f aca="false">IF(CN281&gt;I281,1,0)</f>
        <v>0</v>
      </c>
      <c r="T281" s="25" t="n">
        <f aca="false">IF(AND(AND(R281=0,S281=0,Q281=0),OR(S280=1,S279=1,S278=1)),1,0)</f>
        <v>0</v>
      </c>
      <c r="U281" s="13" t="n">
        <f aca="false">SUM(CM280:CM281)</f>
        <v>0.0212812999334522</v>
      </c>
      <c r="AV281" s="0"/>
      <c r="AW281" s="55" t="n">
        <f aca="false">IF(EC281&gt;$AW$2,1,0)</f>
        <v>0</v>
      </c>
      <c r="AX281" s="0" t="n">
        <f aca="false">IF(AND(I281&gt;G281,I280&lt;G280),1,IF(OR(AND(I281&gt;F281,I280&lt;F280),AND(I281&gt;E281,I280&lt;E280)),1,0))</f>
        <v>0</v>
      </c>
      <c r="AY281" s="0" t="n">
        <f aca="false">IF(K280="10D",1,0)</f>
        <v>0</v>
      </c>
      <c r="AZ281" s="0" t="n">
        <f aca="false">IF(AND(I281&gt;G281,I280&lt;G280,I281&gt;F281,I280&gt;F280,I281&gt;E281,I280&gt;E280),1,0)</f>
        <v>0</v>
      </c>
      <c r="BA281" s="56" t="n">
        <f aca="false">IF(G281&gt;H281,1,0)</f>
        <v>1</v>
      </c>
      <c r="BB281" s="56" t="n">
        <f aca="false">IF(I281&lt;F281,1,0)</f>
        <v>1</v>
      </c>
      <c r="BC281" s="0" t="n">
        <f aca="false">IF(AND(SUM(AW280:AX280)=2,AY281=1),1,IF(SUM(AX279:AX281)=0,0,IF(AND(OR(AW279=1,AX279=1),OR(AW280=1,AX280=1),AY281=1),1,IF(AND(SUM(AW281:AY281)=2,SUM(AW279:AX279)=2,AX279=1),1,0))))</f>
        <v>0</v>
      </c>
      <c r="BD281" s="57" t="str">
        <f aca="false">IF(BC281=0,"",IF(AND(BC281=1,AZ281=0,AZ280=0,AZ279=0),1,IF(AND(BC281=1,OR(AZ281=1,AZ280=1,AZ279)),IF(BA281=1,1,0))))</f>
        <v/>
      </c>
      <c r="BE281" s="50" t="str">
        <f aca="false">IF(AND(BD281=1,BD280=1),0,IF(BD281=1,SUM(CM282:CM320),""))</f>
        <v/>
      </c>
      <c r="BF281" s="20" t="str">
        <f aca="false">IF(AND(BB281=1,BB280=1,BE240&lt;&gt;0),"",IF(AND(BB280=0,BB281=1),BF280,IF(AND(BB281=1,BB280=1),BF280,IF(AND(BF280="",BE280="",OR(BD280=0,BD280="")),"",IF(AND(BF280="",BE241=0),"",IF(AND(BE241&lt;&gt;"",BF280=BE241),"",IF(AND(BD280=1,BE280&lt;&gt;0),CM281,IF(BF280&lt;&gt;0,BF280+CM281,IF(BF280="","")))))))))</f>
        <v/>
      </c>
      <c r="BI281" s="0"/>
      <c r="BU281" s="51"/>
      <c r="BZ281" s="49"/>
      <c r="CG281" s="13"/>
      <c r="CH281" s="40"/>
      <c r="CI281" s="13"/>
      <c r="CL281" s="6" t="n">
        <f aca="false">C281</f>
        <v>37655</v>
      </c>
      <c r="CM281" s="13" t="n">
        <f aca="false">CN281/CN280-1</f>
        <v>0.00197536602370452</v>
      </c>
      <c r="CN281" s="4" t="n">
        <v>86.23</v>
      </c>
      <c r="CO281" s="13" t="n">
        <f aca="false">CN281/CN276-1</f>
        <v>0.0120892018779344</v>
      </c>
      <c r="CY281" s="4" t="n">
        <v>86.14</v>
      </c>
      <c r="CZ281" s="4" t="n">
        <v>86.23</v>
      </c>
      <c r="DA281" s="33" t="n">
        <f aca="false">CZ281-CN281</f>
        <v>0</v>
      </c>
      <c r="DB281" s="16" t="n">
        <f aca="false">CZ281/CY281-1</f>
        <v>0.00104481077315999</v>
      </c>
      <c r="DC281" s="15" t="n">
        <f aca="false">CY281/CZ280-1</f>
        <v>0.000929584011154949</v>
      </c>
      <c r="DD281" s="15" t="n">
        <f aca="false">CZ281/CZ280-1</f>
        <v>0.00197536602370452</v>
      </c>
      <c r="DE281" s="34" t="str">
        <f aca="false">IF(CW281=0,"",-DC281*CS281)</f>
        <v/>
      </c>
      <c r="DY281" s="6"/>
      <c r="EB281" s="6" t="n">
        <f aca="false">CL281</f>
        <v>37655</v>
      </c>
      <c r="EC281" s="13" t="n">
        <f aca="false">SUM(CM279:CM281)</f>
        <v>-0.00242360293426291</v>
      </c>
    </row>
    <row r="282" customFormat="false" ht="15" hidden="false" customHeight="false" outlineLevel="0" collapsed="false">
      <c r="A282" s="0" t="n">
        <f aca="false">IF(FR282=1,CZ282,0)</f>
        <v>0</v>
      </c>
      <c r="C282" s="6" t="n">
        <v>37656</v>
      </c>
      <c r="D282" s="0" t="n">
        <f aca="false">IF(E282&gt;E281,1,)</f>
        <v>0</v>
      </c>
      <c r="E282" s="46" t="n">
        <v>93.4922</v>
      </c>
      <c r="F282" s="46" t="n">
        <v>88.7529</v>
      </c>
      <c r="G282" s="46" t="n">
        <v>90.3563</v>
      </c>
      <c r="H282" s="46" t="n">
        <v>89.3802</v>
      </c>
      <c r="I282" s="46" t="n">
        <v>86.287</v>
      </c>
      <c r="J282" s="47" t="str">
        <f aca="false">IF(MIN(E282:I282)=E282,$E$2,IF(MIN(E282:I282)=F282,$F$2,IF(MIN(E282:I282)=G282,$G$2,IF(MIN(E282:I282)=H282,$H$2,IF(MIN(E282:I282)=I282,$I$2)))))</f>
        <v>10D</v>
      </c>
      <c r="K282" s="47" t="str">
        <f aca="false">IF(MAX(E282:I282)=E282,$E$2,IF(MAX(E282:I282)=F282,$F$2,IF(MAX(E282:I282)=G282,$G$2,IF(MAX(E282:I282)=H282,$H$2,IF(MAX(E282:I282)=I282,$I$2)))))</f>
        <v>200D</v>
      </c>
      <c r="L282" s="4" t="n">
        <f aca="false">IF(MAX(E282:I282)=H282,1,0)</f>
        <v>0</v>
      </c>
      <c r="M282" s="4" t="n">
        <f aca="false">IF(MAX(E282:I282)=I282,1,0)</f>
        <v>0</v>
      </c>
      <c r="O282" s="4" t="n">
        <f aca="false">IF(CN282&gt;E282,1,0)</f>
        <v>0</v>
      </c>
      <c r="P282" s="4" t="n">
        <f aca="false">IF(CN282&gt;F282,1,0)</f>
        <v>0</v>
      </c>
      <c r="Q282" s="4" t="n">
        <f aca="false">IF(CN282&gt;G282,1,0)</f>
        <v>0</v>
      </c>
      <c r="R282" s="4" t="n">
        <f aca="false">IF(CN282&gt;H282,1,0)</f>
        <v>0</v>
      </c>
      <c r="S282" s="4" t="n">
        <f aca="false">IF(CN282&gt;I282,1,0)</f>
        <v>0</v>
      </c>
      <c r="T282" s="25" t="n">
        <f aca="false">IF(AND(AND(R282=0,S282=0,Q282=0),OR(S281=1,S280=1,S279=1)),1,0)</f>
        <v>0</v>
      </c>
      <c r="U282" s="13" t="n">
        <f aca="false">SUM(CM281:CM282)</f>
        <v>-0.00788199220429053</v>
      </c>
      <c r="AV282" s="0"/>
      <c r="AW282" s="55" t="n">
        <f aca="false">IF(EC282&gt;$AW$2,1,0)</f>
        <v>1</v>
      </c>
      <c r="AX282" s="0" t="n">
        <f aca="false">IF(AND(I282&gt;G282,I281&lt;G281),1,IF(OR(AND(I282&gt;F282,I281&lt;F281),AND(I282&gt;E282,I281&lt;E281)),1,0))</f>
        <v>0</v>
      </c>
      <c r="AY282" s="0" t="n">
        <f aca="false">IF(K281="10D",1,0)</f>
        <v>0</v>
      </c>
      <c r="AZ282" s="0" t="n">
        <f aca="false">IF(AND(I282&gt;G282,I281&lt;G281,I282&gt;F282,I281&gt;F281,I282&gt;E282,I281&gt;E281),1,0)</f>
        <v>0</v>
      </c>
      <c r="BA282" s="56" t="n">
        <f aca="false">IF(G282&gt;H282,1,0)</f>
        <v>1</v>
      </c>
      <c r="BB282" s="56" t="n">
        <f aca="false">IF(I282&lt;F282,1,0)</f>
        <v>1</v>
      </c>
      <c r="BC282" s="0" t="n">
        <f aca="false">IF(AND(SUM(AW281:AX281)=2,AY282=1),1,IF(SUM(AX280:AX282)=0,0,IF(AND(OR(AW280=1,AX280=1),OR(AW281=1,AX281=1),AY282=1),1,IF(AND(SUM(AW282:AY282)=2,SUM(AW280:AX280)=2,AX280=1),1,0))))</f>
        <v>0</v>
      </c>
      <c r="BD282" s="57" t="str">
        <f aca="false">IF(BC282=0,"",IF(AND(BC282=1,AZ282=0,AZ281=0,AZ280=0),1,IF(AND(BC282=1,OR(AZ282=1,AZ281=1,AZ280)),IF(BA282=1,1,0))))</f>
        <v/>
      </c>
      <c r="BE282" s="50" t="str">
        <f aca="false">IF(AND(BD282=1,BD281=1),0,IF(BD282=1,SUM(CM283:CM321),""))</f>
        <v/>
      </c>
      <c r="BF282" s="20" t="str">
        <f aca="false">IF(AND(BB282=1,BB281=1,BE241&lt;&gt;0),"",IF(AND(BB281=0,BB282=1),BF281,IF(AND(BB282=1,BB281=1),BF281,IF(AND(BF281="",BE281="",OR(BD281=0,BD281="")),"",IF(AND(BF281="",BE242=0),"",IF(AND(BE242&lt;&gt;"",BF281=BE242),"",IF(AND(BD281=1,BE281&lt;&gt;0),CM282,IF(BF281&lt;&gt;0,BF281+CM282,IF(BF281="","")))))))))</f>
        <v/>
      </c>
      <c r="BI282" s="0"/>
      <c r="BU282" s="51"/>
      <c r="BZ282" s="49"/>
      <c r="CG282" s="13"/>
      <c r="CH282" s="40"/>
      <c r="CI282" s="13"/>
      <c r="CL282" s="6" t="n">
        <f aca="false">C282</f>
        <v>37656</v>
      </c>
      <c r="CM282" s="13" t="n">
        <f aca="false">CN282/CN281-1</f>
        <v>-0.00985735822799505</v>
      </c>
      <c r="CN282" s="4" t="n">
        <v>85.38</v>
      </c>
      <c r="CO282" s="13" t="n">
        <f aca="false">CN282/CN277-1</f>
        <v>-0.00524292205522547</v>
      </c>
      <c r="CY282" s="4" t="n">
        <v>85.31</v>
      </c>
      <c r="CZ282" s="4" t="n">
        <v>85.38</v>
      </c>
      <c r="DA282" s="33" t="n">
        <f aca="false">CZ282-CN282</f>
        <v>0</v>
      </c>
      <c r="DB282" s="16" t="n">
        <f aca="false">CZ282/CY282-1</f>
        <v>0.000820536865549171</v>
      </c>
      <c r="DC282" s="15" t="n">
        <f aca="false">CY282/CZ281-1</f>
        <v>-0.0106691406703003</v>
      </c>
      <c r="DD282" s="15" t="n">
        <f aca="false">CZ282/CZ281-1</f>
        <v>-0.00985735822799505</v>
      </c>
      <c r="DE282" s="34" t="str">
        <f aca="false">IF(CW282=0,"",-DC282*CS282)</f>
        <v/>
      </c>
      <c r="DY282" s="6"/>
      <c r="EB282" s="6" t="n">
        <f aca="false">CL282</f>
        <v>37656</v>
      </c>
      <c r="EC282" s="13" t="n">
        <f aca="false">SUM(CM280:CM282)</f>
        <v>0.0114239417054571</v>
      </c>
    </row>
    <row r="283" customFormat="false" ht="15" hidden="false" customHeight="false" outlineLevel="0" collapsed="false">
      <c r="A283" s="0" t="n">
        <f aca="false">IF(FR283=1,CZ283,0)</f>
        <v>0</v>
      </c>
      <c r="C283" s="6" t="n">
        <v>37657</v>
      </c>
      <c r="D283" s="0" t="n">
        <f aca="false">IF(E283&gt;E282,1,)</f>
        <v>0</v>
      </c>
      <c r="E283" s="46" t="n">
        <v>93.3615</v>
      </c>
      <c r="F283" s="46" t="n">
        <v>88.7069</v>
      </c>
      <c r="G283" s="46" t="n">
        <v>90.1715</v>
      </c>
      <c r="H283" s="46" t="n">
        <v>89.2088</v>
      </c>
      <c r="I283" s="46" t="n">
        <v>85.955</v>
      </c>
      <c r="J283" s="47" t="str">
        <f aca="false">IF(MIN(E283:I283)=E283,$E$2,IF(MIN(E283:I283)=F283,$F$2,IF(MIN(E283:I283)=G283,$G$2,IF(MIN(E283:I283)=H283,$H$2,IF(MIN(E283:I283)=I283,$I$2)))))</f>
        <v>10D</v>
      </c>
      <c r="K283" s="47" t="str">
        <f aca="false">IF(MAX(E283:I283)=E283,$E$2,IF(MAX(E283:I283)=F283,$F$2,IF(MAX(E283:I283)=G283,$G$2,IF(MAX(E283:I283)=H283,$H$2,IF(MAX(E283:I283)=I283,$I$2)))))</f>
        <v>200D</v>
      </c>
      <c r="L283" s="4" t="n">
        <f aca="false">IF(MAX(E283:I283)=H283,1,0)</f>
        <v>0</v>
      </c>
      <c r="M283" s="4" t="n">
        <f aca="false">IF(MAX(E283:I283)=I283,1,0)</f>
        <v>0</v>
      </c>
      <c r="O283" s="4" t="n">
        <f aca="false">IF(CN283&gt;E283,1,0)</f>
        <v>0</v>
      </c>
      <c r="P283" s="4" t="n">
        <f aca="false">IF(CN283&gt;F283,1,0)</f>
        <v>0</v>
      </c>
      <c r="Q283" s="4" t="n">
        <f aca="false">IF(CN283&gt;G283,1,0)</f>
        <v>0</v>
      </c>
      <c r="R283" s="4" t="n">
        <f aca="false">IF(CN283&gt;H283,1,0)</f>
        <v>0</v>
      </c>
      <c r="S283" s="4" t="n">
        <f aca="false">IF(CN283&gt;I283,1,0)</f>
        <v>0</v>
      </c>
      <c r="T283" s="25" t="n">
        <f aca="false">IF(AND(AND(R283=0,S283=0,Q283=0),OR(S282=1,S281=1,S280=1)),1,0)</f>
        <v>0</v>
      </c>
      <c r="U283" s="13" t="n">
        <f aca="false">SUM(CM282:CM283)</f>
        <v>-0.0160649009780536</v>
      </c>
      <c r="AV283" s="0"/>
      <c r="AW283" s="55" t="n">
        <f aca="false">IF(EC283&gt;$AW$2,1,0)</f>
        <v>0</v>
      </c>
      <c r="AX283" s="0" t="n">
        <f aca="false">IF(AND(I283&gt;G283,I282&lt;G282),1,IF(OR(AND(I283&gt;F283,I282&lt;F282),AND(I283&gt;E283,I282&lt;E282)),1,0))</f>
        <v>0</v>
      </c>
      <c r="AY283" s="0" t="n">
        <f aca="false">IF(K282="10D",1,0)</f>
        <v>0</v>
      </c>
      <c r="AZ283" s="0" t="n">
        <f aca="false">IF(AND(I283&gt;G283,I282&lt;G282,I283&gt;F283,I282&gt;F282,I283&gt;E283,I282&gt;E282),1,0)</f>
        <v>0</v>
      </c>
      <c r="BA283" s="56" t="n">
        <f aca="false">IF(G283&gt;H283,1,0)</f>
        <v>1</v>
      </c>
      <c r="BB283" s="56" t="n">
        <f aca="false">IF(I283&lt;F283,1,0)</f>
        <v>1</v>
      </c>
      <c r="BC283" s="0" t="n">
        <f aca="false">IF(AND(SUM(AW282:AX282)=2,AY283=1),1,IF(SUM(AX281:AX283)=0,0,IF(AND(OR(AW281=1,AX281=1),OR(AW282=1,AX282=1),AY283=1),1,IF(AND(SUM(AW283:AY283)=2,SUM(AW281:AX281)=2,AX281=1),1,0))))</f>
        <v>0</v>
      </c>
      <c r="BD283" s="57" t="str">
        <f aca="false">IF(BC283=0,"",IF(AND(BC283=1,AZ283=0,AZ282=0,AZ281=0),1,IF(AND(BC283=1,OR(AZ283=1,AZ282=1,AZ281)),IF(BA283=1,1,0))))</f>
        <v/>
      </c>
      <c r="BE283" s="50" t="str">
        <f aca="false">IF(AND(BD283=1,BD282=1),0,IF(BD283=1,SUM(CM284:CM322),""))</f>
        <v/>
      </c>
      <c r="BF283" s="20" t="str">
        <f aca="false">IF(AND(BB283=1,BB282=1,BE242&lt;&gt;0),"",IF(AND(BB282=0,BB283=1),BF282,IF(AND(BB283=1,BB282=1),BF282,IF(AND(BF282="",BE282="",OR(BD282=0,BD282="")),"",IF(AND(BF282="",BE243=0),"",IF(AND(BE243&lt;&gt;"",BF282=BE243),"",IF(AND(BD282=1,BE282&lt;&gt;0),CM283,IF(BF282&lt;&gt;0,BF282+CM283,IF(BF282="","")))))))))</f>
        <v/>
      </c>
      <c r="BI283" s="0"/>
      <c r="BU283" s="51"/>
      <c r="BZ283" s="49"/>
      <c r="CG283" s="13"/>
      <c r="CH283" s="40"/>
      <c r="CI283" s="13"/>
      <c r="CL283" s="6" t="n">
        <f aca="false">C283</f>
        <v>37657</v>
      </c>
      <c r="CM283" s="13" t="n">
        <f aca="false">CN283/CN282-1</f>
        <v>-0.00620754275005853</v>
      </c>
      <c r="CN283" s="4" t="n">
        <v>84.85</v>
      </c>
      <c r="CO283" s="13" t="n">
        <f aca="false">CN283/CN278-1</f>
        <v>-0.0188482886216468</v>
      </c>
      <c r="CY283" s="4" t="n">
        <v>85.754</v>
      </c>
      <c r="CZ283" s="4" t="n">
        <v>84.85</v>
      </c>
      <c r="DA283" s="33" t="n">
        <f aca="false">CZ283-CN283</f>
        <v>0</v>
      </c>
      <c r="DB283" s="16" t="n">
        <f aca="false">CZ283/CY283-1</f>
        <v>-0.010541782307531</v>
      </c>
      <c r="DC283" s="15" t="n">
        <f aca="false">CY283/CZ282-1</f>
        <v>0.00438041695947544</v>
      </c>
      <c r="DD283" s="15" t="n">
        <f aca="false">CZ283/CZ282-1</f>
        <v>-0.00620754275005853</v>
      </c>
      <c r="DE283" s="34" t="str">
        <f aca="false">IF(CW283=0,"",-DC283*CS283)</f>
        <v/>
      </c>
      <c r="DY283" s="6"/>
      <c r="EB283" s="6" t="n">
        <f aca="false">CL283</f>
        <v>37657</v>
      </c>
      <c r="EC283" s="13" t="n">
        <f aca="false">SUM(CM281:CM283)</f>
        <v>-0.0140895349543491</v>
      </c>
    </row>
    <row r="284" customFormat="false" ht="15" hidden="false" customHeight="false" outlineLevel="0" collapsed="false">
      <c r="A284" s="0" t="n">
        <f aca="false">IF(FR284=1,CZ284,0)</f>
        <v>0</v>
      </c>
      <c r="C284" s="6" t="n">
        <v>37658</v>
      </c>
      <c r="D284" s="0" t="n">
        <f aca="false">IF(E284&gt;E283,1,)</f>
        <v>0</v>
      </c>
      <c r="E284" s="46" t="n">
        <v>93.2311</v>
      </c>
      <c r="F284" s="46" t="n">
        <v>88.6547</v>
      </c>
      <c r="G284" s="46" t="n">
        <v>89.9921</v>
      </c>
      <c r="H284" s="46" t="n">
        <v>89.0232</v>
      </c>
      <c r="I284" s="46" t="n">
        <v>85.529</v>
      </c>
      <c r="J284" s="47" t="str">
        <f aca="false">IF(MIN(E284:I284)=E284,$E$2,IF(MIN(E284:I284)=F284,$F$2,IF(MIN(E284:I284)=G284,$G$2,IF(MIN(E284:I284)=H284,$H$2,IF(MIN(E284:I284)=I284,$I$2)))))</f>
        <v>10D</v>
      </c>
      <c r="K284" s="47" t="str">
        <f aca="false">IF(MAX(E284:I284)=E284,$E$2,IF(MAX(E284:I284)=F284,$F$2,IF(MAX(E284:I284)=G284,$G$2,IF(MAX(E284:I284)=H284,$H$2,IF(MAX(E284:I284)=I284,$I$2)))))</f>
        <v>200D</v>
      </c>
      <c r="L284" s="4" t="n">
        <f aca="false">IF(MAX(E284:I284)=H284,1,0)</f>
        <v>0</v>
      </c>
      <c r="M284" s="4" t="n">
        <f aca="false">IF(MAX(E284:I284)=I284,1,0)</f>
        <v>0</v>
      </c>
      <c r="O284" s="4" t="n">
        <f aca="false">IF(CN284&gt;E284,1,0)</f>
        <v>0</v>
      </c>
      <c r="P284" s="4" t="n">
        <f aca="false">IF(CN284&gt;F284,1,0)</f>
        <v>0</v>
      </c>
      <c r="Q284" s="4" t="n">
        <f aca="false">IF(CN284&gt;G284,1,0)</f>
        <v>0</v>
      </c>
      <c r="R284" s="4" t="n">
        <f aca="false">IF(CN284&gt;H284,1,0)</f>
        <v>0</v>
      </c>
      <c r="S284" s="4" t="n">
        <f aca="false">IF(CN284&gt;I284,1,0)</f>
        <v>0</v>
      </c>
      <c r="T284" s="25" t="n">
        <f aca="false">IF(AND(AND(R284=0,S284=0,Q284=0),OR(S283=1,S282=1,S281=1)),1,0)</f>
        <v>0</v>
      </c>
      <c r="U284" s="13" t="n">
        <f aca="false">SUM(CM283:CM284)</f>
        <v>-0.010921744282174</v>
      </c>
      <c r="AV284" s="0"/>
      <c r="AW284" s="55" t="n">
        <f aca="false">IF(EC284&gt;$AW$2,1,0)</f>
        <v>0</v>
      </c>
      <c r="AX284" s="0" t="n">
        <f aca="false">IF(AND(I284&gt;G284,I283&lt;G283),1,IF(OR(AND(I284&gt;F284,I283&lt;F283),AND(I284&gt;E284,I283&lt;E283)),1,0))</f>
        <v>0</v>
      </c>
      <c r="AY284" s="0" t="n">
        <f aca="false">IF(K283="10D",1,0)</f>
        <v>0</v>
      </c>
      <c r="AZ284" s="0" t="n">
        <f aca="false">IF(AND(I284&gt;G284,I283&lt;G283,I284&gt;F284,I283&gt;F283,I284&gt;E284,I283&gt;E283),1,0)</f>
        <v>0</v>
      </c>
      <c r="BA284" s="56" t="n">
        <f aca="false">IF(G284&gt;H284,1,0)</f>
        <v>1</v>
      </c>
      <c r="BB284" s="56" t="n">
        <f aca="false">IF(I284&lt;F284,1,0)</f>
        <v>1</v>
      </c>
      <c r="BC284" s="0" t="n">
        <f aca="false">IF(AND(SUM(AW283:AX283)=2,AY284=1),1,IF(SUM(AX282:AX284)=0,0,IF(AND(OR(AW282=1,AX282=1),OR(AW283=1,AX283=1),AY284=1),1,IF(AND(SUM(AW284:AY284)=2,SUM(AW282:AX282)=2,AX282=1),1,0))))</f>
        <v>0</v>
      </c>
      <c r="BD284" s="57" t="str">
        <f aca="false">IF(BC284=0,"",IF(AND(BC284=1,AZ284=0,AZ283=0,AZ282=0),1,IF(AND(BC284=1,OR(AZ284=1,AZ283=1,AZ282)),IF(BA284=1,1,0))))</f>
        <v/>
      </c>
      <c r="BE284" s="50" t="str">
        <f aca="false">IF(AND(BD284=1,BD283=1),0,IF(BD284=1,SUM(CM285:CM323),""))</f>
        <v/>
      </c>
      <c r="BF284" s="20" t="str">
        <f aca="false">IF(AND(BB284=1,BB283=1,BE243&lt;&gt;0),"",IF(AND(BB283=0,BB284=1),BF283,IF(AND(BB284=1,BB283=1),BF283,IF(AND(BF283="",BE283="",OR(BD283=0,BD283="")),"",IF(AND(BF283="",BE244=0),"",IF(AND(BE244&lt;&gt;"",BF283=BE244),"",IF(AND(BD283=1,BE283&lt;&gt;0),CM284,IF(BF283&lt;&gt;0,BF283+CM284,IF(BF283="","")))))))))</f>
        <v/>
      </c>
      <c r="BI284" s="0"/>
      <c r="BU284" s="51"/>
      <c r="BZ284" s="49"/>
      <c r="CG284" s="13"/>
      <c r="CH284" s="40"/>
      <c r="CI284" s="13"/>
      <c r="CL284" s="6" t="n">
        <f aca="false">C284</f>
        <v>37658</v>
      </c>
      <c r="CM284" s="13" t="n">
        <f aca="false">CN284/CN283-1</f>
        <v>-0.00471420153211544</v>
      </c>
      <c r="CN284" s="4" t="n">
        <v>84.45</v>
      </c>
      <c r="CO284" s="13" t="n">
        <f aca="false">CN284/CN279-1</f>
        <v>0.000236882624659485</v>
      </c>
      <c r="CY284" s="4" t="n">
        <v>84.37</v>
      </c>
      <c r="CZ284" s="4" t="n">
        <v>84.45</v>
      </c>
      <c r="DA284" s="33" t="n">
        <f aca="false">CZ284-CN284</f>
        <v>0</v>
      </c>
      <c r="DB284" s="16" t="n">
        <f aca="false">CZ284/CY284-1</f>
        <v>0.000948204338034886</v>
      </c>
      <c r="DC284" s="15" t="n">
        <f aca="false">CY284/CZ283-1</f>
        <v>-0.00565704183853844</v>
      </c>
      <c r="DD284" s="15" t="n">
        <f aca="false">CZ284/CZ283-1</f>
        <v>-0.00471420153211544</v>
      </c>
      <c r="DE284" s="34" t="str">
        <f aca="false">IF(CW284=0,"",-DC284*CS284)</f>
        <v/>
      </c>
      <c r="DY284" s="6"/>
      <c r="EB284" s="6" t="n">
        <f aca="false">CL284</f>
        <v>37658</v>
      </c>
      <c r="EC284" s="13" t="n">
        <f aca="false">SUM(CM282:CM284)</f>
        <v>-0.020779102510169</v>
      </c>
    </row>
    <row r="285" customFormat="false" ht="15" hidden="false" customHeight="false" outlineLevel="0" collapsed="false">
      <c r="A285" s="0" t="n">
        <f aca="false">IF(FR285=1,CZ285,0)</f>
        <v>0</v>
      </c>
      <c r="C285" s="6" t="n">
        <v>37659</v>
      </c>
      <c r="D285" s="0" t="n">
        <f aca="false">IF(E285&gt;E284,1,)</f>
        <v>0</v>
      </c>
      <c r="E285" s="46" t="n">
        <v>93.1012</v>
      </c>
      <c r="F285" s="46" t="n">
        <v>88.59</v>
      </c>
      <c r="G285" s="46" t="n">
        <v>89.7909</v>
      </c>
      <c r="H285" s="46" t="n">
        <v>88.8253</v>
      </c>
      <c r="I285" s="46" t="n">
        <v>85.233</v>
      </c>
      <c r="J285" s="47" t="str">
        <f aca="false">IF(MIN(E285:I285)=E285,$E$2,IF(MIN(E285:I285)=F285,$F$2,IF(MIN(E285:I285)=G285,$G$2,IF(MIN(E285:I285)=H285,$H$2,IF(MIN(E285:I285)=I285,$I$2)))))</f>
        <v>10D</v>
      </c>
      <c r="K285" s="47" t="str">
        <f aca="false">IF(MAX(E285:I285)=E285,$E$2,IF(MAX(E285:I285)=F285,$F$2,IF(MAX(E285:I285)=G285,$G$2,IF(MAX(E285:I285)=H285,$H$2,IF(MAX(E285:I285)=I285,$I$2)))))</f>
        <v>200D</v>
      </c>
      <c r="L285" s="4" t="n">
        <f aca="false">IF(MAX(E285:I285)=H285,1,0)</f>
        <v>0</v>
      </c>
      <c r="M285" s="4" t="n">
        <f aca="false">IF(MAX(E285:I285)=I285,1,0)</f>
        <v>0</v>
      </c>
      <c r="O285" s="4" t="n">
        <f aca="false">IF(CN285&gt;E285,1,0)</f>
        <v>0</v>
      </c>
      <c r="P285" s="4" t="n">
        <f aca="false">IF(CN285&gt;F285,1,0)</f>
        <v>0</v>
      </c>
      <c r="Q285" s="4" t="n">
        <f aca="false">IF(CN285&gt;G285,1,0)</f>
        <v>0</v>
      </c>
      <c r="R285" s="4" t="n">
        <f aca="false">IF(CN285&gt;H285,1,0)</f>
        <v>0</v>
      </c>
      <c r="S285" s="4" t="n">
        <f aca="false">IF(CN285&gt;I285,1,0)</f>
        <v>0</v>
      </c>
      <c r="T285" s="25" t="n">
        <f aca="false">IF(AND(AND(R285=0,S285=0,Q285=0),OR(S284=1,S283=1,S282=1)),1,0)</f>
        <v>0</v>
      </c>
      <c r="U285" s="13" t="n">
        <f aca="false">SUM(CM284:CM285)</f>
        <v>-0.0169107675475092</v>
      </c>
      <c r="AV285" s="0"/>
      <c r="AW285" s="55" t="n">
        <f aca="false">IF(EC285&gt;$AW$2,1,0)</f>
        <v>0</v>
      </c>
      <c r="AX285" s="0" t="n">
        <f aca="false">IF(AND(I285&gt;G285,I284&lt;G284),1,IF(OR(AND(I285&gt;F285,I284&lt;F284),AND(I285&gt;E285,I284&lt;E284)),1,0))</f>
        <v>0</v>
      </c>
      <c r="AY285" s="0" t="n">
        <f aca="false">IF(K284="10D",1,0)</f>
        <v>0</v>
      </c>
      <c r="AZ285" s="0" t="n">
        <f aca="false">IF(AND(I285&gt;G285,I284&lt;G284,I285&gt;F285,I284&gt;F284,I285&gt;E285,I284&gt;E284),1,0)</f>
        <v>0</v>
      </c>
      <c r="BA285" s="56" t="n">
        <f aca="false">IF(G285&gt;H285,1,0)</f>
        <v>1</v>
      </c>
      <c r="BB285" s="56" t="n">
        <f aca="false">IF(I285&lt;F285,1,0)</f>
        <v>1</v>
      </c>
      <c r="BC285" s="0" t="n">
        <f aca="false">IF(AND(SUM(AW284:AX284)=2,AY285=1),1,IF(SUM(AX283:AX285)=0,0,IF(AND(OR(AW283=1,AX283=1),OR(AW284=1,AX284=1),AY285=1),1,IF(AND(SUM(AW285:AY285)=2,SUM(AW283:AX283)=2,AX283=1),1,0))))</f>
        <v>0</v>
      </c>
      <c r="BD285" s="57" t="str">
        <f aca="false">IF(BC285=0,"",IF(AND(BC285=1,AZ285=0,AZ284=0,AZ283=0),1,IF(AND(BC285=1,OR(AZ285=1,AZ284=1,AZ283)),IF(BA285=1,1,0))))</f>
        <v/>
      </c>
      <c r="BE285" s="50" t="str">
        <f aca="false">IF(AND(BD285=1,BD284=1),0,IF(BD285=1,SUM(CM286:CM324),""))</f>
        <v/>
      </c>
      <c r="BF285" s="20" t="str">
        <f aca="false">IF(AND(BB285=1,BB284=1,BE244&lt;&gt;0),"",IF(AND(BB284=0,BB285=1),BF284,IF(AND(BB285=1,BB284=1),BF284,IF(AND(BF284="",BE284="",OR(BD284=0,BD284="")),"",IF(AND(BF284="",BE245=0),"",IF(AND(BE245&lt;&gt;"",BF284=BE245),"",IF(AND(BD284=1,BE284&lt;&gt;0),CM285,IF(BF284&lt;&gt;0,BF284+CM285,IF(BF284="","")))))))))</f>
        <v/>
      </c>
      <c r="BI285" s="0"/>
      <c r="BU285" s="51"/>
      <c r="BZ285" s="49"/>
      <c r="CG285" s="13"/>
      <c r="CH285" s="40"/>
      <c r="CI285" s="13"/>
      <c r="CL285" s="6" t="n">
        <f aca="false">C285</f>
        <v>37659</v>
      </c>
      <c r="CM285" s="13" t="n">
        <f aca="false">CN285/CN284-1</f>
        <v>-0.0121965660153938</v>
      </c>
      <c r="CN285" s="4" t="n">
        <v>83.42</v>
      </c>
      <c r="CO285" s="13" t="n">
        <f aca="false">CN285/CN280-1</f>
        <v>-0.0306762723681153</v>
      </c>
      <c r="CY285" s="4" t="n">
        <v>84.91</v>
      </c>
      <c r="CZ285" s="4" t="n">
        <v>83.42</v>
      </c>
      <c r="DA285" s="33" t="n">
        <f aca="false">CZ285-CN285</f>
        <v>0</v>
      </c>
      <c r="DB285" s="16" t="n">
        <f aca="false">CZ285/CY285-1</f>
        <v>-0.0175479919915204</v>
      </c>
      <c r="DC285" s="15" t="n">
        <f aca="false">CY285/CZ284-1</f>
        <v>0.00544701006512716</v>
      </c>
      <c r="DD285" s="15" t="n">
        <f aca="false">CZ285/CZ284-1</f>
        <v>-0.0121965660153938</v>
      </c>
      <c r="DE285" s="34" t="str">
        <f aca="false">IF(CW285=0,"",-DC285*CS285)</f>
        <v/>
      </c>
      <c r="DY285" s="6"/>
      <c r="EB285" s="6" t="n">
        <f aca="false">CL285</f>
        <v>37659</v>
      </c>
      <c r="EC285" s="13" t="n">
        <f aca="false">SUM(CM283:CM285)</f>
        <v>-0.0231183102975677</v>
      </c>
    </row>
    <row r="286" customFormat="false" ht="15" hidden="false" customHeight="false" outlineLevel="0" collapsed="false">
      <c r="A286" s="0" t="n">
        <f aca="false">IF(FR286=1,CZ286,0)</f>
        <v>0</v>
      </c>
      <c r="C286" s="6" t="n">
        <v>37662</v>
      </c>
      <c r="D286" s="0" t="n">
        <f aca="false">IF(E286&gt;E285,1,)</f>
        <v>0</v>
      </c>
      <c r="E286" s="46" t="n">
        <v>92.9739</v>
      </c>
      <c r="F286" s="46" t="n">
        <v>88.5519</v>
      </c>
      <c r="G286" s="46" t="n">
        <v>89.6371</v>
      </c>
      <c r="H286" s="46" t="n">
        <v>88.646</v>
      </c>
      <c r="I286" s="46" t="n">
        <v>85.114</v>
      </c>
      <c r="J286" s="47" t="str">
        <f aca="false">IF(MIN(E286:I286)=E286,$E$2,IF(MIN(E286:I286)=F286,$F$2,IF(MIN(E286:I286)=G286,$G$2,IF(MIN(E286:I286)=H286,$H$2,IF(MIN(E286:I286)=I286,$I$2)))))</f>
        <v>10D</v>
      </c>
      <c r="K286" s="47" t="str">
        <f aca="false">IF(MAX(E286:I286)=E286,$E$2,IF(MAX(E286:I286)=F286,$F$2,IF(MAX(E286:I286)=G286,$G$2,IF(MAX(E286:I286)=H286,$H$2,IF(MAX(E286:I286)=I286,$I$2)))))</f>
        <v>200D</v>
      </c>
      <c r="L286" s="4" t="n">
        <f aca="false">IF(MAX(E286:I286)=H286,1,0)</f>
        <v>0</v>
      </c>
      <c r="M286" s="4" t="n">
        <f aca="false">IF(MAX(E286:I286)=I286,1,0)</f>
        <v>0</v>
      </c>
      <c r="O286" s="4" t="n">
        <f aca="false">IF(CN286&gt;E286,1,0)</f>
        <v>0</v>
      </c>
      <c r="P286" s="4" t="n">
        <f aca="false">IF(CN286&gt;F286,1,0)</f>
        <v>0</v>
      </c>
      <c r="Q286" s="4" t="n">
        <f aca="false">IF(CN286&gt;G286,1,0)</f>
        <v>0</v>
      </c>
      <c r="R286" s="4" t="n">
        <f aca="false">IF(CN286&gt;H286,1,0)</f>
        <v>0</v>
      </c>
      <c r="S286" s="4" t="n">
        <f aca="false">IF(CN286&gt;I286,1,0)</f>
        <v>0</v>
      </c>
      <c r="T286" s="25" t="n">
        <f aca="false">IF(AND(AND(R286=0,S286=0,Q286=0),OR(S285=1,S284=1,S283=1)),1,0)</f>
        <v>0</v>
      </c>
      <c r="U286" s="13" t="n">
        <f aca="false">SUM(CM285:CM286)</f>
        <v>-0.00512392156562158</v>
      </c>
      <c r="AV286" s="0"/>
      <c r="AW286" s="55" t="n">
        <f aca="false">IF(EC286&gt;$AW$2,1,0)</f>
        <v>0</v>
      </c>
      <c r="AX286" s="0" t="n">
        <f aca="false">IF(AND(I286&gt;G286,I285&lt;G285),1,IF(OR(AND(I286&gt;F286,I285&lt;F285),AND(I286&gt;E286,I285&lt;E285)),1,0))</f>
        <v>0</v>
      </c>
      <c r="AY286" s="0" t="n">
        <f aca="false">IF(K285="10D",1,0)</f>
        <v>0</v>
      </c>
      <c r="AZ286" s="0" t="n">
        <f aca="false">IF(AND(I286&gt;G286,I285&lt;G285,I286&gt;F286,I285&gt;F285,I286&gt;E286,I285&gt;E285),1,0)</f>
        <v>0</v>
      </c>
      <c r="BA286" s="56" t="n">
        <f aca="false">IF(G286&gt;H286,1,0)</f>
        <v>1</v>
      </c>
      <c r="BB286" s="56" t="n">
        <f aca="false">IF(I286&lt;F286,1,0)</f>
        <v>1</v>
      </c>
      <c r="BC286" s="0" t="n">
        <f aca="false">IF(AND(SUM(AW285:AX285)=2,AY286=1),1,IF(SUM(AX284:AX286)=0,0,IF(AND(OR(AW284=1,AX284=1),OR(AW285=1,AX285=1),AY286=1),1,IF(AND(SUM(AW286:AY286)=2,SUM(AW284:AX284)=2,AX284=1),1,0))))</f>
        <v>0</v>
      </c>
      <c r="BD286" s="57" t="str">
        <f aca="false">IF(BC286=0,"",IF(AND(BC286=1,AZ286=0,AZ285=0,AZ284=0),1,IF(AND(BC286=1,OR(AZ286=1,AZ285=1,AZ284)),IF(BA286=1,1,0))))</f>
        <v/>
      </c>
      <c r="BE286" s="50" t="str">
        <f aca="false">IF(AND(BD286=1,BD285=1),0,IF(BD286=1,SUM(CM287:CM325),""))</f>
        <v/>
      </c>
      <c r="BF286" s="20" t="str">
        <f aca="false">IF(AND(BB286=1,BB285=1,BE245&lt;&gt;0),"",IF(AND(BB285=0,BB286=1),BF285,IF(AND(BB286=1,BB285=1),BF285,IF(AND(BF285="",BE285="",OR(BD285=0,BD285="")),"",IF(AND(BF285="",BE246=0),"",IF(AND(BE246&lt;&gt;"",BF285=BE246),"",IF(AND(BD285=1,BE285&lt;&gt;0),CM286,IF(BF285&lt;&gt;0,BF285+CM286,IF(BF285="","")))))))))</f>
        <v/>
      </c>
      <c r="BI286" s="0"/>
      <c r="BU286" s="51"/>
      <c r="BZ286" s="49"/>
      <c r="CG286" s="13"/>
      <c r="CH286" s="40"/>
      <c r="CI286" s="13"/>
      <c r="CL286" s="6" t="n">
        <f aca="false">C286</f>
        <v>37662</v>
      </c>
      <c r="CM286" s="13" t="n">
        <f aca="false">CN286/CN285-1</f>
        <v>0.00707264444977218</v>
      </c>
      <c r="CN286" s="4" t="n">
        <v>84.01</v>
      </c>
      <c r="CO286" s="13" t="n">
        <f aca="false">CN286/CN281-1</f>
        <v>-0.0257451003131161</v>
      </c>
      <c r="CY286" s="4" t="n">
        <v>83.466</v>
      </c>
      <c r="CZ286" s="4" t="n">
        <v>84.01</v>
      </c>
      <c r="DA286" s="33" t="n">
        <f aca="false">CZ286-CN286</f>
        <v>0</v>
      </c>
      <c r="DB286" s="16" t="n">
        <f aca="false">CZ286/CY286-1</f>
        <v>0.0065176239426834</v>
      </c>
      <c r="DC286" s="15" t="n">
        <f aca="false">CY286/CZ285-1</f>
        <v>0.000551426516422815</v>
      </c>
      <c r="DD286" s="15" t="n">
        <f aca="false">CZ286/CZ285-1</f>
        <v>0.00707264444977218</v>
      </c>
      <c r="DE286" s="34" t="str">
        <f aca="false">IF(CW286=0,"",-DC286*CS286)</f>
        <v/>
      </c>
      <c r="DY286" s="6"/>
      <c r="EB286" s="6" t="n">
        <f aca="false">CL286</f>
        <v>37662</v>
      </c>
      <c r="EC286" s="13" t="n">
        <f aca="false">SUM(CM284:CM286)</f>
        <v>-0.00983812309773702</v>
      </c>
    </row>
    <row r="287" customFormat="false" ht="15" hidden="false" customHeight="false" outlineLevel="0" collapsed="false">
      <c r="A287" s="0" t="n">
        <f aca="false">IF(FR287=1,CZ287,0)</f>
        <v>0</v>
      </c>
      <c r="C287" s="6" t="n">
        <v>37663</v>
      </c>
      <c r="D287" s="0" t="n">
        <f aca="false">IF(E287&gt;E286,1,)</f>
        <v>0</v>
      </c>
      <c r="E287" s="46" t="n">
        <v>92.8541</v>
      </c>
      <c r="F287" s="46" t="n">
        <v>88.5166</v>
      </c>
      <c r="G287" s="46" t="n">
        <v>89.4201</v>
      </c>
      <c r="H287" s="46" t="n">
        <v>88.5143</v>
      </c>
      <c r="I287" s="46" t="n">
        <v>84.874</v>
      </c>
      <c r="J287" s="47" t="str">
        <f aca="false">IF(MIN(E287:I287)=E287,$E$2,IF(MIN(E287:I287)=F287,$F$2,IF(MIN(E287:I287)=G287,$G$2,IF(MIN(E287:I287)=H287,$H$2,IF(MIN(E287:I287)=I287,$I$2)))))</f>
        <v>10D</v>
      </c>
      <c r="K287" s="47" t="str">
        <f aca="false">IF(MAX(E287:I287)=E287,$E$2,IF(MAX(E287:I287)=F287,$F$2,IF(MAX(E287:I287)=G287,$G$2,IF(MAX(E287:I287)=H287,$H$2,IF(MAX(E287:I287)=I287,$I$2)))))</f>
        <v>200D</v>
      </c>
      <c r="L287" s="4" t="n">
        <f aca="false">IF(MAX(E287:I287)=H287,1,0)</f>
        <v>0</v>
      </c>
      <c r="M287" s="4" t="n">
        <f aca="false">IF(MAX(E287:I287)=I287,1,0)</f>
        <v>0</v>
      </c>
      <c r="O287" s="4" t="n">
        <f aca="false">IF(CN287&gt;E287,1,0)</f>
        <v>0</v>
      </c>
      <c r="P287" s="4" t="n">
        <f aca="false">IF(CN287&gt;F287,1,0)</f>
        <v>0</v>
      </c>
      <c r="Q287" s="4" t="n">
        <f aca="false">IF(CN287&gt;G287,1,0)</f>
        <v>0</v>
      </c>
      <c r="R287" s="4" t="n">
        <f aca="false">IF(CN287&gt;H287,1,0)</f>
        <v>0</v>
      </c>
      <c r="S287" s="4" t="n">
        <f aca="false">IF(CN287&gt;I287,1,0)</f>
        <v>0</v>
      </c>
      <c r="T287" s="25" t="n">
        <f aca="false">IF(AND(AND(R287=0,S287=0,Q287=0),OR(S286=1,S285=1,S284=1)),1,0)</f>
        <v>0</v>
      </c>
      <c r="U287" s="13" t="n">
        <f aca="false">SUM(CM286:CM287)</f>
        <v>0.000168704442630174</v>
      </c>
      <c r="AV287" s="0"/>
      <c r="AW287" s="55" t="n">
        <f aca="false">IF(EC287&gt;$AW$2,1,0)</f>
        <v>0</v>
      </c>
      <c r="AX287" s="0" t="n">
        <f aca="false">IF(AND(I287&gt;G287,I286&lt;G286),1,IF(OR(AND(I287&gt;F287,I286&lt;F286),AND(I287&gt;E287,I286&lt;E286)),1,0))</f>
        <v>0</v>
      </c>
      <c r="AY287" s="0" t="n">
        <f aca="false">IF(K286="10D",1,0)</f>
        <v>0</v>
      </c>
      <c r="AZ287" s="0" t="n">
        <f aca="false">IF(AND(I287&gt;G287,I286&lt;G286,I287&gt;F287,I286&gt;F286,I287&gt;E287,I286&gt;E286),1,0)</f>
        <v>0</v>
      </c>
      <c r="BA287" s="56" t="n">
        <f aca="false">IF(G287&gt;H287,1,0)</f>
        <v>1</v>
      </c>
      <c r="BB287" s="56" t="n">
        <f aca="false">IF(I287&lt;F287,1,0)</f>
        <v>1</v>
      </c>
      <c r="BC287" s="0" t="n">
        <f aca="false">IF(AND(SUM(AW286:AX286)=2,AY287=1),1,IF(SUM(AX285:AX287)=0,0,IF(AND(OR(AW285=1,AX285=1),OR(AW286=1,AX286=1),AY287=1),1,IF(AND(SUM(AW287:AY287)=2,SUM(AW285:AX285)=2,AX285=1),1,0))))</f>
        <v>0</v>
      </c>
      <c r="BD287" s="57" t="str">
        <f aca="false">IF(BC287=0,"",IF(AND(BC287=1,AZ287=0,AZ286=0,AZ285=0),1,IF(AND(BC287=1,OR(AZ287=1,AZ286=1,AZ285)),IF(BA287=1,1,0))))</f>
        <v/>
      </c>
      <c r="BE287" s="50" t="str">
        <f aca="false">IF(AND(BD287=1,BD286=1),0,IF(BD287=1,SUM(CM288:CM326),""))</f>
        <v/>
      </c>
      <c r="BF287" s="20" t="str">
        <f aca="false">IF(AND(BB287=1,BB286=1,BE246&lt;&gt;0),"",IF(AND(BB286=0,BB287=1),BF286,IF(AND(BB287=1,BB286=1),BF286,IF(AND(BF286="",BE286="",OR(BD286=0,BD286="")),"",IF(AND(BF286="",BE247=0),"",IF(AND(BE247&lt;&gt;"",BF286=BE247),"",IF(AND(BD286=1,BE286&lt;&gt;0),CM287,IF(BF286&lt;&gt;0,BF286+CM287,IF(BF286="","")))))))))</f>
        <v/>
      </c>
      <c r="BI287" s="0"/>
      <c r="BU287" s="51"/>
      <c r="BZ287" s="49"/>
      <c r="CG287" s="13"/>
      <c r="CH287" s="40"/>
      <c r="CI287" s="13"/>
      <c r="CL287" s="6" t="n">
        <f aca="false">C287</f>
        <v>37663</v>
      </c>
      <c r="CM287" s="13" t="n">
        <f aca="false">CN287/CN286-1</f>
        <v>-0.00690394000714201</v>
      </c>
      <c r="CN287" s="4" t="n">
        <v>83.43</v>
      </c>
      <c r="CO287" s="13" t="n">
        <f aca="false">CN287/CN282-1</f>
        <v>-0.0228390723822908</v>
      </c>
      <c r="CY287" s="4" t="n">
        <v>84.37</v>
      </c>
      <c r="CZ287" s="4" t="n">
        <v>83.43</v>
      </c>
      <c r="DA287" s="33" t="n">
        <f aca="false">CZ287-CN287</f>
        <v>0</v>
      </c>
      <c r="DB287" s="16" t="n">
        <f aca="false">CZ287/CY287-1</f>
        <v>-0.0111414009719094</v>
      </c>
      <c r="DC287" s="15" t="n">
        <f aca="false">CY287/CZ286-1</f>
        <v>0.004285204142364</v>
      </c>
      <c r="DD287" s="15" t="n">
        <f aca="false">CZ287/CZ286-1</f>
        <v>-0.00690394000714201</v>
      </c>
      <c r="DE287" s="34" t="str">
        <f aca="false">IF(CW287=0,"",-DC287*CS287)</f>
        <v/>
      </c>
      <c r="DY287" s="6"/>
      <c r="EB287" s="6" t="n">
        <f aca="false">CL287</f>
        <v>37663</v>
      </c>
      <c r="EC287" s="13" t="n">
        <f aca="false">SUM(CM285:CM287)</f>
        <v>-0.0120278615727636</v>
      </c>
    </row>
    <row r="288" customFormat="false" ht="15" hidden="false" customHeight="false" outlineLevel="0" collapsed="false">
      <c r="A288" s="0" t="n">
        <f aca="false">IF(FR288=1,CZ288,0)</f>
        <v>0</v>
      </c>
      <c r="C288" s="6" t="n">
        <v>37664</v>
      </c>
      <c r="D288" s="0" t="n">
        <f aca="false">IF(E288&gt;E287,1,)</f>
        <v>0</v>
      </c>
      <c r="E288" s="46" t="n">
        <v>92.7303</v>
      </c>
      <c r="F288" s="46" t="n">
        <v>88.4906</v>
      </c>
      <c r="G288" s="46" t="n">
        <v>89.1825</v>
      </c>
      <c r="H288" s="46" t="n">
        <v>88.314</v>
      </c>
      <c r="I288" s="46" t="n">
        <v>84.436</v>
      </c>
      <c r="J288" s="47" t="str">
        <f aca="false">IF(MIN(E288:I288)=E288,$E$2,IF(MIN(E288:I288)=F288,$F$2,IF(MIN(E288:I288)=G288,$G$2,IF(MIN(E288:I288)=H288,$H$2,IF(MIN(E288:I288)=I288,$I$2)))))</f>
        <v>10D</v>
      </c>
      <c r="K288" s="47" t="str">
        <f aca="false">IF(MAX(E288:I288)=E288,$E$2,IF(MAX(E288:I288)=F288,$F$2,IF(MAX(E288:I288)=G288,$G$2,IF(MAX(E288:I288)=H288,$H$2,IF(MAX(E288:I288)=I288,$I$2)))))</f>
        <v>200D</v>
      </c>
      <c r="L288" s="4" t="n">
        <f aca="false">IF(MAX(E288:I288)=H288,1,0)</f>
        <v>0</v>
      </c>
      <c r="M288" s="4" t="n">
        <f aca="false">IF(MAX(E288:I288)=I288,1,0)</f>
        <v>0</v>
      </c>
      <c r="O288" s="4" t="n">
        <f aca="false">IF(CN288&gt;E288,1,0)</f>
        <v>0</v>
      </c>
      <c r="P288" s="4" t="n">
        <f aca="false">IF(CN288&gt;F288,1,0)</f>
        <v>0</v>
      </c>
      <c r="Q288" s="4" t="n">
        <f aca="false">IF(CN288&gt;G288,1,0)</f>
        <v>0</v>
      </c>
      <c r="R288" s="4" t="n">
        <f aca="false">IF(CN288&gt;H288,1,0)</f>
        <v>0</v>
      </c>
      <c r="S288" s="4" t="n">
        <f aca="false">IF(CN288&gt;I288,1,0)</f>
        <v>0</v>
      </c>
      <c r="T288" s="25" t="n">
        <f aca="false">IF(AND(AND(R288=0,S288=0,Q288=0),OR(S287=1,S286=1,S285=1)),1,0)</f>
        <v>0</v>
      </c>
      <c r="U288" s="13" t="n">
        <f aca="false">SUM(CM287:CM288)</f>
        <v>-0.0228454478580351</v>
      </c>
      <c r="AV288" s="0"/>
      <c r="AW288" s="55" t="n">
        <f aca="false">IF(EC288&gt;$AW$2,1,0)</f>
        <v>0</v>
      </c>
      <c r="AX288" s="0" t="n">
        <f aca="false">IF(AND(I288&gt;G288,I287&lt;G287),1,IF(OR(AND(I288&gt;F288,I287&lt;F287),AND(I288&gt;E288,I287&lt;E287)),1,0))</f>
        <v>0</v>
      </c>
      <c r="AY288" s="0" t="n">
        <f aca="false">IF(K287="10D",1,0)</f>
        <v>0</v>
      </c>
      <c r="AZ288" s="0" t="n">
        <f aca="false">IF(AND(I288&gt;G288,I287&lt;G287,I288&gt;F288,I287&gt;F287,I288&gt;E288,I287&gt;E287),1,0)</f>
        <v>0</v>
      </c>
      <c r="BA288" s="56" t="n">
        <f aca="false">IF(G288&gt;H288,1,0)</f>
        <v>1</v>
      </c>
      <c r="BB288" s="56" t="n">
        <f aca="false">IF(I288&lt;F288,1,0)</f>
        <v>1</v>
      </c>
      <c r="BC288" s="0" t="n">
        <f aca="false">IF(AND(SUM(AW287:AX287)=2,AY288=1),1,IF(SUM(AX286:AX288)=0,0,IF(AND(OR(AW286=1,AX286=1),OR(AW287=1,AX287=1),AY288=1),1,IF(AND(SUM(AW288:AY288)=2,SUM(AW286:AX286)=2,AX286=1),1,0))))</f>
        <v>0</v>
      </c>
      <c r="BD288" s="57" t="str">
        <f aca="false">IF(BC288=0,"",IF(AND(BC288=1,AZ288=0,AZ287=0,AZ286=0),1,IF(AND(BC288=1,OR(AZ288=1,AZ287=1,AZ286)),IF(BA288=1,1,0))))</f>
        <v/>
      </c>
      <c r="BE288" s="50" t="str">
        <f aca="false">IF(AND(BD288=1,BD287=1),0,IF(BD288=1,SUM(CM289:CM327),""))</f>
        <v/>
      </c>
      <c r="BF288" s="20" t="str">
        <f aca="false">IF(AND(BB288=1,BB287=1,BE247&lt;&gt;0),"",IF(AND(BB287=0,BB288=1),BF287,IF(AND(BB288=1,BB287=1),BF287,IF(AND(BF287="",BE287="",OR(BD287=0,BD287="")),"",IF(AND(BF287="",BE248=0),"",IF(AND(BE248&lt;&gt;"",BF287=BE248),"",IF(AND(BD287=1,BE287&lt;&gt;0),CM288,IF(BF287&lt;&gt;0,BF287+CM288,IF(BF287="","")))))))))</f>
        <v/>
      </c>
      <c r="BI288" s="0"/>
      <c r="BU288" s="51"/>
      <c r="BZ288" s="49"/>
      <c r="CG288" s="13"/>
      <c r="CH288" s="40"/>
      <c r="CI288" s="13"/>
      <c r="CL288" s="6" t="n">
        <f aca="false">C288</f>
        <v>37664</v>
      </c>
      <c r="CM288" s="13" t="n">
        <f aca="false">CN288/CN287-1</f>
        <v>-0.0159415078508931</v>
      </c>
      <c r="CN288" s="4" t="n">
        <v>82.1</v>
      </c>
      <c r="CO288" s="13" t="n">
        <f aca="false">CN288/CN283-1</f>
        <v>-0.0324101355332941</v>
      </c>
      <c r="CY288" s="4" t="n">
        <v>83.16</v>
      </c>
      <c r="CZ288" s="4" t="n">
        <v>82.1</v>
      </c>
      <c r="DA288" s="33" t="n">
        <f aca="false">CZ288-CN288</f>
        <v>0</v>
      </c>
      <c r="DB288" s="16" t="n">
        <f aca="false">CZ288/CY288-1</f>
        <v>-0.0127465127465127</v>
      </c>
      <c r="DC288" s="15" t="n">
        <f aca="false">CY288/CZ287-1</f>
        <v>-0.00323624595469263</v>
      </c>
      <c r="DD288" s="15" t="n">
        <f aca="false">CZ288/CZ287-1</f>
        <v>-0.0159415078508931</v>
      </c>
      <c r="DE288" s="34" t="str">
        <f aca="false">IF(CW288=0,"",-DC288*CS288)</f>
        <v/>
      </c>
      <c r="DY288" s="6"/>
      <c r="EB288" s="6" t="n">
        <f aca="false">CL288</f>
        <v>37664</v>
      </c>
      <c r="EC288" s="13" t="n">
        <f aca="false">SUM(CM286:CM288)</f>
        <v>-0.0157728034082629</v>
      </c>
    </row>
    <row r="289" customFormat="false" ht="15" hidden="false" customHeight="false" outlineLevel="0" collapsed="false">
      <c r="A289" s="0" t="n">
        <f aca="false">IF(FR289=1,CZ289,0)</f>
        <v>0</v>
      </c>
      <c r="C289" s="6" t="n">
        <v>37665</v>
      </c>
      <c r="D289" s="0" t="n">
        <f aca="false">IF(E289&gt;E288,1,)</f>
        <v>0</v>
      </c>
      <c r="E289" s="46" t="n">
        <v>92.6027</v>
      </c>
      <c r="F289" s="46" t="n">
        <v>88.4707</v>
      </c>
      <c r="G289" s="46" t="n">
        <v>88.9469</v>
      </c>
      <c r="H289" s="46" t="n">
        <v>88.118</v>
      </c>
      <c r="I289" s="46" t="n">
        <v>84.228</v>
      </c>
      <c r="J289" s="47" t="str">
        <f aca="false">IF(MIN(E289:I289)=E289,$E$2,IF(MIN(E289:I289)=F289,$F$2,IF(MIN(E289:I289)=G289,$G$2,IF(MIN(E289:I289)=H289,$H$2,IF(MIN(E289:I289)=I289,$I$2)))))</f>
        <v>10D</v>
      </c>
      <c r="K289" s="47" t="str">
        <f aca="false">IF(MAX(E289:I289)=E289,$E$2,IF(MAX(E289:I289)=F289,$F$2,IF(MAX(E289:I289)=G289,$G$2,IF(MAX(E289:I289)=H289,$H$2,IF(MAX(E289:I289)=I289,$I$2)))))</f>
        <v>200D</v>
      </c>
      <c r="L289" s="4" t="n">
        <f aca="false">IF(MAX(E289:I289)=H289,1,0)</f>
        <v>0</v>
      </c>
      <c r="M289" s="4" t="n">
        <f aca="false">IF(MAX(E289:I289)=I289,1,0)</f>
        <v>0</v>
      </c>
      <c r="O289" s="4" t="n">
        <f aca="false">IF(CN289&gt;E289,1,0)</f>
        <v>0</v>
      </c>
      <c r="P289" s="4" t="n">
        <f aca="false">IF(CN289&gt;F289,1,0)</f>
        <v>0</v>
      </c>
      <c r="Q289" s="4" t="n">
        <f aca="false">IF(CN289&gt;G289,1,0)</f>
        <v>0</v>
      </c>
      <c r="R289" s="4" t="n">
        <f aca="false">IF(CN289&gt;H289,1,0)</f>
        <v>0</v>
      </c>
      <c r="S289" s="4" t="n">
        <f aca="false">IF(CN289&gt;I289,1,0)</f>
        <v>0</v>
      </c>
      <c r="T289" s="25" t="n">
        <f aca="false">IF(AND(AND(R289=0,S289=0,Q289=0),OR(S288=1,S287=1,S286=1)),1,0)</f>
        <v>0</v>
      </c>
      <c r="U289" s="13" t="n">
        <f aca="false">SUM(CM288:CM289)</f>
        <v>-0.0128964408594192</v>
      </c>
      <c r="AV289" s="0"/>
      <c r="AW289" s="55" t="n">
        <f aca="false">IF(EC289&gt;$AW$2,1,0)</f>
        <v>0</v>
      </c>
      <c r="AX289" s="0" t="n">
        <f aca="false">IF(AND(I289&gt;G289,I288&lt;G288),1,IF(OR(AND(I289&gt;F289,I288&lt;F288),AND(I289&gt;E289,I288&lt;E288)),1,0))</f>
        <v>0</v>
      </c>
      <c r="AY289" s="0" t="n">
        <f aca="false">IF(K288="10D",1,0)</f>
        <v>0</v>
      </c>
      <c r="AZ289" s="0" t="n">
        <f aca="false">IF(AND(I289&gt;G289,I288&lt;G288,I289&gt;F289,I288&gt;F288,I289&gt;E289,I288&gt;E288),1,0)</f>
        <v>0</v>
      </c>
      <c r="BA289" s="56" t="n">
        <f aca="false">IF(G289&gt;H289,1,0)</f>
        <v>1</v>
      </c>
      <c r="BB289" s="56" t="n">
        <f aca="false">IF(I289&lt;F289,1,0)</f>
        <v>1</v>
      </c>
      <c r="BC289" s="0" t="n">
        <f aca="false">IF(AND(SUM(AW288:AX288)=2,AY289=1),1,IF(SUM(AX287:AX289)=0,0,IF(AND(OR(AW287=1,AX287=1),OR(AW288=1,AX288=1),AY289=1),1,IF(AND(SUM(AW289:AY289)=2,SUM(AW287:AX287)=2,AX287=1),1,0))))</f>
        <v>0</v>
      </c>
      <c r="BD289" s="57" t="str">
        <f aca="false">IF(BC289=0,"",IF(AND(BC289=1,AZ289=0,AZ288=0,AZ287=0),1,IF(AND(BC289=1,OR(AZ289=1,AZ288=1,AZ287)),IF(BA289=1,1,0))))</f>
        <v/>
      </c>
      <c r="BE289" s="50" t="str">
        <f aca="false">IF(AND(BD289=1,BD288=1),0,IF(BD289=1,SUM(CM290:CM328),""))</f>
        <v/>
      </c>
      <c r="BF289" s="20" t="str">
        <f aca="false">IF(AND(BB289=1,BB288=1,BE248&lt;&gt;0),"",IF(AND(BB288=0,BB289=1),BF288,IF(AND(BB289=1,BB288=1),BF288,IF(AND(BF288="",BE288="",OR(BD288=0,BD288="")),"",IF(AND(BF288="",BE249=0),"",IF(AND(BE249&lt;&gt;"",BF288=BE249),"",IF(AND(BD288=1,BE288&lt;&gt;0),CM289,IF(BF288&lt;&gt;0,BF288+CM289,IF(BF288="","")))))))))</f>
        <v/>
      </c>
      <c r="BI289" s="0"/>
      <c r="BU289" s="51"/>
      <c r="BZ289" s="49"/>
      <c r="CG289" s="13"/>
      <c r="CH289" s="40"/>
      <c r="CI289" s="13"/>
      <c r="CL289" s="6" t="n">
        <f aca="false">C289</f>
        <v>37665</v>
      </c>
      <c r="CM289" s="13" t="n">
        <f aca="false">CN289/CN288-1</f>
        <v>0.00304506699147389</v>
      </c>
      <c r="CN289" s="4" t="n">
        <v>82.35</v>
      </c>
      <c r="CO289" s="13" t="n">
        <f aca="false">CN289/CN284-1</f>
        <v>-0.024866785079929</v>
      </c>
      <c r="CY289" s="4" t="n">
        <v>82.15</v>
      </c>
      <c r="CZ289" s="4" t="n">
        <v>82.35</v>
      </c>
      <c r="DA289" s="33" t="n">
        <f aca="false">CZ289-CN289</f>
        <v>0</v>
      </c>
      <c r="DB289" s="16" t="n">
        <f aca="false">CZ289/CY289-1</f>
        <v>0.0024345709068776</v>
      </c>
      <c r="DC289" s="15" t="n">
        <f aca="false">CY289/CZ288-1</f>
        <v>0.000609013398295</v>
      </c>
      <c r="DD289" s="15" t="n">
        <f aca="false">CZ289/CZ288-1</f>
        <v>0.00304506699147389</v>
      </c>
      <c r="DE289" s="34" t="str">
        <f aca="false">IF(CW289=0,"",-DC289*CS289)</f>
        <v/>
      </c>
      <c r="DY289" s="6"/>
      <c r="EB289" s="6" t="n">
        <f aca="false">CL289</f>
        <v>37665</v>
      </c>
      <c r="EC289" s="13" t="n">
        <f aca="false">SUM(CM287:CM289)</f>
        <v>-0.0198003808665612</v>
      </c>
    </row>
    <row r="290" customFormat="false" ht="15" hidden="false" customHeight="false" outlineLevel="0" collapsed="false">
      <c r="A290" s="0" t="n">
        <f aca="false">IF(FR290=1,CZ290,0)</f>
        <v>0</v>
      </c>
      <c r="C290" s="6" t="n">
        <v>37666</v>
      </c>
      <c r="D290" s="0" t="n">
        <f aca="false">IF(E290&gt;E289,1,)</f>
        <v>0</v>
      </c>
      <c r="E290" s="46" t="n">
        <v>92.4776</v>
      </c>
      <c r="F290" s="46" t="n">
        <v>88.4756</v>
      </c>
      <c r="G290" s="46" t="n">
        <v>88.7725</v>
      </c>
      <c r="H290" s="46" t="n">
        <v>87.8873</v>
      </c>
      <c r="I290" s="46" t="n">
        <v>84.037</v>
      </c>
      <c r="J290" s="47" t="str">
        <f aca="false">IF(MIN(E290:I290)=E290,$E$2,IF(MIN(E290:I290)=F290,$F$2,IF(MIN(E290:I290)=G290,$G$2,IF(MIN(E290:I290)=H290,$H$2,IF(MIN(E290:I290)=I290,$I$2)))))</f>
        <v>10D</v>
      </c>
      <c r="K290" s="47" t="str">
        <f aca="false">IF(MAX(E290:I290)=E290,$E$2,IF(MAX(E290:I290)=F290,$F$2,IF(MAX(E290:I290)=G290,$G$2,IF(MAX(E290:I290)=H290,$H$2,IF(MAX(E290:I290)=I290,$I$2)))))</f>
        <v>200D</v>
      </c>
      <c r="L290" s="4" t="n">
        <f aca="false">IF(MAX(E290:I290)=H290,1,0)</f>
        <v>0</v>
      </c>
      <c r="M290" s="4" t="n">
        <f aca="false">IF(MAX(E290:I290)=I290,1,0)</f>
        <v>0</v>
      </c>
      <c r="O290" s="4" t="n">
        <f aca="false">IF(CN290&gt;E290,1,0)</f>
        <v>0</v>
      </c>
      <c r="P290" s="4" t="n">
        <f aca="false">IF(CN290&gt;F290,1,0)</f>
        <v>0</v>
      </c>
      <c r="Q290" s="4" t="n">
        <f aca="false">IF(CN290&gt;G290,1,0)</f>
        <v>0</v>
      </c>
      <c r="R290" s="4" t="n">
        <f aca="false">IF(CN290&gt;H290,1,0)</f>
        <v>0</v>
      </c>
      <c r="S290" s="4" t="n">
        <f aca="false">IF(CN290&gt;I290,1,0)</f>
        <v>1</v>
      </c>
      <c r="T290" s="25" t="n">
        <f aca="false">IF(AND(AND(R290=0,S290=0,Q290=0),OR(S289=1,S288=1,S287=1)),1,0)</f>
        <v>0</v>
      </c>
      <c r="U290" s="13" t="n">
        <f aca="false">SUM(CM289:CM290)</f>
        <v>0.0249029904887419</v>
      </c>
      <c r="AV290" s="0"/>
      <c r="AW290" s="55" t="n">
        <f aca="false">IF(EC290&gt;$AW$2,1,0)</f>
        <v>0</v>
      </c>
      <c r="AX290" s="0" t="n">
        <f aca="false">IF(AND(I290&gt;G290,I289&lt;G289),1,IF(OR(AND(I290&gt;F290,I289&lt;F289),AND(I290&gt;E290,I289&lt;E289)),1,0))</f>
        <v>0</v>
      </c>
      <c r="AY290" s="0" t="n">
        <f aca="false">IF(K289="10D",1,0)</f>
        <v>0</v>
      </c>
      <c r="AZ290" s="0" t="n">
        <f aca="false">IF(AND(I290&gt;G290,I289&lt;G289,I290&gt;F290,I289&gt;F289,I290&gt;E290,I289&gt;E289),1,0)</f>
        <v>0</v>
      </c>
      <c r="BA290" s="56" t="n">
        <f aca="false">IF(G290&gt;H290,1,0)</f>
        <v>1</v>
      </c>
      <c r="BB290" s="56" t="n">
        <f aca="false">IF(I290&lt;F290,1,0)</f>
        <v>1</v>
      </c>
      <c r="BC290" s="0" t="n">
        <f aca="false">IF(AND(SUM(AW289:AX289)=2,AY290=1),1,IF(SUM(AX288:AX290)=0,0,IF(AND(OR(AW288=1,AX288=1),OR(AW289=1,AX289=1),AY290=1),1,IF(AND(SUM(AW290:AY290)=2,SUM(AW288:AX288)=2,AX288=1),1,0))))</f>
        <v>0</v>
      </c>
      <c r="BD290" s="57" t="str">
        <f aca="false">IF(BC290=0,"",IF(AND(BC290=1,AZ290=0,AZ289=0,AZ288=0),1,IF(AND(BC290=1,OR(AZ290=1,AZ289=1,AZ288)),IF(BA290=1,1,0))))</f>
        <v/>
      </c>
      <c r="BE290" s="50" t="str">
        <f aca="false">IF(AND(BD290=1,BD289=1),0,IF(BD290=1,SUM(CM291:CM329),""))</f>
        <v/>
      </c>
      <c r="BF290" s="20" t="str">
        <f aca="false">IF(AND(BB290=1,BB289=1,BE249&lt;&gt;0),"",IF(AND(BB289=0,BB290=1),BF289,IF(AND(BB290=1,BB289=1),BF289,IF(AND(BF289="",BE289="",OR(BD289=0,BD289="")),"",IF(AND(BF289="",BE250=0),"",IF(AND(BE250&lt;&gt;"",BF289=BE250),"",IF(AND(BD289=1,BE289&lt;&gt;0),CM290,IF(BF289&lt;&gt;0,BF289+CM290,IF(BF289="","")))))))))</f>
        <v/>
      </c>
      <c r="BI290" s="0"/>
      <c r="BU290" s="0"/>
      <c r="BZ290" s="49"/>
      <c r="CG290" s="13"/>
      <c r="CH290" s="40"/>
      <c r="CI290" s="13"/>
      <c r="CL290" s="6" t="n">
        <f aca="false">C290</f>
        <v>37666</v>
      </c>
      <c r="CM290" s="13" t="n">
        <f aca="false">CN290/CN289-1</f>
        <v>0.021857923497268</v>
      </c>
      <c r="CN290" s="4" t="n">
        <v>84.15</v>
      </c>
      <c r="CO290" s="13" t="n">
        <f aca="false">CN290/CN285-1</f>
        <v>0.00875089906497251</v>
      </c>
      <c r="CY290" s="4" t="n">
        <v>82.37</v>
      </c>
      <c r="CZ290" s="4" t="n">
        <v>84.15</v>
      </c>
      <c r="DA290" s="33" t="n">
        <f aca="false">CZ290-CN290</f>
        <v>0</v>
      </c>
      <c r="DB290" s="16" t="n">
        <f aca="false">CZ290/CY290-1</f>
        <v>0.021609809396625</v>
      </c>
      <c r="DC290" s="15" t="n">
        <f aca="false">CY290/CZ289-1</f>
        <v>0.000242865816636462</v>
      </c>
      <c r="DD290" s="15" t="n">
        <f aca="false">CZ290/CZ289-1</f>
        <v>0.021857923497268</v>
      </c>
      <c r="DE290" s="34" t="str">
        <f aca="false">IF(CW290=0,"",-DC290*CS290)</f>
        <v/>
      </c>
      <c r="DY290" s="6"/>
      <c r="EB290" s="6" t="n">
        <f aca="false">CL290</f>
        <v>37666</v>
      </c>
      <c r="EC290" s="13" t="n">
        <f aca="false">SUM(CM288:CM290)</f>
        <v>0.00896148263784879</v>
      </c>
    </row>
    <row r="291" customFormat="false" ht="15" hidden="false" customHeight="false" outlineLevel="0" collapsed="false">
      <c r="A291" s="0" t="n">
        <f aca="false">IF(FR291=1,CZ291,0)</f>
        <v>0</v>
      </c>
      <c r="C291" s="6" t="n">
        <v>37670</v>
      </c>
      <c r="D291" s="0" t="n">
        <f aca="false">IF(E291&gt;E290,1,)</f>
        <v>0</v>
      </c>
      <c r="E291" s="46" t="n">
        <v>92.3619</v>
      </c>
      <c r="F291" s="46" t="n">
        <v>88.5088</v>
      </c>
      <c r="G291" s="46" t="n">
        <v>88.6361</v>
      </c>
      <c r="H291" s="46" t="n">
        <v>87.6967</v>
      </c>
      <c r="I291" s="46" t="n">
        <v>83.977</v>
      </c>
      <c r="J291" s="47" t="str">
        <f aca="false">IF(MIN(E291:I291)=E291,$E$2,IF(MIN(E291:I291)=F291,$F$2,IF(MIN(E291:I291)=G291,$G$2,IF(MIN(E291:I291)=H291,$H$2,IF(MIN(E291:I291)=I291,$I$2)))))</f>
        <v>10D</v>
      </c>
      <c r="K291" s="47" t="str">
        <f aca="false">IF(MAX(E291:I291)=E291,$E$2,IF(MAX(E291:I291)=F291,$F$2,IF(MAX(E291:I291)=G291,$G$2,IF(MAX(E291:I291)=H291,$H$2,IF(MAX(E291:I291)=I291,$I$2)))))</f>
        <v>200D</v>
      </c>
      <c r="L291" s="4" t="n">
        <f aca="false">IF(MAX(E291:I291)=H291,1,0)</f>
        <v>0</v>
      </c>
      <c r="M291" s="4" t="n">
        <f aca="false">IF(MAX(E291:I291)=I291,1,0)</f>
        <v>0</v>
      </c>
      <c r="O291" s="4" t="n">
        <f aca="false">IF(CN291&gt;E291,1,0)</f>
        <v>0</v>
      </c>
      <c r="P291" s="4" t="n">
        <f aca="false">IF(CN291&gt;F291,1,0)</f>
        <v>0</v>
      </c>
      <c r="Q291" s="4" t="n">
        <f aca="false">IF(CN291&gt;G291,1,0)</f>
        <v>0</v>
      </c>
      <c r="R291" s="4" t="n">
        <f aca="false">IF(CN291&gt;H291,1,0)</f>
        <v>0</v>
      </c>
      <c r="S291" s="4" t="n">
        <f aca="false">IF(CN291&gt;I291,1,0)</f>
        <v>1</v>
      </c>
      <c r="T291" s="25" t="n">
        <f aca="false">IF(AND(AND(R291=0,S291=0,Q291=0),OR(S290=1,S289=1,S288=1)),1,0)</f>
        <v>0</v>
      </c>
      <c r="U291" s="13" t="n">
        <f aca="false">SUM(CM290:CM291)</f>
        <v>0.0394455646143208</v>
      </c>
      <c r="AV291" s="0"/>
      <c r="AW291" s="55" t="n">
        <f aca="false">IF(EC291&gt;$AW$2,1,0)</f>
        <v>1</v>
      </c>
      <c r="AX291" s="0" t="n">
        <f aca="false">IF(AND(I291&gt;G291,I290&lt;G290),1,IF(OR(AND(I291&gt;F291,I290&lt;F290),AND(I291&gt;E291,I290&lt;E290)),1,0))</f>
        <v>0</v>
      </c>
      <c r="AY291" s="0" t="n">
        <f aca="false">IF(K290="10D",1,0)</f>
        <v>0</v>
      </c>
      <c r="AZ291" s="0" t="n">
        <f aca="false">IF(AND(I291&gt;G291,I290&lt;G290,I291&gt;F291,I290&gt;F290,I291&gt;E291,I290&gt;E290),1,0)</f>
        <v>0</v>
      </c>
      <c r="BA291" s="56" t="n">
        <f aca="false">IF(G291&gt;H291,1,0)</f>
        <v>1</v>
      </c>
      <c r="BB291" s="56" t="n">
        <f aca="false">IF(I291&lt;F291,1,0)</f>
        <v>1</v>
      </c>
      <c r="BC291" s="0" t="n">
        <f aca="false">IF(AND(SUM(AW290:AX290)=2,AY291=1),1,IF(SUM(AX289:AX291)=0,0,IF(AND(OR(AW289=1,AX289=1),OR(AW290=1,AX290=1),AY291=1),1,IF(AND(SUM(AW291:AY291)=2,SUM(AW289:AX289)=2,AX289=1),1,0))))</f>
        <v>0</v>
      </c>
      <c r="BD291" s="57" t="str">
        <f aca="false">IF(BC291=0,"",IF(AND(BC291=1,AZ291=0,AZ290=0,AZ289=0),1,IF(AND(BC291=1,OR(AZ291=1,AZ290=1,AZ289)),IF(BA291=1,1,0))))</f>
        <v/>
      </c>
      <c r="BE291" s="50" t="str">
        <f aca="false">IF(AND(BD291=1,BD290=1),0,IF(BD291=1,SUM(CM292:CM330),""))</f>
        <v/>
      </c>
      <c r="BF291" s="20" t="str">
        <f aca="false">IF(AND(BB291=1,BB290=1,BE250&lt;&gt;0),"",IF(AND(BB290=0,BB291=1),BF290,IF(AND(BB291=1,BB290=1),BF290,IF(AND(BF290="",BE290="",OR(BD290=0,BD290="")),"",IF(AND(BF290="",BE251=0),"",IF(AND(BE251&lt;&gt;"",BF290=BE251),"",IF(AND(BD290=1,BE290&lt;&gt;0),CM291,IF(BF290&lt;&gt;0,BF290+CM291,IF(BF290="","")))))))))</f>
        <v/>
      </c>
      <c r="BI291" s="0"/>
      <c r="BU291" s="0"/>
      <c r="BZ291" s="49"/>
      <c r="CG291" s="13"/>
      <c r="CH291" s="40"/>
      <c r="CI291" s="13"/>
      <c r="CL291" s="6" t="n">
        <f aca="false">C291</f>
        <v>37670</v>
      </c>
      <c r="CM291" s="13" t="n">
        <f aca="false">CN291/CN290-1</f>
        <v>0.0175876411170528</v>
      </c>
      <c r="CN291" s="4" t="n">
        <v>85.63</v>
      </c>
      <c r="CO291" s="13" t="n">
        <f aca="false">CN291/CN286-1</f>
        <v>0.0192834186406379</v>
      </c>
      <c r="CY291" s="4" t="n">
        <v>84.53</v>
      </c>
      <c r="CZ291" s="4" t="n">
        <v>85.63</v>
      </c>
      <c r="DA291" s="33" t="n">
        <f aca="false">CZ291-CN291</f>
        <v>0</v>
      </c>
      <c r="DB291" s="16" t="n">
        <f aca="false">CZ291/CY291-1</f>
        <v>0.0130131314326274</v>
      </c>
      <c r="DC291" s="15" t="n">
        <f aca="false">CY291/CZ290-1</f>
        <v>0.00451574569221624</v>
      </c>
      <c r="DD291" s="15" t="n">
        <f aca="false">CZ291/CZ290-1</f>
        <v>0.0175876411170528</v>
      </c>
      <c r="DE291" s="34" t="str">
        <f aca="false">IF(CW291=0,"",-DC291*CS291)</f>
        <v/>
      </c>
      <c r="DY291" s="6"/>
      <c r="EB291" s="6" t="n">
        <f aca="false">CL291</f>
        <v>37670</v>
      </c>
      <c r="EC291" s="13" t="n">
        <f aca="false">SUM(CM289:CM291)</f>
        <v>0.0424906316057947</v>
      </c>
    </row>
    <row r="292" customFormat="false" ht="15" hidden="false" customHeight="false" outlineLevel="0" collapsed="false">
      <c r="A292" s="0" t="n">
        <f aca="false">IF(FR292=1,CZ292,0)</f>
        <v>0</v>
      </c>
      <c r="C292" s="6" t="n">
        <v>37671</v>
      </c>
      <c r="D292" s="0" t="n">
        <f aca="false">IF(E292&gt;E291,1,)</f>
        <v>0</v>
      </c>
      <c r="E292" s="46" t="n">
        <v>92.2499</v>
      </c>
      <c r="F292" s="46" t="n">
        <v>88.5171</v>
      </c>
      <c r="G292" s="46" t="n">
        <v>88.5111</v>
      </c>
      <c r="H292" s="46" t="n">
        <v>87.4373</v>
      </c>
      <c r="I292" s="46" t="n">
        <v>83.957</v>
      </c>
      <c r="J292" s="47" t="str">
        <f aca="false">IF(MIN(E292:I292)=E292,$E$2,IF(MIN(E292:I292)=F292,$F$2,IF(MIN(E292:I292)=G292,$G$2,IF(MIN(E292:I292)=H292,$H$2,IF(MIN(E292:I292)=I292,$I$2)))))</f>
        <v>10D</v>
      </c>
      <c r="K292" s="47" t="str">
        <f aca="false">IF(MAX(E292:I292)=E292,$E$2,IF(MAX(E292:I292)=F292,$F$2,IF(MAX(E292:I292)=G292,$G$2,IF(MAX(E292:I292)=H292,$H$2,IF(MAX(E292:I292)=I292,$I$2)))))</f>
        <v>200D</v>
      </c>
      <c r="L292" s="4" t="n">
        <f aca="false">IF(MAX(E292:I292)=H292,1,0)</f>
        <v>0</v>
      </c>
      <c r="M292" s="4" t="n">
        <f aca="false">IF(MAX(E292:I292)=I292,1,0)</f>
        <v>0</v>
      </c>
      <c r="O292" s="4" t="n">
        <f aca="false">IF(CN292&gt;E292,1,0)</f>
        <v>0</v>
      </c>
      <c r="P292" s="4" t="n">
        <f aca="false">IF(CN292&gt;F292,1,0)</f>
        <v>0</v>
      </c>
      <c r="Q292" s="4" t="n">
        <f aca="false">IF(CN292&gt;G292,1,0)</f>
        <v>0</v>
      </c>
      <c r="R292" s="4" t="n">
        <f aca="false">IF(CN292&gt;H292,1,0)</f>
        <v>0</v>
      </c>
      <c r="S292" s="4" t="n">
        <f aca="false">IF(CN292&gt;I292,1,0)</f>
        <v>1</v>
      </c>
      <c r="T292" s="25" t="n">
        <f aca="false">IF(AND(AND(R292=0,S292=0,Q292=0),OR(S291=1,S290=1,S289=1)),1,0)</f>
        <v>0</v>
      </c>
      <c r="U292" s="13" t="n">
        <f aca="false">SUM(CM291:CM292)</f>
        <v>0.0123324735355979</v>
      </c>
      <c r="AV292" s="0"/>
      <c r="AW292" s="55" t="n">
        <f aca="false">IF(EC292&gt;$AW$2,1,0)</f>
        <v>1</v>
      </c>
      <c r="AX292" s="0" t="n">
        <f aca="false">IF(AND(I292&gt;G292,I291&lt;G291),1,IF(OR(AND(I292&gt;F292,I291&lt;F291),AND(I292&gt;E292,I291&lt;E291)),1,0))</f>
        <v>0</v>
      </c>
      <c r="AY292" s="0" t="n">
        <f aca="false">IF(K291="10D",1,0)</f>
        <v>0</v>
      </c>
      <c r="AZ292" s="0" t="n">
        <f aca="false">IF(AND(I292&gt;G292,I291&lt;G291,I292&gt;F292,I291&gt;F291,I292&gt;E292,I291&gt;E291),1,0)</f>
        <v>0</v>
      </c>
      <c r="BA292" s="56" t="n">
        <f aca="false">IF(G292&gt;H292,1,0)</f>
        <v>1</v>
      </c>
      <c r="BB292" s="56" t="n">
        <f aca="false">IF(I292&lt;F292,1,0)</f>
        <v>1</v>
      </c>
      <c r="BC292" s="0" t="n">
        <f aca="false">IF(AND(SUM(AW291:AX291)=2,AY292=1),1,IF(SUM(AX290:AX292)=0,0,IF(AND(OR(AW290=1,AX290=1),OR(AW291=1,AX291=1),AY292=1),1,IF(AND(SUM(AW292:AY292)=2,SUM(AW290:AX290)=2,AX290=1),1,0))))</f>
        <v>0</v>
      </c>
      <c r="BD292" s="57" t="str">
        <f aca="false">IF(BC292=0,"",IF(AND(BC292=1,AZ292=0,AZ291=0,AZ290=0),1,IF(AND(BC292=1,OR(AZ292=1,AZ291=1,AZ290)),IF(BA292=1,1,0))))</f>
        <v/>
      </c>
      <c r="BE292" s="50" t="str">
        <f aca="false">IF(AND(BD292=1,BD291=1),0,IF(BD292=1,SUM(CM293:CM331),""))</f>
        <v/>
      </c>
      <c r="BF292" s="20" t="str">
        <f aca="false">IF(AND(BB292=1,BB291=1,BE251&lt;&gt;0),"",IF(AND(BB291=0,BB292=1),BF291,IF(AND(BB292=1,BB291=1),BF291,IF(AND(BF291="",BE291="",OR(BD291=0,BD291="")),"",IF(AND(BF291="",BE252=0),"",IF(AND(BE252&lt;&gt;"",BF291=BE252),"",IF(AND(BD291=1,BE291&lt;&gt;0),CM292,IF(BF291&lt;&gt;0,BF291+CM292,IF(BF291="","")))))))))</f>
        <v/>
      </c>
      <c r="BI292" s="0"/>
      <c r="BU292" s="0"/>
      <c r="BZ292" s="49"/>
      <c r="CG292" s="13"/>
      <c r="CH292" s="40"/>
      <c r="CI292" s="13"/>
      <c r="CL292" s="6" t="n">
        <f aca="false">C292</f>
        <v>37671</v>
      </c>
      <c r="CM292" s="13" t="n">
        <f aca="false">CN292/CN291-1</f>
        <v>-0.00525516758145495</v>
      </c>
      <c r="CN292" s="4" t="n">
        <v>85.18</v>
      </c>
      <c r="CO292" s="13" t="n">
        <f aca="false">CN292/CN287-1</f>
        <v>0.0209756682248592</v>
      </c>
      <c r="CY292" s="4" t="n">
        <v>85.32</v>
      </c>
      <c r="CZ292" s="4" t="n">
        <v>85.18</v>
      </c>
      <c r="DA292" s="33" t="n">
        <f aca="false">CZ292-CN292</f>
        <v>0</v>
      </c>
      <c r="DB292" s="16" t="n">
        <f aca="false">CZ292/CY292-1</f>
        <v>-0.00164088138771668</v>
      </c>
      <c r="DC292" s="15" t="n">
        <f aca="false">CY292/CZ291-1</f>
        <v>-0.00362022655611349</v>
      </c>
      <c r="DD292" s="15" t="n">
        <f aca="false">CZ292/CZ291-1</f>
        <v>-0.00525516758145495</v>
      </c>
      <c r="DE292" s="34" t="str">
        <f aca="false">IF(CW292=0,"",-DC292*CS292)</f>
        <v/>
      </c>
      <c r="DY292" s="6"/>
      <c r="EB292" s="6" t="n">
        <f aca="false">CL292</f>
        <v>37671</v>
      </c>
      <c r="EC292" s="13" t="n">
        <f aca="false">SUM(CM290:CM292)</f>
        <v>0.0341903970328659</v>
      </c>
    </row>
    <row r="293" customFormat="false" ht="15" hidden="false" customHeight="false" outlineLevel="0" collapsed="false">
      <c r="A293" s="0" t="n">
        <f aca="false">IF(FR293=1,CZ293,0)</f>
        <v>0</v>
      </c>
      <c r="C293" s="6" t="n">
        <v>37672</v>
      </c>
      <c r="D293" s="0" t="n">
        <f aca="false">IF(E293&gt;E292,1,)</f>
        <v>0</v>
      </c>
      <c r="E293" s="46" t="n">
        <v>92.1442</v>
      </c>
      <c r="F293" s="46" t="n">
        <v>88.5031</v>
      </c>
      <c r="G293" s="46" t="n">
        <v>88.3571</v>
      </c>
      <c r="H293" s="46" t="n">
        <v>87.1573</v>
      </c>
      <c r="I293" s="46" t="n">
        <v>83.905</v>
      </c>
      <c r="J293" s="47" t="str">
        <f aca="false">IF(MIN(E293:I293)=E293,$E$2,IF(MIN(E293:I293)=F293,$F$2,IF(MIN(E293:I293)=G293,$G$2,IF(MIN(E293:I293)=H293,$H$2,IF(MIN(E293:I293)=I293,$I$2)))))</f>
        <v>10D</v>
      </c>
      <c r="K293" s="47" t="str">
        <f aca="false">IF(MAX(E293:I293)=E293,$E$2,IF(MAX(E293:I293)=F293,$F$2,IF(MAX(E293:I293)=G293,$G$2,IF(MAX(E293:I293)=H293,$H$2,IF(MAX(E293:I293)=I293,$I$2)))))</f>
        <v>200D</v>
      </c>
      <c r="L293" s="4" t="n">
        <f aca="false">IF(MAX(E293:I293)=H293,1,0)</f>
        <v>0</v>
      </c>
      <c r="M293" s="4" t="n">
        <f aca="false">IF(MAX(E293:I293)=I293,1,0)</f>
        <v>0</v>
      </c>
      <c r="O293" s="4" t="n">
        <f aca="false">IF(CN293&gt;E293,1,0)</f>
        <v>0</v>
      </c>
      <c r="P293" s="4" t="n">
        <f aca="false">IF(CN293&gt;F293,1,0)</f>
        <v>0</v>
      </c>
      <c r="Q293" s="4" t="n">
        <f aca="false">IF(CN293&gt;G293,1,0)</f>
        <v>0</v>
      </c>
      <c r="R293" s="4" t="n">
        <f aca="false">IF(CN293&gt;H293,1,0)</f>
        <v>0</v>
      </c>
      <c r="S293" s="4" t="n">
        <f aca="false">IF(CN293&gt;I293,1,0)</f>
        <v>1</v>
      </c>
      <c r="T293" s="25" t="n">
        <f aca="false">IF(AND(AND(R293=0,S293=0,Q293=0),OR(S292=1,S291=1,S290=1)),1,0)</f>
        <v>0</v>
      </c>
      <c r="U293" s="13" t="n">
        <f aca="false">SUM(CM292:CM293)</f>
        <v>-0.0152340358603937</v>
      </c>
      <c r="AV293" s="0"/>
      <c r="AW293" s="55" t="n">
        <f aca="false">IF(EC293&gt;$AW$2,1,0)</f>
        <v>0</v>
      </c>
      <c r="AX293" s="0" t="n">
        <f aca="false">IF(AND(I293&gt;G293,I292&lt;G292),1,IF(OR(AND(I293&gt;F293,I292&lt;F292),AND(I293&gt;E293,I292&lt;E292)),1,0))</f>
        <v>0</v>
      </c>
      <c r="AY293" s="0" t="n">
        <f aca="false">IF(K292="10D",1,0)</f>
        <v>0</v>
      </c>
      <c r="AZ293" s="0" t="n">
        <f aca="false">IF(AND(I293&gt;G293,I292&lt;G292,I293&gt;F293,I292&gt;F292,I293&gt;E293,I292&gt;E292),1,0)</f>
        <v>0</v>
      </c>
      <c r="BA293" s="56" t="n">
        <f aca="false">IF(G293&gt;H293,1,0)</f>
        <v>1</v>
      </c>
      <c r="BB293" s="56" t="n">
        <f aca="false">IF(I293&lt;F293,1,0)</f>
        <v>1</v>
      </c>
      <c r="BC293" s="0" t="n">
        <f aca="false">IF(AND(SUM(AW292:AX292)=2,AY293=1),1,IF(SUM(AX291:AX293)=0,0,IF(AND(OR(AW291=1,AX291=1),OR(AW292=1,AX292=1),AY293=1),1,IF(AND(SUM(AW293:AY293)=2,SUM(AW291:AX291)=2,AX291=1),1,0))))</f>
        <v>0</v>
      </c>
      <c r="BD293" s="57" t="str">
        <f aca="false">IF(BC293=0,"",IF(AND(BC293=1,AZ293=0,AZ292=0,AZ291=0),1,IF(AND(BC293=1,OR(AZ293=1,AZ292=1,AZ291)),IF(BA293=1,1,0))))</f>
        <v/>
      </c>
      <c r="BE293" s="50" t="str">
        <f aca="false">IF(AND(BD293=1,BD292=1),0,IF(BD293=1,SUM(CM294:CM332),""))</f>
        <v/>
      </c>
      <c r="BF293" s="20" t="str">
        <f aca="false">IF(AND(BB293=1,BB292=1,BE252&lt;&gt;0),"",IF(AND(BB292=0,BB293=1),BF292,IF(AND(BB293=1,BB292=1),BF292,IF(AND(BF292="",BE292="",OR(BD292=0,BD292="")),"",IF(AND(BF292="",BE253=0),"",IF(AND(BE253&lt;&gt;"",BF292=BE253),"",IF(AND(BD292=1,BE292&lt;&gt;0),CM293,IF(BF292&lt;&gt;0,BF292+CM293,IF(BF292="","")))))))))</f>
        <v/>
      </c>
      <c r="BI293" s="0"/>
      <c r="BU293" s="0"/>
      <c r="BZ293" s="49"/>
      <c r="CG293" s="13"/>
      <c r="CH293" s="40"/>
      <c r="CI293" s="13"/>
      <c r="CL293" s="6" t="n">
        <f aca="false">C293</f>
        <v>37672</v>
      </c>
      <c r="CM293" s="13" t="n">
        <f aca="false">CN293/CN292-1</f>
        <v>-0.00997886827893879</v>
      </c>
      <c r="CN293" s="4" t="n">
        <v>84.33</v>
      </c>
      <c r="CO293" s="13" t="n">
        <f aca="false">CN293/CN288-1</f>
        <v>0.0271619975639465</v>
      </c>
      <c r="CY293" s="4" t="n">
        <v>85.21</v>
      </c>
      <c r="CZ293" s="4" t="n">
        <v>84.33</v>
      </c>
      <c r="DA293" s="33" t="n">
        <f aca="false">CZ293-CN293</f>
        <v>0</v>
      </c>
      <c r="DB293" s="16" t="n">
        <f aca="false">CZ293/CY293-1</f>
        <v>-0.0103274263584086</v>
      </c>
      <c r="DC293" s="15" t="n">
        <f aca="false">CY293/CZ292-1</f>
        <v>0.000352195351021267</v>
      </c>
      <c r="DD293" s="15" t="n">
        <f aca="false">CZ293/CZ292-1</f>
        <v>-0.00997886827893879</v>
      </c>
      <c r="DE293" s="34" t="str">
        <f aca="false">IF(CW293=0,"",-DC293*CS293)</f>
        <v/>
      </c>
      <c r="DY293" s="6"/>
      <c r="EB293" s="6" t="n">
        <f aca="false">CL293</f>
        <v>37672</v>
      </c>
      <c r="EC293" s="13" t="n">
        <f aca="false">SUM(CM291:CM293)</f>
        <v>0.00235360525665906</v>
      </c>
    </row>
    <row r="294" customFormat="false" ht="15" hidden="false" customHeight="false" outlineLevel="0" collapsed="false">
      <c r="A294" s="0" t="n">
        <f aca="false">IF(FR294=1,CZ294,0)</f>
        <v>0</v>
      </c>
      <c r="C294" s="6" t="n">
        <v>37673</v>
      </c>
      <c r="D294" s="0" t="n">
        <f aca="false">IF(E294&gt;E293,1,)</f>
        <v>0</v>
      </c>
      <c r="E294" s="46" t="n">
        <v>92.0446</v>
      </c>
      <c r="F294" s="46" t="n">
        <v>88.5274</v>
      </c>
      <c r="G294" s="46" t="n">
        <v>88.2707</v>
      </c>
      <c r="H294" s="46" t="n">
        <v>86.9503</v>
      </c>
      <c r="I294" s="46" t="n">
        <v>83.978</v>
      </c>
      <c r="J294" s="47" t="str">
        <f aca="false">IF(MIN(E294:I294)=E294,$E$2,IF(MIN(E294:I294)=F294,$F$2,IF(MIN(E294:I294)=G294,$G$2,IF(MIN(E294:I294)=H294,$H$2,IF(MIN(E294:I294)=I294,$I$2)))))</f>
        <v>10D</v>
      </c>
      <c r="K294" s="47" t="str">
        <f aca="false">IF(MAX(E294:I294)=E294,$E$2,IF(MAX(E294:I294)=F294,$F$2,IF(MAX(E294:I294)=G294,$G$2,IF(MAX(E294:I294)=H294,$H$2,IF(MAX(E294:I294)=I294,$I$2)))))</f>
        <v>200D</v>
      </c>
      <c r="L294" s="4" t="n">
        <f aca="false">IF(MAX(E294:I294)=H294,1,0)</f>
        <v>0</v>
      </c>
      <c r="M294" s="4" t="n">
        <f aca="false">IF(MAX(E294:I294)=I294,1,0)</f>
        <v>0</v>
      </c>
      <c r="O294" s="4" t="n">
        <f aca="false">IF(CN294&gt;E294,1,0)</f>
        <v>0</v>
      </c>
      <c r="P294" s="4" t="n">
        <f aca="false">IF(CN294&gt;F294,1,0)</f>
        <v>0</v>
      </c>
      <c r="Q294" s="4" t="n">
        <f aca="false">IF(CN294&gt;G294,1,0)</f>
        <v>0</v>
      </c>
      <c r="R294" s="4" t="n">
        <f aca="false">IF(CN294&gt;H294,1,0)</f>
        <v>0</v>
      </c>
      <c r="S294" s="4" t="n">
        <f aca="false">IF(CN294&gt;I294,1,0)</f>
        <v>1</v>
      </c>
      <c r="T294" s="25" t="n">
        <f aca="false">IF(AND(AND(R294=0,S294=0,Q294=0),OR(S293=1,S292=1,S291=1)),1,0)</f>
        <v>0</v>
      </c>
      <c r="U294" s="13" t="n">
        <f aca="false">SUM(CM293:CM294)</f>
        <v>0.000100581501685015</v>
      </c>
      <c r="AV294" s="0"/>
      <c r="AW294" s="55" t="n">
        <f aca="false">IF(EC294&gt;$AW$2,1,0)</f>
        <v>0</v>
      </c>
      <c r="AX294" s="0" t="n">
        <f aca="false">IF(AND(I294&gt;G294,I293&lt;G293),1,IF(OR(AND(I294&gt;F294,I293&lt;F293),AND(I294&gt;E294,I293&lt;E293)),1,0))</f>
        <v>0</v>
      </c>
      <c r="AY294" s="0" t="n">
        <f aca="false">IF(K293="10D",1,0)</f>
        <v>0</v>
      </c>
      <c r="AZ294" s="0" t="n">
        <f aca="false">IF(AND(I294&gt;G294,I293&lt;G293,I294&gt;F294,I293&gt;F293,I294&gt;E294,I293&gt;E293),1,0)</f>
        <v>0</v>
      </c>
      <c r="BA294" s="56" t="n">
        <f aca="false">IF(G294&gt;H294,1,0)</f>
        <v>1</v>
      </c>
      <c r="BB294" s="56" t="n">
        <f aca="false">IF(I294&lt;F294,1,0)</f>
        <v>1</v>
      </c>
      <c r="BC294" s="0" t="n">
        <f aca="false">IF(AND(SUM(AW293:AX293)=2,AY294=1),1,IF(SUM(AX292:AX294)=0,0,IF(AND(OR(AW292=1,AX292=1),OR(AW293=1,AX293=1),AY294=1),1,IF(AND(SUM(AW294:AY294)=2,SUM(AW292:AX292)=2,AX292=1),1,0))))</f>
        <v>0</v>
      </c>
      <c r="BD294" s="57" t="str">
        <f aca="false">IF(BC294=0,"",IF(AND(BC294=1,AZ294=0,AZ293=0,AZ292=0),1,IF(AND(BC294=1,OR(AZ294=1,AZ293=1,AZ292)),IF(BA294=1,1,0))))</f>
        <v/>
      </c>
      <c r="BE294" s="50" t="str">
        <f aca="false">IF(AND(BD294=1,BD293=1),0,IF(BD294=1,SUM(CM295:CM333),""))</f>
        <v/>
      </c>
      <c r="BF294" s="20" t="str">
        <f aca="false">IF(AND(BB294=1,BB293=1,BE253&lt;&gt;0),"",IF(AND(BB293=0,BB294=1),BF293,IF(AND(BB294=1,BB293=1),BF293,IF(AND(BF293="",BE293="",OR(BD293=0,BD293="")),"",IF(AND(BF293="",BE254=0),"",IF(AND(BE254&lt;&gt;"",BF293=BE254),"",IF(AND(BD293=1,BE293&lt;&gt;0),CM294,IF(BF293&lt;&gt;0,BF293+CM294,IF(BF293="","")))))))))</f>
        <v/>
      </c>
      <c r="BI294" s="0"/>
      <c r="BU294" s="0"/>
      <c r="BZ294" s="49"/>
      <c r="CG294" s="13"/>
      <c r="CH294" s="40"/>
      <c r="CI294" s="13"/>
      <c r="CL294" s="6" t="n">
        <f aca="false">C294</f>
        <v>37673</v>
      </c>
      <c r="CM294" s="13" t="n">
        <f aca="false">CN294/CN293-1</f>
        <v>0.0100794497806238</v>
      </c>
      <c r="CN294" s="4" t="n">
        <v>85.18</v>
      </c>
      <c r="CO294" s="13" t="n">
        <f aca="false">CN294/CN289-1</f>
        <v>0.0343655130540379</v>
      </c>
      <c r="CY294" s="4" t="n">
        <v>84.38</v>
      </c>
      <c r="CZ294" s="4" t="n">
        <v>85.18</v>
      </c>
      <c r="DA294" s="33" t="n">
        <f aca="false">CZ294-CN294</f>
        <v>0</v>
      </c>
      <c r="DB294" s="16" t="n">
        <f aca="false">CZ294/CY294-1</f>
        <v>0.00948091964920605</v>
      </c>
      <c r="DC294" s="15" t="n">
        <f aca="false">CY294/CZ293-1</f>
        <v>0.000592908810624904</v>
      </c>
      <c r="DD294" s="15" t="n">
        <f aca="false">CZ294/CZ293-1</f>
        <v>0.0100794497806238</v>
      </c>
      <c r="DE294" s="34" t="str">
        <f aca="false">IF(CW294=0,"",-DC294*CS294)</f>
        <v/>
      </c>
      <c r="DY294" s="6"/>
      <c r="EB294" s="6" t="n">
        <f aca="false">CL294</f>
        <v>37673</v>
      </c>
      <c r="EC294" s="13" t="n">
        <f aca="false">SUM(CM292:CM294)</f>
        <v>-0.00515458607976993</v>
      </c>
    </row>
    <row r="295" customFormat="false" ht="15" hidden="false" customHeight="false" outlineLevel="0" collapsed="false">
      <c r="A295" s="0" t="n">
        <f aca="false">IF(FR295=1,CZ295,0)</f>
        <v>0</v>
      </c>
      <c r="C295" s="6" t="n">
        <v>37676</v>
      </c>
      <c r="D295" s="0" t="n">
        <f aca="false">IF(E295&gt;E294,1,)</f>
        <v>0</v>
      </c>
      <c r="E295" s="46" t="n">
        <v>91.9186</v>
      </c>
      <c r="F295" s="46" t="n">
        <v>88.5475</v>
      </c>
      <c r="G295" s="46" t="n">
        <v>88.1327</v>
      </c>
      <c r="H295" s="46" t="n">
        <v>86.65</v>
      </c>
      <c r="I295" s="46" t="n">
        <v>84.016</v>
      </c>
      <c r="J295" s="47" t="str">
        <f aca="false">IF(MIN(E295:I295)=E295,$E$2,IF(MIN(E295:I295)=F295,$F$2,IF(MIN(E295:I295)=G295,$G$2,IF(MIN(E295:I295)=H295,$H$2,IF(MIN(E295:I295)=I295,$I$2)))))</f>
        <v>10D</v>
      </c>
      <c r="K295" s="47" t="str">
        <f aca="false">IF(MAX(E295:I295)=E295,$E$2,IF(MAX(E295:I295)=F295,$F$2,IF(MAX(E295:I295)=G295,$G$2,IF(MAX(E295:I295)=H295,$H$2,IF(MAX(E295:I295)=I295,$I$2)))))</f>
        <v>200D</v>
      </c>
      <c r="L295" s="4" t="n">
        <f aca="false">IF(MAX(E295:I295)=H295,1,0)</f>
        <v>0</v>
      </c>
      <c r="M295" s="4" t="n">
        <f aca="false">IF(MAX(E295:I295)=I295,1,0)</f>
        <v>0</v>
      </c>
      <c r="O295" s="4" t="n">
        <f aca="false">IF(CN295&gt;E295,1,0)</f>
        <v>0</v>
      </c>
      <c r="P295" s="4" t="n">
        <f aca="false">IF(CN295&gt;F295,1,0)</f>
        <v>0</v>
      </c>
      <c r="Q295" s="4" t="n">
        <f aca="false">IF(CN295&gt;G295,1,0)</f>
        <v>0</v>
      </c>
      <c r="R295" s="4" t="n">
        <f aca="false">IF(CN295&gt;H295,1,0)</f>
        <v>0</v>
      </c>
      <c r="S295" s="4" t="n">
        <f aca="false">IF(CN295&gt;I295,1,0)</f>
        <v>0</v>
      </c>
      <c r="T295" s="25" t="n">
        <f aca="false">IF(AND(AND(R295=0,S295=0,Q295=0),OR(S294=1,S293=1,S292=1)),1,0)</f>
        <v>1</v>
      </c>
      <c r="U295" s="13" t="n">
        <f aca="false">SUM(CM294:CM295)</f>
        <v>-0.00612153636635915</v>
      </c>
      <c r="AV295" s="0"/>
      <c r="AW295" s="55" t="n">
        <f aca="false">IF(EC295&gt;$AW$2,1,0)</f>
        <v>0</v>
      </c>
      <c r="AX295" s="0" t="n">
        <f aca="false">IF(AND(I295&gt;G295,I294&lt;G294),1,IF(OR(AND(I295&gt;F295,I294&lt;F294),AND(I295&gt;E295,I294&lt;E294)),1,0))</f>
        <v>0</v>
      </c>
      <c r="AY295" s="0" t="n">
        <f aca="false">IF(K294="10D",1,0)</f>
        <v>0</v>
      </c>
      <c r="AZ295" s="0" t="n">
        <f aca="false">IF(AND(I295&gt;G295,I294&lt;G294,I295&gt;F295,I294&gt;F294,I295&gt;E295,I294&gt;E294),1,0)</f>
        <v>0</v>
      </c>
      <c r="BA295" s="56" t="n">
        <f aca="false">IF(G295&gt;H295,1,0)</f>
        <v>1</v>
      </c>
      <c r="BB295" s="56" t="n">
        <f aca="false">IF(I295&lt;F295,1,0)</f>
        <v>1</v>
      </c>
      <c r="BC295" s="0" t="n">
        <f aca="false">IF(AND(SUM(AW294:AX294)=2,AY295=1),1,IF(SUM(AX293:AX295)=0,0,IF(AND(OR(AW293=1,AX293=1),OR(AW294=1,AX294=1),AY295=1),1,IF(AND(SUM(AW295:AY295)=2,SUM(AW293:AX293)=2,AX293=1),1,0))))</f>
        <v>0</v>
      </c>
      <c r="BD295" s="57" t="str">
        <f aca="false">IF(BC295=0,"",IF(AND(BC295=1,AZ295=0,AZ294=0,AZ293=0),1,IF(AND(BC295=1,OR(AZ295=1,AZ294=1,AZ293)),IF(BA295=1,1,0))))</f>
        <v/>
      </c>
      <c r="BE295" s="50" t="str">
        <f aca="false">IF(AND(BD295=1,BD294=1),0,IF(BD295=1,SUM(CM296:CM334),""))</f>
        <v/>
      </c>
      <c r="BF295" s="20" t="str">
        <f aca="false">IF(AND(BB295=1,BB294=1,BE254&lt;&gt;0),"",IF(AND(BB294=0,BB295=1),BF294,IF(AND(BB295=1,BB294=1),BF294,IF(AND(BF294="",BE294="",OR(BD294=0,BD294="")),"",IF(AND(BF294="",BE255=0),"",IF(AND(BE255&lt;&gt;"",BF294=BE255),"",IF(AND(BD294=1,BE294&lt;&gt;0),CM295,IF(BF294&lt;&gt;0,BF294+CM295,IF(BF294="","")))))))))</f>
        <v/>
      </c>
      <c r="BI295" s="0"/>
      <c r="BU295" s="0"/>
      <c r="BZ295" s="49"/>
      <c r="CG295" s="13"/>
      <c r="CH295" s="40"/>
      <c r="CI295" s="13"/>
      <c r="CL295" s="6" t="n">
        <f aca="false">C295</f>
        <v>37676</v>
      </c>
      <c r="CM295" s="13" t="n">
        <f aca="false">CN295/CN294-1</f>
        <v>-0.016200986146983</v>
      </c>
      <c r="CN295" s="4" t="n">
        <v>83.8</v>
      </c>
      <c r="CO295" s="13" t="n">
        <f aca="false">CN295/CN290-1</f>
        <v>-0.00415923945335717</v>
      </c>
      <c r="CY295" s="4" t="n">
        <v>84.93</v>
      </c>
      <c r="CZ295" s="4" t="n">
        <v>83.8</v>
      </c>
      <c r="DA295" s="33" t="n">
        <f aca="false">CZ295-CN295</f>
        <v>0</v>
      </c>
      <c r="DB295" s="16" t="n">
        <f aca="false">CZ295/CY295-1</f>
        <v>-0.0133050747674557</v>
      </c>
      <c r="DC295" s="15" t="n">
        <f aca="false">CY295/CZ294-1</f>
        <v>-0.00293496125851134</v>
      </c>
      <c r="DD295" s="15" t="n">
        <f aca="false">CZ295/CZ294-1</f>
        <v>-0.016200986146983</v>
      </c>
      <c r="DE295" s="34" t="str">
        <f aca="false">IF(CW295=0,"",-DC295*CS295)</f>
        <v/>
      </c>
      <c r="DY295" s="6"/>
      <c r="EB295" s="6" t="n">
        <f aca="false">CL295</f>
        <v>37676</v>
      </c>
      <c r="EC295" s="13" t="n">
        <f aca="false">SUM(CM293:CM295)</f>
        <v>-0.0161004046452979</v>
      </c>
    </row>
    <row r="296" customFormat="false" ht="15" hidden="false" customHeight="false" outlineLevel="0" collapsed="false">
      <c r="A296" s="0" t="n">
        <f aca="false">IF(FR296=1,CZ296,0)</f>
        <v>0</v>
      </c>
      <c r="C296" s="6" t="n">
        <v>37677</v>
      </c>
      <c r="D296" s="0" t="n">
        <f aca="false">IF(E296&gt;E295,1,)</f>
        <v>0</v>
      </c>
      <c r="E296" s="46" t="n">
        <v>91.8022</v>
      </c>
      <c r="F296" s="46" t="n">
        <v>88.535</v>
      </c>
      <c r="G296" s="46" t="n">
        <v>88.0065</v>
      </c>
      <c r="H296" s="46" t="n">
        <v>86.3637</v>
      </c>
      <c r="I296" s="46" t="n">
        <v>84.062</v>
      </c>
      <c r="J296" s="47" t="str">
        <f aca="false">IF(MIN(E296:I296)=E296,$E$2,IF(MIN(E296:I296)=F296,$F$2,IF(MIN(E296:I296)=G296,$G$2,IF(MIN(E296:I296)=H296,$H$2,IF(MIN(E296:I296)=I296,$I$2)))))</f>
        <v>10D</v>
      </c>
      <c r="K296" s="47" t="str">
        <f aca="false">IF(MAX(E296:I296)=E296,$E$2,IF(MAX(E296:I296)=F296,$F$2,IF(MAX(E296:I296)=G296,$G$2,IF(MAX(E296:I296)=H296,$H$2,IF(MAX(E296:I296)=I296,$I$2)))))</f>
        <v>200D</v>
      </c>
      <c r="L296" s="4" t="n">
        <f aca="false">IF(MAX(E296:I296)=H296,1,0)</f>
        <v>0</v>
      </c>
      <c r="M296" s="4" t="n">
        <f aca="false">IF(MAX(E296:I296)=I296,1,0)</f>
        <v>0</v>
      </c>
      <c r="O296" s="4" t="n">
        <f aca="false">IF(CN296&gt;E296,1,0)</f>
        <v>0</v>
      </c>
      <c r="P296" s="4" t="n">
        <f aca="false">IF(CN296&gt;F296,1,0)</f>
        <v>0</v>
      </c>
      <c r="Q296" s="4" t="n">
        <f aca="false">IF(CN296&gt;G296,1,0)</f>
        <v>0</v>
      </c>
      <c r="R296" s="4" t="n">
        <f aca="false">IF(CN296&gt;H296,1,0)</f>
        <v>0</v>
      </c>
      <c r="S296" s="4" t="n">
        <f aca="false">IF(CN296&gt;I296,1,0)</f>
        <v>1</v>
      </c>
      <c r="T296" s="25" t="n">
        <f aca="false">IF(AND(AND(R296=0,S296=0,Q296=0),OR(S295=1,S294=1,S293=1)),1,0)</f>
        <v>0</v>
      </c>
      <c r="U296" s="13" t="n">
        <f aca="false">SUM(CM295:CM296)</f>
        <v>-0.00820575941667268</v>
      </c>
      <c r="AV296" s="0"/>
      <c r="AW296" s="55" t="n">
        <f aca="false">IF(EC296&gt;$AW$2,1,0)</f>
        <v>0</v>
      </c>
      <c r="AX296" s="0" t="n">
        <f aca="false">IF(AND(I296&gt;G296,I295&lt;G295),1,IF(OR(AND(I296&gt;F296,I295&lt;F295),AND(I296&gt;E296,I295&lt;E295)),1,0))</f>
        <v>0</v>
      </c>
      <c r="AY296" s="0" t="n">
        <f aca="false">IF(K295="10D",1,0)</f>
        <v>0</v>
      </c>
      <c r="AZ296" s="0" t="n">
        <f aca="false">IF(AND(I296&gt;G296,I295&lt;G295,I296&gt;F296,I295&gt;F295,I296&gt;E296,I295&gt;E295),1,0)</f>
        <v>0</v>
      </c>
      <c r="BA296" s="56" t="n">
        <f aca="false">IF(G296&gt;H296,1,0)</f>
        <v>1</v>
      </c>
      <c r="BB296" s="56" t="n">
        <f aca="false">IF(I296&lt;F296,1,0)</f>
        <v>1</v>
      </c>
      <c r="BC296" s="0" t="n">
        <f aca="false">IF(AND(SUM(AW295:AX295)=2,AY296=1),1,IF(SUM(AX294:AX296)=0,0,IF(AND(OR(AW294=1,AX294=1),OR(AW295=1,AX295=1),AY296=1),1,IF(AND(SUM(AW296:AY296)=2,SUM(AW294:AX294)=2,AX294=1),1,0))))</f>
        <v>0</v>
      </c>
      <c r="BD296" s="57" t="str">
        <f aca="false">IF(BC296=0,"",IF(AND(BC296=1,AZ296=0,AZ295=0,AZ294=0),1,IF(AND(BC296=1,OR(AZ296=1,AZ295=1,AZ294)),IF(BA296=1,1,0))))</f>
        <v/>
      </c>
      <c r="BE296" s="50" t="str">
        <f aca="false">IF(AND(BD296=1,BD295=1),0,IF(BD296=1,SUM(CM297:CM335),""))</f>
        <v/>
      </c>
      <c r="BF296" s="20" t="str">
        <f aca="false">IF(AND(BB296=1,BB295=1,BE255&lt;&gt;0),"",IF(AND(BB295=0,BB296=1),BF295,IF(AND(BB296=1,BB295=1),BF295,IF(AND(BF295="",BE295="",OR(BD295=0,BD295="")),"",IF(AND(BF295="",BE256=0),"",IF(AND(BE256&lt;&gt;"",BF295=BE256),"",IF(AND(BD295=1,BE295&lt;&gt;0),CM296,IF(BF295&lt;&gt;0,BF295+CM296,IF(BF295="","")))))))))</f>
        <v/>
      </c>
      <c r="BI296" s="0"/>
      <c r="BU296" s="0"/>
      <c r="BZ296" s="49"/>
      <c r="CG296" s="13"/>
      <c r="CH296" s="40"/>
      <c r="CI296" s="13"/>
      <c r="CL296" s="6" t="n">
        <f aca="false">C296</f>
        <v>37677</v>
      </c>
      <c r="CM296" s="13" t="n">
        <f aca="false">CN296/CN295-1</f>
        <v>0.00799522673031028</v>
      </c>
      <c r="CN296" s="4" t="n">
        <v>84.47</v>
      </c>
      <c r="CO296" s="13" t="n">
        <f aca="false">CN296/CN291-1</f>
        <v>-0.0135466542099731</v>
      </c>
      <c r="CY296" s="4" t="n">
        <v>82.95</v>
      </c>
      <c r="CZ296" s="4" t="n">
        <v>84.47</v>
      </c>
      <c r="DA296" s="33" t="n">
        <f aca="false">CZ296-CN296</f>
        <v>0</v>
      </c>
      <c r="DB296" s="16" t="n">
        <f aca="false">CZ296/CY296-1</f>
        <v>0.0183242917420132</v>
      </c>
      <c r="DC296" s="15" t="n">
        <f aca="false">CY296/CZ295-1</f>
        <v>-0.0101431980906921</v>
      </c>
      <c r="DD296" s="15" t="n">
        <f aca="false">CZ296/CZ295-1</f>
        <v>0.00799522673031028</v>
      </c>
      <c r="DE296" s="34" t="str">
        <f aca="false">IF(CW296=0,"",-DC296*CS296)</f>
        <v/>
      </c>
      <c r="DY296" s="6"/>
      <c r="EB296" s="6" t="n">
        <f aca="false">CL296</f>
        <v>37677</v>
      </c>
      <c r="EC296" s="13" t="n">
        <f aca="false">SUM(CM294:CM296)</f>
        <v>0.00187369036395113</v>
      </c>
    </row>
    <row r="297" customFormat="false" ht="15" hidden="false" customHeight="false" outlineLevel="0" collapsed="false">
      <c r="A297" s="0" t="n">
        <f aca="false">IF(FR297=1,CZ297,0)</f>
        <v>0</v>
      </c>
      <c r="C297" s="6" t="n">
        <v>37678</v>
      </c>
      <c r="D297" s="0" t="n">
        <f aca="false">IF(E297&gt;E296,1,)</f>
        <v>0</v>
      </c>
      <c r="E297" s="46" t="n">
        <v>91.6898</v>
      </c>
      <c r="F297" s="46" t="n">
        <v>88.5359</v>
      </c>
      <c r="G297" s="46" t="n">
        <v>87.8559</v>
      </c>
      <c r="H297" s="46" t="n">
        <v>86.0373</v>
      </c>
      <c r="I297" s="46" t="n">
        <v>84.043</v>
      </c>
      <c r="J297" s="47" t="str">
        <f aca="false">IF(MIN(E297:I297)=E297,$E$2,IF(MIN(E297:I297)=F297,$F$2,IF(MIN(E297:I297)=G297,$G$2,IF(MIN(E297:I297)=H297,$H$2,IF(MIN(E297:I297)=I297,$I$2)))))</f>
        <v>10D</v>
      </c>
      <c r="K297" s="47" t="str">
        <f aca="false">IF(MAX(E297:I297)=E297,$E$2,IF(MAX(E297:I297)=F297,$F$2,IF(MAX(E297:I297)=G297,$G$2,IF(MAX(E297:I297)=H297,$H$2,IF(MAX(E297:I297)=I297,$I$2)))))</f>
        <v>200D</v>
      </c>
      <c r="L297" s="4" t="n">
        <f aca="false">IF(MAX(E297:I297)=H297,1,0)</f>
        <v>0</v>
      </c>
      <c r="M297" s="4" t="n">
        <f aca="false">IF(MAX(E297:I297)=I297,1,0)</f>
        <v>0</v>
      </c>
      <c r="O297" s="4" t="n">
        <f aca="false">IF(CN297&gt;E297,1,0)</f>
        <v>0</v>
      </c>
      <c r="P297" s="4" t="n">
        <f aca="false">IF(CN297&gt;F297,1,0)</f>
        <v>0</v>
      </c>
      <c r="Q297" s="4" t="n">
        <f aca="false">IF(CN297&gt;G297,1,0)</f>
        <v>0</v>
      </c>
      <c r="R297" s="4" t="n">
        <f aca="false">IF(CN297&gt;H297,1,0)</f>
        <v>0</v>
      </c>
      <c r="S297" s="4" t="n">
        <f aca="false">IF(CN297&gt;I297,1,0)</f>
        <v>0</v>
      </c>
      <c r="T297" s="25" t="n">
        <f aca="false">IF(AND(AND(R297=0,S297=0,Q297=0),OR(S296=1,S295=1,S294=1)),1,0)</f>
        <v>1</v>
      </c>
      <c r="U297" s="13" t="n">
        <f aca="false">SUM(CM296:CM297)</f>
        <v>-0.00656615600912391</v>
      </c>
      <c r="AV297" s="0"/>
      <c r="AW297" s="55" t="n">
        <f aca="false">IF(EC297&gt;$AW$2,1,0)</f>
        <v>0</v>
      </c>
      <c r="AX297" s="0" t="n">
        <f aca="false">IF(AND(I297&gt;G297,I296&lt;G296),1,IF(OR(AND(I297&gt;F297,I296&lt;F296),AND(I297&gt;E297,I296&lt;E296)),1,0))</f>
        <v>0</v>
      </c>
      <c r="AY297" s="0" t="n">
        <f aca="false">IF(K296="10D",1,0)</f>
        <v>0</v>
      </c>
      <c r="AZ297" s="0" t="n">
        <f aca="false">IF(AND(I297&gt;G297,I296&lt;G296,I297&gt;F297,I296&gt;F296,I297&gt;E297,I296&gt;E296),1,0)</f>
        <v>0</v>
      </c>
      <c r="BA297" s="56" t="n">
        <f aca="false">IF(G297&gt;H297,1,0)</f>
        <v>1</v>
      </c>
      <c r="BB297" s="56" t="n">
        <f aca="false">IF(I297&lt;F297,1,0)</f>
        <v>1</v>
      </c>
      <c r="BC297" s="0" t="n">
        <f aca="false">IF(AND(SUM(AW296:AX296)=2,AY297=1),1,IF(SUM(AX295:AX297)=0,0,IF(AND(OR(AW295=1,AX295=1),OR(AW296=1,AX296=1),AY297=1),1,IF(AND(SUM(AW297:AY297)=2,SUM(AW295:AX295)=2,AX295=1),1,0))))</f>
        <v>0</v>
      </c>
      <c r="BD297" s="57" t="str">
        <f aca="false">IF(BC297=0,"",IF(AND(BC297=1,AZ297=0,AZ296=0,AZ295=0),1,IF(AND(BC297=1,OR(AZ297=1,AZ296=1,AZ295)),IF(BA297=1,1,0))))</f>
        <v/>
      </c>
      <c r="BE297" s="50" t="str">
        <f aca="false">IF(AND(BD297=1,BD296=1),0,IF(BD297=1,SUM(CM298:CM336),""))</f>
        <v/>
      </c>
      <c r="BF297" s="20" t="str">
        <f aca="false">IF(AND(BB297=1,BB296=1,BE256&lt;&gt;0),"",IF(AND(BB296=0,BB297=1),BF296,IF(AND(BB297=1,BB296=1),BF296,IF(AND(BF296="",BE296="",OR(BD296=0,BD296="")),"",IF(AND(BF296="",BE257=0),"",IF(AND(BE257&lt;&gt;"",BF296=BE257),"",IF(AND(BD296=1,BE296&lt;&gt;0),CM297,IF(BF296&lt;&gt;0,BF296+CM297,IF(BF296="","")))))))))</f>
        <v/>
      </c>
      <c r="BI297" s="0"/>
      <c r="BU297" s="0"/>
      <c r="BZ297" s="49"/>
      <c r="CG297" s="13"/>
      <c r="CH297" s="40"/>
      <c r="CI297" s="13"/>
      <c r="CL297" s="6" t="n">
        <f aca="false">C297</f>
        <v>37678</v>
      </c>
      <c r="CM297" s="13" t="n">
        <f aca="false">CN297/CN296-1</f>
        <v>-0.0145613827394342</v>
      </c>
      <c r="CN297" s="4" t="n">
        <v>83.24</v>
      </c>
      <c r="CO297" s="13" t="n">
        <f aca="false">CN297/CN292-1</f>
        <v>-0.0227752993660485</v>
      </c>
      <c r="CY297" s="4" t="n">
        <v>84.024</v>
      </c>
      <c r="CZ297" s="4" t="n">
        <v>83.24</v>
      </c>
      <c r="DA297" s="33" t="n">
        <f aca="false">CZ297-CN297</f>
        <v>0</v>
      </c>
      <c r="DB297" s="16" t="n">
        <f aca="false">CZ297/CY297-1</f>
        <v>-0.00933066742835387</v>
      </c>
      <c r="DC297" s="15" t="n">
        <f aca="false">CY297/CZ296-1</f>
        <v>-0.00527998105836391</v>
      </c>
      <c r="DD297" s="15" t="n">
        <f aca="false">CZ297/CZ296-1</f>
        <v>-0.0145613827394342</v>
      </c>
      <c r="DE297" s="34" t="str">
        <f aca="false">IF(CW297=0,"",-DC297*CS297)</f>
        <v/>
      </c>
      <c r="DY297" s="6"/>
      <c r="EB297" s="6" t="n">
        <f aca="false">CL297</f>
        <v>37678</v>
      </c>
      <c r="EC297" s="13" t="n">
        <f aca="false">SUM(CM295:CM297)</f>
        <v>-0.0227671421561069</v>
      </c>
    </row>
    <row r="298" customFormat="false" ht="15" hidden="false" customHeight="false" outlineLevel="0" collapsed="false">
      <c r="A298" s="0" t="n">
        <f aca="false">IF(FR298=1,CZ298,0)</f>
        <v>0</v>
      </c>
      <c r="C298" s="6" t="n">
        <v>37679</v>
      </c>
      <c r="D298" s="0" t="n">
        <f aca="false">IF(E298&gt;E297,1,)</f>
        <v>0</v>
      </c>
      <c r="E298" s="46" t="n">
        <v>91.5721</v>
      </c>
      <c r="F298" s="46" t="n">
        <v>88.5562</v>
      </c>
      <c r="G298" s="46" t="n">
        <v>87.7559</v>
      </c>
      <c r="H298" s="46" t="n">
        <v>85.7377</v>
      </c>
      <c r="I298" s="46" t="n">
        <v>84.267</v>
      </c>
      <c r="J298" s="47" t="str">
        <f aca="false">IF(MIN(E298:I298)=E298,$E$2,IF(MIN(E298:I298)=F298,$F$2,IF(MIN(E298:I298)=G298,$G$2,IF(MIN(E298:I298)=H298,$H$2,IF(MIN(E298:I298)=I298,$I$2)))))</f>
        <v>10D</v>
      </c>
      <c r="K298" s="47" t="str">
        <f aca="false">IF(MAX(E298:I298)=E298,$E$2,IF(MAX(E298:I298)=F298,$F$2,IF(MAX(E298:I298)=G298,$G$2,IF(MAX(E298:I298)=H298,$H$2,IF(MAX(E298:I298)=I298,$I$2)))))</f>
        <v>200D</v>
      </c>
      <c r="L298" s="4" t="n">
        <f aca="false">IF(MAX(E298:I298)=H298,1,0)</f>
        <v>0</v>
      </c>
      <c r="M298" s="4" t="n">
        <f aca="false">IF(MAX(E298:I298)=I298,1,0)</f>
        <v>0</v>
      </c>
      <c r="O298" s="4" t="n">
        <f aca="false">IF(CN298&gt;E298,1,0)</f>
        <v>0</v>
      </c>
      <c r="P298" s="4" t="n">
        <f aca="false">IF(CN298&gt;F298,1,0)</f>
        <v>0</v>
      </c>
      <c r="Q298" s="4" t="n">
        <f aca="false">IF(CN298&gt;G298,1,0)</f>
        <v>0</v>
      </c>
      <c r="R298" s="4" t="n">
        <f aca="false">IF(CN298&gt;H298,1,0)</f>
        <v>0</v>
      </c>
      <c r="S298" s="4" t="n">
        <f aca="false">IF(CN298&gt;I298,1,0)</f>
        <v>1</v>
      </c>
      <c r="T298" s="25" t="n">
        <f aca="false">IF(AND(AND(R298=0,S298=0,Q298=0),OR(S297=1,S296=1,S295=1)),1,0)</f>
        <v>0</v>
      </c>
      <c r="U298" s="13" t="n">
        <f aca="false">SUM(CM297:CM298)</f>
        <v>-0.00134658216278827</v>
      </c>
      <c r="AV298" s="0"/>
      <c r="AW298" s="55" t="n">
        <f aca="false">IF(EC298&gt;$AW$2,1,0)</f>
        <v>0</v>
      </c>
      <c r="AX298" s="0" t="n">
        <f aca="false">IF(AND(I298&gt;G298,I297&lt;G297),1,IF(OR(AND(I298&gt;F298,I297&lt;F297),AND(I298&gt;E298,I297&lt;E297)),1,0))</f>
        <v>0</v>
      </c>
      <c r="AY298" s="0" t="n">
        <f aca="false">IF(K297="10D",1,0)</f>
        <v>0</v>
      </c>
      <c r="AZ298" s="0" t="n">
        <f aca="false">IF(AND(I298&gt;G298,I297&lt;G297,I298&gt;F298,I297&gt;F297,I298&gt;E298,I297&gt;E297),1,0)</f>
        <v>0</v>
      </c>
      <c r="BA298" s="56" t="n">
        <f aca="false">IF(G298&gt;H298,1,0)</f>
        <v>1</v>
      </c>
      <c r="BB298" s="56" t="n">
        <f aca="false">IF(I298&lt;F298,1,0)</f>
        <v>1</v>
      </c>
      <c r="BC298" s="0" t="n">
        <f aca="false">IF(AND(SUM(AW297:AX297)=2,AY298=1),1,IF(SUM(AX296:AX298)=0,0,IF(AND(OR(AW296=1,AX296=1),OR(AW297=1,AX297=1),AY298=1),1,IF(AND(SUM(AW298:AY298)=2,SUM(AW296:AX296)=2,AX296=1),1,0))))</f>
        <v>0</v>
      </c>
      <c r="BD298" s="57" t="str">
        <f aca="false">IF(BC298=0,"",IF(AND(BC298=1,AZ298=0,AZ297=0,AZ296=0),1,IF(AND(BC298=1,OR(AZ298=1,AZ297=1,AZ296)),IF(BA298=1,1,0))))</f>
        <v/>
      </c>
      <c r="BE298" s="50" t="str">
        <f aca="false">IF(AND(BD298=1,BD297=1),0,IF(BD298=1,SUM(CM299:CM337),""))</f>
        <v/>
      </c>
      <c r="BF298" s="20" t="str">
        <f aca="false">IF(AND(BB298=1,BB297=1,BE257&lt;&gt;0),"",IF(AND(BB297=0,BB298=1),BF297,IF(AND(BB298=1,BB297=1),BF297,IF(AND(BF297="",BE297="",OR(BD297=0,BD297="")),"",IF(AND(BF297="",BE258=0),"",IF(AND(BE258&lt;&gt;"",BF297=BE258),"",IF(AND(BD297=1,BE297&lt;&gt;0),CM298,IF(BF297&lt;&gt;0,BF297+CM298,IF(BF297="","")))))))))</f>
        <v/>
      </c>
      <c r="BI298" s="0"/>
      <c r="BU298" s="0"/>
      <c r="BZ298" s="49"/>
      <c r="CG298" s="13"/>
      <c r="CH298" s="40"/>
      <c r="CI298" s="13"/>
      <c r="CL298" s="6" t="n">
        <f aca="false">C298</f>
        <v>37679</v>
      </c>
      <c r="CM298" s="13" t="n">
        <f aca="false">CN298/CN297-1</f>
        <v>0.0132148005766459</v>
      </c>
      <c r="CN298" s="4" t="n">
        <v>84.34</v>
      </c>
      <c r="CO298" s="13" t="n">
        <f aca="false">CN298/CN293-1</f>
        <v>0.000118581762124981</v>
      </c>
      <c r="CY298" s="4" t="n">
        <v>83.7</v>
      </c>
      <c r="CZ298" s="4" t="n">
        <v>84.34</v>
      </c>
      <c r="DA298" s="33" t="n">
        <f aca="false">CZ298-CN298</f>
        <v>0</v>
      </c>
      <c r="DB298" s="16" t="n">
        <f aca="false">CZ298/CY298-1</f>
        <v>0.00764635603345276</v>
      </c>
      <c r="DC298" s="15" t="n">
        <f aca="false">CY298/CZ297-1</f>
        <v>0.00552618933205196</v>
      </c>
      <c r="DD298" s="15" t="n">
        <f aca="false">CZ298/CZ297-1</f>
        <v>0.0132148005766459</v>
      </c>
      <c r="DE298" s="34" t="str">
        <f aca="false">IF(CW298=0,"",-DC298*CS298)</f>
        <v/>
      </c>
      <c r="DY298" s="6"/>
      <c r="EB298" s="6" t="n">
        <f aca="false">CL298</f>
        <v>37679</v>
      </c>
      <c r="EC298" s="13" t="n">
        <f aca="false">SUM(CM296:CM298)</f>
        <v>0.00664864456752201</v>
      </c>
    </row>
    <row r="299" customFormat="false" ht="15" hidden="false" customHeight="false" outlineLevel="0" collapsed="false">
      <c r="A299" s="0" t="n">
        <f aca="false">IF(FR299=1,CZ299,0)</f>
        <v>0</v>
      </c>
      <c r="C299" s="6" t="n">
        <v>37680</v>
      </c>
      <c r="D299" s="0" t="n">
        <f aca="false">IF(E299&gt;E298,1,)</f>
        <v>0</v>
      </c>
      <c r="E299" s="46" t="n">
        <v>91.4455</v>
      </c>
      <c r="F299" s="46" t="n">
        <v>88.5972</v>
      </c>
      <c r="G299" s="46" t="n">
        <v>87.6209</v>
      </c>
      <c r="H299" s="46" t="n">
        <v>85.4877</v>
      </c>
      <c r="I299" s="46" t="n">
        <v>84.522</v>
      </c>
      <c r="J299" s="47" t="str">
        <f aca="false">IF(MIN(E299:I299)=E299,$E$2,IF(MIN(E299:I299)=F299,$F$2,IF(MIN(E299:I299)=G299,$G$2,IF(MIN(E299:I299)=H299,$H$2,IF(MIN(E299:I299)=I299,$I$2)))))</f>
        <v>10D</v>
      </c>
      <c r="K299" s="47" t="str">
        <f aca="false">IF(MAX(E299:I299)=E299,$E$2,IF(MAX(E299:I299)=F299,$F$2,IF(MAX(E299:I299)=G299,$G$2,IF(MAX(E299:I299)=H299,$H$2,IF(MAX(E299:I299)=I299,$I$2)))))</f>
        <v>200D</v>
      </c>
      <c r="L299" s="4" t="n">
        <f aca="false">IF(MAX(E299:I299)=H299,1,0)</f>
        <v>0</v>
      </c>
      <c r="M299" s="4" t="n">
        <f aca="false">IF(MAX(E299:I299)=I299,1,0)</f>
        <v>0</v>
      </c>
      <c r="O299" s="4" t="n">
        <f aca="false">IF(CN299&gt;E299,1,0)</f>
        <v>0</v>
      </c>
      <c r="P299" s="4" t="n">
        <f aca="false">IF(CN299&gt;F299,1,0)</f>
        <v>0</v>
      </c>
      <c r="Q299" s="4" t="n">
        <f aca="false">IF(CN299&gt;G299,1,0)</f>
        <v>0</v>
      </c>
      <c r="R299" s="4" t="n">
        <f aca="false">IF(CN299&gt;H299,1,0)</f>
        <v>0</v>
      </c>
      <c r="S299" s="4" t="n">
        <f aca="false">IF(CN299&gt;I299,1,0)</f>
        <v>1</v>
      </c>
      <c r="T299" s="25" t="n">
        <f aca="false">IF(AND(AND(R299=0,S299=0,Q299=0),OR(S298=1,S297=1,S296=1)),1,0)</f>
        <v>0</v>
      </c>
      <c r="U299" s="13" t="n">
        <f aca="false">SUM(CM298:CM299)</f>
        <v>0.0198545918974902</v>
      </c>
      <c r="AV299" s="0"/>
      <c r="AW299" s="55" t="n">
        <f aca="false">IF(EC299&gt;$AW$2,1,0)</f>
        <v>0</v>
      </c>
      <c r="AX299" s="0" t="n">
        <f aca="false">IF(AND(I299&gt;G299,I298&lt;G298),1,IF(OR(AND(I299&gt;F299,I298&lt;F298),AND(I299&gt;E299,I298&lt;E298)),1,0))</f>
        <v>0</v>
      </c>
      <c r="AY299" s="0" t="n">
        <f aca="false">IF(K298="10D",1,0)</f>
        <v>0</v>
      </c>
      <c r="AZ299" s="0" t="n">
        <f aca="false">IF(AND(I299&gt;G299,I298&lt;G298,I299&gt;F299,I298&gt;F298,I299&gt;E299,I298&gt;E298),1,0)</f>
        <v>0</v>
      </c>
      <c r="BA299" s="56" t="n">
        <f aca="false">IF(G299&gt;H299,1,0)</f>
        <v>1</v>
      </c>
      <c r="BB299" s="56" t="n">
        <f aca="false">IF(I299&lt;F299,1,0)</f>
        <v>1</v>
      </c>
      <c r="BC299" s="0" t="n">
        <f aca="false">IF(AND(SUM(AW298:AX298)=2,AY299=1),1,IF(SUM(AX297:AX299)=0,0,IF(AND(OR(AW297=1,AX297=1),OR(AW298=1,AX298=1),AY299=1),1,IF(AND(SUM(AW299:AY299)=2,SUM(AW297:AX297)=2,AX297=1),1,0))))</f>
        <v>0</v>
      </c>
      <c r="BD299" s="57" t="str">
        <f aca="false">IF(BC299=0,"",IF(AND(BC299=1,AZ299=0,AZ298=0,AZ297=0),1,IF(AND(BC299=1,OR(AZ299=1,AZ298=1,AZ297)),IF(BA299=1,1,0))))</f>
        <v/>
      </c>
      <c r="BE299" s="50" t="str">
        <f aca="false">IF(AND(BD299=1,BD298=1),0,IF(BD299=1,SUM(CM300:CM338),""))</f>
        <v/>
      </c>
      <c r="BF299" s="20" t="str">
        <f aca="false">IF(AND(BB299=1,BB298=1,BE258&lt;&gt;0),"",IF(AND(BB298=0,BB299=1),BF298,IF(AND(BB299=1,BB298=1),BF298,IF(AND(BF298="",BE298="",OR(BD298=0,BD298="")),"",IF(AND(BF298="",BE259=0),"",IF(AND(BE259&lt;&gt;"",BF298=BE259),"",IF(AND(BD298=1,BE298&lt;&gt;0),CM299,IF(BF298&lt;&gt;0,BF298+CM299,IF(BF298="","")))))))))</f>
        <v/>
      </c>
      <c r="BI299" s="0"/>
      <c r="BU299" s="0"/>
      <c r="BZ299" s="49"/>
      <c r="CG299" s="13"/>
      <c r="CH299" s="40"/>
      <c r="CI299" s="13"/>
      <c r="CL299" s="6" t="n">
        <f aca="false">C299</f>
        <v>37680</v>
      </c>
      <c r="CM299" s="13" t="n">
        <f aca="false">CN299/CN298-1</f>
        <v>0.00663979132084425</v>
      </c>
      <c r="CN299" s="4" t="n">
        <v>84.9</v>
      </c>
      <c r="CO299" s="13" t="n">
        <f aca="false">CN299/CN294-1</f>
        <v>-0.00328715660953272</v>
      </c>
      <c r="CY299" s="4" t="n">
        <v>84.47</v>
      </c>
      <c r="CZ299" s="4" t="n">
        <v>84.9</v>
      </c>
      <c r="DA299" s="33" t="n">
        <f aca="false">CZ299-CN299</f>
        <v>0</v>
      </c>
      <c r="DB299" s="16" t="n">
        <f aca="false">CZ299/CY299-1</f>
        <v>0.00509056469752589</v>
      </c>
      <c r="DC299" s="15" t="n">
        <f aca="false">CY299/CZ298-1</f>
        <v>0.00154138012805305</v>
      </c>
      <c r="DD299" s="15" t="n">
        <f aca="false">CZ299/CZ298-1</f>
        <v>0.00663979132084425</v>
      </c>
      <c r="DE299" s="34" t="str">
        <f aca="false">IF(CW299=0,"",-DC299*CS299)</f>
        <v/>
      </c>
      <c r="DY299" s="6"/>
      <c r="EB299" s="6" t="n">
        <f aca="false">CL299</f>
        <v>37680</v>
      </c>
      <c r="EC299" s="13" t="n">
        <f aca="false">SUM(CM297:CM299)</f>
        <v>0.00529320915805598</v>
      </c>
    </row>
    <row r="300" customFormat="false" ht="15" hidden="false" customHeight="false" outlineLevel="0" collapsed="false">
      <c r="A300" s="0" t="n">
        <f aca="false">IF(FR300=1,CZ300,0)</f>
        <v>0</v>
      </c>
      <c r="C300" s="6" t="n">
        <v>37683</v>
      </c>
      <c r="D300" s="0" t="n">
        <f aca="false">IF(E300&gt;E299,1,)</f>
        <v>0</v>
      </c>
      <c r="E300" s="46" t="n">
        <v>91.317</v>
      </c>
      <c r="F300" s="46" t="n">
        <v>88.6468</v>
      </c>
      <c r="G300" s="46" t="n">
        <v>87.4857</v>
      </c>
      <c r="H300" s="46" t="n">
        <v>85.2233</v>
      </c>
      <c r="I300" s="46" t="n">
        <v>84.516</v>
      </c>
      <c r="J300" s="47" t="str">
        <f aca="false">IF(MIN(E300:I300)=E300,$E$2,IF(MIN(E300:I300)=F300,$F$2,IF(MIN(E300:I300)=G300,$G$2,IF(MIN(E300:I300)=H300,$H$2,IF(MIN(E300:I300)=I300,$I$2)))))</f>
        <v>10D</v>
      </c>
      <c r="K300" s="47" t="str">
        <f aca="false">IF(MAX(E300:I300)=E300,$E$2,IF(MAX(E300:I300)=F300,$F$2,IF(MAX(E300:I300)=G300,$G$2,IF(MAX(E300:I300)=H300,$H$2,IF(MAX(E300:I300)=I300,$I$2)))))</f>
        <v>200D</v>
      </c>
      <c r="L300" s="4" t="n">
        <f aca="false">IF(MAX(E300:I300)=H300,1,0)</f>
        <v>0</v>
      </c>
      <c r="M300" s="4" t="n">
        <f aca="false">IF(MAX(E300:I300)=I300,1,0)</f>
        <v>0</v>
      </c>
      <c r="O300" s="4" t="n">
        <f aca="false">IF(CN300&gt;E300,1,0)</f>
        <v>0</v>
      </c>
      <c r="P300" s="4" t="n">
        <f aca="false">IF(CN300&gt;F300,1,0)</f>
        <v>0</v>
      </c>
      <c r="Q300" s="4" t="n">
        <f aca="false">IF(CN300&gt;G300,1,0)</f>
        <v>0</v>
      </c>
      <c r="R300" s="4" t="n">
        <f aca="false">IF(CN300&gt;H300,1,0)</f>
        <v>0</v>
      </c>
      <c r="S300" s="4" t="n">
        <f aca="false">IF(CN300&gt;I300,1,0)</f>
        <v>0</v>
      </c>
      <c r="T300" s="25" t="n">
        <f aca="false">IF(AND(AND(R300=0,S300=0,Q300=0),OR(S299=1,S298=1,S297=1)),1,0)</f>
        <v>1</v>
      </c>
      <c r="U300" s="13" t="n">
        <f aca="false">SUM(CM299:CM300)</f>
        <v>-0.0029008447215586</v>
      </c>
      <c r="AV300" s="0"/>
      <c r="AW300" s="55" t="n">
        <f aca="false">IF(EC300&gt;$AW$2,1,0)</f>
        <v>1</v>
      </c>
      <c r="AX300" s="0" t="n">
        <f aca="false">IF(AND(I300&gt;G300,I299&lt;G299),1,IF(OR(AND(I300&gt;F300,I299&lt;F299),AND(I300&gt;E300,I299&lt;E299)),1,0))</f>
        <v>0</v>
      </c>
      <c r="AY300" s="0" t="n">
        <f aca="false">IF(K299="10D",1,0)</f>
        <v>0</v>
      </c>
      <c r="AZ300" s="0" t="n">
        <f aca="false">IF(AND(I300&gt;G300,I299&lt;G299,I300&gt;F300,I299&gt;F299,I300&gt;E300,I299&gt;E299),1,0)</f>
        <v>0</v>
      </c>
      <c r="BA300" s="56" t="n">
        <f aca="false">IF(G300&gt;H300,1,0)</f>
        <v>1</v>
      </c>
      <c r="BB300" s="56" t="n">
        <f aca="false">IF(I300&lt;F300,1,0)</f>
        <v>1</v>
      </c>
      <c r="BC300" s="0" t="n">
        <f aca="false">IF(AND(SUM(AW299:AX299)=2,AY300=1),1,IF(SUM(AX298:AX300)=0,0,IF(AND(OR(AW298=1,AX298=1),OR(AW299=1,AX299=1),AY300=1),1,IF(AND(SUM(AW300:AY300)=2,SUM(AW298:AX298)=2,AX298=1),1,0))))</f>
        <v>0</v>
      </c>
      <c r="BD300" s="57" t="str">
        <f aca="false">IF(BC300=0,"",IF(AND(BC300=1,AZ300=0,AZ299=0,AZ298=0),1,IF(AND(BC300=1,OR(AZ300=1,AZ299=1,AZ298)),IF(BA300=1,1,0))))</f>
        <v/>
      </c>
      <c r="BE300" s="50" t="str">
        <f aca="false">IF(AND(BD300=1,BD299=1),0,IF(BD300=1,SUM(CM301:CM339),""))</f>
        <v/>
      </c>
      <c r="BF300" s="20" t="str">
        <f aca="false">IF(AND(BB300=1,BB299=1,BE259&lt;&gt;0),"",IF(AND(BB299=0,BB300=1),BF299,IF(AND(BB300=1,BB299=1),BF299,IF(AND(BF299="",BE299="",OR(BD299=0,BD299="")),"",IF(AND(BF299="",BE260=0),"",IF(AND(BE260&lt;&gt;"",BF299=BE260),"",IF(AND(BD299=1,BE299&lt;&gt;0),CM300,IF(BF299&lt;&gt;0,BF299+CM300,IF(BF299="","")))))))))</f>
        <v/>
      </c>
      <c r="BI300" s="0"/>
      <c r="BU300" s="0"/>
      <c r="BZ300" s="49"/>
      <c r="CG300" s="13"/>
      <c r="CH300" s="40"/>
      <c r="CI300" s="13"/>
      <c r="CL300" s="6" t="n">
        <f aca="false">C300</f>
        <v>37683</v>
      </c>
      <c r="CM300" s="13" t="n">
        <f aca="false">CN300/CN299-1</f>
        <v>-0.00954063604240285</v>
      </c>
      <c r="CN300" s="4" t="n">
        <v>84.09</v>
      </c>
      <c r="CO300" s="13" t="n">
        <f aca="false">CN300/CN295-1</f>
        <v>0.0034606205250598</v>
      </c>
      <c r="CY300" s="4" t="n">
        <v>85.26</v>
      </c>
      <c r="CZ300" s="4" t="n">
        <v>84.09</v>
      </c>
      <c r="DA300" s="33" t="n">
        <f aca="false">CZ300-CN300</f>
        <v>0</v>
      </c>
      <c r="DB300" s="16" t="n">
        <f aca="false">CZ300/CY300-1</f>
        <v>-0.013722730471499</v>
      </c>
      <c r="DC300" s="15" t="n">
        <f aca="false">CY300/CZ299-1</f>
        <v>0.00424028268551235</v>
      </c>
      <c r="DD300" s="15" t="n">
        <f aca="false">CZ300/CZ299-1</f>
        <v>-0.00954063604240285</v>
      </c>
      <c r="DE300" s="34" t="str">
        <f aca="false">IF(CW300=0,"",-DC300*CS300)</f>
        <v/>
      </c>
      <c r="DY300" s="6"/>
      <c r="EB300" s="6" t="n">
        <f aca="false">CL300</f>
        <v>37683</v>
      </c>
      <c r="EC300" s="13" t="n">
        <f aca="false">SUM(CM298:CM300)</f>
        <v>0.0103139558550873</v>
      </c>
    </row>
    <row r="301" customFormat="false" ht="15" hidden="false" customHeight="false" outlineLevel="0" collapsed="false">
      <c r="A301" s="0" t="n">
        <f aca="false">IF(FR301=1,CZ301,0)</f>
        <v>0</v>
      </c>
      <c r="C301" s="6" t="n">
        <v>37684</v>
      </c>
      <c r="D301" s="0" t="n">
        <f aca="false">IF(E301&gt;E300,1,)</f>
        <v>0</v>
      </c>
      <c r="E301" s="46" t="n">
        <v>91.179</v>
      </c>
      <c r="F301" s="46" t="n">
        <v>88.6706</v>
      </c>
      <c r="G301" s="46" t="n">
        <v>87.3447</v>
      </c>
      <c r="H301" s="46" t="n">
        <v>84.9597</v>
      </c>
      <c r="I301" s="46" t="n">
        <v>84.228</v>
      </c>
      <c r="J301" s="47" t="str">
        <f aca="false">IF(MIN(E301:I301)=E301,$E$2,IF(MIN(E301:I301)=F301,$F$2,IF(MIN(E301:I301)=G301,$G$2,IF(MIN(E301:I301)=H301,$H$2,IF(MIN(E301:I301)=I301,$I$2)))))</f>
        <v>10D</v>
      </c>
      <c r="K301" s="47" t="str">
        <f aca="false">IF(MAX(E301:I301)=E301,$E$2,IF(MAX(E301:I301)=F301,$F$2,IF(MAX(E301:I301)=G301,$G$2,IF(MAX(E301:I301)=H301,$H$2,IF(MAX(E301:I301)=I301,$I$2)))))</f>
        <v>200D</v>
      </c>
      <c r="L301" s="4" t="n">
        <f aca="false">IF(MAX(E301:I301)=H301,1,0)</f>
        <v>0</v>
      </c>
      <c r="M301" s="4" t="n">
        <f aca="false">IF(MAX(E301:I301)=I301,1,0)</f>
        <v>0</v>
      </c>
      <c r="O301" s="4" t="n">
        <f aca="false">IF(CN301&gt;E301,1,0)</f>
        <v>0</v>
      </c>
      <c r="P301" s="4" t="n">
        <f aca="false">IF(CN301&gt;F301,1,0)</f>
        <v>0</v>
      </c>
      <c r="Q301" s="4" t="n">
        <f aca="false">IF(CN301&gt;G301,1,0)</f>
        <v>0</v>
      </c>
      <c r="R301" s="4" t="n">
        <f aca="false">IF(CN301&gt;H301,1,0)</f>
        <v>0</v>
      </c>
      <c r="S301" s="4" t="n">
        <f aca="false">IF(CN301&gt;I301,1,0)</f>
        <v>0</v>
      </c>
      <c r="T301" s="25" t="n">
        <f aca="false">IF(AND(AND(R301=0,S301=0,Q301=0),OR(S300=1,S299=1,S298=1)),1,0)</f>
        <v>1</v>
      </c>
      <c r="U301" s="13" t="n">
        <f aca="false">SUM(CM300:CM301)</f>
        <v>-0.0254759434511317</v>
      </c>
      <c r="AV301" s="0"/>
      <c r="AW301" s="55" t="n">
        <f aca="false">IF(EC301&gt;$AW$2,1,0)</f>
        <v>0</v>
      </c>
      <c r="AX301" s="0" t="n">
        <f aca="false">IF(AND(I301&gt;G301,I300&lt;G300),1,IF(OR(AND(I301&gt;F301,I300&lt;F300),AND(I301&gt;E301,I300&lt;E300)),1,0))</f>
        <v>0</v>
      </c>
      <c r="AY301" s="0" t="n">
        <f aca="false">IF(K300="10D",1,0)</f>
        <v>0</v>
      </c>
      <c r="AZ301" s="0" t="n">
        <f aca="false">IF(AND(I301&gt;G301,I300&lt;G300,I301&gt;F301,I300&gt;F300,I301&gt;E301,I300&gt;E300),1,0)</f>
        <v>0</v>
      </c>
      <c r="BA301" s="56" t="n">
        <f aca="false">IF(G301&gt;H301,1,0)</f>
        <v>1</v>
      </c>
      <c r="BB301" s="56" t="n">
        <f aca="false">IF(I301&lt;F301,1,0)</f>
        <v>1</v>
      </c>
      <c r="BC301" s="0" t="n">
        <f aca="false">IF(AND(SUM(AW300:AX300)=2,AY301=1),1,IF(SUM(AX299:AX301)=0,0,IF(AND(OR(AW299=1,AX299=1),OR(AW300=1,AX300=1),AY301=1),1,IF(AND(SUM(AW301:AY301)=2,SUM(AW299:AX299)=2,AX299=1),1,0))))</f>
        <v>0</v>
      </c>
      <c r="BD301" s="57" t="str">
        <f aca="false">IF(BC301=0,"",IF(AND(BC301=1,AZ301=0,AZ300=0,AZ299=0),1,IF(AND(BC301=1,OR(AZ301=1,AZ300=1,AZ299)),IF(BA301=1,1,0))))</f>
        <v/>
      </c>
      <c r="BE301" s="50" t="str">
        <f aca="false">IF(AND(BD301=1,BD300=1),0,IF(BD301=1,SUM(CM302:CM340),""))</f>
        <v/>
      </c>
      <c r="BF301" s="20" t="str">
        <f aca="false">IF(AND(BB301=1,BB300=1,BE260&lt;&gt;0),"",IF(AND(BB300=0,BB301=1),BF300,IF(AND(BB301=1,BB300=1),BF300,IF(AND(BF300="",BE300="",OR(BD300=0,BD300="")),"",IF(AND(BF300="",BE261=0),"",IF(AND(BE261&lt;&gt;"",BF300=BE261),"",IF(AND(BD300=1,BE300&lt;&gt;0),CM301,IF(BF300&lt;&gt;0,BF300+CM301,IF(BF300="","")))))))))</f>
        <v/>
      </c>
      <c r="BI301" s="0"/>
      <c r="BU301" s="0"/>
      <c r="BZ301" s="49"/>
      <c r="CG301" s="13"/>
      <c r="CH301" s="40"/>
      <c r="CI301" s="13"/>
      <c r="CL301" s="6" t="n">
        <f aca="false">C301</f>
        <v>37684</v>
      </c>
      <c r="CM301" s="13" t="n">
        <f aca="false">CN301/CN300-1</f>
        <v>-0.0159353074087288</v>
      </c>
      <c r="CN301" s="4" t="n">
        <v>82.75</v>
      </c>
      <c r="CO301" s="13" t="n">
        <f aca="false">CN301/CN296-1</f>
        <v>-0.020362258790103</v>
      </c>
      <c r="CY301" s="4" t="n">
        <v>83.95</v>
      </c>
      <c r="CZ301" s="4" t="n">
        <v>82.75</v>
      </c>
      <c r="DA301" s="33" t="n">
        <f aca="false">CZ301-CN301</f>
        <v>0</v>
      </c>
      <c r="DB301" s="16" t="n">
        <f aca="false">CZ301/CY301-1</f>
        <v>-0.0142942227516379</v>
      </c>
      <c r="DC301" s="15" t="n">
        <f aca="false">CY301/CZ300-1</f>
        <v>-0.00166488286359856</v>
      </c>
      <c r="DD301" s="15" t="n">
        <f aca="false">CZ301/CZ300-1</f>
        <v>-0.0159353074087288</v>
      </c>
      <c r="DE301" s="34" t="str">
        <f aca="false">IF(CW301=0,"",-DC301*CS301)</f>
        <v/>
      </c>
      <c r="DY301" s="6"/>
      <c r="EB301" s="6" t="n">
        <f aca="false">CL301</f>
        <v>37684</v>
      </c>
      <c r="EC301" s="13" t="n">
        <f aca="false">SUM(CM299:CM301)</f>
        <v>-0.0188361521302874</v>
      </c>
    </row>
    <row r="302" customFormat="false" ht="15" hidden="false" customHeight="false" outlineLevel="0" collapsed="false">
      <c r="A302" s="0" t="n">
        <f aca="false">IF(FR302=1,CZ302,0)</f>
        <v>0</v>
      </c>
      <c r="C302" s="6" t="n">
        <v>37685</v>
      </c>
      <c r="D302" s="0" t="n">
        <f aca="false">IF(E302&gt;E301,1,)</f>
        <v>0</v>
      </c>
      <c r="E302" s="46" t="n">
        <v>91.0417</v>
      </c>
      <c r="F302" s="46" t="n">
        <v>88.7241</v>
      </c>
      <c r="G302" s="46" t="n">
        <v>87.2305</v>
      </c>
      <c r="H302" s="46" t="n">
        <v>84.7663</v>
      </c>
      <c r="I302" s="46" t="n">
        <v>84.055</v>
      </c>
      <c r="J302" s="47" t="str">
        <f aca="false">IF(MIN(E302:I302)=E302,$E$2,IF(MIN(E302:I302)=F302,$F$2,IF(MIN(E302:I302)=G302,$G$2,IF(MIN(E302:I302)=H302,$H$2,IF(MIN(E302:I302)=I302,$I$2)))))</f>
        <v>10D</v>
      </c>
      <c r="K302" s="47" t="str">
        <f aca="false">IF(MAX(E302:I302)=E302,$E$2,IF(MAX(E302:I302)=F302,$F$2,IF(MAX(E302:I302)=G302,$G$2,IF(MAX(E302:I302)=H302,$H$2,IF(MAX(E302:I302)=I302,$I$2)))))</f>
        <v>200D</v>
      </c>
      <c r="L302" s="4" t="n">
        <f aca="false">IF(MAX(E302:I302)=H302,1,0)</f>
        <v>0</v>
      </c>
      <c r="M302" s="4" t="n">
        <f aca="false">IF(MAX(E302:I302)=I302,1,0)</f>
        <v>0</v>
      </c>
      <c r="O302" s="4" t="n">
        <f aca="false">IF(CN302&gt;E302,1,0)</f>
        <v>0</v>
      </c>
      <c r="P302" s="4" t="n">
        <f aca="false">IF(CN302&gt;F302,1,0)</f>
        <v>0</v>
      </c>
      <c r="Q302" s="4" t="n">
        <f aca="false">IF(CN302&gt;G302,1,0)</f>
        <v>0</v>
      </c>
      <c r="R302" s="4" t="n">
        <f aca="false">IF(CN302&gt;H302,1,0)</f>
        <v>0</v>
      </c>
      <c r="S302" s="4" t="n">
        <f aca="false">IF(CN302&gt;I302,1,0)</f>
        <v>0</v>
      </c>
      <c r="T302" s="25" t="n">
        <f aca="false">IF(AND(AND(R302=0,S302=0,Q302=0),OR(S301=1,S300=1,S299=1)),1,0)</f>
        <v>1</v>
      </c>
      <c r="U302" s="13" t="n">
        <f aca="false">SUM(CM301:CM302)</f>
        <v>-0.00747609290721829</v>
      </c>
      <c r="AV302" s="0"/>
      <c r="AW302" s="55" t="n">
        <f aca="false">IF(EC302&gt;$AW$2,1,0)</f>
        <v>0</v>
      </c>
      <c r="AX302" s="0" t="n">
        <f aca="false">IF(AND(I302&gt;G302,I301&lt;G301),1,IF(OR(AND(I302&gt;F302,I301&lt;F301),AND(I302&gt;E302,I301&lt;E301)),1,0))</f>
        <v>0</v>
      </c>
      <c r="AY302" s="0" t="n">
        <f aca="false">IF(K301="10D",1,0)</f>
        <v>0</v>
      </c>
      <c r="AZ302" s="0" t="n">
        <f aca="false">IF(AND(I302&gt;G302,I301&lt;G301,I302&gt;F302,I301&gt;F301,I302&gt;E302,I301&gt;E301),1,0)</f>
        <v>0</v>
      </c>
      <c r="BA302" s="56" t="n">
        <f aca="false">IF(G302&gt;H302,1,0)</f>
        <v>1</v>
      </c>
      <c r="BB302" s="56" t="n">
        <f aca="false">IF(I302&lt;F302,1,0)</f>
        <v>1</v>
      </c>
      <c r="BC302" s="0" t="n">
        <f aca="false">IF(AND(SUM(AW301:AX301)=2,AY302=1),1,IF(SUM(AX300:AX302)=0,0,IF(AND(OR(AW300=1,AX300=1),OR(AW301=1,AX301=1),AY302=1),1,IF(AND(SUM(AW302:AY302)=2,SUM(AW300:AX300)=2,AX300=1),1,0))))</f>
        <v>0</v>
      </c>
      <c r="BD302" s="57" t="str">
        <f aca="false">IF(BC302=0,"",IF(AND(BC302=1,AZ302=0,AZ301=0,AZ300=0),1,IF(AND(BC302=1,OR(AZ302=1,AZ301=1,AZ300)),IF(BA302=1,1,0))))</f>
        <v/>
      </c>
      <c r="BE302" s="50" t="str">
        <f aca="false">IF(AND(BD302=1,BD301=1),0,IF(BD302=1,SUM(CM303:CM341),""))</f>
        <v/>
      </c>
      <c r="BF302" s="20" t="str">
        <f aca="false">IF(AND(BB302=1,BB301=1,BE261&lt;&gt;0),"",IF(AND(BB301=0,BB302=1),BF301,IF(AND(BB302=1,BB301=1),BF301,IF(AND(BF301="",BE301="",OR(BD301=0,BD301="")),"",IF(AND(BF301="",BE262=0),"",IF(AND(BE262&lt;&gt;"",BF301=BE262),"",IF(AND(BD301=1,BE301&lt;&gt;0),CM302,IF(BF301&lt;&gt;0,BF301+CM302,IF(BF301="","")))))))))</f>
        <v/>
      </c>
      <c r="BI302" s="0"/>
      <c r="BU302" s="0"/>
      <c r="BZ302" s="49"/>
      <c r="CG302" s="13"/>
      <c r="CH302" s="40"/>
      <c r="CI302" s="13"/>
      <c r="CL302" s="6" t="n">
        <f aca="false">C302</f>
        <v>37685</v>
      </c>
      <c r="CM302" s="13" t="n">
        <f aca="false">CN302/CN301-1</f>
        <v>0.00845921450151055</v>
      </c>
      <c r="CN302" s="4" t="n">
        <v>83.45</v>
      </c>
      <c r="CO302" s="13" t="n">
        <f aca="false">CN302/CN297-1</f>
        <v>0.00252282556463257</v>
      </c>
      <c r="CY302" s="4" t="n">
        <v>82.61</v>
      </c>
      <c r="CZ302" s="4" t="n">
        <v>83.45</v>
      </c>
      <c r="DA302" s="33" t="n">
        <f aca="false">CZ302-CN302</f>
        <v>0</v>
      </c>
      <c r="DB302" s="16" t="n">
        <f aca="false">CZ302/CY302-1</f>
        <v>0.0101682605011499</v>
      </c>
      <c r="DC302" s="15" t="n">
        <f aca="false">CY302/CZ301-1</f>
        <v>-0.00169184290030211</v>
      </c>
      <c r="DD302" s="15" t="n">
        <f aca="false">CZ302/CZ301-1</f>
        <v>0.00845921450151055</v>
      </c>
      <c r="DE302" s="34" t="str">
        <f aca="false">IF(CW302=0,"",-DC302*CS302)</f>
        <v/>
      </c>
      <c r="DY302" s="6"/>
      <c r="EB302" s="6" t="n">
        <f aca="false">CL302</f>
        <v>37685</v>
      </c>
      <c r="EC302" s="13" t="n">
        <f aca="false">SUM(CM300:CM302)</f>
        <v>-0.0170167289496211</v>
      </c>
    </row>
    <row r="303" customFormat="false" ht="15" hidden="false" customHeight="false" outlineLevel="0" collapsed="false">
      <c r="A303" s="0" t="n">
        <f aca="false">IF(FR303=1,CZ303,0)</f>
        <v>0</v>
      </c>
      <c r="C303" s="6" t="n">
        <v>37686</v>
      </c>
      <c r="D303" s="0" t="n">
        <f aca="false">IF(E303&gt;E302,1,)</f>
        <v>0</v>
      </c>
      <c r="E303" s="46" t="n">
        <v>90.907</v>
      </c>
      <c r="F303" s="46" t="n">
        <v>88.7453</v>
      </c>
      <c r="G303" s="46" t="n">
        <v>87.0857</v>
      </c>
      <c r="H303" s="46" t="n">
        <v>84.5857</v>
      </c>
      <c r="I303" s="46" t="n">
        <v>83.897</v>
      </c>
      <c r="J303" s="47" t="str">
        <f aca="false">IF(MIN(E303:I303)=E303,$E$2,IF(MIN(E303:I303)=F303,$F$2,IF(MIN(E303:I303)=G303,$G$2,IF(MIN(E303:I303)=H303,$H$2,IF(MIN(E303:I303)=I303,$I$2)))))</f>
        <v>10D</v>
      </c>
      <c r="K303" s="47" t="str">
        <f aca="false">IF(MAX(E303:I303)=E303,$E$2,IF(MAX(E303:I303)=F303,$F$2,IF(MAX(E303:I303)=G303,$G$2,IF(MAX(E303:I303)=H303,$H$2,IF(MAX(E303:I303)=I303,$I$2)))))</f>
        <v>200D</v>
      </c>
      <c r="L303" s="4" t="n">
        <f aca="false">IF(MAX(E303:I303)=H303,1,0)</f>
        <v>0</v>
      </c>
      <c r="M303" s="4" t="n">
        <f aca="false">IF(MAX(E303:I303)=I303,1,0)</f>
        <v>0</v>
      </c>
      <c r="O303" s="4" t="n">
        <f aca="false">IF(CN303&gt;E303,1,0)</f>
        <v>0</v>
      </c>
      <c r="P303" s="4" t="n">
        <f aca="false">IF(CN303&gt;F303,1,0)</f>
        <v>0</v>
      </c>
      <c r="Q303" s="4" t="n">
        <f aca="false">IF(CN303&gt;G303,1,0)</f>
        <v>0</v>
      </c>
      <c r="R303" s="4" t="n">
        <f aca="false">IF(CN303&gt;H303,1,0)</f>
        <v>0</v>
      </c>
      <c r="S303" s="4" t="n">
        <f aca="false">IF(CN303&gt;I303,1,0)</f>
        <v>0</v>
      </c>
      <c r="T303" s="25" t="n">
        <f aca="false">IF(AND(AND(R303=0,S303=0,Q303=0),OR(S302=1,S301=1,S300=1)),1,0)</f>
        <v>0</v>
      </c>
      <c r="U303" s="13" t="n">
        <f aca="false">SUM(CM302:CM303)</f>
        <v>7.09580605279259E-005</v>
      </c>
      <c r="AV303" s="0"/>
      <c r="AW303" s="55" t="n">
        <f aca="false">IF(EC303&gt;$AW$2,1,0)</f>
        <v>0</v>
      </c>
      <c r="AX303" s="0" t="n">
        <f aca="false">IF(AND(I303&gt;G303,I302&lt;G302),1,IF(OR(AND(I303&gt;F303,I302&lt;F302),AND(I303&gt;E303,I302&lt;E302)),1,0))</f>
        <v>0</v>
      </c>
      <c r="AY303" s="0" t="n">
        <f aca="false">IF(K302="10D",1,0)</f>
        <v>0</v>
      </c>
      <c r="AZ303" s="0" t="n">
        <f aca="false">IF(AND(I303&gt;G303,I302&lt;G302,I303&gt;F303,I302&gt;F302,I303&gt;E303,I302&gt;E302),1,0)</f>
        <v>0</v>
      </c>
      <c r="BA303" s="56" t="n">
        <f aca="false">IF(G303&gt;H303,1,0)</f>
        <v>1</v>
      </c>
      <c r="BB303" s="56" t="n">
        <f aca="false">IF(I303&lt;F303,1,0)</f>
        <v>1</v>
      </c>
      <c r="BC303" s="0" t="n">
        <f aca="false">IF(AND(SUM(AW302:AX302)=2,AY303=1),1,IF(SUM(AX301:AX303)=0,0,IF(AND(OR(AW301=1,AX301=1),OR(AW302=1,AX302=1),AY303=1),1,IF(AND(SUM(AW303:AY303)=2,SUM(AW301:AX301)=2,AX301=1),1,0))))</f>
        <v>0</v>
      </c>
      <c r="BD303" s="57" t="str">
        <f aca="false">IF(BC303=0,"",IF(AND(BC303=1,AZ303=0,AZ302=0,AZ301=0),1,IF(AND(BC303=1,OR(AZ303=1,AZ302=1,AZ301)),IF(BA303=1,1,0))))</f>
        <v/>
      </c>
      <c r="BE303" s="50" t="str">
        <f aca="false">IF(AND(BD303=1,BD302=1),0,IF(BD303=1,SUM(CM304:CM342),""))</f>
        <v/>
      </c>
      <c r="BF303" s="20" t="str">
        <f aca="false">IF(AND(BB303=1,BB302=1,BE262&lt;&gt;0),"",IF(AND(BB302=0,BB303=1),BF302,IF(AND(BB303=1,BB302=1),BF302,IF(AND(BF302="",BE302="",OR(BD302=0,BD302="")),"",IF(AND(BF302="",BE263=0),"",IF(AND(BE263&lt;&gt;"",BF302=BE263),"",IF(AND(BD302=1,BE302&lt;&gt;0),CM303,IF(BF302&lt;&gt;0,BF302+CM303,IF(BF302="","")))))))))</f>
        <v/>
      </c>
      <c r="BI303" s="0"/>
      <c r="BU303" s="0"/>
      <c r="BZ303" s="49"/>
      <c r="CG303" s="13"/>
      <c r="CH303" s="40"/>
      <c r="CI303" s="13"/>
      <c r="CL303" s="6" t="n">
        <f aca="false">C303</f>
        <v>37686</v>
      </c>
      <c r="CM303" s="13" t="n">
        <f aca="false">CN303/CN302-1</f>
        <v>-0.00838825644098262</v>
      </c>
      <c r="CN303" s="4" t="n">
        <v>82.75</v>
      </c>
      <c r="CO303" s="13" t="n">
        <f aca="false">CN303/CN298-1</f>
        <v>-0.0188522646431113</v>
      </c>
      <c r="CY303" s="4" t="n">
        <v>82.87</v>
      </c>
      <c r="CZ303" s="4" t="n">
        <v>82.75</v>
      </c>
      <c r="DA303" s="33" t="n">
        <f aca="false">CZ303-CN303</f>
        <v>0</v>
      </c>
      <c r="DB303" s="16" t="n">
        <f aca="false">CZ303/CY303-1</f>
        <v>-0.00144805116447455</v>
      </c>
      <c r="DC303" s="15" t="n">
        <f aca="false">CY303/CZ302-1</f>
        <v>-0.00695026962252843</v>
      </c>
      <c r="DD303" s="15" t="n">
        <f aca="false">CZ303/CZ302-1</f>
        <v>-0.00838825644098262</v>
      </c>
      <c r="DE303" s="34" t="str">
        <f aca="false">IF(CW303=0,"",-DC303*CS303)</f>
        <v/>
      </c>
      <c r="DY303" s="6"/>
      <c r="EB303" s="6" t="n">
        <f aca="false">CL303</f>
        <v>37686</v>
      </c>
      <c r="EC303" s="13" t="n">
        <f aca="false">SUM(CM301:CM303)</f>
        <v>-0.0158643493482009</v>
      </c>
    </row>
    <row r="304" customFormat="false" ht="15" hidden="false" customHeight="false" outlineLevel="0" collapsed="false">
      <c r="A304" s="0" t="n">
        <f aca="false">IF(FR304=1,CZ304,0)</f>
        <v>0</v>
      </c>
      <c r="C304" s="6" t="n">
        <v>37687</v>
      </c>
      <c r="D304" s="0" t="n">
        <f aca="false">IF(E304&gt;E303,1,)</f>
        <v>0</v>
      </c>
      <c r="E304" s="46" t="n">
        <v>90.7801</v>
      </c>
      <c r="F304" s="46" t="n">
        <v>88.7369</v>
      </c>
      <c r="G304" s="46" t="n">
        <v>86.9517</v>
      </c>
      <c r="H304" s="46" t="n">
        <v>84.406</v>
      </c>
      <c r="I304" s="46" t="n">
        <v>83.711</v>
      </c>
      <c r="J304" s="47" t="str">
        <f aca="false">IF(MIN(E304:I304)=E304,$E$2,IF(MIN(E304:I304)=F304,$F$2,IF(MIN(E304:I304)=G304,$G$2,IF(MIN(E304:I304)=H304,$H$2,IF(MIN(E304:I304)=I304,$I$2)))))</f>
        <v>10D</v>
      </c>
      <c r="K304" s="47" t="str">
        <f aca="false">IF(MAX(E304:I304)=E304,$E$2,IF(MAX(E304:I304)=F304,$F$2,IF(MAX(E304:I304)=G304,$G$2,IF(MAX(E304:I304)=H304,$H$2,IF(MAX(E304:I304)=I304,$I$2)))))</f>
        <v>200D</v>
      </c>
      <c r="L304" s="4" t="n">
        <f aca="false">IF(MAX(E304:I304)=H304,1,0)</f>
        <v>0</v>
      </c>
      <c r="M304" s="4" t="n">
        <f aca="false">IF(MAX(E304:I304)=I304,1,0)</f>
        <v>0</v>
      </c>
      <c r="O304" s="4" t="n">
        <f aca="false">IF(CN304&gt;E304,1,0)</f>
        <v>0</v>
      </c>
      <c r="P304" s="4" t="n">
        <f aca="false">IF(CN304&gt;F304,1,0)</f>
        <v>0</v>
      </c>
      <c r="Q304" s="4" t="n">
        <f aca="false">IF(CN304&gt;G304,1,0)</f>
        <v>0</v>
      </c>
      <c r="R304" s="4" t="n">
        <f aca="false">IF(CN304&gt;H304,1,0)</f>
        <v>0</v>
      </c>
      <c r="S304" s="4" t="n">
        <f aca="false">IF(CN304&gt;I304,1,0)</f>
        <v>0</v>
      </c>
      <c r="T304" s="25" t="n">
        <f aca="false">IF(AND(AND(R304=0,S304=0,Q304=0),OR(S303=1,S302=1,S301=1)),1,0)</f>
        <v>0</v>
      </c>
      <c r="U304" s="13" t="n">
        <f aca="false">SUM(CM303:CM304)</f>
        <v>-0.00150003891832406</v>
      </c>
      <c r="AV304" s="0"/>
      <c r="AW304" s="55" t="n">
        <f aca="false">IF(EC304&gt;$AW$2,1,0)</f>
        <v>0</v>
      </c>
      <c r="AX304" s="0" t="n">
        <f aca="false">IF(AND(I304&gt;G304,I303&lt;G303),1,IF(OR(AND(I304&gt;F304,I303&lt;F303),AND(I304&gt;E304,I303&lt;E303)),1,0))</f>
        <v>0</v>
      </c>
      <c r="AY304" s="0" t="n">
        <f aca="false">IF(K303="10D",1,0)</f>
        <v>0</v>
      </c>
      <c r="AZ304" s="0" t="n">
        <f aca="false">IF(AND(I304&gt;G304,I303&lt;G303,I304&gt;F304,I303&gt;F303,I304&gt;E304,I303&gt;E303),1,0)</f>
        <v>0</v>
      </c>
      <c r="BA304" s="56" t="n">
        <f aca="false">IF(G304&gt;H304,1,0)</f>
        <v>1</v>
      </c>
      <c r="BB304" s="56" t="n">
        <f aca="false">IF(I304&lt;F304,1,0)</f>
        <v>1</v>
      </c>
      <c r="BC304" s="0" t="n">
        <f aca="false">IF(AND(SUM(AW303:AX303)=2,AY304=1),1,IF(SUM(AX302:AX304)=0,0,IF(AND(OR(AW302=1,AX302=1),OR(AW303=1,AX303=1),AY304=1),1,IF(AND(SUM(AW304:AY304)=2,SUM(AW302:AX302)=2,AX302=1),1,0))))</f>
        <v>0</v>
      </c>
      <c r="BD304" s="57" t="str">
        <f aca="false">IF(BC304=0,"",IF(AND(BC304=1,AZ304=0,AZ303=0,AZ302=0),1,IF(AND(BC304=1,OR(AZ304=1,AZ303=1,AZ302)),IF(BA304=1,1,0))))</f>
        <v/>
      </c>
      <c r="BE304" s="50" t="str">
        <f aca="false">IF(AND(BD304=1,BD303=1),0,IF(BD304=1,SUM(CM305:CM343),""))</f>
        <v/>
      </c>
      <c r="BF304" s="20" t="str">
        <f aca="false">IF(AND(BB304=1,BB303=1,BE263&lt;&gt;0),"",IF(AND(BB303=0,BB304=1),BF303,IF(AND(BB304=1,BB303=1),BF303,IF(AND(BF303="",BE303="",OR(BD303=0,BD303="")),"",IF(AND(BF303="",BE264=0),"",IF(AND(BE264&lt;&gt;"",BF303=BE264),"",IF(AND(BD303=1,BE303&lt;&gt;0),CM304,IF(BF303&lt;&gt;0,BF303+CM304,IF(BF303="","")))))))))</f>
        <v/>
      </c>
      <c r="BI304" s="0"/>
      <c r="BU304" s="0"/>
      <c r="BZ304" s="49"/>
      <c r="CG304" s="13"/>
      <c r="CH304" s="40"/>
      <c r="CI304" s="13"/>
      <c r="CL304" s="6" t="n">
        <f aca="false">C304</f>
        <v>37687</v>
      </c>
      <c r="CM304" s="13" t="n">
        <f aca="false">CN304/CN303-1</f>
        <v>0.00688821752265856</v>
      </c>
      <c r="CN304" s="4" t="n">
        <v>83.32</v>
      </c>
      <c r="CO304" s="13" t="n">
        <f aca="false">CN304/CN299-1</f>
        <v>-0.0186101295641933</v>
      </c>
      <c r="CY304" s="4" t="n">
        <v>81.61</v>
      </c>
      <c r="CZ304" s="4" t="n">
        <v>83.32</v>
      </c>
      <c r="DA304" s="33" t="n">
        <f aca="false">CZ304-CN304</f>
        <v>0</v>
      </c>
      <c r="DB304" s="16" t="n">
        <f aca="false">CZ304/CY304-1</f>
        <v>0.020953314544786</v>
      </c>
      <c r="DC304" s="15" t="n">
        <f aca="false">CY304/CZ303-1</f>
        <v>-0.0137764350453172</v>
      </c>
      <c r="DD304" s="15" t="n">
        <f aca="false">CZ304/CZ303-1</f>
        <v>0.00688821752265856</v>
      </c>
      <c r="DE304" s="34" t="str">
        <f aca="false">IF(CW304=0,"",-DC304*CS304)</f>
        <v/>
      </c>
      <c r="DY304" s="6"/>
      <c r="EB304" s="6" t="n">
        <f aca="false">CL304</f>
        <v>37687</v>
      </c>
      <c r="EC304" s="13" t="n">
        <f aca="false">SUM(CM302:CM304)</f>
        <v>0.00695917558318648</v>
      </c>
    </row>
    <row r="305" customFormat="false" ht="15" hidden="false" customHeight="false" outlineLevel="0" collapsed="false">
      <c r="A305" s="0" t="n">
        <f aca="false">IF(FR305=1,CZ305,0)</f>
        <v>0</v>
      </c>
      <c r="C305" s="6" t="n">
        <v>37690</v>
      </c>
      <c r="D305" s="0" t="n">
        <f aca="false">IF(E305&gt;E304,1,)</f>
        <v>0</v>
      </c>
      <c r="E305" s="46" t="n">
        <v>90.642</v>
      </c>
      <c r="F305" s="46" t="n">
        <v>88.7038</v>
      </c>
      <c r="G305" s="46" t="n">
        <v>86.791</v>
      </c>
      <c r="H305" s="46" t="n">
        <v>84.2373</v>
      </c>
      <c r="I305" s="46" t="n">
        <v>83.463</v>
      </c>
      <c r="J305" s="47" t="str">
        <f aca="false">IF(MIN(E305:I305)=E305,$E$2,IF(MIN(E305:I305)=F305,$F$2,IF(MIN(E305:I305)=G305,$G$2,IF(MIN(E305:I305)=H305,$H$2,IF(MIN(E305:I305)=I305,$I$2)))))</f>
        <v>10D</v>
      </c>
      <c r="K305" s="47" t="str">
        <f aca="false">IF(MAX(E305:I305)=E305,$E$2,IF(MAX(E305:I305)=F305,$F$2,IF(MAX(E305:I305)=G305,$G$2,IF(MAX(E305:I305)=H305,$H$2,IF(MAX(E305:I305)=I305,$I$2)))))</f>
        <v>200D</v>
      </c>
      <c r="L305" s="4" t="n">
        <f aca="false">IF(MAX(E305:I305)=H305,1,0)</f>
        <v>0</v>
      </c>
      <c r="M305" s="4" t="n">
        <f aca="false">IF(MAX(E305:I305)=I305,1,0)</f>
        <v>0</v>
      </c>
      <c r="O305" s="4" t="n">
        <f aca="false">IF(CN305&gt;E305,1,0)</f>
        <v>0</v>
      </c>
      <c r="P305" s="4" t="n">
        <f aca="false">IF(CN305&gt;F305,1,0)</f>
        <v>0</v>
      </c>
      <c r="Q305" s="4" t="n">
        <f aca="false">IF(CN305&gt;G305,1,0)</f>
        <v>0</v>
      </c>
      <c r="R305" s="4" t="n">
        <f aca="false">IF(CN305&gt;H305,1,0)</f>
        <v>0</v>
      </c>
      <c r="S305" s="4" t="n">
        <f aca="false">IF(CN305&gt;I305,1,0)</f>
        <v>0</v>
      </c>
      <c r="T305" s="25" t="n">
        <f aca="false">IF(AND(AND(R305=0,S305=0,Q305=0),OR(S304=1,S303=1,S302=1)),1,0)</f>
        <v>0</v>
      </c>
      <c r="U305" s="13" t="n">
        <f aca="false">SUM(CM304:CM305)</f>
        <v>-0.0171156230918398</v>
      </c>
      <c r="AV305" s="0"/>
      <c r="AW305" s="55" t="n">
        <f aca="false">IF(EC305&gt;$AW$2,1,0)</f>
        <v>0</v>
      </c>
      <c r="AX305" s="0" t="n">
        <f aca="false">IF(AND(I305&gt;G305,I304&lt;G304),1,IF(OR(AND(I305&gt;F305,I304&lt;F304),AND(I305&gt;E305,I304&lt;E304)),1,0))</f>
        <v>0</v>
      </c>
      <c r="AY305" s="0" t="n">
        <f aca="false">IF(K304="10D",1,0)</f>
        <v>0</v>
      </c>
      <c r="AZ305" s="0" t="n">
        <f aca="false">IF(AND(I305&gt;G305,I304&lt;G304,I305&gt;F305,I304&gt;F304,I305&gt;E305,I304&gt;E304),1,0)</f>
        <v>0</v>
      </c>
      <c r="BA305" s="56" t="n">
        <f aca="false">IF(G305&gt;H305,1,0)</f>
        <v>1</v>
      </c>
      <c r="BB305" s="56" t="n">
        <f aca="false">IF(I305&lt;F305,1,0)</f>
        <v>1</v>
      </c>
      <c r="BC305" s="0" t="n">
        <f aca="false">IF(AND(SUM(AW304:AX304)=2,AY305=1),1,IF(SUM(AX303:AX305)=0,0,IF(AND(OR(AW303=1,AX303=1),OR(AW304=1,AX304=1),AY305=1),1,IF(AND(SUM(AW305:AY305)=2,SUM(AW303:AX303)=2,AX303=1),1,0))))</f>
        <v>0</v>
      </c>
      <c r="BD305" s="57" t="str">
        <f aca="false">IF(BC305=0,"",IF(AND(BC305=1,AZ305=0,AZ304=0,AZ303=0),1,IF(AND(BC305=1,OR(AZ305=1,AZ304=1,AZ303)),IF(BA305=1,1,0))))</f>
        <v/>
      </c>
      <c r="BE305" s="50" t="str">
        <f aca="false">IF(AND(BD305=1,BD304=1),0,IF(BD305=1,SUM(CM306:CM344),""))</f>
        <v/>
      </c>
      <c r="BF305" s="20" t="str">
        <f aca="false">IF(AND(BB305=1,BB304=1,BE264&lt;&gt;0),"",IF(AND(BB304=0,BB305=1),BF304,IF(AND(BB305=1,BB304=1),BF304,IF(AND(BF304="",BE304="",OR(BD304=0,BD304="")),"",IF(AND(BF304="",BE265=0),"",IF(AND(BE265&lt;&gt;"",BF304=BE265),"",IF(AND(BD304=1,BE304&lt;&gt;0),CM305,IF(BF304&lt;&gt;0,BF304+CM305,IF(BF304="","")))))))))</f>
        <v/>
      </c>
      <c r="BI305" s="0"/>
      <c r="BU305" s="0"/>
      <c r="BZ305" s="49"/>
      <c r="CG305" s="13"/>
      <c r="CH305" s="40"/>
      <c r="CI305" s="13"/>
      <c r="CL305" s="6" t="n">
        <f aca="false">C305</f>
        <v>37690</v>
      </c>
      <c r="CM305" s="13" t="n">
        <f aca="false">CN305/CN304-1</f>
        <v>-0.0240038406144983</v>
      </c>
      <c r="CN305" s="4" t="n">
        <v>81.32</v>
      </c>
      <c r="CO305" s="13" t="n">
        <f aca="false">CN305/CN300-1</f>
        <v>-0.0329408966583423</v>
      </c>
      <c r="CY305" s="4" t="n">
        <v>82.6</v>
      </c>
      <c r="CZ305" s="4" t="n">
        <v>81.32</v>
      </c>
      <c r="DA305" s="33" t="n">
        <f aca="false">CZ305-CN305</f>
        <v>0</v>
      </c>
      <c r="DB305" s="16" t="n">
        <f aca="false">CZ305/CY305-1</f>
        <v>-0.0154963680387409</v>
      </c>
      <c r="DC305" s="15" t="n">
        <f aca="false">CY305/CZ304-1</f>
        <v>-0.00864138262121938</v>
      </c>
      <c r="DD305" s="15" t="n">
        <f aca="false">CZ305/CZ304-1</f>
        <v>-0.0240038406144983</v>
      </c>
      <c r="DE305" s="34" t="str">
        <f aca="false">IF(CW305=0,"",-DC305*CS305)</f>
        <v/>
      </c>
      <c r="DY305" s="6"/>
      <c r="EB305" s="6" t="n">
        <f aca="false">CL305</f>
        <v>37690</v>
      </c>
      <c r="EC305" s="13" t="n">
        <f aca="false">SUM(CM303:CM305)</f>
        <v>-0.0255038795328224</v>
      </c>
    </row>
    <row r="306" customFormat="false" ht="15" hidden="false" customHeight="false" outlineLevel="0" collapsed="false">
      <c r="A306" s="0" t="n">
        <f aca="false">IF(FR306=1,CZ306,0)</f>
        <v>0</v>
      </c>
      <c r="C306" s="6" t="n">
        <v>37691</v>
      </c>
      <c r="D306" s="0" t="n">
        <f aca="false">IF(E306&gt;E305,1,)</f>
        <v>0</v>
      </c>
      <c r="E306" s="46" t="n">
        <v>90.4941</v>
      </c>
      <c r="F306" s="46" t="n">
        <v>88.622</v>
      </c>
      <c r="G306" s="46" t="n">
        <v>86.6136</v>
      </c>
      <c r="H306" s="46" t="n">
        <v>84.0813</v>
      </c>
      <c r="I306" s="46" t="n">
        <v>83.068</v>
      </c>
      <c r="J306" s="47" t="str">
        <f aca="false">IF(MIN(E306:I306)=E306,$E$2,IF(MIN(E306:I306)=F306,$F$2,IF(MIN(E306:I306)=G306,$G$2,IF(MIN(E306:I306)=H306,$H$2,IF(MIN(E306:I306)=I306,$I$2)))))</f>
        <v>10D</v>
      </c>
      <c r="K306" s="47" t="str">
        <f aca="false">IF(MAX(E306:I306)=E306,$E$2,IF(MAX(E306:I306)=F306,$F$2,IF(MAX(E306:I306)=G306,$G$2,IF(MAX(E306:I306)=H306,$H$2,IF(MAX(E306:I306)=I306,$I$2)))))</f>
        <v>200D</v>
      </c>
      <c r="L306" s="4" t="n">
        <f aca="false">IF(MAX(E306:I306)=H306,1,0)</f>
        <v>0</v>
      </c>
      <c r="M306" s="4" t="n">
        <f aca="false">IF(MAX(E306:I306)=I306,1,0)</f>
        <v>0</v>
      </c>
      <c r="O306" s="4" t="n">
        <f aca="false">IF(CN306&gt;E306,1,0)</f>
        <v>0</v>
      </c>
      <c r="P306" s="4" t="n">
        <f aca="false">IF(CN306&gt;F306,1,0)</f>
        <v>0</v>
      </c>
      <c r="Q306" s="4" t="n">
        <f aca="false">IF(CN306&gt;G306,1,0)</f>
        <v>0</v>
      </c>
      <c r="R306" s="4" t="n">
        <f aca="false">IF(CN306&gt;H306,1,0)</f>
        <v>0</v>
      </c>
      <c r="S306" s="4" t="n">
        <f aca="false">IF(CN306&gt;I306,1,0)</f>
        <v>0</v>
      </c>
      <c r="T306" s="25" t="n">
        <f aca="false">IF(AND(AND(R306=0,S306=0,Q306=0),OR(S305=1,S304=1,S303=1)),1,0)</f>
        <v>0</v>
      </c>
      <c r="U306" s="13" t="n">
        <f aca="false">SUM(CM305:CM306)</f>
        <v>-0.0338415189224176</v>
      </c>
      <c r="AV306" s="0"/>
      <c r="AW306" s="55" t="n">
        <f aca="false">IF(EC306&gt;$AW$2,1,0)</f>
        <v>0</v>
      </c>
      <c r="AX306" s="0" t="n">
        <f aca="false">IF(AND(I306&gt;G306,I305&lt;G305),1,IF(OR(AND(I306&gt;F306,I305&lt;F305),AND(I306&gt;E306,I305&lt;E305)),1,0))</f>
        <v>0</v>
      </c>
      <c r="AY306" s="0" t="n">
        <f aca="false">IF(K305="10D",1,0)</f>
        <v>0</v>
      </c>
      <c r="AZ306" s="0" t="n">
        <f aca="false">IF(AND(I306&gt;G306,I305&lt;G305,I306&gt;F306,I305&gt;F305,I306&gt;E306,I305&gt;E305),1,0)</f>
        <v>0</v>
      </c>
      <c r="BA306" s="56" t="n">
        <f aca="false">IF(G306&gt;H306,1,0)</f>
        <v>1</v>
      </c>
      <c r="BB306" s="56" t="n">
        <f aca="false">IF(I306&lt;F306,1,0)</f>
        <v>1</v>
      </c>
      <c r="BC306" s="0" t="n">
        <f aca="false">IF(AND(SUM(AW305:AX305)=2,AY306=1),1,IF(SUM(AX304:AX306)=0,0,IF(AND(OR(AW304=1,AX304=1),OR(AW305=1,AX305=1),AY306=1),1,IF(AND(SUM(AW306:AY306)=2,SUM(AW304:AX304)=2,AX304=1),1,0))))</f>
        <v>0</v>
      </c>
      <c r="BD306" s="57" t="str">
        <f aca="false">IF(BC306=0,"",IF(AND(BC306=1,AZ306=0,AZ305=0,AZ304=0),1,IF(AND(BC306=1,OR(AZ306=1,AZ305=1,AZ304)),IF(BA306=1,1,0))))</f>
        <v/>
      </c>
      <c r="BE306" s="50" t="str">
        <f aca="false">IF(AND(BD306=1,BD305=1),0,IF(BD306=1,SUM(CM307:CM345),""))</f>
        <v/>
      </c>
      <c r="BF306" s="20" t="str">
        <f aca="false">IF(AND(BB306=1,BB305=1,BE265&lt;&gt;0),"",IF(AND(BB305=0,BB306=1),BF305,IF(AND(BB306=1,BB305=1),BF305,IF(AND(BF305="",BE305="",OR(BD305=0,BD305="")),"",IF(AND(BF305="",BE266=0),"",IF(AND(BE266&lt;&gt;"",BF305=BE266),"",IF(AND(BD305=1,BE305&lt;&gt;0),CM306,IF(BF305&lt;&gt;0,BF305+CM306,IF(BF305="","")))))))))</f>
        <v/>
      </c>
      <c r="BI306" s="0"/>
      <c r="BU306" s="0"/>
      <c r="BZ306" s="49"/>
      <c r="CG306" s="13"/>
      <c r="CH306" s="40"/>
      <c r="CI306" s="13"/>
      <c r="CL306" s="6" t="n">
        <f aca="false">C306</f>
        <v>37691</v>
      </c>
      <c r="CM306" s="13" t="n">
        <f aca="false">CN306/CN305-1</f>
        <v>-0.00983767830791926</v>
      </c>
      <c r="CN306" s="4" t="n">
        <v>80.52</v>
      </c>
      <c r="CO306" s="13" t="n">
        <f aca="false">CN306/CN301-1</f>
        <v>-0.0269486404833837</v>
      </c>
      <c r="CY306" s="4" t="n">
        <v>81.48</v>
      </c>
      <c r="CZ306" s="4" t="n">
        <v>80.52</v>
      </c>
      <c r="DA306" s="33" t="n">
        <f aca="false">CZ306-CN306</f>
        <v>0</v>
      </c>
      <c r="DB306" s="16" t="n">
        <f aca="false">CZ306/CY306-1</f>
        <v>-0.0117820324005892</v>
      </c>
      <c r="DC306" s="15" t="n">
        <f aca="false">CY306/CZ305-1</f>
        <v>0.00196753566158403</v>
      </c>
      <c r="DD306" s="15" t="n">
        <f aca="false">CZ306/CZ305-1</f>
        <v>-0.00983767830791926</v>
      </c>
      <c r="DE306" s="34" t="str">
        <f aca="false">IF(CW306=0,"",-DC306*CS306)</f>
        <v/>
      </c>
      <c r="DY306" s="6"/>
      <c r="EB306" s="6" t="n">
        <f aca="false">CL306</f>
        <v>37691</v>
      </c>
      <c r="EC306" s="13" t="n">
        <f aca="false">SUM(CM304:CM306)</f>
        <v>-0.026953301399759</v>
      </c>
    </row>
    <row r="307" customFormat="false" ht="15" hidden="false" customHeight="false" outlineLevel="0" collapsed="false">
      <c r="A307" s="0" t="n">
        <f aca="false">IF(FR307=1,CZ307,0)</f>
        <v>0</v>
      </c>
      <c r="C307" s="6" t="n">
        <v>37692</v>
      </c>
      <c r="D307" s="0" t="n">
        <f aca="false">IF(E307&gt;E306,1,)</f>
        <v>0</v>
      </c>
      <c r="E307" s="46" t="n">
        <v>90.3559</v>
      </c>
      <c r="F307" s="46" t="n">
        <v>88.5671</v>
      </c>
      <c r="G307" s="46" t="n">
        <v>86.4872</v>
      </c>
      <c r="H307" s="46" t="n">
        <v>83.9223</v>
      </c>
      <c r="I307" s="46" t="n">
        <v>82.85</v>
      </c>
      <c r="J307" s="47" t="str">
        <f aca="false">IF(MIN(E307:I307)=E307,$E$2,IF(MIN(E307:I307)=F307,$F$2,IF(MIN(E307:I307)=G307,$G$2,IF(MIN(E307:I307)=H307,$H$2,IF(MIN(E307:I307)=I307,$I$2)))))</f>
        <v>10D</v>
      </c>
      <c r="K307" s="47" t="str">
        <f aca="false">IF(MAX(E307:I307)=E307,$E$2,IF(MAX(E307:I307)=F307,$F$2,IF(MAX(E307:I307)=G307,$G$2,IF(MAX(E307:I307)=H307,$H$2,IF(MAX(E307:I307)=I307,$I$2)))))</f>
        <v>200D</v>
      </c>
      <c r="L307" s="4" t="n">
        <f aca="false">IF(MAX(E307:I307)=H307,1,0)</f>
        <v>0</v>
      </c>
      <c r="M307" s="4" t="n">
        <f aca="false">IF(MAX(E307:I307)=I307,1,0)</f>
        <v>0</v>
      </c>
      <c r="O307" s="4" t="n">
        <f aca="false">IF(CN307&gt;E307,1,0)</f>
        <v>0</v>
      </c>
      <c r="P307" s="4" t="n">
        <f aca="false">IF(CN307&gt;F307,1,0)</f>
        <v>0</v>
      </c>
      <c r="Q307" s="4" t="n">
        <f aca="false">IF(CN307&gt;G307,1,0)</f>
        <v>0</v>
      </c>
      <c r="R307" s="4" t="n">
        <f aca="false">IF(CN307&gt;H307,1,0)</f>
        <v>0</v>
      </c>
      <c r="S307" s="4" t="n">
        <f aca="false">IF(CN307&gt;I307,1,0)</f>
        <v>0</v>
      </c>
      <c r="T307" s="25" t="n">
        <f aca="false">IF(AND(AND(R307=0,S307=0,Q307=0),OR(S306=1,S305=1,S304=1)),1,0)</f>
        <v>0</v>
      </c>
      <c r="U307" s="13" t="n">
        <f aca="false">SUM(CM306:CM307)</f>
        <v>-0.00313126996216662</v>
      </c>
      <c r="AV307" s="0"/>
      <c r="AW307" s="55" t="n">
        <f aca="false">IF(EC307&gt;$AW$2,1,0)</f>
        <v>0</v>
      </c>
      <c r="AX307" s="0" t="n">
        <f aca="false">IF(AND(I307&gt;G307,I306&lt;G306),1,IF(OR(AND(I307&gt;F307,I306&lt;F306),AND(I307&gt;E307,I306&lt;E306)),1,0))</f>
        <v>0</v>
      </c>
      <c r="AY307" s="0" t="n">
        <f aca="false">IF(K306="10D",1,0)</f>
        <v>0</v>
      </c>
      <c r="AZ307" s="0" t="n">
        <f aca="false">IF(AND(I307&gt;G307,I306&lt;G306,I307&gt;F307,I306&gt;F306,I307&gt;E307,I306&gt;E306),1,0)</f>
        <v>0</v>
      </c>
      <c r="BA307" s="56" t="n">
        <f aca="false">IF(G307&gt;H307,1,0)</f>
        <v>1</v>
      </c>
      <c r="BB307" s="56" t="n">
        <f aca="false">IF(I307&lt;F307,1,0)</f>
        <v>1</v>
      </c>
      <c r="BC307" s="0" t="n">
        <f aca="false">IF(AND(SUM(AW306:AX306)=2,AY307=1),1,IF(SUM(AX305:AX307)=0,0,IF(AND(OR(AW305=1,AX305=1),OR(AW306=1,AX306=1),AY307=1),1,IF(AND(SUM(AW307:AY307)=2,SUM(AW305:AX305)=2,AX305=1),1,0))))</f>
        <v>0</v>
      </c>
      <c r="BD307" s="57" t="str">
        <f aca="false">IF(BC307=0,"",IF(AND(BC307=1,AZ307=0,AZ306=0,AZ305=0),1,IF(AND(BC307=1,OR(AZ307=1,AZ306=1,AZ305)),IF(BA307=1,1,0))))</f>
        <v/>
      </c>
      <c r="BE307" s="50" t="str">
        <f aca="false">IF(AND(BD307=1,BD306=1),0,IF(BD307=1,SUM(CM308:CM346),""))</f>
        <v/>
      </c>
      <c r="BF307" s="20" t="str">
        <f aca="false">IF(AND(BB307=1,BB306=1,BE266&lt;&gt;0),"",IF(AND(BB306=0,BB307=1),BF306,IF(AND(BB307=1,BB306=1),BF306,IF(AND(BF306="",BE306="",OR(BD306=0,BD306="")),"",IF(AND(BF306="",BE267=0),"",IF(AND(BE267&lt;&gt;"",BF306=BE267),"",IF(AND(BD306=1,BE306&lt;&gt;0),CM307,IF(BF306&lt;&gt;0,BF306+CM307,IF(BF306="","")))))))))</f>
        <v/>
      </c>
      <c r="BI307" s="0"/>
      <c r="BU307" s="0"/>
      <c r="BZ307" s="49"/>
      <c r="CG307" s="13"/>
      <c r="CH307" s="40"/>
      <c r="CI307" s="13"/>
      <c r="CL307" s="6" t="n">
        <f aca="false">C307</f>
        <v>37692</v>
      </c>
      <c r="CM307" s="13" t="n">
        <f aca="false">CN307/CN306-1</f>
        <v>0.00670640834575265</v>
      </c>
      <c r="CN307" s="4" t="n">
        <v>81.06</v>
      </c>
      <c r="CO307" s="13" t="n">
        <f aca="false">CN307/CN302-1</f>
        <v>-0.0286399041342121</v>
      </c>
      <c r="CY307" s="4" t="n">
        <v>80.38</v>
      </c>
      <c r="CZ307" s="4" t="n">
        <v>81.06</v>
      </c>
      <c r="DA307" s="33" t="n">
        <f aca="false">CZ307-CN307</f>
        <v>0</v>
      </c>
      <c r="DB307" s="16" t="n">
        <f aca="false">CZ307/CY307-1</f>
        <v>0.00845981587459566</v>
      </c>
      <c r="DC307" s="15" t="n">
        <f aca="false">CY307/CZ306-1</f>
        <v>-0.00173869846000996</v>
      </c>
      <c r="DD307" s="15" t="n">
        <f aca="false">CZ307/CZ306-1</f>
        <v>0.00670640834575265</v>
      </c>
      <c r="DE307" s="34" t="str">
        <f aca="false">IF(CW307=0,"",-DC307*CS307)</f>
        <v/>
      </c>
      <c r="DY307" s="6"/>
      <c r="EB307" s="6" t="n">
        <f aca="false">CL307</f>
        <v>37692</v>
      </c>
      <c r="EC307" s="13" t="n">
        <f aca="false">SUM(CM305:CM307)</f>
        <v>-0.027135110576665</v>
      </c>
    </row>
    <row r="308" customFormat="false" ht="15" hidden="false" customHeight="false" outlineLevel="0" collapsed="false">
      <c r="A308" s="0" t="n">
        <f aca="false">IF(FR308=1,CZ308,0)</f>
        <v>0</v>
      </c>
      <c r="C308" s="6" t="n">
        <v>37693</v>
      </c>
      <c r="D308" s="0" t="n">
        <f aca="false">IF(E308&gt;E307,1,)</f>
        <v>0</v>
      </c>
      <c r="E308" s="46" t="n">
        <v>90.2347</v>
      </c>
      <c r="F308" s="46" t="n">
        <v>88.523</v>
      </c>
      <c r="G308" s="46" t="n">
        <v>86.4022</v>
      </c>
      <c r="H308" s="46" t="n">
        <v>83.835</v>
      </c>
      <c r="I308" s="46" t="n">
        <v>82.802</v>
      </c>
      <c r="J308" s="47" t="str">
        <f aca="false">IF(MIN(E308:I308)=E308,$E$2,IF(MIN(E308:I308)=F308,$F$2,IF(MIN(E308:I308)=G308,$G$2,IF(MIN(E308:I308)=H308,$H$2,IF(MIN(E308:I308)=I308,$I$2)))))</f>
        <v>10D</v>
      </c>
      <c r="K308" s="47" t="str">
        <f aca="false">IF(MAX(E308:I308)=E308,$E$2,IF(MAX(E308:I308)=F308,$F$2,IF(MAX(E308:I308)=G308,$G$2,IF(MAX(E308:I308)=H308,$H$2,IF(MAX(E308:I308)=I308,$I$2)))))</f>
        <v>200D</v>
      </c>
      <c r="L308" s="4" t="n">
        <f aca="false">IF(MAX(E308:I308)=H308,1,0)</f>
        <v>0</v>
      </c>
      <c r="M308" s="4" t="n">
        <f aca="false">IF(MAX(E308:I308)=I308,1,0)</f>
        <v>0</v>
      </c>
      <c r="O308" s="4" t="n">
        <f aca="false">IF(CN308&gt;E308,1,0)</f>
        <v>0</v>
      </c>
      <c r="P308" s="4" t="n">
        <f aca="false">IF(CN308&gt;F308,1,0)</f>
        <v>0</v>
      </c>
      <c r="Q308" s="4" t="n">
        <f aca="false">IF(CN308&gt;G308,1,0)</f>
        <v>0</v>
      </c>
      <c r="R308" s="4" t="n">
        <f aca="false">IF(CN308&gt;H308,1,0)</f>
        <v>1</v>
      </c>
      <c r="S308" s="4" t="n">
        <f aca="false">IF(CN308&gt;I308,1,0)</f>
        <v>1</v>
      </c>
      <c r="T308" s="25" t="n">
        <f aca="false">IF(AND(AND(R308=0,S308=0,Q308=0),OR(S307=1,S306=1,S305=1)),1,0)</f>
        <v>0</v>
      </c>
      <c r="U308" s="13" t="n">
        <f aca="false">SUM(CM307:CM308)</f>
        <v>0.0412487226808131</v>
      </c>
      <c r="AV308" s="0"/>
      <c r="AW308" s="55" t="n">
        <f aca="false">IF(EC308&gt;$AW$2,1,0)</f>
        <v>1</v>
      </c>
      <c r="AX308" s="0" t="n">
        <f aca="false">IF(AND(I308&gt;G308,I307&lt;G307),1,IF(OR(AND(I308&gt;F308,I307&lt;F307),AND(I308&gt;E308,I307&lt;E307)),1,0))</f>
        <v>0</v>
      </c>
      <c r="AY308" s="0" t="n">
        <f aca="false">IF(K307="10D",1,0)</f>
        <v>0</v>
      </c>
      <c r="AZ308" s="0" t="n">
        <f aca="false">IF(AND(I308&gt;G308,I307&lt;G307,I308&gt;F308,I307&gt;F307,I308&gt;E308,I307&gt;E307),1,0)</f>
        <v>0</v>
      </c>
      <c r="BA308" s="56" t="n">
        <f aca="false">IF(G308&gt;H308,1,0)</f>
        <v>1</v>
      </c>
      <c r="BB308" s="56" t="n">
        <f aca="false">IF(I308&lt;F308,1,0)</f>
        <v>1</v>
      </c>
      <c r="BC308" s="0" t="n">
        <f aca="false">IF(AND(SUM(AW307:AX307)=2,AY308=1),1,IF(SUM(AX306:AX308)=0,0,IF(AND(OR(AW306=1,AX306=1),OR(AW307=1,AX307=1),AY308=1),1,IF(AND(SUM(AW308:AY308)=2,SUM(AW306:AX306)=2,AX306=1),1,0))))</f>
        <v>0</v>
      </c>
      <c r="BD308" s="57" t="str">
        <f aca="false">IF(BC308=0,"",IF(AND(BC308=1,AZ308=0,AZ307=0,AZ306=0),1,IF(AND(BC308=1,OR(AZ308=1,AZ307=1,AZ306)),IF(BA308=1,1,0))))</f>
        <v/>
      </c>
      <c r="BE308" s="50" t="str">
        <f aca="false">IF(AND(BD308=1,BD307=1),0,IF(BD308=1,SUM(CM309:CM347),""))</f>
        <v/>
      </c>
      <c r="BF308" s="20" t="str">
        <f aca="false">IF(AND(BB308=1,BB307=1,BE267&lt;&gt;0),"",IF(AND(BB307=0,BB308=1),BF307,IF(AND(BB308=1,BB307=1),BF307,IF(AND(BF307="",BE307="",OR(BD307=0,BD307="")),"",IF(AND(BF307="",BE268=0),"",IF(AND(BE268&lt;&gt;"",BF307=BE268),"",IF(AND(BD307=1,BE307&lt;&gt;0),CM308,IF(BF307&lt;&gt;0,BF307+CM308,IF(BF307="","")))))))))</f>
        <v/>
      </c>
      <c r="BI308" s="0"/>
      <c r="BU308" s="0"/>
      <c r="BZ308" s="49"/>
      <c r="CG308" s="13"/>
      <c r="CH308" s="40"/>
      <c r="CI308" s="13"/>
      <c r="CL308" s="6" t="n">
        <f aca="false">C308</f>
        <v>37693</v>
      </c>
      <c r="CM308" s="13" t="n">
        <f aca="false">CN308/CN307-1</f>
        <v>0.0345423143350605</v>
      </c>
      <c r="CN308" s="4" t="n">
        <v>83.86</v>
      </c>
      <c r="CO308" s="13" t="n">
        <f aca="false">CN308/CN303-1</f>
        <v>0.0134138972809668</v>
      </c>
      <c r="CY308" s="4" t="n">
        <v>82.18</v>
      </c>
      <c r="CZ308" s="4" t="n">
        <v>83.86</v>
      </c>
      <c r="DA308" s="33" t="n">
        <f aca="false">CZ308-CN308</f>
        <v>0</v>
      </c>
      <c r="DB308" s="16" t="n">
        <f aca="false">CZ308/CY308-1</f>
        <v>0.020442930153322</v>
      </c>
      <c r="DC308" s="15" t="n">
        <f aca="false">CY308/CZ307-1</f>
        <v>0.0138169257340242</v>
      </c>
      <c r="DD308" s="15" t="n">
        <f aca="false">CZ308/CZ307-1</f>
        <v>0.0345423143350605</v>
      </c>
      <c r="DE308" s="34" t="str">
        <f aca="false">IF(CW308=0,"",-DC308*CS308)</f>
        <v/>
      </c>
      <c r="DY308" s="6"/>
      <c r="EB308" s="6" t="n">
        <f aca="false">CL308</f>
        <v>37693</v>
      </c>
      <c r="EC308" s="13" t="n">
        <f aca="false">SUM(CM306:CM308)</f>
        <v>0.0314110443728939</v>
      </c>
    </row>
    <row r="309" customFormat="false" ht="15" hidden="false" customHeight="false" outlineLevel="0" collapsed="false">
      <c r="A309" s="0" t="n">
        <f aca="false">IF(FR309=1,CZ309,0)</f>
        <v>0</v>
      </c>
      <c r="C309" s="6" t="n">
        <v>37694</v>
      </c>
      <c r="D309" s="0" t="n">
        <f aca="false">IF(E309&gt;E308,1,)</f>
        <v>0</v>
      </c>
      <c r="E309" s="46" t="n">
        <v>90.1189</v>
      </c>
      <c r="F309" s="46" t="n">
        <v>88.4779</v>
      </c>
      <c r="G309" s="46" t="n">
        <v>86.3202</v>
      </c>
      <c r="H309" s="46" t="n">
        <v>83.825</v>
      </c>
      <c r="I309" s="46" t="n">
        <v>82.725</v>
      </c>
      <c r="J309" s="47" t="str">
        <f aca="false">IF(MIN(E309:I309)=E309,$E$2,IF(MIN(E309:I309)=F309,$F$2,IF(MIN(E309:I309)=G309,$G$2,IF(MIN(E309:I309)=H309,$H$2,IF(MIN(E309:I309)=I309,$I$2)))))</f>
        <v>10D</v>
      </c>
      <c r="K309" s="47" t="str">
        <f aca="false">IF(MAX(E309:I309)=E309,$E$2,IF(MAX(E309:I309)=F309,$F$2,IF(MAX(E309:I309)=G309,$G$2,IF(MAX(E309:I309)=H309,$H$2,IF(MAX(E309:I309)=I309,$I$2)))))</f>
        <v>200D</v>
      </c>
      <c r="L309" s="4" t="n">
        <f aca="false">IF(MAX(E309:I309)=H309,1,0)</f>
        <v>0</v>
      </c>
      <c r="M309" s="4" t="n">
        <f aca="false">IF(MAX(E309:I309)=I309,1,0)</f>
        <v>0</v>
      </c>
      <c r="O309" s="4" t="n">
        <f aca="false">IF(CN309&gt;E309,1,0)</f>
        <v>0</v>
      </c>
      <c r="P309" s="4" t="n">
        <f aca="false">IF(CN309&gt;F309,1,0)</f>
        <v>0</v>
      </c>
      <c r="Q309" s="4" t="n">
        <f aca="false">IF(CN309&gt;G309,1,0)</f>
        <v>0</v>
      </c>
      <c r="R309" s="4" t="n">
        <f aca="false">IF(CN309&gt;H309,1,0)</f>
        <v>1</v>
      </c>
      <c r="S309" s="4" t="n">
        <f aca="false">IF(CN309&gt;I309,1,0)</f>
        <v>1</v>
      </c>
      <c r="T309" s="25" t="n">
        <f aca="false">IF(AND(AND(R309=0,S309=0,Q309=0),OR(S308=1,S307=1,S306=1)),1,0)</f>
        <v>0</v>
      </c>
      <c r="U309" s="13" t="n">
        <f aca="false">SUM(CM308:CM309)</f>
        <v>0.0377619661356805</v>
      </c>
      <c r="AV309" s="0"/>
      <c r="AW309" s="55" t="n">
        <f aca="false">IF(EC309&gt;$AW$2,1,0)</f>
        <v>1</v>
      </c>
      <c r="AX309" s="0" t="n">
        <f aca="false">IF(AND(I309&gt;G309,I308&lt;G308),1,IF(OR(AND(I309&gt;F309,I308&lt;F308),AND(I309&gt;E309,I308&lt;E308)),1,0))</f>
        <v>0</v>
      </c>
      <c r="AY309" s="0" t="n">
        <f aca="false">IF(K308="10D",1,0)</f>
        <v>0</v>
      </c>
      <c r="AZ309" s="0" t="n">
        <f aca="false">IF(AND(I309&gt;G309,I308&lt;G308,I309&gt;F309,I308&gt;F308,I309&gt;E309,I308&gt;E308),1,0)</f>
        <v>0</v>
      </c>
      <c r="BA309" s="56" t="n">
        <f aca="false">IF(G309&gt;H309,1,0)</f>
        <v>1</v>
      </c>
      <c r="BB309" s="56" t="n">
        <f aca="false">IF(I309&lt;F309,1,0)</f>
        <v>1</v>
      </c>
      <c r="BC309" s="0" t="n">
        <f aca="false">IF(AND(SUM(AW308:AX308)=2,AY309=1),1,IF(SUM(AX307:AX309)=0,0,IF(AND(OR(AW307=1,AX307=1),OR(AW308=1,AX308=1),AY309=1),1,IF(AND(SUM(AW309:AY309)=2,SUM(AW307:AX307)=2,AX307=1),1,0))))</f>
        <v>0</v>
      </c>
      <c r="BD309" s="57" t="str">
        <f aca="false">IF(BC309=0,"",IF(AND(BC309=1,AZ309=0,AZ308=0,AZ307=0),1,IF(AND(BC309=1,OR(AZ309=1,AZ308=1,AZ307)),IF(BA309=1,1,0))))</f>
        <v/>
      </c>
      <c r="BE309" s="50" t="str">
        <f aca="false">IF(AND(BD309=1,BD308=1),0,IF(BD309=1,SUM(CM310:CM348),""))</f>
        <v/>
      </c>
      <c r="BF309" s="20" t="str">
        <f aca="false">IF(AND(BB309=1,BB308=1,BE268&lt;&gt;0),"",IF(AND(BB308=0,BB309=1),BF308,IF(AND(BB309=1,BB308=1),BF308,IF(AND(BF308="",BE308="",OR(BD308=0,BD308="")),"",IF(AND(BF308="",BE269=0),"",IF(AND(BE269&lt;&gt;"",BF308=BE269),"",IF(AND(BD308=1,BE308&lt;&gt;0),CM309,IF(BF308&lt;&gt;0,BF308+CM309,IF(BF308="","")))))))))</f>
        <v/>
      </c>
      <c r="BI309" s="0"/>
      <c r="BU309" s="0"/>
      <c r="BZ309" s="49"/>
      <c r="CG309" s="13"/>
      <c r="CH309" s="40"/>
      <c r="CI309" s="13"/>
      <c r="CL309" s="6" t="n">
        <f aca="false">C309</f>
        <v>37694</v>
      </c>
      <c r="CM309" s="13" t="n">
        <f aca="false">CN309/CN308-1</f>
        <v>0.00321965180062</v>
      </c>
      <c r="CN309" s="4" t="n">
        <v>84.13</v>
      </c>
      <c r="CO309" s="13" t="n">
        <f aca="false">CN309/CN304-1</f>
        <v>0.00972155544887188</v>
      </c>
      <c r="CY309" s="4" t="n">
        <v>84.2</v>
      </c>
      <c r="CZ309" s="4" t="n">
        <v>84.13</v>
      </c>
      <c r="DA309" s="33" t="n">
        <f aca="false">CZ309-CN309</f>
        <v>0</v>
      </c>
      <c r="DB309" s="16" t="n">
        <f aca="false">CZ309/CY309-1</f>
        <v>-0.000831353919239941</v>
      </c>
      <c r="DC309" s="15" t="n">
        <f aca="false">CY309/CZ308-1</f>
        <v>0.00405437634152173</v>
      </c>
      <c r="DD309" s="15" t="n">
        <f aca="false">CZ309/CZ308-1</f>
        <v>0.00321965180062</v>
      </c>
      <c r="DE309" s="34" t="str">
        <f aca="false">IF(CW309=0,"",-DC309*CS309)</f>
        <v/>
      </c>
      <c r="DY309" s="6"/>
      <c r="EB309" s="6" t="n">
        <f aca="false">CL309</f>
        <v>37694</v>
      </c>
      <c r="EC309" s="13" t="n">
        <f aca="false">SUM(CM307:CM309)</f>
        <v>0.0444683744814332</v>
      </c>
    </row>
    <row r="310" customFormat="false" ht="15" hidden="false" customHeight="false" outlineLevel="0" collapsed="false">
      <c r="A310" s="0" t="n">
        <f aca="false">IF(FR310=1,CZ310,0)</f>
        <v>0</v>
      </c>
      <c r="C310" s="6" t="n">
        <v>37697</v>
      </c>
      <c r="D310" s="0" t="n">
        <f aca="false">IF(E310&gt;E309,1,)</f>
        <v>0</v>
      </c>
      <c r="E310" s="46" t="n">
        <v>90.0178</v>
      </c>
      <c r="F310" s="46" t="n">
        <v>88.444</v>
      </c>
      <c r="G310" s="46" t="n">
        <v>86.2344</v>
      </c>
      <c r="H310" s="46" t="n">
        <v>83.849</v>
      </c>
      <c r="I310" s="46" t="n">
        <v>82.994</v>
      </c>
      <c r="J310" s="47" t="str">
        <f aca="false">IF(MIN(E310:I310)=E310,$E$2,IF(MIN(E310:I310)=F310,$F$2,IF(MIN(E310:I310)=G310,$G$2,IF(MIN(E310:I310)=H310,$H$2,IF(MIN(E310:I310)=I310,$I$2)))))</f>
        <v>10D</v>
      </c>
      <c r="K310" s="47" t="str">
        <f aca="false">IF(MAX(E310:I310)=E310,$E$2,IF(MAX(E310:I310)=F310,$F$2,IF(MAX(E310:I310)=G310,$G$2,IF(MAX(E310:I310)=H310,$H$2,IF(MAX(E310:I310)=I310,$I$2)))))</f>
        <v>200D</v>
      </c>
      <c r="L310" s="4" t="n">
        <f aca="false">IF(MAX(E310:I310)=H310,1,0)</f>
        <v>0</v>
      </c>
      <c r="M310" s="4" t="n">
        <f aca="false">IF(MAX(E310:I310)=I310,1,0)</f>
        <v>0</v>
      </c>
      <c r="O310" s="4" t="n">
        <f aca="false">IF(CN310&gt;E310,1,0)</f>
        <v>0</v>
      </c>
      <c r="P310" s="4" t="n">
        <f aca="false">IF(CN310&gt;F310,1,0)</f>
        <v>0</v>
      </c>
      <c r="Q310" s="4" t="n">
        <f aca="false">IF(CN310&gt;G310,1,0)</f>
        <v>1</v>
      </c>
      <c r="R310" s="4" t="n">
        <f aca="false">IF(CN310&gt;H310,1,0)</f>
        <v>1</v>
      </c>
      <c r="S310" s="4" t="n">
        <f aca="false">IF(CN310&gt;I310,1,0)</f>
        <v>1</v>
      </c>
      <c r="T310" s="25" t="n">
        <f aca="false">IF(AND(AND(R310=0,S310=0,Q310=0),OR(S309=1,S308=1,S307=1)),1,0)</f>
        <v>0</v>
      </c>
      <c r="U310" s="13" t="n">
        <f aca="false">SUM(CM309:CM310)</f>
        <v>0.034718522595818</v>
      </c>
      <c r="AV310" s="0"/>
      <c r="AW310" s="55" t="n">
        <f aca="false">IF(EC310&gt;$AW$2,1,0)</f>
        <v>1</v>
      </c>
      <c r="AX310" s="0" t="n">
        <f aca="false">IF(AND(I310&gt;G310,I309&lt;G309),1,IF(OR(AND(I310&gt;F310,I309&lt;F309),AND(I310&gt;E310,I309&lt;E309)),1,0))</f>
        <v>0</v>
      </c>
      <c r="AY310" s="0" t="n">
        <f aca="false">IF(K309="10D",1,0)</f>
        <v>0</v>
      </c>
      <c r="AZ310" s="0" t="n">
        <f aca="false">IF(AND(I310&gt;G310,I309&lt;G309,I310&gt;F310,I309&gt;F309,I310&gt;E310,I309&gt;E309),1,0)</f>
        <v>0</v>
      </c>
      <c r="BA310" s="56" t="n">
        <f aca="false">IF(G310&gt;H310,1,0)</f>
        <v>1</v>
      </c>
      <c r="BB310" s="56" t="n">
        <f aca="false">IF(I310&lt;F310,1,0)</f>
        <v>1</v>
      </c>
      <c r="BC310" s="0" t="n">
        <f aca="false">IF(AND(SUM(AW309:AX309)=2,AY310=1),1,IF(SUM(AX308:AX310)=0,0,IF(AND(OR(AW308=1,AX308=1),OR(AW309=1,AX309=1),AY310=1),1,IF(AND(SUM(AW310:AY310)=2,SUM(AW308:AX308)=2,AX308=1),1,0))))</f>
        <v>0</v>
      </c>
      <c r="BD310" s="57" t="str">
        <f aca="false">IF(BC310=0,"",IF(AND(BC310=1,AZ310=0,AZ309=0,AZ308=0),1,IF(AND(BC310=1,OR(AZ310=1,AZ309=1,AZ308)),IF(BA310=1,1,0))))</f>
        <v/>
      </c>
      <c r="BE310" s="50" t="str">
        <f aca="false">IF(AND(BD310=1,BD309=1),0,IF(BD310=1,SUM(CM311:CM349),""))</f>
        <v/>
      </c>
      <c r="BF310" s="20" t="str">
        <f aca="false">IF(AND(BB310=1,BB309=1,BE269&lt;&gt;0),"",IF(AND(BB309=0,BB310=1),BF309,IF(AND(BB310=1,BB309=1),BF309,IF(AND(BF309="",BE309="",OR(BD309=0,BD309="")),"",IF(AND(BF309="",BE270=0),"",IF(AND(BE270&lt;&gt;"",BF309=BE270),"",IF(AND(BD309=1,BE309&lt;&gt;0),CM310,IF(BF309&lt;&gt;0,BF309+CM310,IF(BF309="","")))))))))</f>
        <v/>
      </c>
      <c r="BI310" s="0"/>
      <c r="BU310" s="0"/>
      <c r="BZ310" s="49"/>
      <c r="CG310" s="13"/>
      <c r="CH310" s="40"/>
      <c r="CI310" s="13"/>
      <c r="CL310" s="6" t="n">
        <f aca="false">C310</f>
        <v>37697</v>
      </c>
      <c r="CM310" s="13" t="n">
        <f aca="false">CN310/CN309-1</f>
        <v>0.031498870795198</v>
      </c>
      <c r="CN310" s="4" t="n">
        <v>86.78</v>
      </c>
      <c r="CO310" s="13" t="n">
        <f aca="false">CN310/CN305-1</f>
        <v>0.0671421544515496</v>
      </c>
      <c r="CY310" s="4" t="n">
        <v>83.46</v>
      </c>
      <c r="CZ310" s="4" t="n">
        <v>86.78</v>
      </c>
      <c r="DA310" s="33" t="n">
        <f aca="false">CZ310-CN310</f>
        <v>0</v>
      </c>
      <c r="DB310" s="16" t="n">
        <f aca="false">CZ310/CY310-1</f>
        <v>0.0397795351066379</v>
      </c>
      <c r="DC310" s="15" t="n">
        <f aca="false">CY310/CZ309-1</f>
        <v>-0.0079638654463331</v>
      </c>
      <c r="DD310" s="15" t="n">
        <f aca="false">CZ310/CZ309-1</f>
        <v>0.031498870795198</v>
      </c>
      <c r="DE310" s="34" t="str">
        <f aca="false">IF(CW310=0,"",-DC310*CS310)</f>
        <v/>
      </c>
      <c r="DY310" s="6"/>
      <c r="EB310" s="6" t="n">
        <f aca="false">CL310</f>
        <v>37697</v>
      </c>
      <c r="EC310" s="13" t="n">
        <f aca="false">SUM(CM308:CM310)</f>
        <v>0.0692608369308785</v>
      </c>
    </row>
    <row r="311" customFormat="false" ht="15" hidden="false" customHeight="false" outlineLevel="0" collapsed="false">
      <c r="A311" s="0" t="n">
        <f aca="false">IF(FR311=1,CZ311,0)</f>
        <v>0</v>
      </c>
      <c r="C311" s="6" t="n">
        <v>37698</v>
      </c>
      <c r="D311" s="0" t="n">
        <f aca="false">IF(E311&gt;E310,1,)</f>
        <v>0</v>
      </c>
      <c r="E311" s="46" t="n">
        <v>89.9181</v>
      </c>
      <c r="F311" s="46" t="n">
        <v>88.4217</v>
      </c>
      <c r="G311" s="46" t="n">
        <v>86.1532</v>
      </c>
      <c r="H311" s="46" t="n">
        <v>83.8843</v>
      </c>
      <c r="I311" s="46" t="n">
        <v>83.448</v>
      </c>
      <c r="J311" s="47" t="str">
        <f aca="false">IF(MIN(E311:I311)=E311,$E$2,IF(MIN(E311:I311)=F311,$F$2,IF(MIN(E311:I311)=G311,$G$2,IF(MIN(E311:I311)=H311,$H$2,IF(MIN(E311:I311)=I311,$I$2)))))</f>
        <v>10D</v>
      </c>
      <c r="K311" s="47" t="str">
        <f aca="false">IF(MAX(E311:I311)=E311,$E$2,IF(MAX(E311:I311)=F311,$F$2,IF(MAX(E311:I311)=G311,$G$2,IF(MAX(E311:I311)=H311,$H$2,IF(MAX(E311:I311)=I311,$I$2)))))</f>
        <v>200D</v>
      </c>
      <c r="L311" s="4" t="n">
        <f aca="false">IF(MAX(E311:I311)=H311,1,0)</f>
        <v>0</v>
      </c>
      <c r="M311" s="4" t="n">
        <f aca="false">IF(MAX(E311:I311)=I311,1,0)</f>
        <v>0</v>
      </c>
      <c r="O311" s="4" t="n">
        <f aca="false">IF(CN311&gt;E311,1,0)</f>
        <v>0</v>
      </c>
      <c r="P311" s="4" t="n">
        <f aca="false">IF(CN311&gt;F311,1,0)</f>
        <v>0</v>
      </c>
      <c r="Q311" s="4" t="n">
        <f aca="false">IF(CN311&gt;G311,1,0)</f>
        <v>1</v>
      </c>
      <c r="R311" s="4" t="n">
        <f aca="false">IF(CN311&gt;H311,1,0)</f>
        <v>1</v>
      </c>
      <c r="S311" s="4" t="n">
        <f aca="false">IF(CN311&gt;I311,1,0)</f>
        <v>1</v>
      </c>
      <c r="T311" s="25" t="n">
        <f aca="false">IF(AND(AND(R311=0,S311=0,Q311=0),OR(S310=1,S309=1,S308=1)),1,0)</f>
        <v>0</v>
      </c>
      <c r="U311" s="13" t="n">
        <f aca="false">SUM(CM310:CM311)</f>
        <v>0.0373758009634395</v>
      </c>
      <c r="AV311" s="0"/>
      <c r="AW311" s="55" t="n">
        <f aca="false">IF(EC311&gt;$AW$2,1,0)</f>
        <v>1</v>
      </c>
      <c r="AX311" s="0" t="n">
        <f aca="false">IF(AND(I311&gt;G311,I310&lt;G310),1,IF(OR(AND(I311&gt;F311,I310&lt;F310),AND(I311&gt;E311,I310&lt;E310)),1,0))</f>
        <v>0</v>
      </c>
      <c r="AY311" s="0" t="n">
        <f aca="false">IF(K310="10D",1,0)</f>
        <v>0</v>
      </c>
      <c r="AZ311" s="0" t="n">
        <f aca="false">IF(AND(I311&gt;G311,I310&lt;G310,I311&gt;F311,I310&gt;F310,I311&gt;E311,I310&gt;E310),1,0)</f>
        <v>0</v>
      </c>
      <c r="BA311" s="56" t="n">
        <f aca="false">IF(G311&gt;H311,1,0)</f>
        <v>1</v>
      </c>
      <c r="BB311" s="56" t="n">
        <f aca="false">IF(I311&lt;F311,1,0)</f>
        <v>1</v>
      </c>
      <c r="BC311" s="0" t="n">
        <f aca="false">IF(AND(SUM(AW310:AX310)=2,AY311=1),1,IF(SUM(AX309:AX311)=0,0,IF(AND(OR(AW309=1,AX309=1),OR(AW310=1,AX310=1),AY311=1),1,IF(AND(SUM(AW311:AY311)=2,SUM(AW309:AX309)=2,AX309=1),1,0))))</f>
        <v>0</v>
      </c>
      <c r="BD311" s="57" t="str">
        <f aca="false">IF(BC311=0,"",IF(AND(BC311=1,AZ311=0,AZ310=0,AZ309=0),1,IF(AND(BC311=1,OR(AZ311=1,AZ310=1,AZ309)),IF(BA311=1,1,0))))</f>
        <v/>
      </c>
      <c r="BE311" s="50" t="str">
        <f aca="false">IF(AND(BD311=1,BD310=1),0,IF(BD311=1,SUM(CM312:CM350),""))</f>
        <v/>
      </c>
      <c r="BF311" s="20" t="str">
        <f aca="false">IF(AND(BB311=1,BB310=1,BE270&lt;&gt;0),"",IF(AND(BB310=0,BB311=1),BF310,IF(AND(BB311=1,BB310=1),BF310,IF(AND(BF310="",BE310="",OR(BD310=0,BD310="")),"",IF(AND(BF310="",BE271=0),"",IF(AND(BE271&lt;&gt;"",BF310=BE271),"",IF(AND(BD310=1,BE310&lt;&gt;0),CM311,IF(BF310&lt;&gt;0,BF310+CM311,IF(BF310="","")))))))))</f>
        <v/>
      </c>
      <c r="BI311" s="0"/>
      <c r="BU311" s="0"/>
      <c r="BZ311" s="49"/>
      <c r="CG311" s="13"/>
      <c r="CH311" s="40"/>
      <c r="CI311" s="13"/>
      <c r="CL311" s="6" t="n">
        <f aca="false">C311</f>
        <v>37698</v>
      </c>
      <c r="CM311" s="13" t="n">
        <f aca="false">CN311/CN310-1</f>
        <v>0.00587693016824153</v>
      </c>
      <c r="CN311" s="4" t="n">
        <v>87.29</v>
      </c>
      <c r="CO311" s="13" t="n">
        <f aca="false">CN311/CN306-1</f>
        <v>0.0840784898161948</v>
      </c>
      <c r="CY311" s="4" t="n">
        <v>87.154</v>
      </c>
      <c r="CZ311" s="4" t="n">
        <v>87.29</v>
      </c>
      <c r="DA311" s="33" t="n">
        <f aca="false">CZ311-CN311</f>
        <v>0</v>
      </c>
      <c r="DB311" s="16" t="n">
        <f aca="false">CZ311/CY311-1</f>
        <v>0.00156045620396084</v>
      </c>
      <c r="DC311" s="15" t="n">
        <f aca="false">CY311/CZ310-1</f>
        <v>0.00430974879004364</v>
      </c>
      <c r="DD311" s="15" t="n">
        <f aca="false">CZ311/CZ310-1</f>
        <v>0.00587693016824153</v>
      </c>
      <c r="DE311" s="34" t="str">
        <f aca="false">IF(CW311=0,"",-DC311*CS311)</f>
        <v/>
      </c>
      <c r="DY311" s="6"/>
      <c r="EB311" s="6" t="n">
        <f aca="false">CL311</f>
        <v>37698</v>
      </c>
      <c r="EC311" s="13" t="n">
        <f aca="false">SUM(CM309:CM311)</f>
        <v>0.0405954527640595</v>
      </c>
    </row>
    <row r="312" customFormat="false" ht="15" hidden="false" customHeight="false" outlineLevel="0" collapsed="false">
      <c r="A312" s="0" t="n">
        <f aca="false">IF(FR312=1,CZ312,0)</f>
        <v>0</v>
      </c>
      <c r="C312" s="6" t="n">
        <v>37699</v>
      </c>
      <c r="D312" s="0" t="n">
        <f aca="false">IF(E312&gt;E311,1,)</f>
        <v>0</v>
      </c>
      <c r="E312" s="46" t="n">
        <v>89.8361</v>
      </c>
      <c r="F312" s="46" t="n">
        <v>88.3993</v>
      </c>
      <c r="G312" s="46" t="n">
        <v>86.0532</v>
      </c>
      <c r="H312" s="46" t="n">
        <v>83.9703</v>
      </c>
      <c r="I312" s="46" t="n">
        <v>83.899</v>
      </c>
      <c r="J312" s="47" t="str">
        <f aca="false">IF(MIN(E312:I312)=E312,$E$2,IF(MIN(E312:I312)=F312,$F$2,IF(MIN(E312:I312)=G312,$G$2,IF(MIN(E312:I312)=H312,$H$2,IF(MIN(E312:I312)=I312,$I$2)))))</f>
        <v>10D</v>
      </c>
      <c r="K312" s="47" t="str">
        <f aca="false">IF(MAX(E312:I312)=E312,$E$2,IF(MAX(E312:I312)=F312,$F$2,IF(MAX(E312:I312)=G312,$G$2,IF(MAX(E312:I312)=H312,$H$2,IF(MAX(E312:I312)=I312,$I$2)))))</f>
        <v>200D</v>
      </c>
      <c r="L312" s="4" t="n">
        <f aca="false">IF(MAX(E312:I312)=H312,1,0)</f>
        <v>0</v>
      </c>
      <c r="M312" s="4" t="n">
        <f aca="false">IF(MAX(E312:I312)=I312,1,0)</f>
        <v>0</v>
      </c>
      <c r="O312" s="4" t="n">
        <f aca="false">IF(CN312&gt;E312,1,0)</f>
        <v>0</v>
      </c>
      <c r="P312" s="4" t="n">
        <f aca="false">IF(CN312&gt;F312,1,0)</f>
        <v>0</v>
      </c>
      <c r="Q312" s="4" t="n">
        <f aca="false">IF(CN312&gt;G312,1,0)</f>
        <v>1</v>
      </c>
      <c r="R312" s="4" t="n">
        <f aca="false">IF(CN312&gt;H312,1,0)</f>
        <v>1</v>
      </c>
      <c r="S312" s="4" t="n">
        <f aca="false">IF(CN312&gt;I312,1,0)</f>
        <v>1</v>
      </c>
      <c r="T312" s="25" t="n">
        <f aca="false">IF(AND(AND(R312=0,S312=0,Q312=0),OR(S311=1,S310=1,S309=1)),1,0)</f>
        <v>0</v>
      </c>
      <c r="U312" s="13" t="n">
        <f aca="false">SUM(CM311:CM312)</f>
        <v>0.0135524943794914</v>
      </c>
      <c r="AV312" s="0"/>
      <c r="AW312" s="55" t="n">
        <f aca="false">IF(EC312&gt;$AW$2,1,0)</f>
        <v>1</v>
      </c>
      <c r="AX312" s="0" t="n">
        <f aca="false">IF(AND(I312&gt;G312,I311&lt;G311),1,IF(OR(AND(I312&gt;F312,I311&lt;F311),AND(I312&gt;E312,I311&lt;E311)),1,0))</f>
        <v>0</v>
      </c>
      <c r="AY312" s="0" t="n">
        <f aca="false">IF(K311="10D",1,0)</f>
        <v>0</v>
      </c>
      <c r="AZ312" s="0" t="n">
        <f aca="false">IF(AND(I312&gt;G312,I311&lt;G311,I312&gt;F312,I311&gt;F311,I312&gt;E312,I311&gt;E311),1,0)</f>
        <v>0</v>
      </c>
      <c r="BA312" s="56" t="n">
        <f aca="false">IF(G312&gt;H312,1,0)</f>
        <v>1</v>
      </c>
      <c r="BB312" s="56" t="n">
        <f aca="false">IF(I312&lt;F312,1,0)</f>
        <v>1</v>
      </c>
      <c r="BC312" s="0" t="n">
        <f aca="false">IF(AND(SUM(AW311:AX311)=2,AY312=1),1,IF(SUM(AX310:AX312)=0,0,IF(AND(OR(AW310=1,AX310=1),OR(AW311=1,AX311=1),AY312=1),1,IF(AND(SUM(AW312:AY312)=2,SUM(AW310:AX310)=2,AX310=1),1,0))))</f>
        <v>0</v>
      </c>
      <c r="BD312" s="57" t="str">
        <f aca="false">IF(BC312=0,"",IF(AND(BC312=1,AZ312=0,AZ311=0,AZ310=0),1,IF(AND(BC312=1,OR(AZ312=1,AZ311=1,AZ310)),IF(BA312=1,1,0))))</f>
        <v/>
      </c>
      <c r="BE312" s="50" t="str">
        <f aca="false">IF(AND(BD312=1,BD311=1),0,IF(BD312=1,SUM(CM313:CM351),""))</f>
        <v/>
      </c>
      <c r="BF312" s="20" t="str">
        <f aca="false">IF(AND(BB312=1,BB311=1,BE271&lt;&gt;0),"",IF(AND(BB311=0,BB312=1),BF311,IF(AND(BB312=1,BB311=1),BF311,IF(AND(BF311="",BE311="",OR(BD311=0,BD311="")),"",IF(AND(BF311="",BE272=0),"",IF(AND(BE272&lt;&gt;"",BF311=BE272),"",IF(AND(BD311=1,BE311&lt;&gt;0),CM312,IF(BF311&lt;&gt;0,BF311+CM312,IF(BF311="","")))))))))</f>
        <v/>
      </c>
      <c r="BI312" s="0"/>
      <c r="BU312" s="0"/>
      <c r="BZ312" s="49"/>
      <c r="CG312" s="13"/>
      <c r="CH312" s="40"/>
      <c r="CI312" s="13"/>
      <c r="CL312" s="6" t="n">
        <f aca="false">C312</f>
        <v>37699</v>
      </c>
      <c r="CM312" s="13" t="n">
        <f aca="false">CN312/CN311-1</f>
        <v>0.00767556421124982</v>
      </c>
      <c r="CN312" s="4" t="n">
        <v>87.96</v>
      </c>
      <c r="CO312" s="13" t="n">
        <f aca="false">CN312/CN307-1</f>
        <v>0.0851221317542561</v>
      </c>
      <c r="CY312" s="4" t="n">
        <v>87.28</v>
      </c>
      <c r="CZ312" s="4" t="n">
        <v>87.96</v>
      </c>
      <c r="DA312" s="33" t="n">
        <f aca="false">CZ312-CN312</f>
        <v>0</v>
      </c>
      <c r="DB312" s="16" t="n">
        <f aca="false">CZ312/CY312-1</f>
        <v>0.00779101741521537</v>
      </c>
      <c r="DC312" s="15" t="n">
        <f aca="false">CY312/CZ311-1</f>
        <v>-0.000114560659869478</v>
      </c>
      <c r="DD312" s="15" t="n">
        <f aca="false">CZ312/CZ311-1</f>
        <v>0.00767556421124982</v>
      </c>
      <c r="DE312" s="34" t="str">
        <f aca="false">IF(CW312=0,"",-DC312*CS312)</f>
        <v/>
      </c>
      <c r="DY312" s="6"/>
      <c r="EB312" s="6" t="n">
        <f aca="false">CL312</f>
        <v>37699</v>
      </c>
      <c r="EC312" s="13" t="n">
        <f aca="false">SUM(CM310:CM312)</f>
        <v>0.0450513651746893</v>
      </c>
    </row>
    <row r="313" customFormat="false" ht="15" hidden="false" customHeight="false" outlineLevel="0" collapsed="false">
      <c r="A313" s="0" t="n">
        <f aca="false">IF(FR313=1,CZ313,0)</f>
        <v>0</v>
      </c>
      <c r="C313" s="6" t="n">
        <v>37700</v>
      </c>
      <c r="D313" s="0" t="n">
        <f aca="false">IF(E313&gt;E312,1,)</f>
        <v>0</v>
      </c>
      <c r="E313" s="46" t="n">
        <v>89.7537</v>
      </c>
      <c r="F313" s="46" t="n">
        <v>88.3972</v>
      </c>
      <c r="G313" s="46" t="n">
        <v>85.9616</v>
      </c>
      <c r="H313" s="46" t="n">
        <v>84.0803</v>
      </c>
      <c r="I313" s="46" t="n">
        <v>84.439</v>
      </c>
      <c r="J313" s="47" t="str">
        <f aca="false">IF(MIN(E313:I313)=E313,$E$2,IF(MIN(E313:I313)=F313,$F$2,IF(MIN(E313:I313)=G313,$G$2,IF(MIN(E313:I313)=H313,$H$2,IF(MIN(E313:I313)=I313,$I$2)))))</f>
        <v>30D</v>
      </c>
      <c r="K313" s="47" t="str">
        <f aca="false">IF(MAX(E313:I313)=E313,$E$2,IF(MAX(E313:I313)=F313,$F$2,IF(MAX(E313:I313)=G313,$G$2,IF(MAX(E313:I313)=H313,$H$2,IF(MAX(E313:I313)=I313,$I$2)))))</f>
        <v>200D</v>
      </c>
      <c r="L313" s="4" t="n">
        <f aca="false">IF(MAX(E313:I313)=H313,1,0)</f>
        <v>0</v>
      </c>
      <c r="M313" s="4" t="n">
        <f aca="false">IF(MAX(E313:I313)=I313,1,0)</f>
        <v>0</v>
      </c>
      <c r="O313" s="4" t="n">
        <f aca="false">IF(CN313&gt;E313,1,0)</f>
        <v>0</v>
      </c>
      <c r="P313" s="4" t="n">
        <f aca="false">IF(CN313&gt;F313,1,0)</f>
        <v>0</v>
      </c>
      <c r="Q313" s="4" t="n">
        <f aca="false">IF(CN313&gt;G313,1,0)</f>
        <v>1</v>
      </c>
      <c r="R313" s="4" t="n">
        <f aca="false">IF(CN313&gt;H313,1,0)</f>
        <v>1</v>
      </c>
      <c r="S313" s="4" t="n">
        <f aca="false">IF(CN313&gt;I313,1,0)</f>
        <v>1</v>
      </c>
      <c r="T313" s="25" t="n">
        <f aca="false">IF(AND(AND(R313=0,S313=0,Q313=0),OR(S312=1,S311=1,S310=1)),1,0)</f>
        <v>0</v>
      </c>
      <c r="U313" s="13" t="n">
        <f aca="false">SUM(CM312:CM313)</f>
        <v>0.00983563697159551</v>
      </c>
      <c r="AV313" s="0"/>
      <c r="AW313" s="55" t="n">
        <f aca="false">IF(EC313&gt;$AW$2,1,0)</f>
        <v>1</v>
      </c>
      <c r="AX313" s="0" t="n">
        <f aca="false">IF(AND(I313&gt;G313,I312&lt;G312),1,IF(OR(AND(I313&gt;F313,I312&lt;F312),AND(I313&gt;E313,I312&lt;E312)),1,0))</f>
        <v>0</v>
      </c>
      <c r="AY313" s="0" t="n">
        <f aca="false">IF(K312="10D",1,0)</f>
        <v>0</v>
      </c>
      <c r="AZ313" s="0" t="n">
        <f aca="false">IF(AND(I313&gt;G313,I312&lt;G312,I313&gt;F313,I312&gt;F312,I313&gt;E313,I312&gt;E312),1,0)</f>
        <v>0</v>
      </c>
      <c r="BA313" s="56" t="n">
        <f aca="false">IF(G313&gt;H313,1,0)</f>
        <v>1</v>
      </c>
      <c r="BB313" s="56" t="n">
        <f aca="false">IF(I313&lt;F313,1,0)</f>
        <v>1</v>
      </c>
      <c r="BC313" s="0" t="n">
        <f aca="false">IF(AND(SUM(AW312:AX312)=2,AY313=1),1,IF(SUM(AX311:AX313)=0,0,IF(AND(OR(AW311=1,AX311=1),OR(AW312=1,AX312=1),AY313=1),1,IF(AND(SUM(AW313:AY313)=2,SUM(AW311:AX311)=2,AX311=1),1,0))))</f>
        <v>0</v>
      </c>
      <c r="BD313" s="57" t="str">
        <f aca="false">IF(BC313=0,"",IF(AND(BC313=1,AZ313=0,AZ312=0,AZ311=0),1,IF(AND(BC313=1,OR(AZ313=1,AZ312=1,AZ311)),IF(BA313=1,1,0))))</f>
        <v/>
      </c>
      <c r="BE313" s="50" t="str">
        <f aca="false">IF(AND(BD313=1,BD312=1),0,IF(BD313=1,SUM(CM314:CM352),""))</f>
        <v/>
      </c>
      <c r="BF313" s="20" t="str">
        <f aca="false">IF(AND(BB313=1,BB312=1,BE272&lt;&gt;0),"",IF(AND(BB312=0,BB313=1),BF312,IF(AND(BB313=1,BB312=1),BF312,IF(AND(BF312="",BE312="",OR(BD312=0,BD312="")),"",IF(AND(BF312="",BE273=0),"",IF(AND(BE273&lt;&gt;"",BF312=BE273),"",IF(AND(BD312=1,BE312&lt;&gt;0),CM313,IF(BF312&lt;&gt;0,BF312+CM313,IF(BF312="","")))))))))</f>
        <v/>
      </c>
      <c r="BI313" s="0"/>
      <c r="BU313" s="0"/>
      <c r="BZ313" s="49"/>
      <c r="CG313" s="13"/>
      <c r="CH313" s="40"/>
      <c r="CI313" s="13"/>
      <c r="CL313" s="6" t="n">
        <f aca="false">C313</f>
        <v>37700</v>
      </c>
      <c r="CM313" s="13" t="n">
        <f aca="false">CN313/CN312-1</f>
        <v>0.00216007276034569</v>
      </c>
      <c r="CN313" s="4" t="n">
        <v>88.15</v>
      </c>
      <c r="CO313" s="13" t="n">
        <f aca="false">CN313/CN308-1</f>
        <v>0.0511566897209637</v>
      </c>
      <c r="CY313" s="4" t="n">
        <v>87.33</v>
      </c>
      <c r="CZ313" s="4" t="n">
        <v>88.15</v>
      </c>
      <c r="DA313" s="33" t="n">
        <f aca="false">CZ313-CN313</f>
        <v>0</v>
      </c>
      <c r="DB313" s="16" t="n">
        <f aca="false">CZ313/CY313-1</f>
        <v>0.00938967136150248</v>
      </c>
      <c r="DC313" s="15" t="n">
        <f aca="false">CY313/CZ312-1</f>
        <v>-0.00716234652114589</v>
      </c>
      <c r="DD313" s="15" t="n">
        <f aca="false">CZ313/CZ312-1</f>
        <v>0.00216007276034569</v>
      </c>
      <c r="DE313" s="34" t="str">
        <f aca="false">IF(CW313=0,"",-DC313*CS313)</f>
        <v/>
      </c>
      <c r="DY313" s="6"/>
      <c r="EB313" s="6" t="n">
        <f aca="false">CL313</f>
        <v>37700</v>
      </c>
      <c r="EC313" s="13" t="n">
        <f aca="false">SUM(CM311:CM313)</f>
        <v>0.015712567139837</v>
      </c>
    </row>
    <row r="314" customFormat="false" ht="15" hidden="false" customHeight="false" outlineLevel="0" collapsed="false">
      <c r="A314" s="0" t="n">
        <f aca="false">IF(FR314=1,CZ314,0)</f>
        <v>0</v>
      </c>
      <c r="C314" s="6" t="n">
        <v>37701</v>
      </c>
      <c r="D314" s="0" t="n">
        <f aca="false">IF(E314&gt;E313,1,)</f>
        <v>0</v>
      </c>
      <c r="E314" s="46" t="n">
        <v>89.674</v>
      </c>
      <c r="F314" s="46" t="n">
        <v>88.3918</v>
      </c>
      <c r="G314" s="46" t="n">
        <v>85.9272</v>
      </c>
      <c r="H314" s="46" t="n">
        <v>84.2543</v>
      </c>
      <c r="I314" s="46" t="n">
        <v>85.074</v>
      </c>
      <c r="J314" s="47" t="str">
        <f aca="false">IF(MIN(E314:I314)=E314,$E$2,IF(MIN(E314:I314)=F314,$F$2,IF(MIN(E314:I314)=G314,$G$2,IF(MIN(E314:I314)=H314,$H$2,IF(MIN(E314:I314)=I314,$I$2)))))</f>
        <v>30D</v>
      </c>
      <c r="K314" s="47" t="str">
        <f aca="false">IF(MAX(E314:I314)=E314,$E$2,IF(MAX(E314:I314)=F314,$F$2,IF(MAX(E314:I314)=G314,$G$2,IF(MAX(E314:I314)=H314,$H$2,IF(MAX(E314:I314)=I314,$I$2)))))</f>
        <v>200D</v>
      </c>
      <c r="L314" s="4" t="n">
        <f aca="false">IF(MAX(E314:I314)=H314,1,0)</f>
        <v>0</v>
      </c>
      <c r="M314" s="4" t="n">
        <f aca="false">IF(MAX(E314:I314)=I314,1,0)</f>
        <v>0</v>
      </c>
      <c r="O314" s="4" t="n">
        <f aca="false">IF(CN314&gt;E314,1,0)</f>
        <v>0</v>
      </c>
      <c r="P314" s="4" t="n">
        <f aca="false">IF(CN314&gt;F314,1,0)</f>
        <v>1</v>
      </c>
      <c r="Q314" s="4" t="n">
        <f aca="false">IF(CN314&gt;G314,1,0)</f>
        <v>1</v>
      </c>
      <c r="R314" s="4" t="n">
        <f aca="false">IF(CN314&gt;H314,1,0)</f>
        <v>1</v>
      </c>
      <c r="S314" s="4" t="n">
        <f aca="false">IF(CN314&gt;I314,1,0)</f>
        <v>1</v>
      </c>
      <c r="T314" s="25" t="n">
        <f aca="false">IF(AND(AND(R314=0,S314=0,Q314=0),OR(S313=1,S312=1,S311=1)),1,0)</f>
        <v>0</v>
      </c>
      <c r="U314" s="13" t="n">
        <f aca="false">SUM(CM313:CM314)</f>
        <v>0.0194034079843957</v>
      </c>
      <c r="AV314" s="0"/>
      <c r="AW314" s="55" t="n">
        <f aca="false">IF(EC314&gt;$AW$2,1,0)</f>
        <v>1</v>
      </c>
      <c r="AX314" s="0" t="n">
        <f aca="false">IF(AND(I314&gt;G314,I313&lt;G313),1,IF(OR(AND(I314&gt;F314,I313&lt;F313),AND(I314&gt;E314,I313&lt;E313)),1,0))</f>
        <v>0</v>
      </c>
      <c r="AY314" s="0" t="n">
        <f aca="false">IF(K313="10D",1,0)</f>
        <v>0</v>
      </c>
      <c r="AZ314" s="0" t="n">
        <f aca="false">IF(AND(I314&gt;G314,I313&lt;G313,I314&gt;F314,I313&gt;F313,I314&gt;E314,I313&gt;E313),1,0)</f>
        <v>0</v>
      </c>
      <c r="BA314" s="56" t="n">
        <f aca="false">IF(G314&gt;H314,1,0)</f>
        <v>1</v>
      </c>
      <c r="BB314" s="56" t="n">
        <f aca="false">IF(I314&lt;F314,1,0)</f>
        <v>1</v>
      </c>
      <c r="BC314" s="0" t="n">
        <f aca="false">IF(AND(SUM(AW313:AX313)=2,AY314=1),1,IF(SUM(AX312:AX314)=0,0,IF(AND(OR(AW312=1,AX312=1),OR(AW313=1,AX313=1),AY314=1),1,IF(AND(SUM(AW314:AY314)=2,SUM(AW312:AX312)=2,AX312=1),1,0))))</f>
        <v>0</v>
      </c>
      <c r="BD314" s="57" t="str">
        <f aca="false">IF(BC314=0,"",IF(AND(BC314=1,AZ314=0,AZ313=0,AZ312=0),1,IF(AND(BC314=1,OR(AZ314=1,AZ313=1,AZ312)),IF(BA314=1,1,0))))</f>
        <v/>
      </c>
      <c r="BE314" s="50" t="str">
        <f aca="false">IF(AND(BD314=1,BD313=1),0,IF(BD314=1,SUM(CM315:CM353),""))</f>
        <v/>
      </c>
      <c r="BF314" s="20" t="str">
        <f aca="false">IF(AND(BB314=1,BB313=1,BE273&lt;&gt;0),"",IF(AND(BB313=0,BB314=1),BF313,IF(AND(BB314=1,BB313=1),BF313,IF(AND(BF313="",BE313="",OR(BD313=0,BD313="")),"",IF(AND(BF313="",BE274=0),"",IF(AND(BE274&lt;&gt;"",BF313=BE274),"",IF(AND(BD313=1,BE313&lt;&gt;0),CM314,IF(BF313&lt;&gt;0,BF313+CM314,IF(BF313="","")))))))))</f>
        <v/>
      </c>
      <c r="BI314" s="0"/>
      <c r="BU314" s="0"/>
      <c r="BZ314" s="49"/>
      <c r="CG314" s="13"/>
      <c r="CH314" s="40"/>
      <c r="CI314" s="13"/>
      <c r="CL314" s="6" t="n">
        <f aca="false">C314</f>
        <v>37701</v>
      </c>
      <c r="CM314" s="13" t="n">
        <f aca="false">CN314/CN313-1</f>
        <v>0.01724333522405</v>
      </c>
      <c r="CN314" s="4" t="n">
        <v>89.67</v>
      </c>
      <c r="CO314" s="13" t="n">
        <f aca="false">CN314/CN309-1</f>
        <v>0.0658504695114703</v>
      </c>
      <c r="CY314" s="4" t="n">
        <v>88.8</v>
      </c>
      <c r="CZ314" s="4" t="n">
        <v>89.67</v>
      </c>
      <c r="DA314" s="33" t="n">
        <f aca="false">CZ314-CN314</f>
        <v>0</v>
      </c>
      <c r="DB314" s="16" t="n">
        <f aca="false">CZ314/CY314-1</f>
        <v>0.00979729729729728</v>
      </c>
      <c r="DC314" s="15" t="n">
        <f aca="false">CY314/CZ313-1</f>
        <v>0.00737379466817911</v>
      </c>
      <c r="DD314" s="15" t="n">
        <f aca="false">CZ314/CZ313-1</f>
        <v>0.01724333522405</v>
      </c>
      <c r="DE314" s="34" t="str">
        <f aca="false">IF(CW314=0,"",-DC314*CS314)</f>
        <v/>
      </c>
      <c r="DY314" s="6"/>
      <c r="EB314" s="6" t="n">
        <f aca="false">CL314</f>
        <v>37701</v>
      </c>
      <c r="EC314" s="13" t="n">
        <f aca="false">SUM(CM312:CM314)</f>
        <v>0.0270789721956455</v>
      </c>
    </row>
    <row r="315" customFormat="false" ht="15" hidden="false" customHeight="false" outlineLevel="0" collapsed="false">
      <c r="A315" s="0" t="n">
        <f aca="false">IF(FR315=1,CZ315,0)</f>
        <v>0</v>
      </c>
      <c r="C315" s="6" t="n">
        <v>37704</v>
      </c>
      <c r="D315" s="0" t="n">
        <f aca="false">IF(E315&gt;E314,1,)</f>
        <v>0</v>
      </c>
      <c r="E315" s="46" t="n">
        <v>89.5901</v>
      </c>
      <c r="F315" s="46" t="n">
        <v>88.3627</v>
      </c>
      <c r="G315" s="46" t="n">
        <v>85.8048</v>
      </c>
      <c r="H315" s="46" t="n">
        <v>84.3633</v>
      </c>
      <c r="I315" s="46" t="n">
        <v>85.611</v>
      </c>
      <c r="J315" s="47" t="str">
        <f aca="false">IF(MIN(E315:I315)=E315,$E$2,IF(MIN(E315:I315)=F315,$F$2,IF(MIN(E315:I315)=G315,$G$2,IF(MIN(E315:I315)=H315,$H$2,IF(MIN(E315:I315)=I315,$I$2)))))</f>
        <v>30D</v>
      </c>
      <c r="K315" s="47" t="str">
        <f aca="false">IF(MAX(E315:I315)=E315,$E$2,IF(MAX(E315:I315)=F315,$F$2,IF(MAX(E315:I315)=G315,$G$2,IF(MAX(E315:I315)=H315,$H$2,IF(MAX(E315:I315)=I315,$I$2)))))</f>
        <v>200D</v>
      </c>
      <c r="L315" s="4" t="n">
        <f aca="false">IF(MAX(E315:I315)=H315,1,0)</f>
        <v>0</v>
      </c>
      <c r="M315" s="4" t="n">
        <f aca="false">IF(MAX(E315:I315)=I315,1,0)</f>
        <v>0</v>
      </c>
      <c r="O315" s="4" t="n">
        <f aca="false">IF(CN315&gt;E315,1,0)</f>
        <v>0</v>
      </c>
      <c r="P315" s="4" t="n">
        <f aca="false">IF(CN315&gt;F315,1,0)</f>
        <v>0</v>
      </c>
      <c r="Q315" s="4" t="n">
        <f aca="false">IF(CN315&gt;G315,1,0)</f>
        <v>1</v>
      </c>
      <c r="R315" s="4" t="n">
        <f aca="false">IF(CN315&gt;H315,1,0)</f>
        <v>1</v>
      </c>
      <c r="S315" s="4" t="n">
        <f aca="false">IF(CN315&gt;I315,1,0)</f>
        <v>1</v>
      </c>
      <c r="T315" s="25" t="n">
        <f aca="false">IF(AND(AND(R315=0,S315=0,Q315=0),OR(S314=1,S313=1,S312=1)),1,0)</f>
        <v>0</v>
      </c>
      <c r="U315" s="13" t="n">
        <f aca="false">SUM(CM314:CM315)</f>
        <v>-0.0159896300932245</v>
      </c>
      <c r="AV315" s="0"/>
      <c r="AW315" s="55" t="n">
        <f aca="false">IF(EC315&gt;$AW$2,1,0)</f>
        <v>0</v>
      </c>
      <c r="AX315" s="0" t="n">
        <f aca="false">IF(AND(I315&gt;G315,I314&lt;G314),1,IF(OR(AND(I315&gt;F315,I314&lt;F314),AND(I315&gt;E315,I314&lt;E314)),1,0))</f>
        <v>0</v>
      </c>
      <c r="AY315" s="0" t="n">
        <f aca="false">IF(K314="10D",1,0)</f>
        <v>0</v>
      </c>
      <c r="AZ315" s="0" t="n">
        <f aca="false">IF(AND(I315&gt;G315,I314&lt;G314,I315&gt;F315,I314&gt;F314,I315&gt;E315,I314&gt;E314),1,0)</f>
        <v>0</v>
      </c>
      <c r="BA315" s="56" t="n">
        <f aca="false">IF(G315&gt;H315,1,0)</f>
        <v>1</v>
      </c>
      <c r="BB315" s="56" t="n">
        <f aca="false">IF(I315&lt;F315,1,0)</f>
        <v>1</v>
      </c>
      <c r="BC315" s="0" t="n">
        <f aca="false">IF(AND(SUM(AW314:AX314)=2,AY315=1),1,IF(SUM(AX313:AX315)=0,0,IF(AND(OR(AW313=1,AX313=1),OR(AW314=1,AX314=1),AY315=1),1,IF(AND(SUM(AW315:AY315)=2,SUM(AW313:AX313)=2,AX313=1),1,0))))</f>
        <v>0</v>
      </c>
      <c r="BD315" s="57" t="str">
        <f aca="false">IF(BC315=0,"",IF(AND(BC315=1,AZ315=0,AZ314=0,AZ313=0),1,IF(AND(BC315=1,OR(AZ315=1,AZ314=1,AZ313)),IF(BA315=1,1,0))))</f>
        <v/>
      </c>
      <c r="BE315" s="50" t="str">
        <f aca="false">IF(AND(BD315=1,BD314=1),0,IF(BD315=1,SUM(CM316:CM354),""))</f>
        <v/>
      </c>
      <c r="BF315" s="20" t="str">
        <f aca="false">IF(AND(BB315=1,BB314=1,BE274&lt;&gt;0),"",IF(AND(BB314=0,BB315=1),BF314,IF(AND(BB315=1,BB314=1),BF314,IF(AND(BF314="",BE314="",OR(BD314=0,BD314="")),"",IF(AND(BF314="",BE275=0),"",IF(AND(BE275&lt;&gt;"",BF314=BE275),"",IF(AND(BD314=1,BE314&lt;&gt;0),CM315,IF(BF314&lt;&gt;0,BF314+CM315,IF(BF314="","")))))))))</f>
        <v/>
      </c>
      <c r="BI315" s="0"/>
      <c r="BU315" s="0"/>
      <c r="BZ315" s="49"/>
      <c r="CG315" s="13"/>
      <c r="CH315" s="40"/>
      <c r="CI315" s="13"/>
      <c r="CL315" s="6" t="n">
        <f aca="false">C315</f>
        <v>37704</v>
      </c>
      <c r="CM315" s="13" t="n">
        <f aca="false">CN315/CN314-1</f>
        <v>-0.0332329653172745</v>
      </c>
      <c r="CN315" s="4" t="n">
        <v>86.69</v>
      </c>
      <c r="CO315" s="13" t="n">
        <f aca="false">CN315/CN310-1</f>
        <v>-0.00103710532380741</v>
      </c>
      <c r="CY315" s="4" t="n">
        <v>88.02</v>
      </c>
      <c r="CZ315" s="4" t="n">
        <v>86.69</v>
      </c>
      <c r="DA315" s="33" t="n">
        <f aca="false">CZ315-CN315</f>
        <v>0</v>
      </c>
      <c r="DB315" s="16" t="n">
        <f aca="false">CZ315/CY315-1</f>
        <v>-0.0151102022267666</v>
      </c>
      <c r="DC315" s="15" t="n">
        <f aca="false">CY315/CZ314-1</f>
        <v>-0.0184008029441285</v>
      </c>
      <c r="DD315" s="15" t="n">
        <f aca="false">CZ315/CZ314-1</f>
        <v>-0.0332329653172745</v>
      </c>
      <c r="DE315" s="34" t="str">
        <f aca="false">IF(CW315=0,"",-DC315*CS315)</f>
        <v/>
      </c>
      <c r="DY315" s="6"/>
      <c r="EB315" s="6" t="n">
        <f aca="false">CL315</f>
        <v>37704</v>
      </c>
      <c r="EC315" s="13" t="n">
        <f aca="false">SUM(CM313:CM315)</f>
        <v>-0.0138295573328788</v>
      </c>
    </row>
    <row r="316" customFormat="false" ht="15" hidden="false" customHeight="false" outlineLevel="0" collapsed="false">
      <c r="A316" s="0" t="n">
        <f aca="false">IF(FR316=1,CZ316,0)</f>
        <v>0</v>
      </c>
      <c r="C316" s="6" t="n">
        <v>37705</v>
      </c>
      <c r="D316" s="0" t="n">
        <f aca="false">IF(E316&gt;E315,1,)</f>
        <v>0</v>
      </c>
      <c r="E316" s="46" t="n">
        <v>89.511</v>
      </c>
      <c r="F316" s="46" t="n">
        <v>88.3522</v>
      </c>
      <c r="G316" s="46" t="n">
        <v>85.694</v>
      </c>
      <c r="H316" s="46" t="n">
        <v>84.4803</v>
      </c>
      <c r="I316" s="46" t="n">
        <v>86.311</v>
      </c>
      <c r="J316" s="47" t="str">
        <f aca="false">IF(MIN(E316:I316)=E316,$E$2,IF(MIN(E316:I316)=F316,$F$2,IF(MIN(E316:I316)=G316,$G$2,IF(MIN(E316:I316)=H316,$H$2,IF(MIN(E316:I316)=I316,$I$2)))))</f>
        <v>30D</v>
      </c>
      <c r="K316" s="47" t="str">
        <f aca="false">IF(MAX(E316:I316)=E316,$E$2,IF(MAX(E316:I316)=F316,$F$2,IF(MAX(E316:I316)=G316,$G$2,IF(MAX(E316:I316)=H316,$H$2,IF(MAX(E316:I316)=I316,$I$2)))))</f>
        <v>200D</v>
      </c>
      <c r="L316" s="4" t="n">
        <f aca="false">IF(MAX(E316:I316)=H316,1,0)</f>
        <v>0</v>
      </c>
      <c r="M316" s="4" t="n">
        <f aca="false">IF(MAX(E316:I316)=I316,1,0)</f>
        <v>0</v>
      </c>
      <c r="O316" s="4" t="n">
        <f aca="false">IF(CN316&gt;E316,1,0)</f>
        <v>0</v>
      </c>
      <c r="P316" s="4" t="n">
        <f aca="false">IF(CN316&gt;F316,1,0)</f>
        <v>0</v>
      </c>
      <c r="Q316" s="4" t="n">
        <f aca="false">IF(CN316&gt;G316,1,0)</f>
        <v>1</v>
      </c>
      <c r="R316" s="4" t="n">
        <f aca="false">IF(CN316&gt;H316,1,0)</f>
        <v>1</v>
      </c>
      <c r="S316" s="4" t="n">
        <f aca="false">IF(CN316&gt;I316,1,0)</f>
        <v>1</v>
      </c>
      <c r="T316" s="25" t="n">
        <f aca="false">IF(AND(AND(R316=0,S316=0,Q316=0),OR(S315=1,S314=1,S313=1)),1,0)</f>
        <v>0</v>
      </c>
      <c r="U316" s="13" t="n">
        <f aca="false">SUM(CM315:CM316)</f>
        <v>-0.0236586199487199</v>
      </c>
      <c r="AV316" s="0"/>
      <c r="AW316" s="55" t="n">
        <f aca="false">IF(EC316&gt;$AW$2,1,0)</f>
        <v>0</v>
      </c>
      <c r="AX316" s="0" t="n">
        <f aca="false">IF(AND(I316&gt;G316,I315&lt;G315),1,IF(OR(AND(I316&gt;F316,I315&lt;F315),AND(I316&gt;E316,I315&lt;E315)),1,0))</f>
        <v>1</v>
      </c>
      <c r="AY316" s="0" t="n">
        <f aca="false">IF(K315="10D",1,0)</f>
        <v>0</v>
      </c>
      <c r="AZ316" s="0" t="n">
        <f aca="false">IF(AND(I316&gt;G316,I315&lt;G315,I316&gt;F316,I315&gt;F315,I316&gt;E316,I315&gt;E315),1,0)</f>
        <v>0</v>
      </c>
      <c r="BA316" s="56" t="n">
        <f aca="false">IF(G316&gt;H316,1,0)</f>
        <v>1</v>
      </c>
      <c r="BB316" s="56" t="n">
        <f aca="false">IF(I316&lt;F316,1,0)</f>
        <v>1</v>
      </c>
      <c r="BC316" s="0" t="n">
        <f aca="false">IF(AND(SUM(AW315:AX315)=2,AY316=1),1,IF(SUM(AX314:AX316)=0,0,IF(AND(OR(AW314=1,AX314=1),OR(AW315=1,AX315=1),AY316=1),1,IF(AND(SUM(AW316:AY316)=2,SUM(AW314:AX314)=2,AX314=1),1,0))))</f>
        <v>0</v>
      </c>
      <c r="BD316" s="57" t="str">
        <f aca="false">IF(BC316=0,"",IF(AND(BC316=1,AZ316=0,AZ315=0,AZ314=0),1,IF(AND(BC316=1,OR(AZ316=1,AZ315=1,AZ314)),IF(BA316=1,1,0))))</f>
        <v/>
      </c>
      <c r="BE316" s="50" t="str">
        <f aca="false">IF(AND(BD316=1,BD315=1),0,IF(BD316=1,SUM(CM317:CM355),""))</f>
        <v/>
      </c>
      <c r="BF316" s="20" t="str">
        <f aca="false">IF(AND(BB316=1,BB315=1,BE275&lt;&gt;0),"",IF(AND(BB315=0,BB316=1),BF315,IF(AND(BB316=1,BB315=1),BF315,IF(AND(BF315="",BE315="",OR(BD315=0,BD315="")),"",IF(AND(BF315="",BE276=0),"",IF(AND(BE276&lt;&gt;"",BF315=BE276),"",IF(AND(BD315=1,BE315&lt;&gt;0),CM316,IF(BF315&lt;&gt;0,BF315+CM316,IF(BF315="","")))))))))</f>
        <v/>
      </c>
      <c r="BI316" s="0"/>
      <c r="BU316" s="0"/>
      <c r="BZ316" s="49"/>
      <c r="CG316" s="13"/>
      <c r="CH316" s="40"/>
      <c r="CI316" s="13"/>
      <c r="CL316" s="6" t="n">
        <f aca="false">C316</f>
        <v>37705</v>
      </c>
      <c r="CM316" s="13" t="n">
        <f aca="false">CN316/CN315-1</f>
        <v>0.00957434536855462</v>
      </c>
      <c r="CN316" s="4" t="n">
        <v>87.52</v>
      </c>
      <c r="CO316" s="13" t="n">
        <f aca="false">CN316/CN311-1</f>
        <v>0.00263489517699611</v>
      </c>
      <c r="CY316" s="4" t="n">
        <v>86.74</v>
      </c>
      <c r="CZ316" s="4" t="n">
        <v>87.52</v>
      </c>
      <c r="DA316" s="33" t="n">
        <f aca="false">CZ316-CN316</f>
        <v>0</v>
      </c>
      <c r="DB316" s="16" t="n">
        <f aca="false">CZ316/CY316-1</f>
        <v>0.00899239105372374</v>
      </c>
      <c r="DC316" s="15" t="n">
        <f aca="false">CY316/CZ315-1</f>
        <v>0.000576767793286415</v>
      </c>
      <c r="DD316" s="15" t="n">
        <f aca="false">CZ316/CZ315-1</f>
        <v>0.00957434536855462</v>
      </c>
      <c r="DE316" s="34" t="str">
        <f aca="false">IF(CW316=0,"",-DC316*CS316)</f>
        <v/>
      </c>
      <c r="DY316" s="6"/>
      <c r="EB316" s="6" t="n">
        <f aca="false">CL316</f>
        <v>37705</v>
      </c>
      <c r="EC316" s="13" t="n">
        <f aca="false">SUM(CM314:CM316)</f>
        <v>-0.0064152847246699</v>
      </c>
    </row>
    <row r="317" customFormat="false" ht="15" hidden="false" customHeight="false" outlineLevel="0" collapsed="false">
      <c r="A317" s="0" t="n">
        <f aca="false">IF(FR317=1,CZ317,0)</f>
        <v>0</v>
      </c>
      <c r="C317" s="6" t="n">
        <v>37706</v>
      </c>
      <c r="D317" s="0" t="n">
        <f aca="false">IF(E317&gt;E316,1,)</f>
        <v>0</v>
      </c>
      <c r="E317" s="46" t="n">
        <v>89.4277</v>
      </c>
      <c r="F317" s="46" t="n">
        <v>88.3287</v>
      </c>
      <c r="G317" s="46" t="n">
        <v>85.575</v>
      </c>
      <c r="H317" s="46" t="n">
        <v>84.602</v>
      </c>
      <c r="I317" s="46" t="n">
        <v>86.913</v>
      </c>
      <c r="J317" s="47" t="str">
        <f aca="false">IF(MIN(E317:I317)=E317,$E$2,IF(MIN(E317:I317)=F317,$F$2,IF(MIN(E317:I317)=G317,$G$2,IF(MIN(E317:I317)=H317,$H$2,IF(MIN(E317:I317)=I317,$I$2)))))</f>
        <v>30D</v>
      </c>
      <c r="K317" s="47" t="str">
        <f aca="false">IF(MAX(E317:I317)=E317,$E$2,IF(MAX(E317:I317)=F317,$F$2,IF(MAX(E317:I317)=G317,$G$2,IF(MAX(E317:I317)=H317,$H$2,IF(MAX(E317:I317)=I317,$I$2)))))</f>
        <v>200D</v>
      </c>
      <c r="L317" s="4" t="n">
        <f aca="false">IF(MAX(E317:I317)=H317,1,0)</f>
        <v>0</v>
      </c>
      <c r="M317" s="4" t="n">
        <f aca="false">IF(MAX(E317:I317)=I317,1,0)</f>
        <v>0</v>
      </c>
      <c r="O317" s="4" t="n">
        <f aca="false">IF(CN317&gt;E317,1,0)</f>
        <v>0</v>
      </c>
      <c r="P317" s="4" t="n">
        <f aca="false">IF(CN317&gt;F317,1,0)</f>
        <v>0</v>
      </c>
      <c r="Q317" s="4" t="n">
        <f aca="false">IF(CN317&gt;G317,1,0)</f>
        <v>1</v>
      </c>
      <c r="R317" s="4" t="n">
        <f aca="false">IF(CN317&gt;H317,1,0)</f>
        <v>1</v>
      </c>
      <c r="S317" s="4" t="n">
        <f aca="false">IF(CN317&gt;I317,1,0)</f>
        <v>1</v>
      </c>
      <c r="T317" s="25" t="n">
        <f aca="false">IF(AND(AND(R317=0,S317=0,Q317=0),OR(S316=1,S315=1,S314=1)),1,0)</f>
        <v>0</v>
      </c>
      <c r="U317" s="13" t="n">
        <f aca="false">SUM(CM316:CM317)</f>
        <v>0.0045469230650812</v>
      </c>
      <c r="AV317" s="0"/>
      <c r="AW317" s="55" t="n">
        <f aca="false">IF(EC317&gt;$AW$2,1,0)</f>
        <v>0</v>
      </c>
      <c r="AX317" s="0" t="n">
        <f aca="false">IF(AND(I317&gt;G317,I316&lt;G316),1,IF(OR(AND(I317&gt;F317,I316&lt;F316),AND(I317&gt;E317,I316&lt;E316)),1,0))</f>
        <v>0</v>
      </c>
      <c r="AY317" s="0" t="n">
        <f aca="false">IF(K316="10D",1,0)</f>
        <v>0</v>
      </c>
      <c r="AZ317" s="0" t="n">
        <f aca="false">IF(AND(I317&gt;G317,I316&lt;G316,I317&gt;F317,I316&gt;F316,I317&gt;E317,I316&gt;E316),1,0)</f>
        <v>0</v>
      </c>
      <c r="BA317" s="56" t="n">
        <f aca="false">IF(G317&gt;H317,1,0)</f>
        <v>1</v>
      </c>
      <c r="BB317" s="56" t="n">
        <f aca="false">IF(I317&lt;F317,1,0)</f>
        <v>1</v>
      </c>
      <c r="BC317" s="0" t="n">
        <f aca="false">IF(AND(SUM(AW316:AX316)=2,AY317=1),1,IF(SUM(AX315:AX317)=0,0,IF(AND(OR(AW315=1,AX315=1),OR(AW316=1,AX316=1),AY317=1),1,IF(AND(SUM(AW317:AY317)=2,SUM(AW315:AX315)=2,AX315=1),1,0))))</f>
        <v>0</v>
      </c>
      <c r="BD317" s="57" t="str">
        <f aca="false">IF(BC317=0,"",IF(AND(BC317=1,AZ317=0,AZ316=0,AZ315=0),1,IF(AND(BC317=1,OR(AZ317=1,AZ316=1,AZ315)),IF(BA317=1,1,0))))</f>
        <v/>
      </c>
      <c r="BE317" s="50" t="str">
        <f aca="false">IF(AND(BD317=1,BD316=1),0,IF(BD317=1,SUM(CM318:CM356),""))</f>
        <v/>
      </c>
      <c r="BF317" s="20" t="str">
        <f aca="false">IF(AND(BB317=1,BB316=1,BE276&lt;&gt;0),"",IF(AND(BB316=0,BB317=1),BF316,IF(AND(BB317=1,BB316=1),BF316,IF(AND(BF316="",BE316="",OR(BD316=0,BD316="")),"",IF(AND(BF316="",BE277=0),"",IF(AND(BE277&lt;&gt;"",BF316=BE277),"",IF(AND(BD316=1,BE316&lt;&gt;0),CM317,IF(BF316&lt;&gt;0,BF316+CM317,IF(BF316="","")))))))))</f>
        <v/>
      </c>
      <c r="BI317" s="0"/>
      <c r="BU317" s="0"/>
      <c r="BZ317" s="49"/>
      <c r="CG317" s="13"/>
      <c r="CH317" s="40"/>
      <c r="CI317" s="13"/>
      <c r="CL317" s="6" t="n">
        <f aca="false">C317</f>
        <v>37706</v>
      </c>
      <c r="CM317" s="13" t="n">
        <f aca="false">CN317/CN316-1</f>
        <v>-0.00502742230347342</v>
      </c>
      <c r="CN317" s="4" t="n">
        <v>87.08</v>
      </c>
      <c r="CO317" s="13" t="n">
        <f aca="false">CN317/CN312-1</f>
        <v>-0.0100045475216006</v>
      </c>
      <c r="CY317" s="4" t="n">
        <v>87.56</v>
      </c>
      <c r="CZ317" s="4" t="n">
        <v>87.08</v>
      </c>
      <c r="DA317" s="33" t="n">
        <f aca="false">CZ317-CN317</f>
        <v>0</v>
      </c>
      <c r="DB317" s="16" t="n">
        <f aca="false">CZ317/CY317-1</f>
        <v>-0.00548195523069894</v>
      </c>
      <c r="DC317" s="15" t="n">
        <f aca="false">CY317/CZ316-1</f>
        <v>0.000457038391225018</v>
      </c>
      <c r="DD317" s="15" t="n">
        <f aca="false">CZ317/CZ316-1</f>
        <v>-0.00502742230347342</v>
      </c>
      <c r="DE317" s="34" t="str">
        <f aca="false">IF(CW317=0,"",-DC317*CS317)</f>
        <v/>
      </c>
      <c r="DY317" s="6"/>
      <c r="EB317" s="6" t="n">
        <f aca="false">CL317</f>
        <v>37706</v>
      </c>
      <c r="EC317" s="13" t="n">
        <f aca="false">SUM(CM315:CM317)</f>
        <v>-0.0286860422521933</v>
      </c>
    </row>
    <row r="318" customFormat="false" ht="15" hidden="false" customHeight="false" outlineLevel="0" collapsed="false">
      <c r="A318" s="0" t="n">
        <f aca="false">IF(FR318=1,CZ318,0)</f>
        <v>0</v>
      </c>
      <c r="C318" s="6" t="n">
        <v>37707</v>
      </c>
      <c r="D318" s="0" t="n">
        <f aca="false">IF(E318&gt;E317,1,)</f>
        <v>0</v>
      </c>
      <c r="E318" s="46" t="n">
        <v>89.3537</v>
      </c>
      <c r="F318" s="46" t="n">
        <v>88.315</v>
      </c>
      <c r="G318" s="46" t="n">
        <v>85.4514</v>
      </c>
      <c r="H318" s="46" t="n">
        <v>84.7703</v>
      </c>
      <c r="I318" s="46" t="n">
        <v>87.242</v>
      </c>
      <c r="J318" s="47" t="str">
        <f aca="false">IF(MIN(E318:I318)=E318,$E$2,IF(MIN(E318:I318)=F318,$F$2,IF(MIN(E318:I318)=G318,$G$2,IF(MIN(E318:I318)=H318,$H$2,IF(MIN(E318:I318)=I318,$I$2)))))</f>
        <v>30D</v>
      </c>
      <c r="K318" s="47" t="str">
        <f aca="false">IF(MAX(E318:I318)=E318,$E$2,IF(MAX(E318:I318)=F318,$F$2,IF(MAX(E318:I318)=G318,$G$2,IF(MAX(E318:I318)=H318,$H$2,IF(MAX(E318:I318)=I318,$I$2)))))</f>
        <v>200D</v>
      </c>
      <c r="L318" s="4" t="n">
        <f aca="false">IF(MAX(E318:I318)=H318,1,0)</f>
        <v>0</v>
      </c>
      <c r="M318" s="4" t="n">
        <f aca="false">IF(MAX(E318:I318)=I318,1,0)</f>
        <v>0</v>
      </c>
      <c r="O318" s="4" t="n">
        <f aca="false">IF(CN318&gt;E318,1,0)</f>
        <v>0</v>
      </c>
      <c r="P318" s="4" t="n">
        <f aca="false">IF(CN318&gt;F318,1,0)</f>
        <v>0</v>
      </c>
      <c r="Q318" s="4" t="n">
        <f aca="false">IF(CN318&gt;G318,1,0)</f>
        <v>1</v>
      </c>
      <c r="R318" s="4" t="n">
        <f aca="false">IF(CN318&gt;H318,1,0)</f>
        <v>1</v>
      </c>
      <c r="S318" s="4" t="n">
        <f aca="false">IF(CN318&gt;I318,1,0)</f>
        <v>0</v>
      </c>
      <c r="T318" s="25" t="n">
        <f aca="false">IF(AND(AND(R318=0,S318=0,Q318=0),OR(S317=1,S316=1,S315=1)),1,0)</f>
        <v>0</v>
      </c>
      <c r="U318" s="13" t="n">
        <f aca="false">SUM(CM317:CM318)</f>
        <v>-0.00422356378257294</v>
      </c>
      <c r="AV318" s="0"/>
      <c r="AW318" s="55" t="n">
        <f aca="false">IF(EC318&gt;$AW$2,1,0)</f>
        <v>0</v>
      </c>
      <c r="AX318" s="0" t="n">
        <f aca="false">IF(AND(I318&gt;G318,I317&lt;G317),1,IF(OR(AND(I318&gt;F318,I317&lt;F317),AND(I318&gt;E318,I317&lt;E317)),1,0))</f>
        <v>0</v>
      </c>
      <c r="AY318" s="0" t="n">
        <f aca="false">IF(K317="10D",1,0)</f>
        <v>0</v>
      </c>
      <c r="AZ318" s="0" t="n">
        <f aca="false">IF(AND(I318&gt;G318,I317&lt;G317,I318&gt;F318,I317&gt;F317,I318&gt;E318,I317&gt;E317),1,0)</f>
        <v>0</v>
      </c>
      <c r="BA318" s="56" t="n">
        <f aca="false">IF(G318&gt;H318,1,0)</f>
        <v>1</v>
      </c>
      <c r="BB318" s="56" t="n">
        <f aca="false">IF(I318&lt;F318,1,0)</f>
        <v>1</v>
      </c>
      <c r="BC318" s="0" t="n">
        <f aca="false">IF(AND(SUM(AW317:AX317)=2,AY318=1),1,IF(SUM(AX316:AX318)=0,0,IF(AND(OR(AW316=1,AX316=1),OR(AW317=1,AX317=1),AY318=1),1,IF(AND(SUM(AW318:AY318)=2,SUM(AW316:AX316)=2,AX316=1),1,0))))</f>
        <v>0</v>
      </c>
      <c r="BD318" s="57" t="str">
        <f aca="false">IF(BC318=0,"",IF(AND(BC318=1,AZ318=0,AZ317=0,AZ316=0),1,IF(AND(BC318=1,OR(AZ318=1,AZ317=1,AZ316)),IF(BA318=1,1,0))))</f>
        <v/>
      </c>
      <c r="BE318" s="50" t="str">
        <f aca="false">IF(AND(BD318=1,BD317=1),0,IF(BD318=1,SUM(CM319:CM357),""))</f>
        <v/>
      </c>
      <c r="BF318" s="20" t="str">
        <f aca="false">IF(AND(BB318=1,BB317=1,BE277&lt;&gt;0),"",IF(AND(BB317=0,BB318=1),BF317,IF(AND(BB318=1,BB317=1),BF317,IF(AND(BF317="",BE317="",OR(BD317=0,BD317="")),"",IF(AND(BF317="",BE278=0),"",IF(AND(BE278&lt;&gt;"",BF317=BE278),"",IF(AND(BD317=1,BE317&lt;&gt;0),CM318,IF(BF317&lt;&gt;0,BF317+CM318,IF(BF317="","")))))))))</f>
        <v/>
      </c>
      <c r="BI318" s="0"/>
      <c r="BU318" s="0"/>
      <c r="BZ318" s="49"/>
      <c r="CG318" s="13"/>
      <c r="CH318" s="40"/>
      <c r="CI318" s="13"/>
      <c r="CL318" s="6" t="n">
        <f aca="false">C318</f>
        <v>37707</v>
      </c>
      <c r="CM318" s="13" t="n">
        <f aca="false">CN318/CN317-1</f>
        <v>0.00080385852090048</v>
      </c>
      <c r="CN318" s="4" t="n">
        <v>87.15</v>
      </c>
      <c r="CO318" s="13" t="n">
        <f aca="false">CN318/CN313-1</f>
        <v>-0.0113442994895065</v>
      </c>
      <c r="CY318" s="4" t="n">
        <v>86.4</v>
      </c>
      <c r="CZ318" s="4" t="n">
        <v>87.15</v>
      </c>
      <c r="DA318" s="33" t="n">
        <f aca="false">CZ318-CN318</f>
        <v>0</v>
      </c>
      <c r="DB318" s="16" t="n">
        <f aca="false">CZ318/CY318-1</f>
        <v>0.00868055555555558</v>
      </c>
      <c r="DC318" s="15" t="n">
        <f aca="false">CY318/CZ317-1</f>
        <v>-0.00780891134588879</v>
      </c>
      <c r="DD318" s="15" t="n">
        <f aca="false">CZ318/CZ317-1</f>
        <v>0.00080385852090048</v>
      </c>
      <c r="DE318" s="34" t="str">
        <f aca="false">IF(CW318=0,"",-DC318*CS318)</f>
        <v/>
      </c>
      <c r="DY318" s="6"/>
      <c r="EB318" s="6" t="n">
        <f aca="false">CL318</f>
        <v>37707</v>
      </c>
      <c r="EC318" s="13" t="n">
        <f aca="false">SUM(CM316:CM318)</f>
        <v>0.00535078158598168</v>
      </c>
    </row>
    <row r="319" customFormat="false" ht="15" hidden="false" customHeight="false" outlineLevel="0" collapsed="false">
      <c r="A319" s="0" t="n">
        <f aca="false">IF(FR319=1,CZ319,0)</f>
        <v>0</v>
      </c>
      <c r="C319" s="6" t="n">
        <v>37708</v>
      </c>
      <c r="D319" s="0" t="n">
        <f aca="false">IF(E319&gt;E318,1,)</f>
        <v>0</v>
      </c>
      <c r="E319" s="46" t="n">
        <v>89.2743</v>
      </c>
      <c r="F319" s="46" t="n">
        <v>88.2793</v>
      </c>
      <c r="G319" s="46" t="n">
        <v>85.3376</v>
      </c>
      <c r="H319" s="46" t="n">
        <v>84.9157</v>
      </c>
      <c r="I319" s="46" t="n">
        <v>87.5</v>
      </c>
      <c r="J319" s="47" t="str">
        <f aca="false">IF(MIN(E319:I319)=E319,$E$2,IF(MIN(E319:I319)=F319,$F$2,IF(MIN(E319:I319)=G319,$G$2,IF(MIN(E319:I319)=H319,$H$2,IF(MIN(E319:I319)=I319,$I$2)))))</f>
        <v>30D</v>
      </c>
      <c r="K319" s="47" t="str">
        <f aca="false">IF(MAX(E319:I319)=E319,$E$2,IF(MAX(E319:I319)=F319,$F$2,IF(MAX(E319:I319)=G319,$G$2,IF(MAX(E319:I319)=H319,$H$2,IF(MAX(E319:I319)=I319,$I$2)))))</f>
        <v>200D</v>
      </c>
      <c r="L319" s="4" t="n">
        <f aca="false">IF(MAX(E319:I319)=H319,1,0)</f>
        <v>0</v>
      </c>
      <c r="M319" s="4" t="n">
        <f aca="false">IF(MAX(E319:I319)=I319,1,0)</f>
        <v>0</v>
      </c>
      <c r="O319" s="4" t="n">
        <f aca="false">IF(CN319&gt;E319,1,0)</f>
        <v>0</v>
      </c>
      <c r="P319" s="4" t="n">
        <f aca="false">IF(CN319&gt;F319,1,0)</f>
        <v>0</v>
      </c>
      <c r="Q319" s="4" t="n">
        <f aca="false">IF(CN319&gt;G319,1,0)</f>
        <v>1</v>
      </c>
      <c r="R319" s="4" t="n">
        <f aca="false">IF(CN319&gt;H319,1,0)</f>
        <v>1</v>
      </c>
      <c r="S319" s="4" t="n">
        <f aca="false">IF(CN319&gt;I319,1,0)</f>
        <v>0</v>
      </c>
      <c r="T319" s="25" t="n">
        <f aca="false">IF(AND(AND(R319=0,S319=0,Q319=0),OR(S318=1,S317=1,S316=1)),1,0)</f>
        <v>0</v>
      </c>
      <c r="U319" s="13" t="n">
        <f aca="false">SUM(CM318:CM319)</f>
        <v>-0.00424490797364929</v>
      </c>
      <c r="AV319" s="0"/>
      <c r="AW319" s="55" t="n">
        <f aca="false">IF(EC319&gt;$AW$2,1,0)</f>
        <v>0</v>
      </c>
      <c r="AX319" s="0" t="n">
        <f aca="false">IF(AND(I319&gt;G319,I318&lt;G318),1,IF(OR(AND(I319&gt;F319,I318&lt;F318),AND(I319&gt;E319,I318&lt;E318)),1,0))</f>
        <v>0</v>
      </c>
      <c r="AY319" s="0" t="n">
        <f aca="false">IF(K318="10D",1,0)</f>
        <v>0</v>
      </c>
      <c r="AZ319" s="0" t="n">
        <f aca="false">IF(AND(I319&gt;G319,I318&lt;G318,I319&gt;F319,I318&gt;F318,I319&gt;E319,I318&gt;E318),1,0)</f>
        <v>0</v>
      </c>
      <c r="BA319" s="56" t="n">
        <f aca="false">IF(G319&gt;H319,1,0)</f>
        <v>1</v>
      </c>
      <c r="BB319" s="56" t="n">
        <f aca="false">IF(I319&lt;F319,1,0)</f>
        <v>1</v>
      </c>
      <c r="BC319" s="0" t="n">
        <f aca="false">IF(AND(SUM(AW318:AX318)=2,AY319=1),1,IF(SUM(AX317:AX319)=0,0,IF(AND(OR(AW317=1,AX317=1),OR(AW318=1,AX318=1),AY319=1),1,IF(AND(SUM(AW319:AY319)=2,SUM(AW317:AX317)=2,AX317=1),1,0))))</f>
        <v>0</v>
      </c>
      <c r="BD319" s="57" t="str">
        <f aca="false">IF(BC319=0,"",IF(AND(BC319=1,AZ319=0,AZ318=0,AZ317=0),1,IF(AND(BC319=1,OR(AZ319=1,AZ318=1,AZ317)),IF(BA319=1,1,0))))</f>
        <v/>
      </c>
      <c r="BE319" s="50" t="str">
        <f aca="false">IF(AND(BD319=1,BD318=1),0,IF(BD319=1,SUM(CM320:CM358),""))</f>
        <v/>
      </c>
      <c r="BF319" s="20" t="str">
        <f aca="false">IF(AND(BB319=1,BB318=1,BE278&lt;&gt;0),"",IF(AND(BB318=0,BB319=1),BF318,IF(AND(BB319=1,BB318=1),BF318,IF(AND(BF318="",BE318="",OR(BD318=0,BD318="")),"",IF(AND(BF318="",BE279=0),"",IF(AND(BE279&lt;&gt;"",BF318=BE279),"",IF(AND(BD318=1,BE318&lt;&gt;0),CM319,IF(BF318&lt;&gt;0,BF318+CM319,IF(BF318="","")))))))))</f>
        <v/>
      </c>
      <c r="BI319" s="0"/>
      <c r="BU319" s="0"/>
      <c r="BZ319" s="49"/>
      <c r="CG319" s="13"/>
      <c r="CH319" s="40"/>
      <c r="CI319" s="13"/>
      <c r="CL319" s="6" t="n">
        <f aca="false">C319</f>
        <v>37708</v>
      </c>
      <c r="CM319" s="13" t="n">
        <f aca="false">CN319/CN318-1</f>
        <v>-0.00504876649454977</v>
      </c>
      <c r="CN319" s="4" t="n">
        <v>86.71</v>
      </c>
      <c r="CO319" s="13" t="n">
        <f aca="false">CN319/CN314-1</f>
        <v>-0.0330099252815881</v>
      </c>
      <c r="CY319" s="4" t="n">
        <v>86.47</v>
      </c>
      <c r="CZ319" s="4" t="n">
        <v>86.71</v>
      </c>
      <c r="DA319" s="33" t="n">
        <f aca="false">CZ319-CN319</f>
        <v>0</v>
      </c>
      <c r="DB319" s="16" t="n">
        <f aca="false">CZ319/CY319-1</f>
        <v>0.00277552908523182</v>
      </c>
      <c r="DC319" s="15" t="n">
        <f aca="false">CY319/CZ318-1</f>
        <v>-0.00780263912794044</v>
      </c>
      <c r="DD319" s="15" t="n">
        <f aca="false">CZ319/CZ318-1</f>
        <v>-0.00504876649454977</v>
      </c>
      <c r="DE319" s="34" t="str">
        <f aca="false">IF(CW319=0,"",-DC319*CS319)</f>
        <v/>
      </c>
      <c r="DY319" s="6"/>
      <c r="EB319" s="6" t="n">
        <f aca="false">CL319</f>
        <v>37708</v>
      </c>
      <c r="EC319" s="13" t="n">
        <f aca="false">SUM(CM317:CM319)</f>
        <v>-0.00927233027712271</v>
      </c>
    </row>
    <row r="320" customFormat="false" ht="15" hidden="false" customHeight="false" outlineLevel="0" collapsed="false">
      <c r="A320" s="0" t="n">
        <f aca="false">IF(FR320=1,CZ320,0)</f>
        <v>0</v>
      </c>
      <c r="C320" s="6" t="n">
        <v>37711</v>
      </c>
      <c r="D320" s="0" t="n">
        <f aca="false">IF(E320&gt;E319,1,)</f>
        <v>0</v>
      </c>
      <c r="E320" s="46" t="n">
        <v>89.1903</v>
      </c>
      <c r="F320" s="46" t="n">
        <v>88.2155</v>
      </c>
      <c r="G320" s="46" t="n">
        <v>85.192</v>
      </c>
      <c r="H320" s="46" t="n">
        <v>84.9353</v>
      </c>
      <c r="I320" s="46" t="n">
        <v>87.296</v>
      </c>
      <c r="J320" s="47" t="str">
        <f aca="false">IF(MIN(E320:I320)=E320,$E$2,IF(MIN(E320:I320)=F320,$F$2,IF(MIN(E320:I320)=G320,$G$2,IF(MIN(E320:I320)=H320,$H$2,IF(MIN(E320:I320)=I320,$I$2)))))</f>
        <v>30D</v>
      </c>
      <c r="K320" s="47" t="str">
        <f aca="false">IF(MAX(E320:I320)=E320,$E$2,IF(MAX(E320:I320)=F320,$F$2,IF(MAX(E320:I320)=G320,$G$2,IF(MAX(E320:I320)=H320,$H$2,IF(MAX(E320:I320)=I320,$I$2)))))</f>
        <v>200D</v>
      </c>
      <c r="L320" s="4" t="n">
        <f aca="false">IF(MAX(E320:I320)=H320,1,0)</f>
        <v>0</v>
      </c>
      <c r="M320" s="4" t="n">
        <f aca="false">IF(MAX(E320:I320)=I320,1,0)</f>
        <v>0</v>
      </c>
      <c r="O320" s="4" t="n">
        <f aca="false">IF(CN320&gt;E320,1,0)</f>
        <v>0</v>
      </c>
      <c r="P320" s="4" t="n">
        <f aca="false">IF(CN320&gt;F320,1,0)</f>
        <v>0</v>
      </c>
      <c r="Q320" s="4" t="n">
        <f aca="false">IF(CN320&gt;G320,1,0)</f>
        <v>0</v>
      </c>
      <c r="R320" s="4" t="n">
        <f aca="false">IF(CN320&gt;H320,1,0)</f>
        <v>0</v>
      </c>
      <c r="S320" s="4" t="n">
        <f aca="false">IF(CN320&gt;I320,1,0)</f>
        <v>0</v>
      </c>
      <c r="T320" s="25" t="n">
        <f aca="false">IF(AND(AND(R320=0,S320=0,Q320=0),OR(S319=1,S318=1,S317=1)),1,0)</f>
        <v>1</v>
      </c>
      <c r="U320" s="13" t="n">
        <f aca="false">SUM(CM319:CM320)</f>
        <v>-0.027768176020556</v>
      </c>
      <c r="AV320" s="0"/>
      <c r="AW320" s="55" t="n">
        <f aca="false">IF(EC320&gt;$AW$2,1,0)</f>
        <v>0</v>
      </c>
      <c r="AX320" s="0" t="n">
        <f aca="false">IF(AND(I320&gt;G320,I319&lt;G319),1,IF(OR(AND(I320&gt;F320,I319&lt;F319),AND(I320&gt;E320,I319&lt;E319)),1,0))</f>
        <v>0</v>
      </c>
      <c r="AY320" s="0" t="n">
        <f aca="false">IF(K319="10D",1,0)</f>
        <v>0</v>
      </c>
      <c r="AZ320" s="0" t="n">
        <f aca="false">IF(AND(I320&gt;G320,I319&lt;G319,I320&gt;F320,I319&gt;F319,I320&gt;E320,I319&gt;E319),1,0)</f>
        <v>0</v>
      </c>
      <c r="BA320" s="56" t="n">
        <f aca="false">IF(G320&gt;H320,1,0)</f>
        <v>1</v>
      </c>
      <c r="BB320" s="56" t="n">
        <f aca="false">IF(I320&lt;F320,1,0)</f>
        <v>1</v>
      </c>
      <c r="BC320" s="0" t="n">
        <f aca="false">IF(AND(SUM(AW319:AX319)=2,AY320=1),1,IF(SUM(AX318:AX320)=0,0,IF(AND(OR(AW318=1,AX318=1),OR(AW319=1,AX319=1),AY320=1),1,IF(AND(SUM(AW320:AY320)=2,SUM(AW318:AX318)=2,AX318=1),1,0))))</f>
        <v>0</v>
      </c>
      <c r="BD320" s="57" t="str">
        <f aca="false">IF(BC320=0,"",IF(AND(BC320=1,AZ320=0,AZ319=0,AZ318=0),1,IF(AND(BC320=1,OR(AZ320=1,AZ319=1,AZ318)),IF(BA320=1,1,0))))</f>
        <v/>
      </c>
      <c r="BE320" s="50" t="str">
        <f aca="false">IF(AND(BD320=1,BD319=1),0,IF(BD320=1,SUM(CM321:CM359),""))</f>
        <v/>
      </c>
      <c r="BF320" s="20" t="str">
        <f aca="false">IF(AND(BB320=1,BB319=1,BE279&lt;&gt;0),"",IF(AND(BB319=0,BB320=1),BF319,IF(AND(BB320=1,BB319=1),BF319,IF(AND(BF319="",BE319="",OR(BD319=0,BD319="")),"",IF(AND(BF319="",BE280=0),"",IF(AND(BE280&lt;&gt;"",BF319=BE280),"",IF(AND(BD319=1,BE319&lt;&gt;0),CM320,IF(BF319&lt;&gt;0,BF319+CM320,IF(BF319="","")))))))))</f>
        <v/>
      </c>
      <c r="BI320" s="0"/>
      <c r="BU320" s="0"/>
      <c r="BZ320" s="49"/>
      <c r="CG320" s="13"/>
      <c r="CH320" s="40"/>
      <c r="CI320" s="13"/>
      <c r="CL320" s="6" t="n">
        <f aca="false">C320</f>
        <v>37711</v>
      </c>
      <c r="CM320" s="13" t="n">
        <f aca="false">CN320/CN319-1</f>
        <v>-0.0227194095260063</v>
      </c>
      <c r="CN320" s="4" t="n">
        <v>84.74</v>
      </c>
      <c r="CO320" s="13" t="n">
        <f aca="false">CN320/CN315-1</f>
        <v>-0.0224939439381705</v>
      </c>
      <c r="CY320" s="4" t="n">
        <v>85.35</v>
      </c>
      <c r="CZ320" s="4" t="n">
        <v>84.74</v>
      </c>
      <c r="DA320" s="33" t="n">
        <f aca="false">CZ320-CN320</f>
        <v>0</v>
      </c>
      <c r="DB320" s="16" t="n">
        <f aca="false">CZ320/CY320-1</f>
        <v>-0.00714704159343882</v>
      </c>
      <c r="DC320" s="15" t="n">
        <f aca="false">CY320/CZ319-1</f>
        <v>-0.0156844654595779</v>
      </c>
      <c r="DD320" s="15" t="n">
        <f aca="false">CZ320/CZ319-1</f>
        <v>-0.0227194095260063</v>
      </c>
      <c r="DE320" s="34" t="str">
        <f aca="false">IF(CW320=0,"",-DC320*CS320)</f>
        <v/>
      </c>
      <c r="DY320" s="6"/>
      <c r="EB320" s="6" t="n">
        <f aca="false">CL320</f>
        <v>37711</v>
      </c>
      <c r="EC320" s="13" t="n">
        <f aca="false">SUM(CM318:CM320)</f>
        <v>-0.0269643174996556</v>
      </c>
    </row>
    <row r="321" customFormat="false" ht="15" hidden="false" customHeight="false" outlineLevel="0" collapsed="false">
      <c r="A321" s="0" t="n">
        <f aca="false">IF(FR321=1,CZ321,0)</f>
        <v>0</v>
      </c>
      <c r="C321" s="6" t="n">
        <v>37712</v>
      </c>
      <c r="D321" s="0" t="n">
        <f aca="false">IF(E321&gt;E320,1,)</f>
        <v>0</v>
      </c>
      <c r="E321" s="46" t="n">
        <v>89.1135</v>
      </c>
      <c r="F321" s="46" t="n">
        <v>88.1574</v>
      </c>
      <c r="G321" s="46" t="n">
        <v>85.0996</v>
      </c>
      <c r="H321" s="46" t="n">
        <v>84.949</v>
      </c>
      <c r="I321" s="46" t="n">
        <v>87.171</v>
      </c>
      <c r="J321" s="47" t="str">
        <f aca="false">IF(MIN(E321:I321)=E321,$E$2,IF(MIN(E321:I321)=F321,$F$2,IF(MIN(E321:I321)=G321,$G$2,IF(MIN(E321:I321)=H321,$H$2,IF(MIN(E321:I321)=I321,$I$2)))))</f>
        <v>30D</v>
      </c>
      <c r="K321" s="47" t="str">
        <f aca="false">IF(MAX(E321:I321)=E321,$E$2,IF(MAX(E321:I321)=F321,$F$2,IF(MAX(E321:I321)=G321,$G$2,IF(MAX(E321:I321)=H321,$H$2,IF(MAX(E321:I321)=I321,$I$2)))))</f>
        <v>200D</v>
      </c>
      <c r="L321" s="4" t="n">
        <f aca="false">IF(MAX(E321:I321)=H321,1,0)</f>
        <v>0</v>
      </c>
      <c r="M321" s="4" t="n">
        <f aca="false">IF(MAX(E321:I321)=I321,1,0)</f>
        <v>0</v>
      </c>
      <c r="O321" s="4" t="n">
        <f aca="false">IF(CN321&gt;E321,1,0)</f>
        <v>0</v>
      </c>
      <c r="P321" s="4" t="n">
        <f aca="false">IF(CN321&gt;F321,1,0)</f>
        <v>0</v>
      </c>
      <c r="Q321" s="4" t="n">
        <f aca="false">IF(CN321&gt;G321,1,0)</f>
        <v>1</v>
      </c>
      <c r="R321" s="4" t="n">
        <f aca="false">IF(CN321&gt;H321,1,0)</f>
        <v>1</v>
      </c>
      <c r="S321" s="4" t="n">
        <f aca="false">IF(CN321&gt;I321,1,0)</f>
        <v>0</v>
      </c>
      <c r="T321" s="25" t="n">
        <f aca="false">IF(AND(AND(R321=0,S321=0,Q321=0),OR(S320=1,S319=1,S318=1)),1,0)</f>
        <v>0</v>
      </c>
      <c r="U321" s="13" t="n">
        <f aca="false">SUM(CM320:CM321)</f>
        <v>-0.00737836633506916</v>
      </c>
      <c r="AV321" s="0"/>
      <c r="AW321" s="55" t="n">
        <f aca="false">IF(EC321&gt;$AW$2,1,0)</f>
        <v>0</v>
      </c>
      <c r="AX321" s="0" t="n">
        <f aca="false">IF(AND(I321&gt;G321,I320&lt;G320),1,IF(OR(AND(I321&gt;F321,I320&lt;F320),AND(I321&gt;E321,I320&lt;E320)),1,0))</f>
        <v>0</v>
      </c>
      <c r="AY321" s="0" t="n">
        <f aca="false">IF(K320="10D",1,0)</f>
        <v>0</v>
      </c>
      <c r="AZ321" s="0" t="n">
        <f aca="false">IF(AND(I321&gt;G321,I320&lt;G320,I321&gt;F321,I320&gt;F320,I321&gt;E321,I320&gt;E320),1,0)</f>
        <v>0</v>
      </c>
      <c r="BA321" s="56" t="n">
        <f aca="false">IF(G321&gt;H321,1,0)</f>
        <v>1</v>
      </c>
      <c r="BB321" s="56" t="n">
        <f aca="false">IF(I321&lt;F321,1,0)</f>
        <v>1</v>
      </c>
      <c r="BC321" s="0" t="n">
        <f aca="false">IF(AND(SUM(AW320:AX320)=2,AY321=1),1,IF(SUM(AX319:AX321)=0,0,IF(AND(OR(AW319=1,AX319=1),OR(AW320=1,AX320=1),AY321=1),1,IF(AND(SUM(AW321:AY321)=2,SUM(AW319:AX319)=2,AX319=1),1,0))))</f>
        <v>0</v>
      </c>
      <c r="BD321" s="57" t="str">
        <f aca="false">IF(BC321=0,"",IF(AND(BC321=1,AZ321=0,AZ320=0,AZ319=0),1,IF(AND(BC321=1,OR(AZ321=1,AZ320=1,AZ319)),IF(BA321=1,1,0))))</f>
        <v/>
      </c>
      <c r="BE321" s="50" t="str">
        <f aca="false">IF(AND(BD321=1,BD320=1),0,IF(BD321=1,SUM(CM322:CM360),""))</f>
        <v/>
      </c>
      <c r="BF321" s="20" t="str">
        <f aca="false">IF(AND(BB321=1,BB320=1,BE280&lt;&gt;0),"",IF(AND(BB320=0,BB321=1),BF320,IF(AND(BB321=1,BB320=1),BF320,IF(AND(BF320="",BE320="",OR(BD320=0,BD320="")),"",IF(AND(BF320="",BE281=0),"",IF(AND(BE281&lt;&gt;"",BF320=BE281),"",IF(AND(BD320=1,BE320&lt;&gt;0),CM321,IF(BF320&lt;&gt;0,BF320+CM321,IF(BF320="","")))))))))</f>
        <v/>
      </c>
      <c r="BI321" s="0"/>
      <c r="BU321" s="0"/>
      <c r="BZ321" s="49"/>
      <c r="CG321" s="13"/>
      <c r="CH321" s="40"/>
      <c r="CI321" s="13"/>
      <c r="CL321" s="6" t="n">
        <f aca="false">C321</f>
        <v>37712</v>
      </c>
      <c r="CM321" s="13" t="n">
        <f aca="false">CN321/CN320-1</f>
        <v>0.0153410431909371</v>
      </c>
      <c r="CN321" s="4" t="n">
        <v>86.04</v>
      </c>
      <c r="CO321" s="13" t="n">
        <f aca="false">CN321/CN316-1</f>
        <v>-0.0169104204753198</v>
      </c>
      <c r="CY321" s="4" t="n">
        <v>85.25</v>
      </c>
      <c r="CZ321" s="4" t="n">
        <v>86.04</v>
      </c>
      <c r="DA321" s="33" t="n">
        <f aca="false">CZ321-CN321</f>
        <v>0</v>
      </c>
      <c r="DB321" s="16" t="n">
        <f aca="false">CZ321/CY321-1</f>
        <v>0.00926686217008799</v>
      </c>
      <c r="DC321" s="15" t="n">
        <f aca="false">CY321/CZ320-1</f>
        <v>0.00601840925182917</v>
      </c>
      <c r="DD321" s="15" t="n">
        <f aca="false">CZ321/CZ320-1</f>
        <v>0.0153410431909371</v>
      </c>
      <c r="DE321" s="34" t="str">
        <f aca="false">IF(CW321=0,"",-DC321*CS321)</f>
        <v/>
      </c>
      <c r="DY321" s="6"/>
      <c r="EB321" s="6" t="n">
        <f aca="false">CL321</f>
        <v>37712</v>
      </c>
      <c r="EC321" s="13" t="n">
        <f aca="false">SUM(CM319:CM321)</f>
        <v>-0.0124271328296189</v>
      </c>
    </row>
    <row r="322" customFormat="false" ht="15" hidden="false" customHeight="false" outlineLevel="0" collapsed="false">
      <c r="A322" s="0" t="n">
        <f aca="false">IF(FR322=1,CZ322,0)</f>
        <v>0</v>
      </c>
      <c r="C322" s="6" t="n">
        <v>37713</v>
      </c>
      <c r="D322" s="0" t="n">
        <f aca="false">IF(E322&gt;E321,1,)</f>
        <v>0</v>
      </c>
      <c r="E322" s="46" t="n">
        <v>89.0335</v>
      </c>
      <c r="F322" s="46" t="n">
        <v>88.1082</v>
      </c>
      <c r="G322" s="46" t="n">
        <v>85.077</v>
      </c>
      <c r="H322" s="46" t="n">
        <v>85.047</v>
      </c>
      <c r="I322" s="46" t="n">
        <v>87.187</v>
      </c>
      <c r="J322" s="47" t="str">
        <f aca="false">IF(MIN(E322:I322)=E322,$E$2,IF(MIN(E322:I322)=F322,$F$2,IF(MIN(E322:I322)=G322,$G$2,IF(MIN(E322:I322)=H322,$H$2,IF(MIN(E322:I322)=I322,$I$2)))))</f>
        <v>30D</v>
      </c>
      <c r="K322" s="47" t="str">
        <f aca="false">IF(MAX(E322:I322)=E322,$E$2,IF(MAX(E322:I322)=F322,$F$2,IF(MAX(E322:I322)=G322,$G$2,IF(MAX(E322:I322)=H322,$H$2,IF(MAX(E322:I322)=I322,$I$2)))))</f>
        <v>200D</v>
      </c>
      <c r="L322" s="4" t="n">
        <f aca="false">IF(MAX(E322:I322)=H322,1,0)</f>
        <v>0</v>
      </c>
      <c r="M322" s="4" t="n">
        <f aca="false">IF(MAX(E322:I322)=I322,1,0)</f>
        <v>0</v>
      </c>
      <c r="O322" s="4" t="n">
        <f aca="false">IF(CN322&gt;E322,1,0)</f>
        <v>0</v>
      </c>
      <c r="P322" s="4" t="n">
        <f aca="false">IF(CN322&gt;F322,1,0)</f>
        <v>1</v>
      </c>
      <c r="Q322" s="4" t="n">
        <f aca="false">IF(CN322&gt;G322,1,0)</f>
        <v>1</v>
      </c>
      <c r="R322" s="4" t="n">
        <f aca="false">IF(CN322&gt;H322,1,0)</f>
        <v>1</v>
      </c>
      <c r="S322" s="4" t="n">
        <f aca="false">IF(CN322&gt;I322,1,0)</f>
        <v>1</v>
      </c>
      <c r="T322" s="25" t="n">
        <f aca="false">IF(AND(AND(R322=0,S322=0,Q322=0),OR(S321=1,S320=1,S319=1)),1,0)</f>
        <v>0</v>
      </c>
      <c r="U322" s="13" t="n">
        <f aca="false">SUM(CM321:CM322)</f>
        <v>0.0395158456084173</v>
      </c>
      <c r="AV322" s="0"/>
      <c r="AW322" s="55" t="n">
        <f aca="false">IF(EC322&gt;$AW$2,1,0)</f>
        <v>1</v>
      </c>
      <c r="AX322" s="0" t="n">
        <f aca="false">IF(AND(I322&gt;G322,I321&lt;G321),1,IF(OR(AND(I322&gt;F322,I321&lt;F321),AND(I322&gt;E322,I321&lt;E321)),1,0))</f>
        <v>0</v>
      </c>
      <c r="AY322" s="0" t="n">
        <f aca="false">IF(K321="10D",1,0)</f>
        <v>0</v>
      </c>
      <c r="AZ322" s="0" t="n">
        <f aca="false">IF(AND(I322&gt;G322,I321&lt;G321,I322&gt;F322,I321&gt;F321,I322&gt;E322,I321&gt;E321),1,0)</f>
        <v>0</v>
      </c>
      <c r="BA322" s="56" t="n">
        <f aca="false">IF(G322&gt;H322,1,0)</f>
        <v>1</v>
      </c>
      <c r="BB322" s="56" t="n">
        <f aca="false">IF(I322&lt;F322,1,0)</f>
        <v>1</v>
      </c>
      <c r="BC322" s="0" t="n">
        <f aca="false">IF(AND(SUM(AW321:AX321)=2,AY322=1),1,IF(SUM(AX320:AX322)=0,0,IF(AND(OR(AW320=1,AX320=1),OR(AW321=1,AX321=1),AY322=1),1,IF(AND(SUM(AW322:AY322)=2,SUM(AW320:AX320)=2,AX320=1),1,0))))</f>
        <v>0</v>
      </c>
      <c r="BD322" s="57" t="str">
        <f aca="false">IF(BC322=0,"",IF(AND(BC322=1,AZ322=0,AZ321=0,AZ320=0),1,IF(AND(BC322=1,OR(AZ322=1,AZ321=1,AZ320)),IF(BA322=1,1,0))))</f>
        <v/>
      </c>
      <c r="BE322" s="50" t="str">
        <f aca="false">IF(AND(BD322=1,BD321=1),0,IF(BD322=1,SUM(CM323:CM361),""))</f>
        <v/>
      </c>
      <c r="BF322" s="20" t="str">
        <f aca="false">IF(AND(BB322=1,BB321=1,BE281&lt;&gt;0),"",IF(AND(BB321=0,BB322=1),BF321,IF(AND(BB322=1,BB321=1),BF321,IF(AND(BF321="",BE321="",OR(BD321=0,BD321="")),"",IF(AND(BF321="",BE282=0),"",IF(AND(BE282&lt;&gt;"",BF321=BE282),"",IF(AND(BD321=1,BE321&lt;&gt;0),CM322,IF(BF321&lt;&gt;0,BF321+CM322,IF(BF321="","")))))))))</f>
        <v/>
      </c>
      <c r="BI322" s="0"/>
      <c r="BU322" s="0"/>
      <c r="BZ322" s="49"/>
      <c r="CG322" s="13"/>
      <c r="CH322" s="40"/>
      <c r="CI322" s="13"/>
      <c r="CL322" s="6" t="n">
        <f aca="false">C322</f>
        <v>37713</v>
      </c>
      <c r="CM322" s="13" t="n">
        <f aca="false">CN322/CN321-1</f>
        <v>0.0241748024174802</v>
      </c>
      <c r="CN322" s="4" t="n">
        <v>88.12</v>
      </c>
      <c r="CO322" s="13" t="n">
        <f aca="false">CN322/CN317-1</f>
        <v>0.0119430408819476</v>
      </c>
      <c r="CY322" s="4" t="n">
        <v>87.54</v>
      </c>
      <c r="CZ322" s="4" t="n">
        <v>88.12</v>
      </c>
      <c r="DA322" s="33" t="n">
        <f aca="false">CZ322-CN322</f>
        <v>0</v>
      </c>
      <c r="DB322" s="16" t="n">
        <f aca="false">CZ322/CY322-1</f>
        <v>0.00662554260909287</v>
      </c>
      <c r="DC322" s="15" t="n">
        <f aca="false">CY322/CZ321-1</f>
        <v>0.0174337517433751</v>
      </c>
      <c r="DD322" s="15" t="n">
        <f aca="false">CZ322/CZ321-1</f>
        <v>0.0241748024174802</v>
      </c>
      <c r="DE322" s="34" t="str">
        <f aca="false">IF(CW322=0,"",-DC322*CS322)</f>
        <v/>
      </c>
      <c r="DY322" s="6"/>
      <c r="EB322" s="6" t="n">
        <f aca="false">CL322</f>
        <v>37713</v>
      </c>
      <c r="EC322" s="13" t="n">
        <f aca="false">SUM(CM320:CM322)</f>
        <v>0.016796436082411</v>
      </c>
    </row>
    <row r="323" customFormat="false" ht="15" hidden="false" customHeight="false" outlineLevel="0" collapsed="false">
      <c r="A323" s="0" t="n">
        <f aca="false">IF(FR323=1,CZ323,0)</f>
        <v>0</v>
      </c>
      <c r="C323" s="6" t="n">
        <v>37714</v>
      </c>
      <c r="D323" s="0" t="n">
        <f aca="false">IF(E323&gt;E322,1,)</f>
        <v>0</v>
      </c>
      <c r="E323" s="46" t="n">
        <v>88.9471</v>
      </c>
      <c r="F323" s="46" t="n">
        <v>88.0776</v>
      </c>
      <c r="G323" s="46" t="n">
        <v>85.0676</v>
      </c>
      <c r="H323" s="46" t="n">
        <v>85.1593</v>
      </c>
      <c r="I323" s="46" t="n">
        <v>87.142</v>
      </c>
      <c r="J323" s="47" t="str">
        <f aca="false">IF(MIN(E323:I323)=E323,$E$2,IF(MIN(E323:I323)=F323,$F$2,IF(MIN(E323:I323)=G323,$G$2,IF(MIN(E323:I323)=H323,$H$2,IF(MIN(E323:I323)=I323,$I$2)))))</f>
        <v>50D</v>
      </c>
      <c r="K323" s="47" t="str">
        <f aca="false">IF(MAX(E323:I323)=E323,$E$2,IF(MAX(E323:I323)=F323,$F$2,IF(MAX(E323:I323)=G323,$G$2,IF(MAX(E323:I323)=H323,$H$2,IF(MAX(E323:I323)=I323,$I$2)))))</f>
        <v>200D</v>
      </c>
      <c r="L323" s="4" t="n">
        <f aca="false">IF(MAX(E323:I323)=H323,1,0)</f>
        <v>0</v>
      </c>
      <c r="M323" s="4" t="n">
        <f aca="false">IF(MAX(E323:I323)=I323,1,0)</f>
        <v>0</v>
      </c>
      <c r="O323" s="4" t="n">
        <f aca="false">IF(CN323&gt;E323,1,0)</f>
        <v>0</v>
      </c>
      <c r="P323" s="4" t="n">
        <f aca="false">IF(CN323&gt;F323,1,0)</f>
        <v>0</v>
      </c>
      <c r="Q323" s="4" t="n">
        <f aca="false">IF(CN323&gt;G323,1,0)</f>
        <v>1</v>
      </c>
      <c r="R323" s="4" t="n">
        <f aca="false">IF(CN323&gt;H323,1,0)</f>
        <v>1</v>
      </c>
      <c r="S323" s="4" t="n">
        <f aca="false">IF(CN323&gt;I323,1,0)</f>
        <v>1</v>
      </c>
      <c r="T323" s="25" t="n">
        <f aca="false">IF(AND(AND(R323=0,S323=0,Q323=0),OR(S322=1,S321=1,S320=1)),1,0)</f>
        <v>0</v>
      </c>
      <c r="U323" s="13" t="n">
        <f aca="false">SUM(CM322:CM323)</f>
        <v>0.0194085745463952</v>
      </c>
      <c r="AV323" s="0"/>
      <c r="AW323" s="55" t="n">
        <f aca="false">IF(EC323&gt;$AW$2,1,0)</f>
        <v>1</v>
      </c>
      <c r="AX323" s="0" t="n">
        <f aca="false">IF(AND(I323&gt;G323,I322&lt;G322),1,IF(OR(AND(I323&gt;F323,I322&lt;F322),AND(I323&gt;E323,I322&lt;E322)),1,0))</f>
        <v>0</v>
      </c>
      <c r="AY323" s="0" t="n">
        <f aca="false">IF(K322="10D",1,0)</f>
        <v>0</v>
      </c>
      <c r="AZ323" s="0" t="n">
        <f aca="false">IF(AND(I323&gt;G323,I322&lt;G322,I323&gt;F323,I322&gt;F322,I323&gt;E323,I322&gt;E322),1,0)</f>
        <v>0</v>
      </c>
      <c r="BA323" s="56" t="n">
        <f aca="false">IF(G323&gt;H323,1,0)</f>
        <v>0</v>
      </c>
      <c r="BB323" s="56" t="n">
        <f aca="false">IF(I323&lt;F323,1,0)</f>
        <v>1</v>
      </c>
      <c r="BC323" s="0" t="n">
        <f aca="false">IF(AND(SUM(AW322:AX322)=2,AY323=1),1,IF(SUM(AX321:AX323)=0,0,IF(AND(OR(AW321=1,AX321=1),OR(AW322=1,AX322=1),AY323=1),1,IF(AND(SUM(AW323:AY323)=2,SUM(AW321:AX321)=2,AX321=1),1,0))))</f>
        <v>0</v>
      </c>
      <c r="BD323" s="57" t="str">
        <f aca="false">IF(BC323=0,"",IF(AND(BC323=1,AZ323=0,AZ322=0,AZ321=0),1,IF(AND(BC323=1,OR(AZ323=1,AZ322=1,AZ321)),IF(BA323=1,1,0))))</f>
        <v/>
      </c>
      <c r="BE323" s="50" t="str">
        <f aca="false">IF(AND(BD323=1,BD322=1),0,IF(BD323=1,SUM(CM324:CM362),""))</f>
        <v/>
      </c>
      <c r="BF323" s="20" t="str">
        <f aca="false">IF(AND(BB323=1,BB322=1,BE282&lt;&gt;0),"",IF(AND(BB322=0,BB323=1),BF322,IF(AND(BB323=1,BB322=1),BF322,IF(AND(BF322="",BE322="",OR(BD322=0,BD322="")),"",IF(AND(BF322="",BE283=0),"",IF(AND(BE283&lt;&gt;"",BF322=BE283),"",IF(AND(BD322=1,BE322&lt;&gt;0),CM323,IF(BF322&lt;&gt;0,BF322+CM323,IF(BF322="","")))))))))</f>
        <v/>
      </c>
      <c r="BI323" s="0"/>
      <c r="BU323" s="0"/>
      <c r="BZ323" s="49"/>
      <c r="CG323" s="13"/>
      <c r="CH323" s="40"/>
      <c r="CI323" s="13"/>
      <c r="CL323" s="6" t="n">
        <f aca="false">C323</f>
        <v>37714</v>
      </c>
      <c r="CM323" s="13" t="n">
        <f aca="false">CN323/CN322-1</f>
        <v>-0.00476622787108494</v>
      </c>
      <c r="CN323" s="4" t="n">
        <v>87.7</v>
      </c>
      <c r="CO323" s="13" t="n">
        <f aca="false">CN323/CN318-1</f>
        <v>0.00631095811818705</v>
      </c>
      <c r="CY323" s="4" t="n">
        <v>88.87</v>
      </c>
      <c r="CZ323" s="4" t="n">
        <v>87.7</v>
      </c>
      <c r="DA323" s="33" t="n">
        <f aca="false">CZ323-CN323</f>
        <v>0</v>
      </c>
      <c r="DB323" s="16" t="n">
        <f aca="false">CZ323/CY323-1</f>
        <v>-0.0131652976257455</v>
      </c>
      <c r="DC323" s="15" t="n">
        <f aca="false">CY323/CZ322-1</f>
        <v>0.00851112119836595</v>
      </c>
      <c r="DD323" s="15" t="n">
        <f aca="false">CZ323/CZ322-1</f>
        <v>-0.00476622787108494</v>
      </c>
      <c r="DE323" s="34" t="str">
        <f aca="false">IF(CW323=0,"",-DC323*CS323)</f>
        <v/>
      </c>
      <c r="DY323" s="6"/>
      <c r="EB323" s="6" t="n">
        <f aca="false">CL323</f>
        <v>37714</v>
      </c>
      <c r="EC323" s="13" t="n">
        <f aca="false">SUM(CM321:CM323)</f>
        <v>0.0347496177373323</v>
      </c>
    </row>
    <row r="324" customFormat="false" ht="15" hidden="false" customHeight="false" outlineLevel="0" collapsed="false">
      <c r="A324" s="0" t="n">
        <f aca="false">IF(FR324=1,CZ324,0)</f>
        <v>0</v>
      </c>
      <c r="C324" s="6" t="n">
        <v>37715</v>
      </c>
      <c r="D324" s="0" t="n">
        <f aca="false">IF(E324&gt;E323,1,)</f>
        <v>0</v>
      </c>
      <c r="E324" s="46" t="n">
        <v>88.8756</v>
      </c>
      <c r="F324" s="46" t="n">
        <v>88.0633</v>
      </c>
      <c r="G324" s="46" t="n">
        <v>85.0578</v>
      </c>
      <c r="H324" s="46" t="n">
        <v>85.2607</v>
      </c>
      <c r="I324" s="46" t="n">
        <v>86.997</v>
      </c>
      <c r="J324" s="47" t="str">
        <f aca="false">IF(MIN(E324:I324)=E324,$E$2,IF(MIN(E324:I324)=F324,$F$2,IF(MIN(E324:I324)=G324,$G$2,IF(MIN(E324:I324)=H324,$H$2,IF(MIN(E324:I324)=I324,$I$2)))))</f>
        <v>50D</v>
      </c>
      <c r="K324" s="47" t="str">
        <f aca="false">IF(MAX(E324:I324)=E324,$E$2,IF(MAX(E324:I324)=F324,$F$2,IF(MAX(E324:I324)=G324,$G$2,IF(MAX(E324:I324)=H324,$H$2,IF(MAX(E324:I324)=I324,$I$2)))))</f>
        <v>200D</v>
      </c>
      <c r="L324" s="4" t="n">
        <f aca="false">IF(MAX(E324:I324)=H324,1,0)</f>
        <v>0</v>
      </c>
      <c r="M324" s="4" t="n">
        <f aca="false">IF(MAX(E324:I324)=I324,1,0)</f>
        <v>0</v>
      </c>
      <c r="O324" s="4" t="n">
        <f aca="false">IF(CN324&gt;E324,1,0)</f>
        <v>0</v>
      </c>
      <c r="P324" s="4" t="n">
        <f aca="false">IF(CN324&gt;F324,1,0)</f>
        <v>1</v>
      </c>
      <c r="Q324" s="4" t="n">
        <f aca="false">IF(CN324&gt;G324,1,0)</f>
        <v>1</v>
      </c>
      <c r="R324" s="4" t="n">
        <f aca="false">IF(CN324&gt;H324,1,0)</f>
        <v>1</v>
      </c>
      <c r="S324" s="4" t="n">
        <f aca="false">IF(CN324&gt;I324,1,0)</f>
        <v>1</v>
      </c>
      <c r="T324" s="25" t="n">
        <f aca="false">IF(AND(AND(R324=0,S324=0,Q324=0),OR(S323=1,S322=1,S321=1)),1,0)</f>
        <v>0</v>
      </c>
      <c r="U324" s="13" t="n">
        <f aca="false">SUM(CM323:CM324)</f>
        <v>0.00116307657589343</v>
      </c>
      <c r="AV324" s="0"/>
      <c r="AW324" s="55" t="n">
        <f aca="false">IF(EC324&gt;$AW$2,1,0)</f>
        <v>1</v>
      </c>
      <c r="AX324" s="0" t="n">
        <f aca="false">IF(AND(I324&gt;G324,I323&lt;G323),1,IF(OR(AND(I324&gt;F324,I323&lt;F323),AND(I324&gt;E324,I323&lt;E323)),1,0))</f>
        <v>0</v>
      </c>
      <c r="AY324" s="0" t="n">
        <f aca="false">IF(K323="10D",1,0)</f>
        <v>0</v>
      </c>
      <c r="AZ324" s="0" t="n">
        <f aca="false">IF(AND(I324&gt;G324,I323&lt;G323,I324&gt;F324,I323&gt;F323,I324&gt;E324,I323&gt;E323),1,0)</f>
        <v>0</v>
      </c>
      <c r="BA324" s="56" t="n">
        <f aca="false">IF(G324&gt;H324,1,0)</f>
        <v>0</v>
      </c>
      <c r="BB324" s="56" t="n">
        <f aca="false">IF(I324&lt;F324,1,0)</f>
        <v>1</v>
      </c>
      <c r="BC324" s="0" t="n">
        <f aca="false">IF(AND(SUM(AW323:AX323)=2,AY324=1),1,IF(SUM(AX322:AX324)=0,0,IF(AND(OR(AW322=1,AX322=1),OR(AW323=1,AX323=1),AY324=1),1,IF(AND(SUM(AW324:AY324)=2,SUM(AW322:AX322)=2,AX322=1),1,0))))</f>
        <v>0</v>
      </c>
      <c r="BD324" s="57" t="str">
        <f aca="false">IF(BC324=0,"",IF(AND(BC324=1,AZ324=0,AZ323=0,AZ322=0),1,IF(AND(BC324=1,OR(AZ324=1,AZ323=1,AZ322)),IF(BA324=1,1,0))))</f>
        <v/>
      </c>
      <c r="BE324" s="50" t="str">
        <f aca="false">IF(AND(BD324=1,BD323=1),0,IF(BD324=1,SUM(CM325:CM363),""))</f>
        <v/>
      </c>
      <c r="BF324" s="20" t="str">
        <f aca="false">IF(AND(BB324=1,BB323=1,BE283&lt;&gt;0),"",IF(AND(BB323=0,BB324=1),BF323,IF(AND(BB324=1,BB323=1),BF323,IF(AND(BF323="",BE323="",OR(BD323=0,BD323="")),"",IF(AND(BF323="",BE284=0),"",IF(AND(BE284&lt;&gt;"",BF323=BE284),"",IF(AND(BD323=1,BE323&lt;&gt;0),CM324,IF(BF323&lt;&gt;0,BF323+CM324,IF(BF323="","")))))))))</f>
        <v/>
      </c>
      <c r="BI324" s="0"/>
      <c r="BU324" s="0"/>
      <c r="BZ324" s="49"/>
      <c r="CG324" s="13"/>
      <c r="CH324" s="40"/>
      <c r="CI324" s="13"/>
      <c r="CL324" s="6" t="n">
        <f aca="false">C324</f>
        <v>37715</v>
      </c>
      <c r="CM324" s="13" t="n">
        <f aca="false">CN324/CN323-1</f>
        <v>0.00592930444697837</v>
      </c>
      <c r="CN324" s="4" t="n">
        <v>88.22</v>
      </c>
      <c r="CO324" s="13" t="n">
        <f aca="false">CN324/CN319-1</f>
        <v>0.0174143697382079</v>
      </c>
      <c r="CY324" s="4" t="n">
        <v>88.43</v>
      </c>
      <c r="CZ324" s="4" t="n">
        <v>88.22</v>
      </c>
      <c r="DA324" s="33" t="n">
        <f aca="false">CZ324-CN324</f>
        <v>0</v>
      </c>
      <c r="DB324" s="16" t="n">
        <f aca="false">CZ324/CY324-1</f>
        <v>-0.00237475969693557</v>
      </c>
      <c r="DC324" s="15" t="n">
        <f aca="false">CY324/CZ323-1</f>
        <v>0.0083238312428735</v>
      </c>
      <c r="DD324" s="15" t="n">
        <f aca="false">CZ324/CZ323-1</f>
        <v>0.00592930444697837</v>
      </c>
      <c r="DE324" s="34" t="str">
        <f aca="false">IF(CW324=0,"",-DC324*CS324)</f>
        <v/>
      </c>
      <c r="DY324" s="6"/>
      <c r="EB324" s="6" t="n">
        <f aca="false">CL324</f>
        <v>37715</v>
      </c>
      <c r="EC324" s="13" t="n">
        <f aca="false">SUM(CM322:CM324)</f>
        <v>0.0253378789933736</v>
      </c>
    </row>
    <row r="325" customFormat="false" ht="15" hidden="false" customHeight="false" outlineLevel="0" collapsed="false">
      <c r="A325" s="0" t="n">
        <f aca="false">IF(FR325=1,CZ325,0)</f>
        <v>0</v>
      </c>
      <c r="C325" s="6" t="n">
        <v>37718</v>
      </c>
      <c r="D325" s="0" t="n">
        <f aca="false">IF(E325&gt;E324,1,)</f>
        <v>0</v>
      </c>
      <c r="E325" s="46" t="n">
        <v>88.8098</v>
      </c>
      <c r="F325" s="46" t="n">
        <v>88.0612</v>
      </c>
      <c r="G325" s="46" t="n">
        <v>85.0912</v>
      </c>
      <c r="H325" s="46" t="n">
        <v>85.4023</v>
      </c>
      <c r="I325" s="46" t="n">
        <v>87.133</v>
      </c>
      <c r="J325" s="47" t="str">
        <f aca="false">IF(MIN(E325:I325)=E325,$E$2,IF(MIN(E325:I325)=F325,$F$2,IF(MIN(E325:I325)=G325,$G$2,IF(MIN(E325:I325)=H325,$H$2,IF(MIN(E325:I325)=I325,$I$2)))))</f>
        <v>50D</v>
      </c>
      <c r="K325" s="47" t="str">
        <f aca="false">IF(MAX(E325:I325)=E325,$E$2,IF(MAX(E325:I325)=F325,$F$2,IF(MAX(E325:I325)=G325,$G$2,IF(MAX(E325:I325)=H325,$H$2,IF(MAX(E325:I325)=I325,$I$2)))))</f>
        <v>200D</v>
      </c>
      <c r="L325" s="4" t="n">
        <f aca="false">IF(MAX(E325:I325)=H325,1,0)</f>
        <v>0</v>
      </c>
      <c r="M325" s="4" t="n">
        <f aca="false">IF(MAX(E325:I325)=I325,1,0)</f>
        <v>0</v>
      </c>
      <c r="O325" s="4" t="n">
        <f aca="false">IF(CN325&gt;E325,1,0)</f>
        <v>0</v>
      </c>
      <c r="P325" s="4" t="n">
        <f aca="false">IF(CN325&gt;F325,1,0)</f>
        <v>0</v>
      </c>
      <c r="Q325" s="4" t="n">
        <f aca="false">IF(CN325&gt;G325,1,0)</f>
        <v>1</v>
      </c>
      <c r="R325" s="4" t="n">
        <f aca="false">IF(CN325&gt;H325,1,0)</f>
        <v>1</v>
      </c>
      <c r="S325" s="4" t="n">
        <f aca="false">IF(CN325&gt;I325,1,0)</f>
        <v>1</v>
      </c>
      <c r="T325" s="25" t="n">
        <f aca="false">IF(AND(AND(R325=0,S325=0,Q325=0),OR(S324=1,S323=1,S322=1)),1,0)</f>
        <v>0</v>
      </c>
      <c r="U325" s="13" t="n">
        <f aca="false">SUM(CM324:CM325)</f>
        <v>0.0040023037668605</v>
      </c>
      <c r="AV325" s="0"/>
      <c r="AW325" s="55" t="n">
        <f aca="false">IF(EC325&gt;$AW$2,1,0)</f>
        <v>0</v>
      </c>
      <c r="AX325" s="0" t="n">
        <f aca="false">IF(AND(I325&gt;G325,I324&lt;G324),1,IF(OR(AND(I325&gt;F325,I324&lt;F324),AND(I325&gt;E325,I324&lt;E324)),1,0))</f>
        <v>0</v>
      </c>
      <c r="AY325" s="0" t="n">
        <f aca="false">IF(K324="10D",1,0)</f>
        <v>0</v>
      </c>
      <c r="AZ325" s="0" t="n">
        <f aca="false">IF(AND(I325&gt;G325,I324&lt;G324,I325&gt;F325,I324&gt;F324,I325&gt;E325,I324&gt;E324),1,0)</f>
        <v>0</v>
      </c>
      <c r="BA325" s="56" t="n">
        <f aca="false">IF(G325&gt;H325,1,0)</f>
        <v>0</v>
      </c>
      <c r="BB325" s="56" t="n">
        <f aca="false">IF(I325&lt;F325,1,0)</f>
        <v>1</v>
      </c>
      <c r="BC325" s="0" t="n">
        <f aca="false">IF(AND(SUM(AW324:AX324)=2,AY325=1),1,IF(SUM(AX323:AX325)=0,0,IF(AND(OR(AW323=1,AX323=1),OR(AW324=1,AX324=1),AY325=1),1,IF(AND(SUM(AW325:AY325)=2,SUM(AW323:AX323)=2,AX323=1),1,0))))</f>
        <v>0</v>
      </c>
      <c r="BD325" s="57" t="str">
        <f aca="false">IF(BC325=0,"",IF(AND(BC325=1,AZ325=0,AZ324=0,AZ323=0),1,IF(AND(BC325=1,OR(AZ325=1,AZ324=1,AZ323)),IF(BA325=1,1,0))))</f>
        <v/>
      </c>
      <c r="BE325" s="50" t="str">
        <f aca="false">IF(AND(BD325=1,BD324=1),0,IF(BD325=1,SUM(CM326:CM364),""))</f>
        <v/>
      </c>
      <c r="BF325" s="20" t="str">
        <f aca="false">IF(AND(BB325=1,BB324=1,BE284&lt;&gt;0),"",IF(AND(BB324=0,BB325=1),BF324,IF(AND(BB325=1,BB324=1),BF324,IF(AND(BF324="",BE324="",OR(BD324=0,BD324="")),"",IF(AND(BF324="",BE285=0),"",IF(AND(BE285&lt;&gt;"",BF324=BE285),"",IF(AND(BD324=1,BE324&lt;&gt;0),CM325,IF(BF324&lt;&gt;0,BF324+CM325,IF(BF324="","")))))))))</f>
        <v/>
      </c>
      <c r="BI325" s="0"/>
      <c r="BU325" s="0"/>
      <c r="BZ325" s="49"/>
      <c r="CG325" s="13"/>
      <c r="CH325" s="40"/>
      <c r="CI325" s="13"/>
      <c r="CL325" s="6" t="n">
        <f aca="false">C325</f>
        <v>37718</v>
      </c>
      <c r="CM325" s="13" t="n">
        <f aca="false">CN325/CN324-1</f>
        <v>-0.00192700068011786</v>
      </c>
      <c r="CN325" s="4" t="n">
        <v>88.05</v>
      </c>
      <c r="CO325" s="13" t="n">
        <f aca="false">CN325/CN320-1</f>
        <v>0.0390606561246165</v>
      </c>
      <c r="CY325" s="4" t="n">
        <v>90.34</v>
      </c>
      <c r="CZ325" s="4" t="n">
        <v>88.05</v>
      </c>
      <c r="DA325" s="33" t="n">
        <f aca="false">CZ325-CN325</f>
        <v>0</v>
      </c>
      <c r="DB325" s="16" t="n">
        <f aca="false">CZ325/CY325-1</f>
        <v>-0.0253486827540403</v>
      </c>
      <c r="DC325" s="15" t="n">
        <f aca="false">CY325/CZ324-1</f>
        <v>0.024030832010882</v>
      </c>
      <c r="DD325" s="15" t="n">
        <f aca="false">CZ325/CZ324-1</f>
        <v>-0.00192700068011786</v>
      </c>
      <c r="DE325" s="34" t="str">
        <f aca="false">IF(CW325=0,"",-DC325*CS325)</f>
        <v/>
      </c>
      <c r="DY325" s="6"/>
      <c r="EB325" s="6" t="n">
        <f aca="false">CL325</f>
        <v>37718</v>
      </c>
      <c r="EC325" s="13" t="n">
        <f aca="false">SUM(CM323:CM325)</f>
        <v>-0.000763924104224434</v>
      </c>
    </row>
    <row r="326" customFormat="false" ht="15" hidden="false" customHeight="false" outlineLevel="0" collapsed="false">
      <c r="A326" s="0" t="n">
        <f aca="false">IF(FR326=1,CZ326,0)</f>
        <v>0</v>
      </c>
      <c r="C326" s="6" t="n">
        <v>37719</v>
      </c>
      <c r="D326" s="0" t="n">
        <f aca="false">IF(E326&gt;E325,1,)</f>
        <v>0</v>
      </c>
      <c r="E326" s="46" t="n">
        <v>88.7544</v>
      </c>
      <c r="F326" s="46" t="n">
        <v>88.0535</v>
      </c>
      <c r="G326" s="46" t="n">
        <v>85.151</v>
      </c>
      <c r="H326" s="46" t="n">
        <v>85.5263</v>
      </c>
      <c r="I326" s="46" t="n">
        <v>87.2</v>
      </c>
      <c r="J326" s="47" t="str">
        <f aca="false">IF(MIN(E326:I326)=E326,$E$2,IF(MIN(E326:I326)=F326,$F$2,IF(MIN(E326:I326)=G326,$G$2,IF(MIN(E326:I326)=H326,$H$2,IF(MIN(E326:I326)=I326,$I$2)))))</f>
        <v>50D</v>
      </c>
      <c r="K326" s="47" t="str">
        <f aca="false">IF(MAX(E326:I326)=E326,$E$2,IF(MAX(E326:I326)=F326,$F$2,IF(MAX(E326:I326)=G326,$G$2,IF(MAX(E326:I326)=H326,$H$2,IF(MAX(E326:I326)=I326,$I$2)))))</f>
        <v>200D</v>
      </c>
      <c r="L326" s="4" t="n">
        <f aca="false">IF(MAX(E326:I326)=H326,1,0)</f>
        <v>0</v>
      </c>
      <c r="M326" s="4" t="n">
        <f aca="false">IF(MAX(E326:I326)=I326,1,0)</f>
        <v>0</v>
      </c>
      <c r="O326" s="4" t="n">
        <f aca="false">IF(CN326&gt;E326,1,0)</f>
        <v>0</v>
      </c>
      <c r="P326" s="4" t="n">
        <f aca="false">IF(CN326&gt;F326,1,0)</f>
        <v>1</v>
      </c>
      <c r="Q326" s="4" t="n">
        <f aca="false">IF(CN326&gt;G326,1,0)</f>
        <v>1</v>
      </c>
      <c r="R326" s="4" t="n">
        <f aca="false">IF(CN326&gt;H326,1,0)</f>
        <v>1</v>
      </c>
      <c r="S326" s="4" t="n">
        <f aca="false">IF(CN326&gt;I326,1,0)</f>
        <v>1</v>
      </c>
      <c r="T326" s="25" t="n">
        <f aca="false">IF(AND(AND(R326=0,S326=0,Q326=0),OR(S325=1,S324=1,S323=1)),1,0)</f>
        <v>0</v>
      </c>
      <c r="U326" s="13" t="n">
        <f aca="false">SUM(CM325:CM326)</f>
        <v>-0.000336995001526064</v>
      </c>
      <c r="AV326" s="0"/>
      <c r="AW326" s="55" t="n">
        <f aca="false">IF(EC326&gt;$AW$2,1,0)</f>
        <v>0</v>
      </c>
      <c r="AX326" s="0" t="n">
        <f aca="false">IF(AND(I326&gt;G326,I325&lt;G325),1,IF(OR(AND(I326&gt;F326,I325&lt;F325),AND(I326&gt;E326,I325&lt;E325)),1,0))</f>
        <v>0</v>
      </c>
      <c r="AY326" s="0" t="n">
        <f aca="false">IF(K325="10D",1,0)</f>
        <v>0</v>
      </c>
      <c r="AZ326" s="0" t="n">
        <f aca="false">IF(AND(I326&gt;G326,I325&lt;G325,I326&gt;F326,I325&gt;F325,I326&gt;E326,I325&gt;E325),1,0)</f>
        <v>0</v>
      </c>
      <c r="BA326" s="56" t="n">
        <f aca="false">IF(G326&gt;H326,1,0)</f>
        <v>0</v>
      </c>
      <c r="BB326" s="56" t="n">
        <f aca="false">IF(I326&lt;F326,1,0)</f>
        <v>1</v>
      </c>
      <c r="BC326" s="0" t="n">
        <f aca="false">IF(AND(SUM(AW325:AX325)=2,AY326=1),1,IF(SUM(AX324:AX326)=0,0,IF(AND(OR(AW324=1,AX324=1),OR(AW325=1,AX325=1),AY326=1),1,IF(AND(SUM(AW326:AY326)=2,SUM(AW324:AX324)=2,AX324=1),1,0))))</f>
        <v>0</v>
      </c>
      <c r="BD326" s="57" t="str">
        <f aca="false">IF(BC326=0,"",IF(AND(BC326=1,AZ326=0,AZ325=0,AZ324=0),1,IF(AND(BC326=1,OR(AZ326=1,AZ325=1,AZ324)),IF(BA326=1,1,0))))</f>
        <v/>
      </c>
      <c r="BE326" s="50" t="str">
        <f aca="false">IF(AND(BD326=1,BD325=1),0,IF(BD326=1,SUM(CM327:CM365),""))</f>
        <v/>
      </c>
      <c r="BF326" s="20" t="str">
        <f aca="false">IF(AND(BB326=1,BB325=1,BE285&lt;&gt;0),"",IF(AND(BB325=0,BB326=1),BF325,IF(AND(BB326=1,BB325=1),BF325,IF(AND(BF325="",BE325="",OR(BD325=0,BD325="")),"",IF(AND(BF325="",BE286=0),"",IF(AND(BE286&lt;&gt;"",BF325=BE286),"",IF(AND(BD325=1,BE325&lt;&gt;0),CM326,IF(BF325&lt;&gt;0,BF325+CM326,IF(BF325="","")))))))))</f>
        <v/>
      </c>
      <c r="BI326" s="0"/>
      <c r="BU326" s="0"/>
      <c r="BZ326" s="49"/>
      <c r="CG326" s="13"/>
      <c r="CH326" s="40"/>
      <c r="CI326" s="13"/>
      <c r="CL326" s="6" t="n">
        <f aca="false">C326</f>
        <v>37719</v>
      </c>
      <c r="CM326" s="13" t="n">
        <f aca="false">CN326/CN325-1</f>
        <v>0.0015900056785918</v>
      </c>
      <c r="CN326" s="4" t="n">
        <v>88.19</v>
      </c>
      <c r="CO326" s="13" t="n">
        <f aca="false">CN326/CN321-1</f>
        <v>0.0249883774988378</v>
      </c>
      <c r="CY326" s="4" t="n">
        <v>88.3</v>
      </c>
      <c r="CZ326" s="4" t="n">
        <v>88.19</v>
      </c>
      <c r="DA326" s="33" t="n">
        <f aca="false">CZ326-CN326</f>
        <v>0</v>
      </c>
      <c r="DB326" s="16" t="n">
        <f aca="false">CZ326/CY326-1</f>
        <v>-0.0012457531143828</v>
      </c>
      <c r="DC326" s="15" t="n">
        <f aca="false">CY326/CZ325-1</f>
        <v>0.00283929585462794</v>
      </c>
      <c r="DD326" s="15" t="n">
        <f aca="false">CZ326/CZ325-1</f>
        <v>0.0015900056785918</v>
      </c>
      <c r="DE326" s="34" t="str">
        <f aca="false">IF(CW326=0,"",-DC326*CS326)</f>
        <v/>
      </c>
      <c r="DY326" s="6"/>
      <c r="EB326" s="6" t="n">
        <f aca="false">CL326</f>
        <v>37719</v>
      </c>
      <c r="EC326" s="13" t="n">
        <f aca="false">SUM(CM324:CM326)</f>
        <v>0.0055923094454523</v>
      </c>
    </row>
    <row r="327" customFormat="false" ht="15" hidden="false" customHeight="false" outlineLevel="0" collapsed="false">
      <c r="A327" s="0" t="n">
        <f aca="false">IF(FR327=1,CZ327,0)</f>
        <v>0</v>
      </c>
      <c r="C327" s="6" t="n">
        <v>37720</v>
      </c>
      <c r="D327" s="0" t="n">
        <f aca="false">IF(E327&gt;E326,1,)</f>
        <v>0</v>
      </c>
      <c r="E327" s="46" t="n">
        <v>88.6905</v>
      </c>
      <c r="F327" s="46" t="n">
        <v>88.0333</v>
      </c>
      <c r="G327" s="46" t="n">
        <v>85.175</v>
      </c>
      <c r="H327" s="46" t="n">
        <v>85.6527</v>
      </c>
      <c r="I327" s="46" t="n">
        <v>87.195</v>
      </c>
      <c r="J327" s="47" t="str">
        <f aca="false">IF(MIN(E327:I327)=E327,$E$2,IF(MIN(E327:I327)=F327,$F$2,IF(MIN(E327:I327)=G327,$G$2,IF(MIN(E327:I327)=H327,$H$2,IF(MIN(E327:I327)=I327,$I$2)))))</f>
        <v>50D</v>
      </c>
      <c r="K327" s="47" t="str">
        <f aca="false">IF(MAX(E327:I327)=E327,$E$2,IF(MAX(E327:I327)=F327,$F$2,IF(MAX(E327:I327)=G327,$G$2,IF(MAX(E327:I327)=H327,$H$2,IF(MAX(E327:I327)=I327,$I$2)))))</f>
        <v>200D</v>
      </c>
      <c r="L327" s="4" t="n">
        <f aca="false">IF(MAX(E327:I327)=H327,1,0)</f>
        <v>0</v>
      </c>
      <c r="M327" s="4" t="n">
        <f aca="false">IF(MAX(E327:I327)=I327,1,0)</f>
        <v>0</v>
      </c>
      <c r="O327" s="4" t="n">
        <f aca="false">IF(CN327&gt;E327,1,0)</f>
        <v>0</v>
      </c>
      <c r="P327" s="4" t="n">
        <f aca="false">IF(CN327&gt;F327,1,0)</f>
        <v>0</v>
      </c>
      <c r="Q327" s="4" t="n">
        <f aca="false">IF(CN327&gt;G327,1,0)</f>
        <v>1</v>
      </c>
      <c r="R327" s="4" t="n">
        <f aca="false">IF(CN327&gt;H327,1,0)</f>
        <v>1</v>
      </c>
      <c r="S327" s="4" t="n">
        <f aca="false">IF(CN327&gt;I327,1,0)</f>
        <v>0</v>
      </c>
      <c r="T327" s="25" t="n">
        <f aca="false">IF(AND(AND(R327=0,S327=0,Q327=0),OR(S326=1,S325=1,S324=1)),1,0)</f>
        <v>0</v>
      </c>
      <c r="U327" s="13" t="n">
        <f aca="false">SUM(CM326:CM327)</f>
        <v>-0.011563413076369</v>
      </c>
      <c r="AV327" s="0"/>
      <c r="AW327" s="55" t="n">
        <f aca="false">IF(EC327&gt;$AW$2,1,0)</f>
        <v>0</v>
      </c>
      <c r="AX327" s="0" t="n">
        <f aca="false">IF(AND(I327&gt;G327,I326&lt;G326),1,IF(OR(AND(I327&gt;F327,I326&lt;F326),AND(I327&gt;E327,I326&lt;E326)),1,0))</f>
        <v>0</v>
      </c>
      <c r="AY327" s="0" t="n">
        <f aca="false">IF(K326="10D",1,0)</f>
        <v>0</v>
      </c>
      <c r="AZ327" s="0" t="n">
        <f aca="false">IF(AND(I327&gt;G327,I326&lt;G326,I327&gt;F327,I326&gt;F326,I327&gt;E327,I326&gt;E326),1,0)</f>
        <v>0</v>
      </c>
      <c r="BA327" s="56" t="n">
        <f aca="false">IF(G327&gt;H327,1,0)</f>
        <v>0</v>
      </c>
      <c r="BB327" s="56" t="n">
        <f aca="false">IF(I327&lt;F327,1,0)</f>
        <v>1</v>
      </c>
      <c r="BC327" s="0" t="n">
        <f aca="false">IF(AND(SUM(AW326:AX326)=2,AY327=1),1,IF(SUM(AX325:AX327)=0,0,IF(AND(OR(AW325=1,AX325=1),OR(AW326=1,AX326=1),AY327=1),1,IF(AND(SUM(AW327:AY327)=2,SUM(AW325:AX325)=2,AX325=1),1,0))))</f>
        <v>0</v>
      </c>
      <c r="BD327" s="57" t="str">
        <f aca="false">IF(BC327=0,"",IF(AND(BC327=1,AZ327=0,AZ326=0,AZ325=0),1,IF(AND(BC327=1,OR(AZ327=1,AZ326=1,AZ325)),IF(BA327=1,1,0))))</f>
        <v/>
      </c>
      <c r="BE327" s="50" t="str">
        <f aca="false">IF(AND(BD327=1,BD326=1),0,IF(BD327=1,SUM(CM328:CM366),""))</f>
        <v/>
      </c>
      <c r="BF327" s="20" t="str">
        <f aca="false">IF(AND(BB327=1,BB326=1,BE286&lt;&gt;0),"",IF(AND(BB326=0,BB327=1),BF326,IF(AND(BB327=1,BB326=1),BF326,IF(AND(BF326="",BE326="",OR(BD326=0,BD326="")),"",IF(AND(BF326="",BE287=0),"",IF(AND(BE287&lt;&gt;"",BF326=BE287),"",IF(AND(BD326=1,BE326&lt;&gt;0),CM327,IF(BF326&lt;&gt;0,BF326+CM327,IF(BF326="","")))))))))</f>
        <v/>
      </c>
      <c r="BI327" s="0"/>
      <c r="BU327" s="0"/>
      <c r="BZ327" s="49"/>
      <c r="CG327" s="13"/>
      <c r="CH327" s="40"/>
      <c r="CI327" s="13"/>
      <c r="CL327" s="6" t="n">
        <f aca="false">C327</f>
        <v>37720</v>
      </c>
      <c r="CM327" s="13" t="n">
        <f aca="false">CN327/CN326-1</f>
        <v>-0.0131534187549608</v>
      </c>
      <c r="CN327" s="4" t="n">
        <v>87.03</v>
      </c>
      <c r="CO327" s="13" t="n">
        <f aca="false">CN327/CN322-1</f>
        <v>-0.0123694961416251</v>
      </c>
      <c r="CY327" s="4" t="n">
        <v>88.36</v>
      </c>
      <c r="CZ327" s="4" t="n">
        <v>87.03</v>
      </c>
      <c r="DA327" s="33" t="n">
        <f aca="false">CZ327-CN327</f>
        <v>0</v>
      </c>
      <c r="DB327" s="16" t="n">
        <f aca="false">CZ327/CY327-1</f>
        <v>-0.0150520597555455</v>
      </c>
      <c r="DC327" s="15" t="n">
        <f aca="false">CY327/CZ326-1</f>
        <v>0.00192765619684776</v>
      </c>
      <c r="DD327" s="15" t="n">
        <f aca="false">CZ327/CZ326-1</f>
        <v>-0.0131534187549608</v>
      </c>
      <c r="DE327" s="34" t="str">
        <f aca="false">IF(CW327=0,"",-DC327*CS327)</f>
        <v/>
      </c>
      <c r="DY327" s="6"/>
      <c r="EB327" s="6" t="n">
        <f aca="false">CL327</f>
        <v>37720</v>
      </c>
      <c r="EC327" s="13" t="n">
        <f aca="false">SUM(CM325:CM327)</f>
        <v>-0.0134904137564869</v>
      </c>
    </row>
    <row r="328" customFormat="false" ht="15" hidden="false" customHeight="false" outlineLevel="0" collapsed="false">
      <c r="A328" s="0" t="n">
        <f aca="false">IF(FR328=1,CZ328,0)</f>
        <v>0</v>
      </c>
      <c r="C328" s="6" t="n">
        <v>37721</v>
      </c>
      <c r="D328" s="0" t="n">
        <f aca="false">IF(E328&gt;E327,1,)</f>
        <v>0</v>
      </c>
      <c r="E328" s="46" t="n">
        <v>88.6403</v>
      </c>
      <c r="F328" s="46" t="n">
        <v>88.0011</v>
      </c>
      <c r="G328" s="46" t="n">
        <v>85.1956</v>
      </c>
      <c r="H328" s="46" t="n">
        <v>85.7583</v>
      </c>
      <c r="I328" s="46" t="n">
        <v>87.231</v>
      </c>
      <c r="J328" s="47" t="str">
        <f aca="false">IF(MIN(E328:I328)=E328,$E$2,IF(MIN(E328:I328)=F328,$F$2,IF(MIN(E328:I328)=G328,$G$2,IF(MIN(E328:I328)=H328,$H$2,IF(MIN(E328:I328)=I328,$I$2)))))</f>
        <v>50D</v>
      </c>
      <c r="K328" s="47" t="str">
        <f aca="false">IF(MAX(E328:I328)=E328,$E$2,IF(MAX(E328:I328)=F328,$F$2,IF(MAX(E328:I328)=G328,$G$2,IF(MAX(E328:I328)=H328,$H$2,IF(MAX(E328:I328)=I328,$I$2)))))</f>
        <v>200D</v>
      </c>
      <c r="L328" s="4" t="n">
        <f aca="false">IF(MAX(E328:I328)=H328,1,0)</f>
        <v>0</v>
      </c>
      <c r="M328" s="4" t="n">
        <f aca="false">IF(MAX(E328:I328)=I328,1,0)</f>
        <v>0</v>
      </c>
      <c r="O328" s="4" t="n">
        <f aca="false">IF(CN328&gt;E328,1,0)</f>
        <v>0</v>
      </c>
      <c r="P328" s="4" t="n">
        <f aca="false">IF(CN328&gt;F328,1,0)</f>
        <v>0</v>
      </c>
      <c r="Q328" s="4" t="n">
        <f aca="false">IF(CN328&gt;G328,1,0)</f>
        <v>1</v>
      </c>
      <c r="R328" s="4" t="n">
        <f aca="false">IF(CN328&gt;H328,1,0)</f>
        <v>1</v>
      </c>
      <c r="S328" s="4" t="n">
        <f aca="false">IF(CN328&gt;I328,1,0)</f>
        <v>1</v>
      </c>
      <c r="T328" s="25" t="n">
        <f aca="false">IF(AND(AND(R328=0,S328=0,Q328=0),OR(S327=1,S326=1,S325=1)),1,0)</f>
        <v>0</v>
      </c>
      <c r="U328" s="13" t="n">
        <f aca="false">SUM(CM327:CM328)</f>
        <v>-0.00763807921687032</v>
      </c>
      <c r="AV328" s="0"/>
      <c r="AW328" s="55" t="n">
        <f aca="false">IF(EC328&gt;$AW$2,1,0)</f>
        <v>0</v>
      </c>
      <c r="AX328" s="0" t="n">
        <f aca="false">IF(AND(I328&gt;G328,I327&lt;G327),1,IF(OR(AND(I328&gt;F328,I327&lt;F327),AND(I328&gt;E328,I327&lt;E327)),1,0))</f>
        <v>0</v>
      </c>
      <c r="AY328" s="0" t="n">
        <f aca="false">IF(K327="10D",1,0)</f>
        <v>0</v>
      </c>
      <c r="AZ328" s="0" t="n">
        <f aca="false">IF(AND(I328&gt;G328,I327&lt;G327,I328&gt;F328,I327&gt;F327,I328&gt;E328,I327&gt;E327),1,0)</f>
        <v>0</v>
      </c>
      <c r="BA328" s="56" t="n">
        <f aca="false">IF(G328&gt;H328,1,0)</f>
        <v>0</v>
      </c>
      <c r="BB328" s="56" t="n">
        <f aca="false">IF(I328&lt;F328,1,0)</f>
        <v>1</v>
      </c>
      <c r="BC328" s="0" t="n">
        <f aca="false">IF(AND(SUM(AW327:AX327)=2,AY328=1),1,IF(SUM(AX326:AX328)=0,0,IF(AND(OR(AW326=1,AX326=1),OR(AW327=1,AX327=1),AY328=1),1,IF(AND(SUM(AW328:AY328)=2,SUM(AW326:AX326)=2,AX326=1),1,0))))</f>
        <v>0</v>
      </c>
      <c r="BD328" s="57" t="str">
        <f aca="false">IF(BC328=0,"",IF(AND(BC328=1,AZ328=0,AZ327=0,AZ326=0),1,IF(AND(BC328=1,OR(AZ328=1,AZ327=1,AZ326)),IF(BA328=1,1,0))))</f>
        <v/>
      </c>
      <c r="BE328" s="50" t="str">
        <f aca="false">IF(AND(BD328=1,BD327=1),0,IF(BD328=1,SUM(CM329:CM367),""))</f>
        <v/>
      </c>
      <c r="BF328" s="20" t="str">
        <f aca="false">IF(AND(BB328=1,BB327=1,BE287&lt;&gt;0),"",IF(AND(BB327=0,BB328=1),BF327,IF(AND(BB328=1,BB327=1),BF327,IF(AND(BF327="",BE327="",OR(BD327=0,BD327="")),"",IF(AND(BF327="",BE288=0),"",IF(AND(BE288&lt;&gt;"",BF327=BE288),"",IF(AND(BD327=1,BE327&lt;&gt;0),CM328,IF(BF327&lt;&gt;0,BF327+CM328,IF(BF327="","")))))))))</f>
        <v/>
      </c>
      <c r="BI328" s="0"/>
      <c r="BU328" s="0"/>
      <c r="BZ328" s="49"/>
      <c r="CG328" s="13"/>
      <c r="CH328" s="40"/>
      <c r="CI328" s="13"/>
      <c r="CL328" s="6" t="n">
        <f aca="false">C328</f>
        <v>37721</v>
      </c>
      <c r="CM328" s="13" t="n">
        <f aca="false">CN328/CN327-1</f>
        <v>0.00551533953809047</v>
      </c>
      <c r="CN328" s="4" t="n">
        <v>87.51</v>
      </c>
      <c r="CO328" s="13" t="n">
        <f aca="false">CN328/CN323-1</f>
        <v>-0.00216647662485747</v>
      </c>
      <c r="CY328" s="4" t="n">
        <v>87.095</v>
      </c>
      <c r="CZ328" s="4" t="n">
        <v>87.51</v>
      </c>
      <c r="DA328" s="33" t="n">
        <f aca="false">CZ328-CN328</f>
        <v>0</v>
      </c>
      <c r="DB328" s="16" t="n">
        <f aca="false">CZ328/CY328-1</f>
        <v>0.00476491187783457</v>
      </c>
      <c r="DC328" s="15" t="n">
        <f aca="false">CY328/CZ327-1</f>
        <v>0.000746868895783015</v>
      </c>
      <c r="DD328" s="15" t="n">
        <f aca="false">CZ328/CZ327-1</f>
        <v>0.00551533953809047</v>
      </c>
      <c r="DE328" s="34" t="str">
        <f aca="false">IF(CW328=0,"",-DC328*CS328)</f>
        <v/>
      </c>
      <c r="DY328" s="6"/>
      <c r="EB328" s="6" t="n">
        <f aca="false">CL328</f>
        <v>37721</v>
      </c>
      <c r="EC328" s="13" t="n">
        <f aca="false">SUM(CM326:CM328)</f>
        <v>-0.00604807353827852</v>
      </c>
    </row>
    <row r="329" customFormat="false" ht="15" hidden="false" customHeight="false" outlineLevel="0" collapsed="false">
      <c r="A329" s="0" t="n">
        <f aca="false">IF(FR329=1,CZ329,0)</f>
        <v>0</v>
      </c>
      <c r="C329" s="6" t="n">
        <v>37722</v>
      </c>
      <c r="D329" s="0" t="n">
        <f aca="false">IF(E329&gt;E328,1,)</f>
        <v>0</v>
      </c>
      <c r="E329" s="46" t="n">
        <v>88.5874</v>
      </c>
      <c r="F329" s="46" t="n">
        <v>87.9586</v>
      </c>
      <c r="G329" s="46" t="n">
        <v>85.25</v>
      </c>
      <c r="H329" s="46" t="n">
        <v>85.8333</v>
      </c>
      <c r="I329" s="46" t="n">
        <v>87.275</v>
      </c>
      <c r="J329" s="47" t="str">
        <f aca="false">IF(MIN(E329:I329)=E329,$E$2,IF(MIN(E329:I329)=F329,$F$2,IF(MIN(E329:I329)=G329,$G$2,IF(MIN(E329:I329)=H329,$H$2,IF(MIN(E329:I329)=I329,$I$2)))))</f>
        <v>50D</v>
      </c>
      <c r="K329" s="47" t="str">
        <f aca="false">IF(MAX(E329:I329)=E329,$E$2,IF(MAX(E329:I329)=F329,$F$2,IF(MAX(E329:I329)=G329,$G$2,IF(MAX(E329:I329)=H329,$H$2,IF(MAX(E329:I329)=I329,$I$2)))))</f>
        <v>200D</v>
      </c>
      <c r="L329" s="4" t="n">
        <f aca="false">IF(MAX(E329:I329)=H329,1,0)</f>
        <v>0</v>
      </c>
      <c r="M329" s="4" t="n">
        <f aca="false">IF(MAX(E329:I329)=I329,1,0)</f>
        <v>0</v>
      </c>
      <c r="O329" s="4" t="n">
        <f aca="false">IF(CN329&gt;E329,1,0)</f>
        <v>0</v>
      </c>
      <c r="P329" s="4" t="n">
        <f aca="false">IF(CN329&gt;F329,1,0)</f>
        <v>0</v>
      </c>
      <c r="Q329" s="4" t="n">
        <f aca="false">IF(CN329&gt;G329,1,0)</f>
        <v>1</v>
      </c>
      <c r="R329" s="4" t="n">
        <f aca="false">IF(CN329&gt;H329,1,0)</f>
        <v>1</v>
      </c>
      <c r="S329" s="4" t="n">
        <f aca="false">IF(CN329&gt;I329,1,0)</f>
        <v>0</v>
      </c>
      <c r="T329" s="25" t="n">
        <f aca="false">IF(AND(AND(R329=0,S329=0,Q329=0),OR(S328=1,S327=1,S326=1)),1,0)</f>
        <v>0</v>
      </c>
      <c r="U329" s="13" t="n">
        <f aca="false">SUM(CM328:CM329)</f>
        <v>0.00140152397415494</v>
      </c>
      <c r="AV329" s="0"/>
      <c r="AW329" s="55" t="n">
        <f aca="false">IF(EC329&gt;$AW$2,1,0)</f>
        <v>0</v>
      </c>
      <c r="AX329" s="0" t="n">
        <f aca="false">IF(AND(I329&gt;G329,I328&lt;G328),1,IF(OR(AND(I329&gt;F329,I328&lt;F328),AND(I329&gt;E329,I328&lt;E328)),1,0))</f>
        <v>0</v>
      </c>
      <c r="AY329" s="0" t="n">
        <f aca="false">IF(K328="10D",1,0)</f>
        <v>0</v>
      </c>
      <c r="AZ329" s="0" t="n">
        <f aca="false">IF(AND(I329&gt;G329,I328&lt;G328,I329&gt;F329,I328&gt;F328,I329&gt;E329,I328&gt;E328),1,0)</f>
        <v>0</v>
      </c>
      <c r="BA329" s="56" t="n">
        <f aca="false">IF(G329&gt;H329,1,0)</f>
        <v>0</v>
      </c>
      <c r="BB329" s="56" t="n">
        <f aca="false">IF(I329&lt;F329,1,0)</f>
        <v>1</v>
      </c>
      <c r="BC329" s="0" t="n">
        <f aca="false">IF(AND(SUM(AW328:AX328)=2,AY329=1),1,IF(SUM(AX327:AX329)=0,0,IF(AND(OR(AW327=1,AX327=1),OR(AW328=1,AX328=1),AY329=1),1,IF(AND(SUM(AW329:AY329)=2,SUM(AW327:AX327)=2,AX327=1),1,0))))</f>
        <v>0</v>
      </c>
      <c r="BD329" s="57" t="str">
        <f aca="false">IF(BC329=0,"",IF(AND(BC329=1,AZ329=0,AZ328=0,AZ327=0),1,IF(AND(BC329=1,OR(AZ329=1,AZ328=1,AZ327)),IF(BA329=1,1,0))))</f>
        <v/>
      </c>
      <c r="BE329" s="50" t="str">
        <f aca="false">IF(AND(BD329=1,BD328=1),0,IF(BD329=1,SUM(CM330:CM368),""))</f>
        <v/>
      </c>
      <c r="BF329" s="20" t="str">
        <f aca="false">IF(AND(BB329=1,BB328=1,BE288&lt;&gt;0),"",IF(AND(BB328=0,BB329=1),BF328,IF(AND(BB329=1,BB328=1),BF328,IF(AND(BF328="",BE328="",OR(BD328=0,BD328="")),"",IF(AND(BF328="",BE289=0),"",IF(AND(BE289&lt;&gt;"",BF328=BE289),"",IF(AND(BD328=1,BE328&lt;&gt;0),CM329,IF(BF328&lt;&gt;0,BF328+CM329,IF(BF328="","")))))))))</f>
        <v/>
      </c>
      <c r="BI329" s="0"/>
      <c r="BU329" s="0"/>
      <c r="BZ329" s="49"/>
      <c r="CG329" s="13"/>
      <c r="CH329" s="40"/>
      <c r="CI329" s="13"/>
      <c r="CL329" s="6" t="n">
        <f aca="false">C329</f>
        <v>37722</v>
      </c>
      <c r="CM329" s="13" t="n">
        <f aca="false">CN329/CN328-1</f>
        <v>-0.00411381556393553</v>
      </c>
      <c r="CN329" s="4" t="n">
        <v>87.15</v>
      </c>
      <c r="CO329" s="13" t="n">
        <f aca="false">CN329/CN324-1</f>
        <v>-0.0121287689866243</v>
      </c>
      <c r="CY329" s="4" t="n">
        <v>88.16</v>
      </c>
      <c r="CZ329" s="4" t="n">
        <v>87.15</v>
      </c>
      <c r="DA329" s="33" t="n">
        <f aca="false">CZ329-CN329</f>
        <v>0</v>
      </c>
      <c r="DB329" s="16" t="n">
        <f aca="false">CZ329/CY329-1</f>
        <v>-0.0114564428312158</v>
      </c>
      <c r="DC329" s="15" t="n">
        <f aca="false">CY329/CZ328-1</f>
        <v>0.00742772254599466</v>
      </c>
      <c r="DD329" s="15" t="n">
        <f aca="false">CZ329/CZ328-1</f>
        <v>-0.00411381556393553</v>
      </c>
      <c r="DE329" s="34" t="str">
        <f aca="false">IF(CW329=0,"",-DC329*CS329)</f>
        <v/>
      </c>
      <c r="DY329" s="6"/>
      <c r="EB329" s="6" t="n">
        <f aca="false">CL329</f>
        <v>37722</v>
      </c>
      <c r="EC329" s="13" t="n">
        <f aca="false">SUM(CM327:CM329)</f>
        <v>-0.0117518947808059</v>
      </c>
    </row>
    <row r="330" customFormat="false" ht="15" hidden="false" customHeight="false" outlineLevel="0" collapsed="false">
      <c r="A330" s="0" t="n">
        <f aca="false">IF(FR330=1,CZ330,0)</f>
        <v>0</v>
      </c>
      <c r="C330" s="6" t="n">
        <v>37725</v>
      </c>
      <c r="D330" s="0" t="n">
        <f aca="false">IF(E330&gt;E329,1,)</f>
        <v>0</v>
      </c>
      <c r="E330" s="46" t="n">
        <v>88.535</v>
      </c>
      <c r="F330" s="46" t="n">
        <v>87.9433</v>
      </c>
      <c r="G330" s="46" t="n">
        <v>85.3078</v>
      </c>
      <c r="H330" s="46" t="n">
        <v>85.9953</v>
      </c>
      <c r="I330" s="46" t="n">
        <v>87.696</v>
      </c>
      <c r="J330" s="47" t="str">
        <f aca="false">IF(MIN(E330:I330)=E330,$E$2,IF(MIN(E330:I330)=F330,$F$2,IF(MIN(E330:I330)=G330,$G$2,IF(MIN(E330:I330)=H330,$H$2,IF(MIN(E330:I330)=I330,$I$2)))))</f>
        <v>50D</v>
      </c>
      <c r="K330" s="47" t="str">
        <f aca="false">IF(MAX(E330:I330)=E330,$E$2,IF(MAX(E330:I330)=F330,$F$2,IF(MAX(E330:I330)=G330,$G$2,IF(MAX(E330:I330)=H330,$H$2,IF(MAX(E330:I330)=I330,$I$2)))))</f>
        <v>200D</v>
      </c>
      <c r="L330" s="4" t="n">
        <f aca="false">IF(MAX(E330:I330)=H330,1,0)</f>
        <v>0</v>
      </c>
      <c r="M330" s="4" t="n">
        <f aca="false">IF(MAX(E330:I330)=I330,1,0)</f>
        <v>0</v>
      </c>
      <c r="O330" s="4" t="n">
        <f aca="false">IF(CN330&gt;E330,1,0)</f>
        <v>1</v>
      </c>
      <c r="P330" s="4" t="n">
        <f aca="false">IF(CN330&gt;F330,1,0)</f>
        <v>1</v>
      </c>
      <c r="Q330" s="4" t="n">
        <f aca="false">IF(CN330&gt;G330,1,0)</f>
        <v>1</v>
      </c>
      <c r="R330" s="4" t="n">
        <f aca="false">IF(CN330&gt;H330,1,0)</f>
        <v>1</v>
      </c>
      <c r="S330" s="4" t="n">
        <f aca="false">IF(CN330&gt;I330,1,0)</f>
        <v>1</v>
      </c>
      <c r="T330" s="25" t="n">
        <f aca="false">IF(AND(AND(R330=0,S330=0,Q330=0),OR(S329=1,S328=1,S327=1)),1,0)</f>
        <v>0</v>
      </c>
      <c r="U330" s="13" t="n">
        <f aca="false">SUM(CM329:CM330)</f>
        <v>0.0165402291864947</v>
      </c>
      <c r="AV330" s="0"/>
      <c r="AW330" s="55" t="n">
        <f aca="false">IF(EC330&gt;$AW$2,1,0)</f>
        <v>1</v>
      </c>
      <c r="AX330" s="0" t="n">
        <f aca="false">IF(AND(I330&gt;G330,I329&lt;G329),1,IF(OR(AND(I330&gt;F330,I329&lt;F329),AND(I330&gt;E330,I329&lt;E329)),1,0))</f>
        <v>0</v>
      </c>
      <c r="AY330" s="0" t="n">
        <f aca="false">IF(K329="10D",1,0)</f>
        <v>0</v>
      </c>
      <c r="AZ330" s="0" t="n">
        <f aca="false">IF(AND(I330&gt;G330,I329&lt;G329,I330&gt;F330,I329&gt;F329,I330&gt;E330,I329&gt;E329),1,0)</f>
        <v>0</v>
      </c>
      <c r="BA330" s="56" t="n">
        <f aca="false">IF(G330&gt;H330,1,0)</f>
        <v>0</v>
      </c>
      <c r="BB330" s="56" t="n">
        <f aca="false">IF(I330&lt;F330,1,0)</f>
        <v>1</v>
      </c>
      <c r="BC330" s="0" t="n">
        <f aca="false">IF(AND(SUM(AW329:AX329)=2,AY330=1),1,IF(SUM(AX328:AX330)=0,0,IF(AND(OR(AW328=1,AX328=1),OR(AW329=1,AX329=1),AY330=1),1,IF(AND(SUM(AW330:AY330)=2,SUM(AW328:AX328)=2,AX328=1),1,0))))</f>
        <v>0</v>
      </c>
      <c r="BD330" s="57" t="str">
        <f aca="false">IF(BC330=0,"",IF(AND(BC330=1,AZ330=0,AZ329=0,AZ328=0),1,IF(AND(BC330=1,OR(AZ330=1,AZ329=1,AZ328)),IF(BA330=1,1,0))))</f>
        <v/>
      </c>
      <c r="BE330" s="50" t="str">
        <f aca="false">IF(AND(BD330=1,BD329=1),0,IF(BD330=1,SUM(CM331:CM369),""))</f>
        <v/>
      </c>
      <c r="BF330" s="20" t="str">
        <f aca="false">IF(AND(BB330=1,BB329=1,BE289&lt;&gt;0),"",IF(AND(BB329=0,BB330=1),BF329,IF(AND(BB330=1,BB329=1),BF329,IF(AND(BF329="",BE329="",OR(BD329=0,BD329="")),"",IF(AND(BF329="",BE290=0),"",IF(AND(BE290&lt;&gt;"",BF329=BE290),"",IF(AND(BD329=1,BE329&lt;&gt;0),CM330,IF(BF329&lt;&gt;0,BF329+CM330,IF(BF329="","")))))))))</f>
        <v/>
      </c>
      <c r="BI330" s="0"/>
      <c r="BU330" s="0"/>
      <c r="BZ330" s="49"/>
      <c r="CG330" s="13"/>
      <c r="CH330" s="40"/>
      <c r="CI330" s="13"/>
      <c r="CL330" s="6" t="n">
        <f aca="false">C330</f>
        <v>37725</v>
      </c>
      <c r="CM330" s="13" t="n">
        <f aca="false">CN330/CN329-1</f>
        <v>0.0206540447504302</v>
      </c>
      <c r="CN330" s="4" t="n">
        <v>88.95</v>
      </c>
      <c r="CO330" s="13" t="n">
        <f aca="false">CN330/CN325-1</f>
        <v>0.010221465076661</v>
      </c>
      <c r="CY330" s="4" t="n">
        <v>87.47</v>
      </c>
      <c r="CZ330" s="4" t="n">
        <v>88.95</v>
      </c>
      <c r="DA330" s="33" t="n">
        <f aca="false">CZ330-CN330</f>
        <v>0</v>
      </c>
      <c r="DB330" s="16" t="n">
        <f aca="false">CZ330/CY330-1</f>
        <v>0.0169200868869328</v>
      </c>
      <c r="DC330" s="15" t="n">
        <f aca="false">CY330/CZ329-1</f>
        <v>0.00367183017785422</v>
      </c>
      <c r="DD330" s="15" t="n">
        <f aca="false">CZ330/CZ329-1</f>
        <v>0.0206540447504302</v>
      </c>
      <c r="DE330" s="34" t="str">
        <f aca="false">IF(CW330=0,"",-DC330*CS330)</f>
        <v/>
      </c>
      <c r="DY330" s="6"/>
      <c r="EB330" s="6" t="n">
        <f aca="false">CL330</f>
        <v>37725</v>
      </c>
      <c r="EC330" s="13" t="n">
        <f aca="false">SUM(CM328:CM330)</f>
        <v>0.0220555687245851</v>
      </c>
    </row>
    <row r="331" customFormat="false" ht="15" hidden="false" customHeight="false" outlineLevel="0" collapsed="false">
      <c r="A331" s="0" t="n">
        <f aca="false">IF(FR331=1,CZ331,0)</f>
        <v>0</v>
      </c>
      <c r="C331" s="6" t="n">
        <v>37726</v>
      </c>
      <c r="D331" s="0" t="n">
        <f aca="false">IF(E331&gt;E330,1,)</f>
        <v>0</v>
      </c>
      <c r="E331" s="46" t="n">
        <v>88.4891</v>
      </c>
      <c r="F331" s="46" t="n">
        <v>87.9375</v>
      </c>
      <c r="G331" s="46" t="n">
        <v>85.3788</v>
      </c>
      <c r="H331" s="46" t="n">
        <v>86.2297</v>
      </c>
      <c r="I331" s="46" t="n">
        <v>88.07</v>
      </c>
      <c r="J331" s="47" t="str">
        <f aca="false">IF(MIN(E331:I331)=E331,$E$2,IF(MIN(E331:I331)=F331,$F$2,IF(MIN(E331:I331)=G331,$G$2,IF(MIN(E331:I331)=H331,$H$2,IF(MIN(E331:I331)=I331,$I$2)))))</f>
        <v>50D</v>
      </c>
      <c r="K331" s="47" t="str">
        <f aca="false">IF(MAX(E331:I331)=E331,$E$2,IF(MAX(E331:I331)=F331,$F$2,IF(MAX(E331:I331)=G331,$G$2,IF(MAX(E331:I331)=H331,$H$2,IF(MAX(E331:I331)=I331,$I$2)))))</f>
        <v>200D</v>
      </c>
      <c r="L331" s="4" t="n">
        <f aca="false">IF(MAX(E331:I331)=H331,1,0)</f>
        <v>0</v>
      </c>
      <c r="M331" s="4" t="n">
        <f aca="false">IF(MAX(E331:I331)=I331,1,0)</f>
        <v>0</v>
      </c>
      <c r="O331" s="4" t="n">
        <f aca="false">IF(CN331&gt;E331,1,0)</f>
        <v>1</v>
      </c>
      <c r="P331" s="4" t="n">
        <f aca="false">IF(CN331&gt;F331,1,0)</f>
        <v>1</v>
      </c>
      <c r="Q331" s="4" t="n">
        <f aca="false">IF(CN331&gt;G331,1,0)</f>
        <v>1</v>
      </c>
      <c r="R331" s="4" t="n">
        <f aca="false">IF(CN331&gt;H331,1,0)</f>
        <v>1</v>
      </c>
      <c r="S331" s="4" t="n">
        <f aca="false">IF(CN331&gt;I331,1,0)</f>
        <v>1</v>
      </c>
      <c r="T331" s="25" t="n">
        <f aca="false">IF(AND(AND(R331=0,S331=0,Q331=0),OR(S330=1,S329=1,S328=1)),1,0)</f>
        <v>0</v>
      </c>
      <c r="U331" s="13" t="n">
        <f aca="false">SUM(CM330:CM331)</f>
        <v>0.0299851296295757</v>
      </c>
      <c r="AV331" s="0"/>
      <c r="AW331" s="55" t="n">
        <f aca="false">IF(EC331&gt;$AW$2,1,0)</f>
        <v>1</v>
      </c>
      <c r="AX331" s="0" t="n">
        <f aca="false">IF(AND(I331&gt;G331,I330&lt;G330),1,IF(OR(AND(I331&gt;F331,I330&lt;F330),AND(I331&gt;E331,I330&lt;E330)),1,0))</f>
        <v>1</v>
      </c>
      <c r="AY331" s="0" t="n">
        <f aca="false">IF(K330="10D",1,0)</f>
        <v>0</v>
      </c>
      <c r="AZ331" s="0" t="n">
        <f aca="false">IF(AND(I331&gt;G331,I330&lt;G330,I331&gt;F331,I330&gt;F330,I331&gt;E331,I330&gt;E330),1,0)</f>
        <v>0</v>
      </c>
      <c r="BA331" s="56" t="n">
        <f aca="false">IF(G331&gt;H331,1,0)</f>
        <v>0</v>
      </c>
      <c r="BB331" s="56" t="n">
        <f aca="false">IF(I331&lt;F331,1,0)</f>
        <v>0</v>
      </c>
      <c r="BC331" s="0" t="n">
        <f aca="false">IF(AND(SUM(AW330:AX330)=2,AY331=1),1,IF(SUM(AX329:AX331)=0,0,IF(AND(OR(AW329=1,AX329=1),OR(AW330=1,AX330=1),AY331=1),1,IF(AND(SUM(AW331:AY331)=2,SUM(AW329:AX329)=2,AX329=1),1,0))))</f>
        <v>0</v>
      </c>
      <c r="BD331" s="57" t="str">
        <f aca="false">IF(BC331=0,"",IF(AND(BC331=1,AZ331=0,AZ330=0,AZ329=0),1,IF(AND(BC331=1,OR(AZ331=1,AZ330=1,AZ329)),IF(BA331=1,1,0))))</f>
        <v/>
      </c>
      <c r="BE331" s="50" t="str">
        <f aca="false">IF(AND(BD331=1,BD330=1),0,IF(BD331=1,SUM(CM332:CM370),""))</f>
        <v/>
      </c>
      <c r="BF331" s="20" t="str">
        <f aca="false">IF(AND(BB331=1,BB330=1,BE290&lt;&gt;0),"",IF(AND(BB330=0,BB331=1),BF330,IF(AND(BB331=1,BB330=1),BF330,IF(AND(BF330="",BE330="",OR(BD330=0,BD330="")),"",IF(AND(BF330="",BE291=0),"",IF(AND(BE291&lt;&gt;"",BF330=BE291),"",IF(AND(BD330=1,BE330&lt;&gt;0),CM331,IF(BF330&lt;&gt;0,BF330+CM331,IF(BF330="","")))))))))</f>
        <v/>
      </c>
      <c r="BI331" s="0"/>
      <c r="BU331" s="0"/>
      <c r="BZ331" s="49"/>
      <c r="CG331" s="13"/>
      <c r="CH331" s="40"/>
      <c r="CI331" s="13"/>
      <c r="CL331" s="6" t="n">
        <f aca="false">C331</f>
        <v>37726</v>
      </c>
      <c r="CM331" s="13" t="n">
        <f aca="false">CN331/CN330-1</f>
        <v>0.00933108487914547</v>
      </c>
      <c r="CN331" s="4" t="n">
        <v>89.78</v>
      </c>
      <c r="CO331" s="13" t="n">
        <f aca="false">CN331/CN326-1</f>
        <v>0.0180292550175758</v>
      </c>
      <c r="CY331" s="4" t="n">
        <v>88.84</v>
      </c>
      <c r="CZ331" s="4" t="n">
        <v>89.78</v>
      </c>
      <c r="DA331" s="33" t="n">
        <f aca="false">CZ331-CN331</f>
        <v>0</v>
      </c>
      <c r="DB331" s="16" t="n">
        <f aca="false">CZ331/CY331-1</f>
        <v>0.0105808194506978</v>
      </c>
      <c r="DC331" s="15" t="n">
        <f aca="false">CY331/CZ330-1</f>
        <v>-0.00123664980326021</v>
      </c>
      <c r="DD331" s="15" t="n">
        <f aca="false">CZ331/CZ330-1</f>
        <v>0.00933108487914547</v>
      </c>
      <c r="DE331" s="34" t="str">
        <f aca="false">IF(CW331=0,"",-DC331*CS331)</f>
        <v/>
      </c>
      <c r="DY331" s="6"/>
      <c r="EB331" s="6" t="n">
        <f aca="false">CL331</f>
        <v>37726</v>
      </c>
      <c r="EC331" s="13" t="n">
        <f aca="false">SUM(CM329:CM331)</f>
        <v>0.0258713140656401</v>
      </c>
    </row>
    <row r="332" customFormat="false" ht="15" hidden="false" customHeight="false" outlineLevel="0" collapsed="false">
      <c r="A332" s="0" t="n">
        <f aca="false">IF(FR332=1,CZ332,0)</f>
        <v>0</v>
      </c>
      <c r="C332" s="6" t="n">
        <v>37727</v>
      </c>
      <c r="D332" s="0" t="n">
        <f aca="false">IF(E332&gt;E331,1,)</f>
        <v>0</v>
      </c>
      <c r="E332" s="46" t="n">
        <v>88.4452</v>
      </c>
      <c r="F332" s="46" t="n">
        <v>87.8963</v>
      </c>
      <c r="G332" s="46" t="n">
        <v>85.4362</v>
      </c>
      <c r="H332" s="46" t="n">
        <v>86.3897</v>
      </c>
      <c r="I332" s="46" t="n">
        <v>88.083</v>
      </c>
      <c r="J332" s="47" t="str">
        <f aca="false">IF(MIN(E332:I332)=E332,$E$2,IF(MIN(E332:I332)=F332,$F$2,IF(MIN(E332:I332)=G332,$G$2,IF(MIN(E332:I332)=H332,$H$2,IF(MIN(E332:I332)=I332,$I$2)))))</f>
        <v>50D</v>
      </c>
      <c r="K332" s="47" t="str">
        <f aca="false">IF(MAX(E332:I332)=E332,$E$2,IF(MAX(E332:I332)=F332,$F$2,IF(MAX(E332:I332)=G332,$G$2,IF(MAX(E332:I332)=H332,$H$2,IF(MAX(E332:I332)=I332,$I$2)))))</f>
        <v>200D</v>
      </c>
      <c r="L332" s="4" t="n">
        <f aca="false">IF(MAX(E332:I332)=H332,1,0)</f>
        <v>0</v>
      </c>
      <c r="M332" s="4" t="n">
        <f aca="false">IF(MAX(E332:I332)=I332,1,0)</f>
        <v>0</v>
      </c>
      <c r="O332" s="4" t="n">
        <f aca="false">IF(CN332&gt;E332,1,0)</f>
        <v>0</v>
      </c>
      <c r="P332" s="4" t="n">
        <f aca="false">IF(CN332&gt;F332,1,0)</f>
        <v>1</v>
      </c>
      <c r="Q332" s="4" t="n">
        <f aca="false">IF(CN332&gt;G332,1,0)</f>
        <v>1</v>
      </c>
      <c r="R332" s="4" t="n">
        <f aca="false">IF(CN332&gt;H332,1,0)</f>
        <v>1</v>
      </c>
      <c r="S332" s="4" t="n">
        <f aca="false">IF(CN332&gt;I332,1,0)</f>
        <v>1</v>
      </c>
      <c r="T332" s="25" t="n">
        <f aca="false">IF(AND(AND(R332=0,S332=0,Q332=0),OR(S331=1,S330=1,S329=1)),1,0)</f>
        <v>0</v>
      </c>
      <c r="U332" s="13" t="n">
        <f aca="false">SUM(CM331:CM332)</f>
        <v>-0.00771057250557272</v>
      </c>
      <c r="AV332" s="0"/>
      <c r="AW332" s="55" t="n">
        <f aca="false">IF(EC332&gt;$AW$2,1,0)</f>
        <v>1</v>
      </c>
      <c r="AX332" s="0" t="n">
        <f aca="false">IF(AND(I332&gt;G332,I331&lt;G331),1,IF(OR(AND(I332&gt;F332,I331&lt;F331),AND(I332&gt;E332,I331&lt;E331)),1,0))</f>
        <v>0</v>
      </c>
      <c r="AY332" s="0" t="n">
        <f aca="false">IF(K331="10D",1,0)</f>
        <v>0</v>
      </c>
      <c r="AZ332" s="0" t="n">
        <f aca="false">IF(AND(I332&gt;G332,I331&lt;G331,I332&gt;F332,I331&gt;F331,I332&gt;E332,I331&gt;E331),1,0)</f>
        <v>0</v>
      </c>
      <c r="BA332" s="56" t="n">
        <f aca="false">IF(G332&gt;H332,1,0)</f>
        <v>0</v>
      </c>
      <c r="BB332" s="56" t="n">
        <f aca="false">IF(I332&lt;F332,1,0)</f>
        <v>0</v>
      </c>
      <c r="BC332" s="0" t="n">
        <f aca="false">IF(AND(SUM(AW331:AX331)=2,AY332=1),1,IF(SUM(AX330:AX332)=0,0,IF(AND(OR(AW330=1,AX330=1),OR(AW331=1,AX331=1),AY332=1),1,IF(AND(SUM(AW332:AY332)=2,SUM(AW330:AX330)=2,AX330=1),1,0))))</f>
        <v>0</v>
      </c>
      <c r="BD332" s="57" t="str">
        <f aca="false">IF(BC332=0,"",IF(AND(BC332=1,AZ332=0,AZ331=0,AZ330=0),1,IF(AND(BC332=1,OR(AZ332=1,AZ331=1,AZ330)),IF(BA332=1,1,0))))</f>
        <v/>
      </c>
      <c r="BE332" s="50" t="str">
        <f aca="false">IF(AND(BD332=1,BD331=1),0,IF(BD332=1,SUM(CM333:CM371),""))</f>
        <v/>
      </c>
      <c r="BF332" s="20" t="str">
        <f aca="false">IF(AND(BB332=1,BB331=1,BE291&lt;&gt;0),"",IF(AND(BB331=0,BB332=1),BF331,IF(AND(BB332=1,BB331=1),BF331,IF(AND(BF331="",BE331="",OR(BD331=0,BD331="")),"",IF(AND(BF331="",BE292=0),"",IF(AND(BE292&lt;&gt;"",BF331=BE292),"",IF(AND(BD331=1,BE331&lt;&gt;0),CM332,IF(BF331&lt;&gt;0,BF331+CM332,IF(BF331="","")))))))))</f>
        <v/>
      </c>
      <c r="BI332" s="0"/>
      <c r="BU332" s="0"/>
      <c r="BZ332" s="49"/>
      <c r="CG332" s="13"/>
      <c r="CH332" s="40"/>
      <c r="CI332" s="13"/>
      <c r="CL332" s="6" t="n">
        <f aca="false">C332</f>
        <v>37727</v>
      </c>
      <c r="CM332" s="13" t="n">
        <f aca="false">CN332/CN331-1</f>
        <v>-0.0170416573847182</v>
      </c>
      <c r="CN332" s="4" t="n">
        <v>88.25</v>
      </c>
      <c r="CO332" s="13" t="n">
        <f aca="false">CN332/CN327-1</f>
        <v>0.0140181546593128</v>
      </c>
      <c r="CY332" s="4" t="n">
        <v>89.91</v>
      </c>
      <c r="CZ332" s="4" t="n">
        <v>88.25</v>
      </c>
      <c r="DA332" s="33" t="n">
        <f aca="false">CZ332-CN332</f>
        <v>0</v>
      </c>
      <c r="DB332" s="16" t="n">
        <f aca="false">CZ332/CY332-1</f>
        <v>-0.0184629073517962</v>
      </c>
      <c r="DC332" s="15" t="n">
        <f aca="false">CY332/CZ331-1</f>
        <v>0.00144798396079304</v>
      </c>
      <c r="DD332" s="15" t="n">
        <f aca="false">CZ332/CZ331-1</f>
        <v>-0.0170416573847182</v>
      </c>
      <c r="DE332" s="34" t="str">
        <f aca="false">IF(CW332=0,"",-DC332*CS332)</f>
        <v/>
      </c>
      <c r="DY332" s="6"/>
      <c r="EB332" s="6" t="n">
        <f aca="false">CL332</f>
        <v>37727</v>
      </c>
      <c r="EC332" s="13" t="n">
        <f aca="false">SUM(CM330:CM332)</f>
        <v>0.0129434722448575</v>
      </c>
    </row>
    <row r="333" customFormat="false" ht="15" hidden="false" customHeight="false" outlineLevel="0" collapsed="false">
      <c r="A333" s="0" t="n">
        <f aca="false">IF(FR333=1,CZ333,0)</f>
        <v>0</v>
      </c>
      <c r="C333" s="6" t="n">
        <v>37728</v>
      </c>
      <c r="D333" s="0" t="n">
        <f aca="false">IF(E333&gt;E332,1,)</f>
        <v>0</v>
      </c>
      <c r="E333" s="46" t="n">
        <v>88.4182</v>
      </c>
      <c r="F333" s="46" t="n">
        <v>87.851</v>
      </c>
      <c r="G333" s="46" t="n">
        <v>85.5304</v>
      </c>
      <c r="H333" s="46" t="n">
        <v>86.6167</v>
      </c>
      <c r="I333" s="46" t="n">
        <v>88.269</v>
      </c>
      <c r="J333" s="47" t="str">
        <f aca="false">IF(MIN(E333:I333)=E333,$E$2,IF(MIN(E333:I333)=F333,$F$2,IF(MIN(E333:I333)=G333,$G$2,IF(MIN(E333:I333)=H333,$H$2,IF(MIN(E333:I333)=I333,$I$2)))))</f>
        <v>50D</v>
      </c>
      <c r="K333" s="47" t="str">
        <f aca="false">IF(MAX(E333:I333)=E333,$E$2,IF(MAX(E333:I333)=F333,$F$2,IF(MAX(E333:I333)=G333,$G$2,IF(MAX(E333:I333)=H333,$H$2,IF(MAX(E333:I333)=I333,$I$2)))))</f>
        <v>200D</v>
      </c>
      <c r="L333" s="4" t="n">
        <f aca="false">IF(MAX(E333:I333)=H333,1,0)</f>
        <v>0</v>
      </c>
      <c r="M333" s="4" t="n">
        <f aca="false">IF(MAX(E333:I333)=I333,1,0)</f>
        <v>0</v>
      </c>
      <c r="O333" s="4" t="n">
        <f aca="false">IF(CN333&gt;E333,1,0)</f>
        <v>1</v>
      </c>
      <c r="P333" s="4" t="n">
        <f aca="false">IF(CN333&gt;F333,1,0)</f>
        <v>1</v>
      </c>
      <c r="Q333" s="4" t="n">
        <f aca="false">IF(CN333&gt;G333,1,0)</f>
        <v>1</v>
      </c>
      <c r="R333" s="4" t="n">
        <f aca="false">IF(CN333&gt;H333,1,0)</f>
        <v>1</v>
      </c>
      <c r="S333" s="4" t="n">
        <f aca="false">IF(CN333&gt;I333,1,0)</f>
        <v>1</v>
      </c>
      <c r="T333" s="25" t="n">
        <f aca="false">IF(AND(AND(R333=0,S333=0,Q333=0),OR(S332=1,S331=1,S330=1)),1,0)</f>
        <v>0</v>
      </c>
      <c r="U333" s="13" t="n">
        <f aca="false">SUM(CM332:CM333)</f>
        <v>-0.00219746475015736</v>
      </c>
      <c r="AV333" s="0"/>
      <c r="AW333" s="55" t="n">
        <f aca="false">IF(EC333&gt;$AW$2,1,0)</f>
        <v>0</v>
      </c>
      <c r="AX333" s="0" t="n">
        <f aca="false">IF(AND(I333&gt;G333,I332&lt;G332),1,IF(OR(AND(I333&gt;F333,I332&lt;F332),AND(I333&gt;E333,I332&lt;E332)),1,0))</f>
        <v>0</v>
      </c>
      <c r="AY333" s="0" t="n">
        <f aca="false">IF(K332="10D",1,0)</f>
        <v>0</v>
      </c>
      <c r="AZ333" s="0" t="n">
        <f aca="false">IF(AND(I333&gt;G333,I332&lt;G332,I333&gt;F333,I332&gt;F332,I333&gt;E333,I332&gt;E332),1,0)</f>
        <v>0</v>
      </c>
      <c r="BA333" s="56" t="n">
        <f aca="false">IF(G333&gt;H333,1,0)</f>
        <v>0</v>
      </c>
      <c r="BB333" s="56" t="n">
        <f aca="false">IF(I333&lt;F333,1,0)</f>
        <v>0</v>
      </c>
      <c r="BC333" s="0" t="n">
        <f aca="false">IF(AND(SUM(AW332:AX332)=2,AY333=1),1,IF(SUM(AX331:AX333)=0,0,IF(AND(OR(AW331=1,AX331=1),OR(AW332=1,AX332=1),AY333=1),1,IF(AND(SUM(AW333:AY333)=2,SUM(AW331:AX331)=2,AX331=1),1,0))))</f>
        <v>0</v>
      </c>
      <c r="BD333" s="57" t="str">
        <f aca="false">IF(BC333=0,"",IF(AND(BC333=1,AZ333=0,AZ332=0,AZ331=0),1,IF(AND(BC333=1,OR(AZ333=1,AZ332=1,AZ331)),IF(BA333=1,1,0))))</f>
        <v/>
      </c>
      <c r="BE333" s="50" t="str">
        <f aca="false">IF(AND(BD333=1,BD332=1),0,IF(BD333=1,SUM(CM334:CM372),""))</f>
        <v/>
      </c>
      <c r="BF333" s="20" t="str">
        <f aca="false">IF(AND(BB333=1,BB332=1,BE292&lt;&gt;0),"",IF(AND(BB332=0,BB333=1),BF332,IF(AND(BB333=1,BB332=1),BF332,IF(AND(BF332="",BE332="",OR(BD332=0,BD332="")),"",IF(AND(BF332="",BE293=0),"",IF(AND(BE293&lt;&gt;"",BF332=BE293),"",IF(AND(BD332=1,BE332&lt;&gt;0),CM333,IF(BF332&lt;&gt;0,BF332+CM333,IF(BF332="","")))))))))</f>
        <v/>
      </c>
      <c r="BI333" s="0"/>
      <c r="BU333" s="0"/>
      <c r="BZ333" s="49"/>
      <c r="CG333" s="13"/>
      <c r="CH333" s="40"/>
      <c r="CI333" s="13"/>
      <c r="CL333" s="6" t="n">
        <f aca="false">C333</f>
        <v>37728</v>
      </c>
      <c r="CM333" s="13" t="n">
        <f aca="false">CN333/CN332-1</f>
        <v>0.0148441926345608</v>
      </c>
      <c r="CN333" s="4" t="n">
        <v>89.56</v>
      </c>
      <c r="CO333" s="13" t="n">
        <f aca="false">CN333/CN328-1</f>
        <v>0.0234258941835219</v>
      </c>
      <c r="CY333" s="4" t="n">
        <v>88.3</v>
      </c>
      <c r="CZ333" s="4" t="n">
        <v>89.56</v>
      </c>
      <c r="DA333" s="33" t="n">
        <f aca="false">CZ333-CN333</f>
        <v>0</v>
      </c>
      <c r="DB333" s="16" t="n">
        <f aca="false">CZ333/CY333-1</f>
        <v>0.0142695356738392</v>
      </c>
      <c r="DC333" s="15" t="n">
        <f aca="false">CY333/CZ332-1</f>
        <v>0.000566572237960417</v>
      </c>
      <c r="DD333" s="15" t="n">
        <f aca="false">CZ333/CZ332-1</f>
        <v>0.0148441926345608</v>
      </c>
      <c r="DE333" s="34" t="str">
        <f aca="false">IF(CW333=0,"",-DC333*CS333)</f>
        <v/>
      </c>
      <c r="DY333" s="6"/>
      <c r="EB333" s="6" t="n">
        <f aca="false">CL333</f>
        <v>37728</v>
      </c>
      <c r="EC333" s="13" t="n">
        <f aca="false">SUM(CM331:CM333)</f>
        <v>0.00713362012898811</v>
      </c>
    </row>
    <row r="334" customFormat="false" ht="15" hidden="false" customHeight="false" outlineLevel="0" collapsed="false">
      <c r="A334" s="0" t="n">
        <f aca="false">IF(FR334=1,CZ334,0)</f>
        <v>0</v>
      </c>
      <c r="C334" s="6" t="n">
        <v>37732</v>
      </c>
      <c r="D334" s="0" t="n">
        <f aca="false">IF(E334&gt;E333,1,)</f>
        <v>0</v>
      </c>
      <c r="E334" s="46" t="n">
        <v>88.3889</v>
      </c>
      <c r="F334" s="46" t="n">
        <v>87.8133</v>
      </c>
      <c r="G334" s="46" t="n">
        <v>85.6344</v>
      </c>
      <c r="H334" s="46" t="n">
        <v>86.8277</v>
      </c>
      <c r="I334" s="46" t="n">
        <v>88.412</v>
      </c>
      <c r="J334" s="47" t="str">
        <f aca="false">IF(MIN(E334:I334)=E334,$E$2,IF(MIN(E334:I334)=F334,$F$2,IF(MIN(E334:I334)=G334,$G$2,IF(MIN(E334:I334)=H334,$H$2,IF(MIN(E334:I334)=I334,$I$2)))))</f>
        <v>50D</v>
      </c>
      <c r="K334" s="47" t="str">
        <f aca="false">IF(MAX(E334:I334)=E334,$E$2,IF(MAX(E334:I334)=F334,$F$2,IF(MAX(E334:I334)=G334,$G$2,IF(MAX(E334:I334)=H334,$H$2,IF(MAX(E334:I334)=I334,$I$2)))))</f>
        <v>10D</v>
      </c>
      <c r="L334" s="4" t="n">
        <f aca="false">IF(MAX(E334:I334)=H334,1,0)</f>
        <v>0</v>
      </c>
      <c r="M334" s="4" t="n">
        <f aca="false">IF(MAX(E334:I334)=I334,1,0)</f>
        <v>1</v>
      </c>
      <c r="O334" s="4" t="n">
        <f aca="false">IF(CN334&gt;E334,1,0)</f>
        <v>1</v>
      </c>
      <c r="P334" s="4" t="n">
        <f aca="false">IF(CN334&gt;F334,1,0)</f>
        <v>1</v>
      </c>
      <c r="Q334" s="4" t="n">
        <f aca="false">IF(CN334&gt;G334,1,0)</f>
        <v>1</v>
      </c>
      <c r="R334" s="4" t="n">
        <f aca="false">IF(CN334&gt;H334,1,0)</f>
        <v>1</v>
      </c>
      <c r="S334" s="4" t="n">
        <f aca="false">IF(CN334&gt;I334,1,0)</f>
        <v>1</v>
      </c>
      <c r="T334" s="25" t="n">
        <f aca="false">IF(AND(AND(R334=0,S334=0,Q334=0),OR(S333=1,S332=1,S331=1)),1,0)</f>
        <v>0</v>
      </c>
      <c r="U334" s="13" t="n">
        <f aca="false">SUM(CM333:CM334)</f>
        <v>0.0158491055421088</v>
      </c>
      <c r="AV334" s="0"/>
      <c r="AW334" s="55" t="n">
        <f aca="false">IF(EC334&gt;$AW$2,1,0)</f>
        <v>0</v>
      </c>
      <c r="AX334" s="0" t="n">
        <f aca="false">IF(AND(I334&gt;G334,I333&lt;G333),1,IF(OR(AND(I334&gt;F334,I333&lt;F333),AND(I334&gt;E334,I333&lt;E333)),1,0))</f>
        <v>1</v>
      </c>
      <c r="AY334" s="0" t="n">
        <f aca="false">IF(K333="10D",1,0)</f>
        <v>0</v>
      </c>
      <c r="AZ334" s="0" t="n">
        <f aca="false">IF(AND(I334&gt;G334,I333&lt;G333,I334&gt;F334,I333&gt;F333,I334&gt;E334,I333&gt;E333),1,0)</f>
        <v>0</v>
      </c>
      <c r="BA334" s="56" t="n">
        <f aca="false">IF(G334&gt;H334,1,0)</f>
        <v>0</v>
      </c>
      <c r="BB334" s="56" t="n">
        <f aca="false">IF(I334&lt;F334,1,0)</f>
        <v>0</v>
      </c>
      <c r="BC334" s="0" t="n">
        <f aca="false">IF(AND(SUM(AW333:AX333)=2,AY334=1),1,IF(SUM(AX332:AX334)=0,0,IF(AND(OR(AW332=1,AX332=1),OR(AW333=1,AX333=1),AY334=1),1,IF(AND(SUM(AW334:AY334)=2,SUM(AW332:AX332)=2,AX332=1),1,0))))</f>
        <v>0</v>
      </c>
      <c r="BD334" s="57" t="str">
        <f aca="false">IF(BC334=0,"",IF(AND(BC334=1,AZ334=0,AZ333=0,AZ332=0),1,IF(AND(BC334=1,OR(AZ334=1,AZ333=1,AZ332)),IF(BA334=1,1,0))))</f>
        <v/>
      </c>
      <c r="BE334" s="50" t="str">
        <f aca="false">IF(AND(BD334=1,BD333=1),0,IF(BD334=1,SUM(CM335:CM373),""))</f>
        <v/>
      </c>
      <c r="BF334" s="20" t="str">
        <f aca="false">IF(AND(BB334=1,BB333=1,BE293&lt;&gt;0),"",IF(AND(BB333=0,BB334=1),BF333,IF(AND(BB334=1,BB333=1),BF333,IF(AND(BF333="",BE333="",OR(BD333=0,BD333="")),"",IF(AND(BF333="",BE294=0),"",IF(AND(BE294&lt;&gt;"",BF333=BE294),"",IF(AND(BD333=1,BE333&lt;&gt;0),CM334,IF(BF333&lt;&gt;0,BF333+CM334,IF(BF333="","")))))))))</f>
        <v/>
      </c>
      <c r="BI334" s="0"/>
      <c r="BU334" s="0"/>
      <c r="BZ334" s="49"/>
      <c r="CG334" s="13"/>
      <c r="CH334" s="40"/>
      <c r="CI334" s="13"/>
      <c r="CL334" s="6" t="n">
        <f aca="false">C334</f>
        <v>37732</v>
      </c>
      <c r="CM334" s="13" t="n">
        <f aca="false">CN334/CN333-1</f>
        <v>0.00100491290754801</v>
      </c>
      <c r="CN334" s="4" t="n">
        <v>89.65</v>
      </c>
      <c r="CO334" s="13" t="n">
        <f aca="false">CN334/CN329-1</f>
        <v>0.0286861732644865</v>
      </c>
      <c r="CY334" s="4" t="n">
        <v>89.86</v>
      </c>
      <c r="CZ334" s="4" t="n">
        <v>89.65</v>
      </c>
      <c r="DA334" s="33" t="n">
        <f aca="false">CZ334-CN334</f>
        <v>0</v>
      </c>
      <c r="DB334" s="16" t="n">
        <f aca="false">CZ334/CY334-1</f>
        <v>-0.00233696861784993</v>
      </c>
      <c r="DC334" s="15" t="n">
        <f aca="false">CY334/CZ333-1</f>
        <v>0.00334970969182669</v>
      </c>
      <c r="DD334" s="15" t="n">
        <f aca="false">CZ334/CZ333-1</f>
        <v>0.00100491290754801</v>
      </c>
      <c r="DE334" s="34" t="str">
        <f aca="false">IF(CW334=0,"",-DC334*CS334)</f>
        <v/>
      </c>
      <c r="DY334" s="6"/>
      <c r="EB334" s="6" t="n">
        <f aca="false">CL334</f>
        <v>37732</v>
      </c>
      <c r="EC334" s="13" t="n">
        <f aca="false">SUM(CM332:CM334)</f>
        <v>-0.00119255184260936</v>
      </c>
    </row>
    <row r="335" customFormat="false" ht="15" hidden="false" customHeight="false" outlineLevel="0" collapsed="false">
      <c r="A335" s="0" t="n">
        <f aca="false">IF(FR335=1,CZ335,0)</f>
        <v>0</v>
      </c>
      <c r="C335" s="6" t="n">
        <v>37733</v>
      </c>
      <c r="D335" s="0" t="n">
        <f aca="false">IF(E335&gt;E334,1,)</f>
        <v>0</v>
      </c>
      <c r="E335" s="46" t="n">
        <v>88.349</v>
      </c>
      <c r="F335" s="46" t="n">
        <v>87.7919</v>
      </c>
      <c r="G335" s="46" t="n">
        <v>85.7928</v>
      </c>
      <c r="H335" s="46" t="n">
        <v>87.1617</v>
      </c>
      <c r="I335" s="46" t="n">
        <v>88.741</v>
      </c>
      <c r="J335" s="47" t="str">
        <f aca="false">IF(MIN(E335:I335)=E335,$E$2,IF(MIN(E335:I335)=F335,$F$2,IF(MIN(E335:I335)=G335,$G$2,IF(MIN(E335:I335)=H335,$H$2,IF(MIN(E335:I335)=I335,$I$2)))))</f>
        <v>50D</v>
      </c>
      <c r="K335" s="47" t="str">
        <f aca="false">IF(MAX(E335:I335)=E335,$E$2,IF(MAX(E335:I335)=F335,$F$2,IF(MAX(E335:I335)=G335,$G$2,IF(MAX(E335:I335)=H335,$H$2,IF(MAX(E335:I335)=I335,$I$2)))))</f>
        <v>10D</v>
      </c>
      <c r="L335" s="4" t="n">
        <f aca="false">IF(MAX(E335:I335)=H335,1,0)</f>
        <v>0</v>
      </c>
      <c r="M335" s="4" t="n">
        <f aca="false">IF(MAX(E335:I335)=I335,1,0)</f>
        <v>1</v>
      </c>
      <c r="O335" s="4" t="n">
        <f aca="false">IF(CN335&gt;E335,1,0)</f>
        <v>1</v>
      </c>
      <c r="P335" s="4" t="n">
        <f aca="false">IF(CN335&gt;F335,1,0)</f>
        <v>1</v>
      </c>
      <c r="Q335" s="4" t="n">
        <f aca="false">IF(CN335&gt;G335,1,0)</f>
        <v>1</v>
      </c>
      <c r="R335" s="4" t="n">
        <f aca="false">IF(CN335&gt;H335,1,0)</f>
        <v>1</v>
      </c>
      <c r="S335" s="4" t="n">
        <f aca="false">IF(CN335&gt;I335,1,0)</f>
        <v>1</v>
      </c>
      <c r="T335" s="25" t="n">
        <f aca="false">IF(AND(AND(R335=0,S335=0,Q335=0),OR(S334=1,S333=1,S332=1)),1,0)</f>
        <v>0</v>
      </c>
      <c r="U335" s="13" t="n">
        <f aca="false">SUM(CM334:CM335)</f>
        <v>0.0198560004702919</v>
      </c>
      <c r="AV335" s="0"/>
      <c r="AW335" s="55" t="n">
        <f aca="false">IF(EC335&gt;$AW$2,1,0)</f>
        <v>1</v>
      </c>
      <c r="AX335" s="0" t="n">
        <f aca="false">IF(AND(I335&gt;G335,I334&lt;G334),1,IF(OR(AND(I335&gt;F335,I334&lt;F334),AND(I335&gt;E335,I334&lt;E334)),1,0))</f>
        <v>0</v>
      </c>
      <c r="AY335" s="0" t="n">
        <f aca="false">IF(K334="10D",1,0)</f>
        <v>1</v>
      </c>
      <c r="AZ335" s="0" t="n">
        <f aca="false">IF(AND(I335&gt;G335,I334&lt;G334,I335&gt;F335,I334&gt;F334,I335&gt;E335,I334&gt;E334),1,0)</f>
        <v>0</v>
      </c>
      <c r="BA335" s="56" t="n">
        <f aca="false">IF(G335&gt;H335,1,0)</f>
        <v>0</v>
      </c>
      <c r="BB335" s="56" t="n">
        <f aca="false">IF(I335&lt;F335,1,0)</f>
        <v>0</v>
      </c>
      <c r="BC335" s="0" t="n">
        <f aca="false">IF(AND(SUM(AW334:AX334)=2,AY335=1),1,IF(SUM(AX333:AX335)=0,0,IF(AND(OR(AW333=1,AX333=1),OR(AW334=1,AX334=1),AY335=1),1,IF(AND(SUM(AW335:AY335)=2,SUM(AW333:AX333)=2,AX333=1),1,0))))</f>
        <v>0</v>
      </c>
      <c r="BD335" s="57" t="str">
        <f aca="false">IF(BC335=0,"",IF(AND(BC335=1,AZ335=0,AZ334=0,AZ333=0),1,IF(AND(BC335=1,OR(AZ335=1,AZ334=1,AZ333)),IF(BA335=1,1,0))))</f>
        <v/>
      </c>
      <c r="BE335" s="50" t="str">
        <f aca="false">IF(AND(BD335=1,BD334=1),0,IF(BD335=1,SUM(CM336:CM374),""))</f>
        <v/>
      </c>
      <c r="BF335" s="20" t="str">
        <f aca="false">IF(AND(BB335=1,BB334=1,BE294&lt;&gt;0),"",IF(AND(BB334=0,BB335=1),BF334,IF(AND(BB335=1,BB334=1),BF334,IF(AND(BF334="",BE334="",OR(BD334=0,BD334="")),"",IF(AND(BF334="",BE295=0),"",IF(AND(BE295&lt;&gt;"",BF334=BE295),"",IF(AND(BD334=1,BE334&lt;&gt;0),CM335,IF(BF334&lt;&gt;0,BF334+CM335,IF(BF334="","")))))))))</f>
        <v/>
      </c>
      <c r="BI335" s="0"/>
      <c r="BU335" s="0"/>
      <c r="BZ335" s="49"/>
      <c r="CG335" s="13"/>
      <c r="CH335" s="40"/>
      <c r="CI335" s="13"/>
      <c r="CL335" s="6" t="n">
        <f aca="false">C335</f>
        <v>37733</v>
      </c>
      <c r="CM335" s="13" t="n">
        <f aca="false">CN335/CN334-1</f>
        <v>0.0188510875627439</v>
      </c>
      <c r="CN335" s="4" t="n">
        <v>91.34</v>
      </c>
      <c r="CO335" s="13" t="n">
        <f aca="false">CN335/CN330-1</f>
        <v>0.0268690275435639</v>
      </c>
      <c r="CY335" s="4" t="n">
        <v>89.1</v>
      </c>
      <c r="CZ335" s="4" t="n">
        <v>91.34</v>
      </c>
      <c r="DA335" s="33" t="n">
        <f aca="false">CZ335-CN335</f>
        <v>0</v>
      </c>
      <c r="DB335" s="16" t="n">
        <f aca="false">CZ335/CY335-1</f>
        <v>0.0251402918069585</v>
      </c>
      <c r="DC335" s="15" t="n">
        <f aca="false">CY335/CZ334-1</f>
        <v>-0.00613496932515345</v>
      </c>
      <c r="DD335" s="15" t="n">
        <f aca="false">CZ335/CZ334-1</f>
        <v>0.0188510875627439</v>
      </c>
      <c r="DE335" s="34" t="str">
        <f aca="false">IF(CW335=0,"",-DC335*CS335)</f>
        <v/>
      </c>
      <c r="DY335" s="6"/>
      <c r="EB335" s="6" t="n">
        <f aca="false">CL335</f>
        <v>37733</v>
      </c>
      <c r="EC335" s="13" t="n">
        <f aca="false">SUM(CM333:CM335)</f>
        <v>0.0347001931048527</v>
      </c>
    </row>
    <row r="336" customFormat="false" ht="15" hidden="false" customHeight="false" outlineLevel="0" collapsed="false">
      <c r="A336" s="0" t="n">
        <f aca="false">IF(FR336=1,CZ336,0)</f>
        <v>0</v>
      </c>
      <c r="C336" s="6" t="n">
        <v>37734</v>
      </c>
      <c r="D336" s="0" t="n">
        <f aca="false">IF(E336&gt;E335,1,)</f>
        <v>0</v>
      </c>
      <c r="E336" s="46" t="n">
        <v>88.3196</v>
      </c>
      <c r="F336" s="46" t="n">
        <v>87.7967</v>
      </c>
      <c r="G336" s="46" t="n">
        <v>85.9562</v>
      </c>
      <c r="H336" s="46" t="n">
        <v>87.5503</v>
      </c>
      <c r="I336" s="46" t="n">
        <v>89.14</v>
      </c>
      <c r="J336" s="47" t="str">
        <f aca="false">IF(MIN(E336:I336)=E336,$E$2,IF(MIN(E336:I336)=F336,$F$2,IF(MIN(E336:I336)=G336,$G$2,IF(MIN(E336:I336)=H336,$H$2,IF(MIN(E336:I336)=I336,$I$2)))))</f>
        <v>50D</v>
      </c>
      <c r="K336" s="47" t="str">
        <f aca="false">IF(MAX(E336:I336)=E336,$E$2,IF(MAX(E336:I336)=F336,$F$2,IF(MAX(E336:I336)=G336,$G$2,IF(MAX(E336:I336)=H336,$H$2,IF(MAX(E336:I336)=I336,$I$2)))))</f>
        <v>10D</v>
      </c>
      <c r="L336" s="4" t="n">
        <f aca="false">IF(MAX(E336:I336)=H336,1,0)</f>
        <v>0</v>
      </c>
      <c r="M336" s="4" t="n">
        <f aca="false">IF(MAX(E336:I336)=I336,1,0)</f>
        <v>1</v>
      </c>
      <c r="O336" s="4" t="n">
        <f aca="false">IF(CN336&gt;E336,1,0)</f>
        <v>1</v>
      </c>
      <c r="P336" s="4" t="n">
        <f aca="false">IF(CN336&gt;F336,1,0)</f>
        <v>1</v>
      </c>
      <c r="Q336" s="4" t="n">
        <f aca="false">IF(CN336&gt;G336,1,0)</f>
        <v>1</v>
      </c>
      <c r="R336" s="4" t="n">
        <f aca="false">IF(CN336&gt;H336,1,0)</f>
        <v>1</v>
      </c>
      <c r="S336" s="4" t="n">
        <f aca="false">IF(CN336&gt;I336,1,0)</f>
        <v>1</v>
      </c>
      <c r="T336" s="25" t="n">
        <f aca="false">IF(AND(AND(R336=0,S336=0,Q336=0),OR(S335=1,S334=1,S333=1)),1,0)</f>
        <v>0</v>
      </c>
      <c r="U336" s="13" t="n">
        <f aca="false">SUM(CM335:CM336)</f>
        <v>0.0280474965839832</v>
      </c>
      <c r="AV336" s="0"/>
      <c r="AW336" s="55" t="n">
        <f aca="false">IF(EC336&gt;$AW$2,1,0)</f>
        <v>1</v>
      </c>
      <c r="AX336" s="0" t="n">
        <f aca="false">IF(AND(I336&gt;G336,I335&lt;G335),1,IF(OR(AND(I336&gt;F336,I335&lt;F335),AND(I336&gt;E336,I335&lt;E335)),1,0))</f>
        <v>0</v>
      </c>
      <c r="AY336" s="0" t="n">
        <f aca="false">IF(K335="10D",1,0)</f>
        <v>1</v>
      </c>
      <c r="AZ336" s="0" t="n">
        <f aca="false">IF(AND(I336&gt;G336,I335&lt;G335,I336&gt;F336,I335&gt;F335,I336&gt;E336,I335&gt;E335),1,0)</f>
        <v>0</v>
      </c>
      <c r="BA336" s="56" t="n">
        <f aca="false">IF(G336&gt;H336,1,0)</f>
        <v>0</v>
      </c>
      <c r="BB336" s="56" t="n">
        <f aca="false">IF(I336&lt;F336,1,0)</f>
        <v>0</v>
      </c>
      <c r="BC336" s="0" t="n">
        <f aca="false">IF(AND(SUM(AW335:AX335)=2,AY336=1),1,IF(SUM(AX334:AX336)=0,0,IF(AND(OR(AW334=1,AX334=1),OR(AW335=1,AX335=1),AY336=1),1,IF(AND(SUM(AW336:AY336)=2,SUM(AW334:AX334)=2,AX334=1),1,0))))</f>
        <v>1</v>
      </c>
      <c r="BD336" s="57" t="n">
        <f aca="false">IF(BC336=0,"",IF(AND(BC336=1,AZ336=0,AZ335=0,AZ334=0),1,IF(AND(BC336=1,OR(AZ336=1,AZ335=1,AZ334)),IF(BA336=1,1,0))))</f>
        <v>1</v>
      </c>
      <c r="BE336" s="50" t="n">
        <f aca="false">IF(AND(BD336=1,BD335=1),0,IF(BD336=1,SUM(CM337:CM375),""))</f>
        <v>0.0988781780487613</v>
      </c>
      <c r="BF336" s="20" t="str">
        <f aca="false">IF(AND(BB336=1,BB335=1,BE295&lt;&gt;0),"",IF(AND(BB335=0,BB336=1),BF335,IF(AND(BB336=1,BB335=1),BF335,IF(AND(BF335="",BE335="",OR(BD335=0,BD335="")),"",IF(AND(BF335="",BE296=0),"",IF(AND(BE296&lt;&gt;"",BF335=BE296),"",IF(AND(BD335=1,BE335&lt;&gt;0),CM336,IF(BF335&lt;&gt;0,BF335+CM336,IF(BF335="","")))))))))</f>
        <v/>
      </c>
      <c r="BG336" s="0" t="n">
        <v>1</v>
      </c>
      <c r="BI336" s="0"/>
      <c r="BJ336" s="0" t="n">
        <v>1</v>
      </c>
      <c r="BU336" s="0"/>
      <c r="BZ336" s="49"/>
      <c r="CG336" s="13"/>
      <c r="CH336" s="40"/>
      <c r="CI336" s="13"/>
      <c r="CL336" s="6" t="n">
        <f aca="false">C336</f>
        <v>37734</v>
      </c>
      <c r="CM336" s="13" t="n">
        <f aca="false">CN336/CN335-1</f>
        <v>0.0091964090212393</v>
      </c>
      <c r="CN336" s="4" t="n">
        <v>92.18</v>
      </c>
      <c r="CO336" s="13" t="n">
        <f aca="false">CN336/CN331-1</f>
        <v>0.0267320115838718</v>
      </c>
      <c r="CY336" s="4" t="n">
        <v>91.62</v>
      </c>
      <c r="CZ336" s="4" t="n">
        <v>92.18</v>
      </c>
      <c r="DA336" s="33" t="n">
        <f aca="false">CZ336-CN336</f>
        <v>0</v>
      </c>
      <c r="DB336" s="16" t="n">
        <f aca="false">CZ336/CY336-1</f>
        <v>0.00611220257585687</v>
      </c>
      <c r="DC336" s="15" t="n">
        <f aca="false">CY336/CZ335-1</f>
        <v>0.00306546967374643</v>
      </c>
      <c r="DD336" s="15" t="n">
        <f aca="false">CZ336/CZ335-1</f>
        <v>0.0091964090212393</v>
      </c>
      <c r="DE336" s="34" t="str">
        <f aca="false">IF(CW336=0,"",-DC336*CS336)</f>
        <v/>
      </c>
      <c r="DY336" s="6"/>
      <c r="EB336" s="6" t="n">
        <f aca="false">CL336</f>
        <v>37734</v>
      </c>
      <c r="EC336" s="13" t="n">
        <f aca="false">SUM(CM334:CM336)</f>
        <v>0.0290524094915312</v>
      </c>
    </row>
    <row r="337" customFormat="false" ht="15" hidden="false" customHeight="false" outlineLevel="0" collapsed="false">
      <c r="A337" s="0" t="n">
        <f aca="false">IF(FR337=1,CZ337,0)</f>
        <v>0</v>
      </c>
      <c r="C337" s="6" t="n">
        <v>37735</v>
      </c>
      <c r="D337" s="0" t="n">
        <f aca="false">IF(E337&gt;E336,1,)</f>
        <v>0</v>
      </c>
      <c r="E337" s="46" t="n">
        <v>88.2984</v>
      </c>
      <c r="F337" s="46" t="n">
        <v>87.7675</v>
      </c>
      <c r="G337" s="46" t="n">
        <v>86.1148</v>
      </c>
      <c r="H337" s="46" t="n">
        <v>87.8937</v>
      </c>
      <c r="I337" s="46" t="n">
        <v>89.573</v>
      </c>
      <c r="J337" s="47" t="str">
        <f aca="false">IF(MIN(E337:I337)=E337,$E$2,IF(MIN(E337:I337)=F337,$F$2,IF(MIN(E337:I337)=G337,$G$2,IF(MIN(E337:I337)=H337,$H$2,IF(MIN(E337:I337)=I337,$I$2)))))</f>
        <v>50D</v>
      </c>
      <c r="K337" s="47" t="str">
        <f aca="false">IF(MAX(E337:I337)=E337,$E$2,IF(MAX(E337:I337)=F337,$F$2,IF(MAX(E337:I337)=G337,$G$2,IF(MAX(E337:I337)=H337,$H$2,IF(MAX(E337:I337)=I337,$I$2)))))</f>
        <v>10D</v>
      </c>
      <c r="L337" s="4" t="n">
        <f aca="false">IF(MAX(E337:I337)=H337,1,0)</f>
        <v>0</v>
      </c>
      <c r="M337" s="4" t="n">
        <f aca="false">IF(MAX(E337:I337)=I337,1,0)</f>
        <v>1</v>
      </c>
      <c r="O337" s="4" t="n">
        <f aca="false">IF(CN337&gt;E337,1,0)</f>
        <v>1</v>
      </c>
      <c r="P337" s="4" t="n">
        <f aca="false">IF(CN337&gt;F337,1,0)</f>
        <v>1</v>
      </c>
      <c r="Q337" s="4" t="n">
        <f aca="false">IF(CN337&gt;G337,1,0)</f>
        <v>1</v>
      </c>
      <c r="R337" s="4" t="n">
        <f aca="false">IF(CN337&gt;H337,1,0)</f>
        <v>1</v>
      </c>
      <c r="S337" s="4" t="n">
        <f aca="false">IF(CN337&gt;I337,1,0)</f>
        <v>1</v>
      </c>
      <c r="T337" s="25" t="n">
        <f aca="false">IF(AND(AND(R337=0,S337=0,Q337=0),OR(S336=1,S335=1,S334=1)),1,0)</f>
        <v>0</v>
      </c>
      <c r="U337" s="13" t="n">
        <f aca="false">SUM(CM336:CM337)</f>
        <v>0.000300770054001198</v>
      </c>
      <c r="AV337" s="0"/>
      <c r="AW337" s="55" t="n">
        <f aca="false">IF(EC337&gt;$AW$2,1,0)</f>
        <v>1</v>
      </c>
      <c r="AX337" s="0" t="n">
        <f aca="false">IF(AND(I337&gt;G337,I336&lt;G336),1,IF(OR(AND(I337&gt;F337,I336&lt;F336),AND(I337&gt;E337,I336&lt;E336)),1,0))</f>
        <v>0</v>
      </c>
      <c r="AY337" s="0" t="n">
        <f aca="false">IF(K336="10D",1,0)</f>
        <v>1</v>
      </c>
      <c r="AZ337" s="0" t="n">
        <f aca="false">IF(AND(I337&gt;G337,I336&lt;G336,I337&gt;F337,I336&gt;F336,I337&gt;E337,I336&gt;E336),1,0)</f>
        <v>0</v>
      </c>
      <c r="BA337" s="56" t="n">
        <f aca="false">IF(G337&gt;H337,1,0)</f>
        <v>0</v>
      </c>
      <c r="BB337" s="56" t="n">
        <f aca="false">IF(I337&lt;F337,1,0)</f>
        <v>0</v>
      </c>
      <c r="BC337" s="0" t="n">
        <f aca="false">IF(AND(SUM(AW336:AX336)=2,AY337=1),1,IF(SUM(AX335:AX337)=0,0,IF(AND(OR(AW335=1,AX335=1),OR(AW336=1,AX336=1),AY337=1),1,IF(AND(SUM(AW337:AY337)=2,SUM(AW335:AX335)=2,AX335=1),1,0))))</f>
        <v>0</v>
      </c>
      <c r="BD337" s="57" t="str">
        <f aca="false">IF(BC337=0,"",IF(AND(BC337=1,AZ337=0,AZ336=0,AZ335=0),1,IF(AND(BC337=1,OR(AZ337=1,AZ336=1,AZ335)),IF(BA337=1,1,0))))</f>
        <v/>
      </c>
      <c r="BE337" s="50" t="str">
        <f aca="false">IF(AND(BD337=1,BD336=1),0,IF(BD337=1,SUM(CM338:CM376),""))</f>
        <v/>
      </c>
      <c r="BF337" s="20" t="n">
        <f aca="false">IF(AND(BB337=1,BB336=1,BE296&lt;&gt;0),"",IF(AND(BB336=0,BB337=1),BF336,IF(AND(BB337=1,BB336=1),BF336,IF(AND(BF336="",BE336="",OR(BD336=0,BD336="")),"",IF(AND(BF336="",BE297=0),"",IF(AND(BE297&lt;&gt;"",BF336=BE297),"",IF(AND(BD336=1,BE336&lt;&gt;0),CM337,IF(BF336&lt;&gt;0,BF336+CM337,IF(BF336="","")))))))))</f>
        <v>-0.00889563896723811</v>
      </c>
      <c r="BI337" s="0"/>
      <c r="BU337" s="0"/>
      <c r="BZ337" s="49"/>
      <c r="CG337" s="13"/>
      <c r="CH337" s="40"/>
      <c r="CI337" s="13"/>
      <c r="CL337" s="6" t="n">
        <f aca="false">C337</f>
        <v>37735</v>
      </c>
      <c r="CM337" s="13" t="n">
        <f aca="false">CN337/CN336-1</f>
        <v>-0.00889563896723811</v>
      </c>
      <c r="CN337" s="4" t="n">
        <v>91.36</v>
      </c>
      <c r="CO337" s="13" t="n">
        <f aca="false">CN337/CN332-1</f>
        <v>0.0352407932011332</v>
      </c>
      <c r="CY337" s="4" t="n">
        <v>91.53</v>
      </c>
      <c r="CZ337" s="4" t="n">
        <v>91.36</v>
      </c>
      <c r="DA337" s="33" t="n">
        <f aca="false">CZ337-CN337</f>
        <v>0</v>
      </c>
      <c r="DB337" s="16" t="n">
        <f aca="false">CZ337/CY337-1</f>
        <v>-0.00185731454168037</v>
      </c>
      <c r="DC337" s="15" t="n">
        <f aca="false">CY337/CZ336-1</f>
        <v>-0.00705142113256674</v>
      </c>
      <c r="DD337" s="15" t="n">
        <f aca="false">CZ337/CZ336-1</f>
        <v>-0.00889563896723811</v>
      </c>
      <c r="DE337" s="34" t="str">
        <f aca="false">IF(CW337=0,"",-DC337*CS337)</f>
        <v/>
      </c>
      <c r="DY337" s="6"/>
      <c r="EB337" s="6" t="n">
        <f aca="false">CL337</f>
        <v>37735</v>
      </c>
      <c r="EC337" s="13" t="n">
        <f aca="false">SUM(CM335:CM337)</f>
        <v>0.0191518576167451</v>
      </c>
    </row>
    <row r="338" customFormat="false" ht="15" hidden="false" customHeight="false" outlineLevel="0" collapsed="false">
      <c r="A338" s="0" t="n">
        <f aca="false">IF(FR338=1,CZ338,0)</f>
        <v>0</v>
      </c>
      <c r="C338" s="6" t="n">
        <v>37736</v>
      </c>
      <c r="D338" s="0" t="n">
        <f aca="false">IF(E338&gt;E337,1,)</f>
        <v>0</v>
      </c>
      <c r="E338" s="46" t="n">
        <v>88.2889</v>
      </c>
      <c r="F338" s="46" t="n">
        <v>87.7299</v>
      </c>
      <c r="G338" s="46" t="n">
        <v>86.2774</v>
      </c>
      <c r="H338" s="46" t="n">
        <v>88.106</v>
      </c>
      <c r="I338" s="46" t="n">
        <v>89.845</v>
      </c>
      <c r="J338" s="47" t="str">
        <f aca="false">IF(MIN(E338:I338)=E338,$E$2,IF(MIN(E338:I338)=F338,$F$2,IF(MIN(E338:I338)=G338,$G$2,IF(MIN(E338:I338)=H338,$H$2,IF(MIN(E338:I338)=I338,$I$2)))))</f>
        <v>50D</v>
      </c>
      <c r="K338" s="47" t="str">
        <f aca="false">IF(MAX(E338:I338)=E338,$E$2,IF(MAX(E338:I338)=F338,$F$2,IF(MAX(E338:I338)=G338,$G$2,IF(MAX(E338:I338)=H338,$H$2,IF(MAX(E338:I338)=I338,$I$2)))))</f>
        <v>10D</v>
      </c>
      <c r="L338" s="4" t="n">
        <f aca="false">IF(MAX(E338:I338)=H338,1,0)</f>
        <v>0</v>
      </c>
      <c r="M338" s="4" t="n">
        <f aca="false">IF(MAX(E338:I338)=I338,1,0)</f>
        <v>1</v>
      </c>
      <c r="O338" s="4" t="n">
        <f aca="false">IF(CN338&gt;E338,1,0)</f>
        <v>1</v>
      </c>
      <c r="P338" s="4" t="n">
        <f aca="false">IF(CN338&gt;F338,1,0)</f>
        <v>1</v>
      </c>
      <c r="Q338" s="4" t="n">
        <f aca="false">IF(CN338&gt;G338,1,0)</f>
        <v>1</v>
      </c>
      <c r="R338" s="4" t="n">
        <f aca="false">IF(CN338&gt;H338,1,0)</f>
        <v>1</v>
      </c>
      <c r="S338" s="4" t="n">
        <f aca="false">IF(CN338&gt;I338,1,0)</f>
        <v>1</v>
      </c>
      <c r="T338" s="25" t="n">
        <f aca="false">IF(AND(AND(R338=0,S338=0,Q338=0),OR(S337=1,S336=1,S335=1)),1,0)</f>
        <v>0</v>
      </c>
      <c r="U338" s="13" t="n">
        <f aca="false">SUM(CM337:CM338)</f>
        <v>-0.0212642904558545</v>
      </c>
      <c r="AV338" s="0"/>
      <c r="AW338" s="55" t="n">
        <f aca="false">IF(EC338&gt;$AW$2,1,0)</f>
        <v>0</v>
      </c>
      <c r="AX338" s="0" t="n">
        <f aca="false">IF(AND(I338&gt;G338,I337&lt;G337),1,IF(OR(AND(I338&gt;F338,I337&lt;F337),AND(I338&gt;E338,I337&lt;E337)),1,0))</f>
        <v>0</v>
      </c>
      <c r="AY338" s="0" t="n">
        <f aca="false">IF(K337="10D",1,0)</f>
        <v>1</v>
      </c>
      <c r="AZ338" s="0" t="n">
        <f aca="false">IF(AND(I338&gt;G338,I337&lt;G337,I338&gt;F338,I337&gt;F337,I338&gt;E338,I337&gt;E337),1,0)</f>
        <v>0</v>
      </c>
      <c r="BA338" s="56" t="n">
        <f aca="false">IF(G338&gt;H338,1,0)</f>
        <v>0</v>
      </c>
      <c r="BB338" s="56" t="n">
        <f aca="false">IF(I338&lt;F338,1,0)</f>
        <v>0</v>
      </c>
      <c r="BC338" s="0" t="n">
        <f aca="false">IF(AND(SUM(AW337:AX337)=2,AY338=1),1,IF(SUM(AX336:AX338)=0,0,IF(AND(OR(AW336=1,AX336=1),OR(AW337=1,AX337=1),AY338=1),1,IF(AND(SUM(AW338:AY338)=2,SUM(AW336:AX336)=2,AX336=1),1,0))))</f>
        <v>0</v>
      </c>
      <c r="BD338" s="57" t="str">
        <f aca="false">IF(BC338=0,"",IF(AND(BC338=1,AZ338=0,AZ337=0,AZ336=0),1,IF(AND(BC338=1,OR(AZ338=1,AZ337=1,AZ336)),IF(BA338=1,1,0))))</f>
        <v/>
      </c>
      <c r="BE338" s="50" t="str">
        <f aca="false">IF(AND(BD338=1,BD337=1),0,IF(BD338=1,SUM(CM339:CM377),""))</f>
        <v/>
      </c>
      <c r="BF338" s="20" t="n">
        <f aca="false">IF(AND(BB338=1,BB337=1,BE297&lt;&gt;0),"",IF(AND(BB337=0,BB338=1),BF337,IF(AND(BB338=1,BB337=1),BF337,IF(AND(BF337="",BE337="",OR(BD337=0,BD337="")),"",IF(AND(BF337="",BE298=0),"",IF(AND(BE298&lt;&gt;"",BF337=BE298),"",IF(AND(BD337=1,BE337&lt;&gt;0),CM338,IF(BF337&lt;&gt;0,BF337+CM338,IF(BF337="","")))))))))</f>
        <v>-0.0212642904558545</v>
      </c>
      <c r="BI338" s="0"/>
      <c r="BU338" s="0"/>
      <c r="BZ338" s="49"/>
      <c r="CG338" s="13"/>
      <c r="CH338" s="40"/>
      <c r="CI338" s="13"/>
      <c r="CL338" s="6" t="n">
        <f aca="false">C338</f>
        <v>37736</v>
      </c>
      <c r="CM338" s="13" t="n">
        <f aca="false">CN338/CN337-1</f>
        <v>-0.0123686514886164</v>
      </c>
      <c r="CN338" s="4" t="n">
        <v>90.23</v>
      </c>
      <c r="CO338" s="13" t="n">
        <f aca="false">CN338/CN333-1</f>
        <v>0.00748101831174641</v>
      </c>
      <c r="CY338" s="4" t="n">
        <v>91.3</v>
      </c>
      <c r="CZ338" s="4" t="n">
        <v>90.23</v>
      </c>
      <c r="DA338" s="33" t="n">
        <f aca="false">CZ338-CN338</f>
        <v>0</v>
      </c>
      <c r="DB338" s="16" t="n">
        <f aca="false">CZ338/CY338-1</f>
        <v>-0.0117196056955092</v>
      </c>
      <c r="DC338" s="15" t="n">
        <f aca="false">CY338/CZ337-1</f>
        <v>-0.000656742556917722</v>
      </c>
      <c r="DD338" s="15" t="n">
        <f aca="false">CZ338/CZ337-1</f>
        <v>-0.0123686514886164</v>
      </c>
      <c r="DE338" s="34" t="str">
        <f aca="false">IF(CW338=0,"",-DC338*CS338)</f>
        <v/>
      </c>
      <c r="DY338" s="6"/>
      <c r="EB338" s="6" t="n">
        <f aca="false">CL338</f>
        <v>37736</v>
      </c>
      <c r="EC338" s="13" t="n">
        <f aca="false">SUM(CM336:CM338)</f>
        <v>-0.0120678814346152</v>
      </c>
    </row>
    <row r="339" customFormat="false" ht="15" hidden="false" customHeight="false" outlineLevel="0" collapsed="false">
      <c r="A339" s="0" t="n">
        <f aca="false">IF(FR339=1,CZ339,0)</f>
        <v>0</v>
      </c>
      <c r="C339" s="6" t="n">
        <v>37739</v>
      </c>
      <c r="D339" s="0" t="n">
        <f aca="false">IF(E339&gt;E338,1,)</f>
        <v>0</v>
      </c>
      <c r="E339" s="46" t="n">
        <v>88.2835</v>
      </c>
      <c r="F339" s="46" t="n">
        <v>87.7066</v>
      </c>
      <c r="G339" s="46" t="n">
        <v>86.4662</v>
      </c>
      <c r="H339" s="46" t="n">
        <v>88.3613</v>
      </c>
      <c r="I339" s="46" t="n">
        <v>90.309</v>
      </c>
      <c r="J339" s="47" t="str">
        <f aca="false">IF(MIN(E339:I339)=E339,$E$2,IF(MIN(E339:I339)=F339,$F$2,IF(MIN(E339:I339)=G339,$G$2,IF(MIN(E339:I339)=H339,$H$2,IF(MIN(E339:I339)=I339,$I$2)))))</f>
        <v>50D</v>
      </c>
      <c r="K339" s="47" t="str">
        <f aca="false">IF(MAX(E339:I339)=E339,$E$2,IF(MAX(E339:I339)=F339,$F$2,IF(MAX(E339:I339)=G339,$G$2,IF(MAX(E339:I339)=H339,$H$2,IF(MAX(E339:I339)=I339,$I$2)))))</f>
        <v>10D</v>
      </c>
      <c r="L339" s="4" t="n">
        <f aca="false">IF(MAX(E339:I339)=H339,1,0)</f>
        <v>0</v>
      </c>
      <c r="M339" s="4" t="n">
        <f aca="false">IF(MAX(E339:I339)=I339,1,0)</f>
        <v>1</v>
      </c>
      <c r="O339" s="4" t="n">
        <f aca="false">IF(CN339&gt;E339,1,0)</f>
        <v>1</v>
      </c>
      <c r="P339" s="4" t="n">
        <f aca="false">IF(CN339&gt;F339,1,0)</f>
        <v>1</v>
      </c>
      <c r="Q339" s="4" t="n">
        <f aca="false">IF(CN339&gt;G339,1,0)</f>
        <v>1</v>
      </c>
      <c r="R339" s="4" t="n">
        <f aca="false">IF(CN339&gt;H339,1,0)</f>
        <v>1</v>
      </c>
      <c r="S339" s="4" t="n">
        <f aca="false">IF(CN339&gt;I339,1,0)</f>
        <v>1</v>
      </c>
      <c r="T339" s="25" t="n">
        <f aca="false">IF(AND(AND(R339=0,S339=0,Q339=0),OR(S338=1,S337=1,S336=1)),1,0)</f>
        <v>0</v>
      </c>
      <c r="U339" s="13" t="n">
        <f aca="false">SUM(CM338:CM339)</f>
        <v>0.0049204984615111</v>
      </c>
      <c r="AV339" s="0"/>
      <c r="AW339" s="55" t="n">
        <f aca="false">IF(EC339&gt;$AW$2,1,0)</f>
        <v>0</v>
      </c>
      <c r="AX339" s="0" t="n">
        <f aca="false">IF(AND(I339&gt;G339,I338&lt;G338),1,IF(OR(AND(I339&gt;F339,I338&lt;F338),AND(I339&gt;E339,I338&lt;E338)),1,0))</f>
        <v>0</v>
      </c>
      <c r="AY339" s="0" t="n">
        <f aca="false">IF(K338="10D",1,0)</f>
        <v>1</v>
      </c>
      <c r="AZ339" s="0" t="n">
        <f aca="false">IF(AND(I339&gt;G339,I338&lt;G338,I339&gt;F339,I338&gt;F338,I339&gt;E339,I338&gt;E338),1,0)</f>
        <v>0</v>
      </c>
      <c r="BA339" s="56" t="n">
        <f aca="false">IF(G339&gt;H339,1,0)</f>
        <v>0</v>
      </c>
      <c r="BB339" s="56" t="n">
        <f aca="false">IF(I339&lt;F339,1,0)</f>
        <v>0</v>
      </c>
      <c r="BC339" s="0" t="n">
        <f aca="false">IF(AND(SUM(AW338:AX338)=2,AY339=1),1,IF(SUM(AX337:AX339)=0,0,IF(AND(OR(AW337=1,AX337=1),OR(AW338=1,AX338=1),AY339=1),1,IF(AND(SUM(AW339:AY339)=2,SUM(AW337:AX337)=2,AX337=1),1,0))))</f>
        <v>0</v>
      </c>
      <c r="BD339" s="57" t="str">
        <f aca="false">IF(BC339=0,"",IF(AND(BC339=1,AZ339=0,AZ338=0,AZ337=0),1,IF(AND(BC339=1,OR(AZ339=1,AZ338=1,AZ337)),IF(BA339=1,1,0))))</f>
        <v/>
      </c>
      <c r="BE339" s="50" t="str">
        <f aca="false">IF(AND(BD339=1,BD338=1),0,IF(BD339=1,SUM(CM340:CM378),""))</f>
        <v/>
      </c>
      <c r="BF339" s="20" t="n">
        <f aca="false">IF(AND(BB339=1,BB338=1,BE298&lt;&gt;0),"",IF(AND(BB338=0,BB339=1),BF338,IF(AND(BB339=1,BB338=1),BF338,IF(AND(BF338="",BE338="",OR(BD338=0,BD338="")),"",IF(AND(BF338="",BE299=0),"",IF(AND(BE299&lt;&gt;"",BF338=BE299),"",IF(AND(BD338=1,BE338&lt;&gt;0),CM339,IF(BF338&lt;&gt;0,BF338+CM339,IF(BF338="","")))))))))</f>
        <v>-0.003975140505727</v>
      </c>
      <c r="BI339" s="0"/>
      <c r="BU339" s="0"/>
      <c r="BZ339" s="49"/>
      <c r="CG339" s="13"/>
      <c r="CH339" s="40"/>
      <c r="CI339" s="13"/>
      <c r="CL339" s="6" t="n">
        <f aca="false">C339</f>
        <v>37739</v>
      </c>
      <c r="CM339" s="13" t="n">
        <f aca="false">CN339/CN338-1</f>
        <v>0.0172891499501275</v>
      </c>
      <c r="CN339" s="4" t="n">
        <v>91.79</v>
      </c>
      <c r="CO339" s="13" t="n">
        <f aca="false">CN339/CN334-1</f>
        <v>0.0238706079196878</v>
      </c>
      <c r="CY339" s="4" t="n">
        <v>90.44</v>
      </c>
      <c r="CZ339" s="4" t="n">
        <v>91.79</v>
      </c>
      <c r="DA339" s="33" t="n">
        <f aca="false">CZ339-CN339</f>
        <v>0</v>
      </c>
      <c r="DB339" s="16" t="n">
        <f aca="false">CZ339/CY339-1</f>
        <v>0.0149270234409555</v>
      </c>
      <c r="DC339" s="15" t="n">
        <f aca="false">CY339/CZ338-1</f>
        <v>0.00232738557020951</v>
      </c>
      <c r="DD339" s="15" t="n">
        <f aca="false">CZ339/CZ338-1</f>
        <v>0.0172891499501275</v>
      </c>
      <c r="DE339" s="34" t="str">
        <f aca="false">IF(CW339=0,"",-DC339*CS339)</f>
        <v/>
      </c>
      <c r="DY339" s="6"/>
      <c r="EB339" s="6" t="n">
        <f aca="false">CL339</f>
        <v>37739</v>
      </c>
      <c r="EC339" s="13" t="n">
        <f aca="false">SUM(CM337:CM339)</f>
        <v>-0.003975140505727</v>
      </c>
    </row>
    <row r="340" customFormat="false" ht="15" hidden="false" customHeight="false" outlineLevel="0" collapsed="false">
      <c r="A340" s="0" t="n">
        <f aca="false">IF(FR340=1,CZ340,0)</f>
        <v>0</v>
      </c>
      <c r="C340" s="6" t="n">
        <v>37740</v>
      </c>
      <c r="D340" s="0" t="n">
        <f aca="false">IF(E340&gt;E339,1,)</f>
        <v>0</v>
      </c>
      <c r="E340" s="46" t="n">
        <v>88.2832</v>
      </c>
      <c r="F340" s="46" t="n">
        <v>87.6957</v>
      </c>
      <c r="G340" s="46" t="n">
        <v>86.619</v>
      </c>
      <c r="H340" s="46" t="n">
        <v>88.5283</v>
      </c>
      <c r="I340" s="46" t="n">
        <v>90.593</v>
      </c>
      <c r="J340" s="47" t="str">
        <f aca="false">IF(MIN(E340:I340)=E340,$E$2,IF(MIN(E340:I340)=F340,$F$2,IF(MIN(E340:I340)=G340,$G$2,IF(MIN(E340:I340)=H340,$H$2,IF(MIN(E340:I340)=I340,$I$2)))))</f>
        <v>50D</v>
      </c>
      <c r="K340" s="47" t="str">
        <f aca="false">IF(MAX(E340:I340)=E340,$E$2,IF(MAX(E340:I340)=F340,$F$2,IF(MAX(E340:I340)=G340,$G$2,IF(MAX(E340:I340)=H340,$H$2,IF(MAX(E340:I340)=I340,$I$2)))))</f>
        <v>10D</v>
      </c>
      <c r="L340" s="4" t="n">
        <f aca="false">IF(MAX(E340:I340)=H340,1,0)</f>
        <v>0</v>
      </c>
      <c r="M340" s="4" t="n">
        <f aca="false">IF(MAX(E340:I340)=I340,1,0)</f>
        <v>1</v>
      </c>
      <c r="O340" s="4" t="n">
        <f aca="false">IF(CN340&gt;E340,1,0)</f>
        <v>1</v>
      </c>
      <c r="P340" s="4" t="n">
        <f aca="false">IF(CN340&gt;F340,1,0)</f>
        <v>1</v>
      </c>
      <c r="Q340" s="4" t="n">
        <f aca="false">IF(CN340&gt;G340,1,0)</f>
        <v>1</v>
      </c>
      <c r="R340" s="4" t="n">
        <f aca="false">IF(CN340&gt;H340,1,0)</f>
        <v>1</v>
      </c>
      <c r="S340" s="4" t="n">
        <f aca="false">IF(CN340&gt;I340,1,0)</f>
        <v>1</v>
      </c>
      <c r="T340" s="25" t="n">
        <f aca="false">IF(AND(AND(R340=0,S340=0,Q340=0),OR(S339=1,S338=1,S337=1)),1,0)</f>
        <v>0</v>
      </c>
      <c r="U340" s="13" t="n">
        <f aca="false">SUM(CM339:CM340)</f>
        <v>0.0172891499501275</v>
      </c>
      <c r="AV340" s="0"/>
      <c r="AW340" s="55" t="n">
        <f aca="false">IF(EC340&gt;$AW$2,1,0)</f>
        <v>0</v>
      </c>
      <c r="AX340" s="0" t="n">
        <f aca="false">IF(AND(I340&gt;G340,I339&lt;G339),1,IF(OR(AND(I340&gt;F340,I339&lt;F339),AND(I340&gt;E340,I339&lt;E339)),1,0))</f>
        <v>0</v>
      </c>
      <c r="AY340" s="0" t="n">
        <f aca="false">IF(K339="10D",1,0)</f>
        <v>1</v>
      </c>
      <c r="AZ340" s="0" t="n">
        <f aca="false">IF(AND(I340&gt;G340,I339&lt;G339,I340&gt;F340,I339&gt;F339,I340&gt;E340,I339&gt;E339),1,0)</f>
        <v>0</v>
      </c>
      <c r="BA340" s="56" t="n">
        <f aca="false">IF(G340&gt;H340,1,0)</f>
        <v>0</v>
      </c>
      <c r="BB340" s="56" t="n">
        <f aca="false">IF(I340&lt;F340,1,0)</f>
        <v>0</v>
      </c>
      <c r="BC340" s="0" t="n">
        <f aca="false">IF(AND(SUM(AW339:AX339)=2,AY340=1),1,IF(SUM(AX338:AX340)=0,0,IF(AND(OR(AW338=1,AX338=1),OR(AW339=1,AX339=1),AY340=1),1,IF(AND(SUM(AW340:AY340)=2,SUM(AW338:AX338)=2,AX338=1),1,0))))</f>
        <v>0</v>
      </c>
      <c r="BD340" s="57" t="str">
        <f aca="false">IF(BC340=0,"",IF(AND(BC340=1,AZ340=0,AZ339=0,AZ338=0),1,IF(AND(BC340=1,OR(AZ340=1,AZ339=1,AZ338)),IF(BA340=1,1,0))))</f>
        <v/>
      </c>
      <c r="BE340" s="50" t="str">
        <f aca="false">IF(AND(BD340=1,BD339=1),0,IF(BD340=1,SUM(CM341:CM379),""))</f>
        <v/>
      </c>
      <c r="BF340" s="20" t="n">
        <f aca="false">IF(AND(BB340=1,BB339=1,BE299&lt;&gt;0),"",IF(AND(BB339=0,BB340=1),BF339,IF(AND(BB340=1,BB339=1),BF339,IF(AND(BF339="",BE339="",OR(BD339=0,BD339="")),"",IF(AND(BF339="",BE300=0),"",IF(AND(BE300&lt;&gt;"",BF339=BE300),"",IF(AND(BD339=1,BE339&lt;&gt;0),CM340,IF(BF339&lt;&gt;0,BF339+CM340,IF(BF339="","")))))))))</f>
        <v>-0.003975140505727</v>
      </c>
      <c r="BI340" s="0"/>
      <c r="BU340" s="0"/>
      <c r="BZ340" s="49"/>
      <c r="CG340" s="13"/>
      <c r="CH340" s="40"/>
      <c r="CI340" s="13"/>
      <c r="CL340" s="6" t="n">
        <f aca="false">C340</f>
        <v>37740</v>
      </c>
      <c r="CM340" s="13" t="n">
        <f aca="false">CN340/CN339-1</f>
        <v>0</v>
      </c>
      <c r="CN340" s="4" t="n">
        <v>91.79</v>
      </c>
      <c r="CO340" s="13" t="n">
        <f aca="false">CN340/CN335-1</f>
        <v>0.00492664768994966</v>
      </c>
      <c r="CY340" s="4" t="n">
        <v>92.14</v>
      </c>
      <c r="CZ340" s="4" t="n">
        <v>91.79</v>
      </c>
      <c r="DA340" s="33" t="n">
        <f aca="false">CZ340-CN340</f>
        <v>0</v>
      </c>
      <c r="DB340" s="16" t="n">
        <f aca="false">CZ340/CY340-1</f>
        <v>-0.00379856739743867</v>
      </c>
      <c r="DC340" s="15" t="n">
        <f aca="false">CY340/CZ339-1</f>
        <v>0.0038130515306678</v>
      </c>
      <c r="DD340" s="15" t="n">
        <f aca="false">CZ340/CZ339-1</f>
        <v>0</v>
      </c>
      <c r="DE340" s="34" t="str">
        <f aca="false">IF(CW340=0,"",-DC340*CS340)</f>
        <v/>
      </c>
      <c r="DY340" s="6"/>
      <c r="EB340" s="6" t="n">
        <f aca="false">CL340</f>
        <v>37740</v>
      </c>
      <c r="EC340" s="13" t="n">
        <f aca="false">SUM(CM338:CM340)</f>
        <v>0.0049204984615111</v>
      </c>
    </row>
    <row r="341" customFormat="false" ht="15" hidden="false" customHeight="false" outlineLevel="0" collapsed="false">
      <c r="A341" s="0" t="n">
        <f aca="false">IF(FR341=1,CZ341,0)</f>
        <v>0</v>
      </c>
      <c r="C341" s="6" t="n">
        <v>37741</v>
      </c>
      <c r="D341" s="0" t="n">
        <f aca="false">IF(E341&gt;E340,1,)</f>
        <v>0</v>
      </c>
      <c r="E341" s="46" t="n">
        <v>88.2811</v>
      </c>
      <c r="F341" s="46" t="n">
        <v>87.6904</v>
      </c>
      <c r="G341" s="46" t="n">
        <v>86.7446</v>
      </c>
      <c r="H341" s="46" t="n">
        <v>88.6823</v>
      </c>
      <c r="I341" s="46" t="n">
        <v>90.806</v>
      </c>
      <c r="J341" s="47" t="str">
        <f aca="false">IF(MIN(E341:I341)=E341,$E$2,IF(MIN(E341:I341)=F341,$F$2,IF(MIN(E341:I341)=G341,$G$2,IF(MIN(E341:I341)=H341,$H$2,IF(MIN(E341:I341)=I341,$I$2)))))</f>
        <v>50D</v>
      </c>
      <c r="K341" s="47" t="str">
        <f aca="false">IF(MAX(E341:I341)=E341,$E$2,IF(MAX(E341:I341)=F341,$F$2,IF(MAX(E341:I341)=G341,$G$2,IF(MAX(E341:I341)=H341,$H$2,IF(MAX(E341:I341)=I341,$I$2)))))</f>
        <v>10D</v>
      </c>
      <c r="L341" s="4" t="n">
        <f aca="false">IF(MAX(E341:I341)=H341,1,0)</f>
        <v>0</v>
      </c>
      <c r="M341" s="4" t="n">
        <f aca="false">IF(MAX(E341:I341)=I341,1,0)</f>
        <v>1</v>
      </c>
      <c r="O341" s="4" t="n">
        <f aca="false">IF(CN341&gt;E341,1,0)</f>
        <v>1</v>
      </c>
      <c r="P341" s="4" t="n">
        <f aca="false">IF(CN341&gt;F341,1,0)</f>
        <v>1</v>
      </c>
      <c r="Q341" s="4" t="n">
        <f aca="false">IF(CN341&gt;G341,1,0)</f>
        <v>1</v>
      </c>
      <c r="R341" s="4" t="n">
        <f aca="false">IF(CN341&gt;H341,1,0)</f>
        <v>1</v>
      </c>
      <c r="S341" s="4" t="n">
        <f aca="false">IF(CN341&gt;I341,1,0)</f>
        <v>1</v>
      </c>
      <c r="T341" s="25" t="n">
        <f aca="false">IF(AND(AND(R341=0,S341=0,Q341=0),OR(S340=1,S339=1,S338=1)),1,0)</f>
        <v>0</v>
      </c>
      <c r="U341" s="13" t="n">
        <f aca="false">SUM(CM340:CM341)</f>
        <v>0.00130733195337163</v>
      </c>
      <c r="AV341" s="0"/>
      <c r="AW341" s="55" t="n">
        <f aca="false">IF(EC341&gt;$AW$2,1,0)</f>
        <v>1</v>
      </c>
      <c r="AX341" s="0" t="n">
        <f aca="false">IF(AND(I341&gt;G341,I340&lt;G340),1,IF(OR(AND(I341&gt;F341,I340&lt;F340),AND(I341&gt;E341,I340&lt;E340)),1,0))</f>
        <v>0</v>
      </c>
      <c r="AY341" s="0" t="n">
        <f aca="false">IF(K340="10D",1,0)</f>
        <v>1</v>
      </c>
      <c r="AZ341" s="0" t="n">
        <f aca="false">IF(AND(I341&gt;G341,I340&lt;G340,I341&gt;F341,I340&gt;F340,I341&gt;E341,I340&gt;E340),1,0)</f>
        <v>0</v>
      </c>
      <c r="BA341" s="56" t="n">
        <f aca="false">IF(G341&gt;H341,1,0)</f>
        <v>0</v>
      </c>
      <c r="BB341" s="56" t="n">
        <f aca="false">IF(I341&lt;F341,1,0)</f>
        <v>0</v>
      </c>
      <c r="BC341" s="0" t="n">
        <f aca="false">IF(AND(SUM(AW340:AX340)=2,AY341=1),1,IF(SUM(AX339:AX341)=0,0,IF(AND(OR(AW339=1,AX339=1),OR(AW340=1,AX340=1),AY341=1),1,IF(AND(SUM(AW341:AY341)=2,SUM(AW339:AX339)=2,AX339=1),1,0))))</f>
        <v>0</v>
      </c>
      <c r="BD341" s="57" t="str">
        <f aca="false">IF(BC341=0,"",IF(AND(BC341=1,AZ341=0,AZ340=0,AZ339=0),1,IF(AND(BC341=1,OR(AZ341=1,AZ340=1,AZ339)),IF(BA341=1,1,0))))</f>
        <v/>
      </c>
      <c r="BE341" s="50" t="str">
        <f aca="false">IF(AND(BD341=1,BD340=1),0,IF(BD341=1,SUM(CM342:CM380),""))</f>
        <v/>
      </c>
      <c r="BF341" s="20" t="n">
        <f aca="false">IF(AND(BB341=1,BB340=1,BE300&lt;&gt;0),"",IF(AND(BB340=0,BB341=1),BF340,IF(AND(BB341=1,BB340=1),BF340,IF(AND(BF340="",BE340="",OR(BD340=0,BD340="")),"",IF(AND(BF340="",BE301=0),"",IF(AND(BE301&lt;&gt;"",BF340=BE301),"",IF(AND(BD340=1,BE340&lt;&gt;0),CM341,IF(BF340&lt;&gt;0,BF340+CM341,IF(BF340="","")))))))))</f>
        <v>-0.00266780855235538</v>
      </c>
      <c r="BI341" s="0"/>
      <c r="BU341" s="0"/>
      <c r="BZ341" s="49"/>
      <c r="CG341" s="13"/>
      <c r="CH341" s="40"/>
      <c r="CI341" s="13"/>
      <c r="CL341" s="6" t="n">
        <f aca="false">C341</f>
        <v>37741</v>
      </c>
      <c r="CM341" s="13" t="n">
        <f aca="false">CN341/CN340-1</f>
        <v>0.00130733195337163</v>
      </c>
      <c r="CN341" s="4" t="n">
        <v>91.91</v>
      </c>
      <c r="CO341" s="13" t="n">
        <f aca="false">CN341/CN336-1</f>
        <v>-0.00292905185506631</v>
      </c>
      <c r="CY341" s="4" t="n">
        <v>91.91</v>
      </c>
      <c r="CZ341" s="4" t="n">
        <v>91.91</v>
      </c>
      <c r="DA341" s="33" t="n">
        <f aca="false">CZ341-CN341</f>
        <v>0</v>
      </c>
      <c r="DB341" s="16" t="n">
        <f aca="false">CZ341/CY341-1</f>
        <v>0</v>
      </c>
      <c r="DC341" s="15" t="n">
        <f aca="false">CY341/CZ340-1</f>
        <v>0.00130733195337163</v>
      </c>
      <c r="DD341" s="15" t="n">
        <f aca="false">CZ341/CZ340-1</f>
        <v>0.00130733195337163</v>
      </c>
      <c r="DE341" s="34" t="str">
        <f aca="false">IF(CW341=0,"",-DC341*CS341)</f>
        <v/>
      </c>
      <c r="DY341" s="6"/>
      <c r="EB341" s="6" t="n">
        <f aca="false">CL341</f>
        <v>37741</v>
      </c>
      <c r="EC341" s="13" t="n">
        <f aca="false">SUM(CM339:CM341)</f>
        <v>0.0185964819034992</v>
      </c>
    </row>
    <row r="342" customFormat="false" ht="15" hidden="false" customHeight="false" outlineLevel="0" collapsed="false">
      <c r="A342" s="0" t="n">
        <f aca="false">IF(FR342=1,CZ342,0)</f>
        <v>0</v>
      </c>
      <c r="C342" s="6" t="n">
        <v>37742</v>
      </c>
      <c r="D342" s="0" t="n">
        <f aca="false">IF(E342&gt;E341,1,)</f>
        <v>1</v>
      </c>
      <c r="E342" s="46" t="n">
        <v>88.2878</v>
      </c>
      <c r="F342" s="46" t="n">
        <v>87.6951</v>
      </c>
      <c r="G342" s="46" t="n">
        <v>86.879</v>
      </c>
      <c r="H342" s="46" t="n">
        <v>88.8137</v>
      </c>
      <c r="I342" s="46" t="n">
        <v>91.171</v>
      </c>
      <c r="J342" s="47" t="str">
        <f aca="false">IF(MIN(E342:I342)=E342,$E$2,IF(MIN(E342:I342)=F342,$F$2,IF(MIN(E342:I342)=G342,$G$2,IF(MIN(E342:I342)=H342,$H$2,IF(MIN(E342:I342)=I342,$I$2)))))</f>
        <v>50D</v>
      </c>
      <c r="K342" s="47" t="str">
        <f aca="false">IF(MAX(E342:I342)=E342,$E$2,IF(MAX(E342:I342)=F342,$F$2,IF(MAX(E342:I342)=G342,$G$2,IF(MAX(E342:I342)=H342,$H$2,IF(MAX(E342:I342)=I342,$I$2)))))</f>
        <v>10D</v>
      </c>
      <c r="L342" s="4" t="n">
        <f aca="false">IF(MAX(E342:I342)=H342,1,0)</f>
        <v>0</v>
      </c>
      <c r="M342" s="4" t="n">
        <f aca="false">IF(MAX(E342:I342)=I342,1,0)</f>
        <v>1</v>
      </c>
      <c r="O342" s="4" t="n">
        <f aca="false">IF(CN342&gt;E342,1,0)</f>
        <v>1</v>
      </c>
      <c r="P342" s="4" t="n">
        <f aca="false">IF(CN342&gt;F342,1,0)</f>
        <v>1</v>
      </c>
      <c r="Q342" s="4" t="n">
        <f aca="false">IF(CN342&gt;G342,1,0)</f>
        <v>1</v>
      </c>
      <c r="R342" s="4" t="n">
        <f aca="false">IF(CN342&gt;H342,1,0)</f>
        <v>1</v>
      </c>
      <c r="S342" s="4" t="n">
        <f aca="false">IF(CN342&gt;I342,1,0)</f>
        <v>1</v>
      </c>
      <c r="T342" s="25" t="n">
        <f aca="false">IF(AND(AND(R342=0,S342=0,Q342=0),OR(S341=1,S340=1,S339=1)),1,0)</f>
        <v>0</v>
      </c>
      <c r="U342" s="13" t="n">
        <f aca="false">SUM(CM341:CM342)</f>
        <v>0.00119852986437163</v>
      </c>
      <c r="AV342" s="0"/>
      <c r="AW342" s="55" t="n">
        <f aca="false">IF(EC342&gt;$AW$2,1,0)</f>
        <v>0</v>
      </c>
      <c r="AX342" s="0" t="n">
        <f aca="false">IF(AND(I342&gt;G342,I341&lt;G341),1,IF(OR(AND(I342&gt;F342,I341&lt;F341),AND(I342&gt;E342,I341&lt;E341)),1,0))</f>
        <v>0</v>
      </c>
      <c r="AY342" s="0" t="n">
        <f aca="false">IF(K341="10D",1,0)</f>
        <v>1</v>
      </c>
      <c r="AZ342" s="0" t="n">
        <f aca="false">IF(AND(I342&gt;G342,I341&lt;G341,I342&gt;F342,I341&gt;F341,I342&gt;E342,I341&gt;E341),1,0)</f>
        <v>0</v>
      </c>
      <c r="BA342" s="56" t="n">
        <f aca="false">IF(G342&gt;H342,1,0)</f>
        <v>0</v>
      </c>
      <c r="BB342" s="56" t="n">
        <f aca="false">IF(I342&lt;F342,1,0)</f>
        <v>0</v>
      </c>
      <c r="BC342" s="0" t="n">
        <f aca="false">IF(AND(SUM(AW341:AX341)=2,AY342=1),1,IF(SUM(AX340:AX342)=0,0,IF(AND(OR(AW340=1,AX340=1),OR(AW341=1,AX341=1),AY342=1),1,IF(AND(SUM(AW342:AY342)=2,SUM(AW340:AX340)=2,AX340=1),1,0))))</f>
        <v>0</v>
      </c>
      <c r="BD342" s="57" t="str">
        <f aca="false">IF(BC342=0,"",IF(AND(BC342=1,AZ342=0,AZ341=0,AZ340=0),1,IF(AND(BC342=1,OR(AZ342=1,AZ341=1,AZ340)),IF(BA342=1,1,0))))</f>
        <v/>
      </c>
      <c r="BE342" s="50" t="str">
        <f aca="false">IF(AND(BD342=1,BD341=1),0,IF(BD342=1,SUM(CM343:CM381),""))</f>
        <v/>
      </c>
      <c r="BF342" s="20" t="n">
        <f aca="false">IF(AND(BB342=1,BB341=1,BE301&lt;&gt;0),"",IF(AND(BB341=0,BB342=1),BF341,IF(AND(BB342=1,BB341=1),BF341,IF(AND(BF341="",BE341="",OR(BD341=0,BD341="")),"",IF(AND(BF341="",BE302=0),"",IF(AND(BE302&lt;&gt;"",BF341=BE302),"",IF(AND(BD341=1,BE341&lt;&gt;0),CM342,IF(BF341&lt;&gt;0,BF341+CM342,IF(BF341="","")))))))))</f>
        <v>-0.00277661064135537</v>
      </c>
      <c r="BI342" s="0"/>
      <c r="BU342" s="0"/>
      <c r="BZ342" s="49"/>
      <c r="CG342" s="13"/>
      <c r="CH342" s="40"/>
      <c r="CI342" s="13"/>
      <c r="CL342" s="6" t="n">
        <f aca="false">C342</f>
        <v>37742</v>
      </c>
      <c r="CM342" s="13" t="n">
        <f aca="false">CN342/CN341-1</f>
        <v>-0.000108802088999993</v>
      </c>
      <c r="CN342" s="4" t="n">
        <v>91.9</v>
      </c>
      <c r="CO342" s="13" t="n">
        <f aca="false">CN342/CN337-1</f>
        <v>0.00591068301225928</v>
      </c>
      <c r="CY342" s="4" t="n">
        <v>91.92</v>
      </c>
      <c r="CZ342" s="4" t="n">
        <v>91.9</v>
      </c>
      <c r="DA342" s="33" t="n">
        <f aca="false">CZ342-CN342</f>
        <v>0</v>
      </c>
      <c r="DB342" s="16" t="n">
        <f aca="false">CZ342/CY342-1</f>
        <v>-0.000217580504786707</v>
      </c>
      <c r="DC342" s="15" t="n">
        <f aca="false">CY342/CZ341-1</f>
        <v>0.000108802089000104</v>
      </c>
      <c r="DD342" s="15" t="n">
        <f aca="false">CZ342/CZ341-1</f>
        <v>-0.000108802088999993</v>
      </c>
      <c r="DE342" s="34" t="str">
        <f aca="false">IF(CW342=0,"",-DC342*CS342)</f>
        <v/>
      </c>
      <c r="DY342" s="6"/>
      <c r="EB342" s="6" t="n">
        <f aca="false">CL342</f>
        <v>37742</v>
      </c>
      <c r="EC342" s="13" t="n">
        <f aca="false">SUM(CM340:CM342)</f>
        <v>0.00119852986437163</v>
      </c>
    </row>
    <row r="343" customFormat="false" ht="15" hidden="false" customHeight="false" outlineLevel="0" collapsed="false">
      <c r="A343" s="0" t="n">
        <f aca="false">IF(FR343=1,CZ343,0)</f>
        <v>0</v>
      </c>
      <c r="C343" s="6" t="n">
        <v>37743</v>
      </c>
      <c r="D343" s="0" t="n">
        <f aca="false">IF(E343&gt;E342,1,)</f>
        <v>1</v>
      </c>
      <c r="E343" s="46" t="n">
        <v>88.3001</v>
      </c>
      <c r="F343" s="46" t="n">
        <v>87.7068</v>
      </c>
      <c r="G343" s="46" t="n">
        <v>87.0566</v>
      </c>
      <c r="H343" s="46" t="n">
        <v>88.9823</v>
      </c>
      <c r="I343" s="46" t="n">
        <v>91.536</v>
      </c>
      <c r="J343" s="47" t="str">
        <f aca="false">IF(MIN(E343:I343)=E343,$E$2,IF(MIN(E343:I343)=F343,$F$2,IF(MIN(E343:I343)=G343,$G$2,IF(MIN(E343:I343)=H343,$H$2,IF(MIN(E343:I343)=I343,$I$2)))))</f>
        <v>50D</v>
      </c>
      <c r="K343" s="47" t="str">
        <f aca="false">IF(MAX(E343:I343)=E343,$E$2,IF(MAX(E343:I343)=F343,$F$2,IF(MAX(E343:I343)=G343,$G$2,IF(MAX(E343:I343)=H343,$H$2,IF(MAX(E343:I343)=I343,$I$2)))))</f>
        <v>10D</v>
      </c>
      <c r="L343" s="4" t="n">
        <f aca="false">IF(MAX(E343:I343)=H343,1,0)</f>
        <v>0</v>
      </c>
      <c r="M343" s="4" t="n">
        <f aca="false">IF(MAX(E343:I343)=I343,1,0)</f>
        <v>1</v>
      </c>
      <c r="O343" s="4" t="n">
        <f aca="false">IF(CN343&gt;E343,1,0)</f>
        <v>1</v>
      </c>
      <c r="P343" s="4" t="n">
        <f aca="false">IF(CN343&gt;F343,1,0)</f>
        <v>1</v>
      </c>
      <c r="Q343" s="4" t="n">
        <f aca="false">IF(CN343&gt;G343,1,0)</f>
        <v>1</v>
      </c>
      <c r="R343" s="4" t="n">
        <f aca="false">IF(CN343&gt;H343,1,0)</f>
        <v>1</v>
      </c>
      <c r="S343" s="4" t="n">
        <f aca="false">IF(CN343&gt;I343,1,0)</f>
        <v>1</v>
      </c>
      <c r="T343" s="25" t="n">
        <f aca="false">IF(AND(AND(R343=0,S343=0,Q343=0),OR(S342=1,S341=1,S340=1)),1,0)</f>
        <v>0</v>
      </c>
      <c r="U343" s="13" t="n">
        <f aca="false">SUM(CM342:CM343)</f>
        <v>0.0141458225029477</v>
      </c>
      <c r="AV343" s="0"/>
      <c r="AW343" s="55" t="n">
        <f aca="false">IF(EC343&gt;$AW$2,1,0)</f>
        <v>1</v>
      </c>
      <c r="AX343" s="0" t="n">
        <f aca="false">IF(AND(I343&gt;G343,I342&lt;G342),1,IF(OR(AND(I343&gt;F343,I342&lt;F342),AND(I343&gt;E343,I342&lt;E342)),1,0))</f>
        <v>0</v>
      </c>
      <c r="AY343" s="0" t="n">
        <f aca="false">IF(K342="10D",1,0)</f>
        <v>1</v>
      </c>
      <c r="AZ343" s="0" t="n">
        <f aca="false">IF(AND(I343&gt;G343,I342&lt;G342,I343&gt;F343,I342&gt;F342,I343&gt;E343,I342&gt;E342),1,0)</f>
        <v>0</v>
      </c>
      <c r="BA343" s="56" t="n">
        <f aca="false">IF(G343&gt;H343,1,0)</f>
        <v>0</v>
      </c>
      <c r="BB343" s="56" t="n">
        <f aca="false">IF(I343&lt;F343,1,0)</f>
        <v>0</v>
      </c>
      <c r="BC343" s="0" t="n">
        <f aca="false">IF(AND(SUM(AW342:AX342)=2,AY343=1),1,IF(SUM(AX341:AX343)=0,0,IF(AND(OR(AW341=1,AX341=1),OR(AW342=1,AX342=1),AY343=1),1,IF(AND(SUM(AW343:AY343)=2,SUM(AW341:AX341)=2,AX341=1),1,0))))</f>
        <v>0</v>
      </c>
      <c r="BD343" s="57" t="str">
        <f aca="false">IF(BC343=0,"",IF(AND(BC343=1,AZ343=0,AZ342=0,AZ341=0),1,IF(AND(BC343=1,OR(AZ343=1,AZ342=1,AZ341)),IF(BA343=1,1,0))))</f>
        <v/>
      </c>
      <c r="BE343" s="50" t="str">
        <f aca="false">IF(AND(BD343=1,BD342=1),0,IF(BD343=1,SUM(CM344:CM382),""))</f>
        <v/>
      </c>
      <c r="BF343" s="20" t="n">
        <f aca="false">IF(AND(BB343=1,BB342=1,BE302&lt;&gt;0),"",IF(AND(BB342=0,BB343=1),BF342,IF(AND(BB343=1,BB342=1),BF342,IF(AND(BF342="",BE342="",OR(BD342=0,BD342="")),"",IF(AND(BF342="",BE303=0),"",IF(AND(BE303&lt;&gt;"",BF342=BE303),"",IF(AND(BD342=1,BE342&lt;&gt;0),CM343,IF(BF342&lt;&gt;0,BF342+CM343,IF(BF342="","")))))))))</f>
        <v>0.0114780139505923</v>
      </c>
      <c r="BI343" s="0"/>
      <c r="BU343" s="0"/>
      <c r="BZ343" s="49"/>
      <c r="CG343" s="13"/>
      <c r="CH343" s="40"/>
      <c r="CI343" s="13"/>
      <c r="CL343" s="6" t="n">
        <f aca="false">C343</f>
        <v>37743</v>
      </c>
      <c r="CM343" s="13" t="n">
        <f aca="false">CN343/CN342-1</f>
        <v>0.0142546245919477</v>
      </c>
      <c r="CN343" s="4" t="n">
        <v>93.21</v>
      </c>
      <c r="CO343" s="13" t="n">
        <f aca="false">CN343/CN338-1</f>
        <v>0.0330267095201151</v>
      </c>
      <c r="CY343" s="4" t="n">
        <v>91.56</v>
      </c>
      <c r="CZ343" s="4" t="n">
        <v>93.21</v>
      </c>
      <c r="DA343" s="33" t="n">
        <f aca="false">CZ343-CN343</f>
        <v>0</v>
      </c>
      <c r="DB343" s="16" t="n">
        <f aca="false">CZ343/CY343-1</f>
        <v>0.0180209698558322</v>
      </c>
      <c r="DC343" s="15" t="n">
        <f aca="false">CY343/CZ342-1</f>
        <v>-0.00369967355821554</v>
      </c>
      <c r="DD343" s="15" t="n">
        <f aca="false">CZ343/CZ342-1</f>
        <v>0.0142546245919477</v>
      </c>
      <c r="DE343" s="34" t="str">
        <f aca="false">IF(CW343=0,"",-DC343*CS343)</f>
        <v/>
      </c>
      <c r="DY343" s="6"/>
      <c r="EB343" s="6" t="n">
        <f aca="false">CL343</f>
        <v>37743</v>
      </c>
      <c r="EC343" s="13" t="n">
        <f aca="false">SUM(CM341:CM343)</f>
        <v>0.0154531544563193</v>
      </c>
    </row>
    <row r="344" customFormat="false" ht="15" hidden="false" customHeight="false" outlineLevel="0" collapsed="false">
      <c r="A344" s="0" t="n">
        <f aca="false">IF(FR344=1,CZ344,0)</f>
        <v>0</v>
      </c>
      <c r="C344" s="6" t="n">
        <v>37746</v>
      </c>
      <c r="D344" s="0" t="n">
        <f aca="false">IF(E344&gt;E343,1,)</f>
        <v>1</v>
      </c>
      <c r="E344" s="46" t="n">
        <v>88.3263</v>
      </c>
      <c r="F344" s="46" t="n">
        <v>87.7421</v>
      </c>
      <c r="G344" s="46" t="n">
        <v>87.2136</v>
      </c>
      <c r="H344" s="46" t="n">
        <v>89.0943</v>
      </c>
      <c r="I344" s="46" t="n">
        <v>91.874</v>
      </c>
      <c r="J344" s="47" t="str">
        <f aca="false">IF(MIN(E344:I344)=E344,$E$2,IF(MIN(E344:I344)=F344,$F$2,IF(MIN(E344:I344)=G344,$G$2,IF(MIN(E344:I344)=H344,$H$2,IF(MIN(E344:I344)=I344,$I$2)))))</f>
        <v>50D</v>
      </c>
      <c r="K344" s="47" t="str">
        <f aca="false">IF(MAX(E344:I344)=E344,$E$2,IF(MAX(E344:I344)=F344,$F$2,IF(MAX(E344:I344)=G344,$G$2,IF(MAX(E344:I344)=H344,$H$2,IF(MAX(E344:I344)=I344,$I$2)))))</f>
        <v>10D</v>
      </c>
      <c r="L344" s="4" t="n">
        <f aca="false">IF(MAX(E344:I344)=H344,1,0)</f>
        <v>0</v>
      </c>
      <c r="M344" s="4" t="n">
        <f aca="false">IF(MAX(E344:I344)=I344,1,0)</f>
        <v>1</v>
      </c>
      <c r="O344" s="4" t="n">
        <f aca="false">IF(CN344&gt;E344,1,0)</f>
        <v>1</v>
      </c>
      <c r="P344" s="4" t="n">
        <f aca="false">IF(CN344&gt;F344,1,0)</f>
        <v>1</v>
      </c>
      <c r="Q344" s="4" t="n">
        <f aca="false">IF(CN344&gt;G344,1,0)</f>
        <v>1</v>
      </c>
      <c r="R344" s="4" t="n">
        <f aca="false">IF(CN344&gt;H344,1,0)</f>
        <v>1</v>
      </c>
      <c r="S344" s="4" t="n">
        <f aca="false">IF(CN344&gt;I344,1,0)</f>
        <v>1</v>
      </c>
      <c r="T344" s="25" t="n">
        <f aca="false">IF(AND(AND(R344=0,S344=0,Q344=0),OR(S343=1,S342=1,S341=1)),1,0)</f>
        <v>0</v>
      </c>
      <c r="U344" s="13" t="n">
        <f aca="false">SUM(CM343:CM344)</f>
        <v>0.0123235013219124</v>
      </c>
      <c r="AV344" s="0"/>
      <c r="AW344" s="55" t="n">
        <f aca="false">IF(EC344&gt;$AW$2,1,0)</f>
        <v>1</v>
      </c>
      <c r="AX344" s="0" t="n">
        <f aca="false">IF(AND(I344&gt;G344,I343&lt;G343),1,IF(OR(AND(I344&gt;F344,I343&lt;F343),AND(I344&gt;E344,I343&lt;E343)),1,0))</f>
        <v>0</v>
      </c>
      <c r="AY344" s="0" t="n">
        <f aca="false">IF(K343="10D",1,0)</f>
        <v>1</v>
      </c>
      <c r="AZ344" s="0" t="n">
        <f aca="false">IF(AND(I344&gt;G344,I343&lt;G343,I344&gt;F344,I343&gt;F343,I344&gt;E344,I343&gt;E343),1,0)</f>
        <v>0</v>
      </c>
      <c r="BA344" s="56" t="n">
        <f aca="false">IF(G344&gt;H344,1,0)</f>
        <v>0</v>
      </c>
      <c r="BB344" s="56" t="n">
        <f aca="false">IF(I344&lt;F344,1,0)</f>
        <v>0</v>
      </c>
      <c r="BC344" s="0" t="n">
        <f aca="false">IF(AND(SUM(AW343:AX343)=2,AY344=1),1,IF(SUM(AX342:AX344)=0,0,IF(AND(OR(AW342=1,AX342=1),OR(AW343=1,AX343=1),AY344=1),1,IF(AND(SUM(AW344:AY344)=2,SUM(AW342:AX342)=2,AX342=1),1,0))))</f>
        <v>0</v>
      </c>
      <c r="BD344" s="57" t="str">
        <f aca="false">IF(BC344=0,"",IF(AND(BC344=1,AZ344=0,AZ343=0,AZ342=0),1,IF(AND(BC344=1,OR(AZ344=1,AZ343=1,AZ342)),IF(BA344=1,1,0))))</f>
        <v/>
      </c>
      <c r="BE344" s="50" t="str">
        <f aca="false">IF(AND(BD344=1,BD343=1),0,IF(BD344=1,SUM(CM345:CM383),""))</f>
        <v/>
      </c>
      <c r="BF344" s="20" t="n">
        <f aca="false">IF(AND(BB344=1,BB343=1,BE303&lt;&gt;0),"",IF(AND(BB343=0,BB344=1),BF343,IF(AND(BB344=1,BB343=1),BF343,IF(AND(BF343="",BE343="",OR(BD343=0,BD343="")),"",IF(AND(BF343="",BE304=0),"",IF(AND(BE304&lt;&gt;"",BF343=BE304),"",IF(AND(BD343=1,BE343&lt;&gt;0),CM344,IF(BF343&lt;&gt;0,BF343+CM344,IF(BF343="","")))))))))</f>
        <v>0.00954689068055703</v>
      </c>
      <c r="BI344" s="0"/>
      <c r="BU344" s="0"/>
      <c r="BZ344" s="49"/>
      <c r="CG344" s="13"/>
      <c r="CH344" s="40"/>
      <c r="CI344" s="13"/>
      <c r="CL344" s="6" t="n">
        <f aca="false">C344</f>
        <v>37746</v>
      </c>
      <c r="CM344" s="13" t="n">
        <f aca="false">CN344/CN343-1</f>
        <v>-0.00193112327003531</v>
      </c>
      <c r="CN344" s="4" t="n">
        <v>93.03</v>
      </c>
      <c r="CO344" s="13" t="n">
        <f aca="false">CN344/CN339-1</f>
        <v>0.0135090968515088</v>
      </c>
      <c r="CY344" s="4" t="n">
        <v>93.47</v>
      </c>
      <c r="CZ344" s="4" t="n">
        <v>93.03</v>
      </c>
      <c r="DA344" s="33" t="n">
        <f aca="false">CZ344-CN344</f>
        <v>0</v>
      </c>
      <c r="DB344" s="16" t="n">
        <f aca="false">CZ344/CY344-1</f>
        <v>-0.00470739274633569</v>
      </c>
      <c r="DC344" s="15" t="n">
        <f aca="false">CY344/CZ343-1</f>
        <v>0.00278940027894015</v>
      </c>
      <c r="DD344" s="15" t="n">
        <f aca="false">CZ344/CZ343-1</f>
        <v>-0.00193112327003531</v>
      </c>
      <c r="DE344" s="34" t="str">
        <f aca="false">IF(CW344=0,"",-DC344*CS344)</f>
        <v/>
      </c>
      <c r="DY344" s="6"/>
      <c r="EB344" s="6" t="n">
        <f aca="false">CL344</f>
        <v>37746</v>
      </c>
      <c r="EC344" s="13" t="n">
        <f aca="false">SUM(CM342:CM344)</f>
        <v>0.0122146992329124</v>
      </c>
    </row>
    <row r="345" customFormat="false" ht="15" hidden="false" customHeight="false" outlineLevel="0" collapsed="false">
      <c r="A345" s="0" t="n">
        <f aca="false">IF(FR345=1,CZ345,0)</f>
        <v>0</v>
      </c>
      <c r="C345" s="6" t="n">
        <v>37747</v>
      </c>
      <c r="D345" s="0" t="n">
        <f aca="false">IF(E345&gt;E344,1,)</f>
        <v>1</v>
      </c>
      <c r="E345" s="46" t="n">
        <v>88.3723</v>
      </c>
      <c r="F345" s="46" t="n">
        <v>87.7742</v>
      </c>
      <c r="G345" s="46" t="n">
        <v>87.4158</v>
      </c>
      <c r="H345" s="46" t="n">
        <v>89.335</v>
      </c>
      <c r="I345" s="46" t="n">
        <v>92.131</v>
      </c>
      <c r="J345" s="47" t="str">
        <f aca="false">IF(MIN(E345:I345)=E345,$E$2,IF(MIN(E345:I345)=F345,$F$2,IF(MIN(E345:I345)=G345,$G$2,IF(MIN(E345:I345)=H345,$H$2,IF(MIN(E345:I345)=I345,$I$2)))))</f>
        <v>50D</v>
      </c>
      <c r="K345" s="47" t="str">
        <f aca="false">IF(MAX(E345:I345)=E345,$E$2,IF(MAX(E345:I345)=F345,$F$2,IF(MAX(E345:I345)=G345,$G$2,IF(MAX(E345:I345)=H345,$H$2,IF(MAX(E345:I345)=I345,$I$2)))))</f>
        <v>10D</v>
      </c>
      <c r="L345" s="4" t="n">
        <f aca="false">IF(MAX(E345:I345)=H345,1,0)</f>
        <v>0</v>
      </c>
      <c r="M345" s="4" t="n">
        <f aca="false">IF(MAX(E345:I345)=I345,1,0)</f>
        <v>1</v>
      </c>
      <c r="O345" s="4" t="n">
        <f aca="false">IF(CN345&gt;E345,1,0)</f>
        <v>1</v>
      </c>
      <c r="P345" s="4" t="n">
        <f aca="false">IF(CN345&gt;F345,1,0)</f>
        <v>1</v>
      </c>
      <c r="Q345" s="4" t="n">
        <f aca="false">IF(CN345&gt;G345,1,0)</f>
        <v>1</v>
      </c>
      <c r="R345" s="4" t="n">
        <f aca="false">IF(CN345&gt;H345,1,0)</f>
        <v>1</v>
      </c>
      <c r="S345" s="4" t="n">
        <f aca="false">IF(CN345&gt;I345,1,0)</f>
        <v>1</v>
      </c>
      <c r="T345" s="25" t="n">
        <f aca="false">IF(AND(AND(R345=0,S345=0,Q345=0),OR(S344=1,S343=1,S342=1)),1,0)</f>
        <v>0</v>
      </c>
      <c r="U345" s="13" t="n">
        <f aca="false">SUM(CM344:CM345)</f>
        <v>0.00752819092968526</v>
      </c>
      <c r="AV345" s="0"/>
      <c r="AW345" s="55" t="n">
        <f aca="false">IF(EC345&gt;$AW$2,1,0)</f>
        <v>1</v>
      </c>
      <c r="AX345" s="0" t="n">
        <f aca="false">IF(AND(I345&gt;G345,I344&lt;G344),1,IF(OR(AND(I345&gt;F345,I344&lt;F344),AND(I345&gt;E345,I344&lt;E344)),1,0))</f>
        <v>0</v>
      </c>
      <c r="AY345" s="0" t="n">
        <f aca="false">IF(K344="10D",1,0)</f>
        <v>1</v>
      </c>
      <c r="AZ345" s="0" t="n">
        <f aca="false">IF(AND(I345&gt;G345,I344&lt;G344,I345&gt;F345,I344&gt;F344,I345&gt;E345,I344&gt;E344),1,0)</f>
        <v>0</v>
      </c>
      <c r="BA345" s="56" t="n">
        <f aca="false">IF(G345&gt;H345,1,0)</f>
        <v>0</v>
      </c>
      <c r="BB345" s="56" t="n">
        <f aca="false">IF(I345&lt;F345,1,0)</f>
        <v>0</v>
      </c>
      <c r="BC345" s="0" t="n">
        <f aca="false">IF(AND(SUM(AW344:AX344)=2,AY345=1),1,IF(SUM(AX343:AX345)=0,0,IF(AND(OR(AW343=1,AX343=1),OR(AW344=1,AX344=1),AY345=1),1,IF(AND(SUM(AW345:AY345)=2,SUM(AW343:AX343)=2,AX343=1),1,0))))</f>
        <v>0</v>
      </c>
      <c r="BD345" s="57" t="str">
        <f aca="false">IF(BC345=0,"",IF(AND(BC345=1,AZ345=0,AZ344=0,AZ343=0),1,IF(AND(BC345=1,OR(AZ345=1,AZ344=1,AZ343)),IF(BA345=1,1,0))))</f>
        <v/>
      </c>
      <c r="BE345" s="50" t="str">
        <f aca="false">IF(AND(BD345=1,BD344=1),0,IF(BD345=1,SUM(CM346:CM384),""))</f>
        <v/>
      </c>
      <c r="BF345" s="20" t="n">
        <f aca="false">IF(AND(BB345=1,BB344=1,BE304&lt;&gt;0),"",IF(AND(BB344=0,BB345=1),BF344,IF(AND(BB345=1,BB344=1),BF344,IF(AND(BF344="",BE344="",OR(BD344=0,BD344="")),"",IF(AND(BF344="",BE305=0),"",IF(AND(BE305&lt;&gt;"",BF344=BE305),"",IF(AND(BD344=1,BE344&lt;&gt;0),CM345,IF(BF344&lt;&gt;0,BF344+CM345,IF(BF344="","")))))))))</f>
        <v>0.0190062048802776</v>
      </c>
      <c r="BI345" s="0"/>
      <c r="BU345" s="0"/>
      <c r="BZ345" s="49"/>
      <c r="CG345" s="13"/>
      <c r="CH345" s="40"/>
      <c r="CI345" s="13"/>
      <c r="CL345" s="6" t="n">
        <f aca="false">C345</f>
        <v>37747</v>
      </c>
      <c r="CM345" s="13" t="n">
        <f aca="false">CN345/CN344-1</f>
        <v>0.00945931419972057</v>
      </c>
      <c r="CN345" s="4" t="n">
        <v>93.91</v>
      </c>
      <c r="CO345" s="13" t="n">
        <f aca="false">CN345/CN340-1</f>
        <v>0.0230961978429021</v>
      </c>
      <c r="CY345" s="4" t="n">
        <v>93.04</v>
      </c>
      <c r="CZ345" s="4" t="n">
        <v>93.91</v>
      </c>
      <c r="DA345" s="33" t="n">
        <f aca="false">CZ345-CN345</f>
        <v>0</v>
      </c>
      <c r="DB345" s="16" t="n">
        <f aca="false">CZ345/CY345-1</f>
        <v>0.00935081685296635</v>
      </c>
      <c r="DC345" s="15" t="n">
        <f aca="false">CY345/CZ344-1</f>
        <v>0.000107492206815163</v>
      </c>
      <c r="DD345" s="15" t="n">
        <f aca="false">CZ345/CZ344-1</f>
        <v>0.00945931419972057</v>
      </c>
      <c r="DE345" s="34" t="str">
        <f aca="false">IF(CW345=0,"",-DC345*CS345)</f>
        <v/>
      </c>
      <c r="DY345" s="6"/>
      <c r="EB345" s="6" t="n">
        <f aca="false">CL345</f>
        <v>37747</v>
      </c>
      <c r="EC345" s="13" t="n">
        <f aca="false">SUM(CM343:CM345)</f>
        <v>0.021782815521633</v>
      </c>
    </row>
    <row r="346" customFormat="false" ht="15" hidden="false" customHeight="false" outlineLevel="0" collapsed="false">
      <c r="A346" s="0" t="n">
        <f aca="false">IF(FR346=1,CZ346,0)</f>
        <v>0</v>
      </c>
      <c r="C346" s="6" t="n">
        <v>37748</v>
      </c>
      <c r="D346" s="0" t="n">
        <f aca="false">IF(E346&gt;E345,1,)</f>
        <v>1</v>
      </c>
      <c r="E346" s="46" t="n">
        <v>88.4282</v>
      </c>
      <c r="F346" s="46" t="n">
        <v>87.8003</v>
      </c>
      <c r="G346" s="46" t="n">
        <v>87.5942</v>
      </c>
      <c r="H346" s="46" t="n">
        <v>89.5307</v>
      </c>
      <c r="I346" s="46" t="n">
        <v>92.252</v>
      </c>
      <c r="J346" s="47" t="str">
        <f aca="false">IF(MIN(E346:I346)=E346,$E$2,IF(MIN(E346:I346)=F346,$F$2,IF(MIN(E346:I346)=G346,$G$2,IF(MIN(E346:I346)=H346,$H$2,IF(MIN(E346:I346)=I346,$I$2)))))</f>
        <v>50D</v>
      </c>
      <c r="K346" s="47" t="str">
        <f aca="false">IF(MAX(E346:I346)=E346,$E$2,IF(MAX(E346:I346)=F346,$F$2,IF(MAX(E346:I346)=G346,$G$2,IF(MAX(E346:I346)=H346,$H$2,IF(MAX(E346:I346)=I346,$I$2)))))</f>
        <v>10D</v>
      </c>
      <c r="L346" s="4" t="n">
        <f aca="false">IF(MAX(E346:I346)=H346,1,0)</f>
        <v>0</v>
      </c>
      <c r="M346" s="4" t="n">
        <f aca="false">IF(MAX(E346:I346)=I346,1,0)</f>
        <v>1</v>
      </c>
      <c r="O346" s="4" t="n">
        <f aca="false">IF(CN346&gt;E346,1,0)</f>
        <v>1</v>
      </c>
      <c r="P346" s="4" t="n">
        <f aca="false">IF(CN346&gt;F346,1,0)</f>
        <v>1</v>
      </c>
      <c r="Q346" s="4" t="n">
        <f aca="false">IF(CN346&gt;G346,1,0)</f>
        <v>1</v>
      </c>
      <c r="R346" s="4" t="n">
        <f aca="false">IF(CN346&gt;H346,1,0)</f>
        <v>1</v>
      </c>
      <c r="S346" s="4" t="n">
        <f aca="false">IF(CN346&gt;I346,1,0)</f>
        <v>1</v>
      </c>
      <c r="T346" s="25" t="n">
        <f aca="false">IF(AND(AND(R346=0,S346=0,Q346=0),OR(S345=1,S344=1,S343=1)),1,0)</f>
        <v>0</v>
      </c>
      <c r="U346" s="13" t="n">
        <f aca="false">SUM(CM345:CM346)</f>
        <v>0.00392209771585306</v>
      </c>
      <c r="AV346" s="0"/>
      <c r="AW346" s="55" t="n">
        <f aca="false">IF(EC346&gt;$AW$2,1,0)</f>
        <v>0</v>
      </c>
      <c r="AX346" s="0" t="n">
        <f aca="false">IF(AND(I346&gt;G346,I345&lt;G345),1,IF(OR(AND(I346&gt;F346,I345&lt;F345),AND(I346&gt;E346,I345&lt;E345)),1,0))</f>
        <v>0</v>
      </c>
      <c r="AY346" s="0" t="n">
        <f aca="false">IF(K345="10D",1,0)</f>
        <v>1</v>
      </c>
      <c r="AZ346" s="0" t="n">
        <f aca="false">IF(AND(I346&gt;G346,I345&lt;G345,I346&gt;F346,I345&gt;F345,I346&gt;E346,I345&gt;E345),1,0)</f>
        <v>0</v>
      </c>
      <c r="BA346" s="56" t="n">
        <f aca="false">IF(G346&gt;H346,1,0)</f>
        <v>0</v>
      </c>
      <c r="BB346" s="56" t="n">
        <f aca="false">IF(I346&lt;F346,1,0)</f>
        <v>0</v>
      </c>
      <c r="BC346" s="0" t="n">
        <f aca="false">IF(AND(SUM(AW345:AX345)=2,AY346=1),1,IF(SUM(AX344:AX346)=0,0,IF(AND(OR(AW344=1,AX344=1),OR(AW345=1,AX345=1),AY346=1),1,IF(AND(SUM(AW346:AY346)=2,SUM(AW344:AX344)=2,AX344=1),1,0))))</f>
        <v>0</v>
      </c>
      <c r="BD346" s="57" t="str">
        <f aca="false">IF(BC346=0,"",IF(AND(BC346=1,AZ346=0,AZ345=0,AZ344=0),1,IF(AND(BC346=1,OR(AZ346=1,AZ345=1,AZ344)),IF(BA346=1,1,0))))</f>
        <v/>
      </c>
      <c r="BE346" s="50" t="str">
        <f aca="false">IF(AND(BD346=1,BD345=1),0,IF(BD346=1,SUM(CM347:CM385),""))</f>
        <v/>
      </c>
      <c r="BF346" s="20" t="n">
        <f aca="false">IF(AND(BB346=1,BB345=1,BE305&lt;&gt;0),"",IF(AND(BB345=0,BB346=1),BF345,IF(AND(BB346=1,BB345=1),BF345,IF(AND(BF345="",BE345="",OR(BD345=0,BD345="")),"",IF(AND(BF345="",BE306=0),"",IF(AND(BE306&lt;&gt;"",BF345=BE306),"",IF(AND(BD345=1,BE345&lt;&gt;0),CM346,IF(BF345&lt;&gt;0,BF345+CM346,IF(BF345="","")))))))))</f>
        <v>0.0134689883964101</v>
      </c>
      <c r="BI346" s="0"/>
      <c r="BU346" s="0"/>
      <c r="BZ346" s="49"/>
      <c r="CG346" s="13"/>
      <c r="CH346" s="40"/>
      <c r="CI346" s="13"/>
      <c r="CL346" s="6" t="n">
        <f aca="false">C346</f>
        <v>37748</v>
      </c>
      <c r="CM346" s="13" t="n">
        <f aca="false">CN346/CN345-1</f>
        <v>-0.00553721648386751</v>
      </c>
      <c r="CN346" s="4" t="n">
        <v>93.39</v>
      </c>
      <c r="CO346" s="13" t="n">
        <f aca="false">CN346/CN341-1</f>
        <v>0.0161027091720161</v>
      </c>
      <c r="CY346" s="4" t="n">
        <v>93.42</v>
      </c>
      <c r="CZ346" s="4" t="n">
        <v>93.39</v>
      </c>
      <c r="DA346" s="33" t="n">
        <f aca="false">CZ346-CN346</f>
        <v>0</v>
      </c>
      <c r="DB346" s="16" t="n">
        <f aca="false">CZ346/CY346-1</f>
        <v>-0.000321130378933887</v>
      </c>
      <c r="DC346" s="15" t="n">
        <f aca="false">CY346/CZ345-1</f>
        <v>-0.00521776168672128</v>
      </c>
      <c r="DD346" s="15" t="n">
        <f aca="false">CZ346/CZ345-1</f>
        <v>-0.00553721648386751</v>
      </c>
      <c r="DE346" s="34" t="str">
        <f aca="false">IF(CW346=0,"",-DC346*CS346)</f>
        <v/>
      </c>
      <c r="DY346" s="6"/>
      <c r="EB346" s="6" t="n">
        <f aca="false">CL346</f>
        <v>37748</v>
      </c>
      <c r="EC346" s="13" t="n">
        <f aca="false">SUM(CM344:CM346)</f>
        <v>0.00199097444581775</v>
      </c>
    </row>
    <row r="347" customFormat="false" ht="15" hidden="false" customHeight="false" outlineLevel="0" collapsed="false">
      <c r="A347" s="0" t="n">
        <f aca="false">IF(FR347=1,CZ347,0)</f>
        <v>0</v>
      </c>
      <c r="C347" s="6" t="n">
        <v>37749</v>
      </c>
      <c r="D347" s="0" t="n">
        <f aca="false">IF(E347&gt;E346,1,)</f>
        <v>1</v>
      </c>
      <c r="E347" s="46" t="n">
        <v>88.4907</v>
      </c>
      <c r="F347" s="46" t="n">
        <v>87.8171</v>
      </c>
      <c r="G347" s="46" t="n">
        <v>87.7784</v>
      </c>
      <c r="H347" s="46" t="n">
        <v>89.7097</v>
      </c>
      <c r="I347" s="46" t="n">
        <v>92.361</v>
      </c>
      <c r="J347" s="47" t="str">
        <f aca="false">IF(MIN(E347:I347)=E347,$E$2,IF(MIN(E347:I347)=F347,$F$2,IF(MIN(E347:I347)=G347,$G$2,IF(MIN(E347:I347)=H347,$H$2,IF(MIN(E347:I347)=I347,$I$2)))))</f>
        <v>50D</v>
      </c>
      <c r="K347" s="47" t="str">
        <f aca="false">IF(MAX(E347:I347)=E347,$E$2,IF(MAX(E347:I347)=F347,$F$2,IF(MAX(E347:I347)=G347,$G$2,IF(MAX(E347:I347)=H347,$H$2,IF(MAX(E347:I347)=I347,$I$2)))))</f>
        <v>10D</v>
      </c>
      <c r="L347" s="4" t="n">
        <f aca="false">IF(MAX(E347:I347)=H347,1,0)</f>
        <v>0</v>
      </c>
      <c r="M347" s="4" t="n">
        <f aca="false">IF(MAX(E347:I347)=I347,1,0)</f>
        <v>1</v>
      </c>
      <c r="O347" s="4" t="n">
        <f aca="false">IF(CN347&gt;E347,1,0)</f>
        <v>1</v>
      </c>
      <c r="P347" s="4" t="n">
        <f aca="false">IF(CN347&gt;F347,1,0)</f>
        <v>1</v>
      </c>
      <c r="Q347" s="4" t="n">
        <f aca="false">IF(CN347&gt;G347,1,0)</f>
        <v>1</v>
      </c>
      <c r="R347" s="4" t="n">
        <f aca="false">IF(CN347&gt;H347,1,0)</f>
        <v>1</v>
      </c>
      <c r="S347" s="4" t="n">
        <f aca="false">IF(CN347&gt;I347,1,0)</f>
        <v>1</v>
      </c>
      <c r="T347" s="25" t="n">
        <f aca="false">IF(AND(AND(R347=0,S347=0,Q347=0),OR(S346=1,S345=1,S344=1)),1,0)</f>
        <v>0</v>
      </c>
      <c r="U347" s="13" t="n">
        <f aca="false">SUM(CM346:CM347)</f>
        <v>-0.0156025339696797</v>
      </c>
      <c r="AV347" s="0"/>
      <c r="AW347" s="55" t="n">
        <f aca="false">IF(EC347&gt;$AW$2,1,0)</f>
        <v>0</v>
      </c>
      <c r="AX347" s="0" t="n">
        <f aca="false">IF(AND(I347&gt;G347,I346&lt;G346),1,IF(OR(AND(I347&gt;F347,I346&lt;F346),AND(I347&gt;E347,I346&lt;E346)),1,0))</f>
        <v>0</v>
      </c>
      <c r="AY347" s="0" t="n">
        <f aca="false">IF(K346="10D",1,0)</f>
        <v>1</v>
      </c>
      <c r="AZ347" s="0" t="n">
        <f aca="false">IF(AND(I347&gt;G347,I346&lt;G346,I347&gt;F347,I346&gt;F346,I347&gt;E347,I346&gt;E346),1,0)</f>
        <v>0</v>
      </c>
      <c r="BA347" s="56" t="n">
        <f aca="false">IF(G347&gt;H347,1,0)</f>
        <v>0</v>
      </c>
      <c r="BB347" s="56" t="n">
        <f aca="false">IF(I347&lt;F347,1,0)</f>
        <v>0</v>
      </c>
      <c r="BC347" s="0" t="n">
        <f aca="false">IF(AND(SUM(AW346:AX346)=2,AY347=1),1,IF(SUM(AX345:AX347)=0,0,IF(AND(OR(AW345=1,AX345=1),OR(AW346=1,AX346=1),AY347=1),1,IF(AND(SUM(AW347:AY347)=2,SUM(AW345:AX345)=2,AX345=1),1,0))))</f>
        <v>0</v>
      </c>
      <c r="BD347" s="57" t="str">
        <f aca="false">IF(BC347=0,"",IF(AND(BC347=1,AZ347=0,AZ346=0,AZ345=0),1,IF(AND(BC347=1,OR(AZ347=1,AZ346=1,AZ345)),IF(BA347=1,1,0))))</f>
        <v/>
      </c>
      <c r="BE347" s="50" t="str">
        <f aca="false">IF(AND(BD347=1,BD346=1),0,IF(BD347=1,SUM(CM348:CM386),""))</f>
        <v/>
      </c>
      <c r="BF347" s="20" t="n">
        <f aca="false">IF(AND(BB347=1,BB346=1,BE306&lt;&gt;0),"",IF(AND(BB346=0,BB347=1),BF346,IF(AND(BB347=1,BB346=1),BF346,IF(AND(BF346="",BE346="",OR(BD346=0,BD346="")),"",IF(AND(BF346="",BE307=0),"",IF(AND(BE307&lt;&gt;"",BF346=BE307),"",IF(AND(BD346=1,BE346&lt;&gt;0),CM347,IF(BF346&lt;&gt;0,BF346+CM347,IF(BF346="","")))))))))</f>
        <v>0.0034036709105979</v>
      </c>
      <c r="BI347" s="0"/>
      <c r="BU347" s="0"/>
      <c r="BZ347" s="49"/>
      <c r="CG347" s="13"/>
      <c r="CH347" s="40"/>
      <c r="CI347" s="13"/>
      <c r="CL347" s="6" t="n">
        <f aca="false">C347</f>
        <v>37749</v>
      </c>
      <c r="CM347" s="13" t="n">
        <f aca="false">CN347/CN346-1</f>
        <v>-0.0100653174858122</v>
      </c>
      <c r="CN347" s="4" t="n">
        <v>92.45</v>
      </c>
      <c r="CO347" s="13" t="n">
        <f aca="false">CN347/CN342-1</f>
        <v>0.00598476605005427</v>
      </c>
      <c r="CY347" s="4" t="n">
        <v>92.52</v>
      </c>
      <c r="CZ347" s="4" t="n">
        <v>92.45</v>
      </c>
      <c r="DA347" s="33" t="n">
        <f aca="false">CZ347-CN347</f>
        <v>0</v>
      </c>
      <c r="DB347" s="16" t="n">
        <f aca="false">CZ347/CY347-1</f>
        <v>-0.000756593169044417</v>
      </c>
      <c r="DC347" s="15" t="n">
        <f aca="false">CY347/CZ346-1</f>
        <v>-0.00931577256665605</v>
      </c>
      <c r="DD347" s="15" t="n">
        <f aca="false">CZ347/CZ346-1</f>
        <v>-0.0100653174858122</v>
      </c>
      <c r="DE347" s="34" t="str">
        <f aca="false">IF(CW347=0,"",-DC347*CS347)</f>
        <v/>
      </c>
      <c r="DY347" s="6"/>
      <c r="EB347" s="6" t="n">
        <f aca="false">CL347</f>
        <v>37749</v>
      </c>
      <c r="EC347" s="13" t="n">
        <f aca="false">SUM(CM345:CM347)</f>
        <v>-0.00614321976995913</v>
      </c>
    </row>
    <row r="348" customFormat="false" ht="15" hidden="false" customHeight="false" outlineLevel="0" collapsed="false">
      <c r="A348" s="0" t="n">
        <f aca="false">IF(FR348=1,CZ348,0)</f>
        <v>0</v>
      </c>
      <c r="C348" s="6" t="n">
        <v>37750</v>
      </c>
      <c r="D348" s="0" t="n">
        <f aca="false">IF(E348&gt;E347,1,)</f>
        <v>1</v>
      </c>
      <c r="E348" s="46" t="n">
        <v>88.5358</v>
      </c>
      <c r="F348" s="46" t="n">
        <v>87.861</v>
      </c>
      <c r="G348" s="46" t="n">
        <v>87.9662</v>
      </c>
      <c r="H348" s="46" t="n">
        <v>89.929</v>
      </c>
      <c r="I348" s="46" t="n">
        <v>92.711</v>
      </c>
      <c r="J348" s="47" t="str">
        <f aca="false">IF(MIN(E348:I348)=E348,$E$2,IF(MIN(E348:I348)=F348,$F$2,IF(MIN(E348:I348)=G348,$G$2,IF(MIN(E348:I348)=H348,$H$2,IF(MIN(E348:I348)=I348,$I$2)))))</f>
        <v>100D</v>
      </c>
      <c r="K348" s="47" t="str">
        <f aca="false">IF(MAX(E348:I348)=E348,$E$2,IF(MAX(E348:I348)=F348,$F$2,IF(MAX(E348:I348)=G348,$G$2,IF(MAX(E348:I348)=H348,$H$2,IF(MAX(E348:I348)=I348,$I$2)))))</f>
        <v>10D</v>
      </c>
      <c r="L348" s="4" t="n">
        <f aca="false">IF(MAX(E348:I348)=H348,1,0)</f>
        <v>0</v>
      </c>
      <c r="M348" s="4" t="n">
        <f aca="false">IF(MAX(E348:I348)=I348,1,0)</f>
        <v>1</v>
      </c>
      <c r="O348" s="4" t="n">
        <f aca="false">IF(CN348&gt;E348,1,0)</f>
        <v>1</v>
      </c>
      <c r="P348" s="4" t="n">
        <f aca="false">IF(CN348&gt;F348,1,0)</f>
        <v>1</v>
      </c>
      <c r="Q348" s="4" t="n">
        <f aca="false">IF(CN348&gt;G348,1,0)</f>
        <v>1</v>
      </c>
      <c r="R348" s="4" t="n">
        <f aca="false">IF(CN348&gt;H348,1,0)</f>
        <v>1</v>
      </c>
      <c r="S348" s="4" t="n">
        <f aca="false">IF(CN348&gt;I348,1,0)</f>
        <v>1</v>
      </c>
      <c r="T348" s="25" t="n">
        <f aca="false">IF(AND(AND(R348=0,S348=0,Q348=0),OR(S347=1,S346=1,S345=1)),1,0)</f>
        <v>0</v>
      </c>
      <c r="U348" s="13" t="n">
        <f aca="false">SUM(CM347:CM348)</f>
        <v>0.003780004309753</v>
      </c>
      <c r="AV348" s="0"/>
      <c r="AW348" s="55" t="n">
        <f aca="false">IF(EC348&gt;$AW$2,1,0)</f>
        <v>0</v>
      </c>
      <c r="AX348" s="0" t="n">
        <f aca="false">IF(AND(I348&gt;G348,I347&lt;G347),1,IF(OR(AND(I348&gt;F348,I347&lt;F347),AND(I348&gt;E348,I347&lt;E347)),1,0))</f>
        <v>0</v>
      </c>
      <c r="AY348" s="0" t="n">
        <f aca="false">IF(K347="10D",1,0)</f>
        <v>1</v>
      </c>
      <c r="AZ348" s="0" t="n">
        <f aca="false">IF(AND(I348&gt;G348,I347&lt;G347,I348&gt;F348,I347&gt;F347,I348&gt;E348,I347&gt;E347),1,0)</f>
        <v>0</v>
      </c>
      <c r="BA348" s="56" t="n">
        <f aca="false">IF(G348&gt;H348,1,0)</f>
        <v>0</v>
      </c>
      <c r="BB348" s="56" t="n">
        <f aca="false">IF(I348&lt;F348,1,0)</f>
        <v>0</v>
      </c>
      <c r="BC348" s="0" t="n">
        <f aca="false">IF(AND(SUM(AW347:AX347)=2,AY348=1),1,IF(SUM(AX346:AX348)=0,0,IF(AND(OR(AW346=1,AX346=1),OR(AW347=1,AX347=1),AY348=1),1,IF(AND(SUM(AW348:AY348)=2,SUM(AW346:AX346)=2,AX346=1),1,0))))</f>
        <v>0</v>
      </c>
      <c r="BD348" s="57" t="str">
        <f aca="false">IF(BC348=0,"",IF(AND(BC348=1,AZ348=0,AZ347=0,AZ346=0),1,IF(AND(BC348=1,OR(AZ348=1,AZ347=1,AZ346)),IF(BA348=1,1,0))))</f>
        <v/>
      </c>
      <c r="BE348" s="50" t="str">
        <f aca="false">IF(AND(BD348=1,BD347=1),0,IF(BD348=1,SUM(CM349:CM387),""))</f>
        <v/>
      </c>
      <c r="BF348" s="20" t="n">
        <f aca="false">IF(AND(BB348=1,BB347=1,BE307&lt;&gt;0),"",IF(AND(BB347=0,BB348=1),BF347,IF(AND(BB348=1,BB347=1),BF347,IF(AND(BF347="",BE347="",OR(BD347=0,BD347="")),"",IF(AND(BF347="",BE308=0),"",IF(AND(BE308&lt;&gt;"",BF347=BE308),"",IF(AND(BD347=1,BE347&lt;&gt;0),CM348,IF(BF347&lt;&gt;0,BF347+CM348,IF(BF347="","")))))))))</f>
        <v>0.0172489927061631</v>
      </c>
      <c r="BI348" s="0"/>
      <c r="BU348" s="0"/>
      <c r="BZ348" s="49"/>
      <c r="CG348" s="13"/>
      <c r="CH348" s="40"/>
      <c r="CI348" s="13"/>
      <c r="CL348" s="6" t="n">
        <f aca="false">C348</f>
        <v>37750</v>
      </c>
      <c r="CM348" s="13" t="n">
        <f aca="false">CN348/CN347-1</f>
        <v>0.0138453217955652</v>
      </c>
      <c r="CN348" s="4" t="n">
        <v>93.73</v>
      </c>
      <c r="CO348" s="13" t="n">
        <f aca="false">CN348/CN343-1</f>
        <v>0.00557880055788007</v>
      </c>
      <c r="CY348" s="4" t="n">
        <v>92.83</v>
      </c>
      <c r="CZ348" s="4" t="n">
        <v>93.73</v>
      </c>
      <c r="DA348" s="33" t="n">
        <f aca="false">CZ348-CN348</f>
        <v>0</v>
      </c>
      <c r="DB348" s="16" t="n">
        <f aca="false">CZ348/CY348-1</f>
        <v>0.00969514165679208</v>
      </c>
      <c r="DC348" s="15" t="n">
        <f aca="false">CY348/CZ347-1</f>
        <v>0.00411032990805826</v>
      </c>
      <c r="DD348" s="15" t="n">
        <f aca="false">CZ348/CZ347-1</f>
        <v>0.0138453217955652</v>
      </c>
      <c r="DE348" s="34" t="str">
        <f aca="false">IF(CW348=0,"",-DC348*CS348)</f>
        <v/>
      </c>
      <c r="DY348" s="6"/>
      <c r="EB348" s="6" t="n">
        <f aca="false">CL348</f>
        <v>37750</v>
      </c>
      <c r="EC348" s="13" t="n">
        <f aca="false">SUM(CM346:CM348)</f>
        <v>-0.00175721217411451</v>
      </c>
    </row>
    <row r="349" customFormat="false" ht="15" hidden="false" customHeight="false" outlineLevel="0" collapsed="false">
      <c r="A349" s="0" t="n">
        <f aca="false">IF(FR349=1,CZ349,0)</f>
        <v>0</v>
      </c>
      <c r="C349" s="6" t="n">
        <v>37753</v>
      </c>
      <c r="D349" s="0" t="n">
        <f aca="false">IF(E349&gt;E348,1,)</f>
        <v>1</v>
      </c>
      <c r="E349" s="46" t="n">
        <v>88.5902</v>
      </c>
      <c r="F349" s="46" t="n">
        <v>87.8933</v>
      </c>
      <c r="G349" s="46" t="n">
        <v>88.1658</v>
      </c>
      <c r="H349" s="46" t="n">
        <v>90.2013</v>
      </c>
      <c r="I349" s="46" t="n">
        <v>93.02</v>
      </c>
      <c r="J349" s="47" t="str">
        <f aca="false">IF(MIN(E349:I349)=E349,$E$2,IF(MIN(E349:I349)=F349,$F$2,IF(MIN(E349:I349)=G349,$G$2,IF(MIN(E349:I349)=H349,$H$2,IF(MIN(E349:I349)=I349,$I$2)))))</f>
        <v>100D</v>
      </c>
      <c r="K349" s="47" t="str">
        <f aca="false">IF(MAX(E349:I349)=E349,$E$2,IF(MAX(E349:I349)=F349,$F$2,IF(MAX(E349:I349)=G349,$G$2,IF(MAX(E349:I349)=H349,$H$2,IF(MAX(E349:I349)=I349,$I$2)))))</f>
        <v>10D</v>
      </c>
      <c r="L349" s="4" t="n">
        <f aca="false">IF(MAX(E349:I349)=H349,1,0)</f>
        <v>0</v>
      </c>
      <c r="M349" s="4" t="n">
        <f aca="false">IF(MAX(E349:I349)=I349,1,0)</f>
        <v>1</v>
      </c>
      <c r="O349" s="4" t="n">
        <f aca="false">IF(CN349&gt;E349,1,0)</f>
        <v>1</v>
      </c>
      <c r="P349" s="4" t="n">
        <f aca="false">IF(CN349&gt;F349,1,0)</f>
        <v>1</v>
      </c>
      <c r="Q349" s="4" t="n">
        <f aca="false">IF(CN349&gt;G349,1,0)</f>
        <v>1</v>
      </c>
      <c r="R349" s="4" t="n">
        <f aca="false">IF(CN349&gt;H349,1,0)</f>
        <v>1</v>
      </c>
      <c r="S349" s="4" t="n">
        <f aca="false">IF(CN349&gt;I349,1,0)</f>
        <v>1</v>
      </c>
      <c r="T349" s="25" t="n">
        <f aca="false">IF(AND(AND(R349=0,S349=0,Q349=0),OR(S348=1,S347=1,S346=1)),1,0)</f>
        <v>0</v>
      </c>
      <c r="U349" s="13" t="n">
        <f aca="false">SUM(CM348:CM349)</f>
        <v>0.0261146059095094</v>
      </c>
      <c r="AV349" s="0"/>
      <c r="AW349" s="55" t="n">
        <f aca="false">IF(EC349&gt;$AW$2,1,0)</f>
        <v>1</v>
      </c>
      <c r="AX349" s="0" t="n">
        <f aca="false">IF(AND(I349&gt;G349,I348&lt;G348),1,IF(OR(AND(I349&gt;F349,I348&lt;F348),AND(I349&gt;E349,I348&lt;E348)),1,0))</f>
        <v>0</v>
      </c>
      <c r="AY349" s="0" t="n">
        <f aca="false">IF(K348="10D",1,0)</f>
        <v>1</v>
      </c>
      <c r="AZ349" s="0" t="n">
        <f aca="false">IF(AND(I349&gt;G349,I348&lt;G348,I349&gt;F349,I348&gt;F348,I349&gt;E349,I348&gt;E348),1,0)</f>
        <v>0</v>
      </c>
      <c r="BA349" s="56" t="n">
        <f aca="false">IF(G349&gt;H349,1,0)</f>
        <v>0</v>
      </c>
      <c r="BB349" s="56" t="n">
        <f aca="false">IF(I349&lt;F349,1,0)</f>
        <v>0</v>
      </c>
      <c r="BC349" s="0" t="n">
        <f aca="false">IF(AND(SUM(AW348:AX348)=2,AY349=1),1,IF(SUM(AX347:AX349)=0,0,IF(AND(OR(AW347=1,AX347=1),OR(AW348=1,AX348=1),AY349=1),1,IF(AND(SUM(AW349:AY349)=2,SUM(AW347:AX347)=2,AX347=1),1,0))))</f>
        <v>0</v>
      </c>
      <c r="BD349" s="57" t="str">
        <f aca="false">IF(BC349=0,"",IF(AND(BC349=1,AZ349=0,AZ348=0,AZ347=0),1,IF(AND(BC349=1,OR(AZ349=1,AZ348=1,AZ347)),IF(BA349=1,1,0))))</f>
        <v/>
      </c>
      <c r="BE349" s="50" t="str">
        <f aca="false">IF(AND(BD349=1,BD348=1),0,IF(BD349=1,SUM(CM350:CM388),""))</f>
        <v/>
      </c>
      <c r="BF349" s="20" t="n">
        <f aca="false">IF(AND(BB349=1,BB348=1,BE308&lt;&gt;0),"",IF(AND(BB348=0,BB349=1),BF348,IF(AND(BB349=1,BB348=1),BF348,IF(AND(BF348="",BE348="",OR(BD348=0,BD348="")),"",IF(AND(BF348="",BE309=0),"",IF(AND(BE309&lt;&gt;"",BF348=BE309),"",IF(AND(BD348=1,BE348&lt;&gt;0),CM349,IF(BF348&lt;&gt;0,BF348+CM349,IF(BF348="","")))))))))</f>
        <v>0.0295182768201073</v>
      </c>
      <c r="BI349" s="0"/>
      <c r="BU349" s="0"/>
      <c r="BZ349" s="49"/>
      <c r="CG349" s="13"/>
      <c r="CH349" s="40"/>
      <c r="CI349" s="13"/>
      <c r="CL349" s="6" t="n">
        <f aca="false">C349</f>
        <v>37753</v>
      </c>
      <c r="CM349" s="13" t="n">
        <f aca="false">CN349/CN348-1</f>
        <v>0.0122692841139442</v>
      </c>
      <c r="CN349" s="4" t="n">
        <v>94.88</v>
      </c>
      <c r="CO349" s="13" t="n">
        <f aca="false">CN349/CN344-1</f>
        <v>0.0198860582607761</v>
      </c>
      <c r="CY349" s="4" t="n">
        <v>93.5</v>
      </c>
      <c r="CZ349" s="4" t="n">
        <v>94.88</v>
      </c>
      <c r="DA349" s="33" t="n">
        <f aca="false">CZ349-CN349</f>
        <v>0</v>
      </c>
      <c r="DB349" s="16" t="n">
        <f aca="false">CZ349/CY349-1</f>
        <v>0.01475935828877</v>
      </c>
      <c r="DC349" s="15" t="n">
        <f aca="false">CY349/CZ348-1</f>
        <v>-0.00245385682278887</v>
      </c>
      <c r="DD349" s="15" t="n">
        <f aca="false">CZ349/CZ348-1</f>
        <v>0.0122692841139442</v>
      </c>
      <c r="DE349" s="34" t="str">
        <f aca="false">IF(CW349=0,"",-DC349*CS349)</f>
        <v/>
      </c>
      <c r="DY349" s="6"/>
      <c r="EB349" s="6" t="n">
        <f aca="false">CL349</f>
        <v>37753</v>
      </c>
      <c r="EC349" s="13" t="n">
        <f aca="false">SUM(CM347:CM349)</f>
        <v>0.0160492884236972</v>
      </c>
    </row>
    <row r="350" customFormat="false" ht="15" hidden="false" customHeight="false" outlineLevel="0" collapsed="false">
      <c r="A350" s="0" t="n">
        <f aca="false">IF(FR350=1,CZ350,0)</f>
        <v>0</v>
      </c>
      <c r="C350" s="6" t="n">
        <v>37754</v>
      </c>
      <c r="D350" s="0" t="n">
        <f aca="false">IF(E350&gt;E349,1,)</f>
        <v>1</v>
      </c>
      <c r="E350" s="46" t="n">
        <v>88.6357</v>
      </c>
      <c r="F350" s="46" t="n">
        <v>87.9319</v>
      </c>
      <c r="G350" s="46" t="n">
        <v>88.3782</v>
      </c>
      <c r="H350" s="46" t="n">
        <v>90.5337</v>
      </c>
      <c r="I350" s="46" t="n">
        <v>93.312</v>
      </c>
      <c r="J350" s="47" t="str">
        <f aca="false">IF(MIN(E350:I350)=E350,$E$2,IF(MIN(E350:I350)=F350,$F$2,IF(MIN(E350:I350)=G350,$G$2,IF(MIN(E350:I350)=H350,$H$2,IF(MIN(E350:I350)=I350,$I$2)))))</f>
        <v>100D</v>
      </c>
      <c r="K350" s="47" t="str">
        <f aca="false">IF(MAX(E350:I350)=E350,$E$2,IF(MAX(E350:I350)=F350,$F$2,IF(MAX(E350:I350)=G350,$G$2,IF(MAX(E350:I350)=H350,$H$2,IF(MAX(E350:I350)=I350,$I$2)))))</f>
        <v>10D</v>
      </c>
      <c r="L350" s="4" t="n">
        <f aca="false">IF(MAX(E350:I350)=H350,1,0)</f>
        <v>0</v>
      </c>
      <c r="M350" s="4" t="n">
        <f aca="false">IF(MAX(E350:I350)=I350,1,0)</f>
        <v>1</v>
      </c>
      <c r="O350" s="4" t="n">
        <f aca="false">IF(CN350&gt;E350,1,0)</f>
        <v>1</v>
      </c>
      <c r="P350" s="4" t="n">
        <f aca="false">IF(CN350&gt;F350,1,0)</f>
        <v>1</v>
      </c>
      <c r="Q350" s="4" t="n">
        <f aca="false">IF(CN350&gt;G350,1,0)</f>
        <v>1</v>
      </c>
      <c r="R350" s="4" t="n">
        <f aca="false">IF(CN350&gt;H350,1,0)</f>
        <v>1</v>
      </c>
      <c r="S350" s="4" t="n">
        <f aca="false">IF(CN350&gt;I350,1,0)</f>
        <v>1</v>
      </c>
      <c r="T350" s="25" t="n">
        <f aca="false">IF(AND(AND(R350=0,S350=0,Q350=0),OR(S349=1,S348=1,S347=1)),1,0)</f>
        <v>0</v>
      </c>
      <c r="U350" s="13" t="n">
        <f aca="false">SUM(CM349:CM350)</f>
        <v>0.0104775471830841</v>
      </c>
      <c r="AV350" s="0"/>
      <c r="AW350" s="55" t="n">
        <f aca="false">IF(EC350&gt;$AW$2,1,0)</f>
        <v>1</v>
      </c>
      <c r="AX350" s="0" t="n">
        <f aca="false">IF(AND(I350&gt;G350,I349&lt;G349),1,IF(OR(AND(I350&gt;F350,I349&lt;F349),AND(I350&gt;E350,I349&lt;E349)),1,0))</f>
        <v>0</v>
      </c>
      <c r="AY350" s="0" t="n">
        <f aca="false">IF(K349="10D",1,0)</f>
        <v>1</v>
      </c>
      <c r="AZ350" s="0" t="n">
        <f aca="false">IF(AND(I350&gt;G350,I349&lt;G349,I350&gt;F350,I349&gt;F349,I350&gt;E350,I349&gt;E349),1,0)</f>
        <v>0</v>
      </c>
      <c r="BA350" s="56" t="n">
        <f aca="false">IF(G350&gt;H350,1,0)</f>
        <v>0</v>
      </c>
      <c r="BB350" s="56" t="n">
        <f aca="false">IF(I350&lt;F350,1,0)</f>
        <v>0</v>
      </c>
      <c r="BC350" s="0" t="n">
        <f aca="false">IF(AND(SUM(AW349:AX349)=2,AY350=1),1,IF(SUM(AX348:AX350)=0,0,IF(AND(OR(AW348=1,AX348=1),OR(AW349=1,AX349=1),AY350=1),1,IF(AND(SUM(AW350:AY350)=2,SUM(AW348:AX348)=2,AX348=1),1,0))))</f>
        <v>0</v>
      </c>
      <c r="BD350" s="57" t="str">
        <f aca="false">IF(BC350=0,"",IF(AND(BC350=1,AZ350=0,AZ349=0,AZ348=0),1,IF(AND(BC350=1,OR(AZ350=1,AZ349=1,AZ348)),IF(BA350=1,1,0))))</f>
        <v/>
      </c>
      <c r="BE350" s="50" t="str">
        <f aca="false">IF(AND(BD350=1,BD349=1),0,IF(BD350=1,SUM(CM351:CM389),""))</f>
        <v/>
      </c>
      <c r="BF350" s="20" t="n">
        <f aca="false">IF(AND(BB350=1,BB349=1,BE309&lt;&gt;0),"",IF(AND(BB349=0,BB350=1),BF349,IF(AND(BB350=1,BB349=1),BF349,IF(AND(BF349="",BE349="",OR(BD349=0,BD349="")),"",IF(AND(BF349="",BE310=0),"",IF(AND(BE310&lt;&gt;"",BF349=BE310),"",IF(AND(BD349=1,BE349&lt;&gt;0),CM350,IF(BF349&lt;&gt;0,BF349+CM350,IF(BF349="","")))))))))</f>
        <v>0.0277265398892472</v>
      </c>
      <c r="BI350" s="0"/>
      <c r="BU350" s="0"/>
      <c r="BZ350" s="49"/>
      <c r="CG350" s="13"/>
      <c r="CH350" s="40"/>
      <c r="CI350" s="13"/>
      <c r="CL350" s="6" t="n">
        <f aca="false">C350</f>
        <v>37754</v>
      </c>
      <c r="CM350" s="13" t="n">
        <f aca="false">CN350/CN349-1</f>
        <v>-0.0017917369308601</v>
      </c>
      <c r="CN350" s="4" t="n">
        <v>94.71</v>
      </c>
      <c r="CO350" s="13" t="n">
        <f aca="false">CN350/CN345-1</f>
        <v>0.00851879459056537</v>
      </c>
      <c r="CY350" s="4" t="n">
        <v>94.534</v>
      </c>
      <c r="CZ350" s="4" t="n">
        <v>94.71</v>
      </c>
      <c r="DA350" s="33" t="n">
        <f aca="false">CZ350-CN350</f>
        <v>0</v>
      </c>
      <c r="DB350" s="16" t="n">
        <f aca="false">CZ350/CY350-1</f>
        <v>0.00186176402141025</v>
      </c>
      <c r="DC350" s="15" t="n">
        <f aca="false">CY350/CZ349-1</f>
        <v>-0.00364671163575025</v>
      </c>
      <c r="DD350" s="15" t="n">
        <f aca="false">CZ350/CZ349-1</f>
        <v>-0.0017917369308601</v>
      </c>
      <c r="DE350" s="34" t="str">
        <f aca="false">IF(CW350=0,"",-DC350*CS350)</f>
        <v/>
      </c>
      <c r="DY350" s="6"/>
      <c r="EB350" s="6" t="n">
        <f aca="false">CL350</f>
        <v>37754</v>
      </c>
      <c r="EC350" s="13" t="n">
        <f aca="false">SUM(CM348:CM350)</f>
        <v>0.0243228689786493</v>
      </c>
    </row>
    <row r="351" customFormat="false" ht="15" hidden="false" customHeight="false" outlineLevel="0" collapsed="false">
      <c r="A351" s="0" t="n">
        <f aca="false">IF(FR351=1,CZ351,0)</f>
        <v>0</v>
      </c>
      <c r="C351" s="6" t="n">
        <v>37755</v>
      </c>
      <c r="D351" s="0" t="n">
        <f aca="false">IF(E351&gt;E350,1,)</f>
        <v>1</v>
      </c>
      <c r="E351" s="46" t="n">
        <v>88.6594</v>
      </c>
      <c r="F351" s="46" t="n">
        <v>87.979</v>
      </c>
      <c r="G351" s="46" t="n">
        <v>88.6134</v>
      </c>
      <c r="H351" s="46" t="n">
        <v>90.816</v>
      </c>
      <c r="I351" s="46" t="n">
        <v>93.572</v>
      </c>
      <c r="J351" s="47" t="str">
        <f aca="false">IF(MIN(E351:I351)=E351,$E$2,IF(MIN(E351:I351)=F351,$F$2,IF(MIN(E351:I351)=G351,$G$2,IF(MIN(E351:I351)=H351,$H$2,IF(MIN(E351:I351)=I351,$I$2)))))</f>
        <v>100D</v>
      </c>
      <c r="K351" s="47" t="str">
        <f aca="false">IF(MAX(E351:I351)=E351,$E$2,IF(MAX(E351:I351)=F351,$F$2,IF(MAX(E351:I351)=G351,$G$2,IF(MAX(E351:I351)=H351,$H$2,IF(MAX(E351:I351)=I351,$I$2)))))</f>
        <v>10D</v>
      </c>
      <c r="L351" s="4" t="n">
        <f aca="false">IF(MAX(E351:I351)=H351,1,0)</f>
        <v>0</v>
      </c>
      <c r="M351" s="4" t="n">
        <f aca="false">IF(MAX(E351:I351)=I351,1,0)</f>
        <v>1</v>
      </c>
      <c r="O351" s="4" t="n">
        <f aca="false">IF(CN351&gt;E351,1,0)</f>
        <v>1</v>
      </c>
      <c r="P351" s="4" t="n">
        <f aca="false">IF(CN351&gt;F351,1,0)</f>
        <v>1</v>
      </c>
      <c r="Q351" s="4" t="n">
        <f aca="false">IF(CN351&gt;G351,1,0)</f>
        <v>1</v>
      </c>
      <c r="R351" s="4" t="n">
        <f aca="false">IF(CN351&gt;H351,1,0)</f>
        <v>1</v>
      </c>
      <c r="S351" s="4" t="n">
        <f aca="false">IF(CN351&gt;I351,1,0)</f>
        <v>1</v>
      </c>
      <c r="T351" s="25" t="n">
        <f aca="false">IF(AND(AND(R351=0,S351=0,Q351=0),OR(S350=1,S349=1,S348=1)),1,0)</f>
        <v>0</v>
      </c>
      <c r="U351" s="13" t="n">
        <f aca="false">SUM(CM350:CM351)</f>
        <v>-0.00390344635964257</v>
      </c>
      <c r="AV351" s="0"/>
      <c r="AW351" s="55" t="n">
        <f aca="false">IF(EC351&gt;$AW$2,1,0)</f>
        <v>0</v>
      </c>
      <c r="AX351" s="0" t="n">
        <f aca="false">IF(AND(I351&gt;G351,I350&lt;G350),1,IF(OR(AND(I351&gt;F351,I350&lt;F350),AND(I351&gt;E351,I350&lt;E350)),1,0))</f>
        <v>0</v>
      </c>
      <c r="AY351" s="0" t="n">
        <f aca="false">IF(K350="10D",1,0)</f>
        <v>1</v>
      </c>
      <c r="AZ351" s="0" t="n">
        <f aca="false">IF(AND(I351&gt;G351,I350&lt;G350,I351&gt;F351,I350&gt;F350,I351&gt;E351,I350&gt;E350),1,0)</f>
        <v>0</v>
      </c>
      <c r="BA351" s="56" t="n">
        <f aca="false">IF(G351&gt;H351,1,0)</f>
        <v>0</v>
      </c>
      <c r="BB351" s="56" t="n">
        <f aca="false">IF(I351&lt;F351,1,0)</f>
        <v>0</v>
      </c>
      <c r="BC351" s="0" t="n">
        <f aca="false">IF(AND(SUM(AW350:AX350)=2,AY351=1),1,IF(SUM(AX349:AX351)=0,0,IF(AND(OR(AW349=1,AX349=1),OR(AW350=1,AX350=1),AY351=1),1,IF(AND(SUM(AW351:AY351)=2,SUM(AW349:AX349)=2,AX349=1),1,0))))</f>
        <v>0</v>
      </c>
      <c r="BD351" s="57" t="str">
        <f aca="false">IF(BC351=0,"",IF(AND(BC351=1,AZ351=0,AZ350=0,AZ349=0),1,IF(AND(BC351=1,OR(AZ351=1,AZ350=1,AZ349)),IF(BA351=1,1,0))))</f>
        <v/>
      </c>
      <c r="BE351" s="50" t="str">
        <f aca="false">IF(AND(BD351=1,BD350=1),0,IF(BD351=1,SUM(CM352:CM390),""))</f>
        <v/>
      </c>
      <c r="BF351" s="20" t="n">
        <f aca="false">IF(AND(BB351=1,BB350=1,BE310&lt;&gt;0),"",IF(AND(BB350=0,BB351=1),BF350,IF(AND(BB351=1,BB350=1),BF350,IF(AND(BF350="",BE350="",OR(BD350=0,BD350="")),"",IF(AND(BF350="",BE311=0),"",IF(AND(BE311&lt;&gt;"",BF350=BE311),"",IF(AND(BD350=1,BE350&lt;&gt;0),CM351,IF(BF350&lt;&gt;0,BF350+CM351,IF(BF350="","")))))))))</f>
        <v>0.0256148304604648</v>
      </c>
      <c r="BI351" s="0"/>
      <c r="BU351" s="0"/>
      <c r="BZ351" s="49"/>
      <c r="CG351" s="13"/>
      <c r="CH351" s="40"/>
      <c r="CI351" s="13"/>
      <c r="CL351" s="6" t="n">
        <f aca="false">C351</f>
        <v>37755</v>
      </c>
      <c r="CM351" s="13" t="n">
        <f aca="false">CN351/CN350-1</f>
        <v>-0.00211170942878247</v>
      </c>
      <c r="CN351" s="4" t="n">
        <v>94.51</v>
      </c>
      <c r="CO351" s="13" t="n">
        <f aca="false">CN351/CN346-1</f>
        <v>0.0119927187064997</v>
      </c>
      <c r="CY351" s="4" t="n">
        <v>95.09</v>
      </c>
      <c r="CZ351" s="4" t="n">
        <v>94.51</v>
      </c>
      <c r="DA351" s="33" t="n">
        <f aca="false">CZ351-CN351</f>
        <v>0</v>
      </c>
      <c r="DB351" s="16" t="n">
        <f aca="false">CZ351/CY351-1</f>
        <v>-0.00609948469870647</v>
      </c>
      <c r="DC351" s="15" t="n">
        <f aca="false">CY351/CZ350-1</f>
        <v>0.00401224791468713</v>
      </c>
      <c r="DD351" s="15" t="n">
        <f aca="false">CZ351/CZ350-1</f>
        <v>-0.00211170942878247</v>
      </c>
      <c r="DE351" s="34" t="str">
        <f aca="false">IF(CW351=0,"",-DC351*CS351)</f>
        <v/>
      </c>
      <c r="DY351" s="6"/>
      <c r="EB351" s="6" t="n">
        <f aca="false">CL351</f>
        <v>37755</v>
      </c>
      <c r="EC351" s="13" t="n">
        <f aca="false">SUM(CM349:CM351)</f>
        <v>0.00836583775430166</v>
      </c>
    </row>
    <row r="352" customFormat="false" ht="15" hidden="false" customHeight="false" outlineLevel="0" collapsed="false">
      <c r="A352" s="0" t="n">
        <f aca="false">IF(FR352=1,CZ352,0)</f>
        <v>0</v>
      </c>
      <c r="C352" s="6" t="n">
        <v>37756</v>
      </c>
      <c r="D352" s="0" t="n">
        <f aca="false">IF(E352&gt;E351,1,)</f>
        <v>1</v>
      </c>
      <c r="E352" s="46" t="n">
        <v>88.6803</v>
      </c>
      <c r="F352" s="46" t="n">
        <v>88.0385</v>
      </c>
      <c r="G352" s="46" t="n">
        <v>88.8466</v>
      </c>
      <c r="H352" s="46" t="n">
        <v>91.049</v>
      </c>
      <c r="I352" s="46" t="n">
        <v>93.893</v>
      </c>
      <c r="J352" s="47" t="str">
        <f aca="false">IF(MIN(E352:I352)=E352,$E$2,IF(MIN(E352:I352)=F352,$F$2,IF(MIN(E352:I352)=G352,$G$2,IF(MIN(E352:I352)=H352,$H$2,IF(MIN(E352:I352)=I352,$I$2)))))</f>
        <v>100D</v>
      </c>
      <c r="K352" s="47" t="str">
        <f aca="false">IF(MAX(E352:I352)=E352,$E$2,IF(MAX(E352:I352)=F352,$F$2,IF(MAX(E352:I352)=G352,$G$2,IF(MAX(E352:I352)=H352,$H$2,IF(MAX(E352:I352)=I352,$I$2)))))</f>
        <v>10D</v>
      </c>
      <c r="L352" s="4" t="n">
        <f aca="false">IF(MAX(E352:I352)=H352,1,0)</f>
        <v>0</v>
      </c>
      <c r="M352" s="4" t="n">
        <f aca="false">IF(MAX(E352:I352)=I352,1,0)</f>
        <v>1</v>
      </c>
      <c r="O352" s="4" t="n">
        <f aca="false">IF(CN352&gt;E352,1,0)</f>
        <v>1</v>
      </c>
      <c r="P352" s="4" t="n">
        <f aca="false">IF(CN352&gt;F352,1,0)</f>
        <v>1</v>
      </c>
      <c r="Q352" s="4" t="n">
        <f aca="false">IF(CN352&gt;G352,1,0)</f>
        <v>1</v>
      </c>
      <c r="R352" s="4" t="n">
        <f aca="false">IF(CN352&gt;H352,1,0)</f>
        <v>1</v>
      </c>
      <c r="S352" s="4" t="n">
        <f aca="false">IF(CN352&gt;I352,1,0)</f>
        <v>1</v>
      </c>
      <c r="T352" s="25" t="n">
        <f aca="false">IF(AND(AND(R352=0,S352=0,Q352=0),OR(S351=1,S350=1,S349=1)),1,0)</f>
        <v>0</v>
      </c>
      <c r="U352" s="13" t="n">
        <f aca="false">SUM(CM351:CM352)</f>
        <v>0.0042368251178263</v>
      </c>
      <c r="AV352" s="0"/>
      <c r="AW352" s="55" t="n">
        <f aca="false">IF(EC352&gt;$AW$2,1,0)</f>
        <v>0</v>
      </c>
      <c r="AX352" s="0" t="n">
        <f aca="false">IF(AND(I352&gt;G352,I351&lt;G351),1,IF(OR(AND(I352&gt;F352,I351&lt;F351),AND(I352&gt;E352,I351&lt;E351)),1,0))</f>
        <v>0</v>
      </c>
      <c r="AY352" s="0" t="n">
        <f aca="false">IF(K351="10D",1,0)</f>
        <v>1</v>
      </c>
      <c r="AZ352" s="0" t="n">
        <f aca="false">IF(AND(I352&gt;G352,I351&lt;G351,I352&gt;F352,I351&gt;F351,I352&gt;E352,I351&gt;E351),1,0)</f>
        <v>0</v>
      </c>
      <c r="BA352" s="56" t="n">
        <f aca="false">IF(G352&gt;H352,1,0)</f>
        <v>0</v>
      </c>
      <c r="BB352" s="56" t="n">
        <f aca="false">IF(I352&lt;F352,1,0)</f>
        <v>0</v>
      </c>
      <c r="BC352" s="0" t="n">
        <f aca="false">IF(AND(SUM(AW351:AX351)=2,AY352=1),1,IF(SUM(AX350:AX352)=0,0,IF(AND(OR(AW350=1,AX350=1),OR(AW351=1,AX351=1),AY352=1),1,IF(AND(SUM(AW352:AY352)=2,SUM(AW350:AX350)=2,AX350=1),1,0))))</f>
        <v>0</v>
      </c>
      <c r="BD352" s="57" t="str">
        <f aca="false">IF(BC352=0,"",IF(AND(BC352=1,AZ352=0,AZ351=0,AZ350=0),1,IF(AND(BC352=1,OR(AZ352=1,AZ351=1,AZ350)),IF(BA352=1,1,0))))</f>
        <v/>
      </c>
      <c r="BE352" s="50" t="str">
        <f aca="false">IF(AND(BD352=1,BD351=1),0,IF(BD352=1,SUM(CM353:CM391),""))</f>
        <v/>
      </c>
      <c r="BF352" s="20" t="n">
        <f aca="false">IF(AND(BB352=1,BB351=1,BE311&lt;&gt;0),"",IF(AND(BB351=0,BB352=1),BF351,IF(AND(BB352=1,BB351=1),BF351,IF(AND(BF351="",BE351="",OR(BD351=0,BD351="")),"",IF(AND(BF351="",BE312=0),"",IF(AND(BE312&lt;&gt;"",BF351=BE312),"",IF(AND(BD351=1,BE351&lt;&gt;0),CM352,IF(BF351&lt;&gt;0,BF351+CM352,IF(BF351="","")))))))))</f>
        <v>0.0319633650070735</v>
      </c>
      <c r="BI352" s="0"/>
      <c r="BU352" s="0"/>
      <c r="BZ352" s="49"/>
      <c r="CG352" s="13"/>
      <c r="CH352" s="40"/>
      <c r="CI352" s="13"/>
      <c r="CL352" s="6" t="n">
        <f aca="false">C352</f>
        <v>37756</v>
      </c>
      <c r="CM352" s="13" t="n">
        <f aca="false">CN352/CN351-1</f>
        <v>0.00634853454660878</v>
      </c>
      <c r="CN352" s="4" t="n">
        <v>95.11</v>
      </c>
      <c r="CO352" s="13" t="n">
        <f aca="false">CN352/CN347-1</f>
        <v>0.0287723093564087</v>
      </c>
      <c r="CY352" s="4" t="n">
        <v>94.89</v>
      </c>
      <c r="CZ352" s="4" t="n">
        <v>95.11</v>
      </c>
      <c r="DA352" s="33" t="n">
        <f aca="false">CZ352-CN352</f>
        <v>0</v>
      </c>
      <c r="DB352" s="16" t="n">
        <f aca="false">CZ352/CY352-1</f>
        <v>0.00231847402255236</v>
      </c>
      <c r="DC352" s="15" t="n">
        <f aca="false">CY352/CZ351-1</f>
        <v>0.00402073854618545</v>
      </c>
      <c r="DD352" s="15" t="n">
        <f aca="false">CZ352/CZ351-1</f>
        <v>0.00634853454660878</v>
      </c>
      <c r="DE352" s="34" t="str">
        <f aca="false">IF(CW352=0,"",-DC352*CS352)</f>
        <v/>
      </c>
      <c r="DY352" s="6"/>
      <c r="EB352" s="6" t="n">
        <f aca="false">CL352</f>
        <v>37756</v>
      </c>
      <c r="EC352" s="13" t="n">
        <f aca="false">SUM(CM350:CM352)</f>
        <v>0.0024450881869662</v>
      </c>
    </row>
    <row r="353" customFormat="false" ht="15" hidden="false" customHeight="false" outlineLevel="0" collapsed="false">
      <c r="A353" s="0" t="n">
        <f aca="false">IF(FR353=1,CZ353,0)</f>
        <v>0</v>
      </c>
      <c r="C353" s="6" t="n">
        <v>37757</v>
      </c>
      <c r="D353" s="0" t="n">
        <f aca="false">IF(E353&gt;E352,1,)</f>
        <v>1</v>
      </c>
      <c r="E353" s="46" t="n">
        <v>88.6988</v>
      </c>
      <c r="F353" s="46" t="n">
        <v>88.0873</v>
      </c>
      <c r="G353" s="46" t="n">
        <v>89.089</v>
      </c>
      <c r="H353" s="46" t="n">
        <v>91.288</v>
      </c>
      <c r="I353" s="46" t="n">
        <v>94.059</v>
      </c>
      <c r="J353" s="47" t="str">
        <f aca="false">IF(MIN(E353:I353)=E353,$E$2,IF(MIN(E353:I353)=F353,$F$2,IF(MIN(E353:I353)=G353,$G$2,IF(MIN(E353:I353)=H353,$H$2,IF(MIN(E353:I353)=I353,$I$2)))))</f>
        <v>100D</v>
      </c>
      <c r="K353" s="47" t="str">
        <f aca="false">IF(MAX(E353:I353)=E353,$E$2,IF(MAX(E353:I353)=F353,$F$2,IF(MAX(E353:I353)=G353,$G$2,IF(MAX(E353:I353)=H353,$H$2,IF(MAX(E353:I353)=I353,$I$2)))))</f>
        <v>10D</v>
      </c>
      <c r="L353" s="4" t="n">
        <f aca="false">IF(MAX(E353:I353)=H353,1,0)</f>
        <v>0</v>
      </c>
      <c r="M353" s="4" t="n">
        <f aca="false">IF(MAX(E353:I353)=I353,1,0)</f>
        <v>1</v>
      </c>
      <c r="O353" s="4" t="n">
        <f aca="false">IF(CN353&gt;E353,1,0)</f>
        <v>1</v>
      </c>
      <c r="P353" s="4" t="n">
        <f aca="false">IF(CN353&gt;F353,1,0)</f>
        <v>1</v>
      </c>
      <c r="Q353" s="4" t="n">
        <f aca="false">IF(CN353&gt;G353,1,0)</f>
        <v>1</v>
      </c>
      <c r="R353" s="4" t="n">
        <f aca="false">IF(CN353&gt;H353,1,0)</f>
        <v>1</v>
      </c>
      <c r="S353" s="4" t="n">
        <f aca="false">IF(CN353&gt;I353,1,0)</f>
        <v>1</v>
      </c>
      <c r="T353" s="25" t="n">
        <f aca="false">IF(AND(AND(R353=0,S353=0,Q353=0),OR(S352=1,S351=1,S350=1)),1,0)</f>
        <v>0</v>
      </c>
      <c r="U353" s="13" t="n">
        <f aca="false">SUM(CM352:CM353)</f>
        <v>0.00382514058172612</v>
      </c>
      <c r="AV353" s="0"/>
      <c r="AW353" s="55" t="n">
        <f aca="false">IF(EC353&gt;$AW$2,1,0)</f>
        <v>0</v>
      </c>
      <c r="AX353" s="0" t="n">
        <f aca="false">IF(AND(I353&gt;G353,I352&lt;G352),1,IF(OR(AND(I353&gt;F353,I352&lt;F352),AND(I353&gt;E353,I352&lt;E352)),1,0))</f>
        <v>0</v>
      </c>
      <c r="AY353" s="0" t="n">
        <f aca="false">IF(K352="10D",1,0)</f>
        <v>1</v>
      </c>
      <c r="AZ353" s="0" t="n">
        <f aca="false">IF(AND(I353&gt;G353,I352&lt;G352,I353&gt;F353,I352&gt;F352,I353&gt;E353,I352&gt;E352),1,0)</f>
        <v>0</v>
      </c>
      <c r="BA353" s="56" t="n">
        <f aca="false">IF(G353&gt;H353,1,0)</f>
        <v>0</v>
      </c>
      <c r="BB353" s="56" t="n">
        <f aca="false">IF(I353&lt;F353,1,0)</f>
        <v>0</v>
      </c>
      <c r="BC353" s="0" t="n">
        <f aca="false">IF(AND(SUM(AW352:AX352)=2,AY353=1),1,IF(SUM(AX351:AX353)=0,0,IF(AND(OR(AW351=1,AX351=1),OR(AW352=1,AX352=1),AY353=1),1,IF(AND(SUM(AW353:AY353)=2,SUM(AW351:AX351)=2,AX351=1),1,0))))</f>
        <v>0</v>
      </c>
      <c r="BD353" s="57" t="str">
        <f aca="false">IF(BC353=0,"",IF(AND(BC353=1,AZ353=0,AZ352=0,AZ351=0),1,IF(AND(BC353=1,OR(AZ353=1,AZ352=1,AZ351)),IF(BA353=1,1,0))))</f>
        <v/>
      </c>
      <c r="BE353" s="50" t="str">
        <f aca="false">IF(AND(BD353=1,BD352=1),0,IF(BD353=1,SUM(CM354:CM392),""))</f>
        <v/>
      </c>
      <c r="BF353" s="20" t="n">
        <f aca="false">IF(AND(BB353=1,BB352=1,BE312&lt;&gt;0),"",IF(AND(BB352=0,BB353=1),BF352,IF(AND(BB353=1,BB352=1),BF352,IF(AND(BF352="",BE352="",OR(BD352=0,BD352="")),"",IF(AND(BF352="",BE313=0),"",IF(AND(BE313&lt;&gt;"",BF352=BE313),"",IF(AND(BD352=1,BE352&lt;&gt;0),CM353,IF(BF352&lt;&gt;0,BF352+CM353,IF(BF352="","")))))))))</f>
        <v>0.0294399710421909</v>
      </c>
      <c r="BI353" s="0"/>
      <c r="BU353" s="0"/>
      <c r="BZ353" s="49"/>
      <c r="CG353" s="13"/>
      <c r="CH353" s="40"/>
      <c r="CI353" s="13"/>
      <c r="CL353" s="6" t="n">
        <f aca="false">C353</f>
        <v>37757</v>
      </c>
      <c r="CM353" s="13" t="n">
        <f aca="false">CN353/CN352-1</f>
        <v>-0.00252339396488266</v>
      </c>
      <c r="CN353" s="4" t="n">
        <v>94.87</v>
      </c>
      <c r="CO353" s="13" t="n">
        <f aca="false">CN353/CN348-1</f>
        <v>0.0121625946868666</v>
      </c>
      <c r="CY353" s="4" t="n">
        <v>94.89</v>
      </c>
      <c r="CZ353" s="4" t="n">
        <v>94.87</v>
      </c>
      <c r="DA353" s="33" t="n">
        <f aca="false">CZ353-CN353</f>
        <v>0</v>
      </c>
      <c r="DB353" s="16" t="n">
        <f aca="false">CZ353/CY353-1</f>
        <v>-0.000210770365686508</v>
      </c>
      <c r="DC353" s="15" t="n">
        <f aca="false">CY353/CZ352-1</f>
        <v>-0.00231311113447585</v>
      </c>
      <c r="DD353" s="15" t="n">
        <f aca="false">CZ353/CZ352-1</f>
        <v>-0.00252339396488266</v>
      </c>
      <c r="DE353" s="34" t="str">
        <f aca="false">IF(CW353=0,"",-DC353*CS353)</f>
        <v/>
      </c>
      <c r="DY353" s="6"/>
      <c r="EB353" s="6" t="n">
        <f aca="false">CL353</f>
        <v>37757</v>
      </c>
      <c r="EC353" s="13" t="n">
        <f aca="false">SUM(CM351:CM353)</f>
        <v>0.00171343115294365</v>
      </c>
    </row>
    <row r="354" customFormat="false" ht="15" hidden="false" customHeight="false" outlineLevel="0" collapsed="false">
      <c r="A354" s="0" t="n">
        <f aca="false">IF(FR354=1,CZ354,0)</f>
        <v>0</v>
      </c>
      <c r="C354" s="6" t="n">
        <v>37760</v>
      </c>
      <c r="D354" s="0" t="n">
        <f aca="false">IF(E354&gt;E353,1,)</f>
        <v>1</v>
      </c>
      <c r="E354" s="46" t="n">
        <v>88.7182</v>
      </c>
      <c r="F354" s="46" t="n">
        <v>88.1136</v>
      </c>
      <c r="G354" s="46" t="n">
        <v>89.2756</v>
      </c>
      <c r="H354" s="46" t="n">
        <v>91.4357</v>
      </c>
      <c r="I354" s="46" t="n">
        <v>94.021</v>
      </c>
      <c r="J354" s="47" t="str">
        <f aca="false">IF(MIN(E354:I354)=E354,$E$2,IF(MIN(E354:I354)=F354,$F$2,IF(MIN(E354:I354)=G354,$G$2,IF(MIN(E354:I354)=H354,$H$2,IF(MIN(E354:I354)=I354,$I$2)))))</f>
        <v>100D</v>
      </c>
      <c r="K354" s="47" t="str">
        <f aca="false">IF(MAX(E354:I354)=E354,$E$2,IF(MAX(E354:I354)=F354,$F$2,IF(MAX(E354:I354)=G354,$G$2,IF(MAX(E354:I354)=H354,$H$2,IF(MAX(E354:I354)=I354,$I$2)))))</f>
        <v>10D</v>
      </c>
      <c r="L354" s="4" t="n">
        <f aca="false">IF(MAX(E354:I354)=H354,1,0)</f>
        <v>0</v>
      </c>
      <c r="M354" s="4" t="n">
        <f aca="false">IF(MAX(E354:I354)=I354,1,0)</f>
        <v>1</v>
      </c>
      <c r="O354" s="4" t="n">
        <f aca="false">IF(CN354&gt;E354,1,0)</f>
        <v>1</v>
      </c>
      <c r="P354" s="4" t="n">
        <f aca="false">IF(CN354&gt;F354,1,0)</f>
        <v>1</v>
      </c>
      <c r="Q354" s="4" t="n">
        <f aca="false">IF(CN354&gt;G354,1,0)</f>
        <v>1</v>
      </c>
      <c r="R354" s="4" t="n">
        <f aca="false">IF(CN354&gt;H354,1,0)</f>
        <v>1</v>
      </c>
      <c r="S354" s="4" t="n">
        <f aca="false">IF(CN354&gt;I354,1,0)</f>
        <v>0</v>
      </c>
      <c r="T354" s="25" t="n">
        <f aca="false">IF(AND(AND(R354=0,S354=0,Q354=0),OR(S353=1,S352=1,S351=1)),1,0)</f>
        <v>0</v>
      </c>
      <c r="U354" s="13" t="n">
        <f aca="false">SUM(CM353:CM354)</f>
        <v>-0.025923836675961</v>
      </c>
      <c r="AV354" s="0"/>
      <c r="AW354" s="55" t="n">
        <f aca="false">IF(EC354&gt;$AW$2,1,0)</f>
        <v>0</v>
      </c>
      <c r="AX354" s="0" t="n">
        <f aca="false">IF(AND(I354&gt;G354,I353&lt;G353),1,IF(OR(AND(I354&gt;F354,I353&lt;F353),AND(I354&gt;E354,I353&lt;E353)),1,0))</f>
        <v>0</v>
      </c>
      <c r="AY354" s="0" t="n">
        <f aca="false">IF(K353="10D",1,0)</f>
        <v>1</v>
      </c>
      <c r="AZ354" s="0" t="n">
        <f aca="false">IF(AND(I354&gt;G354,I353&lt;G353,I354&gt;F354,I353&gt;F353,I354&gt;E354,I353&gt;E353),1,0)</f>
        <v>0</v>
      </c>
      <c r="BA354" s="56" t="n">
        <f aca="false">IF(G354&gt;H354,1,0)</f>
        <v>0</v>
      </c>
      <c r="BB354" s="56" t="n">
        <f aca="false">IF(I354&lt;F354,1,0)</f>
        <v>0</v>
      </c>
      <c r="BC354" s="0" t="n">
        <f aca="false">IF(AND(SUM(AW353:AX353)=2,AY354=1),1,IF(SUM(AX352:AX354)=0,0,IF(AND(OR(AW352=1,AX352=1),OR(AW353=1,AX353=1),AY354=1),1,IF(AND(SUM(AW354:AY354)=2,SUM(AW352:AX352)=2,AX352=1),1,0))))</f>
        <v>0</v>
      </c>
      <c r="BD354" s="57" t="str">
        <f aca="false">IF(BC354=0,"",IF(AND(BC354=1,AZ354=0,AZ353=0,AZ352=0),1,IF(AND(BC354=1,OR(AZ354=1,AZ353=1,AZ352)),IF(BA354=1,1,0))))</f>
        <v/>
      </c>
      <c r="BE354" s="50" t="str">
        <f aca="false">IF(AND(BD354=1,BD353=1),0,IF(BD354=1,SUM(CM355:CM393),""))</f>
        <v/>
      </c>
      <c r="BF354" s="20" t="n">
        <f aca="false">IF(AND(BB354=1,BB353=1,BE313&lt;&gt;0),"",IF(AND(BB353=0,BB354=1),BF353,IF(AND(BB354=1,BB353=1),BF353,IF(AND(BF353="",BE353="",OR(BD353=0,BD353="")),"",IF(AND(BF353="",BE314=0),"",IF(AND(BE314&lt;&gt;"",BF353=BE314),"",IF(AND(BD353=1,BE353&lt;&gt;0),CM354,IF(BF353&lt;&gt;0,BF353+CM354,IF(BF353="","")))))))))</f>
        <v>0.00603952833111254</v>
      </c>
      <c r="BI354" s="0"/>
      <c r="BU354" s="0"/>
      <c r="BZ354" s="49"/>
      <c r="CG354" s="13"/>
      <c r="CH354" s="40"/>
      <c r="CI354" s="13"/>
      <c r="CL354" s="6" t="n">
        <f aca="false">C354</f>
        <v>37760</v>
      </c>
      <c r="CM354" s="13" t="n">
        <f aca="false">CN354/CN353-1</f>
        <v>-0.0234004427110783</v>
      </c>
      <c r="CN354" s="4" t="n">
        <v>92.65</v>
      </c>
      <c r="CO354" s="13" t="n">
        <f aca="false">CN354/CN349-1</f>
        <v>-0.0235033726812816</v>
      </c>
      <c r="CY354" s="4" t="n">
        <v>94.15</v>
      </c>
      <c r="CZ354" s="4" t="n">
        <v>92.65</v>
      </c>
      <c r="DA354" s="33" t="n">
        <f aca="false">CZ354-CN354</f>
        <v>0</v>
      </c>
      <c r="DB354" s="16" t="n">
        <f aca="false">CZ354/CY354-1</f>
        <v>-0.0159320233669676</v>
      </c>
      <c r="DC354" s="15" t="n">
        <f aca="false">CY354/CZ353-1</f>
        <v>-0.00758933277116047</v>
      </c>
      <c r="DD354" s="15" t="n">
        <f aca="false">CZ354/CZ353-1</f>
        <v>-0.0234004427110783</v>
      </c>
      <c r="DE354" s="34" t="str">
        <f aca="false">IF(CW354=0,"",-DC354*CS354)</f>
        <v/>
      </c>
      <c r="DY354" s="6"/>
      <c r="EB354" s="6" t="n">
        <f aca="false">CL354</f>
        <v>37760</v>
      </c>
      <c r="EC354" s="13" t="n">
        <f aca="false">SUM(CM352:CM354)</f>
        <v>-0.0195753021293522</v>
      </c>
    </row>
    <row r="355" customFormat="false" ht="15" hidden="false" customHeight="false" outlineLevel="0" collapsed="false">
      <c r="A355" s="0" t="n">
        <f aca="false">IF(FR355=1,CZ355,0)</f>
        <v>0</v>
      </c>
      <c r="C355" s="6" t="n">
        <v>37761</v>
      </c>
      <c r="D355" s="0" t="n">
        <f aca="false">IF(E355&gt;E354,1,)</f>
        <v>1</v>
      </c>
      <c r="E355" s="46" t="n">
        <v>88.7465</v>
      </c>
      <c r="F355" s="46" t="n">
        <v>88.1447</v>
      </c>
      <c r="G355" s="46" t="n">
        <v>89.4984</v>
      </c>
      <c r="H355" s="46" t="n">
        <v>91.5827</v>
      </c>
      <c r="I355" s="46" t="n">
        <v>93.876</v>
      </c>
      <c r="J355" s="47" t="str">
        <f aca="false">IF(MIN(E355:I355)=E355,$E$2,IF(MIN(E355:I355)=F355,$F$2,IF(MIN(E355:I355)=G355,$G$2,IF(MIN(E355:I355)=H355,$H$2,IF(MIN(E355:I355)=I355,$I$2)))))</f>
        <v>100D</v>
      </c>
      <c r="K355" s="47" t="str">
        <f aca="false">IF(MAX(E355:I355)=E355,$E$2,IF(MAX(E355:I355)=F355,$F$2,IF(MAX(E355:I355)=G355,$G$2,IF(MAX(E355:I355)=H355,$H$2,IF(MAX(E355:I355)=I355,$I$2)))))</f>
        <v>10D</v>
      </c>
      <c r="L355" s="4" t="n">
        <f aca="false">IF(MAX(E355:I355)=H355,1,0)</f>
        <v>0</v>
      </c>
      <c r="M355" s="4" t="n">
        <f aca="false">IF(MAX(E355:I355)=I355,1,0)</f>
        <v>1</v>
      </c>
      <c r="O355" s="4" t="n">
        <f aca="false">IF(CN355&gt;E355,1,0)</f>
        <v>1</v>
      </c>
      <c r="P355" s="4" t="n">
        <f aca="false">IF(CN355&gt;F355,1,0)</f>
        <v>1</v>
      </c>
      <c r="Q355" s="4" t="n">
        <f aca="false">IF(CN355&gt;G355,1,0)</f>
        <v>1</v>
      </c>
      <c r="R355" s="4" t="n">
        <f aca="false">IF(CN355&gt;H355,1,0)</f>
        <v>1</v>
      </c>
      <c r="S355" s="4" t="n">
        <f aca="false">IF(CN355&gt;I355,1,0)</f>
        <v>0</v>
      </c>
      <c r="T355" s="25" t="n">
        <f aca="false">IF(AND(AND(R355=0,S355=0,Q355=0),OR(S354=1,S353=1,S352=1)),1,0)</f>
        <v>0</v>
      </c>
      <c r="U355" s="13" t="n">
        <f aca="false">SUM(CM354:CM355)</f>
        <v>-0.0254511712593785</v>
      </c>
      <c r="AV355" s="0"/>
      <c r="AW355" s="55" t="n">
        <f aca="false">IF(EC355&gt;$AW$2,1,0)</f>
        <v>0</v>
      </c>
      <c r="AX355" s="0" t="n">
        <f aca="false">IF(AND(I355&gt;G355,I354&lt;G354),1,IF(OR(AND(I355&gt;F355,I354&lt;F354),AND(I355&gt;E355,I354&lt;E354)),1,0))</f>
        <v>0</v>
      </c>
      <c r="AY355" s="0" t="n">
        <f aca="false">IF(K354="10D",1,0)</f>
        <v>1</v>
      </c>
      <c r="AZ355" s="0" t="n">
        <f aca="false">IF(AND(I355&gt;G355,I354&lt;G354,I355&gt;F355,I354&gt;F354,I355&gt;E355,I354&gt;E354),1,0)</f>
        <v>0</v>
      </c>
      <c r="BA355" s="56" t="n">
        <f aca="false">IF(G355&gt;H355,1,0)</f>
        <v>0</v>
      </c>
      <c r="BB355" s="56" t="n">
        <f aca="false">IF(I355&lt;F355,1,0)</f>
        <v>0</v>
      </c>
      <c r="BC355" s="0" t="n">
        <f aca="false">IF(AND(SUM(AW354:AX354)=2,AY355=1),1,IF(SUM(AX353:AX355)=0,0,IF(AND(OR(AW353=1,AX353=1),OR(AW354=1,AX354=1),AY355=1),1,IF(AND(SUM(AW355:AY355)=2,SUM(AW353:AX353)=2,AX353=1),1,0))))</f>
        <v>0</v>
      </c>
      <c r="BD355" s="57" t="str">
        <f aca="false">IF(BC355=0,"",IF(AND(BC355=1,AZ355=0,AZ354=0,AZ353=0),1,IF(AND(BC355=1,OR(AZ355=1,AZ354=1,AZ353)),IF(BA355=1,1,0))))</f>
        <v/>
      </c>
      <c r="BE355" s="50" t="str">
        <f aca="false">IF(AND(BD355=1,BD354=1),0,IF(BD355=1,SUM(CM356:CM394),""))</f>
        <v/>
      </c>
      <c r="BF355" s="20" t="n">
        <f aca="false">IF(AND(BB355=1,BB354=1,BE314&lt;&gt;0),"",IF(AND(BB354=0,BB355=1),BF354,IF(AND(BB355=1,BB354=1),BF354,IF(AND(BF354="",BE354="",OR(BD354=0,BD354="")),"",IF(AND(BF354="",BE315=0),"",IF(AND(BE315&lt;&gt;"",BF354=BE315),"",IF(AND(BD354=1,BE354&lt;&gt;0),CM355,IF(BF354&lt;&gt;0,BF354+CM355,IF(BF354="","")))))))))</f>
        <v>0.00398879978281241</v>
      </c>
      <c r="BI355" s="0"/>
      <c r="BU355" s="0"/>
      <c r="BZ355" s="49"/>
      <c r="CG355" s="13"/>
      <c r="CH355" s="40"/>
      <c r="CI355" s="13"/>
      <c r="CL355" s="6" t="n">
        <f aca="false">C355</f>
        <v>37761</v>
      </c>
      <c r="CM355" s="13" t="n">
        <f aca="false">CN355/CN354-1</f>
        <v>-0.00205072854830013</v>
      </c>
      <c r="CN355" s="4" t="n">
        <v>92.46</v>
      </c>
      <c r="CO355" s="13" t="n">
        <f aca="false">CN355/CN350-1</f>
        <v>-0.0237567310738043</v>
      </c>
      <c r="CY355" s="4" t="n">
        <v>92.82</v>
      </c>
      <c r="CZ355" s="4" t="n">
        <v>92.46</v>
      </c>
      <c r="DA355" s="33" t="n">
        <f aca="false">CZ355-CN355</f>
        <v>0</v>
      </c>
      <c r="DB355" s="16" t="n">
        <f aca="false">CZ355/CY355-1</f>
        <v>-0.00387847446670975</v>
      </c>
      <c r="DC355" s="15" t="n">
        <f aca="false">CY355/CZ354-1</f>
        <v>0.00183486238532105</v>
      </c>
      <c r="DD355" s="15" t="n">
        <f aca="false">CZ355/CZ354-1</f>
        <v>-0.00205072854830013</v>
      </c>
      <c r="DE355" s="34" t="str">
        <f aca="false">IF(CW355=0,"",-DC355*CS355)</f>
        <v/>
      </c>
      <c r="DY355" s="6"/>
      <c r="EB355" s="6" t="n">
        <f aca="false">CL355</f>
        <v>37761</v>
      </c>
      <c r="EC355" s="13" t="n">
        <f aca="false">SUM(CM353:CM355)</f>
        <v>-0.0279745652242611</v>
      </c>
    </row>
    <row r="356" customFormat="false" ht="15" hidden="false" customHeight="false" outlineLevel="0" collapsed="false">
      <c r="A356" s="0" t="n">
        <f aca="false">IF(FR356=1,CZ356,0)</f>
        <v>0</v>
      </c>
      <c r="C356" s="6" t="n">
        <v>37762</v>
      </c>
      <c r="D356" s="0" t="n">
        <f aca="false">IF(E356&gt;E355,1,)</f>
        <v>1</v>
      </c>
      <c r="E356" s="46" t="n">
        <v>88.7909</v>
      </c>
      <c r="F356" s="46" t="n">
        <v>88.1773</v>
      </c>
      <c r="G356" s="46" t="n">
        <v>89.741</v>
      </c>
      <c r="H356" s="46" t="n">
        <v>91.7313</v>
      </c>
      <c r="I356" s="46" t="n">
        <v>93.802</v>
      </c>
      <c r="J356" s="47" t="str">
        <f aca="false">IF(MIN(E356:I356)=E356,$E$2,IF(MIN(E356:I356)=F356,$F$2,IF(MIN(E356:I356)=G356,$G$2,IF(MIN(E356:I356)=H356,$H$2,IF(MIN(E356:I356)=I356,$I$2)))))</f>
        <v>100D</v>
      </c>
      <c r="K356" s="47" t="str">
        <f aca="false">IF(MAX(E356:I356)=E356,$E$2,IF(MAX(E356:I356)=F356,$F$2,IF(MAX(E356:I356)=G356,$G$2,IF(MAX(E356:I356)=H356,$H$2,IF(MAX(E356:I356)=I356,$I$2)))))</f>
        <v>10D</v>
      </c>
      <c r="L356" s="4" t="n">
        <f aca="false">IF(MAX(E356:I356)=H356,1,0)</f>
        <v>0</v>
      </c>
      <c r="M356" s="4" t="n">
        <f aca="false">IF(MAX(E356:I356)=I356,1,0)</f>
        <v>1</v>
      </c>
      <c r="O356" s="4" t="n">
        <f aca="false">IF(CN356&gt;E356,1,0)</f>
        <v>1</v>
      </c>
      <c r="P356" s="4" t="n">
        <f aca="false">IF(CN356&gt;F356,1,0)</f>
        <v>1</v>
      </c>
      <c r="Q356" s="4" t="n">
        <f aca="false">IF(CN356&gt;G356,1,0)</f>
        <v>1</v>
      </c>
      <c r="R356" s="4" t="n">
        <f aca="false">IF(CN356&gt;H356,1,0)</f>
        <v>1</v>
      </c>
      <c r="S356" s="4" t="n">
        <f aca="false">IF(CN356&gt;I356,1,0)</f>
        <v>0</v>
      </c>
      <c r="T356" s="25" t="n">
        <f aca="false">IF(AND(AND(R356=0,S356=0,Q356=0),OR(S355=1,S354=1,S353=1)),1,0)</f>
        <v>0</v>
      </c>
      <c r="U356" s="13" t="n">
        <f aca="false">SUM(CM355:CM356)</f>
        <v>4.21412961471024E-006</v>
      </c>
      <c r="AV356" s="0"/>
      <c r="AW356" s="55" t="n">
        <f aca="false">IF(EC356&gt;$AW$2,1,0)</f>
        <v>0</v>
      </c>
      <c r="AX356" s="0" t="n">
        <f aca="false">IF(AND(I356&gt;G356,I355&lt;G355),1,IF(OR(AND(I356&gt;F356,I355&lt;F355),AND(I356&gt;E356,I355&lt;E355)),1,0))</f>
        <v>0</v>
      </c>
      <c r="AY356" s="0" t="n">
        <f aca="false">IF(K355="10D",1,0)</f>
        <v>1</v>
      </c>
      <c r="AZ356" s="0" t="n">
        <f aca="false">IF(AND(I356&gt;G356,I355&lt;G355,I356&gt;F356,I355&gt;F355,I356&gt;E356,I355&gt;E355),1,0)</f>
        <v>0</v>
      </c>
      <c r="BA356" s="56" t="n">
        <f aca="false">IF(G356&gt;H356,1,0)</f>
        <v>0</v>
      </c>
      <c r="BB356" s="56" t="n">
        <f aca="false">IF(I356&lt;F356,1,0)</f>
        <v>0</v>
      </c>
      <c r="BC356" s="0" t="n">
        <f aca="false">IF(AND(SUM(AW355:AX355)=2,AY356=1),1,IF(SUM(AX354:AX356)=0,0,IF(AND(OR(AW354=1,AX354=1),OR(AW355=1,AX355=1),AY356=1),1,IF(AND(SUM(AW356:AY356)=2,SUM(AW354:AX354)=2,AX354=1),1,0))))</f>
        <v>0</v>
      </c>
      <c r="BD356" s="57" t="str">
        <f aca="false">IF(BC356=0,"",IF(AND(BC356=1,AZ356=0,AZ355=0,AZ354=0),1,IF(AND(BC356=1,OR(AZ356=1,AZ355=1,AZ354)),IF(BA356=1,1,0))))</f>
        <v/>
      </c>
      <c r="BE356" s="50" t="str">
        <f aca="false">IF(AND(BD356=1,BD355=1),0,IF(BD356=1,SUM(CM357:CM395),""))</f>
        <v/>
      </c>
      <c r="BF356" s="20" t="n">
        <f aca="false">IF(AND(BB356=1,BB355=1,BE315&lt;&gt;0),"",IF(AND(BB355=0,BB356=1),BF355,IF(AND(BB356=1,BB355=1),BF355,IF(AND(BF355="",BE355="",OR(BD355=0,BD355="")),"",IF(AND(BF355="",BE316=0),"",IF(AND(BE316&lt;&gt;"",BF355=BE316),"",IF(AND(BD355=1,BE355&lt;&gt;0),CM356,IF(BF355&lt;&gt;0,BF355+CM356,IF(BF355="","")))))))))</f>
        <v>0.00604374246072725</v>
      </c>
      <c r="BI356" s="0"/>
      <c r="BU356" s="0"/>
      <c r="BZ356" s="49"/>
      <c r="CG356" s="13"/>
      <c r="CH356" s="40"/>
      <c r="CI356" s="13"/>
      <c r="CL356" s="6" t="n">
        <f aca="false">C356</f>
        <v>37762</v>
      </c>
      <c r="CM356" s="13" t="n">
        <f aca="false">CN356/CN355-1</f>
        <v>0.00205494267791484</v>
      </c>
      <c r="CN356" s="4" t="n">
        <v>92.65</v>
      </c>
      <c r="CO356" s="13" t="n">
        <f aca="false">CN356/CN351-1</f>
        <v>-0.0196804570944874</v>
      </c>
      <c r="CY356" s="4" t="n">
        <v>92.11</v>
      </c>
      <c r="CZ356" s="4" t="n">
        <v>92.65</v>
      </c>
      <c r="DA356" s="33" t="n">
        <f aca="false">CZ356-CN356</f>
        <v>0</v>
      </c>
      <c r="DB356" s="16" t="n">
        <f aca="false">CZ356/CY356-1</f>
        <v>0.00586255563999583</v>
      </c>
      <c r="DC356" s="15" t="n">
        <f aca="false">CY356/CZ355-1</f>
        <v>-0.00378542072247456</v>
      </c>
      <c r="DD356" s="15" t="n">
        <f aca="false">CZ356/CZ355-1</f>
        <v>0.00205494267791484</v>
      </c>
      <c r="DE356" s="34" t="str">
        <f aca="false">IF(CW356=0,"",-DC356*CS356)</f>
        <v/>
      </c>
      <c r="DY356" s="6"/>
      <c r="EB356" s="6" t="n">
        <f aca="false">CL356</f>
        <v>37762</v>
      </c>
      <c r="EC356" s="13" t="n">
        <f aca="false">SUM(CM354:CM356)</f>
        <v>-0.0233962285814636</v>
      </c>
    </row>
    <row r="357" customFormat="false" ht="15" hidden="false" customHeight="false" outlineLevel="0" collapsed="false">
      <c r="A357" s="0" t="n">
        <f aca="false">IF(FR357=1,CZ357,0)</f>
        <v>0</v>
      </c>
      <c r="C357" s="6" t="n">
        <v>37763</v>
      </c>
      <c r="D357" s="0" t="n">
        <f aca="false">IF(E357&gt;E356,1,)</f>
        <v>1</v>
      </c>
      <c r="E357" s="46" t="n">
        <v>88.8258</v>
      </c>
      <c r="F357" s="46" t="n">
        <v>88.2392</v>
      </c>
      <c r="G357" s="46" t="n">
        <v>89.9912</v>
      </c>
      <c r="H357" s="46" t="n">
        <v>91.9493</v>
      </c>
      <c r="I357" s="46" t="n">
        <v>93.914</v>
      </c>
      <c r="J357" s="47" t="str">
        <f aca="false">IF(MIN(E357:I357)=E357,$E$2,IF(MIN(E357:I357)=F357,$F$2,IF(MIN(E357:I357)=G357,$G$2,IF(MIN(E357:I357)=H357,$H$2,IF(MIN(E357:I357)=I357,$I$2)))))</f>
        <v>100D</v>
      </c>
      <c r="K357" s="47" t="str">
        <f aca="false">IF(MAX(E357:I357)=E357,$E$2,IF(MAX(E357:I357)=F357,$F$2,IF(MAX(E357:I357)=G357,$G$2,IF(MAX(E357:I357)=H357,$H$2,IF(MAX(E357:I357)=I357,$I$2)))))</f>
        <v>10D</v>
      </c>
      <c r="L357" s="4" t="n">
        <f aca="false">IF(MAX(E357:I357)=H357,1,0)</f>
        <v>0</v>
      </c>
      <c r="M357" s="4" t="n">
        <f aca="false">IF(MAX(E357:I357)=I357,1,0)</f>
        <v>1</v>
      </c>
      <c r="O357" s="4" t="n">
        <f aca="false">IF(CN357&gt;E357,1,0)</f>
        <v>1</v>
      </c>
      <c r="P357" s="4" t="n">
        <f aca="false">IF(CN357&gt;F357,1,0)</f>
        <v>1</v>
      </c>
      <c r="Q357" s="4" t="n">
        <f aca="false">IF(CN357&gt;G357,1,0)</f>
        <v>1</v>
      </c>
      <c r="R357" s="4" t="n">
        <f aca="false">IF(CN357&gt;H357,1,0)</f>
        <v>1</v>
      </c>
      <c r="S357" s="4" t="n">
        <f aca="false">IF(CN357&gt;I357,1,0)</f>
        <v>0</v>
      </c>
      <c r="T357" s="25" t="n">
        <f aca="false">IF(AND(AND(R357=0,S357=0,Q357=0),OR(S356=1,S355=1,S354=1)),1,0)</f>
        <v>0</v>
      </c>
      <c r="U357" s="13" t="n">
        <f aca="false">SUM(CM356:CM357)</f>
        <v>0.0119847861749465</v>
      </c>
      <c r="AV357" s="0"/>
      <c r="AW357" s="55" t="n">
        <f aca="false">IF(EC357&gt;$AW$2,1,0)</f>
        <v>0</v>
      </c>
      <c r="AX357" s="0" t="n">
        <f aca="false">IF(AND(I357&gt;G357,I356&lt;G356),1,IF(OR(AND(I357&gt;F357,I356&lt;F356),AND(I357&gt;E357,I356&lt;E356)),1,0))</f>
        <v>0</v>
      </c>
      <c r="AY357" s="0" t="n">
        <f aca="false">IF(K356="10D",1,0)</f>
        <v>1</v>
      </c>
      <c r="AZ357" s="0" t="n">
        <f aca="false">IF(AND(I357&gt;G357,I356&lt;G356,I357&gt;F357,I356&gt;F356,I357&gt;E357,I356&gt;E356),1,0)</f>
        <v>0</v>
      </c>
      <c r="BA357" s="56" t="n">
        <f aca="false">IF(G357&gt;H357,1,0)</f>
        <v>0</v>
      </c>
      <c r="BB357" s="56" t="n">
        <f aca="false">IF(I357&lt;F357,1,0)</f>
        <v>0</v>
      </c>
      <c r="BC357" s="0" t="n">
        <f aca="false">IF(AND(SUM(AW356:AX356)=2,AY357=1),1,IF(SUM(AX355:AX357)=0,0,IF(AND(OR(AW355=1,AX355=1),OR(AW356=1,AX356=1),AY357=1),1,IF(AND(SUM(AW357:AY357)=2,SUM(AW355:AX355)=2,AX355=1),1,0))))</f>
        <v>0</v>
      </c>
      <c r="BD357" s="57" t="str">
        <f aca="false">IF(BC357=0,"",IF(AND(BC357=1,AZ357=0,AZ356=0,AZ355=0),1,IF(AND(BC357=1,OR(AZ357=1,AZ356=1,AZ355)),IF(BA357=1,1,0))))</f>
        <v/>
      </c>
      <c r="BE357" s="50" t="str">
        <f aca="false">IF(AND(BD357=1,BD356=1),0,IF(BD357=1,SUM(CM358:CM396),""))</f>
        <v/>
      </c>
      <c r="BF357" s="20" t="n">
        <f aca="false">IF(AND(BB357=1,BB356=1,BE316&lt;&gt;0),"",IF(AND(BB356=0,BB357=1),BF356,IF(AND(BB357=1,BB356=1),BF356,IF(AND(BF356="",BE356="",OR(BD356=0,BD356="")),"",IF(AND(BF356="",BE317=0),"",IF(AND(BE317&lt;&gt;"",BF356=BE317),"",IF(AND(BD356=1,BE356&lt;&gt;0),CM357,IF(BF356&lt;&gt;0,BF356+CM357,IF(BF356="","")))))))))</f>
        <v>0.0159735859577589</v>
      </c>
      <c r="BI357" s="0"/>
      <c r="BU357" s="0"/>
      <c r="BZ357" s="49"/>
      <c r="CG357" s="13"/>
      <c r="CH357" s="40"/>
      <c r="CI357" s="13"/>
      <c r="CL357" s="6" t="n">
        <f aca="false">C357</f>
        <v>37763</v>
      </c>
      <c r="CM357" s="13" t="n">
        <f aca="false">CN357/CN356-1</f>
        <v>0.00992984349703163</v>
      </c>
      <c r="CN357" s="4" t="n">
        <v>93.57</v>
      </c>
      <c r="CO357" s="13" t="n">
        <f aca="false">CN357/CN352-1</f>
        <v>-0.0161917779413312</v>
      </c>
      <c r="CY357" s="4" t="n">
        <v>92.95</v>
      </c>
      <c r="CZ357" s="4" t="n">
        <v>93.57</v>
      </c>
      <c r="DA357" s="33" t="n">
        <f aca="false">CZ357-CN357</f>
        <v>0</v>
      </c>
      <c r="DB357" s="16" t="n">
        <f aca="false">CZ357/CY357-1</f>
        <v>0.00667025282409894</v>
      </c>
      <c r="DC357" s="15" t="n">
        <f aca="false">CY357/CZ356-1</f>
        <v>0.00323799244468437</v>
      </c>
      <c r="DD357" s="15" t="n">
        <f aca="false">CZ357/CZ356-1</f>
        <v>0.00992984349703163</v>
      </c>
      <c r="DE357" s="34" t="str">
        <f aca="false">IF(CW357=0,"",-DC357*CS357)</f>
        <v/>
      </c>
      <c r="DY357" s="6"/>
      <c r="EB357" s="6" t="n">
        <f aca="false">CL357</f>
        <v>37763</v>
      </c>
      <c r="EC357" s="13" t="n">
        <f aca="false">SUM(CM355:CM357)</f>
        <v>0.00993405762664634</v>
      </c>
    </row>
    <row r="358" customFormat="false" ht="15" hidden="false" customHeight="false" outlineLevel="0" collapsed="false">
      <c r="A358" s="0" t="n">
        <f aca="false">IF(FR358=1,CZ358,0)</f>
        <v>0</v>
      </c>
      <c r="C358" s="6" t="n">
        <v>37764</v>
      </c>
      <c r="D358" s="0" t="n">
        <f aca="false">IF(E358&gt;E357,1,)</f>
        <v>1</v>
      </c>
      <c r="E358" s="46" t="n">
        <v>88.8541</v>
      </c>
      <c r="F358" s="46" t="n">
        <v>88.2957</v>
      </c>
      <c r="G358" s="46" t="n">
        <v>90.1892</v>
      </c>
      <c r="H358" s="46" t="n">
        <v>92.1577</v>
      </c>
      <c r="I358" s="46" t="n">
        <v>93.917</v>
      </c>
      <c r="J358" s="47" t="str">
        <f aca="false">IF(MIN(E358:I358)=E358,$E$2,IF(MIN(E358:I358)=F358,$F$2,IF(MIN(E358:I358)=G358,$G$2,IF(MIN(E358:I358)=H358,$H$2,IF(MIN(E358:I358)=I358,$I$2)))))</f>
        <v>100D</v>
      </c>
      <c r="K358" s="47" t="str">
        <f aca="false">IF(MAX(E358:I358)=E358,$E$2,IF(MAX(E358:I358)=F358,$F$2,IF(MAX(E358:I358)=G358,$G$2,IF(MAX(E358:I358)=H358,$H$2,IF(MAX(E358:I358)=I358,$I$2)))))</f>
        <v>10D</v>
      </c>
      <c r="L358" s="4" t="n">
        <f aca="false">IF(MAX(E358:I358)=H358,1,0)</f>
        <v>0</v>
      </c>
      <c r="M358" s="4" t="n">
        <f aca="false">IF(MAX(E358:I358)=I358,1,0)</f>
        <v>1</v>
      </c>
      <c r="O358" s="4" t="n">
        <f aca="false">IF(CN358&gt;E358,1,0)</f>
        <v>1</v>
      </c>
      <c r="P358" s="4" t="n">
        <f aca="false">IF(CN358&gt;F358,1,0)</f>
        <v>1</v>
      </c>
      <c r="Q358" s="4" t="n">
        <f aca="false">IF(CN358&gt;G358,1,0)</f>
        <v>1</v>
      </c>
      <c r="R358" s="4" t="n">
        <f aca="false">IF(CN358&gt;H358,1,0)</f>
        <v>1</v>
      </c>
      <c r="S358" s="4" t="n">
        <f aca="false">IF(CN358&gt;I358,1,0)</f>
        <v>0</v>
      </c>
      <c r="T358" s="25" t="n">
        <f aca="false">IF(AND(AND(R358=0,S358=0,Q358=0),OR(S357=1,S356=1,S355=1)),1,0)</f>
        <v>0</v>
      </c>
      <c r="U358" s="13" t="n">
        <f aca="false">SUM(CM357:CM358)</f>
        <v>0.0119604088491745</v>
      </c>
      <c r="AV358" s="0"/>
      <c r="AW358" s="55" t="n">
        <f aca="false">IF(EC358&gt;$AW$2,1,0)</f>
        <v>1</v>
      </c>
      <c r="AX358" s="0" t="n">
        <f aca="false">IF(AND(I358&gt;G358,I357&lt;G357),1,IF(OR(AND(I358&gt;F358,I357&lt;F357),AND(I358&gt;E358,I357&lt;E357)),1,0))</f>
        <v>0</v>
      </c>
      <c r="AY358" s="0" t="n">
        <f aca="false">IF(K357="10D",1,0)</f>
        <v>1</v>
      </c>
      <c r="AZ358" s="0" t="n">
        <f aca="false">IF(AND(I358&gt;G358,I357&lt;G357,I358&gt;F358,I357&gt;F357,I358&gt;E358,I357&gt;E357),1,0)</f>
        <v>0</v>
      </c>
      <c r="BA358" s="56" t="n">
        <f aca="false">IF(G358&gt;H358,1,0)</f>
        <v>0</v>
      </c>
      <c r="BB358" s="56" t="n">
        <f aca="false">IF(I358&lt;F358,1,0)</f>
        <v>0</v>
      </c>
      <c r="BC358" s="0" t="n">
        <f aca="false">IF(AND(SUM(AW357:AX357)=2,AY358=1),1,IF(SUM(AX356:AX358)=0,0,IF(AND(OR(AW356=1,AX356=1),OR(AW357=1,AX357=1),AY358=1),1,IF(AND(SUM(AW358:AY358)=2,SUM(AW356:AX356)=2,AX356=1),1,0))))</f>
        <v>0</v>
      </c>
      <c r="BD358" s="57" t="str">
        <f aca="false">IF(BC358=0,"",IF(AND(BC358=1,AZ358=0,AZ357=0,AZ356=0),1,IF(AND(BC358=1,OR(AZ358=1,AZ357=1,AZ356)),IF(BA358=1,1,0))))</f>
        <v/>
      </c>
      <c r="BE358" s="50" t="str">
        <f aca="false">IF(AND(BD358=1,BD357=1),0,IF(BD358=1,SUM(CM359:CM397),""))</f>
        <v/>
      </c>
      <c r="BF358" s="20" t="n">
        <f aca="false">IF(AND(BB358=1,BB357=1,BE317&lt;&gt;0),"",IF(AND(BB357=0,BB358=1),BF357,IF(AND(BB358=1,BB357=1),BF357,IF(AND(BF357="",BE357="",OR(BD357=0,BD357="")),"",IF(AND(BF357="",BE318=0),"",IF(AND(BE318&lt;&gt;"",BF357=BE318),"",IF(AND(BD357=1,BE357&lt;&gt;0),CM358,IF(BF357&lt;&gt;0,BF357+CM358,IF(BF357="","")))))))))</f>
        <v>0.0180041513099017</v>
      </c>
      <c r="BI358" s="0"/>
      <c r="BU358" s="0"/>
      <c r="BZ358" s="49"/>
      <c r="CG358" s="13"/>
      <c r="CH358" s="40"/>
      <c r="CI358" s="13"/>
      <c r="CL358" s="6" t="n">
        <f aca="false">C358</f>
        <v>37764</v>
      </c>
      <c r="CM358" s="13" t="n">
        <f aca="false">CN358/CN357-1</f>
        <v>0.00203056535214285</v>
      </c>
      <c r="CN358" s="4" t="n">
        <v>93.76</v>
      </c>
      <c r="CO358" s="13" t="n">
        <f aca="false">CN358/CN353-1</f>
        <v>-0.0117002213555392</v>
      </c>
      <c r="CY358" s="4" t="n">
        <v>93.53</v>
      </c>
      <c r="CZ358" s="4" t="n">
        <v>93.76</v>
      </c>
      <c r="DA358" s="33" t="n">
        <f aca="false">CZ358-CN358</f>
        <v>0</v>
      </c>
      <c r="DB358" s="16" t="n">
        <f aca="false">CZ358/CY358-1</f>
        <v>0.00245910403079219</v>
      </c>
      <c r="DC358" s="15" t="n">
        <f aca="false">CY358/CZ357-1</f>
        <v>-0.000427487442556274</v>
      </c>
      <c r="DD358" s="15" t="n">
        <f aca="false">CZ358/CZ357-1</f>
        <v>0.00203056535214285</v>
      </c>
      <c r="DE358" s="34" t="str">
        <f aca="false">IF(CW358=0,"",-DC358*CS358)</f>
        <v/>
      </c>
      <c r="DY358" s="6"/>
      <c r="EB358" s="6" t="n">
        <f aca="false">CL358</f>
        <v>37764</v>
      </c>
      <c r="EC358" s="13" t="n">
        <f aca="false">SUM(CM356:CM358)</f>
        <v>0.0140153515270893</v>
      </c>
    </row>
    <row r="359" customFormat="false" ht="15" hidden="false" customHeight="false" outlineLevel="0" collapsed="false">
      <c r="A359" s="0" t="n">
        <f aca="false">IF(FR359=1,CZ359,0)</f>
        <v>0</v>
      </c>
      <c r="C359" s="6" t="n">
        <v>37768</v>
      </c>
      <c r="D359" s="0" t="n">
        <f aca="false">IF(E359&gt;E358,1,)</f>
        <v>1</v>
      </c>
      <c r="E359" s="46" t="n">
        <v>88.8764</v>
      </c>
      <c r="F359" s="46" t="n">
        <v>88.3674</v>
      </c>
      <c r="G359" s="46" t="n">
        <v>90.4146</v>
      </c>
      <c r="H359" s="46" t="n">
        <v>92.4327</v>
      </c>
      <c r="I359" s="46" t="n">
        <v>93.969</v>
      </c>
      <c r="J359" s="47" t="str">
        <f aca="false">IF(MIN(E359:I359)=E359,$E$2,IF(MIN(E359:I359)=F359,$F$2,IF(MIN(E359:I359)=G359,$G$2,IF(MIN(E359:I359)=H359,$H$2,IF(MIN(E359:I359)=I359,$I$2)))))</f>
        <v>100D</v>
      </c>
      <c r="K359" s="47" t="str">
        <f aca="false">IF(MAX(E359:I359)=E359,$E$2,IF(MAX(E359:I359)=F359,$F$2,IF(MAX(E359:I359)=G359,$G$2,IF(MAX(E359:I359)=H359,$H$2,IF(MAX(E359:I359)=I359,$I$2)))))</f>
        <v>10D</v>
      </c>
      <c r="L359" s="4" t="n">
        <f aca="false">IF(MAX(E359:I359)=H359,1,0)</f>
        <v>0</v>
      </c>
      <c r="M359" s="4" t="n">
        <f aca="false">IF(MAX(E359:I359)=I359,1,0)</f>
        <v>1</v>
      </c>
      <c r="O359" s="4" t="n">
        <f aca="false">IF(CN359&gt;E359,1,0)</f>
        <v>1</v>
      </c>
      <c r="P359" s="4" t="n">
        <f aca="false">IF(CN359&gt;F359,1,0)</f>
        <v>1</v>
      </c>
      <c r="Q359" s="4" t="n">
        <f aca="false">IF(CN359&gt;G359,1,0)</f>
        <v>1</v>
      </c>
      <c r="R359" s="4" t="n">
        <f aca="false">IF(CN359&gt;H359,1,0)</f>
        <v>1</v>
      </c>
      <c r="S359" s="4" t="n">
        <f aca="false">IF(CN359&gt;I359,1,0)</f>
        <v>1</v>
      </c>
      <c r="T359" s="25" t="n">
        <f aca="false">IF(AND(AND(R359=0,S359=0,Q359=0),OR(S358=1,S357=1,S356=1)),1,0)</f>
        <v>0</v>
      </c>
      <c r="U359" s="13" t="n">
        <f aca="false">SUM(CM358:CM359)</f>
        <v>0.0195220329289347</v>
      </c>
      <c r="AV359" s="0"/>
      <c r="AW359" s="55" t="n">
        <f aca="false">IF(EC359&gt;$AW$2,1,0)</f>
        <v>1</v>
      </c>
      <c r="AX359" s="0" t="n">
        <f aca="false">IF(AND(I359&gt;G359,I358&lt;G358),1,IF(OR(AND(I359&gt;F359,I358&lt;F358),AND(I359&gt;E359,I358&lt;E358)),1,0))</f>
        <v>0</v>
      </c>
      <c r="AY359" s="0" t="n">
        <f aca="false">IF(K358="10D",1,0)</f>
        <v>1</v>
      </c>
      <c r="AZ359" s="0" t="n">
        <f aca="false">IF(AND(I359&gt;G359,I358&lt;G358,I359&gt;F359,I358&gt;F358,I359&gt;E359,I358&gt;E358),1,0)</f>
        <v>0</v>
      </c>
      <c r="BA359" s="56" t="n">
        <f aca="false">IF(G359&gt;H359,1,0)</f>
        <v>0</v>
      </c>
      <c r="BB359" s="56" t="n">
        <f aca="false">IF(I359&lt;F359,1,0)</f>
        <v>0</v>
      </c>
      <c r="BC359" s="0" t="n">
        <f aca="false">IF(AND(SUM(AW358:AX358)=2,AY359=1),1,IF(SUM(AX357:AX359)=0,0,IF(AND(OR(AW357=1,AX357=1),OR(AW358=1,AX358=1),AY359=1),1,IF(AND(SUM(AW359:AY359)=2,SUM(AW357:AX357)=2,AX357=1),1,0))))</f>
        <v>0</v>
      </c>
      <c r="BD359" s="57" t="str">
        <f aca="false">IF(BC359=0,"",IF(AND(BC359=1,AZ359=0,AZ358=0,AZ357=0),1,IF(AND(BC359=1,OR(AZ359=1,AZ358=1,AZ357)),IF(BA359=1,1,0))))</f>
        <v/>
      </c>
      <c r="BE359" s="50" t="str">
        <f aca="false">IF(AND(BD359=1,BD358=1),0,IF(BD359=1,SUM(CM360:CM398),""))</f>
        <v/>
      </c>
      <c r="BF359" s="20" t="n">
        <f aca="false">IF(AND(BB359=1,BB358=1,BE318&lt;&gt;0),"",IF(AND(BB358=0,BB359=1),BF358,IF(AND(BB359=1,BB358=1),BF358,IF(AND(BF358="",BE358="",OR(BD358=0,BD358="")),"",IF(AND(BF358="",BE319=0),"",IF(AND(BE319&lt;&gt;"",BF358=BE319),"",IF(AND(BD358=1,BE358&lt;&gt;0),CM359,IF(BF358&lt;&gt;0,BF358+CM359,IF(BF358="","")))))))))</f>
        <v>0.0354956188866936</v>
      </c>
      <c r="BI359" s="0"/>
      <c r="BU359" s="0"/>
      <c r="BZ359" s="49"/>
      <c r="CG359" s="13"/>
      <c r="CH359" s="40"/>
      <c r="CI359" s="13"/>
      <c r="CL359" s="6" t="n">
        <f aca="false">C359</f>
        <v>37768</v>
      </c>
      <c r="CM359" s="13" t="n">
        <f aca="false">CN359/CN358-1</f>
        <v>0.0174914675767919</v>
      </c>
      <c r="CN359" s="4" t="n">
        <v>95.4</v>
      </c>
      <c r="CO359" s="13" t="n">
        <f aca="false">CN359/CN354-1</f>
        <v>0.0296815974096061</v>
      </c>
      <c r="CY359" s="4" t="n">
        <v>93.3</v>
      </c>
      <c r="CZ359" s="4" t="n">
        <v>95.4</v>
      </c>
      <c r="DA359" s="33" t="n">
        <f aca="false">CZ359-CN359</f>
        <v>0</v>
      </c>
      <c r="DB359" s="16" t="n">
        <f aca="false">CZ359/CY359-1</f>
        <v>0.022508038585209</v>
      </c>
      <c r="DC359" s="15" t="n">
        <f aca="false">CY359/CZ358-1</f>
        <v>-0.00490614334470996</v>
      </c>
      <c r="DD359" s="15" t="n">
        <f aca="false">CZ359/CZ358-1</f>
        <v>0.0174914675767919</v>
      </c>
      <c r="DE359" s="34" t="str">
        <f aca="false">IF(CW359=0,"",-DC359*CS359)</f>
        <v/>
      </c>
      <c r="DY359" s="6"/>
      <c r="EB359" s="6" t="n">
        <f aca="false">CL359</f>
        <v>37768</v>
      </c>
      <c r="EC359" s="13" t="n">
        <f aca="false">SUM(CM357:CM359)</f>
        <v>0.0294518764259664</v>
      </c>
    </row>
    <row r="360" customFormat="false" ht="15" hidden="false" customHeight="false" outlineLevel="0" collapsed="false">
      <c r="A360" s="0" t="n">
        <f aca="false">IF(FR360=1,CZ360,0)</f>
        <v>0</v>
      </c>
      <c r="C360" s="6" t="n">
        <v>37769</v>
      </c>
      <c r="D360" s="0" t="n">
        <f aca="false">IF(E360&gt;E359,1,)</f>
        <v>1</v>
      </c>
      <c r="E360" s="46" t="n">
        <v>88.8983</v>
      </c>
      <c r="F360" s="46" t="n">
        <v>88.4134</v>
      </c>
      <c r="G360" s="46" t="n">
        <v>90.5924</v>
      </c>
      <c r="H360" s="46" t="n">
        <v>92.6567</v>
      </c>
      <c r="I360" s="46" t="n">
        <v>94.065</v>
      </c>
      <c r="J360" s="47" t="str">
        <f aca="false">IF(MIN(E360:I360)=E360,$E$2,IF(MIN(E360:I360)=F360,$F$2,IF(MIN(E360:I360)=G360,$G$2,IF(MIN(E360:I360)=H360,$H$2,IF(MIN(E360:I360)=I360,$I$2)))))</f>
        <v>100D</v>
      </c>
      <c r="K360" s="47" t="str">
        <f aca="false">IF(MAX(E360:I360)=E360,$E$2,IF(MAX(E360:I360)=F360,$F$2,IF(MAX(E360:I360)=G360,$G$2,IF(MAX(E360:I360)=H360,$H$2,IF(MAX(E360:I360)=I360,$I$2)))))</f>
        <v>10D</v>
      </c>
      <c r="L360" s="4" t="n">
        <f aca="false">IF(MAX(E360:I360)=H360,1,0)</f>
        <v>0</v>
      </c>
      <c r="M360" s="4" t="n">
        <f aca="false">IF(MAX(E360:I360)=I360,1,0)</f>
        <v>1</v>
      </c>
      <c r="O360" s="4" t="n">
        <f aca="false">IF(CN360&gt;E360,1,0)</f>
        <v>1</v>
      </c>
      <c r="P360" s="4" t="n">
        <f aca="false">IF(CN360&gt;F360,1,0)</f>
        <v>1</v>
      </c>
      <c r="Q360" s="4" t="n">
        <f aca="false">IF(CN360&gt;G360,1,0)</f>
        <v>1</v>
      </c>
      <c r="R360" s="4" t="n">
        <f aca="false">IF(CN360&gt;H360,1,0)</f>
        <v>1</v>
      </c>
      <c r="S360" s="4" t="n">
        <f aca="false">IF(CN360&gt;I360,1,0)</f>
        <v>1</v>
      </c>
      <c r="T360" s="25" t="n">
        <f aca="false">IF(AND(AND(R360=0,S360=0,Q360=0),OR(S359=1,S358=1,S357=1)),1,0)</f>
        <v>0</v>
      </c>
      <c r="U360" s="13" t="n">
        <f aca="false">SUM(CM359:CM360)</f>
        <v>0.0203216562560371</v>
      </c>
      <c r="AV360" s="0"/>
      <c r="AW360" s="55" t="n">
        <f aca="false">IF(EC360&gt;$AW$2,1,0)</f>
        <v>1</v>
      </c>
      <c r="AX360" s="0" t="n">
        <f aca="false">IF(AND(I360&gt;G360,I359&lt;G359),1,IF(OR(AND(I360&gt;F360,I359&lt;F359),AND(I360&gt;E360,I359&lt;E359)),1,0))</f>
        <v>0</v>
      </c>
      <c r="AY360" s="0" t="n">
        <f aca="false">IF(K359="10D",1,0)</f>
        <v>1</v>
      </c>
      <c r="AZ360" s="0" t="n">
        <f aca="false">IF(AND(I360&gt;G360,I359&lt;G359,I360&gt;F360,I359&gt;F359,I360&gt;E360,I359&gt;E359),1,0)</f>
        <v>0</v>
      </c>
      <c r="BA360" s="56" t="n">
        <f aca="false">IF(G360&gt;H360,1,0)</f>
        <v>0</v>
      </c>
      <c r="BB360" s="56" t="n">
        <f aca="false">IF(I360&lt;F360,1,0)</f>
        <v>0</v>
      </c>
      <c r="BC360" s="0" t="n">
        <f aca="false">IF(AND(SUM(AW359:AX359)=2,AY360=1),1,IF(SUM(AX358:AX360)=0,0,IF(AND(OR(AW358=1,AX358=1),OR(AW359=1,AX359=1),AY360=1),1,IF(AND(SUM(AW360:AY360)=2,SUM(AW358:AX358)=2,AX358=1),1,0))))</f>
        <v>0</v>
      </c>
      <c r="BD360" s="57" t="str">
        <f aca="false">IF(BC360=0,"",IF(AND(BC360=1,AZ360=0,AZ359=0,AZ358=0),1,IF(AND(BC360=1,OR(AZ360=1,AZ359=1,AZ358)),IF(BA360=1,1,0))))</f>
        <v/>
      </c>
      <c r="BE360" s="50" t="str">
        <f aca="false">IF(AND(BD360=1,BD359=1),0,IF(BD360=1,SUM(CM361:CM399),""))</f>
        <v/>
      </c>
      <c r="BF360" s="20" t="n">
        <f aca="false">IF(AND(BB360=1,BB359=1,BE319&lt;&gt;0),"",IF(AND(BB359=0,BB360=1),BF359,IF(AND(BB360=1,BB359=1),BF359,IF(AND(BF359="",BE359="",OR(BD359=0,BD359="")),"",IF(AND(BF359="",BE320=0),"",IF(AND(BE320&lt;&gt;"",BF359=BE320),"",IF(AND(BD359=1,BE359&lt;&gt;0),CM360,IF(BF359&lt;&gt;0,BF359+CM360,IF(BF359="","")))))))))</f>
        <v>0.0383258075659388</v>
      </c>
      <c r="BI360" s="0"/>
      <c r="BU360" s="0"/>
      <c r="BZ360" s="49"/>
      <c r="CG360" s="13"/>
      <c r="CH360" s="40"/>
      <c r="CI360" s="13"/>
      <c r="CL360" s="6" t="n">
        <f aca="false">C360</f>
        <v>37769</v>
      </c>
      <c r="CM360" s="13" t="n">
        <f aca="false">CN360/CN359-1</f>
        <v>0.00283018867924523</v>
      </c>
      <c r="CN360" s="4" t="n">
        <v>95.67</v>
      </c>
      <c r="CO360" s="13" t="n">
        <f aca="false">CN360/CN355-1</f>
        <v>0.0347177157689813</v>
      </c>
      <c r="CY360" s="4" t="n">
        <v>95.85</v>
      </c>
      <c r="CZ360" s="4" t="n">
        <v>95.67</v>
      </c>
      <c r="DA360" s="33" t="n">
        <f aca="false">CZ360-CN360</f>
        <v>0</v>
      </c>
      <c r="DB360" s="16" t="n">
        <f aca="false">CZ360/CY360-1</f>
        <v>-0.00187793427230043</v>
      </c>
      <c r="DC360" s="15" t="n">
        <f aca="false">CY360/CZ359-1</f>
        <v>0.0047169811320753</v>
      </c>
      <c r="DD360" s="15" t="n">
        <f aca="false">CZ360/CZ359-1</f>
        <v>0.00283018867924523</v>
      </c>
      <c r="DE360" s="34" t="str">
        <f aca="false">IF(CW360=0,"",-DC360*CS360)</f>
        <v/>
      </c>
      <c r="DY360" s="6"/>
      <c r="EB360" s="6" t="n">
        <f aca="false">CL360</f>
        <v>37769</v>
      </c>
      <c r="EC360" s="13" t="n">
        <f aca="false">SUM(CM358:CM360)</f>
        <v>0.02235222160818</v>
      </c>
    </row>
    <row r="361" customFormat="false" ht="15" hidden="false" customHeight="false" outlineLevel="0" collapsed="false">
      <c r="A361" s="0" t="n">
        <f aca="false">IF(FR361=1,CZ361,0)</f>
        <v>0</v>
      </c>
      <c r="C361" s="6" t="n">
        <v>37770</v>
      </c>
      <c r="D361" s="0" t="n">
        <f aca="false">IF(E361&gt;E360,1,)</f>
        <v>1</v>
      </c>
      <c r="E361" s="46" t="n">
        <v>88.9223</v>
      </c>
      <c r="F361" s="46" t="n">
        <v>88.4541</v>
      </c>
      <c r="G361" s="46" t="n">
        <v>90.755</v>
      </c>
      <c r="H361" s="46" t="n">
        <v>92.8447</v>
      </c>
      <c r="I361" s="46" t="n">
        <v>94.156</v>
      </c>
      <c r="J361" s="47" t="str">
        <f aca="false">IF(MIN(E361:I361)=E361,$E$2,IF(MIN(E361:I361)=F361,$F$2,IF(MIN(E361:I361)=G361,$G$2,IF(MIN(E361:I361)=H361,$H$2,IF(MIN(E361:I361)=I361,$I$2)))))</f>
        <v>100D</v>
      </c>
      <c r="K361" s="47" t="str">
        <f aca="false">IF(MAX(E361:I361)=E361,$E$2,IF(MAX(E361:I361)=F361,$F$2,IF(MAX(E361:I361)=G361,$G$2,IF(MAX(E361:I361)=H361,$H$2,IF(MAX(E361:I361)=I361,$I$2)))))</f>
        <v>10D</v>
      </c>
      <c r="L361" s="4" t="n">
        <f aca="false">IF(MAX(E361:I361)=H361,1,0)</f>
        <v>0</v>
      </c>
      <c r="M361" s="4" t="n">
        <f aca="false">IF(MAX(E361:I361)=I361,1,0)</f>
        <v>1</v>
      </c>
      <c r="O361" s="4" t="n">
        <f aca="false">IF(CN361&gt;E361,1,0)</f>
        <v>1</v>
      </c>
      <c r="P361" s="4" t="n">
        <f aca="false">IF(CN361&gt;F361,1,0)</f>
        <v>1</v>
      </c>
      <c r="Q361" s="4" t="n">
        <f aca="false">IF(CN361&gt;G361,1,0)</f>
        <v>1</v>
      </c>
      <c r="R361" s="4" t="n">
        <f aca="false">IF(CN361&gt;H361,1,0)</f>
        <v>1</v>
      </c>
      <c r="S361" s="4" t="n">
        <f aca="false">IF(CN361&gt;I361,1,0)</f>
        <v>1</v>
      </c>
      <c r="T361" s="25" t="n">
        <f aca="false">IF(AND(AND(R361=0,S361=0,Q361=0),OR(S360=1,S359=1,S358=1)),1,0)</f>
        <v>0</v>
      </c>
      <c r="U361" s="13" t="n">
        <f aca="false">SUM(CM360:CM361)</f>
        <v>0.000217039311627421</v>
      </c>
      <c r="AV361" s="0"/>
      <c r="AW361" s="55" t="n">
        <f aca="false">IF(EC361&gt;$AW$2,1,0)</f>
        <v>1</v>
      </c>
      <c r="AX361" s="0" t="n">
        <f aca="false">IF(AND(I361&gt;G361,I360&lt;G360),1,IF(OR(AND(I361&gt;F361,I360&lt;F360),AND(I361&gt;E361,I360&lt;E360)),1,0))</f>
        <v>0</v>
      </c>
      <c r="AY361" s="0" t="n">
        <f aca="false">IF(K360="10D",1,0)</f>
        <v>1</v>
      </c>
      <c r="AZ361" s="0" t="n">
        <f aca="false">IF(AND(I361&gt;G361,I360&lt;G360,I361&gt;F361,I360&gt;F360,I361&gt;E361,I360&gt;E360),1,0)</f>
        <v>0</v>
      </c>
      <c r="BA361" s="56" t="n">
        <f aca="false">IF(G361&gt;H361,1,0)</f>
        <v>0</v>
      </c>
      <c r="BB361" s="56" t="n">
        <f aca="false">IF(I361&lt;F361,1,0)</f>
        <v>0</v>
      </c>
      <c r="BC361" s="0" t="n">
        <f aca="false">IF(AND(SUM(AW360:AX360)=2,AY361=1),1,IF(SUM(AX359:AX361)=0,0,IF(AND(OR(AW359=1,AX359=1),OR(AW360=1,AX360=1),AY361=1),1,IF(AND(SUM(AW361:AY361)=2,SUM(AW359:AX359)=2,AX359=1),1,0))))</f>
        <v>0</v>
      </c>
      <c r="BD361" s="57" t="str">
        <f aca="false">IF(BC361=0,"",IF(AND(BC361=1,AZ361=0,AZ360=0,AZ359=0),1,IF(AND(BC361=1,OR(AZ361=1,AZ360=1,AZ359)),IF(BA361=1,1,0))))</f>
        <v/>
      </c>
      <c r="BE361" s="50" t="str">
        <f aca="false">IF(AND(BD361=1,BD360=1),0,IF(BD361=1,SUM(CM362:CM400),""))</f>
        <v/>
      </c>
      <c r="BF361" s="20" t="n">
        <f aca="false">IF(AND(BB361=1,BB360=1,BE320&lt;&gt;0),"",IF(AND(BB360=0,BB361=1),BF360,IF(AND(BB361=1,BB360=1),BF360,IF(AND(BF360="",BE360="",OR(BD360=0,BD360="")),"",IF(AND(BF360="",BE321=0),"",IF(AND(BE321&lt;&gt;"",BF360=BE321),"",IF(AND(BD360=1,BE360&lt;&gt;0),CM361,IF(BF360&lt;&gt;0,BF360+CM361,IF(BF360="","")))))))))</f>
        <v>0.035712658198321</v>
      </c>
      <c r="BI361" s="0"/>
      <c r="BU361" s="0"/>
      <c r="BZ361" s="49"/>
      <c r="CG361" s="13"/>
      <c r="CH361" s="40"/>
      <c r="CI361" s="13"/>
      <c r="CL361" s="6" t="n">
        <f aca="false">C361</f>
        <v>37770</v>
      </c>
      <c r="CM361" s="13" t="n">
        <f aca="false">CN361/CN360-1</f>
        <v>-0.00261314936761781</v>
      </c>
      <c r="CN361" s="4" t="n">
        <v>95.42</v>
      </c>
      <c r="CO361" s="13" t="n">
        <f aca="false">CN361/CN356-1</f>
        <v>0.029897463572585</v>
      </c>
      <c r="CY361" s="4" t="n">
        <v>95.88</v>
      </c>
      <c r="CZ361" s="4" t="n">
        <v>95.42</v>
      </c>
      <c r="DA361" s="33" t="n">
        <f aca="false">CZ361-CN361</f>
        <v>0</v>
      </c>
      <c r="DB361" s="16" t="n">
        <f aca="false">CZ361/CY361-1</f>
        <v>-0.00479766374634949</v>
      </c>
      <c r="DC361" s="15" t="n">
        <f aca="false">CY361/CZ360-1</f>
        <v>0.0021950454687989</v>
      </c>
      <c r="DD361" s="15" t="n">
        <f aca="false">CZ361/CZ360-1</f>
        <v>-0.00261314936761781</v>
      </c>
      <c r="DE361" s="34" t="str">
        <f aca="false">IF(CW361=0,"",-DC361*CS361)</f>
        <v/>
      </c>
      <c r="DY361" s="6"/>
      <c r="EB361" s="6" t="n">
        <f aca="false">CL361</f>
        <v>37770</v>
      </c>
      <c r="EC361" s="13" t="n">
        <f aca="false">SUM(CM359:CM361)</f>
        <v>0.0177085068884193</v>
      </c>
    </row>
    <row r="362" customFormat="false" ht="15" hidden="false" customHeight="false" outlineLevel="0" collapsed="false">
      <c r="A362" s="0" t="n">
        <f aca="false">IF(FR362=1,CZ362,0)</f>
        <v>0</v>
      </c>
      <c r="C362" s="6" t="n">
        <v>37771</v>
      </c>
      <c r="D362" s="0" t="n">
        <f aca="false">IF(E362&gt;E361,1,)</f>
        <v>1</v>
      </c>
      <c r="E362" s="46" t="n">
        <v>88.9622</v>
      </c>
      <c r="F362" s="46" t="n">
        <v>88.494</v>
      </c>
      <c r="G362" s="46" t="n">
        <v>90.9348</v>
      </c>
      <c r="H362" s="46" t="n">
        <v>93.1347</v>
      </c>
      <c r="I362" s="46" t="n">
        <v>94.34</v>
      </c>
      <c r="J362" s="47" t="str">
        <f aca="false">IF(MIN(E362:I362)=E362,$E$2,IF(MIN(E362:I362)=F362,$F$2,IF(MIN(E362:I362)=G362,$G$2,IF(MIN(E362:I362)=H362,$H$2,IF(MIN(E362:I362)=I362,$I$2)))))</f>
        <v>100D</v>
      </c>
      <c r="K362" s="47" t="str">
        <f aca="false">IF(MAX(E362:I362)=E362,$E$2,IF(MAX(E362:I362)=F362,$F$2,IF(MAX(E362:I362)=G362,$G$2,IF(MAX(E362:I362)=H362,$H$2,IF(MAX(E362:I362)=I362,$I$2)))))</f>
        <v>10D</v>
      </c>
      <c r="L362" s="4" t="n">
        <f aca="false">IF(MAX(E362:I362)=H362,1,0)</f>
        <v>0</v>
      </c>
      <c r="M362" s="4" t="n">
        <f aca="false">IF(MAX(E362:I362)=I362,1,0)</f>
        <v>1</v>
      </c>
      <c r="O362" s="4" t="n">
        <f aca="false">IF(CN362&gt;E362,1,0)</f>
        <v>1</v>
      </c>
      <c r="P362" s="4" t="n">
        <f aca="false">IF(CN362&gt;F362,1,0)</f>
        <v>1</v>
      </c>
      <c r="Q362" s="4" t="n">
        <f aca="false">IF(CN362&gt;G362,1,0)</f>
        <v>1</v>
      </c>
      <c r="R362" s="4" t="n">
        <f aca="false">IF(CN362&gt;H362,1,0)</f>
        <v>1</v>
      </c>
      <c r="S362" s="4" t="n">
        <f aca="false">IF(CN362&gt;I362,1,0)</f>
        <v>1</v>
      </c>
      <c r="T362" s="25" t="n">
        <f aca="false">IF(AND(AND(R362=0,S362=0,Q362=0),OR(S361=1,S360=1,S359=1)),1,0)</f>
        <v>0</v>
      </c>
      <c r="U362" s="13" t="n">
        <f aca="false">SUM(CM361:CM362)</f>
        <v>0.0134212249773833</v>
      </c>
      <c r="AV362" s="0"/>
      <c r="AW362" s="55" t="n">
        <f aca="false">IF(EC362&gt;$AW$2,1,0)</f>
        <v>1</v>
      </c>
      <c r="AX362" s="0" t="n">
        <f aca="false">IF(AND(I362&gt;G362,I361&lt;G361),1,IF(OR(AND(I362&gt;F362,I361&lt;F361),AND(I362&gt;E362,I361&lt;E361)),1,0))</f>
        <v>0</v>
      </c>
      <c r="AY362" s="0" t="n">
        <f aca="false">IF(K361="10D",1,0)</f>
        <v>1</v>
      </c>
      <c r="AZ362" s="0" t="n">
        <f aca="false">IF(AND(I362&gt;G362,I361&lt;G361,I362&gt;F362,I361&gt;F361,I362&gt;E362,I361&gt;E361),1,0)</f>
        <v>0</v>
      </c>
      <c r="BA362" s="56" t="n">
        <f aca="false">IF(G362&gt;H362,1,0)</f>
        <v>0</v>
      </c>
      <c r="BB362" s="56" t="n">
        <f aca="false">IF(I362&lt;F362,1,0)</f>
        <v>0</v>
      </c>
      <c r="BC362" s="0" t="n">
        <f aca="false">IF(AND(SUM(AW361:AX361)=2,AY362=1),1,IF(SUM(AX360:AX362)=0,0,IF(AND(OR(AW360=1,AX360=1),OR(AW361=1,AX361=1),AY362=1),1,IF(AND(SUM(AW362:AY362)=2,SUM(AW360:AX360)=2,AX360=1),1,0))))</f>
        <v>0</v>
      </c>
      <c r="BD362" s="57" t="str">
        <f aca="false">IF(BC362=0,"",IF(AND(BC362=1,AZ362=0,AZ361=0,AZ360=0),1,IF(AND(BC362=1,OR(AZ362=1,AZ361=1,AZ360)),IF(BA362=1,1,0))))</f>
        <v/>
      </c>
      <c r="BE362" s="50" t="str">
        <f aca="false">IF(AND(BD362=1,BD361=1),0,IF(BD362=1,SUM(CM363:CM401),""))</f>
        <v/>
      </c>
      <c r="BF362" s="20" t="n">
        <f aca="false">IF(AND(BB362=1,BB361=1,BE321&lt;&gt;0),"",IF(AND(BB361=0,BB362=1),BF361,IF(AND(BB362=1,BB361=1),BF361,IF(AND(BF361="",BE361="",OR(BD361=0,BD361="")),"",IF(AND(BF361="",BE322=0),"",IF(AND(BE322&lt;&gt;"",BF361=BE322),"",IF(AND(BD361=1,BE361&lt;&gt;0),CM362,IF(BF361&lt;&gt;0,BF361+CM362,IF(BF361="","")))))))))</f>
        <v>0.0517470325433221</v>
      </c>
      <c r="BI362" s="0"/>
      <c r="BU362" s="0"/>
      <c r="BZ362" s="49"/>
      <c r="CG362" s="13"/>
      <c r="CH362" s="40"/>
      <c r="CI362" s="13"/>
      <c r="CL362" s="6" t="n">
        <f aca="false">C362</f>
        <v>37771</v>
      </c>
      <c r="CM362" s="13" t="n">
        <f aca="false">CN362/CN361-1</f>
        <v>0.0160343743450011</v>
      </c>
      <c r="CN362" s="4" t="n">
        <v>96.95</v>
      </c>
      <c r="CO362" s="13" t="n">
        <f aca="false">CN362/CN357-1</f>
        <v>0.0361226888960138</v>
      </c>
      <c r="CY362" s="4" t="n">
        <v>95.901</v>
      </c>
      <c r="CZ362" s="4" t="n">
        <v>96.95</v>
      </c>
      <c r="DA362" s="33" t="n">
        <f aca="false">CZ362-CN362</f>
        <v>0</v>
      </c>
      <c r="DB362" s="16" t="n">
        <f aca="false">CZ362/CY362-1</f>
        <v>0.0109383635207141</v>
      </c>
      <c r="DC362" s="15" t="n">
        <f aca="false">CY362/CZ361-1</f>
        <v>0.0050408719346049</v>
      </c>
      <c r="DD362" s="15" t="n">
        <f aca="false">CZ362/CZ361-1</f>
        <v>0.0160343743450011</v>
      </c>
      <c r="DE362" s="34" t="str">
        <f aca="false">IF(CW362=0,"",-DC362*CS362)</f>
        <v/>
      </c>
      <c r="DY362" s="6"/>
      <c r="EB362" s="6" t="n">
        <f aca="false">CL362</f>
        <v>37771</v>
      </c>
      <c r="EC362" s="13" t="n">
        <f aca="false">SUM(CM360:CM362)</f>
        <v>0.0162514136566285</v>
      </c>
    </row>
    <row r="363" customFormat="false" ht="15" hidden="false" customHeight="false" outlineLevel="0" collapsed="false">
      <c r="A363" s="0" t="n">
        <f aca="false">IF(FR363=1,CZ363,0)</f>
        <v>0</v>
      </c>
      <c r="C363" s="6" t="n">
        <v>37774</v>
      </c>
      <c r="D363" s="0" t="n">
        <f aca="false">IF(E363&gt;E362,1,)</f>
        <v>1</v>
      </c>
      <c r="E363" s="46" t="n">
        <v>88.9878</v>
      </c>
      <c r="F363" s="46" t="n">
        <v>88.5402</v>
      </c>
      <c r="G363" s="46" t="n">
        <v>91.1188</v>
      </c>
      <c r="H363" s="46" t="n">
        <v>93.3943</v>
      </c>
      <c r="I363" s="46" t="n">
        <v>94.588</v>
      </c>
      <c r="J363" s="47" t="str">
        <f aca="false">IF(MIN(E363:I363)=E363,$E$2,IF(MIN(E363:I363)=F363,$F$2,IF(MIN(E363:I363)=G363,$G$2,IF(MIN(E363:I363)=H363,$H$2,IF(MIN(E363:I363)=I363,$I$2)))))</f>
        <v>100D</v>
      </c>
      <c r="K363" s="47" t="str">
        <f aca="false">IF(MAX(E363:I363)=E363,$E$2,IF(MAX(E363:I363)=F363,$F$2,IF(MAX(E363:I363)=G363,$G$2,IF(MAX(E363:I363)=H363,$H$2,IF(MAX(E363:I363)=I363,$I$2)))))</f>
        <v>10D</v>
      </c>
      <c r="L363" s="4" t="n">
        <f aca="false">IF(MAX(E363:I363)=H363,1,0)</f>
        <v>0</v>
      </c>
      <c r="M363" s="4" t="n">
        <f aca="false">IF(MAX(E363:I363)=I363,1,0)</f>
        <v>1</v>
      </c>
      <c r="O363" s="4" t="n">
        <f aca="false">IF(CN363&gt;E363,1,0)</f>
        <v>1</v>
      </c>
      <c r="P363" s="4" t="n">
        <f aca="false">IF(CN363&gt;F363,1,0)</f>
        <v>1</v>
      </c>
      <c r="Q363" s="4" t="n">
        <f aca="false">IF(CN363&gt;G363,1,0)</f>
        <v>1</v>
      </c>
      <c r="R363" s="4" t="n">
        <f aca="false">IF(CN363&gt;H363,1,0)</f>
        <v>1</v>
      </c>
      <c r="S363" s="4" t="n">
        <f aca="false">IF(CN363&gt;I363,1,0)</f>
        <v>1</v>
      </c>
      <c r="T363" s="25" t="n">
        <f aca="false">IF(AND(AND(R363=0,S363=0,Q363=0),OR(S362=1,S361=1,S360=1)),1,0)</f>
        <v>0</v>
      </c>
      <c r="U363" s="13" t="n">
        <f aca="false">SUM(CM362:CM363)</f>
        <v>0.0201602124058571</v>
      </c>
      <c r="AV363" s="0"/>
      <c r="AW363" s="55" t="n">
        <f aca="false">IF(EC363&gt;$AW$2,1,0)</f>
        <v>1</v>
      </c>
      <c r="AX363" s="0" t="n">
        <f aca="false">IF(AND(I363&gt;G363,I362&lt;G362),1,IF(OR(AND(I363&gt;F363,I362&lt;F362),AND(I363&gt;E363,I362&lt;E362)),1,0))</f>
        <v>0</v>
      </c>
      <c r="AY363" s="0" t="n">
        <f aca="false">IF(K362="10D",1,0)</f>
        <v>1</v>
      </c>
      <c r="AZ363" s="0" t="n">
        <f aca="false">IF(AND(I363&gt;G363,I362&lt;G362,I363&gt;F363,I362&gt;F362,I363&gt;E363,I362&gt;E362),1,0)</f>
        <v>0</v>
      </c>
      <c r="BA363" s="56" t="n">
        <f aca="false">IF(G363&gt;H363,1,0)</f>
        <v>0</v>
      </c>
      <c r="BB363" s="56" t="n">
        <f aca="false">IF(I363&lt;F363,1,0)</f>
        <v>0</v>
      </c>
      <c r="BC363" s="0" t="n">
        <f aca="false">IF(AND(SUM(AW362:AX362)=2,AY363=1),1,IF(SUM(AX361:AX363)=0,0,IF(AND(OR(AW361=1,AX361=1),OR(AW362=1,AX362=1),AY363=1),1,IF(AND(SUM(AW363:AY363)=2,SUM(AW361:AX361)=2,AX361=1),1,0))))</f>
        <v>0</v>
      </c>
      <c r="BD363" s="57" t="str">
        <f aca="false">IF(BC363=0,"",IF(AND(BC363=1,AZ363=0,AZ362=0,AZ361=0),1,IF(AND(BC363=1,OR(AZ363=1,AZ362=1,AZ361)),IF(BA363=1,1,0))))</f>
        <v/>
      </c>
      <c r="BE363" s="50" t="str">
        <f aca="false">IF(AND(BD363=1,BD362=1),0,IF(BD363=1,SUM(CM364:CM402),""))</f>
        <v/>
      </c>
      <c r="BF363" s="20" t="n">
        <f aca="false">IF(AND(BB363=1,BB362=1,BE322&lt;&gt;0),"",IF(AND(BB362=0,BB363=1),BF362,IF(AND(BB363=1,BB362=1),BF362,IF(AND(BF362="",BE362="",OR(BD362=0,BD362="")),"",IF(AND(BF362="",BE323=0),"",IF(AND(BE323&lt;&gt;"",BF362=BE323),"",IF(AND(BD362=1,BE362&lt;&gt;0),CM363,IF(BF362&lt;&gt;0,BF362+CM363,IF(BF362="","")))))))))</f>
        <v>0.0558728706041781</v>
      </c>
      <c r="BI363" s="0"/>
      <c r="BU363" s="0"/>
      <c r="BZ363" s="49"/>
      <c r="CG363" s="13"/>
      <c r="CH363" s="40"/>
      <c r="CI363" s="13"/>
      <c r="CL363" s="6" t="n">
        <f aca="false">C363</f>
        <v>37774</v>
      </c>
      <c r="CM363" s="13" t="n">
        <f aca="false">CN363/CN362-1</f>
        <v>0.00412583806085598</v>
      </c>
      <c r="CN363" s="4" t="n">
        <v>97.35</v>
      </c>
      <c r="CO363" s="13" t="n">
        <f aca="false">CN363/CN358-1</f>
        <v>0.0382892491467575</v>
      </c>
      <c r="CY363" s="4" t="n">
        <v>97.53</v>
      </c>
      <c r="CZ363" s="4" t="n">
        <v>97.35</v>
      </c>
      <c r="DA363" s="33" t="n">
        <f aca="false">CZ363-CN363</f>
        <v>0</v>
      </c>
      <c r="DB363" s="16" t="n">
        <f aca="false">CZ363/CY363-1</f>
        <v>-0.00184558597354667</v>
      </c>
      <c r="DC363" s="15" t="n">
        <f aca="false">CY363/CZ362-1</f>
        <v>0.00598246518824142</v>
      </c>
      <c r="DD363" s="15" t="n">
        <f aca="false">CZ363/CZ362-1</f>
        <v>0.00412583806085598</v>
      </c>
      <c r="DE363" s="34" t="str">
        <f aca="false">IF(CW363=0,"",-DC363*CS363)</f>
        <v/>
      </c>
      <c r="DY363" s="6"/>
      <c r="EB363" s="6" t="n">
        <f aca="false">CL363</f>
        <v>37774</v>
      </c>
      <c r="EC363" s="13" t="n">
        <f aca="false">SUM(CM361:CM363)</f>
        <v>0.0175470630382393</v>
      </c>
    </row>
    <row r="364" customFormat="false" ht="15" hidden="false" customHeight="false" outlineLevel="0" collapsed="false">
      <c r="A364" s="0" t="n">
        <f aca="false">IF(FR364=1,CZ364,0)</f>
        <v>0</v>
      </c>
      <c r="C364" s="6" t="n">
        <v>37775</v>
      </c>
      <c r="D364" s="0" t="n">
        <f aca="false">IF(E364&gt;E363,1,)</f>
        <v>1</v>
      </c>
      <c r="E364" s="46" t="n">
        <v>89.0091</v>
      </c>
      <c r="F364" s="46" t="n">
        <v>88.6038</v>
      </c>
      <c r="G364" s="46" t="n">
        <v>91.2804</v>
      </c>
      <c r="H364" s="46" t="n">
        <v>93.6643</v>
      </c>
      <c r="I364" s="46" t="n">
        <v>95.098</v>
      </c>
      <c r="J364" s="47" t="str">
        <f aca="false">IF(MIN(E364:I364)=E364,$E$2,IF(MIN(E364:I364)=F364,$F$2,IF(MIN(E364:I364)=G364,$G$2,IF(MIN(E364:I364)=H364,$H$2,IF(MIN(E364:I364)=I364,$I$2)))))</f>
        <v>100D</v>
      </c>
      <c r="K364" s="47" t="str">
        <f aca="false">IF(MAX(E364:I364)=E364,$E$2,IF(MAX(E364:I364)=F364,$F$2,IF(MAX(E364:I364)=G364,$G$2,IF(MAX(E364:I364)=H364,$H$2,IF(MAX(E364:I364)=I364,$I$2)))))</f>
        <v>10D</v>
      </c>
      <c r="L364" s="4" t="n">
        <f aca="false">IF(MAX(E364:I364)=H364,1,0)</f>
        <v>0</v>
      </c>
      <c r="M364" s="4" t="n">
        <f aca="false">IF(MAX(E364:I364)=I364,1,0)</f>
        <v>1</v>
      </c>
      <c r="O364" s="4" t="n">
        <f aca="false">IF(CN364&gt;E364,1,0)</f>
        <v>1</v>
      </c>
      <c r="P364" s="4" t="n">
        <f aca="false">IF(CN364&gt;F364,1,0)</f>
        <v>1</v>
      </c>
      <c r="Q364" s="4" t="n">
        <f aca="false">IF(CN364&gt;G364,1,0)</f>
        <v>1</v>
      </c>
      <c r="R364" s="4" t="n">
        <f aca="false">IF(CN364&gt;H364,1,0)</f>
        <v>1</v>
      </c>
      <c r="S364" s="4" t="n">
        <f aca="false">IF(CN364&gt;I364,1,0)</f>
        <v>1</v>
      </c>
      <c r="T364" s="25" t="n">
        <f aca="false">IF(AND(AND(R364=0,S364=0,Q364=0),OR(S363=1,S362=1,S361=1)),1,0)</f>
        <v>0</v>
      </c>
      <c r="U364" s="13" t="n">
        <f aca="false">SUM(CM363:CM364)</f>
        <v>0.00823472352567367</v>
      </c>
      <c r="AV364" s="0"/>
      <c r="AW364" s="55" t="n">
        <f aca="false">IF(EC364&gt;$AW$2,1,0)</f>
        <v>1</v>
      </c>
      <c r="AX364" s="0" t="n">
        <f aca="false">IF(AND(I364&gt;G364,I363&lt;G363),1,IF(OR(AND(I364&gt;F364,I363&lt;F363),AND(I364&gt;E364,I363&lt;E363)),1,0))</f>
        <v>0</v>
      </c>
      <c r="AY364" s="0" t="n">
        <f aca="false">IF(K363="10D",1,0)</f>
        <v>1</v>
      </c>
      <c r="AZ364" s="0" t="n">
        <f aca="false">IF(AND(I364&gt;G364,I363&lt;G363,I364&gt;F364,I363&gt;F363,I364&gt;E364,I363&gt;E363),1,0)</f>
        <v>0</v>
      </c>
      <c r="BA364" s="56" t="n">
        <f aca="false">IF(G364&gt;H364,1,0)</f>
        <v>0</v>
      </c>
      <c r="BB364" s="56" t="n">
        <f aca="false">IF(I364&lt;F364,1,0)</f>
        <v>0</v>
      </c>
      <c r="BC364" s="0" t="n">
        <f aca="false">IF(AND(SUM(AW363:AX363)=2,AY364=1),1,IF(SUM(AX362:AX364)=0,0,IF(AND(OR(AW362=1,AX362=1),OR(AW363=1,AX363=1),AY364=1),1,IF(AND(SUM(AW364:AY364)=2,SUM(AW362:AX362)=2,AX362=1),1,0))))</f>
        <v>0</v>
      </c>
      <c r="BD364" s="57" t="str">
        <f aca="false">IF(BC364=0,"",IF(AND(BC364=1,AZ364=0,AZ363=0,AZ362=0),1,IF(AND(BC364=1,OR(AZ364=1,AZ363=1,AZ362)),IF(BA364=1,1,0))))</f>
        <v/>
      </c>
      <c r="BE364" s="50" t="str">
        <f aca="false">IF(AND(BD364=1,BD363=1),0,IF(BD364=1,SUM(CM365:CM403),""))</f>
        <v/>
      </c>
      <c r="BF364" s="20" t="n">
        <f aca="false">IF(AND(BB364=1,BB363=1,BE323&lt;&gt;0),"",IF(AND(BB363=0,BB364=1),BF363,IF(AND(BB364=1,BB363=1),BF363,IF(AND(BF363="",BE363="",OR(BD363=0,BD363="")),"",IF(AND(BF363="",BE324=0),"",IF(AND(BE324&lt;&gt;"",BF363=BE324),"",IF(AND(BD363=1,BE363&lt;&gt;0),CM364,IF(BF363&lt;&gt;0,BF363+CM364,IF(BF363="","")))))))))</f>
        <v>0.0599817560689958</v>
      </c>
      <c r="BI364" s="0"/>
      <c r="BU364" s="0"/>
      <c r="BZ364" s="49"/>
      <c r="CG364" s="13"/>
      <c r="CH364" s="40"/>
      <c r="CI364" s="13"/>
      <c r="CL364" s="6" t="n">
        <f aca="false">C364</f>
        <v>37775</v>
      </c>
      <c r="CM364" s="13" t="n">
        <f aca="false">CN364/CN363-1</f>
        <v>0.00410888546481769</v>
      </c>
      <c r="CN364" s="4" t="n">
        <v>97.75</v>
      </c>
      <c r="CO364" s="13" t="n">
        <f aca="false">CN364/CN359-1</f>
        <v>0.0246331236897275</v>
      </c>
      <c r="CY364" s="4" t="n">
        <v>97.15</v>
      </c>
      <c r="CZ364" s="4" t="n">
        <v>97.75</v>
      </c>
      <c r="DA364" s="33" t="n">
        <f aca="false">CZ364-CN364</f>
        <v>0</v>
      </c>
      <c r="DB364" s="16" t="n">
        <f aca="false">CZ364/CY364-1</f>
        <v>0.00617601646937715</v>
      </c>
      <c r="DC364" s="15" t="n">
        <f aca="false">CY364/CZ363-1</f>
        <v>-0.00205444273240873</v>
      </c>
      <c r="DD364" s="15" t="n">
        <f aca="false">CZ364/CZ363-1</f>
        <v>0.00410888546481769</v>
      </c>
      <c r="DE364" s="34" t="str">
        <f aca="false">IF(CW364=0,"",-DC364*CS364)</f>
        <v/>
      </c>
      <c r="DY364" s="6"/>
      <c r="EB364" s="6" t="n">
        <f aca="false">CL364</f>
        <v>37775</v>
      </c>
      <c r="EC364" s="13" t="n">
        <f aca="false">SUM(CM362:CM364)</f>
        <v>0.0242690978706748</v>
      </c>
    </row>
    <row r="365" customFormat="false" ht="15" hidden="false" customHeight="false" outlineLevel="0" collapsed="false">
      <c r="A365" s="0" t="n">
        <f aca="false">IF(FR365=1,CZ365,0)</f>
        <v>0</v>
      </c>
      <c r="C365" s="6" t="n">
        <v>37776</v>
      </c>
      <c r="D365" s="0" t="n">
        <f aca="false">IF(E365&gt;E364,1,)</f>
        <v>1</v>
      </c>
      <c r="E365" s="46" t="n">
        <v>89.0388</v>
      </c>
      <c r="F365" s="46" t="n">
        <v>88.6673</v>
      </c>
      <c r="G365" s="46" t="n">
        <v>91.5298</v>
      </c>
      <c r="H365" s="46" t="n">
        <v>93.925</v>
      </c>
      <c r="I365" s="46" t="n">
        <v>95.768</v>
      </c>
      <c r="J365" s="47" t="str">
        <f aca="false">IF(MIN(E365:I365)=E365,$E$2,IF(MIN(E365:I365)=F365,$F$2,IF(MIN(E365:I365)=G365,$G$2,IF(MIN(E365:I365)=H365,$H$2,IF(MIN(E365:I365)=I365,$I$2)))))</f>
        <v>100D</v>
      </c>
      <c r="K365" s="47" t="str">
        <f aca="false">IF(MAX(E365:I365)=E365,$E$2,IF(MAX(E365:I365)=F365,$F$2,IF(MAX(E365:I365)=G365,$G$2,IF(MAX(E365:I365)=H365,$H$2,IF(MAX(E365:I365)=I365,$I$2)))))</f>
        <v>10D</v>
      </c>
      <c r="L365" s="4" t="n">
        <f aca="false">IF(MAX(E365:I365)=H365,1,0)</f>
        <v>0</v>
      </c>
      <c r="M365" s="4" t="n">
        <f aca="false">IF(MAX(E365:I365)=I365,1,0)</f>
        <v>1</v>
      </c>
      <c r="O365" s="4" t="n">
        <f aca="false">IF(CN365&gt;E365,1,0)</f>
        <v>1</v>
      </c>
      <c r="P365" s="4" t="n">
        <f aca="false">IF(CN365&gt;F365,1,0)</f>
        <v>1</v>
      </c>
      <c r="Q365" s="4" t="n">
        <f aca="false">IF(CN365&gt;G365,1,0)</f>
        <v>1</v>
      </c>
      <c r="R365" s="4" t="n">
        <f aca="false">IF(CN365&gt;H365,1,0)</f>
        <v>1</v>
      </c>
      <c r="S365" s="4" t="n">
        <f aca="false">IF(CN365&gt;I365,1,0)</f>
        <v>1</v>
      </c>
      <c r="T365" s="25" t="n">
        <f aca="false">IF(AND(AND(R365=0,S365=0,Q365=0),OR(S364=1,S363=1,S362=1)),1,0)</f>
        <v>0</v>
      </c>
      <c r="U365" s="13" t="n">
        <f aca="false">SUM(CM364:CM365)</f>
        <v>0.0185334378944853</v>
      </c>
      <c r="AV365" s="0"/>
      <c r="AW365" s="55" t="n">
        <f aca="false">IF(EC365&gt;$AW$2,1,0)</f>
        <v>1</v>
      </c>
      <c r="AX365" s="0" t="n">
        <f aca="false">IF(AND(I365&gt;G365,I364&lt;G364),1,IF(OR(AND(I365&gt;F365,I364&lt;F364),AND(I365&gt;E365,I364&lt;E364)),1,0))</f>
        <v>0</v>
      </c>
      <c r="AY365" s="0" t="n">
        <f aca="false">IF(K364="10D",1,0)</f>
        <v>1</v>
      </c>
      <c r="AZ365" s="0" t="n">
        <f aca="false">IF(AND(I365&gt;G365,I364&lt;G364,I365&gt;F365,I364&gt;F364,I365&gt;E365,I364&gt;E364),1,0)</f>
        <v>0</v>
      </c>
      <c r="BA365" s="56" t="n">
        <f aca="false">IF(G365&gt;H365,1,0)</f>
        <v>0</v>
      </c>
      <c r="BB365" s="56" t="n">
        <f aca="false">IF(I365&lt;F365,1,0)</f>
        <v>0</v>
      </c>
      <c r="BC365" s="0" t="n">
        <f aca="false">IF(AND(SUM(AW364:AX364)=2,AY365=1),1,IF(SUM(AX363:AX365)=0,0,IF(AND(OR(AW363=1,AX363=1),OR(AW364=1,AX364=1),AY365=1),1,IF(AND(SUM(AW365:AY365)=2,SUM(AW363:AX363)=2,AX363=1),1,0))))</f>
        <v>0</v>
      </c>
      <c r="BD365" s="57" t="str">
        <f aca="false">IF(BC365=0,"",IF(AND(BC365=1,AZ365=0,AZ364=0,AZ363=0),1,IF(AND(BC365=1,OR(AZ365=1,AZ364=1,AZ363)),IF(BA365=1,1,0))))</f>
        <v/>
      </c>
      <c r="BE365" s="50" t="str">
        <f aca="false">IF(AND(BD365=1,BD364=1),0,IF(BD365=1,SUM(CM366:CM404),""))</f>
        <v/>
      </c>
      <c r="BF365" s="20" t="n">
        <f aca="false">IF(AND(BB365=1,BB364=1,BE324&lt;&gt;0),"",IF(AND(BB364=0,BB365=1),BF364,IF(AND(BB365=1,BB364=1),BF364,IF(AND(BF364="",BE364="",OR(BD364=0,BD364="")),"",IF(AND(BF364="",BE325=0),"",IF(AND(BE325&lt;&gt;"",BF364=BE325),"",IF(AND(BD364=1,BE364&lt;&gt;0),CM365,IF(BF364&lt;&gt;0,BF364+CM365,IF(BF364="","")))))))))</f>
        <v>0.0744063084986634</v>
      </c>
      <c r="BI365" s="0"/>
      <c r="BU365" s="0"/>
      <c r="BZ365" s="49"/>
      <c r="CG365" s="13"/>
      <c r="CH365" s="40"/>
      <c r="CI365" s="13"/>
      <c r="CL365" s="6" t="n">
        <f aca="false">C365</f>
        <v>37776</v>
      </c>
      <c r="CM365" s="13" t="n">
        <f aca="false">CN365/CN364-1</f>
        <v>0.0144245524296676</v>
      </c>
      <c r="CN365" s="4" t="n">
        <v>99.16</v>
      </c>
      <c r="CO365" s="13" t="n">
        <f aca="false">CN365/CN360-1</f>
        <v>0.0364795651719452</v>
      </c>
      <c r="CY365" s="4" t="n">
        <v>97.66</v>
      </c>
      <c r="CZ365" s="4" t="n">
        <v>99.16</v>
      </c>
      <c r="DA365" s="33" t="n">
        <f aca="false">CZ365-CN365</f>
        <v>0</v>
      </c>
      <c r="DB365" s="16" t="n">
        <f aca="false">CZ365/CY365-1</f>
        <v>0.0153594101986483</v>
      </c>
      <c r="DC365" s="15" t="n">
        <f aca="false">CY365/CZ364-1</f>
        <v>-0.000920716112531972</v>
      </c>
      <c r="DD365" s="15" t="n">
        <f aca="false">CZ365/CZ364-1</f>
        <v>0.0144245524296676</v>
      </c>
      <c r="DE365" s="34" t="str">
        <f aca="false">IF(CW365=0,"",-DC365*CS365)</f>
        <v/>
      </c>
      <c r="DY365" s="6"/>
      <c r="EB365" s="6" t="n">
        <f aca="false">CL365</f>
        <v>37776</v>
      </c>
      <c r="EC365" s="13" t="n">
        <f aca="false">SUM(CM363:CM365)</f>
        <v>0.0226592759553412</v>
      </c>
    </row>
    <row r="366" customFormat="false" ht="15" hidden="false" customHeight="false" outlineLevel="0" collapsed="false">
      <c r="A366" s="0" t="n">
        <f aca="false">IF(FR366=1,CZ366,0)</f>
        <v>0</v>
      </c>
      <c r="C366" s="6" t="n">
        <v>37777</v>
      </c>
      <c r="D366" s="0" t="n">
        <f aca="false">IF(E366&gt;E365,1,)</f>
        <v>1</v>
      </c>
      <c r="E366" s="46" t="n">
        <v>89.06</v>
      </c>
      <c r="F366" s="46" t="n">
        <v>88.7332</v>
      </c>
      <c r="G366" s="46" t="n">
        <v>91.7724</v>
      </c>
      <c r="H366" s="46" t="n">
        <v>94.174</v>
      </c>
      <c r="I366" s="46" t="n">
        <v>96.468</v>
      </c>
      <c r="J366" s="47" t="str">
        <f aca="false">IF(MIN(E366:I366)=E366,$E$2,IF(MIN(E366:I366)=F366,$F$2,IF(MIN(E366:I366)=G366,$G$2,IF(MIN(E366:I366)=H366,$H$2,IF(MIN(E366:I366)=I366,$I$2)))))</f>
        <v>100D</v>
      </c>
      <c r="K366" s="47" t="str">
        <f aca="false">IF(MAX(E366:I366)=E366,$E$2,IF(MAX(E366:I366)=F366,$F$2,IF(MAX(E366:I366)=G366,$G$2,IF(MAX(E366:I366)=H366,$H$2,IF(MAX(E366:I366)=I366,$I$2)))))</f>
        <v>10D</v>
      </c>
      <c r="L366" s="4" t="n">
        <f aca="false">IF(MAX(E366:I366)=H366,1,0)</f>
        <v>0</v>
      </c>
      <c r="M366" s="4" t="n">
        <f aca="false">IF(MAX(E366:I366)=I366,1,0)</f>
        <v>1</v>
      </c>
      <c r="O366" s="4" t="n">
        <f aca="false">IF(CN366&gt;E366,1,0)</f>
        <v>1</v>
      </c>
      <c r="P366" s="4" t="n">
        <f aca="false">IF(CN366&gt;F366,1,0)</f>
        <v>1</v>
      </c>
      <c r="Q366" s="4" t="n">
        <f aca="false">IF(CN366&gt;G366,1,0)</f>
        <v>1</v>
      </c>
      <c r="R366" s="4" t="n">
        <f aca="false">IF(CN366&gt;H366,1,0)</f>
        <v>1</v>
      </c>
      <c r="S366" s="4" t="n">
        <f aca="false">IF(CN366&gt;I366,1,0)</f>
        <v>1</v>
      </c>
      <c r="T366" s="25" t="n">
        <f aca="false">IF(AND(AND(R366=0,S366=0,Q366=0),OR(S365=1,S364=1,S363=1)),1,0)</f>
        <v>0</v>
      </c>
      <c r="U366" s="13" t="n">
        <f aca="false">SUM(CM365:CM366)</f>
        <v>0.0193660611025197</v>
      </c>
      <c r="AV366" s="0"/>
      <c r="AW366" s="55" t="n">
        <f aca="false">IF(EC366&gt;$AW$2,1,0)</f>
        <v>1</v>
      </c>
      <c r="AX366" s="0" t="n">
        <f aca="false">IF(AND(I366&gt;G366,I365&lt;G365),1,IF(OR(AND(I366&gt;F366,I365&lt;F365),AND(I366&gt;E366,I365&lt;E365)),1,0))</f>
        <v>0</v>
      </c>
      <c r="AY366" s="0" t="n">
        <f aca="false">IF(K365="10D",1,0)</f>
        <v>1</v>
      </c>
      <c r="AZ366" s="0" t="n">
        <f aca="false">IF(AND(I366&gt;G366,I365&lt;G365,I366&gt;F366,I365&gt;F365,I366&gt;E366,I365&gt;E365),1,0)</f>
        <v>0</v>
      </c>
      <c r="BA366" s="56" t="n">
        <f aca="false">IF(G366&gt;H366,1,0)</f>
        <v>0</v>
      </c>
      <c r="BB366" s="56" t="n">
        <f aca="false">IF(I366&lt;F366,1,0)</f>
        <v>0</v>
      </c>
      <c r="BC366" s="0" t="n">
        <f aca="false">IF(AND(SUM(AW365:AX365)=2,AY366=1),1,IF(SUM(AX364:AX366)=0,0,IF(AND(OR(AW364=1,AX364=1),OR(AW365=1,AX365=1),AY366=1),1,IF(AND(SUM(AW366:AY366)=2,SUM(AW364:AX364)=2,AX364=1),1,0))))</f>
        <v>0</v>
      </c>
      <c r="BD366" s="57" t="str">
        <f aca="false">IF(BC366=0,"",IF(AND(BC366=1,AZ366=0,AZ365=0,AZ364=0),1,IF(AND(BC366=1,OR(AZ366=1,AZ365=1,AZ364)),IF(BA366=1,1,0))))</f>
        <v/>
      </c>
      <c r="BE366" s="50" t="str">
        <f aca="false">IF(AND(BD366=1,BD365=1),0,IF(BD366=1,SUM(CM367:CM405),""))</f>
        <v/>
      </c>
      <c r="BF366" s="20" t="n">
        <f aca="false">IF(AND(BB366=1,BB365=1,BE325&lt;&gt;0),"",IF(AND(BB365=0,BB366=1),BF365,IF(AND(BB366=1,BB365=1),BF365,IF(AND(BF365="",BE365="",OR(BD365=0,BD365="")),"",IF(AND(BF365="",BE326=0),"",IF(AND(BE326&lt;&gt;"",BF365=BE326),"",IF(AND(BD365=1,BE365&lt;&gt;0),CM366,IF(BF365&lt;&gt;0,BF365+CM366,IF(BF365="","")))))))))</f>
        <v>0.0793478171715155</v>
      </c>
      <c r="BI366" s="0"/>
      <c r="BU366" s="0"/>
      <c r="BZ366" s="49"/>
      <c r="CG366" s="13"/>
      <c r="CH366" s="40"/>
      <c r="CI366" s="13"/>
      <c r="CL366" s="6" t="n">
        <f aca="false">C366</f>
        <v>37777</v>
      </c>
      <c r="CM366" s="13" t="n">
        <f aca="false">CN366/CN365-1</f>
        <v>0.00494150867285215</v>
      </c>
      <c r="CN366" s="4" t="n">
        <v>99.65</v>
      </c>
      <c r="CO366" s="13" t="n">
        <f aca="false">CN366/CN361-1</f>
        <v>0.0443303290714736</v>
      </c>
      <c r="CY366" s="4" t="n">
        <v>98.584</v>
      </c>
      <c r="CZ366" s="4" t="n">
        <v>99.65</v>
      </c>
      <c r="DA366" s="33" t="n">
        <f aca="false">CZ366-CN366</f>
        <v>0</v>
      </c>
      <c r="DB366" s="16" t="n">
        <f aca="false">CZ366/CY366-1</f>
        <v>0.0108131136898484</v>
      </c>
      <c r="DC366" s="15" t="n">
        <f aca="false">CY366/CZ365-1</f>
        <v>-0.00580879386849531</v>
      </c>
      <c r="DD366" s="15" t="n">
        <f aca="false">CZ366/CZ365-1</f>
        <v>0.00494150867285215</v>
      </c>
      <c r="DE366" s="34" t="str">
        <f aca="false">IF(CW366=0,"",-DC366*CS366)</f>
        <v/>
      </c>
      <c r="DY366" s="6"/>
      <c r="EB366" s="6" t="n">
        <f aca="false">CL366</f>
        <v>37777</v>
      </c>
      <c r="EC366" s="13" t="n">
        <f aca="false">SUM(CM364:CM366)</f>
        <v>0.0234749465673374</v>
      </c>
    </row>
    <row r="367" customFormat="false" ht="15" hidden="false" customHeight="false" outlineLevel="0" collapsed="false">
      <c r="A367" s="0" t="n">
        <f aca="false">IF(FR367=1,CZ367,0)</f>
        <v>0</v>
      </c>
      <c r="C367" s="6" t="n">
        <v>37778</v>
      </c>
      <c r="D367" s="0" t="n">
        <f aca="false">IF(E367&gt;E366,1,)</f>
        <v>1</v>
      </c>
      <c r="E367" s="46" t="n">
        <v>89.0844</v>
      </c>
      <c r="F367" s="46" t="n">
        <v>88.7955</v>
      </c>
      <c r="G367" s="46" t="n">
        <v>92.016</v>
      </c>
      <c r="H367" s="46" t="n">
        <v>94.4373</v>
      </c>
      <c r="I367" s="46" t="n">
        <v>97.037</v>
      </c>
      <c r="J367" s="47" t="str">
        <f aca="false">IF(MIN(E367:I367)=E367,$E$2,IF(MIN(E367:I367)=F367,$F$2,IF(MIN(E367:I367)=G367,$G$2,IF(MIN(E367:I367)=H367,$H$2,IF(MIN(E367:I367)=I367,$I$2)))))</f>
        <v>100D</v>
      </c>
      <c r="K367" s="47" t="str">
        <f aca="false">IF(MAX(E367:I367)=E367,$E$2,IF(MAX(E367:I367)=F367,$F$2,IF(MAX(E367:I367)=G367,$G$2,IF(MAX(E367:I367)=H367,$H$2,IF(MAX(E367:I367)=I367,$I$2)))))</f>
        <v>10D</v>
      </c>
      <c r="L367" s="4" t="n">
        <f aca="false">IF(MAX(E367:I367)=H367,1,0)</f>
        <v>0</v>
      </c>
      <c r="M367" s="4" t="n">
        <f aca="false">IF(MAX(E367:I367)=I367,1,0)</f>
        <v>1</v>
      </c>
      <c r="O367" s="4" t="n">
        <f aca="false">IF(CN367&gt;E367,1,0)</f>
        <v>1</v>
      </c>
      <c r="P367" s="4" t="n">
        <f aca="false">IF(CN367&gt;F367,1,0)</f>
        <v>1</v>
      </c>
      <c r="Q367" s="4" t="n">
        <f aca="false">IF(CN367&gt;G367,1,0)</f>
        <v>1</v>
      </c>
      <c r="R367" s="4" t="n">
        <f aca="false">IF(CN367&gt;H367,1,0)</f>
        <v>1</v>
      </c>
      <c r="S367" s="4" t="n">
        <f aca="false">IF(CN367&gt;I367,1,0)</f>
        <v>1</v>
      </c>
      <c r="T367" s="25" t="n">
        <f aca="false">IF(AND(AND(R367=0,S367=0,Q367=0),OR(S366=1,S365=1,S364=1)),1,0)</f>
        <v>0</v>
      </c>
      <c r="U367" s="13" t="n">
        <f aca="false">SUM(CM366:CM367)</f>
        <v>0.00102781073005231</v>
      </c>
      <c r="AV367" s="0"/>
      <c r="AW367" s="55" t="n">
        <f aca="false">IF(EC367&gt;$AW$2,1,0)</f>
        <v>1</v>
      </c>
      <c r="AX367" s="0" t="n">
        <f aca="false">IF(AND(I367&gt;G367,I366&lt;G366),1,IF(OR(AND(I367&gt;F367,I366&lt;F366),AND(I367&gt;E367,I366&lt;E366)),1,0))</f>
        <v>0</v>
      </c>
      <c r="AY367" s="0" t="n">
        <f aca="false">IF(K366="10D",1,0)</f>
        <v>1</v>
      </c>
      <c r="AZ367" s="0" t="n">
        <f aca="false">IF(AND(I367&gt;G367,I366&lt;G366,I367&gt;F367,I366&gt;F366,I367&gt;E367,I366&gt;E366),1,0)</f>
        <v>0</v>
      </c>
      <c r="BA367" s="56" t="n">
        <f aca="false">IF(G367&gt;H367,1,0)</f>
        <v>0</v>
      </c>
      <c r="BB367" s="56" t="n">
        <f aca="false">IF(I367&lt;F367,1,0)</f>
        <v>0</v>
      </c>
      <c r="BC367" s="0" t="n">
        <f aca="false">IF(AND(SUM(AW366:AX366)=2,AY367=1),1,IF(SUM(AX365:AX367)=0,0,IF(AND(OR(AW365=1,AX365=1),OR(AW366=1,AX366=1),AY367=1),1,IF(AND(SUM(AW367:AY367)=2,SUM(AW365:AX365)=2,AX365=1),1,0))))</f>
        <v>0</v>
      </c>
      <c r="BD367" s="57" t="str">
        <f aca="false">IF(BC367=0,"",IF(AND(BC367=1,AZ367=0,AZ366=0,AZ365=0),1,IF(AND(BC367=1,OR(AZ367=1,AZ366=1,AZ365)),IF(BA367=1,1,0))))</f>
        <v/>
      </c>
      <c r="BE367" s="50" t="str">
        <f aca="false">IF(AND(BD367=1,BD366=1),0,IF(BD367=1,SUM(CM368:CM406),""))</f>
        <v/>
      </c>
      <c r="BF367" s="20" t="n">
        <f aca="false">IF(AND(BB367=1,BB366=1,BE326&lt;&gt;0),"",IF(AND(BB366=0,BB367=1),BF366,IF(AND(BB367=1,BB366=1),BF366,IF(AND(BF366="",BE366="",OR(BD366=0,BD366="")),"",IF(AND(BF366="",BE327=0),"",IF(AND(BE327&lt;&gt;"",BF366=BE327),"",IF(AND(BD366=1,BE366&lt;&gt;0),CM367,IF(BF366&lt;&gt;0,BF366+CM367,IF(BF366="","")))))))))</f>
        <v>0.0754341192287157</v>
      </c>
      <c r="BI367" s="0"/>
      <c r="BU367" s="0"/>
      <c r="BZ367" s="49"/>
      <c r="CG367" s="13"/>
      <c r="CH367" s="40"/>
      <c r="CI367" s="13"/>
      <c r="CL367" s="6" t="n">
        <f aca="false">C367</f>
        <v>37778</v>
      </c>
      <c r="CM367" s="13" t="n">
        <f aca="false">CN367/CN366-1</f>
        <v>-0.00391369794279983</v>
      </c>
      <c r="CN367" s="4" t="n">
        <v>99.26</v>
      </c>
      <c r="CO367" s="13" t="n">
        <f aca="false">CN367/CN362-1</f>
        <v>0.0238267148014442</v>
      </c>
      <c r="CY367" s="4" t="n">
        <v>100.4</v>
      </c>
      <c r="CZ367" s="4" t="n">
        <v>99.26</v>
      </c>
      <c r="DA367" s="33" t="n">
        <f aca="false">CZ367-CN367</f>
        <v>0</v>
      </c>
      <c r="DB367" s="16" t="n">
        <f aca="false">CZ367/CY367-1</f>
        <v>-0.0113545816733068</v>
      </c>
      <c r="DC367" s="15" t="n">
        <f aca="false">CY367/CZ366-1</f>
        <v>0.00752634219769188</v>
      </c>
      <c r="DD367" s="15" t="n">
        <f aca="false">CZ367/CZ366-1</f>
        <v>-0.00391369794279983</v>
      </c>
      <c r="DE367" s="34" t="str">
        <f aca="false">IF(CW367=0,"",-DC367*CS367)</f>
        <v/>
      </c>
      <c r="DY367" s="6"/>
      <c r="EB367" s="6" t="n">
        <f aca="false">CL367</f>
        <v>37778</v>
      </c>
      <c r="EC367" s="13" t="n">
        <f aca="false">SUM(CM365:CM367)</f>
        <v>0.0154523631597199</v>
      </c>
    </row>
    <row r="368" customFormat="false" ht="15" hidden="false" customHeight="false" outlineLevel="0" collapsed="false">
      <c r="A368" s="0" t="n">
        <f aca="false">IF(FR368=1,CZ368,0)</f>
        <v>0</v>
      </c>
      <c r="C368" s="6" t="n">
        <v>37781</v>
      </c>
      <c r="D368" s="0" t="n">
        <f aca="false">IF(E368&gt;E367,1,)</f>
        <v>1</v>
      </c>
      <c r="E368" s="46" t="n">
        <v>89.0969</v>
      </c>
      <c r="F368" s="46" t="n">
        <v>88.8447</v>
      </c>
      <c r="G368" s="46" t="n">
        <v>92.238</v>
      </c>
      <c r="H368" s="46" t="n">
        <v>94.7047</v>
      </c>
      <c r="I368" s="46" t="n">
        <v>97.486</v>
      </c>
      <c r="J368" s="47" t="str">
        <f aca="false">IF(MIN(E368:I368)=E368,$E$2,IF(MIN(E368:I368)=F368,$F$2,IF(MIN(E368:I368)=G368,$G$2,IF(MIN(E368:I368)=H368,$H$2,IF(MIN(E368:I368)=I368,$I$2)))))</f>
        <v>100D</v>
      </c>
      <c r="K368" s="47" t="str">
        <f aca="false">IF(MAX(E368:I368)=E368,$E$2,IF(MAX(E368:I368)=F368,$F$2,IF(MAX(E368:I368)=G368,$G$2,IF(MAX(E368:I368)=H368,$H$2,IF(MAX(E368:I368)=I368,$I$2)))))</f>
        <v>10D</v>
      </c>
      <c r="L368" s="4" t="n">
        <f aca="false">IF(MAX(E368:I368)=H368,1,0)</f>
        <v>0</v>
      </c>
      <c r="M368" s="4" t="n">
        <f aca="false">IF(MAX(E368:I368)=I368,1,0)</f>
        <v>1</v>
      </c>
      <c r="O368" s="4" t="n">
        <f aca="false">IF(CN368&gt;E368,1,0)</f>
        <v>1</v>
      </c>
      <c r="P368" s="4" t="n">
        <f aca="false">IF(CN368&gt;F368,1,0)</f>
        <v>1</v>
      </c>
      <c r="Q368" s="4" t="n">
        <f aca="false">IF(CN368&gt;G368,1,0)</f>
        <v>1</v>
      </c>
      <c r="R368" s="4" t="n">
        <f aca="false">IF(CN368&gt;H368,1,0)</f>
        <v>1</v>
      </c>
      <c r="S368" s="4" t="n">
        <f aca="false">IF(CN368&gt;I368,1,0)</f>
        <v>1</v>
      </c>
      <c r="T368" s="25" t="n">
        <f aca="false">IF(AND(AND(R368=0,S368=0,Q368=0),OR(S367=1,S366=1,S365=1)),1,0)</f>
        <v>0</v>
      </c>
      <c r="U368" s="13" t="n">
        <f aca="false">SUM(CM367:CM368)</f>
        <v>-0.0140889951420745</v>
      </c>
      <c r="AV368" s="0"/>
      <c r="AW368" s="55" t="n">
        <f aca="false">IF(EC368&gt;$AW$2,1,0)</f>
        <v>0</v>
      </c>
      <c r="AX368" s="0" t="n">
        <f aca="false">IF(AND(I368&gt;G368,I367&lt;G367),1,IF(OR(AND(I368&gt;F368,I367&lt;F367),AND(I368&gt;E368,I367&lt;E367)),1,0))</f>
        <v>0</v>
      </c>
      <c r="AY368" s="0" t="n">
        <f aca="false">IF(K367="10D",1,0)</f>
        <v>1</v>
      </c>
      <c r="AZ368" s="0" t="n">
        <f aca="false">IF(AND(I368&gt;G368,I367&lt;G367,I368&gt;F368,I367&gt;F367,I368&gt;E368,I367&gt;E367),1,0)</f>
        <v>0</v>
      </c>
      <c r="BA368" s="56" t="n">
        <f aca="false">IF(G368&gt;H368,1,0)</f>
        <v>0</v>
      </c>
      <c r="BB368" s="56" t="n">
        <f aca="false">IF(I368&lt;F368,1,0)</f>
        <v>0</v>
      </c>
      <c r="BC368" s="0" t="n">
        <f aca="false">IF(AND(SUM(AW367:AX367)=2,AY368=1),1,IF(SUM(AX366:AX368)=0,0,IF(AND(OR(AW366=1,AX366=1),OR(AW367=1,AX367=1),AY368=1),1,IF(AND(SUM(AW368:AY368)=2,SUM(AW366:AX366)=2,AX366=1),1,0))))</f>
        <v>0</v>
      </c>
      <c r="BD368" s="57" t="str">
        <f aca="false">IF(BC368=0,"",IF(AND(BC368=1,AZ368=0,AZ367=0,AZ366=0),1,IF(AND(BC368=1,OR(AZ368=1,AZ367=1,AZ366)),IF(BA368=1,1,0))))</f>
        <v/>
      </c>
      <c r="BE368" s="50" t="str">
        <f aca="false">IF(AND(BD368=1,BD367=1),0,IF(BD368=1,SUM(CM369:CM407),""))</f>
        <v/>
      </c>
      <c r="BF368" s="20" t="n">
        <f aca="false">IF(AND(BB368=1,BB367=1,BE327&lt;&gt;0),"",IF(AND(BB367=0,BB368=1),BF367,IF(AND(BB368=1,BB367=1),BF367,IF(AND(BF367="",BE367="",OR(BD367=0,BD367="")),"",IF(AND(BF367="",BE328=0),"",IF(AND(BE328&lt;&gt;"",BF367=BE328),"",IF(AND(BD367=1,BE367&lt;&gt;0),CM368,IF(BF367&lt;&gt;0,BF367+CM368,IF(BF367="","")))))))))</f>
        <v>0.065258822029441</v>
      </c>
      <c r="BI368" s="0"/>
      <c r="BU368" s="0"/>
      <c r="BZ368" s="49"/>
      <c r="CG368" s="13"/>
      <c r="CH368" s="40"/>
      <c r="CI368" s="13"/>
      <c r="CL368" s="6" t="n">
        <f aca="false">C368</f>
        <v>37781</v>
      </c>
      <c r="CM368" s="13" t="n">
        <f aca="false">CN368/CN367-1</f>
        <v>-0.0101752971992747</v>
      </c>
      <c r="CN368" s="4" t="n">
        <v>98.25</v>
      </c>
      <c r="CO368" s="13" t="n">
        <f aca="false">CN368/CN363-1</f>
        <v>0.00924499229583975</v>
      </c>
      <c r="CY368" s="4" t="n">
        <v>98.769</v>
      </c>
      <c r="CZ368" s="4" t="n">
        <v>98.25</v>
      </c>
      <c r="DA368" s="33" t="n">
        <f aca="false">CZ368-CN368</f>
        <v>0</v>
      </c>
      <c r="DB368" s="16" t="n">
        <f aca="false">CZ368/CY368-1</f>
        <v>-0.00525468517449812</v>
      </c>
      <c r="DC368" s="15" t="n">
        <f aca="false">CY368/CZ367-1</f>
        <v>-0.00494660487608301</v>
      </c>
      <c r="DD368" s="15" t="n">
        <f aca="false">CZ368/CZ367-1</f>
        <v>-0.0101752971992747</v>
      </c>
      <c r="DE368" s="34" t="str">
        <f aca="false">IF(CW368=0,"",-DC368*CS368)</f>
        <v/>
      </c>
      <c r="DY368" s="6"/>
      <c r="EB368" s="6" t="n">
        <f aca="false">CL368</f>
        <v>37781</v>
      </c>
      <c r="EC368" s="13" t="n">
        <f aca="false">SUM(CM366:CM368)</f>
        <v>-0.00914748646922237</v>
      </c>
    </row>
    <row r="369" customFormat="false" ht="15" hidden="false" customHeight="false" outlineLevel="0" collapsed="false">
      <c r="A369" s="0" t="n">
        <f aca="false">IF(FR369=1,CZ369,0)</f>
        <v>0</v>
      </c>
      <c r="C369" s="6" t="n">
        <v>37782</v>
      </c>
      <c r="D369" s="0" t="n">
        <f aca="false">IF(E369&gt;E368,1,)</f>
        <v>1</v>
      </c>
      <c r="E369" s="46" t="n">
        <v>89.1097</v>
      </c>
      <c r="F369" s="46" t="n">
        <v>88.9132</v>
      </c>
      <c r="G369" s="46" t="n">
        <v>92.4888</v>
      </c>
      <c r="H369" s="46" t="n">
        <v>94.9533</v>
      </c>
      <c r="I369" s="46" t="n">
        <v>97.871</v>
      </c>
      <c r="J369" s="47" t="str">
        <f aca="false">IF(MIN(E369:I369)=E369,$E$2,IF(MIN(E369:I369)=F369,$F$2,IF(MIN(E369:I369)=G369,$G$2,IF(MIN(E369:I369)=H369,$H$2,IF(MIN(E369:I369)=I369,$I$2)))))</f>
        <v>100D</v>
      </c>
      <c r="K369" s="47" t="str">
        <f aca="false">IF(MAX(E369:I369)=E369,$E$2,IF(MAX(E369:I369)=F369,$F$2,IF(MAX(E369:I369)=G369,$G$2,IF(MAX(E369:I369)=H369,$H$2,IF(MAX(E369:I369)=I369,$I$2)))))</f>
        <v>10D</v>
      </c>
      <c r="L369" s="4" t="n">
        <f aca="false">IF(MAX(E369:I369)=H369,1,0)</f>
        <v>0</v>
      </c>
      <c r="M369" s="4" t="n">
        <f aca="false">IF(MAX(E369:I369)=I369,1,0)</f>
        <v>1</v>
      </c>
      <c r="O369" s="4" t="n">
        <f aca="false">IF(CN369&gt;E369,1,0)</f>
        <v>1</v>
      </c>
      <c r="P369" s="4" t="n">
        <f aca="false">IF(CN369&gt;F369,1,0)</f>
        <v>1</v>
      </c>
      <c r="Q369" s="4" t="n">
        <f aca="false">IF(CN369&gt;G369,1,0)</f>
        <v>1</v>
      </c>
      <c r="R369" s="4" t="n">
        <f aca="false">IF(CN369&gt;H369,1,0)</f>
        <v>1</v>
      </c>
      <c r="S369" s="4" t="n">
        <f aca="false">IF(CN369&gt;I369,1,0)</f>
        <v>1</v>
      </c>
      <c r="T369" s="25" t="n">
        <f aca="false">IF(AND(AND(R369=0,S369=0,Q369=0),OR(S368=1,S367=1,S366=1)),1,0)</f>
        <v>0</v>
      </c>
      <c r="U369" s="13" t="n">
        <f aca="false">SUM(CM368:CM369)</f>
        <v>2.81984907146704E-006</v>
      </c>
      <c r="AV369" s="0"/>
      <c r="AW369" s="55" t="n">
        <f aca="false">IF(EC369&gt;$AW$2,1,0)</f>
        <v>0</v>
      </c>
      <c r="AX369" s="0" t="n">
        <f aca="false">IF(AND(I369&gt;G369,I368&lt;G368),1,IF(OR(AND(I369&gt;F369,I368&lt;F368),AND(I369&gt;E369,I368&lt;E368)),1,0))</f>
        <v>0</v>
      </c>
      <c r="AY369" s="0" t="n">
        <f aca="false">IF(K368="10D",1,0)</f>
        <v>1</v>
      </c>
      <c r="AZ369" s="0" t="n">
        <f aca="false">IF(AND(I369&gt;G369,I368&lt;G368,I369&gt;F369,I368&gt;F368,I369&gt;E369,I368&gt;E368),1,0)</f>
        <v>0</v>
      </c>
      <c r="BA369" s="56" t="n">
        <f aca="false">IF(G369&gt;H369,1,0)</f>
        <v>0</v>
      </c>
      <c r="BB369" s="56" t="n">
        <f aca="false">IF(I369&lt;F369,1,0)</f>
        <v>0</v>
      </c>
      <c r="BC369" s="0" t="n">
        <f aca="false">IF(AND(SUM(AW368:AX368)=2,AY369=1),1,IF(SUM(AX367:AX369)=0,0,IF(AND(OR(AW367=1,AX367=1),OR(AW368=1,AX368=1),AY369=1),1,IF(AND(SUM(AW369:AY369)=2,SUM(AW367:AX367)=2,AX367=1),1,0))))</f>
        <v>0</v>
      </c>
      <c r="BD369" s="57" t="str">
        <f aca="false">IF(BC369=0,"",IF(AND(BC369=1,AZ369=0,AZ368=0,AZ367=0),1,IF(AND(BC369=1,OR(AZ369=1,AZ368=1,AZ367)),IF(BA369=1,1,0))))</f>
        <v/>
      </c>
      <c r="BE369" s="50" t="str">
        <f aca="false">IF(AND(BD369=1,BD368=1),0,IF(BD369=1,SUM(CM370:CM408),""))</f>
        <v/>
      </c>
      <c r="BF369" s="20" t="n">
        <f aca="false">IF(AND(BB369=1,BB368=1,BE328&lt;&gt;0),"",IF(AND(BB368=0,BB369=1),BF368,IF(AND(BB369=1,BB368=1),BF368,IF(AND(BF368="",BE368="",OR(BD368=0,BD368="")),"",IF(AND(BF368="",BE329=0),"",IF(AND(BE329&lt;&gt;"",BF368=BE329),"",IF(AND(BD368=1,BE368&lt;&gt;0),CM369,IF(BF368&lt;&gt;0,BF368+CM369,IF(BF368="","")))))))))</f>
        <v>0.0754369390777871</v>
      </c>
      <c r="BI369" s="0"/>
      <c r="BU369" s="0"/>
      <c r="BZ369" s="49"/>
      <c r="CG369" s="13"/>
      <c r="CH369" s="40"/>
      <c r="CI369" s="13"/>
      <c r="CL369" s="6" t="n">
        <f aca="false">C369</f>
        <v>37782</v>
      </c>
      <c r="CM369" s="13" t="n">
        <f aca="false">CN369/CN368-1</f>
        <v>0.0101781170483461</v>
      </c>
      <c r="CN369" s="4" t="n">
        <v>99.25</v>
      </c>
      <c r="CO369" s="13" t="n">
        <f aca="false">CN369/CN364-1</f>
        <v>0.0153452685421995</v>
      </c>
      <c r="CY369" s="4" t="n">
        <v>98.46</v>
      </c>
      <c r="CZ369" s="4" t="n">
        <v>99.25</v>
      </c>
      <c r="DA369" s="33" t="n">
        <f aca="false">CZ369-CN369</f>
        <v>0</v>
      </c>
      <c r="DB369" s="16" t="n">
        <f aca="false">CZ369/CY369-1</f>
        <v>0.00802356286816996</v>
      </c>
      <c r="DC369" s="15" t="n">
        <f aca="false">CY369/CZ368-1</f>
        <v>0.00213740458015255</v>
      </c>
      <c r="DD369" s="15" t="n">
        <f aca="false">CZ369/CZ368-1</f>
        <v>0.0101781170483461</v>
      </c>
      <c r="DE369" s="34" t="str">
        <f aca="false">IF(CW369=0,"",-DC369*CS369)</f>
        <v/>
      </c>
      <c r="DY369" s="6"/>
      <c r="EB369" s="6" t="n">
        <f aca="false">CL369</f>
        <v>37782</v>
      </c>
      <c r="EC369" s="13" t="n">
        <f aca="false">SUM(CM367:CM369)</f>
        <v>-0.00391087809372836</v>
      </c>
    </row>
    <row r="370" customFormat="false" ht="15" hidden="false" customHeight="false" outlineLevel="0" collapsed="false">
      <c r="A370" s="0" t="n">
        <f aca="false">IF(FR370=1,CZ370,0)</f>
        <v>0</v>
      </c>
      <c r="C370" s="6" t="n">
        <v>37783</v>
      </c>
      <c r="D370" s="0" t="n">
        <f aca="false">IF(E370&gt;E369,1,)</f>
        <v>1</v>
      </c>
      <c r="E370" s="46" t="n">
        <v>89.1382</v>
      </c>
      <c r="F370" s="46" t="n">
        <v>88.996</v>
      </c>
      <c r="G370" s="46" t="n">
        <v>92.8</v>
      </c>
      <c r="H370" s="46" t="n">
        <v>95.237</v>
      </c>
      <c r="I370" s="46" t="n">
        <v>98.334</v>
      </c>
      <c r="J370" s="47" t="str">
        <f aca="false">IF(MIN(E370:I370)=E370,$E$2,IF(MIN(E370:I370)=F370,$F$2,IF(MIN(E370:I370)=G370,$G$2,IF(MIN(E370:I370)=H370,$H$2,IF(MIN(E370:I370)=I370,$I$2)))))</f>
        <v>100D</v>
      </c>
      <c r="K370" s="47" t="str">
        <f aca="false">IF(MAX(E370:I370)=E370,$E$2,IF(MAX(E370:I370)=F370,$F$2,IF(MAX(E370:I370)=G370,$G$2,IF(MAX(E370:I370)=H370,$H$2,IF(MAX(E370:I370)=I370,$I$2)))))</f>
        <v>10D</v>
      </c>
      <c r="L370" s="4" t="n">
        <f aca="false">IF(MAX(E370:I370)=H370,1,0)</f>
        <v>0</v>
      </c>
      <c r="M370" s="4" t="n">
        <f aca="false">IF(MAX(E370:I370)=I370,1,0)</f>
        <v>1</v>
      </c>
      <c r="O370" s="4" t="n">
        <f aca="false">IF(CN370&gt;E370,1,0)</f>
        <v>1</v>
      </c>
      <c r="P370" s="4" t="n">
        <f aca="false">IF(CN370&gt;F370,1,0)</f>
        <v>1</v>
      </c>
      <c r="Q370" s="4" t="n">
        <f aca="false">IF(CN370&gt;G370,1,0)</f>
        <v>1</v>
      </c>
      <c r="R370" s="4" t="n">
        <f aca="false">IF(CN370&gt;H370,1,0)</f>
        <v>1</v>
      </c>
      <c r="S370" s="4" t="n">
        <f aca="false">IF(CN370&gt;I370,1,0)</f>
        <v>1</v>
      </c>
      <c r="T370" s="25" t="n">
        <f aca="false">IF(AND(AND(R370=0,S370=0,Q370=0),OR(S369=1,S368=1,S367=1)),1,0)</f>
        <v>0</v>
      </c>
      <c r="U370" s="13" t="n">
        <f aca="false">SUM(CM369:CM370)</f>
        <v>0.0207574621365074</v>
      </c>
      <c r="AV370" s="0"/>
      <c r="AW370" s="55" t="n">
        <f aca="false">IF(EC370&gt;$AW$2,1,0)</f>
        <v>1</v>
      </c>
      <c r="AX370" s="0" t="n">
        <f aca="false">IF(AND(I370&gt;G370,I369&lt;G369),1,IF(OR(AND(I370&gt;F370,I369&lt;F369),AND(I370&gt;E370,I369&lt;E369)),1,0))</f>
        <v>0</v>
      </c>
      <c r="AY370" s="0" t="n">
        <f aca="false">IF(K369="10D",1,0)</f>
        <v>1</v>
      </c>
      <c r="AZ370" s="0" t="n">
        <f aca="false">IF(AND(I370&gt;G370,I369&lt;G369,I370&gt;F370,I369&gt;F369,I370&gt;E370,I369&gt;E369),1,0)</f>
        <v>0</v>
      </c>
      <c r="BA370" s="56" t="n">
        <f aca="false">IF(G370&gt;H370,1,0)</f>
        <v>0</v>
      </c>
      <c r="BB370" s="56" t="n">
        <f aca="false">IF(I370&lt;F370,1,0)</f>
        <v>0</v>
      </c>
      <c r="BC370" s="0" t="n">
        <f aca="false">IF(AND(SUM(AW369:AX369)=2,AY370=1),1,IF(SUM(AX368:AX370)=0,0,IF(AND(OR(AW368=1,AX368=1),OR(AW369=1,AX369=1),AY370=1),1,IF(AND(SUM(AW370:AY370)=2,SUM(AW368:AX368)=2,AX368=1),1,0))))</f>
        <v>0</v>
      </c>
      <c r="BD370" s="57" t="str">
        <f aca="false">IF(BC370=0,"",IF(AND(BC370=1,AZ370=0,AZ369=0,AZ368=0),1,IF(AND(BC370=1,OR(AZ370=1,AZ369=1,AZ368)),IF(BA370=1,1,0))))</f>
        <v/>
      </c>
      <c r="BE370" s="50" t="str">
        <f aca="false">IF(AND(BD370=1,BD369=1),0,IF(BD370=1,SUM(CM371:CM409),""))</f>
        <v/>
      </c>
      <c r="BF370" s="20" t="n">
        <f aca="false">IF(AND(BB370=1,BB369=1,BE329&lt;&gt;0),"",IF(AND(BB369=0,BB370=1),BF369,IF(AND(BB370=1,BB369=1),BF369,IF(AND(BF369="",BE369="",OR(BD369=0,BD369="")),"",IF(AND(BF369="",BE330=0),"",IF(AND(BE330&lt;&gt;"",BF369=BE330),"",IF(AND(BD369=1,BE369&lt;&gt;0),CM370,IF(BF369&lt;&gt;0,BF369+CM370,IF(BF369="","")))))))))</f>
        <v>0.0860162841659484</v>
      </c>
      <c r="BI370" s="0"/>
      <c r="BU370" s="0"/>
      <c r="BZ370" s="49"/>
      <c r="CG370" s="13"/>
      <c r="CH370" s="40"/>
      <c r="CI370" s="13"/>
      <c r="CL370" s="6" t="n">
        <f aca="false">C370</f>
        <v>37783</v>
      </c>
      <c r="CM370" s="13" t="n">
        <f aca="false">CN370/CN369-1</f>
        <v>0.0105793450881613</v>
      </c>
      <c r="CN370" s="4" t="n">
        <v>100.3</v>
      </c>
      <c r="CO370" s="13" t="n">
        <f aca="false">CN370/CN365-1</f>
        <v>0.0114965711980637</v>
      </c>
      <c r="CY370" s="4" t="n">
        <v>99.16</v>
      </c>
      <c r="CZ370" s="4" t="n">
        <v>100.3</v>
      </c>
      <c r="DA370" s="33" t="n">
        <f aca="false">CZ370-CN370</f>
        <v>0</v>
      </c>
      <c r="DB370" s="16" t="n">
        <f aca="false">CZ370/CY370-1</f>
        <v>0.0114965711980637</v>
      </c>
      <c r="DC370" s="15" t="n">
        <f aca="false">CY370/CZ369-1</f>
        <v>-0.00090680100755669</v>
      </c>
      <c r="DD370" s="15" t="n">
        <f aca="false">CZ370/CZ369-1</f>
        <v>0.0105793450881613</v>
      </c>
      <c r="DE370" s="34" t="str">
        <f aca="false">IF(CW370=0,"",-DC370*CS370)</f>
        <v/>
      </c>
      <c r="DY370" s="6"/>
      <c r="EB370" s="6" t="n">
        <f aca="false">CL370</f>
        <v>37783</v>
      </c>
      <c r="EC370" s="13" t="n">
        <f aca="false">SUM(CM368:CM370)</f>
        <v>0.0105821649372327</v>
      </c>
    </row>
    <row r="371" customFormat="false" ht="15" hidden="false" customHeight="false" outlineLevel="0" collapsed="false">
      <c r="A371" s="0" t="n">
        <f aca="false">IF(FR371=1,CZ371,0)</f>
        <v>0</v>
      </c>
      <c r="C371" s="6" t="n">
        <v>37784</v>
      </c>
      <c r="D371" s="0" t="n">
        <f aca="false">IF(E371&gt;E370,1,)</f>
        <v>1</v>
      </c>
      <c r="E371" s="46" t="n">
        <v>89.165</v>
      </c>
      <c r="F371" s="46" t="n">
        <v>89.0955</v>
      </c>
      <c r="G371" s="46" t="n">
        <v>93.0914</v>
      </c>
      <c r="H371" s="46" t="n">
        <v>95.527</v>
      </c>
      <c r="I371" s="46" t="n">
        <v>98.853</v>
      </c>
      <c r="J371" s="47" t="str">
        <f aca="false">IF(MIN(E371:I371)=E371,$E$2,IF(MIN(E371:I371)=F371,$F$2,IF(MIN(E371:I371)=G371,$G$2,IF(MIN(E371:I371)=H371,$H$2,IF(MIN(E371:I371)=I371,$I$2)))))</f>
        <v>100D</v>
      </c>
      <c r="K371" s="47" t="str">
        <f aca="false">IF(MAX(E371:I371)=E371,$E$2,IF(MAX(E371:I371)=F371,$F$2,IF(MAX(E371:I371)=G371,$G$2,IF(MAX(E371:I371)=H371,$H$2,IF(MAX(E371:I371)=I371,$I$2)))))</f>
        <v>10D</v>
      </c>
      <c r="L371" s="4" t="n">
        <f aca="false">IF(MAX(E371:I371)=H371,1,0)</f>
        <v>0</v>
      </c>
      <c r="M371" s="4" t="n">
        <f aca="false">IF(MAX(E371:I371)=I371,1,0)</f>
        <v>1</v>
      </c>
      <c r="O371" s="4" t="n">
        <f aca="false">IF(CN371&gt;E371,1,0)</f>
        <v>1</v>
      </c>
      <c r="P371" s="4" t="n">
        <f aca="false">IF(CN371&gt;F371,1,0)</f>
        <v>1</v>
      </c>
      <c r="Q371" s="4" t="n">
        <f aca="false">IF(CN371&gt;G371,1,0)</f>
        <v>1</v>
      </c>
      <c r="R371" s="4" t="n">
        <f aca="false">IF(CN371&gt;H371,1,0)</f>
        <v>1</v>
      </c>
      <c r="S371" s="4" t="n">
        <f aca="false">IF(CN371&gt;I371,1,0)</f>
        <v>1</v>
      </c>
      <c r="T371" s="25" t="n">
        <f aca="false">IF(AND(AND(R371=0,S371=0,Q371=0),OR(S370=1,S369=1,S368=1)),1,0)</f>
        <v>0</v>
      </c>
      <c r="U371" s="13" t="n">
        <f aca="false">SUM(CM370:CM371)</f>
        <v>0.0136700729047117</v>
      </c>
      <c r="AV371" s="0"/>
      <c r="AW371" s="55" t="n">
        <f aca="false">IF(EC371&gt;$AW$2,1,0)</f>
        <v>1</v>
      </c>
      <c r="AX371" s="0" t="n">
        <f aca="false">IF(AND(I371&gt;G371,I370&lt;G370),1,IF(OR(AND(I371&gt;F371,I370&lt;F370),AND(I371&gt;E371,I370&lt;E370)),1,0))</f>
        <v>0</v>
      </c>
      <c r="AY371" s="0" t="n">
        <f aca="false">IF(K370="10D",1,0)</f>
        <v>1</v>
      </c>
      <c r="AZ371" s="0" t="n">
        <f aca="false">IF(AND(I371&gt;G371,I370&lt;G370,I371&gt;F371,I370&gt;F370,I371&gt;E371,I370&gt;E370),1,0)</f>
        <v>0</v>
      </c>
      <c r="BA371" s="56" t="n">
        <f aca="false">IF(G371&gt;H371,1,0)</f>
        <v>0</v>
      </c>
      <c r="BB371" s="56" t="n">
        <f aca="false">IF(I371&lt;F371,1,0)</f>
        <v>0</v>
      </c>
      <c r="BC371" s="0" t="n">
        <f aca="false">IF(AND(SUM(AW370:AX370)=2,AY371=1),1,IF(SUM(AX369:AX371)=0,0,IF(AND(OR(AW369=1,AX369=1),OR(AW370=1,AX370=1),AY371=1),1,IF(AND(SUM(AW371:AY371)=2,SUM(AW369:AX369)=2,AX369=1),1,0))))</f>
        <v>0</v>
      </c>
      <c r="BD371" s="57" t="str">
        <f aca="false">IF(BC371=0,"",IF(AND(BC371=1,AZ371=0,AZ370=0,AZ369=0),1,IF(AND(BC371=1,OR(AZ371=1,AZ370=1,AZ369)),IF(BA371=1,1,0))))</f>
        <v/>
      </c>
      <c r="BE371" s="50" t="str">
        <f aca="false">IF(AND(BD371=1,BD370=1),0,IF(BD371=1,SUM(CM372:CM410),""))</f>
        <v/>
      </c>
      <c r="BF371" s="20" t="n">
        <f aca="false">IF(AND(BB371=1,BB370=1,BE330&lt;&gt;0),"",IF(AND(BB370=0,BB371=1),BF370,IF(AND(BB371=1,BB370=1),BF370,IF(AND(BF370="",BE370="",OR(BD370=0,BD370="")),"",IF(AND(BF370="",BE331=0),"",IF(AND(BE331&lt;&gt;"",BF370=BE331),"",IF(AND(BD370=1,BE370&lt;&gt;0),CM371,IF(BF370&lt;&gt;0,BF370+CM371,IF(BF370="","")))))))))</f>
        <v>0.0891070119824988</v>
      </c>
      <c r="BI371" s="0"/>
      <c r="BU371" s="0"/>
      <c r="BZ371" s="49"/>
      <c r="CG371" s="13"/>
      <c r="CH371" s="40"/>
      <c r="CI371" s="13"/>
      <c r="CL371" s="6" t="n">
        <f aca="false">C371</f>
        <v>37784</v>
      </c>
      <c r="CM371" s="13" t="n">
        <f aca="false">CN371/CN370-1</f>
        <v>0.0030907278165504</v>
      </c>
      <c r="CN371" s="4" t="n">
        <v>100.61</v>
      </c>
      <c r="CO371" s="13" t="n">
        <f aca="false">CN371/CN366-1</f>
        <v>0.00963371801304569</v>
      </c>
      <c r="CY371" s="4" t="n">
        <v>100.754</v>
      </c>
      <c r="CZ371" s="4" t="n">
        <v>100.61</v>
      </c>
      <c r="DA371" s="33" t="n">
        <f aca="false">CZ371-CN371</f>
        <v>0</v>
      </c>
      <c r="DB371" s="16" t="n">
        <f aca="false">CZ371/CY371-1</f>
        <v>-0.0014292236536515</v>
      </c>
      <c r="DC371" s="15" t="n">
        <f aca="false">CY371/CZ370-1</f>
        <v>0.00452642073778664</v>
      </c>
      <c r="DD371" s="15" t="n">
        <f aca="false">CZ371/CZ370-1</f>
        <v>0.0030907278165504</v>
      </c>
      <c r="DE371" s="34" t="str">
        <f aca="false">IF(CW371=0,"",-DC371*CS371)</f>
        <v/>
      </c>
      <c r="DY371" s="6"/>
      <c r="EB371" s="6" t="n">
        <f aca="false">CL371</f>
        <v>37784</v>
      </c>
      <c r="EC371" s="13" t="n">
        <f aca="false">SUM(CM369:CM371)</f>
        <v>0.0238481899530578</v>
      </c>
    </row>
    <row r="372" customFormat="false" ht="15" hidden="false" customHeight="false" outlineLevel="0" collapsed="false">
      <c r="A372" s="0" t="n">
        <f aca="false">IF(FR372=1,CZ372,0)</f>
        <v>0</v>
      </c>
      <c r="C372" s="6" t="n">
        <v>37785</v>
      </c>
      <c r="D372" s="0" t="n">
        <f aca="false">IF(E372&gt;E371,1,)</f>
        <v>1</v>
      </c>
      <c r="E372" s="46" t="n">
        <v>89.192</v>
      </c>
      <c r="F372" s="46" t="n">
        <v>89.1986</v>
      </c>
      <c r="G372" s="46" t="n">
        <v>93.3202</v>
      </c>
      <c r="H372" s="46" t="n">
        <v>95.7823</v>
      </c>
      <c r="I372" s="46" t="n">
        <v>99.114</v>
      </c>
      <c r="J372" s="47" t="str">
        <f aca="false">IF(MIN(E372:I372)=E372,$E$2,IF(MIN(E372:I372)=F372,$F$2,IF(MIN(E372:I372)=G372,$G$2,IF(MIN(E372:I372)=H372,$H$2,IF(MIN(E372:I372)=I372,$I$2)))))</f>
        <v>200D</v>
      </c>
      <c r="K372" s="47" t="str">
        <f aca="false">IF(MAX(E372:I372)=E372,$E$2,IF(MAX(E372:I372)=F372,$F$2,IF(MAX(E372:I372)=G372,$G$2,IF(MAX(E372:I372)=H372,$H$2,IF(MAX(E372:I372)=I372,$I$2)))))</f>
        <v>10D</v>
      </c>
      <c r="L372" s="4" t="n">
        <f aca="false">IF(MAX(E372:I372)=H372,1,0)</f>
        <v>0</v>
      </c>
      <c r="M372" s="4" t="n">
        <f aca="false">IF(MAX(E372:I372)=I372,1,0)</f>
        <v>1</v>
      </c>
      <c r="O372" s="4" t="n">
        <f aca="false">IF(CN372&gt;E372,1,0)</f>
        <v>1</v>
      </c>
      <c r="P372" s="4" t="n">
        <f aca="false">IF(CN372&gt;F372,1,0)</f>
        <v>1</v>
      </c>
      <c r="Q372" s="4" t="n">
        <f aca="false">IF(CN372&gt;G372,1,0)</f>
        <v>1</v>
      </c>
      <c r="R372" s="4" t="n">
        <f aca="false">IF(CN372&gt;H372,1,0)</f>
        <v>1</v>
      </c>
      <c r="S372" s="4" t="n">
        <f aca="false">IF(CN372&gt;I372,1,0)</f>
        <v>1</v>
      </c>
      <c r="T372" s="25" t="n">
        <f aca="false">IF(AND(AND(R372=0,S372=0,Q372=0),OR(S371=1,S370=1,S369=1)),1,0)</f>
        <v>0</v>
      </c>
      <c r="U372" s="13" t="n">
        <f aca="false">SUM(CM371:CM372)</f>
        <v>-0.00734561051959903</v>
      </c>
      <c r="AV372" s="0"/>
      <c r="AW372" s="55" t="n">
        <f aca="false">IF(EC372&gt;$AW$2,1,0)</f>
        <v>0</v>
      </c>
      <c r="AX372" s="0" t="n">
        <f aca="false">IF(AND(I372&gt;G372,I371&lt;G371),1,IF(OR(AND(I372&gt;F372,I371&lt;F371),AND(I372&gt;E372,I371&lt;E371)),1,0))</f>
        <v>0</v>
      </c>
      <c r="AY372" s="0" t="n">
        <f aca="false">IF(K371="10D",1,0)</f>
        <v>1</v>
      </c>
      <c r="AZ372" s="0" t="n">
        <f aca="false">IF(AND(I372&gt;G372,I371&lt;G371,I372&gt;F372,I371&gt;F371,I372&gt;E372,I371&gt;E371),1,0)</f>
        <v>0</v>
      </c>
      <c r="BA372" s="56" t="n">
        <f aca="false">IF(G372&gt;H372,1,0)</f>
        <v>0</v>
      </c>
      <c r="BB372" s="56" t="n">
        <f aca="false">IF(I372&lt;F372,1,0)</f>
        <v>0</v>
      </c>
      <c r="BC372" s="0" t="n">
        <f aca="false">IF(AND(SUM(AW371:AX371)=2,AY372=1),1,IF(SUM(AX370:AX372)=0,0,IF(AND(OR(AW370=1,AX370=1),OR(AW371=1,AX371=1),AY372=1),1,IF(AND(SUM(AW372:AY372)=2,SUM(AW370:AX370)=2,AX370=1),1,0))))</f>
        <v>0</v>
      </c>
      <c r="BD372" s="57" t="str">
        <f aca="false">IF(BC372=0,"",IF(AND(BC372=1,AZ372=0,AZ371=0,AZ370=0),1,IF(AND(BC372=1,OR(AZ372=1,AZ371=1,AZ370)),IF(BA372=1,1,0))))</f>
        <v/>
      </c>
      <c r="BE372" s="50" t="str">
        <f aca="false">IF(AND(BD372=1,BD371=1),0,IF(BD372=1,SUM(CM373:CM411),""))</f>
        <v/>
      </c>
      <c r="BF372" s="20" t="n">
        <f aca="false">IF(AND(BB372=1,BB371=1,BE331&lt;&gt;0),"",IF(AND(BB371=0,BB372=1),BF371,IF(AND(BB372=1,BB371=1),BF371,IF(AND(BF371="",BE371="",OR(BD371=0,BD371="")),"",IF(AND(BF371="",BE332=0),"",IF(AND(BE332&lt;&gt;"",BF371=BE332),"",IF(AND(BD371=1,BE371&lt;&gt;0),CM372,IF(BF371&lt;&gt;0,BF371+CM372,IF(BF371="","")))))))))</f>
        <v>0.0786706736463494</v>
      </c>
      <c r="BI372" s="0"/>
      <c r="BU372" s="0"/>
      <c r="BZ372" s="49"/>
      <c r="CG372" s="13"/>
      <c r="CH372" s="40"/>
      <c r="CI372" s="13"/>
      <c r="CL372" s="6" t="n">
        <f aca="false">C372</f>
        <v>37785</v>
      </c>
      <c r="CM372" s="13" t="n">
        <f aca="false">CN372/CN371-1</f>
        <v>-0.0104363383361494</v>
      </c>
      <c r="CN372" s="4" t="n">
        <v>99.56</v>
      </c>
      <c r="CO372" s="13" t="n">
        <f aca="false">CN372/CN367-1</f>
        <v>0.003022365504735</v>
      </c>
      <c r="CY372" s="4" t="n">
        <v>100.61</v>
      </c>
      <c r="CZ372" s="4" t="n">
        <v>99.56</v>
      </c>
      <c r="DA372" s="33" t="n">
        <f aca="false">CZ372-CN372</f>
        <v>0</v>
      </c>
      <c r="DB372" s="16" t="n">
        <f aca="false">CZ372/CY372-1</f>
        <v>-0.0104363383361494</v>
      </c>
      <c r="DC372" s="15" t="n">
        <f aca="false">CY372/CZ371-1</f>
        <v>0</v>
      </c>
      <c r="DD372" s="15" t="n">
        <f aca="false">CZ372/CZ371-1</f>
        <v>-0.0104363383361494</v>
      </c>
      <c r="DE372" s="34" t="str">
        <f aca="false">IF(CW372=0,"",-DC372*CS372)</f>
        <v/>
      </c>
      <c r="DY372" s="6"/>
      <c r="EB372" s="6" t="n">
        <f aca="false">CL372</f>
        <v>37785</v>
      </c>
      <c r="EC372" s="13" t="n">
        <f aca="false">SUM(CM370:CM372)</f>
        <v>0.00323373456856224</v>
      </c>
    </row>
    <row r="373" customFormat="false" ht="15" hidden="false" customHeight="false" outlineLevel="0" collapsed="false">
      <c r="A373" s="0" t="n">
        <f aca="false">IF(FR373=1,CZ373,0)</f>
        <v>0</v>
      </c>
      <c r="C373" s="6" t="n">
        <v>37788</v>
      </c>
      <c r="D373" s="0" t="n">
        <f aca="false">IF(E373&gt;E372,1,)</f>
        <v>1</v>
      </c>
      <c r="E373" s="46" t="n">
        <v>89.2398</v>
      </c>
      <c r="F373" s="46" t="n">
        <v>89.3335</v>
      </c>
      <c r="G373" s="46" t="n">
        <v>93.5994</v>
      </c>
      <c r="H373" s="46" t="n">
        <v>96.064</v>
      </c>
      <c r="I373" s="46" t="n">
        <v>99.545</v>
      </c>
      <c r="J373" s="47" t="str">
        <f aca="false">IF(MIN(E373:I373)=E373,$E$2,IF(MIN(E373:I373)=F373,$F$2,IF(MIN(E373:I373)=G373,$G$2,IF(MIN(E373:I373)=H373,$H$2,IF(MIN(E373:I373)=I373,$I$2)))))</f>
        <v>200D</v>
      </c>
      <c r="K373" s="47" t="str">
        <f aca="false">IF(MAX(E373:I373)=E373,$E$2,IF(MAX(E373:I373)=F373,$F$2,IF(MAX(E373:I373)=G373,$G$2,IF(MAX(E373:I373)=H373,$H$2,IF(MAX(E373:I373)=I373,$I$2)))))</f>
        <v>10D</v>
      </c>
      <c r="L373" s="4" t="n">
        <f aca="false">IF(MAX(E373:I373)=H373,1,0)</f>
        <v>0</v>
      </c>
      <c r="M373" s="4" t="n">
        <f aca="false">IF(MAX(E373:I373)=I373,1,0)</f>
        <v>1</v>
      </c>
      <c r="O373" s="4" t="n">
        <f aca="false">IF(CN373&gt;E373,1,0)</f>
        <v>1</v>
      </c>
      <c r="P373" s="4" t="n">
        <f aca="false">IF(CN373&gt;F373,1,0)</f>
        <v>1</v>
      </c>
      <c r="Q373" s="4" t="n">
        <f aca="false">IF(CN373&gt;G373,1,0)</f>
        <v>1</v>
      </c>
      <c r="R373" s="4" t="n">
        <f aca="false">IF(CN373&gt;H373,1,0)</f>
        <v>1</v>
      </c>
      <c r="S373" s="4" t="n">
        <f aca="false">IF(CN373&gt;I373,1,0)</f>
        <v>1</v>
      </c>
      <c r="T373" s="25" t="n">
        <f aca="false">IF(AND(AND(R373=0,S373=0,Q373=0),OR(S372=1,S371=1,S370=1)),1,0)</f>
        <v>0</v>
      </c>
      <c r="U373" s="13" t="n">
        <f aca="false">SUM(CM372:CM373)</f>
        <v>0.0106564700206202</v>
      </c>
      <c r="AV373" s="0"/>
      <c r="AW373" s="55" t="n">
        <f aca="false">IF(EC373&gt;$AW$2,1,0)</f>
        <v>1</v>
      </c>
      <c r="AX373" s="0" t="n">
        <f aca="false">IF(AND(I373&gt;G373,I372&lt;G372),1,IF(OR(AND(I373&gt;F373,I372&lt;F372),AND(I373&gt;E373,I372&lt;E372)),1,0))</f>
        <v>0</v>
      </c>
      <c r="AY373" s="0" t="n">
        <f aca="false">IF(K372="10D",1,0)</f>
        <v>1</v>
      </c>
      <c r="AZ373" s="0" t="n">
        <f aca="false">IF(AND(I373&gt;G373,I372&lt;G372,I373&gt;F373,I372&gt;F372,I373&gt;E373,I372&gt;E372),1,0)</f>
        <v>0</v>
      </c>
      <c r="BA373" s="56" t="n">
        <f aca="false">IF(G373&gt;H373,1,0)</f>
        <v>0</v>
      </c>
      <c r="BB373" s="56" t="n">
        <f aca="false">IF(I373&lt;F373,1,0)</f>
        <v>0</v>
      </c>
      <c r="BC373" s="0" t="n">
        <f aca="false">IF(AND(SUM(AW372:AX372)=2,AY373=1),1,IF(SUM(AX371:AX373)=0,0,IF(AND(OR(AW371=1,AX371=1),OR(AW372=1,AX372=1),AY373=1),1,IF(AND(SUM(AW373:AY373)=2,SUM(AW371:AX371)=2,AX371=1),1,0))))</f>
        <v>0</v>
      </c>
      <c r="BD373" s="57" t="str">
        <f aca="false">IF(BC373=0,"",IF(AND(BC373=1,AZ373=0,AZ372=0,AZ371=0),1,IF(AND(BC373=1,OR(AZ373=1,AZ372=1,AZ371)),IF(BA373=1,1,0))))</f>
        <v/>
      </c>
      <c r="BE373" s="50" t="str">
        <f aca="false">IF(AND(BD373=1,BD372=1),0,IF(BD373=1,SUM(CM374:CM412),""))</f>
        <v/>
      </c>
      <c r="BF373" s="20" t="n">
        <f aca="false">IF(AND(BB373=1,BB372=1,BE332&lt;&gt;0),"",IF(AND(BB372=0,BB373=1),BF372,IF(AND(BB373=1,BB372=1),BF372,IF(AND(BF372="",BE372="",OR(BD372=0,BD372="")),"",IF(AND(BF372="",BE333=0),"",IF(AND(BE333&lt;&gt;"",BF372=BE333),"",IF(AND(BD372=1,BE372&lt;&gt;0),CM373,IF(BF372&lt;&gt;0,BF372+CM373,IF(BF372="","")))))))))</f>
        <v>0.099763482003119</v>
      </c>
      <c r="BI373" s="0"/>
      <c r="BU373" s="0"/>
      <c r="BZ373" s="49"/>
      <c r="CG373" s="13"/>
      <c r="CH373" s="40"/>
      <c r="CI373" s="13"/>
      <c r="CL373" s="6" t="n">
        <f aca="false">C373</f>
        <v>37788</v>
      </c>
      <c r="CM373" s="13" t="n">
        <f aca="false">CN373/CN372-1</f>
        <v>0.0210928083567696</v>
      </c>
      <c r="CN373" s="4" t="n">
        <v>101.66</v>
      </c>
      <c r="CO373" s="13" t="n">
        <f aca="false">CN373/CN368-1</f>
        <v>0.03470737913486</v>
      </c>
      <c r="CY373" s="4" t="n">
        <v>99.96</v>
      </c>
      <c r="CZ373" s="4" t="n">
        <v>101.66</v>
      </c>
      <c r="DA373" s="33" t="n">
        <f aca="false">CZ373-CN373</f>
        <v>0</v>
      </c>
      <c r="DB373" s="16" t="n">
        <f aca="false">CZ373/CY373-1</f>
        <v>0.0170068027210886</v>
      </c>
      <c r="DC373" s="15" t="n">
        <f aca="false">CY373/CZ372-1</f>
        <v>0.00401767778224182</v>
      </c>
      <c r="DD373" s="15" t="n">
        <f aca="false">CZ373/CZ372-1</f>
        <v>0.0210928083567696</v>
      </c>
      <c r="DE373" s="34" t="str">
        <f aca="false">IF(CW373=0,"",-DC373*CS373)</f>
        <v/>
      </c>
      <c r="DY373" s="6"/>
      <c r="EB373" s="6" t="n">
        <f aca="false">CL373</f>
        <v>37788</v>
      </c>
      <c r="EC373" s="13" t="n">
        <f aca="false">SUM(CM371:CM373)</f>
        <v>0.0137471978371706</v>
      </c>
    </row>
    <row r="374" customFormat="false" ht="15" hidden="false" customHeight="false" outlineLevel="0" collapsed="false">
      <c r="A374" s="0" t="n">
        <f aca="false">IF(FR374=1,CZ374,0)</f>
        <v>0</v>
      </c>
      <c r="C374" s="6" t="n">
        <v>37789</v>
      </c>
      <c r="D374" s="0" t="n">
        <f aca="false">IF(E374&gt;E373,1,)</f>
        <v>1</v>
      </c>
      <c r="E374" s="46" t="n">
        <v>89.2874</v>
      </c>
      <c r="F374" s="46" t="n">
        <v>89.463</v>
      </c>
      <c r="G374" s="46" t="n">
        <v>93.8682</v>
      </c>
      <c r="H374" s="46" t="n">
        <v>96.3517</v>
      </c>
      <c r="I374" s="46" t="n">
        <v>99.936</v>
      </c>
      <c r="J374" s="47" t="str">
        <f aca="false">IF(MIN(E374:I374)=E374,$E$2,IF(MIN(E374:I374)=F374,$F$2,IF(MIN(E374:I374)=G374,$G$2,IF(MIN(E374:I374)=H374,$H$2,IF(MIN(E374:I374)=I374,$I$2)))))</f>
        <v>200D</v>
      </c>
      <c r="K374" s="47" t="str">
        <f aca="false">IF(MAX(E374:I374)=E374,$E$2,IF(MAX(E374:I374)=F374,$F$2,IF(MAX(E374:I374)=G374,$G$2,IF(MAX(E374:I374)=H374,$H$2,IF(MAX(E374:I374)=I374,$I$2)))))</f>
        <v>10D</v>
      </c>
      <c r="L374" s="4" t="n">
        <f aca="false">IF(MAX(E374:I374)=H374,1,0)</f>
        <v>0</v>
      </c>
      <c r="M374" s="4" t="n">
        <f aca="false">IF(MAX(E374:I374)=I374,1,0)</f>
        <v>1</v>
      </c>
      <c r="O374" s="4" t="n">
        <f aca="false">IF(CN374&gt;E374,1,0)</f>
        <v>1</v>
      </c>
      <c r="P374" s="4" t="n">
        <f aca="false">IF(CN374&gt;F374,1,0)</f>
        <v>1</v>
      </c>
      <c r="Q374" s="4" t="n">
        <f aca="false">IF(CN374&gt;G374,1,0)</f>
        <v>1</v>
      </c>
      <c r="R374" s="4" t="n">
        <f aca="false">IF(CN374&gt;H374,1,0)</f>
        <v>1</v>
      </c>
      <c r="S374" s="4" t="n">
        <f aca="false">IF(CN374&gt;I374,1,0)</f>
        <v>1</v>
      </c>
      <c r="T374" s="25" t="n">
        <f aca="false">IF(AND(AND(R374=0,S374=0,Q374=0),OR(S373=1,S372=1,S371=1)),1,0)</f>
        <v>0</v>
      </c>
      <c r="U374" s="13" t="n">
        <f aca="false">SUM(CM373:CM374)</f>
        <v>0.0210928083567696</v>
      </c>
      <c r="AV374" s="0"/>
      <c r="AW374" s="55" t="n">
        <f aca="false">IF(EC374&gt;$AW$2,1,0)</f>
        <v>1</v>
      </c>
      <c r="AX374" s="0" t="n">
        <f aca="false">IF(AND(I374&gt;G374,I373&lt;G373),1,IF(OR(AND(I374&gt;F374,I373&lt;F373),AND(I374&gt;E374,I373&lt;E373)),1,0))</f>
        <v>0</v>
      </c>
      <c r="AY374" s="0" t="n">
        <f aca="false">IF(K373="10D",1,0)</f>
        <v>1</v>
      </c>
      <c r="AZ374" s="0" t="n">
        <f aca="false">IF(AND(I374&gt;G374,I373&lt;G373,I374&gt;F374,I373&gt;F373,I374&gt;E374,I373&gt;E373),1,0)</f>
        <v>0</v>
      </c>
      <c r="BA374" s="56" t="n">
        <f aca="false">IF(G374&gt;H374,1,0)</f>
        <v>0</v>
      </c>
      <c r="BB374" s="56" t="n">
        <f aca="false">IF(I374&lt;F374,1,0)</f>
        <v>0</v>
      </c>
      <c r="BC374" s="0" t="n">
        <f aca="false">IF(AND(SUM(AW373:AX373)=2,AY374=1),1,IF(SUM(AX372:AX374)=0,0,IF(AND(OR(AW372=1,AX372=1),OR(AW373=1,AX373=1),AY374=1),1,IF(AND(SUM(AW374:AY374)=2,SUM(AW372:AX372)=2,AX372=1),1,0))))</f>
        <v>0</v>
      </c>
      <c r="BD374" s="57" t="str">
        <f aca="false">IF(BC374=0,"",IF(AND(BC374=1,AZ374=0,AZ373=0,AZ372=0),1,IF(AND(BC374=1,OR(AZ374=1,AZ373=1,AZ372)),IF(BA374=1,1,0))))</f>
        <v/>
      </c>
      <c r="BE374" s="50" t="str">
        <f aca="false">IF(AND(BD374=1,BD373=1),0,IF(BD374=1,SUM(CM375:CM413),""))</f>
        <v/>
      </c>
      <c r="BF374" s="20" t="n">
        <f aca="false">IF(AND(BB374=1,BB373=1,BE333&lt;&gt;0),"",IF(AND(BB373=0,BB374=1),BF373,IF(AND(BB374=1,BB373=1),BF373,IF(AND(BF373="",BE373="",OR(BD373=0,BD373="")),"",IF(AND(BF373="",BE334=0),"",IF(AND(BE334&lt;&gt;"",BF373=BE334),"",IF(AND(BD373=1,BE373&lt;&gt;0),CM374,IF(BF373&lt;&gt;0,BF373+CM374,IF(BF373="","")))))))))</f>
        <v>0.099763482003119</v>
      </c>
      <c r="BI374" s="0"/>
      <c r="BU374" s="0"/>
      <c r="BZ374" s="49"/>
      <c r="CG374" s="13"/>
      <c r="CH374" s="40"/>
      <c r="CI374" s="13"/>
      <c r="CL374" s="6" t="n">
        <f aca="false">C374</f>
        <v>37789</v>
      </c>
      <c r="CM374" s="13" t="n">
        <f aca="false">CN374/CN373-1</f>
        <v>0</v>
      </c>
      <c r="CN374" s="4" t="n">
        <v>101.66</v>
      </c>
      <c r="CO374" s="13" t="n">
        <f aca="false">CN374/CN369-1</f>
        <v>0.0242821158690176</v>
      </c>
      <c r="CY374" s="4" t="n">
        <v>102.07</v>
      </c>
      <c r="CZ374" s="4" t="n">
        <v>101.66</v>
      </c>
      <c r="DA374" s="33" t="n">
        <f aca="false">CZ374-CN374</f>
        <v>0</v>
      </c>
      <c r="DB374" s="16" t="n">
        <f aca="false">CZ374/CY374-1</f>
        <v>-0.00401685118056228</v>
      </c>
      <c r="DC374" s="15" t="n">
        <f aca="false">CY374/CZ373-1</f>
        <v>0.00403305134762921</v>
      </c>
      <c r="DD374" s="15" t="n">
        <f aca="false">CZ374/CZ373-1</f>
        <v>0</v>
      </c>
      <c r="DE374" s="34" t="str">
        <f aca="false">IF(CW374=0,"",-DC374*CS374)</f>
        <v/>
      </c>
      <c r="DY374" s="6"/>
      <c r="EB374" s="6" t="n">
        <f aca="false">CL374</f>
        <v>37789</v>
      </c>
      <c r="EC374" s="13" t="n">
        <f aca="false">SUM(CM372:CM374)</f>
        <v>0.0106564700206202</v>
      </c>
    </row>
    <row r="375" customFormat="false" ht="15" hidden="false" customHeight="false" outlineLevel="0" collapsed="false">
      <c r="A375" s="0" t="n">
        <f aca="false">IF(FR375=1,CZ375,0)</f>
        <v>0</v>
      </c>
      <c r="C375" s="6" t="n">
        <v>37790</v>
      </c>
      <c r="D375" s="0" t="n">
        <f aca="false">IF(E375&gt;E374,1,)</f>
        <v>1</v>
      </c>
      <c r="E375" s="46" t="n">
        <v>89.3363</v>
      </c>
      <c r="F375" s="46" t="n">
        <v>89.6149</v>
      </c>
      <c r="G375" s="46" t="n">
        <v>94.1386</v>
      </c>
      <c r="H375" s="46" t="n">
        <v>96.607</v>
      </c>
      <c r="I375" s="46" t="n">
        <v>100.177</v>
      </c>
      <c r="J375" s="47" t="str">
        <f aca="false">IF(MIN(E375:I375)=E375,$E$2,IF(MIN(E375:I375)=F375,$F$2,IF(MIN(E375:I375)=G375,$G$2,IF(MIN(E375:I375)=H375,$H$2,IF(MIN(E375:I375)=I375,$I$2)))))</f>
        <v>200D</v>
      </c>
      <c r="K375" s="47" t="str">
        <f aca="false">IF(MAX(E375:I375)=E375,$E$2,IF(MAX(E375:I375)=F375,$F$2,IF(MAX(E375:I375)=G375,$G$2,IF(MAX(E375:I375)=H375,$H$2,IF(MAX(E375:I375)=I375,$I$2)))))</f>
        <v>10D</v>
      </c>
      <c r="L375" s="4" t="n">
        <f aca="false">IF(MAX(E375:I375)=H375,1,0)</f>
        <v>0</v>
      </c>
      <c r="M375" s="4" t="n">
        <f aca="false">IF(MAX(E375:I375)=I375,1,0)</f>
        <v>1</v>
      </c>
      <c r="O375" s="4" t="n">
        <f aca="false">IF(CN375&gt;E375,1,0)</f>
        <v>1</v>
      </c>
      <c r="P375" s="4" t="n">
        <f aca="false">IF(CN375&gt;F375,1,0)</f>
        <v>1</v>
      </c>
      <c r="Q375" s="4" t="n">
        <f aca="false">IF(CN375&gt;G375,1,0)</f>
        <v>1</v>
      </c>
      <c r="R375" s="4" t="n">
        <f aca="false">IF(CN375&gt;H375,1,0)</f>
        <v>1</v>
      </c>
      <c r="S375" s="4" t="n">
        <f aca="false">IF(CN375&gt;I375,1,0)</f>
        <v>1</v>
      </c>
      <c r="T375" s="25" t="n">
        <f aca="false">IF(AND(AND(R375=0,S375=0,Q375=0),OR(S374=1,S373=1,S372=1)),1,0)</f>
        <v>0</v>
      </c>
      <c r="U375" s="13" t="n">
        <f aca="false">SUM(CM374:CM375)</f>
        <v>-0.000885303954357708</v>
      </c>
      <c r="AV375" s="0"/>
      <c r="AW375" s="55" t="n">
        <f aca="false">IF(EC375&gt;$AW$2,1,0)</f>
        <v>1</v>
      </c>
      <c r="AX375" s="0" t="n">
        <f aca="false">IF(AND(I375&gt;G375,I374&lt;G374),1,IF(OR(AND(I375&gt;F375,I374&lt;F374),AND(I375&gt;E375,I374&lt;E374)),1,0))</f>
        <v>0</v>
      </c>
      <c r="AY375" s="0" t="n">
        <f aca="false">IF(K374="10D",1,0)</f>
        <v>1</v>
      </c>
      <c r="AZ375" s="0" t="n">
        <f aca="false">IF(AND(I375&gt;G375,I374&lt;G374,I375&gt;F375,I374&gt;F374,I375&gt;E375,I374&gt;E374),1,0)</f>
        <v>0</v>
      </c>
      <c r="BA375" s="56" t="n">
        <f aca="false">IF(G375&gt;H375,1,0)</f>
        <v>0</v>
      </c>
      <c r="BB375" s="56" t="n">
        <f aca="false">IF(I375&lt;F375,1,0)</f>
        <v>0</v>
      </c>
      <c r="BC375" s="0" t="n">
        <f aca="false">IF(AND(SUM(AW374:AX374)=2,AY375=1),1,IF(SUM(AX373:AX375)=0,0,IF(AND(OR(AW373=1,AX373=1),OR(AW374=1,AX374=1),AY375=1),1,IF(AND(SUM(AW375:AY375)=2,SUM(AW373:AX373)=2,AX373=1),1,0))))</f>
        <v>0</v>
      </c>
      <c r="BD375" s="57" t="str">
        <f aca="false">IF(BC375=0,"",IF(AND(BC375=1,AZ375=0,AZ374=0,AZ373=0),1,IF(AND(BC375=1,OR(AZ375=1,AZ374=1,AZ373)),IF(BA375=1,1,0))))</f>
        <v/>
      </c>
      <c r="BE375" s="50" t="str">
        <f aca="false">IF(AND(BD375=1,BD374=1),0,IF(BD375=1,SUM(CM376:CM414),""))</f>
        <v/>
      </c>
      <c r="BF375" s="20" t="n">
        <f aca="false">IF(AND(BB375=1,BB374=1,BE334&lt;&gt;0),"",IF(AND(BB374=0,BB375=1),BF374,IF(AND(BB375=1,BB374=1),BF374,IF(AND(BF374="",BE374="",OR(BD374=0,BD374="")),"",IF(AND(BF374="",BE335=0),"",IF(AND(BE335&lt;&gt;"",BF374=BE335),"",IF(AND(BD374=1,BE374&lt;&gt;0),CM375,IF(BF374&lt;&gt;0,BF374+CM375,IF(BF374="","")))))))))</f>
        <v>0.0988781780487613</v>
      </c>
      <c r="BI375" s="0"/>
      <c r="BU375" s="0"/>
      <c r="BZ375" s="49"/>
      <c r="CG375" s="13"/>
      <c r="CH375" s="40"/>
      <c r="CI375" s="13"/>
      <c r="CL375" s="6" t="n">
        <f aca="false">C375</f>
        <v>37790</v>
      </c>
      <c r="CM375" s="13" t="n">
        <f aca="false">CN375/CN374-1</f>
        <v>-0.000885303954357708</v>
      </c>
      <c r="CN375" s="4" t="n">
        <v>101.57</v>
      </c>
      <c r="CO375" s="13" t="n">
        <f aca="false">CN375/CN370-1</f>
        <v>0.0126620139581255</v>
      </c>
      <c r="CY375" s="4" t="n">
        <v>101.29</v>
      </c>
      <c r="CZ375" s="4" t="n">
        <v>101.57</v>
      </c>
      <c r="DA375" s="33" t="n">
        <f aca="false">CZ375-CN375</f>
        <v>0</v>
      </c>
      <c r="DB375" s="16" t="n">
        <f aca="false">CZ375/CY375-1</f>
        <v>0.00276434001382153</v>
      </c>
      <c r="DC375" s="15" t="n">
        <f aca="false">CY375/CZ374-1</f>
        <v>-0.00363958292347033</v>
      </c>
      <c r="DD375" s="15" t="n">
        <f aca="false">CZ375/CZ374-1</f>
        <v>-0.000885303954357708</v>
      </c>
      <c r="DE375" s="34" t="str">
        <f aca="false">IF(CW375=0,"",-DC375*CS375)</f>
        <v/>
      </c>
      <c r="DY375" s="6"/>
      <c r="EB375" s="6" t="n">
        <f aca="false">CL375</f>
        <v>37790</v>
      </c>
      <c r="EC375" s="13" t="n">
        <f aca="false">SUM(CM373:CM375)</f>
        <v>0.0202075044024119</v>
      </c>
    </row>
    <row r="376" customFormat="false" ht="15" hidden="false" customHeight="false" outlineLevel="0" collapsed="false">
      <c r="A376" s="0" t="n">
        <f aca="false">IF(FR376=1,CZ376,0)</f>
        <v>0</v>
      </c>
      <c r="C376" s="6" t="n">
        <v>37791</v>
      </c>
      <c r="D376" s="0" t="n">
        <f aca="false">IF(E376&gt;E375,1,)</f>
        <v>1</v>
      </c>
      <c r="E376" s="46" t="n">
        <v>89.395</v>
      </c>
      <c r="F376" s="46" t="n">
        <v>89.7631</v>
      </c>
      <c r="G376" s="46" t="n">
        <v>94.3752</v>
      </c>
      <c r="H376" s="46" t="n">
        <v>96.828</v>
      </c>
      <c r="I376" s="46" t="n">
        <v>100.214</v>
      </c>
      <c r="J376" s="47" t="str">
        <f aca="false">IF(MIN(E376:I376)=E376,$E$2,IF(MIN(E376:I376)=F376,$F$2,IF(MIN(E376:I376)=G376,$G$2,IF(MIN(E376:I376)=H376,$H$2,IF(MIN(E376:I376)=I376,$I$2)))))</f>
        <v>200D</v>
      </c>
      <c r="K376" s="47" t="str">
        <f aca="false">IF(MAX(E376:I376)=E376,$E$2,IF(MAX(E376:I376)=F376,$F$2,IF(MAX(E376:I376)=G376,$G$2,IF(MAX(E376:I376)=H376,$H$2,IF(MAX(E376:I376)=I376,$I$2)))))</f>
        <v>10D</v>
      </c>
      <c r="L376" s="4" t="n">
        <f aca="false">IF(MAX(E376:I376)=H376,1,0)</f>
        <v>0</v>
      </c>
      <c r="M376" s="4" t="n">
        <f aca="false">IF(MAX(E376:I376)=I376,1,0)</f>
        <v>1</v>
      </c>
      <c r="O376" s="4" t="n">
        <f aca="false">IF(CN376&gt;E376,1,0)</f>
        <v>1</v>
      </c>
      <c r="P376" s="4" t="n">
        <f aca="false">IF(CN376&gt;F376,1,0)</f>
        <v>1</v>
      </c>
      <c r="Q376" s="4" t="n">
        <f aca="false">IF(CN376&gt;G376,1,0)</f>
        <v>1</v>
      </c>
      <c r="R376" s="4" t="n">
        <f aca="false">IF(CN376&gt;H376,1,0)</f>
        <v>1</v>
      </c>
      <c r="S376" s="4" t="n">
        <f aca="false">IF(CN376&gt;I376,1,0)</f>
        <v>0</v>
      </c>
      <c r="T376" s="25" t="n">
        <f aca="false">IF(AND(AND(R376=0,S376=0,Q376=0),OR(S375=1,S374=1,S373=1)),1,0)</f>
        <v>0</v>
      </c>
      <c r="U376" s="13" t="n">
        <f aca="false">SUM(CM375:CM376)</f>
        <v>-0.0161457154931979</v>
      </c>
      <c r="AV376" s="0"/>
      <c r="AW376" s="55" t="n">
        <f aca="false">IF(EC376&gt;$AW$2,1,0)</f>
        <v>0</v>
      </c>
      <c r="AX376" s="0" t="n">
        <f aca="false">IF(AND(I376&gt;G376,I375&lt;G375),1,IF(OR(AND(I376&gt;F376,I375&lt;F375),AND(I376&gt;E376,I375&lt;E375)),1,0))</f>
        <v>0</v>
      </c>
      <c r="AY376" s="0" t="n">
        <f aca="false">IF(K375="10D",1,0)</f>
        <v>1</v>
      </c>
      <c r="AZ376" s="0" t="n">
        <f aca="false">IF(AND(I376&gt;G376,I375&lt;G375,I376&gt;F376,I375&gt;F375,I376&gt;E376,I375&gt;E375),1,0)</f>
        <v>0</v>
      </c>
      <c r="BA376" s="56" t="n">
        <f aca="false">IF(G376&gt;H376,1,0)</f>
        <v>0</v>
      </c>
      <c r="BB376" s="56" t="n">
        <f aca="false">IF(I376&lt;F376,1,0)</f>
        <v>0</v>
      </c>
      <c r="BC376" s="0" t="n">
        <f aca="false">IF(AND(SUM(AW375:AX375)=2,AY376=1),1,IF(SUM(AX374:AX376)=0,0,IF(AND(OR(AW374=1,AX374=1),OR(AW375=1,AX375=1),AY376=1),1,IF(AND(SUM(AW376:AY376)=2,SUM(AW374:AX374)=2,AX374=1),1,0))))</f>
        <v>0</v>
      </c>
      <c r="BD376" s="57" t="str">
        <f aca="false">IF(BC376=0,"",IF(AND(BC376=1,AZ376=0,AZ375=0,AZ374=0),1,IF(AND(BC376=1,OR(AZ376=1,AZ375=1,AZ374)),IF(BA376=1,1,0))))</f>
        <v/>
      </c>
      <c r="BE376" s="50" t="str">
        <f aca="false">IF(AND(BD376=1,BD375=1),0,IF(BD376=1,SUM(CM377:CM415),""))</f>
        <v/>
      </c>
      <c r="BF376" s="20" t="str">
        <f aca="false">IF(AND(BB376=1,BB375=1,BE335&lt;&gt;0),"",IF(AND(BB375=0,BB376=1),BF375,IF(AND(BB376=1,BB375=1),BF375,IF(AND(BF375="",BE375="",OR(BD375=0,BD375="")),"",IF(AND(BF375="",BE336=0),"",IF(AND(BE336&lt;&gt;"",BF375=BE336),"",IF(AND(BD375=1,BE375&lt;&gt;0),CM376,IF(BF375&lt;&gt;0,BF375+CM376,IF(BF375="","")))))))))</f>
        <v/>
      </c>
      <c r="BI376" s="0"/>
      <c r="BU376" s="0"/>
      <c r="BZ376" s="49"/>
      <c r="CG376" s="13"/>
      <c r="CH376" s="40"/>
      <c r="CI376" s="13"/>
      <c r="CL376" s="6" t="n">
        <f aca="false">C376</f>
        <v>37791</v>
      </c>
      <c r="CM376" s="13" t="n">
        <f aca="false">CN376/CN375-1</f>
        <v>-0.0152604115388402</v>
      </c>
      <c r="CN376" s="4" t="n">
        <v>100.02</v>
      </c>
      <c r="CO376" s="13" t="n">
        <f aca="false">CN376/CN371-1</f>
        <v>-0.00586422820793164</v>
      </c>
      <c r="CY376" s="4" t="n">
        <v>101.64</v>
      </c>
      <c r="CZ376" s="4" t="n">
        <v>100.02</v>
      </c>
      <c r="DA376" s="33" t="n">
        <f aca="false">CZ376-CN376</f>
        <v>0</v>
      </c>
      <c r="DB376" s="16" t="n">
        <f aca="false">CZ376/CY376-1</f>
        <v>-0.0159386068476978</v>
      </c>
      <c r="DC376" s="15" t="n">
        <f aca="false">CY376/CZ375-1</f>
        <v>0.000689179875947632</v>
      </c>
      <c r="DD376" s="15" t="n">
        <f aca="false">CZ376/CZ375-1</f>
        <v>-0.0152604115388402</v>
      </c>
      <c r="DE376" s="34" t="str">
        <f aca="false">IF(CW376=0,"",-DC376*CS376)</f>
        <v/>
      </c>
      <c r="DY376" s="6"/>
      <c r="EB376" s="6" t="n">
        <f aca="false">CL376</f>
        <v>37791</v>
      </c>
      <c r="EC376" s="13" t="n">
        <f aca="false">SUM(CM374:CM376)</f>
        <v>-0.0161457154931979</v>
      </c>
    </row>
    <row r="377" customFormat="false" ht="15" hidden="false" customHeight="false" outlineLevel="0" collapsed="false">
      <c r="A377" s="0" t="n">
        <f aca="false">IF(FR377=1,CZ377,0)</f>
        <v>0</v>
      </c>
      <c r="C377" s="6" t="n">
        <v>37792</v>
      </c>
      <c r="D377" s="0" t="n">
        <f aca="false">IF(E377&gt;E376,1,)</f>
        <v>1</v>
      </c>
      <c r="E377" s="46" t="n">
        <v>89.4445</v>
      </c>
      <c r="F377" s="46" t="n">
        <v>89.8992</v>
      </c>
      <c r="G377" s="46" t="n">
        <v>94.6234</v>
      </c>
      <c r="H377" s="46" t="n">
        <v>97.061</v>
      </c>
      <c r="I377" s="46" t="n">
        <v>100.232</v>
      </c>
      <c r="J377" s="47" t="str">
        <f aca="false">IF(MIN(E377:I377)=E377,$E$2,IF(MIN(E377:I377)=F377,$F$2,IF(MIN(E377:I377)=G377,$G$2,IF(MIN(E377:I377)=H377,$H$2,IF(MIN(E377:I377)=I377,$I$2)))))</f>
        <v>200D</v>
      </c>
      <c r="K377" s="47" t="str">
        <f aca="false">IF(MAX(E377:I377)=E377,$E$2,IF(MAX(E377:I377)=F377,$F$2,IF(MAX(E377:I377)=G377,$G$2,IF(MAX(E377:I377)=H377,$H$2,IF(MAX(E377:I377)=I377,$I$2)))))</f>
        <v>10D</v>
      </c>
      <c r="L377" s="4" t="n">
        <f aca="false">IF(MAX(E377:I377)=H377,1,0)</f>
        <v>0</v>
      </c>
      <c r="M377" s="4" t="n">
        <f aca="false">IF(MAX(E377:I377)=I377,1,0)</f>
        <v>1</v>
      </c>
      <c r="O377" s="4" t="n">
        <f aca="false">IF(CN377&gt;E377,1,0)</f>
        <v>1</v>
      </c>
      <c r="P377" s="4" t="n">
        <f aca="false">IF(CN377&gt;F377,1,0)</f>
        <v>1</v>
      </c>
      <c r="Q377" s="4" t="n">
        <f aca="false">IF(CN377&gt;G377,1,0)</f>
        <v>1</v>
      </c>
      <c r="R377" s="4" t="n">
        <f aca="false">IF(CN377&gt;H377,1,0)</f>
        <v>1</v>
      </c>
      <c r="S377" s="4" t="n">
        <f aca="false">IF(CN377&gt;I377,1,0)</f>
        <v>0</v>
      </c>
      <c r="T377" s="25" t="n">
        <f aca="false">IF(AND(AND(R377=0,S377=0,Q377=0),OR(S376=1,S375=1,S374=1)),1,0)</f>
        <v>0</v>
      </c>
      <c r="U377" s="13" t="n">
        <f aca="false">SUM(CM376:CM377)</f>
        <v>-0.0210592517707937</v>
      </c>
      <c r="AV377" s="0"/>
      <c r="AW377" s="55" t="n">
        <f aca="false">IF(EC377&gt;$AW$2,1,0)</f>
        <v>0</v>
      </c>
      <c r="AX377" s="0" t="n">
        <f aca="false">IF(AND(I377&gt;G377,I376&lt;G376),1,IF(OR(AND(I377&gt;F377,I376&lt;F376),AND(I377&gt;E377,I376&lt;E376)),1,0))</f>
        <v>0</v>
      </c>
      <c r="AY377" s="0" t="n">
        <f aca="false">IF(K376="10D",1,0)</f>
        <v>1</v>
      </c>
      <c r="AZ377" s="0" t="n">
        <f aca="false">IF(AND(I377&gt;G377,I376&lt;G376,I377&gt;F377,I376&gt;F376,I377&gt;E377,I376&gt;E376),1,0)</f>
        <v>0</v>
      </c>
      <c r="BA377" s="56" t="n">
        <f aca="false">IF(G377&gt;H377,1,0)</f>
        <v>0</v>
      </c>
      <c r="BB377" s="56" t="n">
        <f aca="false">IF(I377&lt;F377,1,0)</f>
        <v>0</v>
      </c>
      <c r="BC377" s="0" t="n">
        <f aca="false">IF(AND(SUM(AW376:AX376)=2,AY377=1),1,IF(SUM(AX375:AX377)=0,0,IF(AND(OR(AW375=1,AX375=1),OR(AW376=1,AX376=1),AY377=1),1,IF(AND(SUM(AW377:AY377)=2,SUM(AW375:AX375)=2,AX375=1),1,0))))</f>
        <v>0</v>
      </c>
      <c r="BD377" s="57" t="str">
        <f aca="false">IF(BC377=0,"",IF(AND(BC377=1,AZ377=0,AZ376=0,AZ375=0),1,IF(AND(BC377=1,OR(AZ377=1,AZ376=1,AZ375)),IF(BA377=1,1,0))))</f>
        <v/>
      </c>
      <c r="BE377" s="50" t="str">
        <f aca="false">IF(AND(BD377=1,BD376=1),0,IF(BD377=1,SUM(CM378:CM416),""))</f>
        <v/>
      </c>
      <c r="BF377" s="20" t="str">
        <f aca="false">IF(AND(BB377=1,BB376=1,BE336&lt;&gt;0),"",IF(AND(BB376=0,BB377=1),BF376,IF(AND(BB377=1,BB376=1),BF376,IF(AND(BF376="",BE376="",OR(BD376=0,BD376="")),"",IF(AND(BF376="",BE337=0),"",IF(AND(BE337&lt;&gt;"",BF376=BE337),"",IF(AND(BD376=1,BE376&lt;&gt;0),CM377,IF(BF376&lt;&gt;0,BF376+CM377,IF(BF376="","")))))))))</f>
        <v/>
      </c>
      <c r="BI377" s="0"/>
      <c r="BU377" s="0"/>
      <c r="BZ377" s="49"/>
      <c r="CG377" s="13"/>
      <c r="CH377" s="40"/>
      <c r="CI377" s="13"/>
      <c r="CL377" s="6" t="n">
        <f aca="false">C377</f>
        <v>37792</v>
      </c>
      <c r="CM377" s="13" t="n">
        <f aca="false">CN377/CN376-1</f>
        <v>-0.00579884023195354</v>
      </c>
      <c r="CN377" s="4" t="n">
        <v>99.44</v>
      </c>
      <c r="CO377" s="13" t="n">
        <f aca="false">CN377/CN372-1</f>
        <v>-0.00120530333467261</v>
      </c>
      <c r="CY377" s="4" t="n">
        <v>100.39</v>
      </c>
      <c r="CZ377" s="4" t="n">
        <v>99.44</v>
      </c>
      <c r="DA377" s="33" t="n">
        <f aca="false">CZ377-CN377</f>
        <v>0</v>
      </c>
      <c r="DB377" s="16" t="n">
        <f aca="false">CZ377/CY377-1</f>
        <v>-0.00946309393365874</v>
      </c>
      <c r="DC377" s="15" t="n">
        <f aca="false">CY377/CZ376-1</f>
        <v>0.0036992601479704</v>
      </c>
      <c r="DD377" s="15" t="n">
        <f aca="false">CZ377/CZ376-1</f>
        <v>-0.00579884023195354</v>
      </c>
      <c r="DE377" s="34" t="str">
        <f aca="false">IF(CW377=0,"",-DC377*CS377)</f>
        <v/>
      </c>
      <c r="DY377" s="6"/>
      <c r="EB377" s="6" t="n">
        <f aca="false">CL377</f>
        <v>37792</v>
      </c>
      <c r="EC377" s="13" t="n">
        <f aca="false">SUM(CM375:CM377)</f>
        <v>-0.0219445557251514</v>
      </c>
    </row>
    <row r="378" customFormat="false" ht="15" hidden="false" customHeight="false" outlineLevel="0" collapsed="false">
      <c r="A378" s="0" t="n">
        <f aca="false">IF(FR378=1,CZ378,0)</f>
        <v>0</v>
      </c>
      <c r="C378" s="6" t="n">
        <v>37795</v>
      </c>
      <c r="D378" s="0" t="n">
        <f aca="false">IF(E378&gt;E377,1,)</f>
        <v>1</v>
      </c>
      <c r="E378" s="46" t="n">
        <v>89.4927</v>
      </c>
      <c r="F378" s="46" t="n">
        <v>90.0186</v>
      </c>
      <c r="G378" s="46" t="n">
        <v>94.8416</v>
      </c>
      <c r="H378" s="46" t="n">
        <v>97.2173</v>
      </c>
      <c r="I378" s="46" t="n">
        <v>100.249</v>
      </c>
      <c r="J378" s="47" t="str">
        <f aca="false">IF(MIN(E378:I378)=E378,$E$2,IF(MIN(E378:I378)=F378,$F$2,IF(MIN(E378:I378)=G378,$G$2,IF(MIN(E378:I378)=H378,$H$2,IF(MIN(E378:I378)=I378,$I$2)))))</f>
        <v>200D</v>
      </c>
      <c r="K378" s="47" t="str">
        <f aca="false">IF(MAX(E378:I378)=E378,$E$2,IF(MAX(E378:I378)=F378,$F$2,IF(MAX(E378:I378)=G378,$G$2,IF(MAX(E378:I378)=H378,$H$2,IF(MAX(E378:I378)=I378,$I$2)))))</f>
        <v>10D</v>
      </c>
      <c r="L378" s="4" t="n">
        <f aca="false">IF(MAX(E378:I378)=H378,1,0)</f>
        <v>0</v>
      </c>
      <c r="M378" s="4" t="n">
        <f aca="false">IF(MAX(E378:I378)=I378,1,0)</f>
        <v>1</v>
      </c>
      <c r="O378" s="4" t="n">
        <f aca="false">IF(CN378&gt;E378,1,0)</f>
        <v>1</v>
      </c>
      <c r="P378" s="4" t="n">
        <f aca="false">IF(CN378&gt;F378,1,0)</f>
        <v>1</v>
      </c>
      <c r="Q378" s="4" t="n">
        <f aca="false">IF(CN378&gt;G378,1,0)</f>
        <v>1</v>
      </c>
      <c r="R378" s="4" t="n">
        <f aca="false">IF(CN378&gt;H378,1,0)</f>
        <v>1</v>
      </c>
      <c r="S378" s="4" t="n">
        <f aca="false">IF(CN378&gt;I378,1,0)</f>
        <v>0</v>
      </c>
      <c r="T378" s="25" t="n">
        <f aca="false">IF(AND(AND(R378=0,S378=0,Q378=0),OR(S377=1,S376=1,S375=1)),1,0)</f>
        <v>0</v>
      </c>
      <c r="U378" s="13" t="n">
        <f aca="false">SUM(CM377:CM378)</f>
        <v>-0.0160562819053244</v>
      </c>
      <c r="AV378" s="0"/>
      <c r="AW378" s="55" t="n">
        <f aca="false">IF(EC378&gt;$AW$2,1,0)</f>
        <v>0</v>
      </c>
      <c r="AX378" s="0" t="n">
        <f aca="false">IF(AND(I378&gt;G378,I377&lt;G377),1,IF(OR(AND(I378&gt;F378,I377&lt;F377),AND(I378&gt;E378,I377&lt;E377)),1,0))</f>
        <v>0</v>
      </c>
      <c r="AY378" s="0" t="n">
        <f aca="false">IF(K377="10D",1,0)</f>
        <v>1</v>
      </c>
      <c r="AZ378" s="0" t="n">
        <f aca="false">IF(AND(I378&gt;G378,I377&lt;G377,I378&gt;F378,I377&gt;F377,I378&gt;E378,I377&gt;E377),1,0)</f>
        <v>0</v>
      </c>
      <c r="BA378" s="56" t="n">
        <f aca="false">IF(G378&gt;H378,1,0)</f>
        <v>0</v>
      </c>
      <c r="BB378" s="56" t="n">
        <f aca="false">IF(I378&lt;F378,1,0)</f>
        <v>0</v>
      </c>
      <c r="BC378" s="0" t="n">
        <f aca="false">IF(AND(SUM(AW377:AX377)=2,AY378=1),1,IF(SUM(AX376:AX378)=0,0,IF(AND(OR(AW376=1,AX376=1),OR(AW377=1,AX377=1),AY378=1),1,IF(AND(SUM(AW378:AY378)=2,SUM(AW376:AX376)=2,AX376=1),1,0))))</f>
        <v>0</v>
      </c>
      <c r="BD378" s="57" t="str">
        <f aca="false">IF(BC378=0,"",IF(AND(BC378=1,AZ378=0,AZ377=0,AZ376=0),1,IF(AND(BC378=1,OR(AZ378=1,AZ377=1,AZ376)),IF(BA378=1,1,0))))</f>
        <v/>
      </c>
      <c r="BE378" s="50" t="str">
        <f aca="false">IF(AND(BD378=1,BD377=1),0,IF(BD378=1,SUM(CM379:CM417),""))</f>
        <v/>
      </c>
      <c r="BF378" s="20" t="str">
        <f aca="false">IF(AND(BB378=1,BB377=1,BE337&lt;&gt;0),"",IF(AND(BB377=0,BB378=1),BF377,IF(AND(BB378=1,BB377=1),BF377,IF(AND(BF377="",BE377="",OR(BD377=0,BD377="")),"",IF(AND(BF377="",BE338=0),"",IF(AND(BE338&lt;&gt;"",BF377=BE338),"",IF(AND(BD377=1,BE377&lt;&gt;0),CM378,IF(BF377&lt;&gt;0,BF377+CM378,IF(BF377="","")))))))))</f>
        <v/>
      </c>
      <c r="BI378" s="0"/>
      <c r="BU378" s="0"/>
      <c r="BZ378" s="49"/>
      <c r="CG378" s="13"/>
      <c r="CH378" s="40"/>
      <c r="CI378" s="13"/>
      <c r="CL378" s="6" t="n">
        <f aca="false">C378</f>
        <v>37795</v>
      </c>
      <c r="CM378" s="13" t="n">
        <f aca="false">CN378/CN377-1</f>
        <v>-0.0102574416733708</v>
      </c>
      <c r="CN378" s="4" t="n">
        <v>98.42</v>
      </c>
      <c r="CO378" s="13" t="n">
        <f aca="false">CN378/CN373-1</f>
        <v>-0.0318709423568758</v>
      </c>
      <c r="CY378" s="4" t="n">
        <v>99.45</v>
      </c>
      <c r="CZ378" s="4" t="n">
        <v>98.42</v>
      </c>
      <c r="DA378" s="33" t="n">
        <f aca="false">CZ378-CN378</f>
        <v>0</v>
      </c>
      <c r="DB378" s="16" t="n">
        <f aca="false">CZ378/CY378-1</f>
        <v>-0.0103569632981397</v>
      </c>
      <c r="DC378" s="15" t="n">
        <f aca="false">CY378/CZ377-1</f>
        <v>0.000100563153660582</v>
      </c>
      <c r="DD378" s="15" t="n">
        <f aca="false">CZ378/CZ377-1</f>
        <v>-0.0102574416733708</v>
      </c>
      <c r="DE378" s="34" t="str">
        <f aca="false">IF(CW378=0,"",-DC378*CS378)</f>
        <v/>
      </c>
      <c r="DY378" s="6"/>
      <c r="EB378" s="6" t="n">
        <f aca="false">CL378</f>
        <v>37795</v>
      </c>
      <c r="EC378" s="13" t="n">
        <f aca="false">SUM(CM376:CM378)</f>
        <v>-0.0313166934441645</v>
      </c>
    </row>
    <row r="379" customFormat="false" ht="15" hidden="false" customHeight="false" outlineLevel="0" collapsed="false">
      <c r="A379" s="0" t="n">
        <f aca="false">IF(FR379=1,CZ379,0)</f>
        <v>0</v>
      </c>
      <c r="C379" s="6" t="n">
        <v>37796</v>
      </c>
      <c r="D379" s="0" t="n">
        <f aca="false">IF(E379&gt;E378,1,)</f>
        <v>1</v>
      </c>
      <c r="E379" s="46" t="n">
        <v>89.5353</v>
      </c>
      <c r="F379" s="46" t="n">
        <v>90.1595</v>
      </c>
      <c r="G379" s="46" t="n">
        <v>95.069</v>
      </c>
      <c r="H379" s="46" t="n">
        <v>97.3387</v>
      </c>
      <c r="I379" s="46" t="n">
        <v>100.176</v>
      </c>
      <c r="J379" s="47" t="str">
        <f aca="false">IF(MIN(E379:I379)=E379,$E$2,IF(MIN(E379:I379)=F379,$F$2,IF(MIN(E379:I379)=G379,$G$2,IF(MIN(E379:I379)=H379,$H$2,IF(MIN(E379:I379)=I379,$I$2)))))</f>
        <v>200D</v>
      </c>
      <c r="K379" s="47" t="str">
        <f aca="false">IF(MAX(E379:I379)=E379,$E$2,IF(MAX(E379:I379)=F379,$F$2,IF(MAX(E379:I379)=G379,$G$2,IF(MAX(E379:I379)=H379,$H$2,IF(MAX(E379:I379)=I379,$I$2)))))</f>
        <v>10D</v>
      </c>
      <c r="L379" s="4" t="n">
        <f aca="false">IF(MAX(E379:I379)=H379,1,0)</f>
        <v>0</v>
      </c>
      <c r="M379" s="4" t="n">
        <f aca="false">IF(MAX(E379:I379)=I379,1,0)</f>
        <v>1</v>
      </c>
      <c r="O379" s="4" t="n">
        <f aca="false">IF(CN379&gt;E379,1,0)</f>
        <v>1</v>
      </c>
      <c r="P379" s="4" t="n">
        <f aca="false">IF(CN379&gt;F379,1,0)</f>
        <v>1</v>
      </c>
      <c r="Q379" s="4" t="n">
        <f aca="false">IF(CN379&gt;G379,1,0)</f>
        <v>1</v>
      </c>
      <c r="R379" s="4" t="n">
        <f aca="false">IF(CN379&gt;H379,1,0)</f>
        <v>1</v>
      </c>
      <c r="S379" s="4" t="n">
        <f aca="false">IF(CN379&gt;I379,1,0)</f>
        <v>0</v>
      </c>
      <c r="T379" s="25" t="n">
        <f aca="false">IF(AND(AND(R379=0,S379=0,Q379=0),OR(S378=1,S377=1,S376=1)),1,0)</f>
        <v>0</v>
      </c>
      <c r="U379" s="13" t="n">
        <f aca="false">SUM(CM378:CM379)</f>
        <v>-0.00924138802573837</v>
      </c>
      <c r="AV379" s="0"/>
      <c r="AW379" s="55" t="n">
        <f aca="false">IF(EC379&gt;$AW$2,1,0)</f>
        <v>0</v>
      </c>
      <c r="AX379" s="0" t="n">
        <f aca="false">IF(AND(I379&gt;G379,I378&lt;G378),1,IF(OR(AND(I379&gt;F379,I378&lt;F378),AND(I379&gt;E379,I378&lt;E378)),1,0))</f>
        <v>0</v>
      </c>
      <c r="AY379" s="0" t="n">
        <f aca="false">IF(K378="10D",1,0)</f>
        <v>1</v>
      </c>
      <c r="AZ379" s="0" t="n">
        <f aca="false">IF(AND(I379&gt;G379,I378&lt;G378,I379&gt;F379,I378&gt;F378,I379&gt;E379,I378&gt;E378),1,0)</f>
        <v>0</v>
      </c>
      <c r="BA379" s="56" t="n">
        <f aca="false">IF(G379&gt;H379,1,0)</f>
        <v>0</v>
      </c>
      <c r="BB379" s="56" t="n">
        <f aca="false">IF(I379&lt;F379,1,0)</f>
        <v>0</v>
      </c>
      <c r="BC379" s="0" t="n">
        <f aca="false">IF(AND(SUM(AW378:AX378)=2,AY379=1),1,IF(SUM(AX377:AX379)=0,0,IF(AND(OR(AW377=1,AX377=1),OR(AW378=1,AX378=1),AY379=1),1,IF(AND(SUM(AW379:AY379)=2,SUM(AW377:AX377)=2,AX377=1),1,0))))</f>
        <v>0</v>
      </c>
      <c r="BD379" s="57" t="str">
        <f aca="false">IF(BC379=0,"",IF(AND(BC379=1,AZ379=0,AZ378=0,AZ377=0),1,IF(AND(BC379=1,OR(AZ379=1,AZ378=1,AZ377)),IF(BA379=1,1,0))))</f>
        <v/>
      </c>
      <c r="BE379" s="50" t="str">
        <f aca="false">IF(AND(BD379=1,BD378=1),0,IF(BD379=1,SUM(CM380:CM418),""))</f>
        <v/>
      </c>
      <c r="BF379" s="20" t="str">
        <f aca="false">IF(AND(BB379=1,BB378=1,BE338&lt;&gt;0),"",IF(AND(BB378=0,BB379=1),BF378,IF(AND(BB379=1,BB378=1),BF378,IF(AND(BF378="",BE378="",OR(BD378=0,BD378="")),"",IF(AND(BF378="",BE339=0),"",IF(AND(BE339&lt;&gt;"",BF378=BE339),"",IF(AND(BD378=1,BE378&lt;&gt;0),CM379,IF(BF378&lt;&gt;0,BF378+CM379,IF(BF378="","")))))))))</f>
        <v/>
      </c>
      <c r="BI379" s="0"/>
      <c r="BU379" s="0"/>
      <c r="BZ379" s="49"/>
      <c r="CG379" s="13"/>
      <c r="CH379" s="40"/>
      <c r="CI379" s="13"/>
      <c r="CL379" s="6" t="n">
        <f aca="false">C379</f>
        <v>37796</v>
      </c>
      <c r="CM379" s="13" t="n">
        <f aca="false">CN379/CN378-1</f>
        <v>0.00101605364763246</v>
      </c>
      <c r="CN379" s="4" t="n">
        <v>98.52</v>
      </c>
      <c r="CO379" s="13" t="n">
        <f aca="false">CN379/CN374-1</f>
        <v>-0.0308872712964785</v>
      </c>
      <c r="CY379" s="4" t="n">
        <v>98.223</v>
      </c>
      <c r="CZ379" s="4" t="n">
        <v>98.52</v>
      </c>
      <c r="DA379" s="33" t="n">
        <f aca="false">CZ379-CN379</f>
        <v>0</v>
      </c>
      <c r="DB379" s="16" t="n">
        <f aca="false">CZ379/CY379-1</f>
        <v>0.00302373171253167</v>
      </c>
      <c r="DC379" s="15" t="n">
        <f aca="false">CY379/CZ378-1</f>
        <v>-0.00200162568583628</v>
      </c>
      <c r="DD379" s="15" t="n">
        <f aca="false">CZ379/CZ378-1</f>
        <v>0.00101605364763246</v>
      </c>
      <c r="DE379" s="34" t="str">
        <f aca="false">IF(CW379=0,"",-DC379*CS379)</f>
        <v/>
      </c>
      <c r="DY379" s="6"/>
      <c r="EB379" s="6" t="n">
        <f aca="false">CL379</f>
        <v>37796</v>
      </c>
      <c r="EC379" s="13" t="n">
        <f aca="false">SUM(CM377:CM379)</f>
        <v>-0.0150402282576919</v>
      </c>
    </row>
    <row r="380" customFormat="false" ht="15" hidden="false" customHeight="false" outlineLevel="0" collapsed="false">
      <c r="A380" s="0" t="n">
        <f aca="false">IF(FR380=1,CZ380,0)</f>
        <v>0</v>
      </c>
      <c r="C380" s="6" t="n">
        <v>37797</v>
      </c>
      <c r="D380" s="0" t="n">
        <f aca="false">IF(E380&gt;E379,1,)</f>
        <v>1</v>
      </c>
      <c r="E380" s="46" t="n">
        <v>89.5697</v>
      </c>
      <c r="F380" s="46" t="n">
        <v>90.2742</v>
      </c>
      <c r="G380" s="46" t="n">
        <v>95.2406</v>
      </c>
      <c r="H380" s="46" t="n">
        <v>97.4327</v>
      </c>
      <c r="I380" s="46" t="n">
        <v>99.899</v>
      </c>
      <c r="J380" s="47" t="str">
        <f aca="false">IF(MIN(E380:I380)=E380,$E$2,IF(MIN(E380:I380)=F380,$F$2,IF(MIN(E380:I380)=G380,$G$2,IF(MIN(E380:I380)=H380,$H$2,IF(MIN(E380:I380)=I380,$I$2)))))</f>
        <v>200D</v>
      </c>
      <c r="K380" s="47" t="str">
        <f aca="false">IF(MAX(E380:I380)=E380,$E$2,IF(MAX(E380:I380)=F380,$F$2,IF(MAX(E380:I380)=G380,$G$2,IF(MAX(E380:I380)=H380,$H$2,IF(MAX(E380:I380)=I380,$I$2)))))</f>
        <v>10D</v>
      </c>
      <c r="L380" s="4" t="n">
        <f aca="false">IF(MAX(E380:I380)=H380,1,0)</f>
        <v>0</v>
      </c>
      <c r="M380" s="4" t="n">
        <f aca="false">IF(MAX(E380:I380)=I380,1,0)</f>
        <v>1</v>
      </c>
      <c r="O380" s="4" t="n">
        <f aca="false">IF(CN380&gt;E380,1,0)</f>
        <v>1</v>
      </c>
      <c r="P380" s="4" t="n">
        <f aca="false">IF(CN380&gt;F380,1,0)</f>
        <v>1</v>
      </c>
      <c r="Q380" s="4" t="n">
        <f aca="false">IF(CN380&gt;G380,1,0)</f>
        <v>1</v>
      </c>
      <c r="R380" s="4" t="n">
        <f aca="false">IF(CN380&gt;H380,1,0)</f>
        <v>1</v>
      </c>
      <c r="S380" s="4" t="n">
        <f aca="false">IF(CN380&gt;I380,1,0)</f>
        <v>0</v>
      </c>
      <c r="T380" s="25" t="n">
        <f aca="false">IF(AND(AND(R380=0,S380=0,Q380=0),OR(S379=1,S378=1,S377=1)),1,0)</f>
        <v>0</v>
      </c>
      <c r="U380" s="13" t="n">
        <f aca="false">SUM(CM379:CM380)</f>
        <v>-0.00903266742423103</v>
      </c>
      <c r="AV380" s="0"/>
      <c r="AW380" s="55" t="n">
        <f aca="false">IF(EC380&gt;$AW$2,1,0)</f>
        <v>0</v>
      </c>
      <c r="AX380" s="0" t="n">
        <f aca="false">IF(AND(I380&gt;G380,I379&lt;G379),1,IF(OR(AND(I380&gt;F380,I379&lt;F379),AND(I380&gt;E380,I379&lt;E379)),1,0))</f>
        <v>0</v>
      </c>
      <c r="AY380" s="0" t="n">
        <f aca="false">IF(K379="10D",1,0)</f>
        <v>1</v>
      </c>
      <c r="AZ380" s="0" t="n">
        <f aca="false">IF(AND(I380&gt;G380,I379&lt;G379,I380&gt;F380,I379&gt;F379,I380&gt;E380,I379&gt;E379),1,0)</f>
        <v>0</v>
      </c>
      <c r="BA380" s="56" t="n">
        <f aca="false">IF(G380&gt;H380,1,0)</f>
        <v>0</v>
      </c>
      <c r="BB380" s="56" t="n">
        <f aca="false">IF(I380&lt;F380,1,0)</f>
        <v>0</v>
      </c>
      <c r="BC380" s="0" t="n">
        <f aca="false">IF(AND(SUM(AW379:AX379)=2,AY380=1),1,IF(SUM(AX378:AX380)=0,0,IF(AND(OR(AW378=1,AX378=1),OR(AW379=1,AX379=1),AY380=1),1,IF(AND(SUM(AW380:AY380)=2,SUM(AW378:AX378)=2,AX378=1),1,0))))</f>
        <v>0</v>
      </c>
      <c r="BD380" s="57" t="str">
        <f aca="false">IF(BC380=0,"",IF(AND(BC380=1,AZ380=0,AZ379=0,AZ378=0),1,IF(AND(BC380=1,OR(AZ380=1,AZ379=1,AZ378)),IF(BA380=1,1,0))))</f>
        <v/>
      </c>
      <c r="BE380" s="50" t="str">
        <f aca="false">IF(AND(BD380=1,BD379=1),0,IF(BD380=1,SUM(CM381:CM419),""))</f>
        <v/>
      </c>
      <c r="BF380" s="20" t="str">
        <f aca="false">IF(AND(BB380=1,BB379=1,BE339&lt;&gt;0),"",IF(AND(BB379=0,BB380=1),BF379,IF(AND(BB380=1,BB379=1),BF379,IF(AND(BF379="",BE379="",OR(BD379=0,BD379="")),"",IF(AND(BF379="",BE340=0),"",IF(AND(BE340&lt;&gt;"",BF379=BE340),"",IF(AND(BD379=1,BE379&lt;&gt;0),CM380,IF(BF379&lt;&gt;0,BF379+CM380,IF(BF379="","")))))))))</f>
        <v/>
      </c>
      <c r="BI380" s="0"/>
      <c r="BU380" s="0"/>
      <c r="BZ380" s="49"/>
      <c r="CG380" s="13"/>
      <c r="CH380" s="40"/>
      <c r="CI380" s="13"/>
      <c r="CL380" s="6" t="n">
        <f aca="false">C380</f>
        <v>37797</v>
      </c>
      <c r="CM380" s="13" t="n">
        <f aca="false">CN380/CN379-1</f>
        <v>-0.0100487210718635</v>
      </c>
      <c r="CN380" s="4" t="n">
        <v>97.53</v>
      </c>
      <c r="CO380" s="13" t="n">
        <f aca="false">CN380/CN375-1</f>
        <v>-0.039775524268977</v>
      </c>
      <c r="CY380" s="4" t="n">
        <v>98.53</v>
      </c>
      <c r="CZ380" s="4" t="n">
        <v>97.53</v>
      </c>
      <c r="DA380" s="33" t="n">
        <f aca="false">CZ380-CN380</f>
        <v>0</v>
      </c>
      <c r="DB380" s="16" t="n">
        <f aca="false">CZ380/CY380-1</f>
        <v>-0.0101491931391454</v>
      </c>
      <c r="DC380" s="15" t="n">
        <f aca="false">CY380/CZ379-1</f>
        <v>0.000101502233049278</v>
      </c>
      <c r="DD380" s="15" t="n">
        <f aca="false">CZ380/CZ379-1</f>
        <v>-0.0100487210718635</v>
      </c>
      <c r="DE380" s="34" t="str">
        <f aca="false">IF(CW380=0,"",-DC380*CS380)</f>
        <v/>
      </c>
      <c r="DY380" s="6"/>
      <c r="EB380" s="6" t="n">
        <f aca="false">CL380</f>
        <v>37797</v>
      </c>
      <c r="EC380" s="13" t="n">
        <f aca="false">SUM(CM378:CM380)</f>
        <v>-0.0192901090976019</v>
      </c>
    </row>
    <row r="381" customFormat="false" ht="15" hidden="false" customHeight="false" outlineLevel="0" collapsed="false">
      <c r="A381" s="0" t="n">
        <f aca="false">IF(FR381=1,CZ381,0)</f>
        <v>0</v>
      </c>
      <c r="C381" s="6" t="n">
        <v>37798</v>
      </c>
      <c r="D381" s="0" t="n">
        <f aca="false">IF(E381&gt;E380,1,)</f>
        <v>1</v>
      </c>
      <c r="E381" s="46" t="n">
        <v>89.6052</v>
      </c>
      <c r="F381" s="46" t="n">
        <v>90.3999</v>
      </c>
      <c r="G381" s="46" t="n">
        <v>95.421</v>
      </c>
      <c r="H381" s="46" t="n">
        <v>97.5757</v>
      </c>
      <c r="I381" s="46" t="n">
        <v>99.718</v>
      </c>
      <c r="J381" s="47" t="str">
        <f aca="false">IF(MIN(E381:I381)=E381,$E$2,IF(MIN(E381:I381)=F381,$F$2,IF(MIN(E381:I381)=G381,$G$2,IF(MIN(E381:I381)=H381,$H$2,IF(MIN(E381:I381)=I381,$I$2)))))</f>
        <v>200D</v>
      </c>
      <c r="K381" s="47" t="str">
        <f aca="false">IF(MAX(E381:I381)=E381,$E$2,IF(MAX(E381:I381)=F381,$F$2,IF(MAX(E381:I381)=G381,$G$2,IF(MAX(E381:I381)=H381,$H$2,IF(MAX(E381:I381)=I381,$I$2)))))</f>
        <v>10D</v>
      </c>
      <c r="L381" s="4" t="n">
        <f aca="false">IF(MAX(E381:I381)=H381,1,0)</f>
        <v>0</v>
      </c>
      <c r="M381" s="4" t="n">
        <f aca="false">IF(MAX(E381:I381)=I381,1,0)</f>
        <v>1</v>
      </c>
      <c r="O381" s="4" t="n">
        <f aca="false">IF(CN381&gt;E381,1,0)</f>
        <v>1</v>
      </c>
      <c r="P381" s="4" t="n">
        <f aca="false">IF(CN381&gt;F381,1,0)</f>
        <v>1</v>
      </c>
      <c r="Q381" s="4" t="n">
        <f aca="false">IF(CN381&gt;G381,1,0)</f>
        <v>1</v>
      </c>
      <c r="R381" s="4" t="n">
        <f aca="false">IF(CN381&gt;H381,1,0)</f>
        <v>1</v>
      </c>
      <c r="S381" s="4" t="n">
        <f aca="false">IF(CN381&gt;I381,1,0)</f>
        <v>0</v>
      </c>
      <c r="T381" s="25" t="n">
        <f aca="false">IF(AND(AND(R381=0,S381=0,Q381=0),OR(S380=1,S379=1,S378=1)),1,0)</f>
        <v>0</v>
      </c>
      <c r="U381" s="13" t="n">
        <f aca="false">SUM(CM380:CM381)</f>
        <v>0.00297291329704852</v>
      </c>
      <c r="AV381" s="0"/>
      <c r="AW381" s="55" t="n">
        <f aca="false">IF(EC381&gt;$AW$2,1,0)</f>
        <v>0</v>
      </c>
      <c r="AX381" s="0" t="n">
        <f aca="false">IF(AND(I381&gt;G381,I380&lt;G380),1,IF(OR(AND(I381&gt;F381,I380&lt;F380),AND(I381&gt;E381,I380&lt;E380)),1,0))</f>
        <v>0</v>
      </c>
      <c r="AY381" s="0" t="n">
        <f aca="false">IF(K380="10D",1,0)</f>
        <v>1</v>
      </c>
      <c r="AZ381" s="0" t="n">
        <f aca="false">IF(AND(I381&gt;G381,I380&lt;G380,I381&gt;F381,I380&gt;F380,I381&gt;E381,I380&gt;E380),1,0)</f>
        <v>0</v>
      </c>
      <c r="BA381" s="56" t="n">
        <f aca="false">IF(G381&gt;H381,1,0)</f>
        <v>0</v>
      </c>
      <c r="BB381" s="56" t="n">
        <f aca="false">IF(I381&lt;F381,1,0)</f>
        <v>0</v>
      </c>
      <c r="BC381" s="0" t="n">
        <f aca="false">IF(AND(SUM(AW380:AX380)=2,AY381=1),1,IF(SUM(AX379:AX381)=0,0,IF(AND(OR(AW379=1,AX379=1),OR(AW380=1,AX380=1),AY381=1),1,IF(AND(SUM(AW381:AY381)=2,SUM(AW379:AX379)=2,AX379=1),1,0))))</f>
        <v>0</v>
      </c>
      <c r="BD381" s="57" t="str">
        <f aca="false">IF(BC381=0,"",IF(AND(BC381=1,AZ381=0,AZ380=0,AZ379=0),1,IF(AND(BC381=1,OR(AZ381=1,AZ380=1,AZ379)),IF(BA381=1,1,0))))</f>
        <v/>
      </c>
      <c r="BE381" s="50" t="str">
        <f aca="false">IF(AND(BD381=1,BD380=1),0,IF(BD381=1,SUM(CM382:CM420),""))</f>
        <v/>
      </c>
      <c r="BF381" s="20" t="str">
        <f aca="false">IF(AND(BB381=1,BB380=1,BE340&lt;&gt;0),"",IF(AND(BB380=0,BB381=1),BF380,IF(AND(BB381=1,BB380=1),BF380,IF(AND(BF380="",BE380="",OR(BD380=0,BD380="")),"",IF(AND(BF380="",BE341=0),"",IF(AND(BE341&lt;&gt;"",BF380=BE341),"",IF(AND(BD380=1,BE380&lt;&gt;0),CM381,IF(BF380&lt;&gt;0,BF380+CM381,IF(BF380="","")))))))))</f>
        <v/>
      </c>
      <c r="BI381" s="0"/>
      <c r="BU381" s="0"/>
      <c r="BZ381" s="49"/>
      <c r="CG381" s="13"/>
      <c r="CH381" s="40"/>
      <c r="CI381" s="13"/>
      <c r="CL381" s="6" t="n">
        <f aca="false">C381</f>
        <v>37798</v>
      </c>
      <c r="CM381" s="13" t="n">
        <f aca="false">CN381/CN380-1</f>
        <v>0.013021634368912</v>
      </c>
      <c r="CN381" s="4" t="n">
        <v>98.8</v>
      </c>
      <c r="CO381" s="13" t="n">
        <f aca="false">CN381/CN376-1</f>
        <v>-0.0121975604879024</v>
      </c>
      <c r="CY381" s="4" t="n">
        <v>97.78</v>
      </c>
      <c r="CZ381" s="4" t="n">
        <v>98.8</v>
      </c>
      <c r="DA381" s="33" t="n">
        <f aca="false">CZ381-CN381</f>
        <v>0</v>
      </c>
      <c r="DB381" s="16" t="n">
        <f aca="false">CZ381/CY381-1</f>
        <v>0.0104315811004294</v>
      </c>
      <c r="DC381" s="15" t="n">
        <f aca="false">CY381/CZ380-1</f>
        <v>0.00256331385214814</v>
      </c>
      <c r="DD381" s="15" t="n">
        <f aca="false">CZ381/CZ380-1</f>
        <v>0.013021634368912</v>
      </c>
      <c r="DE381" s="34" t="str">
        <f aca="false">IF(CW381=0,"",-DC381*CS381)</f>
        <v/>
      </c>
      <c r="DY381" s="6"/>
      <c r="EB381" s="6" t="n">
        <f aca="false">CL381</f>
        <v>37798</v>
      </c>
      <c r="EC381" s="13" t="n">
        <f aca="false">SUM(CM379:CM381)</f>
        <v>0.00398896694468098</v>
      </c>
    </row>
    <row r="382" customFormat="false" ht="15" hidden="false" customHeight="false" outlineLevel="0" collapsed="false">
      <c r="A382" s="0" t="n">
        <f aca="false">IF(FR382=1,CZ382,0)</f>
        <v>0</v>
      </c>
      <c r="C382" s="6" t="n">
        <v>37799</v>
      </c>
      <c r="D382" s="0" t="n">
        <f aca="false">IF(E382&gt;E381,1,)</f>
        <v>1</v>
      </c>
      <c r="E382" s="46" t="n">
        <v>89.6378</v>
      </c>
      <c r="F382" s="46" t="n">
        <v>90.5227</v>
      </c>
      <c r="G382" s="46" t="n">
        <v>95.6092</v>
      </c>
      <c r="H382" s="46" t="n">
        <v>97.6607</v>
      </c>
      <c r="I382" s="46" t="n">
        <v>99.528</v>
      </c>
      <c r="J382" s="47" t="str">
        <f aca="false">IF(MIN(E382:I382)=E382,$E$2,IF(MIN(E382:I382)=F382,$F$2,IF(MIN(E382:I382)=G382,$G$2,IF(MIN(E382:I382)=H382,$H$2,IF(MIN(E382:I382)=I382,$I$2)))))</f>
        <v>200D</v>
      </c>
      <c r="K382" s="47" t="str">
        <f aca="false">IF(MAX(E382:I382)=E382,$E$2,IF(MAX(E382:I382)=F382,$F$2,IF(MAX(E382:I382)=G382,$G$2,IF(MAX(E382:I382)=H382,$H$2,IF(MAX(E382:I382)=I382,$I$2)))))</f>
        <v>10D</v>
      </c>
      <c r="L382" s="4" t="n">
        <f aca="false">IF(MAX(E382:I382)=H382,1,0)</f>
        <v>0</v>
      </c>
      <c r="M382" s="4" t="n">
        <f aca="false">IF(MAX(E382:I382)=I382,1,0)</f>
        <v>1</v>
      </c>
      <c r="O382" s="4" t="n">
        <f aca="false">IF(CN382&gt;E382,1,0)</f>
        <v>1</v>
      </c>
      <c r="P382" s="4" t="n">
        <f aca="false">IF(CN382&gt;F382,1,0)</f>
        <v>1</v>
      </c>
      <c r="Q382" s="4" t="n">
        <f aca="false">IF(CN382&gt;G382,1,0)</f>
        <v>1</v>
      </c>
      <c r="R382" s="4" t="n">
        <f aca="false">IF(CN382&gt;H382,1,0)</f>
        <v>0</v>
      </c>
      <c r="S382" s="4" t="n">
        <f aca="false">IF(CN382&gt;I382,1,0)</f>
        <v>0</v>
      </c>
      <c r="T382" s="25" t="n">
        <f aca="false">IF(AND(AND(R382=0,S382=0,Q382=0),OR(S381=1,S380=1,S379=1)),1,0)</f>
        <v>0</v>
      </c>
      <c r="U382" s="13" t="n">
        <f aca="false">SUM(CM381:CM382)</f>
        <v>0.00148317283045052</v>
      </c>
      <c r="AV382" s="0"/>
      <c r="AW382" s="55" t="n">
        <f aca="false">IF(EC382&gt;$AW$2,1,0)</f>
        <v>0</v>
      </c>
      <c r="AX382" s="0" t="n">
        <f aca="false">IF(AND(I382&gt;G382,I381&lt;G381),1,IF(OR(AND(I382&gt;F382,I381&lt;F381),AND(I382&gt;E382,I381&lt;E381)),1,0))</f>
        <v>0</v>
      </c>
      <c r="AY382" s="0" t="n">
        <f aca="false">IF(K381="10D",1,0)</f>
        <v>1</v>
      </c>
      <c r="AZ382" s="0" t="n">
        <f aca="false">IF(AND(I382&gt;G382,I381&lt;G381,I382&gt;F382,I381&gt;F381,I382&gt;E382,I381&gt;E381),1,0)</f>
        <v>0</v>
      </c>
      <c r="BA382" s="56" t="n">
        <f aca="false">IF(G382&gt;H382,1,0)</f>
        <v>0</v>
      </c>
      <c r="BB382" s="56" t="n">
        <f aca="false">IF(I382&lt;F382,1,0)</f>
        <v>0</v>
      </c>
      <c r="BC382" s="0" t="n">
        <f aca="false">IF(AND(SUM(AW381:AX381)=2,AY382=1),1,IF(SUM(AX380:AX382)=0,0,IF(AND(OR(AW380=1,AX380=1),OR(AW381=1,AX381=1),AY382=1),1,IF(AND(SUM(AW382:AY382)=2,SUM(AW380:AX380)=2,AX380=1),1,0))))</f>
        <v>0</v>
      </c>
      <c r="BD382" s="57" t="str">
        <f aca="false">IF(BC382=0,"",IF(AND(BC382=1,AZ382=0,AZ381=0,AZ380=0),1,IF(AND(BC382=1,OR(AZ382=1,AZ381=1,AZ380)),IF(BA382=1,1,0))))</f>
        <v/>
      </c>
      <c r="BE382" s="50" t="str">
        <f aca="false">IF(AND(BD382=1,BD381=1),0,IF(BD382=1,SUM(CM383:CM421),""))</f>
        <v/>
      </c>
      <c r="BF382" s="20" t="str">
        <f aca="false">IF(AND(BB382=1,BB381=1,BE341&lt;&gt;0),"",IF(AND(BB381=0,BB382=1),BF381,IF(AND(BB382=1,BB381=1),BF381,IF(AND(BF381="",BE381="",OR(BD381=0,BD381="")),"",IF(AND(BF381="",BE342=0),"",IF(AND(BE342&lt;&gt;"",BF381=BE342),"",IF(AND(BD381=1,BE381&lt;&gt;0),CM382,IF(BF381&lt;&gt;0,BF381+CM382,IF(BF381="","")))))))))</f>
        <v/>
      </c>
      <c r="BI382" s="0"/>
      <c r="BU382" s="0"/>
      <c r="BZ382" s="49"/>
      <c r="CG382" s="13"/>
      <c r="CH382" s="40"/>
      <c r="CI382" s="13"/>
      <c r="CL382" s="6" t="n">
        <f aca="false">C382</f>
        <v>37799</v>
      </c>
      <c r="CM382" s="13" t="n">
        <f aca="false">CN382/CN381-1</f>
        <v>-0.0115384615384615</v>
      </c>
      <c r="CN382" s="4" t="n">
        <v>97.66</v>
      </c>
      <c r="CO382" s="13" t="n">
        <f aca="false">CN382/CN377-1</f>
        <v>-0.0179002413515688</v>
      </c>
      <c r="CY382" s="4" t="n">
        <v>98.747</v>
      </c>
      <c r="CZ382" s="4" t="n">
        <v>97.66</v>
      </c>
      <c r="DA382" s="33" t="n">
        <f aca="false">CZ382-CN382</f>
        <v>0</v>
      </c>
      <c r="DB382" s="16" t="n">
        <f aca="false">CZ382/CY382-1</f>
        <v>-0.0110079293548159</v>
      </c>
      <c r="DC382" s="15" t="n">
        <f aca="false">CY382/CZ381-1</f>
        <v>-0.000536437246963506</v>
      </c>
      <c r="DD382" s="15" t="n">
        <f aca="false">CZ382/CZ381-1</f>
        <v>-0.0115384615384615</v>
      </c>
      <c r="DE382" s="34" t="str">
        <f aca="false">IF(CW382=0,"",-DC382*CS382)</f>
        <v/>
      </c>
      <c r="DY382" s="6"/>
      <c r="EB382" s="6" t="n">
        <f aca="false">CL382</f>
        <v>37799</v>
      </c>
      <c r="EC382" s="13" t="n">
        <f aca="false">SUM(CM380:CM382)</f>
        <v>-0.00856554824141298</v>
      </c>
    </row>
    <row r="383" customFormat="false" ht="15" hidden="false" customHeight="false" outlineLevel="0" collapsed="false">
      <c r="A383" s="0" t="n">
        <f aca="false">IF(FR383=1,CZ383,0)</f>
        <v>0</v>
      </c>
      <c r="C383" s="6" t="n">
        <v>37802</v>
      </c>
      <c r="D383" s="0" t="n">
        <f aca="false">IF(E383&gt;E382,1,)</f>
        <v>1</v>
      </c>
      <c r="E383" s="46" t="n">
        <v>89.6787</v>
      </c>
      <c r="F383" s="46" t="n">
        <v>90.6505</v>
      </c>
      <c r="G383" s="46" t="n">
        <v>95.7706</v>
      </c>
      <c r="H383" s="46" t="n">
        <v>97.7527</v>
      </c>
      <c r="I383" s="46" t="n">
        <v>99.125</v>
      </c>
      <c r="J383" s="47" t="str">
        <f aca="false">IF(MIN(E383:I383)=E383,$E$2,IF(MIN(E383:I383)=F383,$F$2,IF(MIN(E383:I383)=G383,$G$2,IF(MIN(E383:I383)=H383,$H$2,IF(MIN(E383:I383)=I383,$I$2)))))</f>
        <v>200D</v>
      </c>
      <c r="K383" s="47" t="str">
        <f aca="false">IF(MAX(E383:I383)=E383,$E$2,IF(MAX(E383:I383)=F383,$F$2,IF(MAX(E383:I383)=G383,$G$2,IF(MAX(E383:I383)=H383,$H$2,IF(MAX(E383:I383)=I383,$I$2)))))</f>
        <v>10D</v>
      </c>
      <c r="L383" s="4" t="n">
        <f aca="false">IF(MAX(E383:I383)=H383,1,0)</f>
        <v>0</v>
      </c>
      <c r="M383" s="4" t="n">
        <f aca="false">IF(MAX(E383:I383)=I383,1,0)</f>
        <v>1</v>
      </c>
      <c r="O383" s="4" t="n">
        <f aca="false">IF(CN383&gt;E383,1,0)</f>
        <v>1</v>
      </c>
      <c r="P383" s="4" t="n">
        <f aca="false">IF(CN383&gt;F383,1,0)</f>
        <v>1</v>
      </c>
      <c r="Q383" s="4" t="n">
        <f aca="false">IF(CN383&gt;G383,1,0)</f>
        <v>1</v>
      </c>
      <c r="R383" s="4" t="n">
        <f aca="false">IF(CN383&gt;H383,1,0)</f>
        <v>0</v>
      </c>
      <c r="S383" s="4" t="n">
        <f aca="false">IF(CN383&gt;I383,1,0)</f>
        <v>0</v>
      </c>
      <c r="T383" s="25" t="n">
        <f aca="false">IF(AND(AND(R383=0,S383=0,Q383=0),OR(S382=1,S381=1,S380=1)),1,0)</f>
        <v>0</v>
      </c>
      <c r="U383" s="13" t="n">
        <f aca="false">SUM(CM382:CM383)</f>
        <v>-0.0118456497424345</v>
      </c>
      <c r="AV383" s="0"/>
      <c r="AW383" s="55" t="n">
        <f aca="false">IF(EC383&gt;$AW$2,1,0)</f>
        <v>0</v>
      </c>
      <c r="AX383" s="0" t="n">
        <f aca="false">IF(AND(I383&gt;G383,I382&lt;G382),1,IF(OR(AND(I383&gt;F383,I382&lt;F382),AND(I383&gt;E383,I382&lt;E382)),1,0))</f>
        <v>0</v>
      </c>
      <c r="AY383" s="0" t="n">
        <f aca="false">IF(K382="10D",1,0)</f>
        <v>1</v>
      </c>
      <c r="AZ383" s="0" t="n">
        <f aca="false">IF(AND(I383&gt;G383,I382&lt;G382,I383&gt;F383,I382&gt;F382,I383&gt;E383,I382&gt;E382),1,0)</f>
        <v>0</v>
      </c>
      <c r="BA383" s="56" t="n">
        <f aca="false">IF(G383&gt;H383,1,0)</f>
        <v>0</v>
      </c>
      <c r="BB383" s="56" t="n">
        <f aca="false">IF(I383&lt;F383,1,0)</f>
        <v>0</v>
      </c>
      <c r="BC383" s="0" t="n">
        <f aca="false">IF(AND(SUM(AW382:AX382)=2,AY383=1),1,IF(SUM(AX381:AX383)=0,0,IF(AND(OR(AW381=1,AX381=1),OR(AW382=1,AX382=1),AY383=1),1,IF(AND(SUM(AW383:AY383)=2,SUM(AW381:AX381)=2,AX381=1),1,0))))</f>
        <v>0</v>
      </c>
      <c r="BD383" s="57" t="str">
        <f aca="false">IF(BC383=0,"",IF(AND(BC383=1,AZ383=0,AZ382=0,AZ381=0),1,IF(AND(BC383=1,OR(AZ383=1,AZ382=1,AZ381)),IF(BA383=1,1,0))))</f>
        <v/>
      </c>
      <c r="BE383" s="50" t="str">
        <f aca="false">IF(AND(BD383=1,BD382=1),0,IF(BD383=1,SUM(CM384:CM422),""))</f>
        <v/>
      </c>
      <c r="BF383" s="20" t="str">
        <f aca="false">IF(AND(BB383=1,BB382=1,BE342&lt;&gt;0),"",IF(AND(BB382=0,BB383=1),BF382,IF(AND(BB383=1,BB382=1),BF382,IF(AND(BF382="",BE382="",OR(BD382=0,BD382="")),"",IF(AND(BF382="",BE343=0),"",IF(AND(BE343&lt;&gt;"",BF382=BE343),"",IF(AND(BD382=1,BE382&lt;&gt;0),CM383,IF(BF382&lt;&gt;0,BF382+CM383,IF(BF382="","")))))))))</f>
        <v/>
      </c>
      <c r="BI383" s="0"/>
      <c r="BU383" s="0"/>
      <c r="BZ383" s="49"/>
      <c r="CG383" s="13"/>
      <c r="CH383" s="40"/>
      <c r="CI383" s="13"/>
      <c r="CL383" s="6" t="n">
        <f aca="false">C383</f>
        <v>37802</v>
      </c>
      <c r="CM383" s="13" t="n">
        <f aca="false">CN383/CN382-1</f>
        <v>-0.000307188203973019</v>
      </c>
      <c r="CN383" s="4" t="n">
        <v>97.63</v>
      </c>
      <c r="CO383" s="13" t="n">
        <f aca="false">CN383/CN378-1</f>
        <v>-0.0080268238162976</v>
      </c>
      <c r="CY383" s="4" t="n">
        <v>98.22</v>
      </c>
      <c r="CZ383" s="4" t="n">
        <v>97.63</v>
      </c>
      <c r="DA383" s="33" t="n">
        <f aca="false">CZ383-CN383</f>
        <v>0</v>
      </c>
      <c r="DB383" s="16" t="n">
        <f aca="false">CZ383/CY383-1</f>
        <v>-0.00600692323355734</v>
      </c>
      <c r="DC383" s="15" t="n">
        <f aca="false">CY383/CZ382-1</f>
        <v>0.00573417980749547</v>
      </c>
      <c r="DD383" s="15" t="n">
        <f aca="false">CZ383/CZ382-1</f>
        <v>-0.000307188203973019</v>
      </c>
      <c r="DE383" s="34" t="str">
        <f aca="false">IF(CW383=0,"",-DC383*CS383)</f>
        <v/>
      </c>
      <c r="DY383" s="6"/>
      <c r="EB383" s="6" t="n">
        <f aca="false">CL383</f>
        <v>37802</v>
      </c>
      <c r="EC383" s="13" t="n">
        <f aca="false">SUM(CM381:CM383)</f>
        <v>0.0011759846264775</v>
      </c>
    </row>
    <row r="384" customFormat="false" ht="15" hidden="false" customHeight="false" outlineLevel="0" collapsed="false">
      <c r="A384" s="0" t="n">
        <f aca="false">IF(FR384=1,CZ384,0)</f>
        <v>0</v>
      </c>
      <c r="C384" s="6" t="n">
        <v>37803</v>
      </c>
      <c r="D384" s="0" t="n">
        <f aca="false">IF(E384&gt;E383,1,)</f>
        <v>1</v>
      </c>
      <c r="E384" s="46" t="n">
        <v>89.723</v>
      </c>
      <c r="F384" s="46" t="n">
        <v>90.7913</v>
      </c>
      <c r="G384" s="46" t="n">
        <v>95.9482</v>
      </c>
      <c r="H384" s="46" t="n">
        <v>97.9487</v>
      </c>
      <c r="I384" s="46" t="n">
        <v>98.812</v>
      </c>
      <c r="J384" s="47" t="str">
        <f aca="false">IF(MIN(E384:I384)=E384,$E$2,IF(MIN(E384:I384)=F384,$F$2,IF(MIN(E384:I384)=G384,$G$2,IF(MIN(E384:I384)=H384,$H$2,IF(MIN(E384:I384)=I384,$I$2)))))</f>
        <v>200D</v>
      </c>
      <c r="K384" s="47" t="str">
        <f aca="false">IF(MAX(E384:I384)=E384,$E$2,IF(MAX(E384:I384)=F384,$F$2,IF(MAX(E384:I384)=G384,$G$2,IF(MAX(E384:I384)=H384,$H$2,IF(MAX(E384:I384)=I384,$I$2)))))</f>
        <v>10D</v>
      </c>
      <c r="L384" s="4" t="n">
        <f aca="false">IF(MAX(E384:I384)=H384,1,0)</f>
        <v>0</v>
      </c>
      <c r="M384" s="4" t="n">
        <f aca="false">IF(MAX(E384:I384)=I384,1,0)</f>
        <v>1</v>
      </c>
      <c r="O384" s="4" t="n">
        <f aca="false">IF(CN384&gt;E384,1,0)</f>
        <v>1</v>
      </c>
      <c r="P384" s="4" t="n">
        <f aca="false">IF(CN384&gt;F384,1,0)</f>
        <v>1</v>
      </c>
      <c r="Q384" s="4" t="n">
        <f aca="false">IF(CN384&gt;G384,1,0)</f>
        <v>1</v>
      </c>
      <c r="R384" s="4" t="n">
        <f aca="false">IF(CN384&gt;H384,1,0)</f>
        <v>1</v>
      </c>
      <c r="S384" s="4" t="n">
        <f aca="false">IF(CN384&gt;I384,1,0)</f>
        <v>0</v>
      </c>
      <c r="T384" s="25" t="n">
        <f aca="false">IF(AND(AND(R384=0,S384=0,Q384=0),OR(S383=1,S382=1,S381=1)),1,0)</f>
        <v>0</v>
      </c>
      <c r="U384" s="13" t="n">
        <f aca="false">SUM(CM383:CM384)</f>
        <v>0.00891128972289368</v>
      </c>
      <c r="AV384" s="0"/>
      <c r="AW384" s="55" t="n">
        <f aca="false">IF(EC384&gt;$AW$2,1,0)</f>
        <v>0</v>
      </c>
      <c r="AX384" s="0" t="n">
        <f aca="false">IF(AND(I384&gt;G384,I383&lt;G383),1,IF(OR(AND(I384&gt;F384,I383&lt;F383),AND(I384&gt;E384,I383&lt;E383)),1,0))</f>
        <v>0</v>
      </c>
      <c r="AY384" s="0" t="n">
        <f aca="false">IF(K383="10D",1,0)</f>
        <v>1</v>
      </c>
      <c r="AZ384" s="0" t="n">
        <f aca="false">IF(AND(I384&gt;G384,I383&lt;G383,I384&gt;F384,I383&gt;F383,I384&gt;E384,I383&gt;E383),1,0)</f>
        <v>0</v>
      </c>
      <c r="BA384" s="56" t="n">
        <f aca="false">IF(G384&gt;H384,1,0)</f>
        <v>0</v>
      </c>
      <c r="BB384" s="56" t="n">
        <f aca="false">IF(I384&lt;F384,1,0)</f>
        <v>0</v>
      </c>
      <c r="BC384" s="0" t="n">
        <f aca="false">IF(AND(SUM(AW383:AX383)=2,AY384=1),1,IF(SUM(AX382:AX384)=0,0,IF(AND(OR(AW382=1,AX382=1),OR(AW383=1,AX383=1),AY384=1),1,IF(AND(SUM(AW384:AY384)=2,SUM(AW382:AX382)=2,AX382=1),1,0))))</f>
        <v>0</v>
      </c>
      <c r="BD384" s="57" t="str">
        <f aca="false">IF(BC384=0,"",IF(AND(BC384=1,AZ384=0,AZ383=0,AZ382=0),1,IF(AND(BC384=1,OR(AZ384=1,AZ383=1,AZ382)),IF(BA384=1,1,0))))</f>
        <v/>
      </c>
      <c r="BE384" s="50" t="str">
        <f aca="false">IF(AND(BD384=1,BD383=1),0,IF(BD384=1,SUM(CM385:CM423),""))</f>
        <v/>
      </c>
      <c r="BF384" s="20" t="str">
        <f aca="false">IF(AND(BB384=1,BB383=1,BE343&lt;&gt;0),"",IF(AND(BB383=0,BB384=1),BF383,IF(AND(BB384=1,BB383=1),BF383,IF(AND(BF383="",BE383="",OR(BD383=0,BD383="")),"",IF(AND(BF383="",BE344=0),"",IF(AND(BE344&lt;&gt;"",BF383=BE344),"",IF(AND(BD383=1,BE383&lt;&gt;0),CM384,IF(BF383&lt;&gt;0,BF383+CM384,IF(BF383="","")))))))))</f>
        <v/>
      </c>
      <c r="BI384" s="0"/>
      <c r="BU384" s="0"/>
      <c r="BZ384" s="49"/>
      <c r="CG384" s="13"/>
      <c r="CH384" s="40"/>
      <c r="CI384" s="13"/>
      <c r="CL384" s="6" t="n">
        <f aca="false">C384</f>
        <v>37803</v>
      </c>
      <c r="CM384" s="13" t="n">
        <f aca="false">CN384/CN383-1</f>
        <v>0.0092184779268667</v>
      </c>
      <c r="CN384" s="4" t="n">
        <v>98.53</v>
      </c>
      <c r="CO384" s="13" t="n">
        <f aca="false">CN384/CN379-1</f>
        <v>0.000101502233049278</v>
      </c>
      <c r="CY384" s="4" t="n">
        <v>97.253</v>
      </c>
      <c r="CZ384" s="4" t="n">
        <v>98.53</v>
      </c>
      <c r="DA384" s="33" t="n">
        <f aca="false">CZ384-CN384</f>
        <v>0</v>
      </c>
      <c r="DB384" s="16" t="n">
        <f aca="false">CZ384/CY384-1</f>
        <v>0.013130700338293</v>
      </c>
      <c r="DC384" s="15" t="n">
        <f aca="false">CY384/CZ383-1</f>
        <v>-0.00386151797603196</v>
      </c>
      <c r="DD384" s="15" t="n">
        <f aca="false">CZ384/CZ383-1</f>
        <v>0.0092184779268667</v>
      </c>
      <c r="DE384" s="34" t="str">
        <f aca="false">IF(CW384=0,"",-DC384*CS384)</f>
        <v/>
      </c>
      <c r="DY384" s="6"/>
      <c r="EB384" s="6" t="n">
        <f aca="false">CL384</f>
        <v>37803</v>
      </c>
      <c r="EC384" s="13" t="n">
        <f aca="false">SUM(CM382:CM384)</f>
        <v>-0.00262717181556782</v>
      </c>
    </row>
    <row r="385" customFormat="false" ht="15" hidden="false" customHeight="false" outlineLevel="0" collapsed="false">
      <c r="A385" s="0" t="n">
        <f aca="false">IF(FR385=1,CZ385,0)</f>
        <v>0</v>
      </c>
      <c r="C385" s="6" t="n">
        <v>37804</v>
      </c>
      <c r="D385" s="0" t="n">
        <f aca="false">IF(E385&gt;E384,1,)</f>
        <v>1</v>
      </c>
      <c r="E385" s="46" t="n">
        <v>89.7724</v>
      </c>
      <c r="F385" s="46" t="n">
        <v>90.9548</v>
      </c>
      <c r="G385" s="46" t="n">
        <v>96.1168</v>
      </c>
      <c r="H385" s="46" t="n">
        <v>98.1923</v>
      </c>
      <c r="I385" s="46" t="n">
        <v>98.632</v>
      </c>
      <c r="J385" s="47" t="str">
        <f aca="false">IF(MIN(E385:I385)=E385,$E$2,IF(MIN(E385:I385)=F385,$F$2,IF(MIN(E385:I385)=G385,$G$2,IF(MIN(E385:I385)=H385,$H$2,IF(MIN(E385:I385)=I385,$I$2)))))</f>
        <v>200D</v>
      </c>
      <c r="K385" s="47" t="str">
        <f aca="false">IF(MAX(E385:I385)=E385,$E$2,IF(MAX(E385:I385)=F385,$F$2,IF(MAX(E385:I385)=G385,$G$2,IF(MAX(E385:I385)=H385,$H$2,IF(MAX(E385:I385)=I385,$I$2)))))</f>
        <v>10D</v>
      </c>
      <c r="L385" s="4" t="n">
        <f aca="false">IF(MAX(E385:I385)=H385,1,0)</f>
        <v>0</v>
      </c>
      <c r="M385" s="4" t="n">
        <f aca="false">IF(MAX(E385:I385)=I385,1,0)</f>
        <v>1</v>
      </c>
      <c r="O385" s="4" t="n">
        <f aca="false">IF(CN385&gt;E385,1,0)</f>
        <v>1</v>
      </c>
      <c r="P385" s="4" t="n">
        <f aca="false">IF(CN385&gt;F385,1,0)</f>
        <v>1</v>
      </c>
      <c r="Q385" s="4" t="n">
        <f aca="false">IF(CN385&gt;G385,1,0)</f>
        <v>1</v>
      </c>
      <c r="R385" s="4" t="n">
        <f aca="false">IF(CN385&gt;H385,1,0)</f>
        <v>1</v>
      </c>
      <c r="S385" s="4" t="n">
        <f aca="false">IF(CN385&gt;I385,1,0)</f>
        <v>1</v>
      </c>
      <c r="T385" s="25" t="n">
        <f aca="false">IF(AND(AND(R385=0,S385=0,Q385=0),OR(S384=1,S383=1,S382=1)),1,0)</f>
        <v>0</v>
      </c>
      <c r="U385" s="13" t="n">
        <f aca="false">SUM(CM384:CM385)</f>
        <v>0.0218034774194069</v>
      </c>
      <c r="AV385" s="0"/>
      <c r="AW385" s="55" t="n">
        <f aca="false">IF(EC385&gt;$AW$2,1,0)</f>
        <v>1</v>
      </c>
      <c r="AX385" s="0" t="n">
        <f aca="false">IF(AND(I385&gt;G385,I384&lt;G384),1,IF(OR(AND(I385&gt;F385,I384&lt;F384),AND(I385&gt;E385,I384&lt;E384)),1,0))</f>
        <v>0</v>
      </c>
      <c r="AY385" s="0" t="n">
        <f aca="false">IF(K384="10D",1,0)</f>
        <v>1</v>
      </c>
      <c r="AZ385" s="0" t="n">
        <f aca="false">IF(AND(I385&gt;G385,I384&lt;G384,I385&gt;F385,I384&gt;F384,I385&gt;E385,I384&gt;E384),1,0)</f>
        <v>0</v>
      </c>
      <c r="BA385" s="56" t="n">
        <f aca="false">IF(G385&gt;H385,1,0)</f>
        <v>0</v>
      </c>
      <c r="BB385" s="56" t="n">
        <f aca="false">IF(I385&lt;F385,1,0)</f>
        <v>0</v>
      </c>
      <c r="BC385" s="0" t="n">
        <f aca="false">IF(AND(SUM(AW384:AX384)=2,AY385=1),1,IF(SUM(AX383:AX385)=0,0,IF(AND(OR(AW383=1,AX383=1),OR(AW384=1,AX384=1),AY385=1),1,IF(AND(SUM(AW385:AY385)=2,SUM(AW383:AX383)=2,AX383=1),1,0))))</f>
        <v>0</v>
      </c>
      <c r="BD385" s="57" t="str">
        <f aca="false">IF(BC385=0,"",IF(AND(BC385=1,AZ385=0,AZ384=0,AZ383=0),1,IF(AND(BC385=1,OR(AZ385=1,AZ384=1,AZ383)),IF(BA385=1,1,0))))</f>
        <v/>
      </c>
      <c r="BE385" s="50" t="str">
        <f aca="false">IF(AND(BD385=1,BD384=1),0,IF(BD385=1,SUM(CM386:CM424),""))</f>
        <v/>
      </c>
      <c r="BF385" s="20" t="str">
        <f aca="false">IF(AND(BB385=1,BB384=1,BE344&lt;&gt;0),"",IF(AND(BB384=0,BB385=1),BF384,IF(AND(BB385=1,BB384=1),BF384,IF(AND(BF384="",BE384="",OR(BD384=0,BD384="")),"",IF(AND(BF384="",BE345=0),"",IF(AND(BE345&lt;&gt;"",BF384=BE345),"",IF(AND(BD384=1,BE384&lt;&gt;0),CM385,IF(BF384&lt;&gt;0,BF384+CM385,IF(BF384="","")))))))))</f>
        <v/>
      </c>
      <c r="BI385" s="0"/>
      <c r="BU385" s="0"/>
      <c r="BZ385" s="49"/>
      <c r="CG385" s="13"/>
      <c r="CH385" s="40"/>
      <c r="CI385" s="13"/>
      <c r="CL385" s="6" t="n">
        <f aca="false">C385</f>
        <v>37804</v>
      </c>
      <c r="CM385" s="13" t="n">
        <f aca="false">CN385/CN384-1</f>
        <v>0.0125849994925402</v>
      </c>
      <c r="CN385" s="4" t="n">
        <v>99.77</v>
      </c>
      <c r="CO385" s="13" t="n">
        <f aca="false">CN385/CN380-1</f>
        <v>0.0229672921152466</v>
      </c>
      <c r="CY385" s="4" t="n">
        <v>98.77</v>
      </c>
      <c r="CZ385" s="4" t="n">
        <v>99.77</v>
      </c>
      <c r="DA385" s="33" t="n">
        <f aca="false">CZ385-CN385</f>
        <v>0</v>
      </c>
      <c r="DB385" s="16" t="n">
        <f aca="false">CZ385/CY385-1</f>
        <v>0.0101245317404071</v>
      </c>
      <c r="DC385" s="15" t="n">
        <f aca="false">CY385/CZ384-1</f>
        <v>0.00243580635339491</v>
      </c>
      <c r="DD385" s="15" t="n">
        <f aca="false">CZ385/CZ384-1</f>
        <v>0.0125849994925402</v>
      </c>
      <c r="DE385" s="34" t="str">
        <f aca="false">IF(CW385=0,"",-DC385*CS385)</f>
        <v/>
      </c>
      <c r="DY385" s="6"/>
      <c r="EB385" s="6" t="n">
        <f aca="false">CL385</f>
        <v>37804</v>
      </c>
      <c r="EC385" s="13" t="n">
        <f aca="false">SUM(CM383:CM385)</f>
        <v>0.0214962892154339</v>
      </c>
    </row>
    <row r="386" customFormat="false" ht="15" hidden="false" customHeight="false" outlineLevel="0" collapsed="false">
      <c r="A386" s="0" t="n">
        <f aca="false">IF(FR386=1,CZ386,0)</f>
        <v>0</v>
      </c>
      <c r="C386" s="6" t="n">
        <v>37805</v>
      </c>
      <c r="D386" s="0" t="n">
        <f aca="false">IF(E386&gt;E385,1,)</f>
        <v>1</v>
      </c>
      <c r="E386" s="46" t="n">
        <v>89.827</v>
      </c>
      <c r="F386" s="46" t="n">
        <v>91.1021</v>
      </c>
      <c r="G386" s="46" t="n">
        <v>96.248</v>
      </c>
      <c r="H386" s="46" t="n">
        <v>98.3953</v>
      </c>
      <c r="I386" s="46" t="n">
        <v>98.504</v>
      </c>
      <c r="J386" s="47" t="str">
        <f aca="false">IF(MIN(E386:I386)=E386,$E$2,IF(MIN(E386:I386)=F386,$F$2,IF(MIN(E386:I386)=G386,$G$2,IF(MIN(E386:I386)=H386,$H$2,IF(MIN(E386:I386)=I386,$I$2)))))</f>
        <v>200D</v>
      </c>
      <c r="K386" s="47" t="str">
        <f aca="false">IF(MAX(E386:I386)=E386,$E$2,IF(MAX(E386:I386)=F386,$F$2,IF(MAX(E386:I386)=G386,$G$2,IF(MAX(E386:I386)=H386,$H$2,IF(MAX(E386:I386)=I386,$I$2)))))</f>
        <v>10D</v>
      </c>
      <c r="L386" s="4" t="n">
        <f aca="false">IF(MAX(E386:I386)=H386,1,0)</f>
        <v>0</v>
      </c>
      <c r="M386" s="4" t="n">
        <f aca="false">IF(MAX(E386:I386)=I386,1,0)</f>
        <v>1</v>
      </c>
      <c r="O386" s="4" t="n">
        <f aca="false">IF(CN386&gt;E386,1,0)</f>
        <v>1</v>
      </c>
      <c r="P386" s="4" t="n">
        <f aca="false">IF(CN386&gt;F386,1,0)</f>
        <v>1</v>
      </c>
      <c r="Q386" s="4" t="n">
        <f aca="false">IF(CN386&gt;G386,1,0)</f>
        <v>1</v>
      </c>
      <c r="R386" s="4" t="n">
        <f aca="false">IF(CN386&gt;H386,1,0)</f>
        <v>1</v>
      </c>
      <c r="S386" s="4" t="n">
        <f aca="false">IF(CN386&gt;I386,1,0)</f>
        <v>1</v>
      </c>
      <c r="T386" s="25" t="n">
        <f aca="false">IF(AND(AND(R386=0,S386=0,Q386=0),OR(S385=1,S384=1,S383=1)),1,0)</f>
        <v>0</v>
      </c>
      <c r="U386" s="13" t="n">
        <f aca="false">SUM(CM385:CM386)</f>
        <v>0.00226125487993123</v>
      </c>
      <c r="AV386" s="0"/>
      <c r="AW386" s="55" t="n">
        <f aca="false">IF(EC386&gt;$AW$2,1,0)</f>
        <v>1</v>
      </c>
      <c r="AX386" s="0" t="n">
        <f aca="false">IF(AND(I386&gt;G386,I385&lt;G385),1,IF(OR(AND(I386&gt;F386,I385&lt;F385),AND(I386&gt;E386,I385&lt;E385)),1,0))</f>
        <v>0</v>
      </c>
      <c r="AY386" s="0" t="n">
        <f aca="false">IF(K385="10D",1,0)</f>
        <v>1</v>
      </c>
      <c r="AZ386" s="0" t="n">
        <f aca="false">IF(AND(I386&gt;G386,I385&lt;G385,I386&gt;F386,I385&gt;F385,I386&gt;E386,I385&gt;E385),1,0)</f>
        <v>0</v>
      </c>
      <c r="BA386" s="56" t="n">
        <f aca="false">IF(G386&gt;H386,1,0)</f>
        <v>0</v>
      </c>
      <c r="BB386" s="56" t="n">
        <f aca="false">IF(I386&lt;F386,1,0)</f>
        <v>0</v>
      </c>
      <c r="BC386" s="0" t="n">
        <f aca="false">IF(AND(SUM(AW385:AX385)=2,AY386=1),1,IF(SUM(AX384:AX386)=0,0,IF(AND(OR(AW384=1,AX384=1),OR(AW385=1,AX385=1),AY386=1),1,IF(AND(SUM(AW386:AY386)=2,SUM(AW384:AX384)=2,AX384=1),1,0))))</f>
        <v>0</v>
      </c>
      <c r="BD386" s="57" t="str">
        <f aca="false">IF(BC386=0,"",IF(AND(BC386=1,AZ386=0,AZ385=0,AZ384=0),1,IF(AND(BC386=1,OR(AZ386=1,AZ385=1,AZ384)),IF(BA386=1,1,0))))</f>
        <v/>
      </c>
      <c r="BE386" s="50" t="str">
        <f aca="false">IF(AND(BD386=1,BD385=1),0,IF(BD386=1,SUM(CM387:CM425),""))</f>
        <v/>
      </c>
      <c r="BF386" s="20" t="str">
        <f aca="false">IF(AND(BB386=1,BB385=1,BE345&lt;&gt;0),"",IF(AND(BB385=0,BB386=1),BF385,IF(AND(BB386=1,BB385=1),BF385,IF(AND(BF385="",BE385="",OR(BD385=0,BD385="")),"",IF(AND(BF385="",BE346=0),"",IF(AND(BE346&lt;&gt;"",BF385=BE346),"",IF(AND(BD385=1,BE385&lt;&gt;0),CM386,IF(BF385&lt;&gt;0,BF385+CM386,IF(BF385="","")))))))))</f>
        <v/>
      </c>
      <c r="BI386" s="0"/>
      <c r="BU386" s="0"/>
      <c r="BZ386" s="49"/>
      <c r="CG386" s="13"/>
      <c r="CH386" s="40"/>
      <c r="CI386" s="13"/>
      <c r="CL386" s="6" t="n">
        <f aca="false">C386</f>
        <v>37805</v>
      </c>
      <c r="CM386" s="13" t="n">
        <f aca="false">CN386/CN385-1</f>
        <v>-0.010323744612609</v>
      </c>
      <c r="CN386" s="4" t="n">
        <v>98.74</v>
      </c>
      <c r="CO386" s="13" t="n">
        <f aca="false">CN386/CN381-1</f>
        <v>-0.000607287449392757</v>
      </c>
      <c r="CY386" s="4" t="n">
        <v>99.07</v>
      </c>
      <c r="CZ386" s="4" t="n">
        <v>98.74</v>
      </c>
      <c r="DA386" s="33" t="n">
        <f aca="false">CZ386-CN386</f>
        <v>0</v>
      </c>
      <c r="DB386" s="16" t="n">
        <f aca="false">CZ386/CY386-1</f>
        <v>-0.00333097809629557</v>
      </c>
      <c r="DC386" s="15" t="n">
        <f aca="false">CY386/CZ385-1</f>
        <v>-0.00701613711536542</v>
      </c>
      <c r="DD386" s="15" t="n">
        <f aca="false">CZ386/CZ385-1</f>
        <v>-0.010323744612609</v>
      </c>
      <c r="DE386" s="34" t="str">
        <f aca="false">IF(CW386=0,"",-DC386*CS386)</f>
        <v/>
      </c>
      <c r="DY386" s="6"/>
      <c r="EB386" s="6" t="n">
        <f aca="false">CL386</f>
        <v>37805</v>
      </c>
      <c r="EC386" s="13" t="n">
        <f aca="false">SUM(CM384:CM386)</f>
        <v>0.0114797328067979</v>
      </c>
    </row>
    <row r="387" customFormat="false" ht="15" hidden="false" customHeight="false" outlineLevel="0" collapsed="false">
      <c r="A387" s="0" t="n">
        <f aca="false">IF(FR387=1,CZ387,0)</f>
        <v>0</v>
      </c>
      <c r="C387" s="6" t="n">
        <v>37809</v>
      </c>
      <c r="D387" s="0" t="n">
        <f aca="false">IF(E387&gt;E386,1,)</f>
        <v>1</v>
      </c>
      <c r="E387" s="46" t="n">
        <v>89.8957</v>
      </c>
      <c r="F387" s="46" t="n">
        <v>91.2748</v>
      </c>
      <c r="G387" s="46" t="n">
        <v>96.4348</v>
      </c>
      <c r="H387" s="46" t="n">
        <v>98.633</v>
      </c>
      <c r="I387" s="46" t="n">
        <v>98.63</v>
      </c>
      <c r="J387" s="47" t="str">
        <f aca="false">IF(MIN(E387:I387)=E387,$E$2,IF(MIN(E387:I387)=F387,$F$2,IF(MIN(E387:I387)=G387,$G$2,IF(MIN(E387:I387)=H387,$H$2,IF(MIN(E387:I387)=I387,$I$2)))))</f>
        <v>200D</v>
      </c>
      <c r="K387" s="47" t="str">
        <f aca="false">IF(MAX(E387:I387)=E387,$E$2,IF(MAX(E387:I387)=F387,$F$2,IF(MAX(E387:I387)=G387,$G$2,IF(MAX(E387:I387)=H387,$H$2,IF(MAX(E387:I387)=I387,$I$2)))))</f>
        <v>30D</v>
      </c>
      <c r="L387" s="4" t="n">
        <f aca="false">IF(MAX(E387:I387)=H387,1,0)</f>
        <v>1</v>
      </c>
      <c r="M387" s="4" t="n">
        <f aca="false">IF(MAX(E387:I387)=I387,1,0)</f>
        <v>0</v>
      </c>
      <c r="O387" s="4" t="n">
        <f aca="false">IF(CN387&gt;E387,1,0)</f>
        <v>1</v>
      </c>
      <c r="P387" s="4" t="n">
        <f aca="false">IF(CN387&gt;F387,1,0)</f>
        <v>1</v>
      </c>
      <c r="Q387" s="4" t="n">
        <f aca="false">IF(CN387&gt;G387,1,0)</f>
        <v>1</v>
      </c>
      <c r="R387" s="4" t="n">
        <f aca="false">IF(CN387&gt;H387,1,0)</f>
        <v>1</v>
      </c>
      <c r="S387" s="4" t="n">
        <f aca="false">IF(CN387&gt;I387,1,0)</f>
        <v>1</v>
      </c>
      <c r="T387" s="25" t="n">
        <f aca="false">IF(AND(AND(R387=0,S387=0,Q387=0),OR(S386=1,S385=1,S384=1)),1,0)</f>
        <v>0</v>
      </c>
      <c r="U387" s="13" t="n">
        <f aca="false">SUM(CM386:CM387)</f>
        <v>0.00952636679107743</v>
      </c>
      <c r="AV387" s="0"/>
      <c r="AW387" s="55" t="n">
        <f aca="false">IF(EC387&gt;$AW$2,1,0)</f>
        <v>1</v>
      </c>
      <c r="AX387" s="0" t="n">
        <f aca="false">IF(AND(I387&gt;G387,I386&lt;G386),1,IF(OR(AND(I387&gt;F387,I386&lt;F386),AND(I387&gt;E387,I386&lt;E386)),1,0))</f>
        <v>0</v>
      </c>
      <c r="AY387" s="0" t="n">
        <f aca="false">IF(K386="10D",1,0)</f>
        <v>1</v>
      </c>
      <c r="AZ387" s="0" t="n">
        <f aca="false">IF(AND(I387&gt;G387,I386&lt;G386,I387&gt;F387,I386&gt;F386,I387&gt;E387,I386&gt;E386),1,0)</f>
        <v>0</v>
      </c>
      <c r="BA387" s="56" t="n">
        <f aca="false">IF(G387&gt;H387,1,0)</f>
        <v>0</v>
      </c>
      <c r="BB387" s="56" t="n">
        <f aca="false">IF(I387&lt;F387,1,0)</f>
        <v>0</v>
      </c>
      <c r="BC387" s="0" t="n">
        <f aca="false">IF(AND(SUM(AW386:AX386)=2,AY387=1),1,IF(SUM(AX385:AX387)=0,0,IF(AND(OR(AW385=1,AX385=1),OR(AW386=1,AX386=1),AY387=1),1,IF(AND(SUM(AW387:AY387)=2,SUM(AW385:AX385)=2,AX385=1),1,0))))</f>
        <v>0</v>
      </c>
      <c r="BD387" s="57" t="str">
        <f aca="false">IF(BC387=0,"",IF(AND(BC387=1,AZ387=0,AZ386=0,AZ385=0),1,IF(AND(BC387=1,OR(AZ387=1,AZ386=1,AZ385)),IF(BA387=1,1,0))))</f>
        <v/>
      </c>
      <c r="BE387" s="50" t="str">
        <f aca="false">IF(AND(BD387=1,BD386=1),0,IF(BD387=1,SUM(CM388:CM426),""))</f>
        <v/>
      </c>
      <c r="BF387" s="20" t="str">
        <f aca="false">IF(AND(BB387=1,BB386=1,BE346&lt;&gt;0),"",IF(AND(BB386=0,BB387=1),BF386,IF(AND(BB387=1,BB386=1),BF386,IF(AND(BF386="",BE386="",OR(BD386=0,BD386="")),"",IF(AND(BF386="",BE347=0),"",IF(AND(BE347&lt;&gt;"",BF386=BE347),"",IF(AND(BD386=1,BE386&lt;&gt;0),CM387,IF(BF386&lt;&gt;0,BF386+CM387,IF(BF386="","")))))))))</f>
        <v/>
      </c>
      <c r="BI387" s="0"/>
      <c r="BU387" s="0"/>
      <c r="BZ387" s="49"/>
      <c r="CG387" s="13"/>
      <c r="CH387" s="40"/>
      <c r="CI387" s="13"/>
      <c r="CL387" s="6" t="n">
        <f aca="false">C387</f>
        <v>37809</v>
      </c>
      <c r="CM387" s="13" t="n">
        <f aca="false">CN387/CN386-1</f>
        <v>0.0198501114036864</v>
      </c>
      <c r="CN387" s="4" t="n">
        <v>100.7</v>
      </c>
      <c r="CO387" s="13" t="n">
        <f aca="false">CN387/CN382-1</f>
        <v>0.0311284046692608</v>
      </c>
      <c r="CY387" s="4" t="n">
        <v>99.653</v>
      </c>
      <c r="CZ387" s="4" t="n">
        <v>100.7</v>
      </c>
      <c r="DA387" s="33" t="n">
        <f aca="false">CZ387-CN387</f>
        <v>0</v>
      </c>
      <c r="DB387" s="16" t="n">
        <f aca="false">CZ387/CY387-1</f>
        <v>0.0105064574072029</v>
      </c>
      <c r="DC387" s="15" t="n">
        <f aca="false">CY387/CZ386-1</f>
        <v>0.00924650597528864</v>
      </c>
      <c r="DD387" s="15" t="n">
        <f aca="false">CZ387/CZ386-1</f>
        <v>0.0198501114036864</v>
      </c>
      <c r="DE387" s="34" t="str">
        <f aca="false">IF(CW387=0,"",-DC387*CS387)</f>
        <v/>
      </c>
      <c r="DY387" s="6"/>
      <c r="EB387" s="6" t="n">
        <f aca="false">CL387</f>
        <v>37809</v>
      </c>
      <c r="EC387" s="13" t="n">
        <f aca="false">SUM(CM385:CM387)</f>
        <v>0.0221113662836176</v>
      </c>
    </row>
    <row r="388" customFormat="false" ht="15" hidden="false" customHeight="false" outlineLevel="0" collapsed="false">
      <c r="A388" s="0" t="n">
        <f aca="false">IF(FR388=1,CZ388,0)</f>
        <v>0</v>
      </c>
      <c r="C388" s="6" t="n">
        <v>37810</v>
      </c>
      <c r="D388" s="0" t="n">
        <f aca="false">IF(E388&gt;E387,1,)</f>
        <v>1</v>
      </c>
      <c r="E388" s="46" t="n">
        <v>89.978</v>
      </c>
      <c r="F388" s="46" t="n">
        <v>91.4653</v>
      </c>
      <c r="G388" s="46" t="n">
        <v>96.6532</v>
      </c>
      <c r="H388" s="46" t="n">
        <v>98.8793</v>
      </c>
      <c r="I388" s="46" t="n">
        <v>98.903</v>
      </c>
      <c r="J388" s="47" t="str">
        <f aca="false">IF(MIN(E388:I388)=E388,$E$2,IF(MIN(E388:I388)=F388,$F$2,IF(MIN(E388:I388)=G388,$G$2,IF(MIN(E388:I388)=H388,$H$2,IF(MIN(E388:I388)=I388,$I$2)))))</f>
        <v>200D</v>
      </c>
      <c r="K388" s="47" t="str">
        <f aca="false">IF(MAX(E388:I388)=E388,$E$2,IF(MAX(E388:I388)=F388,$F$2,IF(MAX(E388:I388)=G388,$G$2,IF(MAX(E388:I388)=H388,$H$2,IF(MAX(E388:I388)=I388,$I$2)))))</f>
        <v>10D</v>
      </c>
      <c r="L388" s="4" t="n">
        <f aca="false">IF(MAX(E388:I388)=H388,1,0)</f>
        <v>0</v>
      </c>
      <c r="M388" s="4" t="n">
        <f aca="false">IF(MAX(E388:I388)=I388,1,0)</f>
        <v>1</v>
      </c>
      <c r="O388" s="4" t="n">
        <f aca="false">IF(CN388&gt;E388,1,0)</f>
        <v>1</v>
      </c>
      <c r="P388" s="4" t="n">
        <f aca="false">IF(CN388&gt;F388,1,0)</f>
        <v>1</v>
      </c>
      <c r="Q388" s="4" t="n">
        <f aca="false">IF(CN388&gt;G388,1,0)</f>
        <v>1</v>
      </c>
      <c r="R388" s="4" t="n">
        <f aca="false">IF(CN388&gt;H388,1,0)</f>
        <v>1</v>
      </c>
      <c r="S388" s="4" t="n">
        <f aca="false">IF(CN388&gt;I388,1,0)</f>
        <v>1</v>
      </c>
      <c r="T388" s="25" t="n">
        <f aca="false">IF(AND(AND(R388=0,S388=0,Q388=0),OR(S387=1,S386=1,S385=1)),1,0)</f>
        <v>0</v>
      </c>
      <c r="U388" s="13" t="n">
        <f aca="false">SUM(CM387:CM388)</f>
        <v>0.0243188303709159</v>
      </c>
      <c r="AV388" s="0"/>
      <c r="AW388" s="55" t="n">
        <f aca="false">IF(EC388&gt;$AW$2,1,0)</f>
        <v>1</v>
      </c>
      <c r="AX388" s="0" t="n">
        <f aca="false">IF(AND(I388&gt;G388,I387&lt;G387),1,IF(OR(AND(I388&gt;F388,I387&lt;F387),AND(I388&gt;E388,I387&lt;E387)),1,0))</f>
        <v>0</v>
      </c>
      <c r="AY388" s="0" t="n">
        <f aca="false">IF(K387="10D",1,0)</f>
        <v>0</v>
      </c>
      <c r="AZ388" s="0" t="n">
        <f aca="false">IF(AND(I388&gt;G388,I387&lt;G387,I388&gt;F388,I387&gt;F387,I388&gt;E388,I387&gt;E387),1,0)</f>
        <v>0</v>
      </c>
      <c r="BA388" s="56" t="n">
        <f aca="false">IF(G388&gt;H388,1,0)</f>
        <v>0</v>
      </c>
      <c r="BB388" s="56" t="n">
        <f aca="false">IF(I388&lt;F388,1,0)</f>
        <v>0</v>
      </c>
      <c r="BC388" s="0" t="n">
        <f aca="false">IF(AND(SUM(AW387:AX387)=2,AY388=1),1,IF(SUM(AX386:AX388)=0,0,IF(AND(OR(AW386=1,AX386=1),OR(AW387=1,AX387=1),AY388=1),1,IF(AND(SUM(AW388:AY388)=2,SUM(AW386:AX386)=2,AX386=1),1,0))))</f>
        <v>0</v>
      </c>
      <c r="BD388" s="57" t="str">
        <f aca="false">IF(BC388=0,"",IF(AND(BC388=1,AZ388=0,AZ387=0,AZ386=0),1,IF(AND(BC388=1,OR(AZ388=1,AZ387=1,AZ386)),IF(BA388=1,1,0))))</f>
        <v/>
      </c>
      <c r="BE388" s="50" t="str">
        <f aca="false">IF(AND(BD388=1,BD387=1),0,IF(BD388=1,SUM(CM389:CM427),""))</f>
        <v/>
      </c>
      <c r="BF388" s="20" t="str">
        <f aca="false">IF(AND(BB388=1,BB387=1,BE347&lt;&gt;0),"",IF(AND(BB387=0,BB388=1),BF387,IF(AND(BB388=1,BB387=1),BF387,IF(AND(BF387="",BE387="",OR(BD387=0,BD387="")),"",IF(AND(BF387="",BE348=0),"",IF(AND(BE348&lt;&gt;"",BF387=BE348),"",IF(AND(BD387=1,BE387&lt;&gt;0),CM388,IF(BF387&lt;&gt;0,BF387+CM388,IF(BF387="","")))))))))</f>
        <v/>
      </c>
      <c r="BI388" s="0"/>
      <c r="BU388" s="0"/>
      <c r="BZ388" s="49"/>
      <c r="CG388" s="13"/>
      <c r="CH388" s="40"/>
      <c r="CI388" s="13"/>
      <c r="CL388" s="6" t="n">
        <f aca="false">C388</f>
        <v>37810</v>
      </c>
      <c r="CM388" s="13" t="n">
        <f aca="false">CN388/CN387-1</f>
        <v>0.00446871896722945</v>
      </c>
      <c r="CN388" s="4" t="n">
        <v>101.15</v>
      </c>
      <c r="CO388" s="13" t="n">
        <f aca="false">CN388/CN383-1</f>
        <v>0.0360544914473011</v>
      </c>
      <c r="CY388" s="4" t="n">
        <v>100.5</v>
      </c>
      <c r="CZ388" s="4" t="n">
        <v>101.15</v>
      </c>
      <c r="DA388" s="33" t="n">
        <f aca="false">CZ388-CN388</f>
        <v>0</v>
      </c>
      <c r="DB388" s="16" t="n">
        <f aca="false">CZ388/CY388-1</f>
        <v>0.00646766169154245</v>
      </c>
      <c r="DC388" s="15" t="n">
        <f aca="false">CY388/CZ387-1</f>
        <v>-0.00198609731876864</v>
      </c>
      <c r="DD388" s="15" t="n">
        <f aca="false">CZ388/CZ387-1</f>
        <v>0.00446871896722945</v>
      </c>
      <c r="DE388" s="34" t="str">
        <f aca="false">IF(CW388=0,"",-DC388*CS388)</f>
        <v/>
      </c>
      <c r="DY388" s="6"/>
      <c r="EB388" s="6" t="n">
        <f aca="false">CL388</f>
        <v>37810</v>
      </c>
      <c r="EC388" s="13" t="n">
        <f aca="false">SUM(CM386:CM388)</f>
        <v>0.0139950857583069</v>
      </c>
    </row>
    <row r="389" customFormat="false" ht="15" hidden="false" customHeight="false" outlineLevel="0" collapsed="false">
      <c r="A389" s="0" t="n">
        <f aca="false">IF(FR389=1,CZ389,0)</f>
        <v>0</v>
      </c>
      <c r="C389" s="6" t="n">
        <v>37811</v>
      </c>
      <c r="D389" s="0" t="n">
        <f aca="false">IF(E389&gt;E388,1,)</f>
        <v>1</v>
      </c>
      <c r="E389" s="46" t="n">
        <v>90.0591</v>
      </c>
      <c r="F389" s="46" t="n">
        <v>91.6476</v>
      </c>
      <c r="G389" s="46" t="n">
        <v>96.829</v>
      </c>
      <c r="H389" s="46" t="n">
        <v>99.052</v>
      </c>
      <c r="I389" s="46" t="n">
        <v>99.109</v>
      </c>
      <c r="J389" s="47" t="str">
        <f aca="false">IF(MIN(E389:I389)=E389,$E$2,IF(MIN(E389:I389)=F389,$F$2,IF(MIN(E389:I389)=G389,$G$2,IF(MIN(E389:I389)=H389,$H$2,IF(MIN(E389:I389)=I389,$I$2)))))</f>
        <v>200D</v>
      </c>
      <c r="K389" s="47" t="str">
        <f aca="false">IF(MAX(E389:I389)=E389,$E$2,IF(MAX(E389:I389)=F389,$F$2,IF(MAX(E389:I389)=G389,$G$2,IF(MAX(E389:I389)=H389,$H$2,IF(MAX(E389:I389)=I389,$I$2)))))</f>
        <v>10D</v>
      </c>
      <c r="L389" s="4" t="n">
        <f aca="false">IF(MAX(E389:I389)=H389,1,0)</f>
        <v>0</v>
      </c>
      <c r="M389" s="4" t="n">
        <f aca="false">IF(MAX(E389:I389)=I389,1,0)</f>
        <v>1</v>
      </c>
      <c r="O389" s="4" t="n">
        <f aca="false">IF(CN389&gt;E389,1,0)</f>
        <v>1</v>
      </c>
      <c r="P389" s="4" t="n">
        <f aca="false">IF(CN389&gt;F389,1,0)</f>
        <v>1</v>
      </c>
      <c r="Q389" s="4" t="n">
        <f aca="false">IF(CN389&gt;G389,1,0)</f>
        <v>1</v>
      </c>
      <c r="R389" s="4" t="n">
        <f aca="false">IF(CN389&gt;H389,1,0)</f>
        <v>1</v>
      </c>
      <c r="S389" s="4" t="n">
        <f aca="false">IF(CN389&gt;I389,1,0)</f>
        <v>1</v>
      </c>
      <c r="T389" s="25" t="n">
        <f aca="false">IF(AND(AND(R389=0,S389=0,Q389=0),OR(S388=1,S387=1,S386=1)),1,0)</f>
        <v>0</v>
      </c>
      <c r="U389" s="13" t="n">
        <f aca="false">SUM(CM388:CM389)</f>
        <v>-0.00116647628734301</v>
      </c>
      <c r="AV389" s="0"/>
      <c r="AW389" s="55" t="n">
        <f aca="false">IF(EC389&gt;$AW$2,1,0)</f>
        <v>1</v>
      </c>
      <c r="AX389" s="0" t="n">
        <f aca="false">IF(AND(I389&gt;G389,I388&lt;G388),1,IF(OR(AND(I389&gt;F389,I388&lt;F388),AND(I389&gt;E389,I388&lt;E388)),1,0))</f>
        <v>0</v>
      </c>
      <c r="AY389" s="0" t="n">
        <f aca="false">IF(K388="10D",1,0)</f>
        <v>1</v>
      </c>
      <c r="AZ389" s="0" t="n">
        <f aca="false">IF(AND(I389&gt;G389,I388&lt;G388,I389&gt;F389,I388&gt;F388,I389&gt;E389,I388&gt;E388),1,0)</f>
        <v>0</v>
      </c>
      <c r="BA389" s="56" t="n">
        <f aca="false">IF(G389&gt;H389,1,0)</f>
        <v>0</v>
      </c>
      <c r="BB389" s="56" t="n">
        <f aca="false">IF(I389&lt;F389,1,0)</f>
        <v>0</v>
      </c>
      <c r="BC389" s="0" t="n">
        <f aca="false">IF(AND(SUM(AW388:AX388)=2,AY389=1),1,IF(SUM(AX387:AX389)=0,0,IF(AND(OR(AW387=1,AX387=1),OR(AW388=1,AX388=1),AY389=1),1,IF(AND(SUM(AW389:AY389)=2,SUM(AW387:AX387)=2,AX387=1),1,0))))</f>
        <v>0</v>
      </c>
      <c r="BD389" s="57" t="str">
        <f aca="false">IF(BC389=0,"",IF(AND(BC389=1,AZ389=0,AZ388=0,AZ387=0),1,IF(AND(BC389=1,OR(AZ389=1,AZ388=1,AZ387)),IF(BA389=1,1,0))))</f>
        <v/>
      </c>
      <c r="BE389" s="50" t="str">
        <f aca="false">IF(AND(BD389=1,BD388=1),0,IF(BD389=1,SUM(CM390:CM428),""))</f>
        <v/>
      </c>
      <c r="BF389" s="20" t="str">
        <f aca="false">IF(AND(BB389=1,BB388=1,BE348&lt;&gt;0),"",IF(AND(BB388=0,BB389=1),BF388,IF(AND(BB389=1,BB388=1),BF388,IF(AND(BF388="",BE388="",OR(BD388=0,BD388="")),"",IF(AND(BF388="",BE349=0),"",IF(AND(BE349&lt;&gt;"",BF388=BE349),"",IF(AND(BD388=1,BE388&lt;&gt;0),CM389,IF(BF388&lt;&gt;0,BF388+CM389,IF(BF388="","")))))))))</f>
        <v/>
      </c>
      <c r="BI389" s="0"/>
      <c r="BU389" s="0"/>
      <c r="BZ389" s="49"/>
      <c r="CG389" s="13"/>
      <c r="CH389" s="40"/>
      <c r="CI389" s="13"/>
      <c r="CL389" s="6" t="n">
        <f aca="false">C389</f>
        <v>37811</v>
      </c>
      <c r="CM389" s="13" t="n">
        <f aca="false">CN389/CN388-1</f>
        <v>-0.00563519525457246</v>
      </c>
      <c r="CN389" s="4" t="n">
        <v>100.58</v>
      </c>
      <c r="CO389" s="13" t="n">
        <f aca="false">CN389/CN384-1</f>
        <v>0.020805845935248</v>
      </c>
      <c r="CY389" s="4" t="n">
        <v>100.92</v>
      </c>
      <c r="CZ389" s="4" t="n">
        <v>100.58</v>
      </c>
      <c r="DA389" s="33" t="n">
        <f aca="false">CZ389-CN389</f>
        <v>0</v>
      </c>
      <c r="DB389" s="16" t="n">
        <f aca="false">CZ389/CY389-1</f>
        <v>-0.00336900515259619</v>
      </c>
      <c r="DC389" s="15" t="n">
        <f aca="false">CY389/CZ388-1</f>
        <v>-0.00227385071675734</v>
      </c>
      <c r="DD389" s="15" t="n">
        <f aca="false">CZ389/CZ388-1</f>
        <v>-0.00563519525457246</v>
      </c>
      <c r="DE389" s="34" t="str">
        <f aca="false">IF(CW389=0,"",-DC389*CS389)</f>
        <v/>
      </c>
      <c r="DY389" s="6"/>
      <c r="EB389" s="6" t="n">
        <f aca="false">CL389</f>
        <v>37811</v>
      </c>
      <c r="EC389" s="13" t="n">
        <f aca="false">SUM(CM387:CM389)</f>
        <v>0.0186836351163434</v>
      </c>
    </row>
    <row r="390" customFormat="false" ht="15" hidden="false" customHeight="false" outlineLevel="0" collapsed="false">
      <c r="A390" s="0" t="n">
        <f aca="false">IF(FR390=1,CZ390,0)</f>
        <v>0</v>
      </c>
      <c r="C390" s="6" t="n">
        <v>37812</v>
      </c>
      <c r="D390" s="0" t="n">
        <f aca="false">IF(E390&gt;E389,1,)</f>
        <v>1</v>
      </c>
      <c r="E390" s="46" t="n">
        <v>90.1373</v>
      </c>
      <c r="F390" s="46" t="n">
        <v>91.7991</v>
      </c>
      <c r="G390" s="46" t="n">
        <v>96.9792</v>
      </c>
      <c r="H390" s="46" t="n">
        <v>99.173</v>
      </c>
      <c r="I390" s="46" t="n">
        <v>99.286</v>
      </c>
      <c r="J390" s="47" t="str">
        <f aca="false">IF(MIN(E390:I390)=E390,$E$2,IF(MIN(E390:I390)=F390,$F$2,IF(MIN(E390:I390)=G390,$G$2,IF(MIN(E390:I390)=H390,$H$2,IF(MIN(E390:I390)=I390,$I$2)))))</f>
        <v>200D</v>
      </c>
      <c r="K390" s="47" t="str">
        <f aca="false">IF(MAX(E390:I390)=E390,$E$2,IF(MAX(E390:I390)=F390,$F$2,IF(MAX(E390:I390)=G390,$G$2,IF(MAX(E390:I390)=H390,$H$2,IF(MAX(E390:I390)=I390,$I$2)))))</f>
        <v>10D</v>
      </c>
      <c r="L390" s="4" t="n">
        <f aca="false">IF(MAX(E390:I390)=H390,1,0)</f>
        <v>0</v>
      </c>
      <c r="M390" s="4" t="n">
        <f aca="false">IF(MAX(E390:I390)=I390,1,0)</f>
        <v>1</v>
      </c>
      <c r="O390" s="4" t="n">
        <f aca="false">IF(CN390&gt;E390,1,0)</f>
        <v>1</v>
      </c>
      <c r="P390" s="4" t="n">
        <f aca="false">IF(CN390&gt;F390,1,0)</f>
        <v>1</v>
      </c>
      <c r="Q390" s="4" t="n">
        <f aca="false">IF(CN390&gt;G390,1,0)</f>
        <v>1</v>
      </c>
      <c r="R390" s="4" t="n">
        <f aca="false">IF(CN390&gt;H390,1,0)</f>
        <v>1</v>
      </c>
      <c r="S390" s="4" t="n">
        <f aca="false">IF(CN390&gt;I390,1,0)</f>
        <v>1</v>
      </c>
      <c r="T390" s="25" t="n">
        <f aca="false">IF(AND(AND(R390=0,S390=0,Q390=0),OR(S389=1,S388=1,S387=1)),1,0)</f>
        <v>0</v>
      </c>
      <c r="U390" s="13" t="n">
        <f aca="false">SUM(CM389:CM390)</f>
        <v>-0.0183613833635404</v>
      </c>
      <c r="AV390" s="0"/>
      <c r="AW390" s="55" t="n">
        <f aca="false">IF(EC390&gt;$AW$2,1,0)</f>
        <v>0</v>
      </c>
      <c r="AX390" s="0" t="n">
        <f aca="false">IF(AND(I390&gt;G390,I389&lt;G389),1,IF(OR(AND(I390&gt;F390,I389&lt;F389),AND(I390&gt;E390,I389&lt;E389)),1,0))</f>
        <v>0</v>
      </c>
      <c r="AY390" s="0" t="n">
        <f aca="false">IF(K389="10D",1,0)</f>
        <v>1</v>
      </c>
      <c r="AZ390" s="0" t="n">
        <f aca="false">IF(AND(I390&gt;G390,I389&lt;G389,I390&gt;F390,I389&gt;F389,I390&gt;E390,I389&gt;E389),1,0)</f>
        <v>0</v>
      </c>
      <c r="BA390" s="56" t="n">
        <f aca="false">IF(G390&gt;H390,1,0)</f>
        <v>0</v>
      </c>
      <c r="BB390" s="56" t="n">
        <f aca="false">IF(I390&lt;F390,1,0)</f>
        <v>0</v>
      </c>
      <c r="BC390" s="0" t="n">
        <f aca="false">IF(AND(SUM(AW389:AX389)=2,AY390=1),1,IF(SUM(AX388:AX390)=0,0,IF(AND(OR(AW388=1,AX388=1),OR(AW389=1,AX389=1),AY390=1),1,IF(AND(SUM(AW390:AY390)=2,SUM(AW388:AX388)=2,AX388=1),1,0))))</f>
        <v>0</v>
      </c>
      <c r="BD390" s="57" t="str">
        <f aca="false">IF(BC390=0,"",IF(AND(BC390=1,AZ390=0,AZ389=0,AZ388=0),1,IF(AND(BC390=1,OR(AZ390=1,AZ389=1,AZ388)),IF(BA390=1,1,0))))</f>
        <v/>
      </c>
      <c r="BE390" s="50" t="str">
        <f aca="false">IF(AND(BD390=1,BD389=1),0,IF(BD390=1,SUM(CM391:CM429),""))</f>
        <v/>
      </c>
      <c r="BF390" s="20" t="str">
        <f aca="false">IF(AND(BB390=1,BB389=1,BE349&lt;&gt;0),"",IF(AND(BB389=0,BB390=1),BF389,IF(AND(BB390=1,BB389=1),BF389,IF(AND(BF389="",BE389="",OR(BD389=0,BD389="")),"",IF(AND(BF389="",BE350=0),"",IF(AND(BE350&lt;&gt;"",BF389=BE350),"",IF(AND(BD389=1,BE389&lt;&gt;0),CM390,IF(BF389&lt;&gt;0,BF389+CM390,IF(BF389="","")))))))))</f>
        <v/>
      </c>
      <c r="BI390" s="0"/>
      <c r="BU390" s="0"/>
      <c r="BZ390" s="49"/>
      <c r="CG390" s="13"/>
      <c r="CH390" s="40"/>
      <c r="CI390" s="13"/>
      <c r="CL390" s="6" t="n">
        <f aca="false">C390</f>
        <v>37812</v>
      </c>
      <c r="CM390" s="13" t="n">
        <f aca="false">CN390/CN389-1</f>
        <v>-0.012726188108968</v>
      </c>
      <c r="CN390" s="4" t="n">
        <v>99.3</v>
      </c>
      <c r="CO390" s="13" t="n">
        <f aca="false">CN390/CN385-1</f>
        <v>-0.00471083492031676</v>
      </c>
      <c r="CY390" s="4" t="n">
        <v>99.84</v>
      </c>
      <c r="CZ390" s="4" t="n">
        <v>99.3</v>
      </c>
      <c r="DA390" s="33" t="n">
        <f aca="false">CZ390-CN390</f>
        <v>0</v>
      </c>
      <c r="DB390" s="16" t="n">
        <f aca="false">CZ390/CY390-1</f>
        <v>-0.00540865384615386</v>
      </c>
      <c r="DC390" s="15" t="n">
        <f aca="false">CY390/CZ389-1</f>
        <v>-0.00735732750049711</v>
      </c>
      <c r="DD390" s="15" t="n">
        <f aca="false">CZ390/CZ389-1</f>
        <v>-0.012726188108968</v>
      </c>
      <c r="DE390" s="34" t="str">
        <f aca="false">IF(CW390=0,"",-DC390*CS390)</f>
        <v/>
      </c>
      <c r="DY390" s="6"/>
      <c r="EB390" s="6" t="n">
        <f aca="false">CL390</f>
        <v>37812</v>
      </c>
      <c r="EC390" s="13" t="n">
        <f aca="false">SUM(CM388:CM390)</f>
        <v>-0.013892664396311</v>
      </c>
    </row>
    <row r="391" customFormat="false" ht="15" hidden="false" customHeight="false" outlineLevel="0" collapsed="false">
      <c r="A391" s="0" t="n">
        <f aca="false">IF(FR391=1,CZ391,0)</f>
        <v>0</v>
      </c>
      <c r="C391" s="6" t="n">
        <v>37813</v>
      </c>
      <c r="D391" s="0" t="n">
        <f aca="false">IF(E391&gt;E390,1,)</f>
        <v>1</v>
      </c>
      <c r="E391" s="46" t="n">
        <v>90.227</v>
      </c>
      <c r="F391" s="46" t="n">
        <v>91.9452</v>
      </c>
      <c r="G391" s="46" t="n">
        <v>97.1458</v>
      </c>
      <c r="H391" s="46" t="n">
        <v>99.3337</v>
      </c>
      <c r="I391" s="46" t="n">
        <v>99.43</v>
      </c>
      <c r="J391" s="47" t="str">
        <f aca="false">IF(MIN(E391:I391)=E391,$E$2,IF(MIN(E391:I391)=F391,$F$2,IF(MIN(E391:I391)=G391,$G$2,IF(MIN(E391:I391)=H391,$H$2,IF(MIN(E391:I391)=I391,$I$2)))))</f>
        <v>200D</v>
      </c>
      <c r="K391" s="47" t="str">
        <f aca="false">IF(MAX(E391:I391)=E391,$E$2,IF(MAX(E391:I391)=F391,$F$2,IF(MAX(E391:I391)=G391,$G$2,IF(MAX(E391:I391)=H391,$H$2,IF(MAX(E391:I391)=I391,$I$2)))))</f>
        <v>10D</v>
      </c>
      <c r="L391" s="4" t="n">
        <f aca="false">IF(MAX(E391:I391)=H391,1,0)</f>
        <v>0</v>
      </c>
      <c r="M391" s="4" t="n">
        <f aca="false">IF(MAX(E391:I391)=I391,1,0)</f>
        <v>1</v>
      </c>
      <c r="O391" s="4" t="n">
        <f aca="false">IF(CN391&gt;E391,1,0)</f>
        <v>1</v>
      </c>
      <c r="P391" s="4" t="n">
        <f aca="false">IF(CN391&gt;F391,1,0)</f>
        <v>1</v>
      </c>
      <c r="Q391" s="4" t="n">
        <f aca="false">IF(CN391&gt;G391,1,0)</f>
        <v>1</v>
      </c>
      <c r="R391" s="4" t="n">
        <f aca="false">IF(CN391&gt;H391,1,0)</f>
        <v>1</v>
      </c>
      <c r="S391" s="4" t="n">
        <f aca="false">IF(CN391&gt;I391,1,0)</f>
        <v>1</v>
      </c>
      <c r="T391" s="25" t="n">
        <f aca="false">IF(AND(AND(R391=0,S391=0,Q391=0),OR(S390=1,S389=1,S388=1)),1,0)</f>
        <v>0</v>
      </c>
      <c r="U391" s="13" t="n">
        <f aca="false">SUM(CM390:CM391)</f>
        <v>-0.00325992426203947</v>
      </c>
      <c r="AV391" s="0"/>
      <c r="AW391" s="55" t="n">
        <f aca="false">IF(EC391&gt;$AW$2,1,0)</f>
        <v>0</v>
      </c>
      <c r="AX391" s="0" t="n">
        <f aca="false">IF(AND(I391&gt;G391,I390&lt;G390),1,IF(OR(AND(I391&gt;F391,I390&lt;F390),AND(I391&gt;E391,I390&lt;E390)),1,0))</f>
        <v>0</v>
      </c>
      <c r="AY391" s="0" t="n">
        <f aca="false">IF(K390="10D",1,0)</f>
        <v>1</v>
      </c>
      <c r="AZ391" s="0" t="n">
        <f aca="false">IF(AND(I391&gt;G391,I390&lt;G390,I391&gt;F391,I390&gt;F390,I391&gt;E391,I390&gt;E390),1,0)</f>
        <v>0</v>
      </c>
      <c r="BA391" s="56" t="n">
        <f aca="false">IF(G391&gt;H391,1,0)</f>
        <v>0</v>
      </c>
      <c r="BB391" s="56" t="n">
        <f aca="false">IF(I391&lt;F391,1,0)</f>
        <v>0</v>
      </c>
      <c r="BC391" s="0" t="n">
        <f aca="false">IF(AND(SUM(AW390:AX390)=2,AY391=1),1,IF(SUM(AX389:AX391)=0,0,IF(AND(OR(AW389=1,AX389=1),OR(AW390=1,AX390=1),AY391=1),1,IF(AND(SUM(AW391:AY391)=2,SUM(AW389:AX389)=2,AX389=1),1,0))))</f>
        <v>0</v>
      </c>
      <c r="BD391" s="57" t="str">
        <f aca="false">IF(BC391=0,"",IF(AND(BC391=1,AZ391=0,AZ390=0,AZ389=0),1,IF(AND(BC391=1,OR(AZ391=1,AZ390=1,AZ389)),IF(BA391=1,1,0))))</f>
        <v/>
      </c>
      <c r="BE391" s="50" t="str">
        <f aca="false">IF(AND(BD391=1,BD390=1),0,IF(BD391=1,SUM(CM392:CM430),""))</f>
        <v/>
      </c>
      <c r="BF391" s="20" t="str">
        <f aca="false">IF(AND(BB391=1,BB390=1,BE350&lt;&gt;0),"",IF(AND(BB390=0,BB391=1),BF390,IF(AND(BB391=1,BB390=1),BF390,IF(AND(BF390="",BE390="",OR(BD390=0,BD390="")),"",IF(AND(BF390="",BE351=0),"",IF(AND(BE351&lt;&gt;"",BF390=BE351),"",IF(AND(BD390=1,BE390&lt;&gt;0),CM391,IF(BF390&lt;&gt;0,BF390+CM391,IF(BF390="","")))))))))</f>
        <v/>
      </c>
      <c r="BI391" s="0"/>
      <c r="BU391" s="0"/>
      <c r="BZ391" s="49"/>
      <c r="CG391" s="13"/>
      <c r="CH391" s="40"/>
      <c r="CI391" s="13"/>
      <c r="CL391" s="6" t="n">
        <f aca="false">C391</f>
        <v>37813</v>
      </c>
      <c r="CM391" s="13" t="n">
        <f aca="false">CN391/CN390-1</f>
        <v>0.0094662638469285</v>
      </c>
      <c r="CN391" s="4" t="n">
        <v>100.24</v>
      </c>
      <c r="CO391" s="13" t="n">
        <f aca="false">CN391/CN386-1</f>
        <v>0.0151914117885354</v>
      </c>
      <c r="CY391" s="4" t="n">
        <v>99.39</v>
      </c>
      <c r="CZ391" s="4" t="n">
        <v>100.24</v>
      </c>
      <c r="DA391" s="33" t="n">
        <f aca="false">CZ391-CN391</f>
        <v>0</v>
      </c>
      <c r="DB391" s="16" t="n">
        <f aca="false">CZ391/CY391-1</f>
        <v>0.00855216822617955</v>
      </c>
      <c r="DC391" s="15" t="n">
        <f aca="false">CY391/CZ390-1</f>
        <v>0.000906344410876114</v>
      </c>
      <c r="DD391" s="15" t="n">
        <f aca="false">CZ391/CZ390-1</f>
        <v>0.0094662638469285</v>
      </c>
      <c r="DE391" s="34" t="str">
        <f aca="false">IF(CW391=0,"",-DC391*CS391)</f>
        <v/>
      </c>
      <c r="DY391" s="6"/>
      <c r="EB391" s="6" t="n">
        <f aca="false">CL391</f>
        <v>37813</v>
      </c>
      <c r="EC391" s="13" t="n">
        <f aca="false">SUM(CM389:CM391)</f>
        <v>-0.00889511951661193</v>
      </c>
    </row>
    <row r="392" customFormat="false" ht="15" hidden="false" customHeight="false" outlineLevel="0" collapsed="false">
      <c r="A392" s="0" t="n">
        <f aca="false">IF(FR392=1,CZ392,0)</f>
        <v>0</v>
      </c>
      <c r="C392" s="6" t="n">
        <v>37816</v>
      </c>
      <c r="D392" s="0" t="n">
        <f aca="false">IF(E392&gt;E391,1,)</f>
        <v>1</v>
      </c>
      <c r="E392" s="46" t="n">
        <v>90.3089</v>
      </c>
      <c r="F392" s="46" t="n">
        <v>92.1007</v>
      </c>
      <c r="G392" s="46" t="n">
        <v>97.3224</v>
      </c>
      <c r="H392" s="46" t="n">
        <v>99.4597</v>
      </c>
      <c r="I392" s="46" t="n">
        <v>99.737</v>
      </c>
      <c r="J392" s="47" t="str">
        <f aca="false">IF(MIN(E392:I392)=E392,$E$2,IF(MIN(E392:I392)=F392,$F$2,IF(MIN(E392:I392)=G392,$G$2,IF(MIN(E392:I392)=H392,$H$2,IF(MIN(E392:I392)=I392,$I$2)))))</f>
        <v>200D</v>
      </c>
      <c r="K392" s="47" t="str">
        <f aca="false">IF(MAX(E392:I392)=E392,$E$2,IF(MAX(E392:I392)=F392,$F$2,IF(MAX(E392:I392)=G392,$G$2,IF(MAX(E392:I392)=H392,$H$2,IF(MAX(E392:I392)=I392,$I$2)))))</f>
        <v>10D</v>
      </c>
      <c r="L392" s="4" t="n">
        <f aca="false">IF(MAX(E392:I392)=H392,1,0)</f>
        <v>0</v>
      </c>
      <c r="M392" s="4" t="n">
        <f aca="false">IF(MAX(E392:I392)=I392,1,0)</f>
        <v>1</v>
      </c>
      <c r="O392" s="4" t="n">
        <f aca="false">IF(CN392&gt;E392,1,0)</f>
        <v>1</v>
      </c>
      <c r="P392" s="4" t="n">
        <f aca="false">IF(CN392&gt;F392,1,0)</f>
        <v>1</v>
      </c>
      <c r="Q392" s="4" t="n">
        <f aca="false">IF(CN392&gt;G392,1,0)</f>
        <v>1</v>
      </c>
      <c r="R392" s="4" t="n">
        <f aca="false">IF(CN392&gt;H392,1,0)</f>
        <v>1</v>
      </c>
      <c r="S392" s="4" t="n">
        <f aca="false">IF(CN392&gt;I392,1,0)</f>
        <v>1</v>
      </c>
      <c r="T392" s="25" t="n">
        <f aca="false">IF(AND(AND(R392=0,S392=0,Q392=0),OR(S391=1,S390=1,S389=1)),1,0)</f>
        <v>0</v>
      </c>
      <c r="U392" s="13" t="n">
        <f aca="false">SUM(CM391:CM392)</f>
        <v>0.0143545320033531</v>
      </c>
      <c r="AV392" s="0"/>
      <c r="AW392" s="55" t="n">
        <f aca="false">IF(EC392&gt;$AW$2,1,0)</f>
        <v>0</v>
      </c>
      <c r="AX392" s="0" t="n">
        <f aca="false">IF(AND(I392&gt;G392,I391&lt;G391),1,IF(OR(AND(I392&gt;F392,I391&lt;F391),AND(I392&gt;E392,I391&lt;E391)),1,0))</f>
        <v>0</v>
      </c>
      <c r="AY392" s="0" t="n">
        <f aca="false">IF(K391="10D",1,0)</f>
        <v>1</v>
      </c>
      <c r="AZ392" s="0" t="n">
        <f aca="false">IF(AND(I392&gt;G392,I391&lt;G391,I392&gt;F392,I391&gt;F391,I392&gt;E392,I391&gt;E391),1,0)</f>
        <v>0</v>
      </c>
      <c r="BA392" s="56" t="n">
        <f aca="false">IF(G392&gt;H392,1,0)</f>
        <v>0</v>
      </c>
      <c r="BB392" s="56" t="n">
        <f aca="false">IF(I392&lt;F392,1,0)</f>
        <v>0</v>
      </c>
      <c r="BC392" s="0" t="n">
        <f aca="false">IF(AND(SUM(AW391:AX391)=2,AY392=1),1,IF(SUM(AX390:AX392)=0,0,IF(AND(OR(AW390=1,AX390=1),OR(AW391=1,AX391=1),AY392=1),1,IF(AND(SUM(AW392:AY392)=2,SUM(AW390:AX390)=2,AX390=1),1,0))))</f>
        <v>0</v>
      </c>
      <c r="BD392" s="57" t="str">
        <f aca="false">IF(BC392=0,"",IF(AND(BC392=1,AZ392=0,AZ391=0,AZ390=0),1,IF(AND(BC392=1,OR(AZ392=1,AZ391=1,AZ390)),IF(BA392=1,1,0))))</f>
        <v/>
      </c>
      <c r="BE392" s="50" t="str">
        <f aca="false">IF(AND(BD392=1,BD391=1),0,IF(BD392=1,SUM(CM393:CM431),""))</f>
        <v/>
      </c>
      <c r="BF392" s="20" t="str">
        <f aca="false">IF(AND(BB392=1,BB391=1,BE351&lt;&gt;0),"",IF(AND(BB391=0,BB392=1),BF391,IF(AND(BB392=1,BB391=1),BF391,IF(AND(BF391="",BE391="",OR(BD391=0,BD391="")),"",IF(AND(BF391="",BE352=0),"",IF(AND(BE352&lt;&gt;"",BF391=BE352),"",IF(AND(BD391=1,BE391&lt;&gt;0),CM392,IF(BF391&lt;&gt;0,BF391+CM392,IF(BF391="","")))))))))</f>
        <v/>
      </c>
      <c r="BI392" s="0"/>
      <c r="BU392" s="0"/>
      <c r="BZ392" s="49"/>
      <c r="CG392" s="13"/>
      <c r="CH392" s="40"/>
      <c r="CI392" s="13"/>
      <c r="CL392" s="6" t="n">
        <f aca="false">C392</f>
        <v>37816</v>
      </c>
      <c r="CM392" s="13" t="n">
        <f aca="false">CN392/CN391-1</f>
        <v>0.00488826815642462</v>
      </c>
      <c r="CN392" s="4" t="n">
        <v>100.73</v>
      </c>
      <c r="CO392" s="13" t="n">
        <f aca="false">CN392/CN387-1</f>
        <v>0.000297914597815252</v>
      </c>
      <c r="CY392" s="4" t="n">
        <v>101.2</v>
      </c>
      <c r="CZ392" s="4" t="n">
        <v>100.73</v>
      </c>
      <c r="DA392" s="33" t="n">
        <f aca="false">CZ392-CN392</f>
        <v>0</v>
      </c>
      <c r="DB392" s="16" t="n">
        <f aca="false">CZ392/CY392-1</f>
        <v>-0.00464426877470359</v>
      </c>
      <c r="DC392" s="15" t="n">
        <f aca="false">CY392/CZ391-1</f>
        <v>0.00957701516360743</v>
      </c>
      <c r="DD392" s="15" t="n">
        <f aca="false">CZ392/CZ391-1</f>
        <v>0.00488826815642462</v>
      </c>
      <c r="DE392" s="34" t="str">
        <f aca="false">IF(CW392=0,"",-DC392*CS392)</f>
        <v/>
      </c>
      <c r="DY392" s="6"/>
      <c r="EB392" s="6" t="n">
        <f aca="false">CL392</f>
        <v>37816</v>
      </c>
      <c r="EC392" s="13" t="n">
        <f aca="false">SUM(CM390:CM392)</f>
        <v>0.00162834389438515</v>
      </c>
    </row>
    <row r="393" customFormat="false" ht="15" hidden="false" customHeight="false" outlineLevel="0" collapsed="false">
      <c r="A393" s="0" t="n">
        <f aca="false">IF(FR393=1,CZ393,0)</f>
        <v>0</v>
      </c>
      <c r="C393" s="6" t="n">
        <v>37817</v>
      </c>
      <c r="D393" s="0" t="n">
        <f aca="false">IF(E393&gt;E392,1,)</f>
        <v>1</v>
      </c>
      <c r="E393" s="46" t="n">
        <v>90.3828</v>
      </c>
      <c r="F393" s="46" t="n">
        <v>92.2625</v>
      </c>
      <c r="G393" s="46" t="n">
        <v>97.4684</v>
      </c>
      <c r="H393" s="46" t="n">
        <v>99.565</v>
      </c>
      <c r="I393" s="46" t="n">
        <v>100.025</v>
      </c>
      <c r="J393" s="47" t="str">
        <f aca="false">IF(MIN(E393:I393)=E393,$E$2,IF(MIN(E393:I393)=F393,$F$2,IF(MIN(E393:I393)=G393,$G$2,IF(MIN(E393:I393)=H393,$H$2,IF(MIN(E393:I393)=I393,$I$2)))))</f>
        <v>200D</v>
      </c>
      <c r="K393" s="47" t="str">
        <f aca="false">IF(MAX(E393:I393)=E393,$E$2,IF(MAX(E393:I393)=F393,$F$2,IF(MAX(E393:I393)=G393,$G$2,IF(MAX(E393:I393)=H393,$H$2,IF(MAX(E393:I393)=I393,$I$2)))))</f>
        <v>10D</v>
      </c>
      <c r="L393" s="4" t="n">
        <f aca="false">IF(MAX(E393:I393)=H393,1,0)</f>
        <v>0</v>
      </c>
      <c r="M393" s="4" t="n">
        <f aca="false">IF(MAX(E393:I393)=I393,1,0)</f>
        <v>1</v>
      </c>
      <c r="O393" s="4" t="n">
        <f aca="false">IF(CN393&gt;E393,1,0)</f>
        <v>1</v>
      </c>
      <c r="P393" s="4" t="n">
        <f aca="false">IF(CN393&gt;F393,1,0)</f>
        <v>1</v>
      </c>
      <c r="Q393" s="4" t="n">
        <f aca="false">IF(CN393&gt;G393,1,0)</f>
        <v>1</v>
      </c>
      <c r="R393" s="4" t="n">
        <f aca="false">IF(CN393&gt;H393,1,0)</f>
        <v>1</v>
      </c>
      <c r="S393" s="4" t="n">
        <f aca="false">IF(CN393&gt;I393,1,0)</f>
        <v>1</v>
      </c>
      <c r="T393" s="25" t="n">
        <f aca="false">IF(AND(AND(R393=0,S393=0,Q393=0),OR(S392=1,S391=1,S390=1)),1,0)</f>
        <v>0</v>
      </c>
      <c r="U393" s="13" t="n">
        <f aca="false">SUM(CM392:CM393)</f>
        <v>0.00270421176805968</v>
      </c>
      <c r="AV393" s="0"/>
      <c r="AW393" s="55" t="n">
        <f aca="false">IF(EC393&gt;$AW$2,1,0)</f>
        <v>1</v>
      </c>
      <c r="AX393" s="0" t="n">
        <f aca="false">IF(AND(I393&gt;G393,I392&lt;G392),1,IF(OR(AND(I393&gt;F393,I392&lt;F392),AND(I393&gt;E393,I392&lt;E392)),1,0))</f>
        <v>0</v>
      </c>
      <c r="AY393" s="0" t="n">
        <f aca="false">IF(K392="10D",1,0)</f>
        <v>1</v>
      </c>
      <c r="AZ393" s="0" t="n">
        <f aca="false">IF(AND(I393&gt;G393,I392&lt;G392,I393&gt;F393,I392&gt;F392,I393&gt;E393,I392&gt;E392),1,0)</f>
        <v>0</v>
      </c>
      <c r="BA393" s="56" t="n">
        <f aca="false">IF(G393&gt;H393,1,0)</f>
        <v>0</v>
      </c>
      <c r="BB393" s="56" t="n">
        <f aca="false">IF(I393&lt;F393,1,0)</f>
        <v>0</v>
      </c>
      <c r="BC393" s="0" t="n">
        <f aca="false">IF(AND(SUM(AW392:AX392)=2,AY393=1),1,IF(SUM(AX391:AX393)=0,0,IF(AND(OR(AW391=1,AX391=1),OR(AW392=1,AX392=1),AY393=1),1,IF(AND(SUM(AW393:AY393)=2,SUM(AW391:AX391)=2,AX391=1),1,0))))</f>
        <v>0</v>
      </c>
      <c r="BD393" s="57" t="str">
        <f aca="false">IF(BC393=0,"",IF(AND(BC393=1,AZ393=0,AZ392=0,AZ391=0),1,IF(AND(BC393=1,OR(AZ393=1,AZ392=1,AZ391)),IF(BA393=1,1,0))))</f>
        <v/>
      </c>
      <c r="BE393" s="50" t="str">
        <f aca="false">IF(AND(BD393=1,BD392=1),0,IF(BD393=1,SUM(CM394:CM432),""))</f>
        <v/>
      </c>
      <c r="BF393" s="20" t="str">
        <f aca="false">IF(AND(BB393=1,BB392=1,BE352&lt;&gt;0),"",IF(AND(BB392=0,BB393=1),BF392,IF(AND(BB393=1,BB392=1),BF392,IF(AND(BF392="",BE392="",OR(BD392=0,BD392="")),"",IF(AND(BF392="",BE353=0),"",IF(AND(BE353&lt;&gt;"",BF392=BE353),"",IF(AND(BD392=1,BE392&lt;&gt;0),CM393,IF(BF392&lt;&gt;0,BF392+CM393,IF(BF392="","")))))))))</f>
        <v/>
      </c>
      <c r="BI393" s="0"/>
      <c r="BU393" s="0"/>
      <c r="BZ393" s="49"/>
      <c r="CG393" s="13"/>
      <c r="CH393" s="40"/>
      <c r="CI393" s="13"/>
      <c r="CL393" s="6" t="n">
        <f aca="false">C393</f>
        <v>37817</v>
      </c>
      <c r="CM393" s="13" t="n">
        <f aca="false">CN393/CN392-1</f>
        <v>-0.00218405638836494</v>
      </c>
      <c r="CN393" s="4" t="n">
        <v>100.51</v>
      </c>
      <c r="CO393" s="13" t="n">
        <f aca="false">CN393/CN388-1</f>
        <v>-0.00632723677706382</v>
      </c>
      <c r="CY393" s="4" t="n">
        <v>101.38</v>
      </c>
      <c r="CZ393" s="4" t="n">
        <v>100.51</v>
      </c>
      <c r="DA393" s="33" t="n">
        <f aca="false">CZ393-CN393</f>
        <v>0</v>
      </c>
      <c r="DB393" s="16" t="n">
        <f aca="false">CZ393/CY393-1</f>
        <v>-0.00858157427500483</v>
      </c>
      <c r="DC393" s="15" t="n">
        <f aca="false">CY393/CZ392-1</f>
        <v>0.00645289387471459</v>
      </c>
      <c r="DD393" s="15" t="n">
        <f aca="false">CZ393/CZ392-1</f>
        <v>-0.00218405638836494</v>
      </c>
      <c r="DE393" s="34" t="str">
        <f aca="false">IF(CW393=0,"",-DC393*CS393)</f>
        <v/>
      </c>
      <c r="DY393" s="6"/>
      <c r="EB393" s="6" t="n">
        <f aca="false">CL393</f>
        <v>37817</v>
      </c>
      <c r="EC393" s="13" t="n">
        <f aca="false">SUM(CM391:CM393)</f>
        <v>0.0121704756149882</v>
      </c>
    </row>
    <row r="394" customFormat="false" ht="15" hidden="false" customHeight="false" outlineLevel="0" collapsed="false">
      <c r="A394" s="0" t="n">
        <f aca="false">IF(FR394=1,CZ394,0)</f>
        <v>0</v>
      </c>
      <c r="C394" s="6" t="n">
        <v>37818</v>
      </c>
      <c r="D394" s="0" t="n">
        <f aca="false">IF(E394&gt;E393,1,)</f>
        <v>1</v>
      </c>
      <c r="E394" s="46" t="n">
        <v>90.4686</v>
      </c>
      <c r="F394" s="46" t="n">
        <v>92.4099</v>
      </c>
      <c r="G394" s="46" t="n">
        <v>97.6062</v>
      </c>
      <c r="H394" s="46" t="n">
        <v>99.6373</v>
      </c>
      <c r="I394" s="46" t="n">
        <v>100.164</v>
      </c>
      <c r="J394" s="47" t="str">
        <f aca="false">IF(MIN(E394:I394)=E394,$E$2,IF(MIN(E394:I394)=F394,$F$2,IF(MIN(E394:I394)=G394,$G$2,IF(MIN(E394:I394)=H394,$H$2,IF(MIN(E394:I394)=I394,$I$2)))))</f>
        <v>200D</v>
      </c>
      <c r="K394" s="47" t="str">
        <f aca="false">IF(MAX(E394:I394)=E394,$E$2,IF(MAX(E394:I394)=F394,$F$2,IF(MAX(E394:I394)=G394,$G$2,IF(MAX(E394:I394)=H394,$H$2,IF(MAX(E394:I394)=I394,$I$2)))))</f>
        <v>10D</v>
      </c>
      <c r="L394" s="4" t="n">
        <f aca="false">IF(MAX(E394:I394)=H394,1,0)</f>
        <v>0</v>
      </c>
      <c r="M394" s="4" t="n">
        <f aca="false">IF(MAX(E394:I394)=I394,1,0)</f>
        <v>1</v>
      </c>
      <c r="O394" s="4" t="n">
        <f aca="false">IF(CN394&gt;E394,1,0)</f>
        <v>1</v>
      </c>
      <c r="P394" s="4" t="n">
        <f aca="false">IF(CN394&gt;F394,1,0)</f>
        <v>1</v>
      </c>
      <c r="Q394" s="4" t="n">
        <f aca="false">IF(CN394&gt;G394,1,0)</f>
        <v>1</v>
      </c>
      <c r="R394" s="4" t="n">
        <f aca="false">IF(CN394&gt;H394,1,0)</f>
        <v>1</v>
      </c>
      <c r="S394" s="4" t="n">
        <f aca="false">IF(CN394&gt;I394,1,0)</f>
        <v>0</v>
      </c>
      <c r="T394" s="25" t="n">
        <f aca="false">IF(AND(AND(R394=0,S394=0,Q394=0),OR(S393=1,S392=1,S391=1)),1,0)</f>
        <v>0</v>
      </c>
      <c r="U394" s="13" t="n">
        <f aca="false">SUM(CM393:CM394)</f>
        <v>-0.00805411906869524</v>
      </c>
      <c r="AV394" s="0"/>
      <c r="AW394" s="55" t="n">
        <f aca="false">IF(EC394&gt;$AW$2,1,0)</f>
        <v>0</v>
      </c>
      <c r="AX394" s="0" t="n">
        <f aca="false">IF(AND(I394&gt;G394,I393&lt;G393),1,IF(OR(AND(I394&gt;F394,I393&lt;F393),AND(I394&gt;E394,I393&lt;E393)),1,0))</f>
        <v>0</v>
      </c>
      <c r="AY394" s="0" t="n">
        <f aca="false">IF(K393="10D",1,0)</f>
        <v>1</v>
      </c>
      <c r="AZ394" s="0" t="n">
        <f aca="false">IF(AND(I394&gt;G394,I393&lt;G393,I394&gt;F394,I393&gt;F393,I394&gt;E394,I393&gt;E393),1,0)</f>
        <v>0</v>
      </c>
      <c r="BA394" s="56" t="n">
        <f aca="false">IF(G394&gt;H394,1,0)</f>
        <v>0</v>
      </c>
      <c r="BB394" s="56" t="n">
        <f aca="false">IF(I394&lt;F394,1,0)</f>
        <v>0</v>
      </c>
      <c r="BC394" s="0" t="n">
        <f aca="false">IF(AND(SUM(AW393:AX393)=2,AY394=1),1,IF(SUM(AX392:AX394)=0,0,IF(AND(OR(AW392=1,AX392=1),OR(AW393=1,AX393=1),AY394=1),1,IF(AND(SUM(AW394:AY394)=2,SUM(AW392:AX392)=2,AX392=1),1,0))))</f>
        <v>0</v>
      </c>
      <c r="BD394" s="57" t="str">
        <f aca="false">IF(BC394=0,"",IF(AND(BC394=1,AZ394=0,AZ393=0,AZ392=0),1,IF(AND(BC394=1,OR(AZ394=1,AZ393=1,AZ392)),IF(BA394=1,1,0))))</f>
        <v/>
      </c>
      <c r="BE394" s="50" t="str">
        <f aca="false">IF(AND(BD394=1,BD393=1),0,IF(BD394=1,SUM(CM395:CM433),""))</f>
        <v/>
      </c>
      <c r="BF394" s="20" t="str">
        <f aca="false">IF(AND(BB394=1,BB393=1,BE353&lt;&gt;0),"",IF(AND(BB393=0,BB394=1),BF393,IF(AND(BB394=1,BB393=1),BF393,IF(AND(BF393="",BE393="",OR(BD393=0,BD393="")),"",IF(AND(BF393="",BE354=0),"",IF(AND(BE354&lt;&gt;"",BF393=BE354),"",IF(AND(BD393=1,BE393&lt;&gt;0),CM394,IF(BF393&lt;&gt;0,BF393+CM394,IF(BF393="","")))))))))</f>
        <v/>
      </c>
      <c r="BI394" s="0"/>
      <c r="BU394" s="0"/>
      <c r="BZ394" s="49"/>
      <c r="CG394" s="13"/>
      <c r="CH394" s="40"/>
      <c r="CI394" s="13"/>
      <c r="CL394" s="6" t="n">
        <f aca="false">C394</f>
        <v>37818</v>
      </c>
      <c r="CM394" s="13" t="n">
        <f aca="false">CN394/CN393-1</f>
        <v>-0.0058700626803303</v>
      </c>
      <c r="CN394" s="4" t="n">
        <v>99.92</v>
      </c>
      <c r="CO394" s="13" t="n">
        <f aca="false">CN394/CN389-1</f>
        <v>-0.00656194074368655</v>
      </c>
      <c r="CY394" s="4" t="n">
        <v>100.81</v>
      </c>
      <c r="CZ394" s="4" t="n">
        <v>99.92</v>
      </c>
      <c r="DA394" s="33" t="n">
        <f aca="false">CZ394-CN394</f>
        <v>0</v>
      </c>
      <c r="DB394" s="16" t="n">
        <f aca="false">CZ394/CY394-1</f>
        <v>-0.00882848923717883</v>
      </c>
      <c r="DC394" s="15" t="n">
        <f aca="false">CY394/CZ393-1</f>
        <v>0.00298477763406613</v>
      </c>
      <c r="DD394" s="15" t="n">
        <f aca="false">CZ394/CZ393-1</f>
        <v>-0.0058700626803303</v>
      </c>
      <c r="DE394" s="34" t="str">
        <f aca="false">IF(CW394=0,"",-DC394*CS394)</f>
        <v/>
      </c>
      <c r="DY394" s="6"/>
      <c r="EB394" s="6" t="n">
        <f aca="false">CL394</f>
        <v>37818</v>
      </c>
      <c r="EC394" s="13" t="n">
        <f aca="false">SUM(CM392:CM394)</f>
        <v>-0.00316585091227062</v>
      </c>
    </row>
    <row r="395" customFormat="false" ht="15" hidden="false" customHeight="false" outlineLevel="0" collapsed="false">
      <c r="A395" s="0" t="n">
        <f aca="false">IF(FR395=1,CZ395,0)</f>
        <v>0</v>
      </c>
      <c r="C395" s="6" t="n">
        <v>37819</v>
      </c>
      <c r="D395" s="0" t="n">
        <f aca="false">IF(E395&gt;E394,1,)</f>
        <v>1</v>
      </c>
      <c r="E395" s="46" t="n">
        <v>90.5522</v>
      </c>
      <c r="F395" s="46" t="n">
        <v>92.5569</v>
      </c>
      <c r="G395" s="46" t="n">
        <v>97.698</v>
      </c>
      <c r="H395" s="46" t="n">
        <v>99.6153</v>
      </c>
      <c r="I395" s="46" t="n">
        <v>100.037</v>
      </c>
      <c r="J395" s="47" t="str">
        <f aca="false">IF(MIN(E395:I395)=E395,$E$2,IF(MIN(E395:I395)=F395,$F$2,IF(MIN(E395:I395)=G395,$G$2,IF(MIN(E395:I395)=H395,$H$2,IF(MIN(E395:I395)=I395,$I$2)))))</f>
        <v>200D</v>
      </c>
      <c r="K395" s="47" t="str">
        <f aca="false">IF(MAX(E395:I395)=E395,$E$2,IF(MAX(E395:I395)=F395,$F$2,IF(MAX(E395:I395)=G395,$G$2,IF(MAX(E395:I395)=H395,$H$2,IF(MAX(E395:I395)=I395,$I$2)))))</f>
        <v>10D</v>
      </c>
      <c r="L395" s="4" t="n">
        <f aca="false">IF(MAX(E395:I395)=H395,1,0)</f>
        <v>0</v>
      </c>
      <c r="M395" s="4" t="n">
        <f aca="false">IF(MAX(E395:I395)=I395,1,0)</f>
        <v>1</v>
      </c>
      <c r="O395" s="4" t="n">
        <f aca="false">IF(CN395&gt;E395,1,0)</f>
        <v>1</v>
      </c>
      <c r="P395" s="4" t="n">
        <f aca="false">IF(CN395&gt;F395,1,0)</f>
        <v>1</v>
      </c>
      <c r="Q395" s="4" t="n">
        <f aca="false">IF(CN395&gt;G395,1,0)</f>
        <v>1</v>
      </c>
      <c r="R395" s="4" t="n">
        <f aca="false">IF(CN395&gt;H395,1,0)</f>
        <v>0</v>
      </c>
      <c r="S395" s="4" t="n">
        <f aca="false">IF(CN395&gt;I395,1,0)</f>
        <v>0</v>
      </c>
      <c r="T395" s="25" t="n">
        <f aca="false">IF(AND(AND(R395=0,S395=0,Q395=0),OR(S394=1,S393=1,S392=1)),1,0)</f>
        <v>0</v>
      </c>
      <c r="U395" s="13" t="n">
        <f aca="false">SUM(CM394:CM395)</f>
        <v>-0.0200814317756065</v>
      </c>
      <c r="AV395" s="0"/>
      <c r="AW395" s="55" t="n">
        <f aca="false">IF(EC395&gt;$AW$2,1,0)</f>
        <v>0</v>
      </c>
      <c r="AX395" s="0" t="n">
        <f aca="false">IF(AND(I395&gt;G395,I394&lt;G394),1,IF(OR(AND(I395&gt;F395,I394&lt;F394),AND(I395&gt;E395,I394&lt;E394)),1,0))</f>
        <v>0</v>
      </c>
      <c r="AY395" s="0" t="n">
        <f aca="false">IF(K394="10D",1,0)</f>
        <v>1</v>
      </c>
      <c r="AZ395" s="0" t="n">
        <f aca="false">IF(AND(I395&gt;G395,I394&lt;G394,I395&gt;F395,I394&gt;F394,I395&gt;E395,I394&gt;E394),1,0)</f>
        <v>0</v>
      </c>
      <c r="BA395" s="56" t="n">
        <f aca="false">IF(G395&gt;H395,1,0)</f>
        <v>0</v>
      </c>
      <c r="BB395" s="56" t="n">
        <f aca="false">IF(I395&lt;F395,1,0)</f>
        <v>0</v>
      </c>
      <c r="BC395" s="0" t="n">
        <f aca="false">IF(AND(SUM(AW394:AX394)=2,AY395=1),1,IF(SUM(AX393:AX395)=0,0,IF(AND(OR(AW393=1,AX393=1),OR(AW394=1,AX394=1),AY395=1),1,IF(AND(SUM(AW395:AY395)=2,SUM(AW393:AX393)=2,AX393=1),1,0))))</f>
        <v>0</v>
      </c>
      <c r="BD395" s="57" t="str">
        <f aca="false">IF(BC395=0,"",IF(AND(BC395=1,AZ395=0,AZ394=0,AZ393=0),1,IF(AND(BC395=1,OR(AZ395=1,AZ394=1,AZ393)),IF(BA395=1,1,0))))</f>
        <v/>
      </c>
      <c r="BE395" s="50" t="str">
        <f aca="false">IF(AND(BD395=1,BD394=1),0,IF(BD395=1,SUM(CM396:CM434),""))</f>
        <v/>
      </c>
      <c r="BF395" s="20" t="str">
        <f aca="false">IF(AND(BB395=1,BB394=1,BE354&lt;&gt;0),"",IF(AND(BB394=0,BB395=1),BF394,IF(AND(BB395=1,BB394=1),BF394,IF(AND(BF394="",BE394="",OR(BD394=0,BD394="")),"",IF(AND(BF394="",BE355=0),"",IF(AND(BE355&lt;&gt;"",BF394=BE355),"",IF(AND(BD394=1,BE394&lt;&gt;0),CM395,IF(BF394&lt;&gt;0,BF394+CM395,IF(BF394="","")))))))))</f>
        <v/>
      </c>
      <c r="BI395" s="0"/>
      <c r="BU395" s="0"/>
      <c r="BZ395" s="49"/>
      <c r="CG395" s="13"/>
      <c r="CH395" s="40"/>
      <c r="CI395" s="13"/>
      <c r="CL395" s="6" t="n">
        <f aca="false">C395</f>
        <v>37819</v>
      </c>
      <c r="CM395" s="13" t="n">
        <f aca="false">CN395/CN394-1</f>
        <v>-0.0142113690952762</v>
      </c>
      <c r="CN395" s="4" t="n">
        <v>98.5</v>
      </c>
      <c r="CO395" s="13" t="n">
        <f aca="false">CN395/CN390-1</f>
        <v>-0.00805639476334341</v>
      </c>
      <c r="CY395" s="4" t="n">
        <v>99.15</v>
      </c>
      <c r="CZ395" s="4" t="n">
        <v>98.5</v>
      </c>
      <c r="DA395" s="33" t="n">
        <f aca="false">CZ395-CN395</f>
        <v>0</v>
      </c>
      <c r="DB395" s="16" t="n">
        <f aca="false">CZ395/CY395-1</f>
        <v>-0.00655572365103385</v>
      </c>
      <c r="DC395" s="15" t="n">
        <f aca="false">CY395/CZ394-1</f>
        <v>-0.00770616493194554</v>
      </c>
      <c r="DD395" s="15" t="n">
        <f aca="false">CZ395/CZ394-1</f>
        <v>-0.0142113690952762</v>
      </c>
      <c r="DE395" s="34" t="str">
        <f aca="false">IF(CW395=0,"",-DC395*CS395)</f>
        <v/>
      </c>
      <c r="DY395" s="6"/>
      <c r="EB395" s="6" t="n">
        <f aca="false">CL395</f>
        <v>37819</v>
      </c>
      <c r="EC395" s="13" t="n">
        <f aca="false">SUM(CM393:CM395)</f>
        <v>-0.0222654881639714</v>
      </c>
    </row>
    <row r="396" customFormat="false" ht="15" hidden="false" customHeight="false" outlineLevel="0" collapsed="false">
      <c r="A396" s="0" t="n">
        <f aca="false">IF(FR396=1,CZ396,0)</f>
        <v>0</v>
      </c>
      <c r="C396" s="6" t="n">
        <v>37820</v>
      </c>
      <c r="D396" s="0" t="n">
        <f aca="false">IF(E396&gt;E395,1,)</f>
        <v>1</v>
      </c>
      <c r="E396" s="46" t="n">
        <v>90.6211</v>
      </c>
      <c r="F396" s="46" t="n">
        <v>92.7073</v>
      </c>
      <c r="G396" s="46" t="n">
        <v>97.8204</v>
      </c>
      <c r="H396" s="46" t="n">
        <v>99.6107</v>
      </c>
      <c r="I396" s="46" t="n">
        <v>100.114</v>
      </c>
      <c r="J396" s="47" t="str">
        <f aca="false">IF(MIN(E396:I396)=E396,$E$2,IF(MIN(E396:I396)=F396,$F$2,IF(MIN(E396:I396)=G396,$G$2,IF(MIN(E396:I396)=H396,$H$2,IF(MIN(E396:I396)=I396,$I$2)))))</f>
        <v>200D</v>
      </c>
      <c r="K396" s="47" t="str">
        <f aca="false">IF(MAX(E396:I396)=E396,$E$2,IF(MAX(E396:I396)=F396,$F$2,IF(MAX(E396:I396)=G396,$G$2,IF(MAX(E396:I396)=H396,$H$2,IF(MAX(E396:I396)=I396,$I$2)))))</f>
        <v>10D</v>
      </c>
      <c r="L396" s="4" t="n">
        <f aca="false">IF(MAX(E396:I396)=H396,1,0)</f>
        <v>0</v>
      </c>
      <c r="M396" s="4" t="n">
        <f aca="false">IF(MAX(E396:I396)=I396,1,0)</f>
        <v>1</v>
      </c>
      <c r="O396" s="4" t="n">
        <f aca="false">IF(CN396&gt;E396,1,0)</f>
        <v>1</v>
      </c>
      <c r="P396" s="4" t="n">
        <f aca="false">IF(CN396&gt;F396,1,0)</f>
        <v>1</v>
      </c>
      <c r="Q396" s="4" t="n">
        <f aca="false">IF(CN396&gt;G396,1,0)</f>
        <v>1</v>
      </c>
      <c r="R396" s="4" t="n">
        <f aca="false">IF(CN396&gt;H396,1,0)</f>
        <v>0</v>
      </c>
      <c r="S396" s="4" t="n">
        <f aca="false">IF(CN396&gt;I396,1,0)</f>
        <v>0</v>
      </c>
      <c r="T396" s="25" t="n">
        <f aca="false">IF(AND(AND(R396=0,S396=0,Q396=0),OR(S395=1,S394=1,S393=1)),1,0)</f>
        <v>0</v>
      </c>
      <c r="U396" s="13" t="n">
        <f aca="false">SUM(CM395:CM396)</f>
        <v>-0.00395756198867725</v>
      </c>
      <c r="AV396" s="0"/>
      <c r="AW396" s="55" t="n">
        <f aca="false">IF(EC396&gt;$AW$2,1,0)</f>
        <v>0</v>
      </c>
      <c r="AX396" s="0" t="n">
        <f aca="false">IF(AND(I396&gt;G396,I395&lt;G395),1,IF(OR(AND(I396&gt;F396,I395&lt;F395),AND(I396&gt;E396,I395&lt;E395)),1,0))</f>
        <v>0</v>
      </c>
      <c r="AY396" s="0" t="n">
        <f aca="false">IF(K395="10D",1,0)</f>
        <v>1</v>
      </c>
      <c r="AZ396" s="0" t="n">
        <f aca="false">IF(AND(I396&gt;G396,I395&lt;G395,I396&gt;F396,I395&gt;F395,I396&gt;E396,I395&gt;E395),1,0)</f>
        <v>0</v>
      </c>
      <c r="BA396" s="56" t="n">
        <f aca="false">IF(G396&gt;H396,1,0)</f>
        <v>0</v>
      </c>
      <c r="BB396" s="56" t="n">
        <f aca="false">IF(I396&lt;F396,1,0)</f>
        <v>0</v>
      </c>
      <c r="BC396" s="0" t="n">
        <f aca="false">IF(AND(SUM(AW395:AX395)=2,AY396=1),1,IF(SUM(AX394:AX396)=0,0,IF(AND(OR(AW394=1,AX394=1),OR(AW395=1,AX395=1),AY396=1),1,IF(AND(SUM(AW396:AY396)=2,SUM(AW394:AX394)=2,AX394=1),1,0))))</f>
        <v>0</v>
      </c>
      <c r="BD396" s="57" t="str">
        <f aca="false">IF(BC396=0,"",IF(AND(BC396=1,AZ396=0,AZ395=0,AZ394=0),1,IF(AND(BC396=1,OR(AZ396=1,AZ395=1,AZ394)),IF(BA396=1,1,0))))</f>
        <v/>
      </c>
      <c r="BE396" s="50" t="str">
        <f aca="false">IF(AND(BD396=1,BD395=1),0,IF(BD396=1,SUM(CM397:CM435),""))</f>
        <v/>
      </c>
      <c r="BF396" s="20" t="str">
        <f aca="false">IF(AND(BB396=1,BB395=1,BE355&lt;&gt;0),"",IF(AND(BB395=0,BB396=1),BF395,IF(AND(BB396=1,BB395=1),BF395,IF(AND(BF395="",BE395="",OR(BD395=0,BD395="")),"",IF(AND(BF395="",BE356=0),"",IF(AND(BE356&lt;&gt;"",BF395=BE356),"",IF(AND(BD395=1,BE395&lt;&gt;0),CM396,IF(BF395&lt;&gt;0,BF395+CM396,IF(BF395="","")))))))))</f>
        <v/>
      </c>
      <c r="BI396" s="0"/>
      <c r="BU396" s="0"/>
      <c r="BZ396" s="49"/>
      <c r="CG396" s="13"/>
      <c r="CH396" s="40"/>
      <c r="CI396" s="13"/>
      <c r="CL396" s="6" t="n">
        <f aca="false">C396</f>
        <v>37820</v>
      </c>
      <c r="CM396" s="13" t="n">
        <f aca="false">CN396/CN395-1</f>
        <v>0.010253807106599</v>
      </c>
      <c r="CN396" s="4" t="n">
        <v>99.51</v>
      </c>
      <c r="CO396" s="13" t="n">
        <f aca="false">CN396/CN391-1</f>
        <v>-0.00728252194732637</v>
      </c>
      <c r="CY396" s="4" t="n">
        <v>99.02</v>
      </c>
      <c r="CZ396" s="4" t="n">
        <v>99.51</v>
      </c>
      <c r="DA396" s="33" t="n">
        <f aca="false">CZ396-CN396</f>
        <v>0</v>
      </c>
      <c r="DB396" s="16" t="n">
        <f aca="false">CZ396/CY396-1</f>
        <v>0.00494849525348418</v>
      </c>
      <c r="DC396" s="15" t="n">
        <f aca="false">CY396/CZ395-1</f>
        <v>0.00527918781725889</v>
      </c>
      <c r="DD396" s="15" t="n">
        <f aca="false">CZ396/CZ395-1</f>
        <v>0.010253807106599</v>
      </c>
      <c r="DE396" s="34" t="str">
        <f aca="false">IF(CW396=0,"",-DC396*CS396)</f>
        <v/>
      </c>
      <c r="DY396" s="6"/>
      <c r="EB396" s="6" t="n">
        <f aca="false">CL396</f>
        <v>37820</v>
      </c>
      <c r="EC396" s="13" t="n">
        <f aca="false">SUM(CM394:CM396)</f>
        <v>-0.00982762466900755</v>
      </c>
    </row>
    <row r="397" customFormat="false" ht="15" hidden="false" customHeight="false" outlineLevel="0" collapsed="false">
      <c r="A397" s="0" t="n">
        <f aca="false">IF(FR397=1,CZ397,0)</f>
        <v>0</v>
      </c>
      <c r="C397" s="6" t="n">
        <v>37823</v>
      </c>
      <c r="D397" s="0" t="n">
        <f aca="false">IF(E397&gt;E396,1,)</f>
        <v>1</v>
      </c>
      <c r="E397" s="46" t="n">
        <v>90.6968</v>
      </c>
      <c r="F397" s="46" t="n">
        <v>92.8577</v>
      </c>
      <c r="G397" s="46" t="n">
        <v>97.937</v>
      </c>
      <c r="H397" s="46" t="n">
        <v>99.578</v>
      </c>
      <c r="I397" s="46" t="n">
        <v>99.872</v>
      </c>
      <c r="J397" s="47" t="str">
        <f aca="false">IF(MIN(E397:I397)=E397,$E$2,IF(MIN(E397:I397)=F397,$F$2,IF(MIN(E397:I397)=G397,$G$2,IF(MIN(E397:I397)=H397,$H$2,IF(MIN(E397:I397)=I397,$I$2)))))</f>
        <v>200D</v>
      </c>
      <c r="K397" s="47" t="str">
        <f aca="false">IF(MAX(E397:I397)=E397,$E$2,IF(MAX(E397:I397)=F397,$F$2,IF(MAX(E397:I397)=G397,$G$2,IF(MAX(E397:I397)=H397,$H$2,IF(MAX(E397:I397)=I397,$I$2)))))</f>
        <v>10D</v>
      </c>
      <c r="L397" s="4" t="n">
        <f aca="false">IF(MAX(E397:I397)=H397,1,0)</f>
        <v>0</v>
      </c>
      <c r="M397" s="4" t="n">
        <f aca="false">IF(MAX(E397:I397)=I397,1,0)</f>
        <v>1</v>
      </c>
      <c r="O397" s="4" t="n">
        <f aca="false">IF(CN397&gt;E397,1,0)</f>
        <v>1</v>
      </c>
      <c r="P397" s="4" t="n">
        <f aca="false">IF(CN397&gt;F397,1,0)</f>
        <v>1</v>
      </c>
      <c r="Q397" s="4" t="n">
        <f aca="false">IF(CN397&gt;G397,1,0)</f>
        <v>1</v>
      </c>
      <c r="R397" s="4" t="n">
        <f aca="false">IF(CN397&gt;H397,1,0)</f>
        <v>0</v>
      </c>
      <c r="S397" s="4" t="n">
        <f aca="false">IF(CN397&gt;I397,1,0)</f>
        <v>0</v>
      </c>
      <c r="T397" s="25" t="n">
        <f aca="false">IF(AND(AND(R397=0,S397=0,Q397=0),OR(S396=1,S395=1,S394=1)),1,0)</f>
        <v>0</v>
      </c>
      <c r="U397" s="13" t="n">
        <f aca="false">SUM(CM396:CM397)</f>
        <v>-0.00210675967060936</v>
      </c>
      <c r="AV397" s="0"/>
      <c r="AW397" s="55" t="n">
        <f aca="false">IF(EC397&gt;$AW$2,1,0)</f>
        <v>0</v>
      </c>
      <c r="AX397" s="0" t="n">
        <f aca="false">IF(AND(I397&gt;G397,I396&lt;G396),1,IF(OR(AND(I397&gt;F397,I396&lt;F396),AND(I397&gt;E397,I396&lt;E396)),1,0))</f>
        <v>0</v>
      </c>
      <c r="AY397" s="0" t="n">
        <f aca="false">IF(K396="10D",1,0)</f>
        <v>1</v>
      </c>
      <c r="AZ397" s="0" t="n">
        <f aca="false">IF(AND(I397&gt;G397,I396&lt;G396,I397&gt;F397,I396&gt;F396,I397&gt;E397,I396&gt;E396),1,0)</f>
        <v>0</v>
      </c>
      <c r="BA397" s="56" t="n">
        <f aca="false">IF(G397&gt;H397,1,0)</f>
        <v>0</v>
      </c>
      <c r="BB397" s="56" t="n">
        <f aca="false">IF(I397&lt;F397,1,0)</f>
        <v>0</v>
      </c>
      <c r="BC397" s="0" t="n">
        <f aca="false">IF(AND(SUM(AW396:AX396)=2,AY397=1),1,IF(SUM(AX395:AX397)=0,0,IF(AND(OR(AW395=1,AX395=1),OR(AW396=1,AX396=1),AY397=1),1,IF(AND(SUM(AW397:AY397)=2,SUM(AW395:AX395)=2,AX395=1),1,0))))</f>
        <v>0</v>
      </c>
      <c r="BD397" s="57" t="str">
        <f aca="false">IF(BC397=0,"",IF(AND(BC397=1,AZ397=0,AZ396=0,AZ395=0),1,IF(AND(BC397=1,OR(AZ397=1,AZ396=1,AZ395)),IF(BA397=1,1,0))))</f>
        <v/>
      </c>
      <c r="BE397" s="50" t="str">
        <f aca="false">IF(AND(BD397=1,BD396=1),0,IF(BD397=1,SUM(CM398:CM436),""))</f>
        <v/>
      </c>
      <c r="BF397" s="20" t="str">
        <f aca="false">IF(AND(BB397=1,BB396=1,BE356&lt;&gt;0),"",IF(AND(BB396=0,BB397=1),BF396,IF(AND(BB397=1,BB396=1),BF396,IF(AND(BF396="",BE396="",OR(BD396=0,BD396="")),"",IF(AND(BF396="",BE357=0),"",IF(AND(BE357&lt;&gt;"",BF396=BE357),"",IF(AND(BD396=1,BE396&lt;&gt;0),CM397,IF(BF396&lt;&gt;0,BF396+CM397,IF(BF396="","")))))))))</f>
        <v/>
      </c>
      <c r="BI397" s="0"/>
      <c r="BU397" s="0"/>
      <c r="BZ397" s="49"/>
      <c r="CG397" s="13"/>
      <c r="CH397" s="40"/>
      <c r="CI397" s="13"/>
      <c r="CL397" s="6" t="n">
        <f aca="false">C397</f>
        <v>37823</v>
      </c>
      <c r="CM397" s="13" t="n">
        <f aca="false">CN397/CN396-1</f>
        <v>-0.0123605667772083</v>
      </c>
      <c r="CN397" s="4" t="n">
        <v>98.28</v>
      </c>
      <c r="CO397" s="13" t="n">
        <f aca="false">CN397/CN392-1</f>
        <v>-0.024322446143155</v>
      </c>
      <c r="CY397" s="4" t="n">
        <v>99.45</v>
      </c>
      <c r="CZ397" s="4" t="n">
        <v>98.28</v>
      </c>
      <c r="DA397" s="33" t="n">
        <f aca="false">CZ397-CN397</f>
        <v>0</v>
      </c>
      <c r="DB397" s="16" t="n">
        <f aca="false">CZ397/CY397-1</f>
        <v>-0.011764705882353</v>
      </c>
      <c r="DC397" s="15" t="n">
        <f aca="false">CY397/CZ396-1</f>
        <v>-0.000602954476937034</v>
      </c>
      <c r="DD397" s="15" t="n">
        <f aca="false">CZ397/CZ396-1</f>
        <v>-0.0123605667772083</v>
      </c>
      <c r="DE397" s="34" t="str">
        <f aca="false">IF(CW397=0,"",-DC397*CS397)</f>
        <v/>
      </c>
      <c r="DY397" s="6"/>
      <c r="EB397" s="6" t="n">
        <f aca="false">CL397</f>
        <v>37823</v>
      </c>
      <c r="EC397" s="13" t="n">
        <f aca="false">SUM(CM395:CM397)</f>
        <v>-0.0163181287658856</v>
      </c>
    </row>
    <row r="398" customFormat="false" ht="15" hidden="false" customHeight="false" outlineLevel="0" collapsed="false">
      <c r="A398" s="0" t="n">
        <f aca="false">IF(FR398=1,CZ398,0)</f>
        <v>0</v>
      </c>
      <c r="C398" s="6" t="n">
        <v>37824</v>
      </c>
      <c r="D398" s="0" t="n">
        <f aca="false">IF(E398&gt;E397,1,)</f>
        <v>1</v>
      </c>
      <c r="E398" s="46" t="n">
        <v>90.7811</v>
      </c>
      <c r="F398" s="46" t="n">
        <v>93.006</v>
      </c>
      <c r="G398" s="46" t="n">
        <v>98.0458</v>
      </c>
      <c r="H398" s="46" t="n">
        <v>99.6087</v>
      </c>
      <c r="I398" s="46" t="n">
        <v>99.674</v>
      </c>
      <c r="J398" s="47" t="str">
        <f aca="false">IF(MIN(E398:I398)=E398,$E$2,IF(MIN(E398:I398)=F398,$F$2,IF(MIN(E398:I398)=G398,$G$2,IF(MIN(E398:I398)=H398,$H$2,IF(MIN(E398:I398)=I398,$I$2)))))</f>
        <v>200D</v>
      </c>
      <c r="K398" s="47" t="str">
        <f aca="false">IF(MAX(E398:I398)=E398,$E$2,IF(MAX(E398:I398)=F398,$F$2,IF(MAX(E398:I398)=G398,$G$2,IF(MAX(E398:I398)=H398,$H$2,IF(MAX(E398:I398)=I398,$I$2)))))</f>
        <v>10D</v>
      </c>
      <c r="L398" s="4" t="n">
        <f aca="false">IF(MAX(E398:I398)=H398,1,0)</f>
        <v>0</v>
      </c>
      <c r="M398" s="4" t="n">
        <f aca="false">IF(MAX(E398:I398)=I398,1,0)</f>
        <v>1</v>
      </c>
      <c r="O398" s="4" t="n">
        <f aca="false">IF(CN398&gt;E398,1,0)</f>
        <v>1</v>
      </c>
      <c r="P398" s="4" t="n">
        <f aca="false">IF(CN398&gt;F398,1,0)</f>
        <v>1</v>
      </c>
      <c r="Q398" s="4" t="n">
        <f aca="false">IF(CN398&gt;G398,1,0)</f>
        <v>1</v>
      </c>
      <c r="R398" s="4" t="n">
        <f aca="false">IF(CN398&gt;H398,1,0)</f>
        <v>0</v>
      </c>
      <c r="S398" s="4" t="n">
        <f aca="false">IF(CN398&gt;I398,1,0)</f>
        <v>0</v>
      </c>
      <c r="T398" s="25" t="n">
        <f aca="false">IF(AND(AND(R398=0,S398=0,Q398=0),OR(S397=1,S396=1,S395=1)),1,0)</f>
        <v>0</v>
      </c>
      <c r="U398" s="13" t="n">
        <f aca="false">SUM(CM397:CM398)</f>
        <v>-0.00330480772144914</v>
      </c>
      <c r="AV398" s="0"/>
      <c r="AW398" s="55" t="n">
        <f aca="false">IF(EC398&gt;$AW$2,1,0)</f>
        <v>0</v>
      </c>
      <c r="AX398" s="0" t="n">
        <f aca="false">IF(AND(I398&gt;G398,I397&lt;G397),1,IF(OR(AND(I398&gt;F398,I397&lt;F397),AND(I398&gt;E398,I397&lt;E397)),1,0))</f>
        <v>0</v>
      </c>
      <c r="AY398" s="0" t="n">
        <f aca="false">IF(K397="10D",1,0)</f>
        <v>1</v>
      </c>
      <c r="AZ398" s="0" t="n">
        <f aca="false">IF(AND(I398&gt;G398,I397&lt;G397,I398&gt;F398,I397&gt;F397,I398&gt;E398,I397&gt;E397),1,0)</f>
        <v>0</v>
      </c>
      <c r="BA398" s="56" t="n">
        <f aca="false">IF(G398&gt;H398,1,0)</f>
        <v>0</v>
      </c>
      <c r="BB398" s="56" t="n">
        <f aca="false">IF(I398&lt;F398,1,0)</f>
        <v>0</v>
      </c>
      <c r="BC398" s="0" t="n">
        <f aca="false">IF(AND(SUM(AW397:AX397)=2,AY398=1),1,IF(SUM(AX396:AX398)=0,0,IF(AND(OR(AW396=1,AX396=1),OR(AW397=1,AX397=1),AY398=1),1,IF(AND(SUM(AW398:AY398)=2,SUM(AW396:AX396)=2,AX396=1),1,0))))</f>
        <v>0</v>
      </c>
      <c r="BD398" s="57" t="str">
        <f aca="false">IF(BC398=0,"",IF(AND(BC398=1,AZ398=0,AZ397=0,AZ396=0),1,IF(AND(BC398=1,OR(AZ398=1,AZ397=1,AZ396)),IF(BA398=1,1,0))))</f>
        <v/>
      </c>
      <c r="BE398" s="50" t="str">
        <f aca="false">IF(AND(BD398=1,BD397=1),0,IF(BD398=1,SUM(CM399:CM437),""))</f>
        <v/>
      </c>
      <c r="BF398" s="20" t="str">
        <f aca="false">IF(AND(BB398=1,BB397=1,BE357&lt;&gt;0),"",IF(AND(BB397=0,BB398=1),BF397,IF(AND(BB398=1,BB397=1),BF397,IF(AND(BF397="",BE397="",OR(BD397=0,BD397="")),"",IF(AND(BF397="",BE358=0),"",IF(AND(BE358&lt;&gt;"",BF397=BE358),"",IF(AND(BD397=1,BE397&lt;&gt;0),CM398,IF(BF397&lt;&gt;0,BF397+CM398,IF(BF397="","")))))))))</f>
        <v/>
      </c>
      <c r="BI398" s="0"/>
      <c r="BU398" s="0"/>
      <c r="BZ398" s="49"/>
      <c r="CG398" s="13"/>
      <c r="CH398" s="40"/>
      <c r="CI398" s="13"/>
      <c r="CL398" s="6" t="n">
        <f aca="false">C398</f>
        <v>37824</v>
      </c>
      <c r="CM398" s="13" t="n">
        <f aca="false">CN398/CN397-1</f>
        <v>0.00905575905575917</v>
      </c>
      <c r="CN398" s="4" t="n">
        <v>99.17</v>
      </c>
      <c r="CO398" s="13" t="n">
        <f aca="false">CN398/CN393-1</f>
        <v>-0.013332006765496</v>
      </c>
      <c r="CY398" s="4" t="n">
        <v>98.69</v>
      </c>
      <c r="CZ398" s="4" t="n">
        <v>99.17</v>
      </c>
      <c r="DA398" s="33" t="n">
        <f aca="false">CZ398-CN398</f>
        <v>0</v>
      </c>
      <c r="DB398" s="16" t="n">
        <f aca="false">CZ398/CY398-1</f>
        <v>0.00486371466207314</v>
      </c>
      <c r="DC398" s="15" t="n">
        <f aca="false">CY398/CZ397-1</f>
        <v>0.00417175417175408</v>
      </c>
      <c r="DD398" s="15" t="n">
        <f aca="false">CZ398/CZ397-1</f>
        <v>0.00905575905575917</v>
      </c>
      <c r="DE398" s="34" t="str">
        <f aca="false">IF(CW398=0,"",-DC398*CS398)</f>
        <v/>
      </c>
      <c r="DY398" s="6"/>
      <c r="EB398" s="6" t="n">
        <f aca="false">CL398</f>
        <v>37824</v>
      </c>
      <c r="EC398" s="13" t="n">
        <f aca="false">SUM(CM396:CM398)</f>
        <v>0.00694899938514981</v>
      </c>
    </row>
    <row r="399" customFormat="false" ht="15" hidden="false" customHeight="false" outlineLevel="0" collapsed="false">
      <c r="A399" s="0" t="n">
        <f aca="false">IF(FR399=1,CZ399,0)</f>
        <v>0</v>
      </c>
      <c r="C399" s="6" t="n">
        <v>37825</v>
      </c>
      <c r="D399" s="0" t="n">
        <f aca="false">IF(E399&gt;E398,1,)</f>
        <v>1</v>
      </c>
      <c r="E399" s="46" t="n">
        <v>90.8733</v>
      </c>
      <c r="F399" s="46" t="n">
        <v>93.1494</v>
      </c>
      <c r="G399" s="46" t="n">
        <v>98.133</v>
      </c>
      <c r="H399" s="46" t="n">
        <v>99.6083</v>
      </c>
      <c r="I399" s="46" t="n">
        <v>99.54</v>
      </c>
      <c r="J399" s="47" t="str">
        <f aca="false">IF(MIN(E399:I399)=E399,$E$2,IF(MIN(E399:I399)=F399,$F$2,IF(MIN(E399:I399)=G399,$G$2,IF(MIN(E399:I399)=H399,$H$2,IF(MIN(E399:I399)=I399,$I$2)))))</f>
        <v>200D</v>
      </c>
      <c r="K399" s="47" t="str">
        <f aca="false">IF(MAX(E399:I399)=E399,$E$2,IF(MAX(E399:I399)=F399,$F$2,IF(MAX(E399:I399)=G399,$G$2,IF(MAX(E399:I399)=H399,$H$2,IF(MAX(E399:I399)=I399,$I$2)))))</f>
        <v>30D</v>
      </c>
      <c r="L399" s="4" t="n">
        <f aca="false">IF(MAX(E399:I399)=H399,1,0)</f>
        <v>1</v>
      </c>
      <c r="M399" s="4" t="n">
        <f aca="false">IF(MAX(E399:I399)=I399,1,0)</f>
        <v>0</v>
      </c>
      <c r="O399" s="4" t="n">
        <f aca="false">IF(CN399&gt;E399,1,0)</f>
        <v>1</v>
      </c>
      <c r="P399" s="4" t="n">
        <f aca="false">IF(CN399&gt;F399,1,0)</f>
        <v>1</v>
      </c>
      <c r="Q399" s="4" t="n">
        <f aca="false">IF(CN399&gt;G399,1,0)</f>
        <v>1</v>
      </c>
      <c r="R399" s="4" t="n">
        <f aca="false">IF(CN399&gt;H399,1,0)</f>
        <v>0</v>
      </c>
      <c r="S399" s="4" t="n">
        <f aca="false">IF(CN399&gt;I399,1,0)</f>
        <v>0</v>
      </c>
      <c r="T399" s="25" t="n">
        <f aca="false">IF(AND(AND(R399=0,S399=0,Q399=0),OR(S398=1,S397=1,S396=1)),1,0)</f>
        <v>0</v>
      </c>
      <c r="U399" s="13" t="n">
        <f aca="false">SUM(CM398:CM399)</f>
        <v>0.00976161768235984</v>
      </c>
      <c r="AV399" s="0"/>
      <c r="AW399" s="55" t="n">
        <f aca="false">IF(EC399&gt;$AW$2,1,0)</f>
        <v>0</v>
      </c>
      <c r="AX399" s="0" t="n">
        <f aca="false">IF(AND(I399&gt;G399,I398&lt;G398),1,IF(OR(AND(I399&gt;F399,I398&lt;F398),AND(I399&gt;E399,I398&lt;E398)),1,0))</f>
        <v>0</v>
      </c>
      <c r="AY399" s="0" t="n">
        <f aca="false">IF(K398="10D",1,0)</f>
        <v>1</v>
      </c>
      <c r="AZ399" s="0" t="n">
        <f aca="false">IF(AND(I399&gt;G399,I398&lt;G398,I399&gt;F399,I398&gt;F398,I399&gt;E399,I398&gt;E398),1,0)</f>
        <v>0</v>
      </c>
      <c r="BA399" s="56" t="n">
        <f aca="false">IF(G399&gt;H399,1,0)</f>
        <v>0</v>
      </c>
      <c r="BB399" s="56" t="n">
        <f aca="false">IF(I399&lt;F399,1,0)</f>
        <v>0</v>
      </c>
      <c r="BC399" s="0" t="n">
        <f aca="false">IF(AND(SUM(AW398:AX398)=2,AY399=1),1,IF(SUM(AX397:AX399)=0,0,IF(AND(OR(AW397=1,AX397=1),OR(AW398=1,AX398=1),AY399=1),1,IF(AND(SUM(AW399:AY399)=2,SUM(AW397:AX397)=2,AX397=1),1,0))))</f>
        <v>0</v>
      </c>
      <c r="BD399" s="57" t="str">
        <f aca="false">IF(BC399=0,"",IF(AND(BC399=1,AZ399=0,AZ398=0,AZ397=0),1,IF(AND(BC399=1,OR(AZ399=1,AZ398=1,AZ397)),IF(BA399=1,1,0))))</f>
        <v/>
      </c>
      <c r="BE399" s="50" t="str">
        <f aca="false">IF(AND(BD399=1,BD398=1),0,IF(BD399=1,SUM(CM400:CM438),""))</f>
        <v/>
      </c>
      <c r="BF399" s="20" t="str">
        <f aca="false">IF(AND(BB399=1,BB398=1,BE358&lt;&gt;0),"",IF(AND(BB398=0,BB399=1),BF398,IF(AND(BB399=1,BB398=1),BF398,IF(AND(BF398="",BE398="",OR(BD398=0,BD398="")),"",IF(AND(BF398="",BE359=0),"",IF(AND(BE359&lt;&gt;"",BF398=BE359),"",IF(AND(BD398=1,BE398&lt;&gt;0),CM399,IF(BF398&lt;&gt;0,BF398+CM399,IF(BF398="","")))))))))</f>
        <v/>
      </c>
      <c r="BI399" s="0"/>
      <c r="BU399" s="0"/>
      <c r="BZ399" s="49"/>
      <c r="CG399" s="13"/>
      <c r="CH399" s="40"/>
      <c r="CI399" s="13"/>
      <c r="CL399" s="6" t="n">
        <f aca="false">C399</f>
        <v>37825</v>
      </c>
      <c r="CM399" s="13" t="n">
        <f aca="false">CN399/CN398-1</f>
        <v>0.000705858626600664</v>
      </c>
      <c r="CN399" s="4" t="n">
        <v>99.24</v>
      </c>
      <c r="CO399" s="13" t="n">
        <f aca="false">CN399/CN394-1</f>
        <v>-0.00680544435548447</v>
      </c>
      <c r="CY399" s="4" t="n">
        <v>99.21</v>
      </c>
      <c r="CZ399" s="4" t="n">
        <v>99.24</v>
      </c>
      <c r="DA399" s="33" t="n">
        <f aca="false">CZ399-CN399</f>
        <v>0</v>
      </c>
      <c r="DB399" s="16" t="n">
        <f aca="false">CZ399/CY399-1</f>
        <v>0.000302388872089443</v>
      </c>
      <c r="DC399" s="15" t="n">
        <f aca="false">CY399/CZ398-1</f>
        <v>0.000403347786628983</v>
      </c>
      <c r="DD399" s="15" t="n">
        <f aca="false">CZ399/CZ398-1</f>
        <v>0.000705858626600664</v>
      </c>
      <c r="DE399" s="34" t="str">
        <f aca="false">IF(CW399=0,"",-DC399*CS399)</f>
        <v/>
      </c>
      <c r="DY399" s="6"/>
      <c r="EB399" s="6" t="n">
        <f aca="false">CL399</f>
        <v>37825</v>
      </c>
      <c r="EC399" s="13" t="n">
        <f aca="false">SUM(CM397:CM399)</f>
        <v>-0.00259894909484848</v>
      </c>
    </row>
    <row r="400" customFormat="false" ht="15" hidden="false" customHeight="false" outlineLevel="0" collapsed="false">
      <c r="A400" s="0" t="n">
        <f aca="false">IF(FR400=1,CZ400,0)</f>
        <v>0</v>
      </c>
      <c r="C400" s="6" t="n">
        <v>37826</v>
      </c>
      <c r="D400" s="0" t="n">
        <f aca="false">IF(E400&gt;E399,1,)</f>
        <v>1</v>
      </c>
      <c r="E400" s="46" t="n">
        <v>90.9701</v>
      </c>
      <c r="F400" s="46" t="n">
        <v>93.2934</v>
      </c>
      <c r="G400" s="46" t="n">
        <v>98.2086</v>
      </c>
      <c r="H400" s="46" t="n">
        <v>99.548</v>
      </c>
      <c r="I400" s="46" t="n">
        <v>99.459</v>
      </c>
      <c r="J400" s="47" t="str">
        <f aca="false">IF(MIN(E400:I400)=E400,$E$2,IF(MIN(E400:I400)=F400,$F$2,IF(MIN(E400:I400)=G400,$G$2,IF(MIN(E400:I400)=H400,$H$2,IF(MIN(E400:I400)=I400,$I$2)))))</f>
        <v>200D</v>
      </c>
      <c r="K400" s="47" t="str">
        <f aca="false">IF(MAX(E400:I400)=E400,$E$2,IF(MAX(E400:I400)=F400,$F$2,IF(MAX(E400:I400)=G400,$G$2,IF(MAX(E400:I400)=H400,$H$2,IF(MAX(E400:I400)=I400,$I$2)))))</f>
        <v>30D</v>
      </c>
      <c r="L400" s="4" t="n">
        <f aca="false">IF(MAX(E400:I400)=H400,1,0)</f>
        <v>1</v>
      </c>
      <c r="M400" s="4" t="n">
        <f aca="false">IF(MAX(E400:I400)=I400,1,0)</f>
        <v>0</v>
      </c>
      <c r="O400" s="4" t="n">
        <f aca="false">IF(CN400&gt;E400,1,0)</f>
        <v>1</v>
      </c>
      <c r="P400" s="4" t="n">
        <f aca="false">IF(CN400&gt;F400,1,0)</f>
        <v>1</v>
      </c>
      <c r="Q400" s="4" t="n">
        <f aca="false">IF(CN400&gt;G400,1,0)</f>
        <v>1</v>
      </c>
      <c r="R400" s="4" t="n">
        <f aca="false">IF(CN400&gt;H400,1,0)</f>
        <v>0</v>
      </c>
      <c r="S400" s="4" t="n">
        <f aca="false">IF(CN400&gt;I400,1,0)</f>
        <v>0</v>
      </c>
      <c r="T400" s="25" t="n">
        <f aca="false">IF(AND(AND(R400=0,S400=0,Q400=0),OR(S399=1,S398=1,S397=1)),1,0)</f>
        <v>0</v>
      </c>
      <c r="U400" s="13" t="n">
        <f aca="false">SUM(CM399:CM400)</f>
        <v>-0.0068515778909326</v>
      </c>
      <c r="AV400" s="0"/>
      <c r="AW400" s="55" t="n">
        <f aca="false">IF(EC400&gt;$AW$2,1,0)</f>
        <v>0</v>
      </c>
      <c r="AX400" s="0" t="n">
        <f aca="false">IF(AND(I400&gt;G400,I399&lt;G399),1,IF(OR(AND(I400&gt;F400,I399&lt;F399),AND(I400&gt;E400,I399&lt;E399)),1,0))</f>
        <v>0</v>
      </c>
      <c r="AY400" s="0" t="n">
        <f aca="false">IF(K399="10D",1,0)</f>
        <v>0</v>
      </c>
      <c r="AZ400" s="0" t="n">
        <f aca="false">IF(AND(I400&gt;G400,I399&lt;G399,I400&gt;F400,I399&gt;F399,I400&gt;E400,I399&gt;E399),1,0)</f>
        <v>0</v>
      </c>
      <c r="BA400" s="56" t="n">
        <f aca="false">IF(G400&gt;H400,1,0)</f>
        <v>0</v>
      </c>
      <c r="BB400" s="56" t="n">
        <f aca="false">IF(I400&lt;F400,1,0)</f>
        <v>0</v>
      </c>
      <c r="BC400" s="0" t="n">
        <f aca="false">IF(AND(SUM(AW399:AX399)=2,AY400=1),1,IF(SUM(AX398:AX400)=0,0,IF(AND(OR(AW398=1,AX398=1),OR(AW399=1,AX399=1),AY400=1),1,IF(AND(SUM(AW400:AY400)=2,SUM(AW398:AX398)=2,AX398=1),1,0))))</f>
        <v>0</v>
      </c>
      <c r="BD400" s="57" t="str">
        <f aca="false">IF(BC400=0,"",IF(AND(BC400=1,AZ400=0,AZ399=0,AZ398=0),1,IF(AND(BC400=1,OR(AZ400=1,AZ399=1,AZ398)),IF(BA400=1,1,0))))</f>
        <v/>
      </c>
      <c r="BE400" s="50" t="str">
        <f aca="false">IF(AND(BD400=1,BD399=1),0,IF(BD400=1,SUM(CM401:CM439),""))</f>
        <v/>
      </c>
      <c r="BF400" s="20" t="str">
        <f aca="false">IF(AND(BB400=1,BB399=1,BE359&lt;&gt;0),"",IF(AND(BB399=0,BB400=1),BF399,IF(AND(BB400=1,BB399=1),BF399,IF(AND(BF399="",BE399="",OR(BD399=0,BD399="")),"",IF(AND(BF399="",BE360=0),"",IF(AND(BE360&lt;&gt;"",BF399=BE360),"",IF(AND(BD399=1,BE399&lt;&gt;0),CM400,IF(BF399&lt;&gt;0,BF399+CM400,IF(BF399="","")))))))))</f>
        <v/>
      </c>
      <c r="BI400" s="0"/>
      <c r="BU400" s="0"/>
      <c r="BZ400" s="49"/>
      <c r="CG400" s="13"/>
      <c r="CH400" s="40"/>
      <c r="CI400" s="13"/>
      <c r="CL400" s="6" t="n">
        <f aca="false">C400</f>
        <v>37826</v>
      </c>
      <c r="CM400" s="13" t="n">
        <f aca="false">CN400/CN399-1</f>
        <v>-0.00755743651753327</v>
      </c>
      <c r="CN400" s="4" t="n">
        <v>98.49</v>
      </c>
      <c r="CO400" s="13" t="n">
        <f aca="false">CN400/CN395-1</f>
        <v>-0.000101522842639645</v>
      </c>
      <c r="CY400" s="4" t="n">
        <v>99.99</v>
      </c>
      <c r="CZ400" s="4" t="n">
        <v>98.49</v>
      </c>
      <c r="DA400" s="33" t="n">
        <f aca="false">CZ400-CN400</f>
        <v>0</v>
      </c>
      <c r="DB400" s="16" t="n">
        <f aca="false">CZ400/CY400-1</f>
        <v>-0.015001500150015</v>
      </c>
      <c r="DC400" s="15" t="n">
        <f aca="false">CY400/CZ399-1</f>
        <v>0.00755743651753327</v>
      </c>
      <c r="DD400" s="15" t="n">
        <f aca="false">CZ400/CZ399-1</f>
        <v>-0.00755743651753327</v>
      </c>
      <c r="DE400" s="34" t="str">
        <f aca="false">IF(CW400=0,"",-DC400*CS400)</f>
        <v/>
      </c>
      <c r="DY400" s="6"/>
      <c r="EB400" s="6" t="n">
        <f aca="false">CL400</f>
        <v>37826</v>
      </c>
      <c r="EC400" s="13" t="n">
        <f aca="false">SUM(CM398:CM400)</f>
        <v>0.00220418116482657</v>
      </c>
    </row>
    <row r="401" customFormat="false" ht="15" hidden="false" customHeight="false" outlineLevel="0" collapsed="false">
      <c r="A401" s="0" t="n">
        <f aca="false">IF(FR401=1,CZ401,0)</f>
        <v>0</v>
      </c>
      <c r="C401" s="6" t="n">
        <v>37827</v>
      </c>
      <c r="D401" s="0" t="n">
        <f aca="false">IF(E401&gt;E400,1,)</f>
        <v>1</v>
      </c>
      <c r="E401" s="46" t="n">
        <v>91.0694</v>
      </c>
      <c r="F401" s="46" t="n">
        <v>93.4682</v>
      </c>
      <c r="G401" s="46" t="n">
        <v>98.323</v>
      </c>
      <c r="H401" s="46" t="n">
        <v>99.5353</v>
      </c>
      <c r="I401" s="46" t="n">
        <v>99.458</v>
      </c>
      <c r="J401" s="47" t="str">
        <f aca="false">IF(MIN(E401:I401)=E401,$E$2,IF(MIN(E401:I401)=F401,$F$2,IF(MIN(E401:I401)=G401,$G$2,IF(MIN(E401:I401)=H401,$H$2,IF(MIN(E401:I401)=I401,$I$2)))))</f>
        <v>200D</v>
      </c>
      <c r="K401" s="47" t="str">
        <f aca="false">IF(MAX(E401:I401)=E401,$E$2,IF(MAX(E401:I401)=F401,$F$2,IF(MAX(E401:I401)=G401,$G$2,IF(MAX(E401:I401)=H401,$H$2,IF(MAX(E401:I401)=I401,$I$2)))))</f>
        <v>30D</v>
      </c>
      <c r="L401" s="4" t="n">
        <f aca="false">IF(MAX(E401:I401)=H401,1,0)</f>
        <v>1</v>
      </c>
      <c r="M401" s="4" t="n">
        <f aca="false">IF(MAX(E401:I401)=I401,1,0)</f>
        <v>0</v>
      </c>
      <c r="O401" s="4" t="n">
        <f aca="false">IF(CN401&gt;E401,1,0)</f>
        <v>1</v>
      </c>
      <c r="P401" s="4" t="n">
        <f aca="false">IF(CN401&gt;F401,1,0)</f>
        <v>1</v>
      </c>
      <c r="Q401" s="4" t="n">
        <f aca="false">IF(CN401&gt;G401,1,0)</f>
        <v>1</v>
      </c>
      <c r="R401" s="4" t="n">
        <f aca="false">IF(CN401&gt;H401,1,0)</f>
        <v>1</v>
      </c>
      <c r="S401" s="4" t="n">
        <f aca="false">IF(CN401&gt;I401,1,0)</f>
        <v>1</v>
      </c>
      <c r="T401" s="25" t="n">
        <f aca="false">IF(AND(AND(R401=0,S401=0,Q401=0),OR(S400=1,S399=1,S398=1)),1,0)</f>
        <v>0</v>
      </c>
      <c r="U401" s="13" t="n">
        <f aca="false">SUM(CM400:CM401)</f>
        <v>0.010109331682284</v>
      </c>
      <c r="AV401" s="0"/>
      <c r="AW401" s="55" t="n">
        <f aca="false">IF(EC401&gt;$AW$2,1,0)</f>
        <v>1</v>
      </c>
      <c r="AX401" s="0" t="n">
        <f aca="false">IF(AND(I401&gt;G401,I400&lt;G400),1,IF(OR(AND(I401&gt;F401,I400&lt;F400),AND(I401&gt;E401,I400&lt;E400)),1,0))</f>
        <v>0</v>
      </c>
      <c r="AY401" s="0" t="n">
        <f aca="false">IF(K400="10D",1,0)</f>
        <v>0</v>
      </c>
      <c r="AZ401" s="0" t="n">
        <f aca="false">IF(AND(I401&gt;G401,I400&lt;G400,I401&gt;F401,I400&gt;F400,I401&gt;E401,I400&gt;E400),1,0)</f>
        <v>0</v>
      </c>
      <c r="BA401" s="56" t="n">
        <f aca="false">IF(G401&gt;H401,1,0)</f>
        <v>0</v>
      </c>
      <c r="BB401" s="56" t="n">
        <f aca="false">IF(I401&lt;F401,1,0)</f>
        <v>0</v>
      </c>
      <c r="BC401" s="0" t="n">
        <f aca="false">IF(AND(SUM(AW400:AX400)=2,AY401=1),1,IF(SUM(AX399:AX401)=0,0,IF(AND(OR(AW399=1,AX399=1),OR(AW400=1,AX400=1),AY401=1),1,IF(AND(SUM(AW401:AY401)=2,SUM(AW399:AX399)=2,AX399=1),1,0))))</f>
        <v>0</v>
      </c>
      <c r="BD401" s="57" t="str">
        <f aca="false">IF(BC401=0,"",IF(AND(BC401=1,AZ401=0,AZ400=0,AZ399=0),1,IF(AND(BC401=1,OR(AZ401=1,AZ400=1,AZ399)),IF(BA401=1,1,0))))</f>
        <v/>
      </c>
      <c r="BE401" s="50" t="str">
        <f aca="false">IF(AND(BD401=1,BD400=1),0,IF(BD401=1,SUM(CM402:CM440),""))</f>
        <v/>
      </c>
      <c r="BF401" s="20" t="str">
        <f aca="false">IF(AND(BB401=1,BB400=1,BE360&lt;&gt;0),"",IF(AND(BB400=0,BB401=1),BF400,IF(AND(BB401=1,BB400=1),BF400,IF(AND(BF400="",BE400="",OR(BD400=0,BD400="")),"",IF(AND(BF400="",BE361=0),"",IF(AND(BE361&lt;&gt;"",BF400=BE361),"",IF(AND(BD400=1,BE400&lt;&gt;0),CM401,IF(BF400&lt;&gt;0,BF400+CM401,IF(BF400="","")))))))))</f>
        <v/>
      </c>
      <c r="BI401" s="0"/>
      <c r="BU401" s="0"/>
      <c r="BZ401" s="49"/>
      <c r="CG401" s="13"/>
      <c r="CH401" s="40"/>
      <c r="CI401" s="13"/>
      <c r="CL401" s="6" t="n">
        <f aca="false">C401</f>
        <v>37827</v>
      </c>
      <c r="CM401" s="13" t="n">
        <f aca="false">CN401/CN400-1</f>
        <v>0.0176667681998173</v>
      </c>
      <c r="CN401" s="4" t="n">
        <v>100.23</v>
      </c>
      <c r="CO401" s="13" t="n">
        <f aca="false">CN401/CN396-1</f>
        <v>0.00723545372324397</v>
      </c>
      <c r="CY401" s="4" t="n">
        <v>98.66</v>
      </c>
      <c r="CZ401" s="4" t="n">
        <v>100.23</v>
      </c>
      <c r="DA401" s="33" t="n">
        <f aca="false">CZ401-CN401</f>
        <v>0</v>
      </c>
      <c r="DB401" s="16" t="n">
        <f aca="false">CZ401/CY401-1</f>
        <v>0.0159132373809041</v>
      </c>
      <c r="DC401" s="15" t="n">
        <f aca="false">CY401/CZ400-1</f>
        <v>0.00172606355975224</v>
      </c>
      <c r="DD401" s="15" t="n">
        <f aca="false">CZ401/CZ400-1</f>
        <v>0.0176667681998173</v>
      </c>
      <c r="DE401" s="34" t="str">
        <f aca="false">IF(CW401=0,"",-DC401*CS401)</f>
        <v/>
      </c>
      <c r="DY401" s="6"/>
      <c r="EB401" s="6" t="n">
        <f aca="false">CL401</f>
        <v>37827</v>
      </c>
      <c r="EC401" s="13" t="n">
        <f aca="false">SUM(CM399:CM401)</f>
        <v>0.0108151903088847</v>
      </c>
    </row>
    <row r="402" customFormat="false" ht="15" hidden="false" customHeight="false" outlineLevel="0" collapsed="false">
      <c r="A402" s="0" t="n">
        <f aca="false">IF(FR402=1,CZ402,0)</f>
        <v>0</v>
      </c>
      <c r="C402" s="6" t="n">
        <v>37830</v>
      </c>
      <c r="D402" s="0" t="n">
        <f aca="false">IF(E402&gt;E401,1,)</f>
        <v>1</v>
      </c>
      <c r="E402" s="46" t="n">
        <v>91.1782</v>
      </c>
      <c r="F402" s="46" t="n">
        <v>93.6323</v>
      </c>
      <c r="G402" s="46" t="n">
        <v>98.418</v>
      </c>
      <c r="H402" s="46" t="n">
        <v>99.5453</v>
      </c>
      <c r="I402" s="46" t="n">
        <v>99.371</v>
      </c>
      <c r="J402" s="47" t="str">
        <f aca="false">IF(MIN(E402:I402)=E402,$E$2,IF(MIN(E402:I402)=F402,$F$2,IF(MIN(E402:I402)=G402,$G$2,IF(MIN(E402:I402)=H402,$H$2,IF(MIN(E402:I402)=I402,$I$2)))))</f>
        <v>200D</v>
      </c>
      <c r="K402" s="47" t="str">
        <f aca="false">IF(MAX(E402:I402)=E402,$E$2,IF(MAX(E402:I402)=F402,$F$2,IF(MAX(E402:I402)=G402,$G$2,IF(MAX(E402:I402)=H402,$H$2,IF(MAX(E402:I402)=I402,$I$2)))))</f>
        <v>30D</v>
      </c>
      <c r="L402" s="4" t="n">
        <f aca="false">IF(MAX(E402:I402)=H402,1,0)</f>
        <v>1</v>
      </c>
      <c r="M402" s="4" t="n">
        <f aca="false">IF(MAX(E402:I402)=I402,1,0)</f>
        <v>0</v>
      </c>
      <c r="O402" s="4" t="n">
        <f aca="false">IF(CN402&gt;E402,1,0)</f>
        <v>1</v>
      </c>
      <c r="P402" s="4" t="n">
        <f aca="false">IF(CN402&gt;F402,1,0)</f>
        <v>1</v>
      </c>
      <c r="Q402" s="4" t="n">
        <f aca="false">IF(CN402&gt;G402,1,0)</f>
        <v>1</v>
      </c>
      <c r="R402" s="4" t="n">
        <f aca="false">IF(CN402&gt;H402,1,0)</f>
        <v>1</v>
      </c>
      <c r="S402" s="4" t="n">
        <f aca="false">IF(CN402&gt;I402,1,0)</f>
        <v>1</v>
      </c>
      <c r="T402" s="25" t="n">
        <f aca="false">IF(AND(AND(R402=0,S402=0,Q402=0),OR(S401=1,S400=1,S399=1)),1,0)</f>
        <v>0</v>
      </c>
      <c r="U402" s="13" t="n">
        <f aca="false">SUM(CM401:CM402)</f>
        <v>0.0139752586717318</v>
      </c>
      <c r="AV402" s="0"/>
      <c r="AW402" s="55" t="n">
        <f aca="false">IF(EC402&gt;$AW$2,1,0)</f>
        <v>0</v>
      </c>
      <c r="AX402" s="0" t="n">
        <f aca="false">IF(AND(I402&gt;G402,I401&lt;G401),1,IF(OR(AND(I402&gt;F402,I401&lt;F401),AND(I402&gt;E402,I401&lt;E401)),1,0))</f>
        <v>0</v>
      </c>
      <c r="AY402" s="0" t="n">
        <f aca="false">IF(K401="10D",1,0)</f>
        <v>0</v>
      </c>
      <c r="AZ402" s="0" t="n">
        <f aca="false">IF(AND(I402&gt;G402,I401&lt;G401,I402&gt;F402,I401&gt;F401,I402&gt;E402,I401&gt;E401),1,0)</f>
        <v>0</v>
      </c>
      <c r="BA402" s="56" t="n">
        <f aca="false">IF(G402&gt;H402,1,0)</f>
        <v>0</v>
      </c>
      <c r="BB402" s="56" t="n">
        <f aca="false">IF(I402&lt;F402,1,0)</f>
        <v>0</v>
      </c>
      <c r="BC402" s="0" t="n">
        <f aca="false">IF(AND(SUM(AW401:AX401)=2,AY402=1),1,IF(SUM(AX400:AX402)=0,0,IF(AND(OR(AW400=1,AX400=1),OR(AW401=1,AX401=1),AY402=1),1,IF(AND(SUM(AW402:AY402)=2,SUM(AW400:AX400)=2,AX400=1),1,0))))</f>
        <v>0</v>
      </c>
      <c r="BD402" s="57" t="str">
        <f aca="false">IF(BC402=0,"",IF(AND(BC402=1,AZ402=0,AZ401=0,AZ400=0),1,IF(AND(BC402=1,OR(AZ402=1,AZ401=1,AZ400)),IF(BA402=1,1,0))))</f>
        <v/>
      </c>
      <c r="BE402" s="50" t="str">
        <f aca="false">IF(AND(BD402=1,BD401=1),0,IF(BD402=1,SUM(CM403:CM441),""))</f>
        <v/>
      </c>
      <c r="BF402" s="20" t="str">
        <f aca="false">IF(AND(BB402=1,BB401=1,BE361&lt;&gt;0),"",IF(AND(BB401=0,BB402=1),BF401,IF(AND(BB402=1,BB401=1),BF401,IF(AND(BF401="",BE401="",OR(BD401=0,BD401="")),"",IF(AND(BF401="",BE362=0),"",IF(AND(BE362&lt;&gt;"",BF401=BE362),"",IF(AND(BD401=1,BE401&lt;&gt;0),CM402,IF(BF401&lt;&gt;0,BF401+CM402,IF(BF401="","")))))))))</f>
        <v/>
      </c>
      <c r="BI402" s="0"/>
      <c r="BU402" s="0"/>
      <c r="BZ402" s="49"/>
      <c r="CG402" s="13"/>
      <c r="CH402" s="40"/>
      <c r="CI402" s="13"/>
      <c r="CL402" s="6" t="n">
        <f aca="false">C402</f>
        <v>37830</v>
      </c>
      <c r="CM402" s="13" t="n">
        <f aca="false">CN402/CN401-1</f>
        <v>-0.0036915095280855</v>
      </c>
      <c r="CN402" s="4" t="n">
        <v>99.86</v>
      </c>
      <c r="CO402" s="13" t="n">
        <f aca="false">CN402/CN397-1</f>
        <v>0.0160765160765162</v>
      </c>
      <c r="CY402" s="4" t="n">
        <v>100.37</v>
      </c>
      <c r="CZ402" s="4" t="n">
        <v>99.86</v>
      </c>
      <c r="DA402" s="33" t="n">
        <f aca="false">CZ402-CN402</f>
        <v>0</v>
      </c>
      <c r="DB402" s="16" t="n">
        <f aca="false">CZ402/CY402-1</f>
        <v>-0.00508119956162201</v>
      </c>
      <c r="DC402" s="15" t="n">
        <f aca="false">CY402/CZ401-1</f>
        <v>0.00139678738900528</v>
      </c>
      <c r="DD402" s="15" t="n">
        <f aca="false">CZ402/CZ401-1</f>
        <v>-0.0036915095280855</v>
      </c>
      <c r="DE402" s="34" t="str">
        <f aca="false">IF(CW402=0,"",-DC402*CS402)</f>
        <v/>
      </c>
      <c r="DY402" s="6"/>
      <c r="EB402" s="6" t="n">
        <f aca="false">CL402</f>
        <v>37830</v>
      </c>
      <c r="EC402" s="13" t="n">
        <f aca="false">SUM(CM400:CM402)</f>
        <v>0.00641782215419851</v>
      </c>
    </row>
    <row r="403" customFormat="false" ht="15" hidden="false" customHeight="false" outlineLevel="0" collapsed="false">
      <c r="A403" s="0" t="n">
        <f aca="false">IF(FR403=1,CZ403,0)</f>
        <v>0</v>
      </c>
      <c r="C403" s="6" t="n">
        <v>37831</v>
      </c>
      <c r="D403" s="0" t="n">
        <f aca="false">IF(E403&gt;E402,1,)</f>
        <v>1</v>
      </c>
      <c r="E403" s="46" t="n">
        <v>91.272</v>
      </c>
      <c r="F403" s="46" t="n">
        <v>93.7988</v>
      </c>
      <c r="G403" s="46" t="n">
        <v>98.5086</v>
      </c>
      <c r="H403" s="46" t="n">
        <v>99.47</v>
      </c>
      <c r="I403" s="46" t="n">
        <v>99.26</v>
      </c>
      <c r="J403" s="47" t="str">
        <f aca="false">IF(MIN(E403:I403)=E403,$E$2,IF(MIN(E403:I403)=F403,$F$2,IF(MIN(E403:I403)=G403,$G$2,IF(MIN(E403:I403)=H403,$H$2,IF(MIN(E403:I403)=I403,$I$2)))))</f>
        <v>200D</v>
      </c>
      <c r="K403" s="47" t="str">
        <f aca="false">IF(MAX(E403:I403)=E403,$E$2,IF(MAX(E403:I403)=F403,$F$2,IF(MAX(E403:I403)=G403,$G$2,IF(MAX(E403:I403)=H403,$H$2,IF(MAX(E403:I403)=I403,$I$2)))))</f>
        <v>30D</v>
      </c>
      <c r="L403" s="4" t="n">
        <f aca="false">IF(MAX(E403:I403)=H403,1,0)</f>
        <v>1</v>
      </c>
      <c r="M403" s="4" t="n">
        <f aca="false">IF(MAX(E403:I403)=I403,1,0)</f>
        <v>0</v>
      </c>
      <c r="O403" s="4" t="n">
        <f aca="false">IF(CN403&gt;E403,1,0)</f>
        <v>1</v>
      </c>
      <c r="P403" s="4" t="n">
        <f aca="false">IF(CN403&gt;F403,1,0)</f>
        <v>1</v>
      </c>
      <c r="Q403" s="4" t="n">
        <f aca="false">IF(CN403&gt;G403,1,0)</f>
        <v>1</v>
      </c>
      <c r="R403" s="4" t="n">
        <f aca="false">IF(CN403&gt;H403,1,0)</f>
        <v>0</v>
      </c>
      <c r="S403" s="4" t="n">
        <f aca="false">IF(CN403&gt;I403,1,0)</f>
        <v>1</v>
      </c>
      <c r="T403" s="25" t="n">
        <f aca="false">IF(AND(AND(R403=0,S403=0,Q403=0),OR(S402=1,S401=1,S400=1)),1,0)</f>
        <v>0</v>
      </c>
      <c r="U403" s="13" t="n">
        <f aca="false">SUM(CM402:CM403)</f>
        <v>-0.00829795855672555</v>
      </c>
      <c r="AV403" s="0"/>
      <c r="AW403" s="55" t="n">
        <f aca="false">IF(EC403&gt;$AW$2,1,0)</f>
        <v>0</v>
      </c>
      <c r="AX403" s="0" t="n">
        <f aca="false">IF(AND(I403&gt;G403,I402&lt;G402),1,IF(OR(AND(I403&gt;F403,I402&lt;F402),AND(I403&gt;E403,I402&lt;E402)),1,0))</f>
        <v>0</v>
      </c>
      <c r="AY403" s="0" t="n">
        <f aca="false">IF(K402="10D",1,0)</f>
        <v>0</v>
      </c>
      <c r="AZ403" s="0" t="n">
        <f aca="false">IF(AND(I403&gt;G403,I402&lt;G402,I403&gt;F403,I402&gt;F402,I403&gt;E403,I402&gt;E402),1,0)</f>
        <v>0</v>
      </c>
      <c r="BA403" s="56" t="n">
        <f aca="false">IF(G403&gt;H403,1,0)</f>
        <v>0</v>
      </c>
      <c r="BB403" s="56" t="n">
        <f aca="false">IF(I403&lt;F403,1,0)</f>
        <v>0</v>
      </c>
      <c r="BC403" s="0" t="n">
        <f aca="false">IF(AND(SUM(AW402:AX402)=2,AY403=1),1,IF(SUM(AX401:AX403)=0,0,IF(AND(OR(AW401=1,AX401=1),OR(AW402=1,AX402=1),AY403=1),1,IF(AND(SUM(AW403:AY403)=2,SUM(AW401:AX401)=2,AX401=1),1,0))))</f>
        <v>0</v>
      </c>
      <c r="BD403" s="57" t="str">
        <f aca="false">IF(BC403=0,"",IF(AND(BC403=1,AZ403=0,AZ402=0,AZ401=0),1,IF(AND(BC403=1,OR(AZ403=1,AZ402=1,AZ401)),IF(BA403=1,1,0))))</f>
        <v/>
      </c>
      <c r="BE403" s="50" t="str">
        <f aca="false">IF(AND(BD403=1,BD402=1),0,IF(BD403=1,SUM(CM404:CM442),""))</f>
        <v/>
      </c>
      <c r="BF403" s="20" t="str">
        <f aca="false">IF(AND(BB403=1,BB402=1,BE362&lt;&gt;0),"",IF(AND(BB402=0,BB403=1),BF402,IF(AND(BB403=1,BB402=1),BF402,IF(AND(BF402="",BE402="",OR(BD402=0,BD402="")),"",IF(AND(BF402="",BE363=0),"",IF(AND(BE363&lt;&gt;"",BF402=BE363),"",IF(AND(BD402=1,BE402&lt;&gt;0),CM403,IF(BF402&lt;&gt;0,BF402+CM403,IF(BF402="","")))))))))</f>
        <v/>
      </c>
      <c r="BI403" s="0"/>
      <c r="BU403" s="0"/>
      <c r="BZ403" s="49"/>
      <c r="CG403" s="13"/>
      <c r="CH403" s="40"/>
      <c r="CI403" s="13"/>
      <c r="CL403" s="6" t="n">
        <f aca="false">C403</f>
        <v>37831</v>
      </c>
      <c r="CM403" s="13" t="n">
        <f aca="false">CN403/CN402-1</f>
        <v>-0.00460644902864005</v>
      </c>
      <c r="CN403" s="4" t="n">
        <v>99.4</v>
      </c>
      <c r="CO403" s="13" t="n">
        <f aca="false">CN403/CN398-1</f>
        <v>0.00231924977311682</v>
      </c>
      <c r="CY403" s="4" t="n">
        <v>100.14</v>
      </c>
      <c r="CZ403" s="4" t="n">
        <v>99.4</v>
      </c>
      <c r="DA403" s="33" t="n">
        <f aca="false">CZ403-CN403</f>
        <v>0</v>
      </c>
      <c r="DB403" s="16" t="n">
        <f aca="false">CZ403/CY403-1</f>
        <v>-0.00738965448372275</v>
      </c>
      <c r="DC403" s="15" t="n">
        <f aca="false">CY403/CZ402-1</f>
        <v>0.00280392549569397</v>
      </c>
      <c r="DD403" s="15" t="n">
        <f aca="false">CZ403/CZ402-1</f>
        <v>-0.00460644902864005</v>
      </c>
      <c r="DE403" s="34" t="str">
        <f aca="false">IF(CW403=0,"",-DC403*CS403)</f>
        <v/>
      </c>
      <c r="DY403" s="6"/>
      <c r="EB403" s="6" t="n">
        <f aca="false">CL403</f>
        <v>37831</v>
      </c>
      <c r="EC403" s="13" t="n">
        <f aca="false">SUM(CM401:CM403)</f>
        <v>0.00936880964309172</v>
      </c>
    </row>
    <row r="404" customFormat="false" ht="15" hidden="false" customHeight="false" outlineLevel="0" collapsed="false">
      <c r="A404" s="0" t="n">
        <f aca="false">IF(FR404=1,CZ404,0)</f>
        <v>0</v>
      </c>
      <c r="C404" s="6" t="n">
        <v>37832</v>
      </c>
      <c r="D404" s="0" t="n">
        <f aca="false">IF(E404&gt;E403,1,)</f>
        <v>1</v>
      </c>
      <c r="E404" s="46" t="n">
        <v>91.347</v>
      </c>
      <c r="F404" s="46" t="n">
        <v>93.9572</v>
      </c>
      <c r="G404" s="46" t="n">
        <v>98.6388</v>
      </c>
      <c r="H404" s="46" t="n">
        <v>99.3867</v>
      </c>
      <c r="I404" s="46" t="n">
        <v>99.184</v>
      </c>
      <c r="J404" s="47" t="str">
        <f aca="false">IF(MIN(E404:I404)=E404,$E$2,IF(MIN(E404:I404)=F404,$F$2,IF(MIN(E404:I404)=G404,$G$2,IF(MIN(E404:I404)=H404,$H$2,IF(MIN(E404:I404)=I404,$I$2)))))</f>
        <v>200D</v>
      </c>
      <c r="K404" s="47" t="str">
        <f aca="false">IF(MAX(E404:I404)=E404,$E$2,IF(MAX(E404:I404)=F404,$F$2,IF(MAX(E404:I404)=G404,$G$2,IF(MAX(E404:I404)=H404,$H$2,IF(MAX(E404:I404)=I404,$I$2)))))</f>
        <v>30D</v>
      </c>
      <c r="L404" s="4" t="n">
        <f aca="false">IF(MAX(E404:I404)=H404,1,0)</f>
        <v>1</v>
      </c>
      <c r="M404" s="4" t="n">
        <f aca="false">IF(MAX(E404:I404)=I404,1,0)</f>
        <v>0</v>
      </c>
      <c r="O404" s="4" t="n">
        <f aca="false">IF(CN404&gt;E404,1,0)</f>
        <v>1</v>
      </c>
      <c r="P404" s="4" t="n">
        <f aca="false">IF(CN404&gt;F404,1,0)</f>
        <v>1</v>
      </c>
      <c r="Q404" s="4" t="n">
        <f aca="false">IF(CN404&gt;G404,1,0)</f>
        <v>1</v>
      </c>
      <c r="R404" s="4" t="n">
        <f aca="false">IF(CN404&gt;H404,1,0)</f>
        <v>0</v>
      </c>
      <c r="S404" s="4" t="n">
        <f aca="false">IF(CN404&gt;I404,1,0)</f>
        <v>0</v>
      </c>
      <c r="T404" s="25" t="n">
        <f aca="false">IF(AND(AND(R404=0,S404=0,Q404=0),OR(S403=1,S402=1,S401=1)),1,0)</f>
        <v>0</v>
      </c>
      <c r="U404" s="13" t="n">
        <f aca="false">SUM(CM403:CM404)</f>
        <v>-0.00702093595016928</v>
      </c>
      <c r="AV404" s="0"/>
      <c r="AW404" s="55" t="n">
        <f aca="false">IF(EC404&gt;$AW$2,1,0)</f>
        <v>0</v>
      </c>
      <c r="AX404" s="0" t="n">
        <f aca="false">IF(AND(I404&gt;G404,I403&lt;G403),1,IF(OR(AND(I404&gt;F404,I403&lt;F403),AND(I404&gt;E404,I403&lt;E403)),1,0))</f>
        <v>0</v>
      </c>
      <c r="AY404" s="0" t="n">
        <f aca="false">IF(K403="10D",1,0)</f>
        <v>0</v>
      </c>
      <c r="AZ404" s="0" t="n">
        <f aca="false">IF(AND(I404&gt;G404,I403&lt;G403,I404&gt;F404,I403&gt;F403,I404&gt;E404,I403&gt;E403),1,0)</f>
        <v>0</v>
      </c>
      <c r="BA404" s="56" t="n">
        <f aca="false">IF(G404&gt;H404,1,0)</f>
        <v>0</v>
      </c>
      <c r="BB404" s="56" t="n">
        <f aca="false">IF(I404&lt;F404,1,0)</f>
        <v>0</v>
      </c>
      <c r="BC404" s="0" t="n">
        <f aca="false">IF(AND(SUM(AW403:AX403)=2,AY404=1),1,IF(SUM(AX402:AX404)=0,0,IF(AND(OR(AW402=1,AX402=1),OR(AW403=1,AX403=1),AY404=1),1,IF(AND(SUM(AW404:AY404)=2,SUM(AW402:AX402)=2,AX402=1),1,0))))</f>
        <v>0</v>
      </c>
      <c r="BD404" s="57" t="str">
        <f aca="false">IF(BC404=0,"",IF(AND(BC404=1,AZ404=0,AZ403=0,AZ402=0),1,IF(AND(BC404=1,OR(AZ404=1,AZ403=1,AZ402)),IF(BA404=1,1,0))))</f>
        <v/>
      </c>
      <c r="BE404" s="50" t="str">
        <f aca="false">IF(AND(BD404=1,BD403=1),0,IF(BD404=1,SUM(CM405:CM443),""))</f>
        <v/>
      </c>
      <c r="BF404" s="20" t="str">
        <f aca="false">IF(AND(BB404=1,BB403=1,BE363&lt;&gt;0),"",IF(AND(BB403=0,BB404=1),BF403,IF(AND(BB404=1,BB403=1),BF403,IF(AND(BF403="",BE403="",OR(BD403=0,BD403="")),"",IF(AND(BF403="",BE364=0),"",IF(AND(BE364&lt;&gt;"",BF403=BE364),"",IF(AND(BD403=1,BE403&lt;&gt;0),CM404,IF(BF403&lt;&gt;0,BF403+CM404,IF(BF403="","")))))))))</f>
        <v/>
      </c>
      <c r="BI404" s="0"/>
      <c r="BU404" s="0"/>
      <c r="BZ404" s="49"/>
      <c r="CG404" s="13"/>
      <c r="CH404" s="40"/>
      <c r="CI404" s="13"/>
      <c r="CL404" s="6" t="n">
        <f aca="false">C404</f>
        <v>37832</v>
      </c>
      <c r="CM404" s="13" t="n">
        <f aca="false">CN404/CN403-1</f>
        <v>-0.00241448692152924</v>
      </c>
      <c r="CN404" s="4" t="n">
        <v>99.16</v>
      </c>
      <c r="CO404" s="13" t="n">
        <f aca="false">CN404/CN399-1</f>
        <v>-0.00080612656187018</v>
      </c>
      <c r="CY404" s="4" t="n">
        <v>99.6</v>
      </c>
      <c r="CZ404" s="4" t="n">
        <v>99.16</v>
      </c>
      <c r="DA404" s="33" t="n">
        <f aca="false">CZ404-CN404</f>
        <v>0</v>
      </c>
      <c r="DB404" s="16" t="n">
        <f aca="false">CZ404/CY404-1</f>
        <v>-0.00441767068273091</v>
      </c>
      <c r="DC404" s="15" t="n">
        <f aca="false">CY404/CZ403-1</f>
        <v>0.00201207243460755</v>
      </c>
      <c r="DD404" s="15" t="n">
        <f aca="false">CZ404/CZ403-1</f>
        <v>-0.00241448692152924</v>
      </c>
      <c r="DE404" s="34" t="str">
        <f aca="false">IF(CW404=0,"",-DC404*CS404)</f>
        <v/>
      </c>
      <c r="DY404" s="6"/>
      <c r="EB404" s="6" t="n">
        <f aca="false">CL404</f>
        <v>37832</v>
      </c>
      <c r="EC404" s="13" t="n">
        <f aca="false">SUM(CM402:CM404)</f>
        <v>-0.0107124454782548</v>
      </c>
    </row>
    <row r="405" customFormat="false" ht="15" hidden="false" customHeight="false" outlineLevel="0" collapsed="false">
      <c r="A405" s="0" t="n">
        <f aca="false">IF(FR405=1,CZ405,0)</f>
        <v>0</v>
      </c>
      <c r="C405" s="6" t="n">
        <v>37833</v>
      </c>
      <c r="D405" s="0" t="n">
        <f aca="false">IF(E405&gt;E404,1,)</f>
        <v>1</v>
      </c>
      <c r="E405" s="46" t="n">
        <v>91.4208</v>
      </c>
      <c r="F405" s="46" t="n">
        <v>94.1379</v>
      </c>
      <c r="G405" s="46" t="n">
        <v>98.7774</v>
      </c>
      <c r="H405" s="46" t="n">
        <v>99.314</v>
      </c>
      <c r="I405" s="46" t="n">
        <v>99.273</v>
      </c>
      <c r="J405" s="47" t="str">
        <f aca="false">IF(MIN(E405:I405)=E405,$E$2,IF(MIN(E405:I405)=F405,$F$2,IF(MIN(E405:I405)=G405,$G$2,IF(MIN(E405:I405)=H405,$H$2,IF(MIN(E405:I405)=I405,$I$2)))))</f>
        <v>200D</v>
      </c>
      <c r="K405" s="47" t="str">
        <f aca="false">IF(MAX(E405:I405)=E405,$E$2,IF(MAX(E405:I405)=F405,$F$2,IF(MAX(E405:I405)=G405,$G$2,IF(MAX(E405:I405)=H405,$H$2,IF(MAX(E405:I405)=I405,$I$2)))))</f>
        <v>30D</v>
      </c>
      <c r="L405" s="4" t="n">
        <f aca="false">IF(MAX(E405:I405)=H405,1,0)</f>
        <v>1</v>
      </c>
      <c r="M405" s="4" t="n">
        <f aca="false">IF(MAX(E405:I405)=I405,1,0)</f>
        <v>0</v>
      </c>
      <c r="O405" s="4" t="n">
        <f aca="false">IF(CN405&gt;E405,1,0)</f>
        <v>1</v>
      </c>
      <c r="P405" s="4" t="n">
        <f aca="false">IF(CN405&gt;F405,1,0)</f>
        <v>1</v>
      </c>
      <c r="Q405" s="4" t="n">
        <f aca="false">IF(CN405&gt;G405,1,0)</f>
        <v>1</v>
      </c>
      <c r="R405" s="4" t="n">
        <f aca="false">IF(CN405&gt;H405,1,0)</f>
        <v>1</v>
      </c>
      <c r="S405" s="4" t="n">
        <f aca="false">IF(CN405&gt;I405,1,0)</f>
        <v>1</v>
      </c>
      <c r="T405" s="25" t="n">
        <f aca="false">IF(AND(AND(R405=0,S405=0,Q405=0),OR(S404=1,S403=1,S402=1)),1,0)</f>
        <v>0</v>
      </c>
      <c r="U405" s="13" t="n">
        <f aca="false">SUM(CM404:CM405)</f>
        <v>-9.50032587618832E-005</v>
      </c>
      <c r="AV405" s="0"/>
      <c r="AW405" s="55" t="n">
        <f aca="false">IF(EC405&gt;$AW$2,1,0)</f>
        <v>0</v>
      </c>
      <c r="AX405" s="0" t="n">
        <f aca="false">IF(AND(I405&gt;G405,I404&lt;G404),1,IF(OR(AND(I405&gt;F405,I404&lt;F404),AND(I405&gt;E405,I404&lt;E404)),1,0))</f>
        <v>0</v>
      </c>
      <c r="AY405" s="0" t="n">
        <f aca="false">IF(K404="10D",1,0)</f>
        <v>0</v>
      </c>
      <c r="AZ405" s="0" t="n">
        <f aca="false">IF(AND(I405&gt;G405,I404&lt;G404,I405&gt;F405,I404&gt;F404,I405&gt;E405,I404&gt;E404),1,0)</f>
        <v>0</v>
      </c>
      <c r="BA405" s="56" t="n">
        <f aca="false">IF(G405&gt;H405,1,0)</f>
        <v>0</v>
      </c>
      <c r="BB405" s="56" t="n">
        <f aca="false">IF(I405&lt;F405,1,0)</f>
        <v>0</v>
      </c>
      <c r="BC405" s="0" t="n">
        <f aca="false">IF(AND(SUM(AW404:AX404)=2,AY405=1),1,IF(SUM(AX403:AX405)=0,0,IF(AND(OR(AW403=1,AX403=1),OR(AW404=1,AX404=1),AY405=1),1,IF(AND(SUM(AW405:AY405)=2,SUM(AW403:AX403)=2,AX403=1),1,0))))</f>
        <v>0</v>
      </c>
      <c r="BD405" s="57" t="str">
        <f aca="false">IF(BC405=0,"",IF(AND(BC405=1,AZ405=0,AZ404=0,AZ403=0),1,IF(AND(BC405=1,OR(AZ405=1,AZ404=1,AZ403)),IF(BA405=1,1,0))))</f>
        <v/>
      </c>
      <c r="BE405" s="50" t="str">
        <f aca="false">IF(AND(BD405=1,BD404=1),0,IF(BD405=1,SUM(CM406:CM444),""))</f>
        <v/>
      </c>
      <c r="BF405" s="20" t="str">
        <f aca="false">IF(AND(BB405=1,BB404=1,BE364&lt;&gt;0),"",IF(AND(BB404=0,BB405=1),BF404,IF(AND(BB405=1,BB404=1),BF404,IF(AND(BF404="",BE404="",OR(BD404=0,BD404="")),"",IF(AND(BF404="",BE365=0),"",IF(AND(BE365&lt;&gt;"",BF404=BE365),"",IF(AND(BD404=1,BE404&lt;&gt;0),CM405,IF(BF404&lt;&gt;0,BF404+CM405,IF(BF404="","")))))))))</f>
        <v/>
      </c>
      <c r="BI405" s="0"/>
      <c r="BU405" s="0"/>
      <c r="BZ405" s="49"/>
      <c r="CG405" s="13"/>
      <c r="CH405" s="40"/>
      <c r="CI405" s="13"/>
      <c r="CL405" s="6" t="n">
        <f aca="false">C405</f>
        <v>37833</v>
      </c>
      <c r="CM405" s="13" t="n">
        <f aca="false">CN405/CN404-1</f>
        <v>0.00231948366276735</v>
      </c>
      <c r="CN405" s="4" t="n">
        <v>99.39</v>
      </c>
      <c r="CO405" s="13" t="n">
        <f aca="false">CN405/CN400-1</f>
        <v>0.00913798355162965</v>
      </c>
      <c r="CY405" s="4" t="n">
        <v>99.98</v>
      </c>
      <c r="CZ405" s="4" t="n">
        <v>99.39</v>
      </c>
      <c r="DA405" s="33" t="n">
        <f aca="false">CZ405-CN405</f>
        <v>0</v>
      </c>
      <c r="DB405" s="16" t="n">
        <f aca="false">CZ405/CY405-1</f>
        <v>-0.00590118023604724</v>
      </c>
      <c r="DC405" s="15" t="n">
        <f aca="false">CY405/CZ404-1</f>
        <v>0.00826946349334423</v>
      </c>
      <c r="DD405" s="15" t="n">
        <f aca="false">CZ405/CZ404-1</f>
        <v>0.00231948366276735</v>
      </c>
      <c r="DE405" s="34" t="str">
        <f aca="false">IF(CW405=0,"",-DC405*CS405)</f>
        <v/>
      </c>
      <c r="DY405" s="6"/>
      <c r="EB405" s="6" t="n">
        <f aca="false">CL405</f>
        <v>37833</v>
      </c>
      <c r="EC405" s="13" t="n">
        <f aca="false">SUM(CM403:CM405)</f>
        <v>-0.00470145228740193</v>
      </c>
    </row>
    <row r="406" customFormat="false" ht="15" hidden="false" customHeight="false" outlineLevel="0" collapsed="false">
      <c r="A406" s="0" t="n">
        <f aca="false">IF(FR406=1,CZ406,0)</f>
        <v>0</v>
      </c>
      <c r="C406" s="6" t="n">
        <v>37834</v>
      </c>
      <c r="D406" s="0" t="n">
        <f aca="false">IF(E406&gt;E405,1,)</f>
        <v>1</v>
      </c>
      <c r="E406" s="46" t="n">
        <v>91.4699</v>
      </c>
      <c r="F406" s="46" t="n">
        <v>94.3178</v>
      </c>
      <c r="G406" s="46" t="n">
        <v>98.8946</v>
      </c>
      <c r="H406" s="46" t="n">
        <v>99.2637</v>
      </c>
      <c r="I406" s="46" t="n">
        <v>99.173</v>
      </c>
      <c r="J406" s="47" t="str">
        <f aca="false">IF(MIN(E406:I406)=E406,$E$2,IF(MIN(E406:I406)=F406,$F$2,IF(MIN(E406:I406)=G406,$G$2,IF(MIN(E406:I406)=H406,$H$2,IF(MIN(E406:I406)=I406,$I$2)))))</f>
        <v>200D</v>
      </c>
      <c r="K406" s="47" t="str">
        <f aca="false">IF(MAX(E406:I406)=E406,$E$2,IF(MAX(E406:I406)=F406,$F$2,IF(MAX(E406:I406)=G406,$G$2,IF(MAX(E406:I406)=H406,$H$2,IF(MAX(E406:I406)=I406,$I$2)))))</f>
        <v>30D</v>
      </c>
      <c r="L406" s="4" t="n">
        <f aca="false">IF(MAX(E406:I406)=H406,1,0)</f>
        <v>1</v>
      </c>
      <c r="M406" s="4" t="n">
        <f aca="false">IF(MAX(E406:I406)=I406,1,0)</f>
        <v>0</v>
      </c>
      <c r="O406" s="4" t="n">
        <f aca="false">IF(CN406&gt;E406,1,0)</f>
        <v>1</v>
      </c>
      <c r="P406" s="4" t="n">
        <f aca="false">IF(CN406&gt;F406,1,0)</f>
        <v>1</v>
      </c>
      <c r="Q406" s="4" t="n">
        <f aca="false">IF(CN406&gt;G406,1,0)</f>
        <v>0</v>
      </c>
      <c r="R406" s="4" t="n">
        <f aca="false">IF(CN406&gt;H406,1,0)</f>
        <v>0</v>
      </c>
      <c r="S406" s="4" t="n">
        <f aca="false">IF(CN406&gt;I406,1,0)</f>
        <v>0</v>
      </c>
      <c r="T406" s="25" t="n">
        <f aca="false">IF(AND(AND(R406=0,S406=0,Q406=0),OR(S405=1,S404=1,S403=1)),1,0)</f>
        <v>1</v>
      </c>
      <c r="U406" s="13" t="n">
        <f aca="false">SUM(CM405:CM406)</f>
        <v>-0.00653452579492453</v>
      </c>
      <c r="AV406" s="0"/>
      <c r="AW406" s="55" t="n">
        <f aca="false">IF(EC406&gt;$AW$2,1,0)</f>
        <v>0</v>
      </c>
      <c r="AX406" s="0" t="n">
        <f aca="false">IF(AND(I406&gt;G406,I405&lt;G405),1,IF(OR(AND(I406&gt;F406,I405&lt;F405),AND(I406&gt;E406,I405&lt;E405)),1,0))</f>
        <v>0</v>
      </c>
      <c r="AY406" s="0" t="n">
        <f aca="false">IF(K405="10D",1,0)</f>
        <v>0</v>
      </c>
      <c r="AZ406" s="0" t="n">
        <f aca="false">IF(AND(I406&gt;G406,I405&lt;G405,I406&gt;F406,I405&gt;F405,I406&gt;E406,I405&gt;E405),1,0)</f>
        <v>0</v>
      </c>
      <c r="BA406" s="56" t="n">
        <f aca="false">IF(G406&gt;H406,1,0)</f>
        <v>0</v>
      </c>
      <c r="BB406" s="56" t="n">
        <f aca="false">IF(I406&lt;F406,1,0)</f>
        <v>0</v>
      </c>
      <c r="BC406" s="0" t="n">
        <f aca="false">IF(AND(SUM(AW405:AX405)=2,AY406=1),1,IF(SUM(AX404:AX406)=0,0,IF(AND(OR(AW404=1,AX404=1),OR(AW405=1,AX405=1),AY406=1),1,IF(AND(SUM(AW406:AY406)=2,SUM(AW404:AX404)=2,AX404=1),1,0))))</f>
        <v>0</v>
      </c>
      <c r="BD406" s="57" t="str">
        <f aca="false">IF(BC406=0,"",IF(AND(BC406=1,AZ406=0,AZ405=0,AZ404=0),1,IF(AND(BC406=1,OR(AZ406=1,AZ405=1,AZ404)),IF(BA406=1,1,0))))</f>
        <v/>
      </c>
      <c r="BE406" s="50" t="str">
        <f aca="false">IF(AND(BD406=1,BD405=1),0,IF(BD406=1,SUM(CM407:CM445),""))</f>
        <v/>
      </c>
      <c r="BF406" s="20" t="str">
        <f aca="false">IF(AND(BB406=1,BB405=1,BE365&lt;&gt;0),"",IF(AND(BB405=0,BB406=1),BF405,IF(AND(BB406=1,BB405=1),BF405,IF(AND(BF405="",BE405="",OR(BD405=0,BD405="")),"",IF(AND(BF405="",BE366=0),"",IF(AND(BE366&lt;&gt;"",BF405=BE366),"",IF(AND(BD405=1,BE405&lt;&gt;0),CM406,IF(BF405&lt;&gt;0,BF405+CM406,IF(BF405="","")))))))))</f>
        <v/>
      </c>
      <c r="BI406" s="0"/>
      <c r="BU406" s="0"/>
      <c r="BZ406" s="49"/>
      <c r="CG406" s="13"/>
      <c r="CH406" s="40"/>
      <c r="CI406" s="13"/>
      <c r="CL406" s="6" t="n">
        <f aca="false">C406</f>
        <v>37834</v>
      </c>
      <c r="CM406" s="13" t="n">
        <f aca="false">CN406/CN405-1</f>
        <v>-0.00885400945769188</v>
      </c>
      <c r="CN406" s="4" t="n">
        <v>98.51</v>
      </c>
      <c r="CO406" s="13" t="n">
        <f aca="false">CN406/CN401-1</f>
        <v>-0.0171605307792078</v>
      </c>
      <c r="CY406" s="4" t="n">
        <v>99.19</v>
      </c>
      <c r="CZ406" s="4" t="n">
        <v>98.51</v>
      </c>
      <c r="DA406" s="33" t="n">
        <f aca="false">CZ406-CN406</f>
        <v>0</v>
      </c>
      <c r="DB406" s="16" t="n">
        <f aca="false">CZ406/CY406-1</f>
        <v>-0.00685552979130955</v>
      </c>
      <c r="DC406" s="15" t="n">
        <f aca="false">CY406/CZ405-1</f>
        <v>-0.00201227487674815</v>
      </c>
      <c r="DD406" s="15" t="n">
        <f aca="false">CZ406/CZ405-1</f>
        <v>-0.00885400945769188</v>
      </c>
      <c r="DE406" s="34" t="str">
        <f aca="false">IF(CW406=0,"",-DC406*CS406)</f>
        <v/>
      </c>
      <c r="DY406" s="6"/>
      <c r="EB406" s="6" t="n">
        <f aca="false">CL406</f>
        <v>37834</v>
      </c>
      <c r="EC406" s="13" t="n">
        <f aca="false">SUM(CM404:CM406)</f>
        <v>-0.00894901271645376</v>
      </c>
    </row>
    <row r="407" customFormat="false" ht="15" hidden="false" customHeight="false" outlineLevel="0" collapsed="false">
      <c r="A407" s="0" t="n">
        <f aca="false">IF(FR407=1,CZ407,0)</f>
        <v>0</v>
      </c>
      <c r="C407" s="6" t="n">
        <v>37837</v>
      </c>
      <c r="D407" s="0" t="n">
        <f aca="false">IF(E407&gt;E406,1,)</f>
        <v>1</v>
      </c>
      <c r="E407" s="46" t="n">
        <v>91.5297</v>
      </c>
      <c r="F407" s="46" t="n">
        <v>94.4923</v>
      </c>
      <c r="G407" s="46" t="n">
        <v>98.9934</v>
      </c>
      <c r="H407" s="46" t="n">
        <v>99.2327</v>
      </c>
      <c r="I407" s="46" t="n">
        <v>99.196</v>
      </c>
      <c r="J407" s="47" t="str">
        <f aca="false">IF(MIN(E407:I407)=E407,$E$2,IF(MIN(E407:I407)=F407,$F$2,IF(MIN(E407:I407)=G407,$G$2,IF(MIN(E407:I407)=H407,$H$2,IF(MIN(E407:I407)=I407,$I$2)))))</f>
        <v>200D</v>
      </c>
      <c r="K407" s="47" t="str">
        <f aca="false">IF(MAX(E407:I407)=E407,$E$2,IF(MAX(E407:I407)=F407,$F$2,IF(MAX(E407:I407)=G407,$G$2,IF(MAX(E407:I407)=H407,$H$2,IF(MAX(E407:I407)=I407,$I$2)))))</f>
        <v>30D</v>
      </c>
      <c r="L407" s="4" t="n">
        <f aca="false">IF(MAX(E407:I407)=H407,1,0)</f>
        <v>1</v>
      </c>
      <c r="M407" s="4" t="n">
        <f aca="false">IF(MAX(E407:I407)=I407,1,0)</f>
        <v>0</v>
      </c>
      <c r="O407" s="4" t="n">
        <f aca="false">IF(CN407&gt;E407,1,0)</f>
        <v>1</v>
      </c>
      <c r="P407" s="4" t="n">
        <f aca="false">IF(CN407&gt;F407,1,0)</f>
        <v>1</v>
      </c>
      <c r="Q407" s="4" t="n">
        <f aca="false">IF(CN407&gt;G407,1,0)</f>
        <v>0</v>
      </c>
      <c r="R407" s="4" t="n">
        <f aca="false">IF(CN407&gt;H407,1,0)</f>
        <v>0</v>
      </c>
      <c r="S407" s="4" t="n">
        <f aca="false">IF(CN407&gt;I407,1,0)</f>
        <v>0</v>
      </c>
      <c r="T407" s="25" t="n">
        <f aca="false">IF(AND(AND(R407=0,S407=0,Q407=0),OR(S406=1,S405=1,S404=1)),1,0)</f>
        <v>1</v>
      </c>
      <c r="U407" s="13" t="n">
        <f aca="false">SUM(CM406:CM407)</f>
        <v>-0.00885400945769188</v>
      </c>
      <c r="AV407" s="0"/>
      <c r="AW407" s="55" t="n">
        <f aca="false">IF(EC407&gt;$AW$2,1,0)</f>
        <v>0</v>
      </c>
      <c r="AX407" s="0" t="n">
        <f aca="false">IF(AND(I407&gt;G407,I406&lt;G406),1,IF(OR(AND(I407&gt;F407,I406&lt;F406),AND(I407&gt;E407,I406&lt;E406)),1,0))</f>
        <v>0</v>
      </c>
      <c r="AY407" s="0" t="n">
        <f aca="false">IF(K406="10D",1,0)</f>
        <v>0</v>
      </c>
      <c r="AZ407" s="0" t="n">
        <f aca="false">IF(AND(I407&gt;G407,I406&lt;G406,I407&gt;F407,I406&gt;F406,I407&gt;E407,I406&gt;E406),1,0)</f>
        <v>0</v>
      </c>
      <c r="BA407" s="56" t="n">
        <f aca="false">IF(G407&gt;H407,1,0)</f>
        <v>0</v>
      </c>
      <c r="BB407" s="56" t="n">
        <f aca="false">IF(I407&lt;F407,1,0)</f>
        <v>0</v>
      </c>
      <c r="BC407" s="0" t="n">
        <f aca="false">IF(AND(SUM(AW406:AX406)=2,AY407=1),1,IF(SUM(AX405:AX407)=0,0,IF(AND(OR(AW405=1,AX405=1),OR(AW406=1,AX406=1),AY407=1),1,IF(AND(SUM(AW407:AY407)=2,SUM(AW405:AX405)=2,AX405=1),1,0))))</f>
        <v>0</v>
      </c>
      <c r="BD407" s="57" t="str">
        <f aca="false">IF(BC407=0,"",IF(AND(BC407=1,AZ407=0,AZ406=0,AZ405=0),1,IF(AND(BC407=1,OR(AZ407=1,AZ406=1,AZ405)),IF(BA407=1,1,0))))</f>
        <v/>
      </c>
      <c r="BE407" s="50" t="str">
        <f aca="false">IF(AND(BD407=1,BD406=1),0,IF(BD407=1,SUM(CM408:CM446),""))</f>
        <v/>
      </c>
      <c r="BF407" s="20" t="str">
        <f aca="false">IF(AND(BB407=1,BB406=1,BE366&lt;&gt;0),"",IF(AND(BB406=0,BB407=1),BF406,IF(AND(BB407=1,BB406=1),BF406,IF(AND(BF406="",BE406="",OR(BD406=0,BD406="")),"",IF(AND(BF406="",BE367=0),"",IF(AND(BE367&lt;&gt;"",BF406=BE367),"",IF(AND(BD406=1,BE406&lt;&gt;0),CM407,IF(BF406&lt;&gt;0,BF406+CM407,IF(BF406="","")))))))))</f>
        <v/>
      </c>
      <c r="BI407" s="0"/>
      <c r="BU407" s="0"/>
      <c r="BZ407" s="49"/>
      <c r="CG407" s="13"/>
      <c r="CH407" s="40"/>
      <c r="CI407" s="13"/>
      <c r="CL407" s="6" t="n">
        <f aca="false">C407</f>
        <v>37837</v>
      </c>
      <c r="CM407" s="13" t="n">
        <f aca="false">CN407/CN406-1</f>
        <v>0</v>
      </c>
      <c r="CN407" s="4" t="n">
        <v>98.51</v>
      </c>
      <c r="CO407" s="13" t="n">
        <f aca="false">CN407/CN402-1</f>
        <v>-0.0135189264970959</v>
      </c>
      <c r="CY407" s="4" t="n">
        <v>98.31</v>
      </c>
      <c r="CZ407" s="4" t="n">
        <v>98.51</v>
      </c>
      <c r="DA407" s="33" t="n">
        <f aca="false">CZ407-CN407</f>
        <v>0</v>
      </c>
      <c r="DB407" s="16" t="n">
        <f aca="false">CZ407/CY407-1</f>
        <v>0.00203438103956866</v>
      </c>
      <c r="DC407" s="15" t="n">
        <f aca="false">CY407/CZ406-1</f>
        <v>-0.00203025073596597</v>
      </c>
      <c r="DD407" s="15" t="n">
        <f aca="false">CZ407/CZ406-1</f>
        <v>0</v>
      </c>
      <c r="DE407" s="34" t="str">
        <f aca="false">IF(CW407=0,"",-DC407*CS407)</f>
        <v/>
      </c>
      <c r="DY407" s="6"/>
      <c r="EB407" s="6" t="n">
        <f aca="false">CL407</f>
        <v>37837</v>
      </c>
      <c r="EC407" s="13" t="n">
        <f aca="false">SUM(CM405:CM407)</f>
        <v>-0.00653452579492453</v>
      </c>
    </row>
    <row r="408" customFormat="false" ht="15" hidden="false" customHeight="false" outlineLevel="0" collapsed="false">
      <c r="A408" s="56" t="n">
        <f aca="false">IF(FR408=1,CZ408,0)</f>
        <v>0</v>
      </c>
      <c r="B408" s="56"/>
      <c r="C408" s="66" t="n">
        <v>37838</v>
      </c>
      <c r="D408" s="56" t="n">
        <f aca="false">IF(E408&gt;E407,1,)</f>
        <v>1</v>
      </c>
      <c r="E408" s="67" t="n">
        <v>91.5704</v>
      </c>
      <c r="F408" s="67" t="n">
        <v>94.6179</v>
      </c>
      <c r="G408" s="67" t="n">
        <v>99.0466</v>
      </c>
      <c r="H408" s="67" t="n">
        <v>99.166</v>
      </c>
      <c r="I408" s="67" t="n">
        <v>98.921</v>
      </c>
      <c r="J408" s="47" t="str">
        <f aca="false">IF(MIN(E408:I408)=E408,$E$2,IF(MIN(E408:I408)=F408,$F$2,IF(MIN(E408:I408)=G408,$G$2,IF(MIN(E408:I408)=H408,$H$2,IF(MIN(E408:I408)=I408,$I$2)))))</f>
        <v>200D</v>
      </c>
      <c r="K408" s="68" t="str">
        <f aca="false">IF(MAX(E408:I408)=E408,$E$2,IF(MAX(E408:I408)=F408,$F$2,IF(MAX(E408:I408)=G408,$G$2,IF(MAX(E408:I408)=H408,$H$2,IF(MAX(E408:I408)=I408,$I$2)))))</f>
        <v>30D</v>
      </c>
      <c r="L408" s="56" t="n">
        <f aca="false">IF(MAX(E408:I408)=H408,1,0)</f>
        <v>1</v>
      </c>
      <c r="M408" s="56" t="n">
        <f aca="false">IF(MAX(E408:I408)=I408,1,0)</f>
        <v>0</v>
      </c>
      <c r="N408" s="56"/>
      <c r="O408" s="56" t="n">
        <f aca="false">IF(CN408&gt;E408,1,0)</f>
        <v>1</v>
      </c>
      <c r="P408" s="56" t="n">
        <f aca="false">IF(CN408&gt;F408,1,0)</f>
        <v>1</v>
      </c>
      <c r="Q408" s="56" t="n">
        <f aca="false">IF(CN408&gt;G408,1,0)</f>
        <v>0</v>
      </c>
      <c r="R408" s="56" t="n">
        <f aca="false">IF(CN408&gt;H408,1,0)</f>
        <v>0</v>
      </c>
      <c r="S408" s="56" t="n">
        <f aca="false">IF(CN408&gt;I408,1,0)</f>
        <v>0</v>
      </c>
      <c r="T408" s="69" t="n">
        <f aca="false">IF(AND(AND(R408=0,S408=0,Q408=0),OR(S407=1,S406=1,S405=1)),1,0)</f>
        <v>1</v>
      </c>
      <c r="U408" s="70" t="n">
        <f aca="false">SUM(CM407:CM408)</f>
        <v>-0.0212161201908436</v>
      </c>
      <c r="AV408" s="0"/>
      <c r="AW408" s="55" t="n">
        <f aca="false">IF(EC408&gt;$AW$2,1,0)</f>
        <v>0</v>
      </c>
      <c r="AX408" s="0" t="n">
        <f aca="false">IF(AND(I408&gt;G408,I407&lt;G407),1,IF(OR(AND(I408&gt;F408,I407&lt;F407),AND(I408&gt;E408,I407&lt;E407)),1,0))</f>
        <v>0</v>
      </c>
      <c r="AY408" s="0" t="n">
        <f aca="false">IF(K407="10D",1,0)</f>
        <v>0</v>
      </c>
      <c r="AZ408" s="0" t="n">
        <f aca="false">IF(AND(I408&gt;G408,I407&lt;G407,I408&gt;F408,I407&gt;F407,I408&gt;E408,I407&gt;E407),1,0)</f>
        <v>0</v>
      </c>
      <c r="BA408" s="56" t="n">
        <f aca="false">IF(G408&gt;H408,1,0)</f>
        <v>0</v>
      </c>
      <c r="BB408" s="56" t="n">
        <f aca="false">IF(I408&lt;F408,1,0)</f>
        <v>0</v>
      </c>
      <c r="BC408" s="0" t="n">
        <f aca="false">IF(AND(SUM(AW407:AX407)=2,AY408=1),1,IF(SUM(AX406:AX408)=0,0,IF(AND(OR(AW406=1,AX406=1),OR(AW407=1,AX407=1),AY408=1),1,IF(AND(SUM(AW408:AY408)=2,SUM(AW406:AX406)=2,AX406=1),1,0))))</f>
        <v>0</v>
      </c>
      <c r="BD408" s="57" t="str">
        <f aca="false">IF(BC408=0,"",IF(AND(BC408=1,AZ408=0,AZ407=0,AZ406=0),1,IF(AND(BC408=1,OR(AZ408=1,AZ407=1,AZ406)),IF(BA408=1,1,0))))</f>
        <v/>
      </c>
      <c r="BE408" s="50" t="str">
        <f aca="false">IF(AND(BD408=1,BD407=1),0,IF(BD408=1,SUM(CM409:CM447),""))</f>
        <v/>
      </c>
      <c r="BF408" s="20" t="str">
        <f aca="false">IF(AND(BB408=1,BB407=1,BE367&lt;&gt;0),"",IF(AND(BB407=0,BB408=1),BF407,IF(AND(BB408=1,BB407=1),BF407,IF(AND(BF407="",BE407="",OR(BD407=0,BD407="")),"",IF(AND(BF407="",BE368=0),"",IF(AND(BE368&lt;&gt;"",BF407=BE368),"",IF(AND(BD407=1,BE407&lt;&gt;0),CM408,IF(BF407&lt;&gt;0,BF407+CM408,IF(BF407="","")))))))))</f>
        <v/>
      </c>
      <c r="BI408" s="0"/>
      <c r="BU408" s="0"/>
      <c r="BZ408" s="49"/>
      <c r="CG408" s="13"/>
      <c r="CH408" s="40"/>
      <c r="CI408" s="13"/>
      <c r="CL408" s="66" t="n">
        <f aca="false">C408</f>
        <v>37838</v>
      </c>
      <c r="CM408" s="70" t="n">
        <f aca="false">CN408/CN407-1</f>
        <v>-0.0212161201908436</v>
      </c>
      <c r="CN408" s="4" t="n">
        <v>96.42</v>
      </c>
      <c r="CO408" s="70" t="n">
        <f aca="false">CN408/CN403-1</f>
        <v>-0.0299798792756539</v>
      </c>
      <c r="CX408" s="56"/>
      <c r="CY408" s="4" t="n">
        <v>98.411</v>
      </c>
      <c r="CZ408" s="4" t="n">
        <v>96.42</v>
      </c>
      <c r="DA408" s="71" t="n">
        <f aca="false">CZ408-CN408</f>
        <v>0</v>
      </c>
      <c r="DB408" s="72" t="n">
        <f aca="false">CZ408/CY408-1</f>
        <v>-0.0202314781884139</v>
      </c>
      <c r="DC408" s="73" t="n">
        <f aca="false">CY408/CZ407-1</f>
        <v>-0.00100497411430311</v>
      </c>
      <c r="DD408" s="73" t="n">
        <f aca="false">CZ408/CZ407-1</f>
        <v>-0.0212161201908436</v>
      </c>
      <c r="DE408" s="74" t="str">
        <f aca="false">IF(CW408=0,"",-DC408*CS408)</f>
        <v/>
      </c>
      <c r="DY408" s="6"/>
      <c r="EB408" s="6" t="n">
        <f aca="false">CL408</f>
        <v>37838</v>
      </c>
      <c r="EC408" s="13" t="n">
        <f aca="false">SUM(CM406:CM408)</f>
        <v>-0.0300701296485355</v>
      </c>
    </row>
    <row r="409" customFormat="false" ht="15" hidden="false" customHeight="false" outlineLevel="0" collapsed="false">
      <c r="A409" s="0" t="n">
        <f aca="false">IF(FR409=1,CZ409,0)</f>
        <v>0</v>
      </c>
      <c r="C409" s="6" t="n">
        <v>37839</v>
      </c>
      <c r="D409" s="0" t="n">
        <f aca="false">IF(E409&gt;E408,1,)</f>
        <v>1</v>
      </c>
      <c r="E409" s="46" t="n">
        <v>91.6121</v>
      </c>
      <c r="F409" s="46" t="n">
        <v>94.7464</v>
      </c>
      <c r="G409" s="46" t="n">
        <v>99.0782</v>
      </c>
      <c r="H409" s="46" t="n">
        <v>99.1147</v>
      </c>
      <c r="I409" s="46" t="n">
        <v>98.695</v>
      </c>
      <c r="J409" s="47" t="str">
        <f aca="false">IF(MIN(E409:I409)=E409,$E$2,IF(MIN(E409:I409)=F409,$F$2,IF(MIN(E409:I409)=G409,$G$2,IF(MIN(E409:I409)=H409,$H$2,IF(MIN(E409:I409)=I409,$I$2)))))</f>
        <v>200D</v>
      </c>
      <c r="K409" s="47" t="str">
        <f aca="false">IF(MAX(E409:I409)=E409,$E$2,IF(MAX(E409:I409)=F409,$F$2,IF(MAX(E409:I409)=G409,$G$2,IF(MAX(E409:I409)=H409,$H$2,IF(MAX(E409:I409)=I409,$I$2)))))</f>
        <v>30D</v>
      </c>
      <c r="L409" s="4" t="n">
        <f aca="false">IF(MAX(E409:I409)=H409,1,0)</f>
        <v>1</v>
      </c>
      <c r="M409" s="4" t="n">
        <f aca="false">IF(MAX(E409:I409)=I409,1,0)</f>
        <v>0</v>
      </c>
      <c r="O409" s="4" t="n">
        <f aca="false">IF(CN409&gt;E409,1,0)</f>
        <v>1</v>
      </c>
      <c r="P409" s="4" t="n">
        <f aca="false">IF(CN409&gt;F409,1,0)</f>
        <v>1</v>
      </c>
      <c r="Q409" s="4" t="n">
        <f aca="false">IF(CN409&gt;G409,1,0)</f>
        <v>0</v>
      </c>
      <c r="R409" s="4" t="n">
        <f aca="false">IF(CN409&gt;H409,1,0)</f>
        <v>0</v>
      </c>
      <c r="S409" s="4" t="n">
        <f aca="false">IF(CN409&gt;I409,1,0)</f>
        <v>0</v>
      </c>
      <c r="T409" s="25" t="n">
        <f aca="false">IF(AND(AND(R409=0,S409=0,Q409=0),OR(S408=1,S407=1,S406=1)),1,0)</f>
        <v>0</v>
      </c>
      <c r="U409" s="13" t="n">
        <f aca="false">SUM(CM408:CM409)</f>
        <v>-0.0154081965235546</v>
      </c>
      <c r="AV409" s="0"/>
      <c r="AW409" s="55" t="n">
        <f aca="false">IF(EC409&gt;$AW$2,1,0)</f>
        <v>0</v>
      </c>
      <c r="AX409" s="0" t="n">
        <f aca="false">IF(AND(I409&gt;G409,I408&lt;G408),1,IF(OR(AND(I409&gt;F409,I408&lt;F408),AND(I409&gt;E409,I408&lt;E408)),1,0))</f>
        <v>0</v>
      </c>
      <c r="AY409" s="0" t="n">
        <f aca="false">IF(K408="10D",1,0)</f>
        <v>0</v>
      </c>
      <c r="AZ409" s="0" t="n">
        <f aca="false">IF(AND(I409&gt;G409,I408&lt;G408,I409&gt;F409,I408&gt;F408,I409&gt;E409,I408&gt;E408),1,0)</f>
        <v>0</v>
      </c>
      <c r="BA409" s="56" t="n">
        <f aca="false">IF(G409&gt;H409,1,0)</f>
        <v>0</v>
      </c>
      <c r="BB409" s="56" t="n">
        <f aca="false">IF(I409&lt;F409,1,0)</f>
        <v>0</v>
      </c>
      <c r="BC409" s="0" t="n">
        <f aca="false">IF(AND(SUM(AW408:AX408)=2,AY409=1),1,IF(SUM(AX407:AX409)=0,0,IF(AND(OR(AW407=1,AX407=1),OR(AW408=1,AX408=1),AY409=1),1,IF(AND(SUM(AW409:AY409)=2,SUM(AW407:AX407)=2,AX407=1),1,0))))</f>
        <v>0</v>
      </c>
      <c r="BD409" s="57" t="str">
        <f aca="false">IF(BC409=0,"",IF(AND(BC409=1,AZ409=0,AZ408=0,AZ407=0),1,IF(AND(BC409=1,OR(AZ409=1,AZ408=1,AZ407)),IF(BA409=1,1,0))))</f>
        <v/>
      </c>
      <c r="BE409" s="50" t="str">
        <f aca="false">IF(AND(BD409=1,BD408=1),0,IF(BD409=1,SUM(CM410:CM448),""))</f>
        <v/>
      </c>
      <c r="BF409" s="20" t="str">
        <f aca="false">IF(AND(BB409=1,BB408=1,BE368&lt;&gt;0),"",IF(AND(BB408=0,BB409=1),BF408,IF(AND(BB409=1,BB408=1),BF408,IF(AND(BF408="",BE408="",OR(BD408=0,BD408="")),"",IF(AND(BF408="",BE369=0),"",IF(AND(BE369&lt;&gt;"",BF408=BE369),"",IF(AND(BD408=1,BE408&lt;&gt;0),CM409,IF(BF408&lt;&gt;0,BF408+CM409,IF(BF408="","")))))))))</f>
        <v/>
      </c>
      <c r="BI409" s="0"/>
      <c r="BU409" s="0"/>
      <c r="BZ409" s="49"/>
      <c r="CG409" s="13"/>
      <c r="CH409" s="40"/>
      <c r="CI409" s="13"/>
      <c r="CL409" s="6" t="n">
        <f aca="false">C409</f>
        <v>37839</v>
      </c>
      <c r="CM409" s="13" t="n">
        <f aca="false">CN409/CN408-1</f>
        <v>0.00580792366728899</v>
      </c>
      <c r="CN409" s="4" t="n">
        <v>96.98</v>
      </c>
      <c r="CO409" s="13" t="n">
        <f aca="false">CN409/CN404-1</f>
        <v>-0.0219846712384025</v>
      </c>
      <c r="CY409" s="4" t="n">
        <v>96.69</v>
      </c>
      <c r="CZ409" s="4" t="n">
        <v>96.98</v>
      </c>
      <c r="DA409" s="33" t="n">
        <f aca="false">CZ409-CN409</f>
        <v>0</v>
      </c>
      <c r="DB409" s="16" t="n">
        <f aca="false">CZ409/CY409-1</f>
        <v>0.00299927603681871</v>
      </c>
      <c r="DC409" s="15" t="n">
        <f aca="false">CY409/CZ408-1</f>
        <v>0.00280024891101438</v>
      </c>
      <c r="DD409" s="15" t="n">
        <f aca="false">CZ409/CZ408-1</f>
        <v>0.00580792366728899</v>
      </c>
      <c r="DE409" s="34" t="str">
        <f aca="false">IF(CW409=0,"",-DC409*CS409)</f>
        <v/>
      </c>
      <c r="DY409" s="6"/>
      <c r="EB409" s="6" t="n">
        <f aca="false">CL409</f>
        <v>37839</v>
      </c>
      <c r="EC409" s="13" t="n">
        <f aca="false">SUM(CM407:CM409)</f>
        <v>-0.0154081965235546</v>
      </c>
    </row>
    <row r="410" customFormat="false" ht="15" hidden="false" customHeight="false" outlineLevel="0" collapsed="false">
      <c r="A410" s="0" t="n">
        <f aca="false">IF(FR410=1,CZ410,0)</f>
        <v>0</v>
      </c>
      <c r="C410" s="6" t="n">
        <v>37840</v>
      </c>
      <c r="D410" s="0" t="n">
        <f aca="false">IF(E410&gt;E409,1,)</f>
        <v>1</v>
      </c>
      <c r="E410" s="46" t="n">
        <v>91.6513</v>
      </c>
      <c r="F410" s="46" t="n">
        <v>94.8586</v>
      </c>
      <c r="G410" s="46" t="n">
        <v>99.1248</v>
      </c>
      <c r="H410" s="46" t="n">
        <v>99.1303</v>
      </c>
      <c r="I410" s="46" t="n">
        <v>98.646</v>
      </c>
      <c r="J410" s="47" t="str">
        <f aca="false">IF(MIN(E410:I410)=E410,$E$2,IF(MIN(E410:I410)=F410,$F$2,IF(MIN(E410:I410)=G410,$G$2,IF(MIN(E410:I410)=H410,$H$2,IF(MIN(E410:I410)=I410,$I$2)))))</f>
        <v>200D</v>
      </c>
      <c r="K410" s="47" t="str">
        <f aca="false">IF(MAX(E410:I410)=E410,$E$2,IF(MAX(E410:I410)=F410,$F$2,IF(MAX(E410:I410)=G410,$G$2,IF(MAX(E410:I410)=H410,$H$2,IF(MAX(E410:I410)=I410,$I$2)))))</f>
        <v>30D</v>
      </c>
      <c r="L410" s="4" t="n">
        <f aca="false">IF(MAX(E410:I410)=H410,1,0)</f>
        <v>1</v>
      </c>
      <c r="M410" s="4" t="n">
        <f aca="false">IF(MAX(E410:I410)=I410,1,0)</f>
        <v>0</v>
      </c>
      <c r="O410" s="4" t="n">
        <f aca="false">IF(CN410&gt;E410,1,0)</f>
        <v>1</v>
      </c>
      <c r="P410" s="4" t="n">
        <f aca="false">IF(CN410&gt;F410,1,0)</f>
        <v>1</v>
      </c>
      <c r="Q410" s="4" t="n">
        <f aca="false">IF(CN410&gt;G410,1,0)</f>
        <v>0</v>
      </c>
      <c r="R410" s="4" t="n">
        <f aca="false">IF(CN410&gt;H410,1,0)</f>
        <v>0</v>
      </c>
      <c r="S410" s="4" t="n">
        <f aca="false">IF(CN410&gt;I410,1,0)</f>
        <v>0</v>
      </c>
      <c r="T410" s="25" t="n">
        <f aca="false">IF(AND(AND(R410=0,S410=0,Q410=0),OR(S409=1,S408=1,S407=1)),1,0)</f>
        <v>0</v>
      </c>
      <c r="U410" s="13" t="n">
        <f aca="false">SUM(CM409:CM410)</f>
        <v>0.0163255561688356</v>
      </c>
      <c r="AV410" s="0"/>
      <c r="AW410" s="55" t="n">
        <f aca="false">IF(EC410&gt;$AW$2,1,0)</f>
        <v>0</v>
      </c>
      <c r="AX410" s="0" t="n">
        <f aca="false">IF(AND(I410&gt;G410,I409&lt;G409),1,IF(OR(AND(I410&gt;F410,I409&lt;F409),AND(I410&gt;E410,I409&lt;E409)),1,0))</f>
        <v>0</v>
      </c>
      <c r="AY410" s="0" t="n">
        <f aca="false">IF(K409="10D",1,0)</f>
        <v>0</v>
      </c>
      <c r="AZ410" s="0" t="n">
        <f aca="false">IF(AND(I410&gt;G410,I409&lt;G409,I410&gt;F410,I409&gt;F409,I410&gt;E410,I409&gt;E409),1,0)</f>
        <v>0</v>
      </c>
      <c r="BA410" s="56" t="n">
        <f aca="false">IF(G410&gt;H410,1,0)</f>
        <v>0</v>
      </c>
      <c r="BB410" s="56" t="n">
        <f aca="false">IF(I410&lt;F410,1,0)</f>
        <v>0</v>
      </c>
      <c r="BC410" s="0" t="n">
        <f aca="false">IF(AND(SUM(AW409:AX409)=2,AY410=1),1,IF(SUM(AX408:AX410)=0,0,IF(AND(OR(AW408=1,AX408=1),OR(AW409=1,AX409=1),AY410=1),1,IF(AND(SUM(AW410:AY410)=2,SUM(AW408:AX408)=2,AX408=1),1,0))))</f>
        <v>0</v>
      </c>
      <c r="BD410" s="57" t="str">
        <f aca="false">IF(BC410=0,"",IF(AND(BC410=1,AZ410=0,AZ409=0,AZ408=0),1,IF(AND(BC410=1,OR(AZ410=1,AZ409=1,AZ408)),IF(BA410=1,1,0))))</f>
        <v/>
      </c>
      <c r="BE410" s="50" t="str">
        <f aca="false">IF(AND(BD410=1,BD409=1),0,IF(BD410=1,SUM(CM411:CM449),""))</f>
        <v/>
      </c>
      <c r="BF410" s="20" t="str">
        <f aca="false">IF(AND(BB410=1,BB409=1,BE369&lt;&gt;0),"",IF(AND(BB409=0,BB410=1),BF409,IF(AND(BB410=1,BB409=1),BF409,IF(AND(BF409="",BE409="",OR(BD409=0,BD409="")),"",IF(AND(BF409="",BE370=0),"",IF(AND(BE370&lt;&gt;"",BF409=BE370),"",IF(AND(BD409=1,BE409&lt;&gt;0),CM410,IF(BF409&lt;&gt;0,BF409+CM410,IF(BF409="","")))))))))</f>
        <v/>
      </c>
      <c r="BI410" s="0"/>
      <c r="BU410" s="0"/>
      <c r="BZ410" s="49"/>
      <c r="CG410" s="13"/>
      <c r="CH410" s="40"/>
      <c r="CI410" s="13"/>
      <c r="CL410" s="6" t="n">
        <f aca="false">C410</f>
        <v>37840</v>
      </c>
      <c r="CM410" s="13" t="n">
        <f aca="false">CN410/CN409-1</f>
        <v>0.0105176325015466</v>
      </c>
      <c r="CN410" s="4" t="n">
        <v>98</v>
      </c>
      <c r="CO410" s="13" t="n">
        <f aca="false">CN410/CN405-1</f>
        <v>-0.0139853103933998</v>
      </c>
      <c r="CY410" s="4" t="n">
        <v>97.17</v>
      </c>
      <c r="CZ410" s="4" t="n">
        <v>98</v>
      </c>
      <c r="DA410" s="33" t="n">
        <f aca="false">CZ410-CN410</f>
        <v>0</v>
      </c>
      <c r="DB410" s="16" t="n">
        <f aca="false">CZ410/CY410-1</f>
        <v>0.00854173098693001</v>
      </c>
      <c r="DC410" s="15" t="n">
        <f aca="false">CY410/CZ409-1</f>
        <v>0.00195916683852349</v>
      </c>
      <c r="DD410" s="15" t="n">
        <f aca="false">CZ410/CZ409-1</f>
        <v>0.0105176325015466</v>
      </c>
      <c r="DE410" s="34" t="str">
        <f aca="false">IF(CW410=0,"",-DC410*CS410)</f>
        <v/>
      </c>
      <c r="DY410" s="6"/>
      <c r="EB410" s="6" t="n">
        <f aca="false">CL410</f>
        <v>37840</v>
      </c>
      <c r="EC410" s="13" t="n">
        <f aca="false">SUM(CM408:CM410)</f>
        <v>-0.00489056402200805</v>
      </c>
    </row>
    <row r="411" customFormat="false" ht="15" hidden="false" customHeight="false" outlineLevel="0" collapsed="false">
      <c r="A411" s="0" t="n">
        <f aca="false">IF(FR411=1,CZ411,0)</f>
        <v>0</v>
      </c>
      <c r="C411" s="6" t="n">
        <v>37841</v>
      </c>
      <c r="D411" s="0" t="n">
        <f aca="false">IF(E411&gt;E410,1,)</f>
        <v>1</v>
      </c>
      <c r="E411" s="46" t="n">
        <v>91.6951</v>
      </c>
      <c r="F411" s="46" t="n">
        <v>94.9685</v>
      </c>
      <c r="G411" s="46" t="n">
        <v>99.182</v>
      </c>
      <c r="H411" s="46" t="n">
        <v>99.113</v>
      </c>
      <c r="I411" s="46" t="n">
        <v>98.451</v>
      </c>
      <c r="J411" s="47" t="str">
        <f aca="false">IF(MIN(E411:I411)=E411,$E$2,IF(MIN(E411:I411)=F411,$F$2,IF(MIN(E411:I411)=G411,$G$2,IF(MIN(E411:I411)=H411,$H$2,IF(MIN(E411:I411)=I411,$I$2)))))</f>
        <v>200D</v>
      </c>
      <c r="K411" s="47" t="str">
        <f aca="false">IF(MAX(E411:I411)=E411,$E$2,IF(MAX(E411:I411)=F411,$F$2,IF(MAX(E411:I411)=G411,$G$2,IF(MAX(E411:I411)=H411,$H$2,IF(MAX(E411:I411)=I411,$I$2)))))</f>
        <v>50D</v>
      </c>
      <c r="L411" s="4" t="n">
        <f aca="false">IF(MAX(E411:I411)=H411,1,0)</f>
        <v>0</v>
      </c>
      <c r="M411" s="4" t="n">
        <f aca="false">IF(MAX(E411:I411)=I411,1,0)</f>
        <v>0</v>
      </c>
      <c r="O411" s="4" t="n">
        <f aca="false">IF(CN411&gt;E411,1,0)</f>
        <v>1</v>
      </c>
      <c r="P411" s="4" t="n">
        <f aca="false">IF(CN411&gt;F411,1,0)</f>
        <v>1</v>
      </c>
      <c r="Q411" s="4" t="n">
        <f aca="false">IF(CN411&gt;G411,1,0)</f>
        <v>0</v>
      </c>
      <c r="R411" s="4" t="n">
        <f aca="false">IF(CN411&gt;H411,1,0)</f>
        <v>0</v>
      </c>
      <c r="S411" s="4" t="n">
        <f aca="false">IF(CN411&gt;I411,1,0)</f>
        <v>0</v>
      </c>
      <c r="T411" s="25" t="n">
        <f aca="false">IF(AND(AND(R411=0,S411=0,Q411=0),OR(S410=1,S409=1,S408=1)),1,0)</f>
        <v>0</v>
      </c>
      <c r="U411" s="13" t="n">
        <f aca="false">SUM(CM410:CM411)</f>
        <v>0.0133747753586895</v>
      </c>
      <c r="AV411" s="0"/>
      <c r="AW411" s="55" t="n">
        <f aca="false">IF(EC411&gt;$AW$2,1,0)</f>
        <v>1</v>
      </c>
      <c r="AX411" s="0" t="n">
        <f aca="false">IF(AND(I411&gt;G411,I410&lt;G410),1,IF(OR(AND(I411&gt;F411,I410&lt;F410),AND(I411&gt;E411,I410&lt;E410)),1,0))</f>
        <v>0</v>
      </c>
      <c r="AY411" s="0" t="n">
        <f aca="false">IF(K410="10D",1,0)</f>
        <v>0</v>
      </c>
      <c r="AZ411" s="0" t="n">
        <f aca="false">IF(AND(I411&gt;G411,I410&lt;G410,I411&gt;F411,I410&gt;F410,I411&gt;E411,I410&gt;E410),1,0)</f>
        <v>0</v>
      </c>
      <c r="BA411" s="56" t="n">
        <f aca="false">IF(G411&gt;H411,1,0)</f>
        <v>1</v>
      </c>
      <c r="BB411" s="56" t="n">
        <f aca="false">IF(I411&lt;F411,1,0)</f>
        <v>0</v>
      </c>
      <c r="BC411" s="0" t="n">
        <f aca="false">IF(AND(SUM(AW410:AX410)=2,AY411=1),1,IF(SUM(AX409:AX411)=0,0,IF(AND(OR(AW409=1,AX409=1),OR(AW410=1,AX410=1),AY411=1),1,IF(AND(SUM(AW411:AY411)=2,SUM(AW409:AX409)=2,AX409=1),1,0))))</f>
        <v>0</v>
      </c>
      <c r="BD411" s="57" t="str">
        <f aca="false">IF(BC411=0,"",IF(AND(BC411=1,AZ411=0,AZ410=0,AZ409=0),1,IF(AND(BC411=1,OR(AZ411=1,AZ410=1,AZ409)),IF(BA411=1,1,0))))</f>
        <v/>
      </c>
      <c r="BE411" s="50" t="str">
        <f aca="false">IF(AND(BD411=1,BD410=1),0,IF(BD411=1,SUM(CM412:CM450),""))</f>
        <v/>
      </c>
      <c r="BF411" s="20" t="str">
        <f aca="false">IF(AND(BB411=1,BB410=1,BE370&lt;&gt;0),"",IF(AND(BB410=0,BB411=1),BF410,IF(AND(BB411=1,BB410=1),BF410,IF(AND(BF410="",BE410="",OR(BD410=0,BD410="")),"",IF(AND(BF410="",BE371=0),"",IF(AND(BE371&lt;&gt;"",BF410=BE371),"",IF(AND(BD410=1,BE410&lt;&gt;0),CM411,IF(BF410&lt;&gt;0,BF410+CM411,IF(BF410="","")))))))))</f>
        <v/>
      </c>
      <c r="BI411" s="0"/>
      <c r="BU411" s="0"/>
      <c r="BZ411" s="49"/>
      <c r="CG411" s="13"/>
      <c r="CH411" s="40"/>
      <c r="CI411" s="13"/>
      <c r="CL411" s="6" t="n">
        <f aca="false">C411</f>
        <v>37841</v>
      </c>
      <c r="CM411" s="13" t="n">
        <f aca="false">CN411/CN410-1</f>
        <v>0.00285714285714289</v>
      </c>
      <c r="CN411" s="4" t="n">
        <v>98.28</v>
      </c>
      <c r="CO411" s="13" t="n">
        <f aca="false">CN411/CN406-1</f>
        <v>-0.00233478834636081</v>
      </c>
      <c r="CY411" s="4" t="n">
        <v>98.32</v>
      </c>
      <c r="CZ411" s="4" t="n">
        <v>98.28</v>
      </c>
      <c r="DA411" s="33" t="n">
        <f aca="false">CZ411-CN411</f>
        <v>0</v>
      </c>
      <c r="DB411" s="16" t="n">
        <f aca="false">CZ411/CY411-1</f>
        <v>-0.000406834825060987</v>
      </c>
      <c r="DC411" s="15" t="n">
        <f aca="false">CY411/CZ410-1</f>
        <v>0.00326530612244902</v>
      </c>
      <c r="DD411" s="15" t="n">
        <f aca="false">CZ411/CZ410-1</f>
        <v>0.00285714285714289</v>
      </c>
      <c r="DE411" s="34" t="str">
        <f aca="false">IF(CW411=0,"",-DC411*CS411)</f>
        <v/>
      </c>
      <c r="DY411" s="6"/>
      <c r="EB411" s="6" t="n">
        <f aca="false">CL411</f>
        <v>37841</v>
      </c>
      <c r="EC411" s="13" t="n">
        <f aca="false">SUM(CM409:CM411)</f>
        <v>0.0191826990259785</v>
      </c>
    </row>
    <row r="412" customFormat="false" ht="15" hidden="false" customHeight="false" outlineLevel="0" collapsed="false">
      <c r="A412" s="0" t="n">
        <f aca="false">IF(FR412=1,CZ412,0)</f>
        <v>0</v>
      </c>
      <c r="C412" s="6" t="n">
        <v>37844</v>
      </c>
      <c r="D412" s="0" t="n">
        <f aca="false">IF(E412&gt;E411,1,)</f>
        <v>1</v>
      </c>
      <c r="E412" s="46" t="n">
        <v>91.7373</v>
      </c>
      <c r="F412" s="46" t="n">
        <v>95.0754</v>
      </c>
      <c r="G412" s="46" t="n">
        <v>99.216</v>
      </c>
      <c r="H412" s="46" t="n">
        <v>99.146</v>
      </c>
      <c r="I412" s="46" t="n">
        <v>98.33</v>
      </c>
      <c r="J412" s="47" t="str">
        <f aca="false">IF(MIN(E412:I412)=E412,$E$2,IF(MIN(E412:I412)=F412,$F$2,IF(MIN(E412:I412)=G412,$G$2,IF(MIN(E412:I412)=H412,$H$2,IF(MIN(E412:I412)=I412,$I$2)))))</f>
        <v>200D</v>
      </c>
      <c r="K412" s="47" t="str">
        <f aca="false">IF(MAX(E412:I412)=E412,$E$2,IF(MAX(E412:I412)=F412,$F$2,IF(MAX(E412:I412)=G412,$G$2,IF(MAX(E412:I412)=H412,$H$2,IF(MAX(E412:I412)=I412,$I$2)))))</f>
        <v>50D</v>
      </c>
      <c r="L412" s="4" t="n">
        <f aca="false">IF(MAX(E412:I412)=H412,1,0)</f>
        <v>0</v>
      </c>
      <c r="M412" s="4" t="n">
        <f aca="false">IF(MAX(E412:I412)=I412,1,0)</f>
        <v>0</v>
      </c>
      <c r="O412" s="4" t="n">
        <f aca="false">IF(CN412&gt;E412,1,0)</f>
        <v>1</v>
      </c>
      <c r="P412" s="4" t="n">
        <f aca="false">IF(CN412&gt;F412,1,0)</f>
        <v>1</v>
      </c>
      <c r="Q412" s="4" t="n">
        <f aca="false">IF(CN412&gt;G412,1,0)</f>
        <v>0</v>
      </c>
      <c r="R412" s="4" t="n">
        <f aca="false">IF(CN412&gt;H412,1,0)</f>
        <v>0</v>
      </c>
      <c r="S412" s="4" t="n">
        <f aca="false">IF(CN412&gt;I412,1,0)</f>
        <v>1</v>
      </c>
      <c r="T412" s="25" t="n">
        <f aca="false">IF(AND(AND(R412=0,S412=0,Q412=0),OR(S411=1,S410=1,S409=1)),1,0)</f>
        <v>0</v>
      </c>
      <c r="U412" s="13" t="n">
        <f aca="false">SUM(CM411:CM412)</f>
        <v>0.00662189662189672</v>
      </c>
      <c r="AV412" s="0"/>
      <c r="AW412" s="55" t="n">
        <f aca="false">IF(EC412&gt;$AW$2,1,0)</f>
        <v>1</v>
      </c>
      <c r="AX412" s="0" t="n">
        <f aca="false">IF(AND(I412&gt;G412,I411&lt;G411),1,IF(OR(AND(I412&gt;F412,I411&lt;F411),AND(I412&gt;E412,I411&lt;E411)),1,0))</f>
        <v>0</v>
      </c>
      <c r="AY412" s="0" t="n">
        <f aca="false">IF(K411="10D",1,0)</f>
        <v>0</v>
      </c>
      <c r="AZ412" s="0" t="n">
        <f aca="false">IF(AND(I412&gt;G412,I411&lt;G411,I412&gt;F412,I411&gt;F411,I412&gt;E412,I411&gt;E411),1,0)</f>
        <v>0</v>
      </c>
      <c r="BA412" s="56" t="n">
        <f aca="false">IF(G412&gt;H412,1,0)</f>
        <v>1</v>
      </c>
      <c r="BB412" s="56" t="n">
        <f aca="false">IF(I412&lt;F412,1,0)</f>
        <v>0</v>
      </c>
      <c r="BC412" s="0" t="n">
        <f aca="false">IF(AND(SUM(AW411:AX411)=2,AY412=1),1,IF(SUM(AX410:AX412)=0,0,IF(AND(OR(AW410=1,AX410=1),OR(AW411=1,AX411=1),AY412=1),1,IF(AND(SUM(AW412:AY412)=2,SUM(AW410:AX410)=2,AX410=1),1,0))))</f>
        <v>0</v>
      </c>
      <c r="BD412" s="57" t="str">
        <f aca="false">IF(BC412=0,"",IF(AND(BC412=1,AZ412=0,AZ411=0,AZ410=0),1,IF(AND(BC412=1,OR(AZ412=1,AZ411=1,AZ410)),IF(BA412=1,1,0))))</f>
        <v/>
      </c>
      <c r="BE412" s="50" t="str">
        <f aca="false">IF(AND(BD412=1,BD411=1),0,IF(BD412=1,SUM(CM413:CM451),""))</f>
        <v/>
      </c>
      <c r="BF412" s="20" t="str">
        <f aca="false">IF(AND(BB412=1,BB411=1,BE371&lt;&gt;0),"",IF(AND(BB411=0,BB412=1),BF411,IF(AND(BB412=1,BB411=1),BF411,IF(AND(BF411="",BE411="",OR(BD411=0,BD411="")),"",IF(AND(BF411="",BE372=0),"",IF(AND(BE372&lt;&gt;"",BF411=BE372),"",IF(AND(BD411=1,BE411&lt;&gt;0),CM412,IF(BF411&lt;&gt;0,BF411+CM412,IF(BF411="","")))))))))</f>
        <v/>
      </c>
      <c r="BI412" s="0"/>
      <c r="BU412" s="0"/>
      <c r="BZ412" s="49"/>
      <c r="CG412" s="13"/>
      <c r="CH412" s="40"/>
      <c r="CI412" s="13"/>
      <c r="CL412" s="6" t="n">
        <f aca="false">C412</f>
        <v>37844</v>
      </c>
      <c r="CM412" s="13" t="n">
        <f aca="false">CN412/CN411-1</f>
        <v>0.00376475376475383</v>
      </c>
      <c r="CN412" s="4" t="n">
        <v>98.65</v>
      </c>
      <c r="CO412" s="13" t="n">
        <f aca="false">CN412/CN407-1</f>
        <v>0.00142117551517607</v>
      </c>
      <c r="CY412" s="4" t="n">
        <v>98.26</v>
      </c>
      <c r="CZ412" s="4" t="n">
        <v>98.65</v>
      </c>
      <c r="DA412" s="33" t="n">
        <f aca="false">CZ412-CN412</f>
        <v>0</v>
      </c>
      <c r="DB412" s="16" t="n">
        <f aca="false">CZ412/CY412-1</f>
        <v>0.00396906167311206</v>
      </c>
      <c r="DC412" s="15" t="n">
        <f aca="false">CY412/CZ411-1</f>
        <v>-0.000203500203500129</v>
      </c>
      <c r="DD412" s="15" t="n">
        <f aca="false">CZ412/CZ411-1</f>
        <v>0.00376475376475383</v>
      </c>
      <c r="DE412" s="34" t="str">
        <f aca="false">IF(CW412=0,"",-DC412*CS412)</f>
        <v/>
      </c>
      <c r="DY412" s="6"/>
      <c r="EB412" s="6" t="n">
        <f aca="false">CL412</f>
        <v>37844</v>
      </c>
      <c r="EC412" s="13" t="n">
        <f aca="false">SUM(CM410:CM412)</f>
        <v>0.0171395291234433</v>
      </c>
    </row>
    <row r="413" customFormat="false" ht="15" hidden="false" customHeight="false" outlineLevel="0" collapsed="false">
      <c r="A413" s="0" t="n">
        <f aca="false">IF(FR413=1,CZ413,0)</f>
        <v>0</v>
      </c>
      <c r="C413" s="6" t="n">
        <v>37845</v>
      </c>
      <c r="D413" s="0" t="n">
        <f aca="false">IF(E413&gt;E412,1,)</f>
        <v>1</v>
      </c>
      <c r="E413" s="46" t="n">
        <v>91.7933</v>
      </c>
      <c r="F413" s="46" t="n">
        <v>95.1894</v>
      </c>
      <c r="G413" s="46" t="n">
        <v>99.26</v>
      </c>
      <c r="H413" s="46" t="n">
        <v>99.21</v>
      </c>
      <c r="I413" s="46" t="n">
        <v>98.345</v>
      </c>
      <c r="J413" s="47" t="str">
        <f aca="false">IF(MIN(E413:I413)=E413,$E$2,IF(MIN(E413:I413)=F413,$F$2,IF(MIN(E413:I413)=G413,$G$2,IF(MIN(E413:I413)=H413,$H$2,IF(MIN(E413:I413)=I413,$I$2)))))</f>
        <v>200D</v>
      </c>
      <c r="K413" s="47" t="str">
        <f aca="false">IF(MAX(E413:I413)=E413,$E$2,IF(MAX(E413:I413)=F413,$F$2,IF(MAX(E413:I413)=G413,$G$2,IF(MAX(E413:I413)=H413,$H$2,IF(MAX(E413:I413)=I413,$I$2)))))</f>
        <v>50D</v>
      </c>
      <c r="L413" s="4" t="n">
        <f aca="false">IF(MAX(E413:I413)=H413,1,0)</f>
        <v>0</v>
      </c>
      <c r="M413" s="4" t="n">
        <f aca="false">IF(MAX(E413:I413)=I413,1,0)</f>
        <v>0</v>
      </c>
      <c r="O413" s="4" t="n">
        <f aca="false">IF(CN413&gt;E413,1,0)</f>
        <v>1</v>
      </c>
      <c r="P413" s="4" t="n">
        <f aca="false">IF(CN413&gt;F413,1,0)</f>
        <v>1</v>
      </c>
      <c r="Q413" s="4" t="n">
        <f aca="false">IF(CN413&gt;G413,1,0)</f>
        <v>1</v>
      </c>
      <c r="R413" s="4" t="n">
        <f aca="false">IF(CN413&gt;H413,1,0)</f>
        <v>1</v>
      </c>
      <c r="S413" s="4" t="n">
        <f aca="false">IF(CN413&gt;I413,1,0)</f>
        <v>1</v>
      </c>
      <c r="T413" s="25" t="n">
        <f aca="false">IF(AND(AND(R413=0,S413=0,Q413=0),OR(S412=1,S411=1,S410=1)),1,0)</f>
        <v>0</v>
      </c>
      <c r="U413" s="13" t="n">
        <f aca="false">SUM(CM412:CM413)</f>
        <v>0.0128879164611551</v>
      </c>
      <c r="AV413" s="0"/>
      <c r="AW413" s="55" t="n">
        <f aca="false">IF(EC413&gt;$AW$2,1,0)</f>
        <v>1</v>
      </c>
      <c r="AX413" s="0" t="n">
        <f aca="false">IF(AND(I413&gt;G413,I412&lt;G412),1,IF(OR(AND(I413&gt;F413,I412&lt;F412),AND(I413&gt;E413,I412&lt;E412)),1,0))</f>
        <v>0</v>
      </c>
      <c r="AY413" s="0" t="n">
        <f aca="false">IF(K412="10D",1,0)</f>
        <v>0</v>
      </c>
      <c r="AZ413" s="0" t="n">
        <f aca="false">IF(AND(I413&gt;G413,I412&lt;G412,I413&gt;F413,I412&gt;F412,I413&gt;E413,I412&gt;E412),1,0)</f>
        <v>0</v>
      </c>
      <c r="BA413" s="56" t="n">
        <f aca="false">IF(G413&gt;H413,1,0)</f>
        <v>1</v>
      </c>
      <c r="BB413" s="56" t="n">
        <f aca="false">IF(I413&lt;F413,1,0)</f>
        <v>0</v>
      </c>
      <c r="BC413" s="0" t="n">
        <f aca="false">IF(AND(SUM(AW412:AX412)=2,AY413=1),1,IF(SUM(AX411:AX413)=0,0,IF(AND(OR(AW411=1,AX411=1),OR(AW412=1,AX412=1),AY413=1),1,IF(AND(SUM(AW413:AY413)=2,SUM(AW411:AX411)=2,AX411=1),1,0))))</f>
        <v>0</v>
      </c>
      <c r="BD413" s="57" t="str">
        <f aca="false">IF(BC413=0,"",IF(AND(BC413=1,AZ413=0,AZ412=0,AZ411=0),1,IF(AND(BC413=1,OR(AZ413=1,AZ412=1,AZ411)),IF(BA413=1,1,0))))</f>
        <v/>
      </c>
      <c r="BE413" s="50" t="str">
        <f aca="false">IF(AND(BD413=1,BD412=1),0,IF(BD413=1,SUM(CM414:CM452),""))</f>
        <v/>
      </c>
      <c r="BF413" s="20" t="str">
        <f aca="false">IF(AND(BB413=1,BB412=1,BE372&lt;&gt;0),"",IF(AND(BB412=0,BB413=1),BF412,IF(AND(BB413=1,BB412=1),BF412,IF(AND(BF412="",BE412="",OR(BD412=0,BD412="")),"",IF(AND(BF412="",BE373=0),"",IF(AND(BE373&lt;&gt;"",BF412=BE373),"",IF(AND(BD412=1,BE412&lt;&gt;0),CM413,IF(BF412&lt;&gt;0,BF412+CM413,IF(BF412="","")))))))))</f>
        <v/>
      </c>
      <c r="BI413" s="0"/>
      <c r="BU413" s="0"/>
      <c r="BZ413" s="49"/>
      <c r="CG413" s="13"/>
      <c r="CH413" s="40"/>
      <c r="CI413" s="13"/>
      <c r="CL413" s="6" t="n">
        <f aca="false">C413</f>
        <v>37845</v>
      </c>
      <c r="CM413" s="13" t="n">
        <f aca="false">CN413/CN412-1</f>
        <v>0.00912316269640123</v>
      </c>
      <c r="CN413" s="4" t="n">
        <v>99.55</v>
      </c>
      <c r="CO413" s="13" t="n">
        <f aca="false">CN413/CN408-1</f>
        <v>0.0324621447832401</v>
      </c>
      <c r="CY413" s="4" t="n">
        <v>98.71</v>
      </c>
      <c r="CZ413" s="4" t="n">
        <v>99.55</v>
      </c>
      <c r="DA413" s="33" t="n">
        <f aca="false">CZ413-CN413</f>
        <v>0</v>
      </c>
      <c r="DB413" s="16" t="n">
        <f aca="false">CZ413/CY413-1</f>
        <v>0.00850977611184289</v>
      </c>
      <c r="DC413" s="15" t="n">
        <f aca="false">CY413/CZ412-1</f>
        <v>0.000608210846426704</v>
      </c>
      <c r="DD413" s="15" t="n">
        <f aca="false">CZ413/CZ412-1</f>
        <v>0.00912316269640123</v>
      </c>
      <c r="DE413" s="34" t="str">
        <f aca="false">IF(CW413=0,"",-DC413*CS413)</f>
        <v/>
      </c>
      <c r="DY413" s="6"/>
      <c r="EB413" s="6" t="n">
        <f aca="false">CL413</f>
        <v>37845</v>
      </c>
      <c r="EC413" s="13" t="n">
        <f aca="false">SUM(CM411:CM413)</f>
        <v>0.015745059318298</v>
      </c>
    </row>
    <row r="414" customFormat="false" ht="15" hidden="false" customHeight="false" outlineLevel="0" collapsed="false">
      <c r="A414" s="0" t="n">
        <f aca="false">IF(FR414=1,CZ414,0)</f>
        <v>0</v>
      </c>
      <c r="C414" s="6" t="n">
        <v>37846</v>
      </c>
      <c r="D414" s="0" t="n">
        <f aca="false">IF(E414&gt;E413,1,)</f>
        <v>1</v>
      </c>
      <c r="E414" s="46" t="n">
        <v>91.8375</v>
      </c>
      <c r="F414" s="46" t="n">
        <v>95.2831</v>
      </c>
      <c r="G414" s="46" t="n">
        <v>99.2858</v>
      </c>
      <c r="H414" s="46" t="n">
        <v>99.227</v>
      </c>
      <c r="I414" s="46" t="n">
        <v>98.333</v>
      </c>
      <c r="J414" s="47" t="str">
        <f aca="false">IF(MIN(E414:I414)=E414,$E$2,IF(MIN(E414:I414)=F414,$F$2,IF(MIN(E414:I414)=G414,$G$2,IF(MIN(E414:I414)=H414,$H$2,IF(MIN(E414:I414)=I414,$I$2)))))</f>
        <v>200D</v>
      </c>
      <c r="K414" s="47" t="str">
        <f aca="false">IF(MAX(E414:I414)=E414,$E$2,IF(MAX(E414:I414)=F414,$F$2,IF(MAX(E414:I414)=G414,$G$2,IF(MAX(E414:I414)=H414,$H$2,IF(MAX(E414:I414)=I414,$I$2)))))</f>
        <v>50D</v>
      </c>
      <c r="L414" s="4" t="n">
        <f aca="false">IF(MAX(E414:I414)=H414,1,0)</f>
        <v>0</v>
      </c>
      <c r="M414" s="4" t="n">
        <f aca="false">IF(MAX(E414:I414)=I414,1,0)</f>
        <v>0</v>
      </c>
      <c r="O414" s="4" t="n">
        <f aca="false">IF(CN414&gt;E414,1,0)</f>
        <v>1</v>
      </c>
      <c r="P414" s="4" t="n">
        <f aca="false">IF(CN414&gt;F414,1,0)</f>
        <v>1</v>
      </c>
      <c r="Q414" s="4" t="n">
        <f aca="false">IF(CN414&gt;G414,1,0)</f>
        <v>0</v>
      </c>
      <c r="R414" s="4" t="n">
        <f aca="false">IF(CN414&gt;H414,1,0)</f>
        <v>0</v>
      </c>
      <c r="S414" s="4" t="n">
        <f aca="false">IF(CN414&gt;I414,1,0)</f>
        <v>1</v>
      </c>
      <c r="T414" s="25" t="n">
        <f aca="false">IF(AND(AND(R414=0,S414=0,Q414=0),OR(S413=1,S412=1,S411=1)),1,0)</f>
        <v>0</v>
      </c>
      <c r="U414" s="13" t="n">
        <f aca="false">SUM(CM413:CM414)</f>
        <v>0.00400010895456304</v>
      </c>
      <c r="AV414" s="0"/>
      <c r="AW414" s="55" t="n">
        <f aca="false">IF(EC414&gt;$AW$2,1,0)</f>
        <v>0</v>
      </c>
      <c r="AX414" s="0" t="n">
        <f aca="false">IF(AND(I414&gt;G414,I413&lt;G413),1,IF(OR(AND(I414&gt;F414,I413&lt;F413),AND(I414&gt;E414,I413&lt;E413)),1,0))</f>
        <v>0</v>
      </c>
      <c r="AY414" s="0" t="n">
        <f aca="false">IF(K413="10D",1,0)</f>
        <v>0</v>
      </c>
      <c r="AZ414" s="0" t="n">
        <f aca="false">IF(AND(I414&gt;G414,I413&lt;G413,I414&gt;F414,I413&gt;F413,I414&gt;E414,I413&gt;E413),1,0)</f>
        <v>0</v>
      </c>
      <c r="BA414" s="56" t="n">
        <f aca="false">IF(G414&gt;H414,1,0)</f>
        <v>1</v>
      </c>
      <c r="BB414" s="56" t="n">
        <f aca="false">IF(I414&lt;F414,1,0)</f>
        <v>0</v>
      </c>
      <c r="BC414" s="0" t="n">
        <f aca="false">IF(AND(SUM(AW413:AX413)=2,AY414=1),1,IF(SUM(AX412:AX414)=0,0,IF(AND(OR(AW412=1,AX412=1),OR(AW413=1,AX413=1),AY414=1),1,IF(AND(SUM(AW414:AY414)=2,SUM(AW412:AX412)=2,AX412=1),1,0))))</f>
        <v>0</v>
      </c>
      <c r="BD414" s="57" t="str">
        <f aca="false">IF(BC414=0,"",IF(AND(BC414=1,AZ414=0,AZ413=0,AZ412=0),1,IF(AND(BC414=1,OR(AZ414=1,AZ413=1,AZ412)),IF(BA414=1,1,0))))</f>
        <v/>
      </c>
      <c r="BE414" s="50" t="str">
        <f aca="false">IF(AND(BD414=1,BD413=1),0,IF(BD414=1,SUM(CM415:CM453),""))</f>
        <v/>
      </c>
      <c r="BF414" s="20" t="str">
        <f aca="false">IF(AND(BB414=1,BB413=1,BE373&lt;&gt;0),"",IF(AND(BB413=0,BB414=1),BF413,IF(AND(BB414=1,BB413=1),BF413,IF(AND(BF413="",BE413="",OR(BD413=0,BD413="")),"",IF(AND(BF413="",BE374=0),"",IF(AND(BE374&lt;&gt;"",BF413=BE374),"",IF(AND(BD413=1,BE413&lt;&gt;0),CM414,IF(BF413&lt;&gt;0,BF413+CM414,IF(BF413="","")))))))))</f>
        <v/>
      </c>
      <c r="BI414" s="0"/>
      <c r="BU414" s="0"/>
      <c r="BZ414" s="49"/>
      <c r="CG414" s="13"/>
      <c r="CH414" s="40"/>
      <c r="CI414" s="13"/>
      <c r="CL414" s="6" t="n">
        <f aca="false">C414</f>
        <v>37846</v>
      </c>
      <c r="CM414" s="13" t="n">
        <f aca="false">CN414/CN413-1</f>
        <v>-0.00512305374183819</v>
      </c>
      <c r="CN414" s="4" t="n">
        <v>99.04</v>
      </c>
      <c r="CO414" s="13" t="n">
        <f aca="false">CN414/CN409-1</f>
        <v>0.0212414930913591</v>
      </c>
      <c r="CY414" s="4" t="n">
        <v>99.82</v>
      </c>
      <c r="CZ414" s="4" t="n">
        <v>99.04</v>
      </c>
      <c r="DA414" s="33" t="n">
        <f aca="false">CZ414-CN414</f>
        <v>0</v>
      </c>
      <c r="DB414" s="16" t="n">
        <f aca="false">CZ414/CY414-1</f>
        <v>-0.00781406531757145</v>
      </c>
      <c r="DC414" s="15" t="n">
        <f aca="false">CY414/CZ413-1</f>
        <v>0.00271220492214974</v>
      </c>
      <c r="DD414" s="15" t="n">
        <f aca="false">CZ414/CZ413-1</f>
        <v>-0.00512305374183819</v>
      </c>
      <c r="DE414" s="34" t="str">
        <f aca="false">IF(CW414=0,"",-DC414*CS414)</f>
        <v/>
      </c>
      <c r="DY414" s="6"/>
      <c r="EB414" s="6" t="n">
        <f aca="false">CL414</f>
        <v>37846</v>
      </c>
      <c r="EC414" s="13" t="n">
        <f aca="false">SUM(CM412:CM414)</f>
        <v>0.00776486271931687</v>
      </c>
    </row>
    <row r="415" customFormat="false" ht="15" hidden="false" customHeight="false" outlineLevel="0" collapsed="false">
      <c r="A415" s="0" t="n">
        <f aca="false">IF(FR415=1,CZ415,0)</f>
        <v>0</v>
      </c>
      <c r="C415" s="6" t="n">
        <v>37847</v>
      </c>
      <c r="D415" s="0" t="n">
        <f aca="false">IF(E415&gt;E414,1,)</f>
        <v>1</v>
      </c>
      <c r="E415" s="46" t="n">
        <v>91.886</v>
      </c>
      <c r="F415" s="46" t="n">
        <v>95.4093</v>
      </c>
      <c r="G415" s="46" t="n">
        <v>99.2888</v>
      </c>
      <c r="H415" s="46" t="n">
        <v>99.2117</v>
      </c>
      <c r="I415" s="46" t="n">
        <v>98.325</v>
      </c>
      <c r="J415" s="47" t="str">
        <f aca="false">IF(MIN(E415:I415)=E415,$E$2,IF(MIN(E415:I415)=F415,$F$2,IF(MIN(E415:I415)=G415,$G$2,IF(MIN(E415:I415)=H415,$H$2,IF(MIN(E415:I415)=I415,$I$2)))))</f>
        <v>200D</v>
      </c>
      <c r="K415" s="47" t="str">
        <f aca="false">IF(MAX(E415:I415)=E415,$E$2,IF(MAX(E415:I415)=F415,$F$2,IF(MAX(E415:I415)=G415,$G$2,IF(MAX(E415:I415)=H415,$H$2,IF(MAX(E415:I415)=I415,$I$2)))))</f>
        <v>50D</v>
      </c>
      <c r="L415" s="4" t="n">
        <f aca="false">IF(MAX(E415:I415)=H415,1,0)</f>
        <v>0</v>
      </c>
      <c r="M415" s="4" t="n">
        <f aca="false">IF(MAX(E415:I415)=I415,1,0)</f>
        <v>0</v>
      </c>
      <c r="O415" s="4" t="n">
        <f aca="false">IF(CN415&gt;E415,1,0)</f>
        <v>1</v>
      </c>
      <c r="P415" s="4" t="n">
        <f aca="false">IF(CN415&gt;F415,1,0)</f>
        <v>1</v>
      </c>
      <c r="Q415" s="4" t="n">
        <f aca="false">IF(CN415&gt;G415,1,0)</f>
        <v>1</v>
      </c>
      <c r="R415" s="4" t="n">
        <f aca="false">IF(CN415&gt;H415,1,0)</f>
        <v>1</v>
      </c>
      <c r="S415" s="4" t="n">
        <f aca="false">IF(CN415&gt;I415,1,0)</f>
        <v>1</v>
      </c>
      <c r="T415" s="25" t="n">
        <f aca="false">IF(AND(AND(R415=0,S415=0,Q415=0),OR(S414=1,S413=1,S412=1)),1,0)</f>
        <v>0</v>
      </c>
      <c r="U415" s="13" t="n">
        <f aca="false">SUM(CM414:CM415)</f>
        <v>-0.00239688249789649</v>
      </c>
      <c r="AV415" s="0"/>
      <c r="AW415" s="55" t="n">
        <f aca="false">IF(EC415&gt;$AW$2,1,0)</f>
        <v>0</v>
      </c>
      <c r="AX415" s="0" t="n">
        <f aca="false">IF(AND(I415&gt;G415,I414&lt;G414),1,IF(OR(AND(I415&gt;F415,I414&lt;F414),AND(I415&gt;E415,I414&lt;E414)),1,0))</f>
        <v>0</v>
      </c>
      <c r="AY415" s="0" t="n">
        <f aca="false">IF(K414="10D",1,0)</f>
        <v>0</v>
      </c>
      <c r="AZ415" s="0" t="n">
        <f aca="false">IF(AND(I415&gt;G415,I414&lt;G414,I415&gt;F415,I414&gt;F414,I415&gt;E415,I414&gt;E414),1,0)</f>
        <v>0</v>
      </c>
      <c r="BA415" s="56" t="n">
        <f aca="false">IF(G415&gt;H415,1,0)</f>
        <v>1</v>
      </c>
      <c r="BB415" s="56" t="n">
        <f aca="false">IF(I415&lt;F415,1,0)</f>
        <v>0</v>
      </c>
      <c r="BC415" s="0" t="n">
        <f aca="false">IF(AND(SUM(AW414:AX414)=2,AY415=1),1,IF(SUM(AX413:AX415)=0,0,IF(AND(OR(AW413=1,AX413=1),OR(AW414=1,AX414=1),AY415=1),1,IF(AND(SUM(AW415:AY415)=2,SUM(AW413:AX413)=2,AX413=1),1,0))))</f>
        <v>0</v>
      </c>
      <c r="BD415" s="57" t="str">
        <f aca="false">IF(BC415=0,"",IF(AND(BC415=1,AZ415=0,AZ414=0,AZ413=0),1,IF(AND(BC415=1,OR(AZ415=1,AZ414=1,AZ413)),IF(BA415=1,1,0))))</f>
        <v/>
      </c>
      <c r="BE415" s="50" t="str">
        <f aca="false">IF(AND(BD415=1,BD414=1),0,IF(BD415=1,SUM(CM416:CM454),""))</f>
        <v/>
      </c>
      <c r="BF415" s="20" t="str">
        <f aca="false">IF(AND(BB415=1,BB414=1,BE374&lt;&gt;0),"",IF(AND(BB414=0,BB415=1),BF414,IF(AND(BB415=1,BB414=1),BF414,IF(AND(BF414="",BE414="",OR(BD414=0,BD414="")),"",IF(AND(BF414="",BE375=0),"",IF(AND(BE375&lt;&gt;"",BF414=BE375),"",IF(AND(BD414=1,BE414&lt;&gt;0),CM415,IF(BF414&lt;&gt;0,BF414+CM415,IF(BF414="","")))))))))</f>
        <v/>
      </c>
      <c r="BI415" s="0"/>
      <c r="BU415" s="0"/>
      <c r="BZ415" s="49"/>
      <c r="CG415" s="13"/>
      <c r="CH415" s="40"/>
      <c r="CI415" s="13"/>
      <c r="CL415" s="6" t="n">
        <f aca="false">C415</f>
        <v>37847</v>
      </c>
      <c r="CM415" s="13" t="n">
        <f aca="false">CN415/CN414-1</f>
        <v>0.0027261712439417</v>
      </c>
      <c r="CN415" s="4" t="n">
        <v>99.31</v>
      </c>
      <c r="CO415" s="13" t="n">
        <f aca="false">CN415/CN410-1</f>
        <v>0.0133673469387756</v>
      </c>
      <c r="CY415" s="4" t="n">
        <v>99.1</v>
      </c>
      <c r="CZ415" s="4" t="n">
        <v>99.31</v>
      </c>
      <c r="DA415" s="33" t="n">
        <f aca="false">CZ415-CN415</f>
        <v>0</v>
      </c>
      <c r="DB415" s="16" t="n">
        <f aca="false">CZ415/CY415-1</f>
        <v>0.00211907164480341</v>
      </c>
      <c r="DC415" s="15" t="n">
        <f aca="false">CY415/CZ414-1</f>
        <v>0.000605815831987044</v>
      </c>
      <c r="DD415" s="15" t="n">
        <f aca="false">CZ415/CZ414-1</f>
        <v>0.0027261712439417</v>
      </c>
      <c r="DE415" s="34" t="str">
        <f aca="false">IF(CW415=0,"",-DC415*CS415)</f>
        <v/>
      </c>
      <c r="DY415" s="6"/>
      <c r="EB415" s="6" t="n">
        <f aca="false">CL415</f>
        <v>37847</v>
      </c>
      <c r="EC415" s="13" t="n">
        <f aca="false">SUM(CM413:CM415)</f>
        <v>0.00672628019850474</v>
      </c>
    </row>
    <row r="416" customFormat="false" ht="15" hidden="false" customHeight="false" outlineLevel="0" collapsed="false">
      <c r="A416" s="0" t="n">
        <f aca="false">IF(FR416=1,CZ416,0)</f>
        <v>0</v>
      </c>
      <c r="C416" s="6" t="n">
        <v>37848</v>
      </c>
      <c r="D416" s="0" t="n">
        <f aca="false">IF(E416&gt;E415,1,)</f>
        <v>1</v>
      </c>
      <c r="E416" s="46" t="n">
        <v>91.9412</v>
      </c>
      <c r="F416" s="46" t="n">
        <v>95.5303</v>
      </c>
      <c r="G416" s="46" t="n">
        <v>99.2882</v>
      </c>
      <c r="H416" s="46" t="n">
        <v>99.241</v>
      </c>
      <c r="I416" s="46" t="n">
        <v>98.436</v>
      </c>
      <c r="J416" s="47" t="str">
        <f aca="false">IF(MIN(E416:I416)=E416,$E$2,IF(MIN(E416:I416)=F416,$F$2,IF(MIN(E416:I416)=G416,$G$2,IF(MIN(E416:I416)=H416,$H$2,IF(MIN(E416:I416)=I416,$I$2)))))</f>
        <v>200D</v>
      </c>
      <c r="K416" s="47" t="str">
        <f aca="false">IF(MAX(E416:I416)=E416,$E$2,IF(MAX(E416:I416)=F416,$F$2,IF(MAX(E416:I416)=G416,$G$2,IF(MAX(E416:I416)=H416,$H$2,IF(MAX(E416:I416)=I416,$I$2)))))</f>
        <v>50D</v>
      </c>
      <c r="L416" s="4" t="n">
        <f aca="false">IF(MAX(E416:I416)=H416,1,0)</f>
        <v>0</v>
      </c>
      <c r="M416" s="4" t="n">
        <f aca="false">IF(MAX(E416:I416)=I416,1,0)</f>
        <v>0</v>
      </c>
      <c r="O416" s="4" t="n">
        <f aca="false">IF(CN416&gt;E416,1,0)</f>
        <v>1</v>
      </c>
      <c r="P416" s="4" t="n">
        <f aca="false">IF(CN416&gt;F416,1,0)</f>
        <v>1</v>
      </c>
      <c r="Q416" s="4" t="n">
        <f aca="false">IF(CN416&gt;G416,1,0)</f>
        <v>1</v>
      </c>
      <c r="R416" s="4" t="n">
        <f aca="false">IF(CN416&gt;H416,1,0)</f>
        <v>1</v>
      </c>
      <c r="S416" s="4" t="n">
        <f aca="false">IF(CN416&gt;I416,1,0)</f>
        <v>1</v>
      </c>
      <c r="T416" s="25" t="n">
        <f aca="false">IF(AND(AND(R416=0,S416=0,Q416=0),OR(S415=1,S414=1,S413=1)),1,0)</f>
        <v>0</v>
      </c>
      <c r="U416" s="13" t="n">
        <f aca="false">SUM(CM415:CM416)</f>
        <v>0.00584770986039529</v>
      </c>
      <c r="AV416" s="0"/>
      <c r="AW416" s="55" t="n">
        <f aca="false">IF(EC416&gt;$AW$2,1,0)</f>
        <v>0</v>
      </c>
      <c r="AX416" s="0" t="n">
        <f aca="false">IF(AND(I416&gt;G416,I415&lt;G415),1,IF(OR(AND(I416&gt;F416,I415&lt;F415),AND(I416&gt;E416,I415&lt;E415)),1,0))</f>
        <v>0</v>
      </c>
      <c r="AY416" s="0" t="n">
        <f aca="false">IF(K415="10D",1,0)</f>
        <v>0</v>
      </c>
      <c r="AZ416" s="0" t="n">
        <f aca="false">IF(AND(I416&gt;G416,I415&lt;G415,I416&gt;F416,I415&gt;F415,I416&gt;E416,I415&gt;E415),1,0)</f>
        <v>0</v>
      </c>
      <c r="BA416" s="56" t="n">
        <f aca="false">IF(G416&gt;H416,1,0)</f>
        <v>1</v>
      </c>
      <c r="BB416" s="56" t="n">
        <f aca="false">IF(I416&lt;F416,1,0)</f>
        <v>0</v>
      </c>
      <c r="BC416" s="0" t="n">
        <f aca="false">IF(AND(SUM(AW415:AX415)=2,AY416=1),1,IF(SUM(AX414:AX416)=0,0,IF(AND(OR(AW414=1,AX414=1),OR(AW415=1,AX415=1),AY416=1),1,IF(AND(SUM(AW416:AY416)=2,SUM(AW414:AX414)=2,AX414=1),1,0))))</f>
        <v>0</v>
      </c>
      <c r="BD416" s="57" t="str">
        <f aca="false">IF(BC416=0,"",IF(AND(BC416=1,AZ416=0,AZ415=0,AZ414=0),1,IF(AND(BC416=1,OR(AZ416=1,AZ415=1,AZ414)),IF(BA416=1,1,0))))</f>
        <v/>
      </c>
      <c r="BE416" s="50" t="str">
        <f aca="false">IF(AND(BD416=1,BD415=1),0,IF(BD416=1,SUM(CM417:CM455),""))</f>
        <v/>
      </c>
      <c r="BF416" s="20" t="str">
        <f aca="false">IF(AND(BB416=1,BB415=1,BE375&lt;&gt;0),"",IF(AND(BB415=0,BB416=1),BF415,IF(AND(BB416=1,BB415=1),BF415,IF(AND(BF415="",BE415="",OR(BD415=0,BD415="")),"",IF(AND(BF415="",BE376=0),"",IF(AND(BE376&lt;&gt;"",BF415=BE376),"",IF(AND(BD415=1,BE415&lt;&gt;0),CM416,IF(BF415&lt;&gt;0,BF415+CM416,IF(BF415="","")))))))))</f>
        <v/>
      </c>
      <c r="BI416" s="0"/>
      <c r="BU416" s="0"/>
      <c r="BZ416" s="49"/>
      <c r="CG416" s="13"/>
      <c r="CH416" s="40"/>
      <c r="CI416" s="13"/>
      <c r="CL416" s="6" t="n">
        <f aca="false">C416</f>
        <v>37848</v>
      </c>
      <c r="CM416" s="13" t="n">
        <f aca="false">CN416/CN415-1</f>
        <v>0.00312153861645359</v>
      </c>
      <c r="CN416" s="4" t="n">
        <v>99.62</v>
      </c>
      <c r="CO416" s="13" t="n">
        <f aca="false">CN416/CN411-1</f>
        <v>0.0136345136345137</v>
      </c>
      <c r="CY416" s="4" t="n">
        <v>99.36</v>
      </c>
      <c r="CZ416" s="4" t="n">
        <v>99.62</v>
      </c>
      <c r="DA416" s="33" t="n">
        <f aca="false">CZ416-CN416</f>
        <v>0</v>
      </c>
      <c r="DB416" s="16" t="n">
        <f aca="false">CZ416/CY416-1</f>
        <v>0.0026167471819647</v>
      </c>
      <c r="DC416" s="15" t="n">
        <f aca="false">CY416/CZ415-1</f>
        <v>0.00050347397039574</v>
      </c>
      <c r="DD416" s="15" t="n">
        <f aca="false">CZ416/CZ415-1</f>
        <v>0.00312153861645359</v>
      </c>
      <c r="DE416" s="34" t="str">
        <f aca="false">IF(CW416=0,"",-DC416*CS416)</f>
        <v/>
      </c>
      <c r="DY416" s="6"/>
      <c r="EB416" s="6" t="n">
        <f aca="false">CL416</f>
        <v>37848</v>
      </c>
      <c r="EC416" s="13" t="n">
        <f aca="false">SUM(CM414:CM416)</f>
        <v>0.000724656118557099</v>
      </c>
    </row>
    <row r="417" customFormat="false" ht="15" hidden="false" customHeight="false" outlineLevel="0" collapsed="false">
      <c r="A417" s="0" t="n">
        <f aca="false">IF(FR417=1,CZ417,0)</f>
        <v>0</v>
      </c>
      <c r="C417" s="6" t="n">
        <v>37851</v>
      </c>
      <c r="D417" s="0" t="n">
        <f aca="false">IF(E417&gt;E416,1,)</f>
        <v>1</v>
      </c>
      <c r="E417" s="46" t="n">
        <v>91.9965</v>
      </c>
      <c r="F417" s="46" t="n">
        <v>95.6643</v>
      </c>
      <c r="G417" s="46" t="n">
        <v>99.3126</v>
      </c>
      <c r="H417" s="46" t="n">
        <v>99.2337</v>
      </c>
      <c r="I417" s="46" t="n">
        <v>98.633</v>
      </c>
      <c r="J417" s="47" t="str">
        <f aca="false">IF(MIN(E417:I417)=E417,$E$2,IF(MIN(E417:I417)=F417,$F$2,IF(MIN(E417:I417)=G417,$G$2,IF(MIN(E417:I417)=H417,$H$2,IF(MIN(E417:I417)=I417,$I$2)))))</f>
        <v>200D</v>
      </c>
      <c r="K417" s="47" t="str">
        <f aca="false">IF(MAX(E417:I417)=E417,$E$2,IF(MAX(E417:I417)=F417,$F$2,IF(MAX(E417:I417)=G417,$G$2,IF(MAX(E417:I417)=H417,$H$2,IF(MAX(E417:I417)=I417,$I$2)))))</f>
        <v>50D</v>
      </c>
      <c r="L417" s="4" t="n">
        <f aca="false">IF(MAX(E417:I417)=H417,1,0)</f>
        <v>0</v>
      </c>
      <c r="M417" s="4" t="n">
        <f aca="false">IF(MAX(E417:I417)=I417,1,0)</f>
        <v>0</v>
      </c>
      <c r="O417" s="4" t="n">
        <f aca="false">IF(CN417&gt;E417,1,0)</f>
        <v>1</v>
      </c>
      <c r="P417" s="4" t="n">
        <f aca="false">IF(CN417&gt;F417,1,0)</f>
        <v>1</v>
      </c>
      <c r="Q417" s="4" t="n">
        <f aca="false">IF(CN417&gt;G417,1,0)</f>
        <v>1</v>
      </c>
      <c r="R417" s="4" t="n">
        <f aca="false">IF(CN417&gt;H417,1,0)</f>
        <v>1</v>
      </c>
      <c r="S417" s="4" t="n">
        <f aca="false">IF(CN417&gt;I417,1,0)</f>
        <v>1</v>
      </c>
      <c r="T417" s="25" t="n">
        <f aca="false">IF(AND(AND(R417=0,S417=0,Q417=0),OR(S416=1,S415=1,S414=1)),1,0)</f>
        <v>0</v>
      </c>
      <c r="U417" s="13" t="n">
        <f aca="false">SUM(CM416:CM417)</f>
        <v>0.0117543432741529</v>
      </c>
      <c r="AV417" s="0"/>
      <c r="AW417" s="55" t="n">
        <f aca="false">IF(EC417&gt;$AW$2,1,0)</f>
        <v>1</v>
      </c>
      <c r="AX417" s="0" t="n">
        <f aca="false">IF(AND(I417&gt;G417,I416&lt;G416),1,IF(OR(AND(I417&gt;F417,I416&lt;F416),AND(I417&gt;E417,I416&lt;E416)),1,0))</f>
        <v>0</v>
      </c>
      <c r="AY417" s="0" t="n">
        <f aca="false">IF(K416="10D",1,0)</f>
        <v>0</v>
      </c>
      <c r="AZ417" s="0" t="n">
        <f aca="false">IF(AND(I417&gt;G417,I416&lt;G416,I417&gt;F417,I416&gt;F416,I417&gt;E417,I416&gt;E416),1,0)</f>
        <v>0</v>
      </c>
      <c r="BA417" s="56" t="n">
        <f aca="false">IF(G417&gt;H417,1,0)</f>
        <v>1</v>
      </c>
      <c r="BB417" s="56" t="n">
        <f aca="false">IF(I417&lt;F417,1,0)</f>
        <v>0</v>
      </c>
      <c r="BC417" s="0" t="n">
        <f aca="false">IF(AND(SUM(AW416:AX416)=2,AY417=1),1,IF(SUM(AX415:AX417)=0,0,IF(AND(OR(AW415=1,AX415=1),OR(AW416=1,AX416=1),AY417=1),1,IF(AND(SUM(AW417:AY417)=2,SUM(AW415:AX415)=2,AX415=1),1,0))))</f>
        <v>0</v>
      </c>
      <c r="BD417" s="57" t="str">
        <f aca="false">IF(BC417=0,"",IF(AND(BC417=1,AZ417=0,AZ416=0,AZ415=0),1,IF(AND(BC417=1,OR(AZ417=1,AZ416=1,AZ415)),IF(BA417=1,1,0))))</f>
        <v/>
      </c>
      <c r="BE417" s="50" t="str">
        <f aca="false">IF(AND(BD417=1,BD416=1),0,IF(BD417=1,SUM(CM418:CM456),""))</f>
        <v/>
      </c>
      <c r="BF417" s="20" t="str">
        <f aca="false">IF(AND(BB417=1,BB416=1,BE376&lt;&gt;0),"",IF(AND(BB416=0,BB417=1),BF416,IF(AND(BB417=1,BB416=1),BF416,IF(AND(BF416="",BE416="",OR(BD416=0,BD416="")),"",IF(AND(BF416="",BE377=0),"",IF(AND(BE377&lt;&gt;"",BF416=BE377),"",IF(AND(BD416=1,BE416&lt;&gt;0),CM417,IF(BF416&lt;&gt;0,BF416+CM417,IF(BF416="","")))))))))</f>
        <v/>
      </c>
      <c r="BI417" s="0"/>
      <c r="BU417" s="0"/>
      <c r="BZ417" s="49"/>
      <c r="CG417" s="13"/>
      <c r="CH417" s="40"/>
      <c r="CI417" s="13"/>
      <c r="CL417" s="6" t="n">
        <f aca="false">C417</f>
        <v>37851</v>
      </c>
      <c r="CM417" s="13" t="n">
        <f aca="false">CN417/CN416-1</f>
        <v>0.00863280465769933</v>
      </c>
      <c r="CN417" s="4" t="n">
        <v>100.48</v>
      </c>
      <c r="CO417" s="13" t="n">
        <f aca="false">CN417/CN412-1</f>
        <v>0.0185504308160163</v>
      </c>
      <c r="CY417" s="4" t="n">
        <v>99.93</v>
      </c>
      <c r="CZ417" s="4" t="n">
        <v>100.48</v>
      </c>
      <c r="DA417" s="33" t="n">
        <f aca="false">CZ417-CN417</f>
        <v>0</v>
      </c>
      <c r="DB417" s="16" t="n">
        <f aca="false">CZ417/CY417-1</f>
        <v>0.0055038526968878</v>
      </c>
      <c r="DC417" s="15" t="n">
        <f aca="false">CY417/CZ416-1</f>
        <v>0.00311182493475215</v>
      </c>
      <c r="DD417" s="15" t="n">
        <f aca="false">CZ417/CZ416-1</f>
        <v>0.00863280465769933</v>
      </c>
      <c r="DE417" s="34" t="str">
        <f aca="false">IF(CW417=0,"",-DC417*CS417)</f>
        <v/>
      </c>
      <c r="DY417" s="6"/>
      <c r="EB417" s="6" t="n">
        <f aca="false">CL417</f>
        <v>37851</v>
      </c>
      <c r="EC417" s="13" t="n">
        <f aca="false">SUM(CM415:CM417)</f>
        <v>0.0144805145180946</v>
      </c>
    </row>
    <row r="418" customFormat="false" ht="15" hidden="false" customHeight="false" outlineLevel="0" collapsed="false">
      <c r="A418" s="0" t="n">
        <f aca="false">IF(FR418=1,CZ418,0)</f>
        <v>0</v>
      </c>
      <c r="C418" s="6" t="n">
        <v>37852</v>
      </c>
      <c r="D418" s="0" t="n">
        <f aca="false">IF(E418&gt;E417,1,)</f>
        <v>1</v>
      </c>
      <c r="E418" s="46" t="n">
        <v>92.0582</v>
      </c>
      <c r="F418" s="46" t="n">
        <v>95.8014</v>
      </c>
      <c r="G418" s="46" t="n">
        <v>99.3648</v>
      </c>
      <c r="H418" s="46" t="n">
        <v>99.224</v>
      </c>
      <c r="I418" s="46" t="n">
        <v>99.077</v>
      </c>
      <c r="J418" s="47" t="str">
        <f aca="false">IF(MIN(E418:I418)=E418,$E$2,IF(MIN(E418:I418)=F418,$F$2,IF(MIN(E418:I418)=G418,$G$2,IF(MIN(E418:I418)=H418,$H$2,IF(MIN(E418:I418)=I418,$I$2)))))</f>
        <v>200D</v>
      </c>
      <c r="K418" s="47" t="str">
        <f aca="false">IF(MAX(E418:I418)=E418,$E$2,IF(MAX(E418:I418)=F418,$F$2,IF(MAX(E418:I418)=G418,$G$2,IF(MAX(E418:I418)=H418,$H$2,IF(MAX(E418:I418)=I418,$I$2)))))</f>
        <v>50D</v>
      </c>
      <c r="L418" s="4" t="n">
        <f aca="false">IF(MAX(E418:I418)=H418,1,0)</f>
        <v>0</v>
      </c>
      <c r="M418" s="4" t="n">
        <f aca="false">IF(MAX(E418:I418)=I418,1,0)</f>
        <v>0</v>
      </c>
      <c r="O418" s="4" t="n">
        <f aca="false">IF(CN418&gt;E418,1,0)</f>
        <v>1</v>
      </c>
      <c r="P418" s="4" t="n">
        <f aca="false">IF(CN418&gt;F418,1,0)</f>
        <v>1</v>
      </c>
      <c r="Q418" s="4" t="n">
        <f aca="false">IF(CN418&gt;G418,1,0)</f>
        <v>1</v>
      </c>
      <c r="R418" s="4" t="n">
        <f aca="false">IF(CN418&gt;H418,1,0)</f>
        <v>1</v>
      </c>
      <c r="S418" s="4" t="n">
        <f aca="false">IF(CN418&gt;I418,1,0)</f>
        <v>1</v>
      </c>
      <c r="T418" s="25" t="n">
        <f aca="false">IF(AND(AND(R418=0,S418=0,Q418=0),OR(S417=1,S416=1,S415=1)),1,0)</f>
        <v>0</v>
      </c>
      <c r="U418" s="13" t="n">
        <f aca="false">SUM(CM417:CM418)</f>
        <v>0.0124146517914572</v>
      </c>
      <c r="AV418" s="0"/>
      <c r="AW418" s="55" t="n">
        <f aca="false">IF(EC418&gt;$AW$2,1,0)</f>
        <v>1</v>
      </c>
      <c r="AX418" s="0" t="n">
        <f aca="false">IF(AND(I418&gt;G418,I417&lt;G417),1,IF(OR(AND(I418&gt;F418,I417&lt;F417),AND(I418&gt;E418,I417&lt;E417)),1,0))</f>
        <v>0</v>
      </c>
      <c r="AY418" s="0" t="n">
        <f aca="false">IF(K417="10D",1,0)</f>
        <v>0</v>
      </c>
      <c r="AZ418" s="0" t="n">
        <f aca="false">IF(AND(I418&gt;G418,I417&lt;G417,I418&gt;F418,I417&gt;F417,I418&gt;E418,I417&gt;E417),1,0)</f>
        <v>0</v>
      </c>
      <c r="BA418" s="56" t="n">
        <f aca="false">IF(G418&gt;H418,1,0)</f>
        <v>1</v>
      </c>
      <c r="BB418" s="56" t="n">
        <f aca="false">IF(I418&lt;F418,1,0)</f>
        <v>0</v>
      </c>
      <c r="BC418" s="0" t="n">
        <f aca="false">IF(AND(SUM(AW417:AX417)=2,AY418=1),1,IF(SUM(AX416:AX418)=0,0,IF(AND(OR(AW416=1,AX416=1),OR(AW417=1,AX417=1),AY418=1),1,IF(AND(SUM(AW418:AY418)=2,SUM(AW416:AX416)=2,AX416=1),1,0))))</f>
        <v>0</v>
      </c>
      <c r="BD418" s="57" t="str">
        <f aca="false">IF(BC418=0,"",IF(AND(BC418=1,AZ418=0,AZ417=0,AZ416=0),1,IF(AND(BC418=1,OR(AZ418=1,AZ417=1,AZ416)),IF(BA418=1,1,0))))</f>
        <v/>
      </c>
      <c r="BE418" s="50" t="str">
        <f aca="false">IF(AND(BD418=1,BD417=1),0,IF(BD418=1,SUM(CM419:CM457),""))</f>
        <v/>
      </c>
      <c r="BF418" s="20" t="str">
        <f aca="false">IF(AND(BB418=1,BB417=1,BE377&lt;&gt;0),"",IF(AND(BB417=0,BB418=1),BF417,IF(AND(BB418=1,BB417=1),BF417,IF(AND(BF417="",BE417="",OR(BD417=0,BD417="")),"",IF(AND(BF417="",BE378=0),"",IF(AND(BE378&lt;&gt;"",BF417=BE378),"",IF(AND(BD417=1,BE417&lt;&gt;0),CM418,IF(BF417&lt;&gt;0,BF417+CM418,IF(BF417="","")))))))))</f>
        <v/>
      </c>
      <c r="BI418" s="0"/>
      <c r="BU418" s="0"/>
      <c r="BZ418" s="49"/>
      <c r="CG418" s="13"/>
      <c r="CH418" s="40"/>
      <c r="CI418" s="13"/>
      <c r="CL418" s="6" t="n">
        <f aca="false">C418</f>
        <v>37852</v>
      </c>
      <c r="CM418" s="13" t="n">
        <f aca="false">CN418/CN417-1</f>
        <v>0.00378184713375784</v>
      </c>
      <c r="CN418" s="4" t="n">
        <v>100.86</v>
      </c>
      <c r="CO418" s="13" t="n">
        <f aca="false">CN418/CN413-1</f>
        <v>0.0131592164741337</v>
      </c>
      <c r="CY418" s="4" t="n">
        <v>100.687</v>
      </c>
      <c r="CZ418" s="4" t="n">
        <v>100.86</v>
      </c>
      <c r="DA418" s="33" t="n">
        <f aca="false">CZ418-CN418</f>
        <v>0</v>
      </c>
      <c r="DB418" s="16" t="n">
        <f aca="false">CZ418/CY418-1</f>
        <v>0.00171819599352441</v>
      </c>
      <c r="DC418" s="15" t="n">
        <f aca="false">CY418/CZ417-1</f>
        <v>0.0020601114649681</v>
      </c>
      <c r="DD418" s="15" t="n">
        <f aca="false">CZ418/CZ417-1</f>
        <v>0.00378184713375784</v>
      </c>
      <c r="DE418" s="34" t="str">
        <f aca="false">IF(CW418=0,"",-DC418*CS418)</f>
        <v/>
      </c>
      <c r="DY418" s="6"/>
      <c r="EB418" s="6" t="n">
        <f aca="false">CL418</f>
        <v>37852</v>
      </c>
      <c r="EC418" s="13" t="n">
        <f aca="false">SUM(CM416:CM418)</f>
        <v>0.0155361904079108</v>
      </c>
    </row>
    <row r="419" customFormat="false" ht="15" hidden="false" customHeight="false" outlineLevel="0" collapsed="false">
      <c r="A419" s="0" t="n">
        <f aca="false">IF(FR419=1,CZ419,0)</f>
        <v>0</v>
      </c>
      <c r="C419" s="6" t="n">
        <v>37853</v>
      </c>
      <c r="D419" s="0" t="n">
        <f aca="false">IF(E419&gt;E418,1,)</f>
        <v>1</v>
      </c>
      <c r="E419" s="46" t="n">
        <v>92.1091</v>
      </c>
      <c r="F419" s="46" t="n">
        <v>95.9388</v>
      </c>
      <c r="G419" s="46" t="n">
        <v>99.3888</v>
      </c>
      <c r="H419" s="46" t="n">
        <v>99.2197</v>
      </c>
      <c r="I419" s="46" t="n">
        <v>99.424</v>
      </c>
      <c r="J419" s="47" t="str">
        <f aca="false">IF(MIN(E419:I419)=E419,$E$2,IF(MIN(E419:I419)=F419,$F$2,IF(MIN(E419:I419)=G419,$G$2,IF(MIN(E419:I419)=H419,$H$2,IF(MIN(E419:I419)=I419,$I$2)))))</f>
        <v>200D</v>
      </c>
      <c r="K419" s="47" t="str">
        <f aca="false">IF(MAX(E419:I419)=E419,$E$2,IF(MAX(E419:I419)=F419,$F$2,IF(MAX(E419:I419)=G419,$G$2,IF(MAX(E419:I419)=H419,$H$2,IF(MAX(E419:I419)=I419,$I$2)))))</f>
        <v>10D</v>
      </c>
      <c r="L419" s="4" t="n">
        <f aca="false">IF(MAX(E419:I419)=H419,1,0)</f>
        <v>0</v>
      </c>
      <c r="M419" s="4" t="n">
        <f aca="false">IF(MAX(E419:I419)=I419,1,0)</f>
        <v>1</v>
      </c>
      <c r="O419" s="4" t="n">
        <f aca="false">IF(CN419&gt;E419,1,0)</f>
        <v>1</v>
      </c>
      <c r="P419" s="4" t="n">
        <f aca="false">IF(CN419&gt;F419,1,0)</f>
        <v>1</v>
      </c>
      <c r="Q419" s="4" t="n">
        <f aca="false">IF(CN419&gt;G419,1,0)</f>
        <v>1</v>
      </c>
      <c r="R419" s="4" t="n">
        <f aca="false">IF(CN419&gt;H419,1,0)</f>
        <v>1</v>
      </c>
      <c r="S419" s="4" t="n">
        <f aca="false">IF(CN419&gt;I419,1,0)</f>
        <v>1</v>
      </c>
      <c r="T419" s="25" t="n">
        <f aca="false">IF(AND(AND(R419=0,S419=0,Q419=0),OR(S418=1,S417=1,S416=1)),1,0)</f>
        <v>0</v>
      </c>
      <c r="U419" s="13" t="n">
        <f aca="false">SUM(CM418:CM419)</f>
        <v>-0.000283193516648628</v>
      </c>
      <c r="AV419" s="0"/>
      <c r="AW419" s="55" t="n">
        <f aca="false">IF(EC419&gt;$AW$2,1,0)</f>
        <v>0</v>
      </c>
      <c r="AX419" s="0" t="n">
        <f aca="false">IF(AND(I419&gt;G419,I418&lt;G418),1,IF(OR(AND(I419&gt;F419,I418&lt;F418),AND(I419&gt;E419,I418&lt;E418)),1,0))</f>
        <v>1</v>
      </c>
      <c r="AY419" s="0" t="n">
        <f aca="false">IF(K418="10D",1,0)</f>
        <v>0</v>
      </c>
      <c r="AZ419" s="0" t="n">
        <f aca="false">IF(AND(I419&gt;G419,I418&lt;G418,I419&gt;F419,I418&gt;F418,I419&gt;E419,I418&gt;E418),1,0)</f>
        <v>1</v>
      </c>
      <c r="BA419" s="56" t="n">
        <f aca="false">IF(G419&gt;H419,1,0)</f>
        <v>1</v>
      </c>
      <c r="BB419" s="56" t="n">
        <f aca="false">IF(I419&lt;F419,1,0)</f>
        <v>0</v>
      </c>
      <c r="BC419" s="0" t="n">
        <f aca="false">IF(AND(SUM(AW418:AX418)=2,AY419=1),1,IF(SUM(AX417:AX419)=0,0,IF(AND(OR(AW417=1,AX417=1),OR(AW418=1,AX418=1),AY419=1),1,IF(AND(SUM(AW419:AY419)=2,SUM(AW417:AX417)=2,AX417=1),1,0))))</f>
        <v>0</v>
      </c>
      <c r="BD419" s="57" t="str">
        <f aca="false">IF(BC419=0,"",IF(AND(BC419=1,AZ419=0,AZ418=0,AZ417=0),1,IF(AND(BC419=1,OR(AZ419=1,AZ418=1,AZ417)),IF(BA419=1,1,0))))</f>
        <v/>
      </c>
      <c r="BE419" s="50" t="str">
        <f aca="false">IF(AND(BD419=1,BD418=1),0,IF(BD419=1,SUM(CM420:CM458),""))</f>
        <v/>
      </c>
      <c r="BF419" s="20" t="str">
        <f aca="false">IF(AND(BB419=1,BB418=1,BE378&lt;&gt;0),"",IF(AND(BB418=0,BB419=1),BF418,IF(AND(BB419=1,BB418=1),BF418,IF(AND(BF418="",BE418="",OR(BD418=0,BD418="")),"",IF(AND(BF418="",BE379=0),"",IF(AND(BE379&lt;&gt;"",BF418=BE379),"",IF(AND(BD418=1,BE418&lt;&gt;0),CM419,IF(BF418&lt;&gt;0,BF418+CM419,IF(BF418="","")))))))))</f>
        <v/>
      </c>
      <c r="BH419" s="0" t="s">
        <v>13</v>
      </c>
      <c r="BI419" s="0"/>
      <c r="BU419" s="0"/>
      <c r="BZ419" s="49"/>
      <c r="CG419" s="13"/>
      <c r="CH419" s="40"/>
      <c r="CI419" s="13"/>
      <c r="CL419" s="6" t="n">
        <f aca="false">C419</f>
        <v>37853</v>
      </c>
      <c r="CM419" s="13" t="n">
        <f aca="false">CN419/CN418-1</f>
        <v>-0.00406504065040647</v>
      </c>
      <c r="CN419" s="4" t="n">
        <v>100.45</v>
      </c>
      <c r="CO419" s="13" t="n">
        <f aca="false">CN419/CN414-1</f>
        <v>0.0142366720516962</v>
      </c>
      <c r="CY419" s="4" t="n">
        <v>100.29</v>
      </c>
      <c r="CZ419" s="4" t="n">
        <v>100.45</v>
      </c>
      <c r="DA419" s="33" t="n">
        <f aca="false">CZ419-CN419</f>
        <v>0</v>
      </c>
      <c r="DB419" s="16" t="n">
        <f aca="false">CZ419/CY419-1</f>
        <v>0.00159537341709037</v>
      </c>
      <c r="DC419" s="15" t="n">
        <f aca="false">CY419/CZ418-1</f>
        <v>-0.00565139797739433</v>
      </c>
      <c r="DD419" s="15" t="n">
        <f aca="false">CZ419/CZ418-1</f>
        <v>-0.00406504065040647</v>
      </c>
      <c r="DE419" s="34" t="str">
        <f aca="false">IF(CW419=0,"",-DC419*CS419)</f>
        <v/>
      </c>
      <c r="DY419" s="6"/>
      <c r="EB419" s="6" t="n">
        <f aca="false">CL419</f>
        <v>37853</v>
      </c>
      <c r="EC419" s="13" t="n">
        <f aca="false">SUM(CM417:CM419)</f>
        <v>0.00834961114105071</v>
      </c>
    </row>
    <row r="420" customFormat="false" ht="15" hidden="false" customHeight="false" outlineLevel="0" collapsed="false">
      <c r="A420" s="0" t="n">
        <f aca="false">IF(FR420=1,CZ420,0)</f>
        <v>0</v>
      </c>
      <c r="C420" s="6" t="n">
        <v>37854</v>
      </c>
      <c r="D420" s="0" t="n">
        <f aca="false">IF(E420&gt;E419,1,)</f>
        <v>1</v>
      </c>
      <c r="E420" s="46" t="n">
        <v>92.1573</v>
      </c>
      <c r="F420" s="46" t="n">
        <v>96.0991</v>
      </c>
      <c r="G420" s="46" t="n">
        <v>99.3982</v>
      </c>
      <c r="H420" s="46" t="n">
        <v>99.2687</v>
      </c>
      <c r="I420" s="46" t="n">
        <v>99.701</v>
      </c>
      <c r="J420" s="47" t="str">
        <f aca="false">IF(MIN(E420:I420)=E420,$E$2,IF(MIN(E420:I420)=F420,$F$2,IF(MIN(E420:I420)=G420,$G$2,IF(MIN(E420:I420)=H420,$H$2,IF(MIN(E420:I420)=I420,$I$2)))))</f>
        <v>200D</v>
      </c>
      <c r="K420" s="47" t="str">
        <f aca="false">IF(MAX(E420:I420)=E420,$E$2,IF(MAX(E420:I420)=F420,$F$2,IF(MAX(E420:I420)=G420,$G$2,IF(MAX(E420:I420)=H420,$H$2,IF(MAX(E420:I420)=I420,$I$2)))))</f>
        <v>10D</v>
      </c>
      <c r="L420" s="4" t="n">
        <f aca="false">IF(MAX(E420:I420)=H420,1,0)</f>
        <v>0</v>
      </c>
      <c r="M420" s="4" t="n">
        <f aca="false">IF(MAX(E420:I420)=I420,1,0)</f>
        <v>1</v>
      </c>
      <c r="O420" s="4" t="n">
        <f aca="false">IF(CN420&gt;E420,1,0)</f>
        <v>1</v>
      </c>
      <c r="P420" s="4" t="n">
        <f aca="false">IF(CN420&gt;F420,1,0)</f>
        <v>1</v>
      </c>
      <c r="Q420" s="4" t="n">
        <f aca="false">IF(CN420&gt;G420,1,0)</f>
        <v>1</v>
      </c>
      <c r="R420" s="4" t="n">
        <f aca="false">IF(CN420&gt;H420,1,0)</f>
        <v>1</v>
      </c>
      <c r="S420" s="4" t="n">
        <f aca="false">IF(CN420&gt;I420,1,0)</f>
        <v>1</v>
      </c>
      <c r="T420" s="25" t="n">
        <f aca="false">IF(AND(AND(R420=0,S420=0,Q420=0),OR(S419=1,S418=1,S417=1)),1,0)</f>
        <v>0</v>
      </c>
      <c r="U420" s="13" t="n">
        <f aca="false">SUM(CM419:CM420)</f>
        <v>-0.000879376140700328</v>
      </c>
      <c r="AV420" s="0"/>
      <c r="AW420" s="55" t="n">
        <f aca="false">IF(EC420&gt;$AW$2,1,0)</f>
        <v>0</v>
      </c>
      <c r="AX420" s="0" t="n">
        <f aca="false">IF(AND(I420&gt;G420,I419&lt;G419),1,IF(OR(AND(I420&gt;F420,I419&lt;F419),AND(I420&gt;E420,I419&lt;E419)),1,0))</f>
        <v>0</v>
      </c>
      <c r="AY420" s="0" t="n">
        <f aca="false">IF(K419="10D",1,0)</f>
        <v>1</v>
      </c>
      <c r="AZ420" s="0" t="n">
        <f aca="false">IF(AND(I420&gt;G420,I419&lt;G419,I420&gt;F420,I419&gt;F419,I420&gt;E420,I419&gt;E419),1,0)</f>
        <v>0</v>
      </c>
      <c r="BA420" s="56" t="n">
        <f aca="false">IF(G420&gt;H420,1,0)</f>
        <v>1</v>
      </c>
      <c r="BB420" s="56" t="n">
        <f aca="false">IF(I420&lt;F420,1,0)</f>
        <v>0</v>
      </c>
      <c r="BC420" s="0" t="n">
        <f aca="false">IF(AND(SUM(AW419:AX419)=2,AY420=1),1,IF(SUM(AX418:AX420)=0,0,IF(AND(OR(AW418=1,AX418=1),OR(AW419=1,AX419=1),AY420=1),1,IF(AND(SUM(AW420:AY420)=2,SUM(AW418:AX418)=2,AX418=1),1,0))))</f>
        <v>1</v>
      </c>
      <c r="BD420" s="57" t="n">
        <f aca="false">IF(BC420=0,"",IF(AND(BC420=1,AZ420=0,AZ419=0,AZ418=0),1,IF(AND(BC420=1,OR(AZ420=1,AZ419=1,AZ418)),IF(BA420=1,1,0))))</f>
        <v>1</v>
      </c>
      <c r="BE420" s="50" t="n">
        <f aca="false">IF(AND(BD420=1,BD419=1),0,IF(BD420=1,SUM(CM421:CM459),""))</f>
        <v>0.0462498830431061</v>
      </c>
      <c r="BF420" s="20" t="str">
        <f aca="false">IF(AND(BB420=1,BB419=1,BE379&lt;&gt;0),"",IF(AND(BB419=0,BB420=1),BF419,IF(AND(BB420=1,BB419=1),BF419,IF(AND(BF419="",BE419="",OR(BD419=0,BD419="")),"",IF(AND(BF419="",BE380=0),"",IF(AND(BE380&lt;&gt;"",BF419=BE380),"",IF(AND(BD419=1,BE419&lt;&gt;0),CM420,IF(BF419&lt;&gt;0,BF419+CM420,IF(BF419="","")))))))))</f>
        <v/>
      </c>
      <c r="BI420" s="0"/>
      <c r="BU420" s="0"/>
      <c r="BZ420" s="49"/>
      <c r="CG420" s="13"/>
      <c r="CH420" s="40"/>
      <c r="CI420" s="13"/>
      <c r="CL420" s="6" t="n">
        <f aca="false">C420</f>
        <v>37854</v>
      </c>
      <c r="CM420" s="13" t="n">
        <f aca="false">CN420/CN419-1</f>
        <v>0.00318566450970614</v>
      </c>
      <c r="CN420" s="4" t="n">
        <v>100.77</v>
      </c>
      <c r="CO420" s="13" t="n">
        <f aca="false">CN420/CN415-1</f>
        <v>0.0147014399355552</v>
      </c>
      <c r="CY420" s="4" t="n">
        <v>101.05</v>
      </c>
      <c r="CZ420" s="4" t="n">
        <v>100.77</v>
      </c>
      <c r="DA420" s="33" t="n">
        <f aca="false">CZ420-CN420</f>
        <v>0</v>
      </c>
      <c r="DB420" s="16" t="n">
        <f aca="false">CZ420/CY420-1</f>
        <v>-0.0027709054923305</v>
      </c>
      <c r="DC420" s="15" t="n">
        <f aca="false">CY420/CZ419-1</f>
        <v>0.00597312095569924</v>
      </c>
      <c r="DD420" s="15" t="n">
        <f aca="false">CZ420/CZ419-1</f>
        <v>0.00318566450970614</v>
      </c>
      <c r="DE420" s="34" t="str">
        <f aca="false">IF(CW420=0,"",-DC420*CS420)</f>
        <v/>
      </c>
      <c r="DY420" s="6"/>
      <c r="EB420" s="6" t="n">
        <f aca="false">CL420</f>
        <v>37854</v>
      </c>
      <c r="EC420" s="13" t="n">
        <f aca="false">SUM(CM418:CM420)</f>
        <v>0.00290247099305752</v>
      </c>
    </row>
    <row r="421" customFormat="false" ht="15" hidden="false" customHeight="false" outlineLevel="0" collapsed="false">
      <c r="A421" s="0" t="n">
        <f aca="false">IF(FR421=1,CZ421,0)</f>
        <v>0</v>
      </c>
      <c r="C421" s="6" t="n">
        <v>37855</v>
      </c>
      <c r="D421" s="0" t="n">
        <f aca="false">IF(E421&gt;E420,1,)</f>
        <v>1</v>
      </c>
      <c r="E421" s="46" t="n">
        <v>92.1969</v>
      </c>
      <c r="F421" s="46" t="n">
        <v>96.2364</v>
      </c>
      <c r="G421" s="46" t="n">
        <v>99.3814</v>
      </c>
      <c r="H421" s="46" t="n">
        <v>99.253</v>
      </c>
      <c r="I421" s="46" t="n">
        <v>99.85</v>
      </c>
      <c r="J421" s="47" t="str">
        <f aca="false">IF(MIN(E421:I421)=E421,$E$2,IF(MIN(E421:I421)=F421,$F$2,IF(MIN(E421:I421)=G421,$G$2,IF(MIN(E421:I421)=H421,$H$2,IF(MIN(E421:I421)=I421,$I$2)))))</f>
        <v>200D</v>
      </c>
      <c r="K421" s="47" t="str">
        <f aca="false">IF(MAX(E421:I421)=E421,$E$2,IF(MAX(E421:I421)=F421,$F$2,IF(MAX(E421:I421)=G421,$G$2,IF(MAX(E421:I421)=H421,$H$2,IF(MAX(E421:I421)=I421,$I$2)))))</f>
        <v>10D</v>
      </c>
      <c r="L421" s="4" t="n">
        <f aca="false">IF(MAX(E421:I421)=H421,1,0)</f>
        <v>0</v>
      </c>
      <c r="M421" s="4" t="n">
        <f aca="false">IF(MAX(E421:I421)=I421,1,0)</f>
        <v>1</v>
      </c>
      <c r="O421" s="4" t="n">
        <f aca="false">IF(CN421&gt;E421,1,0)</f>
        <v>1</v>
      </c>
      <c r="P421" s="4" t="n">
        <f aca="false">IF(CN421&gt;F421,1,0)</f>
        <v>1</v>
      </c>
      <c r="Q421" s="4" t="n">
        <f aca="false">IF(CN421&gt;G421,1,0)</f>
        <v>1</v>
      </c>
      <c r="R421" s="4" t="n">
        <f aca="false">IF(CN421&gt;H421,1,0)</f>
        <v>1</v>
      </c>
      <c r="S421" s="4" t="n">
        <f aca="false">IF(CN421&gt;I421,1,0)</f>
        <v>0</v>
      </c>
      <c r="T421" s="25" t="n">
        <f aca="false">IF(AND(AND(R421=0,S421=0,Q421=0),OR(S420=1,S419=1,S418=1)),1,0)</f>
        <v>0</v>
      </c>
      <c r="U421" s="13" t="n">
        <f aca="false">SUM(CM420:CM421)</f>
        <v>-0.00673792385984828</v>
      </c>
      <c r="AV421" s="0"/>
      <c r="AW421" s="55" t="n">
        <f aca="false">IF(EC421&gt;$AW$2,1,0)</f>
        <v>0</v>
      </c>
      <c r="AX421" s="0" t="n">
        <f aca="false">IF(AND(I421&gt;G421,I420&lt;G420),1,IF(OR(AND(I421&gt;F421,I420&lt;F420),AND(I421&gt;E421,I420&lt;E420)),1,0))</f>
        <v>0</v>
      </c>
      <c r="AY421" s="0" t="n">
        <f aca="false">IF(K420="10D",1,0)</f>
        <v>1</v>
      </c>
      <c r="AZ421" s="0" t="n">
        <f aca="false">IF(AND(I421&gt;G421,I420&lt;G420,I421&gt;F421,I420&gt;F420,I421&gt;E421,I420&gt;E420),1,0)</f>
        <v>0</v>
      </c>
      <c r="BA421" s="56" t="n">
        <f aca="false">IF(G421&gt;H421,1,0)</f>
        <v>1</v>
      </c>
      <c r="BB421" s="56" t="n">
        <f aca="false">IF(I421&lt;F421,1,0)</f>
        <v>0</v>
      </c>
      <c r="BC421" s="0" t="n">
        <f aca="false">IF(AND(SUM(AW420:AX420)=2,AY421=1),1,IF(SUM(AX419:AX421)=0,0,IF(AND(OR(AW419=1,AX419=1),OR(AW420=1,AX420=1),AY421=1),1,IF(AND(SUM(AW421:AY421)=2,SUM(AW419:AX419)=2,AX419=1),1,0))))</f>
        <v>0</v>
      </c>
      <c r="BD421" s="57" t="str">
        <f aca="false">IF(BC421=0,"",IF(AND(BC421=1,AZ421=0,AZ420=0,AZ419=0),1,IF(AND(BC421=1,OR(AZ421=1,AZ420=1,AZ419)),IF(BA421=1,1,0))))</f>
        <v/>
      </c>
      <c r="BE421" s="50" t="str">
        <f aca="false">IF(AND(BD421=1,BD420=1),0,IF(BD421=1,SUM(CM422:CM460),""))</f>
        <v/>
      </c>
      <c r="BF421" s="20" t="n">
        <f aca="false">IF(AND(BB421=1,BB420=1,BE380&lt;&gt;0),"",IF(AND(BB420=0,BB421=1),BF420,IF(AND(BB421=1,BB420=1),BF420,IF(AND(BF420="",BE420="",OR(BD420=0,BD420="")),"",IF(AND(BF420="",BE381=0),"",IF(AND(BE381&lt;&gt;"",BF420=BE381),"",IF(AND(BD420=1,BE420&lt;&gt;0),CM421,IF(BF420&lt;&gt;0,BF420+CM421,IF(BF420="","")))))))))</f>
        <v>-0.00992358836955443</v>
      </c>
      <c r="BI421" s="0"/>
      <c r="BU421" s="0"/>
      <c r="BZ421" s="49"/>
      <c r="CG421" s="13"/>
      <c r="CH421" s="40"/>
      <c r="CI421" s="13"/>
      <c r="CL421" s="6" t="n">
        <f aca="false">C421</f>
        <v>37855</v>
      </c>
      <c r="CM421" s="13" t="n">
        <f aca="false">CN421/CN420-1</f>
        <v>-0.00992358836955443</v>
      </c>
      <c r="CN421" s="4" t="n">
        <v>99.77</v>
      </c>
      <c r="CO421" s="13" t="n">
        <f aca="false">CN421/CN416-1</f>
        <v>0.00150572174262198</v>
      </c>
      <c r="CY421" s="4" t="n">
        <v>101.75</v>
      </c>
      <c r="CZ421" s="4" t="n">
        <v>99.77</v>
      </c>
      <c r="DA421" s="33" t="n">
        <f aca="false">CZ421-CN421</f>
        <v>0</v>
      </c>
      <c r="DB421" s="16" t="n">
        <f aca="false">CZ421/CY421-1</f>
        <v>-0.0194594594594595</v>
      </c>
      <c r="DC421" s="15" t="n">
        <f aca="false">CY421/CZ420-1</f>
        <v>0.00972511660216346</v>
      </c>
      <c r="DD421" s="15" t="n">
        <f aca="false">CZ421/CZ420-1</f>
        <v>-0.00992358836955443</v>
      </c>
      <c r="DE421" s="34" t="str">
        <f aca="false">IF(CW421=0,"",-DC421*CS421)</f>
        <v/>
      </c>
      <c r="DY421" s="6"/>
      <c r="EB421" s="6" t="n">
        <f aca="false">CL421</f>
        <v>37855</v>
      </c>
      <c r="EC421" s="13" t="n">
        <f aca="false">SUM(CM419:CM421)</f>
        <v>-0.0108029645102548</v>
      </c>
    </row>
    <row r="422" customFormat="false" ht="15" hidden="false" customHeight="false" outlineLevel="0" collapsed="false">
      <c r="A422" s="0" t="n">
        <f aca="false">IF(FR422=1,CZ422,0)</f>
        <v>0</v>
      </c>
      <c r="C422" s="6" t="n">
        <v>37858</v>
      </c>
      <c r="D422" s="0" t="n">
        <f aca="false">IF(E422&gt;E421,1,)</f>
        <v>1</v>
      </c>
      <c r="E422" s="46" t="n">
        <v>92.2313</v>
      </c>
      <c r="F422" s="46" t="n">
        <v>96.3545</v>
      </c>
      <c r="G422" s="46" t="n">
        <v>99.3888</v>
      </c>
      <c r="H422" s="46" t="n">
        <v>99.2263</v>
      </c>
      <c r="I422" s="46" t="n">
        <v>99.978</v>
      </c>
      <c r="J422" s="47" t="str">
        <f aca="false">IF(MIN(E422:I422)=E422,$E$2,IF(MIN(E422:I422)=F422,$F$2,IF(MIN(E422:I422)=G422,$G$2,IF(MIN(E422:I422)=H422,$H$2,IF(MIN(E422:I422)=I422,$I$2)))))</f>
        <v>200D</v>
      </c>
      <c r="K422" s="47" t="str">
        <f aca="false">IF(MAX(E422:I422)=E422,$E$2,IF(MAX(E422:I422)=F422,$F$2,IF(MAX(E422:I422)=G422,$G$2,IF(MAX(E422:I422)=H422,$H$2,IF(MAX(E422:I422)=I422,$I$2)))))</f>
        <v>10D</v>
      </c>
      <c r="L422" s="4" t="n">
        <f aca="false">IF(MAX(E422:I422)=H422,1,0)</f>
        <v>0</v>
      </c>
      <c r="M422" s="4" t="n">
        <f aca="false">IF(MAX(E422:I422)=I422,1,0)</f>
        <v>1</v>
      </c>
      <c r="O422" s="4" t="n">
        <f aca="false">IF(CN422&gt;E422,1,0)</f>
        <v>1</v>
      </c>
      <c r="P422" s="4" t="n">
        <f aca="false">IF(CN422&gt;F422,1,0)</f>
        <v>1</v>
      </c>
      <c r="Q422" s="4" t="n">
        <f aca="false">IF(CN422&gt;G422,1,0)</f>
        <v>1</v>
      </c>
      <c r="R422" s="4" t="n">
        <f aca="false">IF(CN422&gt;H422,1,0)</f>
        <v>1</v>
      </c>
      <c r="S422" s="4" t="n">
        <f aca="false">IF(CN422&gt;I422,1,0)</f>
        <v>0</v>
      </c>
      <c r="T422" s="25" t="n">
        <f aca="false">IF(AND(AND(R422=0,S422=0,Q422=0),OR(S421=1,S420=1,S419=1)),1,0)</f>
        <v>0</v>
      </c>
      <c r="U422" s="13" t="n">
        <f aca="false">SUM(CM421:CM422)</f>
        <v>-0.0083198998860422</v>
      </c>
      <c r="AV422" s="0"/>
      <c r="AW422" s="55" t="n">
        <f aca="false">IF(EC422&gt;$AW$2,1,0)</f>
        <v>0</v>
      </c>
      <c r="AX422" s="0" t="n">
        <f aca="false">IF(AND(I422&gt;G422,I421&lt;G421),1,IF(OR(AND(I422&gt;F422,I421&lt;F421),AND(I422&gt;E422,I421&lt;E421)),1,0))</f>
        <v>0</v>
      </c>
      <c r="AY422" s="0" t="n">
        <f aca="false">IF(K421="10D",1,0)</f>
        <v>1</v>
      </c>
      <c r="AZ422" s="0" t="n">
        <f aca="false">IF(AND(I422&gt;G422,I421&lt;G421,I422&gt;F422,I421&gt;F421,I422&gt;E422,I421&gt;E421),1,0)</f>
        <v>0</v>
      </c>
      <c r="BA422" s="56" t="n">
        <f aca="false">IF(G422&gt;H422,1,0)</f>
        <v>1</v>
      </c>
      <c r="BB422" s="56" t="n">
        <f aca="false">IF(I422&lt;F422,1,0)</f>
        <v>0</v>
      </c>
      <c r="BC422" s="0" t="n">
        <f aca="false">IF(AND(SUM(AW421:AX421)=2,AY422=1),1,IF(SUM(AX420:AX422)=0,0,IF(AND(OR(AW420=1,AX420=1),OR(AW421=1,AX421=1),AY422=1),1,IF(AND(SUM(AW422:AY422)=2,SUM(AW420:AX420)=2,AX420=1),1,0))))</f>
        <v>0</v>
      </c>
      <c r="BD422" s="57" t="str">
        <f aca="false">IF(BC422=0,"",IF(AND(BC422=1,AZ422=0,AZ421=0,AZ420=0),1,IF(AND(BC422=1,OR(AZ422=1,AZ421=1,AZ420)),IF(BA422=1,1,0))))</f>
        <v/>
      </c>
      <c r="BE422" s="50" t="str">
        <f aca="false">IF(AND(BD422=1,BD421=1),0,IF(BD422=1,SUM(CM423:CM461),""))</f>
        <v/>
      </c>
      <c r="BF422" s="20" t="n">
        <f aca="false">IF(AND(BB422=1,BB421=1,BE381&lt;&gt;0),"",IF(AND(BB421=0,BB422=1),BF421,IF(AND(BB422=1,BB421=1),BF421,IF(AND(BF421="",BE421="",OR(BD421=0,BD421="")),"",IF(AND(BF421="",BE382=0),"",IF(AND(BE382&lt;&gt;"",BF421=BE382),"",IF(AND(BD421=1,BE421&lt;&gt;0),CM422,IF(BF421&lt;&gt;0,BF421+CM422,IF(BF421="","")))))))))</f>
        <v>-0.0083198998860422</v>
      </c>
      <c r="BI422" s="0"/>
      <c r="BU422" s="0"/>
      <c r="BZ422" s="49"/>
      <c r="CG422" s="13"/>
      <c r="CH422" s="40"/>
      <c r="CI422" s="13"/>
      <c r="CL422" s="6" t="n">
        <f aca="false">C422</f>
        <v>37858</v>
      </c>
      <c r="CM422" s="13" t="n">
        <f aca="false">CN422/CN421-1</f>
        <v>0.00160368848351222</v>
      </c>
      <c r="CN422" s="4" t="n">
        <v>99.93</v>
      </c>
      <c r="CO422" s="13" t="n">
        <f aca="false">CN422/CN417-1</f>
        <v>-0.00547372611464969</v>
      </c>
      <c r="CY422" s="4" t="n">
        <v>99.71</v>
      </c>
      <c r="CZ422" s="4" t="n">
        <v>99.93</v>
      </c>
      <c r="DA422" s="33" t="n">
        <f aca="false">CZ422-CN422</f>
        <v>0</v>
      </c>
      <c r="DB422" s="16" t="n">
        <f aca="false">CZ422/CY422-1</f>
        <v>0.00220639855581206</v>
      </c>
      <c r="DC422" s="15" t="n">
        <f aca="false">CY422/CZ421-1</f>
        <v>-0.000601383181317083</v>
      </c>
      <c r="DD422" s="15" t="n">
        <f aca="false">CZ422/CZ421-1</f>
        <v>0.00160368848351222</v>
      </c>
      <c r="DE422" s="34" t="str">
        <f aca="false">IF(CW422=0,"",-DC422*CS422)</f>
        <v/>
      </c>
      <c r="DY422" s="6"/>
      <c r="EB422" s="6" t="n">
        <f aca="false">CL422</f>
        <v>37858</v>
      </c>
      <c r="EC422" s="13" t="n">
        <f aca="false">SUM(CM420:CM422)</f>
        <v>-0.00513423537633606</v>
      </c>
    </row>
    <row r="423" customFormat="false" ht="15" hidden="false" customHeight="false" outlineLevel="0" collapsed="false">
      <c r="A423" s="0" t="n">
        <f aca="false">IF(FR423=1,CZ423,0)</f>
        <v>0</v>
      </c>
      <c r="C423" s="6" t="n">
        <v>37859</v>
      </c>
      <c r="D423" s="0" t="n">
        <f aca="false">IF(E423&gt;E422,1,)</f>
        <v>1</v>
      </c>
      <c r="E423" s="46" t="n">
        <v>92.2781</v>
      </c>
      <c r="F423" s="46" t="n">
        <v>96.4786</v>
      </c>
      <c r="G423" s="46" t="n">
        <v>99.3578</v>
      </c>
      <c r="H423" s="46" t="n">
        <v>99.213</v>
      </c>
      <c r="I423" s="46" t="n">
        <v>100.034</v>
      </c>
      <c r="J423" s="47" t="str">
        <f aca="false">IF(MIN(E423:I423)=E423,$E$2,IF(MIN(E423:I423)=F423,$F$2,IF(MIN(E423:I423)=G423,$G$2,IF(MIN(E423:I423)=H423,$H$2,IF(MIN(E423:I423)=I423,$I$2)))))</f>
        <v>200D</v>
      </c>
      <c r="K423" s="47" t="str">
        <f aca="false">IF(MAX(E423:I423)=E423,$E$2,IF(MAX(E423:I423)=F423,$F$2,IF(MAX(E423:I423)=G423,$G$2,IF(MAX(E423:I423)=H423,$H$2,IF(MAX(E423:I423)=I423,$I$2)))))</f>
        <v>10D</v>
      </c>
      <c r="L423" s="4" t="n">
        <f aca="false">IF(MAX(E423:I423)=H423,1,0)</f>
        <v>0</v>
      </c>
      <c r="M423" s="4" t="n">
        <f aca="false">IF(MAX(E423:I423)=I423,1,0)</f>
        <v>1</v>
      </c>
      <c r="O423" s="4" t="n">
        <f aca="false">IF(CN423&gt;E423,1,0)</f>
        <v>1</v>
      </c>
      <c r="P423" s="4" t="n">
        <f aca="false">IF(CN423&gt;F423,1,0)</f>
        <v>1</v>
      </c>
      <c r="Q423" s="4" t="n">
        <f aca="false">IF(CN423&gt;G423,1,0)</f>
        <v>1</v>
      </c>
      <c r="R423" s="4" t="n">
        <f aca="false">IF(CN423&gt;H423,1,0)</f>
        <v>1</v>
      </c>
      <c r="S423" s="4" t="n">
        <f aca="false">IF(CN423&gt;I423,1,0)</f>
        <v>1</v>
      </c>
      <c r="T423" s="25" t="n">
        <f aca="false">IF(AND(AND(R423=0,S423=0,Q423=0),OR(S422=1,S421=1,S420=1)),1,0)</f>
        <v>0</v>
      </c>
      <c r="U423" s="13" t="n">
        <f aca="false">SUM(CM422:CM423)</f>
        <v>0.00340494936612989</v>
      </c>
      <c r="AV423" s="0"/>
      <c r="AW423" s="55" t="n">
        <f aca="false">IF(EC423&gt;$AW$2,1,0)</f>
        <v>0</v>
      </c>
      <c r="AX423" s="0" t="n">
        <f aca="false">IF(AND(I423&gt;G423,I422&lt;G422),1,IF(OR(AND(I423&gt;F423,I422&lt;F422),AND(I423&gt;E423,I422&lt;E422)),1,0))</f>
        <v>0</v>
      </c>
      <c r="AY423" s="0" t="n">
        <f aca="false">IF(K422="10D",1,0)</f>
        <v>1</v>
      </c>
      <c r="AZ423" s="0" t="n">
        <f aca="false">IF(AND(I423&gt;G423,I422&lt;G422,I423&gt;F423,I422&gt;F422,I423&gt;E423,I422&gt;E422),1,0)</f>
        <v>0</v>
      </c>
      <c r="BA423" s="56" t="n">
        <f aca="false">IF(G423&gt;H423,1,0)</f>
        <v>1</v>
      </c>
      <c r="BB423" s="56" t="n">
        <f aca="false">IF(I423&lt;F423,1,0)</f>
        <v>0</v>
      </c>
      <c r="BC423" s="0" t="n">
        <f aca="false">IF(AND(SUM(AW422:AX422)=2,AY423=1),1,IF(SUM(AX421:AX423)=0,0,IF(AND(OR(AW421=1,AX421=1),OR(AW422=1,AX422=1),AY423=1),1,IF(AND(SUM(AW423:AY423)=2,SUM(AW421:AX421)=2,AX421=1),1,0))))</f>
        <v>0</v>
      </c>
      <c r="BD423" s="57" t="str">
        <f aca="false">IF(BC423=0,"",IF(AND(BC423=1,AZ423=0,AZ422=0,AZ421=0),1,IF(AND(BC423=1,OR(AZ423=1,AZ422=1,AZ421)),IF(BA423=1,1,0))))</f>
        <v/>
      </c>
      <c r="BE423" s="50" t="str">
        <f aca="false">IF(AND(BD423=1,BD422=1),0,IF(BD423=1,SUM(CM424:CM462),""))</f>
        <v/>
      </c>
      <c r="BF423" s="20" t="n">
        <f aca="false">IF(AND(BB423=1,BB422=1,BE382&lt;&gt;0),"",IF(AND(BB422=0,BB423=1),BF422,IF(AND(BB423=1,BB422=1),BF422,IF(AND(BF422="",BE422="",OR(BD422=0,BD422="")),"",IF(AND(BF422="",BE383=0),"",IF(AND(BE383&lt;&gt;"",BF422=BE383),"",IF(AND(BD422=1,BE422&lt;&gt;0),CM423,IF(BF422&lt;&gt;0,BF422+CM423,IF(BF422="","")))))))))</f>
        <v>-0.00651863900342453</v>
      </c>
      <c r="BI423" s="0"/>
      <c r="BU423" s="0"/>
      <c r="BZ423" s="49"/>
      <c r="CG423" s="13"/>
      <c r="CH423" s="40"/>
      <c r="CI423" s="13"/>
      <c r="CL423" s="6" t="n">
        <f aca="false">C423</f>
        <v>37859</v>
      </c>
      <c r="CM423" s="13" t="n">
        <f aca="false">CN423/CN422-1</f>
        <v>0.00180126088261767</v>
      </c>
      <c r="CN423" s="4" t="n">
        <v>100.11</v>
      </c>
      <c r="CO423" s="13" t="n">
        <f aca="false">CN423/CN418-1</f>
        <v>-0.00743604997025582</v>
      </c>
      <c r="CY423" s="4" t="n">
        <v>99.5</v>
      </c>
      <c r="CZ423" s="4" t="n">
        <v>100.11</v>
      </c>
      <c r="DA423" s="33" t="n">
        <f aca="false">CZ423-CN423</f>
        <v>0</v>
      </c>
      <c r="DB423" s="16" t="n">
        <f aca="false">CZ423/CY423-1</f>
        <v>0.00613065326633167</v>
      </c>
      <c r="DC423" s="15" t="n">
        <f aca="false">CY423/CZ422-1</f>
        <v>-0.00430301210847606</v>
      </c>
      <c r="DD423" s="15" t="n">
        <f aca="false">CZ423/CZ422-1</f>
        <v>0.00180126088261767</v>
      </c>
      <c r="DE423" s="34" t="str">
        <f aca="false">IF(CW423=0,"",-DC423*CS423)</f>
        <v/>
      </c>
      <c r="DY423" s="6"/>
      <c r="EB423" s="6" t="n">
        <f aca="false">CL423</f>
        <v>37859</v>
      </c>
      <c r="EC423" s="13" t="n">
        <f aca="false">SUM(CM421:CM423)</f>
        <v>-0.00651863900342453</v>
      </c>
    </row>
    <row r="424" customFormat="false" ht="15" hidden="false" customHeight="false" outlineLevel="0" collapsed="false">
      <c r="A424" s="0" t="n">
        <f aca="false">IF(FR424=1,CZ424,0)</f>
        <v>0</v>
      </c>
      <c r="C424" s="6" t="n">
        <v>37860</v>
      </c>
      <c r="D424" s="0" t="n">
        <f aca="false">IF(E424&gt;E423,1,)</f>
        <v>1</v>
      </c>
      <c r="E424" s="46" t="n">
        <v>92.3305</v>
      </c>
      <c r="F424" s="46" t="n">
        <v>96.5978</v>
      </c>
      <c r="G424" s="46" t="n">
        <v>99.3274</v>
      </c>
      <c r="H424" s="46" t="n">
        <v>99.2203</v>
      </c>
      <c r="I424" s="46" t="n">
        <v>100.144</v>
      </c>
      <c r="J424" s="47" t="str">
        <f aca="false">IF(MIN(E424:I424)=E424,$E$2,IF(MIN(E424:I424)=F424,$F$2,IF(MIN(E424:I424)=G424,$G$2,IF(MIN(E424:I424)=H424,$H$2,IF(MIN(E424:I424)=I424,$I$2)))))</f>
        <v>200D</v>
      </c>
      <c r="K424" s="47" t="str">
        <f aca="false">IF(MAX(E424:I424)=E424,$E$2,IF(MAX(E424:I424)=F424,$F$2,IF(MAX(E424:I424)=G424,$G$2,IF(MAX(E424:I424)=H424,$H$2,IF(MAX(E424:I424)=I424,$I$2)))))</f>
        <v>10D</v>
      </c>
      <c r="L424" s="4" t="n">
        <f aca="false">IF(MAX(E424:I424)=H424,1,0)</f>
        <v>0</v>
      </c>
      <c r="M424" s="4" t="n">
        <f aca="false">IF(MAX(E424:I424)=I424,1,0)</f>
        <v>1</v>
      </c>
      <c r="O424" s="4" t="n">
        <f aca="false">IF(CN424&gt;E424,1,0)</f>
        <v>1</v>
      </c>
      <c r="P424" s="4" t="n">
        <f aca="false">IF(CN424&gt;F424,1,0)</f>
        <v>1</v>
      </c>
      <c r="Q424" s="4" t="n">
        <f aca="false">IF(CN424&gt;G424,1,0)</f>
        <v>1</v>
      </c>
      <c r="R424" s="4" t="n">
        <f aca="false">IF(CN424&gt;H424,1,0)</f>
        <v>1</v>
      </c>
      <c r="S424" s="4" t="n">
        <f aca="false">IF(CN424&gt;I424,1,0)</f>
        <v>0</v>
      </c>
      <c r="T424" s="25" t="n">
        <f aca="false">IF(AND(AND(R424=0,S424=0,Q424=0),OR(S423=1,S422=1,S421=1)),1,0)</f>
        <v>0</v>
      </c>
      <c r="U424" s="13" t="n">
        <f aca="false">SUM(CM423:CM424)</f>
        <v>0.00210093124521893</v>
      </c>
      <c r="AV424" s="0"/>
      <c r="AW424" s="55" t="n">
        <f aca="false">IF(EC424&gt;$AW$2,1,0)</f>
        <v>0</v>
      </c>
      <c r="AX424" s="0" t="n">
        <f aca="false">IF(AND(I424&gt;G424,I423&lt;G423),1,IF(OR(AND(I424&gt;F424,I423&lt;F423),AND(I424&gt;E424,I423&lt;E423)),1,0))</f>
        <v>0</v>
      </c>
      <c r="AY424" s="0" t="n">
        <f aca="false">IF(K423="10D",1,0)</f>
        <v>1</v>
      </c>
      <c r="AZ424" s="0" t="n">
        <f aca="false">IF(AND(I424&gt;G424,I423&lt;G423,I424&gt;F424,I423&gt;F423,I424&gt;E424,I423&gt;E423),1,0)</f>
        <v>0</v>
      </c>
      <c r="BA424" s="56" t="n">
        <f aca="false">IF(G424&gt;H424,1,0)</f>
        <v>1</v>
      </c>
      <c r="BB424" s="56" t="n">
        <f aca="false">IF(I424&lt;F424,1,0)</f>
        <v>0</v>
      </c>
      <c r="BC424" s="0" t="n">
        <f aca="false">IF(AND(SUM(AW423:AX423)=2,AY424=1),1,IF(SUM(AX422:AX424)=0,0,IF(AND(OR(AW422=1,AX422=1),OR(AW423=1,AX423=1),AY424=1),1,IF(AND(SUM(AW424:AY424)=2,SUM(AW422:AX422)=2,AX422=1),1,0))))</f>
        <v>0</v>
      </c>
      <c r="BD424" s="57" t="str">
        <f aca="false">IF(BC424=0,"",IF(AND(BC424=1,AZ424=0,AZ423=0,AZ422=0),1,IF(AND(BC424=1,OR(AZ424=1,AZ423=1,AZ422)),IF(BA424=1,1,0))))</f>
        <v/>
      </c>
      <c r="BE424" s="50" t="str">
        <f aca="false">IF(AND(BD424=1,BD423=1),0,IF(BD424=1,SUM(CM425:CM463),""))</f>
        <v/>
      </c>
      <c r="BF424" s="20" t="n">
        <f aca="false">IF(AND(BB424=1,BB423=1,BE383&lt;&gt;0),"",IF(AND(BB423=0,BB424=1),BF423,IF(AND(BB424=1,BB423=1),BF423,IF(AND(BF423="",BE423="",OR(BD423=0,BD423="")),"",IF(AND(BF423="",BE384=0),"",IF(AND(BE384&lt;&gt;"",BF423=BE384),"",IF(AND(BD423=1,BE423&lt;&gt;0),CM424,IF(BF423&lt;&gt;0,BF423+CM424,IF(BF423="","")))))))))</f>
        <v>-0.00621896864082328</v>
      </c>
      <c r="BI424" s="0"/>
      <c r="BU424" s="0"/>
      <c r="BZ424" s="49"/>
      <c r="CG424" s="13"/>
      <c r="CH424" s="40"/>
      <c r="CI424" s="13"/>
      <c r="CL424" s="6" t="n">
        <f aca="false">C424</f>
        <v>37860</v>
      </c>
      <c r="CM424" s="13" t="n">
        <f aca="false">CN424/CN423-1</f>
        <v>0.000299670362601256</v>
      </c>
      <c r="CN424" s="4" t="n">
        <v>100.14</v>
      </c>
      <c r="CO424" s="13" t="n">
        <f aca="false">CN424/CN419-1</f>
        <v>-0.00308611249377799</v>
      </c>
      <c r="CY424" s="4" t="n">
        <v>100.05</v>
      </c>
      <c r="CZ424" s="4" t="n">
        <v>100.14</v>
      </c>
      <c r="DA424" s="33" t="n">
        <f aca="false">CZ424-CN424</f>
        <v>0</v>
      </c>
      <c r="DB424" s="16" t="n">
        <f aca="false">CZ424/CY424-1</f>
        <v>0.000899550224887635</v>
      </c>
      <c r="DC424" s="15" t="n">
        <f aca="false">CY424/CZ423-1</f>
        <v>-0.000599340725202291</v>
      </c>
      <c r="DD424" s="15" t="n">
        <f aca="false">CZ424/CZ423-1</f>
        <v>0.000299670362601256</v>
      </c>
      <c r="DE424" s="34" t="str">
        <f aca="false">IF(CW424=0,"",-DC424*CS424)</f>
        <v/>
      </c>
      <c r="DY424" s="6"/>
      <c r="EB424" s="6" t="n">
        <f aca="false">CL424</f>
        <v>37860</v>
      </c>
      <c r="EC424" s="13" t="n">
        <f aca="false">SUM(CM422:CM424)</f>
        <v>0.00370461972873115</v>
      </c>
    </row>
    <row r="425" customFormat="false" ht="15" hidden="false" customHeight="false" outlineLevel="0" collapsed="false">
      <c r="A425" s="0" t="n">
        <f aca="false">IF(FR425=1,CZ425,0)</f>
        <v>0</v>
      </c>
      <c r="C425" s="6" t="n">
        <v>37861</v>
      </c>
      <c r="D425" s="0" t="n">
        <f aca="false">IF(E425&gt;E424,1,)</f>
        <v>1</v>
      </c>
      <c r="E425" s="46" t="n">
        <v>92.393</v>
      </c>
      <c r="F425" s="46" t="n">
        <v>96.7249</v>
      </c>
      <c r="G425" s="46" t="n">
        <v>99.3112</v>
      </c>
      <c r="H425" s="46" t="n">
        <v>99.2957</v>
      </c>
      <c r="I425" s="46" t="n">
        <v>100.289</v>
      </c>
      <c r="J425" s="47" t="str">
        <f aca="false">IF(MIN(E425:I425)=E425,$E$2,IF(MIN(E425:I425)=F425,$F$2,IF(MIN(E425:I425)=G425,$G$2,IF(MIN(E425:I425)=H425,$H$2,IF(MIN(E425:I425)=I425,$I$2)))))</f>
        <v>200D</v>
      </c>
      <c r="K425" s="47" t="str">
        <f aca="false">IF(MAX(E425:I425)=E425,$E$2,IF(MAX(E425:I425)=F425,$F$2,IF(MAX(E425:I425)=G425,$G$2,IF(MAX(E425:I425)=H425,$H$2,IF(MAX(E425:I425)=I425,$I$2)))))</f>
        <v>10D</v>
      </c>
      <c r="L425" s="4" t="n">
        <f aca="false">IF(MAX(E425:I425)=H425,1,0)</f>
        <v>0</v>
      </c>
      <c r="M425" s="4" t="n">
        <f aca="false">IF(MAX(E425:I425)=I425,1,0)</f>
        <v>1</v>
      </c>
      <c r="O425" s="4" t="n">
        <f aca="false">IF(CN425&gt;E425,1,0)</f>
        <v>1</v>
      </c>
      <c r="P425" s="4" t="n">
        <f aca="false">IF(CN425&gt;F425,1,0)</f>
        <v>1</v>
      </c>
      <c r="Q425" s="4" t="n">
        <f aca="false">IF(CN425&gt;G425,1,0)</f>
        <v>1</v>
      </c>
      <c r="R425" s="4" t="n">
        <f aca="false">IF(CN425&gt;H425,1,0)</f>
        <v>1</v>
      </c>
      <c r="S425" s="4" t="n">
        <f aca="false">IF(CN425&gt;I425,1,0)</f>
        <v>1</v>
      </c>
      <c r="T425" s="25" t="n">
        <f aca="false">IF(AND(AND(R425=0,S425=0,Q425=0),OR(S424=1,S423=1,S422=1)),1,0)</f>
        <v>0</v>
      </c>
      <c r="U425" s="13" t="n">
        <f aca="false">SUM(CM424:CM425)</f>
        <v>0.00649100249761236</v>
      </c>
      <c r="AV425" s="0"/>
      <c r="AW425" s="55" t="n">
        <f aca="false">IF(EC425&gt;$AW$2,1,0)</f>
        <v>0</v>
      </c>
      <c r="AX425" s="0" t="n">
        <f aca="false">IF(AND(I425&gt;G425,I424&lt;G424),1,IF(OR(AND(I425&gt;F425,I424&lt;F424),AND(I425&gt;E425,I424&lt;E424)),1,0))</f>
        <v>0</v>
      </c>
      <c r="AY425" s="0" t="n">
        <f aca="false">IF(K424="10D",1,0)</f>
        <v>1</v>
      </c>
      <c r="AZ425" s="0" t="n">
        <f aca="false">IF(AND(I425&gt;G425,I424&lt;G424,I425&gt;F425,I424&gt;F424,I425&gt;E425,I424&gt;E424),1,0)</f>
        <v>0</v>
      </c>
      <c r="BA425" s="56" t="n">
        <f aca="false">IF(G425&gt;H425,1,0)</f>
        <v>1</v>
      </c>
      <c r="BB425" s="56" t="n">
        <f aca="false">IF(I425&lt;F425,1,0)</f>
        <v>0</v>
      </c>
      <c r="BC425" s="0" t="n">
        <f aca="false">IF(AND(SUM(AW424:AX424)=2,AY425=1),1,IF(SUM(AX423:AX425)=0,0,IF(AND(OR(AW423=1,AX423=1),OR(AW424=1,AX424=1),AY425=1),1,IF(AND(SUM(AW425:AY425)=2,SUM(AW423:AX423)=2,AX423=1),1,0))))</f>
        <v>0</v>
      </c>
      <c r="BD425" s="57" t="str">
        <f aca="false">IF(BC425=0,"",IF(AND(BC425=1,AZ425=0,AZ424=0,AZ423=0),1,IF(AND(BC425=1,OR(AZ425=1,AZ424=1,AZ423)),IF(BA425=1,1,0))))</f>
        <v/>
      </c>
      <c r="BE425" s="50" t="str">
        <f aca="false">IF(AND(BD425=1,BD424=1),0,IF(BD425=1,SUM(CM426:CM464),""))</f>
        <v/>
      </c>
      <c r="BF425" s="20" t="n">
        <f aca="false">IF(AND(BB425=1,BB424=1,BE384&lt;&gt;0),"",IF(AND(BB424=0,BB425=1),BF424,IF(AND(BB425=1,BB424=1),BF424,IF(AND(BF424="",BE424="",OR(BD424=0,BD424="")),"",IF(AND(BF424="",BE385=0),"",IF(AND(BE385&lt;&gt;"",BF424=BE385),"",IF(AND(BD424=1,BE424&lt;&gt;0),CM425,IF(BF424&lt;&gt;0,BF424+CM425,IF(BF424="","")))))))))</f>
        <v>-2.76365058121675E-005</v>
      </c>
      <c r="BI425" s="0"/>
      <c r="BU425" s="0"/>
      <c r="BZ425" s="49"/>
      <c r="CG425" s="13"/>
      <c r="CH425" s="40"/>
      <c r="CI425" s="13"/>
      <c r="CL425" s="6" t="n">
        <f aca="false">C425</f>
        <v>37861</v>
      </c>
      <c r="CM425" s="13" t="n">
        <f aca="false">CN425/CN424-1</f>
        <v>0.00619133213501111</v>
      </c>
      <c r="CN425" s="4" t="n">
        <v>100.76</v>
      </c>
      <c r="CO425" s="13" t="n">
        <f aca="false">CN425/CN420-1</f>
        <v>-9.92358836954255E-005</v>
      </c>
      <c r="CY425" s="4" t="n">
        <v>100.4</v>
      </c>
      <c r="CZ425" s="4" t="n">
        <v>100.76</v>
      </c>
      <c r="DA425" s="33" t="n">
        <f aca="false">CZ425-CN425</f>
        <v>0</v>
      </c>
      <c r="DB425" s="16" t="n">
        <f aca="false">CZ425/CY425-1</f>
        <v>0.00358565737051797</v>
      </c>
      <c r="DC425" s="15" t="n">
        <f aca="false">CY425/CZ424-1</f>
        <v>0.00259636508887562</v>
      </c>
      <c r="DD425" s="15" t="n">
        <f aca="false">CZ425/CZ424-1</f>
        <v>0.00619133213501111</v>
      </c>
      <c r="DE425" s="34" t="str">
        <f aca="false">IF(CW425=0,"",-DC425*CS425)</f>
        <v/>
      </c>
      <c r="DY425" s="6"/>
      <c r="EB425" s="6" t="n">
        <f aca="false">CL425</f>
        <v>37861</v>
      </c>
      <c r="EC425" s="13" t="n">
        <f aca="false">SUM(CM423:CM425)</f>
        <v>0.00829226338023004</v>
      </c>
    </row>
    <row r="426" customFormat="false" ht="15" hidden="false" customHeight="false" outlineLevel="0" collapsed="false">
      <c r="A426" s="0" t="n">
        <f aca="false">IF(FR426=1,CZ426,0)</f>
        <v>0</v>
      </c>
      <c r="C426" s="6" t="n">
        <v>37862</v>
      </c>
      <c r="D426" s="0" t="n">
        <f aca="false">IF(E426&gt;E425,1,)</f>
        <v>1</v>
      </c>
      <c r="E426" s="46" t="n">
        <v>92.4554</v>
      </c>
      <c r="F426" s="46" t="n">
        <v>96.8574</v>
      </c>
      <c r="G426" s="46" t="n">
        <v>99.3396</v>
      </c>
      <c r="H426" s="46" t="n">
        <v>99.36</v>
      </c>
      <c r="I426" s="46" t="n">
        <v>100.471</v>
      </c>
      <c r="J426" s="47" t="str">
        <f aca="false">IF(MIN(E426:I426)=E426,$E$2,IF(MIN(E426:I426)=F426,$F$2,IF(MIN(E426:I426)=G426,$G$2,IF(MIN(E426:I426)=H426,$H$2,IF(MIN(E426:I426)=I426,$I$2)))))</f>
        <v>200D</v>
      </c>
      <c r="K426" s="47" t="str">
        <f aca="false">IF(MAX(E426:I426)=E426,$E$2,IF(MAX(E426:I426)=F426,$F$2,IF(MAX(E426:I426)=G426,$G$2,IF(MAX(E426:I426)=H426,$H$2,IF(MAX(E426:I426)=I426,$I$2)))))</f>
        <v>10D</v>
      </c>
      <c r="L426" s="4" t="n">
        <f aca="false">IF(MAX(E426:I426)=H426,1,0)</f>
        <v>0</v>
      </c>
      <c r="M426" s="4" t="n">
        <f aca="false">IF(MAX(E426:I426)=I426,1,0)</f>
        <v>1</v>
      </c>
      <c r="O426" s="4" t="n">
        <f aca="false">IF(CN426&gt;E426,1,0)</f>
        <v>1</v>
      </c>
      <c r="P426" s="4" t="n">
        <f aca="false">IF(CN426&gt;F426,1,0)</f>
        <v>1</v>
      </c>
      <c r="Q426" s="4" t="n">
        <f aca="false">IF(CN426&gt;G426,1,0)</f>
        <v>1</v>
      </c>
      <c r="R426" s="4" t="n">
        <f aca="false">IF(CN426&gt;H426,1,0)</f>
        <v>1</v>
      </c>
      <c r="S426" s="4" t="n">
        <f aca="false">IF(CN426&gt;I426,1,0)</f>
        <v>1</v>
      </c>
      <c r="T426" s="25" t="n">
        <f aca="false">IF(AND(AND(R426=0,S426=0,Q426=0),OR(S425=1,S424=1,S423=1)),1,0)</f>
        <v>0</v>
      </c>
      <c r="U426" s="13" t="n">
        <f aca="false">SUM(CM425:CM426)</f>
        <v>0.0129400419404895</v>
      </c>
      <c r="AV426" s="0"/>
      <c r="AW426" s="55" t="n">
        <f aca="false">IF(EC426&gt;$AW$2,1,0)</f>
        <v>1</v>
      </c>
      <c r="AX426" s="0" t="n">
        <f aca="false">IF(AND(I426&gt;G426,I425&lt;G425),1,IF(OR(AND(I426&gt;F426,I425&lt;F425),AND(I426&gt;E426,I425&lt;E425)),1,0))</f>
        <v>0</v>
      </c>
      <c r="AY426" s="0" t="n">
        <f aca="false">IF(K425="10D",1,0)</f>
        <v>1</v>
      </c>
      <c r="AZ426" s="0" t="n">
        <f aca="false">IF(AND(I426&gt;G426,I425&lt;G425,I426&gt;F426,I425&gt;F425,I426&gt;E426,I425&gt;E425),1,0)</f>
        <v>0</v>
      </c>
      <c r="BA426" s="56" t="n">
        <f aca="false">IF(G426&gt;H426,1,0)</f>
        <v>0</v>
      </c>
      <c r="BB426" s="56" t="n">
        <f aca="false">IF(I426&lt;F426,1,0)</f>
        <v>0</v>
      </c>
      <c r="BC426" s="0" t="n">
        <f aca="false">IF(AND(SUM(AW425:AX425)=2,AY426=1),1,IF(SUM(AX424:AX426)=0,0,IF(AND(OR(AW424=1,AX424=1),OR(AW425=1,AX425=1),AY426=1),1,IF(AND(SUM(AW426:AY426)=2,SUM(AW424:AX424)=2,AX424=1),1,0))))</f>
        <v>0</v>
      </c>
      <c r="BD426" s="57" t="str">
        <f aca="false">IF(BC426=0,"",IF(AND(BC426=1,AZ426=0,AZ425=0,AZ424=0),1,IF(AND(BC426=1,OR(AZ426=1,AZ425=1,AZ424)),IF(BA426=1,1,0))))</f>
        <v/>
      </c>
      <c r="BE426" s="50" t="str">
        <f aca="false">IF(AND(BD426=1,BD425=1),0,IF(BD426=1,SUM(CM427:CM465),""))</f>
        <v/>
      </c>
      <c r="BF426" s="20" t="n">
        <f aca="false">IF(AND(BB426=1,BB425=1,BE385&lt;&gt;0),"",IF(AND(BB425=0,BB426=1),BF425,IF(AND(BB426=1,BB425=1),BF425,IF(AND(BF425="",BE425="",OR(BD425=0,BD425="")),"",IF(AND(BF425="",BE386=0),"",IF(AND(BE386&lt;&gt;"",BF425=BE386),"",IF(AND(BD425=1,BE425&lt;&gt;0),CM426,IF(BF425&lt;&gt;0,BF425+CM426,IF(BF425="","")))))))))</f>
        <v>0.0067210732996662</v>
      </c>
      <c r="BI426" s="0"/>
      <c r="BU426" s="0"/>
      <c r="BZ426" s="49"/>
      <c r="CG426" s="13"/>
      <c r="CH426" s="40"/>
      <c r="CI426" s="13"/>
      <c r="CL426" s="6" t="n">
        <f aca="false">C426</f>
        <v>37862</v>
      </c>
      <c r="CM426" s="13" t="n">
        <f aca="false">CN426/CN425-1</f>
        <v>0.00674870980547837</v>
      </c>
      <c r="CN426" s="4" t="n">
        <v>101.44</v>
      </c>
      <c r="CO426" s="13" t="n">
        <f aca="false">CN426/CN421-1</f>
        <v>0.0167384985466574</v>
      </c>
      <c r="CY426" s="4" t="n">
        <v>100.61</v>
      </c>
      <c r="CZ426" s="4" t="n">
        <v>101.44</v>
      </c>
      <c r="DA426" s="33" t="n">
        <f aca="false">CZ426-CN426</f>
        <v>0</v>
      </c>
      <c r="DB426" s="16" t="n">
        <f aca="false">CZ426/CY426-1</f>
        <v>0.00824967697048007</v>
      </c>
      <c r="DC426" s="15" t="n">
        <f aca="false">CY426/CZ425-1</f>
        <v>-0.00148868598650265</v>
      </c>
      <c r="DD426" s="15" t="n">
        <f aca="false">CZ426/CZ425-1</f>
        <v>0.00674870980547837</v>
      </c>
      <c r="DE426" s="34" t="str">
        <f aca="false">IF(CW426=0,"",-DC426*CS426)</f>
        <v/>
      </c>
      <c r="DY426" s="6"/>
      <c r="EB426" s="6" t="n">
        <f aca="false">CL426</f>
        <v>37862</v>
      </c>
      <c r="EC426" s="13" t="n">
        <f aca="false">SUM(CM424:CM426)</f>
        <v>0.0132397123030907</v>
      </c>
    </row>
    <row r="427" customFormat="false" ht="15" hidden="false" customHeight="false" outlineLevel="0" collapsed="false">
      <c r="A427" s="0" t="n">
        <f aca="false">IF(FR427=1,CZ427,0)</f>
        <v>0</v>
      </c>
      <c r="C427" s="6" t="n">
        <v>37866</v>
      </c>
      <c r="D427" s="0" t="n">
        <f aca="false">IF(E427&gt;E426,1,)</f>
        <v>1</v>
      </c>
      <c r="E427" s="46" t="n">
        <v>92.5242</v>
      </c>
      <c r="F427" s="46" t="n">
        <v>97.0151</v>
      </c>
      <c r="G427" s="46" t="n">
        <v>99.4068</v>
      </c>
      <c r="H427" s="46" t="n">
        <v>99.5107</v>
      </c>
      <c r="I427" s="46" t="n">
        <v>100.703</v>
      </c>
      <c r="J427" s="47" t="str">
        <f aca="false">IF(MIN(E427:I427)=E427,$E$2,IF(MIN(E427:I427)=F427,$F$2,IF(MIN(E427:I427)=G427,$G$2,IF(MIN(E427:I427)=H427,$H$2,IF(MIN(E427:I427)=I427,$I$2)))))</f>
        <v>200D</v>
      </c>
      <c r="K427" s="47" t="str">
        <f aca="false">IF(MAX(E427:I427)=E427,$E$2,IF(MAX(E427:I427)=F427,$F$2,IF(MAX(E427:I427)=G427,$G$2,IF(MAX(E427:I427)=H427,$H$2,IF(MAX(E427:I427)=I427,$I$2)))))</f>
        <v>10D</v>
      </c>
      <c r="L427" s="4" t="n">
        <f aca="false">IF(MAX(E427:I427)=H427,1,0)</f>
        <v>0</v>
      </c>
      <c r="M427" s="4" t="n">
        <f aca="false">IF(MAX(E427:I427)=I427,1,0)</f>
        <v>1</v>
      </c>
      <c r="O427" s="4" t="n">
        <f aca="false">IF(CN427&gt;E427,1,0)</f>
        <v>1</v>
      </c>
      <c r="P427" s="4" t="n">
        <f aca="false">IF(CN427&gt;F427,1,0)</f>
        <v>1</v>
      </c>
      <c r="Q427" s="4" t="n">
        <f aca="false">IF(CN427&gt;G427,1,0)</f>
        <v>1</v>
      </c>
      <c r="R427" s="4" t="n">
        <f aca="false">IF(CN427&gt;H427,1,0)</f>
        <v>1</v>
      </c>
      <c r="S427" s="4" t="n">
        <f aca="false">IF(CN427&gt;I427,1,0)</f>
        <v>1</v>
      </c>
      <c r="T427" s="25" t="n">
        <f aca="false">IF(AND(AND(R427=0,S427=0,Q427=0),OR(S426=1,S425=1,S424=1)),1,0)</f>
        <v>0</v>
      </c>
      <c r="U427" s="13" t="n">
        <f aca="false">SUM(CM426:CM427)</f>
        <v>0.0201556498685698</v>
      </c>
      <c r="AV427" s="0"/>
      <c r="AW427" s="55" t="n">
        <f aca="false">IF(EC427&gt;$AW$2,1,0)</f>
        <v>1</v>
      </c>
      <c r="AX427" s="0" t="n">
        <f aca="false">IF(AND(I427&gt;G427,I426&lt;G426),1,IF(OR(AND(I427&gt;F427,I426&lt;F426),AND(I427&gt;E427,I426&lt;E426)),1,0))</f>
        <v>0</v>
      </c>
      <c r="AY427" s="0" t="n">
        <f aca="false">IF(K426="10D",1,0)</f>
        <v>1</v>
      </c>
      <c r="AZ427" s="0" t="n">
        <f aca="false">IF(AND(I427&gt;G427,I426&lt;G426,I427&gt;F427,I426&gt;F426,I427&gt;E427,I426&gt;E426),1,0)</f>
        <v>0</v>
      </c>
      <c r="BA427" s="56" t="n">
        <f aca="false">IF(G427&gt;H427,1,0)</f>
        <v>0</v>
      </c>
      <c r="BB427" s="56" t="n">
        <f aca="false">IF(I427&lt;F427,1,0)</f>
        <v>0</v>
      </c>
      <c r="BC427" s="0" t="n">
        <f aca="false">IF(AND(SUM(AW426:AX426)=2,AY427=1),1,IF(SUM(AX425:AX427)=0,0,IF(AND(OR(AW425=1,AX425=1),OR(AW426=1,AX426=1),AY427=1),1,IF(AND(SUM(AW427:AY427)=2,SUM(AW425:AX425)=2,AX425=1),1,0))))</f>
        <v>0</v>
      </c>
      <c r="BD427" s="57" t="str">
        <f aca="false">IF(BC427=0,"",IF(AND(BC427=1,AZ427=0,AZ426=0,AZ425=0),1,IF(AND(BC427=1,OR(AZ427=1,AZ426=1,AZ425)),IF(BA427=1,1,0))))</f>
        <v/>
      </c>
      <c r="BE427" s="50" t="str">
        <f aca="false">IF(AND(BD427=1,BD426=1),0,IF(BD427=1,SUM(CM428:CM466),""))</f>
        <v/>
      </c>
      <c r="BF427" s="20" t="n">
        <f aca="false">IF(AND(BB427=1,BB426=1,BE386&lt;&gt;0),"",IF(AND(BB426=0,BB427=1),BF426,IF(AND(BB427=1,BB426=1),BF426,IF(AND(BF426="",BE426="",OR(BD426=0,BD426="")),"",IF(AND(BF426="",BE387=0),"",IF(AND(BE387&lt;&gt;"",BF426=BE387),"",IF(AND(BD426=1,BE426&lt;&gt;0),CM427,IF(BF426&lt;&gt;0,BF426+CM427,IF(BF426="","")))))))))</f>
        <v>0.0201280133627576</v>
      </c>
      <c r="BI427" s="0"/>
      <c r="BU427" s="0"/>
      <c r="BZ427" s="49"/>
      <c r="CG427" s="13"/>
      <c r="CH427" s="40"/>
      <c r="CI427" s="13"/>
      <c r="CL427" s="6" t="n">
        <f aca="false">C427</f>
        <v>37866</v>
      </c>
      <c r="CM427" s="13" t="n">
        <f aca="false">CN427/CN426-1</f>
        <v>0.0134069400630914</v>
      </c>
      <c r="CN427" s="4" t="n">
        <v>102.8</v>
      </c>
      <c r="CO427" s="13" t="n">
        <f aca="false">CN427/CN422-1</f>
        <v>0.0287201040728509</v>
      </c>
      <c r="CY427" s="4" t="n">
        <v>101.64</v>
      </c>
      <c r="CZ427" s="4" t="n">
        <v>102.8</v>
      </c>
      <c r="DA427" s="33" t="n">
        <f aca="false">CZ427-CN427</f>
        <v>0</v>
      </c>
      <c r="DB427" s="16" t="n">
        <f aca="false">CZ427/CY427-1</f>
        <v>0.0114128295946478</v>
      </c>
      <c r="DC427" s="15" t="n">
        <f aca="false">CY427/CZ426-1</f>
        <v>0.00197160883280767</v>
      </c>
      <c r="DD427" s="15" t="n">
        <f aca="false">CZ427/CZ426-1</f>
        <v>0.0134069400630914</v>
      </c>
      <c r="DE427" s="34" t="str">
        <f aca="false">IF(CW427=0,"",-DC427*CS427)</f>
        <v/>
      </c>
      <c r="DY427" s="6"/>
      <c r="EB427" s="6" t="n">
        <f aca="false">CL427</f>
        <v>37866</v>
      </c>
      <c r="EC427" s="13" t="n">
        <f aca="false">SUM(CM425:CM427)</f>
        <v>0.0263469820035809</v>
      </c>
    </row>
    <row r="428" customFormat="false" ht="15" hidden="false" customHeight="false" outlineLevel="0" collapsed="false">
      <c r="A428" s="0" t="n">
        <f aca="false">IF(FR428=1,CZ428,0)</f>
        <v>0</v>
      </c>
      <c r="C428" s="6" t="n">
        <v>37867</v>
      </c>
      <c r="D428" s="0" t="n">
        <f aca="false">IF(E428&gt;E427,1,)</f>
        <v>1</v>
      </c>
      <c r="E428" s="46" t="n">
        <v>92.5873</v>
      </c>
      <c r="F428" s="46" t="n">
        <v>97.1736</v>
      </c>
      <c r="G428" s="46" t="n">
        <v>99.5056</v>
      </c>
      <c r="H428" s="46" t="n">
        <v>99.6503</v>
      </c>
      <c r="I428" s="46" t="n">
        <v>100.953</v>
      </c>
      <c r="J428" s="47" t="str">
        <f aca="false">IF(MIN(E428:I428)=E428,$E$2,IF(MIN(E428:I428)=F428,$F$2,IF(MIN(E428:I428)=G428,$G$2,IF(MIN(E428:I428)=H428,$H$2,IF(MIN(E428:I428)=I428,$I$2)))))</f>
        <v>200D</v>
      </c>
      <c r="K428" s="47" t="str">
        <f aca="false">IF(MAX(E428:I428)=E428,$E$2,IF(MAX(E428:I428)=F428,$F$2,IF(MAX(E428:I428)=G428,$G$2,IF(MAX(E428:I428)=H428,$H$2,IF(MAX(E428:I428)=I428,$I$2)))))</f>
        <v>10D</v>
      </c>
      <c r="L428" s="4" t="n">
        <f aca="false">IF(MAX(E428:I428)=H428,1,0)</f>
        <v>0</v>
      </c>
      <c r="M428" s="4" t="n">
        <f aca="false">IF(MAX(E428:I428)=I428,1,0)</f>
        <v>1</v>
      </c>
      <c r="O428" s="4" t="n">
        <f aca="false">IF(CN428&gt;E428,1,0)</f>
        <v>1</v>
      </c>
      <c r="P428" s="4" t="n">
        <f aca="false">IF(CN428&gt;F428,1,0)</f>
        <v>1</v>
      </c>
      <c r="Q428" s="4" t="n">
        <f aca="false">IF(CN428&gt;G428,1,0)</f>
        <v>1</v>
      </c>
      <c r="R428" s="4" t="n">
        <f aca="false">IF(CN428&gt;H428,1,0)</f>
        <v>1</v>
      </c>
      <c r="S428" s="4" t="n">
        <f aca="false">IF(CN428&gt;I428,1,0)</f>
        <v>1</v>
      </c>
      <c r="T428" s="25" t="n">
        <f aca="false">IF(AND(AND(R428=0,S428=0,Q428=0),OR(S427=1,S426=1,S425=1)),1,0)</f>
        <v>0</v>
      </c>
      <c r="U428" s="13" t="n">
        <f aca="false">SUM(CM427:CM428)</f>
        <v>0.018854410880212</v>
      </c>
      <c r="AV428" s="0"/>
      <c r="AW428" s="55" t="n">
        <f aca="false">IF(EC428&gt;$AW$2,1,0)</f>
        <v>1</v>
      </c>
      <c r="AX428" s="0" t="n">
        <f aca="false">IF(AND(I428&gt;G428,I427&lt;G427),1,IF(OR(AND(I428&gt;F428,I427&lt;F427),AND(I428&gt;E428,I427&lt;E427)),1,0))</f>
        <v>0</v>
      </c>
      <c r="AY428" s="0" t="n">
        <f aca="false">IF(K427="10D",1,0)</f>
        <v>1</v>
      </c>
      <c r="AZ428" s="0" t="n">
        <f aca="false">IF(AND(I428&gt;G428,I427&lt;G427,I428&gt;F428,I427&gt;F427,I428&gt;E428,I427&gt;E427),1,0)</f>
        <v>0</v>
      </c>
      <c r="BA428" s="56" t="n">
        <f aca="false">IF(G428&gt;H428,1,0)</f>
        <v>0</v>
      </c>
      <c r="BB428" s="56" t="n">
        <f aca="false">IF(I428&lt;F428,1,0)</f>
        <v>0</v>
      </c>
      <c r="BC428" s="0" t="n">
        <f aca="false">IF(AND(SUM(AW427:AX427)=2,AY428=1),1,IF(SUM(AX426:AX428)=0,0,IF(AND(OR(AW426=1,AX426=1),OR(AW427=1,AX427=1),AY428=1),1,IF(AND(SUM(AW428:AY428)=2,SUM(AW426:AX426)=2,AX426=1),1,0))))</f>
        <v>0</v>
      </c>
      <c r="BD428" s="57" t="str">
        <f aca="false">IF(BC428=0,"",IF(AND(BC428=1,AZ428=0,AZ427=0,AZ426=0),1,IF(AND(BC428=1,OR(AZ428=1,AZ427=1,AZ426)),IF(BA428=1,1,0))))</f>
        <v/>
      </c>
      <c r="BE428" s="50" t="str">
        <f aca="false">IF(AND(BD428=1,BD427=1),0,IF(BD428=1,SUM(CM429:CM467),""))</f>
        <v/>
      </c>
      <c r="BF428" s="20" t="n">
        <f aca="false">IF(AND(BB428=1,BB427=1,BE387&lt;&gt;0),"",IF(AND(BB427=0,BB428=1),BF427,IF(AND(BB428=1,BB427=1),BF427,IF(AND(BF427="",BE427="",OR(BD427=0,BD427="")),"",IF(AND(BF427="",BE388=0),"",IF(AND(BE388&lt;&gt;"",BF427=BE388),"",IF(AND(BD427=1,BE427&lt;&gt;0),CM428,IF(BF427&lt;&gt;0,BF427+CM428,IF(BF427="","")))))))))</f>
        <v>0.0255754841798782</v>
      </c>
      <c r="BI428" s="0"/>
      <c r="BU428" s="0"/>
      <c r="BZ428" s="49"/>
      <c r="CG428" s="13"/>
      <c r="CH428" s="40"/>
      <c r="CI428" s="13"/>
      <c r="CL428" s="6" t="n">
        <f aca="false">C428</f>
        <v>37867</v>
      </c>
      <c r="CM428" s="13" t="n">
        <f aca="false">CN428/CN427-1</f>
        <v>0.0054474708171206</v>
      </c>
      <c r="CN428" s="4" t="n">
        <v>103.36</v>
      </c>
      <c r="CO428" s="13" t="n">
        <f aca="false">CN428/CN423-1</f>
        <v>0.0324642892817901</v>
      </c>
      <c r="CY428" s="4" t="n">
        <v>103.03</v>
      </c>
      <c r="CZ428" s="4" t="n">
        <v>103.36</v>
      </c>
      <c r="DA428" s="33" t="n">
        <f aca="false">CZ428-CN428</f>
        <v>0</v>
      </c>
      <c r="DB428" s="16" t="n">
        <f aca="false">CZ428/CY428-1</f>
        <v>0.00320295059691356</v>
      </c>
      <c r="DC428" s="15" t="n">
        <f aca="false">CY428/CZ427-1</f>
        <v>0.0022373540856031</v>
      </c>
      <c r="DD428" s="15" t="n">
        <f aca="false">CZ428/CZ427-1</f>
        <v>0.0054474708171206</v>
      </c>
      <c r="DE428" s="34" t="str">
        <f aca="false">IF(CW428=0,"",-DC428*CS428)</f>
        <v/>
      </c>
      <c r="DY428" s="6"/>
      <c r="EB428" s="6" t="n">
        <f aca="false">CL428</f>
        <v>37867</v>
      </c>
      <c r="EC428" s="13" t="n">
        <f aca="false">SUM(CM426:CM428)</f>
        <v>0.0256031206856904</v>
      </c>
    </row>
    <row r="429" customFormat="false" ht="15" hidden="false" customHeight="false" outlineLevel="0" collapsed="false">
      <c r="A429" s="0" t="n">
        <f aca="false">IF(FR429=1,CZ429,0)</f>
        <v>0</v>
      </c>
      <c r="C429" s="6" t="n">
        <v>37868</v>
      </c>
      <c r="D429" s="0" t="n">
        <f aca="false">IF(E429&gt;E428,1,)</f>
        <v>1</v>
      </c>
      <c r="E429" s="46" t="n">
        <v>92.6474</v>
      </c>
      <c r="F429" s="46" t="n">
        <v>97.3362</v>
      </c>
      <c r="G429" s="46" t="n">
        <v>99.6034</v>
      </c>
      <c r="H429" s="46" t="n">
        <v>99.7893</v>
      </c>
      <c r="I429" s="46" t="n">
        <v>101.249</v>
      </c>
      <c r="J429" s="47" t="str">
        <f aca="false">IF(MIN(E429:I429)=E429,$E$2,IF(MIN(E429:I429)=F429,$F$2,IF(MIN(E429:I429)=G429,$G$2,IF(MIN(E429:I429)=H429,$H$2,IF(MIN(E429:I429)=I429,$I$2)))))</f>
        <v>200D</v>
      </c>
      <c r="K429" s="47" t="str">
        <f aca="false">IF(MAX(E429:I429)=E429,$E$2,IF(MAX(E429:I429)=F429,$F$2,IF(MAX(E429:I429)=G429,$G$2,IF(MAX(E429:I429)=H429,$H$2,IF(MAX(E429:I429)=I429,$I$2)))))</f>
        <v>10D</v>
      </c>
      <c r="L429" s="4" t="n">
        <f aca="false">IF(MAX(E429:I429)=H429,1,0)</f>
        <v>0</v>
      </c>
      <c r="M429" s="4" t="n">
        <f aca="false">IF(MAX(E429:I429)=I429,1,0)</f>
        <v>1</v>
      </c>
      <c r="O429" s="4" t="n">
        <f aca="false">IF(CN429&gt;E429,1,0)</f>
        <v>1</v>
      </c>
      <c r="P429" s="4" t="n">
        <f aca="false">IF(CN429&gt;F429,1,0)</f>
        <v>1</v>
      </c>
      <c r="Q429" s="4" t="n">
        <f aca="false">IF(CN429&gt;G429,1,0)</f>
        <v>1</v>
      </c>
      <c r="R429" s="4" t="n">
        <f aca="false">IF(CN429&gt;H429,1,0)</f>
        <v>1</v>
      </c>
      <c r="S429" s="4" t="n">
        <f aca="false">IF(CN429&gt;I429,1,0)</f>
        <v>1</v>
      </c>
      <c r="T429" s="25" t="n">
        <f aca="false">IF(AND(AND(R429=0,S429=0,Q429=0),OR(S428=1,S427=1,S426=1)),1,0)</f>
        <v>0</v>
      </c>
      <c r="U429" s="13" t="n">
        <f aca="false">SUM(CM428:CM429)</f>
        <v>0.00593121694715149</v>
      </c>
      <c r="AV429" s="0"/>
      <c r="AW429" s="55" t="n">
        <f aca="false">IF(EC429&gt;$AW$2,1,0)</f>
        <v>1</v>
      </c>
      <c r="AX429" s="0" t="n">
        <f aca="false">IF(AND(I429&gt;G429,I428&lt;G428),1,IF(OR(AND(I429&gt;F429,I428&lt;F428),AND(I429&gt;E429,I428&lt;E428)),1,0))</f>
        <v>0</v>
      </c>
      <c r="AY429" s="0" t="n">
        <f aca="false">IF(K428="10D",1,0)</f>
        <v>1</v>
      </c>
      <c r="AZ429" s="0" t="n">
        <f aca="false">IF(AND(I429&gt;G429,I428&lt;G428,I429&gt;F429,I428&gt;F428,I429&gt;E429,I428&gt;E428),1,0)</f>
        <v>0</v>
      </c>
      <c r="BA429" s="56" t="n">
        <f aca="false">IF(G429&gt;H429,1,0)</f>
        <v>0</v>
      </c>
      <c r="BB429" s="56" t="n">
        <f aca="false">IF(I429&lt;F429,1,0)</f>
        <v>0</v>
      </c>
      <c r="BC429" s="0" t="n">
        <f aca="false">IF(AND(SUM(AW428:AX428)=2,AY429=1),1,IF(SUM(AX427:AX429)=0,0,IF(AND(OR(AW427=1,AX427=1),OR(AW428=1,AX428=1),AY429=1),1,IF(AND(SUM(AW429:AY429)=2,SUM(AW427:AX427)=2,AX427=1),1,0))))</f>
        <v>0</v>
      </c>
      <c r="BD429" s="57" t="str">
        <f aca="false">IF(BC429=0,"",IF(AND(BC429=1,AZ429=0,AZ428=0,AZ427=0),1,IF(AND(BC429=1,OR(AZ429=1,AZ428=1,AZ427)),IF(BA429=1,1,0))))</f>
        <v/>
      </c>
      <c r="BE429" s="50" t="str">
        <f aca="false">IF(AND(BD429=1,BD428=1),0,IF(BD429=1,SUM(CM430:CM468),""))</f>
        <v/>
      </c>
      <c r="BF429" s="20" t="n">
        <f aca="false">IF(AND(BB429=1,BB428=1,BE388&lt;&gt;0),"",IF(AND(BB428=0,BB429=1),BF428,IF(AND(BB429=1,BB428=1),BF428,IF(AND(BF428="",BE428="",OR(BD428=0,BD428="")),"",IF(AND(BF428="",BE389=0),"",IF(AND(BE389&lt;&gt;"",BF428=BE389),"",IF(AND(BD428=1,BE428&lt;&gt;0),CM429,IF(BF428&lt;&gt;0,BF428+CM429,IF(BF428="","")))))))))</f>
        <v>0.0260592303099091</v>
      </c>
      <c r="BI429" s="0"/>
      <c r="BU429" s="0"/>
      <c r="BZ429" s="49"/>
      <c r="CG429" s="13"/>
      <c r="CH429" s="40"/>
      <c r="CI429" s="13"/>
      <c r="CL429" s="6" t="n">
        <f aca="false">C429</f>
        <v>37868</v>
      </c>
      <c r="CM429" s="13" t="n">
        <f aca="false">CN429/CN428-1</f>
        <v>0.000483746130030882</v>
      </c>
      <c r="CN429" s="4" t="n">
        <v>103.41</v>
      </c>
      <c r="CO429" s="13" t="n">
        <f aca="false">CN429/CN424-1</f>
        <v>0.0326542840023967</v>
      </c>
      <c r="CY429" s="4" t="n">
        <v>103.1</v>
      </c>
      <c r="CZ429" s="4" t="n">
        <v>103.41</v>
      </c>
      <c r="DA429" s="33" t="n">
        <f aca="false">CZ429-CN429</f>
        <v>0</v>
      </c>
      <c r="DB429" s="16" t="n">
        <f aca="false">CZ429/CY429-1</f>
        <v>0.00300678952473321</v>
      </c>
      <c r="DC429" s="15" t="n">
        <f aca="false">CY429/CZ428-1</f>
        <v>-0.00251547987616108</v>
      </c>
      <c r="DD429" s="15" t="n">
        <f aca="false">CZ429/CZ428-1</f>
        <v>0.000483746130030882</v>
      </c>
      <c r="DE429" s="34" t="str">
        <f aca="false">IF(CW429=0,"",-DC429*CS429)</f>
        <v/>
      </c>
      <c r="DY429" s="6"/>
      <c r="EB429" s="6" t="n">
        <f aca="false">CL429</f>
        <v>37868</v>
      </c>
      <c r="EC429" s="13" t="n">
        <f aca="false">SUM(CM427:CM429)</f>
        <v>0.0193381570102429</v>
      </c>
    </row>
    <row r="430" customFormat="false" ht="15" hidden="false" customHeight="false" outlineLevel="0" collapsed="false">
      <c r="A430" s="0" t="n">
        <f aca="false">IF(FR430=1,CZ430,0)</f>
        <v>0</v>
      </c>
      <c r="C430" s="6" t="n">
        <v>37869</v>
      </c>
      <c r="D430" s="0" t="n">
        <f aca="false">IF(E430&gt;E429,1,)</f>
        <v>1</v>
      </c>
      <c r="E430" s="46" t="n">
        <v>92.7091</v>
      </c>
      <c r="F430" s="46" t="n">
        <v>97.475</v>
      </c>
      <c r="G430" s="46" t="n">
        <v>99.7094</v>
      </c>
      <c r="H430" s="46" t="n">
        <v>99.934</v>
      </c>
      <c r="I430" s="46" t="n">
        <v>101.455</v>
      </c>
      <c r="J430" s="47" t="str">
        <f aca="false">IF(MIN(E430:I430)=E430,$E$2,IF(MIN(E430:I430)=F430,$F$2,IF(MIN(E430:I430)=G430,$G$2,IF(MIN(E430:I430)=H430,$H$2,IF(MIN(E430:I430)=I430,$I$2)))))</f>
        <v>200D</v>
      </c>
      <c r="K430" s="47" t="str">
        <f aca="false">IF(MAX(E430:I430)=E430,$E$2,IF(MAX(E430:I430)=F430,$F$2,IF(MAX(E430:I430)=G430,$G$2,IF(MAX(E430:I430)=H430,$H$2,IF(MAX(E430:I430)=I430,$I$2)))))</f>
        <v>10D</v>
      </c>
      <c r="L430" s="4" t="n">
        <f aca="false">IF(MAX(E430:I430)=H430,1,0)</f>
        <v>0</v>
      </c>
      <c r="M430" s="4" t="n">
        <f aca="false">IF(MAX(E430:I430)=I430,1,0)</f>
        <v>1</v>
      </c>
      <c r="O430" s="4" t="n">
        <f aca="false">IF(CN430&gt;E430,1,0)</f>
        <v>1</v>
      </c>
      <c r="P430" s="4" t="n">
        <f aca="false">IF(CN430&gt;F430,1,0)</f>
        <v>1</v>
      </c>
      <c r="Q430" s="4" t="n">
        <f aca="false">IF(CN430&gt;G430,1,0)</f>
        <v>1</v>
      </c>
      <c r="R430" s="4" t="n">
        <f aca="false">IF(CN430&gt;H430,1,0)</f>
        <v>1</v>
      </c>
      <c r="S430" s="4" t="n">
        <f aca="false">IF(CN430&gt;I430,1,0)</f>
        <v>1</v>
      </c>
      <c r="T430" s="25" t="n">
        <f aca="false">IF(AND(AND(R430=0,S430=0,Q430=0),OR(S429=1,S428=1,S427=1)),1,0)</f>
        <v>0</v>
      </c>
      <c r="U430" s="13" t="n">
        <f aca="false">SUM(CM429:CM430)</f>
        <v>-0.00512499577113923</v>
      </c>
      <c r="AV430" s="0"/>
      <c r="AW430" s="55" t="n">
        <f aca="false">IF(EC430&gt;$AW$2,1,0)</f>
        <v>0</v>
      </c>
      <c r="AX430" s="0" t="n">
        <f aca="false">IF(AND(I430&gt;G430,I429&lt;G429),1,IF(OR(AND(I430&gt;F430,I429&lt;F429),AND(I430&gt;E430,I429&lt;E429)),1,0))</f>
        <v>0</v>
      </c>
      <c r="AY430" s="0" t="n">
        <f aca="false">IF(K429="10D",1,0)</f>
        <v>1</v>
      </c>
      <c r="AZ430" s="0" t="n">
        <f aca="false">IF(AND(I430&gt;G430,I429&lt;G429,I430&gt;F430,I429&gt;F429,I430&gt;E430,I429&gt;E429),1,0)</f>
        <v>0</v>
      </c>
      <c r="BA430" s="56" t="n">
        <f aca="false">IF(G430&gt;H430,1,0)</f>
        <v>0</v>
      </c>
      <c r="BB430" s="56" t="n">
        <f aca="false">IF(I430&lt;F430,1,0)</f>
        <v>0</v>
      </c>
      <c r="BC430" s="0" t="n">
        <f aca="false">IF(AND(SUM(AW429:AX429)=2,AY430=1),1,IF(SUM(AX428:AX430)=0,0,IF(AND(OR(AW428=1,AX428=1),OR(AW429=1,AX429=1),AY430=1),1,IF(AND(SUM(AW430:AY430)=2,SUM(AW428:AX428)=2,AX428=1),1,0))))</f>
        <v>0</v>
      </c>
      <c r="BD430" s="57" t="str">
        <f aca="false">IF(BC430=0,"",IF(AND(BC430=1,AZ430=0,AZ429=0,AZ428=0),1,IF(AND(BC430=1,OR(AZ430=1,AZ429=1,AZ428)),IF(BA430=1,1,0))))</f>
        <v/>
      </c>
      <c r="BE430" s="50" t="str">
        <f aca="false">IF(AND(BD430=1,BD429=1),0,IF(BD430=1,SUM(CM431:CM469),""))</f>
        <v/>
      </c>
      <c r="BF430" s="20" t="n">
        <f aca="false">IF(AND(BB430=1,BB429=1,BE389&lt;&gt;0),"",IF(AND(BB429=0,BB430=1),BF429,IF(AND(BB430=1,BB429=1),BF429,IF(AND(BF429="",BE429="",OR(BD429=0,BD429="")),"",IF(AND(BF429="",BE390=0),"",IF(AND(BE390&lt;&gt;"",BF429=BE390),"",IF(AND(BD429=1,BE429&lt;&gt;0),CM430,IF(BF429&lt;&gt;0,BF429+CM430,IF(BF429="","")))))))))</f>
        <v>0.020450488408739</v>
      </c>
      <c r="BI430" s="0"/>
      <c r="BU430" s="0"/>
      <c r="BZ430" s="49"/>
      <c r="CG430" s="13"/>
      <c r="CH430" s="40"/>
      <c r="CI430" s="13"/>
      <c r="CL430" s="6" t="n">
        <f aca="false">C430</f>
        <v>37869</v>
      </c>
      <c r="CM430" s="13" t="n">
        <f aca="false">CN430/CN429-1</f>
        <v>-0.00560874190117011</v>
      </c>
      <c r="CN430" s="4" t="n">
        <v>102.83</v>
      </c>
      <c r="CO430" s="13" t="n">
        <f aca="false">CN430/CN425-1</f>
        <v>0.0205438666137356</v>
      </c>
      <c r="CY430" s="4" t="n">
        <v>102.94</v>
      </c>
      <c r="CZ430" s="4" t="n">
        <v>102.83</v>
      </c>
      <c r="DA430" s="33" t="n">
        <f aca="false">CZ430-CN430</f>
        <v>0</v>
      </c>
      <c r="DB430" s="16" t="n">
        <f aca="false">CZ430/CY430-1</f>
        <v>-0.00106858364095586</v>
      </c>
      <c r="DC430" s="15" t="n">
        <f aca="false">CY430/CZ429-1</f>
        <v>-0.00454501498887916</v>
      </c>
      <c r="DD430" s="15" t="n">
        <f aca="false">CZ430/CZ429-1</f>
        <v>-0.00560874190117011</v>
      </c>
      <c r="DE430" s="34" t="str">
        <f aca="false">IF(CW430=0,"",-DC430*CS430)</f>
        <v/>
      </c>
      <c r="DY430" s="6"/>
      <c r="EB430" s="6" t="n">
        <f aca="false">CL430</f>
        <v>37869</v>
      </c>
      <c r="EC430" s="13" t="n">
        <f aca="false">SUM(CM428:CM430)</f>
        <v>0.000322475045981374</v>
      </c>
    </row>
    <row r="431" customFormat="false" ht="15" hidden="false" customHeight="false" outlineLevel="0" collapsed="false">
      <c r="A431" s="0" t="n">
        <f aca="false">IF(FR431=1,CZ431,0)</f>
        <v>0</v>
      </c>
      <c r="C431" s="6" t="n">
        <v>37872</v>
      </c>
      <c r="D431" s="0" t="n">
        <f aca="false">IF(E431&gt;E430,1,)</f>
        <v>1</v>
      </c>
      <c r="E431" s="46" t="n">
        <v>92.7757</v>
      </c>
      <c r="F431" s="46" t="n">
        <v>97.614</v>
      </c>
      <c r="G431" s="46" t="n">
        <v>99.807</v>
      </c>
      <c r="H431" s="46" t="n">
        <v>100.049</v>
      </c>
      <c r="I431" s="46" t="n">
        <v>101.846</v>
      </c>
      <c r="J431" s="47" t="str">
        <f aca="false">IF(MIN(E431:I431)=E431,$E$2,IF(MIN(E431:I431)=F431,$F$2,IF(MIN(E431:I431)=G431,$G$2,IF(MIN(E431:I431)=H431,$H$2,IF(MIN(E431:I431)=I431,$I$2)))))</f>
        <v>200D</v>
      </c>
      <c r="K431" s="47" t="str">
        <f aca="false">IF(MAX(E431:I431)=E431,$E$2,IF(MAX(E431:I431)=F431,$F$2,IF(MAX(E431:I431)=G431,$G$2,IF(MAX(E431:I431)=H431,$H$2,IF(MAX(E431:I431)=I431,$I$2)))))</f>
        <v>10D</v>
      </c>
      <c r="L431" s="4" t="n">
        <f aca="false">IF(MAX(E431:I431)=H431,1,0)</f>
        <v>0</v>
      </c>
      <c r="M431" s="4" t="n">
        <f aca="false">IF(MAX(E431:I431)=I431,1,0)</f>
        <v>1</v>
      </c>
      <c r="O431" s="4" t="n">
        <f aca="false">IF(CN431&gt;E431,1,0)</f>
        <v>1</v>
      </c>
      <c r="P431" s="4" t="n">
        <f aca="false">IF(CN431&gt;F431,1,0)</f>
        <v>1</v>
      </c>
      <c r="Q431" s="4" t="n">
        <f aca="false">IF(CN431&gt;G431,1,0)</f>
        <v>1</v>
      </c>
      <c r="R431" s="4" t="n">
        <f aca="false">IF(CN431&gt;H431,1,0)</f>
        <v>1</v>
      </c>
      <c r="S431" s="4" t="n">
        <f aca="false">IF(CN431&gt;I431,1,0)</f>
        <v>1</v>
      </c>
      <c r="T431" s="25" t="n">
        <f aca="false">IF(AND(AND(R431=0,S431=0,Q431=0),OR(S430=1,S429=1,S428=1)),1,0)</f>
        <v>0</v>
      </c>
      <c r="U431" s="13" t="n">
        <f aca="false">SUM(CM430:CM431)</f>
        <v>0.00265732831180276</v>
      </c>
      <c r="AV431" s="0"/>
      <c r="AW431" s="55" t="n">
        <f aca="false">IF(EC431&gt;$AW$2,1,0)</f>
        <v>0</v>
      </c>
      <c r="AX431" s="0" t="n">
        <f aca="false">IF(AND(I431&gt;G431,I430&lt;G430),1,IF(OR(AND(I431&gt;F431,I430&lt;F430),AND(I431&gt;E431,I430&lt;E430)),1,0))</f>
        <v>0</v>
      </c>
      <c r="AY431" s="0" t="n">
        <f aca="false">IF(K430="10D",1,0)</f>
        <v>1</v>
      </c>
      <c r="AZ431" s="0" t="n">
        <f aca="false">IF(AND(I431&gt;G431,I430&lt;G430,I431&gt;F431,I430&gt;F430,I431&gt;E431,I430&gt;E430),1,0)</f>
        <v>0</v>
      </c>
      <c r="BA431" s="56" t="n">
        <f aca="false">IF(G431&gt;H431,1,0)</f>
        <v>0</v>
      </c>
      <c r="BB431" s="56" t="n">
        <f aca="false">IF(I431&lt;F431,1,0)</f>
        <v>0</v>
      </c>
      <c r="BC431" s="0" t="n">
        <f aca="false">IF(AND(SUM(AW430:AX430)=2,AY431=1),1,IF(SUM(AX429:AX431)=0,0,IF(AND(OR(AW429=1,AX429=1),OR(AW430=1,AX430=1),AY431=1),1,IF(AND(SUM(AW431:AY431)=2,SUM(AW429:AX429)=2,AX429=1),1,0))))</f>
        <v>0</v>
      </c>
      <c r="BD431" s="57" t="str">
        <f aca="false">IF(BC431=0,"",IF(AND(BC431=1,AZ431=0,AZ430=0,AZ429=0),1,IF(AND(BC431=1,OR(AZ431=1,AZ430=1,AZ429)),IF(BA431=1,1,0))))</f>
        <v/>
      </c>
      <c r="BE431" s="50" t="str">
        <f aca="false">IF(AND(BD431=1,BD430=1),0,IF(BD431=1,SUM(CM432:CM470),""))</f>
        <v/>
      </c>
      <c r="BF431" s="20" t="n">
        <f aca="false">IF(AND(BB431=1,BB430=1,BE390&lt;&gt;0),"",IF(AND(BB430=0,BB431=1),BF430,IF(AND(BB431=1,BB430=1),BF430,IF(AND(BF430="",BE430="",OR(BD430=0,BD430="")),"",IF(AND(BF430="",BE391=0),"",IF(AND(BE391&lt;&gt;"",BF430=BE391),"",IF(AND(BD430=1,BE430&lt;&gt;0),CM431,IF(BF430&lt;&gt;0,BF430+CM431,IF(BF430="","")))))))))</f>
        <v>0.0287165586217119</v>
      </c>
      <c r="BI431" s="0"/>
      <c r="BU431" s="0"/>
      <c r="BZ431" s="49"/>
      <c r="CG431" s="13"/>
      <c r="CH431" s="40"/>
      <c r="CI431" s="13"/>
      <c r="CL431" s="6" t="n">
        <f aca="false">C431</f>
        <v>37872</v>
      </c>
      <c r="CM431" s="13" t="n">
        <f aca="false">CN431/CN430-1</f>
        <v>0.00826607021297288</v>
      </c>
      <c r="CN431" s="4" t="n">
        <v>103.68</v>
      </c>
      <c r="CO431" s="13" t="n">
        <f aca="false">CN431/CN426-1</f>
        <v>0.0220820189274449</v>
      </c>
      <c r="CY431" s="4" t="n">
        <v>103.04</v>
      </c>
      <c r="CZ431" s="4" t="n">
        <v>103.68</v>
      </c>
      <c r="DA431" s="33" t="n">
        <f aca="false">CZ431-CN431</f>
        <v>0</v>
      </c>
      <c r="DB431" s="16" t="n">
        <f aca="false">CZ431/CY431-1</f>
        <v>0.0062111801242235</v>
      </c>
      <c r="DC431" s="15" t="n">
        <f aca="false">CY431/CZ430-1</f>
        <v>0.00204220558202861</v>
      </c>
      <c r="DD431" s="15" t="n">
        <f aca="false">CZ431/CZ430-1</f>
        <v>0.00826607021297288</v>
      </c>
      <c r="DE431" s="34" t="str">
        <f aca="false">IF(CW431=0,"",-DC431*CS431)</f>
        <v/>
      </c>
      <c r="DY431" s="6"/>
      <c r="EB431" s="6" t="n">
        <f aca="false">CL431</f>
        <v>37872</v>
      </c>
      <c r="EC431" s="13" t="n">
        <f aca="false">SUM(CM429:CM431)</f>
        <v>0.00314107444183365</v>
      </c>
    </row>
    <row r="432" customFormat="false" ht="15" hidden="false" customHeight="false" outlineLevel="0" collapsed="false">
      <c r="A432" s="0" t="n">
        <f aca="false">IF(FR432=1,CZ432,0)</f>
        <v>0</v>
      </c>
      <c r="C432" s="6" t="n">
        <v>37873</v>
      </c>
      <c r="D432" s="0" t="n">
        <f aca="false">IF(E432&gt;E431,1,)</f>
        <v>1</v>
      </c>
      <c r="E432" s="46" t="n">
        <v>92.8289</v>
      </c>
      <c r="F432" s="46" t="n">
        <v>97.7615</v>
      </c>
      <c r="G432" s="46" t="n">
        <v>99.9138</v>
      </c>
      <c r="H432" s="46" t="n">
        <v>100.1537</v>
      </c>
      <c r="I432" s="46" t="n">
        <v>102.153</v>
      </c>
      <c r="J432" s="47" t="str">
        <f aca="false">IF(MIN(E432:I432)=E432,$E$2,IF(MIN(E432:I432)=F432,$F$2,IF(MIN(E432:I432)=G432,$G$2,IF(MIN(E432:I432)=H432,$H$2,IF(MIN(E432:I432)=I432,$I$2)))))</f>
        <v>200D</v>
      </c>
      <c r="K432" s="47" t="str">
        <f aca="false">IF(MAX(E432:I432)=E432,$E$2,IF(MAX(E432:I432)=F432,$F$2,IF(MAX(E432:I432)=G432,$G$2,IF(MAX(E432:I432)=H432,$H$2,IF(MAX(E432:I432)=I432,$I$2)))))</f>
        <v>10D</v>
      </c>
      <c r="L432" s="4" t="n">
        <f aca="false">IF(MAX(E432:I432)=H432,1,0)</f>
        <v>0</v>
      </c>
      <c r="M432" s="4" t="n">
        <f aca="false">IF(MAX(E432:I432)=I432,1,0)</f>
        <v>1</v>
      </c>
      <c r="O432" s="4" t="n">
        <f aca="false">IF(CN432&gt;E432,1,0)</f>
        <v>1</v>
      </c>
      <c r="P432" s="4" t="n">
        <f aca="false">IF(CN432&gt;F432,1,0)</f>
        <v>1</v>
      </c>
      <c r="Q432" s="4" t="n">
        <f aca="false">IF(CN432&gt;G432,1,0)</f>
        <v>1</v>
      </c>
      <c r="R432" s="4" t="n">
        <f aca="false">IF(CN432&gt;H432,1,0)</f>
        <v>1</v>
      </c>
      <c r="S432" s="4" t="n">
        <f aca="false">IF(CN432&gt;I432,1,0)</f>
        <v>1</v>
      </c>
      <c r="T432" s="25" t="n">
        <f aca="false">IF(AND(AND(R432=0,S432=0,Q432=0),OR(S431=1,S430=1,S429=1)),1,0)</f>
        <v>0</v>
      </c>
      <c r="U432" s="13" t="n">
        <f aca="false">SUM(CM431:CM432)</f>
        <v>0.00170742823766412</v>
      </c>
      <c r="AV432" s="0"/>
      <c r="AW432" s="55" t="n">
        <f aca="false">IF(EC432&gt;$AW$2,1,0)</f>
        <v>0</v>
      </c>
      <c r="AX432" s="0" t="n">
        <f aca="false">IF(AND(I432&gt;G432,I431&lt;G431),1,IF(OR(AND(I432&gt;F432,I431&lt;F431),AND(I432&gt;E432,I431&lt;E431)),1,0))</f>
        <v>0</v>
      </c>
      <c r="AY432" s="0" t="n">
        <f aca="false">IF(K431="10D",1,0)</f>
        <v>1</v>
      </c>
      <c r="AZ432" s="0" t="n">
        <f aca="false">IF(AND(I432&gt;G432,I431&lt;G431,I432&gt;F432,I431&gt;F431,I432&gt;E432,I431&gt;E431),1,0)</f>
        <v>0</v>
      </c>
      <c r="BA432" s="56" t="n">
        <f aca="false">IF(G432&gt;H432,1,0)</f>
        <v>0</v>
      </c>
      <c r="BB432" s="56" t="n">
        <f aca="false">IF(I432&lt;F432,1,0)</f>
        <v>0</v>
      </c>
      <c r="BC432" s="0" t="n">
        <f aca="false">IF(AND(SUM(AW431:AX431)=2,AY432=1),1,IF(SUM(AX430:AX432)=0,0,IF(AND(OR(AW430=1,AX430=1),OR(AW431=1,AX431=1),AY432=1),1,IF(AND(SUM(AW432:AY432)=2,SUM(AW430:AX430)=2,AX430=1),1,0))))</f>
        <v>0</v>
      </c>
      <c r="BD432" s="57" t="str">
        <f aca="false">IF(BC432=0,"",IF(AND(BC432=1,AZ432=0,AZ431=0,AZ430=0),1,IF(AND(BC432=1,OR(AZ432=1,AZ431=1,AZ430)),IF(BA432=1,1,0))))</f>
        <v/>
      </c>
      <c r="BE432" s="50" t="str">
        <f aca="false">IF(AND(BD432=1,BD431=1),0,IF(BD432=1,SUM(CM433:CM471),""))</f>
        <v/>
      </c>
      <c r="BF432" s="20" t="n">
        <f aca="false">IF(AND(BB432=1,BB431=1,BE391&lt;&gt;0),"",IF(AND(BB431=0,BB432=1),BF431,IF(AND(BB432=1,BB431=1),BF431,IF(AND(BF431="",BE431="",OR(BD431=0,BD431="")),"",IF(AND(BF431="",BE392=0),"",IF(AND(BE392&lt;&gt;"",BF431=BE392),"",IF(AND(BD431=1,BE431&lt;&gt;0),CM432,IF(BF431&lt;&gt;0,BF431+CM432,IF(BF431="","")))))))))</f>
        <v>0.0221579166464031</v>
      </c>
      <c r="BI432" s="0"/>
      <c r="BU432" s="0"/>
      <c r="BZ432" s="49"/>
      <c r="CG432" s="13"/>
      <c r="CH432" s="40"/>
      <c r="CI432" s="13"/>
      <c r="CL432" s="6" t="n">
        <f aca="false">C432</f>
        <v>37873</v>
      </c>
      <c r="CM432" s="13" t="n">
        <f aca="false">CN432/CN431-1</f>
        <v>-0.00655864197530875</v>
      </c>
      <c r="CN432" s="4" t="n">
        <v>103</v>
      </c>
      <c r="CO432" s="13" t="n">
        <f aca="false">CN432/CN427-1</f>
        <v>0.00194552529182879</v>
      </c>
      <c r="CY432" s="4" t="n">
        <v>103.37</v>
      </c>
      <c r="CZ432" s="4" t="n">
        <v>103</v>
      </c>
      <c r="DA432" s="33" t="n">
        <f aca="false">CZ432-CN432</f>
        <v>0</v>
      </c>
      <c r="DB432" s="16" t="n">
        <f aca="false">CZ432/CY432-1</f>
        <v>-0.00357937506046246</v>
      </c>
      <c r="DC432" s="15" t="n">
        <f aca="false">CY432/CZ431-1</f>
        <v>-0.00298996913580252</v>
      </c>
      <c r="DD432" s="15" t="n">
        <f aca="false">CZ432/CZ431-1</f>
        <v>-0.00655864197530875</v>
      </c>
      <c r="DE432" s="34" t="str">
        <f aca="false">IF(CW432=0,"",-DC432*CS432)</f>
        <v/>
      </c>
      <c r="DY432" s="6"/>
      <c r="EB432" s="6" t="n">
        <f aca="false">CL432</f>
        <v>37873</v>
      </c>
      <c r="EC432" s="13" t="n">
        <f aca="false">SUM(CM430:CM432)</f>
        <v>-0.00390131366350599</v>
      </c>
    </row>
    <row r="433" customFormat="false" ht="15" hidden="false" customHeight="false" outlineLevel="0" collapsed="false">
      <c r="A433" s="0" t="n">
        <f aca="false">IF(FR433=1,CZ433,0)</f>
        <v>0</v>
      </c>
      <c r="C433" s="6" t="n">
        <v>37874</v>
      </c>
      <c r="D433" s="0" t="n">
        <f aca="false">IF(E433&gt;E432,1,)</f>
        <v>1</v>
      </c>
      <c r="E433" s="46" t="n">
        <v>92.8682</v>
      </c>
      <c r="F433" s="46" t="n">
        <v>97.8855</v>
      </c>
      <c r="G433" s="46" t="n">
        <v>100.0004</v>
      </c>
      <c r="H433" s="46" t="n">
        <v>100.239</v>
      </c>
      <c r="I433" s="46" t="n">
        <v>102.338</v>
      </c>
      <c r="J433" s="47" t="str">
        <f aca="false">IF(MIN(E433:I433)=E433,$E$2,IF(MIN(E433:I433)=F433,$F$2,IF(MIN(E433:I433)=G433,$G$2,IF(MIN(E433:I433)=H433,$H$2,IF(MIN(E433:I433)=I433,$I$2)))))</f>
        <v>200D</v>
      </c>
      <c r="K433" s="47" t="str">
        <f aca="false">IF(MAX(E433:I433)=E433,$E$2,IF(MAX(E433:I433)=F433,$F$2,IF(MAX(E433:I433)=G433,$G$2,IF(MAX(E433:I433)=H433,$H$2,IF(MAX(E433:I433)=I433,$I$2)))))</f>
        <v>10D</v>
      </c>
      <c r="L433" s="4" t="n">
        <f aca="false">IF(MAX(E433:I433)=H433,1,0)</f>
        <v>0</v>
      </c>
      <c r="M433" s="4" t="n">
        <f aca="false">IF(MAX(E433:I433)=I433,1,0)</f>
        <v>1</v>
      </c>
      <c r="O433" s="4" t="n">
        <f aca="false">IF(CN433&gt;E433,1,0)</f>
        <v>1</v>
      </c>
      <c r="P433" s="4" t="n">
        <f aca="false">IF(CN433&gt;F433,1,0)</f>
        <v>1</v>
      </c>
      <c r="Q433" s="4" t="n">
        <f aca="false">IF(CN433&gt;G433,1,0)</f>
        <v>1</v>
      </c>
      <c r="R433" s="4" t="n">
        <f aca="false">IF(CN433&gt;H433,1,0)</f>
        <v>1</v>
      </c>
      <c r="S433" s="4" t="n">
        <f aca="false">IF(CN433&gt;I433,1,0)</f>
        <v>0</v>
      </c>
      <c r="T433" s="25" t="n">
        <f aca="false">IF(AND(AND(R433=0,S433=0,Q433=0),OR(S432=1,S431=1,S430=1)),1,0)</f>
        <v>0</v>
      </c>
      <c r="U433" s="13" t="n">
        <f aca="false">SUM(CM432:CM433)</f>
        <v>-0.0166557293539495</v>
      </c>
      <c r="AV433" s="0"/>
      <c r="AW433" s="55" t="n">
        <f aca="false">IF(EC433&gt;$AW$2,1,0)</f>
        <v>0</v>
      </c>
      <c r="AX433" s="0" t="n">
        <f aca="false">IF(AND(I433&gt;G433,I432&lt;G432),1,IF(OR(AND(I433&gt;F433,I432&lt;F432),AND(I433&gt;E433,I432&lt;E432)),1,0))</f>
        <v>0</v>
      </c>
      <c r="AY433" s="0" t="n">
        <f aca="false">IF(K432="10D",1,0)</f>
        <v>1</v>
      </c>
      <c r="AZ433" s="0" t="n">
        <f aca="false">IF(AND(I433&gt;G433,I432&lt;G432,I433&gt;F433,I432&gt;F432,I433&gt;E433,I432&gt;E432),1,0)</f>
        <v>0</v>
      </c>
      <c r="BA433" s="56" t="n">
        <f aca="false">IF(G433&gt;H433,1,0)</f>
        <v>0</v>
      </c>
      <c r="BB433" s="56" t="n">
        <f aca="false">IF(I433&lt;F433,1,0)</f>
        <v>0</v>
      </c>
      <c r="BC433" s="0" t="n">
        <f aca="false">IF(AND(SUM(AW432:AX432)=2,AY433=1),1,IF(SUM(AX431:AX433)=0,0,IF(AND(OR(AW431=1,AX431=1),OR(AW432=1,AX432=1),AY433=1),1,IF(AND(SUM(AW433:AY433)=2,SUM(AW431:AX431)=2,AX431=1),1,0))))</f>
        <v>0</v>
      </c>
      <c r="BD433" s="57" t="str">
        <f aca="false">IF(BC433=0,"",IF(AND(BC433=1,AZ433=0,AZ432=0,AZ431=0),1,IF(AND(BC433=1,OR(AZ433=1,AZ432=1,AZ431)),IF(BA433=1,1,0))))</f>
        <v/>
      </c>
      <c r="BE433" s="50" t="str">
        <f aca="false">IF(AND(BD433=1,BD432=1),0,IF(BD433=1,SUM(CM434:CM472),""))</f>
        <v/>
      </c>
      <c r="BF433" s="20" t="n">
        <f aca="false">IF(AND(BB433=1,BB432=1,BE392&lt;&gt;0),"",IF(AND(BB432=0,BB433=1),BF432,IF(AND(BB433=1,BB432=1),BF432,IF(AND(BF432="",BE432="",OR(BD432=0,BD432="")),"",IF(AND(BF432="",BE393=0),"",IF(AND(BE393&lt;&gt;"",BF432=BE393),"",IF(AND(BD432=1,BE432&lt;&gt;0),CM433,IF(BF432&lt;&gt;0,BF432+CM433,IF(BF432="","")))))))))</f>
        <v>0.0120608292677623</v>
      </c>
      <c r="BI433" s="0"/>
      <c r="BU433" s="0"/>
      <c r="BZ433" s="49"/>
      <c r="CG433" s="13"/>
      <c r="CH433" s="40"/>
      <c r="CI433" s="13"/>
      <c r="CL433" s="6" t="n">
        <f aca="false">C433</f>
        <v>37874</v>
      </c>
      <c r="CM433" s="13" t="n">
        <f aca="false">CN433/CN432-1</f>
        <v>-0.0100970873786408</v>
      </c>
      <c r="CN433" s="4" t="n">
        <v>101.96</v>
      </c>
      <c r="CO433" s="13" t="n">
        <f aca="false">CN433/CN428-1</f>
        <v>-0.0135448916408669</v>
      </c>
      <c r="CY433" s="4" t="n">
        <v>102.54</v>
      </c>
      <c r="CZ433" s="4" t="n">
        <v>101.96</v>
      </c>
      <c r="DA433" s="33" t="n">
        <f aca="false">CZ433-CN433</f>
        <v>0</v>
      </c>
      <c r="DB433" s="16" t="n">
        <f aca="false">CZ433/CY433-1</f>
        <v>-0.00565632923737092</v>
      </c>
      <c r="DC433" s="15" t="n">
        <f aca="false">CY433/CZ432-1</f>
        <v>-0.00446601941747571</v>
      </c>
      <c r="DD433" s="15" t="n">
        <f aca="false">CZ433/CZ432-1</f>
        <v>-0.0100970873786408</v>
      </c>
      <c r="DE433" s="34" t="str">
        <f aca="false">IF(CW433=0,"",-DC433*CS433)</f>
        <v/>
      </c>
      <c r="DY433" s="6"/>
      <c r="EB433" s="6" t="n">
        <f aca="false">CL433</f>
        <v>37874</v>
      </c>
      <c r="EC433" s="13" t="n">
        <f aca="false">SUM(CM431:CM433)</f>
        <v>-0.00838965914097667</v>
      </c>
    </row>
    <row r="434" customFormat="false" ht="15" hidden="false" customHeight="false" outlineLevel="0" collapsed="false">
      <c r="A434" s="0" t="n">
        <f aca="false">IF(FR434=1,CZ434,0)</f>
        <v>0</v>
      </c>
      <c r="C434" s="6" t="n">
        <v>37875</v>
      </c>
      <c r="D434" s="0" t="n">
        <f aca="false">IF(E434&gt;E433,1,)</f>
        <v>1</v>
      </c>
      <c r="E434" s="46" t="n">
        <v>92.9124</v>
      </c>
      <c r="F434" s="46" t="n">
        <v>98.0116</v>
      </c>
      <c r="G434" s="46" t="n">
        <v>100.075</v>
      </c>
      <c r="H434" s="46" t="n">
        <v>100.3423</v>
      </c>
      <c r="I434" s="46" t="n">
        <v>102.55</v>
      </c>
      <c r="J434" s="47" t="str">
        <f aca="false">IF(MIN(E434:I434)=E434,$E$2,IF(MIN(E434:I434)=F434,$F$2,IF(MIN(E434:I434)=G434,$G$2,IF(MIN(E434:I434)=H434,$H$2,IF(MIN(E434:I434)=I434,$I$2)))))</f>
        <v>200D</v>
      </c>
      <c r="K434" s="47" t="str">
        <f aca="false">IF(MAX(E434:I434)=E434,$E$2,IF(MAX(E434:I434)=F434,$F$2,IF(MAX(E434:I434)=G434,$G$2,IF(MAX(E434:I434)=H434,$H$2,IF(MAX(E434:I434)=I434,$I$2)))))</f>
        <v>10D</v>
      </c>
      <c r="L434" s="4" t="n">
        <f aca="false">IF(MAX(E434:I434)=H434,1,0)</f>
        <v>0</v>
      </c>
      <c r="M434" s="4" t="n">
        <f aca="false">IF(MAX(E434:I434)=I434,1,0)</f>
        <v>1</v>
      </c>
      <c r="O434" s="4" t="n">
        <f aca="false">IF(CN434&gt;E434,1,0)</f>
        <v>1</v>
      </c>
      <c r="P434" s="4" t="n">
        <f aca="false">IF(CN434&gt;F434,1,0)</f>
        <v>1</v>
      </c>
      <c r="Q434" s="4" t="n">
        <f aca="false">IF(CN434&gt;G434,1,0)</f>
        <v>1</v>
      </c>
      <c r="R434" s="4" t="n">
        <f aca="false">IF(CN434&gt;H434,1,0)</f>
        <v>1</v>
      </c>
      <c r="S434" s="4" t="n">
        <f aca="false">IF(CN434&gt;I434,1,0)</f>
        <v>0</v>
      </c>
      <c r="T434" s="25" t="n">
        <f aca="false">IF(AND(AND(R434=0,S434=0,Q434=0),OR(S433=1,S432=1,S431=1)),1,0)</f>
        <v>0</v>
      </c>
      <c r="U434" s="13" t="n">
        <f aca="false">SUM(CM433:CM434)</f>
        <v>-0.00715475705302282</v>
      </c>
      <c r="AV434" s="0"/>
      <c r="AW434" s="55" t="n">
        <f aca="false">IF(EC434&gt;$AW$2,1,0)</f>
        <v>0</v>
      </c>
      <c r="AX434" s="0" t="n">
        <f aca="false">IF(AND(I434&gt;G434,I433&lt;G433),1,IF(OR(AND(I434&gt;F434,I433&lt;F433),AND(I434&gt;E434,I433&lt;E433)),1,0))</f>
        <v>0</v>
      </c>
      <c r="AY434" s="0" t="n">
        <f aca="false">IF(K433="10D",1,0)</f>
        <v>1</v>
      </c>
      <c r="AZ434" s="0" t="n">
        <f aca="false">IF(AND(I434&gt;G434,I433&lt;G433,I434&gt;F434,I433&gt;F433,I434&gt;E434,I433&gt;E433),1,0)</f>
        <v>0</v>
      </c>
      <c r="BA434" s="56" t="n">
        <f aca="false">IF(G434&gt;H434,1,0)</f>
        <v>0</v>
      </c>
      <c r="BB434" s="56" t="n">
        <f aca="false">IF(I434&lt;F434,1,0)</f>
        <v>0</v>
      </c>
      <c r="BC434" s="0" t="n">
        <f aca="false">IF(AND(SUM(AW433:AX433)=2,AY434=1),1,IF(SUM(AX432:AX434)=0,0,IF(AND(OR(AW432=1,AX432=1),OR(AW433=1,AX433=1),AY434=1),1,IF(AND(SUM(AW434:AY434)=2,SUM(AW432:AX432)=2,AX432=1),1,0))))</f>
        <v>0</v>
      </c>
      <c r="BD434" s="57" t="str">
        <f aca="false">IF(BC434=0,"",IF(AND(BC434=1,AZ434=0,AZ433=0,AZ432=0),1,IF(AND(BC434=1,OR(AZ434=1,AZ433=1,AZ432)),IF(BA434=1,1,0))))</f>
        <v/>
      </c>
      <c r="BE434" s="50" t="str">
        <f aca="false">IF(AND(BD434=1,BD433=1),0,IF(BD434=1,SUM(CM435:CM473),""))</f>
        <v/>
      </c>
      <c r="BF434" s="20" t="n">
        <f aca="false">IF(AND(BB434=1,BB433=1,BE393&lt;&gt;0),"",IF(AND(BB433=0,BB434=1),BF433,IF(AND(BB434=1,BB433=1),BF433,IF(AND(BF433="",BE433="",OR(BD433=0,BD433="")),"",IF(AND(BF433="",BE394=0),"",IF(AND(BE394&lt;&gt;"",BF433=BE394),"",IF(AND(BD433=1,BE433&lt;&gt;0),CM434,IF(BF433&lt;&gt;0,BF433+CM434,IF(BF433="","")))))))))</f>
        <v>0.0150031595933803</v>
      </c>
      <c r="BI434" s="0"/>
      <c r="BU434" s="0"/>
      <c r="BZ434" s="49"/>
      <c r="CG434" s="13"/>
      <c r="CH434" s="40"/>
      <c r="CI434" s="13"/>
      <c r="CL434" s="6" t="n">
        <f aca="false">C434</f>
        <v>37875</v>
      </c>
      <c r="CM434" s="13" t="n">
        <f aca="false">CN434/CN433-1</f>
        <v>0.00294233032561797</v>
      </c>
      <c r="CN434" s="4" t="n">
        <v>102.26</v>
      </c>
      <c r="CO434" s="13" t="n">
        <f aca="false">CN434/CN429-1</f>
        <v>-0.0111207813557682</v>
      </c>
      <c r="CY434" s="4" t="n">
        <v>102.1</v>
      </c>
      <c r="CZ434" s="4" t="n">
        <v>102.26</v>
      </c>
      <c r="DA434" s="33" t="n">
        <f aca="false">CZ434-CN434</f>
        <v>0</v>
      </c>
      <c r="DB434" s="16" t="n">
        <f aca="false">CZ434/CY434-1</f>
        <v>0.00156709108716946</v>
      </c>
      <c r="DC434" s="15" t="n">
        <f aca="false">CY434/CZ433-1</f>
        <v>0.00137308748528842</v>
      </c>
      <c r="DD434" s="15" t="n">
        <f aca="false">CZ434/CZ433-1</f>
        <v>0.00294233032561797</v>
      </c>
      <c r="DE434" s="34" t="str">
        <f aca="false">IF(CW434=0,"",-DC434*CS434)</f>
        <v/>
      </c>
      <c r="DY434" s="6"/>
      <c r="EB434" s="6" t="n">
        <f aca="false">CL434</f>
        <v>37875</v>
      </c>
      <c r="EC434" s="13" t="n">
        <f aca="false">SUM(CM432:CM434)</f>
        <v>-0.0137133990283316</v>
      </c>
    </row>
    <row r="435" customFormat="false" ht="15" hidden="false" customHeight="false" outlineLevel="0" collapsed="false">
      <c r="A435" s="0" t="n">
        <f aca="false">IF(FR435=1,CZ435,0)</f>
        <v>0</v>
      </c>
      <c r="C435" s="6" t="n">
        <v>37876</v>
      </c>
      <c r="D435" s="0" t="n">
        <f aca="false">IF(E435&gt;E434,1,)</f>
        <v>1</v>
      </c>
      <c r="E435" s="46" t="n">
        <v>92.9573</v>
      </c>
      <c r="F435" s="46" t="n">
        <v>98.1227</v>
      </c>
      <c r="G435" s="46" t="n">
        <v>100.1286</v>
      </c>
      <c r="H435" s="46" t="n">
        <v>100.4443</v>
      </c>
      <c r="I435" s="46" t="n">
        <v>102.719</v>
      </c>
      <c r="J435" s="47" t="str">
        <f aca="false">IF(MIN(E435:I435)=E435,$E$2,IF(MIN(E435:I435)=F435,$F$2,IF(MIN(E435:I435)=G435,$G$2,IF(MIN(E435:I435)=H435,$H$2,IF(MIN(E435:I435)=I435,$I$2)))))</f>
        <v>200D</v>
      </c>
      <c r="K435" s="47" t="str">
        <f aca="false">IF(MAX(E435:I435)=E435,$E$2,IF(MAX(E435:I435)=F435,$F$2,IF(MAX(E435:I435)=G435,$G$2,IF(MAX(E435:I435)=H435,$H$2,IF(MAX(E435:I435)=I435,$I$2)))))</f>
        <v>10D</v>
      </c>
      <c r="L435" s="4" t="n">
        <f aca="false">IF(MAX(E435:I435)=H435,1,0)</f>
        <v>0</v>
      </c>
      <c r="M435" s="4" t="n">
        <f aca="false">IF(MAX(E435:I435)=I435,1,0)</f>
        <v>1</v>
      </c>
      <c r="O435" s="4" t="n">
        <f aca="false">IF(CN435&gt;E435,1,0)</f>
        <v>1</v>
      </c>
      <c r="P435" s="4" t="n">
        <f aca="false">IF(CN435&gt;F435,1,0)</f>
        <v>1</v>
      </c>
      <c r="Q435" s="4" t="n">
        <f aca="false">IF(CN435&gt;G435,1,0)</f>
        <v>1</v>
      </c>
      <c r="R435" s="4" t="n">
        <f aca="false">IF(CN435&gt;H435,1,0)</f>
        <v>1</v>
      </c>
      <c r="S435" s="4" t="n">
        <f aca="false">IF(CN435&gt;I435,1,0)</f>
        <v>0</v>
      </c>
      <c r="T435" s="25" t="n">
        <f aca="false">IF(AND(AND(R435=0,S435=0,Q435=0),OR(S434=1,S433=1,S432=1)),1,0)</f>
        <v>0</v>
      </c>
      <c r="U435" s="13" t="n">
        <f aca="false">SUM(CM434:CM435)</f>
        <v>0.00480033932229307</v>
      </c>
      <c r="AV435" s="0"/>
      <c r="AW435" s="55" t="n">
        <f aca="false">IF(EC435&gt;$AW$2,1,0)</f>
        <v>0</v>
      </c>
      <c r="AX435" s="0" t="n">
        <f aca="false">IF(AND(I435&gt;G435,I434&lt;G434),1,IF(OR(AND(I435&gt;F435,I434&lt;F434),AND(I435&gt;E435,I434&lt;E434)),1,0))</f>
        <v>0</v>
      </c>
      <c r="AY435" s="0" t="n">
        <f aca="false">IF(K434="10D",1,0)</f>
        <v>1</v>
      </c>
      <c r="AZ435" s="0" t="n">
        <f aca="false">IF(AND(I435&gt;G435,I434&lt;G434,I435&gt;F435,I434&gt;F434,I435&gt;E435,I434&gt;E434),1,0)</f>
        <v>0</v>
      </c>
      <c r="BA435" s="56" t="n">
        <f aca="false">IF(G435&gt;H435,1,0)</f>
        <v>0</v>
      </c>
      <c r="BB435" s="56" t="n">
        <f aca="false">IF(I435&lt;F435,1,0)</f>
        <v>0</v>
      </c>
      <c r="BC435" s="0" t="n">
        <f aca="false">IF(AND(SUM(AW434:AX434)=2,AY435=1),1,IF(SUM(AX433:AX435)=0,0,IF(AND(OR(AW433=1,AX433=1),OR(AW434=1,AX434=1),AY435=1),1,IF(AND(SUM(AW435:AY435)=2,SUM(AW433:AX433)=2,AX433=1),1,0))))</f>
        <v>0</v>
      </c>
      <c r="BD435" s="57" t="str">
        <f aca="false">IF(BC435=0,"",IF(AND(BC435=1,AZ435=0,AZ434=0,AZ433=0),1,IF(AND(BC435=1,OR(AZ435=1,AZ434=1,AZ433)),IF(BA435=1,1,0))))</f>
        <v/>
      </c>
      <c r="BE435" s="50" t="str">
        <f aca="false">IF(AND(BD435=1,BD434=1),0,IF(BD435=1,SUM(CM436:CM474),""))</f>
        <v/>
      </c>
      <c r="BF435" s="20" t="n">
        <f aca="false">IF(AND(BB435=1,BB434=1,BE394&lt;&gt;0),"",IF(AND(BB434=0,BB435=1),BF434,IF(AND(BB435=1,BB434=1),BF434,IF(AND(BF434="",BE434="",OR(BD434=0,BD434="")),"",IF(AND(BF434="",BE395=0),"",IF(AND(BE395&lt;&gt;"",BF434=BE395),"",IF(AND(BD434=1,BE434&lt;&gt;0),CM435,IF(BF434&lt;&gt;0,BF434+CM435,IF(BF434="","")))))))))</f>
        <v>0.0168611685900554</v>
      </c>
      <c r="BI435" s="0"/>
      <c r="BU435" s="0"/>
      <c r="BZ435" s="49"/>
      <c r="CG435" s="13"/>
      <c r="CH435" s="40"/>
      <c r="CI435" s="13"/>
      <c r="CL435" s="6" t="n">
        <f aca="false">C435</f>
        <v>37876</v>
      </c>
      <c r="CM435" s="13" t="n">
        <f aca="false">CN435/CN434-1</f>
        <v>0.0018580089966751</v>
      </c>
      <c r="CN435" s="4" t="n">
        <v>102.45</v>
      </c>
      <c r="CO435" s="13" t="n">
        <f aca="false">CN435/CN430-1</f>
        <v>-0.00369541962462316</v>
      </c>
      <c r="CY435" s="4" t="n">
        <v>101.91</v>
      </c>
      <c r="CZ435" s="4" t="n">
        <v>102.45</v>
      </c>
      <c r="DA435" s="33" t="n">
        <f aca="false">CZ435-CN435</f>
        <v>0</v>
      </c>
      <c r="DB435" s="16" t="n">
        <f aca="false">CZ435/CY435-1</f>
        <v>0.00529879305269354</v>
      </c>
      <c r="DC435" s="15" t="n">
        <f aca="false">CY435/CZ434-1</f>
        <v>-0.00342264815177007</v>
      </c>
      <c r="DD435" s="15" t="n">
        <f aca="false">CZ435/CZ434-1</f>
        <v>0.0018580089966751</v>
      </c>
      <c r="DE435" s="34" t="str">
        <f aca="false">IF(CW435=0,"",-DC435*CS435)</f>
        <v/>
      </c>
      <c r="DY435" s="6"/>
      <c r="EB435" s="6" t="n">
        <f aca="false">CL435</f>
        <v>37876</v>
      </c>
      <c r="EC435" s="13" t="n">
        <f aca="false">SUM(CM433:CM435)</f>
        <v>-0.00529674805634772</v>
      </c>
    </row>
    <row r="436" customFormat="false" ht="15" hidden="false" customHeight="false" outlineLevel="0" collapsed="false">
      <c r="A436" s="0" t="n">
        <f aca="false">IF(FR436=1,CZ436,0)</f>
        <v>0</v>
      </c>
      <c r="C436" s="6" t="n">
        <v>37879</v>
      </c>
      <c r="D436" s="0" t="n">
        <f aca="false">IF(E436&gt;E435,1,)</f>
        <v>1</v>
      </c>
      <c r="E436" s="46" t="n">
        <v>93.0092</v>
      </c>
      <c r="F436" s="46" t="n">
        <v>98.2218</v>
      </c>
      <c r="G436" s="46" t="n">
        <v>100.1956</v>
      </c>
      <c r="H436" s="46" t="n">
        <v>100.5637</v>
      </c>
      <c r="I436" s="46" t="n">
        <v>102.784</v>
      </c>
      <c r="J436" s="47" t="str">
        <f aca="false">IF(MIN(E436:I436)=E436,$E$2,IF(MIN(E436:I436)=F436,$F$2,IF(MIN(E436:I436)=G436,$G$2,IF(MIN(E436:I436)=H436,$H$2,IF(MIN(E436:I436)=I436,$I$2)))))</f>
        <v>200D</v>
      </c>
      <c r="K436" s="47" t="str">
        <f aca="false">IF(MAX(E436:I436)=E436,$E$2,IF(MAX(E436:I436)=F436,$F$2,IF(MAX(E436:I436)=G436,$G$2,IF(MAX(E436:I436)=H436,$H$2,IF(MAX(E436:I436)=I436,$I$2)))))</f>
        <v>10D</v>
      </c>
      <c r="L436" s="4" t="n">
        <f aca="false">IF(MAX(E436:I436)=H436,1,0)</f>
        <v>0</v>
      </c>
      <c r="M436" s="4" t="n">
        <f aca="false">IF(MAX(E436:I436)=I436,1,0)</f>
        <v>1</v>
      </c>
      <c r="O436" s="4" t="n">
        <f aca="false">IF(CN436&gt;E436,1,0)</f>
        <v>1</v>
      </c>
      <c r="P436" s="4" t="n">
        <f aca="false">IF(CN436&gt;F436,1,0)</f>
        <v>1</v>
      </c>
      <c r="Q436" s="4" t="n">
        <f aca="false">IF(CN436&gt;G436,1,0)</f>
        <v>1</v>
      </c>
      <c r="R436" s="4" t="n">
        <f aca="false">IF(CN436&gt;H436,1,0)</f>
        <v>1</v>
      </c>
      <c r="S436" s="4" t="n">
        <f aca="false">IF(CN436&gt;I436,1,0)</f>
        <v>0</v>
      </c>
      <c r="T436" s="25" t="n">
        <f aca="false">IF(AND(AND(R436=0,S436=0,Q436=0),OR(S435=1,S434=1,S433=1)),1,0)</f>
        <v>0</v>
      </c>
      <c r="U436" s="13" t="n">
        <f aca="false">SUM(CM435:CM436)</f>
        <v>-0.00165590022733664</v>
      </c>
      <c r="AV436" s="0"/>
      <c r="AW436" s="55" t="n">
        <f aca="false">IF(EC436&gt;$AW$2,1,0)</f>
        <v>0</v>
      </c>
      <c r="AX436" s="0" t="n">
        <f aca="false">IF(AND(I436&gt;G436,I435&lt;G435),1,IF(OR(AND(I436&gt;F436,I435&lt;F435),AND(I436&gt;E436,I435&lt;E435)),1,0))</f>
        <v>0</v>
      </c>
      <c r="AY436" s="0" t="n">
        <f aca="false">IF(K435="10D",1,0)</f>
        <v>1</v>
      </c>
      <c r="AZ436" s="0" t="n">
        <f aca="false">IF(AND(I436&gt;G436,I435&lt;G435,I436&gt;F436,I435&gt;F435,I436&gt;E436,I435&gt;E435),1,0)</f>
        <v>0</v>
      </c>
      <c r="BA436" s="56" t="n">
        <f aca="false">IF(G436&gt;H436,1,0)</f>
        <v>0</v>
      </c>
      <c r="BB436" s="56" t="n">
        <f aca="false">IF(I436&lt;F436,1,0)</f>
        <v>0</v>
      </c>
      <c r="BC436" s="0" t="n">
        <f aca="false">IF(AND(SUM(AW435:AX435)=2,AY436=1),1,IF(SUM(AX434:AX436)=0,0,IF(AND(OR(AW434=1,AX434=1),OR(AW435=1,AX435=1),AY436=1),1,IF(AND(SUM(AW436:AY436)=2,SUM(AW434:AX434)=2,AX434=1),1,0))))</f>
        <v>0</v>
      </c>
      <c r="BD436" s="57" t="str">
        <f aca="false">IF(BC436=0,"",IF(AND(BC436=1,AZ436=0,AZ435=0,AZ434=0),1,IF(AND(BC436=1,OR(AZ436=1,AZ435=1,AZ434)),IF(BA436=1,1,0))))</f>
        <v/>
      </c>
      <c r="BE436" s="50" t="str">
        <f aca="false">IF(AND(BD436=1,BD435=1),0,IF(BD436=1,SUM(CM437:CM475),""))</f>
        <v/>
      </c>
      <c r="BF436" s="20" t="n">
        <f aca="false">IF(AND(BB436=1,BB435=1,BE395&lt;&gt;0),"",IF(AND(BB435=0,BB436=1),BF435,IF(AND(BB436=1,BB435=1),BF435,IF(AND(BF435="",BE435="",OR(BD435=0,BD435="")),"",IF(AND(BF435="",BE396=0),"",IF(AND(BE396&lt;&gt;"",BF435=BE396),"",IF(AND(BD435=1,BE435&lt;&gt;0),CM436,IF(BF435&lt;&gt;0,BF435+CM436,IF(BF435="","")))))))))</f>
        <v>0.0133472593660436</v>
      </c>
      <c r="BI436" s="0"/>
      <c r="BU436" s="0"/>
      <c r="BZ436" s="49"/>
      <c r="CG436" s="13"/>
      <c r="CH436" s="40"/>
      <c r="CI436" s="13"/>
      <c r="CL436" s="6" t="n">
        <f aca="false">C436</f>
        <v>37879</v>
      </c>
      <c r="CM436" s="13" t="n">
        <f aca="false">CN436/CN435-1</f>
        <v>-0.00351390922401174</v>
      </c>
      <c r="CN436" s="4" t="n">
        <v>102.09</v>
      </c>
      <c r="CO436" s="13" t="n">
        <f aca="false">CN436/CN431-1</f>
        <v>-0.0153356481481481</v>
      </c>
      <c r="CY436" s="4" t="n">
        <v>102.52</v>
      </c>
      <c r="CZ436" s="4" t="n">
        <v>102.09</v>
      </c>
      <c r="DA436" s="33" t="n">
        <f aca="false">CZ436-CN436</f>
        <v>0</v>
      </c>
      <c r="DB436" s="16" t="n">
        <f aca="false">CZ436/CY436-1</f>
        <v>-0.00419430355052663</v>
      </c>
      <c r="DC436" s="15" t="n">
        <f aca="false">CY436/CZ435-1</f>
        <v>0.000683260126891128</v>
      </c>
      <c r="DD436" s="15" t="n">
        <f aca="false">CZ436/CZ435-1</f>
        <v>-0.00351390922401174</v>
      </c>
      <c r="DE436" s="34" t="str">
        <f aca="false">IF(CW436=0,"",-DC436*CS436)</f>
        <v/>
      </c>
      <c r="DY436" s="6"/>
      <c r="EB436" s="6" t="n">
        <f aca="false">CL436</f>
        <v>37879</v>
      </c>
      <c r="EC436" s="13" t="n">
        <f aca="false">SUM(CM434:CM436)</f>
        <v>0.00128643009828133</v>
      </c>
    </row>
    <row r="437" customFormat="false" ht="15" hidden="false" customHeight="false" outlineLevel="0" collapsed="false">
      <c r="A437" s="0" t="n">
        <f aca="false">IF(FR437=1,CZ437,0)</f>
        <v>0</v>
      </c>
      <c r="C437" s="6" t="n">
        <v>37880</v>
      </c>
      <c r="D437" s="0" t="n">
        <f aca="false">IF(E437&gt;E436,1,)</f>
        <v>1</v>
      </c>
      <c r="E437" s="46" t="n">
        <v>93.0557</v>
      </c>
      <c r="F437" s="46" t="n">
        <v>98.344</v>
      </c>
      <c r="G437" s="46" t="n">
        <v>100.2532</v>
      </c>
      <c r="H437" s="46" t="n">
        <v>100.7327</v>
      </c>
      <c r="I437" s="46" t="n">
        <v>102.862</v>
      </c>
      <c r="J437" s="47" t="str">
        <f aca="false">IF(MIN(E437:I437)=E437,$E$2,IF(MIN(E437:I437)=F437,$F$2,IF(MIN(E437:I437)=G437,$G$2,IF(MIN(E437:I437)=H437,$H$2,IF(MIN(E437:I437)=I437,$I$2)))))</f>
        <v>200D</v>
      </c>
      <c r="K437" s="47" t="str">
        <f aca="false">IF(MAX(E437:I437)=E437,$E$2,IF(MAX(E437:I437)=F437,$F$2,IF(MAX(E437:I437)=G437,$G$2,IF(MAX(E437:I437)=H437,$H$2,IF(MAX(E437:I437)=I437,$I$2)))))</f>
        <v>10D</v>
      </c>
      <c r="L437" s="4" t="n">
        <f aca="false">IF(MAX(E437:I437)=H437,1,0)</f>
        <v>0</v>
      </c>
      <c r="M437" s="4" t="n">
        <f aca="false">IF(MAX(E437:I437)=I437,1,0)</f>
        <v>1</v>
      </c>
      <c r="O437" s="4" t="n">
        <f aca="false">IF(CN437&gt;E437,1,0)</f>
        <v>1</v>
      </c>
      <c r="P437" s="4" t="n">
        <f aca="false">IF(CN437&gt;F437,1,0)</f>
        <v>1</v>
      </c>
      <c r="Q437" s="4" t="n">
        <f aca="false">IF(CN437&gt;G437,1,0)</f>
        <v>1</v>
      </c>
      <c r="R437" s="4" t="n">
        <f aca="false">IF(CN437&gt;H437,1,0)</f>
        <v>1</v>
      </c>
      <c r="S437" s="4" t="n">
        <f aca="false">IF(CN437&gt;I437,1,0)</f>
        <v>1</v>
      </c>
      <c r="T437" s="25" t="n">
        <f aca="false">IF(AND(AND(R437=0,S437=0,Q437=0),OR(S436=1,S435=1,S434=1)),1,0)</f>
        <v>0</v>
      </c>
      <c r="U437" s="13" t="n">
        <f aca="false">SUM(CM436:CM437)</f>
        <v>0.011081056002749</v>
      </c>
      <c r="AV437" s="0"/>
      <c r="AW437" s="55" t="n">
        <f aca="false">IF(EC437&gt;$AW$2,1,0)</f>
        <v>1</v>
      </c>
      <c r="AX437" s="0" t="n">
        <f aca="false">IF(AND(I437&gt;G437,I436&lt;G436),1,IF(OR(AND(I437&gt;F437,I436&lt;F436),AND(I437&gt;E437,I436&lt;E436)),1,0))</f>
        <v>0</v>
      </c>
      <c r="AY437" s="0" t="n">
        <f aca="false">IF(K436="10D",1,0)</f>
        <v>1</v>
      </c>
      <c r="AZ437" s="0" t="n">
        <f aca="false">IF(AND(I437&gt;G437,I436&lt;G436,I437&gt;F437,I436&gt;F436,I437&gt;E437,I436&gt;E436),1,0)</f>
        <v>0</v>
      </c>
      <c r="BA437" s="56" t="n">
        <f aca="false">IF(G437&gt;H437,1,0)</f>
        <v>0</v>
      </c>
      <c r="BB437" s="56" t="n">
        <f aca="false">IF(I437&lt;F437,1,0)</f>
        <v>0</v>
      </c>
      <c r="BC437" s="0" t="n">
        <f aca="false">IF(AND(SUM(AW436:AX436)=2,AY437=1),1,IF(SUM(AX435:AX437)=0,0,IF(AND(OR(AW435=1,AX435=1),OR(AW436=1,AX436=1),AY437=1),1,IF(AND(SUM(AW437:AY437)=2,SUM(AW435:AX435)=2,AX435=1),1,0))))</f>
        <v>0</v>
      </c>
      <c r="BD437" s="57" t="str">
        <f aca="false">IF(BC437=0,"",IF(AND(BC437=1,AZ437=0,AZ436=0,AZ435=0),1,IF(AND(BC437=1,OR(AZ437=1,AZ436=1,AZ435)),IF(BA437=1,1,0))))</f>
        <v/>
      </c>
      <c r="BE437" s="50" t="str">
        <f aca="false">IF(AND(BD437=1,BD436=1),0,IF(BD437=1,SUM(CM438:CM476),""))</f>
        <v/>
      </c>
      <c r="BF437" s="20" t="n">
        <f aca="false">IF(AND(BB437=1,BB436=1,BE396&lt;&gt;0),"",IF(AND(BB436=0,BB437=1),BF436,IF(AND(BB437=1,BB436=1),BF436,IF(AND(BF436="",BE436="",OR(BD436=0,BD436="")),"",IF(AND(BF436="",BE397=0),"",IF(AND(BE397&lt;&gt;"",BF436=BE397),"",IF(AND(BD436=1,BE436&lt;&gt;0),CM437,IF(BF436&lt;&gt;0,BF436+CM437,IF(BF436="","")))))))))</f>
        <v>0.0279422245928044</v>
      </c>
      <c r="BI437" s="0"/>
      <c r="BU437" s="0"/>
      <c r="BZ437" s="49"/>
      <c r="CG437" s="13"/>
      <c r="CH437" s="40"/>
      <c r="CI437" s="13"/>
      <c r="CL437" s="6" t="n">
        <f aca="false">C437</f>
        <v>37880</v>
      </c>
      <c r="CM437" s="13" t="n">
        <f aca="false">CN437/CN436-1</f>
        <v>0.0145949652267607</v>
      </c>
      <c r="CN437" s="4" t="n">
        <v>103.58</v>
      </c>
      <c r="CO437" s="13" t="n">
        <f aca="false">CN437/CN432-1</f>
        <v>0.00563106796116508</v>
      </c>
      <c r="CY437" s="4" t="n">
        <v>102.232</v>
      </c>
      <c r="CZ437" s="4" t="n">
        <v>103.58</v>
      </c>
      <c r="DA437" s="33" t="n">
        <f aca="false">CZ437-CN437</f>
        <v>0</v>
      </c>
      <c r="DB437" s="16" t="n">
        <f aca="false">CZ437/CY437-1</f>
        <v>0.013185695281321</v>
      </c>
      <c r="DC437" s="15" t="n">
        <f aca="false">CY437/CZ436-1</f>
        <v>0.00139092957194631</v>
      </c>
      <c r="DD437" s="15" t="n">
        <f aca="false">CZ437/CZ436-1</f>
        <v>0.0145949652267607</v>
      </c>
      <c r="DE437" s="34" t="str">
        <f aca="false">IF(CW437=0,"",-DC437*CS437)</f>
        <v/>
      </c>
      <c r="DY437" s="6"/>
      <c r="EB437" s="6" t="n">
        <f aca="false">CL437</f>
        <v>37880</v>
      </c>
      <c r="EC437" s="13" t="n">
        <f aca="false">SUM(CM435:CM437)</f>
        <v>0.0129390649994241</v>
      </c>
    </row>
    <row r="438" customFormat="false" ht="15" hidden="false" customHeight="false" outlineLevel="0" collapsed="false">
      <c r="A438" s="0" t="n">
        <f aca="false">IF(FR438=1,CZ438,0)</f>
        <v>0</v>
      </c>
      <c r="C438" s="6" t="n">
        <v>37881</v>
      </c>
      <c r="D438" s="0" t="n">
        <f aca="false">IF(E438&gt;E437,1,)</f>
        <v>1</v>
      </c>
      <c r="E438" s="46" t="n">
        <v>93.1027</v>
      </c>
      <c r="F438" s="46" t="n">
        <v>98.4755</v>
      </c>
      <c r="G438" s="46" t="n">
        <v>100.2978</v>
      </c>
      <c r="H438" s="46" t="n">
        <v>100.9647</v>
      </c>
      <c r="I438" s="46" t="n">
        <v>102.864</v>
      </c>
      <c r="J438" s="47" t="str">
        <f aca="false">IF(MIN(E438:I438)=E438,$E$2,IF(MIN(E438:I438)=F438,$F$2,IF(MIN(E438:I438)=G438,$G$2,IF(MIN(E438:I438)=H438,$H$2,IF(MIN(E438:I438)=I438,$I$2)))))</f>
        <v>200D</v>
      </c>
      <c r="K438" s="47" t="str">
        <f aca="false">IF(MAX(E438:I438)=E438,$E$2,IF(MAX(E438:I438)=F438,$F$2,IF(MAX(E438:I438)=G438,$G$2,IF(MAX(E438:I438)=H438,$H$2,IF(MAX(E438:I438)=I438,$I$2)))))</f>
        <v>10D</v>
      </c>
      <c r="L438" s="4" t="n">
        <f aca="false">IF(MAX(E438:I438)=H438,1,0)</f>
        <v>0</v>
      </c>
      <c r="M438" s="4" t="n">
        <f aca="false">IF(MAX(E438:I438)=I438,1,0)</f>
        <v>1</v>
      </c>
      <c r="O438" s="4" t="n">
        <f aca="false">IF(CN438&gt;E438,1,0)</f>
        <v>1</v>
      </c>
      <c r="P438" s="4" t="n">
        <f aca="false">IF(CN438&gt;F438,1,0)</f>
        <v>1</v>
      </c>
      <c r="Q438" s="4" t="n">
        <f aca="false">IF(CN438&gt;G438,1,0)</f>
        <v>1</v>
      </c>
      <c r="R438" s="4" t="n">
        <f aca="false">IF(CN438&gt;H438,1,0)</f>
        <v>1</v>
      </c>
      <c r="S438" s="4" t="n">
        <f aca="false">IF(CN438&gt;I438,1,0)</f>
        <v>1</v>
      </c>
      <c r="T438" s="25" t="n">
        <f aca="false">IF(AND(AND(R438=0,S438=0,Q438=0),OR(S437=1,S436=1,S435=1)),1,0)</f>
        <v>0</v>
      </c>
      <c r="U438" s="13" t="n">
        <f aca="false">SUM(CM437:CM438)</f>
        <v>0.0126640905405279</v>
      </c>
      <c r="AV438" s="0"/>
      <c r="AW438" s="55" t="n">
        <f aca="false">IF(EC438&gt;$AW$2,1,0)</f>
        <v>0</v>
      </c>
      <c r="AX438" s="0" t="n">
        <f aca="false">IF(AND(I438&gt;G438,I437&lt;G437),1,IF(OR(AND(I438&gt;F438,I437&lt;F437),AND(I438&gt;E438,I437&lt;E437)),1,0))</f>
        <v>0</v>
      </c>
      <c r="AY438" s="0" t="n">
        <f aca="false">IF(K437="10D",1,0)</f>
        <v>1</v>
      </c>
      <c r="AZ438" s="0" t="n">
        <f aca="false">IF(AND(I438&gt;G438,I437&lt;G437,I438&gt;F438,I437&gt;F437,I438&gt;E438,I437&gt;E437),1,0)</f>
        <v>0</v>
      </c>
      <c r="BA438" s="56" t="n">
        <f aca="false">IF(G438&gt;H438,1,0)</f>
        <v>0</v>
      </c>
      <c r="BB438" s="56" t="n">
        <f aca="false">IF(I438&lt;F438,1,0)</f>
        <v>0</v>
      </c>
      <c r="BC438" s="0" t="n">
        <f aca="false">IF(AND(SUM(AW437:AX437)=2,AY438=1),1,IF(SUM(AX436:AX438)=0,0,IF(AND(OR(AW436=1,AX436=1),OR(AW437=1,AX437=1),AY438=1),1,IF(AND(SUM(AW438:AY438)=2,SUM(AW436:AX436)=2,AX436=1),1,0))))</f>
        <v>0</v>
      </c>
      <c r="BD438" s="57" t="str">
        <f aca="false">IF(BC438=0,"",IF(AND(BC438=1,AZ438=0,AZ437=0,AZ436=0),1,IF(AND(BC438=1,OR(AZ438=1,AZ437=1,AZ436)),IF(BA438=1,1,0))))</f>
        <v/>
      </c>
      <c r="BE438" s="50" t="str">
        <f aca="false">IF(AND(BD438=1,BD437=1),0,IF(BD438=1,SUM(CM439:CM477),""))</f>
        <v/>
      </c>
      <c r="BF438" s="20" t="n">
        <f aca="false">IF(AND(BB438=1,BB437=1,BE397&lt;&gt;0),"",IF(AND(BB437=0,BB438=1),BF437,IF(AND(BB438=1,BB437=1),BF437,IF(AND(BF437="",BE437="",OR(BD437=0,BD437="")),"",IF(AND(BF437="",BE398=0),"",IF(AND(BE398&lt;&gt;"",BF437=BE398),"",IF(AND(BD437=1,BE437&lt;&gt;0),CM438,IF(BF437&lt;&gt;0,BF437+CM438,IF(BF437="","")))))))))</f>
        <v>0.0260113499065715</v>
      </c>
      <c r="BI438" s="0"/>
      <c r="BU438" s="0"/>
      <c r="BZ438" s="49"/>
      <c r="CG438" s="13"/>
      <c r="CH438" s="40"/>
      <c r="CI438" s="13"/>
      <c r="CL438" s="6" t="n">
        <f aca="false">C438</f>
        <v>37881</v>
      </c>
      <c r="CM438" s="13" t="n">
        <f aca="false">CN438/CN437-1</f>
        <v>-0.00193087468623288</v>
      </c>
      <c r="CN438" s="4" t="n">
        <v>103.38</v>
      </c>
      <c r="CO438" s="13" t="n">
        <f aca="false">CN438/CN433-1</f>
        <v>0.0139270302079246</v>
      </c>
      <c r="CY438" s="4" t="n">
        <v>103.48</v>
      </c>
      <c r="CZ438" s="4" t="n">
        <v>103.38</v>
      </c>
      <c r="DA438" s="33" t="n">
        <f aca="false">CZ438-CN438</f>
        <v>0</v>
      </c>
      <c r="DB438" s="16" t="n">
        <f aca="false">CZ438/CY438-1</f>
        <v>-0.000966370313104092</v>
      </c>
      <c r="DC438" s="15" t="n">
        <f aca="false">CY438/CZ437-1</f>
        <v>-0.000965437343116382</v>
      </c>
      <c r="DD438" s="15" t="n">
        <f aca="false">CZ438/CZ437-1</f>
        <v>-0.00193087468623288</v>
      </c>
      <c r="DE438" s="34" t="str">
        <f aca="false">IF(CW438=0,"",-DC438*CS438)</f>
        <v/>
      </c>
      <c r="DY438" s="6"/>
      <c r="EB438" s="6" t="n">
        <f aca="false">CL438</f>
        <v>37881</v>
      </c>
      <c r="EC438" s="13" t="n">
        <f aca="false">SUM(CM436:CM438)</f>
        <v>0.00915018131651613</v>
      </c>
    </row>
    <row r="439" customFormat="false" ht="15" hidden="false" customHeight="false" outlineLevel="0" collapsed="false">
      <c r="A439" s="0" t="n">
        <f aca="false">IF(FR439=1,CZ439,0)</f>
        <v>0</v>
      </c>
      <c r="C439" s="6" t="n">
        <v>37882</v>
      </c>
      <c r="D439" s="0" t="n">
        <f aca="false">IF(E439&gt;E438,1,)</f>
        <v>1</v>
      </c>
      <c r="E439" s="46" t="n">
        <v>93.1551</v>
      </c>
      <c r="F439" s="46" t="n">
        <v>98.6036</v>
      </c>
      <c r="G439" s="46" t="n">
        <v>100.3782</v>
      </c>
      <c r="H439" s="46" t="n">
        <v>101.2187</v>
      </c>
      <c r="I439" s="46" t="n">
        <v>102.983</v>
      </c>
      <c r="J439" s="47" t="str">
        <f aca="false">IF(MIN(E439:I439)=E439,$E$2,IF(MIN(E439:I439)=F439,$F$2,IF(MIN(E439:I439)=G439,$G$2,IF(MIN(E439:I439)=H439,$H$2,IF(MIN(E439:I439)=I439,$I$2)))))</f>
        <v>200D</v>
      </c>
      <c r="K439" s="47" t="str">
        <f aca="false">IF(MAX(E439:I439)=E439,$E$2,IF(MAX(E439:I439)=F439,$F$2,IF(MAX(E439:I439)=G439,$G$2,IF(MAX(E439:I439)=H439,$H$2,IF(MAX(E439:I439)=I439,$I$2)))))</f>
        <v>10D</v>
      </c>
      <c r="L439" s="4" t="n">
        <f aca="false">IF(MAX(E439:I439)=H439,1,0)</f>
        <v>0</v>
      </c>
      <c r="M439" s="4" t="n">
        <f aca="false">IF(MAX(E439:I439)=I439,1,0)</f>
        <v>1</v>
      </c>
      <c r="O439" s="4" t="n">
        <f aca="false">IF(CN439&gt;E439,1,0)</f>
        <v>1</v>
      </c>
      <c r="P439" s="4" t="n">
        <f aca="false">IF(CN439&gt;F439,1,0)</f>
        <v>1</v>
      </c>
      <c r="Q439" s="4" t="n">
        <f aca="false">IF(CN439&gt;G439,1,0)</f>
        <v>1</v>
      </c>
      <c r="R439" s="4" t="n">
        <f aca="false">IF(CN439&gt;H439,1,0)</f>
        <v>1</v>
      </c>
      <c r="S439" s="4" t="n">
        <f aca="false">IF(CN439&gt;I439,1,0)</f>
        <v>1</v>
      </c>
      <c r="T439" s="25" t="n">
        <f aca="false">IF(AND(AND(R439=0,S439=0,Q439=0),OR(S438=1,S437=1,S436=1)),1,0)</f>
        <v>0</v>
      </c>
      <c r="U439" s="13" t="n">
        <f aca="false">SUM(CM438:CM439)</f>
        <v>0.00987024738766917</v>
      </c>
      <c r="AV439" s="0"/>
      <c r="AW439" s="55" t="n">
        <f aca="false">IF(EC439&gt;$AW$2,1,0)</f>
        <v>1</v>
      </c>
      <c r="AX439" s="0" t="n">
        <f aca="false">IF(AND(I439&gt;G439,I438&lt;G438),1,IF(OR(AND(I439&gt;F439,I438&lt;F438),AND(I439&gt;E439,I438&lt;E438)),1,0))</f>
        <v>0</v>
      </c>
      <c r="AY439" s="0" t="n">
        <f aca="false">IF(K438="10D",1,0)</f>
        <v>1</v>
      </c>
      <c r="AZ439" s="0" t="n">
        <f aca="false">IF(AND(I439&gt;G439,I438&lt;G438,I439&gt;F439,I438&gt;F438,I439&gt;E439,I438&gt;E438),1,0)</f>
        <v>0</v>
      </c>
      <c r="BA439" s="56" t="n">
        <f aca="false">IF(G439&gt;H439,1,0)</f>
        <v>0</v>
      </c>
      <c r="BB439" s="56" t="n">
        <f aca="false">IF(I439&lt;F439,1,0)</f>
        <v>0</v>
      </c>
      <c r="BC439" s="0" t="n">
        <f aca="false">IF(AND(SUM(AW438:AX438)=2,AY439=1),1,IF(SUM(AX437:AX439)=0,0,IF(AND(OR(AW437=1,AX437=1),OR(AW438=1,AX438=1),AY439=1),1,IF(AND(SUM(AW439:AY439)=2,SUM(AW437:AX437)=2,AX437=1),1,0))))</f>
        <v>0</v>
      </c>
      <c r="BD439" s="57" t="str">
        <f aca="false">IF(BC439=0,"",IF(AND(BC439=1,AZ439=0,AZ438=0,AZ437=0),1,IF(AND(BC439=1,OR(AZ439=1,AZ438=1,AZ437)),IF(BA439=1,1,0))))</f>
        <v/>
      </c>
      <c r="BE439" s="50" t="str">
        <f aca="false">IF(AND(BD439=1,BD438=1),0,IF(BD439=1,SUM(CM440:CM478),""))</f>
        <v/>
      </c>
      <c r="BF439" s="20" t="n">
        <f aca="false">IF(AND(BB439=1,BB438=1,BE398&lt;&gt;0),"",IF(AND(BB438=0,BB439=1),BF438,IF(AND(BB439=1,BB438=1),BF438,IF(AND(BF438="",BE438="",OR(BD438=0,BD438="")),"",IF(AND(BF438="",BE399=0),"",IF(AND(BE399&lt;&gt;"",BF438=BE399),"",IF(AND(BD438=1,BE438&lt;&gt;0),CM439,IF(BF438&lt;&gt;0,BF438+CM439,IF(BF438="","")))))))))</f>
        <v>0.0378124719804735</v>
      </c>
      <c r="BI439" s="0"/>
      <c r="BU439" s="0"/>
      <c r="BZ439" s="49"/>
      <c r="CG439" s="13"/>
      <c r="CH439" s="40"/>
      <c r="CI439" s="13"/>
      <c r="CL439" s="6" t="n">
        <f aca="false">C439</f>
        <v>37882</v>
      </c>
      <c r="CM439" s="13" t="n">
        <f aca="false">CN439/CN438-1</f>
        <v>0.011801122073902</v>
      </c>
      <c r="CN439" s="4" t="n">
        <v>104.6</v>
      </c>
      <c r="CO439" s="13" t="n">
        <f aca="false">CN439/CN434-1</f>
        <v>0.0228828476432621</v>
      </c>
      <c r="CY439" s="4" t="n">
        <v>103.4</v>
      </c>
      <c r="CZ439" s="4" t="n">
        <v>104.6</v>
      </c>
      <c r="DA439" s="33" t="n">
        <f aca="false">CZ439-CN439</f>
        <v>0</v>
      </c>
      <c r="DB439" s="16" t="n">
        <f aca="false">CZ439/CY439-1</f>
        <v>0.0116054158607348</v>
      </c>
      <c r="DC439" s="15" t="n">
        <f aca="false">CY439/CZ438-1</f>
        <v>0.00019346101760509</v>
      </c>
      <c r="DD439" s="15" t="n">
        <f aca="false">CZ439/CZ438-1</f>
        <v>0.011801122073902</v>
      </c>
      <c r="DE439" s="34" t="str">
        <f aca="false">IF(CW439=0,"",-DC439*CS439)</f>
        <v/>
      </c>
      <c r="DY439" s="6"/>
      <c r="EB439" s="6" t="n">
        <f aca="false">CL439</f>
        <v>37882</v>
      </c>
      <c r="EC439" s="13" t="n">
        <f aca="false">SUM(CM437:CM439)</f>
        <v>0.0244652126144299</v>
      </c>
    </row>
    <row r="440" customFormat="false" ht="15" hidden="false" customHeight="false" outlineLevel="0" collapsed="false">
      <c r="A440" s="0" t="n">
        <f aca="false">IF(FR440=1,CZ440,0)</f>
        <v>0</v>
      </c>
      <c r="C440" s="6" t="n">
        <v>37883</v>
      </c>
      <c r="D440" s="0" t="n">
        <f aca="false">IF(E440&gt;E439,1,)</f>
        <v>1</v>
      </c>
      <c r="E440" s="46" t="n">
        <v>93.2091</v>
      </c>
      <c r="F440" s="46" t="n">
        <v>98.7224</v>
      </c>
      <c r="G440" s="46" t="n">
        <v>100.4656</v>
      </c>
      <c r="H440" s="46" t="n">
        <v>101.4077</v>
      </c>
      <c r="I440" s="46" t="n">
        <v>103.067</v>
      </c>
      <c r="J440" s="47" t="str">
        <f aca="false">IF(MIN(E440:I440)=E440,$E$2,IF(MIN(E440:I440)=F440,$F$2,IF(MIN(E440:I440)=G440,$G$2,IF(MIN(E440:I440)=H440,$H$2,IF(MIN(E440:I440)=I440,$I$2)))))</f>
        <v>200D</v>
      </c>
      <c r="K440" s="47" t="str">
        <f aca="false">IF(MAX(E440:I440)=E440,$E$2,IF(MAX(E440:I440)=F440,$F$2,IF(MAX(E440:I440)=G440,$G$2,IF(MAX(E440:I440)=H440,$H$2,IF(MAX(E440:I440)=I440,$I$2)))))</f>
        <v>10D</v>
      </c>
      <c r="L440" s="4" t="n">
        <f aca="false">IF(MAX(E440:I440)=H440,1,0)</f>
        <v>0</v>
      </c>
      <c r="M440" s="4" t="n">
        <f aca="false">IF(MAX(E440:I440)=I440,1,0)</f>
        <v>1</v>
      </c>
      <c r="O440" s="4" t="n">
        <f aca="false">IF(CN440&gt;E440,1,0)</f>
        <v>1</v>
      </c>
      <c r="P440" s="4" t="n">
        <f aca="false">IF(CN440&gt;F440,1,0)</f>
        <v>1</v>
      </c>
      <c r="Q440" s="4" t="n">
        <f aca="false">IF(CN440&gt;G440,1,0)</f>
        <v>1</v>
      </c>
      <c r="R440" s="4" t="n">
        <f aca="false">IF(CN440&gt;H440,1,0)</f>
        <v>1</v>
      </c>
      <c r="S440" s="4" t="n">
        <f aca="false">IF(CN440&gt;I440,1,0)</f>
        <v>1</v>
      </c>
      <c r="T440" s="25" t="n">
        <f aca="false">IF(AND(AND(R440=0,S440=0,Q440=0),OR(S439=1,S438=1,S437=1)),1,0)</f>
        <v>0</v>
      </c>
      <c r="U440" s="13" t="n">
        <f aca="false">SUM(CM439:CM440)</f>
        <v>0.00291010868958086</v>
      </c>
      <c r="AV440" s="0"/>
      <c r="AW440" s="55" t="n">
        <f aca="false">IF(EC440&gt;$AW$2,1,0)</f>
        <v>0</v>
      </c>
      <c r="AX440" s="0" t="n">
        <f aca="false">IF(AND(I440&gt;G440,I439&lt;G439),1,IF(OR(AND(I440&gt;F440,I439&lt;F439),AND(I440&gt;E440,I439&lt;E439)),1,0))</f>
        <v>0</v>
      </c>
      <c r="AY440" s="0" t="n">
        <f aca="false">IF(K439="10D",1,0)</f>
        <v>1</v>
      </c>
      <c r="AZ440" s="0" t="n">
        <f aca="false">IF(AND(I440&gt;G440,I439&lt;G439,I440&gt;F440,I439&gt;F439,I440&gt;E440,I439&gt;E439),1,0)</f>
        <v>0</v>
      </c>
      <c r="BA440" s="56" t="n">
        <f aca="false">IF(G440&gt;H440,1,0)</f>
        <v>0</v>
      </c>
      <c r="BB440" s="56" t="n">
        <f aca="false">IF(I440&lt;F440,1,0)</f>
        <v>0</v>
      </c>
      <c r="BC440" s="0" t="n">
        <f aca="false">IF(AND(SUM(AW439:AX439)=2,AY440=1),1,IF(SUM(AX438:AX440)=0,0,IF(AND(OR(AW438=1,AX438=1),OR(AW439=1,AX439=1),AY440=1),1,IF(AND(SUM(AW440:AY440)=2,SUM(AW438:AX438)=2,AX438=1),1,0))))</f>
        <v>0</v>
      </c>
      <c r="BD440" s="57" t="str">
        <f aca="false">IF(BC440=0,"",IF(AND(BC440=1,AZ440=0,AZ439=0,AZ438=0),1,IF(AND(BC440=1,OR(AZ440=1,AZ439=1,AZ438)),IF(BA440=1,1,0))))</f>
        <v/>
      </c>
      <c r="BE440" s="50" t="str">
        <f aca="false">IF(AND(BD440=1,BD439=1),0,IF(BD440=1,SUM(CM441:CM479),""))</f>
        <v/>
      </c>
      <c r="BF440" s="20" t="n">
        <f aca="false">IF(AND(BB440=1,BB439=1,BE399&lt;&gt;0),"",IF(AND(BB439=0,BB440=1),BF439,IF(AND(BB440=1,BB439=1),BF439,IF(AND(BF439="",BE439="",OR(BD439=0,BD439="")),"",IF(AND(BF439="",BE400=0),"",IF(AND(BE400&lt;&gt;"",BF439=BE400),"",IF(AND(BD439=1,BE439&lt;&gt;0),CM440,IF(BF439&lt;&gt;0,BF439+CM440,IF(BF439="","")))))))))</f>
        <v>0.0289214585961524</v>
      </c>
      <c r="BI440" s="0"/>
      <c r="BU440" s="0"/>
      <c r="BZ440" s="49"/>
      <c r="CG440" s="13"/>
      <c r="CH440" s="40"/>
      <c r="CI440" s="13"/>
      <c r="CL440" s="6" t="n">
        <f aca="false">C440</f>
        <v>37883</v>
      </c>
      <c r="CM440" s="13" t="n">
        <f aca="false">CN440/CN439-1</f>
        <v>-0.00889101338432119</v>
      </c>
      <c r="CN440" s="4" t="n">
        <v>103.67</v>
      </c>
      <c r="CO440" s="13" t="n">
        <f aca="false">CN440/CN435-1</f>
        <v>0.0119082479258175</v>
      </c>
      <c r="CY440" s="4" t="n">
        <v>104.27</v>
      </c>
      <c r="CZ440" s="4" t="n">
        <v>103.67</v>
      </c>
      <c r="DA440" s="33" t="n">
        <f aca="false">CZ440-CN440</f>
        <v>0</v>
      </c>
      <c r="DB440" s="16" t="n">
        <f aca="false">CZ440/CY440-1</f>
        <v>-0.00575429174259134</v>
      </c>
      <c r="DC440" s="15" t="n">
        <f aca="false">CY440/CZ439-1</f>
        <v>-0.00315487571701722</v>
      </c>
      <c r="DD440" s="15" t="n">
        <f aca="false">CZ440/CZ439-1</f>
        <v>-0.00889101338432119</v>
      </c>
      <c r="DE440" s="34" t="str">
        <f aca="false">IF(CW440=0,"",-DC440*CS440)</f>
        <v/>
      </c>
      <c r="DY440" s="6"/>
      <c r="EB440" s="6" t="n">
        <f aca="false">CL440</f>
        <v>37883</v>
      </c>
      <c r="EC440" s="13" t="n">
        <f aca="false">SUM(CM438:CM440)</f>
        <v>0.000979234003347984</v>
      </c>
    </row>
    <row r="441" customFormat="false" ht="15" hidden="false" customHeight="false" outlineLevel="0" collapsed="false">
      <c r="A441" s="0" t="n">
        <f aca="false">IF(FR441=1,CZ441,0)</f>
        <v>0</v>
      </c>
      <c r="C441" s="6" t="n">
        <v>37886</v>
      </c>
      <c r="D441" s="0" t="n">
        <f aca="false">IF(E441&gt;E440,1,)</f>
        <v>1</v>
      </c>
      <c r="E441" s="46" t="n">
        <v>93.2596</v>
      </c>
      <c r="F441" s="46" t="n">
        <v>98.8288</v>
      </c>
      <c r="G441" s="46" t="n">
        <v>100.5118</v>
      </c>
      <c r="H441" s="46" t="n">
        <v>101.55</v>
      </c>
      <c r="I441" s="46" t="n">
        <v>102.954</v>
      </c>
      <c r="J441" s="47" t="str">
        <f aca="false">IF(MIN(E441:I441)=E441,$E$2,IF(MIN(E441:I441)=F441,$F$2,IF(MIN(E441:I441)=G441,$G$2,IF(MIN(E441:I441)=H441,$H$2,IF(MIN(E441:I441)=I441,$I$2)))))</f>
        <v>200D</v>
      </c>
      <c r="K441" s="47" t="str">
        <f aca="false">IF(MAX(E441:I441)=E441,$E$2,IF(MAX(E441:I441)=F441,$F$2,IF(MAX(E441:I441)=G441,$G$2,IF(MAX(E441:I441)=H441,$H$2,IF(MAX(E441:I441)=I441,$I$2)))))</f>
        <v>10D</v>
      </c>
      <c r="L441" s="4" t="n">
        <f aca="false">IF(MAX(E441:I441)=H441,1,0)</f>
        <v>0</v>
      </c>
      <c r="M441" s="4" t="n">
        <f aca="false">IF(MAX(E441:I441)=I441,1,0)</f>
        <v>1</v>
      </c>
      <c r="O441" s="4" t="n">
        <f aca="false">IF(CN441&gt;E441,1,0)</f>
        <v>1</v>
      </c>
      <c r="P441" s="4" t="n">
        <f aca="false">IF(CN441&gt;F441,1,0)</f>
        <v>1</v>
      </c>
      <c r="Q441" s="4" t="n">
        <f aca="false">IF(CN441&gt;G441,1,0)</f>
        <v>1</v>
      </c>
      <c r="R441" s="4" t="n">
        <f aca="false">IF(CN441&gt;H441,1,0)</f>
        <v>1</v>
      </c>
      <c r="S441" s="4" t="n">
        <f aca="false">IF(CN441&gt;I441,1,0)</f>
        <v>0</v>
      </c>
      <c r="T441" s="25" t="n">
        <f aca="false">IF(AND(AND(R441=0,S441=0,Q441=0),OR(S440=1,S439=1,S438=1)),1,0)</f>
        <v>0</v>
      </c>
      <c r="U441" s="13" t="n">
        <f aca="false">SUM(CM440:CM441)</f>
        <v>-0.0196945245254421</v>
      </c>
      <c r="AV441" s="0"/>
      <c r="AW441" s="55" t="n">
        <f aca="false">IF(EC441&gt;$AW$2,1,0)</f>
        <v>0</v>
      </c>
      <c r="AX441" s="0" t="n">
        <f aca="false">IF(AND(I441&gt;G441,I440&lt;G440),1,IF(OR(AND(I441&gt;F441,I440&lt;F440),AND(I441&gt;E441,I440&lt;E440)),1,0))</f>
        <v>0</v>
      </c>
      <c r="AY441" s="0" t="n">
        <f aca="false">IF(K440="10D",1,0)</f>
        <v>1</v>
      </c>
      <c r="AZ441" s="0" t="n">
        <f aca="false">IF(AND(I441&gt;G441,I440&lt;G440,I441&gt;F441,I440&gt;F440,I441&gt;E441,I440&gt;E440),1,0)</f>
        <v>0</v>
      </c>
      <c r="BA441" s="56" t="n">
        <f aca="false">IF(G441&gt;H441,1,0)</f>
        <v>0</v>
      </c>
      <c r="BB441" s="56" t="n">
        <f aca="false">IF(I441&lt;F441,1,0)</f>
        <v>0</v>
      </c>
      <c r="BC441" s="0" t="n">
        <f aca="false">IF(AND(SUM(AW440:AX440)=2,AY441=1),1,IF(SUM(AX439:AX441)=0,0,IF(AND(OR(AW439=1,AX439=1),OR(AW440=1,AX440=1),AY441=1),1,IF(AND(SUM(AW441:AY441)=2,SUM(AW439:AX439)=2,AX439=1),1,0))))</f>
        <v>0</v>
      </c>
      <c r="BD441" s="57" t="str">
        <f aca="false">IF(BC441=0,"",IF(AND(BC441=1,AZ441=0,AZ440=0,AZ439=0),1,IF(AND(BC441=1,OR(AZ441=1,AZ440=1,AZ439)),IF(BA441=1,1,0))))</f>
        <v/>
      </c>
      <c r="BE441" s="50" t="str">
        <f aca="false">IF(AND(BD441=1,BD440=1),0,IF(BD441=1,SUM(CM442:CM480),""))</f>
        <v/>
      </c>
      <c r="BF441" s="20" t="n">
        <f aca="false">IF(AND(BB441=1,BB440=1,BE400&lt;&gt;0),"",IF(AND(BB440=0,BB441=1),BF440,IF(AND(BB441=1,BB440=1),BF440,IF(AND(BF440="",BE440="",OR(BD440=0,BD440="")),"",IF(AND(BF440="",BE401=0),"",IF(AND(BE401&lt;&gt;"",BF440=BE401),"",IF(AND(BD440=1,BE440&lt;&gt;0),CM441,IF(BF440&lt;&gt;0,BF440+CM441,IF(BF440="","")))))))))</f>
        <v>0.0181179474550315</v>
      </c>
      <c r="BI441" s="0"/>
      <c r="BU441" s="0"/>
      <c r="BZ441" s="49"/>
      <c r="CG441" s="13"/>
      <c r="CH441" s="40"/>
      <c r="CI441" s="13"/>
      <c r="CL441" s="6" t="n">
        <f aca="false">C441</f>
        <v>37886</v>
      </c>
      <c r="CM441" s="13" t="n">
        <f aca="false">CN441/CN440-1</f>
        <v>-0.0108035111411209</v>
      </c>
      <c r="CN441" s="4" t="n">
        <v>102.55</v>
      </c>
      <c r="CO441" s="13" t="n">
        <f aca="false">CN441/CN436-1</f>
        <v>0.00450582819081191</v>
      </c>
      <c r="CY441" s="4" t="n">
        <v>102.85</v>
      </c>
      <c r="CZ441" s="4" t="n">
        <v>102.55</v>
      </c>
      <c r="DA441" s="33" t="n">
        <f aca="false">CZ441-CN441</f>
        <v>0</v>
      </c>
      <c r="DB441" s="16" t="n">
        <f aca="false">CZ441/CY441-1</f>
        <v>-0.00291686922702961</v>
      </c>
      <c r="DC441" s="15" t="n">
        <f aca="false">CY441/CZ440-1</f>
        <v>-0.00790971351403502</v>
      </c>
      <c r="DD441" s="15" t="n">
        <f aca="false">CZ441/CZ440-1</f>
        <v>-0.0108035111411209</v>
      </c>
      <c r="DE441" s="34" t="str">
        <f aca="false">IF(CW441=0,"",-DC441*CS441)</f>
        <v/>
      </c>
      <c r="DY441" s="6"/>
      <c r="EB441" s="6" t="n">
        <f aca="false">CL441</f>
        <v>37886</v>
      </c>
      <c r="EC441" s="13" t="n">
        <f aca="false">SUM(CM439:CM441)</f>
        <v>-0.00789340245154002</v>
      </c>
    </row>
    <row r="442" customFormat="false" ht="15" hidden="false" customHeight="false" outlineLevel="0" collapsed="false">
      <c r="A442" s="0" t="n">
        <f aca="false">IF(FR442=1,CZ442,0)</f>
        <v>0</v>
      </c>
      <c r="C442" s="6" t="n">
        <v>37887</v>
      </c>
      <c r="D442" s="0" t="n">
        <f aca="false">IF(E442&gt;E441,1,)</f>
        <v>1</v>
      </c>
      <c r="E442" s="46" t="n">
        <v>93.3171</v>
      </c>
      <c r="F442" s="46" t="n">
        <v>98.9392</v>
      </c>
      <c r="G442" s="46" t="n">
        <v>100.556</v>
      </c>
      <c r="H442" s="46" t="n">
        <v>101.693</v>
      </c>
      <c r="I442" s="46" t="n">
        <v>102.948</v>
      </c>
      <c r="J442" s="47" t="str">
        <f aca="false">IF(MIN(E442:I442)=E442,$E$2,IF(MIN(E442:I442)=F442,$F$2,IF(MIN(E442:I442)=G442,$G$2,IF(MIN(E442:I442)=H442,$H$2,IF(MIN(E442:I442)=I442,$I$2)))))</f>
        <v>200D</v>
      </c>
      <c r="K442" s="47" t="str">
        <f aca="false">IF(MAX(E442:I442)=E442,$E$2,IF(MAX(E442:I442)=F442,$F$2,IF(MAX(E442:I442)=G442,$G$2,IF(MAX(E442:I442)=H442,$H$2,IF(MAX(E442:I442)=I442,$I$2)))))</f>
        <v>10D</v>
      </c>
      <c r="L442" s="4" t="n">
        <f aca="false">IF(MAX(E442:I442)=H442,1,0)</f>
        <v>0</v>
      </c>
      <c r="M442" s="4" t="n">
        <f aca="false">IF(MAX(E442:I442)=I442,1,0)</f>
        <v>1</v>
      </c>
      <c r="O442" s="4" t="n">
        <f aca="false">IF(CN442&gt;E442,1,0)</f>
        <v>1</v>
      </c>
      <c r="P442" s="4" t="n">
        <f aca="false">IF(CN442&gt;F442,1,0)</f>
        <v>1</v>
      </c>
      <c r="Q442" s="4" t="n">
        <f aca="false">IF(CN442&gt;G442,1,0)</f>
        <v>1</v>
      </c>
      <c r="R442" s="4" t="n">
        <f aca="false">IF(CN442&gt;H442,1,0)</f>
        <v>1</v>
      </c>
      <c r="S442" s="4" t="n">
        <f aca="false">IF(CN442&gt;I442,1,0)</f>
        <v>0</v>
      </c>
      <c r="T442" s="25" t="n">
        <f aca="false">IF(AND(AND(R442=0,S442=0,Q442=0),OR(S441=1,S440=1,S439=1)),1,0)</f>
        <v>0</v>
      </c>
      <c r="U442" s="13" t="n">
        <f aca="false">SUM(CM441:CM442)</f>
        <v>-0.00700048822546995</v>
      </c>
      <c r="AV442" s="0"/>
      <c r="AW442" s="55" t="n">
        <f aca="false">IF(EC442&gt;$AW$2,1,0)</f>
        <v>0</v>
      </c>
      <c r="AX442" s="0" t="n">
        <f aca="false">IF(AND(I442&gt;G442,I441&lt;G441),1,IF(OR(AND(I442&gt;F442,I441&lt;F441),AND(I442&gt;E442,I441&lt;E441)),1,0))</f>
        <v>0</v>
      </c>
      <c r="AY442" s="0" t="n">
        <f aca="false">IF(K441="10D",1,0)</f>
        <v>1</v>
      </c>
      <c r="AZ442" s="0" t="n">
        <f aca="false">IF(AND(I442&gt;G442,I441&lt;G441,I442&gt;F442,I441&gt;F441,I442&gt;E442,I441&gt;E441),1,0)</f>
        <v>0</v>
      </c>
      <c r="BA442" s="56" t="n">
        <f aca="false">IF(G442&gt;H442,1,0)</f>
        <v>0</v>
      </c>
      <c r="BB442" s="56" t="n">
        <f aca="false">IF(I442&lt;F442,1,0)</f>
        <v>0</v>
      </c>
      <c r="BC442" s="0" t="n">
        <f aca="false">IF(AND(SUM(AW441:AX441)=2,AY442=1),1,IF(SUM(AX440:AX442)=0,0,IF(AND(OR(AW440=1,AX440=1),OR(AW441=1,AX441=1),AY442=1),1,IF(AND(SUM(AW442:AY442)=2,SUM(AW440:AX440)=2,AX440=1),1,0))))</f>
        <v>0</v>
      </c>
      <c r="BD442" s="57" t="str">
        <f aca="false">IF(BC442=0,"",IF(AND(BC442=1,AZ442=0,AZ441=0,AZ440=0),1,IF(AND(BC442=1,OR(AZ442=1,AZ441=1,AZ440)),IF(BA442=1,1,0))))</f>
        <v/>
      </c>
      <c r="BE442" s="50" t="str">
        <f aca="false">IF(AND(BD442=1,BD441=1),0,IF(BD442=1,SUM(CM443:CM481),""))</f>
        <v/>
      </c>
      <c r="BF442" s="20" t="n">
        <f aca="false">IF(AND(BB442=1,BB441=1,BE401&lt;&gt;0),"",IF(AND(BB441=0,BB442=1),BF441,IF(AND(BB442=1,BB441=1),BF441,IF(AND(BF441="",BE441="",OR(BD441=0,BD441="")),"",IF(AND(BF441="",BE402=0),"",IF(AND(BE402&lt;&gt;"",BF441=BE402),"",IF(AND(BD441=1,BE441&lt;&gt;0),CM442,IF(BF441&lt;&gt;0,BF441+CM442,IF(BF441="","")))))))))</f>
        <v>0.0219209703706824</v>
      </c>
      <c r="BI442" s="0"/>
      <c r="BU442" s="0"/>
      <c r="BZ442" s="49"/>
      <c r="CG442" s="13"/>
      <c r="CH442" s="40"/>
      <c r="CI442" s="13"/>
      <c r="CL442" s="6" t="n">
        <f aca="false">C442</f>
        <v>37887</v>
      </c>
      <c r="CM442" s="13" t="n">
        <f aca="false">CN442/CN441-1</f>
        <v>0.00380302291565093</v>
      </c>
      <c r="CN442" s="4" t="n">
        <v>102.94</v>
      </c>
      <c r="CO442" s="13" t="n">
        <f aca="false">CN442/CN437-1</f>
        <v>-0.0061787989959452</v>
      </c>
      <c r="CY442" s="4" t="n">
        <v>102.59</v>
      </c>
      <c r="CZ442" s="4" t="n">
        <v>102.94</v>
      </c>
      <c r="DA442" s="33" t="n">
        <f aca="false">CZ442-CN442</f>
        <v>0</v>
      </c>
      <c r="DB442" s="16" t="n">
        <f aca="false">CZ442/CY442-1</f>
        <v>0.00341163856126325</v>
      </c>
      <c r="DC442" s="15" t="n">
        <f aca="false">CY442/CZ441-1</f>
        <v>0.000390053632374432</v>
      </c>
      <c r="DD442" s="15" t="n">
        <f aca="false">CZ442/CZ441-1</f>
        <v>0.00380302291565093</v>
      </c>
      <c r="DE442" s="34" t="str">
        <f aca="false">IF(CW442=0,"",-DC442*CS442)</f>
        <v/>
      </c>
      <c r="DY442" s="6"/>
      <c r="EB442" s="6" t="n">
        <f aca="false">CL442</f>
        <v>37887</v>
      </c>
      <c r="EC442" s="13" t="n">
        <f aca="false">SUM(CM440:CM442)</f>
        <v>-0.0158915016097911</v>
      </c>
    </row>
    <row r="443" customFormat="false" ht="15" hidden="false" customHeight="false" outlineLevel="0" collapsed="false">
      <c r="A443" s="0" t="n">
        <f aca="false">IF(FR443=1,CZ443,0)</f>
        <v>0</v>
      </c>
      <c r="C443" s="6" t="n">
        <v>37888</v>
      </c>
      <c r="D443" s="0" t="n">
        <f aca="false">IF(E443&gt;E442,1,)</f>
        <v>1</v>
      </c>
      <c r="E443" s="46" t="n">
        <v>93.3625</v>
      </c>
      <c r="F443" s="46" t="n">
        <v>99.0182</v>
      </c>
      <c r="G443" s="46" t="n">
        <v>100.568</v>
      </c>
      <c r="H443" s="46" t="n">
        <v>101.745</v>
      </c>
      <c r="I443" s="46" t="n">
        <v>102.863</v>
      </c>
      <c r="J443" s="47" t="str">
        <f aca="false">IF(MIN(E443:I443)=E443,$E$2,IF(MIN(E443:I443)=F443,$F$2,IF(MIN(E443:I443)=G443,$G$2,IF(MIN(E443:I443)=H443,$H$2,IF(MIN(E443:I443)=I443,$I$2)))))</f>
        <v>200D</v>
      </c>
      <c r="K443" s="47" t="str">
        <f aca="false">IF(MAX(E443:I443)=E443,$E$2,IF(MAX(E443:I443)=F443,$F$2,IF(MAX(E443:I443)=G443,$G$2,IF(MAX(E443:I443)=H443,$H$2,IF(MAX(E443:I443)=I443,$I$2)))))</f>
        <v>10D</v>
      </c>
      <c r="L443" s="4" t="n">
        <f aca="false">IF(MAX(E443:I443)=H443,1,0)</f>
        <v>0</v>
      </c>
      <c r="M443" s="4" t="n">
        <f aca="false">IF(MAX(E443:I443)=I443,1,0)</f>
        <v>1</v>
      </c>
      <c r="O443" s="4" t="n">
        <f aca="false">IF(CN443&gt;E443,1,0)</f>
        <v>1</v>
      </c>
      <c r="P443" s="4" t="n">
        <f aca="false">IF(CN443&gt;F443,1,0)</f>
        <v>1</v>
      </c>
      <c r="Q443" s="4" t="n">
        <f aca="false">IF(CN443&gt;G443,1,0)</f>
        <v>1</v>
      </c>
      <c r="R443" s="4" t="n">
        <f aca="false">IF(CN443&gt;H443,1,0)</f>
        <v>0</v>
      </c>
      <c r="S443" s="4" t="n">
        <f aca="false">IF(CN443&gt;I443,1,0)</f>
        <v>0</v>
      </c>
      <c r="T443" s="25" t="n">
        <f aca="false">IF(AND(AND(R443=0,S443=0,Q443=0),OR(S442=1,S441=1,S440=1)),1,0)</f>
        <v>0</v>
      </c>
      <c r="U443" s="13" t="n">
        <f aca="false">SUM(CM442:CM443)</f>
        <v>-0.0139743231111608</v>
      </c>
      <c r="AV443" s="0"/>
      <c r="AW443" s="55" t="n">
        <f aca="false">IF(EC443&gt;$AW$2,1,0)</f>
        <v>0</v>
      </c>
      <c r="AX443" s="0" t="n">
        <f aca="false">IF(AND(I443&gt;G443,I442&lt;G442),1,IF(OR(AND(I443&gt;F443,I442&lt;F442),AND(I443&gt;E443,I442&lt;E442)),1,0))</f>
        <v>0</v>
      </c>
      <c r="AY443" s="0" t="n">
        <f aca="false">IF(K442="10D",1,0)</f>
        <v>1</v>
      </c>
      <c r="AZ443" s="0" t="n">
        <f aca="false">IF(AND(I443&gt;G443,I442&lt;G442,I443&gt;F443,I442&gt;F442,I443&gt;E443,I442&gt;E442),1,0)</f>
        <v>0</v>
      </c>
      <c r="BA443" s="56" t="n">
        <f aca="false">IF(G443&gt;H443,1,0)</f>
        <v>0</v>
      </c>
      <c r="BB443" s="56" t="n">
        <f aca="false">IF(I443&lt;F443,1,0)</f>
        <v>0</v>
      </c>
      <c r="BC443" s="0" t="n">
        <f aca="false">IF(AND(SUM(AW442:AX442)=2,AY443=1),1,IF(SUM(AX441:AX443)=0,0,IF(AND(OR(AW441=1,AX441=1),OR(AW442=1,AX442=1),AY443=1),1,IF(AND(SUM(AW443:AY443)=2,SUM(AW441:AX441)=2,AX441=1),1,0))))</f>
        <v>0</v>
      </c>
      <c r="BD443" s="57" t="str">
        <f aca="false">IF(BC443=0,"",IF(AND(BC443=1,AZ443=0,AZ442=0,AZ441=0),1,IF(AND(BC443=1,OR(AZ443=1,AZ442=1,AZ441)),IF(BA443=1,1,0))))</f>
        <v/>
      </c>
      <c r="BE443" s="50" t="str">
        <f aca="false">IF(AND(BD443=1,BD442=1),0,IF(BD443=1,SUM(CM444:CM482),""))</f>
        <v/>
      </c>
      <c r="BF443" s="20" t="n">
        <f aca="false">IF(AND(BB443=1,BB442=1,BE402&lt;&gt;0),"",IF(AND(BB442=0,BB443=1),BF442,IF(AND(BB443=1,BB442=1),BF442,IF(AND(BF442="",BE442="",OR(BD442=0,BD442="")),"",IF(AND(BF442="",BE403=0),"",IF(AND(BE403&lt;&gt;"",BF442=BE403),"",IF(AND(BD442=1,BE442&lt;&gt;0),CM443,IF(BF442&lt;&gt;0,BF442+CM443,IF(BF442="","")))))))))</f>
        <v>0.00414362434387072</v>
      </c>
      <c r="BI443" s="0"/>
      <c r="BU443" s="0"/>
      <c r="BZ443" s="49"/>
      <c r="CG443" s="13"/>
      <c r="CH443" s="40"/>
      <c r="CI443" s="13"/>
      <c r="CL443" s="6" t="n">
        <f aca="false">C443</f>
        <v>37888</v>
      </c>
      <c r="CM443" s="13" t="n">
        <f aca="false">CN443/CN442-1</f>
        <v>-0.0177773460268117</v>
      </c>
      <c r="CN443" s="4" t="n">
        <v>101.11</v>
      </c>
      <c r="CO443" s="13" t="n">
        <f aca="false">CN443/CN438-1</f>
        <v>-0.0219578254981621</v>
      </c>
      <c r="CY443" s="4" t="n">
        <v>103.118</v>
      </c>
      <c r="CZ443" s="4" t="n">
        <v>101.11</v>
      </c>
      <c r="DA443" s="33" t="n">
        <f aca="false">CZ443-CN443</f>
        <v>0</v>
      </c>
      <c r="DB443" s="16" t="n">
        <f aca="false">CZ443/CY443-1</f>
        <v>-0.0194728369440834</v>
      </c>
      <c r="DC443" s="15" t="n">
        <f aca="false">CY443/CZ442-1</f>
        <v>0.00172916261900125</v>
      </c>
      <c r="DD443" s="15" t="n">
        <f aca="false">CZ443/CZ442-1</f>
        <v>-0.0177773460268117</v>
      </c>
      <c r="DE443" s="34" t="str">
        <f aca="false">IF(CW443=0,"",-DC443*CS443)</f>
        <v/>
      </c>
      <c r="DY443" s="6"/>
      <c r="EB443" s="6" t="n">
        <f aca="false">CL443</f>
        <v>37888</v>
      </c>
      <c r="EC443" s="13" t="n">
        <f aca="false">SUM(CM441:CM443)</f>
        <v>-0.0247778342522816</v>
      </c>
    </row>
    <row r="444" customFormat="false" ht="15" hidden="false" customHeight="false" outlineLevel="0" collapsed="false">
      <c r="A444" s="0" t="n">
        <f aca="false">IF(FR444=1,CZ444,0)</f>
        <v>0</v>
      </c>
      <c r="C444" s="6" t="n">
        <v>37889</v>
      </c>
      <c r="D444" s="0" t="n">
        <f aca="false">IF(E444&gt;E443,1,)</f>
        <v>1</v>
      </c>
      <c r="E444" s="46" t="n">
        <v>93.4164</v>
      </c>
      <c r="F444" s="46" t="n">
        <v>99.0907</v>
      </c>
      <c r="G444" s="46" t="n">
        <v>100.5752</v>
      </c>
      <c r="H444" s="46" t="n">
        <v>101.7863</v>
      </c>
      <c r="I444" s="46" t="n">
        <v>102.665</v>
      </c>
      <c r="J444" s="47" t="str">
        <f aca="false">IF(MIN(E444:I444)=E444,$E$2,IF(MIN(E444:I444)=F444,$F$2,IF(MIN(E444:I444)=G444,$G$2,IF(MIN(E444:I444)=H444,$H$2,IF(MIN(E444:I444)=I444,$I$2)))))</f>
        <v>200D</v>
      </c>
      <c r="K444" s="47" t="str">
        <f aca="false">IF(MAX(E444:I444)=E444,$E$2,IF(MAX(E444:I444)=F444,$F$2,IF(MAX(E444:I444)=G444,$G$2,IF(MAX(E444:I444)=H444,$H$2,IF(MAX(E444:I444)=I444,$I$2)))))</f>
        <v>10D</v>
      </c>
      <c r="L444" s="4" t="n">
        <f aca="false">IF(MAX(E444:I444)=H444,1,0)</f>
        <v>0</v>
      </c>
      <c r="M444" s="4" t="n">
        <f aca="false">IF(MAX(E444:I444)=I444,1,0)</f>
        <v>1</v>
      </c>
      <c r="O444" s="4" t="n">
        <f aca="false">IF(CN444&gt;E444,1,0)</f>
        <v>1</v>
      </c>
      <c r="P444" s="4" t="n">
        <f aca="false">IF(CN444&gt;F444,1,0)</f>
        <v>1</v>
      </c>
      <c r="Q444" s="4" t="n">
        <f aca="false">IF(CN444&gt;G444,1,0)</f>
        <v>0</v>
      </c>
      <c r="R444" s="4" t="n">
        <f aca="false">IF(CN444&gt;H444,1,0)</f>
        <v>0</v>
      </c>
      <c r="S444" s="4" t="n">
        <f aca="false">IF(CN444&gt;I444,1,0)</f>
        <v>0</v>
      </c>
      <c r="T444" s="25" t="n">
        <f aca="false">IF(AND(AND(R444=0,S444=0,Q444=0),OR(S443=1,S442=1,S441=1)),1,0)</f>
        <v>0</v>
      </c>
      <c r="U444" s="13" t="n">
        <f aca="false">SUM(CM443:CM444)</f>
        <v>-0.025986227443091</v>
      </c>
      <c r="AV444" s="0"/>
      <c r="AW444" s="55" t="n">
        <f aca="false">IF(EC444&gt;$AW$2,1,0)</f>
        <v>0</v>
      </c>
      <c r="AX444" s="0" t="n">
        <f aca="false">IF(AND(I444&gt;G444,I443&lt;G443),1,IF(OR(AND(I444&gt;F444,I443&lt;F443),AND(I444&gt;E444,I443&lt;E443)),1,0))</f>
        <v>0</v>
      </c>
      <c r="AY444" s="0" t="n">
        <f aca="false">IF(K443="10D",1,0)</f>
        <v>1</v>
      </c>
      <c r="AZ444" s="0" t="n">
        <f aca="false">IF(AND(I444&gt;G444,I443&lt;G443,I444&gt;F444,I443&gt;F443,I444&gt;E444,I443&gt;E443),1,0)</f>
        <v>0</v>
      </c>
      <c r="BA444" s="56" t="n">
        <f aca="false">IF(G444&gt;H444,1,0)</f>
        <v>0</v>
      </c>
      <c r="BB444" s="56" t="n">
        <f aca="false">IF(I444&lt;F444,1,0)</f>
        <v>0</v>
      </c>
      <c r="BC444" s="0" t="n">
        <f aca="false">IF(AND(SUM(AW443:AX443)=2,AY444=1),1,IF(SUM(AX442:AX444)=0,0,IF(AND(OR(AW442=1,AX442=1),OR(AW443=1,AX443=1),AY444=1),1,IF(AND(SUM(AW444:AY444)=2,SUM(AW442:AX442)=2,AX442=1),1,0))))</f>
        <v>0</v>
      </c>
      <c r="BD444" s="57" t="str">
        <f aca="false">IF(BC444=0,"",IF(AND(BC444=1,AZ444=0,AZ443=0,AZ442=0),1,IF(AND(BC444=1,OR(AZ444=1,AZ443=1,AZ442)),IF(BA444=1,1,0))))</f>
        <v/>
      </c>
      <c r="BE444" s="50" t="str">
        <f aca="false">IF(AND(BD444=1,BD443=1),0,IF(BD444=1,SUM(CM445:CM483),""))</f>
        <v/>
      </c>
      <c r="BF444" s="20" t="n">
        <f aca="false">IF(AND(BB444=1,BB443=1,BE403&lt;&gt;0),"",IF(AND(BB443=0,BB444=1),BF443,IF(AND(BB444=1,BB443=1),BF443,IF(AND(BF443="",BE443="",OR(BD443=0,BD443="")),"",IF(AND(BF443="",BE404=0),"",IF(AND(BE404&lt;&gt;"",BF443=BE404),"",IF(AND(BD443=1,BE443&lt;&gt;0),CM444,IF(BF443&lt;&gt;0,BF443+CM444,IF(BF443="","")))))))))</f>
        <v>-0.00406525707240857</v>
      </c>
      <c r="BI444" s="0"/>
      <c r="BU444" s="0"/>
      <c r="BZ444" s="49"/>
      <c r="CG444" s="13"/>
      <c r="CH444" s="40"/>
      <c r="CI444" s="13"/>
      <c r="CL444" s="6" t="n">
        <f aca="false">C444</f>
        <v>37889</v>
      </c>
      <c r="CM444" s="13" t="n">
        <f aca="false">CN444/CN443-1</f>
        <v>-0.00820888141627929</v>
      </c>
      <c r="CN444" s="4" t="n">
        <v>100.28</v>
      </c>
      <c r="CO444" s="13" t="n">
        <f aca="false">CN444/CN439-1</f>
        <v>-0.0413001912045888</v>
      </c>
      <c r="CY444" s="4" t="n">
        <v>101.41</v>
      </c>
      <c r="CZ444" s="4" t="n">
        <v>100.28</v>
      </c>
      <c r="DA444" s="33" t="n">
        <f aca="false">CZ444-CN444</f>
        <v>0</v>
      </c>
      <c r="DB444" s="16" t="n">
        <f aca="false">CZ444/CY444-1</f>
        <v>-0.0111428853170298</v>
      </c>
      <c r="DC444" s="15" t="n">
        <f aca="false">CY444/CZ443-1</f>
        <v>0.00296706557214921</v>
      </c>
      <c r="DD444" s="15" t="n">
        <f aca="false">CZ444/CZ443-1</f>
        <v>-0.00820888141627929</v>
      </c>
      <c r="DE444" s="34" t="str">
        <f aca="false">IF(CW444=0,"",-DC444*CS444)</f>
        <v/>
      </c>
      <c r="DY444" s="6"/>
      <c r="EB444" s="6" t="n">
        <f aca="false">CL444</f>
        <v>37889</v>
      </c>
      <c r="EC444" s="13" t="n">
        <f aca="false">SUM(CM442:CM444)</f>
        <v>-0.02218320452744</v>
      </c>
    </row>
    <row r="445" customFormat="false" ht="15" hidden="false" customHeight="false" outlineLevel="0" collapsed="false">
      <c r="A445" s="0" t="n">
        <f aca="false">IF(FR445=1,CZ445,0)</f>
        <v>0</v>
      </c>
      <c r="C445" s="6" t="n">
        <v>37890</v>
      </c>
      <c r="D445" s="0" t="n">
        <f aca="false">IF(E445&gt;E444,1,)</f>
        <v>1</v>
      </c>
      <c r="E445" s="46" t="n">
        <v>93.4627</v>
      </c>
      <c r="F445" s="46" t="n">
        <v>99.1511</v>
      </c>
      <c r="G445" s="46" t="n">
        <v>100.6042</v>
      </c>
      <c r="H445" s="46" t="n">
        <v>101.8077</v>
      </c>
      <c r="I445" s="46" t="n">
        <v>102.415</v>
      </c>
      <c r="J445" s="47" t="str">
        <f aca="false">IF(MIN(E445:I445)=E445,$E$2,IF(MIN(E445:I445)=F445,$F$2,IF(MIN(E445:I445)=G445,$G$2,IF(MIN(E445:I445)=H445,$H$2,IF(MIN(E445:I445)=I445,$I$2)))))</f>
        <v>200D</v>
      </c>
      <c r="K445" s="47" t="str">
        <f aca="false">IF(MAX(E445:I445)=E445,$E$2,IF(MAX(E445:I445)=F445,$F$2,IF(MAX(E445:I445)=G445,$G$2,IF(MAX(E445:I445)=H445,$H$2,IF(MAX(E445:I445)=I445,$I$2)))))</f>
        <v>10D</v>
      </c>
      <c r="L445" s="4" t="n">
        <f aca="false">IF(MAX(E445:I445)=H445,1,0)</f>
        <v>0</v>
      </c>
      <c r="M445" s="4" t="n">
        <f aca="false">IF(MAX(E445:I445)=I445,1,0)</f>
        <v>1</v>
      </c>
      <c r="O445" s="4" t="n">
        <f aca="false">IF(CN445&gt;E445,1,0)</f>
        <v>1</v>
      </c>
      <c r="P445" s="4" t="n">
        <f aca="false">IF(CN445&gt;F445,1,0)</f>
        <v>1</v>
      </c>
      <c r="Q445" s="4" t="n">
        <f aca="false">IF(CN445&gt;G445,1,0)</f>
        <v>0</v>
      </c>
      <c r="R445" s="4" t="n">
        <f aca="false">IF(CN445&gt;H445,1,0)</f>
        <v>0</v>
      </c>
      <c r="S445" s="4" t="n">
        <f aca="false">IF(CN445&gt;I445,1,0)</f>
        <v>0</v>
      </c>
      <c r="T445" s="25" t="n">
        <f aca="false">IF(AND(AND(R445=0,S445=0,Q445=0),OR(S444=1,S443=1,S442=1)),1,0)</f>
        <v>0</v>
      </c>
      <c r="U445" s="13" t="n">
        <f aca="false">SUM(CM444:CM445)</f>
        <v>-0.0114996672160399</v>
      </c>
      <c r="AV445" s="0"/>
      <c r="AW445" s="55" t="n">
        <f aca="false">IF(EC445&gt;$AW$2,1,0)</f>
        <v>0</v>
      </c>
      <c r="AX445" s="0" t="n">
        <f aca="false">IF(AND(I445&gt;G445,I444&lt;G444),1,IF(OR(AND(I445&gt;F445,I444&lt;F444),AND(I445&gt;E445,I444&lt;E444)),1,0))</f>
        <v>0</v>
      </c>
      <c r="AY445" s="0" t="n">
        <f aca="false">IF(K444="10D",1,0)</f>
        <v>1</v>
      </c>
      <c r="AZ445" s="0" t="n">
        <f aca="false">IF(AND(I445&gt;G445,I444&lt;G444,I445&gt;F445,I444&gt;F444,I445&gt;E445,I444&gt;E444),1,0)</f>
        <v>0</v>
      </c>
      <c r="BA445" s="56" t="n">
        <f aca="false">IF(G445&gt;H445,1,0)</f>
        <v>0</v>
      </c>
      <c r="BB445" s="56" t="n">
        <f aca="false">IF(I445&lt;F445,1,0)</f>
        <v>0</v>
      </c>
      <c r="BC445" s="0" t="n">
        <f aca="false">IF(AND(SUM(AW444:AX444)=2,AY445=1),1,IF(SUM(AX443:AX445)=0,0,IF(AND(OR(AW443=1,AX443=1),OR(AW444=1,AX444=1),AY445=1),1,IF(AND(SUM(AW445:AY445)=2,SUM(AW443:AX443)=2,AX443=1),1,0))))</f>
        <v>0</v>
      </c>
      <c r="BD445" s="57" t="str">
        <f aca="false">IF(BC445=0,"",IF(AND(BC445=1,AZ445=0,AZ444=0,AZ443=0),1,IF(AND(BC445=1,OR(AZ445=1,AZ444=1,AZ443)),IF(BA445=1,1,0))))</f>
        <v/>
      </c>
      <c r="BE445" s="50" t="str">
        <f aca="false">IF(AND(BD445=1,BD444=1),0,IF(BD445=1,SUM(CM446:CM484),""))</f>
        <v/>
      </c>
      <c r="BF445" s="20" t="n">
        <f aca="false">IF(AND(BB445=1,BB444=1,BE404&lt;&gt;0),"",IF(AND(BB444=0,BB445=1),BF444,IF(AND(BB445=1,BB444=1),BF444,IF(AND(BF444="",BE444="",OR(BD444=0,BD444="")),"",IF(AND(BF444="",BE405=0),"",IF(AND(BE405&lt;&gt;"",BF444=BE405),"",IF(AND(BD444=1,BE444&lt;&gt;0),CM445,IF(BF444&lt;&gt;0,BF444+CM445,IF(BF444="","")))))))))</f>
        <v>-0.00735604287216918</v>
      </c>
      <c r="BI445" s="0"/>
      <c r="BU445" s="0"/>
      <c r="BZ445" s="49"/>
      <c r="CG445" s="13"/>
      <c r="CH445" s="40"/>
      <c r="CI445" s="13"/>
      <c r="CL445" s="6" t="n">
        <f aca="false">C445</f>
        <v>37890</v>
      </c>
      <c r="CM445" s="13" t="n">
        <f aca="false">CN445/CN444-1</f>
        <v>-0.00329078579976061</v>
      </c>
      <c r="CN445" s="4" t="n">
        <v>99.95</v>
      </c>
      <c r="CO445" s="13" t="n">
        <f aca="false">CN445/CN440-1</f>
        <v>-0.0358830905758657</v>
      </c>
      <c r="CY445" s="4" t="n">
        <v>100.44</v>
      </c>
      <c r="CZ445" s="4" t="n">
        <v>99.95</v>
      </c>
      <c r="DA445" s="33" t="n">
        <f aca="false">CZ445-CN445</f>
        <v>0</v>
      </c>
      <c r="DB445" s="16" t="n">
        <f aca="false">CZ445/CY445-1</f>
        <v>-0.0048785344484269</v>
      </c>
      <c r="DC445" s="15" t="n">
        <f aca="false">CY445/CZ444-1</f>
        <v>0.00159553250897493</v>
      </c>
      <c r="DD445" s="15" t="n">
        <f aca="false">CZ445/CZ444-1</f>
        <v>-0.00329078579976061</v>
      </c>
      <c r="DE445" s="34" t="str">
        <f aca="false">IF(CW445=0,"",-DC445*CS445)</f>
        <v/>
      </c>
      <c r="DY445" s="6"/>
      <c r="EB445" s="6" t="n">
        <f aca="false">CL445</f>
        <v>37890</v>
      </c>
      <c r="EC445" s="13" t="n">
        <f aca="false">SUM(CM443:CM445)</f>
        <v>-0.0292770132428516</v>
      </c>
    </row>
    <row r="446" customFormat="false" ht="15" hidden="false" customHeight="false" outlineLevel="0" collapsed="false">
      <c r="A446" s="0" t="n">
        <f aca="false">IF(FR446=1,CZ446,0)</f>
        <v>0</v>
      </c>
      <c r="C446" s="6" t="n">
        <v>37893</v>
      </c>
      <c r="D446" s="0" t="n">
        <f aca="false">IF(E446&gt;E445,1,)</f>
        <v>1</v>
      </c>
      <c r="E446" s="46" t="n">
        <v>93.5134</v>
      </c>
      <c r="F446" s="46" t="n">
        <v>99.2265</v>
      </c>
      <c r="G446" s="46" t="n">
        <v>100.6326</v>
      </c>
      <c r="H446" s="46" t="n">
        <v>101.8513</v>
      </c>
      <c r="I446" s="46" t="n">
        <v>102.299</v>
      </c>
      <c r="J446" s="47" t="str">
        <f aca="false">IF(MIN(E446:I446)=E446,$E$2,IF(MIN(E446:I446)=F446,$F$2,IF(MIN(E446:I446)=G446,$G$2,IF(MIN(E446:I446)=H446,$H$2,IF(MIN(E446:I446)=I446,$I$2)))))</f>
        <v>200D</v>
      </c>
      <c r="K446" s="47" t="str">
        <f aca="false">IF(MAX(E446:I446)=E446,$E$2,IF(MAX(E446:I446)=F446,$F$2,IF(MAX(E446:I446)=G446,$G$2,IF(MAX(E446:I446)=H446,$H$2,IF(MAX(E446:I446)=I446,$I$2)))))</f>
        <v>10D</v>
      </c>
      <c r="L446" s="4" t="n">
        <f aca="false">IF(MAX(E446:I446)=H446,1,0)</f>
        <v>0</v>
      </c>
      <c r="M446" s="4" t="n">
        <f aca="false">IF(MAX(E446:I446)=I446,1,0)</f>
        <v>1</v>
      </c>
      <c r="O446" s="4" t="n">
        <f aca="false">IF(CN446&gt;E446,1,0)</f>
        <v>1</v>
      </c>
      <c r="P446" s="4" t="n">
        <f aca="false">IF(CN446&gt;F446,1,0)</f>
        <v>1</v>
      </c>
      <c r="Q446" s="4" t="n">
        <f aca="false">IF(CN446&gt;G446,1,0)</f>
        <v>1</v>
      </c>
      <c r="R446" s="4" t="n">
        <f aca="false">IF(CN446&gt;H446,1,0)</f>
        <v>0</v>
      </c>
      <c r="S446" s="4" t="n">
        <f aca="false">IF(CN446&gt;I446,1,0)</f>
        <v>0</v>
      </c>
      <c r="T446" s="25" t="n">
        <f aca="false">IF(AND(AND(R446=0,S446=0,Q446=0),OR(S445=1,S444=1,S443=1)),1,0)</f>
        <v>0</v>
      </c>
      <c r="U446" s="13" t="n">
        <f aca="false">SUM(CM445:CM446)</f>
        <v>0.00651411665146506</v>
      </c>
      <c r="AV446" s="0"/>
      <c r="AW446" s="55" t="n">
        <f aca="false">IF(EC446&gt;$AW$2,1,0)</f>
        <v>0</v>
      </c>
      <c r="AX446" s="0" t="n">
        <f aca="false">IF(AND(I446&gt;G446,I445&lt;G445),1,IF(OR(AND(I446&gt;F446,I445&lt;F445),AND(I446&gt;E446,I445&lt;E445)),1,0))</f>
        <v>0</v>
      </c>
      <c r="AY446" s="0" t="n">
        <f aca="false">IF(K445="10D",1,0)</f>
        <v>1</v>
      </c>
      <c r="AZ446" s="0" t="n">
        <f aca="false">IF(AND(I446&gt;G446,I445&lt;G445,I446&gt;F446,I445&gt;F445,I446&gt;E446,I445&gt;E445),1,0)</f>
        <v>0</v>
      </c>
      <c r="BA446" s="56" t="n">
        <f aca="false">IF(G446&gt;H446,1,0)</f>
        <v>0</v>
      </c>
      <c r="BB446" s="56" t="n">
        <f aca="false">IF(I446&lt;F446,1,0)</f>
        <v>0</v>
      </c>
      <c r="BC446" s="0" t="n">
        <f aca="false">IF(AND(SUM(AW445:AX445)=2,AY446=1),1,IF(SUM(AX444:AX446)=0,0,IF(AND(OR(AW444=1,AX444=1),OR(AW445=1,AX445=1),AY446=1),1,IF(AND(SUM(AW446:AY446)=2,SUM(AW444:AX444)=2,AX444=1),1,0))))</f>
        <v>0</v>
      </c>
      <c r="BD446" s="57" t="str">
        <f aca="false">IF(BC446=0,"",IF(AND(BC446=1,AZ446=0,AZ445=0,AZ444=0),1,IF(AND(BC446=1,OR(AZ446=1,AZ445=1,AZ444)),IF(BA446=1,1,0))))</f>
        <v/>
      </c>
      <c r="BE446" s="50" t="str">
        <f aca="false">IF(AND(BD446=1,BD445=1),0,IF(BD446=1,SUM(CM447:CM485),""))</f>
        <v/>
      </c>
      <c r="BF446" s="20" t="n">
        <f aca="false">IF(AND(BB446=1,BB445=1,BE405&lt;&gt;0),"",IF(AND(BB445=0,BB446=1),BF445,IF(AND(BB446=1,BB445=1),BF445,IF(AND(BF445="",BE445="",OR(BD445=0,BD445="")),"",IF(AND(BF445="",BE406=0),"",IF(AND(BE406&lt;&gt;"",BF445=BE406),"",IF(AND(BD445=1,BE445&lt;&gt;0),CM446,IF(BF445&lt;&gt;0,BF445+CM446,IF(BF445="","")))))))))</f>
        <v>0.00244885957905649</v>
      </c>
      <c r="BI446" s="0"/>
      <c r="BU446" s="0"/>
      <c r="BZ446" s="49"/>
      <c r="CG446" s="13"/>
      <c r="CH446" s="40"/>
      <c r="CI446" s="13"/>
      <c r="CL446" s="6" t="n">
        <f aca="false">C446</f>
        <v>37893</v>
      </c>
      <c r="CM446" s="13" t="n">
        <f aca="false">CN446/CN445-1</f>
        <v>0.00980490245122567</v>
      </c>
      <c r="CN446" s="4" t="n">
        <v>100.93</v>
      </c>
      <c r="CO446" s="13" t="n">
        <f aca="false">CN446/CN441-1</f>
        <v>-0.0157971721111652</v>
      </c>
      <c r="CY446" s="4" t="n">
        <v>100.3</v>
      </c>
      <c r="CZ446" s="4" t="n">
        <v>100.93</v>
      </c>
      <c r="DA446" s="33" t="n">
        <f aca="false">CZ446-CN446</f>
        <v>0</v>
      </c>
      <c r="DB446" s="16" t="n">
        <f aca="false">CZ446/CY446-1</f>
        <v>0.00628115653040884</v>
      </c>
      <c r="DC446" s="15" t="n">
        <f aca="false">CY446/CZ445-1</f>
        <v>0.00350175087543758</v>
      </c>
      <c r="DD446" s="15" t="n">
        <f aca="false">CZ446/CZ445-1</f>
        <v>0.00980490245122567</v>
      </c>
      <c r="DE446" s="34" t="str">
        <f aca="false">IF(CW446=0,"",-DC446*CS446)</f>
        <v/>
      </c>
      <c r="DY446" s="6"/>
      <c r="EB446" s="6" t="n">
        <f aca="false">CL446</f>
        <v>37893</v>
      </c>
      <c r="EC446" s="13" t="n">
        <f aca="false">SUM(CM444:CM446)</f>
        <v>-0.00169476476481423</v>
      </c>
    </row>
    <row r="447" customFormat="false" ht="15" hidden="false" customHeight="false" outlineLevel="0" collapsed="false">
      <c r="A447" s="0" t="n">
        <f aca="false">IF(FR447=1,CZ447,0)</f>
        <v>0</v>
      </c>
      <c r="C447" s="6" t="n">
        <v>37894</v>
      </c>
      <c r="D447" s="0" t="n">
        <f aca="false">IF(E447&gt;E446,1,)</f>
        <v>1</v>
      </c>
      <c r="E447" s="46" t="n">
        <v>93.5593</v>
      </c>
      <c r="F447" s="46" t="n">
        <v>99.3015</v>
      </c>
      <c r="G447" s="46" t="n">
        <v>100.666</v>
      </c>
      <c r="H447" s="46" t="n">
        <v>101.8337</v>
      </c>
      <c r="I447" s="46" t="n">
        <v>101.936</v>
      </c>
      <c r="J447" s="47" t="str">
        <f aca="false">IF(MIN(E447:I447)=E447,$E$2,IF(MIN(E447:I447)=F447,$F$2,IF(MIN(E447:I447)=G447,$G$2,IF(MIN(E447:I447)=H447,$H$2,IF(MIN(E447:I447)=I447,$I$2)))))</f>
        <v>200D</v>
      </c>
      <c r="K447" s="47" t="str">
        <f aca="false">IF(MAX(E447:I447)=E447,$E$2,IF(MAX(E447:I447)=F447,$F$2,IF(MAX(E447:I447)=G447,$G$2,IF(MAX(E447:I447)=H447,$H$2,IF(MAX(E447:I447)=I447,$I$2)))))</f>
        <v>10D</v>
      </c>
      <c r="L447" s="4" t="n">
        <f aca="false">IF(MAX(E447:I447)=H447,1,0)</f>
        <v>0</v>
      </c>
      <c r="M447" s="4" t="n">
        <f aca="false">IF(MAX(E447:I447)=I447,1,0)</f>
        <v>1</v>
      </c>
      <c r="O447" s="4" t="n">
        <f aca="false">IF(CN447&gt;E447,1,0)</f>
        <v>1</v>
      </c>
      <c r="P447" s="4" t="n">
        <f aca="false">IF(CN447&gt;F447,1,0)</f>
        <v>1</v>
      </c>
      <c r="Q447" s="4" t="n">
        <f aca="false">IF(CN447&gt;G447,1,0)</f>
        <v>0</v>
      </c>
      <c r="R447" s="4" t="n">
        <f aca="false">IF(CN447&gt;H447,1,0)</f>
        <v>0</v>
      </c>
      <c r="S447" s="4" t="n">
        <f aca="false">IF(CN447&gt;I447,1,0)</f>
        <v>0</v>
      </c>
      <c r="T447" s="25" t="n">
        <f aca="false">IF(AND(AND(R447=0,S447=0,Q447=0),OR(S446=1,S445=1,S444=1)),1,0)</f>
        <v>0</v>
      </c>
      <c r="U447" s="13" t="n">
        <f aca="false">SUM(CM446:CM447)</f>
        <v>9.52026592906385E-005</v>
      </c>
      <c r="AV447" s="0"/>
      <c r="AW447" s="55" t="n">
        <f aca="false">IF(EC447&gt;$AW$2,1,0)</f>
        <v>0</v>
      </c>
      <c r="AX447" s="0" t="n">
        <f aca="false">IF(AND(I447&gt;G447,I446&lt;G446),1,IF(OR(AND(I447&gt;F447,I446&lt;F446),AND(I447&gt;E447,I446&lt;E446)),1,0))</f>
        <v>0</v>
      </c>
      <c r="AY447" s="0" t="n">
        <f aca="false">IF(K446="10D",1,0)</f>
        <v>1</v>
      </c>
      <c r="AZ447" s="0" t="n">
        <f aca="false">IF(AND(I447&gt;G447,I446&lt;G446,I447&gt;F447,I446&gt;F446,I447&gt;E447,I446&gt;E446),1,0)</f>
        <v>0</v>
      </c>
      <c r="BA447" s="56" t="n">
        <f aca="false">IF(G447&gt;H447,1,0)</f>
        <v>0</v>
      </c>
      <c r="BB447" s="56" t="n">
        <f aca="false">IF(I447&lt;F447,1,0)</f>
        <v>0</v>
      </c>
      <c r="BC447" s="0" t="n">
        <f aca="false">IF(AND(SUM(AW446:AX446)=2,AY447=1),1,IF(SUM(AX445:AX447)=0,0,IF(AND(OR(AW445=1,AX445=1),OR(AW446=1,AX446=1),AY447=1),1,IF(AND(SUM(AW447:AY447)=2,SUM(AW445:AX445)=2,AX445=1),1,0))))</f>
        <v>0</v>
      </c>
      <c r="BD447" s="57" t="str">
        <f aca="false">IF(BC447=0,"",IF(AND(BC447=1,AZ447=0,AZ446=0,AZ445=0),1,IF(AND(BC447=1,OR(AZ447=1,AZ446=1,AZ445)),IF(BA447=1,1,0))))</f>
        <v/>
      </c>
      <c r="BE447" s="50" t="str">
        <f aca="false">IF(AND(BD447=1,BD446=1),0,IF(BD447=1,SUM(CM448:CM486),""))</f>
        <v/>
      </c>
      <c r="BF447" s="20" t="n">
        <f aca="false">IF(AND(BB447=1,BB446=1,BE406&lt;&gt;0),"",IF(AND(BB446=0,BB447=1),BF446,IF(AND(BB447=1,BB446=1),BF446,IF(AND(BF446="",BE446="",OR(BD446=0,BD446="")),"",IF(AND(BF446="",BE407=0),"",IF(AND(BE407&lt;&gt;"",BF446=BE407),"",IF(AND(BD446=1,BE446&lt;&gt;0),CM447,IF(BF446&lt;&gt;0,BF446+CM447,IF(BF446="","")))))))))</f>
        <v>-0.00726084021287854</v>
      </c>
      <c r="BI447" s="0"/>
      <c r="BU447" s="0"/>
      <c r="BZ447" s="49"/>
      <c r="CG447" s="13"/>
      <c r="CH447" s="40"/>
      <c r="CI447" s="13"/>
      <c r="CL447" s="6" t="n">
        <f aca="false">C447</f>
        <v>37894</v>
      </c>
      <c r="CM447" s="13" t="n">
        <f aca="false">CN447/CN446-1</f>
        <v>-0.00970969979193503</v>
      </c>
      <c r="CN447" s="4" t="n">
        <v>99.95</v>
      </c>
      <c r="CO447" s="13" t="n">
        <f aca="false">CN447/CN442-1</f>
        <v>-0.0290460462405284</v>
      </c>
      <c r="CY447" s="4" t="n">
        <v>100.48</v>
      </c>
      <c r="CZ447" s="4" t="n">
        <v>99.95</v>
      </c>
      <c r="DA447" s="33" t="n">
        <f aca="false">CZ447-CN447</f>
        <v>0</v>
      </c>
      <c r="DB447" s="16" t="n">
        <f aca="false">CZ447/CY447-1</f>
        <v>-0.0052746815286624</v>
      </c>
      <c r="DC447" s="15" t="n">
        <f aca="false">CY447/CZ446-1</f>
        <v>-0.00445853561874565</v>
      </c>
      <c r="DD447" s="15" t="n">
        <f aca="false">CZ447/CZ446-1</f>
        <v>-0.00970969979193503</v>
      </c>
      <c r="DE447" s="34" t="str">
        <f aca="false">IF(CW447=0,"",-DC447*CS447)</f>
        <v/>
      </c>
      <c r="DY447" s="6"/>
      <c r="EB447" s="6" t="n">
        <f aca="false">CL447</f>
        <v>37894</v>
      </c>
      <c r="EC447" s="13" t="n">
        <f aca="false">SUM(CM445:CM447)</f>
        <v>-0.00319558314046997</v>
      </c>
    </row>
    <row r="448" customFormat="false" ht="15" hidden="false" customHeight="false" outlineLevel="0" collapsed="false">
      <c r="A448" s="0" t="n">
        <f aca="false">IF(FR448=1,CZ448,0)</f>
        <v>0</v>
      </c>
      <c r="C448" s="6" t="n">
        <v>37895</v>
      </c>
      <c r="D448" s="0" t="n">
        <f aca="false">IF(E448&gt;E447,1,)</f>
        <v>1</v>
      </c>
      <c r="E448" s="46" t="n">
        <v>93.623</v>
      </c>
      <c r="F448" s="46" t="n">
        <v>99.385</v>
      </c>
      <c r="G448" s="46" t="n">
        <v>100.7242</v>
      </c>
      <c r="H448" s="46" t="n">
        <v>101.8743</v>
      </c>
      <c r="I448" s="46" t="n">
        <v>101.806</v>
      </c>
      <c r="J448" s="47" t="str">
        <f aca="false">IF(MIN(E448:I448)=E448,$E$2,IF(MIN(E448:I448)=F448,$F$2,IF(MIN(E448:I448)=G448,$G$2,IF(MIN(E448:I448)=H448,$H$2,IF(MIN(E448:I448)=I448,$I$2)))))</f>
        <v>200D</v>
      </c>
      <c r="K448" s="47" t="str">
        <f aca="false">IF(MAX(E448:I448)=E448,$E$2,IF(MAX(E448:I448)=F448,$F$2,IF(MAX(E448:I448)=G448,$G$2,IF(MAX(E448:I448)=H448,$H$2,IF(MAX(E448:I448)=I448,$I$2)))))</f>
        <v>30D</v>
      </c>
      <c r="L448" s="4" t="n">
        <f aca="false">IF(MAX(E448:I448)=H448,1,0)</f>
        <v>1</v>
      </c>
      <c r="M448" s="4" t="n">
        <f aca="false">IF(MAX(E448:I448)=I448,1,0)</f>
        <v>0</v>
      </c>
      <c r="O448" s="4" t="n">
        <f aca="false">IF(CN448&gt;E448,1,0)</f>
        <v>1</v>
      </c>
      <c r="P448" s="4" t="n">
        <f aca="false">IF(CN448&gt;F448,1,0)</f>
        <v>1</v>
      </c>
      <c r="Q448" s="4" t="n">
        <f aca="false">IF(CN448&gt;G448,1,0)</f>
        <v>1</v>
      </c>
      <c r="R448" s="4" t="n">
        <f aca="false">IF(CN448&gt;H448,1,0)</f>
        <v>1</v>
      </c>
      <c r="S448" s="4" t="n">
        <f aca="false">IF(CN448&gt;I448,1,0)</f>
        <v>1</v>
      </c>
      <c r="T448" s="25" t="n">
        <f aca="false">IF(AND(AND(R448=0,S448=0,Q448=0),OR(S447=1,S446=1,S445=1)),1,0)</f>
        <v>0</v>
      </c>
      <c r="U448" s="13" t="n">
        <f aca="false">SUM(CM447:CM448)</f>
        <v>0.0116009555357288</v>
      </c>
      <c r="AV448" s="0"/>
      <c r="AW448" s="55" t="n">
        <f aca="false">IF(EC448&gt;$AW$2,1,0)</f>
        <v>1</v>
      </c>
      <c r="AX448" s="0" t="n">
        <f aca="false">IF(AND(I448&gt;G448,I447&lt;G447),1,IF(OR(AND(I448&gt;F448,I447&lt;F447),AND(I448&gt;E448,I447&lt;E447)),1,0))</f>
        <v>0</v>
      </c>
      <c r="AY448" s="0" t="n">
        <f aca="false">IF(K447="10D",1,0)</f>
        <v>1</v>
      </c>
      <c r="AZ448" s="0" t="n">
        <f aca="false">IF(AND(I448&gt;G448,I447&lt;G447,I448&gt;F448,I447&gt;F447,I448&gt;E448,I447&gt;E447),1,0)</f>
        <v>0</v>
      </c>
      <c r="BA448" s="56" t="n">
        <f aca="false">IF(G448&gt;H448,1,0)</f>
        <v>0</v>
      </c>
      <c r="BB448" s="56" t="n">
        <f aca="false">IF(I448&lt;F448,1,0)</f>
        <v>0</v>
      </c>
      <c r="BC448" s="0" t="n">
        <f aca="false">IF(AND(SUM(AW447:AX447)=2,AY448=1),1,IF(SUM(AX446:AX448)=0,0,IF(AND(OR(AW446=1,AX446=1),OR(AW447=1,AX447=1),AY448=1),1,IF(AND(SUM(AW448:AY448)=2,SUM(AW446:AX446)=2,AX446=1),1,0))))</f>
        <v>0</v>
      </c>
      <c r="BD448" s="57" t="str">
        <f aca="false">IF(BC448=0,"",IF(AND(BC448=1,AZ448=0,AZ447=0,AZ446=0),1,IF(AND(BC448=1,OR(AZ448=1,AZ447=1,AZ446)),IF(BA448=1,1,0))))</f>
        <v/>
      </c>
      <c r="BE448" s="50" t="str">
        <f aca="false">IF(AND(BD448=1,BD447=1),0,IF(BD448=1,SUM(CM449:CM487),""))</f>
        <v/>
      </c>
      <c r="BF448" s="20" t="n">
        <f aca="false">IF(AND(BB448=1,BB447=1,BE407&lt;&gt;0),"",IF(AND(BB447=0,BB448=1),BF447,IF(AND(BB448=1,BB447=1),BF447,IF(AND(BF447="",BE447="",OR(BD447=0,BD447="")),"",IF(AND(BF447="",BE408=0),"",IF(AND(BE408&lt;&gt;"",BF447=BE408),"",IF(AND(BD447=1,BE447&lt;&gt;0),CM448,IF(BF447&lt;&gt;0,BF447+CM448,IF(BF447="","")))))))))</f>
        <v>0.0140498151147853</v>
      </c>
      <c r="BI448" s="0"/>
      <c r="BU448" s="0"/>
      <c r="BZ448" s="49"/>
      <c r="CG448" s="13"/>
      <c r="CH448" s="40"/>
      <c r="CI448" s="13"/>
      <c r="CL448" s="6" t="n">
        <f aca="false">C448</f>
        <v>37895</v>
      </c>
      <c r="CM448" s="13" t="n">
        <f aca="false">CN448/CN447-1</f>
        <v>0.0213106553276639</v>
      </c>
      <c r="CN448" s="4" t="n">
        <v>102.08</v>
      </c>
      <c r="CO448" s="13" t="n">
        <f aca="false">CN448/CN443-1</f>
        <v>0.00959351201661551</v>
      </c>
      <c r="CY448" s="4" t="n">
        <v>100.24</v>
      </c>
      <c r="CZ448" s="4" t="n">
        <v>102.08</v>
      </c>
      <c r="DA448" s="33" t="n">
        <f aca="false">CZ448-CN448</f>
        <v>0</v>
      </c>
      <c r="DB448" s="16" t="n">
        <f aca="false">CZ448/CY448-1</f>
        <v>0.0183559457302473</v>
      </c>
      <c r="DC448" s="15" t="n">
        <f aca="false">CY448/CZ447-1</f>
        <v>0.00290145072536263</v>
      </c>
      <c r="DD448" s="15" t="n">
        <f aca="false">CZ448/CZ447-1</f>
        <v>0.0213106553276639</v>
      </c>
      <c r="DE448" s="34" t="str">
        <f aca="false">IF(CW448=0,"",-DC448*CS448)</f>
        <v/>
      </c>
      <c r="DY448" s="6"/>
      <c r="EB448" s="6" t="n">
        <f aca="false">CL448</f>
        <v>37895</v>
      </c>
      <c r="EC448" s="13" t="n">
        <f aca="false">SUM(CM446:CM448)</f>
        <v>0.0214058579869545</v>
      </c>
    </row>
    <row r="449" customFormat="false" ht="15" hidden="false" customHeight="false" outlineLevel="0" collapsed="false">
      <c r="A449" s="0" t="n">
        <f aca="false">IF(FR449=1,CZ449,0)</f>
        <v>0</v>
      </c>
      <c r="C449" s="6" t="n">
        <v>37896</v>
      </c>
      <c r="D449" s="0" t="n">
        <f aca="false">IF(E449&gt;E448,1,)</f>
        <v>1</v>
      </c>
      <c r="E449" s="46" t="n">
        <v>93.677</v>
      </c>
      <c r="F449" s="46" t="n">
        <v>99.4607</v>
      </c>
      <c r="G449" s="46" t="n">
        <v>100.7884</v>
      </c>
      <c r="H449" s="46" t="n">
        <v>101.941</v>
      </c>
      <c r="I449" s="46" t="n">
        <v>101.591</v>
      </c>
      <c r="J449" s="47" t="str">
        <f aca="false">IF(MIN(E449:I449)=E449,$E$2,IF(MIN(E449:I449)=F449,$F$2,IF(MIN(E449:I449)=G449,$G$2,IF(MIN(E449:I449)=H449,$H$2,IF(MIN(E449:I449)=I449,$I$2)))))</f>
        <v>200D</v>
      </c>
      <c r="K449" s="47" t="str">
        <f aca="false">IF(MAX(E449:I449)=E449,$E$2,IF(MAX(E449:I449)=F449,$F$2,IF(MAX(E449:I449)=G449,$G$2,IF(MAX(E449:I449)=H449,$H$2,IF(MAX(E449:I449)=I449,$I$2)))))</f>
        <v>30D</v>
      </c>
      <c r="L449" s="4" t="n">
        <f aca="false">IF(MAX(E449:I449)=H449,1,0)</f>
        <v>1</v>
      </c>
      <c r="M449" s="4" t="n">
        <f aca="false">IF(MAX(E449:I449)=I449,1,0)</f>
        <v>0</v>
      </c>
      <c r="O449" s="4" t="n">
        <f aca="false">IF(CN449&gt;E449,1,0)</f>
        <v>1</v>
      </c>
      <c r="P449" s="4" t="n">
        <f aca="false">IF(CN449&gt;F449,1,0)</f>
        <v>1</v>
      </c>
      <c r="Q449" s="4" t="n">
        <f aca="false">IF(CN449&gt;G449,1,0)</f>
        <v>1</v>
      </c>
      <c r="R449" s="4" t="n">
        <f aca="false">IF(CN449&gt;H449,1,0)</f>
        <v>1</v>
      </c>
      <c r="S449" s="4" t="n">
        <f aca="false">IF(CN449&gt;I449,1,0)</f>
        <v>1</v>
      </c>
      <c r="T449" s="25" t="n">
        <f aca="false">IF(AND(AND(R449=0,S449=0,Q449=0),OR(S448=1,S447=1,S446=1)),1,0)</f>
        <v>0</v>
      </c>
      <c r="U449" s="13" t="n">
        <f aca="false">SUM(CM448:CM449)</f>
        <v>0.0249352634781341</v>
      </c>
      <c r="AV449" s="0"/>
      <c r="AW449" s="55" t="n">
        <f aca="false">IF(EC449&gt;$AW$2,1,0)</f>
        <v>1</v>
      </c>
      <c r="AX449" s="0" t="n">
        <f aca="false">IF(AND(I449&gt;G449,I448&lt;G448),1,IF(OR(AND(I449&gt;F449,I448&lt;F448),AND(I449&gt;E449,I448&lt;E448)),1,0))</f>
        <v>0</v>
      </c>
      <c r="AY449" s="0" t="n">
        <f aca="false">IF(K448="10D",1,0)</f>
        <v>0</v>
      </c>
      <c r="AZ449" s="0" t="n">
        <f aca="false">IF(AND(I449&gt;G449,I448&lt;G448,I449&gt;F449,I448&gt;F448,I449&gt;E449,I448&gt;E448),1,0)</f>
        <v>0</v>
      </c>
      <c r="BA449" s="56" t="n">
        <f aca="false">IF(G449&gt;H449,1,0)</f>
        <v>0</v>
      </c>
      <c r="BB449" s="56" t="n">
        <f aca="false">IF(I449&lt;F449,1,0)</f>
        <v>0</v>
      </c>
      <c r="BC449" s="0" t="n">
        <f aca="false">IF(AND(SUM(AW448:AX448)=2,AY449=1),1,IF(SUM(AX447:AX449)=0,0,IF(AND(OR(AW447=1,AX447=1),OR(AW448=1,AX448=1),AY449=1),1,IF(AND(SUM(AW449:AY449)=2,SUM(AW447:AX447)=2,AX447=1),1,0))))</f>
        <v>0</v>
      </c>
      <c r="BD449" s="57" t="str">
        <f aca="false">IF(BC449=0,"",IF(AND(BC449=1,AZ449=0,AZ448=0,AZ447=0),1,IF(AND(BC449=1,OR(AZ449=1,AZ448=1,AZ447)),IF(BA449=1,1,0))))</f>
        <v/>
      </c>
      <c r="BE449" s="50" t="str">
        <f aca="false">IF(AND(BD449=1,BD448=1),0,IF(BD449=1,SUM(CM450:CM488),""))</f>
        <v/>
      </c>
      <c r="BF449" s="20" t="n">
        <f aca="false">IF(AND(BB449=1,BB448=1,BE408&lt;&gt;0),"",IF(AND(BB448=0,BB449=1),BF448,IF(AND(BB449=1,BB448=1),BF448,IF(AND(BF448="",BE448="",OR(BD448=0,BD448="")),"",IF(AND(BF448="",BE409=0),"",IF(AND(BE409&lt;&gt;"",BF448=BE409),"",IF(AND(BD448=1,BE448&lt;&gt;0),CM449,IF(BF448&lt;&gt;0,BF448+CM449,IF(BF448="","")))))))))</f>
        <v>0.0176744232652556</v>
      </c>
      <c r="BI449" s="0"/>
      <c r="BU449" s="0"/>
      <c r="BZ449" s="49"/>
      <c r="CG449" s="13"/>
      <c r="CH449" s="40"/>
      <c r="CI449" s="13"/>
      <c r="CL449" s="6" t="n">
        <f aca="false">C449</f>
        <v>37896</v>
      </c>
      <c r="CM449" s="13" t="n">
        <f aca="false">CN449/CN448-1</f>
        <v>0.00362460815047028</v>
      </c>
      <c r="CN449" s="4" t="n">
        <v>102.45</v>
      </c>
      <c r="CO449" s="13" t="n">
        <f aca="false">CN449/CN444-1</f>
        <v>0.0216394096529717</v>
      </c>
      <c r="CY449" s="4" t="n">
        <v>101.93</v>
      </c>
      <c r="CZ449" s="4" t="n">
        <v>102.45</v>
      </c>
      <c r="DA449" s="33" t="n">
        <f aca="false">CZ449-CN449</f>
        <v>0</v>
      </c>
      <c r="DB449" s="16" t="n">
        <f aca="false">CZ449/CY449-1</f>
        <v>0.00510154027273613</v>
      </c>
      <c r="DC449" s="15" t="n">
        <f aca="false">CY449/CZ448-1</f>
        <v>-0.00146943573667702</v>
      </c>
      <c r="DD449" s="15" t="n">
        <f aca="false">CZ449/CZ448-1</f>
        <v>0.00362460815047028</v>
      </c>
      <c r="DE449" s="34" t="str">
        <f aca="false">IF(CW449=0,"",-DC449*CS449)</f>
        <v/>
      </c>
      <c r="DY449" s="6"/>
      <c r="EB449" s="6" t="n">
        <f aca="false">CL449</f>
        <v>37896</v>
      </c>
      <c r="EC449" s="13" t="n">
        <f aca="false">SUM(CM447:CM449)</f>
        <v>0.0152255636861991</v>
      </c>
    </row>
    <row r="450" customFormat="false" ht="15" hidden="false" customHeight="false" outlineLevel="0" collapsed="false">
      <c r="A450" s="0" t="n">
        <f aca="false">IF(FR450=1,CZ450,0)</f>
        <v>0</v>
      </c>
      <c r="C450" s="6" t="n">
        <v>37897</v>
      </c>
      <c r="D450" s="0" t="n">
        <f aca="false">IF(E450&gt;E449,1,)</f>
        <v>1</v>
      </c>
      <c r="E450" s="46" t="n">
        <v>93.7397</v>
      </c>
      <c r="F450" s="46" t="n">
        <v>99.5475</v>
      </c>
      <c r="G450" s="46" t="n">
        <v>100.8864</v>
      </c>
      <c r="H450" s="46" t="n">
        <v>102.0283</v>
      </c>
      <c r="I450" s="46" t="n">
        <v>101.563</v>
      </c>
      <c r="J450" s="47" t="str">
        <f aca="false">IF(MIN(E450:I450)=E450,$E$2,IF(MIN(E450:I450)=F450,$F$2,IF(MIN(E450:I450)=G450,$G$2,IF(MIN(E450:I450)=H450,$H$2,IF(MIN(E450:I450)=I450,$I$2)))))</f>
        <v>200D</v>
      </c>
      <c r="K450" s="47" t="str">
        <f aca="false">IF(MAX(E450:I450)=E450,$E$2,IF(MAX(E450:I450)=F450,$F$2,IF(MAX(E450:I450)=G450,$G$2,IF(MAX(E450:I450)=H450,$H$2,IF(MAX(E450:I450)=I450,$I$2)))))</f>
        <v>30D</v>
      </c>
      <c r="L450" s="4" t="n">
        <f aca="false">IF(MAX(E450:I450)=H450,1,0)</f>
        <v>1</v>
      </c>
      <c r="M450" s="4" t="n">
        <f aca="false">IF(MAX(E450:I450)=I450,1,0)</f>
        <v>0</v>
      </c>
      <c r="O450" s="4" t="n">
        <f aca="false">IF(CN450&gt;E450,1,0)</f>
        <v>1</v>
      </c>
      <c r="P450" s="4" t="n">
        <f aca="false">IF(CN450&gt;F450,1,0)</f>
        <v>1</v>
      </c>
      <c r="Q450" s="4" t="n">
        <f aca="false">IF(CN450&gt;G450,1,0)</f>
        <v>1</v>
      </c>
      <c r="R450" s="4" t="n">
        <f aca="false">IF(CN450&gt;H450,1,0)</f>
        <v>1</v>
      </c>
      <c r="S450" s="4" t="n">
        <f aca="false">IF(CN450&gt;I450,1,0)</f>
        <v>1</v>
      </c>
      <c r="T450" s="25" t="n">
        <f aca="false">IF(AND(AND(R450=0,S450=0,Q450=0),OR(S449=1,S448=1,S447=1)),1,0)</f>
        <v>0</v>
      </c>
      <c r="U450" s="13" t="n">
        <f aca="false">SUM(CM449:CM450)</f>
        <v>0.012799815568723</v>
      </c>
      <c r="AV450" s="0"/>
      <c r="AW450" s="55" t="n">
        <f aca="false">IF(EC450&gt;$AW$2,1,0)</f>
        <v>1</v>
      </c>
      <c r="AX450" s="0" t="n">
        <f aca="false">IF(AND(I450&gt;G450,I449&lt;G449),1,IF(OR(AND(I450&gt;F450,I449&lt;F449),AND(I450&gt;E450,I449&lt;E449)),1,0))</f>
        <v>0</v>
      </c>
      <c r="AY450" s="0" t="n">
        <f aca="false">IF(K449="10D",1,0)</f>
        <v>0</v>
      </c>
      <c r="AZ450" s="0" t="n">
        <f aca="false">IF(AND(I450&gt;G450,I449&lt;G449,I450&gt;F450,I449&gt;F449,I450&gt;E450,I449&gt;E449),1,0)</f>
        <v>0</v>
      </c>
      <c r="BA450" s="56" t="n">
        <f aca="false">IF(G450&gt;H450,1,0)</f>
        <v>0</v>
      </c>
      <c r="BB450" s="56" t="n">
        <f aca="false">IF(I450&lt;F450,1,0)</f>
        <v>0</v>
      </c>
      <c r="BC450" s="0" t="n">
        <f aca="false">IF(AND(SUM(AW449:AX449)=2,AY450=1),1,IF(SUM(AX448:AX450)=0,0,IF(AND(OR(AW448=1,AX448=1),OR(AW449=1,AX449=1),AY450=1),1,IF(AND(SUM(AW450:AY450)=2,SUM(AW448:AX448)=2,AX448=1),1,0))))</f>
        <v>0</v>
      </c>
      <c r="BD450" s="57" t="str">
        <f aca="false">IF(BC450=0,"",IF(AND(BC450=1,AZ450=0,AZ449=0,AZ448=0),1,IF(AND(BC450=1,OR(AZ450=1,AZ449=1,AZ448)),IF(BA450=1,1,0))))</f>
        <v/>
      </c>
      <c r="BE450" s="50" t="str">
        <f aca="false">IF(AND(BD450=1,BD449=1),0,IF(BD450=1,SUM(CM451:CM489),""))</f>
        <v/>
      </c>
      <c r="BF450" s="20" t="n">
        <f aca="false">IF(AND(BB450=1,BB449=1,BE409&lt;&gt;0),"",IF(AND(BB449=0,BB450=1),BF449,IF(AND(BB450=1,BB449=1),BF449,IF(AND(BF449="",BE449="",OR(BD449=0,BD449="")),"",IF(AND(BF449="",BE410=0),"",IF(AND(BE410&lt;&gt;"",BF449=BE410),"",IF(AND(BD449=1,BE449&lt;&gt;0),CM450,IF(BF449&lt;&gt;0,BF449+CM450,IF(BF449="","")))))))))</f>
        <v>0.0268496306835083</v>
      </c>
      <c r="BI450" s="0"/>
      <c r="BU450" s="0"/>
      <c r="BZ450" s="49"/>
      <c r="CG450" s="13"/>
      <c r="CH450" s="40"/>
      <c r="CI450" s="13"/>
      <c r="CL450" s="6" t="n">
        <f aca="false">C450</f>
        <v>37897</v>
      </c>
      <c r="CM450" s="13" t="n">
        <f aca="false">CN450/CN449-1</f>
        <v>0.00917520741825273</v>
      </c>
      <c r="CN450" s="4" t="n">
        <v>103.39</v>
      </c>
      <c r="CO450" s="13" t="n">
        <f aca="false">CN450/CN445-1</f>
        <v>0.0344172086043022</v>
      </c>
      <c r="CY450" s="4" t="n">
        <v>103.67</v>
      </c>
      <c r="CZ450" s="4" t="n">
        <v>103.39</v>
      </c>
      <c r="DA450" s="33" t="n">
        <f aca="false">CZ450-CN450</f>
        <v>0</v>
      </c>
      <c r="DB450" s="16" t="n">
        <f aca="false">CZ450/CY450-1</f>
        <v>-0.00270087778528028</v>
      </c>
      <c r="DC450" s="15" t="n">
        <f aca="false">CY450/CZ449-1</f>
        <v>0.0119082479258175</v>
      </c>
      <c r="DD450" s="15" t="n">
        <f aca="false">CZ450/CZ449-1</f>
        <v>0.00917520741825273</v>
      </c>
      <c r="DE450" s="34" t="str">
        <f aca="false">IF(CW450=0,"",-DC450*CS450)</f>
        <v/>
      </c>
      <c r="DY450" s="6"/>
      <c r="EB450" s="6" t="n">
        <f aca="false">CL450</f>
        <v>37897</v>
      </c>
      <c r="EC450" s="13" t="n">
        <f aca="false">SUM(CM448:CM450)</f>
        <v>0.0341104708963869</v>
      </c>
    </row>
    <row r="451" customFormat="false" ht="15" hidden="false" customHeight="false" outlineLevel="0" collapsed="false">
      <c r="A451" s="0" t="n">
        <f aca="false">IF(FR451=1,CZ451,0)</f>
        <v>0</v>
      </c>
      <c r="C451" s="6" t="n">
        <v>37900</v>
      </c>
      <c r="D451" s="0" t="n">
        <f aca="false">IF(E451&gt;E450,1,)</f>
        <v>1</v>
      </c>
      <c r="E451" s="46" t="n">
        <v>93.81</v>
      </c>
      <c r="F451" s="46" t="n">
        <v>99.641</v>
      </c>
      <c r="G451" s="46" t="n">
        <v>100.959</v>
      </c>
      <c r="H451" s="46" t="n">
        <v>102.1647</v>
      </c>
      <c r="I451" s="46" t="n">
        <v>101.694</v>
      </c>
      <c r="J451" s="47" t="str">
        <f aca="false">IF(MIN(E451:I451)=E451,$E$2,IF(MIN(E451:I451)=F451,$F$2,IF(MIN(E451:I451)=G451,$G$2,IF(MIN(E451:I451)=H451,$H$2,IF(MIN(E451:I451)=I451,$I$2)))))</f>
        <v>200D</v>
      </c>
      <c r="K451" s="47" t="str">
        <f aca="false">IF(MAX(E451:I451)=E451,$E$2,IF(MAX(E451:I451)=F451,$F$2,IF(MAX(E451:I451)=G451,$G$2,IF(MAX(E451:I451)=H451,$H$2,IF(MAX(E451:I451)=I451,$I$2)))))</f>
        <v>30D</v>
      </c>
      <c r="L451" s="4" t="n">
        <f aca="false">IF(MAX(E451:I451)=H451,1,0)</f>
        <v>1</v>
      </c>
      <c r="M451" s="4" t="n">
        <f aca="false">IF(MAX(E451:I451)=I451,1,0)</f>
        <v>0</v>
      </c>
      <c r="O451" s="4" t="n">
        <f aca="false">IF(CN451&gt;E451,1,0)</f>
        <v>1</v>
      </c>
      <c r="P451" s="4" t="n">
        <f aca="false">IF(CN451&gt;F451,1,0)</f>
        <v>1</v>
      </c>
      <c r="Q451" s="4" t="n">
        <f aca="false">IF(CN451&gt;G451,1,0)</f>
        <v>1</v>
      </c>
      <c r="R451" s="4" t="n">
        <f aca="false">IF(CN451&gt;H451,1,0)</f>
        <v>1</v>
      </c>
      <c r="S451" s="4" t="n">
        <f aca="false">IF(CN451&gt;I451,1,0)</f>
        <v>1</v>
      </c>
      <c r="T451" s="25" t="n">
        <f aca="false">IF(AND(AND(R451=0,S451=0,Q451=0),OR(S450=1,S449=1,S448=1)),1,0)</f>
        <v>0</v>
      </c>
      <c r="U451" s="13" t="n">
        <f aca="false">SUM(CM450:CM451)</f>
        <v>0.0137211016053114</v>
      </c>
      <c r="AV451" s="0"/>
      <c r="AW451" s="55" t="n">
        <f aca="false">IF(EC451&gt;$AW$2,1,0)</f>
        <v>1</v>
      </c>
      <c r="AX451" s="0" t="n">
        <f aca="false">IF(AND(I451&gt;G451,I450&lt;G450),1,IF(OR(AND(I451&gt;F451,I450&lt;F450),AND(I451&gt;E451,I450&lt;E450)),1,0))</f>
        <v>0</v>
      </c>
      <c r="AY451" s="0" t="n">
        <f aca="false">IF(K450="10D",1,0)</f>
        <v>0</v>
      </c>
      <c r="AZ451" s="0" t="n">
        <f aca="false">IF(AND(I451&gt;G451,I450&lt;G450,I451&gt;F451,I450&gt;F450,I451&gt;E451,I450&gt;E450),1,0)</f>
        <v>0</v>
      </c>
      <c r="BA451" s="56" t="n">
        <f aca="false">IF(G451&gt;H451,1,0)</f>
        <v>0</v>
      </c>
      <c r="BB451" s="56" t="n">
        <f aca="false">IF(I451&lt;F451,1,0)</f>
        <v>0</v>
      </c>
      <c r="BC451" s="0" t="n">
        <f aca="false">IF(AND(SUM(AW450:AX450)=2,AY451=1),1,IF(SUM(AX449:AX451)=0,0,IF(AND(OR(AW449=1,AX449=1),OR(AW450=1,AX450=1),AY451=1),1,IF(AND(SUM(AW451:AY451)=2,SUM(AW449:AX449)=2,AX449=1),1,0))))</f>
        <v>0</v>
      </c>
      <c r="BD451" s="57" t="str">
        <f aca="false">IF(BC451=0,"",IF(AND(BC451=1,AZ451=0,AZ450=0,AZ449=0),1,IF(AND(BC451=1,OR(AZ451=1,AZ450=1,AZ449)),IF(BA451=1,1,0))))</f>
        <v/>
      </c>
      <c r="BE451" s="50" t="str">
        <f aca="false">IF(AND(BD451=1,BD450=1),0,IF(BD451=1,SUM(CM452:CM490),""))</f>
        <v/>
      </c>
      <c r="BF451" s="20" t="n">
        <f aca="false">IF(AND(BB451=1,BB450=1,BE410&lt;&gt;0),"",IF(AND(BB450=0,BB451=1),BF450,IF(AND(BB451=1,BB450=1),BF450,IF(AND(BF450="",BE450="",OR(BD450=0,BD450="")),"",IF(AND(BF450="",BE411=0),"",IF(AND(BE411&lt;&gt;"",BF450=BE411),"",IF(AND(BD450=1,BE450&lt;&gt;0),CM451,IF(BF450&lt;&gt;0,BF450+CM451,IF(BF450="","")))))))))</f>
        <v>0.031395524870567</v>
      </c>
      <c r="BI451" s="0"/>
      <c r="BU451" s="0"/>
      <c r="BZ451" s="49"/>
      <c r="CG451" s="13"/>
      <c r="CH451" s="40"/>
      <c r="CI451" s="13"/>
      <c r="CL451" s="6" t="n">
        <f aca="false">C451</f>
        <v>37900</v>
      </c>
      <c r="CM451" s="13" t="n">
        <f aca="false">CN451/CN450-1</f>
        <v>0.00454589418705864</v>
      </c>
      <c r="CN451" s="4" t="n">
        <v>103.86</v>
      </c>
      <c r="CO451" s="13" t="n">
        <f aca="false">CN451/CN446-1</f>
        <v>0.0290300208064995</v>
      </c>
      <c r="CY451" s="4" t="n">
        <v>103.482</v>
      </c>
      <c r="CZ451" s="4" t="n">
        <v>103.86</v>
      </c>
      <c r="DA451" s="33" t="n">
        <f aca="false">CZ451-CN451</f>
        <v>0</v>
      </c>
      <c r="DB451" s="16" t="n">
        <f aca="false">CZ451/CY451-1</f>
        <v>0.00365280918420585</v>
      </c>
      <c r="DC451" s="15" t="n">
        <f aca="false">CY451/CZ450-1</f>
        <v>0.000889834606828455</v>
      </c>
      <c r="DD451" s="15" t="n">
        <f aca="false">CZ451/CZ450-1</f>
        <v>0.00454589418705864</v>
      </c>
      <c r="DE451" s="34" t="str">
        <f aca="false">IF(CW451=0,"",-DC451*CS451)</f>
        <v/>
      </c>
      <c r="DY451" s="6"/>
      <c r="EB451" s="6" t="n">
        <f aca="false">CL451</f>
        <v>37900</v>
      </c>
      <c r="EC451" s="13" t="n">
        <f aca="false">SUM(CM449:CM451)</f>
        <v>0.0173457097557816</v>
      </c>
    </row>
    <row r="452" customFormat="false" ht="15" hidden="false" customHeight="false" outlineLevel="0" collapsed="false">
      <c r="A452" s="0" t="n">
        <f aca="false">IF(FR452=1,CZ452,0)</f>
        <v>0</v>
      </c>
      <c r="C452" s="6" t="n">
        <v>37901</v>
      </c>
      <c r="D452" s="0" t="n">
        <f aca="false">IF(E452&gt;E451,1,)</f>
        <v>1</v>
      </c>
      <c r="E452" s="46" t="n">
        <v>93.8855</v>
      </c>
      <c r="F452" s="46" t="n">
        <v>99.7325</v>
      </c>
      <c r="G452" s="46" t="n">
        <v>101.047</v>
      </c>
      <c r="H452" s="46" t="n">
        <v>102.309</v>
      </c>
      <c r="I452" s="46" t="n">
        <v>101.826</v>
      </c>
      <c r="J452" s="47" t="str">
        <f aca="false">IF(MIN(E452:I452)=E452,$E$2,IF(MIN(E452:I452)=F452,$F$2,IF(MIN(E452:I452)=G452,$G$2,IF(MIN(E452:I452)=H452,$H$2,IF(MIN(E452:I452)=I452,$I$2)))))</f>
        <v>200D</v>
      </c>
      <c r="K452" s="47" t="str">
        <f aca="false">IF(MAX(E452:I452)=E452,$E$2,IF(MAX(E452:I452)=F452,$F$2,IF(MAX(E452:I452)=G452,$G$2,IF(MAX(E452:I452)=H452,$H$2,IF(MAX(E452:I452)=I452,$I$2)))))</f>
        <v>30D</v>
      </c>
      <c r="L452" s="4" t="n">
        <f aca="false">IF(MAX(E452:I452)=H452,1,0)</f>
        <v>1</v>
      </c>
      <c r="M452" s="4" t="n">
        <f aca="false">IF(MAX(E452:I452)=I452,1,0)</f>
        <v>0</v>
      </c>
      <c r="O452" s="4" t="n">
        <f aca="false">IF(CN452&gt;E452,1,0)</f>
        <v>1</v>
      </c>
      <c r="P452" s="4" t="n">
        <f aca="false">IF(CN452&gt;F452,1,0)</f>
        <v>1</v>
      </c>
      <c r="Q452" s="4" t="n">
        <f aca="false">IF(CN452&gt;G452,1,0)</f>
        <v>1</v>
      </c>
      <c r="R452" s="4" t="n">
        <f aca="false">IF(CN452&gt;H452,1,0)</f>
        <v>1</v>
      </c>
      <c r="S452" s="4" t="n">
        <f aca="false">IF(CN452&gt;I452,1,0)</f>
        <v>1</v>
      </c>
      <c r="T452" s="25" t="n">
        <f aca="false">IF(AND(AND(R452=0,S452=0,Q452=0),OR(S451=1,S450=1,S449=1)),1,0)</f>
        <v>0</v>
      </c>
      <c r="U452" s="13" t="n">
        <f aca="false">SUM(CM451:CM452)</f>
        <v>0.00839723252713198</v>
      </c>
      <c r="AV452" s="0"/>
      <c r="AW452" s="55" t="n">
        <f aca="false">IF(EC452&gt;$AW$2,1,0)</f>
        <v>1</v>
      </c>
      <c r="AX452" s="0" t="n">
        <f aca="false">IF(AND(I452&gt;G452,I451&lt;G451),1,IF(OR(AND(I452&gt;F452,I451&lt;F451),AND(I452&gt;E452,I451&lt;E451)),1,0))</f>
        <v>0</v>
      </c>
      <c r="AY452" s="0" t="n">
        <f aca="false">IF(K451="10D",1,0)</f>
        <v>0</v>
      </c>
      <c r="AZ452" s="0" t="n">
        <f aca="false">IF(AND(I452&gt;G452,I451&lt;G451,I452&gt;F452,I451&gt;F451,I452&gt;E452,I451&gt;E451),1,0)</f>
        <v>0</v>
      </c>
      <c r="BA452" s="56" t="n">
        <f aca="false">IF(G452&gt;H452,1,0)</f>
        <v>0</v>
      </c>
      <c r="BB452" s="56" t="n">
        <f aca="false">IF(I452&lt;F452,1,0)</f>
        <v>0</v>
      </c>
      <c r="BC452" s="0" t="n">
        <f aca="false">IF(AND(SUM(AW451:AX451)=2,AY452=1),1,IF(SUM(AX450:AX452)=0,0,IF(AND(OR(AW450=1,AX450=1),OR(AW451=1,AX451=1),AY452=1),1,IF(AND(SUM(AW452:AY452)=2,SUM(AW450:AX450)=2,AX450=1),1,0))))</f>
        <v>0</v>
      </c>
      <c r="BD452" s="57" t="str">
        <f aca="false">IF(BC452=0,"",IF(AND(BC452=1,AZ452=0,AZ451=0,AZ450=0),1,IF(AND(BC452=1,OR(AZ452=1,AZ451=1,AZ450)),IF(BA452=1,1,0))))</f>
        <v/>
      </c>
      <c r="BE452" s="50" t="str">
        <f aca="false">IF(AND(BD452=1,BD451=1),0,IF(BD452=1,SUM(CM453:CM491),""))</f>
        <v/>
      </c>
      <c r="BF452" s="20" t="n">
        <f aca="false">IF(AND(BB452=1,BB451=1,BE411&lt;&gt;0),"",IF(AND(BB451=0,BB452=1),BF451,IF(AND(BB452=1,BB451=1),BF451,IF(AND(BF451="",BE451="",OR(BD451=0,BD451="")),"",IF(AND(BF451="",BE412=0),"",IF(AND(BE412&lt;&gt;"",BF451=BE412),"",IF(AND(BD451=1,BE451&lt;&gt;0),CM452,IF(BF451&lt;&gt;0,BF451+CM452,IF(BF451="","")))))))))</f>
        <v>0.0352468632106403</v>
      </c>
      <c r="BI452" s="0"/>
      <c r="BU452" s="0"/>
      <c r="BZ452" s="49"/>
      <c r="CG452" s="13"/>
      <c r="CH452" s="40"/>
      <c r="CI452" s="13"/>
      <c r="CL452" s="6" t="n">
        <f aca="false">C452</f>
        <v>37901</v>
      </c>
      <c r="CM452" s="13" t="n">
        <f aca="false">CN452/CN451-1</f>
        <v>0.00385133834007334</v>
      </c>
      <c r="CN452" s="4" t="n">
        <v>104.26</v>
      </c>
      <c r="CO452" s="13" t="n">
        <f aca="false">CN452/CN447-1</f>
        <v>0.0431215607803903</v>
      </c>
      <c r="CY452" s="4" t="n">
        <v>103.26</v>
      </c>
      <c r="CZ452" s="4" t="n">
        <v>104.26</v>
      </c>
      <c r="DA452" s="33" t="n">
        <f aca="false">CZ452-CN452</f>
        <v>0</v>
      </c>
      <c r="DB452" s="16" t="n">
        <f aca="false">CZ452/CY452-1</f>
        <v>0.00968429207824917</v>
      </c>
      <c r="DC452" s="15" t="n">
        <f aca="false">CY452/CZ451-1</f>
        <v>-0.00577700751010968</v>
      </c>
      <c r="DD452" s="15" t="n">
        <f aca="false">CZ452/CZ451-1</f>
        <v>0.00385133834007334</v>
      </c>
      <c r="DE452" s="34" t="str">
        <f aca="false">IF(CW452=0,"",-DC452*CS452)</f>
        <v/>
      </c>
      <c r="DY452" s="6"/>
      <c r="EB452" s="6" t="n">
        <f aca="false">CL452</f>
        <v>37901</v>
      </c>
      <c r="EC452" s="13" t="n">
        <f aca="false">SUM(CM450:CM452)</f>
        <v>0.0175724399453847</v>
      </c>
    </row>
    <row r="453" customFormat="false" ht="15" hidden="false" customHeight="false" outlineLevel="0" collapsed="false">
      <c r="A453" s="0" t="n">
        <f aca="false">IF(FR453=1,CZ453,0)</f>
        <v>0</v>
      </c>
      <c r="C453" s="6" t="n">
        <v>37902</v>
      </c>
      <c r="D453" s="0" t="n">
        <f aca="false">IF(E453&gt;E452,1,)</f>
        <v>1</v>
      </c>
      <c r="E453" s="46" t="n">
        <v>93.9556</v>
      </c>
      <c r="F453" s="46" t="n">
        <v>99.8238</v>
      </c>
      <c r="G453" s="46" t="n">
        <v>101.139</v>
      </c>
      <c r="H453" s="46" t="n">
        <v>102.4387</v>
      </c>
      <c r="I453" s="46" t="n">
        <v>102.115</v>
      </c>
      <c r="J453" s="47" t="str">
        <f aca="false">IF(MIN(E453:I453)=E453,$E$2,IF(MIN(E453:I453)=F453,$F$2,IF(MIN(E453:I453)=G453,$G$2,IF(MIN(E453:I453)=H453,$H$2,IF(MIN(E453:I453)=I453,$I$2)))))</f>
        <v>200D</v>
      </c>
      <c r="K453" s="47" t="str">
        <f aca="false">IF(MAX(E453:I453)=E453,$E$2,IF(MAX(E453:I453)=F453,$F$2,IF(MAX(E453:I453)=G453,$G$2,IF(MAX(E453:I453)=H453,$H$2,IF(MAX(E453:I453)=I453,$I$2)))))</f>
        <v>30D</v>
      </c>
      <c r="L453" s="4" t="n">
        <f aca="false">IF(MAX(E453:I453)=H453,1,0)</f>
        <v>1</v>
      </c>
      <c r="M453" s="4" t="n">
        <f aca="false">IF(MAX(E453:I453)=I453,1,0)</f>
        <v>0</v>
      </c>
      <c r="O453" s="4" t="n">
        <f aca="false">IF(CN453&gt;E453,1,0)</f>
        <v>1</v>
      </c>
      <c r="P453" s="4" t="n">
        <f aca="false">IF(CN453&gt;F453,1,0)</f>
        <v>1</v>
      </c>
      <c r="Q453" s="4" t="n">
        <f aca="false">IF(CN453&gt;G453,1,0)</f>
        <v>1</v>
      </c>
      <c r="R453" s="4" t="n">
        <f aca="false">IF(CN453&gt;H453,1,0)</f>
        <v>1</v>
      </c>
      <c r="S453" s="4" t="n">
        <f aca="false">IF(CN453&gt;I453,1,0)</f>
        <v>1</v>
      </c>
      <c r="T453" s="25" t="n">
        <f aca="false">IF(AND(AND(R453=0,S453=0,Q453=0),OR(S452=1,S451=1,S450=1)),1,0)</f>
        <v>0</v>
      </c>
      <c r="U453" s="13" t="n">
        <f aca="false">SUM(CM452:CM453)</f>
        <v>0.00135757275403836</v>
      </c>
      <c r="AV453" s="0"/>
      <c r="AW453" s="55" t="n">
        <f aca="false">IF(EC453&gt;$AW$2,1,0)</f>
        <v>0</v>
      </c>
      <c r="AX453" s="0" t="n">
        <f aca="false">IF(AND(I453&gt;G453,I452&lt;G452),1,IF(OR(AND(I453&gt;F453,I452&lt;F452),AND(I453&gt;E453,I452&lt;E452)),1,0))</f>
        <v>0</v>
      </c>
      <c r="AY453" s="0" t="n">
        <f aca="false">IF(K452="10D",1,0)</f>
        <v>0</v>
      </c>
      <c r="AZ453" s="0" t="n">
        <f aca="false">IF(AND(I453&gt;G453,I452&lt;G452,I453&gt;F453,I452&gt;F452,I453&gt;E453,I452&gt;E452),1,0)</f>
        <v>0</v>
      </c>
      <c r="BA453" s="56" t="n">
        <f aca="false">IF(G453&gt;H453,1,0)</f>
        <v>0</v>
      </c>
      <c r="BB453" s="56" t="n">
        <f aca="false">IF(I453&lt;F453,1,0)</f>
        <v>0</v>
      </c>
      <c r="BC453" s="0" t="n">
        <f aca="false">IF(AND(SUM(AW452:AX452)=2,AY453=1),1,IF(SUM(AX451:AX453)=0,0,IF(AND(OR(AW451=1,AX451=1),OR(AW452=1,AX452=1),AY453=1),1,IF(AND(SUM(AW453:AY453)=2,SUM(AW451:AX451)=2,AX451=1),1,0))))</f>
        <v>0</v>
      </c>
      <c r="BD453" s="57" t="str">
        <f aca="false">IF(BC453=0,"",IF(AND(BC453=1,AZ453=0,AZ452=0,AZ451=0),1,IF(AND(BC453=1,OR(AZ453=1,AZ452=1,AZ451)),IF(BA453=1,1,0))))</f>
        <v/>
      </c>
      <c r="BE453" s="50" t="str">
        <f aca="false">IF(AND(BD453=1,BD452=1),0,IF(BD453=1,SUM(CM454:CM492),""))</f>
        <v/>
      </c>
      <c r="BF453" s="20" t="n">
        <f aca="false">IF(AND(BB453=1,BB452=1,BE412&lt;&gt;0),"",IF(AND(BB452=0,BB453=1),BF452,IF(AND(BB453=1,BB452=1),BF452,IF(AND(BF452="",BE452="",OR(BD452=0,BD452="")),"",IF(AND(BF452="",BE413=0),"",IF(AND(BE413&lt;&gt;"",BF452=BE413),"",IF(AND(BD452=1,BE452&lt;&gt;0),CM453,IF(BF452&lt;&gt;0,BF452+CM453,IF(BF452="","")))))))))</f>
        <v>0.0327530976246053</v>
      </c>
      <c r="BI453" s="0"/>
      <c r="BU453" s="0"/>
      <c r="BZ453" s="49"/>
      <c r="CG453" s="13"/>
      <c r="CH453" s="40"/>
      <c r="CI453" s="13"/>
      <c r="CL453" s="6" t="n">
        <f aca="false">C453</f>
        <v>37902</v>
      </c>
      <c r="CM453" s="13" t="n">
        <f aca="false">CN453/CN452-1</f>
        <v>-0.00249376558603498</v>
      </c>
      <c r="CN453" s="4" t="n">
        <v>104</v>
      </c>
      <c r="CO453" s="13" t="n">
        <f aca="false">CN453/CN448-1</f>
        <v>0.0188087774294672</v>
      </c>
      <c r="CY453" s="4" t="n">
        <v>104.33</v>
      </c>
      <c r="CZ453" s="4" t="n">
        <v>104</v>
      </c>
      <c r="DA453" s="33" t="n">
        <f aca="false">CZ453-CN453</f>
        <v>0</v>
      </c>
      <c r="DB453" s="16" t="n">
        <f aca="false">CZ453/CY453-1</f>
        <v>-0.00316304035272685</v>
      </c>
      <c r="DC453" s="15" t="n">
        <f aca="false">CY453/CZ452-1</f>
        <v>0.000671398427009251</v>
      </c>
      <c r="DD453" s="15" t="n">
        <f aca="false">CZ453/CZ452-1</f>
        <v>-0.00249376558603498</v>
      </c>
      <c r="DE453" s="34" t="str">
        <f aca="false">IF(CW453=0,"",-DC453*CS453)</f>
        <v/>
      </c>
      <c r="DY453" s="6"/>
      <c r="EB453" s="6" t="n">
        <f aca="false">CL453</f>
        <v>37902</v>
      </c>
      <c r="EC453" s="13" t="n">
        <f aca="false">SUM(CM451:CM453)</f>
        <v>0.005903466941097</v>
      </c>
    </row>
    <row r="454" customFormat="false" ht="15" hidden="false" customHeight="false" outlineLevel="0" collapsed="false">
      <c r="A454" s="0" t="n">
        <f aca="false">IF(FR454=1,CZ454,0)</f>
        <v>0</v>
      </c>
      <c r="C454" s="6" t="n">
        <v>37903</v>
      </c>
      <c r="D454" s="0" t="n">
        <f aca="false">IF(E454&gt;E453,1,)</f>
        <v>1</v>
      </c>
      <c r="E454" s="46" t="n">
        <v>94.0269</v>
      </c>
      <c r="F454" s="46" t="n">
        <v>99.9401</v>
      </c>
      <c r="G454" s="46" t="n">
        <v>101.2414</v>
      </c>
      <c r="H454" s="46" t="n">
        <v>102.5767</v>
      </c>
      <c r="I454" s="46" t="n">
        <v>102.515</v>
      </c>
      <c r="J454" s="47" t="str">
        <f aca="false">IF(MIN(E454:I454)=E454,$E$2,IF(MIN(E454:I454)=F454,$F$2,IF(MIN(E454:I454)=G454,$G$2,IF(MIN(E454:I454)=H454,$H$2,IF(MIN(E454:I454)=I454,$I$2)))))</f>
        <v>200D</v>
      </c>
      <c r="K454" s="47" t="str">
        <f aca="false">IF(MAX(E454:I454)=E454,$E$2,IF(MAX(E454:I454)=F454,$F$2,IF(MAX(E454:I454)=G454,$G$2,IF(MAX(E454:I454)=H454,$H$2,IF(MAX(E454:I454)=I454,$I$2)))))</f>
        <v>30D</v>
      </c>
      <c r="L454" s="4" t="n">
        <f aca="false">IF(MAX(E454:I454)=H454,1,0)</f>
        <v>1</v>
      </c>
      <c r="M454" s="4" t="n">
        <f aca="false">IF(MAX(E454:I454)=I454,1,0)</f>
        <v>0</v>
      </c>
      <c r="O454" s="4" t="n">
        <f aca="false">IF(CN454&gt;E454,1,0)</f>
        <v>1</v>
      </c>
      <c r="P454" s="4" t="n">
        <f aca="false">IF(CN454&gt;F454,1,0)</f>
        <v>1</v>
      </c>
      <c r="Q454" s="4" t="n">
        <f aca="false">IF(CN454&gt;G454,1,0)</f>
        <v>1</v>
      </c>
      <c r="R454" s="4" t="n">
        <f aca="false">IF(CN454&gt;H454,1,0)</f>
        <v>1</v>
      </c>
      <c r="S454" s="4" t="n">
        <f aca="false">IF(CN454&gt;I454,1,0)</f>
        <v>1</v>
      </c>
      <c r="T454" s="25" t="n">
        <f aca="false">IF(AND(AND(R454=0,S454=0,Q454=0),OR(S453=1,S452=1,S451=1)),1,0)</f>
        <v>0</v>
      </c>
      <c r="U454" s="13" t="n">
        <f aca="false">SUM(CM453:CM454)</f>
        <v>0.000198542106272792</v>
      </c>
      <c r="AV454" s="0"/>
      <c r="AW454" s="55" t="n">
        <f aca="false">IF(EC454&gt;$AW$2,1,0)</f>
        <v>0</v>
      </c>
      <c r="AX454" s="0" t="n">
        <f aca="false">IF(AND(I454&gt;G454,I453&lt;G453),1,IF(OR(AND(I454&gt;F454,I453&lt;F453),AND(I454&gt;E454,I453&lt;E453)),1,0))</f>
        <v>0</v>
      </c>
      <c r="AY454" s="0" t="n">
        <f aca="false">IF(K453="10D",1,0)</f>
        <v>0</v>
      </c>
      <c r="AZ454" s="0" t="n">
        <f aca="false">IF(AND(I454&gt;G454,I453&lt;G453,I454&gt;F454,I453&gt;F453,I454&gt;E454,I453&gt;E453),1,0)</f>
        <v>0</v>
      </c>
      <c r="BA454" s="56" t="n">
        <f aca="false">IF(G454&gt;H454,1,0)</f>
        <v>0</v>
      </c>
      <c r="BB454" s="56" t="n">
        <f aca="false">IF(I454&lt;F454,1,0)</f>
        <v>0</v>
      </c>
      <c r="BC454" s="0" t="n">
        <f aca="false">IF(AND(SUM(AW453:AX453)=2,AY454=1),1,IF(SUM(AX452:AX454)=0,0,IF(AND(OR(AW452=1,AX452=1),OR(AW453=1,AX453=1),AY454=1),1,IF(AND(SUM(AW454:AY454)=2,SUM(AW452:AX452)=2,AX452=1),1,0))))</f>
        <v>0</v>
      </c>
      <c r="BD454" s="57" t="str">
        <f aca="false">IF(BC454=0,"",IF(AND(BC454=1,AZ454=0,AZ453=0,AZ452=0),1,IF(AND(BC454=1,OR(AZ454=1,AZ453=1,AZ452)),IF(BA454=1,1,0))))</f>
        <v/>
      </c>
      <c r="BE454" s="50" t="str">
        <f aca="false">IF(AND(BD454=1,BD453=1),0,IF(BD454=1,SUM(CM455:CM493),""))</f>
        <v/>
      </c>
      <c r="BF454" s="20" t="n">
        <f aca="false">IF(AND(BB454=1,BB453=1,BE413&lt;&gt;0),"",IF(AND(BB453=0,BB454=1),BF453,IF(AND(BB454=1,BB453=1),BF453,IF(AND(BF453="",BE453="",OR(BD453=0,BD453="")),"",IF(AND(BF453="",BE414=0),"",IF(AND(BE414&lt;&gt;"",BF453=BE414),"",IF(AND(BD453=1,BE453&lt;&gt;0),CM454,IF(BF453&lt;&gt;0,BF453+CM454,IF(BF453="","")))))))))</f>
        <v>0.0354454053169131</v>
      </c>
      <c r="BI454" s="0"/>
      <c r="BU454" s="0"/>
      <c r="BZ454" s="49"/>
      <c r="CG454" s="13"/>
      <c r="CH454" s="40"/>
      <c r="CI454" s="13"/>
      <c r="CL454" s="6" t="n">
        <f aca="false">C454</f>
        <v>37903</v>
      </c>
      <c r="CM454" s="13" t="n">
        <f aca="false">CN454/CN453-1</f>
        <v>0.00269230769230777</v>
      </c>
      <c r="CN454" s="4" t="n">
        <v>104.28</v>
      </c>
      <c r="CO454" s="13" t="n">
        <f aca="false">CN454/CN449-1</f>
        <v>0.0178623718887261</v>
      </c>
      <c r="CY454" s="4" t="n">
        <v>104.88</v>
      </c>
      <c r="CZ454" s="4" t="n">
        <v>104.28</v>
      </c>
      <c r="DA454" s="33" t="n">
        <f aca="false">CZ454-CN454</f>
        <v>0</v>
      </c>
      <c r="DB454" s="16" t="n">
        <f aca="false">CZ454/CY454-1</f>
        <v>-0.00572082379862693</v>
      </c>
      <c r="DC454" s="15" t="n">
        <f aca="false">CY454/CZ453-1</f>
        <v>0.00846153846153852</v>
      </c>
      <c r="DD454" s="15" t="n">
        <f aca="false">CZ454/CZ453-1</f>
        <v>0.00269230769230777</v>
      </c>
      <c r="DE454" s="34" t="str">
        <f aca="false">IF(CW454=0,"",-DC454*CS454)</f>
        <v/>
      </c>
      <c r="DY454" s="6"/>
      <c r="EB454" s="6" t="n">
        <f aca="false">CL454</f>
        <v>37903</v>
      </c>
      <c r="EC454" s="13" t="n">
        <f aca="false">SUM(CM452:CM454)</f>
        <v>0.00404988044634613</v>
      </c>
    </row>
    <row r="455" customFormat="false" ht="15" hidden="false" customHeight="false" outlineLevel="0" collapsed="false">
      <c r="A455" s="0" t="n">
        <f aca="false">IF(FR455=1,CZ455,0)</f>
        <v>0</v>
      </c>
      <c r="C455" s="6" t="n">
        <v>37904</v>
      </c>
      <c r="D455" s="0" t="n">
        <f aca="false">IF(E455&gt;E454,1,)</f>
        <v>1</v>
      </c>
      <c r="E455" s="46" t="n">
        <v>94.1029</v>
      </c>
      <c r="F455" s="46" t="n">
        <v>100.0612</v>
      </c>
      <c r="G455" s="46" t="n">
        <v>101.345</v>
      </c>
      <c r="H455" s="46" t="n">
        <v>102.7037</v>
      </c>
      <c r="I455" s="46" t="n">
        <v>102.977</v>
      </c>
      <c r="J455" s="47" t="str">
        <f aca="false">IF(MIN(E455:I455)=E455,$E$2,IF(MIN(E455:I455)=F455,$F$2,IF(MIN(E455:I455)=G455,$G$2,IF(MIN(E455:I455)=H455,$H$2,IF(MIN(E455:I455)=I455,$I$2)))))</f>
        <v>200D</v>
      </c>
      <c r="K455" s="47" t="str">
        <f aca="false">IF(MAX(E455:I455)=E455,$E$2,IF(MAX(E455:I455)=F455,$F$2,IF(MAX(E455:I455)=G455,$G$2,IF(MAX(E455:I455)=H455,$H$2,IF(MAX(E455:I455)=I455,$I$2)))))</f>
        <v>10D</v>
      </c>
      <c r="L455" s="4" t="n">
        <f aca="false">IF(MAX(E455:I455)=H455,1,0)</f>
        <v>0</v>
      </c>
      <c r="M455" s="4" t="n">
        <f aca="false">IF(MAX(E455:I455)=I455,1,0)</f>
        <v>1</v>
      </c>
      <c r="O455" s="4" t="n">
        <f aca="false">IF(CN455&gt;E455,1,0)</f>
        <v>1</v>
      </c>
      <c r="P455" s="4" t="n">
        <f aca="false">IF(CN455&gt;F455,1,0)</f>
        <v>1</v>
      </c>
      <c r="Q455" s="4" t="n">
        <f aca="false">IF(CN455&gt;G455,1,0)</f>
        <v>1</v>
      </c>
      <c r="R455" s="4" t="n">
        <f aca="false">IF(CN455&gt;H455,1,0)</f>
        <v>1</v>
      </c>
      <c r="S455" s="4" t="n">
        <f aca="false">IF(CN455&gt;I455,1,0)</f>
        <v>1</v>
      </c>
      <c r="T455" s="25" t="n">
        <f aca="false">IF(AND(AND(R455=0,S455=0,Q455=0),OR(S454=1,S453=1,S452=1)),1,0)</f>
        <v>0</v>
      </c>
      <c r="U455" s="13" t="n">
        <f aca="false">SUM(CM454:CM455)</f>
        <v>0.00547328199226937</v>
      </c>
      <c r="AV455" s="0"/>
      <c r="AW455" s="55" t="n">
        <f aca="false">IF(EC455&gt;$AW$2,1,0)</f>
        <v>0</v>
      </c>
      <c r="AX455" s="0" t="n">
        <f aca="false">IF(AND(I455&gt;G455,I454&lt;G454),1,IF(OR(AND(I455&gt;F455,I454&lt;F454),AND(I455&gt;E455,I454&lt;E454)),1,0))</f>
        <v>0</v>
      </c>
      <c r="AY455" s="0" t="n">
        <f aca="false">IF(K454="10D",1,0)</f>
        <v>0</v>
      </c>
      <c r="AZ455" s="0" t="n">
        <f aca="false">IF(AND(I455&gt;G455,I454&lt;G454,I455&gt;F455,I454&gt;F454,I455&gt;E455,I454&gt;E454),1,0)</f>
        <v>0</v>
      </c>
      <c r="BA455" s="56" t="n">
        <f aca="false">IF(G455&gt;H455,1,0)</f>
        <v>0</v>
      </c>
      <c r="BB455" s="56" t="n">
        <f aca="false">IF(I455&lt;F455,1,0)</f>
        <v>0</v>
      </c>
      <c r="BC455" s="0" t="n">
        <f aca="false">IF(AND(SUM(AW454:AX454)=2,AY455=1),1,IF(SUM(AX453:AX455)=0,0,IF(AND(OR(AW453=1,AX453=1),OR(AW454=1,AX454=1),AY455=1),1,IF(AND(SUM(AW455:AY455)=2,SUM(AW453:AX453)=2,AX453=1),1,0))))</f>
        <v>0</v>
      </c>
      <c r="BD455" s="57" t="str">
        <f aca="false">IF(BC455=0,"",IF(AND(BC455=1,AZ455=0,AZ454=0,AZ453=0),1,IF(AND(BC455=1,OR(AZ455=1,AZ454=1,AZ453)),IF(BA455=1,1,0))))</f>
        <v/>
      </c>
      <c r="BE455" s="50" t="str">
        <f aca="false">IF(AND(BD455=1,BD454=1),0,IF(BD455=1,SUM(CM456:CM494),""))</f>
        <v/>
      </c>
      <c r="BF455" s="20" t="n">
        <f aca="false">IF(AND(BB455=1,BB454=1,BE414&lt;&gt;0),"",IF(AND(BB454=0,BB455=1),BF454,IF(AND(BB455=1,BB454=1),BF454,IF(AND(BF454="",BE454="",OR(BD454=0,BD454="")),"",IF(AND(BF454="",BE415=0),"",IF(AND(BE415&lt;&gt;"",BF454=BE415),"",IF(AND(BD454=1,BE454&lt;&gt;0),CM455,IF(BF454&lt;&gt;0,BF454+CM455,IF(BF454="","")))))))))</f>
        <v>0.0382263796168747</v>
      </c>
      <c r="BI455" s="0"/>
      <c r="BU455" s="0"/>
      <c r="BZ455" s="49"/>
      <c r="CG455" s="13"/>
      <c r="CH455" s="40"/>
      <c r="CI455" s="13"/>
      <c r="CL455" s="6" t="n">
        <f aca="false">C455</f>
        <v>37904</v>
      </c>
      <c r="CM455" s="13" t="n">
        <f aca="false">CN455/CN454-1</f>
        <v>0.0027809742999616</v>
      </c>
      <c r="CN455" s="4" t="n">
        <v>104.57</v>
      </c>
      <c r="CO455" s="13" t="n">
        <f aca="false">CN455/CN450-1</f>
        <v>0.0114130960441048</v>
      </c>
      <c r="CY455" s="4" t="n">
        <v>104.27</v>
      </c>
      <c r="CZ455" s="4" t="n">
        <v>104.57</v>
      </c>
      <c r="DA455" s="33" t="n">
        <f aca="false">CZ455-CN455</f>
        <v>0</v>
      </c>
      <c r="DB455" s="16" t="n">
        <f aca="false">CZ455/CY455-1</f>
        <v>0.00287714587129573</v>
      </c>
      <c r="DC455" s="15" t="n">
        <f aca="false">CY455/CZ454-1</f>
        <v>-9.58956655159327E-005</v>
      </c>
      <c r="DD455" s="15" t="n">
        <f aca="false">CZ455/CZ454-1</f>
        <v>0.0027809742999616</v>
      </c>
      <c r="DE455" s="34" t="str">
        <f aca="false">IF(CW455=0,"",-DC455*CS455)</f>
        <v/>
      </c>
      <c r="DY455" s="6"/>
      <c r="EB455" s="6" t="n">
        <f aca="false">CL455</f>
        <v>37904</v>
      </c>
      <c r="EC455" s="13" t="n">
        <f aca="false">SUM(CM453:CM455)</f>
        <v>0.00297951640623439</v>
      </c>
    </row>
    <row r="456" customFormat="false" ht="15" hidden="false" customHeight="false" outlineLevel="0" collapsed="false">
      <c r="A456" s="0" t="n">
        <f aca="false">IF(FR456=1,CZ456,0)</f>
        <v>0</v>
      </c>
      <c r="C456" s="6" t="n">
        <v>37907</v>
      </c>
      <c r="D456" s="0" t="n">
        <f aca="false">IF(E456&gt;E455,1,)</f>
        <v>1</v>
      </c>
      <c r="E456" s="46" t="n">
        <v>94.1805</v>
      </c>
      <c r="F456" s="46" t="n">
        <v>100.1837</v>
      </c>
      <c r="G456" s="46" t="n">
        <v>101.4728</v>
      </c>
      <c r="H456" s="46" t="n">
        <v>102.819</v>
      </c>
      <c r="I456" s="46" t="n">
        <v>103.374</v>
      </c>
      <c r="J456" s="47" t="str">
        <f aca="false">IF(MIN(E456:I456)=E456,$E$2,IF(MIN(E456:I456)=F456,$F$2,IF(MIN(E456:I456)=G456,$G$2,IF(MIN(E456:I456)=H456,$H$2,IF(MIN(E456:I456)=I456,$I$2)))))</f>
        <v>200D</v>
      </c>
      <c r="K456" s="47" t="str">
        <f aca="false">IF(MAX(E456:I456)=E456,$E$2,IF(MAX(E456:I456)=F456,$F$2,IF(MAX(E456:I456)=G456,$G$2,IF(MAX(E456:I456)=H456,$H$2,IF(MAX(E456:I456)=I456,$I$2)))))</f>
        <v>10D</v>
      </c>
      <c r="L456" s="4" t="n">
        <f aca="false">IF(MAX(E456:I456)=H456,1,0)</f>
        <v>0</v>
      </c>
      <c r="M456" s="4" t="n">
        <f aca="false">IF(MAX(E456:I456)=I456,1,0)</f>
        <v>1</v>
      </c>
      <c r="O456" s="4" t="n">
        <f aca="false">IF(CN456&gt;E456,1,0)</f>
        <v>1</v>
      </c>
      <c r="P456" s="4" t="n">
        <f aca="false">IF(CN456&gt;F456,1,0)</f>
        <v>1</v>
      </c>
      <c r="Q456" s="4" t="n">
        <f aca="false">IF(CN456&gt;G456,1,0)</f>
        <v>1</v>
      </c>
      <c r="R456" s="4" t="n">
        <f aca="false">IF(CN456&gt;H456,1,0)</f>
        <v>1</v>
      </c>
      <c r="S456" s="4" t="n">
        <f aca="false">IF(CN456&gt;I456,1,0)</f>
        <v>1</v>
      </c>
      <c r="T456" s="25" t="n">
        <f aca="false">IF(AND(AND(R456=0,S456=0,Q456=0),OR(S455=1,S454=1,S453=1)),1,0)</f>
        <v>0</v>
      </c>
      <c r="U456" s="13" t="n">
        <f aca="false">SUM(CM455:CM456)</f>
        <v>0.0059367551166396</v>
      </c>
      <c r="AV456" s="0"/>
      <c r="AW456" s="55" t="n">
        <f aca="false">IF(EC456&gt;$AW$2,1,0)</f>
        <v>0</v>
      </c>
      <c r="AX456" s="0" t="n">
        <f aca="false">IF(AND(I456&gt;G456,I455&lt;G455),1,IF(OR(AND(I456&gt;F456,I455&lt;F455),AND(I456&gt;E456,I455&lt;E455)),1,0))</f>
        <v>0</v>
      </c>
      <c r="AY456" s="0" t="n">
        <f aca="false">IF(K455="10D",1,0)</f>
        <v>1</v>
      </c>
      <c r="AZ456" s="0" t="n">
        <f aca="false">IF(AND(I456&gt;G456,I455&lt;G455,I456&gt;F456,I455&gt;F455,I456&gt;E456,I455&gt;E455),1,0)</f>
        <v>0</v>
      </c>
      <c r="BA456" s="56" t="n">
        <f aca="false">IF(G456&gt;H456,1,0)</f>
        <v>0</v>
      </c>
      <c r="BB456" s="56" t="n">
        <f aca="false">IF(I456&lt;F456,1,0)</f>
        <v>0</v>
      </c>
      <c r="BC456" s="0" t="n">
        <f aca="false">IF(AND(SUM(AW455:AX455)=2,AY456=1),1,IF(SUM(AX454:AX456)=0,0,IF(AND(OR(AW454=1,AX454=1),OR(AW455=1,AX455=1),AY456=1),1,IF(AND(SUM(AW456:AY456)=2,SUM(AW454:AX454)=2,AX454=1),1,0))))</f>
        <v>0</v>
      </c>
      <c r="BD456" s="57" t="str">
        <f aca="false">IF(BC456=0,"",IF(AND(BC456=1,AZ456=0,AZ455=0,AZ454=0),1,IF(AND(BC456=1,OR(AZ456=1,AZ455=1,AZ454)),IF(BA456=1,1,0))))</f>
        <v/>
      </c>
      <c r="BE456" s="50" t="str">
        <f aca="false">IF(AND(BD456=1,BD455=1),0,IF(BD456=1,SUM(CM457:CM495),""))</f>
        <v/>
      </c>
      <c r="BF456" s="20" t="n">
        <f aca="false">IF(AND(BB456=1,BB455=1,BE415&lt;&gt;0),"",IF(AND(BB455=0,BB456=1),BF455,IF(AND(BB456=1,BB455=1),BF455,IF(AND(BF455="",BE455="",OR(BD455=0,BD455="")),"",IF(AND(BF455="",BE416=0),"",IF(AND(BE416&lt;&gt;"",BF455=BE416),"",IF(AND(BD455=1,BE455&lt;&gt;0),CM456,IF(BF455&lt;&gt;0,BF455+CM456,IF(BF455="","")))))))))</f>
        <v>0.0413821604335527</v>
      </c>
      <c r="BI456" s="0"/>
      <c r="BU456" s="0"/>
      <c r="BZ456" s="49"/>
      <c r="CG456" s="13"/>
      <c r="CH456" s="40"/>
      <c r="CI456" s="13"/>
      <c r="CL456" s="6" t="n">
        <f aca="false">C456</f>
        <v>37907</v>
      </c>
      <c r="CM456" s="13" t="n">
        <f aca="false">CN456/CN455-1</f>
        <v>0.003155780816678</v>
      </c>
      <c r="CN456" s="4" t="n">
        <v>104.9</v>
      </c>
      <c r="CO456" s="13" t="n">
        <f aca="false">CN456/CN451-1</f>
        <v>0.0100134796841904</v>
      </c>
      <c r="CY456" s="4" t="n">
        <v>104.715</v>
      </c>
      <c r="CZ456" s="4" t="n">
        <v>104.9</v>
      </c>
      <c r="DA456" s="33" t="n">
        <f aca="false">CZ456-CN456</f>
        <v>0</v>
      </c>
      <c r="DB456" s="16" t="n">
        <f aca="false">CZ456/CY456-1</f>
        <v>0.00176670009072244</v>
      </c>
      <c r="DC456" s="15" t="n">
        <f aca="false">CY456/CZ455-1</f>
        <v>0.00138663096490399</v>
      </c>
      <c r="DD456" s="15" t="n">
        <f aca="false">CZ456/CZ455-1</f>
        <v>0.003155780816678</v>
      </c>
      <c r="DE456" s="34" t="str">
        <f aca="false">IF(CW456=0,"",-DC456*CS456)</f>
        <v/>
      </c>
      <c r="DY456" s="6"/>
      <c r="EB456" s="6" t="n">
        <f aca="false">CL456</f>
        <v>37907</v>
      </c>
      <c r="EC456" s="13" t="n">
        <f aca="false">SUM(CM454:CM456)</f>
        <v>0.00862906280894737</v>
      </c>
    </row>
    <row r="457" customFormat="false" ht="15" hidden="false" customHeight="false" outlineLevel="0" collapsed="false">
      <c r="A457" s="0" t="n">
        <f aca="false">IF(FR457=1,CZ457,0)</f>
        <v>0</v>
      </c>
      <c r="C457" s="6" t="n">
        <v>37908</v>
      </c>
      <c r="D457" s="0" t="n">
        <f aca="false">IF(E457&gt;E456,1,)</f>
        <v>1</v>
      </c>
      <c r="E457" s="46" t="n">
        <v>94.27</v>
      </c>
      <c r="F457" s="46" t="n">
        <v>100.3007</v>
      </c>
      <c r="G457" s="46" t="n">
        <v>101.608</v>
      </c>
      <c r="H457" s="46" t="n">
        <v>102.9013</v>
      </c>
      <c r="I457" s="46" t="n">
        <v>103.906</v>
      </c>
      <c r="J457" s="47" t="str">
        <f aca="false">IF(MIN(E457:I457)=E457,$E$2,IF(MIN(E457:I457)=F457,$F$2,IF(MIN(E457:I457)=G457,$G$2,IF(MIN(E457:I457)=H457,$H$2,IF(MIN(E457:I457)=I457,$I$2)))))</f>
        <v>200D</v>
      </c>
      <c r="K457" s="47" t="str">
        <f aca="false">IF(MAX(E457:I457)=E457,$E$2,IF(MAX(E457:I457)=F457,$F$2,IF(MAX(E457:I457)=G457,$G$2,IF(MAX(E457:I457)=H457,$H$2,IF(MAX(E457:I457)=I457,$I$2)))))</f>
        <v>10D</v>
      </c>
      <c r="L457" s="4" t="n">
        <f aca="false">IF(MAX(E457:I457)=H457,1,0)</f>
        <v>0</v>
      </c>
      <c r="M457" s="4" t="n">
        <f aca="false">IF(MAX(E457:I457)=I457,1,0)</f>
        <v>1</v>
      </c>
      <c r="O457" s="4" t="n">
        <f aca="false">IF(CN457&gt;E457,1,0)</f>
        <v>1</v>
      </c>
      <c r="P457" s="4" t="n">
        <f aca="false">IF(CN457&gt;F457,1,0)</f>
        <v>1</v>
      </c>
      <c r="Q457" s="4" t="n">
        <f aca="false">IF(CN457&gt;G457,1,0)</f>
        <v>1</v>
      </c>
      <c r="R457" s="4" t="n">
        <f aca="false">IF(CN457&gt;H457,1,0)</f>
        <v>1</v>
      </c>
      <c r="S457" s="4" t="n">
        <f aca="false">IF(CN457&gt;I457,1,0)</f>
        <v>1</v>
      </c>
      <c r="T457" s="25" t="n">
        <f aca="false">IF(AND(AND(R457=0,S457=0,Q457=0),OR(S456=1,S455=1,S454=1)),1,0)</f>
        <v>0</v>
      </c>
      <c r="U457" s="13" t="n">
        <f aca="false">SUM(CM456:CM457)</f>
        <v>0.00668294954880366</v>
      </c>
      <c r="AV457" s="0"/>
      <c r="AW457" s="55" t="n">
        <f aca="false">IF(EC457&gt;$AW$2,1,0)</f>
        <v>0</v>
      </c>
      <c r="AX457" s="0" t="n">
        <f aca="false">IF(AND(I457&gt;G457,I456&lt;G456),1,IF(OR(AND(I457&gt;F457,I456&lt;F456),AND(I457&gt;E457,I456&lt;E456)),1,0))</f>
        <v>0</v>
      </c>
      <c r="AY457" s="0" t="n">
        <f aca="false">IF(K456="10D",1,0)</f>
        <v>1</v>
      </c>
      <c r="AZ457" s="0" t="n">
        <f aca="false">IF(AND(I457&gt;G457,I456&lt;G456,I457&gt;F457,I456&gt;F456,I457&gt;E457,I456&gt;E456),1,0)</f>
        <v>0</v>
      </c>
      <c r="BA457" s="56" t="n">
        <f aca="false">IF(G457&gt;H457,1,0)</f>
        <v>0</v>
      </c>
      <c r="BB457" s="56" t="n">
        <f aca="false">IF(I457&lt;F457,1,0)</f>
        <v>0</v>
      </c>
      <c r="BC457" s="0" t="n">
        <f aca="false">IF(AND(SUM(AW456:AX456)=2,AY457=1),1,IF(SUM(AX455:AX457)=0,0,IF(AND(OR(AW455=1,AX455=1),OR(AW456=1,AX456=1),AY457=1),1,IF(AND(SUM(AW457:AY457)=2,SUM(AW455:AX455)=2,AX455=1),1,0))))</f>
        <v>0</v>
      </c>
      <c r="BD457" s="57" t="str">
        <f aca="false">IF(BC457=0,"",IF(AND(BC457=1,AZ457=0,AZ456=0,AZ455=0),1,IF(AND(BC457=1,OR(AZ457=1,AZ456=1,AZ455)),IF(BA457=1,1,0))))</f>
        <v/>
      </c>
      <c r="BE457" s="50" t="str">
        <f aca="false">IF(AND(BD457=1,BD456=1),0,IF(BD457=1,SUM(CM458:CM496),""))</f>
        <v/>
      </c>
      <c r="BF457" s="20" t="n">
        <f aca="false">IF(AND(BB457=1,BB456=1,BE416&lt;&gt;0),"",IF(AND(BB456=0,BB457=1),BF456,IF(AND(BB457=1,BB456=1),BF456,IF(AND(BF456="",BE456="",OR(BD456=0,BD456="")),"",IF(AND(BF456="",BE417=0),"",IF(AND(BE417&lt;&gt;"",BF456=BE417),"",IF(AND(BD456=1,BE456&lt;&gt;0),CM457,IF(BF456&lt;&gt;0,BF456+CM457,IF(BF456="","")))))))))</f>
        <v>0.0449093291656784</v>
      </c>
      <c r="BI457" s="0"/>
      <c r="BU457" s="0"/>
      <c r="BZ457" s="49"/>
      <c r="CG457" s="13"/>
      <c r="CH457" s="40"/>
      <c r="CI457" s="13"/>
      <c r="CL457" s="6" t="n">
        <f aca="false">C457</f>
        <v>37908</v>
      </c>
      <c r="CM457" s="13" t="n">
        <f aca="false">CN457/CN456-1</f>
        <v>0.00352716873212566</v>
      </c>
      <c r="CN457" s="4" t="n">
        <v>105.27</v>
      </c>
      <c r="CO457" s="13" t="n">
        <f aca="false">CN457/CN452-1</f>
        <v>0.0096873201611356</v>
      </c>
      <c r="CY457" s="4" t="n">
        <v>104.8</v>
      </c>
      <c r="CZ457" s="4" t="n">
        <v>105.27</v>
      </c>
      <c r="DA457" s="33" t="n">
        <f aca="false">CZ457-CN457</f>
        <v>0</v>
      </c>
      <c r="DB457" s="16" t="n">
        <f aca="false">CZ457/CY457-1</f>
        <v>0.00448473282442752</v>
      </c>
      <c r="DC457" s="15" t="n">
        <f aca="false">CY457/CZ456-1</f>
        <v>-0.000953288846520572</v>
      </c>
      <c r="DD457" s="15" t="n">
        <f aca="false">CZ457/CZ456-1</f>
        <v>0.00352716873212566</v>
      </c>
      <c r="DE457" s="34" t="str">
        <f aca="false">IF(CW457=0,"",-DC457*CS457)</f>
        <v/>
      </c>
      <c r="DY457" s="6"/>
      <c r="EB457" s="6" t="n">
        <f aca="false">CL457</f>
        <v>37908</v>
      </c>
      <c r="EC457" s="13" t="n">
        <f aca="false">SUM(CM455:CM457)</f>
        <v>0.00946392384876527</v>
      </c>
    </row>
    <row r="458" customFormat="false" ht="15" hidden="false" customHeight="false" outlineLevel="0" collapsed="false">
      <c r="A458" s="0" t="n">
        <f aca="false">IF(FR458=1,CZ458,0)</f>
        <v>0</v>
      </c>
      <c r="C458" s="6" t="n">
        <v>37909</v>
      </c>
      <c r="D458" s="0" t="n">
        <f aca="false">IF(E458&gt;E457,1,)</f>
        <v>1</v>
      </c>
      <c r="E458" s="46" t="n">
        <v>94.3544</v>
      </c>
      <c r="F458" s="46" t="n">
        <v>100.413</v>
      </c>
      <c r="G458" s="46" t="n">
        <v>101.7794</v>
      </c>
      <c r="H458" s="46" t="n">
        <v>102.9557</v>
      </c>
      <c r="I458" s="46" t="n">
        <v>104.197</v>
      </c>
      <c r="J458" s="47" t="str">
        <f aca="false">IF(MIN(E458:I458)=E458,$E$2,IF(MIN(E458:I458)=F458,$F$2,IF(MIN(E458:I458)=G458,$G$2,IF(MIN(E458:I458)=H458,$H$2,IF(MIN(E458:I458)=I458,$I$2)))))</f>
        <v>200D</v>
      </c>
      <c r="K458" s="47" t="str">
        <f aca="false">IF(MAX(E458:I458)=E458,$E$2,IF(MAX(E458:I458)=F458,$F$2,IF(MAX(E458:I458)=G458,$G$2,IF(MAX(E458:I458)=H458,$H$2,IF(MAX(E458:I458)=I458,$I$2)))))</f>
        <v>10D</v>
      </c>
      <c r="L458" s="4" t="n">
        <f aca="false">IF(MAX(E458:I458)=H458,1,0)</f>
        <v>0</v>
      </c>
      <c r="M458" s="4" t="n">
        <f aca="false">IF(MAX(E458:I458)=I458,1,0)</f>
        <v>1</v>
      </c>
      <c r="O458" s="4" t="n">
        <f aca="false">IF(CN458&gt;E458,1,0)</f>
        <v>1</v>
      </c>
      <c r="P458" s="4" t="n">
        <f aca="false">IF(CN458&gt;F458,1,0)</f>
        <v>1</v>
      </c>
      <c r="Q458" s="4" t="n">
        <f aca="false">IF(CN458&gt;G458,1,0)</f>
        <v>1</v>
      </c>
      <c r="R458" s="4" t="n">
        <f aca="false">IF(CN458&gt;H458,1,0)</f>
        <v>1</v>
      </c>
      <c r="S458" s="4" t="n">
        <f aca="false">IF(CN458&gt;I458,1,0)</f>
        <v>1</v>
      </c>
      <c r="T458" s="25" t="n">
        <f aca="false">IF(AND(AND(R458=0,S458=0,Q458=0),OR(S457=1,S456=1,S455=1)),1,0)</f>
        <v>0</v>
      </c>
      <c r="U458" s="13" t="n">
        <f aca="false">SUM(CM457:CM458)</f>
        <v>0.000867341620887863</v>
      </c>
      <c r="AV458" s="0"/>
      <c r="AW458" s="55" t="n">
        <f aca="false">IF(EC458&gt;$AW$2,1,0)</f>
        <v>0</v>
      </c>
      <c r="AX458" s="0" t="n">
        <f aca="false">IF(AND(I458&gt;G458,I457&lt;G457),1,IF(OR(AND(I458&gt;F458,I457&lt;F457),AND(I458&gt;E458,I457&lt;E457)),1,0))</f>
        <v>0</v>
      </c>
      <c r="AY458" s="0" t="n">
        <f aca="false">IF(K457="10D",1,0)</f>
        <v>1</v>
      </c>
      <c r="AZ458" s="0" t="n">
        <f aca="false">IF(AND(I458&gt;G458,I457&lt;G457,I458&gt;F458,I457&gt;F457,I458&gt;E458,I457&gt;E457),1,0)</f>
        <v>0</v>
      </c>
      <c r="BA458" s="56" t="n">
        <f aca="false">IF(G458&gt;H458,1,0)</f>
        <v>0</v>
      </c>
      <c r="BB458" s="56" t="n">
        <f aca="false">IF(I458&lt;F458,1,0)</f>
        <v>0</v>
      </c>
      <c r="BC458" s="0" t="n">
        <f aca="false">IF(AND(SUM(AW457:AX457)=2,AY458=1),1,IF(SUM(AX456:AX458)=0,0,IF(AND(OR(AW456=1,AX456=1),OR(AW457=1,AX457=1),AY458=1),1,IF(AND(SUM(AW458:AY458)=2,SUM(AW456:AX456)=2,AX456=1),1,0))))</f>
        <v>0</v>
      </c>
      <c r="BD458" s="57" t="str">
        <f aca="false">IF(BC458=0,"",IF(AND(BC458=1,AZ458=0,AZ457=0,AZ456=0),1,IF(AND(BC458=1,OR(AZ458=1,AZ457=1,AZ456)),IF(BA458=1,1,0))))</f>
        <v/>
      </c>
      <c r="BE458" s="50" t="str">
        <f aca="false">IF(AND(BD458=1,BD457=1),0,IF(BD458=1,SUM(CM459:CM497),""))</f>
        <v/>
      </c>
      <c r="BF458" s="20" t="n">
        <f aca="false">IF(AND(BB458=1,BB457=1,BE417&lt;&gt;0),"",IF(AND(BB457=0,BB458=1),BF457,IF(AND(BB458=1,BB457=1),BF457,IF(AND(BF457="",BE457="",OR(BD457=0,BD457="")),"",IF(AND(BF457="",BE418=0),"",IF(AND(BE418&lt;&gt;"",BF457=BE418),"",IF(AND(BD457=1,BE457&lt;&gt;0),CM458,IF(BF457&lt;&gt;0,BF457+CM458,IF(BF457="","")))))))))</f>
        <v>0.0422495020544406</v>
      </c>
      <c r="BI458" s="0"/>
      <c r="BU458" s="0"/>
      <c r="BZ458" s="49"/>
      <c r="CG458" s="13"/>
      <c r="CH458" s="40"/>
      <c r="CI458" s="13"/>
      <c r="CL458" s="6" t="n">
        <f aca="false">C458</f>
        <v>37909</v>
      </c>
      <c r="CM458" s="13" t="n">
        <f aca="false">CN458/CN457-1</f>
        <v>-0.0026598271112378</v>
      </c>
      <c r="CN458" s="4" t="n">
        <v>104.99</v>
      </c>
      <c r="CO458" s="13" t="n">
        <f aca="false">CN458/CN453-1</f>
        <v>0.00951923076923067</v>
      </c>
      <c r="CY458" s="4" t="n">
        <v>105.86</v>
      </c>
      <c r="CZ458" s="4" t="n">
        <v>104.99</v>
      </c>
      <c r="DA458" s="33" t="n">
        <f aca="false">CZ458-CN458</f>
        <v>0</v>
      </c>
      <c r="DB458" s="16" t="n">
        <f aca="false">CZ458/CY458-1</f>
        <v>-0.00821840166257326</v>
      </c>
      <c r="DC458" s="15" t="n">
        <f aca="false">CY458/CZ457-1</f>
        <v>0.00560463569867964</v>
      </c>
      <c r="DD458" s="15" t="n">
        <f aca="false">CZ458/CZ457-1</f>
        <v>-0.0026598271112378</v>
      </c>
      <c r="DE458" s="34" t="str">
        <f aca="false">IF(CW458=0,"",-DC458*CS458)</f>
        <v/>
      </c>
      <c r="DY458" s="6"/>
      <c r="EB458" s="6" t="n">
        <f aca="false">CL458</f>
        <v>37909</v>
      </c>
      <c r="EC458" s="13" t="n">
        <f aca="false">SUM(CM456:CM458)</f>
        <v>0.00402312243756586</v>
      </c>
    </row>
    <row r="459" customFormat="false" ht="15" hidden="false" customHeight="false" outlineLevel="0" collapsed="false">
      <c r="A459" s="0" t="n">
        <f aca="false">IF(FR459=1,CZ459,0)</f>
        <v>0</v>
      </c>
      <c r="C459" s="6" t="n">
        <v>37910</v>
      </c>
      <c r="D459" s="0" t="n">
        <f aca="false">IF(E459&gt;E458,1,)</f>
        <v>1</v>
      </c>
      <c r="E459" s="46" t="n">
        <v>94.4402</v>
      </c>
      <c r="F459" s="46" t="n">
        <v>100.5131</v>
      </c>
      <c r="G459" s="46" t="n">
        <v>101.948</v>
      </c>
      <c r="H459" s="46" t="n">
        <v>103.0223</v>
      </c>
      <c r="I459" s="46" t="n">
        <v>104.493</v>
      </c>
      <c r="J459" s="47" t="str">
        <f aca="false">IF(MIN(E459:I459)=E459,$E$2,IF(MIN(E459:I459)=F459,$F$2,IF(MIN(E459:I459)=G459,$G$2,IF(MIN(E459:I459)=H459,$H$2,IF(MIN(E459:I459)=I459,$I$2)))))</f>
        <v>200D</v>
      </c>
      <c r="K459" s="47" t="str">
        <f aca="false">IF(MAX(E459:I459)=E459,$E$2,IF(MAX(E459:I459)=F459,$F$2,IF(MAX(E459:I459)=G459,$G$2,IF(MAX(E459:I459)=H459,$H$2,IF(MAX(E459:I459)=I459,$I$2)))))</f>
        <v>10D</v>
      </c>
      <c r="L459" s="4" t="n">
        <f aca="false">IF(MAX(E459:I459)=H459,1,0)</f>
        <v>0</v>
      </c>
      <c r="M459" s="4" t="n">
        <f aca="false">IF(MAX(E459:I459)=I459,1,0)</f>
        <v>1</v>
      </c>
      <c r="O459" s="4" t="n">
        <f aca="false">IF(CN459&gt;E459,1,0)</f>
        <v>1</v>
      </c>
      <c r="P459" s="4" t="n">
        <f aca="false">IF(CN459&gt;F459,1,0)</f>
        <v>1</v>
      </c>
      <c r="Q459" s="4" t="n">
        <f aca="false">IF(CN459&gt;G459,1,0)</f>
        <v>1</v>
      </c>
      <c r="R459" s="4" t="n">
        <f aca="false">IF(CN459&gt;H459,1,0)</f>
        <v>1</v>
      </c>
      <c r="S459" s="4" t="n">
        <f aca="false">IF(CN459&gt;I459,1,0)</f>
        <v>1</v>
      </c>
      <c r="T459" s="25" t="n">
        <f aca="false">IF(AND(AND(R459=0,S459=0,Q459=0),OR(S458=1,S457=1,S456=1)),1,0)</f>
        <v>0</v>
      </c>
      <c r="U459" s="13" t="n">
        <f aca="false">SUM(CM458:CM459)</f>
        <v>0.00134055387742771</v>
      </c>
      <c r="AV459" s="0"/>
      <c r="AW459" s="55" t="n">
        <f aca="false">IF(EC459&gt;$AW$2,1,0)</f>
        <v>0</v>
      </c>
      <c r="AX459" s="0" t="n">
        <f aca="false">IF(AND(I459&gt;G459,I458&lt;G458),1,IF(OR(AND(I459&gt;F459,I458&lt;F458),AND(I459&gt;E459,I458&lt;E458)),1,0))</f>
        <v>0</v>
      </c>
      <c r="AY459" s="0" t="n">
        <f aca="false">IF(K458="10D",1,0)</f>
        <v>1</v>
      </c>
      <c r="AZ459" s="0" t="n">
        <f aca="false">IF(AND(I459&gt;G459,I458&lt;G458,I459&gt;F459,I458&gt;F458,I459&gt;E459,I458&gt;E458),1,0)</f>
        <v>0</v>
      </c>
      <c r="BA459" s="56" t="n">
        <f aca="false">IF(G459&gt;H459,1,0)</f>
        <v>0</v>
      </c>
      <c r="BB459" s="56" t="n">
        <f aca="false">IF(I459&lt;F459,1,0)</f>
        <v>0</v>
      </c>
      <c r="BC459" s="0" t="n">
        <f aca="false">IF(AND(SUM(AW458:AX458)=2,AY459=1),1,IF(SUM(AX457:AX459)=0,0,IF(AND(OR(AW457=1,AX457=1),OR(AW458=1,AX458=1),AY459=1),1,IF(AND(SUM(AW459:AY459)=2,SUM(AW457:AX457)=2,AX457=1),1,0))))</f>
        <v>0</v>
      </c>
      <c r="BD459" s="57" t="str">
        <f aca="false">IF(BC459=0,"",IF(AND(BC459=1,AZ459=0,AZ458=0,AZ457=0),1,IF(AND(BC459=1,OR(AZ459=1,AZ458=1,AZ457)),IF(BA459=1,1,0))))</f>
        <v/>
      </c>
      <c r="BE459" s="50" t="str">
        <f aca="false">IF(AND(BD459=1,BD458=1),0,IF(BD459=1,SUM(CM460:CM498),""))</f>
        <v/>
      </c>
      <c r="BF459" s="20" t="n">
        <f aca="false">IF(AND(BB459=1,BB458=1,BE418&lt;&gt;0),"",IF(AND(BB458=0,BB459=1),BF458,IF(AND(BB459=1,BB458=1),BF458,IF(AND(BF458="",BE458="",OR(BD458=0,BD458="")),"",IF(AND(BF458="",BE419=0),"",IF(AND(BE419&lt;&gt;"",BF458=BE419),"",IF(AND(BD458=1,BE458&lt;&gt;0),CM459,IF(BF458&lt;&gt;0,BF458+CM459,IF(BF458="","")))))))))</f>
        <v>0.0462498830431061</v>
      </c>
      <c r="BI459" s="0"/>
      <c r="BU459" s="0"/>
      <c r="BZ459" s="49"/>
      <c r="CG459" s="13"/>
      <c r="CH459" s="40"/>
      <c r="CI459" s="13"/>
      <c r="CL459" s="6" t="n">
        <f aca="false">C459</f>
        <v>37910</v>
      </c>
      <c r="CM459" s="13" t="n">
        <f aca="false">CN459/CN458-1</f>
        <v>0.00400038098866551</v>
      </c>
      <c r="CN459" s="4" t="n">
        <v>105.41</v>
      </c>
      <c r="CO459" s="13" t="n">
        <f aca="false">CN459/CN454-1</f>
        <v>0.0108362102032988</v>
      </c>
      <c r="CY459" s="4" t="n">
        <v>104.68</v>
      </c>
      <c r="CZ459" s="4" t="n">
        <v>105.41</v>
      </c>
      <c r="DA459" s="33" t="n">
        <f aca="false">CZ459-CN459</f>
        <v>0</v>
      </c>
      <c r="DB459" s="16" t="n">
        <f aca="false">CZ459/CY459-1</f>
        <v>0.00697363393198303</v>
      </c>
      <c r="DC459" s="15" t="n">
        <f aca="false">CY459/CZ458-1</f>
        <v>-0.0029526621583007</v>
      </c>
      <c r="DD459" s="15" t="n">
        <f aca="false">CZ459/CZ458-1</f>
        <v>0.00400038098866551</v>
      </c>
      <c r="DE459" s="34" t="str">
        <f aca="false">IF(CW459=0,"",-DC459*CS459)</f>
        <v/>
      </c>
      <c r="DY459" s="6"/>
      <c r="EB459" s="6" t="n">
        <f aca="false">CL459</f>
        <v>37910</v>
      </c>
      <c r="EC459" s="13" t="n">
        <f aca="false">SUM(CM457:CM459)</f>
        <v>0.00486772260955337</v>
      </c>
    </row>
    <row r="460" customFormat="false" ht="15" hidden="false" customHeight="false" outlineLevel="0" collapsed="false">
      <c r="A460" s="0" t="n">
        <f aca="false">IF(FR460=1,CZ460,0)</f>
        <v>0</v>
      </c>
      <c r="C460" s="6" t="n">
        <v>37911</v>
      </c>
      <c r="D460" s="0" t="n">
        <f aca="false">IF(E460&gt;E459,1,)</f>
        <v>1</v>
      </c>
      <c r="E460" s="46" t="n">
        <v>94.5062</v>
      </c>
      <c r="F460" s="46" t="n">
        <v>100.599</v>
      </c>
      <c r="G460" s="46" t="n">
        <v>102.0732</v>
      </c>
      <c r="H460" s="46" t="n">
        <v>103.07</v>
      </c>
      <c r="I460" s="46" t="n">
        <v>104.58</v>
      </c>
      <c r="J460" s="47" t="str">
        <f aca="false">IF(MIN(E460:I460)=E460,$E$2,IF(MIN(E460:I460)=F460,$F$2,IF(MIN(E460:I460)=G460,$G$2,IF(MIN(E460:I460)=H460,$H$2,IF(MIN(E460:I460)=I460,$I$2)))))</f>
        <v>200D</v>
      </c>
      <c r="K460" s="47" t="str">
        <f aca="false">IF(MAX(E460:I460)=E460,$E$2,IF(MAX(E460:I460)=F460,$F$2,IF(MAX(E460:I460)=G460,$G$2,IF(MAX(E460:I460)=H460,$H$2,IF(MAX(E460:I460)=I460,$I$2)))))</f>
        <v>10D</v>
      </c>
      <c r="L460" s="4" t="n">
        <f aca="false">IF(MAX(E460:I460)=H460,1,0)</f>
        <v>0</v>
      </c>
      <c r="M460" s="4" t="n">
        <f aca="false">IF(MAX(E460:I460)=I460,1,0)</f>
        <v>1</v>
      </c>
      <c r="O460" s="4" t="n">
        <f aca="false">IF(CN460&gt;E460,1,0)</f>
        <v>1</v>
      </c>
      <c r="P460" s="4" t="n">
        <f aca="false">IF(CN460&gt;F460,1,0)</f>
        <v>1</v>
      </c>
      <c r="Q460" s="4" t="n">
        <f aca="false">IF(CN460&gt;G460,1,0)</f>
        <v>1</v>
      </c>
      <c r="R460" s="4" t="n">
        <f aca="false">IF(CN460&gt;H460,1,0)</f>
        <v>1</v>
      </c>
      <c r="S460" s="4" t="n">
        <f aca="false">IF(CN460&gt;I460,1,0)</f>
        <v>0</v>
      </c>
      <c r="T460" s="25" t="n">
        <f aca="false">IF(AND(AND(R460=0,S460=0,Q460=0),OR(S459=1,S458=1,S457=1)),1,0)</f>
        <v>0</v>
      </c>
      <c r="U460" s="13" t="n">
        <f aca="false">SUM(CM459:CM460)</f>
        <v>-0.00690939986704076</v>
      </c>
      <c r="AV460" s="0"/>
      <c r="AW460" s="55" t="n">
        <f aca="false">IF(EC460&gt;$AW$2,1,0)</f>
        <v>0</v>
      </c>
      <c r="AX460" s="0" t="n">
        <f aca="false">IF(AND(I460&gt;G460,I459&lt;G459),1,IF(OR(AND(I460&gt;F460,I459&lt;F459),AND(I460&gt;E460,I459&lt;E459)),1,0))</f>
        <v>0</v>
      </c>
      <c r="AY460" s="0" t="n">
        <f aca="false">IF(K459="10D",1,0)</f>
        <v>1</v>
      </c>
      <c r="AZ460" s="0" t="n">
        <f aca="false">IF(AND(I460&gt;G460,I459&lt;G459,I460&gt;F460,I459&gt;F459,I460&gt;E460,I459&gt;E459),1,0)</f>
        <v>0</v>
      </c>
      <c r="BA460" s="56" t="n">
        <f aca="false">IF(G460&gt;H460,1,0)</f>
        <v>0</v>
      </c>
      <c r="BB460" s="56" t="n">
        <f aca="false">IF(I460&lt;F460,1,0)</f>
        <v>0</v>
      </c>
      <c r="BC460" s="0" t="n">
        <f aca="false">IF(AND(SUM(AW459:AX459)=2,AY460=1),1,IF(SUM(AX458:AX460)=0,0,IF(AND(OR(AW458=1,AX458=1),OR(AW459=1,AX459=1),AY460=1),1,IF(AND(SUM(AW460:AY460)=2,SUM(AW458:AX458)=2,AX458=1),1,0))))</f>
        <v>0</v>
      </c>
      <c r="BD460" s="57" t="str">
        <f aca="false">IF(BC460=0,"",IF(AND(BC460=1,AZ460=0,AZ459=0,AZ458=0),1,IF(AND(BC460=1,OR(AZ460=1,AZ459=1,AZ458)),IF(BA460=1,1,0))))</f>
        <v/>
      </c>
      <c r="BE460" s="50" t="str">
        <f aca="false">IF(AND(BD460=1,BD459=1),0,IF(BD460=1,SUM(CM461:CM499),""))</f>
        <v/>
      </c>
      <c r="BF460" s="20" t="str">
        <f aca="false">IF(AND(BB460=1,BB459=1,BE419&lt;&gt;0),"",IF(AND(BB459=0,BB460=1),BF459,IF(AND(BB460=1,BB459=1),BF459,IF(AND(BF459="",BE459="",OR(BD459=0,BD459="")),"",IF(AND(BF459="",BE420=0),"",IF(AND(BE420&lt;&gt;"",BF459=BE420),"",IF(AND(BD459=1,BE459&lt;&gt;0),CM460,IF(BF459&lt;&gt;0,BF459+CM460,IF(BF459="","")))))))))</f>
        <v/>
      </c>
      <c r="BI460" s="0"/>
      <c r="BU460" s="0"/>
      <c r="BZ460" s="49"/>
      <c r="CG460" s="13"/>
      <c r="CH460" s="40"/>
      <c r="CI460" s="13"/>
      <c r="CL460" s="6" t="n">
        <f aca="false">C460</f>
        <v>37911</v>
      </c>
      <c r="CM460" s="13" t="n">
        <f aca="false">CN460/CN459-1</f>
        <v>-0.0109097808557063</v>
      </c>
      <c r="CN460" s="4" t="n">
        <v>104.26</v>
      </c>
      <c r="CO460" s="13" t="n">
        <f aca="false">CN460/CN455-1</f>
        <v>-0.00296452137324266</v>
      </c>
      <c r="CY460" s="4" t="n">
        <v>105.47</v>
      </c>
      <c r="CZ460" s="4" t="n">
        <v>104.26</v>
      </c>
      <c r="DA460" s="33" t="n">
        <f aca="false">CZ460-CN460</f>
        <v>0</v>
      </c>
      <c r="DB460" s="16" t="n">
        <f aca="false">CZ460/CY460-1</f>
        <v>-0.0114724566227362</v>
      </c>
      <c r="DC460" s="15" t="n">
        <f aca="false">CY460/CZ459-1</f>
        <v>0.000569205957688945</v>
      </c>
      <c r="DD460" s="15" t="n">
        <f aca="false">CZ460/CZ459-1</f>
        <v>-0.0109097808557063</v>
      </c>
      <c r="DE460" s="34" t="str">
        <f aca="false">IF(CW460=0,"",-DC460*CS460)</f>
        <v/>
      </c>
      <c r="DY460" s="6"/>
      <c r="EB460" s="6" t="n">
        <f aca="false">CL460</f>
        <v>37911</v>
      </c>
      <c r="EC460" s="13" t="n">
        <f aca="false">SUM(CM458:CM460)</f>
        <v>-0.00956922697827856</v>
      </c>
    </row>
    <row r="461" customFormat="false" ht="15" hidden="false" customHeight="false" outlineLevel="0" collapsed="false">
      <c r="A461" s="0" t="n">
        <f aca="false">IF(FR461=1,CZ461,0)</f>
        <v>0</v>
      </c>
      <c r="C461" s="6" t="n">
        <v>37914</v>
      </c>
      <c r="D461" s="0" t="n">
        <f aca="false">IF(E461&gt;E460,1,)</f>
        <v>1</v>
      </c>
      <c r="E461" s="46" t="n">
        <v>94.5747</v>
      </c>
      <c r="F461" s="46" t="n">
        <v>100.6952</v>
      </c>
      <c r="G461" s="46" t="n">
        <v>102.2084</v>
      </c>
      <c r="H461" s="46" t="n">
        <v>103.1153</v>
      </c>
      <c r="I461" s="46" t="n">
        <v>104.698</v>
      </c>
      <c r="J461" s="47" t="str">
        <f aca="false">IF(MIN(E461:I461)=E461,$E$2,IF(MIN(E461:I461)=F461,$F$2,IF(MIN(E461:I461)=G461,$G$2,IF(MIN(E461:I461)=H461,$H$2,IF(MIN(E461:I461)=I461,$I$2)))))</f>
        <v>200D</v>
      </c>
      <c r="K461" s="47" t="str">
        <f aca="false">IF(MAX(E461:I461)=E461,$E$2,IF(MAX(E461:I461)=F461,$F$2,IF(MAX(E461:I461)=G461,$G$2,IF(MAX(E461:I461)=H461,$H$2,IF(MAX(E461:I461)=I461,$I$2)))))</f>
        <v>10D</v>
      </c>
      <c r="L461" s="4" t="n">
        <f aca="false">IF(MAX(E461:I461)=H461,1,0)</f>
        <v>0</v>
      </c>
      <c r="M461" s="4" t="n">
        <f aca="false">IF(MAX(E461:I461)=I461,1,0)</f>
        <v>1</v>
      </c>
      <c r="O461" s="4" t="n">
        <f aca="false">IF(CN461&gt;E461,1,0)</f>
        <v>1</v>
      </c>
      <c r="P461" s="4" t="n">
        <f aca="false">IF(CN461&gt;F461,1,0)</f>
        <v>1</v>
      </c>
      <c r="Q461" s="4" t="n">
        <f aca="false">IF(CN461&gt;G461,1,0)</f>
        <v>1</v>
      </c>
      <c r="R461" s="4" t="n">
        <f aca="false">IF(CN461&gt;H461,1,0)</f>
        <v>1</v>
      </c>
      <c r="S461" s="4" t="n">
        <f aca="false">IF(CN461&gt;I461,1,0)</f>
        <v>1</v>
      </c>
      <c r="T461" s="25" t="n">
        <f aca="false">IF(AND(AND(R461=0,S461=0,Q461=0),OR(S460=1,S459=1,S458=1)),1,0)</f>
        <v>0</v>
      </c>
      <c r="U461" s="13" t="n">
        <f aca="false">SUM(CM460:CM461)</f>
        <v>-0.00342848409760144</v>
      </c>
      <c r="AV461" s="0"/>
      <c r="AW461" s="55" t="n">
        <f aca="false">IF(EC461&gt;$AW$2,1,0)</f>
        <v>0</v>
      </c>
      <c r="AX461" s="0" t="n">
        <f aca="false">IF(AND(I461&gt;G461,I460&lt;G460),1,IF(OR(AND(I461&gt;F461,I460&lt;F460),AND(I461&gt;E461,I460&lt;E460)),1,0))</f>
        <v>0</v>
      </c>
      <c r="AY461" s="0" t="n">
        <f aca="false">IF(K460="10D",1,0)</f>
        <v>1</v>
      </c>
      <c r="AZ461" s="0" t="n">
        <f aca="false">IF(AND(I461&gt;G461,I460&lt;G460,I461&gt;F461,I460&gt;F460,I461&gt;E461,I460&gt;E460),1,0)</f>
        <v>0</v>
      </c>
      <c r="BA461" s="56" t="n">
        <f aca="false">IF(G461&gt;H461,1,0)</f>
        <v>0</v>
      </c>
      <c r="BB461" s="56" t="n">
        <f aca="false">IF(I461&lt;F461,1,0)</f>
        <v>0</v>
      </c>
      <c r="BC461" s="0" t="n">
        <f aca="false">IF(AND(SUM(AW460:AX460)=2,AY461=1),1,IF(SUM(AX459:AX461)=0,0,IF(AND(OR(AW459=1,AX459=1),OR(AW460=1,AX460=1),AY461=1),1,IF(AND(SUM(AW461:AY461)=2,SUM(AW459:AX459)=2,AX459=1),1,0))))</f>
        <v>0</v>
      </c>
      <c r="BD461" s="57" t="str">
        <f aca="false">IF(BC461=0,"",IF(AND(BC461=1,AZ461=0,AZ460=0,AZ459=0),1,IF(AND(BC461=1,OR(AZ461=1,AZ460=1,AZ459)),IF(BA461=1,1,0))))</f>
        <v/>
      </c>
      <c r="BE461" s="50" t="str">
        <f aca="false">IF(AND(BD461=1,BD460=1),0,IF(BD461=1,SUM(CM462:CM500),""))</f>
        <v/>
      </c>
      <c r="BF461" s="20" t="str">
        <f aca="false">IF(AND(BB461=1,BB460=1,BE420&lt;&gt;0),"",IF(AND(BB460=0,BB461=1),BF460,IF(AND(BB461=1,BB460=1),BF460,IF(AND(BF460="",BE460="",OR(BD460=0,BD460="")),"",IF(AND(BF460="",BE421=0),"",IF(AND(BE421&lt;&gt;"",BF460=BE421),"",IF(AND(BD460=1,BE460&lt;&gt;0),CM461,IF(BF460&lt;&gt;0,BF460+CM461,IF(BF460="","")))))))))</f>
        <v/>
      </c>
      <c r="BI461" s="0"/>
      <c r="BU461" s="0"/>
      <c r="BZ461" s="49"/>
      <c r="CG461" s="13"/>
      <c r="CH461" s="40"/>
      <c r="CI461" s="13"/>
      <c r="CL461" s="6" t="n">
        <f aca="false">C461</f>
        <v>37914</v>
      </c>
      <c r="CM461" s="13" t="n">
        <f aca="false">CN461/CN460-1</f>
        <v>0.00748129675810483</v>
      </c>
      <c r="CN461" s="4" t="n">
        <v>105.04</v>
      </c>
      <c r="CO461" s="13" t="n">
        <f aca="false">CN461/CN456-1</f>
        <v>0.00133460438512878</v>
      </c>
      <c r="CY461" s="4" t="n">
        <v>104.447</v>
      </c>
      <c r="CZ461" s="4" t="n">
        <v>105.04</v>
      </c>
      <c r="DA461" s="33" t="n">
        <f aca="false">CZ461-CN461</f>
        <v>0</v>
      </c>
      <c r="DB461" s="16" t="n">
        <f aca="false">CZ461/CY461-1</f>
        <v>0.00567752065640947</v>
      </c>
      <c r="DC461" s="15" t="n">
        <f aca="false">CY461/CZ460-1</f>
        <v>0.00179359294072512</v>
      </c>
      <c r="DD461" s="15" t="n">
        <f aca="false">CZ461/CZ460-1</f>
        <v>0.00748129675810483</v>
      </c>
      <c r="DE461" s="34" t="str">
        <f aca="false">IF(CW461=0,"",-DC461*CS461)</f>
        <v/>
      </c>
      <c r="DY461" s="6"/>
      <c r="EB461" s="6" t="n">
        <f aca="false">CL461</f>
        <v>37914</v>
      </c>
      <c r="EC461" s="13" t="n">
        <f aca="false">SUM(CM459:CM461)</f>
        <v>0.000571896891064072</v>
      </c>
    </row>
    <row r="462" customFormat="false" ht="15" hidden="false" customHeight="false" outlineLevel="0" collapsed="false">
      <c r="A462" s="0" t="n">
        <f aca="false">IF(FR462=1,CZ462,0)</f>
        <v>0</v>
      </c>
      <c r="C462" s="6" t="n">
        <v>37915</v>
      </c>
      <c r="D462" s="0" t="n">
        <f aca="false">IF(E462&gt;E461,1,)</f>
        <v>1</v>
      </c>
      <c r="E462" s="46" t="n">
        <v>94.6341</v>
      </c>
      <c r="F462" s="46" t="n">
        <v>100.7743</v>
      </c>
      <c r="G462" s="46" t="n">
        <v>102.3326</v>
      </c>
      <c r="H462" s="46" t="n">
        <v>103.1773</v>
      </c>
      <c r="I462" s="46" t="n">
        <v>104.758</v>
      </c>
      <c r="J462" s="47" t="str">
        <f aca="false">IF(MIN(E462:I462)=E462,$E$2,IF(MIN(E462:I462)=F462,$F$2,IF(MIN(E462:I462)=G462,$G$2,IF(MIN(E462:I462)=H462,$H$2,IF(MIN(E462:I462)=I462,$I$2)))))</f>
        <v>200D</v>
      </c>
      <c r="K462" s="47" t="str">
        <f aca="false">IF(MAX(E462:I462)=E462,$E$2,IF(MAX(E462:I462)=F462,$F$2,IF(MAX(E462:I462)=G462,$G$2,IF(MAX(E462:I462)=H462,$H$2,IF(MAX(E462:I462)=I462,$I$2)))))</f>
        <v>10D</v>
      </c>
      <c r="L462" s="4" t="n">
        <f aca="false">IF(MAX(E462:I462)=H462,1,0)</f>
        <v>0</v>
      </c>
      <c r="M462" s="4" t="n">
        <f aca="false">IF(MAX(E462:I462)=I462,1,0)</f>
        <v>1</v>
      </c>
      <c r="O462" s="4" t="n">
        <f aca="false">IF(CN462&gt;E462,1,0)</f>
        <v>1</v>
      </c>
      <c r="P462" s="4" t="n">
        <f aca="false">IF(CN462&gt;F462,1,0)</f>
        <v>1</v>
      </c>
      <c r="Q462" s="4" t="n">
        <f aca="false">IF(CN462&gt;G462,1,0)</f>
        <v>1</v>
      </c>
      <c r="R462" s="4" t="n">
        <f aca="false">IF(CN462&gt;H462,1,0)</f>
        <v>1</v>
      </c>
      <c r="S462" s="4" t="n">
        <f aca="false">IF(CN462&gt;I462,1,0)</f>
        <v>1</v>
      </c>
      <c r="T462" s="25" t="n">
        <f aca="false">IF(AND(AND(R462=0,S462=0,Q462=0),OR(S461=1,S460=1,S459=1)),1,0)</f>
        <v>0</v>
      </c>
      <c r="U462" s="13" t="n">
        <f aca="false">SUM(CM461:CM462)</f>
        <v>0.00576766385635308</v>
      </c>
      <c r="AV462" s="0"/>
      <c r="AW462" s="55" t="n">
        <f aca="false">IF(EC462&gt;$AW$2,1,0)</f>
        <v>0</v>
      </c>
      <c r="AX462" s="0" t="n">
        <f aca="false">IF(AND(I462&gt;G462,I461&lt;G461),1,IF(OR(AND(I462&gt;F462,I461&lt;F461),AND(I462&gt;E462,I461&lt;E461)),1,0))</f>
        <v>0</v>
      </c>
      <c r="AY462" s="0" t="n">
        <f aca="false">IF(K461="10D",1,0)</f>
        <v>1</v>
      </c>
      <c r="AZ462" s="0" t="n">
        <f aca="false">IF(AND(I462&gt;G462,I461&lt;G461,I462&gt;F462,I461&gt;F461,I462&gt;E462,I461&gt;E461),1,0)</f>
        <v>0</v>
      </c>
      <c r="BA462" s="56" t="n">
        <f aca="false">IF(G462&gt;H462,1,0)</f>
        <v>0</v>
      </c>
      <c r="BB462" s="56" t="n">
        <f aca="false">IF(I462&lt;F462,1,0)</f>
        <v>0</v>
      </c>
      <c r="BC462" s="0" t="n">
        <f aca="false">IF(AND(SUM(AW461:AX461)=2,AY462=1),1,IF(SUM(AX460:AX462)=0,0,IF(AND(OR(AW460=1,AX460=1),OR(AW461=1,AX461=1),AY462=1),1,IF(AND(SUM(AW462:AY462)=2,SUM(AW460:AX460)=2,AX460=1),1,0))))</f>
        <v>0</v>
      </c>
      <c r="BD462" s="57" t="str">
        <f aca="false">IF(BC462=0,"",IF(AND(BC462=1,AZ462=0,AZ461=0,AZ460=0),1,IF(AND(BC462=1,OR(AZ462=1,AZ461=1,AZ460)),IF(BA462=1,1,0))))</f>
        <v/>
      </c>
      <c r="BE462" s="50" t="str">
        <f aca="false">IF(AND(BD462=1,BD461=1),0,IF(BD462=1,SUM(CM463:CM501),""))</f>
        <v/>
      </c>
      <c r="BF462" s="20" t="str">
        <f aca="false">IF(AND(BB462=1,BB461=1,BE421&lt;&gt;0),"",IF(AND(BB461=0,BB462=1),BF461,IF(AND(BB462=1,BB461=1),BF461,IF(AND(BF461="",BE461="",OR(BD461=0,BD461="")),"",IF(AND(BF461="",BE422=0),"",IF(AND(BE422&lt;&gt;"",BF461=BE422),"",IF(AND(BD461=1,BE461&lt;&gt;0),CM462,IF(BF461&lt;&gt;0,BF461+CM462,IF(BF461="","")))))))))</f>
        <v/>
      </c>
      <c r="BI462" s="0"/>
      <c r="BU462" s="0"/>
      <c r="BZ462" s="49"/>
      <c r="CG462" s="13"/>
      <c r="CH462" s="40"/>
      <c r="CI462" s="13"/>
      <c r="CL462" s="6" t="n">
        <f aca="false">C462</f>
        <v>37915</v>
      </c>
      <c r="CM462" s="13" t="n">
        <f aca="false">CN462/CN461-1</f>
        <v>-0.00171363290175175</v>
      </c>
      <c r="CN462" s="4" t="n">
        <v>104.86</v>
      </c>
      <c r="CO462" s="13" t="n">
        <f aca="false">CN462/CN457-1</f>
        <v>-0.0038947468414553</v>
      </c>
      <c r="CY462" s="4" t="n">
        <v>104.82</v>
      </c>
      <c r="CZ462" s="4" t="n">
        <v>104.86</v>
      </c>
      <c r="DA462" s="33" t="n">
        <f aca="false">CZ462-CN462</f>
        <v>0</v>
      </c>
      <c r="DB462" s="16" t="n">
        <f aca="false">CZ462/CY462-1</f>
        <v>0.000381606563633063</v>
      </c>
      <c r="DC462" s="15" t="n">
        <f aca="false">CY462/CZ461-1</f>
        <v>-0.00209444021325222</v>
      </c>
      <c r="DD462" s="15" t="n">
        <f aca="false">CZ462/CZ461-1</f>
        <v>-0.00171363290175175</v>
      </c>
      <c r="DE462" s="34" t="str">
        <f aca="false">IF(CW462=0,"",-DC462*CS462)</f>
        <v/>
      </c>
      <c r="DY462" s="6"/>
      <c r="EB462" s="6" t="n">
        <f aca="false">CL462</f>
        <v>37915</v>
      </c>
      <c r="EC462" s="13" t="n">
        <f aca="false">SUM(CM460:CM462)</f>
        <v>-0.00514211699935319</v>
      </c>
    </row>
    <row r="463" customFormat="false" ht="15" hidden="false" customHeight="false" outlineLevel="0" collapsed="false">
      <c r="A463" s="0" t="n">
        <f aca="false">IF(FR463=1,CZ463,0)</f>
        <v>0</v>
      </c>
      <c r="C463" s="6" t="n">
        <v>37916</v>
      </c>
      <c r="D463" s="0" t="n">
        <f aca="false">IF(E463&gt;E462,1,)</f>
        <v>1</v>
      </c>
      <c r="E463" s="46" t="n">
        <v>94.6882</v>
      </c>
      <c r="F463" s="46" t="n">
        <v>100.8362</v>
      </c>
      <c r="G463" s="46" t="n">
        <v>102.4124</v>
      </c>
      <c r="H463" s="46" t="n">
        <v>103.23</v>
      </c>
      <c r="I463" s="46" t="n">
        <v>104.712</v>
      </c>
      <c r="J463" s="47" t="str">
        <f aca="false">IF(MIN(E463:I463)=E463,$E$2,IF(MIN(E463:I463)=F463,$F$2,IF(MIN(E463:I463)=G463,$G$2,IF(MIN(E463:I463)=H463,$H$2,IF(MIN(E463:I463)=I463,$I$2)))))</f>
        <v>200D</v>
      </c>
      <c r="K463" s="47" t="str">
        <f aca="false">IF(MAX(E463:I463)=E463,$E$2,IF(MAX(E463:I463)=F463,$F$2,IF(MAX(E463:I463)=G463,$G$2,IF(MAX(E463:I463)=H463,$H$2,IF(MAX(E463:I463)=I463,$I$2)))))</f>
        <v>10D</v>
      </c>
      <c r="L463" s="4" t="n">
        <f aca="false">IF(MAX(E463:I463)=H463,1,0)</f>
        <v>0</v>
      </c>
      <c r="M463" s="4" t="n">
        <f aca="false">IF(MAX(E463:I463)=I463,1,0)</f>
        <v>1</v>
      </c>
      <c r="O463" s="4" t="n">
        <f aca="false">IF(CN463&gt;E463,1,0)</f>
        <v>1</v>
      </c>
      <c r="P463" s="4" t="n">
        <f aca="false">IF(CN463&gt;F463,1,0)</f>
        <v>1</v>
      </c>
      <c r="Q463" s="4" t="n">
        <f aca="false">IF(CN463&gt;G463,1,0)</f>
        <v>1</v>
      </c>
      <c r="R463" s="4" t="n">
        <f aca="false">IF(CN463&gt;H463,1,0)</f>
        <v>1</v>
      </c>
      <c r="S463" s="4" t="n">
        <f aca="false">IF(CN463&gt;I463,1,0)</f>
        <v>0</v>
      </c>
      <c r="T463" s="25" t="n">
        <f aca="false">IF(AND(AND(R463=0,S463=0,Q463=0),OR(S462=1,S461=1,S460=1)),1,0)</f>
        <v>0</v>
      </c>
      <c r="U463" s="13" t="n">
        <f aca="false">SUM(CM462:CM463)</f>
        <v>-0.0143018457569872</v>
      </c>
      <c r="AV463" s="0"/>
      <c r="AW463" s="55" t="n">
        <f aca="false">IF(EC463&gt;$AW$2,1,0)</f>
        <v>0</v>
      </c>
      <c r="AX463" s="0" t="n">
        <f aca="false">IF(AND(I463&gt;G463,I462&lt;G462),1,IF(OR(AND(I463&gt;F463,I462&lt;F462),AND(I463&gt;E463,I462&lt;E462)),1,0))</f>
        <v>0</v>
      </c>
      <c r="AY463" s="0" t="n">
        <f aca="false">IF(K462="10D",1,0)</f>
        <v>1</v>
      </c>
      <c r="AZ463" s="0" t="n">
        <f aca="false">IF(AND(I463&gt;G463,I462&lt;G462,I463&gt;F463,I462&gt;F462,I463&gt;E463,I462&gt;E462),1,0)</f>
        <v>0</v>
      </c>
      <c r="BA463" s="56" t="n">
        <f aca="false">IF(G463&gt;H463,1,0)</f>
        <v>0</v>
      </c>
      <c r="BB463" s="56" t="n">
        <f aca="false">IF(I463&lt;F463,1,0)</f>
        <v>0</v>
      </c>
      <c r="BC463" s="0" t="n">
        <f aca="false">IF(AND(SUM(AW462:AX462)=2,AY463=1),1,IF(SUM(AX461:AX463)=0,0,IF(AND(OR(AW461=1,AX461=1),OR(AW462=1,AX462=1),AY463=1),1,IF(AND(SUM(AW463:AY463)=2,SUM(AW461:AX461)=2,AX461=1),1,0))))</f>
        <v>0</v>
      </c>
      <c r="BD463" s="57" t="str">
        <f aca="false">IF(BC463=0,"",IF(AND(BC463=1,AZ463=0,AZ462=0,AZ461=0),1,IF(AND(BC463=1,OR(AZ463=1,AZ462=1,AZ461)),IF(BA463=1,1,0))))</f>
        <v/>
      </c>
      <c r="BE463" s="50" t="str">
        <f aca="false">IF(AND(BD463=1,BD462=1),0,IF(BD463=1,SUM(CM464:CM502),""))</f>
        <v/>
      </c>
      <c r="BF463" s="20" t="str">
        <f aca="false">IF(AND(BB463=1,BB462=1,BE422&lt;&gt;0),"",IF(AND(BB462=0,BB463=1),BF462,IF(AND(BB463=1,BB462=1),BF462,IF(AND(BF462="",BE462="",OR(BD462=0,BD462="")),"",IF(AND(BF462="",BE423=0),"",IF(AND(BE423&lt;&gt;"",BF462=BE423),"",IF(AND(BD462=1,BE462&lt;&gt;0),CM463,IF(BF462&lt;&gt;0,BF462+CM463,IF(BF462="","")))))))))</f>
        <v/>
      </c>
      <c r="BI463" s="0"/>
      <c r="BU463" s="0"/>
      <c r="BZ463" s="49"/>
      <c r="CG463" s="13"/>
      <c r="CH463" s="40"/>
      <c r="CI463" s="13"/>
      <c r="CL463" s="6" t="n">
        <f aca="false">C463</f>
        <v>37916</v>
      </c>
      <c r="CM463" s="13" t="n">
        <f aca="false">CN463/CN462-1</f>
        <v>-0.0125882128552355</v>
      </c>
      <c r="CN463" s="4" t="n">
        <v>103.54</v>
      </c>
      <c r="CO463" s="13" t="n">
        <f aca="false">CN463/CN458-1</f>
        <v>-0.0138108391275359</v>
      </c>
      <c r="CY463" s="4" t="n">
        <v>104.03</v>
      </c>
      <c r="CZ463" s="4" t="n">
        <v>103.54</v>
      </c>
      <c r="DA463" s="33" t="n">
        <f aca="false">CZ463-CN463</f>
        <v>0</v>
      </c>
      <c r="DB463" s="16" t="n">
        <f aca="false">CZ463/CY463-1</f>
        <v>-0.00471017975583965</v>
      </c>
      <c r="DC463" s="15" t="n">
        <f aca="false">CY463/CZ462-1</f>
        <v>-0.00791531565897385</v>
      </c>
      <c r="DD463" s="15" t="n">
        <f aca="false">CZ463/CZ462-1</f>
        <v>-0.0125882128552355</v>
      </c>
      <c r="DE463" s="34" t="str">
        <f aca="false">IF(CW463=0,"",-DC463*CS463)</f>
        <v/>
      </c>
      <c r="DY463" s="6"/>
      <c r="EB463" s="6" t="n">
        <f aca="false">CL463</f>
        <v>37916</v>
      </c>
      <c r="EC463" s="13" t="n">
        <f aca="false">SUM(CM461:CM463)</f>
        <v>-0.0068205489988824</v>
      </c>
    </row>
    <row r="464" customFormat="false" ht="15" hidden="false" customHeight="false" outlineLevel="0" collapsed="false">
      <c r="A464" s="0" t="n">
        <f aca="false">IF(FR464=1,CZ464,0)</f>
        <v>0</v>
      </c>
      <c r="C464" s="6" t="n">
        <v>37917</v>
      </c>
      <c r="D464" s="0" t="n">
        <f aca="false">IF(E464&gt;E463,1,)</f>
        <v>1</v>
      </c>
      <c r="E464" s="46" t="n">
        <v>94.748</v>
      </c>
      <c r="F464" s="46" t="n">
        <v>100.8922</v>
      </c>
      <c r="G464" s="46" t="n">
        <v>102.4986</v>
      </c>
      <c r="H464" s="46" t="n">
        <v>103.2663</v>
      </c>
      <c r="I464" s="46" t="n">
        <v>104.619</v>
      </c>
      <c r="J464" s="47" t="str">
        <f aca="false">IF(MIN(E464:I464)=E464,$E$2,IF(MIN(E464:I464)=F464,$F$2,IF(MIN(E464:I464)=G464,$G$2,IF(MIN(E464:I464)=H464,$H$2,IF(MIN(E464:I464)=I464,$I$2)))))</f>
        <v>200D</v>
      </c>
      <c r="K464" s="47" t="str">
        <f aca="false">IF(MAX(E464:I464)=E464,$E$2,IF(MAX(E464:I464)=F464,$F$2,IF(MAX(E464:I464)=G464,$G$2,IF(MAX(E464:I464)=H464,$H$2,IF(MAX(E464:I464)=I464,$I$2)))))</f>
        <v>10D</v>
      </c>
      <c r="L464" s="4" t="n">
        <f aca="false">IF(MAX(E464:I464)=H464,1,0)</f>
        <v>0</v>
      </c>
      <c r="M464" s="4" t="n">
        <f aca="false">IF(MAX(E464:I464)=I464,1,0)</f>
        <v>1</v>
      </c>
      <c r="O464" s="4" t="n">
        <f aca="false">IF(CN464&gt;E464,1,0)</f>
        <v>1</v>
      </c>
      <c r="P464" s="4" t="n">
        <f aca="false">IF(CN464&gt;F464,1,0)</f>
        <v>1</v>
      </c>
      <c r="Q464" s="4" t="n">
        <f aca="false">IF(CN464&gt;G464,1,0)</f>
        <v>1</v>
      </c>
      <c r="R464" s="4" t="n">
        <f aca="false">IF(CN464&gt;H464,1,0)</f>
        <v>1</v>
      </c>
      <c r="S464" s="4" t="n">
        <f aca="false">IF(CN464&gt;I464,1,0)</f>
        <v>0</v>
      </c>
      <c r="T464" s="25" t="n">
        <f aca="false">IF(AND(AND(R464=0,S464=0,Q464=0),OR(S463=1,S462=1,S461=1)),1,0)</f>
        <v>0</v>
      </c>
      <c r="U464" s="13" t="n">
        <f aca="false">SUM(CM463:CM464)</f>
        <v>-0.0144232524534585</v>
      </c>
      <c r="AV464" s="0"/>
      <c r="AW464" s="55" t="n">
        <f aca="false">IF(EC464&gt;$AW$2,1,0)</f>
        <v>0</v>
      </c>
      <c r="AX464" s="0" t="n">
        <f aca="false">IF(AND(I464&gt;G464,I463&lt;G463),1,IF(OR(AND(I464&gt;F464,I463&lt;F463),AND(I464&gt;E464,I463&lt;E463)),1,0))</f>
        <v>0</v>
      </c>
      <c r="AY464" s="0" t="n">
        <f aca="false">IF(K463="10D",1,0)</f>
        <v>1</v>
      </c>
      <c r="AZ464" s="0" t="n">
        <f aca="false">IF(AND(I464&gt;G464,I463&lt;G463,I464&gt;F464,I463&gt;F463,I464&gt;E464,I463&gt;E463),1,0)</f>
        <v>0</v>
      </c>
      <c r="BA464" s="56" t="n">
        <f aca="false">IF(G464&gt;H464,1,0)</f>
        <v>0</v>
      </c>
      <c r="BB464" s="56" t="n">
        <f aca="false">IF(I464&lt;F464,1,0)</f>
        <v>0</v>
      </c>
      <c r="BC464" s="0" t="n">
        <f aca="false">IF(AND(SUM(AW463:AX463)=2,AY464=1),1,IF(SUM(AX462:AX464)=0,0,IF(AND(OR(AW462=1,AX462=1),OR(AW463=1,AX463=1),AY464=1),1,IF(AND(SUM(AW464:AY464)=2,SUM(AW462:AX462)=2,AX462=1),1,0))))</f>
        <v>0</v>
      </c>
      <c r="BD464" s="57" t="str">
        <f aca="false">IF(BC464=0,"",IF(AND(BC464=1,AZ464=0,AZ463=0,AZ462=0),1,IF(AND(BC464=1,OR(AZ464=1,AZ463=1,AZ462)),IF(BA464=1,1,0))))</f>
        <v/>
      </c>
      <c r="BE464" s="50" t="str">
        <f aca="false">IF(AND(BD464=1,BD463=1),0,IF(BD464=1,SUM(CM465:CM503),""))</f>
        <v/>
      </c>
      <c r="BF464" s="20" t="str">
        <f aca="false">IF(AND(BB464=1,BB463=1,BE423&lt;&gt;0),"",IF(AND(BB463=0,BB464=1),BF463,IF(AND(BB464=1,BB463=1),BF463,IF(AND(BF463="",BE463="",OR(BD463=0,BD463="")),"",IF(AND(BF463="",BE424=0),"",IF(AND(BE424&lt;&gt;"",BF463=BE424),"",IF(AND(BD463=1,BE463&lt;&gt;0),CM464,IF(BF463&lt;&gt;0,BF463+CM464,IF(BF463="","")))))))))</f>
        <v/>
      </c>
      <c r="BI464" s="0"/>
      <c r="BU464" s="0"/>
      <c r="BZ464" s="49"/>
      <c r="CG464" s="13"/>
      <c r="CH464" s="40"/>
      <c r="CI464" s="13"/>
      <c r="CL464" s="6" t="n">
        <f aca="false">C464</f>
        <v>37917</v>
      </c>
      <c r="CM464" s="13" t="n">
        <f aca="false">CN464/CN463-1</f>
        <v>-0.00183503959822307</v>
      </c>
      <c r="CN464" s="4" t="n">
        <v>103.35</v>
      </c>
      <c r="CO464" s="13" t="n">
        <f aca="false">CN464/CN459-1</f>
        <v>-0.0195427378806565</v>
      </c>
      <c r="CY464" s="4" t="n">
        <v>102.89</v>
      </c>
      <c r="CZ464" s="4" t="n">
        <v>103.35</v>
      </c>
      <c r="DA464" s="33" t="n">
        <f aca="false">CZ464-CN464</f>
        <v>0</v>
      </c>
      <c r="DB464" s="16" t="n">
        <f aca="false">CZ464/CY464-1</f>
        <v>0.00447079405189998</v>
      </c>
      <c r="DC464" s="15" t="n">
        <f aca="false">CY464/CZ463-1</f>
        <v>-0.00627776704655214</v>
      </c>
      <c r="DD464" s="15" t="n">
        <f aca="false">CZ464/CZ463-1</f>
        <v>-0.00183503959822307</v>
      </c>
      <c r="DE464" s="34" t="str">
        <f aca="false">IF(CW464=0,"",-DC464*CS464)</f>
        <v/>
      </c>
      <c r="DY464" s="6"/>
      <c r="EB464" s="6" t="n">
        <f aca="false">CL464</f>
        <v>37917</v>
      </c>
      <c r="EC464" s="13" t="n">
        <f aca="false">SUM(CM462:CM464)</f>
        <v>-0.0161368853552103</v>
      </c>
    </row>
    <row r="465" customFormat="false" ht="15" hidden="false" customHeight="false" outlineLevel="0" collapsed="false">
      <c r="A465" s="0" t="n">
        <f aca="false">IF(FR465=1,CZ465,0)</f>
        <v>0</v>
      </c>
      <c r="C465" s="6" t="n">
        <v>37918</v>
      </c>
      <c r="D465" s="0" t="n">
        <f aca="false">IF(E465&gt;E464,1,)</f>
        <v>1</v>
      </c>
      <c r="E465" s="46" t="n">
        <v>94.8019</v>
      </c>
      <c r="F465" s="46" t="n">
        <v>100.9364</v>
      </c>
      <c r="G465" s="46" t="n">
        <v>102.584</v>
      </c>
      <c r="H465" s="46" t="n">
        <v>103.304</v>
      </c>
      <c r="I465" s="46" t="n">
        <v>104.52</v>
      </c>
      <c r="J465" s="47" t="str">
        <f aca="false">IF(MIN(E465:I465)=E465,$E$2,IF(MIN(E465:I465)=F465,$F$2,IF(MIN(E465:I465)=G465,$G$2,IF(MIN(E465:I465)=H465,$H$2,IF(MIN(E465:I465)=I465,$I$2)))))</f>
        <v>200D</v>
      </c>
      <c r="K465" s="47" t="str">
        <f aca="false">IF(MAX(E465:I465)=E465,$E$2,IF(MAX(E465:I465)=F465,$F$2,IF(MAX(E465:I465)=G465,$G$2,IF(MAX(E465:I465)=H465,$H$2,IF(MAX(E465:I465)=I465,$I$2)))))</f>
        <v>10D</v>
      </c>
      <c r="L465" s="4" t="n">
        <f aca="false">IF(MAX(E465:I465)=H465,1,0)</f>
        <v>0</v>
      </c>
      <c r="M465" s="4" t="n">
        <f aca="false">IF(MAX(E465:I465)=I465,1,0)</f>
        <v>1</v>
      </c>
      <c r="O465" s="4" t="n">
        <f aca="false">IF(CN465&gt;E465,1,0)</f>
        <v>1</v>
      </c>
      <c r="P465" s="4" t="n">
        <f aca="false">IF(CN465&gt;F465,1,0)</f>
        <v>1</v>
      </c>
      <c r="Q465" s="4" t="n">
        <f aca="false">IF(CN465&gt;G465,1,0)</f>
        <v>1</v>
      </c>
      <c r="R465" s="4" t="n">
        <f aca="false">IF(CN465&gt;H465,1,0)</f>
        <v>1</v>
      </c>
      <c r="S465" s="4" t="n">
        <f aca="false">IF(CN465&gt;I465,1,0)</f>
        <v>0</v>
      </c>
      <c r="T465" s="25" t="n">
        <f aca="false">IF(AND(AND(R465=0,S465=0,Q465=0),OR(S464=1,S463=1,S462=1)),1,0)</f>
        <v>0</v>
      </c>
      <c r="U465" s="13" t="n">
        <f aca="false">SUM(CM464:CM465)</f>
        <v>0.000390407910243362</v>
      </c>
      <c r="AV465" s="0"/>
      <c r="AW465" s="55" t="n">
        <f aca="false">IF(EC465&gt;$AW$2,1,0)</f>
        <v>0</v>
      </c>
      <c r="AX465" s="0" t="n">
        <f aca="false">IF(AND(I465&gt;G465,I464&lt;G464),1,IF(OR(AND(I465&gt;F465,I464&lt;F464),AND(I465&gt;E465,I464&lt;E464)),1,0))</f>
        <v>0</v>
      </c>
      <c r="AY465" s="0" t="n">
        <f aca="false">IF(K464="10D",1,0)</f>
        <v>1</v>
      </c>
      <c r="AZ465" s="0" t="n">
        <f aca="false">IF(AND(I465&gt;G465,I464&lt;G464,I465&gt;F465,I464&gt;F464,I465&gt;E465,I464&gt;E464),1,0)</f>
        <v>0</v>
      </c>
      <c r="BA465" s="56" t="n">
        <f aca="false">IF(G465&gt;H465,1,0)</f>
        <v>0</v>
      </c>
      <c r="BB465" s="56" t="n">
        <f aca="false">IF(I465&lt;F465,1,0)</f>
        <v>0</v>
      </c>
      <c r="BC465" s="0" t="n">
        <f aca="false">IF(AND(SUM(AW464:AX464)=2,AY465=1),1,IF(SUM(AX463:AX465)=0,0,IF(AND(OR(AW463=1,AX463=1),OR(AW464=1,AX464=1),AY465=1),1,IF(AND(SUM(AW465:AY465)=2,SUM(AW463:AX463)=2,AX463=1),1,0))))</f>
        <v>0</v>
      </c>
      <c r="BD465" s="57" t="str">
        <f aca="false">IF(BC465=0,"",IF(AND(BC465=1,AZ465=0,AZ464=0,AZ463=0),1,IF(AND(BC465=1,OR(AZ465=1,AZ464=1,AZ463)),IF(BA465=1,1,0))))</f>
        <v/>
      </c>
      <c r="BE465" s="50" t="str">
        <f aca="false">IF(AND(BD465=1,BD464=1),0,IF(BD465=1,SUM(CM466:CM504),""))</f>
        <v/>
      </c>
      <c r="BF465" s="20" t="str">
        <f aca="false">IF(AND(BB465=1,BB464=1,BE424&lt;&gt;0),"",IF(AND(BB464=0,BB465=1),BF464,IF(AND(BB465=1,BB464=1),BF464,IF(AND(BF464="",BE464="",OR(BD464=0,BD464="")),"",IF(AND(BF464="",BE425=0),"",IF(AND(BE425&lt;&gt;"",BF464=BE425),"",IF(AND(BD464=1,BE464&lt;&gt;0),CM465,IF(BF464&lt;&gt;0,BF464+CM465,IF(BF464="","")))))))))</f>
        <v/>
      </c>
      <c r="BI465" s="0"/>
      <c r="BU465" s="0"/>
      <c r="BZ465" s="49"/>
      <c r="CG465" s="13"/>
      <c r="CH465" s="40"/>
      <c r="CI465" s="13"/>
      <c r="CL465" s="6" t="n">
        <f aca="false">C465</f>
        <v>37918</v>
      </c>
      <c r="CM465" s="13" t="n">
        <f aca="false">CN465/CN464-1</f>
        <v>0.00222544750846643</v>
      </c>
      <c r="CN465" s="4" t="n">
        <v>103.58</v>
      </c>
      <c r="CO465" s="13" t="n">
        <f aca="false">CN465/CN460-1</f>
        <v>-0.00652215614809137</v>
      </c>
      <c r="CY465" s="4" t="n">
        <v>102.83</v>
      </c>
      <c r="CZ465" s="4" t="n">
        <v>103.58</v>
      </c>
      <c r="DA465" s="33" t="n">
        <f aca="false">CZ465-CN465</f>
        <v>0</v>
      </c>
      <c r="DB465" s="16" t="n">
        <f aca="false">CZ465/CY465-1</f>
        <v>0.0072935913643879</v>
      </c>
      <c r="DC465" s="15" t="n">
        <f aca="false">CY465/CZ464-1</f>
        <v>-0.0050314465408805</v>
      </c>
      <c r="DD465" s="15" t="n">
        <f aca="false">CZ465/CZ464-1</f>
        <v>0.00222544750846643</v>
      </c>
      <c r="DE465" s="34" t="str">
        <f aca="false">IF(CW465=0,"",-DC465*CS465)</f>
        <v/>
      </c>
      <c r="DY465" s="6"/>
      <c r="EB465" s="6" t="n">
        <f aca="false">CL465</f>
        <v>37918</v>
      </c>
      <c r="EC465" s="13" t="n">
        <f aca="false">SUM(CM463:CM465)</f>
        <v>-0.0121978049449921</v>
      </c>
    </row>
    <row r="466" customFormat="false" ht="15" hidden="false" customHeight="false" outlineLevel="0" collapsed="false">
      <c r="A466" s="0" t="n">
        <f aca="false">IF(FR466=1,CZ466,0)</f>
        <v>0</v>
      </c>
      <c r="C466" s="6" t="n">
        <v>37921</v>
      </c>
      <c r="D466" s="0" t="n">
        <f aca="false">IF(E466&gt;E465,1,)</f>
        <v>1</v>
      </c>
      <c r="E466" s="46" t="n">
        <v>94.8547</v>
      </c>
      <c r="F466" s="46" t="n">
        <v>100.9762</v>
      </c>
      <c r="G466" s="46" t="n">
        <v>102.6642</v>
      </c>
      <c r="H466" s="46" t="n">
        <v>103.3553</v>
      </c>
      <c r="I466" s="46" t="n">
        <v>104.393</v>
      </c>
      <c r="J466" s="47" t="str">
        <f aca="false">IF(MIN(E466:I466)=E466,$E$2,IF(MIN(E466:I466)=F466,$F$2,IF(MIN(E466:I466)=G466,$G$2,IF(MIN(E466:I466)=H466,$H$2,IF(MIN(E466:I466)=I466,$I$2)))))</f>
        <v>200D</v>
      </c>
      <c r="K466" s="47" t="str">
        <f aca="false">IF(MAX(E466:I466)=E466,$E$2,IF(MAX(E466:I466)=F466,$F$2,IF(MAX(E466:I466)=G466,$G$2,IF(MAX(E466:I466)=H466,$H$2,IF(MAX(E466:I466)=I466,$I$2)))))</f>
        <v>10D</v>
      </c>
      <c r="L466" s="4" t="n">
        <f aca="false">IF(MAX(E466:I466)=H466,1,0)</f>
        <v>0</v>
      </c>
      <c r="M466" s="4" t="n">
        <f aca="false">IF(MAX(E466:I466)=I466,1,0)</f>
        <v>1</v>
      </c>
      <c r="O466" s="4" t="n">
        <f aca="false">IF(CN466&gt;E466,1,0)</f>
        <v>1</v>
      </c>
      <c r="P466" s="4" t="n">
        <f aca="false">IF(CN466&gt;F466,1,0)</f>
        <v>1</v>
      </c>
      <c r="Q466" s="4" t="n">
        <f aca="false">IF(CN466&gt;G466,1,0)</f>
        <v>1</v>
      </c>
      <c r="R466" s="4" t="n">
        <f aca="false">IF(CN466&gt;H466,1,0)</f>
        <v>1</v>
      </c>
      <c r="S466" s="4" t="n">
        <f aca="false">IF(CN466&gt;I466,1,0)</f>
        <v>0</v>
      </c>
      <c r="T466" s="25" t="n">
        <f aca="false">IF(AND(AND(R466=0,S466=0,Q466=0),OR(S465=1,S464=1,S463=1)),1,0)</f>
        <v>0</v>
      </c>
      <c r="U466" s="13" t="n">
        <f aca="false">SUM(CM465:CM466)</f>
        <v>0.00270816618002456</v>
      </c>
      <c r="AV466" s="0"/>
      <c r="AW466" s="55" t="n">
        <f aca="false">IF(EC466&gt;$AW$2,1,0)</f>
        <v>0</v>
      </c>
      <c r="AX466" s="0" t="n">
        <f aca="false">IF(AND(I466&gt;G466,I465&lt;G465),1,IF(OR(AND(I466&gt;F466,I465&lt;F465),AND(I466&gt;E466,I465&lt;E465)),1,0))</f>
        <v>0</v>
      </c>
      <c r="AY466" s="0" t="n">
        <f aca="false">IF(K465="10D",1,0)</f>
        <v>1</v>
      </c>
      <c r="AZ466" s="0" t="n">
        <f aca="false">IF(AND(I466&gt;G466,I465&lt;G465,I466&gt;F466,I465&gt;F465,I466&gt;E466,I465&gt;E465),1,0)</f>
        <v>0</v>
      </c>
      <c r="BA466" s="56" t="n">
        <f aca="false">IF(G466&gt;H466,1,0)</f>
        <v>0</v>
      </c>
      <c r="BB466" s="56" t="n">
        <f aca="false">IF(I466&lt;F466,1,0)</f>
        <v>0</v>
      </c>
      <c r="BC466" s="0" t="n">
        <f aca="false">IF(AND(SUM(AW465:AX465)=2,AY466=1),1,IF(SUM(AX464:AX466)=0,0,IF(AND(OR(AW464=1,AX464=1),OR(AW465=1,AX465=1),AY466=1),1,IF(AND(SUM(AW466:AY466)=2,SUM(AW464:AX464)=2,AX464=1),1,0))))</f>
        <v>0</v>
      </c>
      <c r="BD466" s="57" t="str">
        <f aca="false">IF(BC466=0,"",IF(AND(BC466=1,AZ466=0,AZ465=0,AZ464=0),1,IF(AND(BC466=1,OR(AZ466=1,AZ465=1,AZ464)),IF(BA466=1,1,0))))</f>
        <v/>
      </c>
      <c r="BE466" s="50" t="str">
        <f aca="false">IF(AND(BD466=1,BD465=1),0,IF(BD466=1,SUM(CM467:CM505),""))</f>
        <v/>
      </c>
      <c r="BF466" s="20" t="str">
        <f aca="false">IF(AND(BB466=1,BB465=1,BE425&lt;&gt;0),"",IF(AND(BB465=0,BB466=1),BF465,IF(AND(BB466=1,BB465=1),BF465,IF(AND(BF465="",BE465="",OR(BD465=0,BD465="")),"",IF(AND(BF465="",BE426=0),"",IF(AND(BE426&lt;&gt;"",BF465=BE426),"",IF(AND(BD465=1,BE465&lt;&gt;0),CM466,IF(BF465&lt;&gt;0,BF465+CM466,IF(BF465="","")))))))))</f>
        <v/>
      </c>
      <c r="BI466" s="0"/>
      <c r="BU466" s="0"/>
      <c r="BZ466" s="49"/>
      <c r="CG466" s="13"/>
      <c r="CH466" s="40"/>
      <c r="CI466" s="13"/>
      <c r="CL466" s="6" t="n">
        <f aca="false">C466</f>
        <v>37921</v>
      </c>
      <c r="CM466" s="13" t="n">
        <f aca="false">CN466/CN465-1</f>
        <v>0.000482718671558136</v>
      </c>
      <c r="CN466" s="4" t="n">
        <v>103.63</v>
      </c>
      <c r="CO466" s="13" t="n">
        <f aca="false">CN466/CN461-1</f>
        <v>-0.0134234577303886</v>
      </c>
      <c r="CY466" s="4" t="n">
        <v>103.74</v>
      </c>
      <c r="CZ466" s="4" t="n">
        <v>103.63</v>
      </c>
      <c r="DA466" s="33" t="n">
        <f aca="false">CZ466-CN466</f>
        <v>0</v>
      </c>
      <c r="DB466" s="16" t="n">
        <f aca="false">CZ466/CY466-1</f>
        <v>-0.00106034316560633</v>
      </c>
      <c r="DC466" s="15" t="n">
        <f aca="false">CY466/CZ465-1</f>
        <v>0.0015446997489863</v>
      </c>
      <c r="DD466" s="15" t="n">
        <f aca="false">CZ466/CZ465-1</f>
        <v>0.000482718671558136</v>
      </c>
      <c r="DE466" s="34" t="str">
        <f aca="false">IF(CW466=0,"",-DC466*CS466)</f>
        <v/>
      </c>
      <c r="DY466" s="6"/>
      <c r="EB466" s="6" t="n">
        <f aca="false">CL466</f>
        <v>37921</v>
      </c>
      <c r="EC466" s="13" t="n">
        <f aca="false">SUM(CM464:CM466)</f>
        <v>0.000873126581801498</v>
      </c>
    </row>
    <row r="467" customFormat="false" ht="15" hidden="false" customHeight="false" outlineLevel="0" collapsed="false">
      <c r="A467" s="0" t="n">
        <f aca="false">IF(FR467=1,CZ467,0)</f>
        <v>0</v>
      </c>
      <c r="C467" s="6" t="n">
        <v>37922</v>
      </c>
      <c r="D467" s="0" t="n">
        <f aca="false">IF(E467&gt;E466,1,)</f>
        <v>1</v>
      </c>
      <c r="E467" s="46" t="n">
        <v>94.9148</v>
      </c>
      <c r="F467" s="46" t="n">
        <v>101.034</v>
      </c>
      <c r="G467" s="46" t="n">
        <v>102.7554</v>
      </c>
      <c r="H467" s="46" t="n">
        <v>103.404</v>
      </c>
      <c r="I467" s="46" t="n">
        <v>104.37</v>
      </c>
      <c r="J467" s="47" t="str">
        <f aca="false">IF(MIN(E467:I467)=E467,$E$2,IF(MIN(E467:I467)=F467,$F$2,IF(MIN(E467:I467)=G467,$G$2,IF(MIN(E467:I467)=H467,$H$2,IF(MIN(E467:I467)=I467,$I$2)))))</f>
        <v>200D</v>
      </c>
      <c r="K467" s="47" t="str">
        <f aca="false">IF(MAX(E467:I467)=E467,$E$2,IF(MAX(E467:I467)=F467,$F$2,IF(MAX(E467:I467)=G467,$G$2,IF(MAX(E467:I467)=H467,$H$2,IF(MAX(E467:I467)=I467,$I$2)))))</f>
        <v>10D</v>
      </c>
      <c r="L467" s="4" t="n">
        <f aca="false">IF(MAX(E467:I467)=H467,1,0)</f>
        <v>0</v>
      </c>
      <c r="M467" s="4" t="n">
        <f aca="false">IF(MAX(E467:I467)=I467,1,0)</f>
        <v>1</v>
      </c>
      <c r="O467" s="4" t="n">
        <f aca="false">IF(CN467&gt;E467,1,0)</f>
        <v>1</v>
      </c>
      <c r="P467" s="4" t="n">
        <f aca="false">IF(CN467&gt;F467,1,0)</f>
        <v>1</v>
      </c>
      <c r="Q467" s="4" t="n">
        <f aca="false">IF(CN467&gt;G467,1,0)</f>
        <v>1</v>
      </c>
      <c r="R467" s="4" t="n">
        <f aca="false">IF(CN467&gt;H467,1,0)</f>
        <v>1</v>
      </c>
      <c r="S467" s="4" t="n">
        <f aca="false">IF(CN467&gt;I467,1,0)</f>
        <v>1</v>
      </c>
      <c r="T467" s="25" t="n">
        <f aca="false">IF(AND(AND(R467=0,S467=0,Q467=0),OR(S466=1,S465=1,S464=1)),1,0)</f>
        <v>0</v>
      </c>
      <c r="U467" s="13" t="n">
        <f aca="false">SUM(CM466:CM467)</f>
        <v>0.0140888172916489</v>
      </c>
      <c r="AV467" s="0"/>
      <c r="AW467" s="55" t="n">
        <f aca="false">IF(EC467&gt;$AW$2,1,0)</f>
        <v>1</v>
      </c>
      <c r="AX467" s="0" t="n">
        <f aca="false">IF(AND(I467&gt;G467,I466&lt;G466),1,IF(OR(AND(I467&gt;F467,I466&lt;F466),AND(I467&gt;E467,I466&lt;E466)),1,0))</f>
        <v>0</v>
      </c>
      <c r="AY467" s="0" t="n">
        <f aca="false">IF(K466="10D",1,0)</f>
        <v>1</v>
      </c>
      <c r="AZ467" s="0" t="n">
        <f aca="false">IF(AND(I467&gt;G467,I466&lt;G466,I467&gt;F467,I466&gt;F466,I467&gt;E467,I466&gt;E466),1,0)</f>
        <v>0</v>
      </c>
      <c r="BA467" s="56" t="n">
        <f aca="false">IF(G467&gt;H467,1,0)</f>
        <v>0</v>
      </c>
      <c r="BB467" s="56" t="n">
        <f aca="false">IF(I467&lt;F467,1,0)</f>
        <v>0</v>
      </c>
      <c r="BC467" s="0" t="n">
        <f aca="false">IF(AND(SUM(AW466:AX466)=2,AY467=1),1,IF(SUM(AX465:AX467)=0,0,IF(AND(OR(AW465=1,AX465=1),OR(AW466=1,AX466=1),AY467=1),1,IF(AND(SUM(AW467:AY467)=2,SUM(AW465:AX465)=2,AX465=1),1,0))))</f>
        <v>0</v>
      </c>
      <c r="BD467" s="57" t="str">
        <f aca="false">IF(BC467=0,"",IF(AND(BC467=1,AZ467=0,AZ466=0,AZ465=0),1,IF(AND(BC467=1,OR(AZ467=1,AZ466=1,AZ465)),IF(BA467=1,1,0))))</f>
        <v/>
      </c>
      <c r="BE467" s="50" t="str">
        <f aca="false">IF(AND(BD467=1,BD466=1),0,IF(BD467=1,SUM(CM468:CM506),""))</f>
        <v/>
      </c>
      <c r="BF467" s="20" t="str">
        <f aca="false">IF(AND(BB467=1,BB466=1,BE426&lt;&gt;0),"",IF(AND(BB466=0,BB467=1),BF466,IF(AND(BB467=1,BB466=1),BF466,IF(AND(BF466="",BE466="",OR(BD466=0,BD466="")),"",IF(AND(BF466="",BE427=0),"",IF(AND(BE427&lt;&gt;"",BF466=BE427),"",IF(AND(BD466=1,BE466&lt;&gt;0),CM467,IF(BF466&lt;&gt;0,BF466+CM467,IF(BF466="","")))))))))</f>
        <v/>
      </c>
      <c r="BI467" s="0"/>
      <c r="BU467" s="0"/>
      <c r="BZ467" s="49"/>
      <c r="CG467" s="13"/>
      <c r="CH467" s="40"/>
      <c r="CI467" s="13"/>
      <c r="CL467" s="6" t="n">
        <f aca="false">C467</f>
        <v>37922</v>
      </c>
      <c r="CM467" s="13" t="n">
        <f aca="false">CN467/CN466-1</f>
        <v>0.0136060986200908</v>
      </c>
      <c r="CN467" s="4" t="n">
        <v>105.04</v>
      </c>
      <c r="CO467" s="13" t="n">
        <f aca="false">CN467/CN462-1</f>
        <v>0.00171657448025941</v>
      </c>
      <c r="CY467" s="4" t="n">
        <v>103.98</v>
      </c>
      <c r="CZ467" s="4" t="n">
        <v>105.04</v>
      </c>
      <c r="DA467" s="33" t="n">
        <f aca="false">CZ467-CN467</f>
        <v>0</v>
      </c>
      <c r="DB467" s="16" t="n">
        <f aca="false">CZ467/CY467-1</f>
        <v>0.0101942681284863</v>
      </c>
      <c r="DC467" s="15" t="n">
        <f aca="false">CY467/CZ466-1</f>
        <v>0.00337740036668932</v>
      </c>
      <c r="DD467" s="15" t="n">
        <f aca="false">CZ467/CZ466-1</f>
        <v>0.0136060986200908</v>
      </c>
      <c r="DE467" s="34" t="str">
        <f aca="false">IF(CW467=0,"",-DC467*CS467)</f>
        <v/>
      </c>
      <c r="DY467" s="6"/>
      <c r="EB467" s="6" t="n">
        <f aca="false">CL467</f>
        <v>37922</v>
      </c>
      <c r="EC467" s="13" t="n">
        <f aca="false">SUM(CM465:CM467)</f>
        <v>0.0163142648001153</v>
      </c>
    </row>
    <row r="468" customFormat="false" ht="15" hidden="false" customHeight="false" outlineLevel="0" collapsed="false">
      <c r="A468" s="0" t="n">
        <f aca="false">IF(FR468=1,CZ468,0)</f>
        <v>0</v>
      </c>
      <c r="C468" s="6" t="n">
        <v>37923</v>
      </c>
      <c r="D468" s="0" t="n">
        <f aca="false">IF(E468&gt;E467,1,)</f>
        <v>1</v>
      </c>
      <c r="E468" s="46" t="n">
        <v>94.974</v>
      </c>
      <c r="F468" s="46" t="n">
        <v>101.1033</v>
      </c>
      <c r="G468" s="46" t="n">
        <v>102.8418</v>
      </c>
      <c r="H468" s="46" t="n">
        <v>103.464</v>
      </c>
      <c r="I468" s="46" t="n">
        <v>104.389</v>
      </c>
      <c r="J468" s="47" t="str">
        <f aca="false">IF(MIN(E468:I468)=E468,$E$2,IF(MIN(E468:I468)=F468,$F$2,IF(MIN(E468:I468)=G468,$G$2,IF(MIN(E468:I468)=H468,$H$2,IF(MIN(E468:I468)=I468,$I$2)))))</f>
        <v>200D</v>
      </c>
      <c r="K468" s="47" t="str">
        <f aca="false">IF(MAX(E468:I468)=E468,$E$2,IF(MAX(E468:I468)=F468,$F$2,IF(MAX(E468:I468)=G468,$G$2,IF(MAX(E468:I468)=H468,$H$2,IF(MAX(E468:I468)=I468,$I$2)))))</f>
        <v>10D</v>
      </c>
      <c r="L468" s="4" t="n">
        <f aca="false">IF(MAX(E468:I468)=H468,1,0)</f>
        <v>0</v>
      </c>
      <c r="M468" s="4" t="n">
        <f aca="false">IF(MAX(E468:I468)=I468,1,0)</f>
        <v>1</v>
      </c>
      <c r="O468" s="4" t="n">
        <f aca="false">IF(CN468&gt;E468,1,0)</f>
        <v>1</v>
      </c>
      <c r="P468" s="4" t="n">
        <f aca="false">IF(CN468&gt;F468,1,0)</f>
        <v>1</v>
      </c>
      <c r="Q468" s="4" t="n">
        <f aca="false">IF(CN468&gt;G468,1,0)</f>
        <v>1</v>
      </c>
      <c r="R468" s="4" t="n">
        <f aca="false">IF(CN468&gt;H468,1,0)</f>
        <v>1</v>
      </c>
      <c r="S468" s="4" t="n">
        <f aca="false">IF(CN468&gt;I468,1,0)</f>
        <v>1</v>
      </c>
      <c r="T468" s="25" t="n">
        <f aca="false">IF(AND(AND(R468=0,S468=0,Q468=0),OR(S467=1,S466=1,S465=1)),1,0)</f>
        <v>0</v>
      </c>
      <c r="U468" s="13" t="n">
        <f aca="false">SUM(CM467:CM468)</f>
        <v>0.0149389242103422</v>
      </c>
      <c r="AV468" s="0"/>
      <c r="AW468" s="55" t="n">
        <f aca="false">IF(EC468&gt;$AW$2,1,0)</f>
        <v>1</v>
      </c>
      <c r="AX468" s="0" t="n">
        <f aca="false">IF(AND(I468&gt;G468,I467&lt;G467),1,IF(OR(AND(I468&gt;F468,I467&lt;F467),AND(I468&gt;E468,I467&lt;E467)),1,0))</f>
        <v>0</v>
      </c>
      <c r="AY468" s="0" t="n">
        <f aca="false">IF(K467="10D",1,0)</f>
        <v>1</v>
      </c>
      <c r="AZ468" s="0" t="n">
        <f aca="false">IF(AND(I468&gt;G468,I467&lt;G467,I468&gt;F468,I467&gt;F467,I468&gt;E468,I467&gt;E467),1,0)</f>
        <v>0</v>
      </c>
      <c r="BA468" s="56" t="n">
        <f aca="false">IF(G468&gt;H468,1,0)</f>
        <v>0</v>
      </c>
      <c r="BB468" s="56" t="n">
        <f aca="false">IF(I468&lt;F468,1,0)</f>
        <v>0</v>
      </c>
      <c r="BC468" s="0" t="n">
        <f aca="false">IF(AND(SUM(AW467:AX467)=2,AY468=1),1,IF(SUM(AX466:AX468)=0,0,IF(AND(OR(AW466=1,AX466=1),OR(AW467=1,AX467=1),AY468=1),1,IF(AND(SUM(AW468:AY468)=2,SUM(AW466:AX466)=2,AX466=1),1,0))))</f>
        <v>0</v>
      </c>
      <c r="BD468" s="57" t="str">
        <f aca="false">IF(BC468=0,"",IF(AND(BC468=1,AZ468=0,AZ467=0,AZ466=0),1,IF(AND(BC468=1,OR(AZ468=1,AZ467=1,AZ466)),IF(BA468=1,1,0))))</f>
        <v/>
      </c>
      <c r="BE468" s="50" t="str">
        <f aca="false">IF(AND(BD468=1,BD467=1),0,IF(BD468=1,SUM(CM469:CM507),""))</f>
        <v/>
      </c>
      <c r="BF468" s="20" t="str">
        <f aca="false">IF(AND(BB468=1,BB467=1,BE427&lt;&gt;0),"",IF(AND(BB467=0,BB468=1),BF467,IF(AND(BB468=1,BB467=1),BF467,IF(AND(BF467="",BE467="",OR(BD467=0,BD467="")),"",IF(AND(BF467="",BE428=0),"",IF(AND(BE428&lt;&gt;"",BF467=BE428),"",IF(AND(BD467=1,BE467&lt;&gt;0),CM468,IF(BF467&lt;&gt;0,BF467+CM468,IF(BF467="","")))))))))</f>
        <v/>
      </c>
      <c r="BI468" s="0"/>
      <c r="BU468" s="0"/>
      <c r="BZ468" s="49"/>
      <c r="CG468" s="13"/>
      <c r="CH468" s="40"/>
      <c r="CI468" s="13"/>
      <c r="CL468" s="6" t="n">
        <f aca="false">C468</f>
        <v>37923</v>
      </c>
      <c r="CM468" s="13" t="n">
        <f aca="false">CN468/CN467-1</f>
        <v>0.00133282559025139</v>
      </c>
      <c r="CN468" s="4" t="n">
        <v>105.18</v>
      </c>
      <c r="CO468" s="13" t="n">
        <f aca="false">CN468/CN463-1</f>
        <v>0.0158392891636083</v>
      </c>
      <c r="CY468" s="4" t="n">
        <v>104.77</v>
      </c>
      <c r="CZ468" s="4" t="n">
        <v>105.18</v>
      </c>
      <c r="DA468" s="33" t="n">
        <f aca="false">CZ468-CN468</f>
        <v>0</v>
      </c>
      <c r="DB468" s="16" t="n">
        <f aca="false">CZ468/CY468-1</f>
        <v>0.00391333396964799</v>
      </c>
      <c r="DC468" s="15" t="n">
        <f aca="false">CY468/CZ467-1</f>
        <v>-0.00257044935262762</v>
      </c>
      <c r="DD468" s="15" t="n">
        <f aca="false">CZ468/CZ467-1</f>
        <v>0.00133282559025139</v>
      </c>
      <c r="DE468" s="34" t="str">
        <f aca="false">IF(CW468=0,"",-DC468*CS468)</f>
        <v/>
      </c>
      <c r="DY468" s="6"/>
      <c r="EB468" s="6" t="n">
        <f aca="false">CL468</f>
        <v>37923</v>
      </c>
      <c r="EC468" s="13" t="n">
        <f aca="false">SUM(CM466:CM468)</f>
        <v>0.0154216428819003</v>
      </c>
    </row>
    <row r="469" customFormat="false" ht="15" hidden="false" customHeight="false" outlineLevel="0" collapsed="false">
      <c r="A469" s="0" t="n">
        <f aca="false">IF(FR469=1,CZ469,0)</f>
        <v>0</v>
      </c>
      <c r="C469" s="6" t="n">
        <v>37924</v>
      </c>
      <c r="D469" s="0" t="n">
        <f aca="false">IF(E469&gt;E468,1,)</f>
        <v>1</v>
      </c>
      <c r="E469" s="46" t="n">
        <v>95.039</v>
      </c>
      <c r="F469" s="46" t="n">
        <v>101.1648</v>
      </c>
      <c r="G469" s="46" t="n">
        <v>102.9408</v>
      </c>
      <c r="H469" s="46" t="n">
        <v>103.4907</v>
      </c>
      <c r="I469" s="46" t="n">
        <v>104.388</v>
      </c>
      <c r="J469" s="47" t="str">
        <f aca="false">IF(MIN(E469:I469)=E469,$E$2,IF(MIN(E469:I469)=F469,$F$2,IF(MIN(E469:I469)=G469,$G$2,IF(MIN(E469:I469)=H469,$H$2,IF(MIN(E469:I469)=I469,$I$2)))))</f>
        <v>200D</v>
      </c>
      <c r="K469" s="47" t="str">
        <f aca="false">IF(MAX(E469:I469)=E469,$E$2,IF(MAX(E469:I469)=F469,$F$2,IF(MAX(E469:I469)=G469,$G$2,IF(MAX(E469:I469)=H469,$H$2,IF(MAX(E469:I469)=I469,$I$2)))))</f>
        <v>10D</v>
      </c>
      <c r="L469" s="4" t="n">
        <f aca="false">IF(MAX(E469:I469)=H469,1,0)</f>
        <v>0</v>
      </c>
      <c r="M469" s="4" t="n">
        <f aca="false">IF(MAX(E469:I469)=I469,1,0)</f>
        <v>1</v>
      </c>
      <c r="O469" s="4" t="n">
        <f aca="false">IF(CN469&gt;E469,1,0)</f>
        <v>1</v>
      </c>
      <c r="P469" s="4" t="n">
        <f aca="false">IF(CN469&gt;F469,1,0)</f>
        <v>1</v>
      </c>
      <c r="Q469" s="4" t="n">
        <f aca="false">IF(CN469&gt;G469,1,0)</f>
        <v>1</v>
      </c>
      <c r="R469" s="4" t="n">
        <f aca="false">IF(CN469&gt;H469,1,0)</f>
        <v>1</v>
      </c>
      <c r="S469" s="4" t="n">
        <f aca="false">IF(CN469&gt;I469,1,0)</f>
        <v>1</v>
      </c>
      <c r="T469" s="25" t="n">
        <f aca="false">IF(AND(AND(R469=0,S469=0,Q469=0),OR(S468=1,S467=1,S466=1)),1,0)</f>
        <v>0</v>
      </c>
      <c r="U469" s="13" t="n">
        <f aca="false">SUM(CM468:CM469)</f>
        <v>0.0034244779956516</v>
      </c>
      <c r="AV469" s="0"/>
      <c r="AW469" s="55" t="n">
        <f aca="false">IF(EC469&gt;$AW$2,1,0)</f>
        <v>1</v>
      </c>
      <c r="AX469" s="0" t="n">
        <f aca="false">IF(AND(I469&gt;G469,I468&lt;G468),1,IF(OR(AND(I469&gt;F469,I468&lt;F468),AND(I469&gt;E469,I468&lt;E468)),1,0))</f>
        <v>0</v>
      </c>
      <c r="AY469" s="0" t="n">
        <f aca="false">IF(K468="10D",1,0)</f>
        <v>1</v>
      </c>
      <c r="AZ469" s="0" t="n">
        <f aca="false">IF(AND(I469&gt;G469,I468&lt;G468,I469&gt;F469,I468&gt;F468,I469&gt;E469,I468&gt;E468),1,0)</f>
        <v>0</v>
      </c>
      <c r="BA469" s="56" t="n">
        <f aca="false">IF(G469&gt;H469,1,0)</f>
        <v>0</v>
      </c>
      <c r="BB469" s="56" t="n">
        <f aca="false">IF(I469&lt;F469,1,0)</f>
        <v>0</v>
      </c>
      <c r="BC469" s="0" t="n">
        <f aca="false">IF(AND(SUM(AW468:AX468)=2,AY469=1),1,IF(SUM(AX467:AX469)=0,0,IF(AND(OR(AW467=1,AX467=1),OR(AW468=1,AX468=1),AY469=1),1,IF(AND(SUM(AW469:AY469)=2,SUM(AW467:AX467)=2,AX467=1),1,0))))</f>
        <v>0</v>
      </c>
      <c r="BD469" s="57" t="str">
        <f aca="false">IF(BC469=0,"",IF(AND(BC469=1,AZ469=0,AZ468=0,AZ467=0),1,IF(AND(BC469=1,OR(AZ469=1,AZ468=1,AZ467)),IF(BA469=1,1,0))))</f>
        <v/>
      </c>
      <c r="BE469" s="50" t="str">
        <f aca="false">IF(AND(BD469=1,BD468=1),0,IF(BD469=1,SUM(CM470:CM508),""))</f>
        <v/>
      </c>
      <c r="BF469" s="20" t="str">
        <f aca="false">IF(AND(BB469=1,BB468=1,BE428&lt;&gt;0),"",IF(AND(BB468=0,BB469=1),BF468,IF(AND(BB469=1,BB468=1),BF468,IF(AND(BF468="",BE468="",OR(BD468=0,BD468="")),"",IF(AND(BF468="",BE429=0),"",IF(AND(BE429&lt;&gt;"",BF468=BE429),"",IF(AND(BD468=1,BE468&lt;&gt;0),CM469,IF(BF468&lt;&gt;0,BF468+CM469,IF(BF468="","")))))))))</f>
        <v/>
      </c>
      <c r="BI469" s="0"/>
      <c r="BU469" s="0"/>
      <c r="BZ469" s="49"/>
      <c r="CG469" s="13"/>
      <c r="CH469" s="40"/>
      <c r="CI469" s="13"/>
      <c r="CL469" s="6" t="n">
        <f aca="false">C469</f>
        <v>37924</v>
      </c>
      <c r="CM469" s="13" t="n">
        <f aca="false">CN469/CN468-1</f>
        <v>0.00209165240540021</v>
      </c>
      <c r="CN469" s="4" t="n">
        <v>105.4</v>
      </c>
      <c r="CO469" s="13" t="n">
        <f aca="false">CN469/CN464-1</f>
        <v>0.0198355104015482</v>
      </c>
      <c r="CY469" s="4" t="n">
        <v>105.79</v>
      </c>
      <c r="CZ469" s="4" t="n">
        <v>105.4</v>
      </c>
      <c r="DA469" s="33" t="n">
        <f aca="false">CZ469-CN469</f>
        <v>0</v>
      </c>
      <c r="DB469" s="16" t="n">
        <f aca="false">CZ469/CY469-1</f>
        <v>-0.00368654882314023</v>
      </c>
      <c r="DC469" s="15" t="n">
        <f aca="false">CY469/CZ468-1</f>
        <v>0.00579958166951888</v>
      </c>
      <c r="DD469" s="15" t="n">
        <f aca="false">CZ469/CZ468-1</f>
        <v>0.00209165240540021</v>
      </c>
      <c r="DE469" s="34" t="str">
        <f aca="false">IF(CW469=0,"",-DC469*CS469)</f>
        <v/>
      </c>
      <c r="DY469" s="6"/>
      <c r="EB469" s="6" t="n">
        <f aca="false">CL469</f>
        <v>37924</v>
      </c>
      <c r="EC469" s="13" t="n">
        <f aca="false">SUM(CM467:CM469)</f>
        <v>0.0170305766157424</v>
      </c>
    </row>
    <row r="470" customFormat="false" ht="15" hidden="false" customHeight="false" outlineLevel="0" collapsed="false">
      <c r="A470" s="0" t="n">
        <f aca="false">IF(FR470=1,CZ470,0)</f>
        <v>0</v>
      </c>
      <c r="C470" s="6" t="n">
        <v>37925</v>
      </c>
      <c r="D470" s="0" t="n">
        <f aca="false">IF(E470&gt;E469,1,)</f>
        <v>1</v>
      </c>
      <c r="E470" s="46" t="n">
        <v>95.1054</v>
      </c>
      <c r="F470" s="46" t="n">
        <v>101.2148</v>
      </c>
      <c r="G470" s="46" t="n">
        <v>103.0314</v>
      </c>
      <c r="H470" s="46" t="n">
        <v>103.545</v>
      </c>
      <c r="I470" s="46" t="n">
        <v>104.492</v>
      </c>
      <c r="J470" s="47" t="str">
        <f aca="false">IF(MIN(E470:I470)=E470,$E$2,IF(MIN(E470:I470)=F470,$F$2,IF(MIN(E470:I470)=G470,$G$2,IF(MIN(E470:I470)=H470,$H$2,IF(MIN(E470:I470)=I470,$I$2)))))</f>
        <v>200D</v>
      </c>
      <c r="K470" s="47" t="str">
        <f aca="false">IF(MAX(E470:I470)=E470,$E$2,IF(MAX(E470:I470)=F470,$F$2,IF(MAX(E470:I470)=G470,$G$2,IF(MAX(E470:I470)=H470,$H$2,IF(MAX(E470:I470)=I470,$I$2)))))</f>
        <v>10D</v>
      </c>
      <c r="L470" s="4" t="n">
        <f aca="false">IF(MAX(E470:I470)=H470,1,0)</f>
        <v>0</v>
      </c>
      <c r="M470" s="4" t="n">
        <f aca="false">IF(MAX(E470:I470)=I470,1,0)</f>
        <v>1</v>
      </c>
      <c r="O470" s="4" t="n">
        <f aca="false">IF(CN470&gt;E470,1,0)</f>
        <v>1</v>
      </c>
      <c r="P470" s="4" t="n">
        <f aca="false">IF(CN470&gt;F470,1,0)</f>
        <v>1</v>
      </c>
      <c r="Q470" s="4" t="n">
        <f aca="false">IF(CN470&gt;G470,1,0)</f>
        <v>1</v>
      </c>
      <c r="R470" s="4" t="n">
        <f aca="false">IF(CN470&gt;H470,1,0)</f>
        <v>1</v>
      </c>
      <c r="S470" s="4" t="n">
        <f aca="false">IF(CN470&gt;I470,1,0)</f>
        <v>1</v>
      </c>
      <c r="T470" s="25" t="n">
        <f aca="false">IF(AND(AND(R470=0,S470=0,Q470=0),OR(S469=1,S468=1,S467=1)),1,0)</f>
        <v>0</v>
      </c>
      <c r="U470" s="13" t="n">
        <f aca="false">SUM(CM469:CM470)</f>
        <v>0.00114288580198452</v>
      </c>
      <c r="AV470" s="0"/>
      <c r="AW470" s="55" t="n">
        <f aca="false">IF(EC470&gt;$AW$2,1,0)</f>
        <v>0</v>
      </c>
      <c r="AX470" s="0" t="n">
        <f aca="false">IF(AND(I470&gt;G470,I469&lt;G469),1,IF(OR(AND(I470&gt;F470,I469&lt;F469),AND(I470&gt;E470,I469&lt;E469)),1,0))</f>
        <v>0</v>
      </c>
      <c r="AY470" s="0" t="n">
        <f aca="false">IF(K469="10D",1,0)</f>
        <v>1</v>
      </c>
      <c r="AZ470" s="0" t="n">
        <f aca="false">IF(AND(I470&gt;G470,I469&lt;G469,I470&gt;F470,I469&gt;F469,I470&gt;E470,I469&gt;E469),1,0)</f>
        <v>0</v>
      </c>
      <c r="BA470" s="56" t="n">
        <f aca="false">IF(G470&gt;H470,1,0)</f>
        <v>0</v>
      </c>
      <c r="BB470" s="56" t="n">
        <f aca="false">IF(I470&lt;F470,1,0)</f>
        <v>0</v>
      </c>
      <c r="BC470" s="0" t="n">
        <f aca="false">IF(AND(SUM(AW469:AX469)=2,AY470=1),1,IF(SUM(AX468:AX470)=0,0,IF(AND(OR(AW468=1,AX468=1),OR(AW469=1,AX469=1),AY470=1),1,IF(AND(SUM(AW470:AY470)=2,SUM(AW468:AX468)=2,AX468=1),1,0))))</f>
        <v>0</v>
      </c>
      <c r="BD470" s="57" t="str">
        <f aca="false">IF(BC470=0,"",IF(AND(BC470=1,AZ470=0,AZ469=0,AZ468=0),1,IF(AND(BC470=1,OR(AZ470=1,AZ469=1,AZ468)),IF(BA470=1,1,0))))</f>
        <v/>
      </c>
      <c r="BE470" s="50" t="str">
        <f aca="false">IF(AND(BD470=1,BD469=1),0,IF(BD470=1,SUM(CM471:CM509),""))</f>
        <v/>
      </c>
      <c r="BF470" s="20" t="str">
        <f aca="false">IF(AND(BB470=1,BB469=1,BE429&lt;&gt;0),"",IF(AND(BB469=0,BB470=1),BF469,IF(AND(BB470=1,BB469=1),BF469,IF(AND(BF469="",BE469="",OR(BD469=0,BD469="")),"",IF(AND(BF469="",BE430=0),"",IF(AND(BE430&lt;&gt;"",BF469=BE430),"",IF(AND(BD469=1,BE469&lt;&gt;0),CM470,IF(BF469&lt;&gt;0,BF469+CM470,IF(BF469="","")))))))))</f>
        <v/>
      </c>
      <c r="BI470" s="0"/>
      <c r="BU470" s="0"/>
      <c r="BZ470" s="49"/>
      <c r="CG470" s="13"/>
      <c r="CH470" s="40"/>
      <c r="CI470" s="13"/>
      <c r="CL470" s="6" t="n">
        <f aca="false">C470</f>
        <v>37925</v>
      </c>
      <c r="CM470" s="13" t="n">
        <f aca="false">CN470/CN469-1</f>
        <v>-0.000948766603415696</v>
      </c>
      <c r="CN470" s="4" t="n">
        <v>105.3</v>
      </c>
      <c r="CO470" s="13" t="n">
        <f aca="false">CN470/CN465-1</f>
        <v>0.0166055223016026</v>
      </c>
      <c r="CY470" s="4" t="n">
        <v>105.4</v>
      </c>
      <c r="CZ470" s="4" t="n">
        <v>105.3</v>
      </c>
      <c r="DA470" s="33" t="n">
        <f aca="false">CZ470-CN470</f>
        <v>0</v>
      </c>
      <c r="DB470" s="16" t="n">
        <f aca="false">CZ470/CY470-1</f>
        <v>-0.000948766603415696</v>
      </c>
      <c r="DC470" s="15" t="n">
        <f aca="false">CY470/CZ469-1</f>
        <v>0</v>
      </c>
      <c r="DD470" s="15" t="n">
        <f aca="false">CZ470/CZ469-1</f>
        <v>-0.000948766603415696</v>
      </c>
      <c r="DE470" s="34" t="str">
        <f aca="false">IF(CW470=0,"",-DC470*CS470)</f>
        <v/>
      </c>
      <c r="DY470" s="6"/>
      <c r="EB470" s="6" t="n">
        <f aca="false">CL470</f>
        <v>37925</v>
      </c>
      <c r="EC470" s="13" t="n">
        <f aca="false">SUM(CM468:CM470)</f>
        <v>0.0024757113922359</v>
      </c>
    </row>
    <row r="471" customFormat="false" ht="15" hidden="false" customHeight="false" outlineLevel="0" collapsed="false">
      <c r="A471" s="0" t="n">
        <f aca="false">IF(FR471=1,CZ471,0)</f>
        <v>0</v>
      </c>
      <c r="C471" s="6" t="n">
        <v>37928</v>
      </c>
      <c r="D471" s="0" t="n">
        <f aca="false">IF(E471&gt;E470,1,)</f>
        <v>1</v>
      </c>
      <c r="E471" s="46" t="n">
        <v>95.1821</v>
      </c>
      <c r="F471" s="46" t="n">
        <v>101.2686</v>
      </c>
      <c r="G471" s="46" t="n">
        <v>103.1558</v>
      </c>
      <c r="H471" s="46" t="n">
        <v>103.6597</v>
      </c>
      <c r="I471" s="46" t="n">
        <v>104.587</v>
      </c>
      <c r="J471" s="47" t="str">
        <f aca="false">IF(MIN(E471:I471)=E471,$E$2,IF(MIN(E471:I471)=F471,$F$2,IF(MIN(E471:I471)=G471,$G$2,IF(MIN(E471:I471)=H471,$H$2,IF(MIN(E471:I471)=I471,$I$2)))))</f>
        <v>200D</v>
      </c>
      <c r="K471" s="47" t="str">
        <f aca="false">IF(MAX(E471:I471)=E471,$E$2,IF(MAX(E471:I471)=F471,$F$2,IF(MAX(E471:I471)=G471,$G$2,IF(MAX(E471:I471)=H471,$H$2,IF(MAX(E471:I471)=I471,$I$2)))))</f>
        <v>10D</v>
      </c>
      <c r="L471" s="4" t="n">
        <f aca="false">IF(MAX(E471:I471)=H471,1,0)</f>
        <v>0</v>
      </c>
      <c r="M471" s="4" t="n">
        <f aca="false">IF(MAX(E471:I471)=I471,1,0)</f>
        <v>1</v>
      </c>
      <c r="O471" s="4" t="n">
        <f aca="false">IF(CN471&gt;E471,1,0)</f>
        <v>1</v>
      </c>
      <c r="P471" s="4" t="n">
        <f aca="false">IF(CN471&gt;F471,1,0)</f>
        <v>1</v>
      </c>
      <c r="Q471" s="4" t="n">
        <f aca="false">IF(CN471&gt;G471,1,0)</f>
        <v>1</v>
      </c>
      <c r="R471" s="4" t="n">
        <f aca="false">IF(CN471&gt;H471,1,0)</f>
        <v>1</v>
      </c>
      <c r="S471" s="4" t="n">
        <f aca="false">IF(CN471&gt;I471,1,0)</f>
        <v>1</v>
      </c>
      <c r="T471" s="25" t="n">
        <f aca="false">IF(AND(AND(R471=0,S471=0,Q471=0),OR(S470=1,S469=1,S468=1)),1,0)</f>
        <v>0</v>
      </c>
      <c r="U471" s="13" t="n">
        <f aca="false">SUM(CM470:CM471)</f>
        <v>0.00560393994929076</v>
      </c>
      <c r="AV471" s="0"/>
      <c r="AW471" s="55" t="n">
        <f aca="false">IF(EC471&gt;$AW$2,1,0)</f>
        <v>0</v>
      </c>
      <c r="AX471" s="0" t="n">
        <f aca="false">IF(AND(I471&gt;G471,I470&lt;G470),1,IF(OR(AND(I471&gt;F471,I470&lt;F470),AND(I471&gt;E471,I470&lt;E470)),1,0))</f>
        <v>0</v>
      </c>
      <c r="AY471" s="0" t="n">
        <f aca="false">IF(K470="10D",1,0)</f>
        <v>1</v>
      </c>
      <c r="AZ471" s="0" t="n">
        <f aca="false">IF(AND(I471&gt;G471,I470&lt;G470,I471&gt;F471,I470&gt;F470,I471&gt;E471,I470&gt;E470),1,0)</f>
        <v>0</v>
      </c>
      <c r="BA471" s="56" t="n">
        <f aca="false">IF(G471&gt;H471,1,0)</f>
        <v>0</v>
      </c>
      <c r="BB471" s="56" t="n">
        <f aca="false">IF(I471&lt;F471,1,0)</f>
        <v>0</v>
      </c>
      <c r="BC471" s="0" t="n">
        <f aca="false">IF(AND(SUM(AW470:AX470)=2,AY471=1),1,IF(SUM(AX469:AX471)=0,0,IF(AND(OR(AW469=1,AX469=1),OR(AW470=1,AX470=1),AY471=1),1,IF(AND(SUM(AW471:AY471)=2,SUM(AW469:AX469)=2,AX469=1),1,0))))</f>
        <v>0</v>
      </c>
      <c r="BD471" s="57" t="str">
        <f aca="false">IF(BC471=0,"",IF(AND(BC471=1,AZ471=0,AZ470=0,AZ469=0),1,IF(AND(BC471=1,OR(AZ471=1,AZ470=1,AZ469)),IF(BA471=1,1,0))))</f>
        <v/>
      </c>
      <c r="BE471" s="50" t="str">
        <f aca="false">IF(AND(BD471=1,BD470=1),0,IF(BD471=1,SUM(CM472:CM510),""))</f>
        <v/>
      </c>
      <c r="BF471" s="20" t="str">
        <f aca="false">IF(AND(BB471=1,BB470=1,BE430&lt;&gt;0),"",IF(AND(BB470=0,BB471=1),BF470,IF(AND(BB471=1,BB470=1),BF470,IF(AND(BF470="",BE470="",OR(BD470=0,BD470="")),"",IF(AND(BF470="",BE431=0),"",IF(AND(BE431&lt;&gt;"",BF470=BE431),"",IF(AND(BD470=1,BE470&lt;&gt;0),CM471,IF(BF470&lt;&gt;0,BF470+CM471,IF(BF470="","")))))))))</f>
        <v/>
      </c>
      <c r="BI471" s="0"/>
      <c r="BU471" s="0"/>
      <c r="BZ471" s="49"/>
      <c r="CG471" s="13"/>
      <c r="CH471" s="40"/>
      <c r="CI471" s="13"/>
      <c r="CL471" s="6" t="n">
        <f aca="false">C471</f>
        <v>37928</v>
      </c>
      <c r="CM471" s="13" t="n">
        <f aca="false">CN471/CN470-1</f>
        <v>0.00655270655270646</v>
      </c>
      <c r="CN471" s="4" t="n">
        <v>105.99</v>
      </c>
      <c r="CO471" s="13" t="n">
        <f aca="false">CN471/CN466-1</f>
        <v>0.0227733281868185</v>
      </c>
      <c r="CY471" s="4" t="n">
        <v>105.75</v>
      </c>
      <c r="CZ471" s="4" t="n">
        <v>105.99</v>
      </c>
      <c r="DA471" s="33" t="n">
        <f aca="false">CZ471-CN471</f>
        <v>0</v>
      </c>
      <c r="DB471" s="16" t="n">
        <f aca="false">CZ471/CY471-1</f>
        <v>0.00226950354609934</v>
      </c>
      <c r="DC471" s="15" t="n">
        <f aca="false">CY471/CZ470-1</f>
        <v>0.00427350427350426</v>
      </c>
      <c r="DD471" s="15" t="n">
        <f aca="false">CZ471/CZ470-1</f>
        <v>0.00655270655270646</v>
      </c>
      <c r="DE471" s="34" t="str">
        <f aca="false">IF(CW471=0,"",-DC471*CS471)</f>
        <v/>
      </c>
      <c r="DY471" s="6"/>
      <c r="EB471" s="6" t="n">
        <f aca="false">CL471</f>
        <v>37928</v>
      </c>
      <c r="EC471" s="13" t="n">
        <f aca="false">SUM(CM469:CM471)</f>
        <v>0.00769559235469097</v>
      </c>
    </row>
    <row r="472" customFormat="false" ht="15" hidden="false" customHeight="false" outlineLevel="0" collapsed="false">
      <c r="A472" s="0" t="n">
        <f aca="false">IF(FR472=1,CZ472,0)</f>
        <v>0</v>
      </c>
      <c r="C472" s="6" t="n">
        <v>37929</v>
      </c>
      <c r="D472" s="0" t="n">
        <f aca="false">IF(E472&gt;E471,1,)</f>
        <v>1</v>
      </c>
      <c r="E472" s="46" t="n">
        <v>95.2646</v>
      </c>
      <c r="F472" s="46" t="n">
        <v>101.3306</v>
      </c>
      <c r="G472" s="46" t="n">
        <v>103.2724</v>
      </c>
      <c r="H472" s="46" t="n">
        <v>103.7537</v>
      </c>
      <c r="I472" s="46" t="n">
        <v>104.677</v>
      </c>
      <c r="J472" s="47" t="str">
        <f aca="false">IF(MIN(E472:I472)=E472,$E$2,IF(MIN(E472:I472)=F472,$F$2,IF(MIN(E472:I472)=G472,$G$2,IF(MIN(E472:I472)=H472,$H$2,IF(MIN(E472:I472)=I472,$I$2)))))</f>
        <v>200D</v>
      </c>
      <c r="K472" s="47" t="str">
        <f aca="false">IF(MAX(E472:I472)=E472,$E$2,IF(MAX(E472:I472)=F472,$F$2,IF(MAX(E472:I472)=G472,$G$2,IF(MAX(E472:I472)=H472,$H$2,IF(MAX(E472:I472)=I472,$I$2)))))</f>
        <v>10D</v>
      </c>
      <c r="L472" s="4" t="n">
        <f aca="false">IF(MAX(E472:I472)=H472,1,0)</f>
        <v>0</v>
      </c>
      <c r="M472" s="4" t="n">
        <f aca="false">IF(MAX(E472:I472)=I472,1,0)</f>
        <v>1</v>
      </c>
      <c r="O472" s="4" t="n">
        <f aca="false">IF(CN472&gt;E472,1,0)</f>
        <v>1</v>
      </c>
      <c r="P472" s="4" t="n">
        <f aca="false">IF(CN472&gt;F472,1,0)</f>
        <v>1</v>
      </c>
      <c r="Q472" s="4" t="n">
        <f aca="false">IF(CN472&gt;G472,1,0)</f>
        <v>1</v>
      </c>
      <c r="R472" s="4" t="n">
        <f aca="false">IF(CN472&gt;H472,1,0)</f>
        <v>1</v>
      </c>
      <c r="S472" s="4" t="n">
        <f aca="false">IF(CN472&gt;I472,1,0)</f>
        <v>1</v>
      </c>
      <c r="T472" s="25" t="n">
        <f aca="false">IF(AND(AND(R472=0,S472=0,Q472=0),OR(S471=1,S470=1,S469=1)),1,0)</f>
        <v>0</v>
      </c>
      <c r="U472" s="13" t="n">
        <f aca="false">SUM(CM471:CM472)</f>
        <v>0.00438269051345752</v>
      </c>
      <c r="AV472" s="0"/>
      <c r="AW472" s="55" t="n">
        <f aca="false">IF(EC472&gt;$AW$2,1,0)</f>
        <v>0</v>
      </c>
      <c r="AX472" s="0" t="n">
        <f aca="false">IF(AND(I472&gt;G472,I471&lt;G471),1,IF(OR(AND(I472&gt;F472,I471&lt;F471),AND(I472&gt;E472,I471&lt;E471)),1,0))</f>
        <v>0</v>
      </c>
      <c r="AY472" s="0" t="n">
        <f aca="false">IF(K471="10D",1,0)</f>
        <v>1</v>
      </c>
      <c r="AZ472" s="0" t="n">
        <f aca="false">IF(AND(I472&gt;G472,I471&lt;G471,I472&gt;F472,I471&gt;F471,I472&gt;E472,I471&gt;E471),1,0)</f>
        <v>0</v>
      </c>
      <c r="BA472" s="56" t="n">
        <f aca="false">IF(G472&gt;H472,1,0)</f>
        <v>0</v>
      </c>
      <c r="BB472" s="56" t="n">
        <f aca="false">IF(I472&lt;F472,1,0)</f>
        <v>0</v>
      </c>
      <c r="BC472" s="0" t="n">
        <f aca="false">IF(AND(SUM(AW471:AX471)=2,AY472=1),1,IF(SUM(AX470:AX472)=0,0,IF(AND(OR(AW470=1,AX470=1),OR(AW471=1,AX471=1),AY472=1),1,IF(AND(SUM(AW472:AY472)=2,SUM(AW470:AX470)=2,AX470=1),1,0))))</f>
        <v>0</v>
      </c>
      <c r="BD472" s="57" t="str">
        <f aca="false">IF(BC472=0,"",IF(AND(BC472=1,AZ472=0,AZ471=0,AZ470=0),1,IF(AND(BC472=1,OR(AZ472=1,AZ471=1,AZ470)),IF(BA472=1,1,0))))</f>
        <v/>
      </c>
      <c r="BE472" s="50" t="str">
        <f aca="false">IF(AND(BD472=1,BD471=1),0,IF(BD472=1,SUM(CM473:CM511),""))</f>
        <v/>
      </c>
      <c r="BF472" s="20" t="str">
        <f aca="false">IF(AND(BB472=1,BB471=1,BE431&lt;&gt;0),"",IF(AND(BB471=0,BB472=1),BF471,IF(AND(BB472=1,BB471=1),BF471,IF(AND(BF471="",BE471="",OR(BD471=0,BD471="")),"",IF(AND(BF471="",BE432=0),"",IF(AND(BE432&lt;&gt;"",BF471=BE432),"",IF(AND(BD471=1,BE471&lt;&gt;0),CM472,IF(BF471&lt;&gt;0,BF471+CM472,IF(BF471="","")))))))))</f>
        <v/>
      </c>
      <c r="BI472" s="0"/>
      <c r="BU472" s="0"/>
      <c r="BZ472" s="49"/>
      <c r="CG472" s="13"/>
      <c r="CH472" s="40"/>
      <c r="CI472" s="13"/>
      <c r="CL472" s="6" t="n">
        <f aca="false">C472</f>
        <v>37929</v>
      </c>
      <c r="CM472" s="13" t="n">
        <f aca="false">CN472/CN471-1</f>
        <v>-0.00217001603924893</v>
      </c>
      <c r="CN472" s="4" t="n">
        <v>105.76</v>
      </c>
      <c r="CO472" s="13" t="n">
        <f aca="false">CN472/CN467-1</f>
        <v>0.00685453160700678</v>
      </c>
      <c r="CY472" s="4" t="n">
        <v>105.99</v>
      </c>
      <c r="CZ472" s="4" t="n">
        <v>105.76</v>
      </c>
      <c r="DA472" s="33" t="n">
        <f aca="false">CZ472-CN472</f>
        <v>0</v>
      </c>
      <c r="DB472" s="16" t="n">
        <f aca="false">CZ472/CY472-1</f>
        <v>-0.00217001603924893</v>
      </c>
      <c r="DC472" s="15" t="n">
        <f aca="false">CY472/CZ471-1</f>
        <v>0</v>
      </c>
      <c r="DD472" s="15" t="n">
        <f aca="false">CZ472/CZ471-1</f>
        <v>-0.00217001603924893</v>
      </c>
      <c r="DE472" s="34" t="str">
        <f aca="false">IF(CW472=0,"",-DC472*CS472)</f>
        <v/>
      </c>
      <c r="DY472" s="6"/>
      <c r="EB472" s="6" t="n">
        <f aca="false">CL472</f>
        <v>37929</v>
      </c>
      <c r="EC472" s="13" t="n">
        <f aca="false">SUM(CM470:CM472)</f>
        <v>0.00343392391004182</v>
      </c>
    </row>
    <row r="473" customFormat="false" ht="15" hidden="false" customHeight="false" outlineLevel="0" collapsed="false">
      <c r="A473" s="0" t="n">
        <f aca="false">IF(FR473=1,CZ473,0)</f>
        <v>0</v>
      </c>
      <c r="C473" s="6" t="n">
        <v>37930</v>
      </c>
      <c r="D473" s="0" t="n">
        <f aca="false">IF(E473&gt;E472,1,)</f>
        <v>1</v>
      </c>
      <c r="E473" s="46" t="n">
        <v>95.353</v>
      </c>
      <c r="F473" s="46" t="n">
        <v>101.3724</v>
      </c>
      <c r="G473" s="46" t="n">
        <v>103.387</v>
      </c>
      <c r="H473" s="46" t="n">
        <v>103.9113</v>
      </c>
      <c r="I473" s="46" t="n">
        <v>104.907</v>
      </c>
      <c r="J473" s="47" t="str">
        <f aca="false">IF(MIN(E473:I473)=E473,$E$2,IF(MIN(E473:I473)=F473,$F$2,IF(MIN(E473:I473)=G473,$G$2,IF(MIN(E473:I473)=H473,$H$2,IF(MIN(E473:I473)=I473,$I$2)))))</f>
        <v>200D</v>
      </c>
      <c r="K473" s="47" t="str">
        <f aca="false">IF(MAX(E473:I473)=E473,$E$2,IF(MAX(E473:I473)=F473,$F$2,IF(MAX(E473:I473)=G473,$G$2,IF(MAX(E473:I473)=H473,$H$2,IF(MAX(E473:I473)=I473,$I$2)))))</f>
        <v>10D</v>
      </c>
      <c r="L473" s="4" t="n">
        <f aca="false">IF(MAX(E473:I473)=H473,1,0)</f>
        <v>0</v>
      </c>
      <c r="M473" s="4" t="n">
        <f aca="false">IF(MAX(E473:I473)=I473,1,0)</f>
        <v>1</v>
      </c>
      <c r="O473" s="4" t="n">
        <f aca="false">IF(CN473&gt;E473,1,0)</f>
        <v>1</v>
      </c>
      <c r="P473" s="4" t="n">
        <f aca="false">IF(CN473&gt;F473,1,0)</f>
        <v>1</v>
      </c>
      <c r="Q473" s="4" t="n">
        <f aca="false">IF(CN473&gt;G473,1,0)</f>
        <v>1</v>
      </c>
      <c r="R473" s="4" t="n">
        <f aca="false">IF(CN473&gt;H473,1,0)</f>
        <v>1</v>
      </c>
      <c r="S473" s="4" t="n">
        <f aca="false">IF(CN473&gt;I473,1,0)</f>
        <v>1</v>
      </c>
      <c r="T473" s="25" t="n">
        <f aca="false">IF(AND(AND(R473=0,S473=0,Q473=0),OR(S472=1,S471=1,S470=1)),1,0)</f>
        <v>0</v>
      </c>
      <c r="U473" s="13" t="n">
        <f aca="false">SUM(CM472:CM473)</f>
        <v>-0.00141358638720657</v>
      </c>
      <c r="AV473" s="0"/>
      <c r="AW473" s="55" t="n">
        <f aca="false">IF(EC473&gt;$AW$2,1,0)</f>
        <v>0</v>
      </c>
      <c r="AX473" s="0" t="n">
        <f aca="false">IF(AND(I473&gt;G473,I472&lt;G472),1,IF(OR(AND(I473&gt;F473,I472&lt;F472),AND(I473&gt;E473,I472&lt;E472)),1,0))</f>
        <v>0</v>
      </c>
      <c r="AY473" s="0" t="n">
        <f aca="false">IF(K472="10D",1,0)</f>
        <v>1</v>
      </c>
      <c r="AZ473" s="0" t="n">
        <f aca="false">IF(AND(I473&gt;G473,I472&lt;G472,I473&gt;F473,I472&gt;F472,I473&gt;E473,I472&gt;E472),1,0)</f>
        <v>0</v>
      </c>
      <c r="BA473" s="56" t="n">
        <f aca="false">IF(G473&gt;H473,1,0)</f>
        <v>0</v>
      </c>
      <c r="BB473" s="56" t="n">
        <f aca="false">IF(I473&lt;F473,1,0)</f>
        <v>0</v>
      </c>
      <c r="BC473" s="0" t="n">
        <f aca="false">IF(AND(SUM(AW472:AX472)=2,AY473=1),1,IF(SUM(AX471:AX473)=0,0,IF(AND(OR(AW471=1,AX471=1),OR(AW472=1,AX472=1),AY473=1),1,IF(AND(SUM(AW473:AY473)=2,SUM(AW471:AX471)=2,AX471=1),1,0))))</f>
        <v>0</v>
      </c>
      <c r="BD473" s="57" t="str">
        <f aca="false">IF(BC473=0,"",IF(AND(BC473=1,AZ473=0,AZ472=0,AZ471=0),1,IF(AND(BC473=1,OR(AZ473=1,AZ472=1,AZ471)),IF(BA473=1,1,0))))</f>
        <v/>
      </c>
      <c r="BE473" s="50" t="str">
        <f aca="false">IF(AND(BD473=1,BD472=1),0,IF(BD473=1,SUM(CM474:CM512),""))</f>
        <v/>
      </c>
      <c r="BF473" s="20" t="str">
        <f aca="false">IF(AND(BB473=1,BB472=1,BE432&lt;&gt;0),"",IF(AND(BB472=0,BB473=1),BF472,IF(AND(BB473=1,BB472=1),BF472,IF(AND(BF472="",BE472="",OR(BD472=0,BD472="")),"",IF(AND(BF472="",BE433=0),"",IF(AND(BE433&lt;&gt;"",BF472=BE433),"",IF(AND(BD472=1,BE472&lt;&gt;0),CM473,IF(BF472&lt;&gt;0,BF472+CM473,IF(BF472="","")))))))))</f>
        <v/>
      </c>
      <c r="BI473" s="0"/>
      <c r="BU473" s="0"/>
      <c r="BZ473" s="49"/>
      <c r="CG473" s="13"/>
      <c r="CH473" s="40"/>
      <c r="CI473" s="13"/>
      <c r="CL473" s="6" t="n">
        <f aca="false">C473</f>
        <v>37930</v>
      </c>
      <c r="CM473" s="13" t="n">
        <f aca="false">CN473/CN472-1</f>
        <v>0.000756429652042367</v>
      </c>
      <c r="CN473" s="4" t="n">
        <v>105.84</v>
      </c>
      <c r="CO473" s="13" t="n">
        <f aca="false">CN473/CN468-1</f>
        <v>0.00627495721620086</v>
      </c>
      <c r="CY473" s="4" t="n">
        <v>105.5</v>
      </c>
      <c r="CZ473" s="4" t="n">
        <v>105.84</v>
      </c>
      <c r="DA473" s="33" t="n">
        <f aca="false">CZ473-CN473</f>
        <v>0</v>
      </c>
      <c r="DB473" s="16" t="n">
        <f aca="false">CZ473/CY473-1</f>
        <v>0.00322274881516593</v>
      </c>
      <c r="DC473" s="15" t="n">
        <f aca="false">CY473/CZ472-1</f>
        <v>-0.00245839636913769</v>
      </c>
      <c r="DD473" s="15" t="n">
        <f aca="false">CZ473/CZ472-1</f>
        <v>0.000756429652042367</v>
      </c>
      <c r="DE473" s="34" t="str">
        <f aca="false">IF(CW473=0,"",-DC473*CS473)</f>
        <v/>
      </c>
      <c r="DY473" s="6"/>
      <c r="EB473" s="6" t="n">
        <f aca="false">CL473</f>
        <v>37930</v>
      </c>
      <c r="EC473" s="13" t="n">
        <f aca="false">SUM(CM471:CM473)</f>
        <v>0.00513912016549989</v>
      </c>
    </row>
    <row r="474" customFormat="false" ht="15" hidden="false" customHeight="false" outlineLevel="0" collapsed="false">
      <c r="A474" s="0" t="n">
        <f aca="false">IF(FR474=1,CZ474,0)</f>
        <v>0</v>
      </c>
      <c r="C474" s="6" t="n">
        <v>37931</v>
      </c>
      <c r="D474" s="0" t="n">
        <f aca="false">IF(E474&gt;E473,1,)</f>
        <v>1</v>
      </c>
      <c r="E474" s="46" t="n">
        <v>95.4414</v>
      </c>
      <c r="F474" s="46" t="n">
        <v>101.4198</v>
      </c>
      <c r="G474" s="46" t="n">
        <v>103.5122</v>
      </c>
      <c r="H474" s="46" t="n">
        <v>104.1153</v>
      </c>
      <c r="I474" s="46" t="n">
        <v>105.212</v>
      </c>
      <c r="J474" s="47" t="str">
        <f aca="false">IF(MIN(E474:I474)=E474,$E$2,IF(MIN(E474:I474)=F474,$F$2,IF(MIN(E474:I474)=G474,$G$2,IF(MIN(E474:I474)=H474,$H$2,IF(MIN(E474:I474)=I474,$I$2)))))</f>
        <v>200D</v>
      </c>
      <c r="K474" s="47" t="str">
        <f aca="false">IF(MAX(E474:I474)=E474,$E$2,IF(MAX(E474:I474)=F474,$F$2,IF(MAX(E474:I474)=G474,$G$2,IF(MAX(E474:I474)=H474,$H$2,IF(MAX(E474:I474)=I474,$I$2)))))</f>
        <v>10D</v>
      </c>
      <c r="L474" s="4" t="n">
        <f aca="false">IF(MAX(E474:I474)=H474,1,0)</f>
        <v>0</v>
      </c>
      <c r="M474" s="4" t="n">
        <f aca="false">IF(MAX(E474:I474)=I474,1,0)</f>
        <v>1</v>
      </c>
      <c r="O474" s="4" t="n">
        <f aca="false">IF(CN474&gt;E474,1,0)</f>
        <v>1</v>
      </c>
      <c r="P474" s="4" t="n">
        <f aca="false">IF(CN474&gt;F474,1,0)</f>
        <v>1</v>
      </c>
      <c r="Q474" s="4" t="n">
        <f aca="false">IF(CN474&gt;G474,1,0)</f>
        <v>1</v>
      </c>
      <c r="R474" s="4" t="n">
        <f aca="false">IF(CN474&gt;H474,1,0)</f>
        <v>1</v>
      </c>
      <c r="S474" s="4" t="n">
        <f aca="false">IF(CN474&gt;I474,1,0)</f>
        <v>1</v>
      </c>
      <c r="T474" s="25" t="n">
        <f aca="false">IF(AND(AND(R474=0,S474=0,Q474=0),OR(S473=1,S472=1,S471=1)),1,0)</f>
        <v>0</v>
      </c>
      <c r="U474" s="13" t="n">
        <f aca="false">SUM(CM473:CM474)</f>
        <v>0.00604743494304771</v>
      </c>
      <c r="AV474" s="0"/>
      <c r="AW474" s="55" t="n">
        <f aca="false">IF(EC474&gt;$AW$2,1,0)</f>
        <v>0</v>
      </c>
      <c r="AX474" s="0" t="n">
        <f aca="false">IF(AND(I474&gt;G474,I473&lt;G473),1,IF(OR(AND(I474&gt;F474,I473&lt;F473),AND(I474&gt;E474,I473&lt;E473)),1,0))</f>
        <v>0</v>
      </c>
      <c r="AY474" s="0" t="n">
        <f aca="false">IF(K473="10D",1,0)</f>
        <v>1</v>
      </c>
      <c r="AZ474" s="0" t="n">
        <f aca="false">IF(AND(I474&gt;G474,I473&lt;G473,I474&gt;F474,I473&gt;F473,I474&gt;E474,I473&gt;E473),1,0)</f>
        <v>0</v>
      </c>
      <c r="BA474" s="56" t="n">
        <f aca="false">IF(G474&gt;H474,1,0)</f>
        <v>0</v>
      </c>
      <c r="BB474" s="56" t="n">
        <f aca="false">IF(I474&lt;F474,1,0)</f>
        <v>0</v>
      </c>
      <c r="BC474" s="0" t="n">
        <f aca="false">IF(AND(SUM(AW473:AX473)=2,AY474=1),1,IF(SUM(AX472:AX474)=0,0,IF(AND(OR(AW472=1,AX472=1),OR(AW473=1,AX473=1),AY474=1),1,IF(AND(SUM(AW474:AY474)=2,SUM(AW472:AX472)=2,AX472=1),1,0))))</f>
        <v>0</v>
      </c>
      <c r="BD474" s="57" t="str">
        <f aca="false">IF(BC474=0,"",IF(AND(BC474=1,AZ474=0,AZ473=0,AZ472=0),1,IF(AND(BC474=1,OR(AZ474=1,AZ473=1,AZ472)),IF(BA474=1,1,0))))</f>
        <v/>
      </c>
      <c r="BE474" s="50" t="str">
        <f aca="false">IF(AND(BD474=1,BD473=1),0,IF(BD474=1,SUM(CM475:CM513),""))</f>
        <v/>
      </c>
      <c r="BF474" s="20" t="str">
        <f aca="false">IF(AND(BB474=1,BB473=1,BE433&lt;&gt;0),"",IF(AND(BB473=0,BB474=1),BF473,IF(AND(BB474=1,BB473=1),BF473,IF(AND(BF473="",BE473="",OR(BD473=0,BD473="")),"",IF(AND(BF473="",BE434=0),"",IF(AND(BE434&lt;&gt;"",BF473=BE434),"",IF(AND(BD473=1,BE473&lt;&gt;0),CM474,IF(BF473&lt;&gt;0,BF473+CM474,IF(BF473="","")))))))))</f>
        <v/>
      </c>
      <c r="BI474" s="0"/>
      <c r="BU474" s="0"/>
      <c r="BZ474" s="49"/>
      <c r="CG474" s="13"/>
      <c r="CH474" s="40"/>
      <c r="CI474" s="13"/>
      <c r="CL474" s="6" t="n">
        <f aca="false">C474</f>
        <v>37931</v>
      </c>
      <c r="CM474" s="13" t="n">
        <f aca="false">CN474/CN473-1</f>
        <v>0.00529100529100535</v>
      </c>
      <c r="CN474" s="4" t="n">
        <v>106.4</v>
      </c>
      <c r="CO474" s="13" t="n">
        <f aca="false">CN474/CN469-1</f>
        <v>0.00948766603415563</v>
      </c>
      <c r="CY474" s="4" t="n">
        <v>105.6</v>
      </c>
      <c r="CZ474" s="4" t="n">
        <v>106.4</v>
      </c>
      <c r="DA474" s="33" t="n">
        <f aca="false">CZ474-CN474</f>
        <v>0</v>
      </c>
      <c r="DB474" s="16" t="n">
        <f aca="false">CZ474/CY474-1</f>
        <v>0.00757575757575779</v>
      </c>
      <c r="DC474" s="15" t="n">
        <f aca="false">CY474/CZ473-1</f>
        <v>-0.00226757369614516</v>
      </c>
      <c r="DD474" s="15" t="n">
        <f aca="false">CZ474/CZ473-1</f>
        <v>0.00529100529100535</v>
      </c>
      <c r="DE474" s="34" t="str">
        <f aca="false">IF(CW474=0,"",-DC474*CS474)</f>
        <v/>
      </c>
      <c r="DY474" s="6"/>
      <c r="EB474" s="6" t="n">
        <f aca="false">CL474</f>
        <v>37931</v>
      </c>
      <c r="EC474" s="13" t="n">
        <f aca="false">SUM(CM472:CM474)</f>
        <v>0.00387741890379878</v>
      </c>
    </row>
    <row r="475" customFormat="false" ht="15" hidden="false" customHeight="false" outlineLevel="0" collapsed="false">
      <c r="A475" s="0" t="n">
        <f aca="false">IF(FR475=1,CZ475,0)</f>
        <v>0</v>
      </c>
      <c r="C475" s="6" t="n">
        <v>37932</v>
      </c>
      <c r="D475" s="0" t="n">
        <f aca="false">IF(E475&gt;E474,1,)</f>
        <v>1</v>
      </c>
      <c r="E475" s="46" t="n">
        <v>95.5376</v>
      </c>
      <c r="F475" s="46" t="n">
        <v>101.4602</v>
      </c>
      <c r="G475" s="46" t="n">
        <v>103.6092</v>
      </c>
      <c r="H475" s="46" t="n">
        <v>104.304</v>
      </c>
      <c r="I475" s="46" t="n">
        <v>105.415</v>
      </c>
      <c r="J475" s="47" t="str">
        <f aca="false">IF(MIN(E475:I475)=E475,$E$2,IF(MIN(E475:I475)=F475,$F$2,IF(MIN(E475:I475)=G475,$G$2,IF(MIN(E475:I475)=H475,$H$2,IF(MIN(E475:I475)=I475,$I$2)))))</f>
        <v>200D</v>
      </c>
      <c r="K475" s="47" t="str">
        <f aca="false">IF(MAX(E475:I475)=E475,$E$2,IF(MAX(E475:I475)=F475,$F$2,IF(MAX(E475:I475)=G475,$G$2,IF(MAX(E475:I475)=H475,$H$2,IF(MAX(E475:I475)=I475,$I$2)))))</f>
        <v>10D</v>
      </c>
      <c r="L475" s="4" t="n">
        <f aca="false">IF(MAX(E475:I475)=H475,1,0)</f>
        <v>0</v>
      </c>
      <c r="M475" s="4" t="n">
        <f aca="false">IF(MAX(E475:I475)=I475,1,0)</f>
        <v>1</v>
      </c>
      <c r="O475" s="4" t="n">
        <f aca="false">IF(CN475&gt;E475,1,0)</f>
        <v>1</v>
      </c>
      <c r="P475" s="4" t="n">
        <f aca="false">IF(CN475&gt;F475,1,0)</f>
        <v>1</v>
      </c>
      <c r="Q475" s="4" t="n">
        <f aca="false">IF(CN475&gt;G475,1,0)</f>
        <v>1</v>
      </c>
      <c r="R475" s="4" t="n">
        <f aca="false">IF(CN475&gt;H475,1,0)</f>
        <v>1</v>
      </c>
      <c r="S475" s="4" t="n">
        <f aca="false">IF(CN475&gt;I475,1,0)</f>
        <v>1</v>
      </c>
      <c r="T475" s="25" t="n">
        <f aca="false">IF(AND(AND(R475=0,S475=0,Q475=0),OR(S474=1,S473=1,S472=1)),1,0)</f>
        <v>0</v>
      </c>
      <c r="U475" s="13" t="n">
        <f aca="false">SUM(CM474:CM475)</f>
        <v>-0.00213380673906993</v>
      </c>
      <c r="AV475" s="0"/>
      <c r="AW475" s="55" t="n">
        <f aca="false">IF(EC475&gt;$AW$2,1,0)</f>
        <v>0</v>
      </c>
      <c r="AX475" s="0" t="n">
        <f aca="false">IF(AND(I475&gt;G475,I474&lt;G474),1,IF(OR(AND(I475&gt;F475,I474&lt;F474),AND(I475&gt;E475,I474&lt;E474)),1,0))</f>
        <v>0</v>
      </c>
      <c r="AY475" s="0" t="n">
        <f aca="false">IF(K474="10D",1,0)</f>
        <v>1</v>
      </c>
      <c r="AZ475" s="0" t="n">
        <f aca="false">IF(AND(I475&gt;G475,I474&lt;G474,I475&gt;F475,I474&gt;F474,I475&gt;E475,I474&gt;E474),1,0)</f>
        <v>0</v>
      </c>
      <c r="BA475" s="56" t="n">
        <f aca="false">IF(G475&gt;H475,1,0)</f>
        <v>0</v>
      </c>
      <c r="BB475" s="56" t="n">
        <f aca="false">IF(I475&lt;F475,1,0)</f>
        <v>0</v>
      </c>
      <c r="BC475" s="0" t="n">
        <f aca="false">IF(AND(SUM(AW474:AX474)=2,AY475=1),1,IF(SUM(AX473:AX475)=0,0,IF(AND(OR(AW473=1,AX473=1),OR(AW474=1,AX474=1),AY475=1),1,IF(AND(SUM(AW475:AY475)=2,SUM(AW473:AX473)=2,AX473=1),1,0))))</f>
        <v>0</v>
      </c>
      <c r="BD475" s="57" t="str">
        <f aca="false">IF(BC475=0,"",IF(AND(BC475=1,AZ475=0,AZ474=0,AZ473=0),1,IF(AND(BC475=1,OR(AZ475=1,AZ474=1,AZ473)),IF(BA475=1,1,0))))</f>
        <v/>
      </c>
      <c r="BE475" s="50" t="str">
        <f aca="false">IF(AND(BD475=1,BD474=1),0,IF(BD475=1,SUM(CM476:CM514),""))</f>
        <v/>
      </c>
      <c r="BF475" s="20" t="str">
        <f aca="false">IF(AND(BB475=1,BB474=1,BE434&lt;&gt;0),"",IF(AND(BB474=0,BB475=1),BF474,IF(AND(BB475=1,BB474=1),BF474,IF(AND(BF474="",BE474="",OR(BD474=0,BD474="")),"",IF(AND(BF474="",BE435=0),"",IF(AND(BE435&lt;&gt;"",BF474=BE435),"",IF(AND(BD474=1,BE474&lt;&gt;0),CM475,IF(BF474&lt;&gt;0,BF474+CM475,IF(BF474="","")))))))))</f>
        <v/>
      </c>
      <c r="BI475" s="0"/>
      <c r="BU475" s="0"/>
      <c r="BZ475" s="49"/>
      <c r="CG475" s="13"/>
      <c r="CH475" s="40"/>
      <c r="CI475" s="13"/>
      <c r="CL475" s="6" t="n">
        <f aca="false">C475</f>
        <v>37932</v>
      </c>
      <c r="CM475" s="13" t="n">
        <f aca="false">CN475/CN474-1</f>
        <v>-0.00742481203007528</v>
      </c>
      <c r="CN475" s="4" t="n">
        <v>105.61</v>
      </c>
      <c r="CO475" s="13" t="n">
        <f aca="false">CN475/CN470-1</f>
        <v>0.00294396961063637</v>
      </c>
      <c r="CY475" s="4" t="n">
        <v>106.64</v>
      </c>
      <c r="CZ475" s="4" t="n">
        <v>105.61</v>
      </c>
      <c r="DA475" s="33" t="n">
        <f aca="false">CZ475-CN475</f>
        <v>0</v>
      </c>
      <c r="DB475" s="16" t="n">
        <f aca="false">CZ475/CY475-1</f>
        <v>-0.0096586646661666</v>
      </c>
      <c r="DC475" s="15" t="n">
        <f aca="false">CY475/CZ474-1</f>
        <v>0.0022556390977444</v>
      </c>
      <c r="DD475" s="15" t="n">
        <f aca="false">CZ475/CZ474-1</f>
        <v>-0.00742481203007528</v>
      </c>
      <c r="DE475" s="34" t="str">
        <f aca="false">IF(CW475=0,"",-DC475*CS475)</f>
        <v/>
      </c>
      <c r="DY475" s="6"/>
      <c r="EB475" s="6" t="n">
        <f aca="false">CL475</f>
        <v>37932</v>
      </c>
      <c r="EC475" s="13" t="n">
        <f aca="false">SUM(CM473:CM475)</f>
        <v>-0.00137737708702756</v>
      </c>
    </row>
    <row r="476" customFormat="false" ht="15" hidden="false" customHeight="false" outlineLevel="0" collapsed="false">
      <c r="A476" s="0" t="n">
        <f aca="false">IF(FR476=1,CZ476,0)</f>
        <v>0</v>
      </c>
      <c r="C476" s="6" t="n">
        <v>37935</v>
      </c>
      <c r="D476" s="0" t="n">
        <f aca="false">IF(E476&gt;E475,1,)</f>
        <v>1</v>
      </c>
      <c r="E476" s="46" t="n">
        <v>95.6375</v>
      </c>
      <c r="F476" s="46" t="n">
        <v>101.5118</v>
      </c>
      <c r="G476" s="46" t="n">
        <v>103.684</v>
      </c>
      <c r="H476" s="46" t="n">
        <v>104.4457</v>
      </c>
      <c r="I476" s="46" t="n">
        <v>105.57</v>
      </c>
      <c r="J476" s="47" t="str">
        <f aca="false">IF(MIN(E476:I476)=E476,$E$2,IF(MIN(E476:I476)=F476,$F$2,IF(MIN(E476:I476)=G476,$G$2,IF(MIN(E476:I476)=H476,$H$2,IF(MIN(E476:I476)=I476,$I$2)))))</f>
        <v>200D</v>
      </c>
      <c r="K476" s="47" t="str">
        <f aca="false">IF(MAX(E476:I476)=E476,$E$2,IF(MAX(E476:I476)=F476,$F$2,IF(MAX(E476:I476)=G476,$G$2,IF(MAX(E476:I476)=H476,$H$2,IF(MAX(E476:I476)=I476,$I$2)))))</f>
        <v>10D</v>
      </c>
      <c r="L476" s="4" t="n">
        <f aca="false">IF(MAX(E476:I476)=H476,1,0)</f>
        <v>0</v>
      </c>
      <c r="M476" s="4" t="n">
        <f aca="false">IF(MAX(E476:I476)=I476,1,0)</f>
        <v>1</v>
      </c>
      <c r="O476" s="4" t="n">
        <f aca="false">IF(CN476&gt;E476,1,0)</f>
        <v>1</v>
      </c>
      <c r="P476" s="4" t="n">
        <f aca="false">IF(CN476&gt;F476,1,0)</f>
        <v>1</v>
      </c>
      <c r="Q476" s="4" t="n">
        <f aca="false">IF(CN476&gt;G476,1,0)</f>
        <v>1</v>
      </c>
      <c r="R476" s="4" t="n">
        <f aca="false">IF(CN476&gt;H476,1,0)</f>
        <v>1</v>
      </c>
      <c r="S476" s="4" t="n">
        <f aca="false">IF(CN476&gt;I476,1,0)</f>
        <v>0</v>
      </c>
      <c r="T476" s="25" t="n">
        <f aca="false">IF(AND(AND(R476=0,S476=0,Q476=0),OR(S475=1,S474=1,S473=1)),1,0)</f>
        <v>0</v>
      </c>
      <c r="U476" s="13" t="n">
        <f aca="false">SUM(CM475:CM476)</f>
        <v>-0.0114963961603659</v>
      </c>
      <c r="AV476" s="0"/>
      <c r="AW476" s="55" t="n">
        <f aca="false">IF(EC476&gt;$AW$2,1,0)</f>
        <v>0</v>
      </c>
      <c r="AX476" s="0" t="n">
        <f aca="false">IF(AND(I476&gt;G476,I475&lt;G475),1,IF(OR(AND(I476&gt;F476,I475&lt;F475),AND(I476&gt;E476,I475&lt;E475)),1,0))</f>
        <v>0</v>
      </c>
      <c r="AY476" s="0" t="n">
        <f aca="false">IF(K475="10D",1,0)</f>
        <v>1</v>
      </c>
      <c r="AZ476" s="0" t="n">
        <f aca="false">IF(AND(I476&gt;G476,I475&lt;G475,I476&gt;F476,I475&gt;F475,I476&gt;E476,I475&gt;E475),1,0)</f>
        <v>0</v>
      </c>
      <c r="BA476" s="56" t="n">
        <f aca="false">IF(G476&gt;H476,1,0)</f>
        <v>0</v>
      </c>
      <c r="BB476" s="56" t="n">
        <f aca="false">IF(I476&lt;F476,1,0)</f>
        <v>0</v>
      </c>
      <c r="BC476" s="0" t="n">
        <f aca="false">IF(AND(SUM(AW475:AX475)=2,AY476=1),1,IF(SUM(AX474:AX476)=0,0,IF(AND(OR(AW474=1,AX474=1),OR(AW475=1,AX475=1),AY476=1),1,IF(AND(SUM(AW476:AY476)=2,SUM(AW474:AX474)=2,AX474=1),1,0))))</f>
        <v>0</v>
      </c>
      <c r="BD476" s="57" t="str">
        <f aca="false">IF(BC476=0,"",IF(AND(BC476=1,AZ476=0,AZ475=0,AZ474=0),1,IF(AND(BC476=1,OR(AZ476=1,AZ475=1,AZ474)),IF(BA476=1,1,0))))</f>
        <v/>
      </c>
      <c r="BE476" s="50" t="str">
        <f aca="false">IF(AND(BD476=1,BD475=1),0,IF(BD476=1,SUM(CM477:CM515),""))</f>
        <v/>
      </c>
      <c r="BF476" s="20" t="str">
        <f aca="false">IF(AND(BB476=1,BB475=1,BE435&lt;&gt;0),"",IF(AND(BB475=0,BB476=1),BF475,IF(AND(BB476=1,BB475=1),BF475,IF(AND(BF475="",BE475="",OR(BD475=0,BD475="")),"",IF(AND(BF475="",BE436=0),"",IF(AND(BE436&lt;&gt;"",BF475=BE436),"",IF(AND(BD475=1,BE475&lt;&gt;0),CM476,IF(BF475&lt;&gt;0,BF475+CM476,IF(BF475="","")))))))))</f>
        <v/>
      </c>
      <c r="BI476" s="0"/>
      <c r="BU476" s="0"/>
      <c r="BZ476" s="49"/>
      <c r="CG476" s="13"/>
      <c r="CH476" s="40"/>
      <c r="CI476" s="13"/>
      <c r="CL476" s="6" t="n">
        <f aca="false">C476</f>
        <v>37935</v>
      </c>
      <c r="CM476" s="13" t="n">
        <f aca="false">CN476/CN475-1</f>
        <v>-0.00407158413029063</v>
      </c>
      <c r="CN476" s="4" t="n">
        <v>105.18</v>
      </c>
      <c r="CO476" s="13" t="n">
        <f aca="false">CN476/CN471-1</f>
        <v>-0.00764223039909417</v>
      </c>
      <c r="CY476" s="4" t="n">
        <v>105.74</v>
      </c>
      <c r="CZ476" s="4" t="n">
        <v>105.18</v>
      </c>
      <c r="DA476" s="33" t="n">
        <f aca="false">CZ476-CN476</f>
        <v>0</v>
      </c>
      <c r="DB476" s="16" t="n">
        <f aca="false">CZ476/CY476-1</f>
        <v>-0.00529600907887262</v>
      </c>
      <c r="DC476" s="15" t="n">
        <f aca="false">CY476/CZ475-1</f>
        <v>0.00123094403939006</v>
      </c>
      <c r="DD476" s="15" t="n">
        <f aca="false">CZ476/CZ475-1</f>
        <v>-0.00407158413029063</v>
      </c>
      <c r="DE476" s="34" t="str">
        <f aca="false">IF(CW476=0,"",-DC476*CS476)</f>
        <v/>
      </c>
      <c r="DY476" s="6"/>
      <c r="EB476" s="6" t="n">
        <f aca="false">CL476</f>
        <v>37935</v>
      </c>
      <c r="EC476" s="13" t="n">
        <f aca="false">SUM(CM474:CM476)</f>
        <v>-0.00620539086936056</v>
      </c>
    </row>
    <row r="477" customFormat="false" ht="15" hidden="false" customHeight="false" outlineLevel="0" collapsed="false">
      <c r="A477" s="0" t="n">
        <f aca="false">IF(FR477=1,CZ477,0)</f>
        <v>0</v>
      </c>
      <c r="C477" s="6" t="n">
        <v>37936</v>
      </c>
      <c r="D477" s="0" t="n">
        <f aca="false">IF(E477&gt;E476,1,)</f>
        <v>1</v>
      </c>
      <c r="E477" s="46" t="n">
        <v>95.7341</v>
      </c>
      <c r="F477" s="46" t="n">
        <v>101.5689</v>
      </c>
      <c r="G477" s="46" t="n">
        <v>103.731</v>
      </c>
      <c r="H477" s="46" t="n">
        <v>104.619</v>
      </c>
      <c r="I477" s="46" t="n">
        <v>105.581</v>
      </c>
      <c r="J477" s="47" t="str">
        <f aca="false">IF(MIN(E477:I477)=E477,$E$2,IF(MIN(E477:I477)=F477,$F$2,IF(MIN(E477:I477)=G477,$G$2,IF(MIN(E477:I477)=H477,$H$2,IF(MIN(E477:I477)=I477,$I$2)))))</f>
        <v>200D</v>
      </c>
      <c r="K477" s="47" t="str">
        <f aca="false">IF(MAX(E477:I477)=E477,$E$2,IF(MAX(E477:I477)=F477,$F$2,IF(MAX(E477:I477)=G477,$G$2,IF(MAX(E477:I477)=H477,$H$2,IF(MAX(E477:I477)=I477,$I$2)))))</f>
        <v>10D</v>
      </c>
      <c r="L477" s="4" t="n">
        <f aca="false">IF(MAX(E477:I477)=H477,1,0)</f>
        <v>0</v>
      </c>
      <c r="M477" s="4" t="n">
        <f aca="false">IF(MAX(E477:I477)=I477,1,0)</f>
        <v>1</v>
      </c>
      <c r="O477" s="4" t="n">
        <f aca="false">IF(CN477&gt;E477,1,0)</f>
        <v>1</v>
      </c>
      <c r="P477" s="4" t="n">
        <f aca="false">IF(CN477&gt;F477,1,0)</f>
        <v>1</v>
      </c>
      <c r="Q477" s="4" t="n">
        <f aca="false">IF(CN477&gt;G477,1,0)</f>
        <v>1</v>
      </c>
      <c r="R477" s="4" t="n">
        <f aca="false">IF(CN477&gt;H477,1,0)</f>
        <v>1</v>
      </c>
      <c r="S477" s="4" t="n">
        <f aca="false">IF(CN477&gt;I477,1,0)</f>
        <v>0</v>
      </c>
      <c r="T477" s="25" t="n">
        <f aca="false">IF(AND(AND(R477=0,S477=0,Q477=0),OR(S476=1,S475=1,S474=1)),1,0)</f>
        <v>0</v>
      </c>
      <c r="U477" s="13" t="n">
        <f aca="false">SUM(CM476:CM477)</f>
        <v>-0.00435680945829975</v>
      </c>
      <c r="AV477" s="0"/>
      <c r="AW477" s="55" t="n">
        <f aca="false">IF(EC477&gt;$AW$2,1,0)</f>
        <v>0</v>
      </c>
      <c r="AX477" s="0" t="n">
        <f aca="false">IF(AND(I477&gt;G477,I476&lt;G476),1,IF(OR(AND(I477&gt;F477,I476&lt;F476),AND(I477&gt;E477,I476&lt;E476)),1,0))</f>
        <v>0</v>
      </c>
      <c r="AY477" s="0" t="n">
        <f aca="false">IF(K476="10D",1,0)</f>
        <v>1</v>
      </c>
      <c r="AZ477" s="0" t="n">
        <f aca="false">IF(AND(I477&gt;G477,I476&lt;G476,I477&gt;F477,I476&gt;F476,I477&gt;E477,I476&gt;E476),1,0)</f>
        <v>0</v>
      </c>
      <c r="BA477" s="56" t="n">
        <f aca="false">IF(G477&gt;H477,1,0)</f>
        <v>0</v>
      </c>
      <c r="BB477" s="56" t="n">
        <f aca="false">IF(I477&lt;F477,1,0)</f>
        <v>0</v>
      </c>
      <c r="BC477" s="0" t="n">
        <f aca="false">IF(AND(SUM(AW476:AX476)=2,AY477=1),1,IF(SUM(AX475:AX477)=0,0,IF(AND(OR(AW475=1,AX475=1),OR(AW476=1,AX476=1),AY477=1),1,IF(AND(SUM(AW477:AY477)=2,SUM(AW475:AX475)=2,AX475=1),1,0))))</f>
        <v>0</v>
      </c>
      <c r="BD477" s="57" t="str">
        <f aca="false">IF(BC477=0,"",IF(AND(BC477=1,AZ477=0,AZ476=0,AZ475=0),1,IF(AND(BC477=1,OR(AZ477=1,AZ476=1,AZ475)),IF(BA477=1,1,0))))</f>
        <v/>
      </c>
      <c r="BE477" s="50" t="str">
        <f aca="false">IF(AND(BD477=1,BD476=1),0,IF(BD477=1,SUM(CM478:CM516),""))</f>
        <v/>
      </c>
      <c r="BF477" s="20" t="str">
        <f aca="false">IF(AND(BB477=1,BB476=1,BE436&lt;&gt;0),"",IF(AND(BB476=0,BB477=1),BF476,IF(AND(BB477=1,BB476=1),BF476,IF(AND(BF476="",BE476="",OR(BD476=0,BD476="")),"",IF(AND(BF476="",BE437=0),"",IF(AND(BE437&lt;&gt;"",BF476=BE437),"",IF(AND(BD476=1,BE476&lt;&gt;0),CM477,IF(BF476&lt;&gt;0,BF476+CM477,IF(BF476="","")))))))))</f>
        <v/>
      </c>
      <c r="BI477" s="0"/>
      <c r="BU477" s="0"/>
      <c r="BZ477" s="49"/>
      <c r="CG477" s="13"/>
      <c r="CH477" s="40"/>
      <c r="CI477" s="13"/>
      <c r="CL477" s="6" t="n">
        <f aca="false">C477</f>
        <v>37936</v>
      </c>
      <c r="CM477" s="13" t="n">
        <f aca="false">CN477/CN476-1</f>
        <v>-0.00028522532800912</v>
      </c>
      <c r="CN477" s="4" t="n">
        <v>105.15</v>
      </c>
      <c r="CO477" s="13" t="n">
        <f aca="false">CN477/CN472-1</f>
        <v>-0.005767776096823</v>
      </c>
      <c r="CY477" s="4" t="n">
        <v>105.09</v>
      </c>
      <c r="CZ477" s="4" t="n">
        <v>105.15</v>
      </c>
      <c r="DA477" s="33" t="n">
        <f aca="false">CZ477-CN477</f>
        <v>0</v>
      </c>
      <c r="DB477" s="16" t="n">
        <f aca="false">CZ477/CY477-1</f>
        <v>0.00057093919497575</v>
      </c>
      <c r="DC477" s="15" t="n">
        <f aca="false">CY477/CZ476-1</f>
        <v>-0.00085567598402736</v>
      </c>
      <c r="DD477" s="15" t="n">
        <f aca="false">CZ477/CZ476-1</f>
        <v>-0.00028522532800912</v>
      </c>
      <c r="DE477" s="34" t="str">
        <f aca="false">IF(CW477=0,"",-DC477*CS477)</f>
        <v/>
      </c>
      <c r="DY477" s="6"/>
      <c r="EB477" s="6" t="n">
        <f aca="false">CL477</f>
        <v>37936</v>
      </c>
      <c r="EC477" s="13" t="n">
        <f aca="false">SUM(CM475:CM477)</f>
        <v>-0.011781621488375</v>
      </c>
    </row>
    <row r="478" customFormat="false" ht="15" hidden="false" customHeight="false" outlineLevel="0" collapsed="false">
      <c r="A478" s="0" t="n">
        <f aca="false">IF(FR478=1,CZ478,0)</f>
        <v>0</v>
      </c>
      <c r="C478" s="6" t="n">
        <v>37937</v>
      </c>
      <c r="D478" s="0" t="n">
        <f aca="false">IF(E478&gt;E477,1,)</f>
        <v>1</v>
      </c>
      <c r="E478" s="46" t="n">
        <v>95.8333</v>
      </c>
      <c r="F478" s="46" t="n">
        <v>101.648</v>
      </c>
      <c r="G478" s="46" t="n">
        <v>103.7904</v>
      </c>
      <c r="H478" s="46" t="n">
        <v>104.7607</v>
      </c>
      <c r="I478" s="46" t="n">
        <v>105.696</v>
      </c>
      <c r="J478" s="47" t="str">
        <f aca="false">IF(MIN(E478:I478)=E478,$E$2,IF(MIN(E478:I478)=F478,$F$2,IF(MIN(E478:I478)=G478,$G$2,IF(MIN(E478:I478)=H478,$H$2,IF(MIN(E478:I478)=I478,$I$2)))))</f>
        <v>200D</v>
      </c>
      <c r="K478" s="47" t="str">
        <f aca="false">IF(MAX(E478:I478)=E478,$E$2,IF(MAX(E478:I478)=F478,$F$2,IF(MAX(E478:I478)=G478,$G$2,IF(MAX(E478:I478)=H478,$H$2,IF(MAX(E478:I478)=I478,$I$2)))))</f>
        <v>10D</v>
      </c>
      <c r="L478" s="4" t="n">
        <f aca="false">IF(MAX(E478:I478)=H478,1,0)</f>
        <v>0</v>
      </c>
      <c r="M478" s="4" t="n">
        <f aca="false">IF(MAX(E478:I478)=I478,1,0)</f>
        <v>1</v>
      </c>
      <c r="O478" s="4" t="n">
        <f aca="false">IF(CN478&gt;E478,1,0)</f>
        <v>1</v>
      </c>
      <c r="P478" s="4" t="n">
        <f aca="false">IF(CN478&gt;F478,1,0)</f>
        <v>1</v>
      </c>
      <c r="Q478" s="4" t="n">
        <f aca="false">IF(CN478&gt;G478,1,0)</f>
        <v>1</v>
      </c>
      <c r="R478" s="4" t="n">
        <f aca="false">IF(CN478&gt;H478,1,0)</f>
        <v>1</v>
      </c>
      <c r="S478" s="4" t="n">
        <f aca="false">IF(CN478&gt;I478,1,0)</f>
        <v>1</v>
      </c>
      <c r="T478" s="25" t="n">
        <f aca="false">IF(AND(AND(R478=0,S478=0,Q478=0),OR(S477=1,S476=1,S475=1)),1,0)</f>
        <v>0</v>
      </c>
      <c r="U478" s="13" t="n">
        <f aca="false">SUM(CM477:CM478)</f>
        <v>0.0109368383904881</v>
      </c>
      <c r="AV478" s="0"/>
      <c r="AW478" s="55" t="n">
        <f aca="false">IF(EC478&gt;$AW$2,1,0)</f>
        <v>0</v>
      </c>
      <c r="AX478" s="0" t="n">
        <f aca="false">IF(AND(I478&gt;G478,I477&lt;G477),1,IF(OR(AND(I478&gt;F478,I477&lt;F477),AND(I478&gt;E478,I477&lt;E477)),1,0))</f>
        <v>0</v>
      </c>
      <c r="AY478" s="0" t="n">
        <f aca="false">IF(K477="10D",1,0)</f>
        <v>1</v>
      </c>
      <c r="AZ478" s="0" t="n">
        <f aca="false">IF(AND(I478&gt;G478,I477&lt;G477,I478&gt;F478,I477&gt;F477,I478&gt;E478,I477&gt;E477),1,0)</f>
        <v>0</v>
      </c>
      <c r="BA478" s="56" t="n">
        <f aca="false">IF(G478&gt;H478,1,0)</f>
        <v>0</v>
      </c>
      <c r="BB478" s="56" t="n">
        <f aca="false">IF(I478&lt;F478,1,0)</f>
        <v>0</v>
      </c>
      <c r="BC478" s="0" t="n">
        <f aca="false">IF(AND(SUM(AW477:AX477)=2,AY478=1),1,IF(SUM(AX476:AX478)=0,0,IF(AND(OR(AW476=1,AX476=1),OR(AW477=1,AX477=1),AY478=1),1,IF(AND(SUM(AW478:AY478)=2,SUM(AW476:AX476)=2,AX476=1),1,0))))</f>
        <v>0</v>
      </c>
      <c r="BD478" s="57" t="str">
        <f aca="false">IF(BC478=0,"",IF(AND(BC478=1,AZ478=0,AZ477=0,AZ476=0),1,IF(AND(BC478=1,OR(AZ478=1,AZ477=1,AZ476)),IF(BA478=1,1,0))))</f>
        <v/>
      </c>
      <c r="BE478" s="50" t="str">
        <f aca="false">IF(AND(BD478=1,BD477=1),0,IF(BD478=1,SUM(CM479:CM517),""))</f>
        <v/>
      </c>
      <c r="BF478" s="20" t="str">
        <f aca="false">IF(AND(BB478=1,BB477=1,BE437&lt;&gt;0),"",IF(AND(BB477=0,BB478=1),BF477,IF(AND(BB478=1,BB477=1),BF477,IF(AND(BF477="",BE477="",OR(BD477=0,BD477="")),"",IF(AND(BF477="",BE438=0),"",IF(AND(BE438&lt;&gt;"",BF477=BE438),"",IF(AND(BD477=1,BE477&lt;&gt;0),CM478,IF(BF477&lt;&gt;0,BF477+CM478,IF(BF477="","")))))))))</f>
        <v/>
      </c>
      <c r="BI478" s="0"/>
      <c r="BU478" s="0"/>
      <c r="BZ478" s="49"/>
      <c r="CG478" s="13"/>
      <c r="CH478" s="40"/>
      <c r="CI478" s="13"/>
      <c r="CL478" s="6" t="n">
        <f aca="false">C478</f>
        <v>37937</v>
      </c>
      <c r="CM478" s="13" t="n">
        <f aca="false">CN478/CN477-1</f>
        <v>0.0112220637184972</v>
      </c>
      <c r="CN478" s="4" t="n">
        <v>106.33</v>
      </c>
      <c r="CO478" s="13" t="n">
        <f aca="false">CN478/CN473-1</f>
        <v>0.00462962962962954</v>
      </c>
      <c r="CY478" s="4" t="n">
        <v>105.23</v>
      </c>
      <c r="CZ478" s="4" t="n">
        <v>106.33</v>
      </c>
      <c r="DA478" s="33" t="n">
        <f aca="false">CZ478-CN478</f>
        <v>0</v>
      </c>
      <c r="DB478" s="16" t="n">
        <f aca="false">CZ478/CY478-1</f>
        <v>0.0104532927872278</v>
      </c>
      <c r="DC478" s="15" t="n">
        <f aca="false">CY478/CZ477-1</f>
        <v>0.000760817879220221</v>
      </c>
      <c r="DD478" s="15" t="n">
        <f aca="false">CZ478/CZ477-1</f>
        <v>0.0112220637184972</v>
      </c>
      <c r="DE478" s="34" t="str">
        <f aca="false">IF(CW478=0,"",-DC478*CS478)</f>
        <v/>
      </c>
      <c r="DY478" s="6"/>
      <c r="EB478" s="6" t="n">
        <f aca="false">CL478</f>
        <v>37937</v>
      </c>
      <c r="EC478" s="13" t="n">
        <f aca="false">SUM(CM476:CM478)</f>
        <v>0.00686525426019746</v>
      </c>
    </row>
    <row r="479" customFormat="false" ht="15" hidden="false" customHeight="false" outlineLevel="0" collapsed="false">
      <c r="A479" s="0" t="n">
        <f aca="false">IF(FR479=1,CZ479,0)</f>
        <v>0</v>
      </c>
      <c r="C479" s="6" t="n">
        <v>37938</v>
      </c>
      <c r="D479" s="0" t="n">
        <f aca="false">IF(E479&gt;E478,1,)</f>
        <v>1</v>
      </c>
      <c r="E479" s="46" t="n">
        <v>95.943</v>
      </c>
      <c r="F479" s="46" t="n">
        <v>101.7264</v>
      </c>
      <c r="G479" s="46" t="n">
        <v>103.8494</v>
      </c>
      <c r="H479" s="46" t="n">
        <v>104.891</v>
      </c>
      <c r="I479" s="46" t="n">
        <v>105.792</v>
      </c>
      <c r="J479" s="47" t="str">
        <f aca="false">IF(MIN(E479:I479)=E479,$E$2,IF(MIN(E479:I479)=F479,$F$2,IF(MIN(E479:I479)=G479,$G$2,IF(MIN(E479:I479)=H479,$H$2,IF(MIN(E479:I479)=I479,$I$2)))))</f>
        <v>200D</v>
      </c>
      <c r="K479" s="47" t="str">
        <f aca="false">IF(MAX(E479:I479)=E479,$E$2,IF(MAX(E479:I479)=F479,$F$2,IF(MAX(E479:I479)=G479,$G$2,IF(MAX(E479:I479)=H479,$H$2,IF(MAX(E479:I479)=I479,$I$2)))))</f>
        <v>10D</v>
      </c>
      <c r="L479" s="4" t="n">
        <f aca="false">IF(MAX(E479:I479)=H479,1,0)</f>
        <v>0</v>
      </c>
      <c r="M479" s="4" t="n">
        <f aca="false">IF(MAX(E479:I479)=I479,1,0)</f>
        <v>1</v>
      </c>
      <c r="O479" s="4" t="n">
        <f aca="false">IF(CN479&gt;E479,1,0)</f>
        <v>1</v>
      </c>
      <c r="P479" s="4" t="n">
        <f aca="false">IF(CN479&gt;F479,1,0)</f>
        <v>1</v>
      </c>
      <c r="Q479" s="4" t="n">
        <f aca="false">IF(CN479&gt;G479,1,0)</f>
        <v>1</v>
      </c>
      <c r="R479" s="4" t="n">
        <f aca="false">IF(CN479&gt;H479,1,0)</f>
        <v>1</v>
      </c>
      <c r="S479" s="4" t="n">
        <f aca="false">IF(CN479&gt;I479,1,0)</f>
        <v>1</v>
      </c>
      <c r="T479" s="25" t="n">
        <f aca="false">IF(AND(AND(R479=0,S479=0,Q479=0),OR(S478=1,S477=1,S476=1)),1,0)</f>
        <v>0</v>
      </c>
      <c r="U479" s="13" t="n">
        <f aca="false">SUM(CM478:CM479)</f>
        <v>0.0115042042244693</v>
      </c>
      <c r="AV479" s="0"/>
      <c r="AW479" s="55" t="n">
        <f aca="false">IF(EC479&gt;$AW$2,1,0)</f>
        <v>1</v>
      </c>
      <c r="AX479" s="0" t="n">
        <f aca="false">IF(AND(I479&gt;G479,I478&lt;G478),1,IF(OR(AND(I479&gt;F479,I478&lt;F478),AND(I479&gt;E479,I478&lt;E478)),1,0))</f>
        <v>0</v>
      </c>
      <c r="AY479" s="0" t="n">
        <f aca="false">IF(K478="10D",1,0)</f>
        <v>1</v>
      </c>
      <c r="AZ479" s="0" t="n">
        <f aca="false">IF(AND(I479&gt;G479,I478&lt;G478,I479&gt;F479,I478&gt;F478,I479&gt;E479,I478&gt;E478),1,0)</f>
        <v>0</v>
      </c>
      <c r="BA479" s="56" t="n">
        <f aca="false">IF(G479&gt;H479,1,0)</f>
        <v>0</v>
      </c>
      <c r="BB479" s="56" t="n">
        <f aca="false">IF(I479&lt;F479,1,0)</f>
        <v>0</v>
      </c>
      <c r="BC479" s="0" t="n">
        <f aca="false">IF(AND(SUM(AW478:AX478)=2,AY479=1),1,IF(SUM(AX477:AX479)=0,0,IF(AND(OR(AW477=1,AX477=1),OR(AW478=1,AX478=1),AY479=1),1,IF(AND(SUM(AW479:AY479)=2,SUM(AW477:AX477)=2,AX477=1),1,0))))</f>
        <v>0</v>
      </c>
      <c r="BD479" s="57" t="str">
        <f aca="false">IF(BC479=0,"",IF(AND(BC479=1,AZ479=0,AZ478=0,AZ477=0),1,IF(AND(BC479=1,OR(AZ479=1,AZ478=1,AZ477)),IF(BA479=1,1,0))))</f>
        <v/>
      </c>
      <c r="BE479" s="50" t="str">
        <f aca="false">IF(AND(BD479=1,BD478=1),0,IF(BD479=1,SUM(CM480:CM518),""))</f>
        <v/>
      </c>
      <c r="BF479" s="20" t="str">
        <f aca="false">IF(AND(BB479=1,BB478=1,BE438&lt;&gt;0),"",IF(AND(BB478=0,BB479=1),BF478,IF(AND(BB479=1,BB478=1),BF478,IF(AND(BF478="",BE478="",OR(BD478=0,BD478="")),"",IF(AND(BF478="",BE439=0),"",IF(AND(BE439&lt;&gt;"",BF478=BE439),"",IF(AND(BD478=1,BE478&lt;&gt;0),CM479,IF(BF478&lt;&gt;0,BF478+CM479,IF(BF478="","")))))))))</f>
        <v/>
      </c>
      <c r="BI479" s="0"/>
      <c r="BU479" s="0"/>
      <c r="BZ479" s="49"/>
      <c r="CG479" s="13"/>
      <c r="CH479" s="40"/>
      <c r="CI479" s="13"/>
      <c r="CL479" s="6" t="n">
        <f aca="false">C479</f>
        <v>37938</v>
      </c>
      <c r="CM479" s="13" t="n">
        <f aca="false">CN479/CN478-1</f>
        <v>0.000282140505972084</v>
      </c>
      <c r="CN479" s="4" t="n">
        <v>106.36</v>
      </c>
      <c r="CO479" s="13" t="n">
        <f aca="false">CN479/CN474-1</f>
        <v>-0.000375939849624141</v>
      </c>
      <c r="CY479" s="4" t="n">
        <v>106.01</v>
      </c>
      <c r="CZ479" s="4" t="n">
        <v>106.36</v>
      </c>
      <c r="DA479" s="33" t="n">
        <f aca="false">CZ479-CN479</f>
        <v>0</v>
      </c>
      <c r="DB479" s="16" t="n">
        <f aca="false">CZ479/CY479-1</f>
        <v>0.00330157532308273</v>
      </c>
      <c r="DC479" s="15" t="n">
        <f aca="false">CY479/CZ478-1</f>
        <v>-0.00300949873036771</v>
      </c>
      <c r="DD479" s="15" t="n">
        <f aca="false">CZ479/CZ478-1</f>
        <v>0.000282140505972084</v>
      </c>
      <c r="DE479" s="34" t="str">
        <f aca="false">IF(CW479=0,"",-DC479*CS479)</f>
        <v/>
      </c>
      <c r="DY479" s="6"/>
      <c r="EB479" s="6" t="n">
        <f aca="false">CL479</f>
        <v>37938</v>
      </c>
      <c r="EC479" s="13" t="n">
        <f aca="false">SUM(CM477:CM479)</f>
        <v>0.0112189788964602</v>
      </c>
    </row>
    <row r="480" customFormat="false" ht="15" hidden="false" customHeight="false" outlineLevel="0" collapsed="false">
      <c r="A480" s="0" t="n">
        <f aca="false">IF(FR480=1,CZ480,0)</f>
        <v>0</v>
      </c>
      <c r="C480" s="6" t="n">
        <v>37939</v>
      </c>
      <c r="D480" s="0" t="n">
        <f aca="false">IF(E480&gt;E479,1,)</f>
        <v>1</v>
      </c>
      <c r="E480" s="46" t="n">
        <v>96.04</v>
      </c>
      <c r="F480" s="46" t="n">
        <v>101.8057</v>
      </c>
      <c r="G480" s="46" t="n">
        <v>103.902</v>
      </c>
      <c r="H480" s="46" t="n">
        <v>104.96</v>
      </c>
      <c r="I480" s="46" t="n">
        <v>105.808</v>
      </c>
      <c r="J480" s="47" t="str">
        <f aca="false">IF(MIN(E480:I480)=E480,$E$2,IF(MIN(E480:I480)=F480,$F$2,IF(MIN(E480:I480)=G480,$G$2,IF(MIN(E480:I480)=H480,$H$2,IF(MIN(E480:I480)=I480,$I$2)))))</f>
        <v>200D</v>
      </c>
      <c r="K480" s="47" t="str">
        <f aca="false">IF(MAX(E480:I480)=E480,$E$2,IF(MAX(E480:I480)=F480,$F$2,IF(MAX(E480:I480)=G480,$G$2,IF(MAX(E480:I480)=H480,$H$2,IF(MAX(E480:I480)=I480,$I$2)))))</f>
        <v>10D</v>
      </c>
      <c r="L480" s="4" t="n">
        <f aca="false">IF(MAX(E480:I480)=H480,1,0)</f>
        <v>0</v>
      </c>
      <c r="M480" s="4" t="n">
        <f aca="false">IF(MAX(E480:I480)=I480,1,0)</f>
        <v>1</v>
      </c>
      <c r="O480" s="4" t="n">
        <f aca="false">IF(CN480&gt;E480,1,0)</f>
        <v>1</v>
      </c>
      <c r="P480" s="4" t="n">
        <f aca="false">IF(CN480&gt;F480,1,0)</f>
        <v>1</v>
      </c>
      <c r="Q480" s="4" t="n">
        <f aca="false">IF(CN480&gt;G480,1,0)</f>
        <v>1</v>
      </c>
      <c r="R480" s="4" t="n">
        <f aca="false">IF(CN480&gt;H480,1,0)</f>
        <v>1</v>
      </c>
      <c r="S480" s="4" t="n">
        <f aca="false">IF(CN480&gt;I480,1,0)</f>
        <v>0</v>
      </c>
      <c r="T480" s="25" t="n">
        <f aca="false">IF(AND(AND(R480=0,S480=0,Q480=0),OR(S479=1,S478=1,S477=1)),1,0)</f>
        <v>0</v>
      </c>
      <c r="U480" s="13" t="n">
        <f aca="false">SUM(CM479:CM480)</f>
        <v>-0.00817968724882301</v>
      </c>
      <c r="AV480" s="0"/>
      <c r="AW480" s="55" t="n">
        <f aca="false">IF(EC480&gt;$AW$2,1,0)</f>
        <v>0</v>
      </c>
      <c r="AX480" s="0" t="n">
        <f aca="false">IF(AND(I480&gt;G480,I479&lt;G479),1,IF(OR(AND(I480&gt;F480,I479&lt;F479),AND(I480&gt;E480,I479&lt;E479)),1,0))</f>
        <v>0</v>
      </c>
      <c r="AY480" s="0" t="n">
        <f aca="false">IF(K479="10D",1,0)</f>
        <v>1</v>
      </c>
      <c r="AZ480" s="0" t="n">
        <f aca="false">IF(AND(I480&gt;G480,I479&lt;G479,I480&gt;F480,I479&gt;F479,I480&gt;E480,I479&gt;E479),1,0)</f>
        <v>0</v>
      </c>
      <c r="BA480" s="56" t="n">
        <f aca="false">IF(G480&gt;H480,1,0)</f>
        <v>0</v>
      </c>
      <c r="BB480" s="56" t="n">
        <f aca="false">IF(I480&lt;F480,1,0)</f>
        <v>0</v>
      </c>
      <c r="BC480" s="0" t="n">
        <f aca="false">IF(AND(SUM(AW479:AX479)=2,AY480=1),1,IF(SUM(AX478:AX480)=0,0,IF(AND(OR(AW478=1,AX478=1),OR(AW479=1,AX479=1),AY480=1),1,IF(AND(SUM(AW480:AY480)=2,SUM(AW478:AX478)=2,AX478=1),1,0))))</f>
        <v>0</v>
      </c>
      <c r="BD480" s="57" t="str">
        <f aca="false">IF(BC480=0,"",IF(AND(BC480=1,AZ480=0,AZ479=0,AZ478=0),1,IF(AND(BC480=1,OR(AZ480=1,AZ479=1,AZ478)),IF(BA480=1,1,0))))</f>
        <v/>
      </c>
      <c r="BE480" s="50" t="str">
        <f aca="false">IF(AND(BD480=1,BD479=1),0,IF(BD480=1,SUM(CM481:CM519),""))</f>
        <v/>
      </c>
      <c r="BF480" s="20" t="str">
        <f aca="false">IF(AND(BB480=1,BB479=1,BE439&lt;&gt;0),"",IF(AND(BB479=0,BB480=1),BF479,IF(AND(BB480=1,BB479=1),BF479,IF(AND(BF479="",BE479="",OR(BD479=0,BD479="")),"",IF(AND(BF479="",BE440=0),"",IF(AND(BE440&lt;&gt;"",BF479=BE440),"",IF(AND(BD479=1,BE479&lt;&gt;0),CM480,IF(BF479&lt;&gt;0,BF479+CM480,IF(BF479="","")))))))))</f>
        <v/>
      </c>
      <c r="BI480" s="0"/>
      <c r="BU480" s="0"/>
      <c r="BZ480" s="49"/>
      <c r="CG480" s="13"/>
      <c r="CH480" s="40"/>
      <c r="CI480" s="13"/>
      <c r="CL480" s="6" t="n">
        <f aca="false">C480</f>
        <v>37939</v>
      </c>
      <c r="CM480" s="13" t="n">
        <f aca="false">CN480/CN479-1</f>
        <v>-0.00846182775479509</v>
      </c>
      <c r="CN480" s="4" t="n">
        <v>105.46</v>
      </c>
      <c r="CO480" s="13" t="n">
        <f aca="false">CN480/CN475-1</f>
        <v>-0.00142032004545034</v>
      </c>
      <c r="CY480" s="4" t="n">
        <v>106.4</v>
      </c>
      <c r="CZ480" s="4" t="n">
        <v>105.46</v>
      </c>
      <c r="DA480" s="33" t="n">
        <f aca="false">CZ480-CN480</f>
        <v>0</v>
      </c>
      <c r="DB480" s="16" t="n">
        <f aca="false">CZ480/CY480-1</f>
        <v>-0.00883458646616553</v>
      </c>
      <c r="DC480" s="15" t="n">
        <f aca="false">CY480/CZ479-1</f>
        <v>0.000376081233546488</v>
      </c>
      <c r="DD480" s="15" t="n">
        <f aca="false">CZ480/CZ479-1</f>
        <v>-0.00846182775479509</v>
      </c>
      <c r="DE480" s="34" t="str">
        <f aca="false">IF(CW480=0,"",-DC480*CS480)</f>
        <v/>
      </c>
      <c r="DY480" s="6"/>
      <c r="EB480" s="6" t="n">
        <f aca="false">CL480</f>
        <v>37939</v>
      </c>
      <c r="EC480" s="13" t="n">
        <f aca="false">SUM(CM478:CM480)</f>
        <v>0.0030423764696742</v>
      </c>
    </row>
    <row r="481" customFormat="false" ht="15" hidden="false" customHeight="false" outlineLevel="0" collapsed="false">
      <c r="A481" s="0" t="n">
        <f aca="false">IF(FR481=1,CZ481,0)</f>
        <v>0</v>
      </c>
      <c r="C481" s="6" t="n">
        <v>37942</v>
      </c>
      <c r="D481" s="0" t="n">
        <f aca="false">IF(E481&gt;E480,1,)</f>
        <v>1</v>
      </c>
      <c r="E481" s="46" t="n">
        <v>96.1335</v>
      </c>
      <c r="F481" s="46" t="n">
        <v>101.867</v>
      </c>
      <c r="G481" s="46" t="n">
        <v>103.927</v>
      </c>
      <c r="H481" s="46" t="n">
        <v>104.9957</v>
      </c>
      <c r="I481" s="46" t="n">
        <v>105.702</v>
      </c>
      <c r="J481" s="47" t="str">
        <f aca="false">IF(MIN(E481:I481)=E481,$E$2,IF(MIN(E481:I481)=F481,$F$2,IF(MIN(E481:I481)=G481,$G$2,IF(MIN(E481:I481)=H481,$H$2,IF(MIN(E481:I481)=I481,$I$2)))))</f>
        <v>200D</v>
      </c>
      <c r="K481" s="47" t="str">
        <f aca="false">IF(MAX(E481:I481)=E481,$E$2,IF(MAX(E481:I481)=F481,$F$2,IF(MAX(E481:I481)=G481,$G$2,IF(MAX(E481:I481)=H481,$H$2,IF(MAX(E481:I481)=I481,$I$2)))))</f>
        <v>10D</v>
      </c>
      <c r="L481" s="4" t="n">
        <f aca="false">IF(MAX(E481:I481)=H481,1,0)</f>
        <v>0</v>
      </c>
      <c r="M481" s="4" t="n">
        <f aca="false">IF(MAX(E481:I481)=I481,1,0)</f>
        <v>1</v>
      </c>
      <c r="O481" s="4" t="n">
        <f aca="false">IF(CN481&gt;E481,1,0)</f>
        <v>1</v>
      </c>
      <c r="P481" s="4" t="n">
        <f aca="false">IF(CN481&gt;F481,1,0)</f>
        <v>1</v>
      </c>
      <c r="Q481" s="4" t="n">
        <f aca="false">IF(CN481&gt;G481,1,0)</f>
        <v>1</v>
      </c>
      <c r="R481" s="4" t="n">
        <f aca="false">IF(CN481&gt;H481,1,0)</f>
        <v>0</v>
      </c>
      <c r="S481" s="4" t="n">
        <f aca="false">IF(CN481&gt;I481,1,0)</f>
        <v>0</v>
      </c>
      <c r="T481" s="25" t="n">
        <f aca="false">IF(AND(AND(R481=0,S481=0,Q481=0),OR(S480=1,S479=1,S478=1)),1,0)</f>
        <v>0</v>
      </c>
      <c r="U481" s="13" t="n">
        <f aca="false">SUM(CM480:CM481)</f>
        <v>-0.013487429878823</v>
      </c>
      <c r="AV481" s="0"/>
      <c r="AW481" s="55" t="n">
        <f aca="false">IF(EC481&gt;$AW$2,1,0)</f>
        <v>0</v>
      </c>
      <c r="AX481" s="0" t="n">
        <f aca="false">IF(AND(I481&gt;G481,I480&lt;G480),1,IF(OR(AND(I481&gt;F481,I480&lt;F480),AND(I481&gt;E481,I480&lt;E480)),1,0))</f>
        <v>0</v>
      </c>
      <c r="AY481" s="0" t="n">
        <f aca="false">IF(K480="10D",1,0)</f>
        <v>1</v>
      </c>
      <c r="AZ481" s="0" t="n">
        <f aca="false">IF(AND(I481&gt;G481,I480&lt;G480,I481&gt;F481,I480&gt;F480,I481&gt;E481,I480&gt;E480),1,0)</f>
        <v>0</v>
      </c>
      <c r="BA481" s="56" t="n">
        <f aca="false">IF(G481&gt;H481,1,0)</f>
        <v>0</v>
      </c>
      <c r="BB481" s="56" t="n">
        <f aca="false">IF(I481&lt;F481,1,0)</f>
        <v>0</v>
      </c>
      <c r="BC481" s="0" t="n">
        <f aca="false">IF(AND(SUM(AW480:AX480)=2,AY481=1),1,IF(SUM(AX479:AX481)=0,0,IF(AND(OR(AW479=1,AX479=1),OR(AW480=1,AX480=1),AY481=1),1,IF(AND(SUM(AW481:AY481)=2,SUM(AW479:AX479)=2,AX479=1),1,0))))</f>
        <v>0</v>
      </c>
      <c r="BD481" s="57" t="str">
        <f aca="false">IF(BC481=0,"",IF(AND(BC481=1,AZ481=0,AZ480=0,AZ479=0),1,IF(AND(BC481=1,OR(AZ481=1,AZ480=1,AZ479)),IF(BA481=1,1,0))))</f>
        <v/>
      </c>
      <c r="BE481" s="50" t="str">
        <f aca="false">IF(AND(BD481=1,BD480=1),0,IF(BD481=1,SUM(CM482:CM520),""))</f>
        <v/>
      </c>
      <c r="BF481" s="20" t="str">
        <f aca="false">IF(AND(BB481=1,BB480=1,BE440&lt;&gt;0),"",IF(AND(BB480=0,BB481=1),BF480,IF(AND(BB481=1,BB480=1),BF480,IF(AND(BF480="",BE480="",OR(BD480=0,BD480="")),"",IF(AND(BF480="",BE441=0),"",IF(AND(BE441&lt;&gt;"",BF480=BE441),"",IF(AND(BD480=1,BE480&lt;&gt;0),CM481,IF(BF480&lt;&gt;0,BF480+CM481,IF(BF480="","")))))))))</f>
        <v/>
      </c>
      <c r="BI481" s="0"/>
      <c r="BU481" s="0"/>
      <c r="BZ481" s="49"/>
      <c r="CG481" s="13"/>
      <c r="CH481" s="40"/>
      <c r="CI481" s="13"/>
      <c r="CL481" s="6" t="n">
        <f aca="false">C481</f>
        <v>37942</v>
      </c>
      <c r="CM481" s="13" t="n">
        <f aca="false">CN481/CN480-1</f>
        <v>-0.00502560212402792</v>
      </c>
      <c r="CN481" s="4" t="n">
        <v>104.93</v>
      </c>
      <c r="CO481" s="13" t="n">
        <f aca="false">CN481/CN476-1</f>
        <v>-0.00237687773340944</v>
      </c>
      <c r="CY481" s="4" t="n">
        <v>104.91</v>
      </c>
      <c r="CZ481" s="4" t="n">
        <v>104.93</v>
      </c>
      <c r="DA481" s="33" t="n">
        <f aca="false">CZ481-CN481</f>
        <v>0</v>
      </c>
      <c r="DB481" s="16" t="n">
        <f aca="false">CZ481/CY481-1</f>
        <v>0.0001906395958442</v>
      </c>
      <c r="DC481" s="15" t="n">
        <f aca="false">CY481/CZ480-1</f>
        <v>-0.00521524748719893</v>
      </c>
      <c r="DD481" s="15" t="n">
        <f aca="false">CZ481/CZ480-1</f>
        <v>-0.00502560212402792</v>
      </c>
      <c r="DE481" s="34" t="str">
        <f aca="false">IF(CW481=0,"",-DC481*CS481)</f>
        <v/>
      </c>
      <c r="DY481" s="6"/>
      <c r="EB481" s="6" t="n">
        <f aca="false">CL481</f>
        <v>37942</v>
      </c>
      <c r="EC481" s="13" t="n">
        <f aca="false">SUM(CM479:CM481)</f>
        <v>-0.0132052893728509</v>
      </c>
    </row>
    <row r="482" customFormat="false" ht="15" hidden="false" customHeight="false" outlineLevel="0" collapsed="false">
      <c r="A482" s="0" t="n">
        <f aca="false">IF(FR482=1,CZ482,0)</f>
        <v>0</v>
      </c>
      <c r="C482" s="6" t="n">
        <v>37943</v>
      </c>
      <c r="D482" s="0" t="n">
        <f aca="false">IF(E482&gt;E481,1,)</f>
        <v>1</v>
      </c>
      <c r="E482" s="46" t="n">
        <v>96.2258</v>
      </c>
      <c r="F482" s="46" t="n">
        <v>101.9288</v>
      </c>
      <c r="G482" s="46" t="n">
        <v>103.9438</v>
      </c>
      <c r="H482" s="46" t="n">
        <v>104.9817</v>
      </c>
      <c r="I482" s="46" t="n">
        <v>105.51</v>
      </c>
      <c r="J482" s="47" t="str">
        <f aca="false">IF(MIN(E482:I482)=E482,$E$2,IF(MIN(E482:I482)=F482,$F$2,IF(MIN(E482:I482)=G482,$G$2,IF(MIN(E482:I482)=H482,$H$2,IF(MIN(E482:I482)=I482,$I$2)))))</f>
        <v>200D</v>
      </c>
      <c r="K482" s="47" t="str">
        <f aca="false">IF(MAX(E482:I482)=E482,$E$2,IF(MAX(E482:I482)=F482,$F$2,IF(MAX(E482:I482)=G482,$G$2,IF(MAX(E482:I482)=H482,$H$2,IF(MAX(E482:I482)=I482,$I$2)))))</f>
        <v>10D</v>
      </c>
      <c r="L482" s="4" t="n">
        <f aca="false">IF(MAX(E482:I482)=H482,1,0)</f>
        <v>0</v>
      </c>
      <c r="M482" s="4" t="n">
        <f aca="false">IF(MAX(E482:I482)=I482,1,0)</f>
        <v>1</v>
      </c>
      <c r="O482" s="4" t="n">
        <f aca="false">IF(CN482&gt;E482,1,0)</f>
        <v>1</v>
      </c>
      <c r="P482" s="4" t="n">
        <f aca="false">IF(CN482&gt;F482,1,0)</f>
        <v>1</v>
      </c>
      <c r="Q482" s="4" t="n">
        <f aca="false">IF(CN482&gt;G482,1,0)</f>
        <v>0</v>
      </c>
      <c r="R482" s="4" t="n">
        <f aca="false">IF(CN482&gt;H482,1,0)</f>
        <v>0</v>
      </c>
      <c r="S482" s="4" t="n">
        <f aca="false">IF(CN482&gt;I482,1,0)</f>
        <v>0</v>
      </c>
      <c r="T482" s="25" t="n">
        <f aca="false">IF(AND(AND(R482=0,S482=0,Q482=0),OR(S481=1,S480=1,S479=1)),1,0)</f>
        <v>1</v>
      </c>
      <c r="U482" s="13" t="n">
        <f aca="false">SUM(CM481:CM482)</f>
        <v>-0.0154134797567355</v>
      </c>
      <c r="AV482" s="0"/>
      <c r="AW482" s="55" t="n">
        <f aca="false">IF(EC482&gt;$AW$2,1,0)</f>
        <v>0</v>
      </c>
      <c r="AX482" s="0" t="n">
        <f aca="false">IF(AND(I482&gt;G482,I481&lt;G481),1,IF(OR(AND(I482&gt;F482,I481&lt;F481),AND(I482&gt;E482,I481&lt;E481)),1,0))</f>
        <v>0</v>
      </c>
      <c r="AY482" s="0" t="n">
        <f aca="false">IF(K481="10D",1,0)</f>
        <v>1</v>
      </c>
      <c r="AZ482" s="0" t="n">
        <f aca="false">IF(AND(I482&gt;G482,I481&lt;G481,I482&gt;F482,I481&gt;F481,I482&gt;E482,I481&gt;E481),1,0)</f>
        <v>0</v>
      </c>
      <c r="BA482" s="56" t="n">
        <f aca="false">IF(G482&gt;H482,1,0)</f>
        <v>0</v>
      </c>
      <c r="BB482" s="56" t="n">
        <f aca="false">IF(I482&lt;F482,1,0)</f>
        <v>0</v>
      </c>
      <c r="BC482" s="0" t="n">
        <f aca="false">IF(AND(SUM(AW481:AX481)=2,AY482=1),1,IF(SUM(AX480:AX482)=0,0,IF(AND(OR(AW480=1,AX480=1),OR(AW481=1,AX481=1),AY482=1),1,IF(AND(SUM(AW482:AY482)=2,SUM(AW480:AX480)=2,AX480=1),1,0))))</f>
        <v>0</v>
      </c>
      <c r="BD482" s="57" t="str">
        <f aca="false">IF(BC482=0,"",IF(AND(BC482=1,AZ482=0,AZ481=0,AZ480=0),1,IF(AND(BC482=1,OR(AZ482=1,AZ481=1,AZ480)),IF(BA482=1,1,0))))</f>
        <v/>
      </c>
      <c r="BE482" s="50" t="str">
        <f aca="false">IF(AND(BD482=1,BD481=1),0,IF(BD482=1,SUM(CM483:CM521),""))</f>
        <v/>
      </c>
      <c r="BF482" s="20" t="str">
        <f aca="false">IF(AND(BB482=1,BB481=1,BE441&lt;&gt;0),"",IF(AND(BB481=0,BB482=1),BF481,IF(AND(BB482=1,BB481=1),BF481,IF(AND(BF481="",BE481="",OR(BD481=0,BD481="")),"",IF(AND(BF481="",BE442=0),"",IF(AND(BE442&lt;&gt;"",BF481=BE442),"",IF(AND(BD481=1,BE481&lt;&gt;0),CM482,IF(BF481&lt;&gt;0,BF481+CM482,IF(BF481="","")))))))))</f>
        <v/>
      </c>
      <c r="BI482" s="0"/>
      <c r="BU482" s="0"/>
      <c r="BZ482" s="49"/>
      <c r="CG482" s="13"/>
      <c r="CH482" s="40"/>
      <c r="CI482" s="13"/>
      <c r="CL482" s="6" t="n">
        <f aca="false">C482</f>
        <v>37943</v>
      </c>
      <c r="CM482" s="13" t="n">
        <f aca="false">CN482/CN481-1</f>
        <v>-0.0103878776327075</v>
      </c>
      <c r="CN482" s="4" t="n">
        <v>103.84</v>
      </c>
      <c r="CO482" s="13" t="n">
        <f aca="false">CN482/CN477-1</f>
        <v>-0.0124583927722302</v>
      </c>
      <c r="CY482" s="4" t="n">
        <v>105.24</v>
      </c>
      <c r="CZ482" s="4" t="n">
        <v>103.84</v>
      </c>
      <c r="DA482" s="33" t="n">
        <f aca="false">CZ482-CN482</f>
        <v>0</v>
      </c>
      <c r="DB482" s="16" t="n">
        <f aca="false">CZ482/CY482-1</f>
        <v>-0.0133029266438616</v>
      </c>
      <c r="DC482" s="15" t="n">
        <f aca="false">CY482/CZ481-1</f>
        <v>0.00295435051939386</v>
      </c>
      <c r="DD482" s="15" t="n">
        <f aca="false">CZ482/CZ481-1</f>
        <v>-0.0103878776327075</v>
      </c>
      <c r="DE482" s="34" t="str">
        <f aca="false">IF(CW482=0,"",-DC482*CS482)</f>
        <v/>
      </c>
      <c r="DY482" s="6"/>
      <c r="EB482" s="6" t="n">
        <f aca="false">CL482</f>
        <v>37943</v>
      </c>
      <c r="EC482" s="13" t="n">
        <f aca="false">SUM(CM480:CM482)</f>
        <v>-0.0238753075115306</v>
      </c>
    </row>
    <row r="483" customFormat="false" ht="15" hidden="false" customHeight="false" outlineLevel="0" collapsed="false">
      <c r="A483" s="0" t="n">
        <f aca="false">IF(FR483=1,CZ483,0)</f>
        <v>0</v>
      </c>
      <c r="C483" s="6" t="n">
        <v>37944</v>
      </c>
      <c r="D483" s="0" t="n">
        <f aca="false">IF(E483&gt;E482,1,)</f>
        <v>1</v>
      </c>
      <c r="E483" s="46" t="n">
        <v>96.3251</v>
      </c>
      <c r="F483" s="46" t="n">
        <v>101.9997</v>
      </c>
      <c r="G483" s="46" t="n">
        <v>103.999</v>
      </c>
      <c r="H483" s="46" t="n">
        <v>105.0057</v>
      </c>
      <c r="I483" s="46" t="n">
        <v>105.398</v>
      </c>
      <c r="J483" s="47" t="str">
        <f aca="false">IF(MIN(E483:I483)=E483,$E$2,IF(MIN(E483:I483)=F483,$F$2,IF(MIN(E483:I483)=G483,$G$2,IF(MIN(E483:I483)=H483,$H$2,IF(MIN(E483:I483)=I483,$I$2)))))</f>
        <v>200D</v>
      </c>
      <c r="K483" s="47" t="str">
        <f aca="false">IF(MAX(E483:I483)=E483,$E$2,IF(MAX(E483:I483)=F483,$F$2,IF(MAX(E483:I483)=G483,$G$2,IF(MAX(E483:I483)=H483,$H$2,IF(MAX(E483:I483)=I483,$I$2)))))</f>
        <v>10D</v>
      </c>
      <c r="L483" s="4" t="n">
        <f aca="false">IF(MAX(E483:I483)=H483,1,0)</f>
        <v>0</v>
      </c>
      <c r="M483" s="4" t="n">
        <f aca="false">IF(MAX(E483:I483)=I483,1,0)</f>
        <v>1</v>
      </c>
      <c r="O483" s="4" t="n">
        <f aca="false">IF(CN483&gt;E483,1,0)</f>
        <v>1</v>
      </c>
      <c r="P483" s="4" t="n">
        <f aca="false">IF(CN483&gt;F483,1,0)</f>
        <v>1</v>
      </c>
      <c r="Q483" s="4" t="n">
        <f aca="false">IF(CN483&gt;G483,1,0)</f>
        <v>1</v>
      </c>
      <c r="R483" s="4" t="n">
        <f aca="false">IF(CN483&gt;H483,1,0)</f>
        <v>0</v>
      </c>
      <c r="S483" s="4" t="n">
        <f aca="false">IF(CN483&gt;I483,1,0)</f>
        <v>0</v>
      </c>
      <c r="T483" s="25" t="n">
        <f aca="false">IF(AND(AND(R483=0,S483=0,Q483=0),OR(S482=1,S481=1,S480=1)),1,0)</f>
        <v>0</v>
      </c>
      <c r="U483" s="13" t="n">
        <f aca="false">SUM(CM482:CM483)</f>
        <v>-0.00191330136152112</v>
      </c>
      <c r="AV483" s="0"/>
      <c r="AW483" s="55" t="n">
        <f aca="false">IF(EC483&gt;$AW$2,1,0)</f>
        <v>0</v>
      </c>
      <c r="AX483" s="0" t="n">
        <f aca="false">IF(AND(I483&gt;G483,I482&lt;G482),1,IF(OR(AND(I483&gt;F483,I482&lt;F482),AND(I483&gt;E483,I482&lt;E482)),1,0))</f>
        <v>0</v>
      </c>
      <c r="AY483" s="0" t="n">
        <f aca="false">IF(K482="10D",1,0)</f>
        <v>1</v>
      </c>
      <c r="AZ483" s="0" t="n">
        <f aca="false">IF(AND(I483&gt;G483,I482&lt;G482,I483&gt;F483,I482&gt;F482,I483&gt;E483,I482&gt;E482),1,0)</f>
        <v>0</v>
      </c>
      <c r="BA483" s="56" t="n">
        <f aca="false">IF(G483&gt;H483,1,0)</f>
        <v>0</v>
      </c>
      <c r="BB483" s="56" t="n">
        <f aca="false">IF(I483&lt;F483,1,0)</f>
        <v>0</v>
      </c>
      <c r="BC483" s="0" t="n">
        <f aca="false">IF(AND(SUM(AW482:AX482)=2,AY483=1),1,IF(SUM(AX481:AX483)=0,0,IF(AND(OR(AW481=1,AX481=1),OR(AW482=1,AX482=1),AY483=1),1,IF(AND(SUM(AW483:AY483)=2,SUM(AW481:AX481)=2,AX481=1),1,0))))</f>
        <v>0</v>
      </c>
      <c r="BD483" s="57" t="str">
        <f aca="false">IF(BC483=0,"",IF(AND(BC483=1,AZ483=0,AZ482=0,AZ481=0),1,IF(AND(BC483=1,OR(AZ483=1,AZ482=1,AZ481)),IF(BA483=1,1,0))))</f>
        <v/>
      </c>
      <c r="BE483" s="50" t="str">
        <f aca="false">IF(AND(BD483=1,BD482=1),0,IF(BD483=1,SUM(CM484:CM522),""))</f>
        <v/>
      </c>
      <c r="BF483" s="20" t="str">
        <f aca="false">IF(AND(BB483=1,BB482=1,BE442&lt;&gt;0),"",IF(AND(BB482=0,BB483=1),BF482,IF(AND(BB483=1,BB482=1),BF482,IF(AND(BF482="",BE482="",OR(BD482=0,BD482="")),"",IF(AND(BF482="",BE443=0),"",IF(AND(BE443&lt;&gt;"",BF482=BE443),"",IF(AND(BD482=1,BE482&lt;&gt;0),CM483,IF(BF482&lt;&gt;0,BF482+CM483,IF(BF482="","")))))))))</f>
        <v/>
      </c>
      <c r="BI483" s="0"/>
      <c r="BU483" s="0"/>
      <c r="BZ483" s="49"/>
      <c r="CG483" s="13"/>
      <c r="CH483" s="40"/>
      <c r="CI483" s="13"/>
      <c r="CL483" s="6" t="n">
        <f aca="false">C483</f>
        <v>37944</v>
      </c>
      <c r="CM483" s="13" t="n">
        <f aca="false">CN483/CN482-1</f>
        <v>0.00847457627118642</v>
      </c>
      <c r="CN483" s="4" t="n">
        <v>104.72</v>
      </c>
      <c r="CO483" s="13" t="n">
        <f aca="false">CN483/CN478-1</f>
        <v>-0.0151415404871627</v>
      </c>
      <c r="CY483" s="4" t="n">
        <v>104.03</v>
      </c>
      <c r="CZ483" s="4" t="n">
        <v>104.72</v>
      </c>
      <c r="DA483" s="33" t="n">
        <f aca="false">CZ483-CN483</f>
        <v>0</v>
      </c>
      <c r="DB483" s="16" t="n">
        <f aca="false">CZ483/CY483-1</f>
        <v>0.00663270210516198</v>
      </c>
      <c r="DC483" s="15" t="n">
        <f aca="false">CY483/CZ482-1</f>
        <v>0.00182973805855169</v>
      </c>
      <c r="DD483" s="15" t="n">
        <f aca="false">CZ483/CZ482-1</f>
        <v>0.00847457627118642</v>
      </c>
      <c r="DE483" s="34" t="str">
        <f aca="false">IF(CW483=0,"",-DC483*CS483)</f>
        <v/>
      </c>
      <c r="DY483" s="6"/>
      <c r="EB483" s="6" t="n">
        <f aca="false">CL483</f>
        <v>37944</v>
      </c>
      <c r="EC483" s="13" t="n">
        <f aca="false">SUM(CM481:CM483)</f>
        <v>-0.00693890348554904</v>
      </c>
    </row>
    <row r="484" customFormat="false" ht="15" hidden="false" customHeight="false" outlineLevel="0" collapsed="false">
      <c r="A484" s="0" t="n">
        <f aca="false">IF(FR484=1,CZ484,0)</f>
        <v>0</v>
      </c>
      <c r="C484" s="6" t="n">
        <v>37945</v>
      </c>
      <c r="D484" s="0" t="n">
        <f aca="false">IF(E484&gt;E483,1,)</f>
        <v>1</v>
      </c>
      <c r="E484" s="46" t="n">
        <v>96.4218</v>
      </c>
      <c r="F484" s="46" t="n">
        <v>102.0522</v>
      </c>
      <c r="G484" s="46" t="n">
        <v>104.0294</v>
      </c>
      <c r="H484" s="46" t="n">
        <v>104.989</v>
      </c>
      <c r="I484" s="46" t="n">
        <v>105.136</v>
      </c>
      <c r="J484" s="47" t="str">
        <f aca="false">IF(MIN(E484:I484)=E484,$E$2,IF(MIN(E484:I484)=F484,$F$2,IF(MIN(E484:I484)=G484,$G$2,IF(MIN(E484:I484)=H484,$H$2,IF(MIN(E484:I484)=I484,$I$2)))))</f>
        <v>200D</v>
      </c>
      <c r="K484" s="47" t="str">
        <f aca="false">IF(MAX(E484:I484)=E484,$E$2,IF(MAX(E484:I484)=F484,$F$2,IF(MAX(E484:I484)=G484,$G$2,IF(MAX(E484:I484)=H484,$H$2,IF(MAX(E484:I484)=I484,$I$2)))))</f>
        <v>10D</v>
      </c>
      <c r="L484" s="4" t="n">
        <f aca="false">IF(MAX(E484:I484)=H484,1,0)</f>
        <v>0</v>
      </c>
      <c r="M484" s="4" t="n">
        <f aca="false">IF(MAX(E484:I484)=I484,1,0)</f>
        <v>1</v>
      </c>
      <c r="O484" s="4" t="n">
        <f aca="false">IF(CN484&gt;E484,1,0)</f>
        <v>1</v>
      </c>
      <c r="P484" s="4" t="n">
        <f aca="false">IF(CN484&gt;F484,1,0)</f>
        <v>1</v>
      </c>
      <c r="Q484" s="4" t="n">
        <f aca="false">IF(CN484&gt;G484,1,0)</f>
        <v>0</v>
      </c>
      <c r="R484" s="4" t="n">
        <f aca="false">IF(CN484&gt;H484,1,0)</f>
        <v>0</v>
      </c>
      <c r="S484" s="4" t="n">
        <f aca="false">IF(CN484&gt;I484,1,0)</f>
        <v>0</v>
      </c>
      <c r="T484" s="25" t="n">
        <f aca="false">IF(AND(AND(R484=0,S484=0,Q484=0),OR(S483=1,S482=1,S481=1)),1,0)</f>
        <v>0</v>
      </c>
      <c r="U484" s="13" t="n">
        <f aca="false">SUM(CM483:CM484)</f>
        <v>-0.000501741528660782</v>
      </c>
      <c r="AV484" s="0"/>
      <c r="AW484" s="55" t="n">
        <f aca="false">IF(EC484&gt;$AW$2,1,0)</f>
        <v>0</v>
      </c>
      <c r="AX484" s="0" t="n">
        <f aca="false">IF(AND(I484&gt;G484,I483&lt;G483),1,IF(OR(AND(I484&gt;F484,I483&lt;F483),AND(I484&gt;E484,I483&lt;E483)),1,0))</f>
        <v>0</v>
      </c>
      <c r="AY484" s="0" t="n">
        <f aca="false">IF(K483="10D",1,0)</f>
        <v>1</v>
      </c>
      <c r="AZ484" s="0" t="n">
        <f aca="false">IF(AND(I484&gt;G484,I483&lt;G483,I484&gt;F484,I483&gt;F483,I484&gt;E484,I483&gt;E483),1,0)</f>
        <v>0</v>
      </c>
      <c r="BA484" s="56" t="n">
        <f aca="false">IF(G484&gt;H484,1,0)</f>
        <v>0</v>
      </c>
      <c r="BB484" s="56" t="n">
        <f aca="false">IF(I484&lt;F484,1,0)</f>
        <v>0</v>
      </c>
      <c r="BC484" s="0" t="n">
        <f aca="false">IF(AND(SUM(AW483:AX483)=2,AY484=1),1,IF(SUM(AX482:AX484)=0,0,IF(AND(OR(AW482=1,AX482=1),OR(AW483=1,AX483=1),AY484=1),1,IF(AND(SUM(AW484:AY484)=2,SUM(AW482:AX482)=2,AX482=1),1,0))))</f>
        <v>0</v>
      </c>
      <c r="BD484" s="57" t="str">
        <f aca="false">IF(BC484=0,"",IF(AND(BC484=1,AZ484=0,AZ483=0,AZ482=0),1,IF(AND(BC484=1,OR(AZ484=1,AZ483=1,AZ482)),IF(BA484=1,1,0))))</f>
        <v/>
      </c>
      <c r="BE484" s="50" t="str">
        <f aca="false">IF(AND(BD484=1,BD483=1),0,IF(BD484=1,SUM(CM485:CM523),""))</f>
        <v/>
      </c>
      <c r="BF484" s="20" t="str">
        <f aca="false">IF(AND(BB484=1,BB483=1,BE443&lt;&gt;0),"",IF(AND(BB483=0,BB484=1),BF483,IF(AND(BB484=1,BB483=1),BF483,IF(AND(BF483="",BE483="",OR(BD483=0,BD483="")),"",IF(AND(BF483="",BE444=0),"",IF(AND(BE444&lt;&gt;"",BF483=BE444),"",IF(AND(BD483=1,BE483&lt;&gt;0),CM484,IF(BF483&lt;&gt;0,BF483+CM484,IF(BF483="","")))))))))</f>
        <v/>
      </c>
      <c r="BI484" s="0"/>
      <c r="BU484" s="0"/>
      <c r="BZ484" s="49"/>
      <c r="CG484" s="13"/>
      <c r="CH484" s="40"/>
      <c r="CI484" s="13"/>
      <c r="CL484" s="6" t="n">
        <f aca="false">C484</f>
        <v>37945</v>
      </c>
      <c r="CM484" s="13" t="n">
        <f aca="false">CN484/CN483-1</f>
        <v>-0.0089763177998472</v>
      </c>
      <c r="CN484" s="4" t="n">
        <v>103.78</v>
      </c>
      <c r="CO484" s="13" t="n">
        <f aca="false">CN484/CN479-1</f>
        <v>-0.0242572395637457</v>
      </c>
      <c r="CY484" s="4" t="n">
        <v>104.02</v>
      </c>
      <c r="CZ484" s="4" t="n">
        <v>103.78</v>
      </c>
      <c r="DA484" s="33" t="n">
        <f aca="false">CZ484-CN484</f>
        <v>0</v>
      </c>
      <c r="DB484" s="16" t="n">
        <f aca="false">CZ484/CY484-1</f>
        <v>-0.00230724860603726</v>
      </c>
      <c r="DC484" s="15" t="n">
        <f aca="false">CY484/CZ483-1</f>
        <v>-0.00668449197860965</v>
      </c>
      <c r="DD484" s="15" t="n">
        <f aca="false">CZ484/CZ483-1</f>
        <v>-0.0089763177998472</v>
      </c>
      <c r="DE484" s="34" t="str">
        <f aca="false">IF(CW484=0,"",-DC484*CS484)</f>
        <v/>
      </c>
      <c r="DY484" s="6"/>
      <c r="EB484" s="6" t="n">
        <f aca="false">CL484</f>
        <v>37945</v>
      </c>
      <c r="EC484" s="13" t="n">
        <f aca="false">SUM(CM482:CM484)</f>
        <v>-0.0108896191613683</v>
      </c>
    </row>
    <row r="485" customFormat="false" ht="15" hidden="false" customHeight="false" outlineLevel="0" collapsed="false">
      <c r="A485" s="0" t="n">
        <f aca="false">IF(FR485=1,CZ485,0)</f>
        <v>0</v>
      </c>
      <c r="C485" s="6" t="n">
        <v>37946</v>
      </c>
      <c r="D485" s="0" t="n">
        <f aca="false">IF(E485&gt;E484,1,)</f>
        <v>1</v>
      </c>
      <c r="E485" s="46" t="n">
        <v>96.5257</v>
      </c>
      <c r="F485" s="46" t="n">
        <v>102.0966</v>
      </c>
      <c r="G485" s="46" t="n">
        <v>104.0646</v>
      </c>
      <c r="H485" s="46" t="n">
        <v>104.977</v>
      </c>
      <c r="I485" s="46" t="n">
        <v>104.996</v>
      </c>
      <c r="J485" s="47" t="str">
        <f aca="false">IF(MIN(E485:I485)=E485,$E$2,IF(MIN(E485:I485)=F485,$F$2,IF(MIN(E485:I485)=G485,$G$2,IF(MIN(E485:I485)=H485,$H$2,IF(MIN(E485:I485)=I485,$I$2)))))</f>
        <v>200D</v>
      </c>
      <c r="K485" s="47" t="str">
        <f aca="false">IF(MAX(E485:I485)=E485,$E$2,IF(MAX(E485:I485)=F485,$F$2,IF(MAX(E485:I485)=G485,$G$2,IF(MAX(E485:I485)=H485,$H$2,IF(MAX(E485:I485)=I485,$I$2)))))</f>
        <v>10D</v>
      </c>
      <c r="L485" s="4" t="n">
        <f aca="false">IF(MAX(E485:I485)=H485,1,0)</f>
        <v>0</v>
      </c>
      <c r="M485" s="4" t="n">
        <f aca="false">IF(MAX(E485:I485)=I485,1,0)</f>
        <v>1</v>
      </c>
      <c r="O485" s="4" t="n">
        <f aca="false">IF(CN485&gt;E485,1,0)</f>
        <v>1</v>
      </c>
      <c r="P485" s="4" t="n">
        <f aca="false">IF(CN485&gt;F485,1,0)</f>
        <v>1</v>
      </c>
      <c r="Q485" s="4" t="n">
        <f aca="false">IF(CN485&gt;G485,1,0)</f>
        <v>1</v>
      </c>
      <c r="R485" s="4" t="n">
        <f aca="false">IF(CN485&gt;H485,1,0)</f>
        <v>0</v>
      </c>
      <c r="S485" s="4" t="n">
        <f aca="false">IF(CN485&gt;I485,1,0)</f>
        <v>0</v>
      </c>
      <c r="T485" s="25" t="n">
        <f aca="false">IF(AND(AND(R485=0,S485=0,Q485=0),OR(S484=1,S483=1,S482=1)),1,0)</f>
        <v>0</v>
      </c>
      <c r="U485" s="13" t="n">
        <f aca="false">SUM(CM484:CM485)</f>
        <v>-0.00483293757244319</v>
      </c>
      <c r="AV485" s="0"/>
      <c r="AW485" s="55" t="n">
        <f aca="false">IF(EC485&gt;$AW$2,1,0)</f>
        <v>0</v>
      </c>
      <c r="AX485" s="0" t="n">
        <f aca="false">IF(AND(I485&gt;G485,I484&lt;G484),1,IF(OR(AND(I485&gt;F485,I484&lt;F484),AND(I485&gt;E485,I484&lt;E484)),1,0))</f>
        <v>0</v>
      </c>
      <c r="AY485" s="0" t="n">
        <f aca="false">IF(K484="10D",1,0)</f>
        <v>1</v>
      </c>
      <c r="AZ485" s="0" t="n">
        <f aca="false">IF(AND(I485&gt;G485,I484&lt;G484,I485&gt;F485,I484&gt;F484,I485&gt;E485,I484&gt;E484),1,0)</f>
        <v>0</v>
      </c>
      <c r="BA485" s="56" t="n">
        <f aca="false">IF(G485&gt;H485,1,0)</f>
        <v>0</v>
      </c>
      <c r="BB485" s="56" t="n">
        <f aca="false">IF(I485&lt;F485,1,0)</f>
        <v>0</v>
      </c>
      <c r="BC485" s="0" t="n">
        <f aca="false">IF(AND(SUM(AW484:AX484)=2,AY485=1),1,IF(SUM(AX483:AX485)=0,0,IF(AND(OR(AW483=1,AX483=1),OR(AW484=1,AX484=1),AY485=1),1,IF(AND(SUM(AW485:AY485)=2,SUM(AW483:AX483)=2,AX483=1),1,0))))</f>
        <v>0</v>
      </c>
      <c r="BD485" s="57" t="str">
        <f aca="false">IF(BC485=0,"",IF(AND(BC485=1,AZ485=0,AZ484=0,AZ483=0),1,IF(AND(BC485=1,OR(AZ485=1,AZ484=1,AZ483)),IF(BA485=1,1,0))))</f>
        <v/>
      </c>
      <c r="BE485" s="50" t="str">
        <f aca="false">IF(AND(BD485=1,BD484=1),0,IF(BD485=1,SUM(CM486:CM524),""))</f>
        <v/>
      </c>
      <c r="BF485" s="20" t="str">
        <f aca="false">IF(AND(BB485=1,BB484=1,BE444&lt;&gt;0),"",IF(AND(BB484=0,BB485=1),BF484,IF(AND(BB485=1,BB484=1),BF484,IF(AND(BF484="",BE484="",OR(BD484=0,BD484="")),"",IF(AND(BF484="",BE445=0),"",IF(AND(BE445&lt;&gt;"",BF484=BE445),"",IF(AND(BD484=1,BE484&lt;&gt;0),CM485,IF(BF484&lt;&gt;0,BF484+CM485,IF(BF484="","")))))))))</f>
        <v/>
      </c>
      <c r="BI485" s="0"/>
      <c r="BU485" s="0"/>
      <c r="BZ485" s="49"/>
      <c r="CG485" s="13"/>
      <c r="CH485" s="40"/>
      <c r="CI485" s="13"/>
      <c r="CL485" s="6" t="n">
        <f aca="false">C485</f>
        <v>37946</v>
      </c>
      <c r="CM485" s="13" t="n">
        <f aca="false">CN485/CN484-1</f>
        <v>0.00414338022740401</v>
      </c>
      <c r="CN485" s="4" t="n">
        <v>104.21</v>
      </c>
      <c r="CO485" s="13" t="n">
        <f aca="false">CN485/CN480-1</f>
        <v>-0.0118528351981794</v>
      </c>
      <c r="CY485" s="4" t="n">
        <v>104.24</v>
      </c>
      <c r="CZ485" s="4" t="n">
        <v>104.21</v>
      </c>
      <c r="DA485" s="33" t="n">
        <f aca="false">CZ485-CN485</f>
        <v>0</v>
      </c>
      <c r="DB485" s="16" t="n">
        <f aca="false">CZ485/CY485-1</f>
        <v>-0.000287797390637001</v>
      </c>
      <c r="DC485" s="15" t="n">
        <f aca="false">CY485/CZ484-1</f>
        <v>0.00443245326652519</v>
      </c>
      <c r="DD485" s="15" t="n">
        <f aca="false">CZ485/CZ484-1</f>
        <v>0.00414338022740401</v>
      </c>
      <c r="DE485" s="34" t="str">
        <f aca="false">IF(CW485=0,"",-DC485*CS485)</f>
        <v/>
      </c>
      <c r="DY485" s="6"/>
      <c r="EB485" s="6" t="n">
        <f aca="false">CL485</f>
        <v>37946</v>
      </c>
      <c r="EC485" s="13" t="n">
        <f aca="false">SUM(CM483:CM485)</f>
        <v>0.00364163869874323</v>
      </c>
    </row>
    <row r="486" customFormat="false" ht="15" hidden="false" customHeight="false" outlineLevel="0" collapsed="false">
      <c r="A486" s="0" t="n">
        <f aca="false">IF(FR486=1,CZ486,0)</f>
        <v>0</v>
      </c>
      <c r="C486" s="6" t="n">
        <v>37949</v>
      </c>
      <c r="D486" s="0" t="n">
        <f aca="false">IF(E486&gt;E485,1,)</f>
        <v>1</v>
      </c>
      <c r="E486" s="46" t="n">
        <v>96.6336</v>
      </c>
      <c r="F486" s="46" t="n">
        <v>102.1651</v>
      </c>
      <c r="G486" s="46" t="n">
        <v>104.1346</v>
      </c>
      <c r="H486" s="46" t="n">
        <v>105</v>
      </c>
      <c r="I486" s="46" t="n">
        <v>105.037</v>
      </c>
      <c r="J486" s="47" t="str">
        <f aca="false">IF(MIN(E486:I486)=E486,$E$2,IF(MIN(E486:I486)=F486,$F$2,IF(MIN(E486:I486)=G486,$G$2,IF(MIN(E486:I486)=H486,$H$2,IF(MIN(E486:I486)=I486,$I$2)))))</f>
        <v>200D</v>
      </c>
      <c r="K486" s="47" t="str">
        <f aca="false">IF(MAX(E486:I486)=E486,$E$2,IF(MAX(E486:I486)=F486,$F$2,IF(MAX(E486:I486)=G486,$G$2,IF(MAX(E486:I486)=H486,$H$2,IF(MAX(E486:I486)=I486,$I$2)))))</f>
        <v>10D</v>
      </c>
      <c r="L486" s="4" t="n">
        <f aca="false">IF(MAX(E486:I486)=H486,1,0)</f>
        <v>0</v>
      </c>
      <c r="M486" s="4" t="n">
        <f aca="false">IF(MAX(E486:I486)=I486,1,0)</f>
        <v>1</v>
      </c>
      <c r="O486" s="4" t="n">
        <f aca="false">IF(CN486&gt;E486,1,0)</f>
        <v>1</v>
      </c>
      <c r="P486" s="4" t="n">
        <f aca="false">IF(CN486&gt;F486,1,0)</f>
        <v>1</v>
      </c>
      <c r="Q486" s="4" t="n">
        <f aca="false">IF(CN486&gt;G486,1,0)</f>
        <v>1</v>
      </c>
      <c r="R486" s="4" t="n">
        <f aca="false">IF(CN486&gt;H486,1,0)</f>
        <v>1</v>
      </c>
      <c r="S486" s="4" t="n">
        <f aca="false">IF(CN486&gt;I486,1,0)</f>
        <v>1</v>
      </c>
      <c r="T486" s="25" t="n">
        <f aca="false">IF(AND(AND(R486=0,S486=0,Q486=0),OR(S485=1,S484=1,S483=1)),1,0)</f>
        <v>0</v>
      </c>
      <c r="U486" s="13" t="n">
        <f aca="false">SUM(CM485:CM486)</f>
        <v>0.0173858713510966</v>
      </c>
      <c r="AV486" s="0"/>
      <c r="AW486" s="55" t="n">
        <f aca="false">IF(EC486&gt;$AW$2,1,0)</f>
        <v>0</v>
      </c>
      <c r="AX486" s="0" t="n">
        <f aca="false">IF(AND(I486&gt;G486,I485&lt;G485),1,IF(OR(AND(I486&gt;F486,I485&lt;F485),AND(I486&gt;E486,I485&lt;E485)),1,0))</f>
        <v>0</v>
      </c>
      <c r="AY486" s="0" t="n">
        <f aca="false">IF(K485="10D",1,0)</f>
        <v>1</v>
      </c>
      <c r="AZ486" s="0" t="n">
        <f aca="false">IF(AND(I486&gt;G486,I485&lt;G485,I486&gt;F486,I485&gt;F485,I486&gt;E486,I485&gt;E485),1,0)</f>
        <v>0</v>
      </c>
      <c r="BA486" s="56" t="n">
        <f aca="false">IF(G486&gt;H486,1,0)</f>
        <v>0</v>
      </c>
      <c r="BB486" s="56" t="n">
        <f aca="false">IF(I486&lt;F486,1,0)</f>
        <v>0</v>
      </c>
      <c r="BC486" s="0" t="n">
        <f aca="false">IF(AND(SUM(AW485:AX485)=2,AY486=1),1,IF(SUM(AX484:AX486)=0,0,IF(AND(OR(AW484=1,AX484=1),OR(AW485=1,AX485=1),AY486=1),1,IF(AND(SUM(AW486:AY486)=2,SUM(AW484:AX484)=2,AX484=1),1,0))))</f>
        <v>0</v>
      </c>
      <c r="BD486" s="57" t="str">
        <f aca="false">IF(BC486=0,"",IF(AND(BC486=1,AZ486=0,AZ485=0,AZ484=0),1,IF(AND(BC486=1,OR(AZ486=1,AZ485=1,AZ484)),IF(BA486=1,1,0))))</f>
        <v/>
      </c>
      <c r="BE486" s="50" t="str">
        <f aca="false">IF(AND(BD486=1,BD485=1),0,IF(BD486=1,SUM(CM487:CM525),""))</f>
        <v/>
      </c>
      <c r="BF486" s="20" t="str">
        <f aca="false">IF(AND(BB486=1,BB485=1,BE445&lt;&gt;0),"",IF(AND(BB485=0,BB486=1),BF485,IF(AND(BB486=1,BB485=1),BF485,IF(AND(BF485="",BE485="",OR(BD485=0,BD485="")),"",IF(AND(BF485="",BE446=0),"",IF(AND(BE446&lt;&gt;"",BF485=BE446),"",IF(AND(BD485=1,BE485&lt;&gt;0),CM486,IF(BF485&lt;&gt;0,BF485+CM486,IF(BF485="","")))))))))</f>
        <v/>
      </c>
      <c r="BI486" s="0"/>
      <c r="BU486" s="0"/>
      <c r="BZ486" s="49"/>
      <c r="CG486" s="13"/>
      <c r="CH486" s="40"/>
      <c r="CI486" s="13"/>
      <c r="CL486" s="6" t="n">
        <f aca="false">C486</f>
        <v>37949</v>
      </c>
      <c r="CM486" s="13" t="n">
        <f aca="false">CN486/CN485-1</f>
        <v>0.0132424911236926</v>
      </c>
      <c r="CN486" s="4" t="n">
        <v>105.59</v>
      </c>
      <c r="CO486" s="13" t="n">
        <f aca="false">CN486/CN481-1</f>
        <v>0.00628990755741921</v>
      </c>
      <c r="CY486" s="4" t="n">
        <v>104.69</v>
      </c>
      <c r="CZ486" s="4" t="n">
        <v>105.59</v>
      </c>
      <c r="DA486" s="33" t="n">
        <f aca="false">CZ486-CN486</f>
        <v>0</v>
      </c>
      <c r="DB486" s="16" t="n">
        <f aca="false">CZ486/CY486-1</f>
        <v>0.00859680962842679</v>
      </c>
      <c r="DC486" s="15" t="n">
        <f aca="false">CY486/CZ485-1</f>
        <v>0.00460608386911043</v>
      </c>
      <c r="DD486" s="15" t="n">
        <f aca="false">CZ486/CZ485-1</f>
        <v>0.0132424911236926</v>
      </c>
      <c r="DE486" s="34" t="str">
        <f aca="false">IF(CW486=0,"",-DC486*CS486)</f>
        <v/>
      </c>
      <c r="DY486" s="6"/>
      <c r="EB486" s="6" t="n">
        <f aca="false">CL486</f>
        <v>37949</v>
      </c>
      <c r="EC486" s="13" t="n">
        <f aca="false">SUM(CM484:CM486)</f>
        <v>0.00840955355124939</v>
      </c>
    </row>
    <row r="487" customFormat="false" ht="15" hidden="false" customHeight="false" outlineLevel="0" collapsed="false">
      <c r="A487" s="0" t="n">
        <f aca="false">IF(FR487=1,CZ487,0)</f>
        <v>0</v>
      </c>
      <c r="C487" s="6" t="n">
        <v>37950</v>
      </c>
      <c r="D487" s="0" t="n">
        <f aca="false">IF(E487&gt;E486,1,)</f>
        <v>1</v>
      </c>
      <c r="E487" s="46" t="n">
        <v>96.7464</v>
      </c>
      <c r="F487" s="46" t="n">
        <v>102.218</v>
      </c>
      <c r="G487" s="46" t="n">
        <v>104.1828</v>
      </c>
      <c r="H487" s="46" t="n">
        <v>105.024</v>
      </c>
      <c r="I487" s="46" t="n">
        <v>105.121</v>
      </c>
      <c r="J487" s="47" t="str">
        <f aca="false">IF(MIN(E487:I487)=E487,$E$2,IF(MIN(E487:I487)=F487,$F$2,IF(MIN(E487:I487)=G487,$G$2,IF(MIN(E487:I487)=H487,$H$2,IF(MIN(E487:I487)=I487,$I$2)))))</f>
        <v>200D</v>
      </c>
      <c r="K487" s="47" t="str">
        <f aca="false">IF(MAX(E487:I487)=E487,$E$2,IF(MAX(E487:I487)=F487,$F$2,IF(MAX(E487:I487)=G487,$G$2,IF(MAX(E487:I487)=H487,$H$2,IF(MAX(E487:I487)=I487,$I$2)))))</f>
        <v>10D</v>
      </c>
      <c r="L487" s="4" t="n">
        <f aca="false">IF(MAX(E487:I487)=H487,1,0)</f>
        <v>0</v>
      </c>
      <c r="M487" s="4" t="n">
        <f aca="false">IF(MAX(E487:I487)=I487,1,0)</f>
        <v>1</v>
      </c>
      <c r="O487" s="4" t="n">
        <f aca="false">IF(CN487&gt;E487,1,0)</f>
        <v>1</v>
      </c>
      <c r="P487" s="4" t="n">
        <f aca="false">IF(CN487&gt;F487,1,0)</f>
        <v>1</v>
      </c>
      <c r="Q487" s="4" t="n">
        <f aca="false">IF(CN487&gt;G487,1,0)</f>
        <v>1</v>
      </c>
      <c r="R487" s="4" t="n">
        <f aca="false">IF(CN487&gt;H487,1,0)</f>
        <v>1</v>
      </c>
      <c r="S487" s="4" t="n">
        <f aca="false">IF(CN487&gt;I487,1,0)</f>
        <v>1</v>
      </c>
      <c r="T487" s="25" t="n">
        <f aca="false">IF(AND(AND(R487=0,S487=0,Q487=0),OR(S486=1,S485=1,S484=1)),1,0)</f>
        <v>0</v>
      </c>
      <c r="U487" s="13" t="n">
        <f aca="false">SUM(CM486:CM487)</f>
        <v>0.0170307286461853</v>
      </c>
      <c r="AV487" s="0"/>
      <c r="AW487" s="55" t="n">
        <f aca="false">IF(EC487&gt;$AW$2,1,0)</f>
        <v>1</v>
      </c>
      <c r="AX487" s="0" t="n">
        <f aca="false">IF(AND(I487&gt;G487,I486&lt;G486),1,IF(OR(AND(I487&gt;F487,I486&lt;F486),AND(I487&gt;E487,I486&lt;E486)),1,0))</f>
        <v>0</v>
      </c>
      <c r="AY487" s="0" t="n">
        <f aca="false">IF(K486="10D",1,0)</f>
        <v>1</v>
      </c>
      <c r="AZ487" s="0" t="n">
        <f aca="false">IF(AND(I487&gt;G487,I486&lt;G486,I487&gt;F487,I486&gt;F486,I487&gt;E487,I486&gt;E486),1,0)</f>
        <v>0</v>
      </c>
      <c r="BA487" s="56" t="n">
        <f aca="false">IF(G487&gt;H487,1,0)</f>
        <v>0</v>
      </c>
      <c r="BB487" s="56" t="n">
        <f aca="false">IF(I487&lt;F487,1,0)</f>
        <v>0</v>
      </c>
      <c r="BC487" s="0" t="n">
        <f aca="false">IF(AND(SUM(AW486:AX486)=2,AY487=1),1,IF(SUM(AX485:AX487)=0,0,IF(AND(OR(AW485=1,AX485=1),OR(AW486=1,AX486=1),AY487=1),1,IF(AND(SUM(AW487:AY487)=2,SUM(AW485:AX485)=2,AX485=1),1,0))))</f>
        <v>0</v>
      </c>
      <c r="BD487" s="57" t="str">
        <f aca="false">IF(BC487=0,"",IF(AND(BC487=1,AZ487=0,AZ486=0,AZ485=0),1,IF(AND(BC487=1,OR(AZ487=1,AZ486=1,AZ485)),IF(BA487=1,1,0))))</f>
        <v/>
      </c>
      <c r="BE487" s="50" t="str">
        <f aca="false">IF(AND(BD487=1,BD486=1),0,IF(BD487=1,SUM(CM488:CM526),""))</f>
        <v/>
      </c>
      <c r="BF487" s="20" t="str">
        <f aca="false">IF(AND(BB487=1,BB486=1,BE446&lt;&gt;0),"",IF(AND(BB486=0,BB487=1),BF486,IF(AND(BB487=1,BB486=1),BF486,IF(AND(BF486="",BE486="",OR(BD486=0,BD486="")),"",IF(AND(BF486="",BE447=0),"",IF(AND(BE447&lt;&gt;"",BF486=BE447),"",IF(AND(BD486=1,BE486&lt;&gt;0),CM487,IF(BF486&lt;&gt;0,BF486+CM487,IF(BF486="","")))))))))</f>
        <v/>
      </c>
      <c r="BI487" s="0"/>
      <c r="BU487" s="0"/>
      <c r="BZ487" s="49"/>
      <c r="CG487" s="13"/>
      <c r="CH487" s="40"/>
      <c r="CI487" s="13"/>
      <c r="CL487" s="6" t="n">
        <f aca="false">C487</f>
        <v>37950</v>
      </c>
      <c r="CM487" s="13" t="n">
        <f aca="false">CN487/CN486-1</f>
        <v>0.00378823752249269</v>
      </c>
      <c r="CN487" s="4" t="n">
        <v>105.99</v>
      </c>
      <c r="CO487" s="13" t="n">
        <f aca="false">CN487/CN482-1</f>
        <v>0.0207049306625577</v>
      </c>
      <c r="CY487" s="4" t="n">
        <v>105.73</v>
      </c>
      <c r="CZ487" s="4" t="n">
        <v>105.99</v>
      </c>
      <c r="DA487" s="33" t="n">
        <f aca="false">CZ487-CN487</f>
        <v>0</v>
      </c>
      <c r="DB487" s="16" t="n">
        <f aca="false">CZ487/CY487-1</f>
        <v>0.00245909391847143</v>
      </c>
      <c r="DC487" s="15" t="n">
        <f aca="false">CY487/CZ486-1</f>
        <v>0.00132588313287241</v>
      </c>
      <c r="DD487" s="15" t="n">
        <f aca="false">CZ487/CZ486-1</f>
        <v>0.00378823752249269</v>
      </c>
      <c r="DE487" s="34" t="str">
        <f aca="false">IF(CW487=0,"",-DC487*CS487)</f>
        <v/>
      </c>
      <c r="DY487" s="6"/>
      <c r="EB487" s="6" t="n">
        <f aca="false">CL487</f>
        <v>37950</v>
      </c>
      <c r="EC487" s="13" t="n">
        <f aca="false">SUM(CM485:CM487)</f>
        <v>0.0211741088735893</v>
      </c>
    </row>
    <row r="488" customFormat="false" ht="15" hidden="false" customHeight="false" outlineLevel="0" collapsed="false">
      <c r="A488" s="0" t="n">
        <f aca="false">IF(FR488=1,CZ488,0)</f>
        <v>0</v>
      </c>
      <c r="C488" s="6" t="n">
        <v>37951</v>
      </c>
      <c r="D488" s="0" t="n">
        <f aca="false">IF(E488&gt;E487,1,)</f>
        <v>1</v>
      </c>
      <c r="E488" s="46" t="n">
        <v>96.8678</v>
      </c>
      <c r="F488" s="46" t="n">
        <v>102.2702</v>
      </c>
      <c r="G488" s="46" t="n">
        <v>104.2426</v>
      </c>
      <c r="H488" s="46" t="n">
        <v>105.07</v>
      </c>
      <c r="I488" s="46" t="n">
        <v>105.125</v>
      </c>
      <c r="J488" s="47" t="str">
        <f aca="false">IF(MIN(E488:I488)=E488,$E$2,IF(MIN(E488:I488)=F488,$F$2,IF(MIN(E488:I488)=G488,$G$2,IF(MIN(E488:I488)=H488,$H$2,IF(MIN(E488:I488)=I488,$I$2)))))</f>
        <v>200D</v>
      </c>
      <c r="K488" s="47" t="str">
        <f aca="false">IF(MAX(E488:I488)=E488,$E$2,IF(MAX(E488:I488)=F488,$F$2,IF(MAX(E488:I488)=G488,$G$2,IF(MAX(E488:I488)=H488,$H$2,IF(MAX(E488:I488)=I488,$I$2)))))</f>
        <v>10D</v>
      </c>
      <c r="L488" s="4" t="n">
        <f aca="false">IF(MAX(E488:I488)=H488,1,0)</f>
        <v>0</v>
      </c>
      <c r="M488" s="4" t="n">
        <f aca="false">IF(MAX(E488:I488)=I488,1,0)</f>
        <v>1</v>
      </c>
      <c r="O488" s="4" t="n">
        <f aca="false">IF(CN488&gt;E488,1,0)</f>
        <v>1</v>
      </c>
      <c r="P488" s="4" t="n">
        <f aca="false">IF(CN488&gt;F488,1,0)</f>
        <v>1</v>
      </c>
      <c r="Q488" s="4" t="n">
        <f aca="false">IF(CN488&gt;G488,1,0)</f>
        <v>1</v>
      </c>
      <c r="R488" s="4" t="n">
        <f aca="false">IF(CN488&gt;H488,1,0)</f>
        <v>1</v>
      </c>
      <c r="S488" s="4" t="n">
        <f aca="false">IF(CN488&gt;I488,1,0)</f>
        <v>1</v>
      </c>
      <c r="T488" s="25" t="n">
        <f aca="false">IF(AND(AND(R488=0,S488=0,Q488=0),OR(S487=1,S486=1,S485=1)),1,0)</f>
        <v>0</v>
      </c>
      <c r="U488" s="13" t="n">
        <f aca="false">SUM(CM487:CM488)</f>
        <v>0.00737348141342586</v>
      </c>
      <c r="AV488" s="0"/>
      <c r="AW488" s="55" t="n">
        <f aca="false">IF(EC488&gt;$AW$2,1,0)</f>
        <v>1</v>
      </c>
      <c r="AX488" s="0" t="n">
        <f aca="false">IF(AND(I488&gt;G488,I487&lt;G487),1,IF(OR(AND(I488&gt;F488,I487&lt;F487),AND(I488&gt;E488,I487&lt;E487)),1,0))</f>
        <v>0</v>
      </c>
      <c r="AY488" s="0" t="n">
        <f aca="false">IF(K487="10D",1,0)</f>
        <v>1</v>
      </c>
      <c r="AZ488" s="0" t="n">
        <f aca="false">IF(AND(I488&gt;G488,I487&lt;G487,I488&gt;F488,I487&gt;F487,I488&gt;E488,I487&gt;E487),1,0)</f>
        <v>0</v>
      </c>
      <c r="BA488" s="56" t="n">
        <f aca="false">IF(G488&gt;H488,1,0)</f>
        <v>0</v>
      </c>
      <c r="BB488" s="56" t="n">
        <f aca="false">IF(I488&lt;F488,1,0)</f>
        <v>0</v>
      </c>
      <c r="BC488" s="0" t="n">
        <f aca="false">IF(AND(SUM(AW487:AX487)=2,AY488=1),1,IF(SUM(AX486:AX488)=0,0,IF(AND(OR(AW486=1,AX486=1),OR(AW487=1,AX487=1),AY488=1),1,IF(AND(SUM(AW488:AY488)=2,SUM(AW486:AX486)=2,AX486=1),1,0))))</f>
        <v>0</v>
      </c>
      <c r="BD488" s="57" t="str">
        <f aca="false">IF(BC488=0,"",IF(AND(BC488=1,AZ488=0,AZ487=0,AZ486=0),1,IF(AND(BC488=1,OR(AZ488=1,AZ487=1,AZ486)),IF(BA488=1,1,0))))</f>
        <v/>
      </c>
      <c r="BE488" s="50" t="str">
        <f aca="false">IF(AND(BD488=1,BD487=1),0,IF(BD488=1,SUM(CM489:CM527),""))</f>
        <v/>
      </c>
      <c r="BF488" s="20" t="str">
        <f aca="false">IF(AND(BB488=1,BB487=1,BE447&lt;&gt;0),"",IF(AND(BB487=0,BB488=1),BF487,IF(AND(BB488=1,BB487=1),BF487,IF(AND(BF487="",BE487="",OR(BD487=0,BD487="")),"",IF(AND(BF487="",BE448=0),"",IF(AND(BE448&lt;&gt;"",BF487=BE448),"",IF(AND(BD487=1,BE487&lt;&gt;0),CM488,IF(BF487&lt;&gt;0,BF487+CM488,IF(BF487="","")))))))))</f>
        <v/>
      </c>
      <c r="BI488" s="0"/>
      <c r="BU488" s="0"/>
      <c r="BZ488" s="49"/>
      <c r="CG488" s="13"/>
      <c r="CH488" s="40"/>
      <c r="CI488" s="13"/>
      <c r="CL488" s="6" t="n">
        <f aca="false">C488</f>
        <v>37951</v>
      </c>
      <c r="CM488" s="13" t="n">
        <f aca="false">CN488/CN487-1</f>
        <v>0.00358524389093318</v>
      </c>
      <c r="CN488" s="4" t="n">
        <v>106.37</v>
      </c>
      <c r="CO488" s="13" t="n">
        <f aca="false">CN488/CN483-1</f>
        <v>0.0157563025210083</v>
      </c>
      <c r="CY488" s="4" t="n">
        <v>106.42</v>
      </c>
      <c r="CZ488" s="4" t="n">
        <v>106.37</v>
      </c>
      <c r="DA488" s="33" t="n">
        <f aca="false">CZ488-CN488</f>
        <v>0</v>
      </c>
      <c r="DB488" s="16" t="n">
        <f aca="false">CZ488/CY488-1</f>
        <v>-0.000469836496899023</v>
      </c>
      <c r="DC488" s="15" t="n">
        <f aca="false">CY488/CZ487-1</f>
        <v>0.00405698650816122</v>
      </c>
      <c r="DD488" s="15" t="n">
        <f aca="false">CZ488/CZ487-1</f>
        <v>0.00358524389093318</v>
      </c>
      <c r="DE488" s="34" t="str">
        <f aca="false">IF(CW488=0,"",-DC488*CS488)</f>
        <v/>
      </c>
      <c r="DY488" s="6"/>
      <c r="EB488" s="6" t="n">
        <f aca="false">CL488</f>
        <v>37951</v>
      </c>
      <c r="EC488" s="13" t="n">
        <f aca="false">SUM(CM486:CM488)</f>
        <v>0.0206159725371184</v>
      </c>
    </row>
    <row r="489" customFormat="false" ht="15" hidden="false" customHeight="false" outlineLevel="0" collapsed="false">
      <c r="A489" s="0" t="n">
        <f aca="false">IF(FR489=1,CZ489,0)</f>
        <v>0</v>
      </c>
      <c r="C489" s="6" t="n">
        <v>37953</v>
      </c>
      <c r="D489" s="0" t="n">
        <f aca="false">IF(E489&gt;E488,1,)</f>
        <v>1</v>
      </c>
      <c r="E489" s="46" t="n">
        <v>96.9883</v>
      </c>
      <c r="F489" s="46" t="n">
        <v>102.3289</v>
      </c>
      <c r="G489" s="46" t="n">
        <v>104.2796</v>
      </c>
      <c r="H489" s="46" t="n">
        <v>105.1047</v>
      </c>
      <c r="I489" s="46" t="n">
        <v>105.134</v>
      </c>
      <c r="J489" s="47" t="str">
        <f aca="false">IF(MIN(E489:I489)=E489,$E$2,IF(MIN(E489:I489)=F489,$F$2,IF(MIN(E489:I489)=G489,$G$2,IF(MIN(E489:I489)=H489,$H$2,IF(MIN(E489:I489)=I489,$I$2)))))</f>
        <v>200D</v>
      </c>
      <c r="K489" s="47" t="str">
        <f aca="false">IF(MAX(E489:I489)=E489,$E$2,IF(MAX(E489:I489)=F489,$F$2,IF(MAX(E489:I489)=G489,$G$2,IF(MAX(E489:I489)=H489,$H$2,IF(MAX(E489:I489)=I489,$I$2)))))</f>
        <v>10D</v>
      </c>
      <c r="L489" s="4" t="n">
        <f aca="false">IF(MAX(E489:I489)=H489,1,0)</f>
        <v>0</v>
      </c>
      <c r="M489" s="4" t="n">
        <f aca="false">IF(MAX(E489:I489)=I489,1,0)</f>
        <v>1</v>
      </c>
      <c r="O489" s="4" t="n">
        <f aca="false">IF(CN489&gt;E489,1,0)</f>
        <v>1</v>
      </c>
      <c r="P489" s="4" t="n">
        <f aca="false">IF(CN489&gt;F489,1,0)</f>
        <v>1</v>
      </c>
      <c r="Q489" s="4" t="n">
        <f aca="false">IF(CN489&gt;G489,1,0)</f>
        <v>1</v>
      </c>
      <c r="R489" s="4" t="n">
        <f aca="false">IF(CN489&gt;H489,1,0)</f>
        <v>1</v>
      </c>
      <c r="S489" s="4" t="n">
        <f aca="false">IF(CN489&gt;I489,1,0)</f>
        <v>1</v>
      </c>
      <c r="T489" s="25" t="n">
        <f aca="false">IF(AND(AND(R489=0,S489=0,Q489=0),OR(S488=1,S487=1,S486=1)),1,0)</f>
        <v>0</v>
      </c>
      <c r="U489" s="13" t="n">
        <f aca="false">SUM(CM488:CM489)</f>
        <v>0.00433733564612737</v>
      </c>
      <c r="AV489" s="0"/>
      <c r="AW489" s="55" t="n">
        <f aca="false">IF(EC489&gt;$AW$2,1,0)</f>
        <v>0</v>
      </c>
      <c r="AX489" s="0" t="n">
        <f aca="false">IF(AND(I489&gt;G489,I488&lt;G488),1,IF(OR(AND(I489&gt;F489,I488&lt;F488),AND(I489&gt;E489,I488&lt;E488)),1,0))</f>
        <v>0</v>
      </c>
      <c r="AY489" s="0" t="n">
        <f aca="false">IF(K488="10D",1,0)</f>
        <v>1</v>
      </c>
      <c r="AZ489" s="0" t="n">
        <f aca="false">IF(AND(I489&gt;G489,I488&lt;G488,I489&gt;F489,I488&gt;F488,I489&gt;E489,I488&gt;E488),1,0)</f>
        <v>0</v>
      </c>
      <c r="BA489" s="56" t="n">
        <f aca="false">IF(G489&gt;H489,1,0)</f>
        <v>0</v>
      </c>
      <c r="BB489" s="56" t="n">
        <f aca="false">IF(I489&lt;F489,1,0)</f>
        <v>0</v>
      </c>
      <c r="BC489" s="0" t="n">
        <f aca="false">IF(AND(SUM(AW488:AX488)=2,AY489=1),1,IF(SUM(AX487:AX489)=0,0,IF(AND(OR(AW487=1,AX487=1),OR(AW488=1,AX488=1),AY489=1),1,IF(AND(SUM(AW489:AY489)=2,SUM(AW487:AX487)=2,AX487=1),1,0))))</f>
        <v>0</v>
      </c>
      <c r="BD489" s="57" t="str">
        <f aca="false">IF(BC489=0,"",IF(AND(BC489=1,AZ489=0,AZ488=0,AZ487=0),1,IF(AND(BC489=1,OR(AZ489=1,AZ488=1,AZ487)),IF(BA489=1,1,0))))</f>
        <v/>
      </c>
      <c r="BE489" s="50" t="str">
        <f aca="false">IF(AND(BD489=1,BD488=1),0,IF(BD489=1,SUM(CM490:CM528),""))</f>
        <v/>
      </c>
      <c r="BF489" s="20" t="str">
        <f aca="false">IF(AND(BB489=1,BB488=1,BE448&lt;&gt;0),"",IF(AND(BB488=0,BB489=1),BF488,IF(AND(BB489=1,BB488=1),BF488,IF(AND(BF488="",BE488="",OR(BD488=0,BD488="")),"",IF(AND(BF488="",BE449=0),"",IF(AND(BE449&lt;&gt;"",BF488=BE449),"",IF(AND(BD488=1,BE488&lt;&gt;0),CM489,IF(BF488&lt;&gt;0,BF488+CM489,IF(BF488="","")))))))))</f>
        <v/>
      </c>
      <c r="BI489" s="0"/>
      <c r="BU489" s="0"/>
      <c r="BZ489" s="49"/>
      <c r="CG489" s="13"/>
      <c r="CH489" s="40"/>
      <c r="CI489" s="13"/>
      <c r="CL489" s="6" t="n">
        <f aca="false">C489</f>
        <v>37953</v>
      </c>
      <c r="CM489" s="13" t="n">
        <f aca="false">CN489/CN488-1</f>
        <v>0.000752091755194195</v>
      </c>
      <c r="CN489" s="4" t="n">
        <v>106.45</v>
      </c>
      <c r="CO489" s="13" t="n">
        <f aca="false">CN489/CN484-1</f>
        <v>0.0257275004817885</v>
      </c>
      <c r="CY489" s="4" t="n">
        <v>106.28</v>
      </c>
      <c r="CZ489" s="4" t="n">
        <v>106.45</v>
      </c>
      <c r="DA489" s="33" t="n">
        <f aca="false">CZ489-CN489</f>
        <v>0</v>
      </c>
      <c r="DB489" s="16" t="n">
        <f aca="false">CZ489/CY489-1</f>
        <v>0.00159954836281528</v>
      </c>
      <c r="DC489" s="15" t="n">
        <f aca="false">CY489/CZ488-1</f>
        <v>-0.000846103224593442</v>
      </c>
      <c r="DD489" s="15" t="n">
        <f aca="false">CZ489/CZ488-1</f>
        <v>0.000752091755194195</v>
      </c>
      <c r="DE489" s="34" t="str">
        <f aca="false">IF(CW489=0,"",-DC489*CS489)</f>
        <v/>
      </c>
      <c r="DY489" s="6"/>
      <c r="EB489" s="6" t="n">
        <f aca="false">CL489</f>
        <v>37953</v>
      </c>
      <c r="EC489" s="13" t="n">
        <f aca="false">SUM(CM487:CM489)</f>
        <v>0.00812557316862006</v>
      </c>
    </row>
    <row r="490" customFormat="false" ht="15" hidden="false" customHeight="false" outlineLevel="0" collapsed="false">
      <c r="A490" s="0" t="n">
        <f aca="false">IF(FR490=1,CZ490,0)</f>
        <v>0</v>
      </c>
      <c r="C490" s="6" t="n">
        <v>37956</v>
      </c>
      <c r="D490" s="0" t="n">
        <f aca="false">IF(E490&gt;E489,1,)</f>
        <v>1</v>
      </c>
      <c r="E490" s="46" t="n">
        <v>97.1055</v>
      </c>
      <c r="F490" s="46" t="n">
        <v>102.4119</v>
      </c>
      <c r="G490" s="46" t="n">
        <v>104.3582</v>
      </c>
      <c r="H490" s="46" t="n">
        <v>105.216</v>
      </c>
      <c r="I490" s="46" t="n">
        <v>105.348</v>
      </c>
      <c r="J490" s="47" t="str">
        <f aca="false">IF(MIN(E490:I490)=E490,$E$2,IF(MIN(E490:I490)=F490,$F$2,IF(MIN(E490:I490)=G490,$G$2,IF(MIN(E490:I490)=H490,$H$2,IF(MIN(E490:I490)=I490,$I$2)))))</f>
        <v>200D</v>
      </c>
      <c r="K490" s="47" t="str">
        <f aca="false">IF(MAX(E490:I490)=E490,$E$2,IF(MAX(E490:I490)=F490,$F$2,IF(MAX(E490:I490)=G490,$G$2,IF(MAX(E490:I490)=H490,$H$2,IF(MAX(E490:I490)=I490,$I$2)))))</f>
        <v>10D</v>
      </c>
      <c r="L490" s="4" t="n">
        <f aca="false">IF(MAX(E490:I490)=H490,1,0)</f>
        <v>0</v>
      </c>
      <c r="M490" s="4" t="n">
        <f aca="false">IF(MAX(E490:I490)=I490,1,0)</f>
        <v>1</v>
      </c>
      <c r="O490" s="4" t="n">
        <f aca="false">IF(CN490&gt;E490,1,0)</f>
        <v>1</v>
      </c>
      <c r="P490" s="4" t="n">
        <f aca="false">IF(CN490&gt;F490,1,0)</f>
        <v>1</v>
      </c>
      <c r="Q490" s="4" t="n">
        <f aca="false">IF(CN490&gt;G490,1,0)</f>
        <v>1</v>
      </c>
      <c r="R490" s="4" t="n">
        <f aca="false">IF(CN490&gt;H490,1,0)</f>
        <v>1</v>
      </c>
      <c r="S490" s="4" t="n">
        <f aca="false">IF(CN490&gt;I490,1,0)</f>
        <v>1</v>
      </c>
      <c r="T490" s="25" t="n">
        <f aca="false">IF(AND(AND(R490=0,S490=0,Q490=0),OR(S489=1,S488=1,S487=1)),1,0)</f>
        <v>0</v>
      </c>
      <c r="U490" s="13" t="n">
        <f aca="false">SUM(CM489:CM490)</f>
        <v>0.0115552857429817</v>
      </c>
      <c r="AV490" s="0"/>
      <c r="AW490" s="55" t="n">
        <f aca="false">IF(EC490&gt;$AW$2,1,0)</f>
        <v>1</v>
      </c>
      <c r="AX490" s="0" t="n">
        <f aca="false">IF(AND(I490&gt;G490,I489&lt;G489),1,IF(OR(AND(I490&gt;F490,I489&lt;F489),AND(I490&gt;E490,I489&lt;E489)),1,0))</f>
        <v>0</v>
      </c>
      <c r="AY490" s="0" t="n">
        <f aca="false">IF(K489="10D",1,0)</f>
        <v>1</v>
      </c>
      <c r="AZ490" s="0" t="n">
        <f aca="false">IF(AND(I490&gt;G490,I489&lt;G489,I490&gt;F490,I489&gt;F489,I490&gt;E490,I489&gt;E489),1,0)</f>
        <v>0</v>
      </c>
      <c r="BA490" s="56" t="n">
        <f aca="false">IF(G490&gt;H490,1,0)</f>
        <v>0</v>
      </c>
      <c r="BB490" s="56" t="n">
        <f aca="false">IF(I490&lt;F490,1,0)</f>
        <v>0</v>
      </c>
      <c r="BC490" s="0" t="n">
        <f aca="false">IF(AND(SUM(AW489:AX489)=2,AY490=1),1,IF(SUM(AX488:AX490)=0,0,IF(AND(OR(AW488=1,AX488=1),OR(AW489=1,AX489=1),AY490=1),1,IF(AND(SUM(AW490:AY490)=2,SUM(AW488:AX488)=2,AX488=1),1,0))))</f>
        <v>0</v>
      </c>
      <c r="BD490" s="57" t="str">
        <f aca="false">IF(BC490=0,"",IF(AND(BC490=1,AZ490=0,AZ489=0,AZ488=0),1,IF(AND(BC490=1,OR(AZ490=1,AZ489=1,AZ488)),IF(BA490=1,1,0))))</f>
        <v/>
      </c>
      <c r="BE490" s="50" t="str">
        <f aca="false">IF(AND(BD490=1,BD489=1),0,IF(BD490=1,SUM(CM491:CM529),""))</f>
        <v/>
      </c>
      <c r="BF490" s="20" t="str">
        <f aca="false">IF(AND(BB490=1,BB489=1,BE449&lt;&gt;0),"",IF(AND(BB489=0,BB490=1),BF489,IF(AND(BB490=1,BB489=1),BF489,IF(AND(BF489="",BE489="",OR(BD489=0,BD489="")),"",IF(AND(BF489="",BE450=0),"",IF(AND(BE450&lt;&gt;"",BF489=BE450),"",IF(AND(BD489=1,BE489&lt;&gt;0),CM490,IF(BF489&lt;&gt;0,BF489+CM490,IF(BF489="","")))))))))</f>
        <v/>
      </c>
      <c r="BI490" s="0"/>
      <c r="BU490" s="0"/>
      <c r="BZ490" s="49"/>
      <c r="CG490" s="13"/>
      <c r="CH490" s="40"/>
      <c r="CI490" s="13"/>
      <c r="CL490" s="6" t="n">
        <f aca="false">C490</f>
        <v>37956</v>
      </c>
      <c r="CM490" s="13" t="n">
        <f aca="false">CN490/CN489-1</f>
        <v>0.0108031939877875</v>
      </c>
      <c r="CN490" s="4" t="n">
        <v>107.6</v>
      </c>
      <c r="CO490" s="13" t="n">
        <f aca="false">CN490/CN485-1</f>
        <v>0.0325304673255926</v>
      </c>
      <c r="CY490" s="4" t="n">
        <v>106.85</v>
      </c>
      <c r="CZ490" s="4" t="n">
        <v>107.6</v>
      </c>
      <c r="DA490" s="33" t="n">
        <f aca="false">CZ490-CN490</f>
        <v>0</v>
      </c>
      <c r="DB490" s="16" t="n">
        <f aca="false">CZ490/CY490-1</f>
        <v>0.00701918577445015</v>
      </c>
      <c r="DC490" s="15" t="n">
        <f aca="false">CY490/CZ489-1</f>
        <v>0.00375763269140439</v>
      </c>
      <c r="DD490" s="15" t="n">
        <f aca="false">CZ490/CZ489-1</f>
        <v>0.0108031939877875</v>
      </c>
      <c r="DE490" s="34" t="str">
        <f aca="false">IF(CW490=0,"",-DC490*CS490)</f>
        <v/>
      </c>
      <c r="DY490" s="6"/>
      <c r="EB490" s="6" t="n">
        <f aca="false">CL490</f>
        <v>37956</v>
      </c>
      <c r="EC490" s="13" t="n">
        <f aca="false">SUM(CM488:CM490)</f>
        <v>0.0151405296339149</v>
      </c>
    </row>
    <row r="491" customFormat="false" ht="15" hidden="false" customHeight="false" outlineLevel="0" collapsed="false">
      <c r="A491" s="0" t="n">
        <f aca="false">IF(FR491=1,CZ491,0)</f>
        <v>0</v>
      </c>
      <c r="C491" s="6" t="n">
        <v>37957</v>
      </c>
      <c r="D491" s="0" t="n">
        <f aca="false">IF(E491&gt;E490,1,)</f>
        <v>1</v>
      </c>
      <c r="E491" s="46" t="n">
        <v>97.214</v>
      </c>
      <c r="F491" s="46" t="n">
        <v>102.4828</v>
      </c>
      <c r="G491" s="46" t="n">
        <v>104.4538</v>
      </c>
      <c r="H491" s="46" t="n">
        <v>105.2923</v>
      </c>
      <c r="I491" s="46" t="n">
        <v>105.588</v>
      </c>
      <c r="J491" s="47" t="str">
        <f aca="false">IF(MIN(E491:I491)=E491,$E$2,IF(MIN(E491:I491)=F491,$F$2,IF(MIN(E491:I491)=G491,$G$2,IF(MIN(E491:I491)=H491,$H$2,IF(MIN(E491:I491)=I491,$I$2)))))</f>
        <v>200D</v>
      </c>
      <c r="K491" s="47" t="str">
        <f aca="false">IF(MAX(E491:I491)=E491,$E$2,IF(MAX(E491:I491)=F491,$F$2,IF(MAX(E491:I491)=G491,$G$2,IF(MAX(E491:I491)=H491,$H$2,IF(MAX(E491:I491)=I491,$I$2)))))</f>
        <v>10D</v>
      </c>
      <c r="L491" s="4" t="n">
        <f aca="false">IF(MAX(E491:I491)=H491,1,0)</f>
        <v>0</v>
      </c>
      <c r="M491" s="4" t="n">
        <f aca="false">IF(MAX(E491:I491)=I491,1,0)</f>
        <v>1</v>
      </c>
      <c r="O491" s="4" t="n">
        <f aca="false">IF(CN491&gt;E491,1,0)</f>
        <v>1</v>
      </c>
      <c r="P491" s="4" t="n">
        <f aca="false">IF(CN491&gt;F491,1,0)</f>
        <v>1</v>
      </c>
      <c r="Q491" s="4" t="n">
        <f aca="false">IF(CN491&gt;G491,1,0)</f>
        <v>1</v>
      </c>
      <c r="R491" s="4" t="n">
        <f aca="false">IF(CN491&gt;H491,1,0)</f>
        <v>1</v>
      </c>
      <c r="S491" s="4" t="n">
        <f aca="false">IF(CN491&gt;I491,1,0)</f>
        <v>1</v>
      </c>
      <c r="T491" s="25" t="n">
        <f aca="false">IF(AND(AND(R491=0,S491=0,Q491=0),OR(S490=1,S489=1,S488=1)),1,0)</f>
        <v>0</v>
      </c>
      <c r="U491" s="13" t="n">
        <f aca="false">SUM(CM490:CM491)</f>
        <v>0.00829390030749011</v>
      </c>
      <c r="AV491" s="0"/>
      <c r="AW491" s="55" t="n">
        <f aca="false">IF(EC491&gt;$AW$2,1,0)</f>
        <v>0</v>
      </c>
      <c r="AX491" s="0" t="n">
        <f aca="false">IF(AND(I491&gt;G491,I490&lt;G490),1,IF(OR(AND(I491&gt;F491,I490&lt;F490),AND(I491&gt;E491,I490&lt;E490)),1,0))</f>
        <v>0</v>
      </c>
      <c r="AY491" s="0" t="n">
        <f aca="false">IF(K490="10D",1,0)</f>
        <v>1</v>
      </c>
      <c r="AZ491" s="0" t="n">
        <f aca="false">IF(AND(I491&gt;G491,I490&lt;G490,I491&gt;F491,I490&gt;F490,I491&gt;E491,I490&gt;E490),1,0)</f>
        <v>0</v>
      </c>
      <c r="BA491" s="56" t="n">
        <f aca="false">IF(G491&gt;H491,1,0)</f>
        <v>0</v>
      </c>
      <c r="BB491" s="56" t="n">
        <f aca="false">IF(I491&lt;F491,1,0)</f>
        <v>0</v>
      </c>
      <c r="BC491" s="0" t="n">
        <f aca="false">IF(AND(SUM(AW490:AX490)=2,AY491=1),1,IF(SUM(AX489:AX491)=0,0,IF(AND(OR(AW489=1,AX489=1),OR(AW490=1,AX490=1),AY491=1),1,IF(AND(SUM(AW491:AY491)=2,SUM(AW489:AX489)=2,AX489=1),1,0))))</f>
        <v>0</v>
      </c>
      <c r="BD491" s="57" t="str">
        <f aca="false">IF(BC491=0,"",IF(AND(BC491=1,AZ491=0,AZ490=0,AZ489=0),1,IF(AND(BC491=1,OR(AZ491=1,AZ490=1,AZ489)),IF(BA491=1,1,0))))</f>
        <v/>
      </c>
      <c r="BE491" s="50" t="str">
        <f aca="false">IF(AND(BD491=1,BD490=1),0,IF(BD491=1,SUM(CM492:CM530),""))</f>
        <v/>
      </c>
      <c r="BF491" s="20" t="str">
        <f aca="false">IF(AND(BB491=1,BB490=1,BE450&lt;&gt;0),"",IF(AND(BB490=0,BB491=1),BF490,IF(AND(BB491=1,BB490=1),BF490,IF(AND(BF490="",BE490="",OR(BD490=0,BD490="")),"",IF(AND(BF490="",BE451=0),"",IF(AND(BE451&lt;&gt;"",BF490=BE451),"",IF(AND(BD490=1,BE490&lt;&gt;0),CM491,IF(BF490&lt;&gt;0,BF490+CM491,IF(BF490="","")))))))))</f>
        <v/>
      </c>
      <c r="BI491" s="0"/>
      <c r="BU491" s="0"/>
      <c r="BZ491" s="49"/>
      <c r="CG491" s="13"/>
      <c r="CH491" s="40"/>
      <c r="CI491" s="13"/>
      <c r="CL491" s="6" t="n">
        <f aca="false">C491</f>
        <v>37957</v>
      </c>
      <c r="CM491" s="13" t="n">
        <f aca="false">CN491/CN490-1</f>
        <v>-0.0025092936802974</v>
      </c>
      <c r="CN491" s="4" t="n">
        <v>107.33</v>
      </c>
      <c r="CO491" s="13" t="n">
        <f aca="false">CN491/CN486-1</f>
        <v>0.0164788332228429</v>
      </c>
      <c r="CY491" s="4" t="n">
        <v>107.38</v>
      </c>
      <c r="CZ491" s="4" t="n">
        <v>107.33</v>
      </c>
      <c r="DA491" s="33" t="n">
        <f aca="false">CZ491-CN491</f>
        <v>0</v>
      </c>
      <c r="DB491" s="16" t="n">
        <f aca="false">CZ491/CY491-1</f>
        <v>-0.000465636058856411</v>
      </c>
      <c r="DC491" s="15" t="n">
        <f aca="false">CY491/CZ490-1</f>
        <v>-0.00204460966542752</v>
      </c>
      <c r="DD491" s="15" t="n">
        <f aca="false">CZ491/CZ490-1</f>
        <v>-0.0025092936802974</v>
      </c>
      <c r="DE491" s="34" t="str">
        <f aca="false">IF(CW491=0,"",-DC491*CS491)</f>
        <v/>
      </c>
      <c r="DY491" s="6"/>
      <c r="EB491" s="6" t="n">
        <f aca="false">CL491</f>
        <v>37957</v>
      </c>
      <c r="EC491" s="13" t="n">
        <f aca="false">SUM(CM489:CM491)</f>
        <v>0.0090459920626843</v>
      </c>
    </row>
    <row r="492" customFormat="false" ht="15" hidden="false" customHeight="false" outlineLevel="0" collapsed="false">
      <c r="A492" s="0" t="n">
        <f aca="false">IF(FR492=1,CZ492,0)</f>
        <v>0</v>
      </c>
      <c r="C492" s="6" t="n">
        <v>37958</v>
      </c>
      <c r="D492" s="0" t="n">
        <f aca="false">IF(E492&gt;E491,1,)</f>
        <v>1</v>
      </c>
      <c r="E492" s="46" t="n">
        <v>97.3239</v>
      </c>
      <c r="F492" s="46" t="n">
        <v>102.5471</v>
      </c>
      <c r="G492" s="46" t="n">
        <v>104.5382</v>
      </c>
      <c r="H492" s="46" t="n">
        <v>105.369</v>
      </c>
      <c r="I492" s="46" t="n">
        <v>105.92</v>
      </c>
      <c r="J492" s="47" t="str">
        <f aca="false">IF(MIN(E492:I492)=E492,$E$2,IF(MIN(E492:I492)=F492,$F$2,IF(MIN(E492:I492)=G492,$G$2,IF(MIN(E492:I492)=H492,$H$2,IF(MIN(E492:I492)=I492,$I$2)))))</f>
        <v>200D</v>
      </c>
      <c r="K492" s="47" t="str">
        <f aca="false">IF(MAX(E492:I492)=E492,$E$2,IF(MAX(E492:I492)=F492,$F$2,IF(MAX(E492:I492)=G492,$G$2,IF(MAX(E492:I492)=H492,$H$2,IF(MAX(E492:I492)=I492,$I$2)))))</f>
        <v>10D</v>
      </c>
      <c r="L492" s="4" t="n">
        <f aca="false">IF(MAX(E492:I492)=H492,1,0)</f>
        <v>0</v>
      </c>
      <c r="M492" s="4" t="n">
        <f aca="false">IF(MAX(E492:I492)=I492,1,0)</f>
        <v>1</v>
      </c>
      <c r="O492" s="4" t="n">
        <f aca="false">IF(CN492&gt;E492,1,0)</f>
        <v>1</v>
      </c>
      <c r="P492" s="4" t="n">
        <f aca="false">IF(CN492&gt;F492,1,0)</f>
        <v>1</v>
      </c>
      <c r="Q492" s="4" t="n">
        <f aca="false">IF(CN492&gt;G492,1,0)</f>
        <v>1</v>
      </c>
      <c r="R492" s="4" t="n">
        <f aca="false">IF(CN492&gt;H492,1,0)</f>
        <v>1</v>
      </c>
      <c r="S492" s="4" t="n">
        <f aca="false">IF(CN492&gt;I492,1,0)</f>
        <v>1</v>
      </c>
      <c r="T492" s="25" t="n">
        <f aca="false">IF(AND(AND(R492=0,S492=0,Q492=0),OR(S491=1,S490=1,S489=1)),1,0)</f>
        <v>0</v>
      </c>
      <c r="U492" s="13" t="n">
        <f aca="false">SUM(CM491:CM492)</f>
        <v>-0.00409319380141915</v>
      </c>
      <c r="AV492" s="0"/>
      <c r="AW492" s="55" t="n">
        <f aca="false">IF(EC492&gt;$AW$2,1,0)</f>
        <v>0</v>
      </c>
      <c r="AX492" s="0" t="n">
        <f aca="false">IF(AND(I492&gt;G492,I491&lt;G491),1,IF(OR(AND(I492&gt;F492,I491&lt;F491),AND(I492&gt;E492,I491&lt;E491)),1,0))</f>
        <v>0</v>
      </c>
      <c r="AY492" s="0" t="n">
        <f aca="false">IF(K491="10D",1,0)</f>
        <v>1</v>
      </c>
      <c r="AZ492" s="0" t="n">
        <f aca="false">IF(AND(I492&gt;G492,I491&lt;G491,I492&gt;F492,I491&gt;F491,I492&gt;E492,I491&gt;E491),1,0)</f>
        <v>0</v>
      </c>
      <c r="BA492" s="56" t="n">
        <f aca="false">IF(G492&gt;H492,1,0)</f>
        <v>0</v>
      </c>
      <c r="BB492" s="56" t="n">
        <f aca="false">IF(I492&lt;F492,1,0)</f>
        <v>0</v>
      </c>
      <c r="BC492" s="0" t="n">
        <f aca="false">IF(AND(SUM(AW491:AX491)=2,AY492=1),1,IF(SUM(AX490:AX492)=0,0,IF(AND(OR(AW490=1,AX490=1),OR(AW491=1,AX491=1),AY492=1),1,IF(AND(SUM(AW492:AY492)=2,SUM(AW490:AX490)=2,AX490=1),1,0))))</f>
        <v>0</v>
      </c>
      <c r="BD492" s="57" t="str">
        <f aca="false">IF(BC492=0,"",IF(AND(BC492=1,AZ492=0,AZ491=0,AZ490=0),1,IF(AND(BC492=1,OR(AZ492=1,AZ491=1,AZ490)),IF(BA492=1,1,0))))</f>
        <v/>
      </c>
      <c r="BE492" s="50" t="str">
        <f aca="false">IF(AND(BD492=1,BD491=1),0,IF(BD492=1,SUM(CM493:CM531),""))</f>
        <v/>
      </c>
      <c r="BF492" s="20" t="str">
        <f aca="false">IF(AND(BB492=1,BB491=1,BE451&lt;&gt;0),"",IF(AND(BB491=0,BB492=1),BF491,IF(AND(BB492=1,BB491=1),BF491,IF(AND(BF491="",BE491="",OR(BD491=0,BD491="")),"",IF(AND(BF491="",BE452=0),"",IF(AND(BE452&lt;&gt;"",BF491=BE452),"",IF(AND(BD491=1,BE491&lt;&gt;0),CM492,IF(BF491&lt;&gt;0,BF491+CM492,IF(BF491="","")))))))))</f>
        <v/>
      </c>
      <c r="BI492" s="0"/>
      <c r="BU492" s="0"/>
      <c r="BZ492" s="49"/>
      <c r="CG492" s="13"/>
      <c r="CH492" s="40"/>
      <c r="CI492" s="13"/>
      <c r="CL492" s="6" t="n">
        <f aca="false">C492</f>
        <v>37958</v>
      </c>
      <c r="CM492" s="13" t="n">
        <f aca="false">CN492/CN491-1</f>
        <v>-0.00158390012112175</v>
      </c>
      <c r="CN492" s="4" t="n">
        <v>107.16</v>
      </c>
      <c r="CO492" s="13" t="n">
        <f aca="false">CN492/CN487-1</f>
        <v>0.0110387772431362</v>
      </c>
      <c r="CY492" s="4" t="n">
        <v>107.65</v>
      </c>
      <c r="CZ492" s="4" t="n">
        <v>107.16</v>
      </c>
      <c r="DA492" s="33" t="n">
        <f aca="false">CZ492-CN492</f>
        <v>0</v>
      </c>
      <c r="DB492" s="16" t="n">
        <f aca="false">CZ492/CY492-1</f>
        <v>-0.00455178820250823</v>
      </c>
      <c r="DC492" s="15" t="n">
        <f aca="false">CY492/CZ491-1</f>
        <v>0.00298145905152336</v>
      </c>
      <c r="DD492" s="15" t="n">
        <f aca="false">CZ492/CZ491-1</f>
        <v>-0.00158390012112175</v>
      </c>
      <c r="DE492" s="34" t="str">
        <f aca="false">IF(CW492=0,"",-DC492*CS492)</f>
        <v/>
      </c>
      <c r="DY492" s="6"/>
      <c r="EB492" s="6" t="n">
        <f aca="false">CL492</f>
        <v>37958</v>
      </c>
      <c r="EC492" s="13" t="n">
        <f aca="false">SUM(CM490:CM492)</f>
        <v>0.00671000018636836</v>
      </c>
    </row>
    <row r="493" customFormat="false" ht="15" hidden="false" customHeight="false" outlineLevel="0" collapsed="false">
      <c r="A493" s="0" t="n">
        <f aca="false">IF(FR493=1,CZ493,0)</f>
        <v>0</v>
      </c>
      <c r="C493" s="6" t="n">
        <v>37959</v>
      </c>
      <c r="D493" s="0" t="n">
        <f aca="false">IF(E493&gt;E492,1,)</f>
        <v>1</v>
      </c>
      <c r="E493" s="46" t="n">
        <v>97.4403</v>
      </c>
      <c r="F493" s="46" t="n">
        <v>102.618</v>
      </c>
      <c r="G493" s="46" t="n">
        <v>104.668</v>
      </c>
      <c r="H493" s="46" t="n">
        <v>105.5043</v>
      </c>
      <c r="I493" s="46" t="n">
        <v>106.208</v>
      </c>
      <c r="J493" s="47" t="str">
        <f aca="false">IF(MIN(E493:I493)=E493,$E$2,IF(MIN(E493:I493)=F493,$F$2,IF(MIN(E493:I493)=G493,$G$2,IF(MIN(E493:I493)=H493,$H$2,IF(MIN(E493:I493)=I493,$I$2)))))</f>
        <v>200D</v>
      </c>
      <c r="K493" s="47" t="str">
        <f aca="false">IF(MAX(E493:I493)=E493,$E$2,IF(MAX(E493:I493)=F493,$F$2,IF(MAX(E493:I493)=G493,$G$2,IF(MAX(E493:I493)=H493,$H$2,IF(MAX(E493:I493)=I493,$I$2)))))</f>
        <v>10D</v>
      </c>
      <c r="L493" s="4" t="n">
        <f aca="false">IF(MAX(E493:I493)=H493,1,0)</f>
        <v>0</v>
      </c>
      <c r="M493" s="4" t="n">
        <f aca="false">IF(MAX(E493:I493)=I493,1,0)</f>
        <v>1</v>
      </c>
      <c r="O493" s="4" t="n">
        <f aca="false">IF(CN493&gt;E493,1,0)</f>
        <v>1</v>
      </c>
      <c r="P493" s="4" t="n">
        <f aca="false">IF(CN493&gt;F493,1,0)</f>
        <v>1</v>
      </c>
      <c r="Q493" s="4" t="n">
        <f aca="false">IF(CN493&gt;G493,1,0)</f>
        <v>1</v>
      </c>
      <c r="R493" s="4" t="n">
        <f aca="false">IF(CN493&gt;H493,1,0)</f>
        <v>1</v>
      </c>
      <c r="S493" s="4" t="n">
        <f aca="false">IF(CN493&gt;I493,1,0)</f>
        <v>1</v>
      </c>
      <c r="T493" s="25" t="n">
        <f aca="false">IF(AND(AND(R493=0,S493=0,Q493=0),OR(S492=1,S491=1,S490=1)),1,0)</f>
        <v>0</v>
      </c>
      <c r="U493" s="13" t="n">
        <f aca="false">SUM(CM492:CM493)</f>
        <v>0.00252210958399202</v>
      </c>
      <c r="AV493" s="0"/>
      <c r="AW493" s="55" t="n">
        <f aca="false">IF(EC493&gt;$AW$2,1,0)</f>
        <v>0</v>
      </c>
      <c r="AX493" s="0" t="n">
        <f aca="false">IF(AND(I493&gt;G493,I492&lt;G492),1,IF(OR(AND(I493&gt;F493,I492&lt;F492),AND(I493&gt;E493,I492&lt;E492)),1,0))</f>
        <v>0</v>
      </c>
      <c r="AY493" s="0" t="n">
        <f aca="false">IF(K492="10D",1,0)</f>
        <v>1</v>
      </c>
      <c r="AZ493" s="0" t="n">
        <f aca="false">IF(AND(I493&gt;G493,I492&lt;G492,I493&gt;F493,I492&gt;F492,I493&gt;E493,I492&gt;E492),1,0)</f>
        <v>0</v>
      </c>
      <c r="BA493" s="56" t="n">
        <f aca="false">IF(G493&gt;H493,1,0)</f>
        <v>0</v>
      </c>
      <c r="BB493" s="56" t="n">
        <f aca="false">IF(I493&lt;F493,1,0)</f>
        <v>0</v>
      </c>
      <c r="BC493" s="0" t="n">
        <f aca="false">IF(AND(SUM(AW492:AX492)=2,AY493=1),1,IF(SUM(AX491:AX493)=0,0,IF(AND(OR(AW491=1,AX491=1),OR(AW492=1,AX492=1),AY493=1),1,IF(AND(SUM(AW493:AY493)=2,SUM(AW491:AX491)=2,AX491=1),1,0))))</f>
        <v>0</v>
      </c>
      <c r="BD493" s="57" t="str">
        <f aca="false">IF(BC493=0,"",IF(AND(BC493=1,AZ493=0,AZ492=0,AZ491=0),1,IF(AND(BC493=1,OR(AZ493=1,AZ492=1,AZ491)),IF(BA493=1,1,0))))</f>
        <v/>
      </c>
      <c r="BE493" s="50" t="str">
        <f aca="false">IF(AND(BD493=1,BD492=1),0,IF(BD493=1,SUM(CM494:CM532),""))</f>
        <v/>
      </c>
      <c r="BF493" s="20" t="str">
        <f aca="false">IF(AND(BB493=1,BB492=1,BE452&lt;&gt;0),"",IF(AND(BB492=0,BB493=1),BF492,IF(AND(BB493=1,BB492=1),BF492,IF(AND(BF492="",BE492="",OR(BD492=0,BD492="")),"",IF(AND(BF492="",BE453=0),"",IF(AND(BE453&lt;&gt;"",BF492=BE453),"",IF(AND(BD492=1,BE492&lt;&gt;0),CM493,IF(BF492&lt;&gt;0,BF492+CM493,IF(BF492="","")))))))))</f>
        <v/>
      </c>
      <c r="BI493" s="0"/>
      <c r="BU493" s="0"/>
      <c r="BZ493" s="49"/>
      <c r="CG493" s="13"/>
      <c r="CH493" s="40"/>
      <c r="CI493" s="13"/>
      <c r="CL493" s="6" t="n">
        <f aca="false">C493</f>
        <v>37959</v>
      </c>
      <c r="CM493" s="13" t="n">
        <f aca="false">CN493/CN492-1</f>
        <v>0.00410600970511377</v>
      </c>
      <c r="CN493" s="4" t="n">
        <v>107.6</v>
      </c>
      <c r="CO493" s="13" t="n">
        <f aca="false">CN493/CN488-1</f>
        <v>0.0115634107361098</v>
      </c>
      <c r="CY493" s="4" t="n">
        <v>107.17</v>
      </c>
      <c r="CZ493" s="4" t="n">
        <v>107.6</v>
      </c>
      <c r="DA493" s="33" t="n">
        <f aca="false">CZ493-CN493</f>
        <v>0</v>
      </c>
      <c r="DB493" s="16" t="n">
        <f aca="false">CZ493/CY493-1</f>
        <v>0.0040123168797237</v>
      </c>
      <c r="DC493" s="15" t="n">
        <f aca="false">CY493/CZ492-1</f>
        <v>9.33184023890199E-005</v>
      </c>
      <c r="DD493" s="15" t="n">
        <f aca="false">CZ493/CZ492-1</f>
        <v>0.00410600970511377</v>
      </c>
      <c r="DE493" s="34" t="str">
        <f aca="false">IF(CW493=0,"",-DC493*CS493)</f>
        <v/>
      </c>
      <c r="DY493" s="6"/>
      <c r="EB493" s="6" t="n">
        <f aca="false">CL493</f>
        <v>37959</v>
      </c>
      <c r="EC493" s="13" t="n">
        <f aca="false">SUM(CM491:CM493)</f>
        <v>1.28159036946185E-005</v>
      </c>
    </row>
    <row r="494" customFormat="false" ht="15" hidden="false" customHeight="false" outlineLevel="0" collapsed="false">
      <c r="A494" s="0" t="n">
        <f aca="false">IF(FR494=1,CZ494,0)</f>
        <v>0</v>
      </c>
      <c r="C494" s="6" t="n">
        <v>37960</v>
      </c>
      <c r="D494" s="0" t="n">
        <f aca="false">IF(E494&gt;E493,1,)</f>
        <v>1</v>
      </c>
      <c r="E494" s="46" t="n">
        <v>97.5486</v>
      </c>
      <c r="F494" s="46" t="n">
        <v>102.6873</v>
      </c>
      <c r="G494" s="46" t="n">
        <v>104.7994</v>
      </c>
      <c r="H494" s="46" t="n">
        <v>105.621</v>
      </c>
      <c r="I494" s="46" t="n">
        <v>106.515</v>
      </c>
      <c r="J494" s="47" t="str">
        <f aca="false">IF(MIN(E494:I494)=E494,$E$2,IF(MIN(E494:I494)=F494,$F$2,IF(MIN(E494:I494)=G494,$G$2,IF(MIN(E494:I494)=H494,$H$2,IF(MIN(E494:I494)=I494,$I$2)))))</f>
        <v>200D</v>
      </c>
      <c r="K494" s="47" t="str">
        <f aca="false">IF(MAX(E494:I494)=E494,$E$2,IF(MAX(E494:I494)=F494,$F$2,IF(MAX(E494:I494)=G494,$G$2,IF(MAX(E494:I494)=H494,$H$2,IF(MAX(E494:I494)=I494,$I$2)))))</f>
        <v>10D</v>
      </c>
      <c r="L494" s="4" t="n">
        <f aca="false">IF(MAX(E494:I494)=H494,1,0)</f>
        <v>0</v>
      </c>
      <c r="M494" s="4" t="n">
        <f aca="false">IF(MAX(E494:I494)=I494,1,0)</f>
        <v>1</v>
      </c>
      <c r="O494" s="4" t="n">
        <f aca="false">IF(CN494&gt;E494,1,0)</f>
        <v>1</v>
      </c>
      <c r="P494" s="4" t="n">
        <f aca="false">IF(CN494&gt;F494,1,0)</f>
        <v>1</v>
      </c>
      <c r="Q494" s="4" t="n">
        <f aca="false">IF(CN494&gt;G494,1,0)</f>
        <v>1</v>
      </c>
      <c r="R494" s="4" t="n">
        <f aca="false">IF(CN494&gt;H494,1,0)</f>
        <v>1</v>
      </c>
      <c r="S494" s="4" t="n">
        <f aca="false">IF(CN494&gt;I494,1,0)</f>
        <v>1</v>
      </c>
      <c r="T494" s="25" t="n">
        <f aca="false">IF(AND(AND(R494=0,S494=0,Q494=0),OR(S493=1,S492=1,S491=1)),1,0)</f>
        <v>0</v>
      </c>
      <c r="U494" s="13" t="n">
        <f aca="false">SUM(CM493:CM494)</f>
        <v>-0.0028642505179346</v>
      </c>
      <c r="AV494" s="0"/>
      <c r="AW494" s="55" t="n">
        <f aca="false">IF(EC494&gt;$AW$2,1,0)</f>
        <v>0</v>
      </c>
      <c r="AX494" s="0" t="n">
        <f aca="false">IF(AND(I494&gt;G494,I493&lt;G493),1,IF(OR(AND(I494&gt;F494,I493&lt;F493),AND(I494&gt;E494,I493&lt;E493)),1,0))</f>
        <v>0</v>
      </c>
      <c r="AY494" s="0" t="n">
        <f aca="false">IF(K493="10D",1,0)</f>
        <v>1</v>
      </c>
      <c r="AZ494" s="0" t="n">
        <f aca="false">IF(AND(I494&gt;G494,I493&lt;G493,I494&gt;F494,I493&gt;F493,I494&gt;E494,I493&gt;E493),1,0)</f>
        <v>0</v>
      </c>
      <c r="BA494" s="56" t="n">
        <f aca="false">IF(G494&gt;H494,1,0)</f>
        <v>0</v>
      </c>
      <c r="BB494" s="56" t="n">
        <f aca="false">IF(I494&lt;F494,1,0)</f>
        <v>0</v>
      </c>
      <c r="BC494" s="0" t="n">
        <f aca="false">IF(AND(SUM(AW493:AX493)=2,AY494=1),1,IF(SUM(AX492:AX494)=0,0,IF(AND(OR(AW492=1,AX492=1),OR(AW493=1,AX493=1),AY494=1),1,IF(AND(SUM(AW494:AY494)=2,SUM(AW492:AX492)=2,AX492=1),1,0))))</f>
        <v>0</v>
      </c>
      <c r="BD494" s="57" t="str">
        <f aca="false">IF(BC494=0,"",IF(AND(BC494=1,AZ494=0,AZ493=0,AZ492=0),1,IF(AND(BC494=1,OR(AZ494=1,AZ493=1,AZ492)),IF(BA494=1,1,0))))</f>
        <v/>
      </c>
      <c r="BE494" s="50" t="str">
        <f aca="false">IF(AND(BD494=1,BD493=1),0,IF(BD494=1,SUM(CM495:CM533),""))</f>
        <v/>
      </c>
      <c r="BF494" s="20" t="str">
        <f aca="false">IF(AND(BB494=1,BB493=1,BE453&lt;&gt;0),"",IF(AND(BB493=0,BB494=1),BF493,IF(AND(BB494=1,BB493=1),BF493,IF(AND(BF493="",BE493="",OR(BD493=0,BD493="")),"",IF(AND(BF493="",BE454=0),"",IF(AND(BE454&lt;&gt;"",BF493=BE454),"",IF(AND(BD493=1,BE493&lt;&gt;0),CM494,IF(BF493&lt;&gt;0,BF493+CM494,IF(BF493="","")))))))))</f>
        <v/>
      </c>
      <c r="BI494" s="0"/>
      <c r="BU494" s="0"/>
      <c r="BZ494" s="49"/>
      <c r="CG494" s="13"/>
      <c r="CH494" s="40"/>
      <c r="CI494" s="13"/>
      <c r="CL494" s="6" t="n">
        <f aca="false">C494</f>
        <v>37960</v>
      </c>
      <c r="CM494" s="13" t="n">
        <f aca="false">CN494/CN493-1</f>
        <v>-0.00697026022304836</v>
      </c>
      <c r="CN494" s="4" t="n">
        <v>106.85</v>
      </c>
      <c r="CO494" s="13" t="n">
        <f aca="false">CN494/CN489-1</f>
        <v>0.00375763269140439</v>
      </c>
      <c r="CY494" s="4" t="n">
        <v>107.12</v>
      </c>
      <c r="CZ494" s="4" t="n">
        <v>106.85</v>
      </c>
      <c r="DA494" s="33" t="n">
        <f aca="false">CZ494-CN494</f>
        <v>0</v>
      </c>
      <c r="DB494" s="16" t="n">
        <f aca="false">CZ494/CY494-1</f>
        <v>-0.00252053771471261</v>
      </c>
      <c r="DC494" s="15" t="n">
        <f aca="false">CY494/CZ493-1</f>
        <v>-0.00446096654275086</v>
      </c>
      <c r="DD494" s="15" t="n">
        <f aca="false">CZ494/CZ493-1</f>
        <v>-0.00697026022304836</v>
      </c>
      <c r="DE494" s="34" t="str">
        <f aca="false">IF(CW494=0,"",-DC494*CS494)</f>
        <v/>
      </c>
      <c r="DY494" s="6"/>
      <c r="EB494" s="6" t="n">
        <f aca="false">CL494</f>
        <v>37960</v>
      </c>
      <c r="EC494" s="13" t="n">
        <f aca="false">SUM(CM492:CM494)</f>
        <v>-0.00444815063905635</v>
      </c>
    </row>
    <row r="495" customFormat="false" ht="15" hidden="false" customHeight="false" outlineLevel="0" collapsed="false">
      <c r="A495" s="0" t="n">
        <f aca="false">IF(FR495=1,CZ495,0)</f>
        <v>0</v>
      </c>
      <c r="C495" s="6" t="n">
        <v>37963</v>
      </c>
      <c r="D495" s="0" t="n">
        <f aca="false">IF(E495&gt;E494,1,)</f>
        <v>1</v>
      </c>
      <c r="E495" s="46" t="n">
        <v>97.6675</v>
      </c>
      <c r="F495" s="46" t="n">
        <v>102.778</v>
      </c>
      <c r="G495" s="46" t="n">
        <v>104.9518</v>
      </c>
      <c r="H495" s="46" t="n">
        <v>105.754</v>
      </c>
      <c r="I495" s="46" t="n">
        <v>106.851</v>
      </c>
      <c r="J495" s="47" t="str">
        <f aca="false">IF(MIN(E495:I495)=E495,$E$2,IF(MIN(E495:I495)=F495,$F$2,IF(MIN(E495:I495)=G495,$G$2,IF(MIN(E495:I495)=H495,$H$2,IF(MIN(E495:I495)=I495,$I$2)))))</f>
        <v>200D</v>
      </c>
      <c r="K495" s="47" t="str">
        <f aca="false">IF(MAX(E495:I495)=E495,$E$2,IF(MAX(E495:I495)=F495,$F$2,IF(MAX(E495:I495)=G495,$G$2,IF(MAX(E495:I495)=H495,$H$2,IF(MAX(E495:I495)=I495,$I$2)))))</f>
        <v>10D</v>
      </c>
      <c r="L495" s="4" t="n">
        <f aca="false">IF(MAX(E495:I495)=H495,1,0)</f>
        <v>0</v>
      </c>
      <c r="M495" s="4" t="n">
        <f aca="false">IF(MAX(E495:I495)=I495,1,0)</f>
        <v>1</v>
      </c>
      <c r="O495" s="4" t="n">
        <f aca="false">IF(CN495&gt;E495,1,0)</f>
        <v>1</v>
      </c>
      <c r="P495" s="4" t="n">
        <f aca="false">IF(CN495&gt;F495,1,0)</f>
        <v>1</v>
      </c>
      <c r="Q495" s="4" t="n">
        <f aca="false">IF(CN495&gt;G495,1,0)</f>
        <v>1</v>
      </c>
      <c r="R495" s="4" t="n">
        <f aca="false">IF(CN495&gt;H495,1,0)</f>
        <v>1</v>
      </c>
      <c r="S495" s="4" t="n">
        <f aca="false">IF(CN495&gt;I495,1,0)</f>
        <v>1</v>
      </c>
      <c r="T495" s="25" t="n">
        <f aca="false">IF(AND(AND(R495=0,S495=0,Q495=0),OR(S494=1,S493=1,S492=1)),1,0)</f>
        <v>0</v>
      </c>
      <c r="U495" s="13" t="n">
        <f aca="false">SUM(CM494:CM495)</f>
        <v>-0.000231841879576145</v>
      </c>
      <c r="AV495" s="0"/>
      <c r="AW495" s="55" t="n">
        <f aca="false">IF(EC495&gt;$AW$2,1,0)</f>
        <v>0</v>
      </c>
      <c r="AX495" s="0" t="n">
        <f aca="false">IF(AND(I495&gt;G495,I494&lt;G494),1,IF(OR(AND(I495&gt;F495,I494&lt;F494),AND(I495&gt;E495,I494&lt;E494)),1,0))</f>
        <v>0</v>
      </c>
      <c r="AY495" s="0" t="n">
        <f aca="false">IF(K494="10D",1,0)</f>
        <v>1</v>
      </c>
      <c r="AZ495" s="0" t="n">
        <f aca="false">IF(AND(I495&gt;G495,I494&lt;G494,I495&gt;F495,I494&gt;F494,I495&gt;E495,I494&gt;E494),1,0)</f>
        <v>0</v>
      </c>
      <c r="BA495" s="56" t="n">
        <f aca="false">IF(G495&gt;H495,1,0)</f>
        <v>0</v>
      </c>
      <c r="BB495" s="56" t="n">
        <f aca="false">IF(I495&lt;F495,1,0)</f>
        <v>0</v>
      </c>
      <c r="BC495" s="0" t="n">
        <f aca="false">IF(AND(SUM(AW494:AX494)=2,AY495=1),1,IF(SUM(AX493:AX495)=0,0,IF(AND(OR(AW493=1,AX493=1),OR(AW494=1,AX494=1),AY495=1),1,IF(AND(SUM(AW495:AY495)=2,SUM(AW493:AX493)=2,AX493=1),1,0))))</f>
        <v>0</v>
      </c>
      <c r="BD495" s="57" t="str">
        <f aca="false">IF(BC495=0,"",IF(AND(BC495=1,AZ495=0,AZ494=0,AZ493=0),1,IF(AND(BC495=1,OR(AZ495=1,AZ494=1,AZ493)),IF(BA495=1,1,0))))</f>
        <v/>
      </c>
      <c r="BE495" s="50" t="str">
        <f aca="false">IF(AND(BD495=1,BD494=1),0,IF(BD495=1,SUM(CM496:CM534),""))</f>
        <v/>
      </c>
      <c r="BF495" s="20" t="str">
        <f aca="false">IF(AND(BB495=1,BB494=1,BE454&lt;&gt;0),"",IF(AND(BB494=0,BB495=1),BF494,IF(AND(BB495=1,BB494=1),BF494,IF(AND(BF494="",BE494="",OR(BD494=0,BD494="")),"",IF(AND(BF494="",BE455=0),"",IF(AND(BE455&lt;&gt;"",BF494=BE455),"",IF(AND(BD494=1,BE494&lt;&gt;0),CM495,IF(BF494&lt;&gt;0,BF494+CM495,IF(BF494="","")))))))))</f>
        <v/>
      </c>
      <c r="BI495" s="0"/>
      <c r="BU495" s="0"/>
      <c r="BZ495" s="49"/>
      <c r="CG495" s="13"/>
      <c r="CH495" s="40"/>
      <c r="CI495" s="13"/>
      <c r="CL495" s="6" t="n">
        <f aca="false">C495</f>
        <v>37963</v>
      </c>
      <c r="CM495" s="13" t="n">
        <f aca="false">CN495/CN494-1</f>
        <v>0.00673841834347222</v>
      </c>
      <c r="CN495" s="4" t="n">
        <v>107.57</v>
      </c>
      <c r="CO495" s="13" t="n">
        <f aca="false">CN495/CN490-1</f>
        <v>-0.00027881040892197</v>
      </c>
      <c r="CY495" s="4" t="n">
        <v>106.74</v>
      </c>
      <c r="CZ495" s="4" t="n">
        <v>107.57</v>
      </c>
      <c r="DA495" s="33" t="n">
        <f aca="false">CZ495-CN495</f>
        <v>0</v>
      </c>
      <c r="DB495" s="16" t="n">
        <f aca="false">CZ495/CY495-1</f>
        <v>0.00777590406595463</v>
      </c>
      <c r="DC495" s="15" t="n">
        <f aca="false">CY495/CZ494-1</f>
        <v>-0.00102948058025265</v>
      </c>
      <c r="DD495" s="15" t="n">
        <f aca="false">CZ495/CZ494-1</f>
        <v>0.00673841834347222</v>
      </c>
      <c r="DE495" s="34" t="str">
        <f aca="false">IF(CW495=0,"",-DC495*CS495)</f>
        <v/>
      </c>
      <c r="DY495" s="6"/>
      <c r="EB495" s="6" t="n">
        <f aca="false">CL495</f>
        <v>37963</v>
      </c>
      <c r="EC495" s="13" t="n">
        <f aca="false">SUM(CM493:CM495)</f>
        <v>0.00387416782553762</v>
      </c>
    </row>
    <row r="496" customFormat="false" ht="15" hidden="false" customHeight="false" outlineLevel="0" collapsed="false">
      <c r="A496" s="0" t="n">
        <f aca="false">IF(FR496=1,CZ496,0)</f>
        <v>0</v>
      </c>
      <c r="C496" s="6" t="n">
        <v>37964</v>
      </c>
      <c r="D496" s="0" t="n">
        <f aca="false">IF(E496&gt;E495,1,)</f>
        <v>1</v>
      </c>
      <c r="E496" s="46" t="n">
        <v>97.7788</v>
      </c>
      <c r="F496" s="46" t="n">
        <v>102.8503</v>
      </c>
      <c r="G496" s="46" t="n">
        <v>105.068</v>
      </c>
      <c r="H496" s="46" t="n">
        <v>105.8577</v>
      </c>
      <c r="I496" s="46" t="n">
        <v>106.966</v>
      </c>
      <c r="J496" s="47" t="str">
        <f aca="false">IF(MIN(E496:I496)=E496,$E$2,IF(MIN(E496:I496)=F496,$F$2,IF(MIN(E496:I496)=G496,$G$2,IF(MIN(E496:I496)=H496,$H$2,IF(MIN(E496:I496)=I496,$I$2)))))</f>
        <v>200D</v>
      </c>
      <c r="K496" s="47" t="str">
        <f aca="false">IF(MAX(E496:I496)=E496,$E$2,IF(MAX(E496:I496)=F496,$F$2,IF(MAX(E496:I496)=G496,$G$2,IF(MAX(E496:I496)=H496,$H$2,IF(MAX(E496:I496)=I496,$I$2)))))</f>
        <v>10D</v>
      </c>
      <c r="L496" s="4" t="n">
        <f aca="false">IF(MAX(E496:I496)=H496,1,0)</f>
        <v>0</v>
      </c>
      <c r="M496" s="4" t="n">
        <f aca="false">IF(MAX(E496:I496)=I496,1,0)</f>
        <v>1</v>
      </c>
      <c r="O496" s="4" t="n">
        <f aca="false">IF(CN496&gt;E496,1,0)</f>
        <v>1</v>
      </c>
      <c r="P496" s="4" t="n">
        <f aca="false">IF(CN496&gt;F496,1,0)</f>
        <v>1</v>
      </c>
      <c r="Q496" s="4" t="n">
        <f aca="false">IF(CN496&gt;G496,1,0)</f>
        <v>1</v>
      </c>
      <c r="R496" s="4" t="n">
        <f aca="false">IF(CN496&gt;H496,1,0)</f>
        <v>1</v>
      </c>
      <c r="S496" s="4" t="n">
        <f aca="false">IF(CN496&gt;I496,1,0)</f>
        <v>0</v>
      </c>
      <c r="T496" s="25" t="n">
        <f aca="false">IF(AND(AND(R496=0,S496=0,Q496=0),OR(S495=1,S494=1,S493=1)),1,0)</f>
        <v>0</v>
      </c>
      <c r="U496" s="13" t="n">
        <f aca="false">SUM(CM495:CM496)</f>
        <v>-0.000977487578253111</v>
      </c>
      <c r="AV496" s="0"/>
      <c r="AW496" s="55" t="n">
        <f aca="false">IF(EC496&gt;$AW$2,1,0)</f>
        <v>0</v>
      </c>
      <c r="AX496" s="0" t="n">
        <f aca="false">IF(AND(I496&gt;G496,I495&lt;G495),1,IF(OR(AND(I496&gt;F496,I495&lt;F495),AND(I496&gt;E496,I495&lt;E495)),1,0))</f>
        <v>0</v>
      </c>
      <c r="AY496" s="0" t="n">
        <f aca="false">IF(K495="10D",1,0)</f>
        <v>1</v>
      </c>
      <c r="AZ496" s="0" t="n">
        <f aca="false">IF(AND(I496&gt;G496,I495&lt;G495,I496&gt;F496,I495&gt;F495,I496&gt;E496,I495&gt;E495),1,0)</f>
        <v>0</v>
      </c>
      <c r="BA496" s="56" t="n">
        <f aca="false">IF(G496&gt;H496,1,0)</f>
        <v>0</v>
      </c>
      <c r="BB496" s="56" t="n">
        <f aca="false">IF(I496&lt;F496,1,0)</f>
        <v>0</v>
      </c>
      <c r="BC496" s="0" t="n">
        <f aca="false">IF(AND(SUM(AW495:AX495)=2,AY496=1),1,IF(SUM(AX494:AX496)=0,0,IF(AND(OR(AW494=1,AX494=1),OR(AW495=1,AX495=1),AY496=1),1,IF(AND(SUM(AW496:AY496)=2,SUM(AW494:AX494)=2,AX494=1),1,0))))</f>
        <v>0</v>
      </c>
      <c r="BD496" s="57" t="str">
        <f aca="false">IF(BC496=0,"",IF(AND(BC496=1,AZ496=0,AZ495=0,AZ494=0),1,IF(AND(BC496=1,OR(AZ496=1,AZ495=1,AZ494)),IF(BA496=1,1,0))))</f>
        <v/>
      </c>
      <c r="BE496" s="50" t="str">
        <f aca="false">IF(AND(BD496=1,BD495=1),0,IF(BD496=1,SUM(CM497:CM535),""))</f>
        <v/>
      </c>
      <c r="BF496" s="20" t="str">
        <f aca="false">IF(AND(BB496=1,BB495=1,BE455&lt;&gt;0),"",IF(AND(BB495=0,BB496=1),BF495,IF(AND(BB496=1,BB495=1),BF495,IF(AND(BF495="",BE495="",OR(BD495=0,BD495="")),"",IF(AND(BF495="",BE456=0),"",IF(AND(BE456&lt;&gt;"",BF495=BE456),"",IF(AND(BD495=1,BE495&lt;&gt;0),CM496,IF(BF495&lt;&gt;0,BF495+CM496,IF(BF495="","")))))))))</f>
        <v/>
      </c>
      <c r="BI496" s="0"/>
      <c r="BU496" s="0"/>
      <c r="BZ496" s="49"/>
      <c r="CG496" s="13"/>
      <c r="CH496" s="40"/>
      <c r="CI496" s="13"/>
      <c r="CL496" s="6" t="n">
        <f aca="false">C496</f>
        <v>37964</v>
      </c>
      <c r="CM496" s="13" t="n">
        <f aca="false">CN496/CN495-1</f>
        <v>-0.00771590592172533</v>
      </c>
      <c r="CN496" s="4" t="n">
        <v>106.74</v>
      </c>
      <c r="CO496" s="13" t="n">
        <f aca="false">CN496/CN491-1</f>
        <v>-0.00549706512624615</v>
      </c>
      <c r="CY496" s="4" t="n">
        <v>107.9</v>
      </c>
      <c r="CZ496" s="4" t="n">
        <v>106.74</v>
      </c>
      <c r="DA496" s="33" t="n">
        <f aca="false">CZ496-CN496</f>
        <v>0</v>
      </c>
      <c r="DB496" s="16" t="n">
        <f aca="false">CZ496/CY496-1</f>
        <v>-0.0107506950880446</v>
      </c>
      <c r="DC496" s="15" t="n">
        <f aca="false">CY496/CZ495-1</f>
        <v>0.00306776982430068</v>
      </c>
      <c r="DD496" s="15" t="n">
        <f aca="false">CZ496/CZ495-1</f>
        <v>-0.00771590592172533</v>
      </c>
      <c r="DE496" s="34" t="str">
        <f aca="false">IF(CW496=0,"",-DC496*CS496)</f>
        <v/>
      </c>
      <c r="DY496" s="6"/>
      <c r="EB496" s="6" t="n">
        <f aca="false">CL496</f>
        <v>37964</v>
      </c>
      <c r="EC496" s="13" t="n">
        <f aca="false">SUM(CM494:CM496)</f>
        <v>-0.00794774780130147</v>
      </c>
    </row>
    <row r="497" customFormat="false" ht="15" hidden="false" customHeight="false" outlineLevel="0" collapsed="false">
      <c r="A497" s="0" t="n">
        <f aca="false">IF(FR497=1,CZ497,0)</f>
        <v>0</v>
      </c>
      <c r="C497" s="6" t="n">
        <v>37965</v>
      </c>
      <c r="D497" s="0" t="n">
        <f aca="false">IF(E497&gt;E496,1,)</f>
        <v>1</v>
      </c>
      <c r="E497" s="46" t="n">
        <v>97.8963</v>
      </c>
      <c r="F497" s="46" t="n">
        <v>102.9348</v>
      </c>
      <c r="G497" s="46" t="n">
        <v>105.2036</v>
      </c>
      <c r="H497" s="46" t="n">
        <v>105.914</v>
      </c>
      <c r="I497" s="46" t="n">
        <v>107.04</v>
      </c>
      <c r="J497" s="47" t="str">
        <f aca="false">IF(MIN(E497:I497)=E497,$E$2,IF(MIN(E497:I497)=F497,$F$2,IF(MIN(E497:I497)=G497,$G$2,IF(MIN(E497:I497)=H497,$H$2,IF(MIN(E497:I497)=I497,$I$2)))))</f>
        <v>200D</v>
      </c>
      <c r="K497" s="47" t="str">
        <f aca="false">IF(MAX(E497:I497)=E497,$E$2,IF(MAX(E497:I497)=F497,$F$2,IF(MAX(E497:I497)=G497,$G$2,IF(MAX(E497:I497)=H497,$H$2,IF(MAX(E497:I497)=I497,$I$2)))))</f>
        <v>10D</v>
      </c>
      <c r="L497" s="4" t="n">
        <f aca="false">IF(MAX(E497:I497)=H497,1,0)</f>
        <v>0</v>
      </c>
      <c r="M497" s="4" t="n">
        <f aca="false">IF(MAX(E497:I497)=I497,1,0)</f>
        <v>1</v>
      </c>
      <c r="O497" s="4" t="n">
        <f aca="false">IF(CN497&gt;E497,1,0)</f>
        <v>1</v>
      </c>
      <c r="P497" s="4" t="n">
        <f aca="false">IF(CN497&gt;F497,1,0)</f>
        <v>1</v>
      </c>
      <c r="Q497" s="4" t="n">
        <f aca="false">IF(CN497&gt;G497,1,0)</f>
        <v>1</v>
      </c>
      <c r="R497" s="4" t="n">
        <f aca="false">IF(CN497&gt;H497,1,0)</f>
        <v>1</v>
      </c>
      <c r="S497" s="4" t="n">
        <f aca="false">IF(CN497&gt;I497,1,0)</f>
        <v>0</v>
      </c>
      <c r="T497" s="25" t="n">
        <f aca="false">IF(AND(AND(R497=0,S497=0,Q497=0),OR(S496=1,S495=1,S494=1)),1,0)</f>
        <v>0</v>
      </c>
      <c r="U497" s="13" t="n">
        <f aca="false">SUM(CM496:CM497)</f>
        <v>-0.0078095915128813</v>
      </c>
      <c r="AV497" s="0"/>
      <c r="AW497" s="55" t="n">
        <f aca="false">IF(EC497&gt;$AW$2,1,0)</f>
        <v>0</v>
      </c>
      <c r="AX497" s="0" t="n">
        <f aca="false">IF(AND(I497&gt;G497,I496&lt;G496),1,IF(OR(AND(I497&gt;F497,I496&lt;F496),AND(I497&gt;E497,I496&lt;E496)),1,0))</f>
        <v>0</v>
      </c>
      <c r="AY497" s="0" t="n">
        <f aca="false">IF(K496="10D",1,0)</f>
        <v>1</v>
      </c>
      <c r="AZ497" s="0" t="n">
        <f aca="false">IF(AND(I497&gt;G497,I496&lt;G496,I497&gt;F497,I496&gt;F496,I497&gt;E497,I496&gt;E496),1,0)</f>
        <v>0</v>
      </c>
      <c r="BA497" s="56" t="n">
        <f aca="false">IF(G497&gt;H497,1,0)</f>
        <v>0</v>
      </c>
      <c r="BB497" s="56" t="n">
        <f aca="false">IF(I497&lt;F497,1,0)</f>
        <v>0</v>
      </c>
      <c r="BC497" s="0" t="n">
        <f aca="false">IF(AND(SUM(AW496:AX496)=2,AY497=1),1,IF(SUM(AX495:AX497)=0,0,IF(AND(OR(AW495=1,AX495=1),OR(AW496=1,AX496=1),AY497=1),1,IF(AND(SUM(AW497:AY497)=2,SUM(AW495:AX495)=2,AX495=1),1,0))))</f>
        <v>0</v>
      </c>
      <c r="BD497" s="57" t="str">
        <f aca="false">IF(BC497=0,"",IF(AND(BC497=1,AZ497=0,AZ496=0,AZ495=0),1,IF(AND(BC497=1,OR(AZ497=1,AZ496=1,AZ495)),IF(BA497=1,1,0))))</f>
        <v/>
      </c>
      <c r="BE497" s="50" t="str">
        <f aca="false">IF(AND(BD497=1,BD496=1),0,IF(BD497=1,SUM(CM498:CM536),""))</f>
        <v/>
      </c>
      <c r="BF497" s="20" t="str">
        <f aca="false">IF(AND(BB497=1,BB496=1,BE456&lt;&gt;0),"",IF(AND(BB496=0,BB497=1),BF496,IF(AND(BB497=1,BB496=1),BF496,IF(AND(BF496="",BE496="",OR(BD496=0,BD496="")),"",IF(AND(BF496="",BE457=0),"",IF(AND(BE457&lt;&gt;"",BF496=BE457),"",IF(AND(BD496=1,BE496&lt;&gt;0),CM497,IF(BF496&lt;&gt;0,BF496+CM497,IF(BF496="","")))))))))</f>
        <v/>
      </c>
      <c r="BI497" s="0"/>
      <c r="BU497" s="0"/>
      <c r="BZ497" s="49"/>
      <c r="CG497" s="13"/>
      <c r="CH497" s="40"/>
      <c r="CI497" s="13"/>
      <c r="CL497" s="6" t="n">
        <f aca="false">C497</f>
        <v>37965</v>
      </c>
      <c r="CM497" s="13" t="n">
        <f aca="false">CN497/CN496-1</f>
        <v>-9.36855911559675E-005</v>
      </c>
      <c r="CN497" s="4" t="n">
        <v>106.73</v>
      </c>
      <c r="CO497" s="13" t="n">
        <f aca="false">CN497/CN492-1</f>
        <v>-0.00401269130272486</v>
      </c>
      <c r="CY497" s="4" t="n">
        <v>106.77</v>
      </c>
      <c r="CZ497" s="4" t="n">
        <v>106.73</v>
      </c>
      <c r="DA497" s="33" t="n">
        <f aca="false">CZ497-CN497</f>
        <v>0</v>
      </c>
      <c r="DB497" s="16" t="n">
        <f aca="false">CZ497/CY497-1</f>
        <v>-0.000374637070338024</v>
      </c>
      <c r="DC497" s="15" t="n">
        <f aca="false">CY497/CZ496-1</f>
        <v>0.000281056773468347</v>
      </c>
      <c r="DD497" s="15" t="n">
        <f aca="false">CZ497/CZ496-1</f>
        <v>-9.36855911559675E-005</v>
      </c>
      <c r="DE497" s="34" t="str">
        <f aca="false">IF(CW497=0,"",-DC497*CS497)</f>
        <v/>
      </c>
      <c r="DY497" s="6"/>
      <c r="EB497" s="6" t="n">
        <f aca="false">CL497</f>
        <v>37965</v>
      </c>
      <c r="EC497" s="13" t="n">
        <f aca="false">SUM(CM495:CM497)</f>
        <v>-0.00107117316940908</v>
      </c>
    </row>
    <row r="498" customFormat="false" ht="15" hidden="false" customHeight="false" outlineLevel="0" collapsed="false">
      <c r="A498" s="0" t="n">
        <f aca="false">IF(FR498=1,CZ498,0)</f>
        <v>0</v>
      </c>
      <c r="C498" s="6" t="n">
        <v>37966</v>
      </c>
      <c r="D498" s="0" t="n">
        <f aca="false">IF(E498&gt;E497,1,)</f>
        <v>1</v>
      </c>
      <c r="E498" s="46" t="n">
        <v>98.0142</v>
      </c>
      <c r="F498" s="46" t="n">
        <v>103.0224</v>
      </c>
      <c r="G498" s="46" t="n">
        <v>105.3206</v>
      </c>
      <c r="H498" s="46" t="n">
        <v>106.0057</v>
      </c>
      <c r="I498" s="46" t="n">
        <v>107.196</v>
      </c>
      <c r="J498" s="47" t="str">
        <f aca="false">IF(MIN(E498:I498)=E498,$E$2,IF(MIN(E498:I498)=F498,$F$2,IF(MIN(E498:I498)=G498,$G$2,IF(MIN(E498:I498)=H498,$H$2,IF(MIN(E498:I498)=I498,$I$2)))))</f>
        <v>200D</v>
      </c>
      <c r="K498" s="47" t="str">
        <f aca="false">IF(MAX(E498:I498)=E498,$E$2,IF(MAX(E498:I498)=F498,$F$2,IF(MAX(E498:I498)=G498,$G$2,IF(MAX(E498:I498)=H498,$H$2,IF(MAX(E498:I498)=I498,$I$2)))))</f>
        <v>10D</v>
      </c>
      <c r="L498" s="4" t="n">
        <f aca="false">IF(MAX(E498:I498)=H498,1,0)</f>
        <v>0</v>
      </c>
      <c r="M498" s="4" t="n">
        <f aca="false">IF(MAX(E498:I498)=I498,1,0)</f>
        <v>1</v>
      </c>
      <c r="O498" s="4" t="n">
        <f aca="false">IF(CN498&gt;E498,1,0)</f>
        <v>1</v>
      </c>
      <c r="P498" s="4" t="n">
        <f aca="false">IF(CN498&gt;F498,1,0)</f>
        <v>1</v>
      </c>
      <c r="Q498" s="4" t="n">
        <f aca="false">IF(CN498&gt;G498,1,0)</f>
        <v>1</v>
      </c>
      <c r="R498" s="4" t="n">
        <f aca="false">IF(CN498&gt;H498,1,0)</f>
        <v>1</v>
      </c>
      <c r="S498" s="4" t="n">
        <f aca="false">IF(CN498&gt;I498,1,0)</f>
        <v>1</v>
      </c>
      <c r="T498" s="25" t="n">
        <f aca="false">IF(AND(AND(R498=0,S498=0,Q498=0),OR(S497=1,S496=1,S495=1)),1,0)</f>
        <v>0</v>
      </c>
      <c r="U498" s="13" t="n">
        <f aca="false">SUM(CM497:CM498)</f>
        <v>0.0111496386850551</v>
      </c>
      <c r="AV498" s="0"/>
      <c r="AW498" s="55" t="n">
        <f aca="false">IF(EC498&gt;$AW$2,1,0)</f>
        <v>0</v>
      </c>
      <c r="AX498" s="0" t="n">
        <f aca="false">IF(AND(I498&gt;G498,I497&lt;G497),1,IF(OR(AND(I498&gt;F498,I497&lt;F497),AND(I498&gt;E498,I497&lt;E497)),1,0))</f>
        <v>0</v>
      </c>
      <c r="AY498" s="0" t="n">
        <f aca="false">IF(K497="10D",1,0)</f>
        <v>1</v>
      </c>
      <c r="AZ498" s="0" t="n">
        <f aca="false">IF(AND(I498&gt;G498,I497&lt;G497,I498&gt;F498,I497&gt;F497,I498&gt;E498,I497&gt;E497),1,0)</f>
        <v>0</v>
      </c>
      <c r="BA498" s="56" t="n">
        <f aca="false">IF(G498&gt;H498,1,0)</f>
        <v>0</v>
      </c>
      <c r="BB498" s="56" t="n">
        <f aca="false">IF(I498&lt;F498,1,0)</f>
        <v>0</v>
      </c>
      <c r="BC498" s="0" t="n">
        <f aca="false">IF(AND(SUM(AW497:AX497)=2,AY498=1),1,IF(SUM(AX496:AX498)=0,0,IF(AND(OR(AW496=1,AX496=1),OR(AW497=1,AX497=1),AY498=1),1,IF(AND(SUM(AW498:AY498)=2,SUM(AW496:AX496)=2,AX496=1),1,0))))</f>
        <v>0</v>
      </c>
      <c r="BD498" s="57" t="str">
        <f aca="false">IF(BC498=0,"",IF(AND(BC498=1,AZ498=0,AZ497=0,AZ496=0),1,IF(AND(BC498=1,OR(AZ498=1,AZ497=1,AZ496)),IF(BA498=1,1,0))))</f>
        <v/>
      </c>
      <c r="BE498" s="50" t="str">
        <f aca="false">IF(AND(BD498=1,BD497=1),0,IF(BD498=1,SUM(CM499:CM537),""))</f>
        <v/>
      </c>
      <c r="BF498" s="20" t="str">
        <f aca="false">IF(AND(BB498=1,BB497=1,BE457&lt;&gt;0),"",IF(AND(BB497=0,BB498=1),BF497,IF(AND(BB498=1,BB497=1),BF497,IF(AND(BF497="",BE497="",OR(BD497=0,BD497="")),"",IF(AND(BF497="",BE458=0),"",IF(AND(BE458&lt;&gt;"",BF497=BE458),"",IF(AND(BD497=1,BE497&lt;&gt;0),CM498,IF(BF497&lt;&gt;0,BF497+CM498,IF(BF497="","")))))))))</f>
        <v/>
      </c>
      <c r="BI498" s="0"/>
      <c r="BU498" s="0"/>
      <c r="BZ498" s="49"/>
      <c r="CG498" s="13"/>
      <c r="CH498" s="40"/>
      <c r="CI498" s="13"/>
      <c r="CL498" s="6" t="n">
        <f aca="false">C498</f>
        <v>37966</v>
      </c>
      <c r="CM498" s="13" t="n">
        <f aca="false">CN498/CN497-1</f>
        <v>0.0112433242762111</v>
      </c>
      <c r="CN498" s="4" t="n">
        <v>107.93</v>
      </c>
      <c r="CO498" s="13" t="n">
        <f aca="false">CN498/CN493-1</f>
        <v>0.00306691449814145</v>
      </c>
      <c r="CY498" s="4" t="n">
        <v>106.68</v>
      </c>
      <c r="CZ498" s="4" t="n">
        <v>107.93</v>
      </c>
      <c r="DA498" s="33" t="n">
        <f aca="false">CZ498-CN498</f>
        <v>0</v>
      </c>
      <c r="DB498" s="16" t="n">
        <f aca="false">CZ498/CY498-1</f>
        <v>0.0117172853393326</v>
      </c>
      <c r="DC498" s="15" t="n">
        <f aca="false">CY498/CZ497-1</f>
        <v>-0.000468471844842111</v>
      </c>
      <c r="DD498" s="15" t="n">
        <f aca="false">CZ498/CZ497-1</f>
        <v>0.0112433242762111</v>
      </c>
      <c r="DE498" s="34" t="str">
        <f aca="false">IF(CW498=0,"",-DC498*CS498)</f>
        <v/>
      </c>
      <c r="DY498" s="6"/>
      <c r="EB498" s="6" t="n">
        <f aca="false">CL498</f>
        <v>37966</v>
      </c>
      <c r="EC498" s="13" t="n">
        <f aca="false">SUM(CM496:CM498)</f>
        <v>0.00343373276332981</v>
      </c>
    </row>
    <row r="499" customFormat="false" ht="15" hidden="false" customHeight="false" outlineLevel="0" collapsed="false">
      <c r="A499" s="0" t="n">
        <f aca="false">IF(FR499=1,CZ499,0)</f>
        <v>0</v>
      </c>
      <c r="C499" s="6" t="n">
        <v>37967</v>
      </c>
      <c r="D499" s="0" t="n">
        <f aca="false">IF(E499&gt;E498,1,)</f>
        <v>1</v>
      </c>
      <c r="E499" s="46" t="n">
        <v>98.1304</v>
      </c>
      <c r="F499" s="46" t="n">
        <v>103.1114</v>
      </c>
      <c r="G499" s="46" t="n">
        <v>105.4344</v>
      </c>
      <c r="H499" s="46" t="n">
        <v>106.097</v>
      </c>
      <c r="I499" s="46" t="n">
        <v>107.365</v>
      </c>
      <c r="J499" s="47" t="str">
        <f aca="false">IF(MIN(E499:I499)=E499,$E$2,IF(MIN(E499:I499)=F499,$F$2,IF(MIN(E499:I499)=G499,$G$2,IF(MIN(E499:I499)=H499,$H$2,IF(MIN(E499:I499)=I499,$I$2)))))</f>
        <v>200D</v>
      </c>
      <c r="K499" s="47" t="str">
        <f aca="false">IF(MAX(E499:I499)=E499,$E$2,IF(MAX(E499:I499)=F499,$F$2,IF(MAX(E499:I499)=G499,$G$2,IF(MAX(E499:I499)=H499,$H$2,IF(MAX(E499:I499)=I499,$I$2)))))</f>
        <v>10D</v>
      </c>
      <c r="L499" s="4" t="n">
        <f aca="false">IF(MAX(E499:I499)=H499,1,0)</f>
        <v>0</v>
      </c>
      <c r="M499" s="4" t="n">
        <f aca="false">IF(MAX(E499:I499)=I499,1,0)</f>
        <v>1</v>
      </c>
      <c r="O499" s="4" t="n">
        <f aca="false">IF(CN499&gt;E499,1,0)</f>
        <v>1</v>
      </c>
      <c r="P499" s="4" t="n">
        <f aca="false">IF(CN499&gt;F499,1,0)</f>
        <v>1</v>
      </c>
      <c r="Q499" s="4" t="n">
        <f aca="false">IF(CN499&gt;G499,1,0)</f>
        <v>1</v>
      </c>
      <c r="R499" s="4" t="n">
        <f aca="false">IF(CN499&gt;H499,1,0)</f>
        <v>1</v>
      </c>
      <c r="S499" s="4" t="n">
        <f aca="false">IF(CN499&gt;I499,1,0)</f>
        <v>1</v>
      </c>
      <c r="T499" s="25" t="n">
        <f aca="false">IF(AND(AND(R499=0,S499=0,Q499=0),OR(S498=1,S497=1,S496=1)),1,0)</f>
        <v>0</v>
      </c>
      <c r="U499" s="13" t="n">
        <f aca="false">SUM(CM498:CM499)</f>
        <v>0.0131890298261046</v>
      </c>
      <c r="AV499" s="0"/>
      <c r="AW499" s="55" t="n">
        <f aca="false">IF(EC499&gt;$AW$2,1,0)</f>
        <v>1</v>
      </c>
      <c r="AX499" s="0" t="n">
        <f aca="false">IF(AND(I499&gt;G499,I498&lt;G498),1,IF(OR(AND(I499&gt;F499,I498&lt;F498),AND(I499&gt;E499,I498&lt;E498)),1,0))</f>
        <v>0</v>
      </c>
      <c r="AY499" s="0" t="n">
        <f aca="false">IF(K498="10D",1,0)</f>
        <v>1</v>
      </c>
      <c r="AZ499" s="0" t="n">
        <f aca="false">IF(AND(I499&gt;G499,I498&lt;G498,I499&gt;F499,I498&gt;F498,I499&gt;E499,I498&gt;E498),1,0)</f>
        <v>0</v>
      </c>
      <c r="BA499" s="56" t="n">
        <f aca="false">IF(G499&gt;H499,1,0)</f>
        <v>0</v>
      </c>
      <c r="BB499" s="56" t="n">
        <f aca="false">IF(I499&lt;F499,1,0)</f>
        <v>0</v>
      </c>
      <c r="BC499" s="0" t="n">
        <f aca="false">IF(AND(SUM(AW498:AX498)=2,AY499=1),1,IF(SUM(AX497:AX499)=0,0,IF(AND(OR(AW497=1,AX497=1),OR(AW498=1,AX498=1),AY499=1),1,IF(AND(SUM(AW499:AY499)=2,SUM(AW497:AX497)=2,AX497=1),1,0))))</f>
        <v>0</v>
      </c>
      <c r="BD499" s="57" t="str">
        <f aca="false">IF(BC499=0,"",IF(AND(BC499=1,AZ499=0,AZ498=0,AZ497=0),1,IF(AND(BC499=1,OR(AZ499=1,AZ498=1,AZ497)),IF(BA499=1,1,0))))</f>
        <v/>
      </c>
      <c r="BE499" s="50" t="str">
        <f aca="false">IF(AND(BD499=1,BD498=1),0,IF(BD499=1,SUM(CM500:CM538),""))</f>
        <v/>
      </c>
      <c r="BF499" s="20" t="str">
        <f aca="false">IF(AND(BB499=1,BB498=1,BE458&lt;&gt;0),"",IF(AND(BB498=0,BB499=1),BF498,IF(AND(BB499=1,BB498=1),BF498,IF(AND(BF498="",BE498="",OR(BD498=0,BD498="")),"",IF(AND(BF498="",BE459=0),"",IF(AND(BE459&lt;&gt;"",BF498=BE459),"",IF(AND(BD498=1,BE498&lt;&gt;0),CM499,IF(BF498&lt;&gt;0,BF498+CM499,IF(BF498="","")))))))))</f>
        <v/>
      </c>
      <c r="BI499" s="0"/>
      <c r="BU499" s="0"/>
      <c r="BZ499" s="49"/>
      <c r="CG499" s="13"/>
      <c r="CH499" s="40"/>
      <c r="CI499" s="13"/>
      <c r="CL499" s="6" t="n">
        <f aca="false">C499</f>
        <v>37967</v>
      </c>
      <c r="CM499" s="13" t="n">
        <f aca="false">CN499/CN498-1</f>
        <v>0.00194570554989348</v>
      </c>
      <c r="CN499" s="4" t="n">
        <v>108.14</v>
      </c>
      <c r="CO499" s="13" t="n">
        <f aca="false">CN499/CN494-1</f>
        <v>0.0120729995320543</v>
      </c>
      <c r="CY499" s="4" t="n">
        <v>107.97</v>
      </c>
      <c r="CZ499" s="4" t="n">
        <v>108.14</v>
      </c>
      <c r="DA499" s="33" t="n">
        <f aca="false">CZ499-CN499</f>
        <v>0</v>
      </c>
      <c r="DB499" s="16" t="n">
        <f aca="false">CZ499/CY499-1</f>
        <v>0.00157451143836251</v>
      </c>
      <c r="DC499" s="15" t="n">
        <f aca="false">CY499/CZ498-1</f>
        <v>0.000370610580932018</v>
      </c>
      <c r="DD499" s="15" t="n">
        <f aca="false">CZ499/CZ498-1</f>
        <v>0.00194570554989348</v>
      </c>
      <c r="DE499" s="34" t="str">
        <f aca="false">IF(CW499=0,"",-DC499*CS499)</f>
        <v/>
      </c>
      <c r="DY499" s="6"/>
      <c r="EB499" s="6" t="n">
        <f aca="false">CL499</f>
        <v>37967</v>
      </c>
      <c r="EC499" s="13" t="n">
        <f aca="false">SUM(CM497:CM499)</f>
        <v>0.0130953442349486</v>
      </c>
    </row>
    <row r="500" customFormat="false" ht="15" hidden="false" customHeight="false" outlineLevel="0" collapsed="false">
      <c r="A500" s="0" t="n">
        <f aca="false">IF(FR500=1,CZ500,0)</f>
        <v>0</v>
      </c>
      <c r="C500" s="6" t="n">
        <v>37970</v>
      </c>
      <c r="D500" s="0" t="n">
        <f aca="false">IF(E500&gt;E499,1,)</f>
        <v>1</v>
      </c>
      <c r="E500" s="46" t="n">
        <v>98.248</v>
      </c>
      <c r="F500" s="46" t="n">
        <v>103.2025</v>
      </c>
      <c r="G500" s="46" t="n">
        <v>105.5186</v>
      </c>
      <c r="H500" s="46" t="n">
        <v>106.1737</v>
      </c>
      <c r="I500" s="46" t="n">
        <v>107.365</v>
      </c>
      <c r="J500" s="47" t="str">
        <f aca="false">IF(MIN(E500:I500)=E500,$E$2,IF(MIN(E500:I500)=F500,$F$2,IF(MIN(E500:I500)=G500,$G$2,IF(MIN(E500:I500)=H500,$H$2,IF(MIN(E500:I500)=I500,$I$2)))))</f>
        <v>200D</v>
      </c>
      <c r="K500" s="47" t="str">
        <f aca="false">IF(MAX(E500:I500)=E500,$E$2,IF(MAX(E500:I500)=F500,$F$2,IF(MAX(E500:I500)=G500,$G$2,IF(MAX(E500:I500)=H500,$H$2,IF(MAX(E500:I500)=I500,$I$2)))))</f>
        <v>10D</v>
      </c>
      <c r="L500" s="4" t="n">
        <f aca="false">IF(MAX(E500:I500)=H500,1,0)</f>
        <v>0</v>
      </c>
      <c r="M500" s="4" t="n">
        <f aca="false">IF(MAX(E500:I500)=I500,1,0)</f>
        <v>1</v>
      </c>
      <c r="O500" s="4" t="n">
        <f aca="false">IF(CN500&gt;E500,1,0)</f>
        <v>1</v>
      </c>
      <c r="P500" s="4" t="n">
        <f aca="false">IF(CN500&gt;F500,1,0)</f>
        <v>1</v>
      </c>
      <c r="Q500" s="4" t="n">
        <f aca="false">IF(CN500&gt;G500,1,0)</f>
        <v>1</v>
      </c>
      <c r="R500" s="4" t="n">
        <f aca="false">IF(CN500&gt;H500,1,0)</f>
        <v>1</v>
      </c>
      <c r="S500" s="4" t="n">
        <f aca="false">IF(CN500&gt;I500,1,0)</f>
        <v>1</v>
      </c>
      <c r="T500" s="25" t="n">
        <f aca="false">IF(AND(AND(R500=0,S500=0,Q500=0),OR(S499=1,S498=1,S497=1)),1,0)</f>
        <v>0</v>
      </c>
      <c r="U500" s="13" t="n">
        <f aca="false">SUM(CM499:CM500)</f>
        <v>-0.0030478213596683</v>
      </c>
      <c r="AV500" s="0"/>
      <c r="AW500" s="55" t="n">
        <f aca="false">IF(EC500&gt;$AW$2,1,0)</f>
        <v>0</v>
      </c>
      <c r="AX500" s="0" t="n">
        <f aca="false">IF(AND(I500&gt;G500,I499&lt;G499),1,IF(OR(AND(I500&gt;F500,I499&lt;F499),AND(I500&gt;E500,I499&lt;E499)),1,0))</f>
        <v>0</v>
      </c>
      <c r="AY500" s="0" t="n">
        <f aca="false">IF(K499="10D",1,0)</f>
        <v>1</v>
      </c>
      <c r="AZ500" s="0" t="n">
        <f aca="false">IF(AND(I500&gt;G500,I499&lt;G499,I500&gt;F500,I499&gt;F499,I500&gt;E500,I499&gt;E499),1,0)</f>
        <v>0</v>
      </c>
      <c r="BA500" s="56" t="n">
        <f aca="false">IF(G500&gt;H500,1,0)</f>
        <v>0</v>
      </c>
      <c r="BB500" s="56" t="n">
        <f aca="false">IF(I500&lt;F500,1,0)</f>
        <v>0</v>
      </c>
      <c r="BC500" s="0" t="n">
        <f aca="false">IF(AND(SUM(AW499:AX499)=2,AY500=1),1,IF(SUM(AX498:AX500)=0,0,IF(AND(OR(AW498=1,AX498=1),OR(AW499=1,AX499=1),AY500=1),1,IF(AND(SUM(AW500:AY500)=2,SUM(AW498:AX498)=2,AX498=1),1,0))))</f>
        <v>0</v>
      </c>
      <c r="BD500" s="57" t="str">
        <f aca="false">IF(BC500=0,"",IF(AND(BC500=1,AZ500=0,AZ499=0,AZ498=0),1,IF(AND(BC500=1,OR(AZ500=1,AZ499=1,AZ498)),IF(BA500=1,1,0))))</f>
        <v/>
      </c>
      <c r="BE500" s="50" t="str">
        <f aca="false">IF(AND(BD500=1,BD499=1),0,IF(BD500=1,SUM(CM501:CM539),""))</f>
        <v/>
      </c>
      <c r="BF500" s="20" t="str">
        <f aca="false">IF(AND(BB500=1,BB499=1,BE459&lt;&gt;0),"",IF(AND(BB499=0,BB500=1),BF499,IF(AND(BB500=1,BB499=1),BF499,IF(AND(BF499="",BE499="",OR(BD499=0,BD499="")),"",IF(AND(BF499="",BE460=0),"",IF(AND(BE460&lt;&gt;"",BF499=BE460),"",IF(AND(BD499=1,BE499&lt;&gt;0),CM500,IF(BF499&lt;&gt;0,BF499+CM500,IF(BF499="","")))))))))</f>
        <v/>
      </c>
      <c r="BI500" s="0"/>
      <c r="BU500" s="0"/>
      <c r="BZ500" s="49"/>
      <c r="CG500" s="13"/>
      <c r="CH500" s="40"/>
      <c r="CI500" s="13"/>
      <c r="CL500" s="6" t="n">
        <f aca="false">C500</f>
        <v>37970</v>
      </c>
      <c r="CM500" s="13" t="n">
        <f aca="false">CN500/CN499-1</f>
        <v>-0.00499352690956179</v>
      </c>
      <c r="CN500" s="4" t="n">
        <v>107.6</v>
      </c>
      <c r="CO500" s="13" t="n">
        <f aca="false">CN500/CN495-1</f>
        <v>0.000278888165845537</v>
      </c>
      <c r="CY500" s="4" t="n">
        <v>109.17</v>
      </c>
      <c r="CZ500" s="4" t="n">
        <v>107.6</v>
      </c>
      <c r="DA500" s="33" t="n">
        <f aca="false">CZ500-CN500</f>
        <v>0</v>
      </c>
      <c r="DB500" s="16" t="n">
        <f aca="false">CZ500/CY500-1</f>
        <v>-0.0143812402674728</v>
      </c>
      <c r="DC500" s="15" t="n">
        <f aca="false">CY500/CZ499-1</f>
        <v>0.00952469021638613</v>
      </c>
      <c r="DD500" s="15" t="n">
        <f aca="false">CZ500/CZ499-1</f>
        <v>-0.00499352690956179</v>
      </c>
      <c r="DE500" s="34" t="str">
        <f aca="false">IF(CW500=0,"",-DC500*CS500)</f>
        <v/>
      </c>
      <c r="DY500" s="6"/>
      <c r="EB500" s="6" t="n">
        <f aca="false">CL500</f>
        <v>37970</v>
      </c>
      <c r="EC500" s="13" t="n">
        <f aca="false">SUM(CM498:CM500)</f>
        <v>0.00819550291654281</v>
      </c>
    </row>
    <row r="501" customFormat="false" ht="15" hidden="false" customHeight="false" outlineLevel="0" collapsed="false">
      <c r="A501" s="0" t="n">
        <f aca="false">IF(FR501=1,CZ501,0)</f>
        <v>0</v>
      </c>
      <c r="C501" s="6" t="n">
        <v>37971</v>
      </c>
      <c r="D501" s="0" t="n">
        <f aca="false">IF(E501&gt;E500,1,)</f>
        <v>1</v>
      </c>
      <c r="E501" s="46" t="n">
        <v>98.375</v>
      </c>
      <c r="F501" s="46" t="n">
        <v>103.2818</v>
      </c>
      <c r="G501" s="46" t="n">
        <v>105.6046</v>
      </c>
      <c r="H501" s="46" t="n">
        <v>106.246</v>
      </c>
      <c r="I501" s="46" t="n">
        <v>107.448</v>
      </c>
      <c r="J501" s="47" t="str">
        <f aca="false">IF(MIN(E501:I501)=E501,$E$2,IF(MIN(E501:I501)=F501,$F$2,IF(MIN(E501:I501)=G501,$G$2,IF(MIN(E501:I501)=H501,$H$2,IF(MIN(E501:I501)=I501,$I$2)))))</f>
        <v>200D</v>
      </c>
      <c r="K501" s="47" t="str">
        <f aca="false">IF(MAX(E501:I501)=E501,$E$2,IF(MAX(E501:I501)=F501,$F$2,IF(MAX(E501:I501)=G501,$G$2,IF(MAX(E501:I501)=H501,$H$2,IF(MAX(E501:I501)=I501,$I$2)))))</f>
        <v>10D</v>
      </c>
      <c r="L501" s="4" t="n">
        <f aca="false">IF(MAX(E501:I501)=H501,1,0)</f>
        <v>0</v>
      </c>
      <c r="M501" s="4" t="n">
        <f aca="false">IF(MAX(E501:I501)=I501,1,0)</f>
        <v>1</v>
      </c>
      <c r="O501" s="4" t="n">
        <f aca="false">IF(CN501&gt;E501,1,0)</f>
        <v>1</v>
      </c>
      <c r="P501" s="4" t="n">
        <f aca="false">IF(CN501&gt;F501,1,0)</f>
        <v>1</v>
      </c>
      <c r="Q501" s="4" t="n">
        <f aca="false">IF(CN501&gt;G501,1,0)</f>
        <v>1</v>
      </c>
      <c r="R501" s="4" t="n">
        <f aca="false">IF(CN501&gt;H501,1,0)</f>
        <v>1</v>
      </c>
      <c r="S501" s="4" t="n">
        <f aca="false">IF(CN501&gt;I501,1,0)</f>
        <v>1</v>
      </c>
      <c r="T501" s="25" t="n">
        <f aca="false">IF(AND(AND(R501=0,S501=0,Q501=0),OR(S500=1,S499=1,S498=1)),1,0)</f>
        <v>0</v>
      </c>
      <c r="U501" s="13" t="n">
        <f aca="false">SUM(CM500:CM501)</f>
        <v>0.000210934056980916</v>
      </c>
      <c r="AV501" s="0"/>
      <c r="AW501" s="55" t="n">
        <f aca="false">IF(EC501&gt;$AW$2,1,0)</f>
        <v>0</v>
      </c>
      <c r="AX501" s="0" t="n">
        <f aca="false">IF(AND(I501&gt;G501,I500&lt;G500),1,IF(OR(AND(I501&gt;F501,I500&lt;F500),AND(I501&gt;E501,I500&lt;E500)),1,0))</f>
        <v>0</v>
      </c>
      <c r="AY501" s="0" t="n">
        <f aca="false">IF(K500="10D",1,0)</f>
        <v>1</v>
      </c>
      <c r="AZ501" s="0" t="n">
        <f aca="false">IF(AND(I501&gt;G501,I500&lt;G500,I501&gt;F501,I500&gt;F500,I501&gt;E501,I500&gt;E500),1,0)</f>
        <v>0</v>
      </c>
      <c r="BA501" s="56" t="n">
        <f aca="false">IF(G501&gt;H501,1,0)</f>
        <v>0</v>
      </c>
      <c r="BB501" s="56" t="n">
        <f aca="false">IF(I501&lt;F501,1,0)</f>
        <v>0</v>
      </c>
      <c r="BC501" s="0" t="n">
        <f aca="false">IF(AND(SUM(AW500:AX500)=2,AY501=1),1,IF(SUM(AX499:AX501)=0,0,IF(AND(OR(AW499=1,AX499=1),OR(AW500=1,AX500=1),AY501=1),1,IF(AND(SUM(AW501:AY501)=2,SUM(AW499:AX499)=2,AX499=1),1,0))))</f>
        <v>0</v>
      </c>
      <c r="BD501" s="57" t="str">
        <f aca="false">IF(BC501=0,"",IF(AND(BC501=1,AZ501=0,AZ500=0,AZ499=0),1,IF(AND(BC501=1,OR(AZ501=1,AZ500=1,AZ499)),IF(BA501=1,1,0))))</f>
        <v/>
      </c>
      <c r="BE501" s="50" t="str">
        <f aca="false">IF(AND(BD501=1,BD500=1),0,IF(BD501=1,SUM(CM502:CM540),""))</f>
        <v/>
      </c>
      <c r="BF501" s="20" t="str">
        <f aca="false">IF(AND(BB501=1,BB500=1,BE460&lt;&gt;0),"",IF(AND(BB500=0,BB501=1),BF500,IF(AND(BB501=1,BB500=1),BF500,IF(AND(BF500="",BE500="",OR(BD500=0,BD500="")),"",IF(AND(BF500="",BE461=0),"",IF(AND(BE461&lt;&gt;"",BF500=BE461),"",IF(AND(BD500=1,BE500&lt;&gt;0),CM501,IF(BF500&lt;&gt;0,BF500+CM501,IF(BF500="","")))))))))</f>
        <v/>
      </c>
      <c r="BI501" s="0"/>
      <c r="BU501" s="0"/>
      <c r="BZ501" s="49"/>
      <c r="CG501" s="13"/>
      <c r="CH501" s="40"/>
      <c r="CI501" s="13"/>
      <c r="CL501" s="6" t="n">
        <f aca="false">C501</f>
        <v>37971</v>
      </c>
      <c r="CM501" s="13" t="n">
        <f aca="false">CN501/CN500-1</f>
        <v>0.0052044609665427</v>
      </c>
      <c r="CN501" s="4" t="n">
        <v>108.16</v>
      </c>
      <c r="CO501" s="13" t="n">
        <f aca="false">CN501/CN496-1</f>
        <v>0.0133033539441634</v>
      </c>
      <c r="CY501" s="4" t="n">
        <v>107.68</v>
      </c>
      <c r="CZ501" s="4" t="n">
        <v>108.16</v>
      </c>
      <c r="DA501" s="33" t="n">
        <f aca="false">CZ501-CN501</f>
        <v>0</v>
      </c>
      <c r="DB501" s="16" t="n">
        <f aca="false">CZ501/CY501-1</f>
        <v>0.00445765230312034</v>
      </c>
      <c r="DC501" s="15" t="n">
        <f aca="false">CY501/CZ500-1</f>
        <v>0.000743494423791846</v>
      </c>
      <c r="DD501" s="15" t="n">
        <f aca="false">CZ501/CZ500-1</f>
        <v>0.0052044609665427</v>
      </c>
      <c r="DE501" s="34" t="str">
        <f aca="false">IF(CW501=0,"",-DC501*CS501)</f>
        <v/>
      </c>
      <c r="DY501" s="6"/>
      <c r="EB501" s="6" t="n">
        <f aca="false">CL501</f>
        <v>37971</v>
      </c>
      <c r="EC501" s="13" t="n">
        <f aca="false">SUM(CM499:CM501)</f>
        <v>0.0021566396068744</v>
      </c>
    </row>
    <row r="502" customFormat="false" ht="15" hidden="false" customHeight="false" outlineLevel="0" collapsed="false">
      <c r="A502" s="0" t="n">
        <f aca="false">IF(FR502=1,CZ502,0)</f>
        <v>0</v>
      </c>
      <c r="C502" s="6" t="n">
        <v>37972</v>
      </c>
      <c r="D502" s="0" t="n">
        <f aca="false">IF(E502&gt;E501,1,)</f>
        <v>1</v>
      </c>
      <c r="E502" s="46" t="n">
        <v>98.5003</v>
      </c>
      <c r="F502" s="46" t="n">
        <v>103.3682</v>
      </c>
      <c r="G502" s="46" t="n">
        <v>105.6894</v>
      </c>
      <c r="H502" s="46" t="n">
        <v>106.3373</v>
      </c>
      <c r="I502" s="46" t="n">
        <v>107.582</v>
      </c>
      <c r="J502" s="47" t="str">
        <f aca="false">IF(MIN(E502:I502)=E502,$E$2,IF(MIN(E502:I502)=F502,$F$2,IF(MIN(E502:I502)=G502,$G$2,IF(MIN(E502:I502)=H502,$H$2,IF(MIN(E502:I502)=I502,$I$2)))))</f>
        <v>200D</v>
      </c>
      <c r="K502" s="47" t="str">
        <f aca="false">IF(MAX(E502:I502)=E502,$E$2,IF(MAX(E502:I502)=F502,$F$2,IF(MAX(E502:I502)=G502,$G$2,IF(MAX(E502:I502)=H502,$H$2,IF(MAX(E502:I502)=I502,$I$2)))))</f>
        <v>10D</v>
      </c>
      <c r="L502" s="4" t="n">
        <f aca="false">IF(MAX(E502:I502)=H502,1,0)</f>
        <v>0</v>
      </c>
      <c r="M502" s="4" t="n">
        <f aca="false">IF(MAX(E502:I502)=I502,1,0)</f>
        <v>1</v>
      </c>
      <c r="O502" s="4" t="n">
        <f aca="false">IF(CN502&gt;E502,1,0)</f>
        <v>1</v>
      </c>
      <c r="P502" s="4" t="n">
        <f aca="false">IF(CN502&gt;F502,1,0)</f>
        <v>1</v>
      </c>
      <c r="Q502" s="4" t="n">
        <f aca="false">IF(CN502&gt;G502,1,0)</f>
        <v>1</v>
      </c>
      <c r="R502" s="4" t="n">
        <f aca="false">IF(CN502&gt;H502,1,0)</f>
        <v>1</v>
      </c>
      <c r="S502" s="4" t="n">
        <f aca="false">IF(CN502&gt;I502,1,0)</f>
        <v>1</v>
      </c>
      <c r="T502" s="25" t="n">
        <f aca="false">IF(AND(AND(R502=0,S502=0,Q502=0),OR(S501=1,S500=1,S499=1)),1,0)</f>
        <v>0</v>
      </c>
      <c r="U502" s="13" t="n">
        <f aca="false">SUM(CM501:CM502)</f>
        <v>0.00834795209080319</v>
      </c>
      <c r="AV502" s="0"/>
      <c r="AW502" s="55" t="n">
        <f aca="false">IF(EC502&gt;$AW$2,1,0)</f>
        <v>0</v>
      </c>
      <c r="AX502" s="0" t="n">
        <f aca="false">IF(AND(I502&gt;G502,I501&lt;G501),1,IF(OR(AND(I502&gt;F502,I501&lt;F501),AND(I502&gt;E502,I501&lt;E501)),1,0))</f>
        <v>0</v>
      </c>
      <c r="AY502" s="0" t="n">
        <f aca="false">IF(K501="10D",1,0)</f>
        <v>1</v>
      </c>
      <c r="AZ502" s="0" t="n">
        <f aca="false">IF(AND(I502&gt;G502,I501&lt;G501,I502&gt;F502,I501&gt;F501,I502&gt;E502,I501&gt;E501),1,0)</f>
        <v>0</v>
      </c>
      <c r="BA502" s="56" t="n">
        <f aca="false">IF(G502&gt;H502,1,0)</f>
        <v>0</v>
      </c>
      <c r="BB502" s="56" t="n">
        <f aca="false">IF(I502&lt;F502,1,0)</f>
        <v>0</v>
      </c>
      <c r="BC502" s="0" t="n">
        <f aca="false">IF(AND(SUM(AW501:AX501)=2,AY502=1),1,IF(SUM(AX500:AX502)=0,0,IF(AND(OR(AW500=1,AX500=1),OR(AW501=1,AX501=1),AY502=1),1,IF(AND(SUM(AW502:AY502)=2,SUM(AW500:AX500)=2,AX500=1),1,0))))</f>
        <v>0</v>
      </c>
      <c r="BD502" s="57" t="str">
        <f aca="false">IF(BC502=0,"",IF(AND(BC502=1,AZ502=0,AZ501=0,AZ500=0),1,IF(AND(BC502=1,OR(AZ502=1,AZ501=1,AZ500)),IF(BA502=1,1,0))))</f>
        <v/>
      </c>
      <c r="BE502" s="50" t="str">
        <f aca="false">IF(AND(BD502=1,BD501=1),0,IF(BD502=1,SUM(CM503:CM541),""))</f>
        <v/>
      </c>
      <c r="BF502" s="20" t="str">
        <f aca="false">IF(AND(BB502=1,BB501=1,BE461&lt;&gt;0),"",IF(AND(BB501=0,BB502=1),BF501,IF(AND(BB502=1,BB501=1),BF501,IF(AND(BF501="",BE501="",OR(BD501=0,BD501="")),"",IF(AND(BF501="",BE462=0),"",IF(AND(BE462&lt;&gt;"",BF501=BE462),"",IF(AND(BD501=1,BE501&lt;&gt;0),CM502,IF(BF501&lt;&gt;0,BF501+CM502,IF(BF501="","")))))))))</f>
        <v/>
      </c>
      <c r="BI502" s="0"/>
      <c r="BU502" s="0"/>
      <c r="BZ502" s="49"/>
      <c r="CG502" s="13"/>
      <c r="CH502" s="40"/>
      <c r="CI502" s="13"/>
      <c r="CL502" s="6" t="n">
        <f aca="false">C502</f>
        <v>37972</v>
      </c>
      <c r="CM502" s="13" t="n">
        <f aca="false">CN502/CN501-1</f>
        <v>0.00314349112426049</v>
      </c>
      <c r="CN502" s="4" t="n">
        <v>108.5</v>
      </c>
      <c r="CO502" s="13" t="n">
        <f aca="false">CN502/CN497-1</f>
        <v>0.0165839033074111</v>
      </c>
      <c r="CY502" s="4" t="n">
        <v>108.06</v>
      </c>
      <c r="CZ502" s="4" t="n">
        <v>108.5</v>
      </c>
      <c r="DA502" s="33" t="n">
        <f aca="false">CZ502-CN502</f>
        <v>0</v>
      </c>
      <c r="DB502" s="16" t="n">
        <f aca="false">CZ502/CY502-1</f>
        <v>0.00407181195632056</v>
      </c>
      <c r="DC502" s="15" t="n">
        <f aca="false">CY502/CZ501-1</f>
        <v>-0.00092455621301768</v>
      </c>
      <c r="DD502" s="15" t="n">
        <f aca="false">CZ502/CZ501-1</f>
        <v>0.00314349112426049</v>
      </c>
      <c r="DE502" s="34" t="str">
        <f aca="false">IF(CW502=0,"",-DC502*CS502)</f>
        <v/>
      </c>
      <c r="DY502" s="6"/>
      <c r="EB502" s="6" t="n">
        <f aca="false">CL502</f>
        <v>37972</v>
      </c>
      <c r="EC502" s="13" t="n">
        <f aca="false">SUM(CM500:CM502)</f>
        <v>0.0033544251812414</v>
      </c>
    </row>
    <row r="503" customFormat="false" ht="15" hidden="false" customHeight="false" outlineLevel="0" collapsed="false">
      <c r="A503" s="0" t="n">
        <f aca="false">IF(FR503=1,CZ503,0)</f>
        <v>0</v>
      </c>
      <c r="C503" s="6" t="n">
        <v>37973</v>
      </c>
      <c r="D503" s="0" t="n">
        <f aca="false">IF(E503&gt;E502,1,)</f>
        <v>1</v>
      </c>
      <c r="E503" s="46" t="n">
        <v>98.6351</v>
      </c>
      <c r="F503" s="46" t="n">
        <v>103.4714</v>
      </c>
      <c r="G503" s="46" t="n">
        <v>105.8038</v>
      </c>
      <c r="H503" s="46" t="n">
        <v>106.4667</v>
      </c>
      <c r="I503" s="46" t="n">
        <v>107.794</v>
      </c>
      <c r="J503" s="47" t="str">
        <f aca="false">IF(MIN(E503:I503)=E503,$E$2,IF(MIN(E503:I503)=F503,$F$2,IF(MIN(E503:I503)=G503,$G$2,IF(MIN(E503:I503)=H503,$H$2,IF(MIN(E503:I503)=I503,$I$2)))))</f>
        <v>200D</v>
      </c>
      <c r="K503" s="47" t="str">
        <f aca="false">IF(MAX(E503:I503)=E503,$E$2,IF(MAX(E503:I503)=F503,$F$2,IF(MAX(E503:I503)=G503,$G$2,IF(MAX(E503:I503)=H503,$H$2,IF(MAX(E503:I503)=I503,$I$2)))))</f>
        <v>10D</v>
      </c>
      <c r="L503" s="4" t="n">
        <f aca="false">IF(MAX(E503:I503)=H503,1,0)</f>
        <v>0</v>
      </c>
      <c r="M503" s="4" t="n">
        <f aca="false">IF(MAX(E503:I503)=I503,1,0)</f>
        <v>1</v>
      </c>
      <c r="O503" s="4" t="n">
        <f aca="false">IF(CN503&gt;E503,1,0)</f>
        <v>1</v>
      </c>
      <c r="P503" s="4" t="n">
        <f aca="false">IF(CN503&gt;F503,1,0)</f>
        <v>1</v>
      </c>
      <c r="Q503" s="4" t="n">
        <f aca="false">IF(CN503&gt;G503,1,0)</f>
        <v>1</v>
      </c>
      <c r="R503" s="4" t="n">
        <f aca="false">IF(CN503&gt;H503,1,0)</f>
        <v>1</v>
      </c>
      <c r="S503" s="4" t="n">
        <f aca="false">IF(CN503&gt;I503,1,0)</f>
        <v>1</v>
      </c>
      <c r="T503" s="25" t="n">
        <f aca="false">IF(AND(AND(R503=0,S503=0,Q503=0),OR(S502=1,S501=1,S500=1)),1,0)</f>
        <v>0</v>
      </c>
      <c r="U503" s="13" t="n">
        <f aca="false">SUM(CM502:CM503)</f>
        <v>0.0143877307555969</v>
      </c>
      <c r="AV503" s="0"/>
      <c r="AW503" s="55" t="n">
        <f aca="false">IF(EC503&gt;$AW$2,1,0)</f>
        <v>1</v>
      </c>
      <c r="AX503" s="0" t="n">
        <f aca="false">IF(AND(I503&gt;G503,I502&lt;G502),1,IF(OR(AND(I503&gt;F503,I502&lt;F502),AND(I503&gt;E503,I502&lt;E502)),1,0))</f>
        <v>0</v>
      </c>
      <c r="AY503" s="0" t="n">
        <f aca="false">IF(K502="10D",1,0)</f>
        <v>1</v>
      </c>
      <c r="AZ503" s="0" t="n">
        <f aca="false">IF(AND(I503&gt;G503,I502&lt;G502,I503&gt;F503,I502&gt;F502,I503&gt;E503,I502&gt;E502),1,0)</f>
        <v>0</v>
      </c>
      <c r="BA503" s="56" t="n">
        <f aca="false">IF(G503&gt;H503,1,0)</f>
        <v>0</v>
      </c>
      <c r="BB503" s="56" t="n">
        <f aca="false">IF(I503&lt;F503,1,0)</f>
        <v>0</v>
      </c>
      <c r="BC503" s="0" t="n">
        <f aca="false">IF(AND(SUM(AW502:AX502)=2,AY503=1),1,IF(SUM(AX501:AX503)=0,0,IF(AND(OR(AW501=1,AX501=1),OR(AW502=1,AX502=1),AY503=1),1,IF(AND(SUM(AW503:AY503)=2,SUM(AW501:AX501)=2,AX501=1),1,0))))</f>
        <v>0</v>
      </c>
      <c r="BD503" s="57" t="str">
        <f aca="false">IF(BC503=0,"",IF(AND(BC503=1,AZ503=0,AZ502=0,AZ501=0),1,IF(AND(BC503=1,OR(AZ503=1,AZ502=1,AZ501)),IF(BA503=1,1,0))))</f>
        <v/>
      </c>
      <c r="BE503" s="50" t="str">
        <f aca="false">IF(AND(BD503=1,BD502=1),0,IF(BD503=1,SUM(CM504:CM542),""))</f>
        <v/>
      </c>
      <c r="BF503" s="20" t="str">
        <f aca="false">IF(AND(BB503=1,BB502=1,BE462&lt;&gt;0),"",IF(AND(BB502=0,BB503=1),BF502,IF(AND(BB503=1,BB502=1),BF502,IF(AND(BF502="",BE502="",OR(BD502=0,BD502="")),"",IF(AND(BF502="",BE463=0),"",IF(AND(BE463&lt;&gt;"",BF502=BE463),"",IF(AND(BD502=1,BE502&lt;&gt;0),CM503,IF(BF502&lt;&gt;0,BF502+CM503,IF(BF502="","")))))))))</f>
        <v/>
      </c>
      <c r="BI503" s="0"/>
      <c r="BU503" s="0"/>
      <c r="BZ503" s="49"/>
      <c r="CG503" s="13"/>
      <c r="CH503" s="40"/>
      <c r="CI503" s="13"/>
      <c r="CL503" s="6" t="n">
        <f aca="false">C503</f>
        <v>37973</v>
      </c>
      <c r="CM503" s="13" t="n">
        <f aca="false">CN503/CN502-1</f>
        <v>0.0112442396313364</v>
      </c>
      <c r="CN503" s="4" t="n">
        <v>109.72</v>
      </c>
      <c r="CO503" s="13" t="n">
        <f aca="false">CN503/CN498-1</f>
        <v>0.0165848234967108</v>
      </c>
      <c r="CY503" s="4" t="n">
        <v>108.55</v>
      </c>
      <c r="CZ503" s="4" t="n">
        <v>109.72</v>
      </c>
      <c r="DA503" s="33" t="n">
        <f aca="false">CZ503-CN503</f>
        <v>0</v>
      </c>
      <c r="DB503" s="16" t="n">
        <f aca="false">CZ503/CY503-1</f>
        <v>0.0107784431137725</v>
      </c>
      <c r="DC503" s="15" t="n">
        <f aca="false">CY503/CZ502-1</f>
        <v>0.000460829493087456</v>
      </c>
      <c r="DD503" s="15" t="n">
        <f aca="false">CZ503/CZ502-1</f>
        <v>0.0112442396313364</v>
      </c>
      <c r="DE503" s="34" t="str">
        <f aca="false">IF(CW503=0,"",-DC503*CS503)</f>
        <v/>
      </c>
      <c r="DY503" s="6"/>
      <c r="EB503" s="6" t="n">
        <f aca="false">CL503</f>
        <v>37973</v>
      </c>
      <c r="EC503" s="13" t="n">
        <f aca="false">SUM(CM501:CM503)</f>
        <v>0.0195921917221396</v>
      </c>
    </row>
    <row r="504" customFormat="false" ht="15" hidden="false" customHeight="false" outlineLevel="0" collapsed="false">
      <c r="A504" s="0" t="n">
        <f aca="false">IF(FR504=1,CZ504,0)</f>
        <v>0</v>
      </c>
      <c r="C504" s="6" t="n">
        <v>37974</v>
      </c>
      <c r="D504" s="0" t="n">
        <f aca="false">IF(E504&gt;E503,1,)</f>
        <v>1</v>
      </c>
      <c r="E504" s="46" t="n">
        <v>98.763</v>
      </c>
      <c r="F504" s="46" t="n">
        <v>103.5688</v>
      </c>
      <c r="G504" s="46" t="n">
        <v>105.8962</v>
      </c>
      <c r="H504" s="46" t="n">
        <v>106.55</v>
      </c>
      <c r="I504" s="46" t="n">
        <v>107.999</v>
      </c>
      <c r="J504" s="47" t="str">
        <f aca="false">IF(MIN(E504:I504)=E504,$E$2,IF(MIN(E504:I504)=F504,$F$2,IF(MIN(E504:I504)=G504,$G$2,IF(MIN(E504:I504)=H504,$H$2,IF(MIN(E504:I504)=I504,$I$2)))))</f>
        <v>200D</v>
      </c>
      <c r="K504" s="47" t="str">
        <f aca="false">IF(MAX(E504:I504)=E504,$E$2,IF(MAX(E504:I504)=F504,$F$2,IF(MAX(E504:I504)=G504,$G$2,IF(MAX(E504:I504)=H504,$H$2,IF(MAX(E504:I504)=I504,$I$2)))))</f>
        <v>10D</v>
      </c>
      <c r="L504" s="4" t="n">
        <f aca="false">IF(MAX(E504:I504)=H504,1,0)</f>
        <v>0</v>
      </c>
      <c r="M504" s="4" t="n">
        <f aca="false">IF(MAX(E504:I504)=I504,1,0)</f>
        <v>1</v>
      </c>
      <c r="O504" s="4" t="n">
        <f aca="false">IF(CN504&gt;E504,1,0)</f>
        <v>1</v>
      </c>
      <c r="P504" s="4" t="n">
        <f aca="false">IF(CN504&gt;F504,1,0)</f>
        <v>1</v>
      </c>
      <c r="Q504" s="4" t="n">
        <f aca="false">IF(CN504&gt;G504,1,0)</f>
        <v>1</v>
      </c>
      <c r="R504" s="4" t="n">
        <f aca="false">IF(CN504&gt;H504,1,0)</f>
        <v>1</v>
      </c>
      <c r="S504" s="4" t="n">
        <f aca="false">IF(CN504&gt;I504,1,0)</f>
        <v>1</v>
      </c>
      <c r="T504" s="25" t="n">
        <f aca="false">IF(AND(AND(R504=0,S504=0,Q504=0),OR(S503=1,S502=1,S501=1)),1,0)</f>
        <v>0</v>
      </c>
      <c r="U504" s="13" t="n">
        <f aca="false">SUM(CM503:CM504)</f>
        <v>0.00377067054639291</v>
      </c>
      <c r="AV504" s="0"/>
      <c r="AW504" s="55" t="n">
        <f aca="false">IF(EC504&gt;$AW$2,1,0)</f>
        <v>0</v>
      </c>
      <c r="AX504" s="0" t="n">
        <f aca="false">IF(AND(I504&gt;G504,I503&lt;G503),1,IF(OR(AND(I504&gt;F504,I503&lt;F503),AND(I504&gt;E504,I503&lt;E503)),1,0))</f>
        <v>0</v>
      </c>
      <c r="AY504" s="0" t="n">
        <f aca="false">IF(K503="10D",1,0)</f>
        <v>1</v>
      </c>
      <c r="AZ504" s="0" t="n">
        <f aca="false">IF(AND(I504&gt;G504,I503&lt;G503,I504&gt;F504,I503&gt;F503,I504&gt;E504,I503&gt;E503),1,0)</f>
        <v>0</v>
      </c>
      <c r="BA504" s="56" t="n">
        <f aca="false">IF(G504&gt;H504,1,0)</f>
        <v>0</v>
      </c>
      <c r="BB504" s="56" t="n">
        <f aca="false">IF(I504&lt;F504,1,0)</f>
        <v>0</v>
      </c>
      <c r="BC504" s="0" t="n">
        <f aca="false">IF(AND(SUM(AW503:AX503)=2,AY504=1),1,IF(SUM(AX502:AX504)=0,0,IF(AND(OR(AW502=1,AX502=1),OR(AW503=1,AX503=1),AY504=1),1,IF(AND(SUM(AW504:AY504)=2,SUM(AW502:AX502)=2,AX502=1),1,0))))</f>
        <v>0</v>
      </c>
      <c r="BD504" s="57" t="str">
        <f aca="false">IF(BC504=0,"",IF(AND(BC504=1,AZ504=0,AZ503=0,AZ502=0),1,IF(AND(BC504=1,OR(AZ504=1,AZ503=1,AZ502)),IF(BA504=1,1,0))))</f>
        <v/>
      </c>
      <c r="BE504" s="50" t="str">
        <f aca="false">IF(AND(BD504=1,BD503=1),0,IF(BD504=1,SUM(CM505:CM543),""))</f>
        <v/>
      </c>
      <c r="BF504" s="20" t="str">
        <f aca="false">IF(AND(BB504=1,BB503=1,BE463&lt;&gt;0),"",IF(AND(BB503=0,BB504=1),BF503,IF(AND(BB504=1,BB503=1),BF503,IF(AND(BF503="",BE503="",OR(BD503=0,BD503="")),"",IF(AND(BF503="",BE464=0),"",IF(AND(BE464&lt;&gt;"",BF503=BE464),"",IF(AND(BD503=1,BE503&lt;&gt;0),CM504,IF(BF503&lt;&gt;0,BF503+CM504,IF(BF503="","")))))))))</f>
        <v/>
      </c>
      <c r="BI504" s="0"/>
      <c r="BU504" s="0"/>
      <c r="BZ504" s="49"/>
      <c r="CG504" s="13"/>
      <c r="CH504" s="40"/>
      <c r="CI504" s="13"/>
      <c r="CL504" s="6" t="n">
        <f aca="false">C504</f>
        <v>37974</v>
      </c>
      <c r="CM504" s="13" t="n">
        <f aca="false">CN504/CN503-1</f>
        <v>-0.00747356908494345</v>
      </c>
      <c r="CN504" s="4" t="n">
        <v>108.9</v>
      </c>
      <c r="CO504" s="13" t="n">
        <f aca="false">CN504/CN499-1</f>
        <v>0.00702792676160535</v>
      </c>
      <c r="CY504" s="4" t="n">
        <v>109.3</v>
      </c>
      <c r="CZ504" s="4" t="n">
        <v>108.9</v>
      </c>
      <c r="DA504" s="33" t="n">
        <f aca="false">CZ504-CN504</f>
        <v>0</v>
      </c>
      <c r="DB504" s="16" t="n">
        <f aca="false">CZ504/CY504-1</f>
        <v>-0.00365965233302823</v>
      </c>
      <c r="DC504" s="15" t="n">
        <f aca="false">CY504/CZ503-1</f>
        <v>-0.00382792562887346</v>
      </c>
      <c r="DD504" s="15" t="n">
        <f aca="false">CZ504/CZ503-1</f>
        <v>-0.00747356908494345</v>
      </c>
      <c r="DE504" s="34" t="str">
        <f aca="false">IF(CW504=0,"",-DC504*CS504)</f>
        <v/>
      </c>
      <c r="DY504" s="6"/>
      <c r="EB504" s="6" t="n">
        <f aca="false">CL504</f>
        <v>37974</v>
      </c>
      <c r="EC504" s="13" t="n">
        <f aca="false">SUM(CM502:CM504)</f>
        <v>0.0069141616706534</v>
      </c>
    </row>
    <row r="505" customFormat="false" ht="15" hidden="false" customHeight="false" outlineLevel="0" collapsed="false">
      <c r="A505" s="0" t="n">
        <f aca="false">IF(FR505=1,CZ505,0)</f>
        <v>0</v>
      </c>
      <c r="C505" s="6" t="n">
        <v>37977</v>
      </c>
      <c r="D505" s="0" t="n">
        <f aca="false">IF(E505&gt;E504,1,)</f>
        <v>1</v>
      </c>
      <c r="E505" s="46" t="n">
        <v>98.9047</v>
      </c>
      <c r="F505" s="46" t="n">
        <v>103.6715</v>
      </c>
      <c r="G505" s="46" t="n">
        <v>105.998</v>
      </c>
      <c r="H505" s="46" t="n">
        <v>106.685</v>
      </c>
      <c r="I505" s="46" t="n">
        <v>108.208</v>
      </c>
      <c r="J505" s="47" t="str">
        <f aca="false">IF(MIN(E505:I505)=E505,$E$2,IF(MIN(E505:I505)=F505,$F$2,IF(MIN(E505:I505)=G505,$G$2,IF(MIN(E505:I505)=H505,$H$2,IF(MIN(E505:I505)=I505,$I$2)))))</f>
        <v>200D</v>
      </c>
      <c r="K505" s="47" t="str">
        <f aca="false">IF(MAX(E505:I505)=E505,$E$2,IF(MAX(E505:I505)=F505,$F$2,IF(MAX(E505:I505)=G505,$G$2,IF(MAX(E505:I505)=H505,$H$2,IF(MAX(E505:I505)=I505,$I$2)))))</f>
        <v>10D</v>
      </c>
      <c r="L505" s="4" t="n">
        <f aca="false">IF(MAX(E505:I505)=H505,1,0)</f>
        <v>0</v>
      </c>
      <c r="M505" s="4" t="n">
        <f aca="false">IF(MAX(E505:I505)=I505,1,0)</f>
        <v>1</v>
      </c>
      <c r="O505" s="4" t="n">
        <f aca="false">IF(CN505&gt;E505,1,0)</f>
        <v>1</v>
      </c>
      <c r="P505" s="4" t="n">
        <f aca="false">IF(CN505&gt;F505,1,0)</f>
        <v>1</v>
      </c>
      <c r="Q505" s="4" t="n">
        <f aca="false">IF(CN505&gt;G505,1,0)</f>
        <v>1</v>
      </c>
      <c r="R505" s="4" t="n">
        <f aca="false">IF(CN505&gt;H505,1,0)</f>
        <v>1</v>
      </c>
      <c r="S505" s="4" t="n">
        <f aca="false">IF(CN505&gt;I505,1,0)</f>
        <v>1</v>
      </c>
      <c r="T505" s="25" t="n">
        <f aca="false">IF(AND(AND(R505=0,S505=0,Q505=0),OR(S504=1,S503=1,S502=1)),1,0)</f>
        <v>0</v>
      </c>
      <c r="U505" s="13" t="n">
        <f aca="false">SUM(CM504:CM505)</f>
        <v>-0.000494689378791158</v>
      </c>
      <c r="AV505" s="0"/>
      <c r="AW505" s="55" t="n">
        <f aca="false">IF(EC505&gt;$AW$2,1,0)</f>
        <v>1</v>
      </c>
      <c r="AX505" s="0" t="n">
        <f aca="false">IF(AND(I505&gt;G505,I504&lt;G504),1,IF(OR(AND(I505&gt;F505,I504&lt;F504),AND(I505&gt;E505,I504&lt;E504)),1,0))</f>
        <v>0</v>
      </c>
      <c r="AY505" s="0" t="n">
        <f aca="false">IF(K504="10D",1,0)</f>
        <v>1</v>
      </c>
      <c r="AZ505" s="0" t="n">
        <f aca="false">IF(AND(I505&gt;G505,I504&lt;G504,I505&gt;F505,I504&gt;F504,I505&gt;E505,I504&gt;E504),1,0)</f>
        <v>0</v>
      </c>
      <c r="BA505" s="56" t="n">
        <f aca="false">IF(G505&gt;H505,1,0)</f>
        <v>0</v>
      </c>
      <c r="BB505" s="56" t="n">
        <f aca="false">IF(I505&lt;F505,1,0)</f>
        <v>0</v>
      </c>
      <c r="BC505" s="0" t="n">
        <f aca="false">IF(AND(SUM(AW504:AX504)=2,AY505=1),1,IF(SUM(AX503:AX505)=0,0,IF(AND(OR(AW503=1,AX503=1),OR(AW504=1,AX504=1),AY505=1),1,IF(AND(SUM(AW505:AY505)=2,SUM(AW503:AX503)=2,AX503=1),1,0))))</f>
        <v>0</v>
      </c>
      <c r="BD505" s="57" t="str">
        <f aca="false">IF(BC505=0,"",IF(AND(BC505=1,AZ505=0,AZ504=0,AZ503=0),1,IF(AND(BC505=1,OR(AZ505=1,AZ504=1,AZ503)),IF(BA505=1,1,0))))</f>
        <v/>
      </c>
      <c r="BE505" s="50" t="str">
        <f aca="false">IF(AND(BD505=1,BD504=1),0,IF(BD505=1,SUM(CM506:CM544),""))</f>
        <v/>
      </c>
      <c r="BF505" s="20" t="str">
        <f aca="false">IF(AND(BB505=1,BB504=1,BE464&lt;&gt;0),"",IF(AND(BB504=0,BB505=1),BF504,IF(AND(BB505=1,BB504=1),BF504,IF(AND(BF504="",BE504="",OR(BD504=0,BD504="")),"",IF(AND(BF504="",BE465=0),"",IF(AND(BE465&lt;&gt;"",BF504=BE465),"",IF(AND(BD504=1,BE504&lt;&gt;0),CM505,IF(BF504&lt;&gt;0,BF504+CM505,IF(BF504="","")))))))))</f>
        <v/>
      </c>
      <c r="BI505" s="0"/>
      <c r="BU505" s="0"/>
      <c r="BZ505" s="49"/>
      <c r="CG505" s="13"/>
      <c r="CH505" s="40"/>
      <c r="CI505" s="13"/>
      <c r="CL505" s="6" t="n">
        <f aca="false">C505</f>
        <v>37977</v>
      </c>
      <c r="CM505" s="13" t="n">
        <f aca="false">CN505/CN504-1</f>
        <v>0.0069788797061523</v>
      </c>
      <c r="CN505" s="4" t="n">
        <v>109.66</v>
      </c>
      <c r="CO505" s="13" t="n">
        <f aca="false">CN505/CN500-1</f>
        <v>0.0191449814126394</v>
      </c>
      <c r="CY505" s="4" t="n">
        <v>108.79</v>
      </c>
      <c r="CZ505" s="4" t="n">
        <v>109.66</v>
      </c>
      <c r="DA505" s="33" t="n">
        <f aca="false">CZ505-CN505</f>
        <v>0</v>
      </c>
      <c r="DB505" s="16" t="n">
        <f aca="false">CZ505/CY505-1</f>
        <v>0.00799705855317567</v>
      </c>
      <c r="DC505" s="15" t="n">
        <f aca="false">CY505/CZ504-1</f>
        <v>-0.00101010101010102</v>
      </c>
      <c r="DD505" s="15" t="n">
        <f aca="false">CZ505/CZ504-1</f>
        <v>0.0069788797061523</v>
      </c>
      <c r="DE505" s="34" t="str">
        <f aca="false">IF(CW505=0,"",-DC505*CS505)</f>
        <v/>
      </c>
      <c r="DY505" s="6"/>
      <c r="EB505" s="6" t="n">
        <f aca="false">CL505</f>
        <v>37977</v>
      </c>
      <c r="EC505" s="13" t="n">
        <f aca="false">SUM(CM503:CM505)</f>
        <v>0.0107495502525452</v>
      </c>
    </row>
    <row r="506" customFormat="false" ht="15" hidden="false" customHeight="false" outlineLevel="0" collapsed="false">
      <c r="A506" s="0" t="n">
        <f aca="false">IF(FR506=1,CZ506,0)</f>
        <v>0</v>
      </c>
      <c r="C506" s="6" t="n">
        <v>37978</v>
      </c>
      <c r="D506" s="0" t="n">
        <f aca="false">IF(E506&gt;E505,1,)</f>
        <v>1</v>
      </c>
      <c r="E506" s="46" t="n">
        <v>99.0508</v>
      </c>
      <c r="F506" s="46" t="n">
        <v>103.7837</v>
      </c>
      <c r="G506" s="46" t="n">
        <v>106.0946</v>
      </c>
      <c r="H506" s="46" t="n">
        <v>106.8367</v>
      </c>
      <c r="I506" s="46" t="n">
        <v>108.507</v>
      </c>
      <c r="J506" s="47" t="str">
        <f aca="false">IF(MIN(E506:I506)=E506,$E$2,IF(MIN(E506:I506)=F506,$F$2,IF(MIN(E506:I506)=G506,$G$2,IF(MIN(E506:I506)=H506,$H$2,IF(MIN(E506:I506)=I506,$I$2)))))</f>
        <v>200D</v>
      </c>
      <c r="K506" s="47" t="str">
        <f aca="false">IF(MAX(E506:I506)=E506,$E$2,IF(MAX(E506:I506)=F506,$F$2,IF(MAX(E506:I506)=G506,$G$2,IF(MAX(E506:I506)=H506,$H$2,IF(MAX(E506:I506)=I506,$I$2)))))</f>
        <v>10D</v>
      </c>
      <c r="L506" s="4" t="n">
        <f aca="false">IF(MAX(E506:I506)=H506,1,0)</f>
        <v>0</v>
      </c>
      <c r="M506" s="4" t="n">
        <f aca="false">IF(MAX(E506:I506)=I506,1,0)</f>
        <v>1</v>
      </c>
      <c r="O506" s="4" t="n">
        <f aca="false">IF(CN506&gt;E506,1,0)</f>
        <v>1</v>
      </c>
      <c r="P506" s="4" t="n">
        <f aca="false">IF(CN506&gt;F506,1,0)</f>
        <v>1</v>
      </c>
      <c r="Q506" s="4" t="n">
        <f aca="false">IF(CN506&gt;G506,1,0)</f>
        <v>1</v>
      </c>
      <c r="R506" s="4" t="n">
        <f aca="false">IF(CN506&gt;H506,1,0)</f>
        <v>1</v>
      </c>
      <c r="S506" s="4" t="n">
        <f aca="false">IF(CN506&gt;I506,1,0)</f>
        <v>1</v>
      </c>
      <c r="T506" s="25" t="n">
        <f aca="false">IF(AND(AND(R506=0,S506=0,Q506=0),OR(S505=1,S504=1,S503=1)),1,0)</f>
        <v>0</v>
      </c>
      <c r="U506" s="13" t="n">
        <f aca="false">SUM(CM505:CM506)</f>
        <v>0.00761721638315405</v>
      </c>
      <c r="AV506" s="0"/>
      <c r="AW506" s="55" t="n">
        <f aca="false">IF(EC506&gt;$AW$2,1,0)</f>
        <v>0</v>
      </c>
      <c r="AX506" s="0" t="n">
        <f aca="false">IF(AND(I506&gt;G506,I505&lt;G505),1,IF(OR(AND(I506&gt;F506,I505&lt;F505),AND(I506&gt;E506,I505&lt;E505)),1,0))</f>
        <v>0</v>
      </c>
      <c r="AY506" s="0" t="n">
        <f aca="false">IF(K505="10D",1,0)</f>
        <v>1</v>
      </c>
      <c r="AZ506" s="0" t="n">
        <f aca="false">IF(AND(I506&gt;G506,I505&lt;G505,I506&gt;F506,I505&gt;F505,I506&gt;E506,I505&gt;E505),1,0)</f>
        <v>0</v>
      </c>
      <c r="BA506" s="56" t="n">
        <f aca="false">IF(G506&gt;H506,1,0)</f>
        <v>0</v>
      </c>
      <c r="BB506" s="56" t="n">
        <f aca="false">IF(I506&lt;F506,1,0)</f>
        <v>0</v>
      </c>
      <c r="BC506" s="0" t="n">
        <f aca="false">IF(AND(SUM(AW505:AX505)=2,AY506=1),1,IF(SUM(AX504:AX506)=0,0,IF(AND(OR(AW504=1,AX504=1),OR(AW505=1,AX505=1),AY506=1),1,IF(AND(SUM(AW506:AY506)=2,SUM(AW504:AX504)=2,AX504=1),1,0))))</f>
        <v>0</v>
      </c>
      <c r="BD506" s="57" t="str">
        <f aca="false">IF(BC506=0,"",IF(AND(BC506=1,AZ506=0,AZ505=0,AZ504=0),1,IF(AND(BC506=1,OR(AZ506=1,AZ505=1,AZ504)),IF(BA506=1,1,0))))</f>
        <v/>
      </c>
      <c r="BE506" s="50" t="str">
        <f aca="false">IF(AND(BD506=1,BD505=1),0,IF(BD506=1,SUM(CM507:CM545),""))</f>
        <v/>
      </c>
      <c r="BF506" s="20" t="str">
        <f aca="false">IF(AND(BB506=1,BB505=1,BE465&lt;&gt;0),"",IF(AND(BB505=0,BB506=1),BF505,IF(AND(BB506=1,BB505=1),BF505,IF(AND(BF505="",BE505="",OR(BD505=0,BD505="")),"",IF(AND(BF505="",BE466=0),"",IF(AND(BE466&lt;&gt;"",BF505=BE466),"",IF(AND(BD505=1,BE505&lt;&gt;0),CM506,IF(BF505&lt;&gt;0,BF505+CM506,IF(BF505="","")))))))))</f>
        <v/>
      </c>
      <c r="BI506" s="0"/>
      <c r="BU506" s="0"/>
      <c r="BZ506" s="49"/>
      <c r="CG506" s="13"/>
      <c r="CH506" s="40"/>
      <c r="CI506" s="13"/>
      <c r="CL506" s="6" t="n">
        <f aca="false">C506</f>
        <v>37978</v>
      </c>
      <c r="CM506" s="13" t="n">
        <f aca="false">CN506/CN505-1</f>
        <v>0.00063833667700175</v>
      </c>
      <c r="CN506" s="4" t="n">
        <v>109.73</v>
      </c>
      <c r="CO506" s="13" t="n">
        <f aca="false">CN506/CN501-1</f>
        <v>0.0145155325443789</v>
      </c>
      <c r="CY506" s="4" t="n">
        <v>109.48</v>
      </c>
      <c r="CZ506" s="4" t="n">
        <v>109.73</v>
      </c>
      <c r="DA506" s="33" t="n">
        <f aca="false">CZ506-CN506</f>
        <v>0</v>
      </c>
      <c r="DB506" s="16" t="n">
        <f aca="false">CZ506/CY506-1</f>
        <v>0.0022835221044939</v>
      </c>
      <c r="DC506" s="15" t="n">
        <f aca="false">CY506/CZ505-1</f>
        <v>-0.00164143716943277</v>
      </c>
      <c r="DD506" s="15" t="n">
        <f aca="false">CZ506/CZ505-1</f>
        <v>0.00063833667700175</v>
      </c>
      <c r="DE506" s="34" t="str">
        <f aca="false">IF(CW506=0,"",-DC506*CS506)</f>
        <v/>
      </c>
      <c r="DY506" s="6"/>
      <c r="EB506" s="6" t="n">
        <f aca="false">CL506</f>
        <v>37978</v>
      </c>
      <c r="EC506" s="13" t="n">
        <f aca="false">SUM(CM504:CM506)</f>
        <v>0.000143647298210592</v>
      </c>
    </row>
    <row r="507" customFormat="false" ht="15" hidden="false" customHeight="false" outlineLevel="0" collapsed="false">
      <c r="A507" s="0" t="n">
        <f aca="false">IF(FR507=1,CZ507,0)</f>
        <v>0</v>
      </c>
      <c r="C507" s="6" t="n">
        <v>37979</v>
      </c>
      <c r="D507" s="0" t="n">
        <f aca="false">IF(E507&gt;E506,1,)</f>
        <v>1</v>
      </c>
      <c r="E507" s="46" t="n">
        <v>99.1936</v>
      </c>
      <c r="F507" s="46" t="n">
        <v>103.8948</v>
      </c>
      <c r="G507" s="46" t="n">
        <v>106.1816</v>
      </c>
      <c r="H507" s="46" t="n">
        <v>106.9857</v>
      </c>
      <c r="I507" s="46" t="n">
        <v>108.796</v>
      </c>
      <c r="J507" s="47" t="str">
        <f aca="false">IF(MIN(E507:I507)=E507,$E$2,IF(MIN(E507:I507)=F507,$F$2,IF(MIN(E507:I507)=G507,$G$2,IF(MIN(E507:I507)=H507,$H$2,IF(MIN(E507:I507)=I507,$I$2)))))</f>
        <v>200D</v>
      </c>
      <c r="K507" s="47" t="str">
        <f aca="false">IF(MAX(E507:I507)=E507,$E$2,IF(MAX(E507:I507)=F507,$F$2,IF(MAX(E507:I507)=G507,$G$2,IF(MAX(E507:I507)=H507,$H$2,IF(MAX(E507:I507)=I507,$I$2)))))</f>
        <v>10D</v>
      </c>
      <c r="L507" s="4" t="n">
        <f aca="false">IF(MAX(E507:I507)=H507,1,0)</f>
        <v>0</v>
      </c>
      <c r="M507" s="4" t="n">
        <f aca="false">IF(MAX(E507:I507)=I507,1,0)</f>
        <v>1</v>
      </c>
      <c r="O507" s="4" t="n">
        <f aca="false">IF(CN507&gt;E507,1,0)</f>
        <v>1</v>
      </c>
      <c r="P507" s="4" t="n">
        <f aca="false">IF(CN507&gt;F507,1,0)</f>
        <v>1</v>
      </c>
      <c r="Q507" s="4" t="n">
        <f aca="false">IF(CN507&gt;G507,1,0)</f>
        <v>1</v>
      </c>
      <c r="R507" s="4" t="n">
        <f aca="false">IF(CN507&gt;H507,1,0)</f>
        <v>1</v>
      </c>
      <c r="S507" s="4" t="n">
        <f aca="false">IF(CN507&gt;I507,1,0)</f>
        <v>1</v>
      </c>
      <c r="T507" s="25" t="n">
        <f aca="false">IF(AND(AND(R507=0,S507=0,Q507=0),OR(S506=1,S505=1,S504=1)),1,0)</f>
        <v>0</v>
      </c>
      <c r="U507" s="13" t="n">
        <f aca="false">SUM(CM506:CM507)</f>
        <v>-0.000364123908070724</v>
      </c>
      <c r="AV507" s="0"/>
      <c r="AW507" s="55" t="n">
        <f aca="false">IF(EC507&gt;$AW$2,1,0)</f>
        <v>0</v>
      </c>
      <c r="AX507" s="0" t="n">
        <f aca="false">IF(AND(I507&gt;G507,I506&lt;G506),1,IF(OR(AND(I507&gt;F507,I506&lt;F506),AND(I507&gt;E507,I506&lt;E506)),1,0))</f>
        <v>0</v>
      </c>
      <c r="AY507" s="0" t="n">
        <f aca="false">IF(K506="10D",1,0)</f>
        <v>1</v>
      </c>
      <c r="AZ507" s="0" t="n">
        <f aca="false">IF(AND(I507&gt;G507,I506&lt;G506,I507&gt;F507,I506&gt;F506,I507&gt;E507,I506&gt;E506),1,0)</f>
        <v>0</v>
      </c>
      <c r="BA507" s="56" t="n">
        <f aca="false">IF(G507&gt;H507,1,0)</f>
        <v>0</v>
      </c>
      <c r="BB507" s="56" t="n">
        <f aca="false">IF(I507&lt;F507,1,0)</f>
        <v>0</v>
      </c>
      <c r="BC507" s="0" t="n">
        <f aca="false">IF(AND(SUM(AW506:AX506)=2,AY507=1),1,IF(SUM(AX505:AX507)=0,0,IF(AND(OR(AW505=1,AX505=1),OR(AW506=1,AX506=1),AY507=1),1,IF(AND(SUM(AW507:AY507)=2,SUM(AW505:AX505)=2,AX505=1),1,0))))</f>
        <v>0</v>
      </c>
      <c r="BD507" s="57" t="str">
        <f aca="false">IF(BC507=0,"",IF(AND(BC507=1,AZ507=0,AZ506=0,AZ505=0),1,IF(AND(BC507=1,OR(AZ507=1,AZ506=1,AZ505)),IF(BA507=1,1,0))))</f>
        <v/>
      </c>
      <c r="BE507" s="50" t="str">
        <f aca="false">IF(AND(BD507=1,BD506=1),0,IF(BD507=1,SUM(CM508:CM546),""))</f>
        <v/>
      </c>
      <c r="BF507" s="20" t="str">
        <f aca="false">IF(AND(BB507=1,BB506=1,BE466&lt;&gt;0),"",IF(AND(BB506=0,BB507=1),BF506,IF(AND(BB507=1,BB506=1),BF506,IF(AND(BF506="",BE506="",OR(BD506=0,BD506="")),"",IF(AND(BF506="",BE467=0),"",IF(AND(BE467&lt;&gt;"",BF506=BE467),"",IF(AND(BD506=1,BE506&lt;&gt;0),CM507,IF(BF506&lt;&gt;0,BF506+CM507,IF(BF506="","")))))))))</f>
        <v/>
      </c>
      <c r="BI507" s="0"/>
      <c r="BU507" s="0"/>
      <c r="BZ507" s="49"/>
      <c r="CG507" s="13"/>
      <c r="CH507" s="40"/>
      <c r="CI507" s="13"/>
      <c r="CL507" s="6" t="n">
        <f aca="false">C507</f>
        <v>37979</v>
      </c>
      <c r="CM507" s="13" t="n">
        <f aca="false">CN507/CN506-1</f>
        <v>-0.00100246058507247</v>
      </c>
      <c r="CN507" s="4" t="n">
        <v>109.62</v>
      </c>
      <c r="CO507" s="13" t="n">
        <f aca="false">CN507/CN502-1</f>
        <v>0.0103225806451612</v>
      </c>
      <c r="CY507" s="4" t="n">
        <v>109.52</v>
      </c>
      <c r="CZ507" s="4" t="n">
        <v>109.62</v>
      </c>
      <c r="DA507" s="33" t="n">
        <f aca="false">CZ507-CN507</f>
        <v>0</v>
      </c>
      <c r="DB507" s="16" t="n">
        <f aca="false">CZ507/CY507-1</f>
        <v>0.000913075237399585</v>
      </c>
      <c r="DC507" s="15" t="n">
        <f aca="false">CY507/CZ506-1</f>
        <v>-0.00191378838968381</v>
      </c>
      <c r="DD507" s="15" t="n">
        <f aca="false">CZ507/CZ506-1</f>
        <v>-0.00100246058507247</v>
      </c>
      <c r="DE507" s="34" t="str">
        <f aca="false">IF(CW507=0,"",-DC507*CS507)</f>
        <v/>
      </c>
      <c r="DY507" s="6"/>
      <c r="EB507" s="6" t="n">
        <f aca="false">CL507</f>
        <v>37979</v>
      </c>
      <c r="EC507" s="13" t="n">
        <f aca="false">SUM(CM505:CM507)</f>
        <v>0.00661475579808157</v>
      </c>
    </row>
    <row r="508" customFormat="false" ht="15" hidden="false" customHeight="false" outlineLevel="0" collapsed="false">
      <c r="A508" s="0" t="n">
        <f aca="false">IF(FR508=1,CZ508,0)</f>
        <v>0</v>
      </c>
      <c r="C508" s="6" t="n">
        <v>37981</v>
      </c>
      <c r="D508" s="0" t="n">
        <f aca="false">IF(E508&gt;E507,1,)</f>
        <v>1</v>
      </c>
      <c r="E508" s="46" t="n">
        <v>99.3228</v>
      </c>
      <c r="F508" s="46" t="n">
        <v>104.0276</v>
      </c>
      <c r="G508" s="46" t="n">
        <v>106.2758</v>
      </c>
      <c r="H508" s="46" t="n">
        <v>107.098</v>
      </c>
      <c r="I508" s="46" t="n">
        <v>108.973</v>
      </c>
      <c r="J508" s="47" t="str">
        <f aca="false">IF(MIN(E508:I508)=E508,$E$2,IF(MIN(E508:I508)=F508,$F$2,IF(MIN(E508:I508)=G508,$G$2,IF(MIN(E508:I508)=H508,$H$2,IF(MIN(E508:I508)=I508,$I$2)))))</f>
        <v>200D</v>
      </c>
      <c r="K508" s="47" t="str">
        <f aca="false">IF(MAX(E508:I508)=E508,$E$2,IF(MAX(E508:I508)=F508,$F$2,IF(MAX(E508:I508)=G508,$G$2,IF(MAX(E508:I508)=H508,$H$2,IF(MAX(E508:I508)=I508,$I$2)))))</f>
        <v>10D</v>
      </c>
      <c r="L508" s="4" t="n">
        <f aca="false">IF(MAX(E508:I508)=H508,1,0)</f>
        <v>0</v>
      </c>
      <c r="M508" s="4" t="n">
        <f aca="false">IF(MAX(E508:I508)=I508,1,0)</f>
        <v>1</v>
      </c>
      <c r="O508" s="4" t="n">
        <f aca="false">IF(CN508&gt;E508,1,0)</f>
        <v>1</v>
      </c>
      <c r="P508" s="4" t="n">
        <f aca="false">IF(CN508&gt;F508,1,0)</f>
        <v>1</v>
      </c>
      <c r="Q508" s="4" t="n">
        <f aca="false">IF(CN508&gt;G508,1,0)</f>
        <v>1</v>
      </c>
      <c r="R508" s="4" t="n">
        <f aca="false">IF(CN508&gt;H508,1,0)</f>
        <v>1</v>
      </c>
      <c r="S508" s="4" t="n">
        <f aca="false">IF(CN508&gt;I508,1,0)</f>
        <v>1</v>
      </c>
      <c r="T508" s="25" t="n">
        <f aca="false">IF(AND(AND(R508=0,S508=0,Q508=0),OR(S507=1,S506=1,S505=1)),1,0)</f>
        <v>0</v>
      </c>
      <c r="U508" s="13" t="n">
        <f aca="false">SUM(CM507:CM508)</f>
        <v>-0.000272666751830464</v>
      </c>
      <c r="AV508" s="0"/>
      <c r="AW508" s="55" t="n">
        <f aca="false">IF(EC508&gt;$AW$2,1,0)</f>
        <v>0</v>
      </c>
      <c r="AX508" s="0" t="n">
        <f aca="false">IF(AND(I508&gt;G508,I507&lt;G507),1,IF(OR(AND(I508&gt;F508,I507&lt;F507),AND(I508&gt;E508,I507&lt;E507)),1,0))</f>
        <v>0</v>
      </c>
      <c r="AY508" s="0" t="n">
        <f aca="false">IF(K507="10D",1,0)</f>
        <v>1</v>
      </c>
      <c r="AZ508" s="0" t="n">
        <f aca="false">IF(AND(I508&gt;G508,I507&lt;G507,I508&gt;F508,I507&gt;F507,I508&gt;E508,I507&gt;E507),1,0)</f>
        <v>0</v>
      </c>
      <c r="BA508" s="56" t="n">
        <f aca="false">IF(G508&gt;H508,1,0)</f>
        <v>0</v>
      </c>
      <c r="BB508" s="56" t="n">
        <f aca="false">IF(I508&lt;F508,1,0)</f>
        <v>0</v>
      </c>
      <c r="BC508" s="0" t="n">
        <f aca="false">IF(AND(SUM(AW507:AX507)=2,AY508=1),1,IF(SUM(AX506:AX508)=0,0,IF(AND(OR(AW506=1,AX506=1),OR(AW507=1,AX507=1),AY508=1),1,IF(AND(SUM(AW508:AY508)=2,SUM(AW506:AX506)=2,AX506=1),1,0))))</f>
        <v>0</v>
      </c>
      <c r="BD508" s="57" t="str">
        <f aca="false">IF(BC508=0,"",IF(AND(BC508=1,AZ508=0,AZ507=0,AZ506=0),1,IF(AND(BC508=1,OR(AZ508=1,AZ507=1,AZ506)),IF(BA508=1,1,0))))</f>
        <v/>
      </c>
      <c r="BE508" s="50" t="str">
        <f aca="false">IF(AND(BD508=1,BD507=1),0,IF(BD508=1,SUM(CM509:CM547),""))</f>
        <v/>
      </c>
      <c r="BF508" s="20" t="str">
        <f aca="false">IF(AND(BB508=1,BB507=1,BE467&lt;&gt;0),"",IF(AND(BB507=0,BB508=1),BF507,IF(AND(BB508=1,BB507=1),BF507,IF(AND(BF507="",BE507="",OR(BD507=0,BD507="")),"",IF(AND(BF507="",BE468=0),"",IF(AND(BE468&lt;&gt;"",BF507=BE468),"",IF(AND(BD507=1,BE507&lt;&gt;0),CM508,IF(BF507&lt;&gt;0,BF507+CM508,IF(BF507="","")))))))))</f>
        <v/>
      </c>
      <c r="BI508" s="0"/>
      <c r="BU508" s="0"/>
      <c r="BZ508" s="49"/>
      <c r="CG508" s="13"/>
      <c r="CH508" s="40"/>
      <c r="CI508" s="13"/>
      <c r="CL508" s="6" t="n">
        <f aca="false">C508</f>
        <v>37981</v>
      </c>
      <c r="CM508" s="13" t="n">
        <f aca="false">CN508/CN507-1</f>
        <v>0.00072979383324201</v>
      </c>
      <c r="CN508" s="4" t="n">
        <v>109.7</v>
      </c>
      <c r="CO508" s="13" t="n">
        <f aca="false">CN508/CN503-1</f>
        <v>-0.000182282172803472</v>
      </c>
      <c r="CY508" s="4" t="n">
        <v>109.71</v>
      </c>
      <c r="CZ508" s="4" t="n">
        <v>109.7</v>
      </c>
      <c r="DA508" s="33" t="n">
        <f aca="false">CZ508-CN508</f>
        <v>0</v>
      </c>
      <c r="DB508" s="16" t="n">
        <f aca="false">CZ508/CY508-1</f>
        <v>-9.114939385646E-005</v>
      </c>
      <c r="DC508" s="15" t="n">
        <f aca="false">CY508/CZ507-1</f>
        <v>0.000821018062397316</v>
      </c>
      <c r="DD508" s="15" t="n">
        <f aca="false">CZ508/CZ507-1</f>
        <v>0.00072979383324201</v>
      </c>
      <c r="DE508" s="34" t="str">
        <f aca="false">IF(CW508=0,"",-DC508*CS508)</f>
        <v/>
      </c>
      <c r="DY508" s="6"/>
      <c r="EB508" s="6" t="n">
        <f aca="false">CL508</f>
        <v>37981</v>
      </c>
      <c r="EC508" s="13" t="n">
        <f aca="false">SUM(CM506:CM508)</f>
        <v>0.000365669925171286</v>
      </c>
    </row>
    <row r="509" customFormat="false" ht="15" hidden="false" customHeight="false" outlineLevel="0" collapsed="false">
      <c r="A509" s="0" t="n">
        <f aca="false">IF(FR509=1,CZ509,0)</f>
        <v>0</v>
      </c>
      <c r="C509" s="6" t="n">
        <v>37984</v>
      </c>
      <c r="D509" s="0" t="n">
        <f aca="false">IF(E509&gt;E508,1,)</f>
        <v>1</v>
      </c>
      <c r="E509" s="46" t="n">
        <v>99.4579</v>
      </c>
      <c r="F509" s="46" t="n">
        <v>104.1694</v>
      </c>
      <c r="G509" s="46" t="n">
        <v>106.3908</v>
      </c>
      <c r="H509" s="46" t="n">
        <v>107.258</v>
      </c>
      <c r="I509" s="46" t="n">
        <v>109.275</v>
      </c>
      <c r="J509" s="47" t="str">
        <f aca="false">IF(MIN(E509:I509)=E509,$E$2,IF(MIN(E509:I509)=F509,$F$2,IF(MIN(E509:I509)=G509,$G$2,IF(MIN(E509:I509)=H509,$H$2,IF(MIN(E509:I509)=I509,$I$2)))))</f>
        <v>200D</v>
      </c>
      <c r="K509" s="47" t="str">
        <f aca="false">IF(MAX(E509:I509)=E509,$E$2,IF(MAX(E509:I509)=F509,$F$2,IF(MAX(E509:I509)=G509,$G$2,IF(MAX(E509:I509)=H509,$H$2,IF(MAX(E509:I509)=I509,$I$2)))))</f>
        <v>10D</v>
      </c>
      <c r="L509" s="4" t="n">
        <f aca="false">IF(MAX(E509:I509)=H509,1,0)</f>
        <v>0</v>
      </c>
      <c r="M509" s="4" t="n">
        <f aca="false">IF(MAX(E509:I509)=I509,1,0)</f>
        <v>1</v>
      </c>
      <c r="O509" s="4" t="n">
        <f aca="false">IF(CN509&gt;E509,1,0)</f>
        <v>1</v>
      </c>
      <c r="P509" s="4" t="n">
        <f aca="false">IF(CN509&gt;F509,1,0)</f>
        <v>1</v>
      </c>
      <c r="Q509" s="4" t="n">
        <f aca="false">IF(CN509&gt;G509,1,0)</f>
        <v>1</v>
      </c>
      <c r="R509" s="4" t="n">
        <f aca="false">IF(CN509&gt;H509,1,0)</f>
        <v>1</v>
      </c>
      <c r="S509" s="4" t="n">
        <f aca="false">IF(CN509&gt;I509,1,0)</f>
        <v>1</v>
      </c>
      <c r="T509" s="25" t="n">
        <f aca="false">IF(AND(AND(R509=0,S509=0,Q509=0),OR(S508=1,S507=1,S506=1)),1,0)</f>
        <v>0</v>
      </c>
      <c r="U509" s="13" t="n">
        <f aca="false">SUM(CM508:CM509)</f>
        <v>0.0140388184458218</v>
      </c>
      <c r="AV509" s="0"/>
      <c r="AW509" s="55" t="n">
        <f aca="false">IF(EC509&gt;$AW$2,1,0)</f>
        <v>1</v>
      </c>
      <c r="AX509" s="0" t="n">
        <f aca="false">IF(AND(I509&gt;G509,I508&lt;G508),1,IF(OR(AND(I509&gt;F509,I508&lt;F508),AND(I509&gt;E509,I508&lt;E508)),1,0))</f>
        <v>0</v>
      </c>
      <c r="AY509" s="0" t="n">
        <f aca="false">IF(K508="10D",1,0)</f>
        <v>1</v>
      </c>
      <c r="AZ509" s="0" t="n">
        <f aca="false">IF(AND(I509&gt;G509,I508&lt;G508,I509&gt;F509,I508&gt;F508,I509&gt;E509,I508&gt;E508),1,0)</f>
        <v>0</v>
      </c>
      <c r="BA509" s="56" t="n">
        <f aca="false">IF(G509&gt;H509,1,0)</f>
        <v>0</v>
      </c>
      <c r="BB509" s="56" t="n">
        <f aca="false">IF(I509&lt;F509,1,0)</f>
        <v>0</v>
      </c>
      <c r="BC509" s="0" t="n">
        <f aca="false">IF(AND(SUM(AW508:AX508)=2,AY509=1),1,IF(SUM(AX507:AX509)=0,0,IF(AND(OR(AW507=1,AX507=1),OR(AW508=1,AX508=1),AY509=1),1,IF(AND(SUM(AW509:AY509)=2,SUM(AW507:AX507)=2,AX507=1),1,0))))</f>
        <v>0</v>
      </c>
      <c r="BD509" s="57" t="str">
        <f aca="false">IF(BC509=0,"",IF(AND(BC509=1,AZ509=0,AZ508=0,AZ507=0),1,IF(AND(BC509=1,OR(AZ509=1,AZ508=1,AZ507)),IF(BA509=1,1,0))))</f>
        <v/>
      </c>
      <c r="BE509" s="50" t="str">
        <f aca="false">IF(AND(BD509=1,BD508=1),0,IF(BD509=1,SUM(CM510:CM548),""))</f>
        <v/>
      </c>
      <c r="BF509" s="20" t="str">
        <f aca="false">IF(AND(BB509=1,BB508=1,BE468&lt;&gt;0),"",IF(AND(BB508=0,BB509=1),BF508,IF(AND(BB509=1,BB508=1),BF508,IF(AND(BF508="",BE508="",OR(BD508=0,BD508="")),"",IF(AND(BF508="",BE469=0),"",IF(AND(BE469&lt;&gt;"",BF508=BE469),"",IF(AND(BD508=1,BE508&lt;&gt;0),CM509,IF(BF508&lt;&gt;0,BF508+CM509,IF(BF508="","")))))))))</f>
        <v/>
      </c>
      <c r="BI509" s="0"/>
      <c r="BU509" s="0"/>
      <c r="BZ509" s="49"/>
      <c r="CG509" s="13"/>
      <c r="CH509" s="40"/>
      <c r="CI509" s="13"/>
      <c r="CL509" s="6" t="n">
        <f aca="false">C509</f>
        <v>37984</v>
      </c>
      <c r="CM509" s="13" t="n">
        <f aca="false">CN509/CN508-1</f>
        <v>0.0133090246125798</v>
      </c>
      <c r="CN509" s="4" t="n">
        <v>111.16</v>
      </c>
      <c r="CO509" s="13" t="n">
        <f aca="false">CN509/CN504-1</f>
        <v>0.0207529843893479</v>
      </c>
      <c r="CY509" s="4" t="n">
        <v>110.1</v>
      </c>
      <c r="CZ509" s="4" t="n">
        <v>111.16</v>
      </c>
      <c r="DA509" s="33" t="n">
        <f aca="false">CZ509-CN509</f>
        <v>0</v>
      </c>
      <c r="DB509" s="16" t="n">
        <f aca="false">CZ509/CY509-1</f>
        <v>0.00962761126248868</v>
      </c>
      <c r="DC509" s="15" t="n">
        <f aca="false">CY509/CZ508-1</f>
        <v>0.00364630811303557</v>
      </c>
      <c r="DD509" s="15" t="n">
        <f aca="false">CZ509/CZ508-1</f>
        <v>0.0133090246125798</v>
      </c>
      <c r="DE509" s="34" t="str">
        <f aca="false">IF(CW509=0,"",-DC509*CS509)</f>
        <v/>
      </c>
      <c r="DY509" s="6"/>
      <c r="EB509" s="6" t="n">
        <f aca="false">CL509</f>
        <v>37984</v>
      </c>
      <c r="EC509" s="13" t="n">
        <f aca="false">SUM(CM507:CM509)</f>
        <v>0.0130363578607493</v>
      </c>
    </row>
    <row r="510" customFormat="false" ht="15" hidden="false" customHeight="false" outlineLevel="0" collapsed="false">
      <c r="A510" s="0" t="n">
        <f aca="false">IF(FR510=1,CZ510,0)</f>
        <v>0</v>
      </c>
      <c r="C510" s="6" t="n">
        <v>37985</v>
      </c>
      <c r="D510" s="0" t="n">
        <f aca="false">IF(E510&gt;E509,1,)</f>
        <v>1</v>
      </c>
      <c r="E510" s="46" t="n">
        <v>99.5799</v>
      </c>
      <c r="F510" s="46" t="n">
        <v>104.3012</v>
      </c>
      <c r="G510" s="46" t="n">
        <v>106.5292</v>
      </c>
      <c r="H510" s="46" t="n">
        <v>107.4487</v>
      </c>
      <c r="I510" s="46" t="n">
        <v>109.633</v>
      </c>
      <c r="J510" s="47" t="str">
        <f aca="false">IF(MIN(E510:I510)=E510,$E$2,IF(MIN(E510:I510)=F510,$F$2,IF(MIN(E510:I510)=G510,$G$2,IF(MIN(E510:I510)=H510,$H$2,IF(MIN(E510:I510)=I510,$I$2)))))</f>
        <v>200D</v>
      </c>
      <c r="K510" s="47" t="str">
        <f aca="false">IF(MAX(E510:I510)=E510,$E$2,IF(MAX(E510:I510)=F510,$F$2,IF(MAX(E510:I510)=G510,$G$2,IF(MAX(E510:I510)=H510,$H$2,IF(MAX(E510:I510)=I510,$I$2)))))</f>
        <v>10D</v>
      </c>
      <c r="L510" s="4" t="n">
        <f aca="false">IF(MAX(E510:I510)=H510,1,0)</f>
        <v>0</v>
      </c>
      <c r="M510" s="4" t="n">
        <f aca="false">IF(MAX(E510:I510)=I510,1,0)</f>
        <v>1</v>
      </c>
      <c r="O510" s="4" t="n">
        <f aca="false">IF(CN510&gt;E510,1,0)</f>
        <v>1</v>
      </c>
      <c r="P510" s="4" t="n">
        <f aca="false">IF(CN510&gt;F510,1,0)</f>
        <v>1</v>
      </c>
      <c r="Q510" s="4" t="n">
        <f aca="false">IF(CN510&gt;G510,1,0)</f>
        <v>1</v>
      </c>
      <c r="R510" s="4" t="n">
        <f aca="false">IF(CN510&gt;H510,1,0)</f>
        <v>1</v>
      </c>
      <c r="S510" s="4" t="n">
        <f aca="false">IF(CN510&gt;I510,1,0)</f>
        <v>1</v>
      </c>
      <c r="T510" s="25" t="n">
        <f aca="false">IF(AND(AND(R510=0,S510=0,Q510=0),OR(S509=1,S508=1,S507=1)),1,0)</f>
        <v>0</v>
      </c>
      <c r="U510" s="13" t="n">
        <f aca="false">SUM(CM509:CM510)</f>
        <v>0.0134889454474125</v>
      </c>
      <c r="AV510" s="0"/>
      <c r="AW510" s="55" t="n">
        <f aca="false">IF(EC510&gt;$AW$2,1,0)</f>
        <v>1</v>
      </c>
      <c r="AX510" s="0" t="n">
        <f aca="false">IF(AND(I510&gt;G510,I509&lt;G509),1,IF(OR(AND(I510&gt;F510,I509&lt;F509),AND(I510&gt;E510,I509&lt;E509)),1,0))</f>
        <v>0</v>
      </c>
      <c r="AY510" s="0" t="n">
        <f aca="false">IF(K509="10D",1,0)</f>
        <v>1</v>
      </c>
      <c r="AZ510" s="0" t="n">
        <f aca="false">IF(AND(I510&gt;G510,I509&lt;G509,I510&gt;F510,I509&gt;F509,I510&gt;E510,I509&gt;E509),1,0)</f>
        <v>0</v>
      </c>
      <c r="BA510" s="56" t="n">
        <f aca="false">IF(G510&gt;H510,1,0)</f>
        <v>0</v>
      </c>
      <c r="BB510" s="56" t="n">
        <f aca="false">IF(I510&lt;F510,1,0)</f>
        <v>0</v>
      </c>
      <c r="BC510" s="0" t="n">
        <f aca="false">IF(AND(SUM(AW509:AX509)=2,AY510=1),1,IF(SUM(AX508:AX510)=0,0,IF(AND(OR(AW508=1,AX508=1),OR(AW509=1,AX509=1),AY510=1),1,IF(AND(SUM(AW510:AY510)=2,SUM(AW508:AX508)=2,AX508=1),1,0))))</f>
        <v>0</v>
      </c>
      <c r="BD510" s="57" t="str">
        <f aca="false">IF(BC510=0,"",IF(AND(BC510=1,AZ510=0,AZ509=0,AZ508=0),1,IF(AND(BC510=1,OR(AZ510=1,AZ509=1,AZ508)),IF(BA510=1,1,0))))</f>
        <v/>
      </c>
      <c r="BE510" s="50" t="str">
        <f aca="false">IF(AND(BD510=1,BD509=1),0,IF(BD510=1,SUM(CM511:CM549),""))</f>
        <v/>
      </c>
      <c r="BF510" s="20" t="str">
        <f aca="false">IF(AND(BB510=1,BB509=1,BE469&lt;&gt;0),"",IF(AND(BB509=0,BB510=1),BF509,IF(AND(BB510=1,BB509=1),BF509,IF(AND(BF509="",BE509="",OR(BD509=0,BD509="")),"",IF(AND(BF509="",BE470=0),"",IF(AND(BE470&lt;&gt;"",BF509=BE470),"",IF(AND(BD509=1,BE509&lt;&gt;0),CM510,IF(BF509&lt;&gt;0,BF509+CM510,IF(BF509="","")))))))))</f>
        <v/>
      </c>
      <c r="BI510" s="0"/>
      <c r="BU510" s="0"/>
      <c r="BZ510" s="49"/>
      <c r="CG510" s="13"/>
      <c r="CH510" s="40"/>
      <c r="CI510" s="13"/>
      <c r="CL510" s="6" t="n">
        <f aca="false">C510</f>
        <v>37985</v>
      </c>
      <c r="CM510" s="13" t="n">
        <f aca="false">CN510/CN509-1</f>
        <v>0.000179920834832759</v>
      </c>
      <c r="CN510" s="4" t="n">
        <v>111.18</v>
      </c>
      <c r="CO510" s="13" t="n">
        <f aca="false">CN510/CN505-1</f>
        <v>0.0138610249863214</v>
      </c>
      <c r="CY510" s="4" t="n">
        <v>111.09</v>
      </c>
      <c r="CZ510" s="4" t="n">
        <v>111.18</v>
      </c>
      <c r="DA510" s="33" t="n">
        <f aca="false">CZ510-CN510</f>
        <v>0</v>
      </c>
      <c r="DB510" s="16" t="n">
        <f aca="false">CZ510/CY510-1</f>
        <v>0.00081015392924666</v>
      </c>
      <c r="DC510" s="15" t="n">
        <f aca="false">CY510/CZ509-1</f>
        <v>-0.000629722921914322</v>
      </c>
      <c r="DD510" s="15" t="n">
        <f aca="false">CZ510/CZ509-1</f>
        <v>0.000179920834832759</v>
      </c>
      <c r="DE510" s="34" t="str">
        <f aca="false">IF(CW510=0,"",-DC510*CS510)</f>
        <v/>
      </c>
      <c r="DY510" s="6"/>
      <c r="EB510" s="6" t="n">
        <f aca="false">CL510</f>
        <v>37985</v>
      </c>
      <c r="EC510" s="13" t="n">
        <f aca="false">SUM(CM508:CM510)</f>
        <v>0.0142187392806545</v>
      </c>
    </row>
    <row r="511" customFormat="false" ht="15" hidden="false" customHeight="false" outlineLevel="0" collapsed="false">
      <c r="A511" s="0" t="n">
        <f aca="false">IF(FR511=1,CZ511,0)</f>
        <v>0</v>
      </c>
      <c r="C511" s="6" t="n">
        <v>37986</v>
      </c>
      <c r="D511" s="0" t="n">
        <f aca="false">IF(E511&gt;E510,1,)</f>
        <v>1</v>
      </c>
      <c r="E511" s="46" t="n">
        <v>99.6999</v>
      </c>
      <c r="F511" s="46" t="n">
        <v>104.4312</v>
      </c>
      <c r="G511" s="46" t="n">
        <v>106.654</v>
      </c>
      <c r="H511" s="46" t="n">
        <v>107.6603</v>
      </c>
      <c r="I511" s="46" t="n">
        <v>109.945</v>
      </c>
      <c r="J511" s="47" t="str">
        <f aca="false">IF(MIN(E511:I511)=E511,$E$2,IF(MIN(E511:I511)=F511,$F$2,IF(MIN(E511:I511)=G511,$G$2,IF(MIN(E511:I511)=H511,$H$2,IF(MIN(E511:I511)=I511,$I$2)))))</f>
        <v>200D</v>
      </c>
      <c r="K511" s="47" t="str">
        <f aca="false">IF(MAX(E511:I511)=E511,$E$2,IF(MAX(E511:I511)=F511,$F$2,IF(MAX(E511:I511)=G511,$G$2,IF(MAX(E511:I511)=H511,$H$2,IF(MAX(E511:I511)=I511,$I$2)))))</f>
        <v>10D</v>
      </c>
      <c r="L511" s="4" t="n">
        <f aca="false">IF(MAX(E511:I511)=H511,1,0)</f>
        <v>0</v>
      </c>
      <c r="M511" s="4" t="n">
        <f aca="false">IF(MAX(E511:I511)=I511,1,0)</f>
        <v>1</v>
      </c>
      <c r="O511" s="4" t="n">
        <f aca="false">IF(CN511&gt;E511,1,0)</f>
        <v>1</v>
      </c>
      <c r="P511" s="4" t="n">
        <f aca="false">IF(CN511&gt;F511,1,0)</f>
        <v>1</v>
      </c>
      <c r="Q511" s="4" t="n">
        <f aca="false">IF(CN511&gt;G511,1,0)</f>
        <v>1</v>
      </c>
      <c r="R511" s="4" t="n">
        <f aca="false">IF(CN511&gt;H511,1,0)</f>
        <v>1</v>
      </c>
      <c r="S511" s="4" t="n">
        <f aca="false">IF(CN511&gt;I511,1,0)</f>
        <v>1</v>
      </c>
      <c r="T511" s="25" t="n">
        <f aca="false">IF(AND(AND(R511=0,S511=0,Q511=0),OR(S510=1,S509=1,S508=1)),1,0)</f>
        <v>0</v>
      </c>
      <c r="U511" s="13" t="n">
        <f aca="false">SUM(CM510:CM511)</f>
        <v>0.00107936318057833</v>
      </c>
      <c r="AV511" s="0"/>
      <c r="AW511" s="55" t="n">
        <f aca="false">IF(EC511&gt;$AW$2,1,0)</f>
        <v>1</v>
      </c>
      <c r="AX511" s="0" t="n">
        <f aca="false">IF(AND(I511&gt;G511,I510&lt;G510),1,IF(OR(AND(I511&gt;F511,I510&lt;F510),AND(I511&gt;E511,I510&lt;E510)),1,0))</f>
        <v>0</v>
      </c>
      <c r="AY511" s="0" t="n">
        <f aca="false">IF(K510="10D",1,0)</f>
        <v>1</v>
      </c>
      <c r="AZ511" s="0" t="n">
        <f aca="false">IF(AND(I511&gt;G511,I510&lt;G510,I511&gt;F511,I510&gt;F510,I511&gt;E511,I510&gt;E510),1,0)</f>
        <v>0</v>
      </c>
      <c r="BA511" s="56" t="n">
        <f aca="false">IF(G511&gt;H511,1,0)</f>
        <v>0</v>
      </c>
      <c r="BB511" s="56" t="n">
        <f aca="false">IF(I511&lt;F511,1,0)</f>
        <v>0</v>
      </c>
      <c r="BC511" s="0" t="n">
        <f aca="false">IF(AND(SUM(AW510:AX510)=2,AY511=1),1,IF(SUM(AX509:AX511)=0,0,IF(AND(OR(AW509=1,AX509=1),OR(AW510=1,AX510=1),AY511=1),1,IF(AND(SUM(AW511:AY511)=2,SUM(AW509:AX509)=2,AX509=1),1,0))))</f>
        <v>0</v>
      </c>
      <c r="BD511" s="57" t="str">
        <f aca="false">IF(BC511=0,"",IF(AND(BC511=1,AZ511=0,AZ510=0,AZ509=0),1,IF(AND(BC511=1,OR(AZ511=1,AZ510=1,AZ509)),IF(BA511=1,1,0))))</f>
        <v/>
      </c>
      <c r="BE511" s="50" t="str">
        <f aca="false">IF(AND(BD511=1,BD510=1),0,IF(BD511=1,SUM(CM512:CM550),""))</f>
        <v/>
      </c>
      <c r="BF511" s="20" t="str">
        <f aca="false">IF(AND(BB511=1,BB510=1,BE470&lt;&gt;0),"",IF(AND(BB510=0,BB511=1),BF510,IF(AND(BB511=1,BB510=1),BF510,IF(AND(BF510="",BE510="",OR(BD510=0,BD510="")),"",IF(AND(BF510="",BE471=0),"",IF(AND(BE471&lt;&gt;"",BF510=BE471),"",IF(AND(BD510=1,BE510&lt;&gt;0),CM511,IF(BF510&lt;&gt;0,BF510+CM511,IF(BF510="","")))))))))</f>
        <v/>
      </c>
      <c r="BI511" s="0"/>
      <c r="BU511" s="0"/>
      <c r="BZ511" s="49"/>
      <c r="CG511" s="13"/>
      <c r="CH511" s="40"/>
      <c r="CI511" s="13"/>
      <c r="CL511" s="6" t="n">
        <f aca="false">C511</f>
        <v>37986</v>
      </c>
      <c r="CM511" s="13" t="n">
        <f aca="false">CN511/CN510-1</f>
        <v>0.000899442345745571</v>
      </c>
      <c r="CN511" s="4" t="n">
        <v>111.28</v>
      </c>
      <c r="CO511" s="13" t="n">
        <f aca="false">CN511/CN506-1</f>
        <v>0.0141255809714753</v>
      </c>
      <c r="CY511" s="4" t="n">
        <v>111.22</v>
      </c>
      <c r="CZ511" s="4" t="n">
        <v>111.28</v>
      </c>
      <c r="DA511" s="33" t="n">
        <f aca="false">CZ511-CN511</f>
        <v>0</v>
      </c>
      <c r="DB511" s="16" t="n">
        <f aca="false">CZ511/CY511-1</f>
        <v>0.000539471318108165</v>
      </c>
      <c r="DC511" s="15" t="n">
        <f aca="false">CY511/CZ510-1</f>
        <v>0.00035977693829814</v>
      </c>
      <c r="DD511" s="15" t="n">
        <f aca="false">CZ511/CZ510-1</f>
        <v>0.000899442345745571</v>
      </c>
      <c r="DE511" s="34" t="str">
        <f aca="false">IF(CW511=0,"",-DC511*CS511)</f>
        <v/>
      </c>
      <c r="DY511" s="6"/>
      <c r="EB511" s="6" t="n">
        <f aca="false">CL511</f>
        <v>37986</v>
      </c>
      <c r="EC511" s="13" t="n">
        <f aca="false">SUM(CM509:CM511)</f>
        <v>0.0143883877931581</v>
      </c>
    </row>
    <row r="512" customFormat="false" ht="15" hidden="false" customHeight="false" outlineLevel="0" collapsed="false">
      <c r="A512" s="0" t="n">
        <f aca="false">IF(FR512=1,CZ512,0)</f>
        <v>0</v>
      </c>
      <c r="C512" s="6" t="n">
        <v>37988</v>
      </c>
      <c r="D512" s="0" t="n">
        <f aca="false">IF(E512&gt;E511,1,)</f>
        <v>1</v>
      </c>
      <c r="E512" s="46" t="n">
        <v>99.8162</v>
      </c>
      <c r="F512" s="46" t="n">
        <v>104.557</v>
      </c>
      <c r="G512" s="46" t="n">
        <v>106.7814</v>
      </c>
      <c r="H512" s="46" t="n">
        <v>107.9067</v>
      </c>
      <c r="I512" s="46" t="n">
        <v>110.218</v>
      </c>
      <c r="J512" s="47" t="str">
        <f aca="false">IF(MIN(E512:I512)=E512,$E$2,IF(MIN(E512:I512)=F512,$F$2,IF(MIN(E512:I512)=G512,$G$2,IF(MIN(E512:I512)=H512,$H$2,IF(MIN(E512:I512)=I512,$I$2)))))</f>
        <v>200D</v>
      </c>
      <c r="K512" s="47" t="str">
        <f aca="false">IF(MAX(E512:I512)=E512,$E$2,IF(MAX(E512:I512)=F512,$F$2,IF(MAX(E512:I512)=G512,$G$2,IF(MAX(E512:I512)=H512,$H$2,IF(MAX(E512:I512)=I512,$I$2)))))</f>
        <v>10D</v>
      </c>
      <c r="L512" s="4" t="n">
        <f aca="false">IF(MAX(E512:I512)=H512,1,0)</f>
        <v>0</v>
      </c>
      <c r="M512" s="4" t="n">
        <f aca="false">IF(MAX(E512:I512)=I512,1,0)</f>
        <v>1</v>
      </c>
      <c r="O512" s="4" t="n">
        <f aca="false">IF(CN512&gt;E512,1,0)</f>
        <v>1</v>
      </c>
      <c r="P512" s="4" t="n">
        <f aca="false">IF(CN512&gt;F512,1,0)</f>
        <v>1</v>
      </c>
      <c r="Q512" s="4" t="n">
        <f aca="false">IF(CN512&gt;G512,1,0)</f>
        <v>1</v>
      </c>
      <c r="R512" s="4" t="n">
        <f aca="false">IF(CN512&gt;H512,1,0)</f>
        <v>1</v>
      </c>
      <c r="S512" s="4" t="n">
        <f aca="false">IF(CN512&gt;I512,1,0)</f>
        <v>1</v>
      </c>
      <c r="T512" s="25" t="n">
        <f aca="false">IF(AND(AND(R512=0,S512=0,Q512=0),OR(S511=1,S510=1,S509=1)),1,0)</f>
        <v>0</v>
      </c>
      <c r="U512" s="13" t="n">
        <f aca="false">SUM(CM511:CM512)</f>
        <v>0.000450125307643545</v>
      </c>
      <c r="AV512" s="0"/>
      <c r="AW512" s="55" t="n">
        <f aca="false">IF(EC512&gt;$AW$2,1,0)</f>
        <v>0</v>
      </c>
      <c r="AX512" s="0" t="n">
        <f aca="false">IF(AND(I512&gt;G512,I511&lt;G511),1,IF(OR(AND(I512&gt;F512,I511&lt;F511),AND(I512&gt;E512,I511&lt;E511)),1,0))</f>
        <v>0</v>
      </c>
      <c r="AY512" s="0" t="n">
        <f aca="false">IF(K511="10D",1,0)</f>
        <v>1</v>
      </c>
      <c r="AZ512" s="0" t="n">
        <f aca="false">IF(AND(I512&gt;G512,I511&lt;G511,I512&gt;F512,I511&gt;F511,I512&gt;E512,I511&gt;E511),1,0)</f>
        <v>0</v>
      </c>
      <c r="BA512" s="56" t="n">
        <f aca="false">IF(G512&gt;H512,1,0)</f>
        <v>0</v>
      </c>
      <c r="BB512" s="56" t="n">
        <f aca="false">IF(I512&lt;F512,1,0)</f>
        <v>0</v>
      </c>
      <c r="BC512" s="0" t="n">
        <f aca="false">IF(AND(SUM(AW511:AX511)=2,AY512=1),1,IF(SUM(AX510:AX512)=0,0,IF(AND(OR(AW510=1,AX510=1),OR(AW511=1,AX511=1),AY512=1),1,IF(AND(SUM(AW512:AY512)=2,SUM(AW510:AX510)=2,AX510=1),1,0))))</f>
        <v>0</v>
      </c>
      <c r="BD512" s="57" t="str">
        <f aca="false">IF(BC512=0,"",IF(AND(BC512=1,AZ512=0,AZ511=0,AZ510=0),1,IF(AND(BC512=1,OR(AZ512=1,AZ511=1,AZ510)),IF(BA512=1,1,0))))</f>
        <v/>
      </c>
      <c r="BE512" s="50" t="str">
        <f aca="false">IF(AND(BD512=1,BD511=1),0,IF(BD512=1,SUM(CM513:CM551),""))</f>
        <v/>
      </c>
      <c r="BF512" s="20" t="str">
        <f aca="false">IF(AND(BB512=1,BB511=1,BE471&lt;&gt;0),"",IF(AND(BB511=0,BB512=1),BF511,IF(AND(BB512=1,BB511=1),BF511,IF(AND(BF511="",BE511="",OR(BD511=0,BD511="")),"",IF(AND(BF511="",BE472=0),"",IF(AND(BE472&lt;&gt;"",BF511=BE472),"",IF(AND(BD511=1,BE511&lt;&gt;0),CM512,IF(BF511&lt;&gt;0,BF511+CM512,IF(BF511="","")))))))))</f>
        <v/>
      </c>
      <c r="BI512" s="0"/>
      <c r="BU512" s="0"/>
      <c r="BZ512" s="49"/>
      <c r="CG512" s="13"/>
      <c r="CH512" s="40"/>
      <c r="CI512" s="13"/>
      <c r="CL512" s="6" t="n">
        <f aca="false">C512</f>
        <v>37988</v>
      </c>
      <c r="CM512" s="13" t="n">
        <f aca="false">CN512/CN511-1</f>
        <v>-0.000449317038102026</v>
      </c>
      <c r="CN512" s="4" t="n">
        <v>111.23</v>
      </c>
      <c r="CO512" s="13" t="n">
        <f aca="false">CN512/CN507-1</f>
        <v>0.0146871008939975</v>
      </c>
      <c r="CY512" s="4" t="n">
        <v>111.74</v>
      </c>
      <c r="CZ512" s="4" t="n">
        <v>111.23</v>
      </c>
      <c r="DA512" s="33" t="n">
        <f aca="false">CZ512-CN512</f>
        <v>0</v>
      </c>
      <c r="DB512" s="16" t="n">
        <f aca="false">CZ512/CY512-1</f>
        <v>-0.00456416681582239</v>
      </c>
      <c r="DC512" s="15" t="n">
        <f aca="false">CY512/CZ511-1</f>
        <v>0.00413371675053909</v>
      </c>
      <c r="DD512" s="15" t="n">
        <f aca="false">CZ512/CZ511-1</f>
        <v>-0.000449317038102026</v>
      </c>
      <c r="DE512" s="34" t="str">
        <f aca="false">IF(CW512=0,"",-DC512*CS512)</f>
        <v/>
      </c>
      <c r="DY512" s="6"/>
      <c r="EB512" s="6" t="n">
        <f aca="false">CL512</f>
        <v>37988</v>
      </c>
      <c r="EC512" s="13" t="n">
        <f aca="false">SUM(CM510:CM512)</f>
        <v>0.000630046142476304</v>
      </c>
    </row>
    <row r="513" customFormat="false" ht="15" hidden="false" customHeight="false" outlineLevel="0" collapsed="false">
      <c r="A513" s="0" t="n">
        <f aca="false">IF(FR513=1,CZ513,0)</f>
        <v>0</v>
      </c>
      <c r="C513" s="6" t="n">
        <v>37991</v>
      </c>
      <c r="D513" s="0" t="n">
        <f aca="false">IF(E513&gt;E512,1,)</f>
        <v>1</v>
      </c>
      <c r="E513" s="46" t="n">
        <v>99.9377</v>
      </c>
      <c r="F513" s="46" t="n">
        <v>104.6859</v>
      </c>
      <c r="G513" s="46" t="n">
        <v>106.9594</v>
      </c>
      <c r="H513" s="46" t="n">
        <v>108.164</v>
      </c>
      <c r="I513" s="46" t="n">
        <v>110.49</v>
      </c>
      <c r="J513" s="47" t="str">
        <f aca="false">IF(MIN(E513:I513)=E513,$E$2,IF(MIN(E513:I513)=F513,$F$2,IF(MIN(E513:I513)=G513,$G$2,IF(MIN(E513:I513)=H513,$H$2,IF(MIN(E513:I513)=I513,$I$2)))))</f>
        <v>200D</v>
      </c>
      <c r="K513" s="47" t="str">
        <f aca="false">IF(MAX(E513:I513)=E513,$E$2,IF(MAX(E513:I513)=F513,$F$2,IF(MAX(E513:I513)=G513,$G$2,IF(MAX(E513:I513)=H513,$H$2,IF(MAX(E513:I513)=I513,$I$2)))))</f>
        <v>10D</v>
      </c>
      <c r="L513" s="4" t="n">
        <f aca="false">IF(MAX(E513:I513)=H513,1,0)</f>
        <v>0</v>
      </c>
      <c r="M513" s="4" t="n">
        <f aca="false">IF(MAX(E513:I513)=I513,1,0)</f>
        <v>1</v>
      </c>
      <c r="O513" s="4" t="n">
        <f aca="false">IF(CN513&gt;E513,1,0)</f>
        <v>1</v>
      </c>
      <c r="P513" s="4" t="n">
        <f aca="false">IF(CN513&gt;F513,1,0)</f>
        <v>1</v>
      </c>
      <c r="Q513" s="4" t="n">
        <f aca="false">IF(CN513&gt;G513,1,0)</f>
        <v>1</v>
      </c>
      <c r="R513" s="4" t="n">
        <f aca="false">IF(CN513&gt;H513,1,0)</f>
        <v>1</v>
      </c>
      <c r="S513" s="4" t="n">
        <f aca="false">IF(CN513&gt;I513,1,0)</f>
        <v>1</v>
      </c>
      <c r="T513" s="25" t="n">
        <f aca="false">IF(AND(AND(R513=0,S513=0,Q513=0),OR(S512=1,S511=1,S510=1)),1,0)</f>
        <v>0</v>
      </c>
      <c r="U513" s="13" t="n">
        <f aca="false">SUM(CM512:CM513)</f>
        <v>0.0104290431165325</v>
      </c>
      <c r="AV513" s="0"/>
      <c r="AW513" s="55" t="n">
        <f aca="false">IF(EC513&gt;$AW$2,1,0)</f>
        <v>1</v>
      </c>
      <c r="AX513" s="0" t="n">
        <f aca="false">IF(AND(I513&gt;G513,I512&lt;G512),1,IF(OR(AND(I513&gt;F513,I512&lt;F512),AND(I513&gt;E513,I512&lt;E512)),1,0))</f>
        <v>0</v>
      </c>
      <c r="AY513" s="0" t="n">
        <f aca="false">IF(K512="10D",1,0)</f>
        <v>1</v>
      </c>
      <c r="AZ513" s="0" t="n">
        <f aca="false">IF(AND(I513&gt;G513,I512&lt;G512,I513&gt;F513,I512&gt;F512,I513&gt;E513,I512&gt;E512),1,0)</f>
        <v>0</v>
      </c>
      <c r="BA513" s="56" t="n">
        <f aca="false">IF(G513&gt;H513,1,0)</f>
        <v>0</v>
      </c>
      <c r="BB513" s="56" t="n">
        <f aca="false">IF(I513&lt;F513,1,0)</f>
        <v>0</v>
      </c>
      <c r="BC513" s="0" t="n">
        <f aca="false">IF(AND(SUM(AW512:AX512)=2,AY513=1),1,IF(SUM(AX511:AX513)=0,0,IF(AND(OR(AW511=1,AX511=1),OR(AW512=1,AX512=1),AY513=1),1,IF(AND(SUM(AW513:AY513)=2,SUM(AW511:AX511)=2,AX511=1),1,0))))</f>
        <v>0</v>
      </c>
      <c r="BD513" s="57" t="str">
        <f aca="false">IF(BC513=0,"",IF(AND(BC513=1,AZ513=0,AZ512=0,AZ511=0),1,IF(AND(BC513=1,OR(AZ513=1,AZ512=1,AZ511)),IF(BA513=1,1,0))))</f>
        <v/>
      </c>
      <c r="BE513" s="50" t="str">
        <f aca="false">IF(AND(BD513=1,BD512=1),0,IF(BD513=1,SUM(CM514:CM552),""))</f>
        <v/>
      </c>
      <c r="BF513" s="20" t="str">
        <f aca="false">IF(AND(BB513=1,BB512=1,BE472&lt;&gt;0),"",IF(AND(BB512=0,BB513=1),BF512,IF(AND(BB513=1,BB512=1),BF512,IF(AND(BF512="",BE512="",OR(BD512=0,BD512="")),"",IF(AND(BF512="",BE473=0),"",IF(AND(BE473&lt;&gt;"",BF512=BE473),"",IF(AND(BD512=1,BE512&lt;&gt;0),CM513,IF(BF512&lt;&gt;0,BF512+CM513,IF(BF512="","")))))))))</f>
        <v/>
      </c>
      <c r="BI513" s="0"/>
      <c r="BU513" s="0"/>
      <c r="BZ513" s="49"/>
      <c r="CG513" s="13"/>
      <c r="CH513" s="40"/>
      <c r="CI513" s="13"/>
      <c r="CL513" s="6" t="n">
        <f aca="false">C513</f>
        <v>37991</v>
      </c>
      <c r="CM513" s="13" t="n">
        <f aca="false">CN513/CN512-1</f>
        <v>0.0108783601546345</v>
      </c>
      <c r="CN513" s="4" t="n">
        <v>112.44</v>
      </c>
      <c r="CO513" s="13" t="n">
        <f aca="false">CN513/CN508-1</f>
        <v>0.0249772105742936</v>
      </c>
      <c r="CY513" s="4" t="n">
        <v>111.69</v>
      </c>
      <c r="CZ513" s="4" t="n">
        <v>112.44</v>
      </c>
      <c r="DA513" s="33" t="n">
        <f aca="false">CZ513-CN513</f>
        <v>0</v>
      </c>
      <c r="DB513" s="16" t="n">
        <f aca="false">CZ513/CY513-1</f>
        <v>0.0067150147730326</v>
      </c>
      <c r="DC513" s="15" t="n">
        <f aca="false">CY513/CZ512-1</f>
        <v>0.00413557493481975</v>
      </c>
      <c r="DD513" s="15" t="n">
        <f aca="false">CZ513/CZ512-1</f>
        <v>0.0108783601546345</v>
      </c>
      <c r="DE513" s="34" t="str">
        <f aca="false">IF(CW513=0,"",-DC513*CS513)</f>
        <v/>
      </c>
      <c r="DY513" s="6"/>
      <c r="EB513" s="6" t="n">
        <f aca="false">CL513</f>
        <v>37991</v>
      </c>
      <c r="EC513" s="13" t="n">
        <f aca="false">SUM(CM511:CM513)</f>
        <v>0.011328485462278</v>
      </c>
    </row>
    <row r="514" customFormat="false" ht="15" hidden="false" customHeight="false" outlineLevel="0" collapsed="false">
      <c r="A514" s="0" t="n">
        <f aca="false">IF(FR514=1,CZ514,0)</f>
        <v>0</v>
      </c>
      <c r="C514" s="6" t="n">
        <v>37992</v>
      </c>
      <c r="D514" s="0" t="n">
        <f aca="false">IF(E514&gt;E513,1,)</f>
        <v>1</v>
      </c>
      <c r="E514" s="46" t="n">
        <v>100.0521</v>
      </c>
      <c r="F514" s="46" t="n">
        <v>104.821</v>
      </c>
      <c r="G514" s="46" t="n">
        <v>107.1434</v>
      </c>
      <c r="H514" s="46" t="n">
        <v>108.4563</v>
      </c>
      <c r="I514" s="46" t="n">
        <v>110.855</v>
      </c>
      <c r="J514" s="47" t="str">
        <f aca="false">IF(MIN(E514:I514)=E514,$E$2,IF(MIN(E514:I514)=F514,$F$2,IF(MIN(E514:I514)=G514,$G$2,IF(MIN(E514:I514)=H514,$H$2,IF(MIN(E514:I514)=I514,$I$2)))))</f>
        <v>200D</v>
      </c>
      <c r="K514" s="47" t="str">
        <f aca="false">IF(MAX(E514:I514)=E514,$E$2,IF(MAX(E514:I514)=F514,$F$2,IF(MAX(E514:I514)=G514,$G$2,IF(MAX(E514:I514)=H514,$H$2,IF(MAX(E514:I514)=I514,$I$2)))))</f>
        <v>10D</v>
      </c>
      <c r="L514" s="4" t="n">
        <f aca="false">IF(MAX(E514:I514)=H514,1,0)</f>
        <v>0</v>
      </c>
      <c r="M514" s="4" t="n">
        <f aca="false">IF(MAX(E514:I514)=I514,1,0)</f>
        <v>1</v>
      </c>
      <c r="O514" s="4" t="n">
        <f aca="false">IF(CN514&gt;E514,1,0)</f>
        <v>1</v>
      </c>
      <c r="P514" s="4" t="n">
        <f aca="false">IF(CN514&gt;F514,1,0)</f>
        <v>1</v>
      </c>
      <c r="Q514" s="4" t="n">
        <f aca="false">IF(CN514&gt;G514,1,0)</f>
        <v>1</v>
      </c>
      <c r="R514" s="4" t="n">
        <f aca="false">IF(CN514&gt;H514,1,0)</f>
        <v>1</v>
      </c>
      <c r="S514" s="4" t="n">
        <f aca="false">IF(CN514&gt;I514,1,0)</f>
        <v>1</v>
      </c>
      <c r="T514" s="25" t="n">
        <f aca="false">IF(AND(AND(R514=0,S514=0,Q514=0),OR(S513=1,S512=1,S511=1)),1,0)</f>
        <v>0</v>
      </c>
      <c r="U514" s="13" t="n">
        <f aca="false">SUM(CM513:CM514)</f>
        <v>0.0118566596921657</v>
      </c>
      <c r="AV514" s="0"/>
      <c r="AW514" s="55" t="n">
        <f aca="false">IF(EC514&gt;$AW$2,1,0)</f>
        <v>1</v>
      </c>
      <c r="AX514" s="0" t="n">
        <f aca="false">IF(AND(I514&gt;G514,I513&lt;G513),1,IF(OR(AND(I514&gt;F514,I513&lt;F513),AND(I514&gt;E514,I513&lt;E513)),1,0))</f>
        <v>0</v>
      </c>
      <c r="AY514" s="0" t="n">
        <f aca="false">IF(K513="10D",1,0)</f>
        <v>1</v>
      </c>
      <c r="AZ514" s="0" t="n">
        <f aca="false">IF(AND(I514&gt;G514,I513&lt;G513,I514&gt;F514,I513&gt;F513,I514&gt;E514,I513&gt;E513),1,0)</f>
        <v>0</v>
      </c>
      <c r="BA514" s="56" t="n">
        <f aca="false">IF(G514&gt;H514,1,0)</f>
        <v>0</v>
      </c>
      <c r="BB514" s="56" t="n">
        <f aca="false">IF(I514&lt;F514,1,0)</f>
        <v>0</v>
      </c>
      <c r="BC514" s="0" t="n">
        <f aca="false">IF(AND(SUM(AW513:AX513)=2,AY514=1),1,IF(SUM(AX512:AX514)=0,0,IF(AND(OR(AW512=1,AX512=1),OR(AW513=1,AX513=1),AY514=1),1,IF(AND(SUM(AW514:AY514)=2,SUM(AW512:AX512)=2,AX512=1),1,0))))</f>
        <v>0</v>
      </c>
      <c r="BD514" s="57" t="str">
        <f aca="false">IF(BC514=0,"",IF(AND(BC514=1,AZ514=0,AZ513=0,AZ512=0),1,IF(AND(BC514=1,OR(AZ514=1,AZ513=1,AZ512)),IF(BA514=1,1,0))))</f>
        <v/>
      </c>
      <c r="BE514" s="50" t="str">
        <f aca="false">IF(AND(BD514=1,BD513=1),0,IF(BD514=1,SUM(CM515:CM553),""))</f>
        <v/>
      </c>
      <c r="BF514" s="20" t="str">
        <f aca="false">IF(AND(BB514=1,BB513=1,BE473&lt;&gt;0),"",IF(AND(BB513=0,BB514=1),BF513,IF(AND(BB514=1,BB513=1),BF513,IF(AND(BF513="",BE513="",OR(BD513=0,BD513="")),"",IF(AND(BF513="",BE474=0),"",IF(AND(BE474&lt;&gt;"",BF513=BE474),"",IF(AND(BD513=1,BE513&lt;&gt;0),CM514,IF(BF513&lt;&gt;0,BF513+CM514,IF(BF513="","")))))))))</f>
        <v/>
      </c>
      <c r="BI514" s="0"/>
      <c r="BU514" s="0"/>
      <c r="BZ514" s="49"/>
      <c r="CG514" s="13"/>
      <c r="CH514" s="40"/>
      <c r="CI514" s="13"/>
      <c r="CL514" s="6" t="n">
        <f aca="false">C514</f>
        <v>37992</v>
      </c>
      <c r="CM514" s="13" t="n">
        <f aca="false">CN514/CN513-1</f>
        <v>0.000978299537531147</v>
      </c>
      <c r="CN514" s="4" t="n">
        <v>112.55</v>
      </c>
      <c r="CO514" s="13" t="n">
        <f aca="false">CN514/CN509-1</f>
        <v>0.0125044980208708</v>
      </c>
      <c r="CY514" s="4" t="n">
        <v>112.16</v>
      </c>
      <c r="CZ514" s="4" t="n">
        <v>112.55</v>
      </c>
      <c r="DA514" s="33" t="n">
        <f aca="false">CZ514-CN514</f>
        <v>0</v>
      </c>
      <c r="DB514" s="16" t="n">
        <f aca="false">CZ514/CY514-1</f>
        <v>0.00347717546362336</v>
      </c>
      <c r="DC514" s="15" t="n">
        <f aca="false">CY514/CZ513-1</f>
        <v>-0.00249021700462471</v>
      </c>
      <c r="DD514" s="15" t="n">
        <f aca="false">CZ514/CZ513-1</f>
        <v>0.000978299537531147</v>
      </c>
      <c r="DE514" s="34" t="str">
        <f aca="false">IF(CW514=0,"",-DC514*CS514)</f>
        <v/>
      </c>
      <c r="DY514" s="6"/>
      <c r="EB514" s="6" t="n">
        <f aca="false">CL514</f>
        <v>37992</v>
      </c>
      <c r="EC514" s="13" t="n">
        <f aca="false">SUM(CM512:CM514)</f>
        <v>0.0114073426540636</v>
      </c>
    </row>
    <row r="515" customFormat="false" ht="15" hidden="false" customHeight="false" outlineLevel="0" collapsed="false">
      <c r="A515" s="0" t="n">
        <f aca="false">IF(FR515=1,CZ515,0)</f>
        <v>0</v>
      </c>
      <c r="C515" s="6" t="n">
        <v>37993</v>
      </c>
      <c r="D515" s="0" t="n">
        <f aca="false">IF(E515&gt;E514,1,)</f>
        <v>1</v>
      </c>
      <c r="E515" s="46" t="n">
        <v>100.1833</v>
      </c>
      <c r="F515" s="46" t="n">
        <v>104.9572</v>
      </c>
      <c r="G515" s="46" t="n">
        <v>107.3304</v>
      </c>
      <c r="H515" s="46" t="n">
        <v>108.747</v>
      </c>
      <c r="I515" s="46" t="n">
        <v>111.182</v>
      </c>
      <c r="J515" s="47" t="str">
        <f aca="false">IF(MIN(E515:I515)=E515,$E$2,IF(MIN(E515:I515)=F515,$F$2,IF(MIN(E515:I515)=G515,$G$2,IF(MIN(E515:I515)=H515,$H$2,IF(MIN(E515:I515)=I515,$I$2)))))</f>
        <v>200D</v>
      </c>
      <c r="K515" s="47" t="str">
        <f aca="false">IF(MAX(E515:I515)=E515,$E$2,IF(MAX(E515:I515)=F515,$F$2,IF(MAX(E515:I515)=G515,$G$2,IF(MAX(E515:I515)=H515,$H$2,IF(MAX(E515:I515)=I515,$I$2)))))</f>
        <v>10D</v>
      </c>
      <c r="L515" s="4" t="n">
        <f aca="false">IF(MAX(E515:I515)=H515,1,0)</f>
        <v>0</v>
      </c>
      <c r="M515" s="4" t="n">
        <f aca="false">IF(MAX(E515:I515)=I515,1,0)</f>
        <v>1</v>
      </c>
      <c r="O515" s="4" t="n">
        <f aca="false">IF(CN515&gt;E515,1,0)</f>
        <v>1</v>
      </c>
      <c r="P515" s="4" t="n">
        <f aca="false">IF(CN515&gt;F515,1,0)</f>
        <v>1</v>
      </c>
      <c r="Q515" s="4" t="n">
        <f aca="false">IF(CN515&gt;G515,1,0)</f>
        <v>1</v>
      </c>
      <c r="R515" s="4" t="n">
        <f aca="false">IF(CN515&gt;H515,1,0)</f>
        <v>1</v>
      </c>
      <c r="S515" s="4" t="n">
        <f aca="false">IF(CN515&gt;I515,1,0)</f>
        <v>1</v>
      </c>
      <c r="T515" s="25" t="n">
        <f aca="false">IF(AND(AND(R515=0,S515=0,Q515=0),OR(S514=1,S513=1,S512=1)),1,0)</f>
        <v>0</v>
      </c>
      <c r="U515" s="13" t="n">
        <f aca="false">SUM(CM514:CM515)</f>
        <v>0.00435457674766004</v>
      </c>
      <c r="AV515" s="0"/>
      <c r="AW515" s="55" t="n">
        <f aca="false">IF(EC515&gt;$AW$2,1,0)</f>
        <v>1</v>
      </c>
      <c r="AX515" s="0" t="n">
        <f aca="false">IF(AND(I515&gt;G515,I514&lt;G514),1,IF(OR(AND(I515&gt;F515,I514&lt;F514),AND(I515&gt;E515,I514&lt;E514)),1,0))</f>
        <v>0</v>
      </c>
      <c r="AY515" s="0" t="n">
        <f aca="false">IF(K514="10D",1,0)</f>
        <v>1</v>
      </c>
      <c r="AZ515" s="0" t="n">
        <f aca="false">IF(AND(I515&gt;G515,I514&lt;G514,I515&gt;F515,I514&gt;F514,I515&gt;E515,I514&gt;E514),1,0)</f>
        <v>0</v>
      </c>
      <c r="BA515" s="56" t="n">
        <f aca="false">IF(G515&gt;H515,1,0)</f>
        <v>0</v>
      </c>
      <c r="BB515" s="56" t="n">
        <f aca="false">IF(I515&lt;F515,1,0)</f>
        <v>0</v>
      </c>
      <c r="BC515" s="0" t="n">
        <f aca="false">IF(AND(SUM(AW514:AX514)=2,AY515=1),1,IF(SUM(AX513:AX515)=0,0,IF(AND(OR(AW513=1,AX513=1),OR(AW514=1,AX514=1),AY515=1),1,IF(AND(SUM(AW515:AY515)=2,SUM(AW513:AX513)=2,AX513=1),1,0))))</f>
        <v>0</v>
      </c>
      <c r="BD515" s="57" t="str">
        <f aca="false">IF(BC515=0,"",IF(AND(BC515=1,AZ515=0,AZ514=0,AZ513=0),1,IF(AND(BC515=1,OR(AZ515=1,AZ514=1,AZ513)),IF(BA515=1,1,0))))</f>
        <v/>
      </c>
      <c r="BE515" s="50" t="str">
        <f aca="false">IF(AND(BD515=1,BD514=1),0,IF(BD515=1,SUM(CM516:CM554),""))</f>
        <v/>
      </c>
      <c r="BF515" s="20" t="str">
        <f aca="false">IF(AND(BB515=1,BB514=1,BE474&lt;&gt;0),"",IF(AND(BB514=0,BB515=1),BF514,IF(AND(BB515=1,BB514=1),BF514,IF(AND(BF514="",BE514="",OR(BD514=0,BD514="")),"",IF(AND(BF514="",BE475=0),"",IF(AND(BE475&lt;&gt;"",BF514=BE475),"",IF(AND(BD514=1,BE514&lt;&gt;0),CM515,IF(BF514&lt;&gt;0,BF514+CM515,IF(BF514="","")))))))))</f>
        <v/>
      </c>
      <c r="BI515" s="0"/>
      <c r="BU515" s="0"/>
      <c r="BZ515" s="49"/>
      <c r="CG515" s="13"/>
      <c r="CH515" s="40"/>
      <c r="CI515" s="13"/>
      <c r="CL515" s="6" t="n">
        <f aca="false">C515</f>
        <v>37993</v>
      </c>
      <c r="CM515" s="13" t="n">
        <f aca="false">CN515/CN514-1</f>
        <v>0.0033762772101289</v>
      </c>
      <c r="CN515" s="4" t="n">
        <v>112.93</v>
      </c>
      <c r="CO515" s="13" t="n">
        <f aca="false">CN515/CN510-1</f>
        <v>0.0157402410505487</v>
      </c>
      <c r="CY515" s="4" t="n">
        <v>112.39</v>
      </c>
      <c r="CZ515" s="4" t="n">
        <v>112.93</v>
      </c>
      <c r="DA515" s="33" t="n">
        <f aca="false">CZ515-CN515</f>
        <v>0</v>
      </c>
      <c r="DB515" s="16" t="n">
        <f aca="false">CZ515/CY515-1</f>
        <v>0.00480469792686189</v>
      </c>
      <c r="DC515" s="15" t="n">
        <f aca="false">CY515/CZ514-1</f>
        <v>-0.00142159040426471</v>
      </c>
      <c r="DD515" s="15" t="n">
        <f aca="false">CZ515/CZ514-1</f>
        <v>0.0033762772101289</v>
      </c>
      <c r="DE515" s="34" t="str">
        <f aca="false">IF(CW515=0,"",-DC515*CS515)</f>
        <v/>
      </c>
      <c r="DY515" s="6"/>
      <c r="EB515" s="6" t="n">
        <f aca="false">CL515</f>
        <v>37993</v>
      </c>
      <c r="EC515" s="13" t="n">
        <f aca="false">SUM(CM513:CM515)</f>
        <v>0.0152329369022945</v>
      </c>
    </row>
    <row r="516" customFormat="false" ht="15" hidden="false" customHeight="false" outlineLevel="0" collapsed="false">
      <c r="A516" s="0" t="n">
        <f aca="false">IF(FR516=1,CZ516,0)</f>
        <v>0</v>
      </c>
      <c r="C516" s="6" t="n">
        <v>37994</v>
      </c>
      <c r="D516" s="0" t="n">
        <f aca="false">IF(E516&gt;E515,1,)</f>
        <v>1</v>
      </c>
      <c r="E516" s="46" t="n">
        <v>100.3126</v>
      </c>
      <c r="F516" s="46" t="n">
        <v>105.0948</v>
      </c>
      <c r="G516" s="46" t="n">
        <v>107.5254</v>
      </c>
      <c r="H516" s="46" t="n">
        <v>109.0067</v>
      </c>
      <c r="I516" s="46" t="n">
        <v>111.547</v>
      </c>
      <c r="J516" s="47" t="str">
        <f aca="false">IF(MIN(E516:I516)=E516,$E$2,IF(MIN(E516:I516)=F516,$F$2,IF(MIN(E516:I516)=G516,$G$2,IF(MIN(E516:I516)=H516,$H$2,IF(MIN(E516:I516)=I516,$I$2)))))</f>
        <v>200D</v>
      </c>
      <c r="K516" s="47" t="str">
        <f aca="false">IF(MAX(E516:I516)=E516,$E$2,IF(MAX(E516:I516)=F516,$F$2,IF(MAX(E516:I516)=G516,$G$2,IF(MAX(E516:I516)=H516,$H$2,IF(MAX(E516:I516)=I516,$I$2)))))</f>
        <v>10D</v>
      </c>
      <c r="L516" s="4" t="n">
        <f aca="false">IF(MAX(E516:I516)=H516,1,0)</f>
        <v>0</v>
      </c>
      <c r="M516" s="4" t="n">
        <f aca="false">IF(MAX(E516:I516)=I516,1,0)</f>
        <v>1</v>
      </c>
      <c r="O516" s="4" t="n">
        <f aca="false">IF(CN516&gt;E516,1,0)</f>
        <v>1</v>
      </c>
      <c r="P516" s="4" t="n">
        <f aca="false">IF(CN516&gt;F516,1,0)</f>
        <v>1</v>
      </c>
      <c r="Q516" s="4" t="n">
        <f aca="false">IF(CN516&gt;G516,1,0)</f>
        <v>1</v>
      </c>
      <c r="R516" s="4" t="n">
        <f aca="false">IF(CN516&gt;H516,1,0)</f>
        <v>1</v>
      </c>
      <c r="S516" s="4" t="n">
        <f aca="false">IF(CN516&gt;I516,1,0)</f>
        <v>1</v>
      </c>
      <c r="T516" s="25" t="n">
        <f aca="false">IF(AND(AND(R516=0,S516=0,Q516=0),OR(S515=1,S514=1,S513=1)),1,0)</f>
        <v>0</v>
      </c>
      <c r="U516" s="13" t="n">
        <f aca="false">SUM(CM515:CM516)</f>
        <v>0.00736104653626013</v>
      </c>
      <c r="AV516" s="0"/>
      <c r="AW516" s="55" t="n">
        <f aca="false">IF(EC516&gt;$AW$2,1,0)</f>
        <v>0</v>
      </c>
      <c r="AX516" s="0" t="n">
        <f aca="false">IF(AND(I516&gt;G516,I515&lt;G515),1,IF(OR(AND(I516&gt;F516,I515&lt;F515),AND(I516&gt;E516,I515&lt;E515)),1,0))</f>
        <v>0</v>
      </c>
      <c r="AY516" s="0" t="n">
        <f aca="false">IF(K515="10D",1,0)</f>
        <v>1</v>
      </c>
      <c r="AZ516" s="0" t="n">
        <f aca="false">IF(AND(I516&gt;G516,I515&lt;G515,I516&gt;F516,I515&gt;F515,I516&gt;E516,I515&gt;E515),1,0)</f>
        <v>0</v>
      </c>
      <c r="BA516" s="56" t="n">
        <f aca="false">IF(G516&gt;H516,1,0)</f>
        <v>0</v>
      </c>
      <c r="BB516" s="56" t="n">
        <f aca="false">IF(I516&lt;F516,1,0)</f>
        <v>0</v>
      </c>
      <c r="BC516" s="0" t="n">
        <f aca="false">IF(AND(SUM(AW515:AX515)=2,AY516=1),1,IF(SUM(AX514:AX516)=0,0,IF(AND(OR(AW514=1,AX514=1),OR(AW515=1,AX515=1),AY516=1),1,IF(AND(SUM(AW516:AY516)=2,SUM(AW514:AX514)=2,AX514=1),1,0))))</f>
        <v>0</v>
      </c>
      <c r="BD516" s="57" t="str">
        <f aca="false">IF(BC516=0,"",IF(AND(BC516=1,AZ516=0,AZ515=0,AZ514=0),1,IF(AND(BC516=1,OR(AZ516=1,AZ515=1,AZ514)),IF(BA516=1,1,0))))</f>
        <v/>
      </c>
      <c r="BE516" s="50" t="str">
        <f aca="false">IF(AND(BD516=1,BD515=1),0,IF(BD516=1,SUM(CM517:CM555),""))</f>
        <v/>
      </c>
      <c r="BF516" s="20" t="str">
        <f aca="false">IF(AND(BB516=1,BB515=1,BE475&lt;&gt;0),"",IF(AND(BB515=0,BB516=1),BF515,IF(AND(BB516=1,BB515=1),BF515,IF(AND(BF515="",BE515="",OR(BD515=0,BD515="")),"",IF(AND(BF515="",BE476=0),"",IF(AND(BE476&lt;&gt;"",BF515=BE476),"",IF(AND(BD515=1,BE515&lt;&gt;0),CM516,IF(BF515&lt;&gt;0,BF515+CM516,IF(BF515="","")))))))))</f>
        <v/>
      </c>
      <c r="BI516" s="0"/>
      <c r="BU516" s="0"/>
      <c r="BZ516" s="49"/>
      <c r="CG516" s="13"/>
      <c r="CH516" s="40"/>
      <c r="CI516" s="13"/>
      <c r="CL516" s="6" t="n">
        <f aca="false">C516</f>
        <v>37994</v>
      </c>
      <c r="CM516" s="13" t="n">
        <f aca="false">CN516/CN515-1</f>
        <v>0.00398476932613123</v>
      </c>
      <c r="CN516" s="4" t="n">
        <v>113.38</v>
      </c>
      <c r="CO516" s="13" t="n">
        <f aca="false">CN516/CN511-1</f>
        <v>0.0188713156002875</v>
      </c>
      <c r="CY516" s="4" t="n">
        <v>113.25</v>
      </c>
      <c r="CZ516" s="4" t="n">
        <v>113.38</v>
      </c>
      <c r="DA516" s="33" t="n">
        <f aca="false">CZ516-CN516</f>
        <v>0</v>
      </c>
      <c r="DB516" s="16" t="n">
        <f aca="false">CZ516/CY516-1</f>
        <v>0.00114790286975719</v>
      </c>
      <c r="DC516" s="15" t="n">
        <f aca="false">CY516/CZ515-1</f>
        <v>0.00283361374302649</v>
      </c>
      <c r="DD516" s="15" t="n">
        <f aca="false">CZ516/CZ515-1</f>
        <v>0.00398476932613123</v>
      </c>
      <c r="DE516" s="34" t="str">
        <f aca="false">IF(CW516=0,"",-DC516*CS516)</f>
        <v/>
      </c>
      <c r="DY516" s="6"/>
      <c r="EB516" s="6" t="n">
        <f aca="false">CL516</f>
        <v>37994</v>
      </c>
      <c r="EC516" s="13" t="n">
        <f aca="false">SUM(CM514:CM516)</f>
        <v>0.00833934607379128</v>
      </c>
    </row>
    <row r="517" customFormat="false" ht="15" hidden="false" customHeight="false" outlineLevel="0" collapsed="false">
      <c r="A517" s="0" t="n">
        <f aca="false">IF(FR517=1,CZ517,0)</f>
        <v>0</v>
      </c>
      <c r="C517" s="6" t="n">
        <v>37995</v>
      </c>
      <c r="D517" s="0" t="n">
        <f aca="false">IF(E517&gt;E516,1,)</f>
        <v>1</v>
      </c>
      <c r="E517" s="46" t="n">
        <v>100.4391</v>
      </c>
      <c r="F517" s="46" t="n">
        <v>105.2139</v>
      </c>
      <c r="G517" s="46" t="n">
        <v>107.6724</v>
      </c>
      <c r="H517" s="46" t="n">
        <v>109.22</v>
      </c>
      <c r="I517" s="46" t="n">
        <v>111.824</v>
      </c>
      <c r="J517" s="47" t="str">
        <f aca="false">IF(MIN(E517:I517)=E517,$E$2,IF(MIN(E517:I517)=F517,$F$2,IF(MIN(E517:I517)=G517,$G$2,IF(MIN(E517:I517)=H517,$H$2,IF(MIN(E517:I517)=I517,$I$2)))))</f>
        <v>200D</v>
      </c>
      <c r="K517" s="47" t="str">
        <f aca="false">IF(MAX(E517:I517)=E517,$E$2,IF(MAX(E517:I517)=F517,$F$2,IF(MAX(E517:I517)=G517,$G$2,IF(MAX(E517:I517)=H517,$H$2,IF(MAX(E517:I517)=I517,$I$2)))))</f>
        <v>10D</v>
      </c>
      <c r="L517" s="4" t="n">
        <f aca="false">IF(MAX(E517:I517)=H517,1,0)</f>
        <v>0</v>
      </c>
      <c r="M517" s="4" t="n">
        <f aca="false">IF(MAX(E517:I517)=I517,1,0)</f>
        <v>1</v>
      </c>
      <c r="O517" s="4" t="n">
        <f aca="false">IF(CN517&gt;E517,1,0)</f>
        <v>1</v>
      </c>
      <c r="P517" s="4" t="n">
        <f aca="false">IF(CN517&gt;F517,1,0)</f>
        <v>1</v>
      </c>
      <c r="Q517" s="4" t="n">
        <f aca="false">IF(CN517&gt;G517,1,0)</f>
        <v>1</v>
      </c>
      <c r="R517" s="4" t="n">
        <f aca="false">IF(CN517&gt;H517,1,0)</f>
        <v>1</v>
      </c>
      <c r="S517" s="4" t="n">
        <f aca="false">IF(CN517&gt;I517,1,0)</f>
        <v>1</v>
      </c>
      <c r="T517" s="25" t="n">
        <f aca="false">IF(AND(AND(R517=0,S517=0,Q517=0),OR(S516=1,S515=1,S514=1)),1,0)</f>
        <v>0</v>
      </c>
      <c r="U517" s="13" t="n">
        <f aca="false">SUM(CM516:CM517)</f>
        <v>-0.00474692938616361</v>
      </c>
      <c r="AV517" s="0"/>
      <c r="AW517" s="55" t="n">
        <f aca="false">IF(EC517&gt;$AW$2,1,0)</f>
        <v>0</v>
      </c>
      <c r="AX517" s="0" t="n">
        <f aca="false">IF(AND(I517&gt;G517,I516&lt;G516),1,IF(OR(AND(I517&gt;F517,I516&lt;F516),AND(I517&gt;E517,I516&lt;E516)),1,0))</f>
        <v>0</v>
      </c>
      <c r="AY517" s="0" t="n">
        <f aca="false">IF(K516="10D",1,0)</f>
        <v>1</v>
      </c>
      <c r="AZ517" s="0" t="n">
        <f aca="false">IF(AND(I517&gt;G517,I516&lt;G516,I517&gt;F517,I516&gt;F516,I517&gt;E517,I516&gt;E516),1,0)</f>
        <v>0</v>
      </c>
      <c r="BA517" s="56" t="n">
        <f aca="false">IF(G517&gt;H517,1,0)</f>
        <v>0</v>
      </c>
      <c r="BB517" s="56" t="n">
        <f aca="false">IF(I517&lt;F517,1,0)</f>
        <v>0</v>
      </c>
      <c r="BC517" s="0" t="n">
        <f aca="false">IF(AND(SUM(AW516:AX516)=2,AY517=1),1,IF(SUM(AX515:AX517)=0,0,IF(AND(OR(AW515=1,AX515=1),OR(AW516=1,AX516=1),AY517=1),1,IF(AND(SUM(AW517:AY517)=2,SUM(AW515:AX515)=2,AX515=1),1,0))))</f>
        <v>0</v>
      </c>
      <c r="BD517" s="57" t="str">
        <f aca="false">IF(BC517=0,"",IF(AND(BC517=1,AZ517=0,AZ516=0,AZ515=0),1,IF(AND(BC517=1,OR(AZ517=1,AZ516=1,AZ515)),IF(BA517=1,1,0))))</f>
        <v/>
      </c>
      <c r="BE517" s="50" t="str">
        <f aca="false">IF(AND(BD517=1,BD516=1),0,IF(BD517=1,SUM(CM518:CM556),""))</f>
        <v/>
      </c>
      <c r="BF517" s="20" t="str">
        <f aca="false">IF(AND(BB517=1,BB516=1,BE476&lt;&gt;0),"",IF(AND(BB516=0,BB517=1),BF516,IF(AND(BB517=1,BB516=1),BF516,IF(AND(BF516="",BE516="",OR(BD516=0,BD516="")),"",IF(AND(BF516="",BE477=0),"",IF(AND(BE477&lt;&gt;"",BF516=BE477),"",IF(AND(BD516=1,BE516&lt;&gt;0),CM517,IF(BF516&lt;&gt;0,BF516+CM517,IF(BF516="","")))))))))</f>
        <v/>
      </c>
      <c r="BI517" s="0"/>
      <c r="BU517" s="0"/>
      <c r="BZ517" s="49"/>
      <c r="CG517" s="13"/>
      <c r="CH517" s="40"/>
      <c r="CI517" s="13"/>
      <c r="CL517" s="6" t="n">
        <f aca="false">C517</f>
        <v>37995</v>
      </c>
      <c r="CM517" s="13" t="n">
        <f aca="false">CN517/CN516-1</f>
        <v>-0.00873169871229484</v>
      </c>
      <c r="CN517" s="4" t="n">
        <v>112.39</v>
      </c>
      <c r="CO517" s="13" t="n">
        <f aca="false">CN517/CN512-1</f>
        <v>0.0104288411399802</v>
      </c>
      <c r="CY517" s="4" t="n">
        <v>112.83</v>
      </c>
      <c r="CZ517" s="4" t="n">
        <v>112.39</v>
      </c>
      <c r="DA517" s="33" t="n">
        <f aca="false">CZ517-CN517</f>
        <v>0</v>
      </c>
      <c r="DB517" s="16" t="n">
        <f aca="false">CZ517/CY517-1</f>
        <v>-0.00389967207303021</v>
      </c>
      <c r="DC517" s="15" t="n">
        <f aca="false">CY517/CZ516-1</f>
        <v>-0.0048509437290527</v>
      </c>
      <c r="DD517" s="15" t="n">
        <f aca="false">CZ517/CZ516-1</f>
        <v>-0.00873169871229484</v>
      </c>
      <c r="DE517" s="34" t="str">
        <f aca="false">IF(CW517=0,"",-DC517*CS517)</f>
        <v/>
      </c>
      <c r="DY517" s="6"/>
      <c r="EB517" s="6" t="n">
        <f aca="false">CL517</f>
        <v>37995</v>
      </c>
      <c r="EC517" s="13" t="n">
        <f aca="false">SUM(CM515:CM517)</f>
        <v>-0.00137065217603471</v>
      </c>
    </row>
    <row r="518" customFormat="false" ht="15" hidden="false" customHeight="false" outlineLevel="0" collapsed="false">
      <c r="A518" s="0" t="n">
        <f aca="false">IF(FR518=1,CZ518,0)</f>
        <v>0</v>
      </c>
      <c r="C518" s="6" t="n">
        <v>37998</v>
      </c>
      <c r="D518" s="0" t="n">
        <f aca="false">IF(E518&gt;E517,1,)</f>
        <v>1</v>
      </c>
      <c r="E518" s="46" t="n">
        <v>100.5695</v>
      </c>
      <c r="F518" s="46" t="n">
        <v>105.3375</v>
      </c>
      <c r="G518" s="46" t="n">
        <v>107.8332</v>
      </c>
      <c r="H518" s="46" t="n">
        <v>109.4483</v>
      </c>
      <c r="I518" s="46" t="n">
        <v>112.176</v>
      </c>
      <c r="J518" s="47" t="str">
        <f aca="false">IF(MIN(E518:I518)=E518,$E$2,IF(MIN(E518:I518)=F518,$F$2,IF(MIN(E518:I518)=G518,$G$2,IF(MIN(E518:I518)=H518,$H$2,IF(MIN(E518:I518)=I518,$I$2)))))</f>
        <v>200D</v>
      </c>
      <c r="K518" s="47" t="str">
        <f aca="false">IF(MAX(E518:I518)=E518,$E$2,IF(MAX(E518:I518)=F518,$F$2,IF(MAX(E518:I518)=G518,$G$2,IF(MAX(E518:I518)=H518,$H$2,IF(MAX(E518:I518)=I518,$I$2)))))</f>
        <v>10D</v>
      </c>
      <c r="L518" s="4" t="n">
        <f aca="false">IF(MAX(E518:I518)=H518,1,0)</f>
        <v>0</v>
      </c>
      <c r="M518" s="4" t="n">
        <f aca="false">IF(MAX(E518:I518)=I518,1,0)</f>
        <v>1</v>
      </c>
      <c r="O518" s="4" t="n">
        <f aca="false">IF(CN518&gt;E518,1,0)</f>
        <v>1</v>
      </c>
      <c r="P518" s="4" t="n">
        <f aca="false">IF(CN518&gt;F518,1,0)</f>
        <v>1</v>
      </c>
      <c r="Q518" s="4" t="n">
        <f aca="false">IF(CN518&gt;G518,1,0)</f>
        <v>1</v>
      </c>
      <c r="R518" s="4" t="n">
        <f aca="false">IF(CN518&gt;H518,1,0)</f>
        <v>1</v>
      </c>
      <c r="S518" s="4" t="n">
        <f aca="false">IF(CN518&gt;I518,1,0)</f>
        <v>1</v>
      </c>
      <c r="T518" s="25" t="n">
        <f aca="false">IF(AND(AND(R518=0,S518=0,Q518=0),OR(S517=1,S516=1,S515=1)),1,0)</f>
        <v>0</v>
      </c>
      <c r="U518" s="13" t="n">
        <f aca="false">SUM(CM517:CM518)</f>
        <v>-0.00134670004693327</v>
      </c>
      <c r="AV518" s="0"/>
      <c r="AW518" s="55" t="n">
        <f aca="false">IF(EC518&gt;$AW$2,1,0)</f>
        <v>0</v>
      </c>
      <c r="AX518" s="0" t="n">
        <f aca="false">IF(AND(I518&gt;G518,I517&lt;G517),1,IF(OR(AND(I518&gt;F518,I517&lt;F517),AND(I518&gt;E518,I517&lt;E517)),1,0))</f>
        <v>0</v>
      </c>
      <c r="AY518" s="0" t="n">
        <f aca="false">IF(K517="10D",1,0)</f>
        <v>1</v>
      </c>
      <c r="AZ518" s="0" t="n">
        <f aca="false">IF(AND(I518&gt;G518,I517&lt;G517,I518&gt;F518,I517&gt;F517,I518&gt;E518,I517&gt;E517),1,0)</f>
        <v>0</v>
      </c>
      <c r="BA518" s="56" t="n">
        <f aca="false">IF(G518&gt;H518,1,0)</f>
        <v>0</v>
      </c>
      <c r="BB518" s="56" t="n">
        <f aca="false">IF(I518&lt;F518,1,0)</f>
        <v>0</v>
      </c>
      <c r="BC518" s="0" t="n">
        <f aca="false">IF(AND(SUM(AW517:AX517)=2,AY518=1),1,IF(SUM(AX516:AX518)=0,0,IF(AND(OR(AW516=1,AX516=1),OR(AW517=1,AX517=1),AY518=1),1,IF(AND(SUM(AW518:AY518)=2,SUM(AW516:AX516)=2,AX516=1),1,0))))</f>
        <v>0</v>
      </c>
      <c r="BD518" s="57" t="str">
        <f aca="false">IF(BC518=0,"",IF(AND(BC518=1,AZ518=0,AZ517=0,AZ516=0),1,IF(AND(BC518=1,OR(AZ518=1,AZ517=1,AZ516)),IF(BA518=1,1,0))))</f>
        <v/>
      </c>
      <c r="BE518" s="50" t="str">
        <f aca="false">IF(AND(BD518=1,BD517=1),0,IF(BD518=1,SUM(CM519:CM557),""))</f>
        <v/>
      </c>
      <c r="BF518" s="20" t="str">
        <f aca="false">IF(AND(BB518=1,BB517=1,BE477&lt;&gt;0),"",IF(AND(BB517=0,BB518=1),BF517,IF(AND(BB518=1,BB517=1),BF517,IF(AND(BF517="",BE517="",OR(BD517=0,BD517="")),"",IF(AND(BF517="",BE478=0),"",IF(AND(BE478&lt;&gt;"",BF517=BE478),"",IF(AND(BD517=1,BE517&lt;&gt;0),CM518,IF(BF517&lt;&gt;0,BF517+CM518,IF(BF517="","")))))))))</f>
        <v/>
      </c>
      <c r="BI518" s="0"/>
      <c r="BU518" s="0"/>
      <c r="BZ518" s="49"/>
      <c r="CG518" s="13"/>
      <c r="CH518" s="40"/>
      <c r="CI518" s="13"/>
      <c r="CL518" s="6" t="n">
        <f aca="false">C518</f>
        <v>37998</v>
      </c>
      <c r="CM518" s="13" t="n">
        <f aca="false">CN518/CN517-1</f>
        <v>0.00738499866536158</v>
      </c>
      <c r="CN518" s="4" t="n">
        <v>113.22</v>
      </c>
      <c r="CO518" s="13" t="n">
        <f aca="false">CN518/CN513-1</f>
        <v>0.00693703308431171</v>
      </c>
      <c r="CY518" s="4" t="n">
        <v>112.55</v>
      </c>
      <c r="CZ518" s="4" t="n">
        <v>113.22</v>
      </c>
      <c r="DA518" s="33" t="n">
        <f aca="false">CZ518-CN518</f>
        <v>0</v>
      </c>
      <c r="DB518" s="16" t="n">
        <f aca="false">CZ518/CY518-1</f>
        <v>0.00595290981785879</v>
      </c>
      <c r="DC518" s="15" t="n">
        <f aca="false">CY518/CZ517-1</f>
        <v>0.0014236142005517</v>
      </c>
      <c r="DD518" s="15" t="n">
        <f aca="false">CZ518/CZ517-1</f>
        <v>0.00738499866536158</v>
      </c>
      <c r="DE518" s="34" t="str">
        <f aca="false">IF(CW518=0,"",-DC518*CS518)</f>
        <v/>
      </c>
      <c r="DY518" s="6"/>
      <c r="EB518" s="6" t="n">
        <f aca="false">CL518</f>
        <v>37998</v>
      </c>
      <c r="EC518" s="13" t="n">
        <f aca="false">SUM(CM516:CM518)</f>
        <v>0.00263806927919796</v>
      </c>
    </row>
    <row r="519" customFormat="false" ht="15" hidden="false" customHeight="false" outlineLevel="0" collapsed="false">
      <c r="A519" s="0" t="n">
        <f aca="false">IF(FR519=1,CZ519,0)</f>
        <v>0</v>
      </c>
      <c r="C519" s="6" t="n">
        <v>37999</v>
      </c>
      <c r="D519" s="0" t="n">
        <f aca="false">IF(E519&gt;E518,1,)</f>
        <v>1</v>
      </c>
      <c r="E519" s="46" t="n">
        <v>100.6987</v>
      </c>
      <c r="F519" s="46" t="n">
        <v>105.4586</v>
      </c>
      <c r="G519" s="46" t="n">
        <v>107.9764</v>
      </c>
      <c r="H519" s="46" t="n">
        <v>109.652</v>
      </c>
      <c r="I519" s="46" t="n">
        <v>112.316</v>
      </c>
      <c r="J519" s="47" t="str">
        <f aca="false">IF(MIN(E519:I519)=E519,$E$2,IF(MIN(E519:I519)=F519,$F$2,IF(MIN(E519:I519)=G519,$G$2,IF(MIN(E519:I519)=H519,$H$2,IF(MIN(E519:I519)=I519,$I$2)))))</f>
        <v>200D</v>
      </c>
      <c r="K519" s="47" t="str">
        <f aca="false">IF(MAX(E519:I519)=E519,$E$2,IF(MAX(E519:I519)=F519,$F$2,IF(MAX(E519:I519)=G519,$G$2,IF(MAX(E519:I519)=H519,$H$2,IF(MAX(E519:I519)=I519,$I$2)))))</f>
        <v>10D</v>
      </c>
      <c r="L519" s="4" t="n">
        <f aca="false">IF(MAX(E519:I519)=H519,1,0)</f>
        <v>0</v>
      </c>
      <c r="M519" s="4" t="n">
        <f aca="false">IF(MAX(E519:I519)=I519,1,0)</f>
        <v>1</v>
      </c>
      <c r="O519" s="4" t="n">
        <f aca="false">IF(CN519&gt;E519,1,0)</f>
        <v>1</v>
      </c>
      <c r="P519" s="4" t="n">
        <f aca="false">IF(CN519&gt;F519,1,0)</f>
        <v>1</v>
      </c>
      <c r="Q519" s="4" t="n">
        <f aca="false">IF(CN519&gt;G519,1,0)</f>
        <v>1</v>
      </c>
      <c r="R519" s="4" t="n">
        <f aca="false">IF(CN519&gt;H519,1,0)</f>
        <v>1</v>
      </c>
      <c r="S519" s="4" t="n">
        <f aca="false">IF(CN519&gt;I519,1,0)</f>
        <v>1</v>
      </c>
      <c r="T519" s="25" t="n">
        <f aca="false">IF(AND(AND(R519=0,S519=0,Q519=0),OR(S518=1,S517=1,S516=1)),1,0)</f>
        <v>0</v>
      </c>
      <c r="U519" s="13" t="n">
        <f aca="false">SUM(CM518:CM519)</f>
        <v>0.00155563989482632</v>
      </c>
      <c r="AV519" s="0"/>
      <c r="AW519" s="55" t="n">
        <f aca="false">IF(EC519&gt;$AW$2,1,0)</f>
        <v>0</v>
      </c>
      <c r="AX519" s="0" t="n">
        <f aca="false">IF(AND(I519&gt;G519,I518&lt;G518),1,IF(OR(AND(I519&gt;F519,I518&lt;F518),AND(I519&gt;E519,I518&lt;E518)),1,0))</f>
        <v>0</v>
      </c>
      <c r="AY519" s="0" t="n">
        <f aca="false">IF(K518="10D",1,0)</f>
        <v>1</v>
      </c>
      <c r="AZ519" s="0" t="n">
        <f aca="false">IF(AND(I519&gt;G519,I518&lt;G518,I519&gt;F519,I518&gt;F518,I519&gt;E519,I518&gt;E518),1,0)</f>
        <v>0</v>
      </c>
      <c r="BA519" s="56" t="n">
        <f aca="false">IF(G519&gt;H519,1,0)</f>
        <v>0</v>
      </c>
      <c r="BB519" s="56" t="n">
        <f aca="false">IF(I519&lt;F519,1,0)</f>
        <v>0</v>
      </c>
      <c r="BC519" s="0" t="n">
        <f aca="false">IF(AND(SUM(AW518:AX518)=2,AY519=1),1,IF(SUM(AX517:AX519)=0,0,IF(AND(OR(AW517=1,AX517=1),OR(AW518=1,AX518=1),AY519=1),1,IF(AND(SUM(AW519:AY519)=2,SUM(AW517:AX517)=2,AX517=1),1,0))))</f>
        <v>0</v>
      </c>
      <c r="BD519" s="57" t="str">
        <f aca="false">IF(BC519=0,"",IF(AND(BC519=1,AZ519=0,AZ518=0,AZ517=0),1,IF(AND(BC519=1,OR(AZ519=1,AZ518=1,AZ517)),IF(BA519=1,1,0))))</f>
        <v/>
      </c>
      <c r="BE519" s="50" t="str">
        <f aca="false">IF(AND(BD519=1,BD518=1),0,IF(BD519=1,SUM(CM520:CM558),""))</f>
        <v/>
      </c>
      <c r="BF519" s="20" t="str">
        <f aca="false">IF(AND(BB519=1,BB518=1,BE478&lt;&gt;0),"",IF(AND(BB518=0,BB519=1),BF518,IF(AND(BB519=1,BB518=1),BF518,IF(AND(BF518="",BE518="",OR(BD518=0,BD518="")),"",IF(AND(BF518="",BE479=0),"",IF(AND(BE479&lt;&gt;"",BF518=BE479),"",IF(AND(BD518=1,BE518&lt;&gt;0),CM519,IF(BF518&lt;&gt;0,BF518+CM519,IF(BF518="","")))))))))</f>
        <v/>
      </c>
      <c r="BI519" s="0"/>
      <c r="BU519" s="0"/>
      <c r="BZ519" s="49"/>
      <c r="CG519" s="13"/>
      <c r="CH519" s="40"/>
      <c r="CI519" s="13"/>
      <c r="CL519" s="6" t="n">
        <f aca="false">C519</f>
        <v>37999</v>
      </c>
      <c r="CM519" s="13" t="n">
        <f aca="false">CN519/CN518-1</f>
        <v>-0.00582935877053525</v>
      </c>
      <c r="CN519" s="4" t="n">
        <v>112.56</v>
      </c>
      <c r="CO519" s="13" t="n">
        <f aca="false">CN519/CN514-1</f>
        <v>8.88494002666551E-005</v>
      </c>
      <c r="CY519" s="4" t="n">
        <v>113.09</v>
      </c>
      <c r="CZ519" s="4" t="n">
        <v>112.56</v>
      </c>
      <c r="DA519" s="33" t="n">
        <f aca="false">CZ519-CN519</f>
        <v>0</v>
      </c>
      <c r="DB519" s="16" t="n">
        <f aca="false">CZ519/CY519-1</f>
        <v>-0.00468653284994258</v>
      </c>
      <c r="DC519" s="15" t="n">
        <f aca="false">CY519/CZ518-1</f>
        <v>-0.00114820703055996</v>
      </c>
      <c r="DD519" s="15" t="n">
        <f aca="false">CZ519/CZ518-1</f>
        <v>-0.00582935877053525</v>
      </c>
      <c r="DE519" s="34" t="str">
        <f aca="false">IF(CW519=0,"",-DC519*CS519)</f>
        <v/>
      </c>
      <c r="DY519" s="6"/>
      <c r="EB519" s="6" t="n">
        <f aca="false">CL519</f>
        <v>37999</v>
      </c>
      <c r="EC519" s="13" t="n">
        <f aca="false">SUM(CM517:CM519)</f>
        <v>-0.00717605881746852</v>
      </c>
    </row>
    <row r="520" customFormat="false" ht="15" hidden="false" customHeight="false" outlineLevel="0" collapsed="false">
      <c r="A520" s="0" t="n">
        <f aca="false">IF(FR520=1,CZ520,0)</f>
        <v>0</v>
      </c>
      <c r="C520" s="6" t="n">
        <v>38000</v>
      </c>
      <c r="D520" s="0" t="n">
        <f aca="false">IF(E520&gt;E519,1,)</f>
        <v>1</v>
      </c>
      <c r="E520" s="46" t="n">
        <v>100.8425</v>
      </c>
      <c r="F520" s="46" t="n">
        <v>105.5859</v>
      </c>
      <c r="G520" s="46" t="n">
        <v>108.1404</v>
      </c>
      <c r="H520" s="46" t="n">
        <v>109.8487</v>
      </c>
      <c r="I520" s="46" t="n">
        <v>112.548</v>
      </c>
      <c r="J520" s="47" t="str">
        <f aca="false">IF(MIN(E520:I520)=E520,$E$2,IF(MIN(E520:I520)=F520,$F$2,IF(MIN(E520:I520)=G520,$G$2,IF(MIN(E520:I520)=H520,$H$2,IF(MIN(E520:I520)=I520,$I$2)))))</f>
        <v>200D</v>
      </c>
      <c r="K520" s="47" t="str">
        <f aca="false">IF(MAX(E520:I520)=E520,$E$2,IF(MAX(E520:I520)=F520,$F$2,IF(MAX(E520:I520)=G520,$G$2,IF(MAX(E520:I520)=H520,$H$2,IF(MAX(E520:I520)=I520,$I$2)))))</f>
        <v>10D</v>
      </c>
      <c r="L520" s="4" t="n">
        <f aca="false">IF(MAX(E520:I520)=H520,1,0)</f>
        <v>0</v>
      </c>
      <c r="M520" s="4" t="n">
        <f aca="false">IF(MAX(E520:I520)=I520,1,0)</f>
        <v>1</v>
      </c>
      <c r="O520" s="4" t="n">
        <f aca="false">IF(CN520&gt;E520,1,0)</f>
        <v>1</v>
      </c>
      <c r="P520" s="4" t="n">
        <f aca="false">IF(CN520&gt;F520,1,0)</f>
        <v>1</v>
      </c>
      <c r="Q520" s="4" t="n">
        <f aca="false">IF(CN520&gt;G520,1,0)</f>
        <v>1</v>
      </c>
      <c r="R520" s="4" t="n">
        <f aca="false">IF(CN520&gt;H520,1,0)</f>
        <v>1</v>
      </c>
      <c r="S520" s="4" t="n">
        <f aca="false">IF(CN520&gt;I520,1,0)</f>
        <v>1</v>
      </c>
      <c r="T520" s="25" t="n">
        <f aca="false">IF(AND(AND(R520=0,S520=0,Q520=0),OR(S519=1,S518=1,S517=1)),1,0)</f>
        <v>0</v>
      </c>
      <c r="U520" s="13" t="n">
        <f aca="false">SUM(CM519:CM520)</f>
        <v>0.00252174286414852</v>
      </c>
      <c r="AV520" s="0"/>
      <c r="AW520" s="55" t="n">
        <f aca="false">IF(EC520&gt;$AW$2,1,0)</f>
        <v>0</v>
      </c>
      <c r="AX520" s="0" t="n">
        <f aca="false">IF(AND(I520&gt;G520,I519&lt;G519),1,IF(OR(AND(I520&gt;F520,I519&lt;F519),AND(I520&gt;E520,I519&lt;E519)),1,0))</f>
        <v>0</v>
      </c>
      <c r="AY520" s="0" t="n">
        <f aca="false">IF(K519="10D",1,0)</f>
        <v>1</v>
      </c>
      <c r="AZ520" s="0" t="n">
        <f aca="false">IF(AND(I520&gt;G520,I519&lt;G519,I520&gt;F520,I519&gt;F519,I520&gt;E520,I519&gt;E519),1,0)</f>
        <v>0</v>
      </c>
      <c r="BA520" s="56" t="n">
        <f aca="false">IF(G520&gt;H520,1,0)</f>
        <v>0</v>
      </c>
      <c r="BB520" s="56" t="n">
        <f aca="false">IF(I520&lt;F520,1,0)</f>
        <v>0</v>
      </c>
      <c r="BC520" s="0" t="n">
        <f aca="false">IF(AND(SUM(AW519:AX519)=2,AY520=1),1,IF(SUM(AX518:AX520)=0,0,IF(AND(OR(AW518=1,AX518=1),OR(AW519=1,AX519=1),AY520=1),1,IF(AND(SUM(AW520:AY520)=2,SUM(AW518:AX518)=2,AX518=1),1,0))))</f>
        <v>0</v>
      </c>
      <c r="BD520" s="57" t="str">
        <f aca="false">IF(BC520=0,"",IF(AND(BC520=1,AZ520=0,AZ519=0,AZ518=0),1,IF(AND(BC520=1,OR(AZ520=1,AZ519=1,AZ518)),IF(BA520=1,1,0))))</f>
        <v/>
      </c>
      <c r="BE520" s="50" t="str">
        <f aca="false">IF(AND(BD520=1,BD519=1),0,IF(BD520=1,SUM(CM521:CM559),""))</f>
        <v/>
      </c>
      <c r="BF520" s="20" t="str">
        <f aca="false">IF(AND(BB520=1,BB519=1,BE479&lt;&gt;0),"",IF(AND(BB519=0,BB520=1),BF519,IF(AND(BB520=1,BB519=1),BF519,IF(AND(BF519="",BE519="",OR(BD519=0,BD519="")),"",IF(AND(BF519="",BE480=0),"",IF(AND(BE480&lt;&gt;"",BF519=BE480),"",IF(AND(BD519=1,BE519&lt;&gt;0),CM520,IF(BF519&lt;&gt;0,BF519+CM520,IF(BF519="","")))))))))</f>
        <v/>
      </c>
      <c r="BI520" s="0"/>
      <c r="BU520" s="0"/>
      <c r="BZ520" s="49"/>
      <c r="CG520" s="13"/>
      <c r="CH520" s="40"/>
      <c r="CI520" s="13"/>
      <c r="CL520" s="6" t="n">
        <f aca="false">C520</f>
        <v>38000</v>
      </c>
      <c r="CM520" s="13" t="n">
        <f aca="false">CN520/CN519-1</f>
        <v>0.00835110163468378</v>
      </c>
      <c r="CN520" s="4" t="n">
        <v>113.5</v>
      </c>
      <c r="CO520" s="13" t="n">
        <f aca="false">CN520/CN515-1</f>
        <v>0.00504737447976611</v>
      </c>
      <c r="CY520" s="4" t="n">
        <v>112.76</v>
      </c>
      <c r="CZ520" s="4" t="n">
        <v>113.5</v>
      </c>
      <c r="DA520" s="33" t="n">
        <f aca="false">CZ520-CN520</f>
        <v>0</v>
      </c>
      <c r="DB520" s="16" t="n">
        <f aca="false">CZ520/CY520-1</f>
        <v>0.00656261085491305</v>
      </c>
      <c r="DC520" s="15" t="n">
        <f aca="false">CY520/CZ519-1</f>
        <v>0.00177683013503915</v>
      </c>
      <c r="DD520" s="15" t="n">
        <f aca="false">CZ520/CZ519-1</f>
        <v>0.00835110163468378</v>
      </c>
      <c r="DE520" s="34" t="str">
        <f aca="false">IF(CW520=0,"",-DC520*CS520)</f>
        <v/>
      </c>
      <c r="DY520" s="6"/>
      <c r="EB520" s="6" t="n">
        <f aca="false">CL520</f>
        <v>38000</v>
      </c>
      <c r="EC520" s="13" t="n">
        <f aca="false">SUM(CM518:CM520)</f>
        <v>0.0099067415295101</v>
      </c>
    </row>
    <row r="521" customFormat="false" ht="15" hidden="false" customHeight="false" outlineLevel="0" collapsed="false">
      <c r="A521" s="0" t="n">
        <f aca="false">IF(FR521=1,CZ521,0)</f>
        <v>0</v>
      </c>
      <c r="C521" s="6" t="n">
        <v>38001</v>
      </c>
      <c r="D521" s="0" t="n">
        <f aca="false">IF(E521&gt;E520,1,)</f>
        <v>1</v>
      </c>
      <c r="E521" s="46" t="n">
        <v>100.9812</v>
      </c>
      <c r="F521" s="46" t="n">
        <v>105.726</v>
      </c>
      <c r="G521" s="46" t="n">
        <v>108.2962</v>
      </c>
      <c r="H521" s="46" t="n">
        <v>110.0637</v>
      </c>
      <c r="I521" s="46" t="n">
        <v>112.798</v>
      </c>
      <c r="J521" s="47" t="str">
        <f aca="false">IF(MIN(E521:I521)=E521,$E$2,IF(MIN(E521:I521)=F521,$F$2,IF(MIN(E521:I521)=G521,$G$2,IF(MIN(E521:I521)=H521,$H$2,IF(MIN(E521:I521)=I521,$I$2)))))</f>
        <v>200D</v>
      </c>
      <c r="K521" s="47" t="str">
        <f aca="false">IF(MAX(E521:I521)=E521,$E$2,IF(MAX(E521:I521)=F521,$F$2,IF(MAX(E521:I521)=G521,$G$2,IF(MAX(E521:I521)=H521,$H$2,IF(MAX(E521:I521)=I521,$I$2)))))</f>
        <v>10D</v>
      </c>
      <c r="L521" s="4" t="n">
        <f aca="false">IF(MAX(E521:I521)=H521,1,0)</f>
        <v>0</v>
      </c>
      <c r="M521" s="4" t="n">
        <f aca="false">IF(MAX(E521:I521)=I521,1,0)</f>
        <v>1</v>
      </c>
      <c r="O521" s="4" t="n">
        <f aca="false">IF(CN521&gt;E521,1,0)</f>
        <v>1</v>
      </c>
      <c r="P521" s="4" t="n">
        <f aca="false">IF(CN521&gt;F521,1,0)</f>
        <v>1</v>
      </c>
      <c r="Q521" s="4" t="n">
        <f aca="false">IF(CN521&gt;G521,1,0)</f>
        <v>1</v>
      </c>
      <c r="R521" s="4" t="n">
        <f aca="false">IF(CN521&gt;H521,1,0)</f>
        <v>1</v>
      </c>
      <c r="S521" s="4" t="n">
        <f aca="false">IF(CN521&gt;I521,1,0)</f>
        <v>1</v>
      </c>
      <c r="T521" s="25" t="n">
        <f aca="false">IF(AND(AND(R521=0,S521=0,Q521=0),OR(S520=1,S519=1,S518=1)),1,0)</f>
        <v>0</v>
      </c>
      <c r="U521" s="13" t="n">
        <f aca="false">SUM(CM520:CM521)</f>
        <v>0.0108180619871068</v>
      </c>
      <c r="AV521" s="0"/>
      <c r="AW521" s="55" t="n">
        <f aca="false">IF(EC521&gt;$AW$2,1,0)</f>
        <v>0</v>
      </c>
      <c r="AX521" s="0" t="n">
        <f aca="false">IF(AND(I521&gt;G521,I520&lt;G520),1,IF(OR(AND(I521&gt;F521,I520&lt;F520),AND(I521&gt;E521,I520&lt;E520)),1,0))</f>
        <v>0</v>
      </c>
      <c r="AY521" s="0" t="n">
        <f aca="false">IF(K520="10D",1,0)</f>
        <v>1</v>
      </c>
      <c r="AZ521" s="0" t="n">
        <f aca="false">IF(AND(I521&gt;G521,I520&lt;G520,I521&gt;F521,I520&gt;F520,I521&gt;E521,I520&gt;E520),1,0)</f>
        <v>0</v>
      </c>
      <c r="BA521" s="56" t="n">
        <f aca="false">IF(G521&gt;H521,1,0)</f>
        <v>0</v>
      </c>
      <c r="BB521" s="56" t="n">
        <f aca="false">IF(I521&lt;F521,1,0)</f>
        <v>0</v>
      </c>
      <c r="BC521" s="0" t="n">
        <f aca="false">IF(AND(SUM(AW520:AX520)=2,AY521=1),1,IF(SUM(AX519:AX521)=0,0,IF(AND(OR(AW519=1,AX519=1),OR(AW520=1,AX520=1),AY521=1),1,IF(AND(SUM(AW521:AY521)=2,SUM(AW519:AX519)=2,AX519=1),1,0))))</f>
        <v>0</v>
      </c>
      <c r="BD521" s="57" t="str">
        <f aca="false">IF(BC521=0,"",IF(AND(BC521=1,AZ521=0,AZ520=0,AZ519=0),1,IF(AND(BC521=1,OR(AZ521=1,AZ520=1,AZ519)),IF(BA521=1,1,0))))</f>
        <v/>
      </c>
      <c r="BE521" s="50" t="str">
        <f aca="false">IF(AND(BD521=1,BD520=1),0,IF(BD521=1,SUM(CM522:CM560),""))</f>
        <v/>
      </c>
      <c r="BF521" s="20" t="str">
        <f aca="false">IF(AND(BB521=1,BB520=1,BE480&lt;&gt;0),"",IF(AND(BB520=0,BB521=1),BF520,IF(AND(BB521=1,BB520=1),BF520,IF(AND(BF520="",BE520="",OR(BD520=0,BD520="")),"",IF(AND(BF520="",BE481=0),"",IF(AND(BE481&lt;&gt;"",BF520=BE481),"",IF(AND(BD520=1,BE520&lt;&gt;0),CM521,IF(BF520&lt;&gt;0,BF520+CM521,IF(BF520="","")))))))))</f>
        <v/>
      </c>
      <c r="BI521" s="0"/>
      <c r="BU521" s="0"/>
      <c r="BZ521" s="49"/>
      <c r="CG521" s="13"/>
      <c r="CH521" s="40"/>
      <c r="CI521" s="13"/>
      <c r="CL521" s="6" t="n">
        <f aca="false">C521</f>
        <v>38001</v>
      </c>
      <c r="CM521" s="13" t="n">
        <f aca="false">CN521/CN520-1</f>
        <v>0.002466960352423</v>
      </c>
      <c r="CN521" s="4" t="n">
        <v>113.78</v>
      </c>
      <c r="CO521" s="13" t="n">
        <f aca="false">CN521/CN516-1</f>
        <v>0.00352795907567471</v>
      </c>
      <c r="CY521" s="4" t="n">
        <v>113.57</v>
      </c>
      <c r="CZ521" s="4" t="n">
        <v>113.78</v>
      </c>
      <c r="DA521" s="33" t="n">
        <f aca="false">CZ521-CN521</f>
        <v>0</v>
      </c>
      <c r="DB521" s="16" t="n">
        <f aca="false">CZ521/CY521-1</f>
        <v>0.00184907986263982</v>
      </c>
      <c r="DC521" s="15" t="n">
        <f aca="false">CY521/CZ520-1</f>
        <v>0.000616740088105638</v>
      </c>
      <c r="DD521" s="15" t="n">
        <f aca="false">CZ521/CZ520-1</f>
        <v>0.002466960352423</v>
      </c>
      <c r="DE521" s="34" t="str">
        <f aca="false">IF(CW521=0,"",-DC521*CS521)</f>
        <v/>
      </c>
      <c r="DY521" s="6"/>
      <c r="EB521" s="6" t="n">
        <f aca="false">CL521</f>
        <v>38001</v>
      </c>
      <c r="EC521" s="13" t="n">
        <f aca="false">SUM(CM519:CM521)</f>
        <v>0.00498870321657152</v>
      </c>
    </row>
    <row r="522" customFormat="false" ht="15" hidden="false" customHeight="false" outlineLevel="0" collapsed="false">
      <c r="A522" s="0" t="n">
        <f aca="false">IF(FR522=1,CZ522,0)</f>
        <v>0</v>
      </c>
      <c r="C522" s="6" t="n">
        <v>38002</v>
      </c>
      <c r="D522" s="0" t="n">
        <f aca="false">IF(E522&gt;E521,1,)</f>
        <v>1</v>
      </c>
      <c r="E522" s="46" t="n">
        <v>101.1118</v>
      </c>
      <c r="F522" s="46" t="n">
        <v>105.869</v>
      </c>
      <c r="G522" s="46" t="n">
        <v>108.4656</v>
      </c>
      <c r="H522" s="46" t="n">
        <v>110.2993</v>
      </c>
      <c r="I522" s="46" t="n">
        <v>113.098</v>
      </c>
      <c r="J522" s="47" t="str">
        <f aca="false">IF(MIN(E522:I522)=E522,$E$2,IF(MIN(E522:I522)=F522,$F$2,IF(MIN(E522:I522)=G522,$G$2,IF(MIN(E522:I522)=H522,$H$2,IF(MIN(E522:I522)=I522,$I$2)))))</f>
        <v>200D</v>
      </c>
      <c r="K522" s="47" t="str">
        <f aca="false">IF(MAX(E522:I522)=E522,$E$2,IF(MAX(E522:I522)=F522,$F$2,IF(MAX(E522:I522)=G522,$G$2,IF(MAX(E522:I522)=H522,$H$2,IF(MAX(E522:I522)=I522,$I$2)))))</f>
        <v>10D</v>
      </c>
      <c r="L522" s="4" t="n">
        <f aca="false">IF(MAX(E522:I522)=H522,1,0)</f>
        <v>0</v>
      </c>
      <c r="M522" s="4" t="n">
        <f aca="false">IF(MAX(E522:I522)=I522,1,0)</f>
        <v>1</v>
      </c>
      <c r="O522" s="4" t="n">
        <f aca="false">IF(CN522&gt;E522,1,0)</f>
        <v>1</v>
      </c>
      <c r="P522" s="4" t="n">
        <f aca="false">IF(CN522&gt;F522,1,0)</f>
        <v>1</v>
      </c>
      <c r="Q522" s="4" t="n">
        <f aca="false">IF(CN522&gt;G522,1,0)</f>
        <v>1</v>
      </c>
      <c r="R522" s="4" t="n">
        <f aca="false">IF(CN522&gt;H522,1,0)</f>
        <v>1</v>
      </c>
      <c r="S522" s="4" t="n">
        <f aca="false">IF(CN522&gt;I522,1,0)</f>
        <v>1</v>
      </c>
      <c r="T522" s="25" t="n">
        <f aca="false">IF(AND(AND(R522=0,S522=0,Q522=0),OR(S521=1,S520=1,S519=1)),1,0)</f>
        <v>0</v>
      </c>
      <c r="U522" s="13" t="n">
        <f aca="false">SUM(CM521:CM522)</f>
        <v>0.00642196123131211</v>
      </c>
      <c r="AV522" s="0"/>
      <c r="AW522" s="55" t="n">
        <f aca="false">IF(EC522&gt;$AW$2,1,0)</f>
        <v>1</v>
      </c>
      <c r="AX522" s="0" t="n">
        <f aca="false">IF(AND(I522&gt;G522,I521&lt;G521),1,IF(OR(AND(I522&gt;F522,I521&lt;F521),AND(I522&gt;E522,I521&lt;E521)),1,0))</f>
        <v>0</v>
      </c>
      <c r="AY522" s="0" t="n">
        <f aca="false">IF(K521="10D",1,0)</f>
        <v>1</v>
      </c>
      <c r="AZ522" s="0" t="n">
        <f aca="false">IF(AND(I522&gt;G522,I521&lt;G521,I522&gt;F522,I521&gt;F521,I522&gt;E522,I521&gt;E521),1,0)</f>
        <v>0</v>
      </c>
      <c r="BA522" s="56" t="n">
        <f aca="false">IF(G522&gt;H522,1,0)</f>
        <v>0</v>
      </c>
      <c r="BB522" s="56" t="n">
        <f aca="false">IF(I522&lt;F522,1,0)</f>
        <v>0</v>
      </c>
      <c r="BC522" s="0" t="n">
        <f aca="false">IF(AND(SUM(AW521:AX521)=2,AY522=1),1,IF(SUM(AX520:AX522)=0,0,IF(AND(OR(AW520=1,AX520=1),OR(AW521=1,AX521=1),AY522=1),1,IF(AND(SUM(AW522:AY522)=2,SUM(AW520:AX520)=2,AX520=1),1,0))))</f>
        <v>0</v>
      </c>
      <c r="BD522" s="57" t="str">
        <f aca="false">IF(BC522=0,"",IF(AND(BC522=1,AZ522=0,AZ521=0,AZ520=0),1,IF(AND(BC522=1,OR(AZ522=1,AZ521=1,AZ520)),IF(BA522=1,1,0))))</f>
        <v/>
      </c>
      <c r="BE522" s="50" t="str">
        <f aca="false">IF(AND(BD522=1,BD521=1),0,IF(BD522=1,SUM(CM523:CM561),""))</f>
        <v/>
      </c>
      <c r="BF522" s="20" t="str">
        <f aca="false">IF(AND(BB522=1,BB521=1,BE481&lt;&gt;0),"",IF(AND(BB521=0,BB522=1),BF521,IF(AND(BB522=1,BB521=1),BF521,IF(AND(BF521="",BE521="",OR(BD521=0,BD521="")),"",IF(AND(BF521="",BE482=0),"",IF(AND(BE482&lt;&gt;"",BF521=BE482),"",IF(AND(BD521=1,BE521&lt;&gt;0),CM522,IF(BF521&lt;&gt;0,BF521+CM522,IF(BF521="","")))))))))</f>
        <v/>
      </c>
      <c r="BI522" s="0"/>
      <c r="BU522" s="0"/>
      <c r="BZ522" s="49"/>
      <c r="CG522" s="13"/>
      <c r="CH522" s="40"/>
      <c r="CI522" s="13"/>
      <c r="CL522" s="6" t="n">
        <f aca="false">C522</f>
        <v>38002</v>
      </c>
      <c r="CM522" s="13" t="n">
        <f aca="false">CN522/CN521-1</f>
        <v>0.00395500087888911</v>
      </c>
      <c r="CN522" s="4" t="n">
        <v>114.23</v>
      </c>
      <c r="CO522" s="13" t="n">
        <f aca="false">CN522/CN517-1</f>
        <v>0.0163715633063439</v>
      </c>
      <c r="CY522" s="4" t="n">
        <v>114.04</v>
      </c>
      <c r="CZ522" s="4" t="n">
        <v>114.23</v>
      </c>
      <c r="DA522" s="33" t="n">
        <f aca="false">CZ522-CN522</f>
        <v>0</v>
      </c>
      <c r="DB522" s="16" t="n">
        <f aca="false">CZ522/CY522-1</f>
        <v>0.00166608207646446</v>
      </c>
      <c r="DC522" s="15" t="n">
        <f aca="false">CY522/CZ521-1</f>
        <v>0.00228511161891376</v>
      </c>
      <c r="DD522" s="15" t="n">
        <f aca="false">CZ522/CZ521-1</f>
        <v>0.00395500087888911</v>
      </c>
      <c r="DE522" s="34" t="str">
        <f aca="false">IF(CW522=0,"",-DC522*CS522)</f>
        <v/>
      </c>
      <c r="DY522" s="6"/>
      <c r="EB522" s="6" t="n">
        <f aca="false">CL522</f>
        <v>38002</v>
      </c>
      <c r="EC522" s="13" t="n">
        <f aca="false">SUM(CM520:CM522)</f>
        <v>0.0147730628659959</v>
      </c>
    </row>
    <row r="523" customFormat="false" ht="15" hidden="false" customHeight="false" outlineLevel="0" collapsed="false">
      <c r="A523" s="0" t="n">
        <f aca="false">IF(FR523=1,CZ523,0)</f>
        <v>0</v>
      </c>
      <c r="C523" s="6" t="n">
        <v>38006</v>
      </c>
      <c r="D523" s="0" t="n">
        <f aca="false">IF(E523&gt;E522,1,)</f>
        <v>1</v>
      </c>
      <c r="E523" s="46" t="n">
        <v>101.2443</v>
      </c>
      <c r="F523" s="46" t="n">
        <v>106.0099</v>
      </c>
      <c r="G523" s="46" t="n">
        <v>108.6328</v>
      </c>
      <c r="H523" s="46" t="n">
        <v>110.5193</v>
      </c>
      <c r="I523" s="46" t="n">
        <v>113.274</v>
      </c>
      <c r="J523" s="47" t="str">
        <f aca="false">IF(MIN(E523:I523)=E523,$E$2,IF(MIN(E523:I523)=F523,$F$2,IF(MIN(E523:I523)=G523,$G$2,IF(MIN(E523:I523)=H523,$H$2,IF(MIN(E523:I523)=I523,$I$2)))))</f>
        <v>200D</v>
      </c>
      <c r="K523" s="47" t="str">
        <f aca="false">IF(MAX(E523:I523)=E523,$E$2,IF(MAX(E523:I523)=F523,$F$2,IF(MAX(E523:I523)=G523,$G$2,IF(MAX(E523:I523)=H523,$H$2,IF(MAX(E523:I523)=I523,$I$2)))))</f>
        <v>10D</v>
      </c>
      <c r="L523" s="4" t="n">
        <f aca="false">IF(MAX(E523:I523)=H523,1,0)</f>
        <v>0</v>
      </c>
      <c r="M523" s="4" t="n">
        <f aca="false">IF(MAX(E523:I523)=I523,1,0)</f>
        <v>1</v>
      </c>
      <c r="O523" s="4" t="n">
        <f aca="false">IF(CN523&gt;E523,1,0)</f>
        <v>1</v>
      </c>
      <c r="P523" s="4" t="n">
        <f aca="false">IF(CN523&gt;F523,1,0)</f>
        <v>1</v>
      </c>
      <c r="Q523" s="4" t="n">
        <f aca="false">IF(CN523&gt;G523,1,0)</f>
        <v>1</v>
      </c>
      <c r="R523" s="4" t="n">
        <f aca="false">IF(CN523&gt;H523,1,0)</f>
        <v>1</v>
      </c>
      <c r="S523" s="4" t="n">
        <f aca="false">IF(CN523&gt;I523,1,0)</f>
        <v>1</v>
      </c>
      <c r="T523" s="25" t="n">
        <f aca="false">IF(AND(AND(R523=0,S523=0,Q523=0),OR(S522=1,S521=1,S520=1)),1,0)</f>
        <v>0</v>
      </c>
      <c r="U523" s="13" t="n">
        <f aca="false">SUM(CM522:CM523)</f>
        <v>0.00369237284772395</v>
      </c>
      <c r="AV523" s="0"/>
      <c r="AW523" s="55" t="n">
        <f aca="false">IF(EC523&gt;$AW$2,1,0)</f>
        <v>0</v>
      </c>
      <c r="AX523" s="0" t="n">
        <f aca="false">IF(AND(I523&gt;G523,I522&lt;G522),1,IF(OR(AND(I523&gt;F523,I522&lt;F522),AND(I523&gt;E523,I522&lt;E522)),1,0))</f>
        <v>0</v>
      </c>
      <c r="AY523" s="0" t="n">
        <f aca="false">IF(K522="10D",1,0)</f>
        <v>1</v>
      </c>
      <c r="AZ523" s="0" t="n">
        <f aca="false">IF(AND(I523&gt;G523,I522&lt;G522,I523&gt;F523,I522&gt;F522,I523&gt;E523,I522&gt;E522),1,0)</f>
        <v>0</v>
      </c>
      <c r="BA523" s="56" t="n">
        <f aca="false">IF(G523&gt;H523,1,0)</f>
        <v>0</v>
      </c>
      <c r="BB523" s="56" t="n">
        <f aca="false">IF(I523&lt;F523,1,0)</f>
        <v>0</v>
      </c>
      <c r="BC523" s="0" t="n">
        <f aca="false">IF(AND(SUM(AW522:AX522)=2,AY523=1),1,IF(SUM(AX521:AX523)=0,0,IF(AND(OR(AW521=1,AX521=1),OR(AW522=1,AX522=1),AY523=1),1,IF(AND(SUM(AW523:AY523)=2,SUM(AW521:AX521)=2,AX521=1),1,0))))</f>
        <v>0</v>
      </c>
      <c r="BD523" s="57" t="str">
        <f aca="false">IF(BC523=0,"",IF(AND(BC523=1,AZ523=0,AZ522=0,AZ521=0),1,IF(AND(BC523=1,OR(AZ523=1,AZ522=1,AZ521)),IF(BA523=1,1,0))))</f>
        <v/>
      </c>
      <c r="BE523" s="50" t="str">
        <f aca="false">IF(AND(BD523=1,BD522=1),0,IF(BD523=1,SUM(CM524:CM562),""))</f>
        <v/>
      </c>
      <c r="BF523" s="20" t="str">
        <f aca="false">IF(AND(BB523=1,BB522=1,BE482&lt;&gt;0),"",IF(AND(BB522=0,BB523=1),BF522,IF(AND(BB523=1,BB522=1),BF522,IF(AND(BF522="",BE522="",OR(BD522=0,BD522="")),"",IF(AND(BF522="",BE483=0),"",IF(AND(BE483&lt;&gt;"",BF522=BE483),"",IF(AND(BD522=1,BE522&lt;&gt;0),CM523,IF(BF522&lt;&gt;0,BF522+CM523,IF(BF522="","")))))))))</f>
        <v/>
      </c>
      <c r="BI523" s="0"/>
      <c r="BU523" s="0"/>
      <c r="BZ523" s="49"/>
      <c r="CG523" s="13"/>
      <c r="CH523" s="40"/>
      <c r="CI523" s="13"/>
      <c r="CL523" s="6" t="n">
        <f aca="false">C523</f>
        <v>38006</v>
      </c>
      <c r="CM523" s="13" t="n">
        <f aca="false">CN523/CN522-1</f>
        <v>-0.000262628031165169</v>
      </c>
      <c r="CN523" s="4" t="n">
        <v>114.2</v>
      </c>
      <c r="CO523" s="13" t="n">
        <f aca="false">CN523/CN518-1</f>
        <v>0.00865571453806746</v>
      </c>
      <c r="CY523" s="4" t="n">
        <v>114.53</v>
      </c>
      <c r="CZ523" s="4" t="n">
        <v>114.2</v>
      </c>
      <c r="DA523" s="33" t="n">
        <f aca="false">CZ523-CN523</f>
        <v>0</v>
      </c>
      <c r="DB523" s="16" t="n">
        <f aca="false">CZ523/CY523-1</f>
        <v>-0.0028813411333275</v>
      </c>
      <c r="DC523" s="15" t="n">
        <f aca="false">CY523/CZ522-1</f>
        <v>0.00262628031165191</v>
      </c>
      <c r="DD523" s="15" t="n">
        <f aca="false">CZ523/CZ522-1</f>
        <v>-0.000262628031165169</v>
      </c>
      <c r="DE523" s="34" t="str">
        <f aca="false">IF(CW523=0,"",-DC523*CS523)</f>
        <v/>
      </c>
      <c r="DY523" s="6"/>
      <c r="EB523" s="6" t="n">
        <f aca="false">CL523</f>
        <v>38006</v>
      </c>
      <c r="EC523" s="13" t="n">
        <f aca="false">SUM(CM521:CM523)</f>
        <v>0.00615933320014694</v>
      </c>
    </row>
    <row r="524" customFormat="false" ht="15" hidden="false" customHeight="false" outlineLevel="0" collapsed="false">
      <c r="A524" s="0" t="n">
        <f aca="false">IF(FR524=1,CZ524,0)</f>
        <v>0</v>
      </c>
      <c r="C524" s="6" t="n">
        <v>38007</v>
      </c>
      <c r="D524" s="0" t="n">
        <f aca="false">IF(E524&gt;E523,1,)</f>
        <v>1</v>
      </c>
      <c r="E524" s="46" t="n">
        <v>101.3787</v>
      </c>
      <c r="F524" s="46" t="n">
        <v>106.1595</v>
      </c>
      <c r="G524" s="46" t="n">
        <v>108.8068</v>
      </c>
      <c r="H524" s="46" t="n">
        <v>110.7943</v>
      </c>
      <c r="I524" s="46" t="n">
        <v>113.529</v>
      </c>
      <c r="J524" s="47" t="str">
        <f aca="false">IF(MIN(E524:I524)=E524,$E$2,IF(MIN(E524:I524)=F524,$F$2,IF(MIN(E524:I524)=G524,$G$2,IF(MIN(E524:I524)=H524,$H$2,IF(MIN(E524:I524)=I524,$I$2)))))</f>
        <v>200D</v>
      </c>
      <c r="K524" s="47" t="str">
        <f aca="false">IF(MAX(E524:I524)=E524,$E$2,IF(MAX(E524:I524)=F524,$F$2,IF(MAX(E524:I524)=G524,$G$2,IF(MAX(E524:I524)=H524,$H$2,IF(MAX(E524:I524)=I524,$I$2)))))</f>
        <v>10D</v>
      </c>
      <c r="L524" s="4" t="n">
        <f aca="false">IF(MAX(E524:I524)=H524,1,0)</f>
        <v>0</v>
      </c>
      <c r="M524" s="4" t="n">
        <f aca="false">IF(MAX(E524:I524)=I524,1,0)</f>
        <v>1</v>
      </c>
      <c r="O524" s="4" t="n">
        <f aca="false">IF(CN524&gt;E524,1,0)</f>
        <v>1</v>
      </c>
      <c r="P524" s="4" t="n">
        <f aca="false">IF(CN524&gt;F524,1,0)</f>
        <v>1</v>
      </c>
      <c r="Q524" s="4" t="n">
        <f aca="false">IF(CN524&gt;G524,1,0)</f>
        <v>1</v>
      </c>
      <c r="R524" s="4" t="n">
        <f aca="false">IF(CN524&gt;H524,1,0)</f>
        <v>1</v>
      </c>
      <c r="S524" s="4" t="n">
        <f aca="false">IF(CN524&gt;I524,1,0)</f>
        <v>1</v>
      </c>
      <c r="T524" s="25" t="n">
        <f aca="false">IF(AND(AND(R524=0,S524=0,Q524=0),OR(S523=1,S522=1,S521=1)),1,0)</f>
        <v>0</v>
      </c>
      <c r="U524" s="13" t="n">
        <f aca="false">SUM(CM523:CM524)</f>
        <v>0.00761828265184705</v>
      </c>
      <c r="AV524" s="0"/>
      <c r="AW524" s="55" t="n">
        <f aca="false">IF(EC524&gt;$AW$2,1,0)</f>
        <v>1</v>
      </c>
      <c r="AX524" s="0" t="n">
        <f aca="false">IF(AND(I524&gt;G524,I523&lt;G523),1,IF(OR(AND(I524&gt;F524,I523&lt;F523),AND(I524&gt;E524,I523&lt;E523)),1,0))</f>
        <v>0</v>
      </c>
      <c r="AY524" s="0" t="n">
        <f aca="false">IF(K523="10D",1,0)</f>
        <v>1</v>
      </c>
      <c r="AZ524" s="0" t="n">
        <f aca="false">IF(AND(I524&gt;G524,I523&lt;G523,I524&gt;F524,I523&gt;F523,I524&gt;E524,I523&gt;E523),1,0)</f>
        <v>0</v>
      </c>
      <c r="BA524" s="56" t="n">
        <f aca="false">IF(G524&gt;H524,1,0)</f>
        <v>0</v>
      </c>
      <c r="BB524" s="56" t="n">
        <f aca="false">IF(I524&lt;F524,1,0)</f>
        <v>0</v>
      </c>
      <c r="BC524" s="0" t="n">
        <f aca="false">IF(AND(SUM(AW523:AX523)=2,AY524=1),1,IF(SUM(AX522:AX524)=0,0,IF(AND(OR(AW522=1,AX522=1),OR(AW523=1,AX523=1),AY524=1),1,IF(AND(SUM(AW524:AY524)=2,SUM(AW522:AX522)=2,AX522=1),1,0))))</f>
        <v>0</v>
      </c>
      <c r="BD524" s="57" t="str">
        <f aca="false">IF(BC524=0,"",IF(AND(BC524=1,AZ524=0,AZ523=0,AZ522=0),1,IF(AND(BC524=1,OR(AZ524=1,AZ523=1,AZ522)),IF(BA524=1,1,0))))</f>
        <v/>
      </c>
      <c r="BE524" s="50" t="str">
        <f aca="false">IF(AND(BD524=1,BD523=1),0,IF(BD524=1,SUM(CM525:CM563),""))</f>
        <v/>
      </c>
      <c r="BF524" s="20" t="str">
        <f aca="false">IF(AND(BB524=1,BB523=1,BE483&lt;&gt;0),"",IF(AND(BB523=0,BB524=1),BF523,IF(AND(BB524=1,BB523=1),BF523,IF(AND(BF523="",BE523="",OR(BD523=0,BD523="")),"",IF(AND(BF523="",BE484=0),"",IF(AND(BE484&lt;&gt;"",BF523=BE484),"",IF(AND(BD523=1,BE523&lt;&gt;0),CM524,IF(BF523&lt;&gt;0,BF523+CM524,IF(BF523="","")))))))))</f>
        <v/>
      </c>
      <c r="BI524" s="0"/>
      <c r="BU524" s="0"/>
      <c r="BZ524" s="49"/>
      <c r="CG524" s="13"/>
      <c r="CH524" s="40"/>
      <c r="CI524" s="13"/>
      <c r="CL524" s="6" t="n">
        <f aca="false">C524</f>
        <v>38007</v>
      </c>
      <c r="CM524" s="13" t="n">
        <f aca="false">CN524/CN523-1</f>
        <v>0.00788091068301222</v>
      </c>
      <c r="CN524" s="4" t="n">
        <v>115.1</v>
      </c>
      <c r="CO524" s="13" t="n">
        <f aca="false">CN524/CN519-1</f>
        <v>0.0225657427149963</v>
      </c>
      <c r="CY524" s="4" t="n">
        <v>114.13</v>
      </c>
      <c r="CZ524" s="4" t="n">
        <v>115.1</v>
      </c>
      <c r="DA524" s="33" t="n">
        <f aca="false">CZ524-CN524</f>
        <v>0</v>
      </c>
      <c r="DB524" s="16" t="n">
        <f aca="false">CZ524/CY524-1</f>
        <v>0.00849907999649524</v>
      </c>
      <c r="DC524" s="15" t="n">
        <f aca="false">CY524/CZ523-1</f>
        <v>-0.000612959719789918</v>
      </c>
      <c r="DD524" s="15" t="n">
        <f aca="false">CZ524/CZ523-1</f>
        <v>0.00788091068301222</v>
      </c>
      <c r="DE524" s="34" t="str">
        <f aca="false">IF(CW524=0,"",-DC524*CS524)</f>
        <v/>
      </c>
      <c r="DY524" s="6"/>
      <c r="EB524" s="6" t="n">
        <f aca="false">CL524</f>
        <v>38007</v>
      </c>
      <c r="EC524" s="13" t="n">
        <f aca="false">SUM(CM522:CM524)</f>
        <v>0.0115732835307362</v>
      </c>
    </row>
    <row r="525" customFormat="false" ht="15" hidden="false" customHeight="false" outlineLevel="0" collapsed="false">
      <c r="A525" s="0" t="n">
        <f aca="false">IF(FR525=1,CZ525,0)</f>
        <v>0</v>
      </c>
      <c r="C525" s="6" t="n">
        <v>38008</v>
      </c>
      <c r="D525" s="0" t="n">
        <f aca="false">IF(E525&gt;E524,1,)</f>
        <v>1</v>
      </c>
      <c r="E525" s="46" t="n">
        <v>101.5124</v>
      </c>
      <c r="F525" s="46" t="n">
        <v>106.2999</v>
      </c>
      <c r="G525" s="46" t="n">
        <v>108.9906</v>
      </c>
      <c r="H525" s="46" t="n">
        <v>111.0353</v>
      </c>
      <c r="I525" s="46" t="n">
        <v>113.716</v>
      </c>
      <c r="J525" s="47" t="str">
        <f aca="false">IF(MIN(E525:I525)=E525,$E$2,IF(MIN(E525:I525)=F525,$F$2,IF(MIN(E525:I525)=G525,$G$2,IF(MIN(E525:I525)=H525,$H$2,IF(MIN(E525:I525)=I525,$I$2)))))</f>
        <v>200D</v>
      </c>
      <c r="K525" s="47" t="str">
        <f aca="false">IF(MAX(E525:I525)=E525,$E$2,IF(MAX(E525:I525)=F525,$F$2,IF(MAX(E525:I525)=G525,$G$2,IF(MAX(E525:I525)=H525,$H$2,IF(MAX(E525:I525)=I525,$I$2)))))</f>
        <v>10D</v>
      </c>
      <c r="L525" s="4" t="n">
        <f aca="false">IF(MAX(E525:I525)=H525,1,0)</f>
        <v>0</v>
      </c>
      <c r="M525" s="4" t="n">
        <f aca="false">IF(MAX(E525:I525)=I525,1,0)</f>
        <v>1</v>
      </c>
      <c r="O525" s="4" t="n">
        <f aca="false">IF(CN525&gt;E525,1,0)</f>
        <v>1</v>
      </c>
      <c r="P525" s="4" t="n">
        <f aca="false">IF(CN525&gt;F525,1,0)</f>
        <v>1</v>
      </c>
      <c r="Q525" s="4" t="n">
        <f aca="false">IF(CN525&gt;G525,1,0)</f>
        <v>1</v>
      </c>
      <c r="R525" s="4" t="n">
        <f aca="false">IF(CN525&gt;H525,1,0)</f>
        <v>1</v>
      </c>
      <c r="S525" s="4" t="n">
        <f aca="false">IF(CN525&gt;I525,1,0)</f>
        <v>1</v>
      </c>
      <c r="T525" s="25" t="n">
        <f aca="false">IF(AND(AND(R525=0,S525=0,Q525=0),OR(S524=1,S523=1,S522=1)),1,0)</f>
        <v>0</v>
      </c>
      <c r="U525" s="13" t="n">
        <f aca="false">SUM(CM524:CM525)</f>
        <v>0.00527448149100529</v>
      </c>
      <c r="AV525" s="0"/>
      <c r="AW525" s="55" t="n">
        <f aca="false">IF(EC525&gt;$AW$2,1,0)</f>
        <v>0</v>
      </c>
      <c r="AX525" s="0" t="n">
        <f aca="false">IF(AND(I525&gt;G525,I524&lt;G524),1,IF(OR(AND(I525&gt;F525,I524&lt;F524),AND(I525&gt;E525,I524&lt;E524)),1,0))</f>
        <v>0</v>
      </c>
      <c r="AY525" s="0" t="n">
        <f aca="false">IF(K524="10D",1,0)</f>
        <v>1</v>
      </c>
      <c r="AZ525" s="0" t="n">
        <f aca="false">IF(AND(I525&gt;G525,I524&lt;G524,I525&gt;F525,I524&gt;F524,I525&gt;E525,I524&gt;E524),1,0)</f>
        <v>0</v>
      </c>
      <c r="BA525" s="56" t="n">
        <f aca="false">IF(G525&gt;H525,1,0)</f>
        <v>0</v>
      </c>
      <c r="BB525" s="56" t="n">
        <f aca="false">IF(I525&lt;F525,1,0)</f>
        <v>0</v>
      </c>
      <c r="BC525" s="0" t="n">
        <f aca="false">IF(AND(SUM(AW524:AX524)=2,AY525=1),1,IF(SUM(AX523:AX525)=0,0,IF(AND(OR(AW523=1,AX523=1),OR(AW524=1,AX524=1),AY525=1),1,IF(AND(SUM(AW525:AY525)=2,SUM(AW523:AX523)=2,AX523=1),1,0))))</f>
        <v>0</v>
      </c>
      <c r="BD525" s="57" t="str">
        <f aca="false">IF(BC525=0,"",IF(AND(BC525=1,AZ525=0,AZ524=0,AZ523=0),1,IF(AND(BC525=1,OR(AZ525=1,AZ524=1,AZ523)),IF(BA525=1,1,0))))</f>
        <v/>
      </c>
      <c r="BE525" s="50" t="str">
        <f aca="false">IF(AND(BD525=1,BD524=1),0,IF(BD525=1,SUM(CM526:CM564),""))</f>
        <v/>
      </c>
      <c r="BF525" s="20" t="str">
        <f aca="false">IF(AND(BB525=1,BB524=1,BE484&lt;&gt;0),"",IF(AND(BB524=0,BB525=1),BF524,IF(AND(BB525=1,BB524=1),BF524,IF(AND(BF524="",BE524="",OR(BD524=0,BD524="")),"",IF(AND(BF524="",BE485=0),"",IF(AND(BE485&lt;&gt;"",BF524=BE485),"",IF(AND(BD524=1,BE524&lt;&gt;0),CM525,IF(BF524&lt;&gt;0,BF524+CM525,IF(BF524="","")))))))))</f>
        <v/>
      </c>
      <c r="BI525" s="0"/>
      <c r="BU525" s="0"/>
      <c r="BZ525" s="49"/>
      <c r="CG525" s="13"/>
      <c r="CH525" s="40"/>
      <c r="CI525" s="13"/>
      <c r="CL525" s="6" t="n">
        <f aca="false">C525</f>
        <v>38008</v>
      </c>
      <c r="CM525" s="13" t="n">
        <f aca="false">CN525/CN524-1</f>
        <v>-0.00260642919200693</v>
      </c>
      <c r="CN525" s="4" t="n">
        <v>114.8</v>
      </c>
      <c r="CO525" s="13" t="n">
        <f aca="false">CN525/CN520-1</f>
        <v>0.011453744493392</v>
      </c>
      <c r="CY525" s="4" t="n">
        <v>115.14</v>
      </c>
      <c r="CZ525" s="4" t="n">
        <v>114.8</v>
      </c>
      <c r="DA525" s="33" t="n">
        <f aca="false">CZ525-CN525</f>
        <v>0</v>
      </c>
      <c r="DB525" s="16" t="n">
        <f aca="false">CZ525/CY525-1</f>
        <v>-0.00295292687163451</v>
      </c>
      <c r="DC525" s="15" t="n">
        <f aca="false">CY525/CZ524-1</f>
        <v>0.000347523892267665</v>
      </c>
      <c r="DD525" s="15" t="n">
        <f aca="false">CZ525/CZ524-1</f>
        <v>-0.00260642919200693</v>
      </c>
      <c r="DE525" s="34" t="str">
        <f aca="false">IF(CW525=0,"",-DC525*CS525)</f>
        <v/>
      </c>
      <c r="DY525" s="6"/>
      <c r="EB525" s="6" t="n">
        <f aca="false">CL525</f>
        <v>38008</v>
      </c>
      <c r="EC525" s="13" t="n">
        <f aca="false">SUM(CM523:CM525)</f>
        <v>0.00501185345984012</v>
      </c>
    </row>
    <row r="526" customFormat="false" ht="15" hidden="false" customHeight="false" outlineLevel="0" collapsed="false">
      <c r="A526" s="0" t="n">
        <f aca="false">IF(FR526=1,CZ526,0)</f>
        <v>0</v>
      </c>
      <c r="C526" s="6" t="n">
        <v>38009</v>
      </c>
      <c r="D526" s="0" t="n">
        <f aca="false">IF(E526&gt;E525,1,)</f>
        <v>1</v>
      </c>
      <c r="E526" s="46" t="n">
        <v>101.6436</v>
      </c>
      <c r="F526" s="46" t="n">
        <v>106.4298</v>
      </c>
      <c r="G526" s="46" t="n">
        <v>109.1756</v>
      </c>
      <c r="H526" s="46" t="n">
        <v>111.2917</v>
      </c>
      <c r="I526" s="46" t="n">
        <v>113.821</v>
      </c>
      <c r="J526" s="47" t="str">
        <f aca="false">IF(MIN(E526:I526)=E526,$E$2,IF(MIN(E526:I526)=F526,$F$2,IF(MIN(E526:I526)=G526,$G$2,IF(MIN(E526:I526)=H526,$H$2,IF(MIN(E526:I526)=I526,$I$2)))))</f>
        <v>200D</v>
      </c>
      <c r="K526" s="47" t="str">
        <f aca="false">IF(MAX(E526:I526)=E526,$E$2,IF(MAX(E526:I526)=F526,$F$2,IF(MAX(E526:I526)=G526,$G$2,IF(MAX(E526:I526)=H526,$H$2,IF(MAX(E526:I526)=I526,$I$2)))))</f>
        <v>10D</v>
      </c>
      <c r="L526" s="4" t="n">
        <f aca="false">IF(MAX(E526:I526)=H526,1,0)</f>
        <v>0</v>
      </c>
      <c r="M526" s="4" t="n">
        <f aca="false">IF(MAX(E526:I526)=I526,1,0)</f>
        <v>1</v>
      </c>
      <c r="O526" s="4" t="n">
        <f aca="false">IF(CN526&gt;E526,1,0)</f>
        <v>1</v>
      </c>
      <c r="P526" s="4" t="n">
        <f aca="false">IF(CN526&gt;F526,1,0)</f>
        <v>1</v>
      </c>
      <c r="Q526" s="4" t="n">
        <f aca="false">IF(CN526&gt;G526,1,0)</f>
        <v>1</v>
      </c>
      <c r="R526" s="4" t="n">
        <f aca="false">IF(CN526&gt;H526,1,0)</f>
        <v>1</v>
      </c>
      <c r="S526" s="4" t="n">
        <f aca="false">IF(CN526&gt;I526,1,0)</f>
        <v>1</v>
      </c>
      <c r="T526" s="25" t="n">
        <f aca="false">IF(AND(AND(R526=0,S526=0,Q526=0),OR(S525=1,S524=1,S523=1)),1,0)</f>
        <v>0</v>
      </c>
      <c r="U526" s="13" t="n">
        <f aca="false">SUM(CM525:CM526)</f>
        <v>-0.0058294257076863</v>
      </c>
      <c r="AV526" s="0"/>
      <c r="AW526" s="55" t="n">
        <f aca="false">IF(EC526&gt;$AW$2,1,0)</f>
        <v>0</v>
      </c>
      <c r="AX526" s="0" t="n">
        <f aca="false">IF(AND(I526&gt;G526,I525&lt;G525),1,IF(OR(AND(I526&gt;F526,I525&lt;F525),AND(I526&gt;E526,I525&lt;E525)),1,0))</f>
        <v>0</v>
      </c>
      <c r="AY526" s="0" t="n">
        <f aca="false">IF(K525="10D",1,0)</f>
        <v>1</v>
      </c>
      <c r="AZ526" s="0" t="n">
        <f aca="false">IF(AND(I526&gt;G526,I525&lt;G525,I526&gt;F526,I525&gt;F525,I526&gt;E526,I525&gt;E525),1,0)</f>
        <v>0</v>
      </c>
      <c r="BA526" s="56" t="n">
        <f aca="false">IF(G526&gt;H526,1,0)</f>
        <v>0</v>
      </c>
      <c r="BB526" s="56" t="n">
        <f aca="false">IF(I526&lt;F526,1,0)</f>
        <v>0</v>
      </c>
      <c r="BC526" s="0" t="n">
        <f aca="false">IF(AND(SUM(AW525:AX525)=2,AY526=1),1,IF(SUM(AX524:AX526)=0,0,IF(AND(OR(AW524=1,AX524=1),OR(AW525=1,AX525=1),AY526=1),1,IF(AND(SUM(AW526:AY526)=2,SUM(AW524:AX524)=2,AX524=1),1,0))))</f>
        <v>0</v>
      </c>
      <c r="BD526" s="57" t="str">
        <f aca="false">IF(BC526=0,"",IF(AND(BC526=1,AZ526=0,AZ525=0,AZ524=0),1,IF(AND(BC526=1,OR(AZ526=1,AZ525=1,AZ524)),IF(BA526=1,1,0))))</f>
        <v/>
      </c>
      <c r="BE526" s="50" t="str">
        <f aca="false">IF(AND(BD526=1,BD525=1),0,IF(BD526=1,SUM(CM527:CM565),""))</f>
        <v/>
      </c>
      <c r="BF526" s="20" t="str">
        <f aca="false">IF(AND(BB526=1,BB525=1,BE485&lt;&gt;0),"",IF(AND(BB525=0,BB526=1),BF525,IF(AND(BB526=1,BB525=1),BF525,IF(AND(BF525="",BE525="",OR(BD525=0,BD525="")),"",IF(AND(BF525="",BE486=0),"",IF(AND(BE486&lt;&gt;"",BF525=BE486),"",IF(AND(BD525=1,BE525&lt;&gt;0),CM526,IF(BF525&lt;&gt;0,BF525+CM526,IF(BF525="","")))))))))</f>
        <v/>
      </c>
      <c r="BI526" s="0"/>
      <c r="BU526" s="0"/>
      <c r="BZ526" s="49"/>
      <c r="CG526" s="13"/>
      <c r="CH526" s="40"/>
      <c r="CI526" s="13"/>
      <c r="CL526" s="6" t="n">
        <f aca="false">C526</f>
        <v>38009</v>
      </c>
      <c r="CM526" s="13" t="n">
        <f aca="false">CN526/CN525-1</f>
        <v>-0.00322299651567937</v>
      </c>
      <c r="CN526" s="4" t="n">
        <v>114.43</v>
      </c>
      <c r="CO526" s="13" t="n">
        <f aca="false">CN526/CN521-1</f>
        <v>0.00571277904728418</v>
      </c>
      <c r="CY526" s="4" t="n">
        <v>115</v>
      </c>
      <c r="CZ526" s="4" t="n">
        <v>114.43</v>
      </c>
      <c r="DA526" s="33" t="n">
        <f aca="false">CZ526-CN526</f>
        <v>0</v>
      </c>
      <c r="DB526" s="16" t="n">
        <f aca="false">CZ526/CY526-1</f>
        <v>-0.00495652173913042</v>
      </c>
      <c r="DC526" s="15" t="n">
        <f aca="false">CY526/CZ525-1</f>
        <v>0.00174216027874574</v>
      </c>
      <c r="DD526" s="15" t="n">
        <f aca="false">CZ526/CZ525-1</f>
        <v>-0.00322299651567937</v>
      </c>
      <c r="DE526" s="34" t="str">
        <f aca="false">IF(CW526=0,"",-DC526*CS526)</f>
        <v/>
      </c>
      <c r="DY526" s="6"/>
      <c r="EB526" s="6" t="n">
        <f aca="false">CL526</f>
        <v>38009</v>
      </c>
      <c r="EC526" s="13" t="n">
        <f aca="false">SUM(CM524:CM526)</f>
        <v>0.00205148497532592</v>
      </c>
    </row>
    <row r="527" customFormat="false" ht="15" hidden="false" customHeight="false" outlineLevel="0" collapsed="false">
      <c r="A527" s="0" t="n">
        <f aca="false">IF(FR527=1,CZ527,0)</f>
        <v>0</v>
      </c>
      <c r="C527" s="6" t="n">
        <v>38012</v>
      </c>
      <c r="D527" s="0" t="n">
        <f aca="false">IF(E527&gt;E526,1,)</f>
        <v>1</v>
      </c>
      <c r="E527" s="46" t="n">
        <v>101.7878</v>
      </c>
      <c r="F527" s="46" t="n">
        <v>106.5605</v>
      </c>
      <c r="G527" s="46" t="n">
        <v>109.39</v>
      </c>
      <c r="H527" s="46" t="n">
        <v>111.5963</v>
      </c>
      <c r="I527" s="46" t="n">
        <v>114.169</v>
      </c>
      <c r="J527" s="47" t="str">
        <f aca="false">IF(MIN(E527:I527)=E527,$E$2,IF(MIN(E527:I527)=F527,$F$2,IF(MIN(E527:I527)=G527,$G$2,IF(MIN(E527:I527)=H527,$H$2,IF(MIN(E527:I527)=I527,$I$2)))))</f>
        <v>200D</v>
      </c>
      <c r="K527" s="47" t="str">
        <f aca="false">IF(MAX(E527:I527)=E527,$E$2,IF(MAX(E527:I527)=F527,$F$2,IF(MAX(E527:I527)=G527,$G$2,IF(MAX(E527:I527)=H527,$H$2,IF(MAX(E527:I527)=I527,$I$2)))))</f>
        <v>10D</v>
      </c>
      <c r="L527" s="4" t="n">
        <f aca="false">IF(MAX(E527:I527)=H527,1,0)</f>
        <v>0</v>
      </c>
      <c r="M527" s="4" t="n">
        <f aca="false">IF(MAX(E527:I527)=I527,1,0)</f>
        <v>1</v>
      </c>
      <c r="O527" s="4" t="n">
        <f aca="false">IF(CN527&gt;E527,1,0)</f>
        <v>1</v>
      </c>
      <c r="P527" s="4" t="n">
        <f aca="false">IF(CN527&gt;F527,1,0)</f>
        <v>1</v>
      </c>
      <c r="Q527" s="4" t="n">
        <f aca="false">IF(CN527&gt;G527,1,0)</f>
        <v>1</v>
      </c>
      <c r="R527" s="4" t="n">
        <f aca="false">IF(CN527&gt;H527,1,0)</f>
        <v>1</v>
      </c>
      <c r="S527" s="4" t="n">
        <f aca="false">IF(CN527&gt;I527,1,0)</f>
        <v>1</v>
      </c>
      <c r="T527" s="25" t="n">
        <f aca="false">IF(AND(AND(R527=0,S527=0,Q527=0),OR(S526=1,S525=1,S524=1)),1,0)</f>
        <v>0</v>
      </c>
      <c r="U527" s="13" t="n">
        <f aca="false">SUM(CM526:CM527)</f>
        <v>0.00936111604221623</v>
      </c>
      <c r="AV527" s="0"/>
      <c r="AW527" s="55" t="n">
        <f aca="false">IF(EC527&gt;$AW$2,1,0)</f>
        <v>0</v>
      </c>
      <c r="AX527" s="0" t="n">
        <f aca="false">IF(AND(I527&gt;G527,I526&lt;G526),1,IF(OR(AND(I527&gt;F527,I526&lt;F526),AND(I527&gt;E527,I526&lt;E526)),1,0))</f>
        <v>0</v>
      </c>
      <c r="AY527" s="0" t="n">
        <f aca="false">IF(K526="10D",1,0)</f>
        <v>1</v>
      </c>
      <c r="AZ527" s="0" t="n">
        <f aca="false">IF(AND(I527&gt;G527,I526&lt;G526,I527&gt;F527,I526&gt;F526,I527&gt;E527,I526&gt;E526),1,0)</f>
        <v>0</v>
      </c>
      <c r="BA527" s="56" t="n">
        <f aca="false">IF(G527&gt;H527,1,0)</f>
        <v>0</v>
      </c>
      <c r="BB527" s="56" t="n">
        <f aca="false">IF(I527&lt;F527,1,0)</f>
        <v>0</v>
      </c>
      <c r="BC527" s="0" t="n">
        <f aca="false">IF(AND(SUM(AW526:AX526)=2,AY527=1),1,IF(SUM(AX525:AX527)=0,0,IF(AND(OR(AW525=1,AX525=1),OR(AW526=1,AX526=1),AY527=1),1,IF(AND(SUM(AW527:AY527)=2,SUM(AW525:AX525)=2,AX525=1),1,0))))</f>
        <v>0</v>
      </c>
      <c r="BD527" s="57" t="str">
        <f aca="false">IF(BC527=0,"",IF(AND(BC527=1,AZ527=0,AZ526=0,AZ525=0),1,IF(AND(BC527=1,OR(AZ527=1,AZ526=1,AZ525)),IF(BA527=1,1,0))))</f>
        <v/>
      </c>
      <c r="BE527" s="50" t="str">
        <f aca="false">IF(AND(BD527=1,BD526=1),0,IF(BD527=1,SUM(CM528:CM566),""))</f>
        <v/>
      </c>
      <c r="BF527" s="20" t="str">
        <f aca="false">IF(AND(BB527=1,BB526=1,BE486&lt;&gt;0),"",IF(AND(BB526=0,BB527=1),BF526,IF(AND(BB527=1,BB526=1),BF526,IF(AND(BF526="",BE526="",OR(BD526=0,BD526="")),"",IF(AND(BF526="",BE487=0),"",IF(AND(BE487&lt;&gt;"",BF526=BE487),"",IF(AND(BD526=1,BE526&lt;&gt;0),CM527,IF(BF526&lt;&gt;0,BF526+CM527,IF(BF526="","")))))))))</f>
        <v/>
      </c>
      <c r="BI527" s="0"/>
      <c r="BU527" s="0"/>
      <c r="BZ527" s="49"/>
      <c r="CG527" s="13"/>
      <c r="CH527" s="40"/>
      <c r="CI527" s="13"/>
      <c r="CL527" s="6" t="n">
        <f aca="false">C527</f>
        <v>38012</v>
      </c>
      <c r="CM527" s="13" t="n">
        <f aca="false">CN527/CN526-1</f>
        <v>0.0125841125578956</v>
      </c>
      <c r="CN527" s="4" t="n">
        <v>115.87</v>
      </c>
      <c r="CO527" s="13" t="n">
        <f aca="false">CN527/CN522-1</f>
        <v>0.0143569990370305</v>
      </c>
      <c r="CY527" s="4" t="n">
        <v>114.39</v>
      </c>
      <c r="CZ527" s="4" t="n">
        <v>115.87</v>
      </c>
      <c r="DA527" s="33" t="n">
        <f aca="false">CZ527-CN527</f>
        <v>0</v>
      </c>
      <c r="DB527" s="16" t="n">
        <f aca="false">CZ527/CY527-1</f>
        <v>0.0129381938980679</v>
      </c>
      <c r="DC527" s="15" t="n">
        <f aca="false">CY527/CZ526-1</f>
        <v>-0.000349558682163797</v>
      </c>
      <c r="DD527" s="15" t="n">
        <f aca="false">CZ527/CZ526-1</f>
        <v>0.0125841125578956</v>
      </c>
      <c r="DE527" s="34" t="str">
        <f aca="false">IF(CW527=0,"",-DC527*CS527)</f>
        <v/>
      </c>
      <c r="DY527" s="6"/>
      <c r="EB527" s="6" t="n">
        <f aca="false">CL527</f>
        <v>38012</v>
      </c>
      <c r="EC527" s="13" t="n">
        <f aca="false">SUM(CM525:CM527)</f>
        <v>0.0067546868502093</v>
      </c>
    </row>
    <row r="528" customFormat="false" ht="15" hidden="false" customHeight="false" outlineLevel="0" collapsed="false">
      <c r="A528" s="0" t="n">
        <f aca="false">IF(FR528=1,CZ528,0)</f>
        <v>0</v>
      </c>
      <c r="C528" s="6" t="n">
        <v>38013</v>
      </c>
      <c r="D528" s="0" t="n">
        <f aca="false">IF(E528&gt;E527,1,)</f>
        <v>1</v>
      </c>
      <c r="E528" s="46" t="n">
        <v>101.9237</v>
      </c>
      <c r="F528" s="46" t="n">
        <v>106.6737</v>
      </c>
      <c r="G528" s="46" t="n">
        <v>109.557</v>
      </c>
      <c r="H528" s="46" t="n">
        <v>111.8213</v>
      </c>
      <c r="I528" s="46" t="n">
        <v>114.315</v>
      </c>
      <c r="J528" s="47" t="str">
        <f aca="false">IF(MIN(E528:I528)=E528,$E$2,IF(MIN(E528:I528)=F528,$F$2,IF(MIN(E528:I528)=G528,$G$2,IF(MIN(E528:I528)=H528,$H$2,IF(MIN(E528:I528)=I528,$I$2)))))</f>
        <v>200D</v>
      </c>
      <c r="K528" s="47" t="str">
        <f aca="false">IF(MAX(E528:I528)=E528,$E$2,IF(MAX(E528:I528)=F528,$F$2,IF(MAX(E528:I528)=G528,$G$2,IF(MAX(E528:I528)=H528,$H$2,IF(MAX(E528:I528)=I528,$I$2)))))</f>
        <v>10D</v>
      </c>
      <c r="L528" s="4" t="n">
        <f aca="false">IF(MAX(E528:I528)=H528,1,0)</f>
        <v>0</v>
      </c>
      <c r="M528" s="4" t="n">
        <f aca="false">IF(MAX(E528:I528)=I528,1,0)</f>
        <v>1</v>
      </c>
      <c r="O528" s="4" t="n">
        <f aca="false">IF(CN528&gt;E528,1,0)</f>
        <v>1</v>
      </c>
      <c r="P528" s="4" t="n">
        <f aca="false">IF(CN528&gt;F528,1,0)</f>
        <v>1</v>
      </c>
      <c r="Q528" s="4" t="n">
        <f aca="false">IF(CN528&gt;G528,1,0)</f>
        <v>1</v>
      </c>
      <c r="R528" s="4" t="n">
        <f aca="false">IF(CN528&gt;H528,1,0)</f>
        <v>1</v>
      </c>
      <c r="S528" s="4" t="n">
        <f aca="false">IF(CN528&gt;I528,1,0)</f>
        <v>1</v>
      </c>
      <c r="T528" s="25" t="n">
        <f aca="false">IF(AND(AND(R528=0,S528=0,Q528=0),OR(S527=1,S526=1,S525=1)),1,0)</f>
        <v>0</v>
      </c>
      <c r="U528" s="13" t="n">
        <f aca="false">SUM(CM527:CM528)</f>
        <v>0.00231398223943524</v>
      </c>
      <c r="AV528" s="0"/>
      <c r="AW528" s="55" t="n">
        <f aca="false">IF(EC528&gt;$AW$2,1,0)</f>
        <v>0</v>
      </c>
      <c r="AX528" s="0" t="n">
        <f aca="false">IF(AND(I528&gt;G528,I527&lt;G527),1,IF(OR(AND(I528&gt;F528,I527&lt;F527),AND(I528&gt;E528,I527&lt;E527)),1,0))</f>
        <v>0</v>
      </c>
      <c r="AY528" s="0" t="n">
        <f aca="false">IF(K527="10D",1,0)</f>
        <v>1</v>
      </c>
      <c r="AZ528" s="0" t="n">
        <f aca="false">IF(AND(I528&gt;G528,I527&lt;G527,I528&gt;F528,I527&gt;F527,I528&gt;E528,I527&gt;E527),1,0)</f>
        <v>0</v>
      </c>
      <c r="BA528" s="56" t="n">
        <f aca="false">IF(G528&gt;H528,1,0)</f>
        <v>0</v>
      </c>
      <c r="BB528" s="56" t="n">
        <f aca="false">IF(I528&lt;F528,1,0)</f>
        <v>0</v>
      </c>
      <c r="BC528" s="0" t="n">
        <f aca="false">IF(AND(SUM(AW527:AX527)=2,AY528=1),1,IF(SUM(AX526:AX528)=0,0,IF(AND(OR(AW526=1,AX526=1),OR(AW527=1,AX527=1),AY528=1),1,IF(AND(SUM(AW528:AY528)=2,SUM(AW526:AX526)=2,AX526=1),1,0))))</f>
        <v>0</v>
      </c>
      <c r="BD528" s="57" t="str">
        <f aca="false">IF(BC528=0,"",IF(AND(BC528=1,AZ528=0,AZ527=0,AZ526=0),1,IF(AND(BC528=1,OR(AZ528=1,AZ527=1,AZ526)),IF(BA528=1,1,0))))</f>
        <v/>
      </c>
      <c r="BE528" s="50" t="str">
        <f aca="false">IF(AND(BD528=1,BD527=1),0,IF(BD528=1,SUM(CM529:CM567),""))</f>
        <v/>
      </c>
      <c r="BF528" s="20" t="str">
        <f aca="false">IF(AND(BB528=1,BB527=1,BE487&lt;&gt;0),"",IF(AND(BB527=0,BB528=1),BF527,IF(AND(BB528=1,BB527=1),BF527,IF(AND(BF527="",BE527="",OR(BD527=0,BD527="")),"",IF(AND(BF527="",BE488=0),"",IF(AND(BE488&lt;&gt;"",BF527=BE488),"",IF(AND(BD527=1,BE527&lt;&gt;0),CM528,IF(BF527&lt;&gt;0,BF527+CM528,IF(BF527="","")))))))))</f>
        <v/>
      </c>
      <c r="BI528" s="0"/>
      <c r="BU528" s="0"/>
      <c r="BZ528" s="49"/>
      <c r="CG528" s="13"/>
      <c r="CH528" s="40"/>
      <c r="CI528" s="13"/>
      <c r="CL528" s="6" t="n">
        <f aca="false">C528</f>
        <v>38013</v>
      </c>
      <c r="CM528" s="13" t="n">
        <f aca="false">CN528/CN527-1</f>
        <v>-0.0102701303184604</v>
      </c>
      <c r="CN528" s="4" t="n">
        <v>114.68</v>
      </c>
      <c r="CO528" s="13" t="n">
        <f aca="false">CN528/CN523-1</f>
        <v>0.00420315236427316</v>
      </c>
      <c r="CY528" s="4" t="n">
        <v>115.75</v>
      </c>
      <c r="CZ528" s="4" t="n">
        <v>114.68</v>
      </c>
      <c r="DA528" s="33" t="n">
        <f aca="false">CZ528-CN528</f>
        <v>0</v>
      </c>
      <c r="DB528" s="16" t="n">
        <f aca="false">CZ528/CY528-1</f>
        <v>-0.00924406047516191</v>
      </c>
      <c r="DC528" s="15" t="n">
        <f aca="false">CY528/CZ527-1</f>
        <v>-0.00103564339345819</v>
      </c>
      <c r="DD528" s="15" t="n">
        <f aca="false">CZ528/CZ527-1</f>
        <v>-0.0102701303184604</v>
      </c>
      <c r="DE528" s="34" t="str">
        <f aca="false">IF(CW528=0,"",-DC528*CS528)</f>
        <v/>
      </c>
      <c r="DY528" s="6"/>
      <c r="EB528" s="6" t="n">
        <f aca="false">CL528</f>
        <v>38013</v>
      </c>
      <c r="EC528" s="13" t="n">
        <f aca="false">SUM(CM526:CM528)</f>
        <v>-0.000909014276244124</v>
      </c>
    </row>
    <row r="529" customFormat="false" ht="15" hidden="false" customHeight="false" outlineLevel="0" collapsed="false">
      <c r="A529" s="0" t="n">
        <f aca="false">IF(FR529=1,CZ529,0)</f>
        <v>0</v>
      </c>
      <c r="C529" s="6" t="n">
        <v>38014</v>
      </c>
      <c r="D529" s="0" t="n">
        <f aca="false">IF(E529&gt;E528,1,)</f>
        <v>1</v>
      </c>
      <c r="E529" s="46" t="n">
        <v>102.0548</v>
      </c>
      <c r="F529" s="46" t="n">
        <v>106.7733</v>
      </c>
      <c r="G529" s="46" t="n">
        <v>109.6972</v>
      </c>
      <c r="H529" s="46" t="n">
        <v>111.9957</v>
      </c>
      <c r="I529" s="46" t="n">
        <v>114.396</v>
      </c>
      <c r="J529" s="47" t="str">
        <f aca="false">IF(MIN(E529:I529)=E529,$E$2,IF(MIN(E529:I529)=F529,$F$2,IF(MIN(E529:I529)=G529,$G$2,IF(MIN(E529:I529)=H529,$H$2,IF(MIN(E529:I529)=I529,$I$2)))))</f>
        <v>200D</v>
      </c>
      <c r="K529" s="47" t="str">
        <f aca="false">IF(MAX(E529:I529)=E529,$E$2,IF(MAX(E529:I529)=F529,$F$2,IF(MAX(E529:I529)=G529,$G$2,IF(MAX(E529:I529)=H529,$H$2,IF(MAX(E529:I529)=I529,$I$2)))))</f>
        <v>10D</v>
      </c>
      <c r="L529" s="4" t="n">
        <f aca="false">IF(MAX(E529:I529)=H529,1,0)</f>
        <v>0</v>
      </c>
      <c r="M529" s="4" t="n">
        <f aca="false">IF(MAX(E529:I529)=I529,1,0)</f>
        <v>1</v>
      </c>
      <c r="O529" s="4" t="n">
        <f aca="false">IF(CN529&gt;E529,1,0)</f>
        <v>1</v>
      </c>
      <c r="P529" s="4" t="n">
        <f aca="false">IF(CN529&gt;F529,1,0)</f>
        <v>1</v>
      </c>
      <c r="Q529" s="4" t="n">
        <f aca="false">IF(CN529&gt;G529,1,0)</f>
        <v>1</v>
      </c>
      <c r="R529" s="4" t="n">
        <f aca="false">IF(CN529&gt;H529,1,0)</f>
        <v>1</v>
      </c>
      <c r="S529" s="4" t="n">
        <f aca="false">IF(CN529&gt;I529,1,0)</f>
        <v>0</v>
      </c>
      <c r="T529" s="25" t="n">
        <f aca="false">IF(AND(AND(R529=0,S529=0,Q529=0),OR(S528=1,S527=1,S526=1)),1,0)</f>
        <v>0</v>
      </c>
      <c r="U529" s="13" t="n">
        <f aca="false">SUM(CM528:CM529)</f>
        <v>-0.0216932206567931</v>
      </c>
      <c r="AV529" s="0"/>
      <c r="AW529" s="55" t="n">
        <f aca="false">IF(EC529&gt;$AW$2,1,0)</f>
        <v>0</v>
      </c>
      <c r="AX529" s="0" t="n">
        <f aca="false">IF(AND(I529&gt;G529,I528&lt;G528),1,IF(OR(AND(I529&gt;F529,I528&lt;F528),AND(I529&gt;E529,I528&lt;E528)),1,0))</f>
        <v>0</v>
      </c>
      <c r="AY529" s="0" t="n">
        <f aca="false">IF(K528="10D",1,0)</f>
        <v>1</v>
      </c>
      <c r="AZ529" s="0" t="n">
        <f aca="false">IF(AND(I529&gt;G529,I528&lt;G528,I529&gt;F529,I528&gt;F528,I529&gt;E529,I528&gt;E528),1,0)</f>
        <v>0</v>
      </c>
      <c r="BA529" s="56" t="n">
        <f aca="false">IF(G529&gt;H529,1,0)</f>
        <v>0</v>
      </c>
      <c r="BB529" s="56" t="n">
        <f aca="false">IF(I529&lt;F529,1,0)</f>
        <v>0</v>
      </c>
      <c r="BC529" s="0" t="n">
        <f aca="false">IF(AND(SUM(AW528:AX528)=2,AY529=1),1,IF(SUM(AX527:AX529)=0,0,IF(AND(OR(AW527=1,AX527=1),OR(AW528=1,AX528=1),AY529=1),1,IF(AND(SUM(AW529:AY529)=2,SUM(AW527:AX527)=2,AX527=1),1,0))))</f>
        <v>0</v>
      </c>
      <c r="BD529" s="57" t="str">
        <f aca="false">IF(BC529=0,"",IF(AND(BC529=1,AZ529=0,AZ528=0,AZ527=0),1,IF(AND(BC529=1,OR(AZ529=1,AZ528=1,AZ527)),IF(BA529=1,1,0))))</f>
        <v/>
      </c>
      <c r="BE529" s="50" t="str">
        <f aca="false">IF(AND(BD529=1,BD528=1),0,IF(BD529=1,SUM(CM530:CM568),""))</f>
        <v/>
      </c>
      <c r="BF529" s="20" t="str">
        <f aca="false">IF(AND(BB529=1,BB528=1,BE488&lt;&gt;0),"",IF(AND(BB528=0,BB529=1),BF528,IF(AND(BB529=1,BB528=1),BF528,IF(AND(BF528="",BE528="",OR(BD528=0,BD528="")),"",IF(AND(BF528="",BE489=0),"",IF(AND(BE489&lt;&gt;"",BF528=BE489),"",IF(AND(BD528=1,BE528&lt;&gt;0),CM529,IF(BF528&lt;&gt;0,BF528+CM529,IF(BF528="","")))))))))</f>
        <v/>
      </c>
      <c r="BI529" s="0"/>
      <c r="BU529" s="0"/>
      <c r="BZ529" s="49"/>
      <c r="CG529" s="13"/>
      <c r="CH529" s="40"/>
      <c r="CI529" s="13"/>
      <c r="CL529" s="6" t="n">
        <f aca="false">C529</f>
        <v>38014</v>
      </c>
      <c r="CM529" s="13" t="n">
        <f aca="false">CN529/CN528-1</f>
        <v>-0.0114230903383328</v>
      </c>
      <c r="CN529" s="4" t="n">
        <v>113.37</v>
      </c>
      <c r="CO529" s="13" t="n">
        <f aca="false">CN529/CN524-1</f>
        <v>-0.0150304083405733</v>
      </c>
      <c r="CY529" s="4" t="n">
        <v>114.98</v>
      </c>
      <c r="CZ529" s="4" t="n">
        <v>113.37</v>
      </c>
      <c r="DA529" s="33" t="n">
        <f aca="false">CZ529-CN529</f>
        <v>0</v>
      </c>
      <c r="DB529" s="16" t="n">
        <f aca="false">CZ529/CY529-1</f>
        <v>-0.0140024352061228</v>
      </c>
      <c r="DC529" s="15" t="n">
        <f aca="false">CY529/CZ528-1</f>
        <v>0.002615974886641</v>
      </c>
      <c r="DD529" s="15" t="n">
        <f aca="false">CZ529/CZ528-1</f>
        <v>-0.0114230903383328</v>
      </c>
      <c r="DE529" s="34" t="str">
        <f aca="false">IF(CW529=0,"",-DC529*CS529)</f>
        <v/>
      </c>
      <c r="DY529" s="6"/>
      <c r="EB529" s="6" t="n">
        <f aca="false">CL529</f>
        <v>38014</v>
      </c>
      <c r="EC529" s="13" t="n">
        <f aca="false">SUM(CM527:CM529)</f>
        <v>-0.00910910809889753</v>
      </c>
    </row>
    <row r="530" customFormat="false" ht="15" hidden="false" customHeight="false" outlineLevel="0" collapsed="false">
      <c r="A530" s="0" t="n">
        <f aca="false">IF(FR530=1,CZ530,0)</f>
        <v>0</v>
      </c>
      <c r="C530" s="6" t="n">
        <v>38015</v>
      </c>
      <c r="D530" s="0" t="n">
        <f aca="false">IF(E530&gt;E529,1,)</f>
        <v>1</v>
      </c>
      <c r="E530" s="46" t="n">
        <v>102.1774</v>
      </c>
      <c r="F530" s="46" t="n">
        <v>106.8798</v>
      </c>
      <c r="G530" s="46" t="n">
        <v>109.8576</v>
      </c>
      <c r="H530" s="46" t="n">
        <v>112.1917</v>
      </c>
      <c r="I530" s="46" t="n">
        <v>114.394</v>
      </c>
      <c r="J530" s="47" t="str">
        <f aca="false">IF(MIN(E530:I530)=E530,$E$2,IF(MIN(E530:I530)=F530,$F$2,IF(MIN(E530:I530)=G530,$G$2,IF(MIN(E530:I530)=H530,$H$2,IF(MIN(E530:I530)=I530,$I$2)))))</f>
        <v>200D</v>
      </c>
      <c r="K530" s="47" t="str">
        <f aca="false">IF(MAX(E530:I530)=E530,$E$2,IF(MAX(E530:I530)=F530,$F$2,IF(MAX(E530:I530)=G530,$G$2,IF(MAX(E530:I530)=H530,$H$2,IF(MAX(E530:I530)=I530,$I$2)))))</f>
        <v>10D</v>
      </c>
      <c r="L530" s="4" t="n">
        <f aca="false">IF(MAX(E530:I530)=H530,1,0)</f>
        <v>0</v>
      </c>
      <c r="M530" s="4" t="n">
        <f aca="false">IF(MAX(E530:I530)=I530,1,0)</f>
        <v>1</v>
      </c>
      <c r="O530" s="4" t="n">
        <f aca="false">IF(CN530&gt;E530,1,0)</f>
        <v>1</v>
      </c>
      <c r="P530" s="4" t="n">
        <f aca="false">IF(CN530&gt;F530,1,0)</f>
        <v>1</v>
      </c>
      <c r="Q530" s="4" t="n">
        <f aca="false">IF(CN530&gt;G530,1,0)</f>
        <v>1</v>
      </c>
      <c r="R530" s="4" t="n">
        <f aca="false">IF(CN530&gt;H530,1,0)</f>
        <v>1</v>
      </c>
      <c r="S530" s="4" t="n">
        <f aca="false">IF(CN530&gt;I530,1,0)</f>
        <v>0</v>
      </c>
      <c r="T530" s="25" t="n">
        <f aca="false">IF(AND(AND(R530=0,S530=0,Q530=0),OR(S529=1,S528=1,S527=1)),1,0)</f>
        <v>0</v>
      </c>
      <c r="U530" s="13" t="n">
        <f aca="false">SUM(CM529:CM530)</f>
        <v>-0.0104528160153197</v>
      </c>
      <c r="AV530" s="0"/>
      <c r="AW530" s="55" t="n">
        <f aca="false">IF(EC530&gt;$AW$2,1,0)</f>
        <v>0</v>
      </c>
      <c r="AX530" s="0" t="n">
        <f aca="false">IF(AND(I530&gt;G530,I529&lt;G529),1,IF(OR(AND(I530&gt;F530,I529&lt;F529),AND(I530&gt;E530,I529&lt;E529)),1,0))</f>
        <v>0</v>
      </c>
      <c r="AY530" s="0" t="n">
        <f aca="false">IF(K529="10D",1,0)</f>
        <v>1</v>
      </c>
      <c r="AZ530" s="0" t="n">
        <f aca="false">IF(AND(I530&gt;G530,I529&lt;G529,I530&gt;F530,I529&gt;F529,I530&gt;E530,I529&gt;E529),1,0)</f>
        <v>0</v>
      </c>
      <c r="BA530" s="56" t="n">
        <f aca="false">IF(G530&gt;H530,1,0)</f>
        <v>0</v>
      </c>
      <c r="BB530" s="56" t="n">
        <f aca="false">IF(I530&lt;F530,1,0)</f>
        <v>0</v>
      </c>
      <c r="BC530" s="0" t="n">
        <f aca="false">IF(AND(SUM(AW529:AX529)=2,AY530=1),1,IF(SUM(AX528:AX530)=0,0,IF(AND(OR(AW528=1,AX528=1),OR(AW529=1,AX529=1),AY530=1),1,IF(AND(SUM(AW530:AY530)=2,SUM(AW528:AX528)=2,AX528=1),1,0))))</f>
        <v>0</v>
      </c>
      <c r="BD530" s="57" t="str">
        <f aca="false">IF(BC530=0,"",IF(AND(BC530=1,AZ530=0,AZ529=0,AZ528=0),1,IF(AND(BC530=1,OR(AZ530=1,AZ529=1,AZ528)),IF(BA530=1,1,0))))</f>
        <v/>
      </c>
      <c r="BE530" s="50" t="str">
        <f aca="false">IF(AND(BD530=1,BD529=1),0,IF(BD530=1,SUM(CM531:CM569),""))</f>
        <v/>
      </c>
      <c r="BF530" s="20" t="str">
        <f aca="false">IF(AND(BB530=1,BB529=1,BE489&lt;&gt;0),"",IF(AND(BB529=0,BB530=1),BF529,IF(AND(BB530=1,BB529=1),BF529,IF(AND(BF529="",BE529="",OR(BD529=0,BD529="")),"",IF(AND(BF529="",BE490=0),"",IF(AND(BE490&lt;&gt;"",BF529=BE490),"",IF(AND(BD529=1,BE529&lt;&gt;0),CM530,IF(BF529&lt;&gt;0,BF529+CM530,IF(BF529="","")))))))))</f>
        <v/>
      </c>
      <c r="BI530" s="0"/>
      <c r="BU530" s="0"/>
      <c r="BZ530" s="49"/>
      <c r="CG530" s="13"/>
      <c r="CH530" s="40"/>
      <c r="CI530" s="13"/>
      <c r="CL530" s="6" t="n">
        <f aca="false">C530</f>
        <v>38015</v>
      </c>
      <c r="CM530" s="13" t="n">
        <f aca="false">CN530/CN529-1</f>
        <v>0.000970274323013109</v>
      </c>
      <c r="CN530" s="4" t="n">
        <v>113.48</v>
      </c>
      <c r="CO530" s="13" t="n">
        <f aca="false">CN530/CN525-1</f>
        <v>-0.0114982578397212</v>
      </c>
      <c r="CY530" s="4" t="n">
        <v>113.56</v>
      </c>
      <c r="CZ530" s="4" t="n">
        <v>113.48</v>
      </c>
      <c r="DA530" s="33" t="n">
        <f aca="false">CZ530-CN530</f>
        <v>0</v>
      </c>
      <c r="DB530" s="16" t="n">
        <f aca="false">CZ530/CY530-1</f>
        <v>-0.000704473406128892</v>
      </c>
      <c r="DC530" s="15" t="n">
        <f aca="false">CY530/CZ529-1</f>
        <v>0.00167592837611363</v>
      </c>
      <c r="DD530" s="15" t="n">
        <f aca="false">CZ530/CZ529-1</f>
        <v>0.000970274323013109</v>
      </c>
      <c r="DE530" s="34" t="str">
        <f aca="false">IF(CW530=0,"",-DC530*CS530)</f>
        <v/>
      </c>
      <c r="DY530" s="6"/>
      <c r="EB530" s="6" t="n">
        <f aca="false">CL530</f>
        <v>38015</v>
      </c>
      <c r="EC530" s="13" t="n">
        <f aca="false">SUM(CM528:CM530)</f>
        <v>-0.02072294633378</v>
      </c>
    </row>
    <row r="531" customFormat="false" ht="15" hidden="false" customHeight="false" outlineLevel="0" collapsed="false">
      <c r="A531" s="0" t="n">
        <f aca="false">IF(FR531=1,CZ531,0)</f>
        <v>0</v>
      </c>
      <c r="C531" s="6" t="n">
        <v>38016</v>
      </c>
      <c r="D531" s="0" t="n">
        <f aca="false">IF(E531&gt;E530,1,)</f>
        <v>1</v>
      </c>
      <c r="E531" s="46" t="n">
        <v>102.2959</v>
      </c>
      <c r="F531" s="46" t="n">
        <v>106.9778</v>
      </c>
      <c r="G531" s="46" t="n">
        <v>110.0286</v>
      </c>
      <c r="H531" s="46" t="n">
        <v>112.369</v>
      </c>
      <c r="I531" s="46" t="n">
        <v>114.364</v>
      </c>
      <c r="J531" s="47" t="str">
        <f aca="false">IF(MIN(E531:I531)=E531,$E$2,IF(MIN(E531:I531)=F531,$F$2,IF(MIN(E531:I531)=G531,$G$2,IF(MIN(E531:I531)=H531,$H$2,IF(MIN(E531:I531)=I531,$I$2)))))</f>
        <v>200D</v>
      </c>
      <c r="K531" s="47" t="str">
        <f aca="false">IF(MAX(E531:I531)=E531,$E$2,IF(MAX(E531:I531)=F531,$F$2,IF(MAX(E531:I531)=G531,$G$2,IF(MAX(E531:I531)=H531,$H$2,IF(MAX(E531:I531)=I531,$I$2)))))</f>
        <v>10D</v>
      </c>
      <c r="L531" s="4" t="n">
        <f aca="false">IF(MAX(E531:I531)=H531,1,0)</f>
        <v>0</v>
      </c>
      <c r="M531" s="4" t="n">
        <f aca="false">IF(MAX(E531:I531)=I531,1,0)</f>
        <v>1</v>
      </c>
      <c r="O531" s="4" t="n">
        <f aca="false">IF(CN531&gt;E531,1,0)</f>
        <v>1</v>
      </c>
      <c r="P531" s="4" t="n">
        <f aca="false">IF(CN531&gt;F531,1,0)</f>
        <v>1</v>
      </c>
      <c r="Q531" s="4" t="n">
        <f aca="false">IF(CN531&gt;G531,1,0)</f>
        <v>1</v>
      </c>
      <c r="R531" s="4" t="n">
        <f aca="false">IF(CN531&gt;H531,1,0)</f>
        <v>1</v>
      </c>
      <c r="S531" s="4" t="n">
        <f aca="false">IF(CN531&gt;I531,1,0)</f>
        <v>0</v>
      </c>
      <c r="T531" s="25" t="n">
        <f aca="false">IF(AND(AND(R531=0,S531=0,Q531=0),OR(S530=1,S529=1,S528=1)),1,0)</f>
        <v>0</v>
      </c>
      <c r="U531" s="13" t="n">
        <f aca="false">SUM(CM530:CM531)</f>
        <v>0.000970274323013109</v>
      </c>
      <c r="AV531" s="0"/>
      <c r="AW531" s="55" t="n">
        <f aca="false">IF(EC531&gt;$AW$2,1,0)</f>
        <v>0</v>
      </c>
      <c r="AX531" s="0" t="n">
        <f aca="false">IF(AND(I531&gt;G531,I530&lt;G530),1,IF(OR(AND(I531&gt;F531,I530&lt;F530),AND(I531&gt;E531,I530&lt;E530)),1,0))</f>
        <v>0</v>
      </c>
      <c r="AY531" s="0" t="n">
        <f aca="false">IF(K530="10D",1,0)</f>
        <v>1</v>
      </c>
      <c r="AZ531" s="0" t="n">
        <f aca="false">IF(AND(I531&gt;G531,I530&lt;G530,I531&gt;F531,I530&gt;F530,I531&gt;E531,I530&gt;E530),1,0)</f>
        <v>0</v>
      </c>
      <c r="BA531" s="56" t="n">
        <f aca="false">IF(G531&gt;H531,1,0)</f>
        <v>0</v>
      </c>
      <c r="BB531" s="56" t="n">
        <f aca="false">IF(I531&lt;F531,1,0)</f>
        <v>0</v>
      </c>
      <c r="BC531" s="0" t="n">
        <f aca="false">IF(AND(SUM(AW530:AX530)=2,AY531=1),1,IF(SUM(AX529:AX531)=0,0,IF(AND(OR(AW529=1,AX529=1),OR(AW530=1,AX530=1),AY531=1),1,IF(AND(SUM(AW531:AY531)=2,SUM(AW529:AX529)=2,AX529=1),1,0))))</f>
        <v>0</v>
      </c>
      <c r="BD531" s="57" t="str">
        <f aca="false">IF(BC531=0,"",IF(AND(BC531=1,AZ531=0,AZ530=0,AZ529=0),1,IF(AND(BC531=1,OR(AZ531=1,AZ530=1,AZ529)),IF(BA531=1,1,0))))</f>
        <v/>
      </c>
      <c r="BE531" s="50" t="str">
        <f aca="false">IF(AND(BD531=1,BD530=1),0,IF(BD531=1,SUM(CM532:CM570),""))</f>
        <v/>
      </c>
      <c r="BF531" s="20" t="str">
        <f aca="false">IF(AND(BB531=1,BB530=1,BE490&lt;&gt;0),"",IF(AND(BB530=0,BB531=1),BF530,IF(AND(BB531=1,BB530=1),BF530,IF(AND(BF530="",BE530="",OR(BD530=0,BD530="")),"",IF(AND(BF530="",BE491=0),"",IF(AND(BE491&lt;&gt;"",BF530=BE491),"",IF(AND(BD530=1,BE530&lt;&gt;0),CM531,IF(BF530&lt;&gt;0,BF530+CM531,IF(BF530="","")))))))))</f>
        <v/>
      </c>
      <c r="BI531" s="0"/>
      <c r="BU531" s="0"/>
      <c r="BZ531" s="49"/>
      <c r="CG531" s="13"/>
      <c r="CH531" s="40"/>
      <c r="CI531" s="13"/>
      <c r="CL531" s="6" t="n">
        <f aca="false">C531</f>
        <v>38016</v>
      </c>
      <c r="CM531" s="13" t="n">
        <f aca="false">CN531/CN530-1</f>
        <v>0</v>
      </c>
      <c r="CN531" s="4" t="n">
        <v>113.48</v>
      </c>
      <c r="CO531" s="13" t="n">
        <f aca="false">CN531/CN526-1</f>
        <v>-0.00830201870138947</v>
      </c>
      <c r="CY531" s="4" t="n">
        <v>113.52</v>
      </c>
      <c r="CZ531" s="4" t="n">
        <v>113.48</v>
      </c>
      <c r="DA531" s="33" t="n">
        <f aca="false">CZ531-CN531</f>
        <v>0</v>
      </c>
      <c r="DB531" s="16" t="n">
        <f aca="false">CZ531/CY531-1</f>
        <v>-0.000352360817477027</v>
      </c>
      <c r="DC531" s="15" t="n">
        <f aca="false">CY531/CZ530-1</f>
        <v>0.000352485019386561</v>
      </c>
      <c r="DD531" s="15" t="n">
        <f aca="false">CZ531/CZ530-1</f>
        <v>0</v>
      </c>
      <c r="DE531" s="34" t="str">
        <f aca="false">IF(CW531=0,"",-DC531*CS531)</f>
        <v/>
      </c>
      <c r="DY531" s="6"/>
      <c r="EB531" s="6" t="n">
        <f aca="false">CL531</f>
        <v>38016</v>
      </c>
      <c r="EC531" s="13" t="n">
        <f aca="false">SUM(CM529:CM531)</f>
        <v>-0.0104528160153197</v>
      </c>
    </row>
    <row r="532" customFormat="false" ht="15" hidden="false" customHeight="false" outlineLevel="0" collapsed="false">
      <c r="A532" s="0" t="n">
        <f aca="false">IF(FR532=1,CZ532,0)</f>
        <v>0</v>
      </c>
      <c r="C532" s="6" t="n">
        <v>38019</v>
      </c>
      <c r="D532" s="0" t="n">
        <f aca="false">IF(E532&gt;E531,1,)</f>
        <v>1</v>
      </c>
      <c r="E532" s="46" t="n">
        <v>102.4245</v>
      </c>
      <c r="F532" s="46" t="n">
        <v>107.0875</v>
      </c>
      <c r="G532" s="46" t="n">
        <v>110.2312</v>
      </c>
      <c r="H532" s="46" t="n">
        <v>112.5513</v>
      </c>
      <c r="I532" s="46" t="n">
        <v>114.338</v>
      </c>
      <c r="J532" s="47" t="str">
        <f aca="false">IF(MIN(E532:I532)=E532,$E$2,IF(MIN(E532:I532)=F532,$F$2,IF(MIN(E532:I532)=G532,$G$2,IF(MIN(E532:I532)=H532,$H$2,IF(MIN(E532:I532)=I532,$I$2)))))</f>
        <v>200D</v>
      </c>
      <c r="K532" s="47" t="str">
        <f aca="false">IF(MAX(E532:I532)=E532,$E$2,IF(MAX(E532:I532)=F532,$F$2,IF(MAX(E532:I532)=G532,$G$2,IF(MAX(E532:I532)=H532,$H$2,IF(MAX(E532:I532)=I532,$I$2)))))</f>
        <v>10D</v>
      </c>
      <c r="L532" s="4" t="n">
        <f aca="false">IF(MAX(E532:I532)=H532,1,0)</f>
        <v>0</v>
      </c>
      <c r="M532" s="4" t="n">
        <f aca="false">IF(MAX(E532:I532)=I532,1,0)</f>
        <v>1</v>
      </c>
      <c r="O532" s="4" t="n">
        <f aca="false">IF(CN532&gt;E532,1,0)</f>
        <v>1</v>
      </c>
      <c r="P532" s="4" t="n">
        <f aca="false">IF(CN532&gt;F532,1,0)</f>
        <v>1</v>
      </c>
      <c r="Q532" s="4" t="n">
        <f aca="false">IF(CN532&gt;G532,1,0)</f>
        <v>1</v>
      </c>
      <c r="R532" s="4" t="n">
        <f aca="false">IF(CN532&gt;H532,1,0)</f>
        <v>1</v>
      </c>
      <c r="S532" s="4" t="n">
        <f aca="false">IF(CN532&gt;I532,1,0)</f>
        <v>0</v>
      </c>
      <c r="T532" s="25" t="n">
        <f aca="false">IF(AND(AND(R532=0,S532=0,Q532=0),OR(S531=1,S530=1,S529=1)),1,0)</f>
        <v>0</v>
      </c>
      <c r="U532" s="13" t="n">
        <f aca="false">SUM(CM531:CM532)</f>
        <v>0.00431794148748677</v>
      </c>
      <c r="AV532" s="0"/>
      <c r="AW532" s="55" t="n">
        <f aca="false">IF(EC532&gt;$AW$2,1,0)</f>
        <v>0</v>
      </c>
      <c r="AX532" s="0" t="n">
        <f aca="false">IF(AND(I532&gt;G532,I531&lt;G531),1,IF(OR(AND(I532&gt;F532,I531&lt;F531),AND(I532&gt;E532,I531&lt;E531)),1,0))</f>
        <v>0</v>
      </c>
      <c r="AY532" s="0" t="n">
        <f aca="false">IF(K531="10D",1,0)</f>
        <v>1</v>
      </c>
      <c r="AZ532" s="0" t="n">
        <f aca="false">IF(AND(I532&gt;G532,I531&lt;G531,I532&gt;F532,I531&gt;F531,I532&gt;E532,I531&gt;E531),1,0)</f>
        <v>0</v>
      </c>
      <c r="BA532" s="56" t="n">
        <f aca="false">IF(G532&gt;H532,1,0)</f>
        <v>0</v>
      </c>
      <c r="BB532" s="56" t="n">
        <f aca="false">IF(I532&lt;F532,1,0)</f>
        <v>0</v>
      </c>
      <c r="BC532" s="0" t="n">
        <f aca="false">IF(AND(SUM(AW531:AX531)=2,AY532=1),1,IF(SUM(AX530:AX532)=0,0,IF(AND(OR(AW530=1,AX530=1),OR(AW531=1,AX531=1),AY532=1),1,IF(AND(SUM(AW532:AY532)=2,SUM(AW530:AX530)=2,AX530=1),1,0))))</f>
        <v>0</v>
      </c>
      <c r="BD532" s="57" t="str">
        <f aca="false">IF(BC532=0,"",IF(AND(BC532=1,AZ532=0,AZ531=0,AZ530=0),1,IF(AND(BC532=1,OR(AZ532=1,AZ531=1,AZ530)),IF(BA532=1,1,0))))</f>
        <v/>
      </c>
      <c r="BE532" s="50" t="str">
        <f aca="false">IF(AND(BD532=1,BD531=1),0,IF(BD532=1,SUM(CM533:CM571),""))</f>
        <v/>
      </c>
      <c r="BF532" s="20" t="str">
        <f aca="false">IF(AND(BB532=1,BB531=1,BE491&lt;&gt;0),"",IF(AND(BB531=0,BB532=1),BF531,IF(AND(BB532=1,BB531=1),BF531,IF(AND(BF531="",BE531="",OR(BD531=0,BD531="")),"",IF(AND(BF531="",BE492=0),"",IF(AND(BE492&lt;&gt;"",BF531=BE492),"",IF(AND(BD531=1,BE531&lt;&gt;0),CM532,IF(BF531&lt;&gt;0,BF531+CM532,IF(BF531="","")))))))))</f>
        <v/>
      </c>
      <c r="BI532" s="0"/>
      <c r="BU532" s="0"/>
      <c r="BZ532" s="49"/>
      <c r="CG532" s="13"/>
      <c r="CH532" s="40"/>
      <c r="CI532" s="13"/>
      <c r="CL532" s="6" t="n">
        <f aca="false">C532</f>
        <v>38019</v>
      </c>
      <c r="CM532" s="13" t="n">
        <f aca="false">CN532/CN531-1</f>
        <v>0.00431794148748677</v>
      </c>
      <c r="CN532" s="4" t="n">
        <v>113.97</v>
      </c>
      <c r="CO532" s="13" t="n">
        <f aca="false">CN532/CN527-1</f>
        <v>-0.016397687063088</v>
      </c>
      <c r="CY532" s="4" t="n">
        <v>113.7</v>
      </c>
      <c r="CZ532" s="4" t="n">
        <v>113.97</v>
      </c>
      <c r="DA532" s="33" t="n">
        <f aca="false">CZ532-CN532</f>
        <v>0</v>
      </c>
      <c r="DB532" s="16" t="n">
        <f aca="false">CZ532/CY532-1</f>
        <v>0.0023746701846965</v>
      </c>
      <c r="DC532" s="15" t="n">
        <f aca="false">CY532/CZ531-1</f>
        <v>0.00193866760662664</v>
      </c>
      <c r="DD532" s="15" t="n">
        <f aca="false">CZ532/CZ531-1</f>
        <v>0.00431794148748677</v>
      </c>
      <c r="DE532" s="34" t="str">
        <f aca="false">IF(CW532=0,"",-DC532*CS532)</f>
        <v/>
      </c>
      <c r="DY532" s="6"/>
      <c r="EB532" s="6" t="n">
        <f aca="false">CL532</f>
        <v>38019</v>
      </c>
      <c r="EC532" s="13" t="n">
        <f aca="false">SUM(CM530:CM532)</f>
        <v>0.00528821581049987</v>
      </c>
    </row>
    <row r="533" customFormat="false" ht="15" hidden="false" customHeight="false" outlineLevel="0" collapsed="false">
      <c r="A533" s="0" t="n">
        <f aca="false">IF(FR533=1,CZ533,0)</f>
        <v>0</v>
      </c>
      <c r="C533" s="6" t="n">
        <v>38020</v>
      </c>
      <c r="D533" s="0" t="n">
        <f aca="false">IF(E533&gt;E532,1,)</f>
        <v>1</v>
      </c>
      <c r="E533" s="46" t="n">
        <v>102.5456</v>
      </c>
      <c r="F533" s="46" t="n">
        <v>107.2057</v>
      </c>
      <c r="G533" s="46" t="n">
        <v>110.4124</v>
      </c>
      <c r="H533" s="46" t="n">
        <v>112.6867</v>
      </c>
      <c r="I533" s="46" t="n">
        <v>114.296</v>
      </c>
      <c r="J533" s="47" t="str">
        <f aca="false">IF(MIN(E533:I533)=E533,$E$2,IF(MIN(E533:I533)=F533,$F$2,IF(MIN(E533:I533)=G533,$G$2,IF(MIN(E533:I533)=H533,$H$2,IF(MIN(E533:I533)=I533,$I$2)))))</f>
        <v>200D</v>
      </c>
      <c r="K533" s="47" t="str">
        <f aca="false">IF(MAX(E533:I533)=E533,$E$2,IF(MAX(E533:I533)=F533,$F$2,IF(MAX(E533:I533)=G533,$G$2,IF(MAX(E533:I533)=H533,$H$2,IF(MAX(E533:I533)=I533,$I$2)))))</f>
        <v>10D</v>
      </c>
      <c r="L533" s="4" t="n">
        <f aca="false">IF(MAX(E533:I533)=H533,1,0)</f>
        <v>0</v>
      </c>
      <c r="M533" s="4" t="n">
        <f aca="false">IF(MAX(E533:I533)=I533,1,0)</f>
        <v>1</v>
      </c>
      <c r="O533" s="4" t="n">
        <f aca="false">IF(CN533&gt;E533,1,0)</f>
        <v>1</v>
      </c>
      <c r="P533" s="4" t="n">
        <f aca="false">IF(CN533&gt;F533,1,0)</f>
        <v>1</v>
      </c>
      <c r="Q533" s="4" t="n">
        <f aca="false">IF(CN533&gt;G533,1,0)</f>
        <v>1</v>
      </c>
      <c r="R533" s="4" t="n">
        <f aca="false">IF(CN533&gt;H533,1,0)</f>
        <v>1</v>
      </c>
      <c r="S533" s="4" t="n">
        <f aca="false">IF(CN533&gt;I533,1,0)</f>
        <v>0</v>
      </c>
      <c r="T533" s="25" t="n">
        <f aca="false">IF(AND(AND(R533=0,S533=0,Q533=0),OR(S532=1,S531=1,S530=1)),1,0)</f>
        <v>0</v>
      </c>
      <c r="U533" s="13" t="n">
        <f aca="false">SUM(CM532:CM533)</f>
        <v>0.0026508361088784</v>
      </c>
      <c r="AV533" s="0"/>
      <c r="AW533" s="55" t="n">
        <f aca="false">IF(EC533&gt;$AW$2,1,0)</f>
        <v>0</v>
      </c>
      <c r="AX533" s="0" t="n">
        <f aca="false">IF(AND(I533&gt;G533,I532&lt;G532),1,IF(OR(AND(I533&gt;F533,I532&lt;F532),AND(I533&gt;E533,I532&lt;E532)),1,0))</f>
        <v>0</v>
      </c>
      <c r="AY533" s="0" t="n">
        <f aca="false">IF(K532="10D",1,0)</f>
        <v>1</v>
      </c>
      <c r="AZ533" s="0" t="n">
        <f aca="false">IF(AND(I533&gt;G533,I532&lt;G532,I533&gt;F533,I532&gt;F532,I533&gt;E533,I532&gt;E532),1,0)</f>
        <v>0</v>
      </c>
      <c r="BA533" s="56" t="n">
        <f aca="false">IF(G533&gt;H533,1,0)</f>
        <v>0</v>
      </c>
      <c r="BB533" s="56" t="n">
        <f aca="false">IF(I533&lt;F533,1,0)</f>
        <v>0</v>
      </c>
      <c r="BC533" s="0" t="n">
        <f aca="false">IF(AND(SUM(AW532:AX532)=2,AY533=1),1,IF(SUM(AX531:AX533)=0,0,IF(AND(OR(AW531=1,AX531=1),OR(AW532=1,AX532=1),AY533=1),1,IF(AND(SUM(AW533:AY533)=2,SUM(AW531:AX531)=2,AX531=1),1,0))))</f>
        <v>0</v>
      </c>
      <c r="BD533" s="57" t="str">
        <f aca="false">IF(BC533=0,"",IF(AND(BC533=1,AZ533=0,AZ532=0,AZ531=0),1,IF(AND(BC533=1,OR(AZ533=1,AZ532=1,AZ531)),IF(BA533=1,1,0))))</f>
        <v/>
      </c>
      <c r="BE533" s="50" t="str">
        <f aca="false">IF(AND(BD533=1,BD532=1),0,IF(BD533=1,SUM(CM534:CM572),""))</f>
        <v/>
      </c>
      <c r="BF533" s="20" t="str">
        <f aca="false">IF(AND(BB533=1,BB532=1,BE492&lt;&gt;0),"",IF(AND(BB532=0,BB533=1),BF532,IF(AND(BB533=1,BB532=1),BF532,IF(AND(BF532="",BE532="",OR(BD532=0,BD532="")),"",IF(AND(BF532="",BE493=0),"",IF(AND(BE493&lt;&gt;"",BF532=BE493),"",IF(AND(BD532=1,BE532&lt;&gt;0),CM533,IF(BF532&lt;&gt;0,BF532+CM533,IF(BF532="","")))))))))</f>
        <v/>
      </c>
      <c r="BI533" s="0"/>
      <c r="BU533" s="0"/>
      <c r="BZ533" s="49"/>
      <c r="CG533" s="13"/>
      <c r="CH533" s="40"/>
      <c r="CI533" s="13"/>
      <c r="CL533" s="6" t="n">
        <f aca="false">C533</f>
        <v>38020</v>
      </c>
      <c r="CM533" s="13" t="n">
        <f aca="false">CN533/CN532-1</f>
        <v>-0.00166710537860837</v>
      </c>
      <c r="CN533" s="4" t="n">
        <v>113.78</v>
      </c>
      <c r="CO533" s="13" t="n">
        <f aca="false">CN533/CN528-1</f>
        <v>-0.00784792465992334</v>
      </c>
      <c r="CY533" s="4" t="n">
        <v>113.74</v>
      </c>
      <c r="CZ533" s="4" t="n">
        <v>113.78</v>
      </c>
      <c r="DA533" s="33" t="n">
        <f aca="false">CZ533-CN533</f>
        <v>0</v>
      </c>
      <c r="DB533" s="16" t="n">
        <f aca="false">CZ533/CY533-1</f>
        <v>0.00035167926850721</v>
      </c>
      <c r="DC533" s="15" t="n">
        <f aca="false">CY533/CZ532-1</f>
        <v>-0.00201807493199968</v>
      </c>
      <c r="DD533" s="15" t="n">
        <f aca="false">CZ533/CZ532-1</f>
        <v>-0.00166710537860837</v>
      </c>
      <c r="DE533" s="34" t="str">
        <f aca="false">IF(CW533=0,"",-DC533*CS533)</f>
        <v/>
      </c>
      <c r="DY533" s="6"/>
      <c r="EB533" s="6" t="n">
        <f aca="false">CL533</f>
        <v>38020</v>
      </c>
      <c r="EC533" s="13" t="n">
        <f aca="false">SUM(CM531:CM533)</f>
        <v>0.0026508361088784</v>
      </c>
    </row>
    <row r="534" customFormat="false" ht="15" hidden="false" customHeight="false" outlineLevel="0" collapsed="false">
      <c r="A534" s="0" t="n">
        <f aca="false">IF(FR534=1,CZ534,0)</f>
        <v>0</v>
      </c>
      <c r="C534" s="6" t="n">
        <v>38021</v>
      </c>
      <c r="D534" s="0" t="n">
        <f aca="false">IF(E534&gt;E533,1,)</f>
        <v>1</v>
      </c>
      <c r="E534" s="46" t="n">
        <v>102.6616</v>
      </c>
      <c r="F534" s="46" t="n">
        <v>107.3116</v>
      </c>
      <c r="G534" s="46" t="n">
        <v>110.5938</v>
      </c>
      <c r="H534" s="46" t="n">
        <v>112.8183</v>
      </c>
      <c r="I534" s="46" t="n">
        <v>114.071</v>
      </c>
      <c r="J534" s="47" t="str">
        <f aca="false">IF(MIN(E534:I534)=E534,$E$2,IF(MIN(E534:I534)=F534,$F$2,IF(MIN(E534:I534)=G534,$G$2,IF(MIN(E534:I534)=H534,$H$2,IF(MIN(E534:I534)=I534,$I$2)))))</f>
        <v>200D</v>
      </c>
      <c r="K534" s="47" t="str">
        <f aca="false">IF(MAX(E534:I534)=E534,$E$2,IF(MAX(E534:I534)=F534,$F$2,IF(MAX(E534:I534)=G534,$G$2,IF(MAX(E534:I534)=H534,$H$2,IF(MAX(E534:I534)=I534,$I$2)))))</f>
        <v>10D</v>
      </c>
      <c r="L534" s="4" t="n">
        <f aca="false">IF(MAX(E534:I534)=H534,1,0)</f>
        <v>0</v>
      </c>
      <c r="M534" s="4" t="n">
        <f aca="false">IF(MAX(E534:I534)=I534,1,0)</f>
        <v>1</v>
      </c>
      <c r="O534" s="4" t="n">
        <f aca="false">IF(CN534&gt;E534,1,0)</f>
        <v>1</v>
      </c>
      <c r="P534" s="4" t="n">
        <f aca="false">IF(CN534&gt;F534,1,0)</f>
        <v>1</v>
      </c>
      <c r="Q534" s="4" t="n">
        <f aca="false">IF(CN534&gt;G534,1,0)</f>
        <v>1</v>
      </c>
      <c r="R534" s="4" t="n">
        <f aca="false">IF(CN534&gt;H534,1,0)</f>
        <v>1</v>
      </c>
      <c r="S534" s="4" t="n">
        <f aca="false">IF(CN534&gt;I534,1,0)</f>
        <v>0</v>
      </c>
      <c r="T534" s="25" t="n">
        <f aca="false">IF(AND(AND(R534=0,S534=0,Q534=0),OR(S533=1,S532=1,S531=1)),1,0)</f>
        <v>0</v>
      </c>
      <c r="U534" s="13" t="n">
        <f aca="false">SUM(CM533:CM534)</f>
        <v>-0.00984077386164583</v>
      </c>
      <c r="AV534" s="0"/>
      <c r="AW534" s="55" t="n">
        <f aca="false">IF(EC534&gt;$AW$2,1,0)</f>
        <v>0</v>
      </c>
      <c r="AX534" s="0" t="n">
        <f aca="false">IF(AND(I534&gt;G534,I533&lt;G533),1,IF(OR(AND(I534&gt;F534,I533&lt;F533),AND(I534&gt;E534,I533&lt;E533)),1,0))</f>
        <v>0</v>
      </c>
      <c r="AY534" s="0" t="n">
        <f aca="false">IF(K533="10D",1,0)</f>
        <v>1</v>
      </c>
      <c r="AZ534" s="0" t="n">
        <f aca="false">IF(AND(I534&gt;G534,I533&lt;G533,I534&gt;F534,I533&gt;F533,I534&gt;E534,I533&gt;E533),1,0)</f>
        <v>0</v>
      </c>
      <c r="BA534" s="56" t="n">
        <f aca="false">IF(G534&gt;H534,1,0)</f>
        <v>0</v>
      </c>
      <c r="BB534" s="56" t="n">
        <f aca="false">IF(I534&lt;F534,1,0)</f>
        <v>0</v>
      </c>
      <c r="BC534" s="0" t="n">
        <f aca="false">IF(AND(SUM(AW533:AX533)=2,AY534=1),1,IF(SUM(AX532:AX534)=0,0,IF(AND(OR(AW532=1,AX532=1),OR(AW533=1,AX533=1),AY534=1),1,IF(AND(SUM(AW534:AY534)=2,SUM(AW532:AX532)=2,AX532=1),1,0))))</f>
        <v>0</v>
      </c>
      <c r="BD534" s="57" t="str">
        <f aca="false">IF(BC534=0,"",IF(AND(BC534=1,AZ534=0,AZ533=0,AZ532=0),1,IF(AND(BC534=1,OR(AZ534=1,AZ533=1,AZ532)),IF(BA534=1,1,0))))</f>
        <v/>
      </c>
      <c r="BE534" s="50" t="str">
        <f aca="false">IF(AND(BD534=1,BD533=1),0,IF(BD534=1,SUM(CM535:CM573),""))</f>
        <v/>
      </c>
      <c r="BF534" s="20" t="str">
        <f aca="false">IF(AND(BB534=1,BB533=1,BE493&lt;&gt;0),"",IF(AND(BB533=0,BB534=1),BF533,IF(AND(BB534=1,BB533=1),BF533,IF(AND(BF533="",BE533="",OR(BD533=0,BD533="")),"",IF(AND(BF533="",BE494=0),"",IF(AND(BE494&lt;&gt;"",BF533=BE494),"",IF(AND(BD533=1,BE533&lt;&gt;0),CM534,IF(BF533&lt;&gt;0,BF533+CM534,IF(BF533="","")))))))))</f>
        <v/>
      </c>
      <c r="BI534" s="0"/>
      <c r="BU534" s="0"/>
      <c r="BZ534" s="49"/>
      <c r="CG534" s="13"/>
      <c r="CH534" s="40"/>
      <c r="CI534" s="13"/>
      <c r="CL534" s="6" t="n">
        <f aca="false">C534</f>
        <v>38021</v>
      </c>
      <c r="CM534" s="13" t="n">
        <f aca="false">CN534/CN533-1</f>
        <v>-0.00817366848303747</v>
      </c>
      <c r="CN534" s="4" t="n">
        <v>112.85</v>
      </c>
      <c r="CO534" s="13" t="n">
        <f aca="false">CN534/CN529-1</f>
        <v>-0.00458675134515318</v>
      </c>
      <c r="CY534" s="4" t="n">
        <v>113.19</v>
      </c>
      <c r="CZ534" s="4" t="n">
        <v>112.85</v>
      </c>
      <c r="DA534" s="33" t="n">
        <f aca="false">CZ534-CN534</f>
        <v>0</v>
      </c>
      <c r="DB534" s="16" t="n">
        <f aca="false">CZ534/CY534-1</f>
        <v>-0.00300379892216629</v>
      </c>
      <c r="DC534" s="15" t="n">
        <f aca="false">CY534/CZ533-1</f>
        <v>-0.0051854455967657</v>
      </c>
      <c r="DD534" s="15" t="n">
        <f aca="false">CZ534/CZ533-1</f>
        <v>-0.00817366848303747</v>
      </c>
      <c r="DE534" s="34" t="str">
        <f aca="false">IF(CW534=0,"",-DC534*CS534)</f>
        <v/>
      </c>
      <c r="DY534" s="6"/>
      <c r="EB534" s="6" t="n">
        <f aca="false">CL534</f>
        <v>38021</v>
      </c>
      <c r="EC534" s="13" t="n">
        <f aca="false">SUM(CM532:CM534)</f>
        <v>-0.00552283237415907</v>
      </c>
    </row>
    <row r="535" customFormat="false" ht="15" hidden="false" customHeight="false" outlineLevel="0" collapsed="false">
      <c r="A535" s="0" t="n">
        <f aca="false">IF(FR535=1,CZ535,0)</f>
        <v>0</v>
      </c>
      <c r="C535" s="6" t="n">
        <v>38022</v>
      </c>
      <c r="D535" s="0" t="n">
        <f aca="false">IF(E535&gt;E534,1,)</f>
        <v>1</v>
      </c>
      <c r="E535" s="46" t="n">
        <v>102.7708</v>
      </c>
      <c r="F535" s="46" t="n">
        <v>107.4189</v>
      </c>
      <c r="G535" s="46" t="n">
        <v>110.7732</v>
      </c>
      <c r="H535" s="46" t="n">
        <v>112.9357</v>
      </c>
      <c r="I535" s="46" t="n">
        <v>113.909</v>
      </c>
      <c r="J535" s="47" t="str">
        <f aca="false">IF(MIN(E535:I535)=E535,$E$2,IF(MIN(E535:I535)=F535,$F$2,IF(MIN(E535:I535)=G535,$G$2,IF(MIN(E535:I535)=H535,$H$2,IF(MIN(E535:I535)=I535,$I$2)))))</f>
        <v>200D</v>
      </c>
      <c r="K535" s="47" t="str">
        <f aca="false">IF(MAX(E535:I535)=E535,$E$2,IF(MAX(E535:I535)=F535,$F$2,IF(MAX(E535:I535)=G535,$G$2,IF(MAX(E535:I535)=H535,$H$2,IF(MAX(E535:I535)=I535,$I$2)))))</f>
        <v>10D</v>
      </c>
      <c r="L535" s="4" t="n">
        <f aca="false">IF(MAX(E535:I535)=H535,1,0)</f>
        <v>0</v>
      </c>
      <c r="M535" s="4" t="n">
        <f aca="false">IF(MAX(E535:I535)=I535,1,0)</f>
        <v>1</v>
      </c>
      <c r="O535" s="4" t="n">
        <f aca="false">IF(CN535&gt;E535,1,0)</f>
        <v>1</v>
      </c>
      <c r="P535" s="4" t="n">
        <f aca="false">IF(CN535&gt;F535,1,0)</f>
        <v>1</v>
      </c>
      <c r="Q535" s="4" t="n">
        <f aca="false">IF(CN535&gt;G535,1,0)</f>
        <v>1</v>
      </c>
      <c r="R535" s="4" t="n">
        <f aca="false">IF(CN535&gt;H535,1,0)</f>
        <v>1</v>
      </c>
      <c r="S535" s="4" t="n">
        <f aca="false">IF(CN535&gt;I535,1,0)</f>
        <v>0</v>
      </c>
      <c r="T535" s="25" t="n">
        <f aca="false">IF(AND(AND(R535=0,S535=0,Q535=0),OR(S534=1,S533=1,S532=1)),1,0)</f>
        <v>0</v>
      </c>
      <c r="U535" s="13" t="n">
        <f aca="false">SUM(CM534:CM535)</f>
        <v>-0.00524943277191647</v>
      </c>
      <c r="AV535" s="0"/>
      <c r="AW535" s="55" t="n">
        <f aca="false">IF(EC535&gt;$AW$2,1,0)</f>
        <v>0</v>
      </c>
      <c r="AX535" s="0" t="n">
        <f aca="false">IF(AND(I535&gt;G535,I534&lt;G534),1,IF(OR(AND(I535&gt;F535,I534&lt;F534),AND(I535&gt;E535,I534&lt;E534)),1,0))</f>
        <v>0</v>
      </c>
      <c r="AY535" s="0" t="n">
        <f aca="false">IF(K534="10D",1,0)</f>
        <v>1</v>
      </c>
      <c r="AZ535" s="0" t="n">
        <f aca="false">IF(AND(I535&gt;G535,I534&lt;G534,I535&gt;F535,I534&gt;F534,I535&gt;E535,I534&gt;E534),1,0)</f>
        <v>0</v>
      </c>
      <c r="BA535" s="56" t="n">
        <f aca="false">IF(G535&gt;H535,1,0)</f>
        <v>0</v>
      </c>
      <c r="BB535" s="56" t="n">
        <f aca="false">IF(I535&lt;F535,1,0)</f>
        <v>0</v>
      </c>
      <c r="BC535" s="0" t="n">
        <f aca="false">IF(AND(SUM(AW534:AX534)=2,AY535=1),1,IF(SUM(AX533:AX535)=0,0,IF(AND(OR(AW533=1,AX533=1),OR(AW534=1,AX534=1),AY535=1),1,IF(AND(SUM(AW535:AY535)=2,SUM(AW533:AX533)=2,AX533=1),1,0))))</f>
        <v>0</v>
      </c>
      <c r="BD535" s="57" t="str">
        <f aca="false">IF(BC535=0,"",IF(AND(BC535=1,AZ535=0,AZ534=0,AZ533=0),1,IF(AND(BC535=1,OR(AZ535=1,AZ534=1,AZ533)),IF(BA535=1,1,0))))</f>
        <v/>
      </c>
      <c r="BE535" s="50" t="str">
        <f aca="false">IF(AND(BD535=1,BD534=1),0,IF(BD535=1,SUM(CM536:CM574),""))</f>
        <v/>
      </c>
      <c r="BF535" s="20" t="str">
        <f aca="false">IF(AND(BB535=1,BB534=1,BE494&lt;&gt;0),"",IF(AND(BB534=0,BB535=1),BF534,IF(AND(BB535=1,BB534=1),BF534,IF(AND(BF534="",BE534="",OR(BD534=0,BD534="")),"",IF(AND(BF534="",BE495=0),"",IF(AND(BE495&lt;&gt;"",BF534=BE495),"",IF(AND(BD534=1,BE534&lt;&gt;0),CM535,IF(BF534&lt;&gt;0,BF534+CM535,IF(BF534="","")))))))))</f>
        <v/>
      </c>
      <c r="BI535" s="0"/>
      <c r="BU535" s="0"/>
      <c r="BZ535" s="49"/>
      <c r="CG535" s="13"/>
      <c r="CH535" s="40"/>
      <c r="CI535" s="13"/>
      <c r="CL535" s="6" t="n">
        <f aca="false">C535</f>
        <v>38022</v>
      </c>
      <c r="CM535" s="13" t="n">
        <f aca="false">CN535/CN534-1</f>
        <v>0.00292423571112099</v>
      </c>
      <c r="CN535" s="4" t="n">
        <v>113.18</v>
      </c>
      <c r="CO535" s="13" t="n">
        <f aca="false">CN535/CN530-1</f>
        <v>-0.0026436376454001</v>
      </c>
      <c r="CY535" s="4" t="n">
        <v>113.17</v>
      </c>
      <c r="CZ535" s="4" t="n">
        <v>113.18</v>
      </c>
      <c r="DA535" s="33" t="n">
        <f aca="false">CZ535-CN535</f>
        <v>0</v>
      </c>
      <c r="DB535" s="16" t="n">
        <f aca="false">CZ535/CY535-1</f>
        <v>8.83626402756743E-005</v>
      </c>
      <c r="DC535" s="15" t="n">
        <f aca="false">CY535/CZ534-1</f>
        <v>0.00283562250775371</v>
      </c>
      <c r="DD535" s="15" t="n">
        <f aca="false">CZ535/CZ534-1</f>
        <v>0.00292423571112099</v>
      </c>
      <c r="DE535" s="34" t="str">
        <f aca="false">IF(CW535=0,"",-DC535*CS535)</f>
        <v/>
      </c>
      <c r="DY535" s="6"/>
      <c r="EB535" s="6" t="n">
        <f aca="false">CL535</f>
        <v>38022</v>
      </c>
      <c r="EC535" s="13" t="n">
        <f aca="false">SUM(CM533:CM535)</f>
        <v>-0.00691653815052484</v>
      </c>
    </row>
    <row r="536" customFormat="false" ht="15" hidden="false" customHeight="false" outlineLevel="0" collapsed="false">
      <c r="A536" s="0" t="n">
        <f aca="false">IF(FR536=1,CZ536,0)</f>
        <v>0</v>
      </c>
      <c r="C536" s="6" t="n">
        <v>38023</v>
      </c>
      <c r="D536" s="0" t="n">
        <f aca="false">IF(E536&gt;E535,1,)</f>
        <v>1</v>
      </c>
      <c r="E536" s="46" t="n">
        <v>102.8821</v>
      </c>
      <c r="F536" s="46" t="n">
        <v>107.5425</v>
      </c>
      <c r="G536" s="46" t="n">
        <v>110.9504</v>
      </c>
      <c r="H536" s="46" t="n">
        <v>113.093</v>
      </c>
      <c r="I536" s="46" t="n">
        <v>113.911</v>
      </c>
      <c r="J536" s="47" t="str">
        <f aca="false">IF(MIN(E536:I536)=E536,$E$2,IF(MIN(E536:I536)=F536,$F$2,IF(MIN(E536:I536)=G536,$G$2,IF(MIN(E536:I536)=H536,$H$2,IF(MIN(E536:I536)=I536,$I$2)))))</f>
        <v>200D</v>
      </c>
      <c r="K536" s="47" t="str">
        <f aca="false">IF(MAX(E536:I536)=E536,$E$2,IF(MAX(E536:I536)=F536,$F$2,IF(MAX(E536:I536)=G536,$G$2,IF(MAX(E536:I536)=H536,$H$2,IF(MAX(E536:I536)=I536,$I$2)))))</f>
        <v>10D</v>
      </c>
      <c r="L536" s="4" t="n">
        <f aca="false">IF(MAX(E536:I536)=H536,1,0)</f>
        <v>0</v>
      </c>
      <c r="M536" s="4" t="n">
        <f aca="false">IF(MAX(E536:I536)=I536,1,0)</f>
        <v>1</v>
      </c>
      <c r="O536" s="4" t="n">
        <f aca="false">IF(CN536&gt;E536,1,0)</f>
        <v>1</v>
      </c>
      <c r="P536" s="4" t="n">
        <f aca="false">IF(CN536&gt;F536,1,0)</f>
        <v>1</v>
      </c>
      <c r="Q536" s="4" t="n">
        <f aca="false">IF(CN536&gt;G536,1,0)</f>
        <v>1</v>
      </c>
      <c r="R536" s="4" t="n">
        <f aca="false">IF(CN536&gt;H536,1,0)</f>
        <v>1</v>
      </c>
      <c r="S536" s="4" t="n">
        <f aca="false">IF(CN536&gt;I536,1,0)</f>
        <v>1</v>
      </c>
      <c r="T536" s="25" t="n">
        <f aca="false">IF(AND(AND(R536=0,S536=0,Q536=0),OR(S535=1,S534=1,S533=1)),1,0)</f>
        <v>0</v>
      </c>
      <c r="U536" s="13" t="n">
        <f aca="false">SUM(CM535:CM536)</f>
        <v>0.0141452995033105</v>
      </c>
      <c r="AV536" s="0"/>
      <c r="AW536" s="55" t="n">
        <f aca="false">IF(EC536&gt;$AW$2,1,0)</f>
        <v>0</v>
      </c>
      <c r="AX536" s="0" t="n">
        <f aca="false">IF(AND(I536&gt;G536,I535&lt;G535),1,IF(OR(AND(I536&gt;F536,I535&lt;F535),AND(I536&gt;E536,I535&lt;E535)),1,0))</f>
        <v>0</v>
      </c>
      <c r="AY536" s="0" t="n">
        <f aca="false">IF(K535="10D",1,0)</f>
        <v>1</v>
      </c>
      <c r="AZ536" s="0" t="n">
        <f aca="false">IF(AND(I536&gt;G536,I535&lt;G535,I536&gt;F536,I535&gt;F535,I536&gt;E536,I535&gt;E535),1,0)</f>
        <v>0</v>
      </c>
      <c r="BA536" s="56" t="n">
        <f aca="false">IF(G536&gt;H536,1,0)</f>
        <v>0</v>
      </c>
      <c r="BB536" s="56" t="n">
        <f aca="false">IF(I536&lt;F536,1,0)</f>
        <v>0</v>
      </c>
      <c r="BC536" s="0" t="n">
        <f aca="false">IF(AND(SUM(AW535:AX535)=2,AY536=1),1,IF(SUM(AX534:AX536)=0,0,IF(AND(OR(AW534=1,AX534=1),OR(AW535=1,AX535=1),AY536=1),1,IF(AND(SUM(AW536:AY536)=2,SUM(AW534:AX534)=2,AX534=1),1,0))))</f>
        <v>0</v>
      </c>
      <c r="BD536" s="57" t="str">
        <f aca="false">IF(BC536=0,"",IF(AND(BC536=1,AZ536=0,AZ535=0,AZ534=0),1,IF(AND(BC536=1,OR(AZ536=1,AZ535=1,AZ534)),IF(BA536=1,1,0))))</f>
        <v/>
      </c>
      <c r="BE536" s="50" t="str">
        <f aca="false">IF(AND(BD536=1,BD535=1),0,IF(BD536=1,SUM(CM537:CM575),""))</f>
        <v/>
      </c>
      <c r="BF536" s="20" t="str">
        <f aca="false">IF(AND(BB536=1,BB535=1,BE495&lt;&gt;0),"",IF(AND(BB535=0,BB536=1),BF535,IF(AND(BB536=1,BB535=1),BF535,IF(AND(BF535="",BE535="",OR(BD535=0,BD535="")),"",IF(AND(BF535="",BE496=0),"",IF(AND(BE496&lt;&gt;"",BF535=BE496),"",IF(AND(BD535=1,BE535&lt;&gt;0),CM536,IF(BF535&lt;&gt;0,BF535+CM536,IF(BF535="","")))))))))</f>
        <v/>
      </c>
      <c r="BI536" s="0"/>
      <c r="BU536" s="0"/>
      <c r="BZ536" s="49"/>
      <c r="CG536" s="13"/>
      <c r="CH536" s="40"/>
      <c r="CI536" s="13"/>
      <c r="CL536" s="6" t="n">
        <f aca="false">C536</f>
        <v>38023</v>
      </c>
      <c r="CM536" s="13" t="n">
        <f aca="false">CN536/CN535-1</f>
        <v>0.0112210637921895</v>
      </c>
      <c r="CN536" s="4" t="n">
        <v>114.45</v>
      </c>
      <c r="CO536" s="13" t="n">
        <f aca="false">CN536/CN531-1</f>
        <v>0.00854776172012683</v>
      </c>
      <c r="CY536" s="4" t="n">
        <v>113.42</v>
      </c>
      <c r="CZ536" s="4" t="n">
        <v>114.45</v>
      </c>
      <c r="DA536" s="33" t="n">
        <f aca="false">CZ536-CN536</f>
        <v>0</v>
      </c>
      <c r="DB536" s="16" t="n">
        <f aca="false">CZ536/CY536-1</f>
        <v>0.00908129077764053</v>
      </c>
      <c r="DC536" s="15" t="n">
        <f aca="false">CY536/CZ535-1</f>
        <v>0.00212051599222463</v>
      </c>
      <c r="DD536" s="15" t="n">
        <f aca="false">CZ536/CZ535-1</f>
        <v>0.0112210637921895</v>
      </c>
      <c r="DE536" s="34" t="str">
        <f aca="false">IF(CW536=0,"",-DC536*CS536)</f>
        <v/>
      </c>
      <c r="DY536" s="6"/>
      <c r="EB536" s="6" t="n">
        <f aca="false">CL536</f>
        <v>38023</v>
      </c>
      <c r="EC536" s="13" t="n">
        <f aca="false">SUM(CM534:CM536)</f>
        <v>0.00597163102027298</v>
      </c>
    </row>
    <row r="537" customFormat="false" ht="15" hidden="false" customHeight="false" outlineLevel="0" collapsed="false">
      <c r="A537" s="0" t="n">
        <f aca="false">IF(FR537=1,CZ537,0)</f>
        <v>0</v>
      </c>
      <c r="C537" s="6" t="n">
        <v>38026</v>
      </c>
      <c r="D537" s="0" t="n">
        <f aca="false">IF(E537&gt;E536,1,)</f>
        <v>1</v>
      </c>
      <c r="E537" s="46" t="n">
        <v>102.9978</v>
      </c>
      <c r="F537" s="46" t="n">
        <v>107.6515</v>
      </c>
      <c r="G537" s="46" t="n">
        <v>111.1202</v>
      </c>
      <c r="H537" s="46" t="n">
        <v>113.255</v>
      </c>
      <c r="I537" s="46" t="n">
        <v>113.772</v>
      </c>
      <c r="J537" s="47" t="str">
        <f aca="false">IF(MIN(E537:I537)=E537,$E$2,IF(MIN(E537:I537)=F537,$F$2,IF(MIN(E537:I537)=G537,$G$2,IF(MIN(E537:I537)=H537,$H$2,IF(MIN(E537:I537)=I537,$I$2)))))</f>
        <v>200D</v>
      </c>
      <c r="K537" s="47" t="str">
        <f aca="false">IF(MAX(E537:I537)=E537,$E$2,IF(MAX(E537:I537)=F537,$F$2,IF(MAX(E537:I537)=G537,$G$2,IF(MAX(E537:I537)=H537,$H$2,IF(MAX(E537:I537)=I537,$I$2)))))</f>
        <v>10D</v>
      </c>
      <c r="L537" s="4" t="n">
        <f aca="false">IF(MAX(E537:I537)=H537,1,0)</f>
        <v>0</v>
      </c>
      <c r="M537" s="4" t="n">
        <f aca="false">IF(MAX(E537:I537)=I537,1,0)</f>
        <v>1</v>
      </c>
      <c r="O537" s="4" t="n">
        <f aca="false">IF(CN537&gt;E537,1,0)</f>
        <v>1</v>
      </c>
      <c r="P537" s="4" t="n">
        <f aca="false">IF(CN537&gt;F537,1,0)</f>
        <v>1</v>
      </c>
      <c r="Q537" s="4" t="n">
        <f aca="false">IF(CN537&gt;G537,1,0)</f>
        <v>1</v>
      </c>
      <c r="R537" s="4" t="n">
        <f aca="false">IF(CN537&gt;H537,1,0)</f>
        <v>1</v>
      </c>
      <c r="S537" s="4" t="n">
        <f aca="false">IF(CN537&gt;I537,1,0)</f>
        <v>1</v>
      </c>
      <c r="T537" s="25" t="n">
        <f aca="false">IF(AND(AND(R537=0,S537=0,Q537=0),OR(S536=1,S535=1,S534=1)),1,0)</f>
        <v>0</v>
      </c>
      <c r="U537" s="13" t="n">
        <f aca="false">SUM(CM536:CM537)</f>
        <v>0.0114831869900924</v>
      </c>
      <c r="AV537" s="0"/>
      <c r="AW537" s="55" t="n">
        <f aca="false">IF(EC537&gt;$AW$2,1,0)</f>
        <v>1</v>
      </c>
      <c r="AX537" s="0" t="n">
        <f aca="false">IF(AND(I537&gt;G537,I536&lt;G536),1,IF(OR(AND(I537&gt;F537,I536&lt;F536),AND(I537&gt;E537,I536&lt;E536)),1,0))</f>
        <v>0</v>
      </c>
      <c r="AY537" s="0" t="n">
        <f aca="false">IF(K536="10D",1,0)</f>
        <v>1</v>
      </c>
      <c r="AZ537" s="0" t="n">
        <f aca="false">IF(AND(I537&gt;G537,I536&lt;G536,I537&gt;F537,I536&gt;F536,I537&gt;E537,I536&gt;E536),1,0)</f>
        <v>0</v>
      </c>
      <c r="BA537" s="56" t="n">
        <f aca="false">IF(G537&gt;H537,1,0)</f>
        <v>0</v>
      </c>
      <c r="BB537" s="56" t="n">
        <f aca="false">IF(I537&lt;F537,1,0)</f>
        <v>0</v>
      </c>
      <c r="BC537" s="0" t="n">
        <f aca="false">IF(AND(SUM(AW536:AX536)=2,AY537=1),1,IF(SUM(AX535:AX537)=0,0,IF(AND(OR(AW535=1,AX535=1),OR(AW536=1,AX536=1),AY537=1),1,IF(AND(SUM(AW537:AY537)=2,SUM(AW535:AX535)=2,AX535=1),1,0))))</f>
        <v>0</v>
      </c>
      <c r="BD537" s="57" t="str">
        <f aca="false">IF(BC537=0,"",IF(AND(BC537=1,AZ537=0,AZ536=0,AZ535=0),1,IF(AND(BC537=1,OR(AZ537=1,AZ536=1,AZ535)),IF(BA537=1,1,0))))</f>
        <v/>
      </c>
      <c r="BE537" s="50" t="str">
        <f aca="false">IF(AND(BD537=1,BD536=1),0,IF(BD537=1,SUM(CM538:CM576),""))</f>
        <v/>
      </c>
      <c r="BF537" s="20" t="str">
        <f aca="false">IF(AND(BB537=1,BB536=1,BE496&lt;&gt;0),"",IF(AND(BB536=0,BB537=1),BF536,IF(AND(BB537=1,BB536=1),BF536,IF(AND(BF536="",BE536="",OR(BD536=0,BD536="")),"",IF(AND(BF536="",BE497=0),"",IF(AND(BE497&lt;&gt;"",BF536=BE497),"",IF(AND(BD536=1,BE536&lt;&gt;0),CM537,IF(BF536&lt;&gt;0,BF536+CM537,IF(BF536="","")))))))))</f>
        <v/>
      </c>
      <c r="BI537" s="0"/>
      <c r="BU537" s="0"/>
      <c r="BZ537" s="49"/>
      <c r="CG537" s="13"/>
      <c r="CH537" s="40"/>
      <c r="CI537" s="13"/>
      <c r="CL537" s="6" t="n">
        <f aca="false">C537</f>
        <v>38026</v>
      </c>
      <c r="CM537" s="13" t="n">
        <f aca="false">CN537/CN536-1</f>
        <v>0.000262123197902975</v>
      </c>
      <c r="CN537" s="4" t="n">
        <v>114.48</v>
      </c>
      <c r="CO537" s="13" t="n">
        <f aca="false">CN537/CN532-1</f>
        <v>0.00447486180573842</v>
      </c>
      <c r="CY537" s="4" t="n">
        <v>114.67</v>
      </c>
      <c r="CZ537" s="4" t="n">
        <v>114.48</v>
      </c>
      <c r="DA537" s="33" t="n">
        <f aca="false">CZ537-CN537</f>
        <v>0</v>
      </c>
      <c r="DB537" s="16" t="n">
        <f aca="false">CZ537/CY537-1</f>
        <v>-0.00165692857765765</v>
      </c>
      <c r="DC537" s="15" t="n">
        <f aca="false">CY537/CZ536-1</f>
        <v>0.00192223678462211</v>
      </c>
      <c r="DD537" s="15" t="n">
        <f aca="false">CZ537/CZ536-1</f>
        <v>0.000262123197902975</v>
      </c>
      <c r="DE537" s="34" t="str">
        <f aca="false">IF(CW537=0,"",-DC537*CS537)</f>
        <v/>
      </c>
      <c r="DY537" s="6"/>
      <c r="EB537" s="6" t="n">
        <f aca="false">CL537</f>
        <v>38026</v>
      </c>
      <c r="EC537" s="13" t="n">
        <f aca="false">SUM(CM535:CM537)</f>
        <v>0.0144074227012134</v>
      </c>
    </row>
    <row r="538" customFormat="false" ht="15" hidden="false" customHeight="false" outlineLevel="0" collapsed="false">
      <c r="A538" s="0" t="n">
        <f aca="false">IF(FR538=1,CZ538,0)</f>
        <v>0</v>
      </c>
      <c r="C538" s="6" t="n">
        <v>38027</v>
      </c>
      <c r="D538" s="0" t="n">
        <f aca="false">IF(E538&gt;E537,1,)</f>
        <v>1</v>
      </c>
      <c r="E538" s="46" t="n">
        <v>103.1208</v>
      </c>
      <c r="F538" s="46" t="n">
        <v>107.7662</v>
      </c>
      <c r="G538" s="46" t="n">
        <v>111.2898</v>
      </c>
      <c r="H538" s="46" t="n">
        <v>113.4267</v>
      </c>
      <c r="I538" s="46" t="n">
        <v>113.789</v>
      </c>
      <c r="J538" s="47" t="str">
        <f aca="false">IF(MIN(E538:I538)=E538,$E$2,IF(MIN(E538:I538)=F538,$F$2,IF(MIN(E538:I538)=G538,$G$2,IF(MIN(E538:I538)=H538,$H$2,IF(MIN(E538:I538)=I538,$I$2)))))</f>
        <v>200D</v>
      </c>
      <c r="K538" s="47" t="str">
        <f aca="false">IF(MAX(E538:I538)=E538,$E$2,IF(MAX(E538:I538)=F538,$F$2,IF(MAX(E538:I538)=G538,$G$2,IF(MAX(E538:I538)=H538,$H$2,IF(MAX(E538:I538)=I538,$I$2)))))</f>
        <v>10D</v>
      </c>
      <c r="L538" s="4" t="n">
        <f aca="false">IF(MAX(E538:I538)=H538,1,0)</f>
        <v>0</v>
      </c>
      <c r="M538" s="4" t="n">
        <f aca="false">IF(MAX(E538:I538)=I538,1,0)</f>
        <v>1</v>
      </c>
      <c r="O538" s="4" t="n">
        <f aca="false">IF(CN538&gt;E538,1,0)</f>
        <v>1</v>
      </c>
      <c r="P538" s="4" t="n">
        <f aca="false">IF(CN538&gt;F538,1,0)</f>
        <v>1</v>
      </c>
      <c r="Q538" s="4" t="n">
        <f aca="false">IF(CN538&gt;G538,1,0)</f>
        <v>1</v>
      </c>
      <c r="R538" s="4" t="n">
        <f aca="false">IF(CN538&gt;H538,1,0)</f>
        <v>1</v>
      </c>
      <c r="S538" s="4" t="n">
        <f aca="false">IF(CN538&gt;I538,1,0)</f>
        <v>1</v>
      </c>
      <c r="T538" s="25" t="n">
        <f aca="false">IF(AND(AND(R538=0,S538=0,Q538=0),OR(S537=1,S536=1,S535=1)),1,0)</f>
        <v>0</v>
      </c>
      <c r="U538" s="13" t="n">
        <f aca="false">SUM(CM537:CM538)</f>
        <v>0.00349412878839894</v>
      </c>
      <c r="AV538" s="0"/>
      <c r="AW538" s="55" t="n">
        <f aca="false">IF(EC538&gt;$AW$2,1,0)</f>
        <v>1</v>
      </c>
      <c r="AX538" s="0" t="n">
        <f aca="false">IF(AND(I538&gt;G538,I537&lt;G537),1,IF(OR(AND(I538&gt;F538,I537&lt;F537),AND(I538&gt;E538,I537&lt;E537)),1,0))</f>
        <v>0</v>
      </c>
      <c r="AY538" s="0" t="n">
        <f aca="false">IF(K537="10D",1,0)</f>
        <v>1</v>
      </c>
      <c r="AZ538" s="0" t="n">
        <f aca="false">IF(AND(I538&gt;G538,I537&lt;G537,I538&gt;F538,I537&gt;F537,I538&gt;E538,I537&gt;E537),1,0)</f>
        <v>0</v>
      </c>
      <c r="BA538" s="56" t="n">
        <f aca="false">IF(G538&gt;H538,1,0)</f>
        <v>0</v>
      </c>
      <c r="BB538" s="56" t="n">
        <f aca="false">IF(I538&lt;F538,1,0)</f>
        <v>0</v>
      </c>
      <c r="BC538" s="0" t="n">
        <f aca="false">IF(AND(SUM(AW537:AX537)=2,AY538=1),1,IF(SUM(AX536:AX538)=0,0,IF(AND(OR(AW536=1,AX536=1),OR(AW537=1,AX537=1),AY538=1),1,IF(AND(SUM(AW538:AY538)=2,SUM(AW536:AX536)=2,AX536=1),1,0))))</f>
        <v>0</v>
      </c>
      <c r="BD538" s="57" t="str">
        <f aca="false">IF(BC538=0,"",IF(AND(BC538=1,AZ538=0,AZ537=0,AZ536=0),1,IF(AND(BC538=1,OR(AZ538=1,AZ537=1,AZ536)),IF(BA538=1,1,0))))</f>
        <v/>
      </c>
      <c r="BE538" s="50" t="str">
        <f aca="false">IF(AND(BD538=1,BD537=1),0,IF(BD538=1,SUM(CM539:CM577),""))</f>
        <v/>
      </c>
      <c r="BF538" s="20" t="str">
        <f aca="false">IF(AND(BB538=1,BB537=1,BE497&lt;&gt;0),"",IF(AND(BB537=0,BB538=1),BF537,IF(AND(BB538=1,BB537=1),BF537,IF(AND(BF537="",BE537="",OR(BD537=0,BD537="")),"",IF(AND(BF537="",BE498=0),"",IF(AND(BE498&lt;&gt;"",BF537=BE498),"",IF(AND(BD537=1,BE537&lt;&gt;0),CM538,IF(BF537&lt;&gt;0,BF537+CM538,IF(BF537="","")))))))))</f>
        <v/>
      </c>
      <c r="BI538" s="0"/>
      <c r="BU538" s="0"/>
      <c r="BZ538" s="49"/>
      <c r="CG538" s="13"/>
      <c r="CH538" s="40"/>
      <c r="CI538" s="13"/>
      <c r="CL538" s="6" t="n">
        <f aca="false">C538</f>
        <v>38027</v>
      </c>
      <c r="CM538" s="13" t="n">
        <f aca="false">CN538/CN537-1</f>
        <v>0.00323200559049597</v>
      </c>
      <c r="CN538" s="4" t="n">
        <v>114.85</v>
      </c>
      <c r="CO538" s="13" t="n">
        <f aca="false">CN538/CN533-1</f>
        <v>0.00940411320091394</v>
      </c>
      <c r="CY538" s="4" t="n">
        <v>114.28</v>
      </c>
      <c r="CZ538" s="4" t="n">
        <v>114.85</v>
      </c>
      <c r="DA538" s="33" t="n">
        <f aca="false">CZ538-CN538</f>
        <v>0</v>
      </c>
      <c r="DB538" s="16" t="n">
        <f aca="false">CZ538/CY538-1</f>
        <v>0.00498774938746926</v>
      </c>
      <c r="DC538" s="15" t="n">
        <f aca="false">CY538/CZ537-1</f>
        <v>-0.00174703004891685</v>
      </c>
      <c r="DD538" s="15" t="n">
        <f aca="false">CZ538/CZ537-1</f>
        <v>0.00323200559049597</v>
      </c>
      <c r="DE538" s="34" t="str">
        <f aca="false">IF(CW538=0,"",-DC538*CS538)</f>
        <v/>
      </c>
      <c r="DY538" s="6"/>
      <c r="EB538" s="6" t="n">
        <f aca="false">CL538</f>
        <v>38027</v>
      </c>
      <c r="EC538" s="13" t="n">
        <f aca="false">SUM(CM536:CM538)</f>
        <v>0.0147151925805884</v>
      </c>
    </row>
    <row r="539" customFormat="false" ht="15" hidden="false" customHeight="false" outlineLevel="0" collapsed="false">
      <c r="A539" s="0" t="n">
        <f aca="false">IF(FR539=1,CZ539,0)</f>
        <v>0</v>
      </c>
      <c r="C539" s="6" t="n">
        <v>38028</v>
      </c>
      <c r="D539" s="0" t="n">
        <f aca="false">IF(E539&gt;E538,1,)</f>
        <v>1</v>
      </c>
      <c r="E539" s="46" t="n">
        <v>103.2422</v>
      </c>
      <c r="F539" s="46" t="n">
        <v>107.8809</v>
      </c>
      <c r="G539" s="46" t="n">
        <v>111.4822</v>
      </c>
      <c r="H539" s="46" t="n">
        <v>113.5903</v>
      </c>
      <c r="I539" s="46" t="n">
        <v>114.059</v>
      </c>
      <c r="J539" s="47" t="str">
        <f aca="false">IF(MIN(E539:I539)=E539,$E$2,IF(MIN(E539:I539)=F539,$F$2,IF(MIN(E539:I539)=G539,$G$2,IF(MIN(E539:I539)=H539,$H$2,IF(MIN(E539:I539)=I539,$I$2)))))</f>
        <v>200D</v>
      </c>
      <c r="K539" s="47" t="str">
        <f aca="false">IF(MAX(E539:I539)=E539,$E$2,IF(MAX(E539:I539)=F539,$F$2,IF(MAX(E539:I539)=G539,$G$2,IF(MAX(E539:I539)=H539,$H$2,IF(MAX(E539:I539)=I539,$I$2)))))</f>
        <v>10D</v>
      </c>
      <c r="L539" s="4" t="n">
        <f aca="false">IF(MAX(E539:I539)=H539,1,0)</f>
        <v>0</v>
      </c>
      <c r="M539" s="4" t="n">
        <f aca="false">IF(MAX(E539:I539)=I539,1,0)</f>
        <v>1</v>
      </c>
      <c r="O539" s="4" t="n">
        <f aca="false">IF(CN539&gt;E539,1,0)</f>
        <v>1</v>
      </c>
      <c r="P539" s="4" t="n">
        <f aca="false">IF(CN539&gt;F539,1,0)</f>
        <v>1</v>
      </c>
      <c r="Q539" s="4" t="n">
        <f aca="false">IF(CN539&gt;G539,1,0)</f>
        <v>1</v>
      </c>
      <c r="R539" s="4" t="n">
        <f aca="false">IF(CN539&gt;H539,1,0)</f>
        <v>1</v>
      </c>
      <c r="S539" s="4" t="n">
        <f aca="false">IF(CN539&gt;I539,1,0)</f>
        <v>1</v>
      </c>
      <c r="T539" s="25" t="n">
        <f aca="false">IF(AND(AND(R539=0,S539=0,Q539=0),OR(S538=1,S537=1,S536=1)),1,0)</f>
        <v>0</v>
      </c>
      <c r="U539" s="13" t="n">
        <f aca="false">SUM(CM538:CM539)</f>
        <v>0.0138545567441746</v>
      </c>
      <c r="AV539" s="0"/>
      <c r="AW539" s="55" t="n">
        <f aca="false">IF(EC539&gt;$AW$2,1,0)</f>
        <v>1</v>
      </c>
      <c r="AX539" s="0" t="n">
        <f aca="false">IF(AND(I539&gt;G539,I538&lt;G538),1,IF(OR(AND(I539&gt;F539,I538&lt;F538),AND(I539&gt;E539,I538&lt;E538)),1,0))</f>
        <v>0</v>
      </c>
      <c r="AY539" s="0" t="n">
        <f aca="false">IF(K538="10D",1,0)</f>
        <v>1</v>
      </c>
      <c r="AZ539" s="0" t="n">
        <f aca="false">IF(AND(I539&gt;G539,I538&lt;G538,I539&gt;F539,I538&gt;F538,I539&gt;E539,I538&gt;E538),1,0)</f>
        <v>0</v>
      </c>
      <c r="BA539" s="56" t="n">
        <f aca="false">IF(G539&gt;H539,1,0)</f>
        <v>0</v>
      </c>
      <c r="BB539" s="56" t="n">
        <f aca="false">IF(I539&lt;F539,1,0)</f>
        <v>0</v>
      </c>
      <c r="BC539" s="0" t="n">
        <f aca="false">IF(AND(SUM(AW538:AX538)=2,AY539=1),1,IF(SUM(AX537:AX539)=0,0,IF(AND(OR(AW537=1,AX537=1),OR(AW538=1,AX538=1),AY539=1),1,IF(AND(SUM(AW539:AY539)=2,SUM(AW537:AX537)=2,AX537=1),1,0))))</f>
        <v>0</v>
      </c>
      <c r="BD539" s="57" t="str">
        <f aca="false">IF(BC539=0,"",IF(AND(BC539=1,AZ539=0,AZ538=0,AZ537=0),1,IF(AND(BC539=1,OR(AZ539=1,AZ538=1,AZ537)),IF(BA539=1,1,0))))</f>
        <v/>
      </c>
      <c r="BE539" s="50" t="str">
        <f aca="false">IF(AND(BD539=1,BD538=1),0,IF(BD539=1,SUM(CM540:CM578),""))</f>
        <v/>
      </c>
      <c r="BF539" s="20" t="str">
        <f aca="false">IF(AND(BB539=1,BB538=1,BE498&lt;&gt;0),"",IF(AND(BB538=0,BB539=1),BF538,IF(AND(BB539=1,BB538=1),BF538,IF(AND(BF538="",BE538="",OR(BD538=0,BD538="")),"",IF(AND(BF538="",BE499=0),"",IF(AND(BE499&lt;&gt;"",BF538=BE499),"",IF(AND(BD538=1,BE538&lt;&gt;0),CM539,IF(BF538&lt;&gt;0,BF538+CM539,IF(BF538="","")))))))))</f>
        <v/>
      </c>
      <c r="BI539" s="0"/>
      <c r="BU539" s="0"/>
      <c r="BZ539" s="49"/>
      <c r="CG539" s="13"/>
      <c r="CH539" s="40"/>
      <c r="CI539" s="13"/>
      <c r="CL539" s="6" t="n">
        <f aca="false">C539</f>
        <v>38028</v>
      </c>
      <c r="CM539" s="13" t="n">
        <f aca="false">CN539/CN538-1</f>
        <v>0.0106225511536786</v>
      </c>
      <c r="CN539" s="4" t="n">
        <v>116.07</v>
      </c>
      <c r="CO539" s="13" t="n">
        <f aca="false">CN539/CN534-1</f>
        <v>0.0285334514842712</v>
      </c>
      <c r="CY539" s="4" t="n">
        <v>114.85</v>
      </c>
      <c r="CZ539" s="4" t="n">
        <v>116.07</v>
      </c>
      <c r="DA539" s="33" t="n">
        <f aca="false">CZ539-CN539</f>
        <v>0</v>
      </c>
      <c r="DB539" s="16" t="n">
        <f aca="false">CZ539/CY539-1</f>
        <v>0.0106225511536786</v>
      </c>
      <c r="DC539" s="15" t="n">
        <f aca="false">CY539/CZ538-1</f>
        <v>0</v>
      </c>
      <c r="DD539" s="15" t="n">
        <f aca="false">CZ539/CZ538-1</f>
        <v>0.0106225511536786</v>
      </c>
      <c r="DE539" s="34" t="str">
        <f aca="false">IF(CW539=0,"",-DC539*CS539)</f>
        <v/>
      </c>
      <c r="DY539" s="6"/>
      <c r="EB539" s="6" t="n">
        <f aca="false">CL539</f>
        <v>38028</v>
      </c>
      <c r="EC539" s="13" t="n">
        <f aca="false">SUM(CM537:CM539)</f>
        <v>0.0141166799420775</v>
      </c>
    </row>
    <row r="540" customFormat="false" ht="15" hidden="false" customHeight="false" outlineLevel="0" collapsed="false">
      <c r="A540" s="0" t="n">
        <f aca="false">IF(FR540=1,CZ540,0)</f>
        <v>0</v>
      </c>
      <c r="C540" s="6" t="n">
        <v>38029</v>
      </c>
      <c r="D540" s="0" t="n">
        <f aca="false">IF(E540&gt;E539,1,)</f>
        <v>1</v>
      </c>
      <c r="E540" s="46" t="n">
        <v>103.3616</v>
      </c>
      <c r="F540" s="46" t="n">
        <v>108.0007</v>
      </c>
      <c r="G540" s="46" t="n">
        <v>111.6432</v>
      </c>
      <c r="H540" s="46" t="n">
        <v>113.7393</v>
      </c>
      <c r="I540" s="46" t="n">
        <v>114.276</v>
      </c>
      <c r="J540" s="47" t="str">
        <f aca="false">IF(MIN(E540:I540)=E540,$E$2,IF(MIN(E540:I540)=F540,$F$2,IF(MIN(E540:I540)=G540,$G$2,IF(MIN(E540:I540)=H540,$H$2,IF(MIN(E540:I540)=I540,$I$2)))))</f>
        <v>200D</v>
      </c>
      <c r="K540" s="47" t="str">
        <f aca="false">IF(MAX(E540:I540)=E540,$E$2,IF(MAX(E540:I540)=F540,$F$2,IF(MAX(E540:I540)=G540,$G$2,IF(MAX(E540:I540)=H540,$H$2,IF(MAX(E540:I540)=I540,$I$2)))))</f>
        <v>10D</v>
      </c>
      <c r="L540" s="4" t="n">
        <f aca="false">IF(MAX(E540:I540)=H540,1,0)</f>
        <v>0</v>
      </c>
      <c r="M540" s="4" t="n">
        <f aca="false">IF(MAX(E540:I540)=I540,1,0)</f>
        <v>1</v>
      </c>
      <c r="O540" s="4" t="n">
        <f aca="false">IF(CN540&gt;E540,1,0)</f>
        <v>1</v>
      </c>
      <c r="P540" s="4" t="n">
        <f aca="false">IF(CN540&gt;F540,1,0)</f>
        <v>1</v>
      </c>
      <c r="Q540" s="4" t="n">
        <f aca="false">IF(CN540&gt;G540,1,0)</f>
        <v>1</v>
      </c>
      <c r="R540" s="4" t="n">
        <f aca="false">IF(CN540&gt;H540,1,0)</f>
        <v>1</v>
      </c>
      <c r="S540" s="4" t="n">
        <f aca="false">IF(CN540&gt;I540,1,0)</f>
        <v>1</v>
      </c>
      <c r="T540" s="25" t="n">
        <f aca="false">IF(AND(AND(R540=0,S540=0,Q540=0),OR(S539=1,S538=1,S537=1)),1,0)</f>
        <v>0</v>
      </c>
      <c r="U540" s="13" t="n">
        <f aca="false">SUM(CM539:CM540)</f>
        <v>0.00700404507975783</v>
      </c>
      <c r="AV540" s="0"/>
      <c r="AW540" s="55" t="n">
        <f aca="false">IF(EC540&gt;$AW$2,1,0)</f>
        <v>1</v>
      </c>
      <c r="AX540" s="0" t="n">
        <f aca="false">IF(AND(I540&gt;G540,I539&lt;G539),1,IF(OR(AND(I540&gt;F540,I539&lt;F539),AND(I540&gt;E540,I539&lt;E539)),1,0))</f>
        <v>0</v>
      </c>
      <c r="AY540" s="0" t="n">
        <f aca="false">IF(K539="10D",1,0)</f>
        <v>1</v>
      </c>
      <c r="AZ540" s="0" t="n">
        <f aca="false">IF(AND(I540&gt;G540,I539&lt;G539,I540&gt;F540,I539&gt;F539,I540&gt;E540,I539&gt;E539),1,0)</f>
        <v>0</v>
      </c>
      <c r="BA540" s="56" t="n">
        <f aca="false">IF(G540&gt;H540,1,0)</f>
        <v>0</v>
      </c>
      <c r="BB540" s="56" t="n">
        <f aca="false">IF(I540&lt;F540,1,0)</f>
        <v>0</v>
      </c>
      <c r="BC540" s="0" t="n">
        <f aca="false">IF(AND(SUM(AW539:AX539)=2,AY540=1),1,IF(SUM(AX538:AX540)=0,0,IF(AND(OR(AW538=1,AX538=1),OR(AW539=1,AX539=1),AY540=1),1,IF(AND(SUM(AW540:AY540)=2,SUM(AW538:AX538)=2,AX538=1),1,0))))</f>
        <v>0</v>
      </c>
      <c r="BD540" s="57" t="str">
        <f aca="false">IF(BC540=0,"",IF(AND(BC540=1,AZ540=0,AZ539=0,AZ538=0),1,IF(AND(BC540=1,OR(AZ540=1,AZ539=1,AZ538)),IF(BA540=1,1,0))))</f>
        <v/>
      </c>
      <c r="BE540" s="50" t="str">
        <f aca="false">IF(AND(BD540=1,BD539=1),0,IF(BD540=1,SUM(CM541:CM579),""))</f>
        <v/>
      </c>
      <c r="BF540" s="20" t="str">
        <f aca="false">IF(AND(BB540=1,BB539=1,BE499&lt;&gt;0),"",IF(AND(BB539=0,BB540=1),BF539,IF(AND(BB540=1,BB539=1),BF539,IF(AND(BF539="",BE539="",OR(BD539=0,BD539="")),"",IF(AND(BF539="",BE500=0),"",IF(AND(BE500&lt;&gt;"",BF539=BE500),"",IF(AND(BD539=1,BE539&lt;&gt;0),CM540,IF(BF539&lt;&gt;0,BF539+CM540,IF(BF539="","")))))))))</f>
        <v/>
      </c>
      <c r="BI540" s="0"/>
      <c r="BU540" s="0"/>
      <c r="BZ540" s="49"/>
      <c r="CG540" s="13"/>
      <c r="CH540" s="40"/>
      <c r="CI540" s="13"/>
      <c r="CL540" s="6" t="n">
        <f aca="false">C540</f>
        <v>38029</v>
      </c>
      <c r="CM540" s="13" t="n">
        <f aca="false">CN540/CN539-1</f>
        <v>-0.00361850607392078</v>
      </c>
      <c r="CN540" s="4" t="n">
        <v>115.65</v>
      </c>
      <c r="CO540" s="13" t="n">
        <f aca="false">CN540/CN535-1</f>
        <v>0.0218236437533132</v>
      </c>
      <c r="CY540" s="4" t="n">
        <v>115.97</v>
      </c>
      <c r="CZ540" s="4" t="n">
        <v>115.65</v>
      </c>
      <c r="DA540" s="33" t="n">
        <f aca="false">CZ540-CN540</f>
        <v>0</v>
      </c>
      <c r="DB540" s="16" t="n">
        <f aca="false">CZ540/CY540-1</f>
        <v>-0.00275933431059749</v>
      </c>
      <c r="DC540" s="15" t="n">
        <f aca="false">CY540/CZ539-1</f>
        <v>-0.00086154906521918</v>
      </c>
      <c r="DD540" s="15" t="n">
        <f aca="false">CZ540/CZ539-1</f>
        <v>-0.00361850607392078</v>
      </c>
      <c r="DE540" s="34" t="str">
        <f aca="false">IF(CW540=0,"",-DC540*CS540)</f>
        <v/>
      </c>
      <c r="DY540" s="6"/>
      <c r="EB540" s="6" t="n">
        <f aca="false">CL540</f>
        <v>38029</v>
      </c>
      <c r="EC540" s="13" t="n">
        <f aca="false">SUM(CM538:CM540)</f>
        <v>0.0102360506702538</v>
      </c>
    </row>
    <row r="541" customFormat="false" ht="15" hidden="false" customHeight="false" outlineLevel="0" collapsed="false">
      <c r="A541" s="0" t="n">
        <f aca="false">IF(FR541=1,CZ541,0)</f>
        <v>0</v>
      </c>
      <c r="C541" s="6" t="n">
        <v>38030</v>
      </c>
      <c r="D541" s="0" t="n">
        <f aca="false">IF(E541&gt;E540,1,)</f>
        <v>1</v>
      </c>
      <c r="E541" s="46" t="n">
        <v>103.4777</v>
      </c>
      <c r="F541" s="46" t="n">
        <v>108.1265</v>
      </c>
      <c r="G541" s="46" t="n">
        <v>111.7992</v>
      </c>
      <c r="H541" s="46" t="n">
        <v>113.8677</v>
      </c>
      <c r="I541" s="46" t="n">
        <v>114.441</v>
      </c>
      <c r="J541" s="47" t="str">
        <f aca="false">IF(MIN(E541:I541)=E541,$E$2,IF(MIN(E541:I541)=F541,$F$2,IF(MIN(E541:I541)=G541,$G$2,IF(MIN(E541:I541)=H541,$H$2,IF(MIN(E541:I541)=I541,$I$2)))))</f>
        <v>200D</v>
      </c>
      <c r="K541" s="47" t="str">
        <f aca="false">IF(MAX(E541:I541)=E541,$E$2,IF(MAX(E541:I541)=F541,$F$2,IF(MAX(E541:I541)=G541,$G$2,IF(MAX(E541:I541)=H541,$H$2,IF(MAX(E541:I541)=I541,$I$2)))))</f>
        <v>10D</v>
      </c>
      <c r="L541" s="4" t="n">
        <f aca="false">IF(MAX(E541:I541)=H541,1,0)</f>
        <v>0</v>
      </c>
      <c r="M541" s="4" t="n">
        <f aca="false">IF(MAX(E541:I541)=I541,1,0)</f>
        <v>1</v>
      </c>
      <c r="O541" s="4" t="n">
        <f aca="false">IF(CN541&gt;E541,1,0)</f>
        <v>1</v>
      </c>
      <c r="P541" s="4" t="n">
        <f aca="false">IF(CN541&gt;F541,1,0)</f>
        <v>1</v>
      </c>
      <c r="Q541" s="4" t="n">
        <f aca="false">IF(CN541&gt;G541,1,0)</f>
        <v>1</v>
      </c>
      <c r="R541" s="4" t="n">
        <f aca="false">IF(CN541&gt;H541,1,0)</f>
        <v>1</v>
      </c>
      <c r="S541" s="4" t="n">
        <f aca="false">IF(CN541&gt;I541,1,0)</f>
        <v>1</v>
      </c>
      <c r="T541" s="25" t="n">
        <f aca="false">IF(AND(AND(R541=0,S541=0,Q541=0),OR(S540=1,S539=1,S538=1)),1,0)</f>
        <v>0</v>
      </c>
      <c r="U541" s="13" t="n">
        <f aca="false">SUM(CM540:CM541)</f>
        <v>-0.00811483119281409</v>
      </c>
      <c r="AV541" s="0"/>
      <c r="AW541" s="55" t="n">
        <f aca="false">IF(EC541&gt;$AW$2,1,0)</f>
        <v>0</v>
      </c>
      <c r="AX541" s="0" t="n">
        <f aca="false">IF(AND(I541&gt;G541,I540&lt;G540),1,IF(OR(AND(I541&gt;F541,I540&lt;F540),AND(I541&gt;E541,I540&lt;E540)),1,0))</f>
        <v>0</v>
      </c>
      <c r="AY541" s="0" t="n">
        <f aca="false">IF(K540="10D",1,0)</f>
        <v>1</v>
      </c>
      <c r="AZ541" s="0" t="n">
        <f aca="false">IF(AND(I541&gt;G541,I540&lt;G540,I541&gt;F541,I540&gt;F540,I541&gt;E541,I540&gt;E540),1,0)</f>
        <v>0</v>
      </c>
      <c r="BA541" s="56" t="n">
        <f aca="false">IF(G541&gt;H541,1,0)</f>
        <v>0</v>
      </c>
      <c r="BB541" s="56" t="n">
        <f aca="false">IF(I541&lt;F541,1,0)</f>
        <v>0</v>
      </c>
      <c r="BC541" s="0" t="n">
        <f aca="false">IF(AND(SUM(AW540:AX540)=2,AY541=1),1,IF(SUM(AX539:AX541)=0,0,IF(AND(OR(AW539=1,AX539=1),OR(AW540=1,AX540=1),AY541=1),1,IF(AND(SUM(AW541:AY541)=2,SUM(AW539:AX539)=2,AX539=1),1,0))))</f>
        <v>0</v>
      </c>
      <c r="BD541" s="57" t="str">
        <f aca="false">IF(BC541=0,"",IF(AND(BC541=1,AZ541=0,AZ540=0,AZ539=0),1,IF(AND(BC541=1,OR(AZ541=1,AZ540=1,AZ539)),IF(BA541=1,1,0))))</f>
        <v/>
      </c>
      <c r="BE541" s="50" t="str">
        <f aca="false">IF(AND(BD541=1,BD540=1),0,IF(BD541=1,SUM(CM542:CM580),""))</f>
        <v/>
      </c>
      <c r="BF541" s="20" t="str">
        <f aca="false">IF(AND(BB541=1,BB540=1,BE500&lt;&gt;0),"",IF(AND(BB540=0,BB541=1),BF540,IF(AND(BB541=1,BB540=1),BF540,IF(AND(BF540="",BE540="",OR(BD540=0,BD540="")),"",IF(AND(BF540="",BE501=0),"",IF(AND(BE501&lt;&gt;"",BF540=BE501),"",IF(AND(BD540=1,BE540&lt;&gt;0),CM541,IF(BF540&lt;&gt;0,BF540+CM541,IF(BF540="","")))))))))</f>
        <v/>
      </c>
      <c r="BI541" s="0"/>
      <c r="BU541" s="0"/>
      <c r="BZ541" s="49"/>
      <c r="CG541" s="13"/>
      <c r="CH541" s="40"/>
      <c r="CI541" s="13"/>
      <c r="CL541" s="6" t="n">
        <f aca="false">C541</f>
        <v>38030</v>
      </c>
      <c r="CM541" s="13" t="n">
        <f aca="false">CN541/CN540-1</f>
        <v>-0.00449632511889331</v>
      </c>
      <c r="CN541" s="4" t="n">
        <v>115.13</v>
      </c>
      <c r="CO541" s="13" t="n">
        <f aca="false">CN541/CN536-1</f>
        <v>0.00594145915246824</v>
      </c>
      <c r="CY541" s="4" t="n">
        <v>115.82</v>
      </c>
      <c r="CZ541" s="4" t="n">
        <v>115.13</v>
      </c>
      <c r="DA541" s="33" t="n">
        <f aca="false">CZ541-CN541</f>
        <v>0</v>
      </c>
      <c r="DB541" s="16" t="n">
        <f aca="false">CZ541/CY541-1</f>
        <v>-0.00595752029010532</v>
      </c>
      <c r="DC541" s="15" t="n">
        <f aca="false">CY541/CZ540-1</f>
        <v>0.00146995244271508</v>
      </c>
      <c r="DD541" s="15" t="n">
        <f aca="false">CZ541/CZ540-1</f>
        <v>-0.00449632511889331</v>
      </c>
      <c r="DE541" s="34" t="str">
        <f aca="false">IF(CW541=0,"",-DC541*CS541)</f>
        <v/>
      </c>
      <c r="DY541" s="6"/>
      <c r="EB541" s="6" t="n">
        <f aca="false">CL541</f>
        <v>38030</v>
      </c>
      <c r="EC541" s="13" t="n">
        <f aca="false">SUM(CM539:CM541)</f>
        <v>0.00250771996086452</v>
      </c>
    </row>
    <row r="542" customFormat="false" ht="15" hidden="false" customHeight="false" outlineLevel="0" collapsed="false">
      <c r="A542" s="0" t="n">
        <f aca="false">IF(FR542=1,CZ542,0)</f>
        <v>0</v>
      </c>
      <c r="C542" s="6" t="n">
        <v>38034</v>
      </c>
      <c r="D542" s="0" t="n">
        <f aca="false">IF(E542&gt;E541,1,)</f>
        <v>1</v>
      </c>
      <c r="E542" s="46" t="n">
        <v>103.599</v>
      </c>
      <c r="F542" s="46" t="n">
        <v>108.2588</v>
      </c>
      <c r="G542" s="46" t="n">
        <v>111.9794</v>
      </c>
      <c r="H542" s="46" t="n">
        <v>114.0323</v>
      </c>
      <c r="I542" s="46" t="n">
        <v>114.661</v>
      </c>
      <c r="J542" s="47" t="str">
        <f aca="false">IF(MIN(E542:I542)=E542,$E$2,IF(MIN(E542:I542)=F542,$F$2,IF(MIN(E542:I542)=G542,$G$2,IF(MIN(E542:I542)=H542,$H$2,IF(MIN(E542:I542)=I542,$I$2)))))</f>
        <v>200D</v>
      </c>
      <c r="K542" s="47" t="str">
        <f aca="false">IF(MAX(E542:I542)=E542,$E$2,IF(MAX(E542:I542)=F542,$F$2,IF(MAX(E542:I542)=G542,$G$2,IF(MAX(E542:I542)=H542,$H$2,IF(MAX(E542:I542)=I542,$I$2)))))</f>
        <v>10D</v>
      </c>
      <c r="L542" s="4" t="n">
        <f aca="false">IF(MAX(E542:I542)=H542,1,0)</f>
        <v>0</v>
      </c>
      <c r="M542" s="4" t="n">
        <f aca="false">IF(MAX(E542:I542)=I542,1,0)</f>
        <v>1</v>
      </c>
      <c r="O542" s="4" t="n">
        <f aca="false">IF(CN542&gt;E542,1,0)</f>
        <v>1</v>
      </c>
      <c r="P542" s="4" t="n">
        <f aca="false">IF(CN542&gt;F542,1,0)</f>
        <v>1</v>
      </c>
      <c r="Q542" s="4" t="n">
        <f aca="false">IF(CN542&gt;G542,1,0)</f>
        <v>1</v>
      </c>
      <c r="R542" s="4" t="n">
        <f aca="false">IF(CN542&gt;H542,1,0)</f>
        <v>1</v>
      </c>
      <c r="S542" s="4" t="n">
        <f aca="false">IF(CN542&gt;I542,1,0)</f>
        <v>1</v>
      </c>
      <c r="T542" s="25" t="n">
        <f aca="false">IF(AND(AND(R542=0,S542=0,Q542=0),OR(S541=1,S540=1,S539=1)),1,0)</f>
        <v>0</v>
      </c>
      <c r="U542" s="13" t="n">
        <f aca="false">SUM(CM541:CM542)</f>
        <v>0.00453694162305063</v>
      </c>
      <c r="AV542" s="0"/>
      <c r="AW542" s="55" t="n">
        <f aca="false">IF(EC542&gt;$AW$2,1,0)</f>
        <v>0</v>
      </c>
      <c r="AX542" s="0" t="n">
        <f aca="false">IF(AND(I542&gt;G542,I541&lt;G541),1,IF(OR(AND(I542&gt;F542,I541&lt;F541),AND(I542&gt;E542,I541&lt;E541)),1,0))</f>
        <v>0</v>
      </c>
      <c r="AY542" s="0" t="n">
        <f aca="false">IF(K541="10D",1,0)</f>
        <v>1</v>
      </c>
      <c r="AZ542" s="0" t="n">
        <f aca="false">IF(AND(I542&gt;G542,I541&lt;G541,I542&gt;F542,I541&gt;F541,I542&gt;E542,I541&gt;E541),1,0)</f>
        <v>0</v>
      </c>
      <c r="BA542" s="56" t="n">
        <f aca="false">IF(G542&gt;H542,1,0)</f>
        <v>0</v>
      </c>
      <c r="BB542" s="56" t="n">
        <f aca="false">IF(I542&lt;F542,1,0)</f>
        <v>0</v>
      </c>
      <c r="BC542" s="0" t="n">
        <f aca="false">IF(AND(SUM(AW541:AX541)=2,AY542=1),1,IF(SUM(AX540:AX542)=0,0,IF(AND(OR(AW540=1,AX540=1),OR(AW541=1,AX541=1),AY542=1),1,IF(AND(SUM(AW542:AY542)=2,SUM(AW540:AX540)=2,AX540=1),1,0))))</f>
        <v>0</v>
      </c>
      <c r="BD542" s="57" t="str">
        <f aca="false">IF(BC542=0,"",IF(AND(BC542=1,AZ542=0,AZ541=0,AZ540=0),1,IF(AND(BC542=1,OR(AZ542=1,AZ541=1,AZ540)),IF(BA542=1,1,0))))</f>
        <v/>
      </c>
      <c r="BE542" s="50" t="str">
        <f aca="false">IF(AND(BD542=1,BD541=1),0,IF(BD542=1,SUM(CM543:CM581),""))</f>
        <v/>
      </c>
      <c r="BF542" s="20" t="str">
        <f aca="false">IF(AND(BB542=1,BB541=1,BE501&lt;&gt;0),"",IF(AND(BB541=0,BB542=1),BF541,IF(AND(BB542=1,BB541=1),BF541,IF(AND(BF541="",BE541="",OR(BD541=0,BD541="")),"",IF(AND(BF541="",BE502=0),"",IF(AND(BE502&lt;&gt;"",BF541=BE502),"",IF(AND(BD541=1,BE541&lt;&gt;0),CM542,IF(BF541&lt;&gt;0,BF541+CM542,IF(BF541="","")))))))))</f>
        <v/>
      </c>
      <c r="BI542" s="0"/>
      <c r="BU542" s="0"/>
      <c r="BZ542" s="49"/>
      <c r="CG542" s="13"/>
      <c r="CH542" s="40"/>
      <c r="CI542" s="13"/>
      <c r="CL542" s="6" t="n">
        <f aca="false">C542</f>
        <v>38034</v>
      </c>
      <c r="CM542" s="13" t="n">
        <f aca="false">CN542/CN541-1</f>
        <v>0.00903326674194394</v>
      </c>
      <c r="CN542" s="4" t="n">
        <v>116.17</v>
      </c>
      <c r="CO542" s="13" t="n">
        <f aca="false">CN542/CN537-1</f>
        <v>0.0147624039133474</v>
      </c>
      <c r="CY542" s="4" t="n">
        <v>115.85</v>
      </c>
      <c r="CZ542" s="4" t="n">
        <v>116.17</v>
      </c>
      <c r="DA542" s="33" t="n">
        <f aca="false">CZ542-CN542</f>
        <v>0</v>
      </c>
      <c r="DB542" s="16" t="n">
        <f aca="false">CZ542/CY542-1</f>
        <v>0.00276219249028919</v>
      </c>
      <c r="DC542" s="15" t="n">
        <f aca="false">CY542/CZ541-1</f>
        <v>0.00625380005211507</v>
      </c>
      <c r="DD542" s="15" t="n">
        <f aca="false">CZ542/CZ541-1</f>
        <v>0.00903326674194394</v>
      </c>
      <c r="DE542" s="34" t="str">
        <f aca="false">IF(CW542=0,"",-DC542*CS542)</f>
        <v/>
      </c>
      <c r="DY542" s="6"/>
      <c r="EB542" s="6" t="n">
        <f aca="false">CL542</f>
        <v>38034</v>
      </c>
      <c r="EC542" s="13" t="n">
        <f aca="false">SUM(CM540:CM542)</f>
        <v>0.000918435549129848</v>
      </c>
    </row>
    <row r="543" customFormat="false" ht="15" hidden="false" customHeight="false" outlineLevel="0" collapsed="false">
      <c r="A543" s="0" t="n">
        <f aca="false">IF(FR543=1,CZ543,0)</f>
        <v>0</v>
      </c>
      <c r="C543" s="6" t="n">
        <v>38035</v>
      </c>
      <c r="D543" s="0" t="n">
        <f aca="false">IF(E543&gt;E542,1,)</f>
        <v>1</v>
      </c>
      <c r="E543" s="46" t="n">
        <v>103.7112</v>
      </c>
      <c r="F543" s="46" t="n">
        <v>108.4043</v>
      </c>
      <c r="G543" s="46" t="n">
        <v>112.1406</v>
      </c>
      <c r="H543" s="46" t="n">
        <v>114.1397</v>
      </c>
      <c r="I543" s="46" t="n">
        <v>114.849</v>
      </c>
      <c r="J543" s="47" t="str">
        <f aca="false">IF(MIN(E543:I543)=E543,$E$2,IF(MIN(E543:I543)=F543,$F$2,IF(MIN(E543:I543)=G543,$G$2,IF(MIN(E543:I543)=H543,$H$2,IF(MIN(E543:I543)=I543,$I$2)))))</f>
        <v>200D</v>
      </c>
      <c r="K543" s="47" t="str">
        <f aca="false">IF(MAX(E543:I543)=E543,$E$2,IF(MAX(E543:I543)=F543,$F$2,IF(MAX(E543:I543)=G543,$G$2,IF(MAX(E543:I543)=H543,$H$2,IF(MAX(E543:I543)=I543,$I$2)))))</f>
        <v>10D</v>
      </c>
      <c r="L543" s="4" t="n">
        <f aca="false">IF(MAX(E543:I543)=H543,1,0)</f>
        <v>0</v>
      </c>
      <c r="M543" s="4" t="n">
        <f aca="false">IF(MAX(E543:I543)=I543,1,0)</f>
        <v>1</v>
      </c>
      <c r="O543" s="4" t="n">
        <f aca="false">IF(CN543&gt;E543,1,0)</f>
        <v>1</v>
      </c>
      <c r="P543" s="4" t="n">
        <f aca="false">IF(CN543&gt;F543,1,0)</f>
        <v>1</v>
      </c>
      <c r="Q543" s="4" t="n">
        <f aca="false">IF(CN543&gt;G543,1,0)</f>
        <v>1</v>
      </c>
      <c r="R543" s="4" t="n">
        <f aca="false">IF(CN543&gt;H543,1,0)</f>
        <v>1</v>
      </c>
      <c r="S543" s="4" t="n">
        <f aca="false">IF(CN543&gt;I543,1,0)</f>
        <v>1</v>
      </c>
      <c r="T543" s="25" t="n">
        <f aca="false">IF(AND(AND(R543=0,S543=0,Q543=0),OR(S542=1,S541=1,S540=1)),1,0)</f>
        <v>0</v>
      </c>
      <c r="U543" s="13" t="n">
        <f aca="false">SUM(CM542:CM543)</f>
        <v>0.00464314881132499</v>
      </c>
      <c r="AV543" s="0"/>
      <c r="AW543" s="55" t="n">
        <f aca="false">IF(EC543&gt;$AW$2,1,0)</f>
        <v>0</v>
      </c>
      <c r="AX543" s="0" t="n">
        <f aca="false">IF(AND(I543&gt;G543,I542&lt;G542),1,IF(OR(AND(I543&gt;F543,I542&lt;F542),AND(I543&gt;E543,I542&lt;E542)),1,0))</f>
        <v>0</v>
      </c>
      <c r="AY543" s="0" t="n">
        <f aca="false">IF(K542="10D",1,0)</f>
        <v>1</v>
      </c>
      <c r="AZ543" s="0" t="n">
        <f aca="false">IF(AND(I543&gt;G543,I542&lt;G542,I543&gt;F543,I542&gt;F542,I543&gt;E543,I542&gt;E542),1,0)</f>
        <v>0</v>
      </c>
      <c r="BA543" s="56" t="n">
        <f aca="false">IF(G543&gt;H543,1,0)</f>
        <v>0</v>
      </c>
      <c r="BB543" s="56" t="n">
        <f aca="false">IF(I543&lt;F543,1,0)</f>
        <v>0</v>
      </c>
      <c r="BC543" s="0" t="n">
        <f aca="false">IF(AND(SUM(AW542:AX542)=2,AY543=1),1,IF(SUM(AX541:AX543)=0,0,IF(AND(OR(AW541=1,AX541=1),OR(AW542=1,AX542=1),AY543=1),1,IF(AND(SUM(AW543:AY543)=2,SUM(AW541:AX541)=2,AX541=1),1,0))))</f>
        <v>0</v>
      </c>
      <c r="BD543" s="57" t="str">
        <f aca="false">IF(BC543=0,"",IF(AND(BC543=1,AZ543=0,AZ542=0,AZ541=0),1,IF(AND(BC543=1,OR(AZ543=1,AZ542=1,AZ541)),IF(BA543=1,1,0))))</f>
        <v/>
      </c>
      <c r="BE543" s="50" t="str">
        <f aca="false">IF(AND(BD543=1,BD542=1),0,IF(BD543=1,SUM(CM544:CM582),""))</f>
        <v/>
      </c>
      <c r="BF543" s="20" t="str">
        <f aca="false">IF(AND(BB543=1,BB542=1,BE502&lt;&gt;0),"",IF(AND(BB542=0,BB543=1),BF542,IF(AND(BB543=1,BB542=1),BF542,IF(AND(BF542="",BE542="",OR(BD542=0,BD542="")),"",IF(AND(BF542="",BE503=0),"",IF(AND(BE503&lt;&gt;"",BF542=BE503),"",IF(AND(BD542=1,BE542&lt;&gt;0),CM543,IF(BF542&lt;&gt;0,BF542+CM543,IF(BF542="","")))))))))</f>
        <v/>
      </c>
      <c r="BI543" s="0"/>
      <c r="BU543" s="0"/>
      <c r="BZ543" s="49"/>
      <c r="CG543" s="13"/>
      <c r="CH543" s="40"/>
      <c r="CI543" s="13"/>
      <c r="CL543" s="6" t="n">
        <f aca="false">C543</f>
        <v>38035</v>
      </c>
      <c r="CM543" s="13" t="n">
        <f aca="false">CN543/CN542-1</f>
        <v>-0.00439011793061894</v>
      </c>
      <c r="CN543" s="4" t="n">
        <v>115.66</v>
      </c>
      <c r="CO543" s="13" t="n">
        <f aca="false">CN543/CN538-1</f>
        <v>0.00705267740531124</v>
      </c>
      <c r="CY543" s="4" t="n">
        <v>116.2</v>
      </c>
      <c r="CZ543" s="4" t="n">
        <v>115.66</v>
      </c>
      <c r="DA543" s="33" t="n">
        <f aca="false">CZ543-CN543</f>
        <v>0</v>
      </c>
      <c r="DB543" s="16" t="n">
        <f aca="false">CZ543/CY543-1</f>
        <v>-0.00464716006884691</v>
      </c>
      <c r="DC543" s="15" t="n">
        <f aca="false">CY543/CZ542-1</f>
        <v>0.000258242231212957</v>
      </c>
      <c r="DD543" s="15" t="n">
        <f aca="false">CZ543/CZ542-1</f>
        <v>-0.00439011793061894</v>
      </c>
      <c r="DE543" s="34" t="str">
        <f aca="false">IF(CW543=0,"",-DC543*CS543)</f>
        <v/>
      </c>
      <c r="DY543" s="6"/>
      <c r="EB543" s="6" t="n">
        <f aca="false">CL543</f>
        <v>38035</v>
      </c>
      <c r="EC543" s="13" t="n">
        <f aca="false">SUM(CM541:CM543)</f>
        <v>0.000146823692431686</v>
      </c>
    </row>
    <row r="544" customFormat="false" ht="15" hidden="false" customHeight="false" outlineLevel="0" collapsed="false">
      <c r="A544" s="0" t="n">
        <f aca="false">IF(FR544=1,CZ544,0)</f>
        <v>0</v>
      </c>
      <c r="C544" s="6" t="n">
        <v>38036</v>
      </c>
      <c r="D544" s="0" t="n">
        <f aca="false">IF(E544&gt;E543,1,)</f>
        <v>1</v>
      </c>
      <c r="E544" s="46" t="n">
        <v>103.8222</v>
      </c>
      <c r="F544" s="46" t="n">
        <v>108.5538</v>
      </c>
      <c r="G544" s="46" t="n">
        <v>112.3082</v>
      </c>
      <c r="H544" s="46" t="n">
        <v>114.229</v>
      </c>
      <c r="I544" s="46" t="n">
        <v>115.087</v>
      </c>
      <c r="J544" s="47" t="str">
        <f aca="false">IF(MIN(E544:I544)=E544,$E$2,IF(MIN(E544:I544)=F544,$F$2,IF(MIN(E544:I544)=G544,$G$2,IF(MIN(E544:I544)=H544,$H$2,IF(MIN(E544:I544)=I544,$I$2)))))</f>
        <v>200D</v>
      </c>
      <c r="K544" s="47" t="str">
        <f aca="false">IF(MAX(E544:I544)=E544,$E$2,IF(MAX(E544:I544)=F544,$F$2,IF(MAX(E544:I544)=G544,$G$2,IF(MAX(E544:I544)=H544,$H$2,IF(MAX(E544:I544)=I544,$I$2)))))</f>
        <v>10D</v>
      </c>
      <c r="L544" s="4" t="n">
        <f aca="false">IF(MAX(E544:I544)=H544,1,0)</f>
        <v>0</v>
      </c>
      <c r="M544" s="4" t="n">
        <f aca="false">IF(MAX(E544:I544)=I544,1,0)</f>
        <v>1</v>
      </c>
      <c r="O544" s="4" t="n">
        <f aca="false">IF(CN544&gt;E544,1,0)</f>
        <v>1</v>
      </c>
      <c r="P544" s="4" t="n">
        <f aca="false">IF(CN544&gt;F544,1,0)</f>
        <v>1</v>
      </c>
      <c r="Q544" s="4" t="n">
        <f aca="false">IF(CN544&gt;G544,1,0)</f>
        <v>1</v>
      </c>
      <c r="R544" s="4" t="n">
        <f aca="false">IF(CN544&gt;H544,1,0)</f>
        <v>1</v>
      </c>
      <c r="S544" s="4" t="n">
        <f aca="false">IF(CN544&gt;I544,1,0)</f>
        <v>1</v>
      </c>
      <c r="T544" s="25" t="n">
        <f aca="false">IF(AND(AND(R544=0,S544=0,Q544=0),OR(S543=1,S542=1,S541=1)),1,0)</f>
        <v>0</v>
      </c>
      <c r="U544" s="13" t="n">
        <f aca="false">SUM(CM543:CM544)</f>
        <v>-0.0081079114633873</v>
      </c>
      <c r="AV544" s="0"/>
      <c r="AW544" s="55" t="n">
        <f aca="false">IF(EC544&gt;$AW$2,1,0)</f>
        <v>0</v>
      </c>
      <c r="AX544" s="0" t="n">
        <f aca="false">IF(AND(I544&gt;G544,I543&lt;G543),1,IF(OR(AND(I544&gt;F544,I543&lt;F543),AND(I544&gt;E544,I543&lt;E543)),1,0))</f>
        <v>0</v>
      </c>
      <c r="AY544" s="0" t="n">
        <f aca="false">IF(K543="10D",1,0)</f>
        <v>1</v>
      </c>
      <c r="AZ544" s="0" t="n">
        <f aca="false">IF(AND(I544&gt;G544,I543&lt;G543,I544&gt;F544,I543&gt;F543,I544&gt;E544,I543&gt;E543),1,0)</f>
        <v>0</v>
      </c>
      <c r="BA544" s="56" t="n">
        <f aca="false">IF(G544&gt;H544,1,0)</f>
        <v>0</v>
      </c>
      <c r="BB544" s="56" t="n">
        <f aca="false">IF(I544&lt;F544,1,0)</f>
        <v>0</v>
      </c>
      <c r="BC544" s="0" t="n">
        <f aca="false">IF(AND(SUM(AW543:AX543)=2,AY544=1),1,IF(SUM(AX542:AX544)=0,0,IF(AND(OR(AW542=1,AX542=1),OR(AW543=1,AX543=1),AY544=1),1,IF(AND(SUM(AW544:AY544)=2,SUM(AW542:AX542)=2,AX542=1),1,0))))</f>
        <v>0</v>
      </c>
      <c r="BD544" s="57" t="str">
        <f aca="false">IF(BC544=0,"",IF(AND(BC544=1,AZ544=0,AZ543=0,AZ542=0),1,IF(AND(BC544=1,OR(AZ544=1,AZ543=1,AZ542)),IF(BA544=1,1,0))))</f>
        <v/>
      </c>
      <c r="BE544" s="50" t="str">
        <f aca="false">IF(AND(BD544=1,BD543=1),0,IF(BD544=1,SUM(CM545:CM583),""))</f>
        <v/>
      </c>
      <c r="BF544" s="20" t="str">
        <f aca="false">IF(AND(BB544=1,BB543=1,BE503&lt;&gt;0),"",IF(AND(BB543=0,BB544=1),BF543,IF(AND(BB544=1,BB543=1),BF543,IF(AND(BF543="",BE543="",OR(BD543=0,BD543="")),"",IF(AND(BF543="",BE504=0),"",IF(AND(BE504&lt;&gt;"",BF543=BE504),"",IF(AND(BD543=1,BE543&lt;&gt;0),CM544,IF(BF543&lt;&gt;0,BF543+CM544,IF(BF543="","")))))))))</f>
        <v/>
      </c>
      <c r="BI544" s="0"/>
      <c r="BU544" s="0"/>
      <c r="BZ544" s="49"/>
      <c r="CG544" s="13"/>
      <c r="CH544" s="40"/>
      <c r="CI544" s="13"/>
      <c r="CL544" s="6" t="n">
        <f aca="false">C544</f>
        <v>38036</v>
      </c>
      <c r="CM544" s="13" t="n">
        <f aca="false">CN544/CN543-1</f>
        <v>-0.00371779353276835</v>
      </c>
      <c r="CN544" s="4" t="n">
        <v>115.23</v>
      </c>
      <c r="CO544" s="13" t="n">
        <f aca="false">CN544/CN539-1</f>
        <v>-0.00723701214784178</v>
      </c>
      <c r="CY544" s="4" t="n">
        <v>116.33</v>
      </c>
      <c r="CZ544" s="4" t="n">
        <v>115.23</v>
      </c>
      <c r="DA544" s="33" t="n">
        <f aca="false">CZ544-CN544</f>
        <v>0</v>
      </c>
      <c r="DB544" s="16" t="n">
        <f aca="false">CZ544/CY544-1</f>
        <v>-0.00945585833404961</v>
      </c>
      <c r="DC544" s="15" t="n">
        <f aca="false">CY544/CZ543-1</f>
        <v>0.00579284108594158</v>
      </c>
      <c r="DD544" s="15" t="n">
        <f aca="false">CZ544/CZ543-1</f>
        <v>-0.00371779353276835</v>
      </c>
      <c r="DE544" s="34" t="str">
        <f aca="false">IF(CW544=0,"",-DC544*CS544)</f>
        <v/>
      </c>
      <c r="DY544" s="6"/>
      <c r="EB544" s="6" t="n">
        <f aca="false">CL544</f>
        <v>38036</v>
      </c>
      <c r="EC544" s="13" t="n">
        <f aca="false">SUM(CM542:CM544)</f>
        <v>0.000925355278556639</v>
      </c>
    </row>
    <row r="545" customFormat="false" ht="15" hidden="false" customHeight="false" outlineLevel="0" collapsed="false">
      <c r="A545" s="0" t="n">
        <f aca="false">IF(FR545=1,CZ545,0)</f>
        <v>0</v>
      </c>
      <c r="C545" s="6" t="n">
        <v>38037</v>
      </c>
      <c r="D545" s="0" t="n">
        <f aca="false">IF(E545&gt;E544,1,)</f>
        <v>1</v>
      </c>
      <c r="E545" s="46" t="n">
        <v>103.9271</v>
      </c>
      <c r="F545" s="46" t="n">
        <v>108.7031</v>
      </c>
      <c r="G545" s="46" t="n">
        <v>112.4544</v>
      </c>
      <c r="H545" s="46" t="n">
        <v>114.294</v>
      </c>
      <c r="I545" s="46" t="n">
        <v>115.257</v>
      </c>
      <c r="J545" s="47" t="str">
        <f aca="false">IF(MIN(E545:I545)=E545,$E$2,IF(MIN(E545:I545)=F545,$F$2,IF(MIN(E545:I545)=G545,$G$2,IF(MIN(E545:I545)=H545,$H$2,IF(MIN(E545:I545)=I545,$I$2)))))</f>
        <v>200D</v>
      </c>
      <c r="K545" s="47" t="str">
        <f aca="false">IF(MAX(E545:I545)=E545,$E$2,IF(MAX(E545:I545)=F545,$F$2,IF(MAX(E545:I545)=G545,$G$2,IF(MAX(E545:I545)=H545,$H$2,IF(MAX(E545:I545)=I545,$I$2)))))</f>
        <v>10D</v>
      </c>
      <c r="L545" s="4" t="n">
        <f aca="false">IF(MAX(E545:I545)=H545,1,0)</f>
        <v>0</v>
      </c>
      <c r="M545" s="4" t="n">
        <f aca="false">IF(MAX(E545:I545)=I545,1,0)</f>
        <v>1</v>
      </c>
      <c r="O545" s="4" t="n">
        <f aca="false">IF(CN545&gt;E545,1,0)</f>
        <v>1</v>
      </c>
      <c r="P545" s="4" t="n">
        <f aca="false">IF(CN545&gt;F545,1,0)</f>
        <v>1</v>
      </c>
      <c r="Q545" s="4" t="n">
        <f aca="false">IF(CN545&gt;G545,1,0)</f>
        <v>1</v>
      </c>
      <c r="R545" s="4" t="n">
        <f aca="false">IF(CN545&gt;H545,1,0)</f>
        <v>1</v>
      </c>
      <c r="S545" s="4" t="n">
        <f aca="false">IF(CN545&gt;I545,1,0)</f>
        <v>0</v>
      </c>
      <c r="T545" s="25" t="n">
        <f aca="false">IF(AND(AND(R545=0,S545=0,Q545=0),OR(S544=1,S543=1,S542=1)),1,0)</f>
        <v>0</v>
      </c>
      <c r="U545" s="13" t="n">
        <f aca="false">SUM(CM544:CM545)</f>
        <v>-0.00675519698673011</v>
      </c>
      <c r="AV545" s="0"/>
      <c r="AW545" s="55" t="n">
        <f aca="false">IF(EC545&gt;$AW$2,1,0)</f>
        <v>0</v>
      </c>
      <c r="AX545" s="0" t="n">
        <f aca="false">IF(AND(I545&gt;G545,I544&lt;G544),1,IF(OR(AND(I545&gt;F545,I544&lt;F544),AND(I545&gt;E545,I544&lt;E544)),1,0))</f>
        <v>0</v>
      </c>
      <c r="AY545" s="0" t="n">
        <f aca="false">IF(K544="10D",1,0)</f>
        <v>1</v>
      </c>
      <c r="AZ545" s="0" t="n">
        <f aca="false">IF(AND(I545&gt;G545,I544&lt;G544,I545&gt;F545,I544&gt;F544,I545&gt;E545,I544&gt;E544),1,0)</f>
        <v>0</v>
      </c>
      <c r="BA545" s="56" t="n">
        <f aca="false">IF(G545&gt;H545,1,0)</f>
        <v>0</v>
      </c>
      <c r="BB545" s="56" t="n">
        <f aca="false">IF(I545&lt;F545,1,0)</f>
        <v>0</v>
      </c>
      <c r="BC545" s="0" t="n">
        <f aca="false">IF(AND(SUM(AW544:AX544)=2,AY545=1),1,IF(SUM(AX543:AX545)=0,0,IF(AND(OR(AW543=1,AX543=1),OR(AW544=1,AX544=1),AY545=1),1,IF(AND(SUM(AW545:AY545)=2,SUM(AW543:AX543)=2,AX543=1),1,0))))</f>
        <v>0</v>
      </c>
      <c r="BD545" s="57" t="str">
        <f aca="false">IF(BC545=0,"",IF(AND(BC545=1,AZ545=0,AZ544=0,AZ543=0),1,IF(AND(BC545=1,OR(AZ545=1,AZ544=1,AZ543)),IF(BA545=1,1,0))))</f>
        <v/>
      </c>
      <c r="BE545" s="50" t="str">
        <f aca="false">IF(AND(BD545=1,BD544=1),0,IF(BD545=1,SUM(CM546:CM584),""))</f>
        <v/>
      </c>
      <c r="BF545" s="20" t="str">
        <f aca="false">IF(AND(BB545=1,BB544=1,BE504&lt;&gt;0),"",IF(AND(BB544=0,BB545=1),BF544,IF(AND(BB545=1,BB544=1),BF544,IF(AND(BF544="",BE544="",OR(BD544=0,BD544="")),"",IF(AND(BF544="",BE505=0),"",IF(AND(BE505&lt;&gt;"",BF544=BE505),"",IF(AND(BD544=1,BE544&lt;&gt;0),CM545,IF(BF544&lt;&gt;0,BF544+CM545,IF(BF544="","")))))))))</f>
        <v/>
      </c>
      <c r="BI545" s="0"/>
      <c r="BU545" s="0"/>
      <c r="BZ545" s="49"/>
      <c r="CG545" s="13"/>
      <c r="CH545" s="40"/>
      <c r="CI545" s="13"/>
      <c r="CL545" s="6" t="n">
        <f aca="false">C545</f>
        <v>38037</v>
      </c>
      <c r="CM545" s="13" t="n">
        <f aca="false">CN545/CN544-1</f>
        <v>-0.00303740345396175</v>
      </c>
      <c r="CN545" s="4" t="n">
        <v>114.88</v>
      </c>
      <c r="CO545" s="13" t="n">
        <f aca="false">CN545/CN540-1</f>
        <v>-0.00665801988759196</v>
      </c>
      <c r="CY545" s="4" t="n">
        <v>115.48</v>
      </c>
      <c r="CZ545" s="4" t="n">
        <v>114.88</v>
      </c>
      <c r="DA545" s="33" t="n">
        <f aca="false">CZ545-CN545</f>
        <v>0</v>
      </c>
      <c r="DB545" s="16" t="n">
        <f aca="false">CZ545/CY545-1</f>
        <v>-0.0051957048839627</v>
      </c>
      <c r="DC545" s="15" t="n">
        <f aca="false">CY545/CZ544-1</f>
        <v>0.00216957389568684</v>
      </c>
      <c r="DD545" s="15" t="n">
        <f aca="false">CZ545/CZ544-1</f>
        <v>-0.00303740345396175</v>
      </c>
      <c r="DE545" s="34" t="str">
        <f aca="false">IF(CW545=0,"",-DC545*CS545)</f>
        <v/>
      </c>
      <c r="DY545" s="6"/>
      <c r="EB545" s="6" t="n">
        <f aca="false">CL545</f>
        <v>38037</v>
      </c>
      <c r="EC545" s="13" t="n">
        <f aca="false">SUM(CM543:CM545)</f>
        <v>-0.011145314917349</v>
      </c>
    </row>
    <row r="546" customFormat="false" ht="15" hidden="false" customHeight="false" outlineLevel="0" collapsed="false">
      <c r="A546" s="0" t="n">
        <f aca="false">IF(FR546=1,CZ546,0)</f>
        <v>0</v>
      </c>
      <c r="C546" s="6" t="n">
        <v>38040</v>
      </c>
      <c r="D546" s="0" t="n">
        <f aca="false">IF(E546&gt;E545,1,)</f>
        <v>1</v>
      </c>
      <c r="E546" s="46" t="n">
        <v>104.0331</v>
      </c>
      <c r="F546" s="46" t="n">
        <v>108.8397</v>
      </c>
      <c r="G546" s="46" t="n">
        <v>112.6114</v>
      </c>
      <c r="H546" s="46" t="n">
        <v>114.3343</v>
      </c>
      <c r="I546" s="46" t="n">
        <v>115.271</v>
      </c>
      <c r="J546" s="47" t="str">
        <f aca="false">IF(MIN(E546:I546)=E546,$E$2,IF(MIN(E546:I546)=F546,$F$2,IF(MIN(E546:I546)=G546,$G$2,IF(MIN(E546:I546)=H546,$H$2,IF(MIN(E546:I546)=I546,$I$2)))))</f>
        <v>200D</v>
      </c>
      <c r="K546" s="47" t="str">
        <f aca="false">IF(MAX(E546:I546)=E546,$E$2,IF(MAX(E546:I546)=F546,$F$2,IF(MAX(E546:I546)=G546,$G$2,IF(MAX(E546:I546)=H546,$H$2,IF(MAX(E546:I546)=I546,$I$2)))))</f>
        <v>10D</v>
      </c>
      <c r="L546" s="4" t="n">
        <f aca="false">IF(MAX(E546:I546)=H546,1,0)</f>
        <v>0</v>
      </c>
      <c r="M546" s="4" t="n">
        <f aca="false">IF(MAX(E546:I546)=I546,1,0)</f>
        <v>1</v>
      </c>
      <c r="O546" s="4" t="n">
        <f aca="false">IF(CN546&gt;E546,1,0)</f>
        <v>1</v>
      </c>
      <c r="P546" s="4" t="n">
        <f aca="false">IF(CN546&gt;F546,1,0)</f>
        <v>1</v>
      </c>
      <c r="Q546" s="4" t="n">
        <f aca="false">IF(CN546&gt;G546,1,0)</f>
        <v>1</v>
      </c>
      <c r="R546" s="4" t="n">
        <f aca="false">IF(CN546&gt;H546,1,0)</f>
        <v>1</v>
      </c>
      <c r="S546" s="4" t="n">
        <f aca="false">IF(CN546&gt;I546,1,0)</f>
        <v>0</v>
      </c>
      <c r="T546" s="25" t="n">
        <f aca="false">IF(AND(AND(R546=0,S546=0,Q546=0),OR(S545=1,S544=1,S543=1)),1,0)</f>
        <v>0</v>
      </c>
      <c r="U546" s="13" t="n">
        <f aca="false">SUM(CM545:CM546)</f>
        <v>-0.00556177671301461</v>
      </c>
      <c r="AV546" s="0"/>
      <c r="AW546" s="55" t="n">
        <f aca="false">IF(EC546&gt;$AW$2,1,0)</f>
        <v>0</v>
      </c>
      <c r="AX546" s="0" t="n">
        <f aca="false">IF(AND(I546&gt;G546,I545&lt;G545),1,IF(OR(AND(I546&gt;F546,I545&lt;F545),AND(I546&gt;E546,I545&lt;E545)),1,0))</f>
        <v>0</v>
      </c>
      <c r="AY546" s="0" t="n">
        <f aca="false">IF(K545="10D",1,0)</f>
        <v>1</v>
      </c>
      <c r="AZ546" s="0" t="n">
        <f aca="false">IF(AND(I546&gt;G546,I545&lt;G545,I546&gt;F546,I545&gt;F545,I546&gt;E546,I545&gt;E545),1,0)</f>
        <v>0</v>
      </c>
      <c r="BA546" s="56" t="n">
        <f aca="false">IF(G546&gt;H546,1,0)</f>
        <v>0</v>
      </c>
      <c r="BB546" s="56" t="n">
        <f aca="false">IF(I546&lt;F546,1,0)</f>
        <v>0</v>
      </c>
      <c r="BC546" s="0" t="n">
        <f aca="false">IF(AND(SUM(AW545:AX545)=2,AY546=1),1,IF(SUM(AX544:AX546)=0,0,IF(AND(OR(AW544=1,AX544=1),OR(AW545=1,AX545=1),AY546=1),1,IF(AND(SUM(AW546:AY546)=2,SUM(AW544:AX544)=2,AX544=1),1,0))))</f>
        <v>0</v>
      </c>
      <c r="BD546" s="57" t="str">
        <f aca="false">IF(BC546=0,"",IF(AND(BC546=1,AZ546=0,AZ545=0,AZ544=0),1,IF(AND(BC546=1,OR(AZ546=1,AZ545=1,AZ544)),IF(BA546=1,1,0))))</f>
        <v/>
      </c>
      <c r="BE546" s="50" t="str">
        <f aca="false">IF(AND(BD546=1,BD545=1),0,IF(BD546=1,SUM(CM547:CM585),""))</f>
        <v/>
      </c>
      <c r="BF546" s="20" t="str">
        <f aca="false">IF(AND(BB546=1,BB545=1,BE505&lt;&gt;0),"",IF(AND(BB545=0,BB546=1),BF545,IF(AND(BB546=1,BB545=1),BF545,IF(AND(BF545="",BE545="",OR(BD545=0,BD545="")),"",IF(AND(BF545="",BE506=0),"",IF(AND(BE506&lt;&gt;"",BF545=BE506),"",IF(AND(BD545=1,BE545&lt;&gt;0),CM546,IF(BF545&lt;&gt;0,BF545+CM546,IF(BF545="","")))))))))</f>
        <v/>
      </c>
      <c r="BI546" s="0"/>
      <c r="BU546" s="0"/>
      <c r="BZ546" s="49"/>
      <c r="CG546" s="13"/>
      <c r="CH546" s="40"/>
      <c r="CI546" s="13"/>
      <c r="CL546" s="6" t="n">
        <f aca="false">C546</f>
        <v>38040</v>
      </c>
      <c r="CM546" s="13" t="n">
        <f aca="false">CN546/CN545-1</f>
        <v>-0.00252437325905286</v>
      </c>
      <c r="CN546" s="4" t="n">
        <v>114.59</v>
      </c>
      <c r="CO546" s="13" t="n">
        <f aca="false">CN546/CN541-1</f>
        <v>-0.00469035003908613</v>
      </c>
      <c r="CY546" s="4" t="n">
        <v>115.22</v>
      </c>
      <c r="CZ546" s="4" t="n">
        <v>114.59</v>
      </c>
      <c r="DA546" s="33" t="n">
        <f aca="false">CZ546-CN546</f>
        <v>0</v>
      </c>
      <c r="DB546" s="16" t="n">
        <f aca="false">CZ546/CY546-1</f>
        <v>-0.00546780072904007</v>
      </c>
      <c r="DC546" s="15" t="n">
        <f aca="false">CY546/CZ545-1</f>
        <v>0.00295961002785528</v>
      </c>
      <c r="DD546" s="15" t="n">
        <f aca="false">CZ546/CZ545-1</f>
        <v>-0.00252437325905286</v>
      </c>
      <c r="DE546" s="34" t="str">
        <f aca="false">IF(CW546=0,"",-DC546*CS546)</f>
        <v/>
      </c>
      <c r="DY546" s="6"/>
      <c r="EB546" s="6" t="n">
        <f aca="false">CL546</f>
        <v>38040</v>
      </c>
      <c r="EC546" s="13" t="n">
        <f aca="false">SUM(CM544:CM546)</f>
        <v>-0.00927957024578296</v>
      </c>
    </row>
    <row r="547" customFormat="false" ht="15" hidden="false" customHeight="false" outlineLevel="0" collapsed="false">
      <c r="A547" s="0" t="n">
        <f aca="false">IF(FR547=1,CZ547,0)</f>
        <v>0</v>
      </c>
      <c r="C547" s="6" t="n">
        <v>38041</v>
      </c>
      <c r="D547" s="0" t="n">
        <f aca="false">IF(E547&gt;E546,1,)</f>
        <v>1</v>
      </c>
      <c r="E547" s="46" t="n">
        <v>104.1428</v>
      </c>
      <c r="F547" s="46" t="n">
        <v>108.9841</v>
      </c>
      <c r="G547" s="46" t="n">
        <v>112.7646</v>
      </c>
      <c r="H547" s="46" t="n">
        <v>114.401</v>
      </c>
      <c r="I547" s="46" t="n">
        <v>115.262</v>
      </c>
      <c r="J547" s="47" t="str">
        <f aca="false">IF(MIN(E547:I547)=E547,$E$2,IF(MIN(E547:I547)=F547,$F$2,IF(MIN(E547:I547)=G547,$G$2,IF(MIN(E547:I547)=H547,$H$2,IF(MIN(E547:I547)=I547,$I$2)))))</f>
        <v>200D</v>
      </c>
      <c r="K547" s="47" t="str">
        <f aca="false">IF(MAX(E547:I547)=E547,$E$2,IF(MAX(E547:I547)=F547,$F$2,IF(MAX(E547:I547)=G547,$G$2,IF(MAX(E547:I547)=H547,$H$2,IF(MAX(E547:I547)=I547,$I$2)))))</f>
        <v>10D</v>
      </c>
      <c r="L547" s="4" t="n">
        <f aca="false">IF(MAX(E547:I547)=H547,1,0)</f>
        <v>0</v>
      </c>
      <c r="M547" s="4" t="n">
        <f aca="false">IF(MAX(E547:I547)=I547,1,0)</f>
        <v>1</v>
      </c>
      <c r="O547" s="4" t="n">
        <f aca="false">IF(CN547&gt;E547,1,0)</f>
        <v>1</v>
      </c>
      <c r="P547" s="4" t="n">
        <f aca="false">IF(CN547&gt;F547,1,0)</f>
        <v>1</v>
      </c>
      <c r="Q547" s="4" t="n">
        <f aca="false">IF(CN547&gt;G547,1,0)</f>
        <v>1</v>
      </c>
      <c r="R547" s="4" t="n">
        <f aca="false">IF(CN547&gt;H547,1,0)</f>
        <v>0</v>
      </c>
      <c r="S547" s="4" t="n">
        <f aca="false">IF(CN547&gt;I547,1,0)</f>
        <v>0</v>
      </c>
      <c r="T547" s="25" t="n">
        <f aca="false">IF(AND(AND(R547=0,S547=0,Q547=0),OR(S546=1,S545=1,S544=1)),1,0)</f>
        <v>0</v>
      </c>
      <c r="U547" s="13" t="n">
        <f aca="false">SUM(CM546:CM547)</f>
        <v>-0.00426972625669664</v>
      </c>
      <c r="AV547" s="0"/>
      <c r="AW547" s="55" t="n">
        <f aca="false">IF(EC547&gt;$AW$2,1,0)</f>
        <v>0</v>
      </c>
      <c r="AX547" s="0" t="n">
        <f aca="false">IF(AND(I547&gt;G547,I546&lt;G546),1,IF(OR(AND(I547&gt;F547,I546&lt;F546),AND(I547&gt;E547,I546&lt;E546)),1,0))</f>
        <v>0</v>
      </c>
      <c r="AY547" s="0" t="n">
        <f aca="false">IF(K546="10D",1,0)</f>
        <v>1</v>
      </c>
      <c r="AZ547" s="0" t="n">
        <f aca="false">IF(AND(I547&gt;G547,I546&lt;G546,I547&gt;F547,I546&gt;F546,I547&gt;E547,I546&gt;E546),1,0)</f>
        <v>0</v>
      </c>
      <c r="BA547" s="56" t="n">
        <f aca="false">IF(G547&gt;H547,1,0)</f>
        <v>0</v>
      </c>
      <c r="BB547" s="56" t="n">
        <f aca="false">IF(I547&lt;F547,1,0)</f>
        <v>0</v>
      </c>
      <c r="BC547" s="0" t="n">
        <f aca="false">IF(AND(SUM(AW546:AX546)=2,AY547=1),1,IF(SUM(AX545:AX547)=0,0,IF(AND(OR(AW545=1,AX545=1),OR(AW546=1,AX546=1),AY547=1),1,IF(AND(SUM(AW547:AY547)=2,SUM(AW545:AX545)=2,AX545=1),1,0))))</f>
        <v>0</v>
      </c>
      <c r="BD547" s="57" t="str">
        <f aca="false">IF(BC547=0,"",IF(AND(BC547=1,AZ547=0,AZ546=0,AZ545=0),1,IF(AND(BC547=1,OR(AZ547=1,AZ546=1,AZ545)),IF(BA547=1,1,0))))</f>
        <v/>
      </c>
      <c r="BE547" s="50" t="str">
        <f aca="false">IF(AND(BD547=1,BD546=1),0,IF(BD547=1,SUM(CM548:CM586),""))</f>
        <v/>
      </c>
      <c r="BF547" s="20" t="str">
        <f aca="false">IF(AND(BB547=1,BB546=1,BE506&lt;&gt;0),"",IF(AND(BB546=0,BB547=1),BF546,IF(AND(BB547=1,BB546=1),BF546,IF(AND(BF546="",BE546="",OR(BD546=0,BD546="")),"",IF(AND(BF546="",BE507=0),"",IF(AND(BE507&lt;&gt;"",BF546=BE507),"",IF(AND(BD546=1,BE546&lt;&gt;0),CM547,IF(BF546&lt;&gt;0,BF546+CM547,IF(BF546="","")))))))))</f>
        <v/>
      </c>
      <c r="BI547" s="0"/>
      <c r="BU547" s="0"/>
      <c r="BZ547" s="49"/>
      <c r="CG547" s="13"/>
      <c r="CH547" s="40"/>
      <c r="CI547" s="13"/>
      <c r="CL547" s="6" t="n">
        <f aca="false">C547</f>
        <v>38041</v>
      </c>
      <c r="CM547" s="13" t="n">
        <f aca="false">CN547/CN546-1</f>
        <v>-0.00174535299764378</v>
      </c>
      <c r="CN547" s="4" t="n">
        <v>114.39</v>
      </c>
      <c r="CO547" s="13" t="n">
        <f aca="false">CN547/CN542-1</f>
        <v>-0.0153223723852974</v>
      </c>
      <c r="CY547" s="4" t="n">
        <v>114.27</v>
      </c>
      <c r="CZ547" s="4" t="n">
        <v>114.39</v>
      </c>
      <c r="DA547" s="33" t="n">
        <f aca="false">CZ547-CN547</f>
        <v>0</v>
      </c>
      <c r="DB547" s="16" t="n">
        <f aca="false">CZ547/CY547-1</f>
        <v>0.00105014439485429</v>
      </c>
      <c r="DC547" s="15" t="n">
        <f aca="false">CY547/CZ546-1</f>
        <v>-0.00279256479623013</v>
      </c>
      <c r="DD547" s="15" t="n">
        <f aca="false">CZ547/CZ546-1</f>
        <v>-0.00174535299764378</v>
      </c>
      <c r="DE547" s="34" t="str">
        <f aca="false">IF(CW547=0,"",-DC547*CS547)</f>
        <v/>
      </c>
      <c r="DY547" s="6"/>
      <c r="EB547" s="6" t="n">
        <f aca="false">CL547</f>
        <v>38041</v>
      </c>
      <c r="EC547" s="13" t="n">
        <f aca="false">SUM(CM545:CM547)</f>
        <v>-0.00730712971065839</v>
      </c>
    </row>
    <row r="548" customFormat="false" ht="15" hidden="false" customHeight="false" outlineLevel="0" collapsed="false">
      <c r="A548" s="0" t="n">
        <f aca="false">IF(FR548=1,CZ548,0)</f>
        <v>0</v>
      </c>
      <c r="C548" s="6" t="n">
        <v>38042</v>
      </c>
      <c r="D548" s="0" t="n">
        <f aca="false">IF(E548&gt;E547,1,)</f>
        <v>1</v>
      </c>
      <c r="E548" s="46" t="n">
        <v>104.2485</v>
      </c>
      <c r="F548" s="46" t="n">
        <v>109.112</v>
      </c>
      <c r="G548" s="46" t="n">
        <v>112.9034</v>
      </c>
      <c r="H548" s="46" t="n">
        <v>114.456</v>
      </c>
      <c r="I548" s="46" t="n">
        <v>115.264</v>
      </c>
      <c r="J548" s="47" t="str">
        <f aca="false">IF(MIN(E548:I548)=E548,$E$2,IF(MIN(E548:I548)=F548,$F$2,IF(MIN(E548:I548)=G548,$G$2,IF(MIN(E548:I548)=H548,$H$2,IF(MIN(E548:I548)=I548,$I$2)))))</f>
        <v>200D</v>
      </c>
      <c r="K548" s="47" t="str">
        <f aca="false">IF(MAX(E548:I548)=E548,$E$2,IF(MAX(E548:I548)=F548,$F$2,IF(MAX(E548:I548)=G548,$G$2,IF(MAX(E548:I548)=H548,$H$2,IF(MAX(E548:I548)=I548,$I$2)))))</f>
        <v>10D</v>
      </c>
      <c r="L548" s="4" t="n">
        <f aca="false">IF(MAX(E548:I548)=H548,1,0)</f>
        <v>0</v>
      </c>
      <c r="M548" s="4" t="n">
        <f aca="false">IF(MAX(E548:I548)=I548,1,0)</f>
        <v>1</v>
      </c>
      <c r="O548" s="4" t="n">
        <f aca="false">IF(CN548&gt;E548,1,0)</f>
        <v>1</v>
      </c>
      <c r="P548" s="4" t="n">
        <f aca="false">IF(CN548&gt;F548,1,0)</f>
        <v>1</v>
      </c>
      <c r="Q548" s="4" t="n">
        <f aca="false">IF(CN548&gt;G548,1,0)</f>
        <v>1</v>
      </c>
      <c r="R548" s="4" t="n">
        <f aca="false">IF(CN548&gt;H548,1,0)</f>
        <v>1</v>
      </c>
      <c r="S548" s="4" t="n">
        <f aca="false">IF(CN548&gt;I548,1,0)</f>
        <v>0</v>
      </c>
      <c r="T548" s="25" t="n">
        <f aca="false">IF(AND(AND(R548=0,S548=0,Q548=0),OR(S547=1,S546=1,S545=1)),1,0)</f>
        <v>0</v>
      </c>
      <c r="U548" s="13" t="n">
        <f aca="false">SUM(CM547:CM548)</f>
        <v>0.00245081799632418</v>
      </c>
      <c r="AV548" s="0"/>
      <c r="AW548" s="55" t="n">
        <f aca="false">IF(EC548&gt;$AW$2,1,0)</f>
        <v>0</v>
      </c>
      <c r="AX548" s="0" t="n">
        <f aca="false">IF(AND(I548&gt;G548,I547&lt;G547),1,IF(OR(AND(I548&gt;F548,I547&lt;F547),AND(I548&gt;E548,I547&lt;E547)),1,0))</f>
        <v>0</v>
      </c>
      <c r="AY548" s="0" t="n">
        <f aca="false">IF(K547="10D",1,0)</f>
        <v>1</v>
      </c>
      <c r="AZ548" s="0" t="n">
        <f aca="false">IF(AND(I548&gt;G548,I547&lt;G547,I548&gt;F548,I547&gt;F547,I548&gt;E548,I547&gt;E547),1,0)</f>
        <v>0</v>
      </c>
      <c r="BA548" s="56" t="n">
        <f aca="false">IF(G548&gt;H548,1,0)</f>
        <v>0</v>
      </c>
      <c r="BB548" s="56" t="n">
        <f aca="false">IF(I548&lt;F548,1,0)</f>
        <v>0</v>
      </c>
      <c r="BC548" s="0" t="n">
        <f aca="false">IF(AND(SUM(AW547:AX547)=2,AY548=1),1,IF(SUM(AX546:AX548)=0,0,IF(AND(OR(AW546=1,AX546=1),OR(AW547=1,AX547=1),AY548=1),1,IF(AND(SUM(AW548:AY548)=2,SUM(AW546:AX546)=2,AX546=1),1,0))))</f>
        <v>0</v>
      </c>
      <c r="BD548" s="57" t="str">
        <f aca="false">IF(BC548=0,"",IF(AND(BC548=1,AZ548=0,AZ547=0,AZ546=0),1,IF(AND(BC548=1,OR(AZ548=1,AZ547=1,AZ546)),IF(BA548=1,1,0))))</f>
        <v/>
      </c>
      <c r="BE548" s="50" t="str">
        <f aca="false">IF(AND(BD548=1,BD547=1),0,IF(BD548=1,SUM(CM549:CM587),""))</f>
        <v/>
      </c>
      <c r="BF548" s="20" t="str">
        <f aca="false">IF(AND(BB548=1,BB547=1,BE507&lt;&gt;0),"",IF(AND(BB547=0,BB548=1),BF547,IF(AND(BB548=1,BB547=1),BF547,IF(AND(BF547="",BE547="",OR(BD547=0,BD547="")),"",IF(AND(BF547="",BE508=0),"",IF(AND(BE508&lt;&gt;"",BF547=BE508),"",IF(AND(BD547=1,BE547&lt;&gt;0),CM548,IF(BF547&lt;&gt;0,BF547+CM548,IF(BF547="","")))))))))</f>
        <v/>
      </c>
      <c r="BI548" s="0"/>
      <c r="BU548" s="0"/>
      <c r="BZ548" s="49"/>
      <c r="CG548" s="13"/>
      <c r="CH548" s="40"/>
      <c r="CI548" s="13"/>
      <c r="CL548" s="6" t="n">
        <f aca="false">C548</f>
        <v>38042</v>
      </c>
      <c r="CM548" s="13" t="n">
        <f aca="false">CN548/CN547-1</f>
        <v>0.00419617099396796</v>
      </c>
      <c r="CN548" s="4" t="n">
        <v>114.87</v>
      </c>
      <c r="CO548" s="13" t="n">
        <f aca="false">CN548/CN543-1</f>
        <v>-0.00683036486252808</v>
      </c>
      <c r="CY548" s="4" t="n">
        <v>114.46</v>
      </c>
      <c r="CZ548" s="4" t="n">
        <v>114.87</v>
      </c>
      <c r="DA548" s="33" t="n">
        <f aca="false">CZ548-CN548</f>
        <v>0</v>
      </c>
      <c r="DB548" s="16" t="n">
        <f aca="false">CZ548/CY548-1</f>
        <v>0.0035820373929758</v>
      </c>
      <c r="DC548" s="15" t="n">
        <f aca="false">CY548/CZ547-1</f>
        <v>0.000611941603287036</v>
      </c>
      <c r="DD548" s="15" t="n">
        <f aca="false">CZ548/CZ547-1</f>
        <v>0.00419617099396796</v>
      </c>
      <c r="DE548" s="34" t="str">
        <f aca="false">IF(CW548=0,"",-DC548*CS548)</f>
        <v/>
      </c>
      <c r="DY548" s="6"/>
      <c r="EB548" s="6" t="n">
        <f aca="false">CL548</f>
        <v>38042</v>
      </c>
      <c r="EC548" s="13" t="n">
        <f aca="false">SUM(CM546:CM548)</f>
        <v>-7.35552627286751E-005</v>
      </c>
    </row>
    <row r="549" customFormat="false" ht="15" hidden="false" customHeight="false" outlineLevel="0" collapsed="false">
      <c r="A549" s="0" t="n">
        <f aca="false">IF(FR549=1,CZ549,0)</f>
        <v>0</v>
      </c>
      <c r="C549" s="6" t="n">
        <v>38043</v>
      </c>
      <c r="D549" s="0" t="n">
        <f aca="false">IF(E549&gt;E548,1,)</f>
        <v>1</v>
      </c>
      <c r="E549" s="46" t="n">
        <v>104.3488</v>
      </c>
      <c r="F549" s="46" t="n">
        <v>109.2369</v>
      </c>
      <c r="G549" s="46" t="n">
        <v>113.0394</v>
      </c>
      <c r="H549" s="46" t="n">
        <v>114.5353</v>
      </c>
      <c r="I549" s="46" t="n">
        <v>115.151</v>
      </c>
      <c r="J549" s="47" t="str">
        <f aca="false">IF(MIN(E549:I549)=E549,$E$2,IF(MIN(E549:I549)=F549,$F$2,IF(MIN(E549:I549)=G549,$G$2,IF(MIN(E549:I549)=H549,$H$2,IF(MIN(E549:I549)=I549,$I$2)))))</f>
        <v>200D</v>
      </c>
      <c r="K549" s="47" t="str">
        <f aca="false">IF(MAX(E549:I549)=E549,$E$2,IF(MAX(E549:I549)=F549,$F$2,IF(MAX(E549:I549)=G549,$G$2,IF(MAX(E549:I549)=H549,$H$2,IF(MAX(E549:I549)=I549,$I$2)))))</f>
        <v>10D</v>
      </c>
      <c r="L549" s="4" t="n">
        <f aca="false">IF(MAX(E549:I549)=H549,1,0)</f>
        <v>0</v>
      </c>
      <c r="M549" s="4" t="n">
        <f aca="false">IF(MAX(E549:I549)=I549,1,0)</f>
        <v>1</v>
      </c>
      <c r="O549" s="4" t="n">
        <f aca="false">IF(CN549&gt;E549,1,0)</f>
        <v>1</v>
      </c>
      <c r="P549" s="4" t="n">
        <f aca="false">IF(CN549&gt;F549,1,0)</f>
        <v>1</v>
      </c>
      <c r="Q549" s="4" t="n">
        <f aca="false">IF(CN549&gt;G549,1,0)</f>
        <v>1</v>
      </c>
      <c r="R549" s="4" t="n">
        <f aca="false">IF(CN549&gt;H549,1,0)</f>
        <v>1</v>
      </c>
      <c r="S549" s="4" t="n">
        <f aca="false">IF(CN549&gt;I549,1,0)</f>
        <v>0</v>
      </c>
      <c r="T549" s="25" t="n">
        <f aca="false">IF(AND(AND(R549=0,S549=0,Q549=0),OR(S548=1,S547=1,S546=1)),1,0)</f>
        <v>0</v>
      </c>
      <c r="U549" s="13" t="n">
        <f aca="false">SUM(CM548:CM549)</f>
        <v>0.00480555551560102</v>
      </c>
      <c r="AV549" s="0"/>
      <c r="AW549" s="55" t="n">
        <f aca="false">IF(EC549&gt;$AW$2,1,0)</f>
        <v>0</v>
      </c>
      <c r="AX549" s="0" t="n">
        <f aca="false">IF(AND(I549&gt;G549,I548&lt;G548),1,IF(OR(AND(I549&gt;F549,I548&lt;F548),AND(I549&gt;E549,I548&lt;E548)),1,0))</f>
        <v>0</v>
      </c>
      <c r="AY549" s="0" t="n">
        <f aca="false">IF(K548="10D",1,0)</f>
        <v>1</v>
      </c>
      <c r="AZ549" s="0" t="n">
        <f aca="false">IF(AND(I549&gt;G549,I548&lt;G548,I549&gt;F549,I548&gt;F548,I549&gt;E549,I548&gt;E548),1,0)</f>
        <v>0</v>
      </c>
      <c r="BA549" s="56" t="n">
        <f aca="false">IF(G549&gt;H549,1,0)</f>
        <v>0</v>
      </c>
      <c r="BB549" s="56" t="n">
        <f aca="false">IF(I549&lt;F549,1,0)</f>
        <v>0</v>
      </c>
      <c r="BC549" s="0" t="n">
        <f aca="false">IF(AND(SUM(AW548:AX548)=2,AY549=1),1,IF(SUM(AX547:AX549)=0,0,IF(AND(OR(AW547=1,AX547=1),OR(AW548=1,AX548=1),AY549=1),1,IF(AND(SUM(AW549:AY549)=2,SUM(AW547:AX547)=2,AX547=1),1,0))))</f>
        <v>0</v>
      </c>
      <c r="BD549" s="57" t="str">
        <f aca="false">IF(BC549=0,"",IF(AND(BC549=1,AZ549=0,AZ548=0,AZ547=0),1,IF(AND(BC549=1,OR(AZ549=1,AZ548=1,AZ547)),IF(BA549=1,1,0))))</f>
        <v/>
      </c>
      <c r="BE549" s="50" t="str">
        <f aca="false">IF(AND(BD549=1,BD548=1),0,IF(BD549=1,SUM(CM550:CM588),""))</f>
        <v/>
      </c>
      <c r="BF549" s="20" t="str">
        <f aca="false">IF(AND(BB549=1,BB548=1,BE508&lt;&gt;0),"",IF(AND(BB548=0,BB549=1),BF548,IF(AND(BB549=1,BB548=1),BF548,IF(AND(BF548="",BE548="",OR(BD548=0,BD548="")),"",IF(AND(BF548="",BE509=0),"",IF(AND(BE509&lt;&gt;"",BF548=BE509),"",IF(AND(BD548=1,BE548&lt;&gt;0),CM549,IF(BF548&lt;&gt;0,BF548+CM549,IF(BF548="","")))))))))</f>
        <v/>
      </c>
      <c r="BI549" s="0"/>
      <c r="BU549" s="0"/>
      <c r="BZ549" s="49"/>
      <c r="CG549" s="13"/>
      <c r="CH549" s="40"/>
      <c r="CI549" s="13"/>
      <c r="CL549" s="6" t="n">
        <f aca="false">C549</f>
        <v>38043</v>
      </c>
      <c r="CM549" s="13" t="n">
        <f aca="false">CN549/CN548-1</f>
        <v>0.000609384521633061</v>
      </c>
      <c r="CN549" s="4" t="n">
        <v>114.94</v>
      </c>
      <c r="CO549" s="13" t="n">
        <f aca="false">CN549/CN544-1</f>
        <v>-0.00251670571899687</v>
      </c>
      <c r="CY549" s="4" t="n">
        <v>114.61</v>
      </c>
      <c r="CZ549" s="4" t="n">
        <v>114.94</v>
      </c>
      <c r="DA549" s="33" t="n">
        <f aca="false">CZ549-CN549</f>
        <v>0</v>
      </c>
      <c r="DB549" s="16" t="n">
        <f aca="false">CZ549/CY549-1</f>
        <v>0.00287932990140471</v>
      </c>
      <c r="DC549" s="15" t="n">
        <f aca="false">CY549/CZ548-1</f>
        <v>-0.00226342822320891</v>
      </c>
      <c r="DD549" s="15" t="n">
        <f aca="false">CZ549/CZ548-1</f>
        <v>0.000609384521633061</v>
      </c>
      <c r="DE549" s="34" t="str">
        <f aca="false">IF(CW549=0,"",-DC549*CS549)</f>
        <v/>
      </c>
      <c r="DY549" s="6"/>
      <c r="EB549" s="6" t="n">
        <f aca="false">CL549</f>
        <v>38043</v>
      </c>
      <c r="EC549" s="13" t="n">
        <f aca="false">SUM(CM547:CM549)</f>
        <v>0.00306020251795724</v>
      </c>
    </row>
    <row r="550" customFormat="false" ht="15" hidden="false" customHeight="false" outlineLevel="0" collapsed="false">
      <c r="A550" s="0" t="n">
        <f aca="false">IF(FR550=1,CZ550,0)</f>
        <v>0</v>
      </c>
      <c r="C550" s="6" t="n">
        <v>38044</v>
      </c>
      <c r="D550" s="0" t="n">
        <f aca="false">IF(E550&gt;E549,1,)</f>
        <v>1</v>
      </c>
      <c r="E550" s="46" t="n">
        <v>104.4503</v>
      </c>
      <c r="F550" s="46" t="n">
        <v>109.3532</v>
      </c>
      <c r="G550" s="46" t="n">
        <v>113.1878</v>
      </c>
      <c r="H550" s="46" t="n">
        <v>114.586</v>
      </c>
      <c r="I550" s="46" t="n">
        <v>115.088</v>
      </c>
      <c r="J550" s="47" t="str">
        <f aca="false">IF(MIN(E550:I550)=E550,$E$2,IF(MIN(E550:I550)=F550,$F$2,IF(MIN(E550:I550)=G550,$G$2,IF(MIN(E550:I550)=H550,$H$2,IF(MIN(E550:I550)=I550,$I$2)))))</f>
        <v>200D</v>
      </c>
      <c r="K550" s="47" t="str">
        <f aca="false">IF(MAX(E550:I550)=E550,$E$2,IF(MAX(E550:I550)=F550,$F$2,IF(MAX(E550:I550)=G550,$G$2,IF(MAX(E550:I550)=H550,$H$2,IF(MAX(E550:I550)=I550,$I$2)))))</f>
        <v>10D</v>
      </c>
      <c r="L550" s="4" t="n">
        <f aca="false">IF(MAX(E550:I550)=H550,1,0)</f>
        <v>0</v>
      </c>
      <c r="M550" s="4" t="n">
        <f aca="false">IF(MAX(E550:I550)=I550,1,0)</f>
        <v>1</v>
      </c>
      <c r="O550" s="4" t="n">
        <f aca="false">IF(CN550&gt;E550,1,0)</f>
        <v>1</v>
      </c>
      <c r="P550" s="4" t="n">
        <f aca="false">IF(CN550&gt;F550,1,0)</f>
        <v>1</v>
      </c>
      <c r="Q550" s="4" t="n">
        <f aca="false">IF(CN550&gt;G550,1,0)</f>
        <v>1</v>
      </c>
      <c r="R550" s="4" t="n">
        <f aca="false">IF(CN550&gt;H550,1,0)</f>
        <v>1</v>
      </c>
      <c r="S550" s="4" t="n">
        <f aca="false">IF(CN550&gt;I550,1,0)</f>
        <v>0</v>
      </c>
      <c r="T550" s="25" t="n">
        <f aca="false">IF(AND(AND(R550=0,S550=0,Q550=0),OR(S549=1,S548=1,S547=1)),1,0)</f>
        <v>0</v>
      </c>
      <c r="U550" s="13" t="n">
        <f aca="false">SUM(CM549:CM550)</f>
        <v>0.00130539983396982</v>
      </c>
      <c r="AV550" s="0"/>
      <c r="AW550" s="55" t="n">
        <f aca="false">IF(EC550&gt;$AW$2,1,0)</f>
        <v>0</v>
      </c>
      <c r="AX550" s="0" t="n">
        <f aca="false">IF(AND(I550&gt;G550,I549&lt;G549),1,IF(OR(AND(I550&gt;F550,I549&lt;F549),AND(I550&gt;E550,I549&lt;E549)),1,0))</f>
        <v>0</v>
      </c>
      <c r="AY550" s="0" t="n">
        <f aca="false">IF(K549="10D",1,0)</f>
        <v>1</v>
      </c>
      <c r="AZ550" s="0" t="n">
        <f aca="false">IF(AND(I550&gt;G550,I549&lt;G549,I550&gt;F550,I549&gt;F549,I550&gt;E550,I549&gt;E549),1,0)</f>
        <v>0</v>
      </c>
      <c r="BA550" s="56" t="n">
        <f aca="false">IF(G550&gt;H550,1,0)</f>
        <v>0</v>
      </c>
      <c r="BB550" s="56" t="n">
        <f aca="false">IF(I550&lt;F550,1,0)</f>
        <v>0</v>
      </c>
      <c r="BC550" s="0" t="n">
        <f aca="false">IF(AND(SUM(AW549:AX549)=2,AY550=1),1,IF(SUM(AX548:AX550)=0,0,IF(AND(OR(AW548=1,AX548=1),OR(AW549=1,AX549=1),AY550=1),1,IF(AND(SUM(AW550:AY550)=2,SUM(AW548:AX548)=2,AX548=1),1,0))))</f>
        <v>0</v>
      </c>
      <c r="BD550" s="57" t="str">
        <f aca="false">IF(BC550=0,"",IF(AND(BC550=1,AZ550=0,AZ549=0,AZ548=0),1,IF(AND(BC550=1,OR(AZ550=1,AZ549=1,AZ548)),IF(BA550=1,1,0))))</f>
        <v/>
      </c>
      <c r="BE550" s="50" t="str">
        <f aca="false">IF(AND(BD550=1,BD549=1),0,IF(BD550=1,SUM(CM551:CM589),""))</f>
        <v/>
      </c>
      <c r="BF550" s="20" t="str">
        <f aca="false">IF(AND(BB550=1,BB549=1,BE509&lt;&gt;0),"",IF(AND(BB549=0,BB550=1),BF549,IF(AND(BB550=1,BB549=1),BF549,IF(AND(BF549="",BE549="",OR(BD549=0,BD549="")),"",IF(AND(BF549="",BE510=0),"",IF(AND(BE510&lt;&gt;"",BF549=BE510),"",IF(AND(BD549=1,BE549&lt;&gt;0),CM550,IF(BF549&lt;&gt;0,BF549+CM550,IF(BF549="","")))))))))</f>
        <v/>
      </c>
      <c r="BI550" s="0"/>
      <c r="BU550" s="0"/>
      <c r="BZ550" s="49"/>
      <c r="CG550" s="13"/>
      <c r="CH550" s="40"/>
      <c r="CI550" s="13"/>
      <c r="CL550" s="6" t="n">
        <f aca="false">C550</f>
        <v>38044</v>
      </c>
      <c r="CM550" s="13" t="n">
        <f aca="false">CN550/CN549-1</f>
        <v>0.000696015312336762</v>
      </c>
      <c r="CN550" s="4" t="n">
        <v>115.02</v>
      </c>
      <c r="CO550" s="13" t="n">
        <f aca="false">CN550/CN545-1</f>
        <v>0.00121866295264628</v>
      </c>
      <c r="CY550" s="4" t="n">
        <v>115.19</v>
      </c>
      <c r="CZ550" s="4" t="n">
        <v>115.02</v>
      </c>
      <c r="DA550" s="33" t="n">
        <f aca="false">CZ550-CN550</f>
        <v>0</v>
      </c>
      <c r="DB550" s="16" t="n">
        <f aca="false">CZ550/CY550-1</f>
        <v>-0.00147582255404122</v>
      </c>
      <c r="DC550" s="15" t="n">
        <f aca="false">CY550/CZ549-1</f>
        <v>0.00217504785105271</v>
      </c>
      <c r="DD550" s="15" t="n">
        <f aca="false">CZ550/CZ549-1</f>
        <v>0.000696015312336762</v>
      </c>
      <c r="DE550" s="34" t="str">
        <f aca="false">IF(CW550=0,"",-DC550*CS550)</f>
        <v/>
      </c>
      <c r="DY550" s="6"/>
      <c r="EB550" s="6" t="n">
        <f aca="false">CL550</f>
        <v>38044</v>
      </c>
      <c r="EC550" s="13" t="n">
        <f aca="false">SUM(CM548:CM550)</f>
        <v>0.00550157082793779</v>
      </c>
    </row>
    <row r="551" customFormat="false" ht="15" hidden="false" customHeight="false" outlineLevel="0" collapsed="false">
      <c r="A551" s="0" t="n">
        <f aca="false">IF(FR551=1,CZ551,0)</f>
        <v>0</v>
      </c>
      <c r="C551" s="6" t="n">
        <v>38047</v>
      </c>
      <c r="D551" s="0" t="n">
        <f aca="false">IF(E551&gt;E550,1,)</f>
        <v>1</v>
      </c>
      <c r="E551" s="46" t="n">
        <v>104.5586</v>
      </c>
      <c r="F551" s="46" t="n">
        <v>109.4762</v>
      </c>
      <c r="G551" s="46" t="n">
        <v>113.3478</v>
      </c>
      <c r="H551" s="46" t="n">
        <v>114.6653</v>
      </c>
      <c r="I551" s="46" t="n">
        <v>115.191</v>
      </c>
      <c r="J551" s="47" t="str">
        <f aca="false">IF(MIN(E551:I551)=E551,$E$2,IF(MIN(E551:I551)=F551,$F$2,IF(MIN(E551:I551)=G551,$G$2,IF(MIN(E551:I551)=H551,$H$2,IF(MIN(E551:I551)=I551,$I$2)))))</f>
        <v>200D</v>
      </c>
      <c r="K551" s="47" t="str">
        <f aca="false">IF(MAX(E551:I551)=E551,$E$2,IF(MAX(E551:I551)=F551,$F$2,IF(MAX(E551:I551)=G551,$G$2,IF(MAX(E551:I551)=H551,$H$2,IF(MAX(E551:I551)=I551,$I$2)))))</f>
        <v>10D</v>
      </c>
      <c r="L551" s="4" t="n">
        <f aca="false">IF(MAX(E551:I551)=H551,1,0)</f>
        <v>0</v>
      </c>
      <c r="M551" s="4" t="n">
        <f aca="false">IF(MAX(E551:I551)=I551,1,0)</f>
        <v>1</v>
      </c>
      <c r="O551" s="4" t="n">
        <f aca="false">IF(CN551&gt;E551,1,0)</f>
        <v>1</v>
      </c>
      <c r="P551" s="4" t="n">
        <f aca="false">IF(CN551&gt;F551,1,0)</f>
        <v>1</v>
      </c>
      <c r="Q551" s="4" t="n">
        <f aca="false">IF(CN551&gt;G551,1,0)</f>
        <v>1</v>
      </c>
      <c r="R551" s="4" t="n">
        <f aca="false">IF(CN551&gt;H551,1,0)</f>
        <v>1</v>
      </c>
      <c r="S551" s="4" t="n">
        <f aca="false">IF(CN551&gt;I551,1,0)</f>
        <v>1</v>
      </c>
      <c r="T551" s="25" t="n">
        <f aca="false">IF(AND(AND(R551=0,S551=0,Q551=0),OR(S550=1,S549=1,S548=1)),1,0)</f>
        <v>0</v>
      </c>
      <c r="U551" s="13" t="n">
        <f aca="false">SUM(CM550:CM551)</f>
        <v>0.0106073350828115</v>
      </c>
      <c r="AV551" s="0"/>
      <c r="AW551" s="55" t="n">
        <f aca="false">IF(EC551&gt;$AW$2,1,0)</f>
        <v>1</v>
      </c>
      <c r="AX551" s="0" t="n">
        <f aca="false">IF(AND(I551&gt;G551,I550&lt;G550),1,IF(OR(AND(I551&gt;F551,I550&lt;F550),AND(I551&gt;E551,I550&lt;E550)),1,0))</f>
        <v>0</v>
      </c>
      <c r="AY551" s="0" t="n">
        <f aca="false">IF(K550="10D",1,0)</f>
        <v>1</v>
      </c>
      <c r="AZ551" s="0" t="n">
        <f aca="false">IF(AND(I551&gt;G551,I550&lt;G550,I551&gt;F551,I550&gt;F550,I551&gt;E551,I550&gt;E550),1,0)</f>
        <v>0</v>
      </c>
      <c r="BA551" s="56" t="n">
        <f aca="false">IF(G551&gt;H551,1,0)</f>
        <v>0</v>
      </c>
      <c r="BB551" s="56" t="n">
        <f aca="false">IF(I551&lt;F551,1,0)</f>
        <v>0</v>
      </c>
      <c r="BC551" s="0" t="n">
        <f aca="false">IF(AND(SUM(AW550:AX550)=2,AY551=1),1,IF(SUM(AX549:AX551)=0,0,IF(AND(OR(AW549=1,AX549=1),OR(AW550=1,AX550=1),AY551=1),1,IF(AND(SUM(AW551:AY551)=2,SUM(AW549:AX549)=2,AX549=1),1,0))))</f>
        <v>0</v>
      </c>
      <c r="BD551" s="57" t="str">
        <f aca="false">IF(BC551=0,"",IF(AND(BC551=1,AZ551=0,AZ550=0,AZ549=0),1,IF(AND(BC551=1,OR(AZ551=1,AZ550=1,AZ549)),IF(BA551=1,1,0))))</f>
        <v/>
      </c>
      <c r="BE551" s="50" t="str">
        <f aca="false">IF(AND(BD551=1,BD550=1),0,IF(BD551=1,SUM(CM552:CM590),""))</f>
        <v/>
      </c>
      <c r="BF551" s="20" t="str">
        <f aca="false">IF(AND(BB551=1,BB550=1,BE510&lt;&gt;0),"",IF(AND(BB550=0,BB551=1),BF550,IF(AND(BB551=1,BB550=1),BF550,IF(AND(BF550="",BE550="",OR(BD550=0,BD550="")),"",IF(AND(BF550="",BE511=0),"",IF(AND(BE511&lt;&gt;"",BF550=BE511),"",IF(AND(BD550=1,BE550&lt;&gt;0),CM551,IF(BF550&lt;&gt;0,BF550+CM551,IF(BF550="","")))))))))</f>
        <v/>
      </c>
      <c r="BI551" s="0"/>
      <c r="BU551" s="0"/>
      <c r="BZ551" s="49"/>
      <c r="CG551" s="13"/>
      <c r="CH551" s="40"/>
      <c r="CI551" s="13"/>
      <c r="CL551" s="6" t="n">
        <f aca="false">C551</f>
        <v>38047</v>
      </c>
      <c r="CM551" s="13" t="n">
        <f aca="false">CN551/CN550-1</f>
        <v>0.00991131977047477</v>
      </c>
      <c r="CN551" s="4" t="n">
        <v>116.16</v>
      </c>
      <c r="CO551" s="13" t="n">
        <f aca="false">CN551/CN546-1</f>
        <v>0.0137010210315036</v>
      </c>
      <c r="CY551" s="4" t="n">
        <v>115.43</v>
      </c>
      <c r="CZ551" s="4" t="n">
        <v>116.16</v>
      </c>
      <c r="DA551" s="33" t="n">
        <f aca="false">CZ551-CN551</f>
        <v>0</v>
      </c>
      <c r="DB551" s="16" t="n">
        <f aca="false">CZ551/CY551-1</f>
        <v>0.00632417915619854</v>
      </c>
      <c r="DC551" s="15" t="n">
        <f aca="false">CY551/CZ550-1</f>
        <v>0.00356459746131121</v>
      </c>
      <c r="DD551" s="15" t="n">
        <f aca="false">CZ551/CZ550-1</f>
        <v>0.00991131977047477</v>
      </c>
      <c r="DE551" s="34" t="str">
        <f aca="false">IF(CW551=0,"",-DC551*CS551)</f>
        <v/>
      </c>
      <c r="DY551" s="6"/>
      <c r="EB551" s="6" t="n">
        <f aca="false">CL551</f>
        <v>38047</v>
      </c>
      <c r="EC551" s="13" t="n">
        <f aca="false">SUM(CM549:CM551)</f>
        <v>0.0112167196044446</v>
      </c>
    </row>
    <row r="552" customFormat="false" ht="15" hidden="false" customHeight="false" outlineLevel="0" collapsed="false">
      <c r="A552" s="0" t="n">
        <f aca="false">IF(FR552=1,CZ552,0)</f>
        <v>0</v>
      </c>
      <c r="C552" s="6" t="n">
        <v>38048</v>
      </c>
      <c r="D552" s="0" t="n">
        <f aca="false">IF(E552&gt;E551,1,)</f>
        <v>1</v>
      </c>
      <c r="E552" s="46" t="n">
        <v>104.6604</v>
      </c>
      <c r="F552" s="46" t="n">
        <v>109.5884</v>
      </c>
      <c r="G552" s="46" t="n">
        <v>113.4874</v>
      </c>
      <c r="H552" s="46" t="n">
        <v>114.707</v>
      </c>
      <c r="I552" s="46" t="n">
        <v>115.122</v>
      </c>
      <c r="J552" s="47" t="str">
        <f aca="false">IF(MIN(E552:I552)=E552,$E$2,IF(MIN(E552:I552)=F552,$F$2,IF(MIN(E552:I552)=G552,$G$2,IF(MIN(E552:I552)=H552,$H$2,IF(MIN(E552:I552)=I552,$I$2)))))</f>
        <v>200D</v>
      </c>
      <c r="K552" s="47" t="str">
        <f aca="false">IF(MAX(E552:I552)=E552,$E$2,IF(MAX(E552:I552)=F552,$F$2,IF(MAX(E552:I552)=G552,$G$2,IF(MAX(E552:I552)=H552,$H$2,IF(MAX(E552:I552)=I552,$I$2)))))</f>
        <v>10D</v>
      </c>
      <c r="L552" s="4" t="n">
        <f aca="false">IF(MAX(E552:I552)=H552,1,0)</f>
        <v>0</v>
      </c>
      <c r="M552" s="4" t="n">
        <f aca="false">IF(MAX(E552:I552)=I552,1,0)</f>
        <v>1</v>
      </c>
      <c r="O552" s="4" t="n">
        <f aca="false">IF(CN552&gt;E552,1,0)</f>
        <v>1</v>
      </c>
      <c r="P552" s="4" t="n">
        <f aca="false">IF(CN552&gt;F552,1,0)</f>
        <v>1</v>
      </c>
      <c r="Q552" s="4" t="n">
        <f aca="false">IF(CN552&gt;G552,1,0)</f>
        <v>1</v>
      </c>
      <c r="R552" s="4" t="n">
        <f aca="false">IF(CN552&gt;H552,1,0)</f>
        <v>1</v>
      </c>
      <c r="S552" s="4" t="n">
        <f aca="false">IF(CN552&gt;I552,1,0)</f>
        <v>1</v>
      </c>
      <c r="T552" s="25" t="n">
        <f aca="false">IF(AND(AND(R552=0,S552=0,Q552=0),OR(S551=1,S550=1,S549=1)),1,0)</f>
        <v>0</v>
      </c>
      <c r="U552" s="13" t="n">
        <f aca="false">SUM(CM551:CM552)</f>
        <v>0.00405732528011671</v>
      </c>
      <c r="AV552" s="0"/>
      <c r="AW552" s="55" t="n">
        <f aca="false">IF(EC552&gt;$AW$2,1,0)</f>
        <v>0</v>
      </c>
      <c r="AX552" s="0" t="n">
        <f aca="false">IF(AND(I552&gt;G552,I551&lt;G551),1,IF(OR(AND(I552&gt;F552,I551&lt;F551),AND(I552&gt;E552,I551&lt;E551)),1,0))</f>
        <v>0</v>
      </c>
      <c r="AY552" s="0" t="n">
        <f aca="false">IF(K551="10D",1,0)</f>
        <v>1</v>
      </c>
      <c r="AZ552" s="0" t="n">
        <f aca="false">IF(AND(I552&gt;G552,I551&lt;G551,I552&gt;F552,I551&gt;F551,I552&gt;E552,I551&gt;E551),1,0)</f>
        <v>0</v>
      </c>
      <c r="BA552" s="56" t="n">
        <f aca="false">IF(G552&gt;H552,1,0)</f>
        <v>0</v>
      </c>
      <c r="BB552" s="56" t="n">
        <f aca="false">IF(I552&lt;F552,1,0)</f>
        <v>0</v>
      </c>
      <c r="BC552" s="0" t="n">
        <f aca="false">IF(AND(SUM(AW551:AX551)=2,AY552=1),1,IF(SUM(AX550:AX552)=0,0,IF(AND(OR(AW550=1,AX550=1),OR(AW551=1,AX551=1),AY552=1),1,IF(AND(SUM(AW552:AY552)=2,SUM(AW550:AX550)=2,AX550=1),1,0))))</f>
        <v>0</v>
      </c>
      <c r="BD552" s="57" t="str">
        <f aca="false">IF(BC552=0,"",IF(AND(BC552=1,AZ552=0,AZ551=0,AZ550=0),1,IF(AND(BC552=1,OR(AZ552=1,AZ551=1,AZ550)),IF(BA552=1,1,0))))</f>
        <v/>
      </c>
      <c r="BE552" s="50" t="str">
        <f aca="false">IF(AND(BD552=1,BD551=1),0,IF(BD552=1,SUM(CM553:CM591),""))</f>
        <v/>
      </c>
      <c r="BF552" s="20" t="str">
        <f aca="false">IF(AND(BB552=1,BB551=1,BE511&lt;&gt;0),"",IF(AND(BB551=0,BB552=1),BF551,IF(AND(BB552=1,BB551=1),BF551,IF(AND(BF551="",BE551="",OR(BD551=0,BD551="")),"",IF(AND(BF551="",BE512=0),"",IF(AND(BE512&lt;&gt;"",BF551=BE512),"",IF(AND(BD551=1,BE551&lt;&gt;0),CM552,IF(BF551&lt;&gt;0,BF551+CM552,IF(BF551="","")))))))))</f>
        <v/>
      </c>
      <c r="BI552" s="0"/>
      <c r="BU552" s="0"/>
      <c r="BZ552" s="49"/>
      <c r="CG552" s="13"/>
      <c r="CH552" s="40"/>
      <c r="CI552" s="13"/>
      <c r="CL552" s="6" t="n">
        <f aca="false">C552</f>
        <v>38048</v>
      </c>
      <c r="CM552" s="13" t="n">
        <f aca="false">CN552/CN551-1</f>
        <v>-0.00585399449035806</v>
      </c>
      <c r="CN552" s="4" t="n">
        <v>115.48</v>
      </c>
      <c r="CO552" s="13" t="n">
        <f aca="false">CN552/CN547-1</f>
        <v>0.00952880496546893</v>
      </c>
      <c r="CY552" s="4" t="n">
        <v>115.94</v>
      </c>
      <c r="CZ552" s="4" t="n">
        <v>115.48</v>
      </c>
      <c r="DA552" s="33" t="n">
        <f aca="false">CZ552-CN552</f>
        <v>0</v>
      </c>
      <c r="DB552" s="16" t="n">
        <f aca="false">CZ552/CY552-1</f>
        <v>-0.00396756943246501</v>
      </c>
      <c r="DC552" s="15" t="n">
        <f aca="false">CY552/CZ551-1</f>
        <v>-0.00189393939393934</v>
      </c>
      <c r="DD552" s="15" t="n">
        <f aca="false">CZ552/CZ551-1</f>
        <v>-0.00585399449035806</v>
      </c>
      <c r="DE552" s="34" t="str">
        <f aca="false">IF(CW552=0,"",-DC552*CS552)</f>
        <v/>
      </c>
      <c r="DY552" s="6"/>
      <c r="EB552" s="6" t="n">
        <f aca="false">CL552</f>
        <v>38048</v>
      </c>
      <c r="EC552" s="13" t="n">
        <f aca="false">SUM(CM550:CM552)</f>
        <v>0.00475334059245347</v>
      </c>
    </row>
    <row r="553" customFormat="false" ht="15" hidden="false" customHeight="false" outlineLevel="0" collapsed="false">
      <c r="A553" s="0" t="n">
        <f aca="false">IF(FR553=1,CZ553,0)</f>
        <v>0</v>
      </c>
      <c r="C553" s="6" t="n">
        <v>38049</v>
      </c>
      <c r="D553" s="0" t="n">
        <f aca="false">IF(E553&gt;E552,1,)</f>
        <v>1</v>
      </c>
      <c r="E553" s="46" t="n">
        <v>104.7646</v>
      </c>
      <c r="F553" s="46" t="n">
        <v>109.7053</v>
      </c>
      <c r="G553" s="46" t="n">
        <v>113.6068</v>
      </c>
      <c r="H553" s="46" t="n">
        <v>114.7567</v>
      </c>
      <c r="I553" s="46" t="n">
        <v>115.125</v>
      </c>
      <c r="J553" s="47" t="str">
        <f aca="false">IF(MIN(E553:I553)=E553,$E$2,IF(MIN(E553:I553)=F553,$F$2,IF(MIN(E553:I553)=G553,$G$2,IF(MIN(E553:I553)=H553,$H$2,IF(MIN(E553:I553)=I553,$I$2)))))</f>
        <v>200D</v>
      </c>
      <c r="K553" s="47" t="str">
        <f aca="false">IF(MAX(E553:I553)=E553,$E$2,IF(MAX(E553:I553)=F553,$F$2,IF(MAX(E553:I553)=G553,$G$2,IF(MAX(E553:I553)=H553,$H$2,IF(MAX(E553:I553)=I553,$I$2)))))</f>
        <v>10D</v>
      </c>
      <c r="L553" s="4" t="n">
        <f aca="false">IF(MAX(E553:I553)=H553,1,0)</f>
        <v>0</v>
      </c>
      <c r="M553" s="4" t="n">
        <f aca="false">IF(MAX(E553:I553)=I553,1,0)</f>
        <v>1</v>
      </c>
      <c r="O553" s="4" t="n">
        <f aca="false">IF(CN553&gt;E553,1,0)</f>
        <v>1</v>
      </c>
      <c r="P553" s="4" t="n">
        <f aca="false">IF(CN553&gt;F553,1,0)</f>
        <v>1</v>
      </c>
      <c r="Q553" s="4" t="n">
        <f aca="false">IF(CN553&gt;G553,1,0)</f>
        <v>1</v>
      </c>
      <c r="R553" s="4" t="n">
        <f aca="false">IF(CN553&gt;H553,1,0)</f>
        <v>1</v>
      </c>
      <c r="S553" s="4" t="n">
        <f aca="false">IF(CN553&gt;I553,1,0)</f>
        <v>1</v>
      </c>
      <c r="T553" s="25" t="n">
        <f aca="false">IF(AND(AND(R553=0,S553=0,Q553=0),OR(S552=1,S551=1,S550=1)),1,0)</f>
        <v>0</v>
      </c>
      <c r="U553" s="13" t="n">
        <f aca="false">SUM(CM552:CM553)</f>
        <v>-0.00403549778097123</v>
      </c>
      <c r="AV553" s="0"/>
      <c r="AW553" s="55" t="n">
        <f aca="false">IF(EC553&gt;$AW$2,1,0)</f>
        <v>0</v>
      </c>
      <c r="AX553" s="0" t="n">
        <f aca="false">IF(AND(I553&gt;G553,I552&lt;G552),1,IF(OR(AND(I553&gt;F553,I552&lt;F552),AND(I553&gt;E553,I552&lt;E552)),1,0))</f>
        <v>0</v>
      </c>
      <c r="AY553" s="0" t="n">
        <f aca="false">IF(K552="10D",1,0)</f>
        <v>1</v>
      </c>
      <c r="AZ553" s="0" t="n">
        <f aca="false">IF(AND(I553&gt;G553,I552&lt;G552,I553&gt;F553,I552&gt;F552,I553&gt;E553,I552&gt;E552),1,0)</f>
        <v>0</v>
      </c>
      <c r="BA553" s="56" t="n">
        <f aca="false">IF(G553&gt;H553,1,0)</f>
        <v>0</v>
      </c>
      <c r="BB553" s="56" t="n">
        <f aca="false">IF(I553&lt;F553,1,0)</f>
        <v>0</v>
      </c>
      <c r="BC553" s="0" t="n">
        <f aca="false">IF(AND(SUM(AW552:AX552)=2,AY553=1),1,IF(SUM(AX551:AX553)=0,0,IF(AND(OR(AW551=1,AX551=1),OR(AW552=1,AX552=1),AY553=1),1,IF(AND(SUM(AW553:AY553)=2,SUM(AW551:AX551)=2,AX551=1),1,0))))</f>
        <v>0</v>
      </c>
      <c r="BD553" s="57" t="str">
        <f aca="false">IF(BC553=0,"",IF(AND(BC553=1,AZ553=0,AZ552=0,AZ551=0),1,IF(AND(BC553=1,OR(AZ553=1,AZ552=1,AZ551)),IF(BA553=1,1,0))))</f>
        <v/>
      </c>
      <c r="BE553" s="50" t="str">
        <f aca="false">IF(AND(BD553=1,BD552=1),0,IF(BD553=1,SUM(CM554:CM592),""))</f>
        <v/>
      </c>
      <c r="BF553" s="20" t="str">
        <f aca="false">IF(AND(BB553=1,BB552=1,BE512&lt;&gt;0),"",IF(AND(BB552=0,BB553=1),BF552,IF(AND(BB553=1,BB552=1),BF552,IF(AND(BF552="",BE552="",OR(BD552=0,BD552="")),"",IF(AND(BF552="",BE513=0),"",IF(AND(BE513&lt;&gt;"",BF552=BE513),"",IF(AND(BD552=1,BE552&lt;&gt;0),CM553,IF(BF552&lt;&gt;0,BF552+CM553,IF(BF552="","")))))))))</f>
        <v/>
      </c>
      <c r="BI553" s="0"/>
      <c r="BU553" s="0"/>
      <c r="BZ553" s="49"/>
      <c r="CG553" s="13"/>
      <c r="CH553" s="40"/>
      <c r="CI553" s="13"/>
      <c r="CL553" s="6" t="n">
        <f aca="false">C553</f>
        <v>38049</v>
      </c>
      <c r="CM553" s="13" t="n">
        <f aca="false">CN553/CN552-1</f>
        <v>0.00181849670938683</v>
      </c>
      <c r="CN553" s="4" t="n">
        <v>115.69</v>
      </c>
      <c r="CO553" s="13" t="n">
        <f aca="false">CN553/CN548-1</f>
        <v>0.00713850439627395</v>
      </c>
      <c r="CY553" s="4" t="n">
        <v>115.25</v>
      </c>
      <c r="CZ553" s="4" t="n">
        <v>115.69</v>
      </c>
      <c r="DA553" s="33" t="n">
        <f aca="false">CZ553-CN553</f>
        <v>0</v>
      </c>
      <c r="DB553" s="16" t="n">
        <f aca="false">CZ553/CY553-1</f>
        <v>0.00381778741865513</v>
      </c>
      <c r="DC553" s="15" t="n">
        <f aca="false">CY553/CZ552-1</f>
        <v>-0.00199168687218565</v>
      </c>
      <c r="DD553" s="15" t="n">
        <f aca="false">CZ553/CZ552-1</f>
        <v>0.00181849670938683</v>
      </c>
      <c r="DE553" s="34" t="str">
        <f aca="false">IF(CW553=0,"",-DC553*CS553)</f>
        <v/>
      </c>
      <c r="DY553" s="6"/>
      <c r="EB553" s="6" t="n">
        <f aca="false">CL553</f>
        <v>38049</v>
      </c>
      <c r="EC553" s="13" t="n">
        <f aca="false">SUM(CM551:CM553)</f>
        <v>0.00587582198950354</v>
      </c>
    </row>
    <row r="554" customFormat="false" ht="15" hidden="false" customHeight="false" outlineLevel="0" collapsed="false">
      <c r="A554" s="0" t="n">
        <f aca="false">IF(FR554=1,CZ554,0)</f>
        <v>0</v>
      </c>
      <c r="C554" s="6" t="n">
        <v>38050</v>
      </c>
      <c r="D554" s="0" t="n">
        <f aca="false">IF(E554&gt;E553,1,)</f>
        <v>1</v>
      </c>
      <c r="E554" s="46" t="n">
        <v>104.8813</v>
      </c>
      <c r="F554" s="46" t="n">
        <v>109.8224</v>
      </c>
      <c r="G554" s="46" t="n">
        <v>113.7486</v>
      </c>
      <c r="H554" s="46" t="n">
        <v>114.7863</v>
      </c>
      <c r="I554" s="46" t="n">
        <v>115.201</v>
      </c>
      <c r="J554" s="47" t="str">
        <f aca="false">IF(MIN(E554:I554)=E554,$E$2,IF(MIN(E554:I554)=F554,$F$2,IF(MIN(E554:I554)=G554,$G$2,IF(MIN(E554:I554)=H554,$H$2,IF(MIN(E554:I554)=I554,$I$2)))))</f>
        <v>200D</v>
      </c>
      <c r="K554" s="47" t="str">
        <f aca="false">IF(MAX(E554:I554)=E554,$E$2,IF(MAX(E554:I554)=F554,$F$2,IF(MAX(E554:I554)=G554,$G$2,IF(MAX(E554:I554)=H554,$H$2,IF(MAX(E554:I554)=I554,$I$2)))))</f>
        <v>10D</v>
      </c>
      <c r="L554" s="4" t="n">
        <f aca="false">IF(MAX(E554:I554)=H554,1,0)</f>
        <v>0</v>
      </c>
      <c r="M554" s="4" t="n">
        <f aca="false">IF(MAX(E554:I554)=I554,1,0)</f>
        <v>1</v>
      </c>
      <c r="O554" s="4" t="n">
        <f aca="false">IF(CN554&gt;E554,1,0)</f>
        <v>1</v>
      </c>
      <c r="P554" s="4" t="n">
        <f aca="false">IF(CN554&gt;F554,1,0)</f>
        <v>1</v>
      </c>
      <c r="Q554" s="4" t="n">
        <f aca="false">IF(CN554&gt;G554,1,0)</f>
        <v>1</v>
      </c>
      <c r="R554" s="4" t="n">
        <f aca="false">IF(CN554&gt;H554,1,0)</f>
        <v>1</v>
      </c>
      <c r="S554" s="4" t="n">
        <f aca="false">IF(CN554&gt;I554,1,0)</f>
        <v>1</v>
      </c>
      <c r="T554" s="25" t="n">
        <f aca="false">IF(AND(AND(R554=0,S554=0,Q554=0),OR(S553=1,S552=1,S551=1)),1,0)</f>
        <v>0</v>
      </c>
      <c r="U554" s="13" t="n">
        <f aca="false">SUM(CM553:CM554)</f>
        <v>0.0044116335405735</v>
      </c>
      <c r="AV554" s="0"/>
      <c r="AW554" s="55" t="n">
        <f aca="false">IF(EC554&gt;$AW$2,1,0)</f>
        <v>0</v>
      </c>
      <c r="AX554" s="0" t="n">
        <f aca="false">IF(AND(I554&gt;G554,I553&lt;G553),1,IF(OR(AND(I554&gt;F554,I553&lt;F553),AND(I554&gt;E554,I553&lt;E553)),1,0))</f>
        <v>0</v>
      </c>
      <c r="AY554" s="0" t="n">
        <f aca="false">IF(K553="10D",1,0)</f>
        <v>1</v>
      </c>
      <c r="AZ554" s="0" t="n">
        <f aca="false">IF(AND(I554&gt;G554,I553&lt;G553,I554&gt;F554,I553&gt;F553,I554&gt;E554,I553&gt;E553),1,0)</f>
        <v>0</v>
      </c>
      <c r="BA554" s="56" t="n">
        <f aca="false">IF(G554&gt;H554,1,0)</f>
        <v>0</v>
      </c>
      <c r="BB554" s="56" t="n">
        <f aca="false">IF(I554&lt;F554,1,0)</f>
        <v>0</v>
      </c>
      <c r="BC554" s="0" t="n">
        <f aca="false">IF(AND(SUM(AW553:AX553)=2,AY554=1),1,IF(SUM(AX552:AX554)=0,0,IF(AND(OR(AW552=1,AX552=1),OR(AW553=1,AX553=1),AY554=1),1,IF(AND(SUM(AW554:AY554)=2,SUM(AW552:AX552)=2,AX552=1),1,0))))</f>
        <v>0</v>
      </c>
      <c r="BD554" s="57" t="str">
        <f aca="false">IF(BC554=0,"",IF(AND(BC554=1,AZ554=0,AZ553=0,AZ552=0),1,IF(AND(BC554=1,OR(AZ554=1,AZ553=1,AZ552)),IF(BA554=1,1,0))))</f>
        <v/>
      </c>
      <c r="BE554" s="50" t="str">
        <f aca="false">IF(AND(BD554=1,BD553=1),0,IF(BD554=1,SUM(CM555:CM593),""))</f>
        <v/>
      </c>
      <c r="BF554" s="20" t="str">
        <f aca="false">IF(AND(BB554=1,BB553=1,BE513&lt;&gt;0),"",IF(AND(BB553=0,BB554=1),BF553,IF(AND(BB554=1,BB553=1),BF553,IF(AND(BF553="",BE553="",OR(BD553=0,BD553="")),"",IF(AND(BF553="",BE514=0),"",IF(AND(BE514&lt;&gt;"",BF553=BE514),"",IF(AND(BD553=1,BE553&lt;&gt;0),CM554,IF(BF553&lt;&gt;0,BF553+CM554,IF(BF553="","")))))))))</f>
        <v/>
      </c>
      <c r="BI554" s="0"/>
      <c r="BU554" s="0"/>
      <c r="BZ554" s="49"/>
      <c r="CG554" s="13"/>
      <c r="CH554" s="40"/>
      <c r="CI554" s="13"/>
      <c r="CL554" s="6" t="n">
        <f aca="false">C554</f>
        <v>38050</v>
      </c>
      <c r="CM554" s="13" t="n">
        <f aca="false">CN554/CN553-1</f>
        <v>0.00259313683118667</v>
      </c>
      <c r="CN554" s="4" t="n">
        <v>115.99</v>
      </c>
      <c r="CO554" s="13" t="n">
        <f aca="false">CN554/CN549-1</f>
        <v>0.00913520097442144</v>
      </c>
      <c r="CY554" s="4" t="n">
        <v>115.72</v>
      </c>
      <c r="CZ554" s="4" t="n">
        <v>115.99</v>
      </c>
      <c r="DA554" s="33" t="n">
        <f aca="false">CZ554-CN554</f>
        <v>0</v>
      </c>
      <c r="DB554" s="16" t="n">
        <f aca="false">CZ554/CY554-1</f>
        <v>0.00233321811268583</v>
      </c>
      <c r="DC554" s="15" t="n">
        <f aca="false">CY554/CZ553-1</f>
        <v>0.0002593136831186</v>
      </c>
      <c r="DD554" s="15" t="n">
        <f aca="false">CZ554/CZ553-1</f>
        <v>0.00259313683118667</v>
      </c>
      <c r="DE554" s="34" t="str">
        <f aca="false">IF(CW554=0,"",-DC554*CS554)</f>
        <v/>
      </c>
      <c r="DY554" s="6"/>
      <c r="EB554" s="6" t="n">
        <f aca="false">CL554</f>
        <v>38050</v>
      </c>
      <c r="EC554" s="13" t="n">
        <f aca="false">SUM(CM552:CM554)</f>
        <v>-0.00144236094978456</v>
      </c>
    </row>
    <row r="555" customFormat="false" ht="15" hidden="false" customHeight="false" outlineLevel="0" collapsed="false">
      <c r="A555" s="0" t="n">
        <f aca="false">IF(FR555=1,CZ555,0)</f>
        <v>0</v>
      </c>
      <c r="C555" s="6" t="n">
        <v>38051</v>
      </c>
      <c r="D555" s="0" t="n">
        <f aca="false">IF(E555&gt;E554,1,)</f>
        <v>1</v>
      </c>
      <c r="E555" s="46" t="n">
        <v>105.0009</v>
      </c>
      <c r="F555" s="46" t="n">
        <v>109.9405</v>
      </c>
      <c r="G555" s="46" t="n">
        <v>113.883</v>
      </c>
      <c r="H555" s="46" t="n">
        <v>114.839</v>
      </c>
      <c r="I555" s="46" t="n">
        <v>115.351</v>
      </c>
      <c r="J555" s="47" t="str">
        <f aca="false">IF(MIN(E555:I555)=E555,$E$2,IF(MIN(E555:I555)=F555,$F$2,IF(MIN(E555:I555)=G555,$G$2,IF(MIN(E555:I555)=H555,$H$2,IF(MIN(E555:I555)=I555,$I$2)))))</f>
        <v>200D</v>
      </c>
      <c r="K555" s="47" t="str">
        <f aca="false">IF(MAX(E555:I555)=E555,$E$2,IF(MAX(E555:I555)=F555,$F$2,IF(MAX(E555:I555)=G555,$G$2,IF(MAX(E555:I555)=H555,$H$2,IF(MAX(E555:I555)=I555,$I$2)))))</f>
        <v>10D</v>
      </c>
      <c r="L555" s="4" t="n">
        <f aca="false">IF(MAX(E555:I555)=H555,1,0)</f>
        <v>0</v>
      </c>
      <c r="M555" s="4" t="n">
        <f aca="false">IF(MAX(E555:I555)=I555,1,0)</f>
        <v>1</v>
      </c>
      <c r="O555" s="4" t="n">
        <f aca="false">IF(CN555&gt;E555,1,0)</f>
        <v>1</v>
      </c>
      <c r="P555" s="4" t="n">
        <f aca="false">IF(CN555&gt;F555,1,0)</f>
        <v>1</v>
      </c>
      <c r="Q555" s="4" t="n">
        <f aca="false">IF(CN555&gt;G555,1,0)</f>
        <v>1</v>
      </c>
      <c r="R555" s="4" t="n">
        <f aca="false">IF(CN555&gt;H555,1,0)</f>
        <v>1</v>
      </c>
      <c r="S555" s="4" t="n">
        <f aca="false">IF(CN555&gt;I555,1,0)</f>
        <v>1</v>
      </c>
      <c r="T555" s="25" t="n">
        <f aca="false">IF(AND(AND(R555=0,S555=0,Q555=0),OR(S554=1,S553=1,S552=1)),1,0)</f>
        <v>0</v>
      </c>
      <c r="U555" s="13" t="n">
        <f aca="false">SUM(CM554:CM555)</f>
        <v>0.00595549565522324</v>
      </c>
      <c r="AV555" s="0"/>
      <c r="AW555" s="55" t="n">
        <f aca="false">IF(EC555&gt;$AW$2,1,0)</f>
        <v>0</v>
      </c>
      <c r="AX555" s="0" t="n">
        <f aca="false">IF(AND(I555&gt;G555,I554&lt;G554),1,IF(OR(AND(I555&gt;F555,I554&lt;F554),AND(I555&gt;E555,I554&lt;E554)),1,0))</f>
        <v>0</v>
      </c>
      <c r="AY555" s="0" t="n">
        <f aca="false">IF(K554="10D",1,0)</f>
        <v>1</v>
      </c>
      <c r="AZ555" s="0" t="n">
        <f aca="false">IF(AND(I555&gt;G555,I554&lt;G554,I555&gt;F555,I554&gt;F554,I555&gt;E555,I554&gt;E554),1,0)</f>
        <v>0</v>
      </c>
      <c r="BA555" s="56" t="n">
        <f aca="false">IF(G555&gt;H555,1,0)</f>
        <v>0</v>
      </c>
      <c r="BB555" s="56" t="n">
        <f aca="false">IF(I555&lt;F555,1,0)</f>
        <v>0</v>
      </c>
      <c r="BC555" s="0" t="n">
        <f aca="false">IF(AND(SUM(AW554:AX554)=2,AY555=1),1,IF(SUM(AX553:AX555)=0,0,IF(AND(OR(AW553=1,AX553=1),OR(AW554=1,AX554=1),AY555=1),1,IF(AND(SUM(AW555:AY555)=2,SUM(AW553:AX553)=2,AX553=1),1,0))))</f>
        <v>0</v>
      </c>
      <c r="BD555" s="57" t="str">
        <f aca="false">IF(BC555=0,"",IF(AND(BC555=1,AZ555=0,AZ554=0,AZ553=0),1,IF(AND(BC555=1,OR(AZ555=1,AZ554=1,AZ553)),IF(BA555=1,1,0))))</f>
        <v/>
      </c>
      <c r="BE555" s="50" t="str">
        <f aca="false">IF(AND(BD555=1,BD554=1),0,IF(BD555=1,SUM(CM556:CM594),""))</f>
        <v/>
      </c>
      <c r="BF555" s="20" t="str">
        <f aca="false">IF(AND(BB555=1,BB554=1,BE514&lt;&gt;0),"",IF(AND(BB554=0,BB555=1),BF554,IF(AND(BB555=1,BB554=1),BF554,IF(AND(BF554="",BE554="",OR(BD554=0,BD554="")),"",IF(AND(BF554="",BE515=0),"",IF(AND(BE515&lt;&gt;"",BF554=BE515),"",IF(AND(BD554=1,BE554&lt;&gt;0),CM555,IF(BF554&lt;&gt;0,BF554+CM555,IF(BF554="","")))))))))</f>
        <v/>
      </c>
      <c r="BI555" s="0"/>
      <c r="BU555" s="0"/>
      <c r="BZ555" s="49"/>
      <c r="CG555" s="13"/>
      <c r="CH555" s="40"/>
      <c r="CI555" s="13"/>
      <c r="CL555" s="6" t="n">
        <f aca="false">C555</f>
        <v>38051</v>
      </c>
      <c r="CM555" s="13" t="n">
        <f aca="false">CN555/CN554-1</f>
        <v>0.00336235882403657</v>
      </c>
      <c r="CN555" s="4" t="n">
        <v>116.38</v>
      </c>
      <c r="CO555" s="13" t="n">
        <f aca="false">CN555/CN550-1</f>
        <v>0.0118240306033732</v>
      </c>
      <c r="CY555" s="4" t="n">
        <v>115.42</v>
      </c>
      <c r="CZ555" s="4" t="n">
        <v>116.38</v>
      </c>
      <c r="DA555" s="33" t="n">
        <f aca="false">CZ555-CN555</f>
        <v>0</v>
      </c>
      <c r="DB555" s="16" t="n">
        <f aca="false">CZ555/CY555-1</f>
        <v>0.00831744931554312</v>
      </c>
      <c r="DC555" s="15" t="n">
        <f aca="false">CY555/CZ554-1</f>
        <v>-0.00491421674282255</v>
      </c>
      <c r="DD555" s="15" t="n">
        <f aca="false">CZ555/CZ554-1</f>
        <v>0.00336235882403657</v>
      </c>
      <c r="DE555" s="34" t="str">
        <f aca="false">IF(CW555=0,"",-DC555*CS555)</f>
        <v/>
      </c>
      <c r="DY555" s="6"/>
      <c r="EB555" s="6" t="n">
        <f aca="false">CL555</f>
        <v>38051</v>
      </c>
      <c r="EC555" s="13" t="n">
        <f aca="false">SUM(CM553:CM555)</f>
        <v>0.00777399236461007</v>
      </c>
    </row>
    <row r="556" customFormat="false" ht="15" hidden="false" customHeight="false" outlineLevel="0" collapsed="false">
      <c r="A556" s="0" t="n">
        <f aca="false">IF(FR556=1,CZ556,0)</f>
        <v>0</v>
      </c>
      <c r="C556" s="6" t="n">
        <v>38054</v>
      </c>
      <c r="D556" s="0" t="n">
        <f aca="false">IF(E556&gt;E555,1,)</f>
        <v>1</v>
      </c>
      <c r="E556" s="46" t="n">
        <v>105.1124</v>
      </c>
      <c r="F556" s="46" t="n">
        <v>110.0411</v>
      </c>
      <c r="G556" s="46" t="n">
        <v>113.9876</v>
      </c>
      <c r="H556" s="46" t="n">
        <v>114.8567</v>
      </c>
      <c r="I556" s="46" t="n">
        <v>115.388</v>
      </c>
      <c r="J556" s="47" t="str">
        <f aca="false">IF(MIN(E556:I556)=E556,$E$2,IF(MIN(E556:I556)=F556,$F$2,IF(MIN(E556:I556)=G556,$G$2,IF(MIN(E556:I556)=H556,$H$2,IF(MIN(E556:I556)=I556,$I$2)))))</f>
        <v>200D</v>
      </c>
      <c r="K556" s="47" t="str">
        <f aca="false">IF(MAX(E556:I556)=E556,$E$2,IF(MAX(E556:I556)=F556,$F$2,IF(MAX(E556:I556)=G556,$G$2,IF(MAX(E556:I556)=H556,$H$2,IF(MAX(E556:I556)=I556,$I$2)))))</f>
        <v>10D</v>
      </c>
      <c r="L556" s="4" t="n">
        <f aca="false">IF(MAX(E556:I556)=H556,1,0)</f>
        <v>0</v>
      </c>
      <c r="M556" s="4" t="n">
        <f aca="false">IF(MAX(E556:I556)=I556,1,0)</f>
        <v>1</v>
      </c>
      <c r="O556" s="4" t="n">
        <f aca="false">IF(CN556&gt;E556,1,0)</f>
        <v>1</v>
      </c>
      <c r="P556" s="4" t="n">
        <f aca="false">IF(CN556&gt;F556,1,0)</f>
        <v>1</v>
      </c>
      <c r="Q556" s="4" t="n">
        <f aca="false">IF(CN556&gt;G556,1,0)</f>
        <v>1</v>
      </c>
      <c r="R556" s="4" t="n">
        <f aca="false">IF(CN556&gt;H556,1,0)</f>
        <v>1</v>
      </c>
      <c r="S556" s="4" t="n">
        <f aca="false">IF(CN556&gt;I556,1,0)</f>
        <v>0</v>
      </c>
      <c r="T556" s="25" t="n">
        <f aca="false">IF(AND(AND(R556=0,S556=0,Q556=0),OR(S555=1,S554=1,S553=1)),1,0)</f>
        <v>0</v>
      </c>
      <c r="U556" s="13" t="n">
        <f aca="false">SUM(CM555:CM556)</f>
        <v>-0.00883905035279797</v>
      </c>
      <c r="AV556" s="0"/>
      <c r="AW556" s="55" t="n">
        <f aca="false">IF(EC556&gt;$AW$2,1,0)</f>
        <v>0</v>
      </c>
      <c r="AX556" s="0" t="n">
        <f aca="false">IF(AND(I556&gt;G556,I555&lt;G555),1,IF(OR(AND(I556&gt;F556,I555&lt;F555),AND(I556&gt;E556,I555&lt;E555)),1,0))</f>
        <v>0</v>
      </c>
      <c r="AY556" s="0" t="n">
        <f aca="false">IF(K555="10D",1,0)</f>
        <v>1</v>
      </c>
      <c r="AZ556" s="0" t="n">
        <f aca="false">IF(AND(I556&gt;G556,I555&lt;G555,I556&gt;F556,I555&gt;F555,I556&gt;E556,I555&gt;E555),1,0)</f>
        <v>0</v>
      </c>
      <c r="BA556" s="56" t="n">
        <f aca="false">IF(G556&gt;H556,1,0)</f>
        <v>0</v>
      </c>
      <c r="BB556" s="56" t="n">
        <f aca="false">IF(I556&lt;F556,1,0)</f>
        <v>0</v>
      </c>
      <c r="BC556" s="0" t="n">
        <f aca="false">IF(AND(SUM(AW555:AX555)=2,AY556=1),1,IF(SUM(AX554:AX556)=0,0,IF(AND(OR(AW554=1,AX554=1),OR(AW555=1,AX555=1),AY556=1),1,IF(AND(SUM(AW556:AY556)=2,SUM(AW554:AX554)=2,AX554=1),1,0))))</f>
        <v>0</v>
      </c>
      <c r="BD556" s="57" t="str">
        <f aca="false">IF(BC556=0,"",IF(AND(BC556=1,AZ556=0,AZ555=0,AZ554=0),1,IF(AND(BC556=1,OR(AZ556=1,AZ555=1,AZ554)),IF(BA556=1,1,0))))</f>
        <v/>
      </c>
      <c r="BE556" s="50" t="str">
        <f aca="false">IF(AND(BD556=1,BD555=1),0,IF(BD556=1,SUM(CM557:CM595),""))</f>
        <v/>
      </c>
      <c r="BF556" s="20" t="str">
        <f aca="false">IF(AND(BB556=1,BB555=1,BE515&lt;&gt;0),"",IF(AND(BB555=0,BB556=1),BF555,IF(AND(BB556=1,BB555=1),BF555,IF(AND(BF555="",BE555="",OR(BD555=0,BD555="")),"",IF(AND(BF555="",BE516=0),"",IF(AND(BE516&lt;&gt;"",BF555=BE516),"",IF(AND(BD555=1,BE555&lt;&gt;0),CM556,IF(BF555&lt;&gt;0,BF555+CM556,IF(BF555="","")))))))))</f>
        <v/>
      </c>
      <c r="BI556" s="0"/>
      <c r="BU556" s="0"/>
      <c r="BZ556" s="49"/>
      <c r="CG556" s="13"/>
      <c r="CH556" s="40"/>
      <c r="CI556" s="13"/>
      <c r="CL556" s="6" t="n">
        <f aca="false">C556</f>
        <v>38054</v>
      </c>
      <c r="CM556" s="13" t="n">
        <f aca="false">CN556/CN555-1</f>
        <v>-0.0122014091768345</v>
      </c>
      <c r="CN556" s="4" t="n">
        <v>114.96</v>
      </c>
      <c r="CO556" s="13" t="n">
        <f aca="false">CN556/CN551-1</f>
        <v>-0.0103305785123967</v>
      </c>
      <c r="CY556" s="4" t="n">
        <v>116.34</v>
      </c>
      <c r="CZ556" s="4" t="n">
        <v>114.96</v>
      </c>
      <c r="DA556" s="33" t="n">
        <f aca="false">CZ556-CN556</f>
        <v>0</v>
      </c>
      <c r="DB556" s="16" t="n">
        <f aca="false">CZ556/CY556-1</f>
        <v>-0.0118617844249614</v>
      </c>
      <c r="DC556" s="15" t="n">
        <f aca="false">CY556/CZ555-1</f>
        <v>-0.000343701666952967</v>
      </c>
      <c r="DD556" s="15" t="n">
        <f aca="false">CZ556/CZ555-1</f>
        <v>-0.0122014091768345</v>
      </c>
      <c r="DE556" s="34" t="str">
        <f aca="false">IF(CW556=0,"",-DC556*CS556)</f>
        <v/>
      </c>
      <c r="DY556" s="6"/>
      <c r="EB556" s="6" t="n">
        <f aca="false">CL556</f>
        <v>38054</v>
      </c>
      <c r="EC556" s="13" t="n">
        <f aca="false">SUM(CM554:CM556)</f>
        <v>-0.0062459135216113</v>
      </c>
    </row>
    <row r="557" customFormat="false" ht="15" hidden="false" customHeight="false" outlineLevel="0" collapsed="false">
      <c r="A557" s="0" t="n">
        <f aca="false">IF(FR557=1,CZ557,0)</f>
        <v>0</v>
      </c>
      <c r="C557" s="6" t="n">
        <v>38055</v>
      </c>
      <c r="D557" s="0" t="n">
        <f aca="false">IF(E557&gt;E556,1,)</f>
        <v>1</v>
      </c>
      <c r="E557" s="46" t="n">
        <v>105.2171</v>
      </c>
      <c r="F557" s="46" t="n">
        <v>110.1334</v>
      </c>
      <c r="G557" s="46" t="n">
        <v>114.0852</v>
      </c>
      <c r="H557" s="46" t="n">
        <v>114.811</v>
      </c>
      <c r="I557" s="46" t="n">
        <v>115.399</v>
      </c>
      <c r="J557" s="47" t="str">
        <f aca="false">IF(MIN(E557:I557)=E557,$E$2,IF(MIN(E557:I557)=F557,$F$2,IF(MIN(E557:I557)=G557,$G$2,IF(MIN(E557:I557)=H557,$H$2,IF(MIN(E557:I557)=I557,$I$2)))))</f>
        <v>200D</v>
      </c>
      <c r="K557" s="47" t="str">
        <f aca="false">IF(MAX(E557:I557)=E557,$E$2,IF(MAX(E557:I557)=F557,$F$2,IF(MAX(E557:I557)=G557,$G$2,IF(MAX(E557:I557)=H557,$H$2,IF(MAX(E557:I557)=I557,$I$2)))))</f>
        <v>10D</v>
      </c>
      <c r="L557" s="4" t="n">
        <f aca="false">IF(MAX(E557:I557)=H557,1,0)</f>
        <v>0</v>
      </c>
      <c r="M557" s="4" t="n">
        <f aca="false">IF(MAX(E557:I557)=I557,1,0)</f>
        <v>1</v>
      </c>
      <c r="O557" s="4" t="n">
        <f aca="false">IF(CN557&gt;E557,1,0)</f>
        <v>1</v>
      </c>
      <c r="P557" s="4" t="n">
        <f aca="false">IF(CN557&gt;F557,1,0)</f>
        <v>1</v>
      </c>
      <c r="Q557" s="4" t="n">
        <f aca="false">IF(CN557&gt;G557,1,0)</f>
        <v>1</v>
      </c>
      <c r="R557" s="4" t="n">
        <f aca="false">IF(CN557&gt;H557,1,0)</f>
        <v>0</v>
      </c>
      <c r="S557" s="4" t="n">
        <f aca="false">IF(CN557&gt;I557,1,0)</f>
        <v>0</v>
      </c>
      <c r="T557" s="25" t="n">
        <f aca="false">IF(AND(AND(R557=0,S557=0,Q557=0),OR(S556=1,S555=1,S554=1)),1,0)</f>
        <v>0</v>
      </c>
      <c r="U557" s="13" t="n">
        <f aca="false">SUM(CM556:CM557)</f>
        <v>-0.0162028009652826</v>
      </c>
      <c r="AV557" s="0"/>
      <c r="AW557" s="55" t="n">
        <f aca="false">IF(EC557&gt;$AW$2,1,0)</f>
        <v>0</v>
      </c>
      <c r="AX557" s="0" t="n">
        <f aca="false">IF(AND(I557&gt;G557,I556&lt;G556),1,IF(OR(AND(I557&gt;F557,I556&lt;F556),AND(I557&gt;E557,I556&lt;E556)),1,0))</f>
        <v>0</v>
      </c>
      <c r="AY557" s="0" t="n">
        <f aca="false">IF(K556="10D",1,0)</f>
        <v>1</v>
      </c>
      <c r="AZ557" s="0" t="n">
        <f aca="false">IF(AND(I557&gt;G557,I556&lt;G556,I557&gt;F557,I556&gt;F556,I557&gt;E557,I556&gt;E556),1,0)</f>
        <v>0</v>
      </c>
      <c r="BA557" s="56" t="n">
        <f aca="false">IF(G557&gt;H557,1,0)</f>
        <v>0</v>
      </c>
      <c r="BB557" s="56" t="n">
        <f aca="false">IF(I557&lt;F557,1,0)</f>
        <v>0</v>
      </c>
      <c r="BC557" s="0" t="n">
        <f aca="false">IF(AND(SUM(AW556:AX556)=2,AY557=1),1,IF(SUM(AX555:AX557)=0,0,IF(AND(OR(AW555=1,AX555=1),OR(AW556=1,AX556=1),AY557=1),1,IF(AND(SUM(AW557:AY557)=2,SUM(AW555:AX555)=2,AX555=1),1,0))))</f>
        <v>0</v>
      </c>
      <c r="BD557" s="57" t="str">
        <f aca="false">IF(BC557=0,"",IF(AND(BC557=1,AZ557=0,AZ556=0,AZ555=0),1,IF(AND(BC557=1,OR(AZ557=1,AZ556=1,AZ555)),IF(BA557=1,1,0))))</f>
        <v/>
      </c>
      <c r="BE557" s="50" t="str">
        <f aca="false">IF(AND(BD557=1,BD556=1),0,IF(BD557=1,SUM(CM558:CM596),""))</f>
        <v/>
      </c>
      <c r="BF557" s="20" t="str">
        <f aca="false">IF(AND(BB557=1,BB556=1,BE516&lt;&gt;0),"",IF(AND(BB556=0,BB557=1),BF556,IF(AND(BB557=1,BB556=1),BF556,IF(AND(BF556="",BE556="",OR(BD556=0,BD556="")),"",IF(AND(BF556="",BE517=0),"",IF(AND(BE517&lt;&gt;"",BF556=BE517),"",IF(AND(BD556=1,BE556&lt;&gt;0),CM557,IF(BF556&lt;&gt;0,BF556+CM557,IF(BF556="","")))))))))</f>
        <v/>
      </c>
      <c r="BI557" s="0"/>
      <c r="BU557" s="0"/>
      <c r="BZ557" s="49"/>
      <c r="CG557" s="13"/>
      <c r="CH557" s="40"/>
      <c r="CI557" s="13"/>
      <c r="CL557" s="6" t="n">
        <f aca="false">C557</f>
        <v>38055</v>
      </c>
      <c r="CM557" s="13" t="n">
        <f aca="false">CN557/CN556-1</f>
        <v>-0.00400139178844805</v>
      </c>
      <c r="CN557" s="4" t="n">
        <v>114.5</v>
      </c>
      <c r="CO557" s="13" t="n">
        <f aca="false">CN557/CN552-1</f>
        <v>-0.00848631797713895</v>
      </c>
      <c r="CY557" s="4" t="n">
        <v>115.1</v>
      </c>
      <c r="CZ557" s="4" t="n">
        <v>114.5</v>
      </c>
      <c r="DA557" s="33" t="n">
        <f aca="false">CZ557-CN557</f>
        <v>0</v>
      </c>
      <c r="DB557" s="16" t="n">
        <f aca="false">CZ557/CY557-1</f>
        <v>-0.00521285838401386</v>
      </c>
      <c r="DC557" s="15" t="n">
        <f aca="false">CY557/CZ556-1</f>
        <v>0.00121781489213646</v>
      </c>
      <c r="DD557" s="15" t="n">
        <f aca="false">CZ557/CZ556-1</f>
        <v>-0.00400139178844805</v>
      </c>
      <c r="DE557" s="34" t="str">
        <f aca="false">IF(CW557=0,"",-DC557*CS557)</f>
        <v/>
      </c>
      <c r="DY557" s="6"/>
      <c r="EB557" s="6" t="n">
        <f aca="false">CL557</f>
        <v>38055</v>
      </c>
      <c r="EC557" s="13" t="n">
        <f aca="false">SUM(CM555:CM557)</f>
        <v>-0.012840442141246</v>
      </c>
    </row>
    <row r="558" customFormat="false" ht="15" hidden="false" customHeight="false" outlineLevel="0" collapsed="false">
      <c r="A558" s="0" t="n">
        <f aca="false">IF(FR558=1,CZ558,0)</f>
        <v>0</v>
      </c>
      <c r="C558" s="6" t="n">
        <v>38056</v>
      </c>
      <c r="D558" s="0" t="n">
        <f aca="false">IF(E558&gt;E557,1,)</f>
        <v>1</v>
      </c>
      <c r="E558" s="46" t="n">
        <v>105.3112</v>
      </c>
      <c r="F558" s="46" t="n">
        <v>110.2093</v>
      </c>
      <c r="G558" s="46" t="n">
        <v>114.1428</v>
      </c>
      <c r="H558" s="46" t="n">
        <v>114.741</v>
      </c>
      <c r="I558" s="46" t="n">
        <v>115.17</v>
      </c>
      <c r="J558" s="47" t="str">
        <f aca="false">IF(MIN(E558:I558)=E558,$E$2,IF(MIN(E558:I558)=F558,$F$2,IF(MIN(E558:I558)=G558,$G$2,IF(MIN(E558:I558)=H558,$H$2,IF(MIN(E558:I558)=I558,$I$2)))))</f>
        <v>200D</v>
      </c>
      <c r="K558" s="47" t="str">
        <f aca="false">IF(MAX(E558:I558)=E558,$E$2,IF(MAX(E558:I558)=F558,$F$2,IF(MAX(E558:I558)=G558,$G$2,IF(MAX(E558:I558)=H558,$H$2,IF(MAX(E558:I558)=I558,$I$2)))))</f>
        <v>10D</v>
      </c>
      <c r="L558" s="4" t="n">
        <f aca="false">IF(MAX(E558:I558)=H558,1,0)</f>
        <v>0</v>
      </c>
      <c r="M558" s="4" t="n">
        <f aca="false">IF(MAX(E558:I558)=I558,1,0)</f>
        <v>1</v>
      </c>
      <c r="O558" s="4" t="n">
        <f aca="false">IF(CN558&gt;E558,1,0)</f>
        <v>1</v>
      </c>
      <c r="P558" s="4" t="n">
        <f aca="false">IF(CN558&gt;F558,1,0)</f>
        <v>1</v>
      </c>
      <c r="Q558" s="4" t="n">
        <f aca="false">IF(CN558&gt;G558,1,0)</f>
        <v>0</v>
      </c>
      <c r="R558" s="4" t="n">
        <f aca="false">IF(CN558&gt;H558,1,0)</f>
        <v>0</v>
      </c>
      <c r="S558" s="4" t="n">
        <f aca="false">IF(CN558&gt;I558,1,0)</f>
        <v>0</v>
      </c>
      <c r="T558" s="25" t="n">
        <f aca="false">IF(AND(AND(R558=0,S558=0,Q558=0),OR(S557=1,S556=1,S555=1)),1,0)</f>
        <v>1</v>
      </c>
      <c r="U558" s="13" t="n">
        <f aca="false">SUM(CM557:CM558)</f>
        <v>-0.0207699507404131</v>
      </c>
      <c r="AV558" s="0"/>
      <c r="AW558" s="55" t="n">
        <f aca="false">IF(EC558&gt;$AW$2,1,0)</f>
        <v>0</v>
      </c>
      <c r="AX558" s="0" t="n">
        <f aca="false">IF(AND(I558&gt;G558,I557&lt;G557),1,IF(OR(AND(I558&gt;F558,I557&lt;F557),AND(I558&gt;E558,I557&lt;E557)),1,0))</f>
        <v>0</v>
      </c>
      <c r="AY558" s="0" t="n">
        <f aca="false">IF(K557="10D",1,0)</f>
        <v>1</v>
      </c>
      <c r="AZ558" s="0" t="n">
        <f aca="false">IF(AND(I558&gt;G558,I557&lt;G557,I558&gt;F558,I557&gt;F557,I558&gt;E558,I557&gt;E557),1,0)</f>
        <v>0</v>
      </c>
      <c r="BA558" s="56" t="n">
        <f aca="false">IF(G558&gt;H558,1,0)</f>
        <v>0</v>
      </c>
      <c r="BB558" s="56" t="n">
        <f aca="false">IF(I558&lt;F558,1,0)</f>
        <v>0</v>
      </c>
      <c r="BC558" s="0" t="n">
        <f aca="false">IF(AND(SUM(AW557:AX557)=2,AY558=1),1,IF(SUM(AX556:AX558)=0,0,IF(AND(OR(AW556=1,AX556=1),OR(AW557=1,AX557=1),AY558=1),1,IF(AND(SUM(AW558:AY558)=2,SUM(AW556:AX556)=2,AX556=1),1,0))))</f>
        <v>0</v>
      </c>
      <c r="BD558" s="57" t="str">
        <f aca="false">IF(BC558=0,"",IF(AND(BC558=1,AZ558=0,AZ557=0,AZ556=0),1,IF(AND(BC558=1,OR(AZ558=1,AZ557=1,AZ556)),IF(BA558=1,1,0))))</f>
        <v/>
      </c>
      <c r="BE558" s="50" t="str">
        <f aca="false">IF(AND(BD558=1,BD557=1),0,IF(BD558=1,SUM(CM559:CM597),""))</f>
        <v/>
      </c>
      <c r="BF558" s="20" t="str">
        <f aca="false">IF(AND(BB558=1,BB557=1,BE517&lt;&gt;0),"",IF(AND(BB557=0,BB558=1),BF557,IF(AND(BB558=1,BB557=1),BF557,IF(AND(BF557="",BE557="",OR(BD557=0,BD557="")),"",IF(AND(BF557="",BE518=0),"",IF(AND(BE518&lt;&gt;"",BF557=BE518),"",IF(AND(BD557=1,BE557&lt;&gt;0),CM558,IF(BF557&lt;&gt;0,BF557+CM558,IF(BF557="","")))))))))</f>
        <v/>
      </c>
      <c r="BI558" s="0"/>
      <c r="BU558" s="0"/>
      <c r="BZ558" s="49"/>
      <c r="CG558" s="13"/>
      <c r="CH558" s="40"/>
      <c r="CI558" s="13"/>
      <c r="CL558" s="6" t="n">
        <f aca="false">C558</f>
        <v>38056</v>
      </c>
      <c r="CM558" s="13" t="n">
        <f aca="false">CN558/CN557-1</f>
        <v>-0.0167685589519651</v>
      </c>
      <c r="CN558" s="4" t="n">
        <v>112.58</v>
      </c>
      <c r="CO558" s="13" t="n">
        <f aca="false">CN558/CN553-1</f>
        <v>-0.0268821851499698</v>
      </c>
      <c r="CY558" s="4" t="n">
        <v>114.72</v>
      </c>
      <c r="CZ558" s="4" t="n">
        <v>112.58</v>
      </c>
      <c r="DA558" s="33" t="n">
        <f aca="false">CZ558-CN558</f>
        <v>0</v>
      </c>
      <c r="DB558" s="16" t="n">
        <f aca="false">CZ558/CY558-1</f>
        <v>-0.0186541143654114</v>
      </c>
      <c r="DC558" s="15" t="n">
        <f aca="false">CY558/CZ557-1</f>
        <v>0.00192139737991259</v>
      </c>
      <c r="DD558" s="15" t="n">
        <f aca="false">CZ558/CZ557-1</f>
        <v>-0.0167685589519651</v>
      </c>
      <c r="DE558" s="34" t="str">
        <f aca="false">IF(CW558=0,"",-DC558*CS558)</f>
        <v/>
      </c>
      <c r="DY558" s="6"/>
      <c r="EB558" s="6" t="n">
        <f aca="false">CL558</f>
        <v>38056</v>
      </c>
      <c r="EC558" s="13" t="n">
        <f aca="false">SUM(CM556:CM558)</f>
        <v>-0.0329713599172476</v>
      </c>
    </row>
    <row r="559" customFormat="false" ht="15" hidden="false" customHeight="false" outlineLevel="0" collapsed="false">
      <c r="A559" s="0" t="n">
        <f aca="false">IF(FR559=1,CZ559,0)</f>
        <v>0</v>
      </c>
      <c r="C559" s="6" t="n">
        <v>38057</v>
      </c>
      <c r="D559" s="0" t="n">
        <f aca="false">IF(E559&gt;E558,1,)</f>
        <v>1</v>
      </c>
      <c r="E559" s="46" t="n">
        <v>105.3897</v>
      </c>
      <c r="F559" s="46" t="n">
        <v>110.2664</v>
      </c>
      <c r="G559" s="46" t="n">
        <v>114.142</v>
      </c>
      <c r="H559" s="46" t="n">
        <v>114.666</v>
      </c>
      <c r="I559" s="46" t="n">
        <v>114.788</v>
      </c>
      <c r="J559" s="47" t="str">
        <f aca="false">IF(MIN(E559:I559)=E559,$E$2,IF(MIN(E559:I559)=F559,$F$2,IF(MIN(E559:I559)=G559,$G$2,IF(MIN(E559:I559)=H559,$H$2,IF(MIN(E559:I559)=I559,$I$2)))))</f>
        <v>200D</v>
      </c>
      <c r="K559" s="47" t="str">
        <f aca="false">IF(MAX(E559:I559)=E559,$E$2,IF(MAX(E559:I559)=F559,$F$2,IF(MAX(E559:I559)=G559,$G$2,IF(MAX(E559:I559)=H559,$H$2,IF(MAX(E559:I559)=I559,$I$2)))))</f>
        <v>10D</v>
      </c>
      <c r="L559" s="4" t="n">
        <f aca="false">IF(MAX(E559:I559)=H559,1,0)</f>
        <v>0</v>
      </c>
      <c r="M559" s="4" t="n">
        <f aca="false">IF(MAX(E559:I559)=I559,1,0)</f>
        <v>1</v>
      </c>
      <c r="O559" s="4" t="n">
        <f aca="false">IF(CN559&gt;E559,1,0)</f>
        <v>1</v>
      </c>
      <c r="P559" s="4" t="n">
        <f aca="false">IF(CN559&gt;F559,1,0)</f>
        <v>1</v>
      </c>
      <c r="Q559" s="4" t="n">
        <f aca="false">IF(CN559&gt;G559,1,0)</f>
        <v>0</v>
      </c>
      <c r="R559" s="4" t="n">
        <f aca="false">IF(CN559&gt;H559,1,0)</f>
        <v>0</v>
      </c>
      <c r="S559" s="4" t="n">
        <f aca="false">IF(CN559&gt;I559,1,0)</f>
        <v>0</v>
      </c>
      <c r="T559" s="25" t="n">
        <f aca="false">IF(AND(AND(R559=0,S559=0,Q559=0),OR(S558=1,S557=1,S556=1)),1,0)</f>
        <v>0</v>
      </c>
      <c r="U559" s="13" t="n">
        <f aca="false">SUM(CM558:CM559)</f>
        <v>-0.0297371146456939</v>
      </c>
      <c r="AV559" s="0"/>
      <c r="AW559" s="55" t="n">
        <f aca="false">IF(EC559&gt;$AW$2,1,0)</f>
        <v>0</v>
      </c>
      <c r="AX559" s="0" t="n">
        <f aca="false">IF(AND(I559&gt;G559,I558&lt;G558),1,IF(OR(AND(I559&gt;F559,I558&lt;F558),AND(I559&gt;E559,I558&lt;E558)),1,0))</f>
        <v>0</v>
      </c>
      <c r="AY559" s="0" t="n">
        <f aca="false">IF(K558="10D",1,0)</f>
        <v>1</v>
      </c>
      <c r="AZ559" s="0" t="n">
        <f aca="false">IF(AND(I559&gt;G559,I558&lt;G558,I559&gt;F559,I558&gt;F558,I559&gt;E559,I558&gt;E558),1,0)</f>
        <v>0</v>
      </c>
      <c r="BA559" s="56" t="n">
        <f aca="false">IF(G559&gt;H559,1,0)</f>
        <v>0</v>
      </c>
      <c r="BB559" s="56" t="n">
        <f aca="false">IF(I559&lt;F559,1,0)</f>
        <v>0</v>
      </c>
      <c r="BC559" s="0" t="n">
        <f aca="false">IF(AND(SUM(AW558:AX558)=2,AY559=1),1,IF(SUM(AX557:AX559)=0,0,IF(AND(OR(AW557=1,AX557=1),OR(AW558=1,AX558=1),AY559=1),1,IF(AND(SUM(AW559:AY559)=2,SUM(AW557:AX557)=2,AX557=1),1,0))))</f>
        <v>0</v>
      </c>
      <c r="BD559" s="57" t="str">
        <f aca="false">IF(BC559=0,"",IF(AND(BC559=1,AZ559=0,AZ558=0,AZ557=0),1,IF(AND(BC559=1,OR(AZ559=1,AZ558=1,AZ557)),IF(BA559=1,1,0))))</f>
        <v/>
      </c>
      <c r="BE559" s="50" t="str">
        <f aca="false">IF(AND(BD559=1,BD558=1),0,IF(BD559=1,SUM(CM560:CM598),""))</f>
        <v/>
      </c>
      <c r="BF559" s="20" t="str">
        <f aca="false">IF(AND(BB559=1,BB558=1,BE518&lt;&gt;0),"",IF(AND(BB558=0,BB559=1),BF558,IF(AND(BB559=1,BB558=1),BF558,IF(AND(BF558="",BE558="",OR(BD558=0,BD558="")),"",IF(AND(BF558="",BE519=0),"",IF(AND(BE519&lt;&gt;"",BF558=BE519),"",IF(AND(BD558=1,BE558&lt;&gt;0),CM559,IF(BF558&lt;&gt;0,BF558+CM559,IF(BF558="","")))))))))</f>
        <v/>
      </c>
      <c r="BI559" s="0"/>
      <c r="BU559" s="0"/>
      <c r="BZ559" s="49"/>
      <c r="CG559" s="13"/>
      <c r="CH559" s="40"/>
      <c r="CI559" s="13"/>
      <c r="CL559" s="6" t="n">
        <f aca="false">C559</f>
        <v>38057</v>
      </c>
      <c r="CM559" s="13" t="n">
        <f aca="false">CN559/CN558-1</f>
        <v>-0.0129685556937289</v>
      </c>
      <c r="CN559" s="4" t="n">
        <v>111.12</v>
      </c>
      <c r="CO559" s="13" t="n">
        <f aca="false">CN559/CN554-1</f>
        <v>-0.0419863781360461</v>
      </c>
      <c r="CY559" s="4" t="n">
        <v>112.4</v>
      </c>
      <c r="CZ559" s="4" t="n">
        <v>111.12</v>
      </c>
      <c r="DA559" s="33" t="n">
        <f aca="false">CZ559-CN559</f>
        <v>0</v>
      </c>
      <c r="DB559" s="16" t="n">
        <f aca="false">CZ559/CY559-1</f>
        <v>-0.0113879003558719</v>
      </c>
      <c r="DC559" s="15" t="n">
        <f aca="false">CY559/CZ558-1</f>
        <v>-0.00159886303073364</v>
      </c>
      <c r="DD559" s="15" t="n">
        <f aca="false">CZ559/CZ558-1</f>
        <v>-0.0129685556937289</v>
      </c>
      <c r="DE559" s="34" t="str">
        <f aca="false">IF(CW559=0,"",-DC559*CS559)</f>
        <v/>
      </c>
      <c r="DY559" s="6"/>
      <c r="EB559" s="6" t="n">
        <f aca="false">CL559</f>
        <v>38057</v>
      </c>
      <c r="EC559" s="13" t="n">
        <f aca="false">SUM(CM557:CM559)</f>
        <v>-0.033738506434142</v>
      </c>
    </row>
    <row r="560" customFormat="false" ht="15" hidden="false" customHeight="false" outlineLevel="0" collapsed="false">
      <c r="A560" s="0" t="n">
        <f aca="false">IF(FR560=1,CZ560,0)</f>
        <v>0</v>
      </c>
      <c r="C560" s="6" t="n">
        <v>38058</v>
      </c>
      <c r="D560" s="0" t="n">
        <f aca="false">IF(E560&gt;E559,1,)</f>
        <v>1</v>
      </c>
      <c r="E560" s="46" t="n">
        <v>105.4743</v>
      </c>
      <c r="F560" s="46" t="n">
        <v>110.3496</v>
      </c>
      <c r="G560" s="46" t="n">
        <v>114.17</v>
      </c>
      <c r="H560" s="46" t="n">
        <v>114.636</v>
      </c>
      <c r="I560" s="46" t="n">
        <v>114.544</v>
      </c>
      <c r="J560" s="47" t="str">
        <f aca="false">IF(MIN(E560:I560)=E560,$E$2,IF(MIN(E560:I560)=F560,$F$2,IF(MIN(E560:I560)=G560,$G$2,IF(MIN(E560:I560)=H560,$H$2,IF(MIN(E560:I560)=I560,$I$2)))))</f>
        <v>200D</v>
      </c>
      <c r="K560" s="47" t="str">
        <f aca="false">IF(MAX(E560:I560)=E560,$E$2,IF(MAX(E560:I560)=F560,$F$2,IF(MAX(E560:I560)=G560,$G$2,IF(MAX(E560:I560)=H560,$H$2,IF(MAX(E560:I560)=I560,$I$2)))))</f>
        <v>30D</v>
      </c>
      <c r="L560" s="4" t="n">
        <f aca="false">IF(MAX(E560:I560)=H560,1,0)</f>
        <v>1</v>
      </c>
      <c r="M560" s="4" t="n">
        <f aca="false">IF(MAX(E560:I560)=I560,1,0)</f>
        <v>0</v>
      </c>
      <c r="O560" s="4" t="n">
        <f aca="false">IF(CN560&gt;E560,1,0)</f>
        <v>1</v>
      </c>
      <c r="P560" s="4" t="n">
        <f aca="false">IF(CN560&gt;F560,1,0)</f>
        <v>1</v>
      </c>
      <c r="Q560" s="4" t="n">
        <f aca="false">IF(CN560&gt;G560,1,0)</f>
        <v>0</v>
      </c>
      <c r="R560" s="4" t="n">
        <f aca="false">IF(CN560&gt;H560,1,0)</f>
        <v>0</v>
      </c>
      <c r="S560" s="4" t="n">
        <f aca="false">IF(CN560&gt;I560,1,0)</f>
        <v>0</v>
      </c>
      <c r="T560" s="25" t="n">
        <f aca="false">IF(AND(AND(R560=0,S560=0,Q560=0),OR(S559=1,S558=1,S557=1)),1,0)</f>
        <v>0</v>
      </c>
      <c r="U560" s="13" t="n">
        <f aca="false">SUM(CM559:CM560)</f>
        <v>0.000170393190360274</v>
      </c>
      <c r="AV560" s="0"/>
      <c r="AW560" s="55" t="n">
        <f aca="false">IF(EC560&gt;$AW$2,1,0)</f>
        <v>0</v>
      </c>
      <c r="AX560" s="0" t="n">
        <f aca="false">IF(AND(I560&gt;G560,I559&lt;G559),1,IF(OR(AND(I560&gt;F560,I559&lt;F559),AND(I560&gt;E560,I559&lt;E559)),1,0))</f>
        <v>0</v>
      </c>
      <c r="AY560" s="0" t="n">
        <f aca="false">IF(K559="10D",1,0)</f>
        <v>1</v>
      </c>
      <c r="AZ560" s="0" t="n">
        <f aca="false">IF(AND(I560&gt;G560,I559&lt;G559,I560&gt;F560,I559&gt;F559,I560&gt;E560,I559&gt;E559),1,0)</f>
        <v>0</v>
      </c>
      <c r="BA560" s="56" t="n">
        <f aca="false">IF(G560&gt;H560,1,0)</f>
        <v>0</v>
      </c>
      <c r="BB560" s="56" t="n">
        <f aca="false">IF(I560&lt;F560,1,0)</f>
        <v>0</v>
      </c>
      <c r="BC560" s="0" t="n">
        <f aca="false">IF(AND(SUM(AW559:AX559)=2,AY560=1),1,IF(SUM(AX558:AX560)=0,0,IF(AND(OR(AW558=1,AX558=1),OR(AW559=1,AX559=1),AY560=1),1,IF(AND(SUM(AW560:AY560)=2,SUM(AW558:AX558)=2,AX558=1),1,0))))</f>
        <v>0</v>
      </c>
      <c r="BD560" s="57" t="str">
        <f aca="false">IF(BC560=0,"",IF(AND(BC560=1,AZ560=0,AZ559=0,AZ558=0),1,IF(AND(BC560=1,OR(AZ560=1,AZ559=1,AZ558)),IF(BA560=1,1,0))))</f>
        <v/>
      </c>
      <c r="BE560" s="50" t="str">
        <f aca="false">IF(AND(BD560=1,BD559=1),0,IF(BD560=1,SUM(CM561:CM599),""))</f>
        <v/>
      </c>
      <c r="BF560" s="20" t="str">
        <f aca="false">IF(AND(BB560=1,BB559=1,BE519&lt;&gt;0),"",IF(AND(BB559=0,BB560=1),BF559,IF(AND(BB560=1,BB559=1),BF559,IF(AND(BF559="",BE559="",OR(BD559=0,BD559="")),"",IF(AND(BF559="",BE520=0),"",IF(AND(BE520&lt;&gt;"",BF559=BE520),"",IF(AND(BD559=1,BE559&lt;&gt;0),CM560,IF(BF559&lt;&gt;0,BF559+CM560,IF(BF559="","")))))))))</f>
        <v/>
      </c>
      <c r="BI560" s="0"/>
      <c r="BU560" s="0"/>
      <c r="BZ560" s="49"/>
      <c r="CG560" s="13"/>
      <c r="CH560" s="40"/>
      <c r="CI560" s="13"/>
      <c r="CL560" s="6" t="n">
        <f aca="false">C560</f>
        <v>38058</v>
      </c>
      <c r="CM560" s="13" t="n">
        <f aca="false">CN560/CN559-1</f>
        <v>0.0131389488840892</v>
      </c>
      <c r="CN560" s="4" t="n">
        <v>112.58</v>
      </c>
      <c r="CO560" s="13" t="n">
        <f aca="false">CN560/CN555-1</f>
        <v>-0.0326516583605431</v>
      </c>
      <c r="CY560" s="4" t="n">
        <v>111.73</v>
      </c>
      <c r="CZ560" s="4" t="n">
        <v>112.58</v>
      </c>
      <c r="DA560" s="33" t="n">
        <f aca="false">CZ560-CN560</f>
        <v>0</v>
      </c>
      <c r="DB560" s="16" t="n">
        <f aca="false">CZ560/CY560-1</f>
        <v>0.00760762552582106</v>
      </c>
      <c r="DC560" s="15" t="n">
        <f aca="false">CY560/CZ559-1</f>
        <v>0.00548956083513308</v>
      </c>
      <c r="DD560" s="15" t="n">
        <f aca="false">CZ560/CZ559-1</f>
        <v>0.0131389488840892</v>
      </c>
      <c r="DE560" s="34" t="str">
        <f aca="false">IF(CW560=0,"",-DC560*CS560)</f>
        <v/>
      </c>
      <c r="DY560" s="6"/>
      <c r="EB560" s="6" t="n">
        <f aca="false">CL560</f>
        <v>38058</v>
      </c>
      <c r="EC560" s="13" t="n">
        <f aca="false">SUM(CM558:CM560)</f>
        <v>-0.0165981657616048</v>
      </c>
    </row>
    <row r="561" customFormat="false" ht="15" hidden="false" customHeight="false" outlineLevel="0" collapsed="false">
      <c r="A561" s="0" t="n">
        <f aca="false">IF(FR561=1,CZ561,0)</f>
        <v>0</v>
      </c>
      <c r="C561" s="6" t="n">
        <v>38061</v>
      </c>
      <c r="D561" s="0" t="n">
        <f aca="false">IF(E561&gt;E560,1,)</f>
        <v>1</v>
      </c>
      <c r="E561" s="46" t="n">
        <v>105.5532</v>
      </c>
      <c r="F561" s="46" t="n">
        <v>110.4112</v>
      </c>
      <c r="G561" s="46" t="n">
        <v>114.1684</v>
      </c>
      <c r="H561" s="46" t="n">
        <v>114.56</v>
      </c>
      <c r="I561" s="46" t="n">
        <v>114.048</v>
      </c>
      <c r="J561" s="47" t="str">
        <f aca="false">IF(MIN(E561:I561)=E561,$E$2,IF(MIN(E561:I561)=F561,$F$2,IF(MIN(E561:I561)=G561,$G$2,IF(MIN(E561:I561)=H561,$H$2,IF(MIN(E561:I561)=I561,$I$2)))))</f>
        <v>200D</v>
      </c>
      <c r="K561" s="47" t="str">
        <f aca="false">IF(MAX(E561:I561)=E561,$E$2,IF(MAX(E561:I561)=F561,$F$2,IF(MAX(E561:I561)=G561,$G$2,IF(MAX(E561:I561)=H561,$H$2,IF(MAX(E561:I561)=I561,$I$2)))))</f>
        <v>30D</v>
      </c>
      <c r="L561" s="4" t="n">
        <f aca="false">IF(MAX(E561:I561)=H561,1,0)</f>
        <v>1</v>
      </c>
      <c r="M561" s="4" t="n">
        <f aca="false">IF(MAX(E561:I561)=I561,1,0)</f>
        <v>0</v>
      </c>
      <c r="O561" s="4" t="n">
        <f aca="false">IF(CN561&gt;E561,1,0)</f>
        <v>1</v>
      </c>
      <c r="P561" s="4" t="n">
        <f aca="false">IF(CN561&gt;F561,1,0)</f>
        <v>1</v>
      </c>
      <c r="Q561" s="4" t="n">
        <f aca="false">IF(CN561&gt;G561,1,0)</f>
        <v>0</v>
      </c>
      <c r="R561" s="4" t="n">
        <f aca="false">IF(CN561&gt;H561,1,0)</f>
        <v>0</v>
      </c>
      <c r="S561" s="4" t="n">
        <f aca="false">IF(CN561&gt;I561,1,0)</f>
        <v>0</v>
      </c>
      <c r="T561" s="25" t="n">
        <f aca="false">IF(AND(AND(R561=0,S561=0,Q561=0),OR(S560=1,S559=1,S558=1)),1,0)</f>
        <v>0</v>
      </c>
      <c r="U561" s="13" t="n">
        <f aca="false">SUM(CM560:CM561)</f>
        <v>0.000880998981797498</v>
      </c>
      <c r="AV561" s="0"/>
      <c r="AW561" s="55" t="n">
        <f aca="false">IF(EC561&gt;$AW$2,1,0)</f>
        <v>0</v>
      </c>
      <c r="AX561" s="0" t="n">
        <f aca="false">IF(AND(I561&gt;G561,I560&lt;G560),1,IF(OR(AND(I561&gt;F561,I560&lt;F560),AND(I561&gt;E561,I560&lt;E560)),1,0))</f>
        <v>0</v>
      </c>
      <c r="AY561" s="0" t="n">
        <f aca="false">IF(K560="10D",1,0)</f>
        <v>0</v>
      </c>
      <c r="AZ561" s="0" t="n">
        <f aca="false">IF(AND(I561&gt;G561,I560&lt;G560,I561&gt;F561,I560&gt;F560,I561&gt;E561,I560&gt;E560),1,0)</f>
        <v>0</v>
      </c>
      <c r="BA561" s="56" t="n">
        <f aca="false">IF(G561&gt;H561,1,0)</f>
        <v>0</v>
      </c>
      <c r="BB561" s="56" t="n">
        <f aca="false">IF(I561&lt;F561,1,0)</f>
        <v>0</v>
      </c>
      <c r="BC561" s="0" t="n">
        <f aca="false">IF(AND(SUM(AW560:AX560)=2,AY561=1),1,IF(SUM(AX559:AX561)=0,0,IF(AND(OR(AW559=1,AX559=1),OR(AW560=1,AX560=1),AY561=1),1,IF(AND(SUM(AW561:AY561)=2,SUM(AW559:AX559)=2,AX559=1),1,0))))</f>
        <v>0</v>
      </c>
      <c r="BD561" s="57" t="str">
        <f aca="false">IF(BC561=0,"",IF(AND(BC561=1,AZ561=0,AZ560=0,AZ559=0),1,IF(AND(BC561=1,OR(AZ561=1,AZ560=1,AZ559)),IF(BA561=1,1,0))))</f>
        <v/>
      </c>
      <c r="BE561" s="50" t="str">
        <f aca="false">IF(AND(BD561=1,BD560=1),0,IF(BD561=1,SUM(CM562:CM600),""))</f>
        <v/>
      </c>
      <c r="BF561" s="20" t="str">
        <f aca="false">IF(AND(BB561=1,BB560=1,BE520&lt;&gt;0),"",IF(AND(BB560=0,BB561=1),BF560,IF(AND(BB561=1,BB560=1),BF560,IF(AND(BF560="",BE560="",OR(BD560=0,BD560="")),"",IF(AND(BF560="",BE521=0),"",IF(AND(BE521&lt;&gt;"",BF560=BE521),"",IF(AND(BD560=1,BE560&lt;&gt;0),CM561,IF(BF560&lt;&gt;0,BF560+CM561,IF(BF560="","")))))))))</f>
        <v/>
      </c>
      <c r="BI561" s="0"/>
      <c r="BU561" s="51"/>
      <c r="BZ561" s="49"/>
      <c r="CG561" s="13"/>
      <c r="CH561" s="40"/>
      <c r="CI561" s="13"/>
      <c r="CL561" s="6" t="n">
        <f aca="false">C561</f>
        <v>38061</v>
      </c>
      <c r="CM561" s="13" t="n">
        <f aca="false">CN561/CN560-1</f>
        <v>-0.0122579499022917</v>
      </c>
      <c r="CN561" s="4" t="n">
        <v>111.2</v>
      </c>
      <c r="CO561" s="13" t="n">
        <f aca="false">CN561/CN556-1</f>
        <v>-0.0327070285316631</v>
      </c>
      <c r="CY561" s="4" t="n">
        <v>112.27</v>
      </c>
      <c r="CZ561" s="4" t="n">
        <v>111.2</v>
      </c>
      <c r="DA561" s="33" t="n">
        <f aca="false">CZ561-CN561</f>
        <v>0</v>
      </c>
      <c r="DB561" s="16" t="n">
        <f aca="false">CZ561/CY561-1</f>
        <v>-0.00953059588492022</v>
      </c>
      <c r="DC561" s="15" t="n">
        <f aca="false">CY561/CZ560-1</f>
        <v>-0.00275359744181913</v>
      </c>
      <c r="DD561" s="15" t="n">
        <f aca="false">CZ561/CZ560-1</f>
        <v>-0.0122579499022917</v>
      </c>
      <c r="DE561" s="34" t="str">
        <f aca="false">IF(CW561=0,"",-DC561*CS561)</f>
        <v/>
      </c>
      <c r="DY561" s="6"/>
      <c r="EB561" s="6" t="n">
        <f aca="false">CL561</f>
        <v>38061</v>
      </c>
      <c r="EC561" s="13" t="n">
        <f aca="false">SUM(CM559:CM561)</f>
        <v>-0.0120875567119314</v>
      </c>
    </row>
    <row r="562" customFormat="false" ht="15" hidden="false" customHeight="false" outlineLevel="0" collapsed="false">
      <c r="A562" s="0" t="n">
        <f aca="false">IF(FR562=1,CZ562,0)</f>
        <v>0</v>
      </c>
      <c r="C562" s="6" t="n">
        <v>38062</v>
      </c>
      <c r="D562" s="0" t="n">
        <f aca="false">IF(E562&gt;E561,1,)</f>
        <v>1</v>
      </c>
      <c r="E562" s="46" t="n">
        <v>105.6274</v>
      </c>
      <c r="F562" s="46" t="n">
        <v>110.4805</v>
      </c>
      <c r="G562" s="46" t="n">
        <v>114.1796</v>
      </c>
      <c r="H562" s="46" t="n">
        <v>114.4873</v>
      </c>
      <c r="I562" s="46" t="n">
        <v>113.679</v>
      </c>
      <c r="J562" s="47" t="str">
        <f aca="false">IF(MIN(E562:I562)=E562,$E$2,IF(MIN(E562:I562)=F562,$F$2,IF(MIN(E562:I562)=G562,$G$2,IF(MIN(E562:I562)=H562,$H$2,IF(MIN(E562:I562)=I562,$I$2)))))</f>
        <v>200D</v>
      </c>
      <c r="K562" s="47" t="str">
        <f aca="false">IF(MAX(E562:I562)=E562,$E$2,IF(MAX(E562:I562)=F562,$F$2,IF(MAX(E562:I562)=G562,$G$2,IF(MAX(E562:I562)=H562,$H$2,IF(MAX(E562:I562)=I562,$I$2)))))</f>
        <v>30D</v>
      </c>
      <c r="L562" s="4" t="n">
        <f aca="false">IF(MAX(E562:I562)=H562,1,0)</f>
        <v>1</v>
      </c>
      <c r="M562" s="4" t="n">
        <f aca="false">IF(MAX(E562:I562)=I562,1,0)</f>
        <v>0</v>
      </c>
      <c r="O562" s="4" t="n">
        <f aca="false">IF(CN562&gt;E562,1,0)</f>
        <v>1</v>
      </c>
      <c r="P562" s="4" t="n">
        <f aca="false">IF(CN562&gt;F562,1,0)</f>
        <v>1</v>
      </c>
      <c r="Q562" s="4" t="n">
        <f aca="false">IF(CN562&gt;G562,1,0)</f>
        <v>0</v>
      </c>
      <c r="R562" s="4" t="n">
        <f aca="false">IF(CN562&gt;H562,1,0)</f>
        <v>0</v>
      </c>
      <c r="S562" s="4" t="n">
        <f aca="false">IF(CN562&gt;I562,1,0)</f>
        <v>0</v>
      </c>
      <c r="T562" s="25" t="n">
        <f aca="false">IF(AND(AND(R562=0,S562=0,Q562=0),OR(S561=1,S560=1,S559=1)),1,0)</f>
        <v>0</v>
      </c>
      <c r="U562" s="13" t="n">
        <f aca="false">SUM(CM561:CM562)</f>
        <v>-0.00695219450660822</v>
      </c>
      <c r="AV562" s="0"/>
      <c r="AW562" s="55" t="n">
        <f aca="false">IF(EC562&gt;$AW$2,1,0)</f>
        <v>0</v>
      </c>
      <c r="AX562" s="0" t="n">
        <f aca="false">IF(AND(I562&gt;G562,I561&lt;G561),1,IF(OR(AND(I562&gt;F562,I561&lt;F561),AND(I562&gt;E562,I561&lt;E561)),1,0))</f>
        <v>0</v>
      </c>
      <c r="AY562" s="0" t="n">
        <f aca="false">IF(K561="10D",1,0)</f>
        <v>0</v>
      </c>
      <c r="AZ562" s="0" t="n">
        <f aca="false">IF(AND(I562&gt;G562,I561&lt;G561,I562&gt;F562,I561&gt;F561,I562&gt;E562,I561&gt;E561),1,0)</f>
        <v>0</v>
      </c>
      <c r="BA562" s="56" t="n">
        <f aca="false">IF(G562&gt;H562,1,0)</f>
        <v>0</v>
      </c>
      <c r="BB562" s="56" t="n">
        <f aca="false">IF(I562&lt;F562,1,0)</f>
        <v>0</v>
      </c>
      <c r="BC562" s="0" t="n">
        <f aca="false">IF(AND(SUM(AW561:AX561)=2,AY562=1),1,IF(SUM(AX560:AX562)=0,0,IF(AND(OR(AW560=1,AX560=1),OR(AW561=1,AX561=1),AY562=1),1,IF(AND(SUM(AW562:AY562)=2,SUM(AW560:AX560)=2,AX560=1),1,0))))</f>
        <v>0</v>
      </c>
      <c r="BD562" s="57" t="str">
        <f aca="false">IF(BC562=0,"",IF(AND(BC562=1,AZ562=0,AZ561=0,AZ560=0),1,IF(AND(BC562=1,OR(AZ562=1,AZ561=1,AZ560)),IF(BA562=1,1,0))))</f>
        <v/>
      </c>
      <c r="BE562" s="50" t="str">
        <f aca="false">IF(AND(BD562=1,BD561=1),0,IF(BD562=1,SUM(CM563:CM601),""))</f>
        <v/>
      </c>
      <c r="BF562" s="20" t="str">
        <f aca="false">IF(AND(BB562=1,BB561=1,BE521&lt;&gt;0),"",IF(AND(BB561=0,BB562=1),BF561,IF(AND(BB562=1,BB561=1),BF561,IF(AND(BF561="",BE561="",OR(BD561=0,BD561="")),"",IF(AND(BF561="",BE522=0),"",IF(AND(BE522&lt;&gt;"",BF561=BE522),"",IF(AND(BD561=1,BE561&lt;&gt;0),CM562,IF(BF561&lt;&gt;0,BF561+CM562,IF(BF561="","")))))))))</f>
        <v/>
      </c>
      <c r="BI562" s="0"/>
      <c r="BU562" s="51"/>
      <c r="BZ562" s="49"/>
      <c r="CG562" s="13"/>
      <c r="CH562" s="40"/>
      <c r="CI562" s="13"/>
      <c r="CL562" s="6" t="n">
        <f aca="false">C562</f>
        <v>38062</v>
      </c>
      <c r="CM562" s="13" t="n">
        <f aca="false">CN562/CN561-1</f>
        <v>0.00530575539568345</v>
      </c>
      <c r="CN562" s="4" t="n">
        <v>111.79</v>
      </c>
      <c r="CO562" s="13" t="n">
        <f aca="false">CN562/CN557-1</f>
        <v>-0.0236681222707423</v>
      </c>
      <c r="CY562" s="4" t="n">
        <v>111.78</v>
      </c>
      <c r="CZ562" s="4" t="n">
        <v>111.79</v>
      </c>
      <c r="DA562" s="33" t="n">
        <f aca="false">CZ562-CN562</f>
        <v>0</v>
      </c>
      <c r="DB562" s="16" t="n">
        <f aca="false">CZ562/CY562-1</f>
        <v>8.94614421185214E-005</v>
      </c>
      <c r="DC562" s="15" t="n">
        <f aca="false">CY562/CZ561-1</f>
        <v>0.00521582733812953</v>
      </c>
      <c r="DD562" s="15" t="n">
        <f aca="false">CZ562/CZ561-1</f>
        <v>0.00530575539568345</v>
      </c>
      <c r="DE562" s="34" t="str">
        <f aca="false">IF(CW562=0,"",-DC562*CS562)</f>
        <v/>
      </c>
      <c r="DY562" s="6"/>
      <c r="EB562" s="6" t="n">
        <f aca="false">CL562</f>
        <v>38062</v>
      </c>
      <c r="EC562" s="13" t="n">
        <f aca="false">SUM(CM560:CM562)</f>
        <v>0.00618675437748095</v>
      </c>
    </row>
    <row r="563" customFormat="false" ht="15" hidden="false" customHeight="false" outlineLevel="0" collapsed="false">
      <c r="A563" s="0" t="n">
        <f aca="false">IF(FR563=1,CZ563,0)</f>
        <v>0</v>
      </c>
      <c r="C563" s="6" t="n">
        <v>38063</v>
      </c>
      <c r="D563" s="0" t="n">
        <f aca="false">IF(E563&gt;E562,1,)</f>
        <v>1</v>
      </c>
      <c r="E563" s="46" t="n">
        <v>105.7059</v>
      </c>
      <c r="F563" s="46" t="n">
        <v>110.5755</v>
      </c>
      <c r="G563" s="46" t="n">
        <v>114.1916</v>
      </c>
      <c r="H563" s="46" t="n">
        <v>114.4627</v>
      </c>
      <c r="I563" s="46" t="n">
        <v>113.414</v>
      </c>
      <c r="J563" s="47" t="str">
        <f aca="false">IF(MIN(E563:I563)=E563,$E$2,IF(MIN(E563:I563)=F563,$F$2,IF(MIN(E563:I563)=G563,$G$2,IF(MIN(E563:I563)=H563,$H$2,IF(MIN(E563:I563)=I563,$I$2)))))</f>
        <v>200D</v>
      </c>
      <c r="K563" s="47" t="str">
        <f aca="false">IF(MAX(E563:I563)=E563,$E$2,IF(MAX(E563:I563)=F563,$F$2,IF(MAX(E563:I563)=G563,$G$2,IF(MAX(E563:I563)=H563,$H$2,IF(MAX(E563:I563)=I563,$I$2)))))</f>
        <v>30D</v>
      </c>
      <c r="L563" s="4" t="n">
        <f aca="false">IF(MAX(E563:I563)=H563,1,0)</f>
        <v>1</v>
      </c>
      <c r="M563" s="4" t="n">
        <f aca="false">IF(MAX(E563:I563)=I563,1,0)</f>
        <v>0</v>
      </c>
      <c r="O563" s="4" t="n">
        <f aca="false">IF(CN563&gt;E563,1,0)</f>
        <v>1</v>
      </c>
      <c r="P563" s="4" t="n">
        <f aca="false">IF(CN563&gt;F563,1,0)</f>
        <v>1</v>
      </c>
      <c r="Q563" s="4" t="n">
        <f aca="false">IF(CN563&gt;G563,1,0)</f>
        <v>0</v>
      </c>
      <c r="R563" s="4" t="n">
        <f aca="false">IF(CN563&gt;H563,1,0)</f>
        <v>0</v>
      </c>
      <c r="S563" s="4" t="n">
        <f aca="false">IF(CN563&gt;I563,1,0)</f>
        <v>0</v>
      </c>
      <c r="T563" s="25" t="n">
        <f aca="false">IF(AND(AND(R563=0,S563=0,Q563=0),OR(S562=1,S561=1,S560=1)),1,0)</f>
        <v>0</v>
      </c>
      <c r="U563" s="13" t="n">
        <f aca="false">SUM(CM562:CM563)</f>
        <v>0.0164874353312769</v>
      </c>
      <c r="AV563" s="0"/>
      <c r="AW563" s="55" t="n">
        <f aca="false">IF(EC563&gt;$AW$2,1,0)</f>
        <v>0</v>
      </c>
      <c r="AX563" s="0" t="n">
        <f aca="false">IF(AND(I563&gt;G563,I562&lt;G562),1,IF(OR(AND(I563&gt;F563,I562&lt;F562),AND(I563&gt;E563,I562&lt;E562)),1,0))</f>
        <v>0</v>
      </c>
      <c r="AY563" s="0" t="n">
        <f aca="false">IF(K562="10D",1,0)</f>
        <v>0</v>
      </c>
      <c r="AZ563" s="0" t="n">
        <f aca="false">IF(AND(I563&gt;G563,I562&lt;G562,I563&gt;F563,I562&gt;F562,I563&gt;E563,I562&gt;E562),1,0)</f>
        <v>0</v>
      </c>
      <c r="BA563" s="56" t="n">
        <f aca="false">IF(G563&gt;H563,1,0)</f>
        <v>0</v>
      </c>
      <c r="BB563" s="56" t="n">
        <f aca="false">IF(I563&lt;F563,1,0)</f>
        <v>0</v>
      </c>
      <c r="BC563" s="0" t="n">
        <f aca="false">IF(AND(SUM(AW562:AX562)=2,AY563=1),1,IF(SUM(AX561:AX563)=0,0,IF(AND(OR(AW561=1,AX561=1),OR(AW562=1,AX562=1),AY563=1),1,IF(AND(SUM(AW563:AY563)=2,SUM(AW561:AX561)=2,AX561=1),1,0))))</f>
        <v>0</v>
      </c>
      <c r="BD563" s="57" t="str">
        <f aca="false">IF(BC563=0,"",IF(AND(BC563=1,AZ563=0,AZ562=0,AZ561=0),1,IF(AND(BC563=1,OR(AZ563=1,AZ562=1,AZ561)),IF(BA563=1,1,0))))</f>
        <v/>
      </c>
      <c r="BE563" s="50" t="str">
        <f aca="false">IF(AND(BD563=1,BD562=1),0,IF(BD563=1,SUM(CM564:CM602),""))</f>
        <v/>
      </c>
      <c r="BF563" s="20" t="str">
        <f aca="false">IF(AND(BB563=1,BB562=1,BE522&lt;&gt;0),"",IF(AND(BB562=0,BB563=1),BF562,IF(AND(BB563=1,BB562=1),BF562,IF(AND(BF562="",BE562="",OR(BD562=0,BD562="")),"",IF(AND(BF562="",BE523=0),"",IF(AND(BE523&lt;&gt;"",BF562=BE523),"",IF(AND(BD562=1,BE562&lt;&gt;0),CM563,IF(BF562&lt;&gt;0,BF562+CM563,IF(BF562="","")))))))))</f>
        <v/>
      </c>
      <c r="BI563" s="0"/>
      <c r="BU563" s="51"/>
      <c r="BZ563" s="49"/>
      <c r="CG563" s="13"/>
      <c r="CH563" s="40"/>
      <c r="CI563" s="13"/>
      <c r="CL563" s="6" t="n">
        <f aca="false">C563</f>
        <v>38063</v>
      </c>
      <c r="CM563" s="13" t="n">
        <f aca="false">CN563/CN562-1</f>
        <v>0.0111816799355935</v>
      </c>
      <c r="CN563" s="4" t="n">
        <v>113.04</v>
      </c>
      <c r="CO563" s="13" t="n">
        <f aca="false">CN563/CN558-1</f>
        <v>0.00408598330076404</v>
      </c>
      <c r="CY563" s="4" t="n">
        <v>112.18</v>
      </c>
      <c r="CZ563" s="4" t="n">
        <v>113.04</v>
      </c>
      <c r="DA563" s="33" t="n">
        <f aca="false">CZ563-CN563</f>
        <v>0</v>
      </c>
      <c r="DB563" s="16" t="n">
        <f aca="false">CZ563/CY563-1</f>
        <v>0.0076662506685683</v>
      </c>
      <c r="DC563" s="15" t="n">
        <f aca="false">CY563/CZ562-1</f>
        <v>0.00348868413990511</v>
      </c>
      <c r="DD563" s="15" t="n">
        <f aca="false">CZ563/CZ562-1</f>
        <v>0.0111816799355935</v>
      </c>
      <c r="DE563" s="34" t="str">
        <f aca="false">IF(CW563=0,"",-DC563*CS563)</f>
        <v/>
      </c>
      <c r="DY563" s="6"/>
      <c r="EB563" s="6" t="n">
        <f aca="false">CL563</f>
        <v>38063</v>
      </c>
      <c r="EC563" s="13" t="n">
        <f aca="false">SUM(CM561:CM563)</f>
        <v>0.00422948542898527</v>
      </c>
    </row>
    <row r="564" customFormat="false" ht="15" hidden="false" customHeight="false" outlineLevel="0" collapsed="false">
      <c r="A564" s="0" t="n">
        <f aca="false">IF(FR564=1,CZ564,0)</f>
        <v>0</v>
      </c>
      <c r="C564" s="6" t="n">
        <v>38064</v>
      </c>
      <c r="D564" s="0" t="n">
        <f aca="false">IF(E564&gt;E563,1,)</f>
        <v>1</v>
      </c>
      <c r="E564" s="46" t="n">
        <v>105.7825</v>
      </c>
      <c r="F564" s="46" t="n">
        <v>110.6727</v>
      </c>
      <c r="G564" s="46" t="n">
        <v>114.202</v>
      </c>
      <c r="H564" s="46" t="n">
        <v>114.47</v>
      </c>
      <c r="I564" s="46" t="n">
        <v>113.122</v>
      </c>
      <c r="J564" s="47" t="str">
        <f aca="false">IF(MIN(E564:I564)=E564,$E$2,IF(MIN(E564:I564)=F564,$F$2,IF(MIN(E564:I564)=G564,$G$2,IF(MIN(E564:I564)=H564,$H$2,IF(MIN(E564:I564)=I564,$I$2)))))</f>
        <v>200D</v>
      </c>
      <c r="K564" s="47" t="str">
        <f aca="false">IF(MAX(E564:I564)=E564,$E$2,IF(MAX(E564:I564)=F564,$F$2,IF(MAX(E564:I564)=G564,$G$2,IF(MAX(E564:I564)=H564,$H$2,IF(MAX(E564:I564)=I564,$I$2)))))</f>
        <v>30D</v>
      </c>
      <c r="L564" s="4" t="n">
        <f aca="false">IF(MAX(E564:I564)=H564,1,0)</f>
        <v>1</v>
      </c>
      <c r="M564" s="4" t="n">
        <f aca="false">IF(MAX(E564:I564)=I564,1,0)</f>
        <v>0</v>
      </c>
      <c r="O564" s="4" t="n">
        <f aca="false">IF(CN564&gt;E564,1,0)</f>
        <v>1</v>
      </c>
      <c r="P564" s="4" t="n">
        <f aca="false">IF(CN564&gt;F564,1,0)</f>
        <v>1</v>
      </c>
      <c r="Q564" s="4" t="n">
        <f aca="false">IF(CN564&gt;G564,1,0)</f>
        <v>0</v>
      </c>
      <c r="R564" s="4" t="n">
        <f aca="false">IF(CN564&gt;H564,1,0)</f>
        <v>0</v>
      </c>
      <c r="S564" s="4" t="n">
        <f aca="false">IF(CN564&gt;I564,1,0)</f>
        <v>0</v>
      </c>
      <c r="T564" s="25" t="n">
        <f aca="false">IF(AND(AND(R564=0,S564=0,Q564=0),OR(S563=1,S562=1,S561=1)),1,0)</f>
        <v>0</v>
      </c>
      <c r="U564" s="13" t="n">
        <f aca="false">SUM(CM563:CM564)</f>
        <v>0.0114470727169098</v>
      </c>
      <c r="AV564" s="0"/>
      <c r="AW564" s="55" t="n">
        <f aca="false">IF(EC564&gt;$AW$2,1,0)</f>
        <v>1</v>
      </c>
      <c r="AX564" s="0" t="n">
        <f aca="false">IF(AND(I564&gt;G564,I563&lt;G563),1,IF(OR(AND(I564&gt;F564,I563&lt;F563),AND(I564&gt;E564,I563&lt;E563)),1,0))</f>
        <v>0</v>
      </c>
      <c r="AY564" s="0" t="n">
        <f aca="false">IF(K563="10D",1,0)</f>
        <v>0</v>
      </c>
      <c r="AZ564" s="0" t="n">
        <f aca="false">IF(AND(I564&gt;G564,I563&lt;G563,I564&gt;F564,I563&gt;F563,I564&gt;E564,I563&gt;E563),1,0)</f>
        <v>0</v>
      </c>
      <c r="BA564" s="56" t="n">
        <f aca="false">IF(G564&gt;H564,1,0)</f>
        <v>0</v>
      </c>
      <c r="BB564" s="56" t="n">
        <f aca="false">IF(I564&lt;F564,1,0)</f>
        <v>0</v>
      </c>
      <c r="BC564" s="0" t="n">
        <f aca="false">IF(AND(SUM(AW563:AX563)=2,AY564=1),1,IF(SUM(AX562:AX564)=0,0,IF(AND(OR(AW562=1,AX562=1),OR(AW563=1,AX563=1),AY564=1),1,IF(AND(SUM(AW564:AY564)=2,SUM(AW562:AX562)=2,AX562=1),1,0))))</f>
        <v>0</v>
      </c>
      <c r="BD564" s="57" t="str">
        <f aca="false">IF(BC564=0,"",IF(AND(BC564=1,AZ564=0,AZ563=0,AZ562=0),1,IF(AND(BC564=1,OR(AZ564=1,AZ563=1,AZ562)),IF(BA564=1,1,0))))</f>
        <v/>
      </c>
      <c r="BE564" s="50" t="str">
        <f aca="false">IF(AND(BD564=1,BD563=1),0,IF(BD564=1,SUM(CM565:CM603),""))</f>
        <v/>
      </c>
      <c r="BF564" s="20" t="str">
        <f aca="false">IF(AND(BB564=1,BB563=1,BE523&lt;&gt;0),"",IF(AND(BB563=0,BB564=1),BF563,IF(AND(BB564=1,BB563=1),BF563,IF(AND(BF563="",BE563="",OR(BD563=0,BD563="")),"",IF(AND(BF563="",BE524=0),"",IF(AND(BE524&lt;&gt;"",BF563=BE524),"",IF(AND(BD563=1,BE563&lt;&gt;0),CM564,IF(BF563&lt;&gt;0,BF563+CM564,IF(BF563="","")))))))))</f>
        <v/>
      </c>
      <c r="BI564" s="0"/>
      <c r="BU564" s="51"/>
      <c r="BZ564" s="49"/>
      <c r="CG564" s="13"/>
      <c r="CH564" s="40"/>
      <c r="CI564" s="13"/>
      <c r="CL564" s="6" t="n">
        <f aca="false">C564</f>
        <v>38064</v>
      </c>
      <c r="CM564" s="13" t="n">
        <f aca="false">CN564/CN563-1</f>
        <v>0.00026539278131632</v>
      </c>
      <c r="CN564" s="4" t="n">
        <v>113.07</v>
      </c>
      <c r="CO564" s="13" t="n">
        <f aca="false">CN564/CN559-1</f>
        <v>0.017548596112311</v>
      </c>
      <c r="CY564" s="4" t="n">
        <v>112.67</v>
      </c>
      <c r="CZ564" s="4" t="n">
        <v>113.07</v>
      </c>
      <c r="DA564" s="33" t="n">
        <f aca="false">CZ564-CN564</f>
        <v>0</v>
      </c>
      <c r="DB564" s="16" t="n">
        <f aca="false">CZ564/CY564-1</f>
        <v>0.00355019082275665</v>
      </c>
      <c r="DC564" s="15" t="n">
        <f aca="false">CY564/CZ563-1</f>
        <v>-0.00327317763623502</v>
      </c>
      <c r="DD564" s="15" t="n">
        <f aca="false">CZ564/CZ563-1</f>
        <v>0.00026539278131632</v>
      </c>
      <c r="DE564" s="34" t="str">
        <f aca="false">IF(CW564=0,"",-DC564*CS564)</f>
        <v/>
      </c>
      <c r="DY564" s="6"/>
      <c r="EB564" s="6" t="n">
        <f aca="false">CL564</f>
        <v>38064</v>
      </c>
      <c r="EC564" s="13" t="n">
        <f aca="false">SUM(CM562:CM564)</f>
        <v>0.0167528281125933</v>
      </c>
    </row>
    <row r="565" customFormat="false" ht="15" hidden="false" customHeight="false" outlineLevel="0" collapsed="false">
      <c r="A565" s="0" t="n">
        <f aca="false">IF(FR565=1,CZ565,0)</f>
        <v>0</v>
      </c>
      <c r="C565" s="6" t="n">
        <v>38065</v>
      </c>
      <c r="D565" s="0" t="n">
        <f aca="false">IF(E565&gt;E564,1,)</f>
        <v>1</v>
      </c>
      <c r="E565" s="46" t="n">
        <v>105.842</v>
      </c>
      <c r="F565" s="46" t="n">
        <v>110.7475</v>
      </c>
      <c r="G565" s="46" t="n">
        <v>114.1646</v>
      </c>
      <c r="H565" s="46" t="n">
        <v>114.3993</v>
      </c>
      <c r="I565" s="46" t="n">
        <v>112.59</v>
      </c>
      <c r="J565" s="47" t="str">
        <f aca="false">IF(MIN(E565:I565)=E565,$E$2,IF(MIN(E565:I565)=F565,$F$2,IF(MIN(E565:I565)=G565,$G$2,IF(MIN(E565:I565)=H565,$H$2,IF(MIN(E565:I565)=I565,$I$2)))))</f>
        <v>200D</v>
      </c>
      <c r="K565" s="47" t="str">
        <f aca="false">IF(MAX(E565:I565)=E565,$E$2,IF(MAX(E565:I565)=F565,$F$2,IF(MAX(E565:I565)=G565,$G$2,IF(MAX(E565:I565)=H565,$H$2,IF(MAX(E565:I565)=I565,$I$2)))))</f>
        <v>30D</v>
      </c>
      <c r="L565" s="4" t="n">
        <f aca="false">IF(MAX(E565:I565)=H565,1,0)</f>
        <v>1</v>
      </c>
      <c r="M565" s="4" t="n">
        <f aca="false">IF(MAX(E565:I565)=I565,1,0)</f>
        <v>0</v>
      </c>
      <c r="O565" s="4" t="n">
        <f aca="false">IF(CN565&gt;E565,1,0)</f>
        <v>1</v>
      </c>
      <c r="P565" s="4" t="n">
        <f aca="false">IF(CN565&gt;F565,1,0)</f>
        <v>1</v>
      </c>
      <c r="Q565" s="4" t="n">
        <f aca="false">IF(CN565&gt;G565,1,0)</f>
        <v>0</v>
      </c>
      <c r="R565" s="4" t="n">
        <f aca="false">IF(CN565&gt;H565,1,0)</f>
        <v>0</v>
      </c>
      <c r="S565" s="4" t="n">
        <f aca="false">IF(CN565&gt;I565,1,0)</f>
        <v>0</v>
      </c>
      <c r="T565" s="25" t="n">
        <f aca="false">IF(AND(AND(R565=0,S565=0,Q565=0),OR(S564=1,S563=1,S562=1)),1,0)</f>
        <v>0</v>
      </c>
      <c r="U565" s="13" t="n">
        <f aca="false">SUM(CM564:CM565)</f>
        <v>-0.0175112057859428</v>
      </c>
      <c r="AV565" s="0"/>
      <c r="AW565" s="55" t="n">
        <f aca="false">IF(EC565&gt;$AW$2,1,0)</f>
        <v>0</v>
      </c>
      <c r="AX565" s="0" t="n">
        <f aca="false">IF(AND(I565&gt;G565,I564&lt;G564),1,IF(OR(AND(I565&gt;F565,I564&lt;F564),AND(I565&gt;E565,I564&lt;E564)),1,0))</f>
        <v>0</v>
      </c>
      <c r="AY565" s="0" t="n">
        <f aca="false">IF(K564="10D",1,0)</f>
        <v>0</v>
      </c>
      <c r="AZ565" s="0" t="n">
        <f aca="false">IF(AND(I565&gt;G565,I564&lt;G564,I565&gt;F565,I564&gt;F564,I565&gt;E565,I564&gt;E564),1,0)</f>
        <v>0</v>
      </c>
      <c r="BA565" s="56" t="n">
        <f aca="false">IF(G565&gt;H565,1,0)</f>
        <v>0</v>
      </c>
      <c r="BB565" s="56" t="n">
        <f aca="false">IF(I565&lt;F565,1,0)</f>
        <v>0</v>
      </c>
      <c r="BC565" s="0" t="n">
        <f aca="false">IF(AND(SUM(AW564:AX564)=2,AY565=1),1,IF(SUM(AX563:AX565)=0,0,IF(AND(OR(AW563=1,AX563=1),OR(AW564=1,AX564=1),AY565=1),1,IF(AND(SUM(AW565:AY565)=2,SUM(AW563:AX563)=2,AX563=1),1,0))))</f>
        <v>0</v>
      </c>
      <c r="BD565" s="57" t="str">
        <f aca="false">IF(BC565=0,"",IF(AND(BC565=1,AZ565=0,AZ564=0,AZ563=0),1,IF(AND(BC565=1,OR(AZ565=1,AZ564=1,AZ563)),IF(BA565=1,1,0))))</f>
        <v/>
      </c>
      <c r="BE565" s="50" t="str">
        <f aca="false">IF(AND(BD565=1,BD564=1),0,IF(BD565=1,SUM(CM566:CM604),""))</f>
        <v/>
      </c>
      <c r="BF565" s="20" t="str">
        <f aca="false">IF(AND(BB565=1,BB564=1,BE524&lt;&gt;0),"",IF(AND(BB564=0,BB565=1),BF564,IF(AND(BB565=1,BB564=1),BF564,IF(AND(BF564="",BE564="",OR(BD564=0,BD564="")),"",IF(AND(BF564="",BE525=0),"",IF(AND(BE525&lt;&gt;"",BF564=BE525),"",IF(AND(BD564=1,BE564&lt;&gt;0),CM565,IF(BF564&lt;&gt;0,BF564+CM565,IF(BF564="","")))))))))</f>
        <v/>
      </c>
      <c r="BI565" s="0"/>
      <c r="BU565" s="51"/>
      <c r="BZ565" s="49"/>
      <c r="CG565" s="13"/>
      <c r="CH565" s="40"/>
      <c r="CI565" s="13"/>
      <c r="CL565" s="6" t="n">
        <f aca="false">C565</f>
        <v>38065</v>
      </c>
      <c r="CM565" s="13" t="n">
        <f aca="false">CN565/CN564-1</f>
        <v>-0.0177765985672591</v>
      </c>
      <c r="CN565" s="4" t="n">
        <v>111.06</v>
      </c>
      <c r="CO565" s="13" t="n">
        <f aca="false">CN565/CN560-1</f>
        <v>-0.0135015100373068</v>
      </c>
      <c r="CY565" s="4" t="n">
        <v>112.41</v>
      </c>
      <c r="CZ565" s="4" t="n">
        <v>111.06</v>
      </c>
      <c r="DA565" s="33" t="n">
        <f aca="false">CZ565-CN565</f>
        <v>0</v>
      </c>
      <c r="DB565" s="16" t="n">
        <f aca="false">CZ565/CY565-1</f>
        <v>-0.0120096076861489</v>
      </c>
      <c r="DC565" s="15" t="n">
        <f aca="false">CY565/CZ564-1</f>
        <v>-0.00583709206686123</v>
      </c>
      <c r="DD565" s="15" t="n">
        <f aca="false">CZ565/CZ564-1</f>
        <v>-0.0177765985672591</v>
      </c>
      <c r="DE565" s="34" t="str">
        <f aca="false">IF(CW565=0,"",-DC565*CS565)</f>
        <v/>
      </c>
      <c r="DY565" s="6"/>
      <c r="EB565" s="6" t="n">
        <f aca="false">CL565</f>
        <v>38065</v>
      </c>
      <c r="EC565" s="13" t="n">
        <f aca="false">SUM(CM563:CM565)</f>
        <v>-0.00632952585034929</v>
      </c>
    </row>
    <row r="566" customFormat="false" ht="15" hidden="false" customHeight="false" outlineLevel="0" collapsed="false">
      <c r="A566" s="0" t="n">
        <f aca="false">IF(FR566=1,CZ566,0)</f>
        <v>0</v>
      </c>
      <c r="C566" s="6" t="n">
        <v>38068</v>
      </c>
      <c r="D566" s="0" t="n">
        <f aca="false">IF(E566&gt;E565,1,)</f>
        <v>1</v>
      </c>
      <c r="E566" s="46" t="n">
        <v>105.892</v>
      </c>
      <c r="F566" s="46" t="n">
        <v>110.8077</v>
      </c>
      <c r="G566" s="46" t="n">
        <v>114.09</v>
      </c>
      <c r="H566" s="46" t="n">
        <v>114.2393</v>
      </c>
      <c r="I566" s="46" t="n">
        <v>112.059</v>
      </c>
      <c r="J566" s="47" t="str">
        <f aca="false">IF(MIN(E566:I566)=E566,$E$2,IF(MIN(E566:I566)=F566,$F$2,IF(MIN(E566:I566)=G566,$G$2,IF(MIN(E566:I566)=H566,$H$2,IF(MIN(E566:I566)=I566,$I$2)))))</f>
        <v>200D</v>
      </c>
      <c r="K566" s="47" t="str">
        <f aca="false">IF(MAX(E566:I566)=E566,$E$2,IF(MAX(E566:I566)=F566,$F$2,IF(MAX(E566:I566)=G566,$G$2,IF(MAX(E566:I566)=H566,$H$2,IF(MAX(E566:I566)=I566,$I$2)))))</f>
        <v>30D</v>
      </c>
      <c r="L566" s="4" t="n">
        <f aca="false">IF(MAX(E566:I566)=H566,1,0)</f>
        <v>1</v>
      </c>
      <c r="M566" s="4" t="n">
        <f aca="false">IF(MAX(E566:I566)=I566,1,0)</f>
        <v>0</v>
      </c>
      <c r="O566" s="4" t="n">
        <f aca="false">IF(CN566&gt;E566,1,0)</f>
        <v>1</v>
      </c>
      <c r="P566" s="4" t="n">
        <f aca="false">IF(CN566&gt;F566,1,0)</f>
        <v>0</v>
      </c>
      <c r="Q566" s="4" t="n">
        <f aca="false">IF(CN566&gt;G566,1,0)</f>
        <v>0</v>
      </c>
      <c r="R566" s="4" t="n">
        <f aca="false">IF(CN566&gt;H566,1,0)</f>
        <v>0</v>
      </c>
      <c r="S566" s="4" t="n">
        <f aca="false">IF(CN566&gt;I566,1,0)</f>
        <v>0</v>
      </c>
      <c r="T566" s="25" t="n">
        <f aca="false">IF(AND(AND(R566=0,S566=0,Q566=0),OR(S565=1,S564=1,S563=1)),1,0)</f>
        <v>0</v>
      </c>
      <c r="U566" s="13" t="n">
        <f aca="false">SUM(CM565:CM566)</f>
        <v>-0.0304724386536989</v>
      </c>
      <c r="AV566" s="0"/>
      <c r="AW566" s="55" t="n">
        <f aca="false">IF(EC566&gt;$AW$2,1,0)</f>
        <v>0</v>
      </c>
      <c r="AX566" s="0" t="n">
        <f aca="false">IF(AND(I566&gt;G566,I565&lt;G565),1,IF(OR(AND(I566&gt;F566,I565&lt;F565),AND(I566&gt;E566,I565&lt;E565)),1,0))</f>
        <v>0</v>
      </c>
      <c r="AY566" s="0" t="n">
        <f aca="false">IF(K565="10D",1,0)</f>
        <v>0</v>
      </c>
      <c r="AZ566" s="0" t="n">
        <f aca="false">IF(AND(I566&gt;G566,I565&lt;G565,I566&gt;F566,I565&gt;F565,I566&gt;E566,I565&gt;E565),1,0)</f>
        <v>0</v>
      </c>
      <c r="BA566" s="56" t="n">
        <f aca="false">IF(G566&gt;H566,1,0)</f>
        <v>0</v>
      </c>
      <c r="BB566" s="56" t="n">
        <f aca="false">IF(I566&lt;F566,1,0)</f>
        <v>0</v>
      </c>
      <c r="BC566" s="0" t="n">
        <f aca="false">IF(AND(SUM(AW565:AX565)=2,AY566=1),1,IF(SUM(AX564:AX566)=0,0,IF(AND(OR(AW564=1,AX564=1),OR(AW565=1,AX565=1),AY566=1),1,IF(AND(SUM(AW566:AY566)=2,SUM(AW564:AX564)=2,AX564=1),1,0))))</f>
        <v>0</v>
      </c>
      <c r="BD566" s="57" t="str">
        <f aca="false">IF(BC566=0,"",IF(AND(BC566=1,AZ566=0,AZ565=0,AZ564=0),1,IF(AND(BC566=1,OR(AZ566=1,AZ565=1,AZ564)),IF(BA566=1,1,0))))</f>
        <v/>
      </c>
      <c r="BE566" s="50" t="str">
        <f aca="false">IF(AND(BD566=1,BD565=1),0,IF(BD566=1,SUM(CM567:CM605),""))</f>
        <v/>
      </c>
      <c r="BF566" s="20" t="str">
        <f aca="false">IF(AND(BB566=1,BB565=1,BE525&lt;&gt;0),"",IF(AND(BB565=0,BB566=1),BF565,IF(AND(BB566=1,BB565=1),BF565,IF(AND(BF565="",BE565="",OR(BD565=0,BD565="")),"",IF(AND(BF565="",BE526=0),"",IF(AND(BE526&lt;&gt;"",BF565=BE526),"",IF(AND(BD565=1,BE565&lt;&gt;0),CM566,IF(BF565&lt;&gt;0,BF565+CM566,IF(BF565="","")))))))))</f>
        <v/>
      </c>
      <c r="BI566" s="0"/>
      <c r="BU566" s="51"/>
      <c r="BZ566" s="49"/>
      <c r="CG566" s="13"/>
      <c r="CH566" s="40"/>
      <c r="CI566" s="13"/>
      <c r="CL566" s="6" t="n">
        <f aca="false">C566</f>
        <v>38068</v>
      </c>
      <c r="CM566" s="13" t="n">
        <f aca="false">CN566/CN565-1</f>
        <v>-0.0126958400864398</v>
      </c>
      <c r="CN566" s="4" t="n">
        <v>109.65</v>
      </c>
      <c r="CO566" s="13" t="n">
        <f aca="false">CN566/CN561-1</f>
        <v>-0.0139388489208633</v>
      </c>
      <c r="CY566" s="4" t="n">
        <v>110.54</v>
      </c>
      <c r="CZ566" s="4" t="n">
        <v>109.65</v>
      </c>
      <c r="DA566" s="33" t="n">
        <f aca="false">CZ566-CN566</f>
        <v>0</v>
      </c>
      <c r="DB566" s="16" t="n">
        <f aca="false">CZ566/CY566-1</f>
        <v>-0.0080513841143478</v>
      </c>
      <c r="DC566" s="15" t="n">
        <f aca="false">CY566/CZ565-1</f>
        <v>-0.00468215379074366</v>
      </c>
      <c r="DD566" s="15" t="n">
        <f aca="false">CZ566/CZ565-1</f>
        <v>-0.0126958400864398</v>
      </c>
      <c r="DE566" s="34" t="str">
        <f aca="false">IF(CW566=0,"",-DC566*CS566)</f>
        <v/>
      </c>
      <c r="DY566" s="6"/>
      <c r="EB566" s="6" t="n">
        <f aca="false">CL566</f>
        <v>38068</v>
      </c>
      <c r="EC566" s="13" t="n">
        <f aca="false">SUM(CM564:CM566)</f>
        <v>-0.0302070458723825</v>
      </c>
    </row>
    <row r="567" customFormat="false" ht="15" hidden="false" customHeight="false" outlineLevel="0" collapsed="false">
      <c r="A567" s="0" t="n">
        <f aca="false">IF(FR567=1,CZ567,0)</f>
        <v>0</v>
      </c>
      <c r="C567" s="6" t="n">
        <v>38069</v>
      </c>
      <c r="D567" s="0" t="n">
        <f aca="false">IF(E567&gt;E566,1,)</f>
        <v>1</v>
      </c>
      <c r="E567" s="46" t="n">
        <v>105.943</v>
      </c>
      <c r="F567" s="46" t="n">
        <v>110.8519</v>
      </c>
      <c r="G567" s="46" t="n">
        <v>114.0314</v>
      </c>
      <c r="H567" s="46" t="n">
        <v>114.072</v>
      </c>
      <c r="I567" s="46" t="n">
        <v>111.555</v>
      </c>
      <c r="J567" s="47" t="str">
        <f aca="false">IF(MIN(E567:I567)=E567,$E$2,IF(MIN(E567:I567)=F567,$F$2,IF(MIN(E567:I567)=G567,$G$2,IF(MIN(E567:I567)=H567,$H$2,IF(MIN(E567:I567)=I567,$I$2)))))</f>
        <v>200D</v>
      </c>
      <c r="K567" s="47" t="str">
        <f aca="false">IF(MAX(E567:I567)=E567,$E$2,IF(MAX(E567:I567)=F567,$F$2,IF(MAX(E567:I567)=G567,$G$2,IF(MAX(E567:I567)=H567,$H$2,IF(MAX(E567:I567)=I567,$I$2)))))</f>
        <v>30D</v>
      </c>
      <c r="L567" s="4" t="n">
        <f aca="false">IF(MAX(E567:I567)=H567,1,0)</f>
        <v>1</v>
      </c>
      <c r="M567" s="4" t="n">
        <f aca="false">IF(MAX(E567:I567)=I567,1,0)</f>
        <v>0</v>
      </c>
      <c r="O567" s="4" t="n">
        <f aca="false">IF(CN567&gt;E567,1,0)</f>
        <v>1</v>
      </c>
      <c r="P567" s="4" t="n">
        <f aca="false">IF(CN567&gt;F567,1,0)</f>
        <v>0</v>
      </c>
      <c r="Q567" s="4" t="n">
        <f aca="false">IF(CN567&gt;G567,1,0)</f>
        <v>0</v>
      </c>
      <c r="R567" s="4" t="n">
        <f aca="false">IF(CN567&gt;H567,1,0)</f>
        <v>0</v>
      </c>
      <c r="S567" s="4" t="n">
        <f aca="false">IF(CN567&gt;I567,1,0)</f>
        <v>0</v>
      </c>
      <c r="T567" s="25" t="n">
        <f aca="false">IF(AND(AND(R567=0,S567=0,Q567=0),OR(S566=1,S565=1,S564=1)),1,0)</f>
        <v>0</v>
      </c>
      <c r="U567" s="13" t="n">
        <f aca="false">SUM(CM566:CM567)</f>
        <v>-0.0144286262241508</v>
      </c>
      <c r="AV567" s="0"/>
      <c r="AW567" s="55" t="n">
        <f aca="false">IF(EC567&gt;$AW$2,1,0)</f>
        <v>0</v>
      </c>
      <c r="AX567" s="0" t="n">
        <f aca="false">IF(AND(I567&gt;G567,I566&lt;G566),1,IF(OR(AND(I567&gt;F567,I566&lt;F566),AND(I567&gt;E567,I566&lt;E566)),1,0))</f>
        <v>0</v>
      </c>
      <c r="AY567" s="0" t="n">
        <f aca="false">IF(K566="10D",1,0)</f>
        <v>0</v>
      </c>
      <c r="AZ567" s="0" t="n">
        <f aca="false">IF(AND(I567&gt;G567,I566&lt;G566,I567&gt;F567,I566&gt;F566,I567&gt;E567,I566&gt;E566),1,0)</f>
        <v>0</v>
      </c>
      <c r="BA567" s="56" t="n">
        <f aca="false">IF(G567&gt;H567,1,0)</f>
        <v>0</v>
      </c>
      <c r="BB567" s="56" t="n">
        <f aca="false">IF(I567&lt;F567,1,0)</f>
        <v>0</v>
      </c>
      <c r="BC567" s="0" t="n">
        <f aca="false">IF(AND(SUM(AW566:AX566)=2,AY567=1),1,IF(SUM(AX565:AX567)=0,0,IF(AND(OR(AW565=1,AX565=1),OR(AW566=1,AX566=1),AY567=1),1,IF(AND(SUM(AW567:AY567)=2,SUM(AW565:AX565)=2,AX565=1),1,0))))</f>
        <v>0</v>
      </c>
      <c r="BD567" s="57" t="str">
        <f aca="false">IF(BC567=0,"",IF(AND(BC567=1,AZ567=0,AZ566=0,AZ565=0),1,IF(AND(BC567=1,OR(AZ567=1,AZ566=1,AZ565)),IF(BA567=1,1,0))))</f>
        <v/>
      </c>
      <c r="BE567" s="50" t="str">
        <f aca="false">IF(AND(BD567=1,BD566=1),0,IF(BD567=1,SUM(CM568:CM606),""))</f>
        <v/>
      </c>
      <c r="BF567" s="20" t="str">
        <f aca="false">IF(AND(BB567=1,BB566=1,BE526&lt;&gt;0),"",IF(AND(BB566=0,BB567=1),BF566,IF(AND(BB567=1,BB566=1),BF566,IF(AND(BF566="",BE566="",OR(BD566=0,BD566="")),"",IF(AND(BF566="",BE527=0),"",IF(AND(BE527&lt;&gt;"",BF566=BE527),"",IF(AND(BD566=1,BE566&lt;&gt;0),CM567,IF(BF566&lt;&gt;0,BF566+CM567,IF(BF566="","")))))))))</f>
        <v/>
      </c>
      <c r="BI567" s="0"/>
      <c r="BU567" s="51"/>
      <c r="BZ567" s="49"/>
      <c r="CG567" s="13"/>
      <c r="CH567" s="40"/>
      <c r="CI567" s="13"/>
      <c r="CL567" s="6" t="n">
        <f aca="false">C567</f>
        <v>38069</v>
      </c>
      <c r="CM567" s="13" t="n">
        <f aca="false">CN567/CN566-1</f>
        <v>-0.001732786137711</v>
      </c>
      <c r="CN567" s="4" t="n">
        <v>109.46</v>
      </c>
      <c r="CO567" s="13" t="n">
        <f aca="false">CN567/CN562-1</f>
        <v>-0.0208426513999465</v>
      </c>
      <c r="CY567" s="4" t="n">
        <v>110.25</v>
      </c>
      <c r="CZ567" s="4" t="n">
        <v>109.46</v>
      </c>
      <c r="DA567" s="33" t="n">
        <f aca="false">CZ567-CN567</f>
        <v>0</v>
      </c>
      <c r="DB567" s="16" t="n">
        <f aca="false">CZ567/CY567-1</f>
        <v>-0.00716553287981869</v>
      </c>
      <c r="DC567" s="15" t="n">
        <f aca="false">CY567/CZ566-1</f>
        <v>0.00547195622435015</v>
      </c>
      <c r="DD567" s="15" t="n">
        <f aca="false">CZ567/CZ566-1</f>
        <v>-0.001732786137711</v>
      </c>
      <c r="DE567" s="34" t="str">
        <f aca="false">IF(CW567=0,"",-DC567*CS567)</f>
        <v/>
      </c>
      <c r="DY567" s="6"/>
      <c r="EB567" s="6" t="n">
        <f aca="false">CL567</f>
        <v>38069</v>
      </c>
      <c r="EC567" s="13" t="n">
        <f aca="false">SUM(CM565:CM567)</f>
        <v>-0.0322052247914099</v>
      </c>
    </row>
    <row r="568" customFormat="false" ht="15" hidden="false" customHeight="false" outlineLevel="0" collapsed="false">
      <c r="A568" s="0" t="n">
        <f aca="false">IF(FR568=1,CZ568,0)</f>
        <v>0</v>
      </c>
      <c r="C568" s="6" t="n">
        <v>38070</v>
      </c>
      <c r="D568" s="0" t="n">
        <f aca="false">IF(E568&gt;E567,1,)</f>
        <v>1</v>
      </c>
      <c r="E568" s="46" t="n">
        <v>105.9995</v>
      </c>
      <c r="F568" s="46" t="n">
        <v>110.8956</v>
      </c>
      <c r="G568" s="46" t="n">
        <v>113.958</v>
      </c>
      <c r="H568" s="46" t="n">
        <v>113.8953</v>
      </c>
      <c r="I568" s="46" t="n">
        <v>111.252</v>
      </c>
      <c r="J568" s="47" t="str">
        <f aca="false">IF(MIN(E568:I568)=E568,$E$2,IF(MIN(E568:I568)=F568,$F$2,IF(MIN(E568:I568)=G568,$G$2,IF(MIN(E568:I568)=H568,$H$2,IF(MIN(E568:I568)=I568,$I$2)))))</f>
        <v>200D</v>
      </c>
      <c r="K568" s="47" t="str">
        <f aca="false">IF(MAX(E568:I568)=E568,$E$2,IF(MAX(E568:I568)=F568,$F$2,IF(MAX(E568:I568)=G568,$G$2,IF(MAX(E568:I568)=H568,$H$2,IF(MAX(E568:I568)=I568,$I$2)))))</f>
        <v>50D</v>
      </c>
      <c r="L568" s="4" t="n">
        <f aca="false">IF(MAX(E568:I568)=H568,1,0)</f>
        <v>0</v>
      </c>
      <c r="M568" s="4" t="n">
        <f aca="false">IF(MAX(E568:I568)=I568,1,0)</f>
        <v>0</v>
      </c>
      <c r="O568" s="4" t="n">
        <f aca="false">IF(CN568&gt;E568,1,0)</f>
        <v>1</v>
      </c>
      <c r="P568" s="4" t="n">
        <f aca="false">IF(CN568&gt;F568,1,0)</f>
        <v>0</v>
      </c>
      <c r="Q568" s="4" t="n">
        <f aca="false">IF(CN568&gt;G568,1,0)</f>
        <v>0</v>
      </c>
      <c r="R568" s="4" t="n">
        <f aca="false">IF(CN568&gt;H568,1,0)</f>
        <v>0</v>
      </c>
      <c r="S568" s="4" t="n">
        <f aca="false">IF(CN568&gt;I568,1,0)</f>
        <v>0</v>
      </c>
      <c r="T568" s="25" t="n">
        <f aca="false">IF(AND(AND(R568=0,S568=0,Q568=0),OR(S567=1,S566=1,S565=1)),1,0)</f>
        <v>0</v>
      </c>
      <c r="U568" s="13" t="n">
        <f aca="false">SUM(CM567:CM568)</f>
        <v>-0.000910567975825449</v>
      </c>
      <c r="AV568" s="0"/>
      <c r="AW568" s="55" t="n">
        <f aca="false">IF(EC568&gt;$AW$2,1,0)</f>
        <v>0</v>
      </c>
      <c r="AX568" s="0" t="n">
        <f aca="false">IF(AND(I568&gt;G568,I567&lt;G567),1,IF(OR(AND(I568&gt;F568,I567&lt;F567),AND(I568&gt;E568,I567&lt;E567)),1,0))</f>
        <v>0</v>
      </c>
      <c r="AY568" s="0" t="n">
        <f aca="false">IF(K567="10D",1,0)</f>
        <v>0</v>
      </c>
      <c r="AZ568" s="0" t="n">
        <f aca="false">IF(AND(I568&gt;G568,I567&lt;G567,I568&gt;F568,I567&gt;F567,I568&gt;E568,I567&gt;E567),1,0)</f>
        <v>0</v>
      </c>
      <c r="BA568" s="56" t="n">
        <f aca="false">IF(G568&gt;H568,1,0)</f>
        <v>1</v>
      </c>
      <c r="BB568" s="56" t="n">
        <f aca="false">IF(I568&lt;F568,1,0)</f>
        <v>0</v>
      </c>
      <c r="BC568" s="0" t="n">
        <f aca="false">IF(AND(SUM(AW567:AX567)=2,AY568=1),1,IF(SUM(AX566:AX568)=0,0,IF(AND(OR(AW566=1,AX566=1),OR(AW567=1,AX567=1),AY568=1),1,IF(AND(SUM(AW568:AY568)=2,SUM(AW566:AX566)=2,AX566=1),1,0))))</f>
        <v>0</v>
      </c>
      <c r="BD568" s="57" t="str">
        <f aca="false">IF(BC568=0,"",IF(AND(BC568=1,AZ568=0,AZ567=0,AZ566=0),1,IF(AND(BC568=1,OR(AZ568=1,AZ567=1,AZ566)),IF(BA568=1,1,0))))</f>
        <v/>
      </c>
      <c r="BE568" s="50" t="str">
        <f aca="false">IF(AND(BD568=1,BD567=1),0,IF(BD568=1,SUM(CM569:CM607),""))</f>
        <v/>
      </c>
      <c r="BF568" s="20" t="str">
        <f aca="false">IF(AND(BB568=1,BB567=1,BE527&lt;&gt;0),"",IF(AND(BB567=0,BB568=1),BF567,IF(AND(BB568=1,BB567=1),BF567,IF(AND(BF567="",BE567="",OR(BD567=0,BD567="")),"",IF(AND(BF567="",BE528=0),"",IF(AND(BE528&lt;&gt;"",BF567=BE528),"",IF(AND(BD567=1,BE567&lt;&gt;0),CM568,IF(BF567&lt;&gt;0,BF567+CM568,IF(BF567="","")))))))))</f>
        <v/>
      </c>
      <c r="BI568" s="0"/>
      <c r="BU568" s="51"/>
      <c r="BZ568" s="49"/>
      <c r="CG568" s="13"/>
      <c r="CH568" s="40"/>
      <c r="CI568" s="13"/>
      <c r="CL568" s="6" t="n">
        <f aca="false">C568</f>
        <v>38070</v>
      </c>
      <c r="CM568" s="13" t="n">
        <f aca="false">CN568/CN567-1</f>
        <v>0.000822218161885546</v>
      </c>
      <c r="CN568" s="4" t="n">
        <v>109.55</v>
      </c>
      <c r="CO568" s="13" t="n">
        <f aca="false">CN568/CN563-1</f>
        <v>-0.0308740268931352</v>
      </c>
      <c r="CY568" s="4" t="n">
        <v>109.64</v>
      </c>
      <c r="CZ568" s="4" t="n">
        <v>109.55</v>
      </c>
      <c r="DA568" s="33" t="n">
        <f aca="false">CZ568-CN568</f>
        <v>0</v>
      </c>
      <c r="DB568" s="16" t="n">
        <f aca="false">CZ568/CY568-1</f>
        <v>-0.000820868296242283</v>
      </c>
      <c r="DC568" s="15" t="n">
        <f aca="false">CY568/CZ567-1</f>
        <v>0.00164443632377131</v>
      </c>
      <c r="DD568" s="15" t="n">
        <f aca="false">CZ568/CZ567-1</f>
        <v>0.000822218161885546</v>
      </c>
      <c r="DE568" s="34" t="str">
        <f aca="false">IF(CW568=0,"",-DC568*CS568)</f>
        <v/>
      </c>
      <c r="DY568" s="6"/>
      <c r="EB568" s="6" t="n">
        <f aca="false">CL568</f>
        <v>38070</v>
      </c>
      <c r="EC568" s="13" t="n">
        <f aca="false">SUM(CM566:CM568)</f>
        <v>-0.0136064080622652</v>
      </c>
    </row>
    <row r="569" customFormat="false" ht="15" hidden="false" customHeight="false" outlineLevel="0" collapsed="false">
      <c r="A569" s="0" t="n">
        <f aca="false">IF(FR569=1,CZ569,0)</f>
        <v>0</v>
      </c>
      <c r="C569" s="6" t="n">
        <v>38071</v>
      </c>
      <c r="D569" s="0" t="n">
        <f aca="false">IF(E569&gt;E568,1,)</f>
        <v>1</v>
      </c>
      <c r="E569" s="46" t="n">
        <v>106.0582</v>
      </c>
      <c r="F569" s="46" t="n">
        <v>110.9516</v>
      </c>
      <c r="G569" s="46" t="n">
        <v>113.9268</v>
      </c>
      <c r="H569" s="46" t="n">
        <v>113.7263</v>
      </c>
      <c r="I569" s="46" t="n">
        <v>111.24</v>
      </c>
      <c r="J569" s="47" t="str">
        <f aca="false">IF(MIN(E569:I569)=E569,$E$2,IF(MIN(E569:I569)=F569,$F$2,IF(MIN(E569:I569)=G569,$G$2,IF(MIN(E569:I569)=H569,$H$2,IF(MIN(E569:I569)=I569,$I$2)))))</f>
        <v>200D</v>
      </c>
      <c r="K569" s="47" t="str">
        <f aca="false">IF(MAX(E569:I569)=E569,$E$2,IF(MAX(E569:I569)=F569,$F$2,IF(MAX(E569:I569)=G569,$G$2,IF(MAX(E569:I569)=H569,$H$2,IF(MAX(E569:I569)=I569,$I$2)))))</f>
        <v>50D</v>
      </c>
      <c r="L569" s="4" t="n">
        <f aca="false">IF(MAX(E569:I569)=H569,1,0)</f>
        <v>0</v>
      </c>
      <c r="M569" s="4" t="n">
        <f aca="false">IF(MAX(E569:I569)=I569,1,0)</f>
        <v>0</v>
      </c>
      <c r="O569" s="4" t="n">
        <f aca="false">IF(CN569&gt;E569,1,0)</f>
        <v>1</v>
      </c>
      <c r="P569" s="4" t="n">
        <f aca="false">IF(CN569&gt;F569,1,0)</f>
        <v>1</v>
      </c>
      <c r="Q569" s="4" t="n">
        <f aca="false">IF(CN569&gt;G569,1,0)</f>
        <v>0</v>
      </c>
      <c r="R569" s="4" t="n">
        <f aca="false">IF(CN569&gt;H569,1,0)</f>
        <v>0</v>
      </c>
      <c r="S569" s="4" t="n">
        <f aca="false">IF(CN569&gt;I569,1,0)</f>
        <v>0</v>
      </c>
      <c r="T569" s="25" t="n">
        <f aca="false">IF(AND(AND(R569=0,S569=0,Q569=0),OR(S568=1,S567=1,S566=1)),1,0)</f>
        <v>0</v>
      </c>
      <c r="U569" s="13" t="n">
        <f aca="false">SUM(CM568:CM569)</f>
        <v>0.0140581834745281</v>
      </c>
      <c r="AV569" s="0"/>
      <c r="AW569" s="55" t="n">
        <f aca="false">IF(EC569&gt;$AW$2,1,0)</f>
        <v>1</v>
      </c>
      <c r="AX569" s="0" t="n">
        <f aca="false">IF(AND(I569&gt;G569,I568&lt;G568),1,IF(OR(AND(I569&gt;F569,I568&lt;F568),AND(I569&gt;E569,I568&lt;E568)),1,0))</f>
        <v>0</v>
      </c>
      <c r="AY569" s="0" t="n">
        <f aca="false">IF(K568="10D",1,0)</f>
        <v>0</v>
      </c>
      <c r="AZ569" s="0" t="n">
        <f aca="false">IF(AND(I569&gt;G569,I568&lt;G568,I569&gt;F569,I568&gt;F568,I569&gt;E569,I568&gt;E568),1,0)</f>
        <v>0</v>
      </c>
      <c r="BA569" s="56" t="n">
        <f aca="false">IF(G569&gt;H569,1,0)</f>
        <v>1</v>
      </c>
      <c r="BB569" s="56" t="n">
        <f aca="false">IF(I569&lt;F569,1,0)</f>
        <v>0</v>
      </c>
      <c r="BC569" s="0" t="n">
        <f aca="false">IF(AND(SUM(AW568:AX568)=2,AY569=1),1,IF(SUM(AX567:AX569)=0,0,IF(AND(OR(AW567=1,AX567=1),OR(AW568=1,AX568=1),AY569=1),1,IF(AND(SUM(AW569:AY569)=2,SUM(AW567:AX567)=2,AX567=1),1,0))))</f>
        <v>0</v>
      </c>
      <c r="BD569" s="57" t="str">
        <f aca="false">IF(BC569=0,"",IF(AND(BC569=1,AZ569=0,AZ568=0,AZ567=0),1,IF(AND(BC569=1,OR(AZ569=1,AZ568=1,AZ567)),IF(BA569=1,1,0))))</f>
        <v/>
      </c>
      <c r="BE569" s="50" t="str">
        <f aca="false">IF(AND(BD569=1,BD568=1),0,IF(BD569=1,SUM(CM570:CM608),""))</f>
        <v/>
      </c>
      <c r="BF569" s="20" t="str">
        <f aca="false">IF(AND(BB569=1,BB568=1,BE528&lt;&gt;0),"",IF(AND(BB568=0,BB569=1),BF568,IF(AND(BB569=1,BB568=1),BF568,IF(AND(BF568="",BE568="",OR(BD568=0,BD568="")),"",IF(AND(BF568="",BE529=0),"",IF(AND(BE529&lt;&gt;"",BF568=BE529),"",IF(AND(BD568=1,BE568&lt;&gt;0),CM569,IF(BF568&lt;&gt;0,BF568+CM569,IF(BF568="","")))))))))</f>
        <v/>
      </c>
      <c r="BI569" s="0"/>
      <c r="BU569" s="51"/>
      <c r="BZ569" s="49"/>
      <c r="CG569" s="13"/>
      <c r="CH569" s="40"/>
      <c r="CI569" s="13"/>
      <c r="CL569" s="6" t="n">
        <f aca="false">C569</f>
        <v>38071</v>
      </c>
      <c r="CM569" s="13" t="n">
        <f aca="false">CN569/CN568-1</f>
        <v>0.0132359653126426</v>
      </c>
      <c r="CN569" s="4" t="n">
        <v>111</v>
      </c>
      <c r="CO569" s="13" t="n">
        <f aca="false">CN569/CN564-1</f>
        <v>-0.0183072433006102</v>
      </c>
      <c r="CY569" s="4" t="n">
        <v>110.08</v>
      </c>
      <c r="CZ569" s="4" t="n">
        <v>111</v>
      </c>
      <c r="DA569" s="33" t="n">
        <f aca="false">CZ569-CN569</f>
        <v>0</v>
      </c>
      <c r="DB569" s="16" t="n">
        <f aca="false">CZ569/CY569-1</f>
        <v>0.00835755813953498</v>
      </c>
      <c r="DC569" s="15" t="n">
        <f aca="false">CY569/CZ568-1</f>
        <v>0.00483797352806947</v>
      </c>
      <c r="DD569" s="15" t="n">
        <f aca="false">CZ569/CZ568-1</f>
        <v>0.0132359653126426</v>
      </c>
      <c r="DE569" s="34" t="str">
        <f aca="false">IF(CW569=0,"",-DC569*CS569)</f>
        <v/>
      </c>
      <c r="DY569" s="6"/>
      <c r="EB569" s="6" t="n">
        <f aca="false">CL569</f>
        <v>38071</v>
      </c>
      <c r="EC569" s="13" t="n">
        <f aca="false">SUM(CM567:CM569)</f>
        <v>0.0123253973368171</v>
      </c>
    </row>
    <row r="570" customFormat="false" ht="15" hidden="false" customHeight="false" outlineLevel="0" collapsed="false">
      <c r="A570" s="0" t="n">
        <f aca="false">IF(FR570=1,CZ570,0)</f>
        <v>0</v>
      </c>
      <c r="C570" s="6" t="n">
        <v>38072</v>
      </c>
      <c r="D570" s="0" t="n">
        <f aca="false">IF(E570&gt;E569,1,)</f>
        <v>1</v>
      </c>
      <c r="E570" s="46" t="n">
        <v>106.1119</v>
      </c>
      <c r="F570" s="46" t="n">
        <v>111.0089</v>
      </c>
      <c r="G570" s="46" t="n">
        <v>113.8774</v>
      </c>
      <c r="H570" s="46" t="n">
        <v>113.5723</v>
      </c>
      <c r="I570" s="46" t="n">
        <v>111.085</v>
      </c>
      <c r="J570" s="47" t="str">
        <f aca="false">IF(MIN(E570:I570)=E570,$E$2,IF(MIN(E570:I570)=F570,$F$2,IF(MIN(E570:I570)=G570,$G$2,IF(MIN(E570:I570)=H570,$H$2,IF(MIN(E570:I570)=I570,$I$2)))))</f>
        <v>200D</v>
      </c>
      <c r="K570" s="47" t="str">
        <f aca="false">IF(MAX(E570:I570)=E570,$E$2,IF(MAX(E570:I570)=F570,$F$2,IF(MAX(E570:I570)=G570,$G$2,IF(MAX(E570:I570)=H570,$H$2,IF(MAX(E570:I570)=I570,$I$2)))))</f>
        <v>50D</v>
      </c>
      <c r="L570" s="4" t="n">
        <f aca="false">IF(MAX(E570:I570)=H570,1,0)</f>
        <v>0</v>
      </c>
      <c r="M570" s="4" t="n">
        <f aca="false">IF(MAX(E570:I570)=I570,1,0)</f>
        <v>0</v>
      </c>
      <c r="O570" s="4" t="n">
        <f aca="false">IF(CN570&gt;E570,1,0)</f>
        <v>1</v>
      </c>
      <c r="P570" s="4" t="n">
        <f aca="false">IF(CN570&gt;F570,1,0)</f>
        <v>1</v>
      </c>
      <c r="Q570" s="4" t="n">
        <f aca="false">IF(CN570&gt;G570,1,0)</f>
        <v>0</v>
      </c>
      <c r="R570" s="4" t="n">
        <f aca="false">IF(CN570&gt;H570,1,0)</f>
        <v>0</v>
      </c>
      <c r="S570" s="4" t="n">
        <f aca="false">IF(CN570&gt;I570,1,0)</f>
        <v>0</v>
      </c>
      <c r="T570" s="25" t="n">
        <f aca="false">IF(AND(AND(R570=0,S570=0,Q570=0),OR(S569=1,S568=1,S567=1)),1,0)</f>
        <v>0</v>
      </c>
      <c r="U570" s="13" t="n">
        <f aca="false">SUM(CM569:CM570)</f>
        <v>0.013506235582913</v>
      </c>
      <c r="AV570" s="0"/>
      <c r="AW570" s="55" t="n">
        <f aca="false">IF(EC570&gt;$AW$2,1,0)</f>
        <v>1</v>
      </c>
      <c r="AX570" s="0" t="n">
        <f aca="false">IF(AND(I570&gt;G570,I569&lt;G569),1,IF(OR(AND(I570&gt;F570,I569&lt;F569),AND(I570&gt;E570,I569&lt;E569)),1,0))</f>
        <v>0</v>
      </c>
      <c r="AY570" s="0" t="n">
        <f aca="false">IF(K569="10D",1,0)</f>
        <v>0</v>
      </c>
      <c r="AZ570" s="0" t="n">
        <f aca="false">IF(AND(I570&gt;G570,I569&lt;G569,I570&gt;F570,I569&gt;F569,I570&gt;E570,I569&gt;E569),1,0)</f>
        <v>0</v>
      </c>
      <c r="BA570" s="56" t="n">
        <f aca="false">IF(G570&gt;H570,1,0)</f>
        <v>1</v>
      </c>
      <c r="BB570" s="56" t="n">
        <f aca="false">IF(I570&lt;F570,1,0)</f>
        <v>0</v>
      </c>
      <c r="BC570" s="0" t="n">
        <f aca="false">IF(AND(SUM(AW569:AX569)=2,AY570=1),1,IF(SUM(AX568:AX570)=0,0,IF(AND(OR(AW568=1,AX568=1),OR(AW569=1,AX569=1),AY570=1),1,IF(AND(SUM(AW570:AY570)=2,SUM(AW568:AX568)=2,AX568=1),1,0))))</f>
        <v>0</v>
      </c>
      <c r="BD570" s="57" t="str">
        <f aca="false">IF(BC570=0,"",IF(AND(BC570=1,AZ570=0,AZ569=0,AZ568=0),1,IF(AND(BC570=1,OR(AZ570=1,AZ569=1,AZ568)),IF(BA570=1,1,0))))</f>
        <v/>
      </c>
      <c r="BE570" s="50" t="str">
        <f aca="false">IF(AND(BD570=1,BD569=1),0,IF(BD570=1,SUM(CM571:CM609),""))</f>
        <v/>
      </c>
      <c r="BF570" s="20" t="str">
        <f aca="false">IF(AND(BB570=1,BB569=1,BE529&lt;&gt;0),"",IF(AND(BB569=0,BB570=1),BF569,IF(AND(BB570=1,BB569=1),BF569,IF(AND(BF569="",BE569="",OR(BD569=0,BD569="")),"",IF(AND(BF569="",BE530=0),"",IF(AND(BE530&lt;&gt;"",BF569=BE530),"",IF(AND(BD569=1,BE569&lt;&gt;0),CM570,IF(BF569&lt;&gt;0,BF569+CM570,IF(BF569="","")))))))))</f>
        <v/>
      </c>
      <c r="BI570" s="0"/>
      <c r="BU570" s="51"/>
      <c r="BZ570" s="49"/>
      <c r="CG570" s="13"/>
      <c r="CH570" s="40"/>
      <c r="CI570" s="13"/>
      <c r="CL570" s="6" t="n">
        <f aca="false">C570</f>
        <v>38072</v>
      </c>
      <c r="CM570" s="13" t="n">
        <f aca="false">CN570/CN569-1</f>
        <v>0.000270270270270379</v>
      </c>
      <c r="CN570" s="4" t="n">
        <v>111.03</v>
      </c>
      <c r="CO570" s="13" t="n">
        <f aca="false">CN570/CN565-1</f>
        <v>-0.000270124257158333</v>
      </c>
      <c r="CY570" s="4" t="n">
        <v>110.955</v>
      </c>
      <c r="CZ570" s="4" t="n">
        <v>111.03</v>
      </c>
      <c r="DA570" s="33" t="n">
        <f aca="false">CZ570-CN570</f>
        <v>0</v>
      </c>
      <c r="DB570" s="16" t="n">
        <f aca="false">CZ570/CY570-1</f>
        <v>0.000675949709341595</v>
      </c>
      <c r="DC570" s="15" t="n">
        <f aca="false">CY570/CZ569-1</f>
        <v>-0.000405405405405457</v>
      </c>
      <c r="DD570" s="15" t="n">
        <f aca="false">CZ570/CZ569-1</f>
        <v>0.000270270270270379</v>
      </c>
      <c r="DE570" s="34" t="str">
        <f aca="false">IF(CW570=0,"",-DC570*CS570)</f>
        <v/>
      </c>
      <c r="DY570" s="6"/>
      <c r="EB570" s="6" t="n">
        <f aca="false">CL570</f>
        <v>38072</v>
      </c>
      <c r="EC570" s="13" t="n">
        <f aca="false">SUM(CM568:CM570)</f>
        <v>0.0143284537447985</v>
      </c>
    </row>
    <row r="571" customFormat="false" ht="15" hidden="false" customHeight="false" outlineLevel="0" collapsed="false">
      <c r="A571" s="0" t="n">
        <f aca="false">IF(FR571=1,CZ571,0)</f>
        <v>0</v>
      </c>
      <c r="C571" s="6" t="n">
        <v>38075</v>
      </c>
      <c r="D571" s="0" t="n">
        <f aca="false">IF(E571&gt;E570,1,)</f>
        <v>1</v>
      </c>
      <c r="E571" s="46" t="n">
        <v>106.1718</v>
      </c>
      <c r="F571" s="46" t="n">
        <v>111.0749</v>
      </c>
      <c r="G571" s="46" t="n">
        <v>113.8536</v>
      </c>
      <c r="H571" s="46" t="n">
        <v>113.4877</v>
      </c>
      <c r="I571" s="46" t="n">
        <v>111.224</v>
      </c>
      <c r="J571" s="47" t="str">
        <f aca="false">IF(MIN(E571:I571)=E571,$E$2,IF(MIN(E571:I571)=F571,$F$2,IF(MIN(E571:I571)=G571,$G$2,IF(MIN(E571:I571)=H571,$H$2,IF(MIN(E571:I571)=I571,$I$2)))))</f>
        <v>200D</v>
      </c>
      <c r="K571" s="47" t="str">
        <f aca="false">IF(MAX(E571:I571)=E571,$E$2,IF(MAX(E571:I571)=F571,$F$2,IF(MAX(E571:I571)=G571,$G$2,IF(MAX(E571:I571)=H571,$H$2,IF(MAX(E571:I571)=I571,$I$2)))))</f>
        <v>50D</v>
      </c>
      <c r="L571" s="4" t="n">
        <f aca="false">IF(MAX(E571:I571)=H571,1,0)</f>
        <v>0</v>
      </c>
      <c r="M571" s="4" t="n">
        <f aca="false">IF(MAX(E571:I571)=I571,1,0)</f>
        <v>0</v>
      </c>
      <c r="O571" s="4" t="n">
        <f aca="false">IF(CN571&gt;E571,1,0)</f>
        <v>1</v>
      </c>
      <c r="P571" s="4" t="n">
        <f aca="false">IF(CN571&gt;F571,1,0)</f>
        <v>1</v>
      </c>
      <c r="Q571" s="4" t="n">
        <f aca="false">IF(CN571&gt;G571,1,0)</f>
        <v>0</v>
      </c>
      <c r="R571" s="4" t="n">
        <f aca="false">IF(CN571&gt;H571,1,0)</f>
        <v>0</v>
      </c>
      <c r="S571" s="4" t="n">
        <f aca="false">IF(CN571&gt;I571,1,0)</f>
        <v>1</v>
      </c>
      <c r="T571" s="25" t="n">
        <f aca="false">IF(AND(AND(R571=0,S571=0,Q571=0),OR(S570=1,S569=1,S568=1)),1,0)</f>
        <v>0</v>
      </c>
      <c r="U571" s="13" t="n">
        <f aca="false">SUM(CM570:CM571)</f>
        <v>0.0143205269576523</v>
      </c>
      <c r="AV571" s="0"/>
      <c r="AW571" s="55" t="n">
        <f aca="false">IF(EC571&gt;$AW$2,1,0)</f>
        <v>1</v>
      </c>
      <c r="AX571" s="0" t="n">
        <f aca="false">IF(AND(I571&gt;G571,I570&lt;G570),1,IF(OR(AND(I571&gt;F571,I570&lt;F570),AND(I571&gt;E571,I570&lt;E570)),1,0))</f>
        <v>0</v>
      </c>
      <c r="AY571" s="0" t="n">
        <f aca="false">IF(K570="10D",1,0)</f>
        <v>0</v>
      </c>
      <c r="AZ571" s="0" t="n">
        <f aca="false">IF(AND(I571&gt;G571,I570&lt;G570,I571&gt;F571,I570&gt;F570,I571&gt;E571,I570&gt;E570),1,0)</f>
        <v>0</v>
      </c>
      <c r="BA571" s="56" t="n">
        <f aca="false">IF(G571&gt;H571,1,0)</f>
        <v>1</v>
      </c>
      <c r="BB571" s="56" t="n">
        <f aca="false">IF(I571&lt;F571,1,0)</f>
        <v>0</v>
      </c>
      <c r="BC571" s="0" t="n">
        <f aca="false">IF(AND(SUM(AW570:AX570)=2,AY571=1),1,IF(SUM(AX569:AX571)=0,0,IF(AND(OR(AW569=1,AX569=1),OR(AW570=1,AX570=1),AY571=1),1,IF(AND(SUM(AW571:AY571)=2,SUM(AW569:AX569)=2,AX569=1),1,0))))</f>
        <v>0</v>
      </c>
      <c r="BD571" s="57" t="str">
        <f aca="false">IF(BC571=0,"",IF(AND(BC571=1,AZ571=0,AZ570=0,AZ569=0),1,IF(AND(BC571=1,OR(AZ571=1,AZ570=1,AZ569)),IF(BA571=1,1,0))))</f>
        <v/>
      </c>
      <c r="BE571" s="50" t="str">
        <f aca="false">IF(AND(BD571=1,BD570=1),0,IF(BD571=1,SUM(CM572:CM610),""))</f>
        <v/>
      </c>
      <c r="BF571" s="20" t="str">
        <f aca="false">IF(AND(BB571=1,BB570=1,BE530&lt;&gt;0),"",IF(AND(BB570=0,BB571=1),BF570,IF(AND(BB571=1,BB570=1),BF570,IF(AND(BF570="",BE570="",OR(BD570=0,BD570="")),"",IF(AND(BF570="",BE531=0),"",IF(AND(BE531&lt;&gt;"",BF570=BE531),"",IF(AND(BD570=1,BE570&lt;&gt;0),CM571,IF(BF570&lt;&gt;0,BF570+CM571,IF(BF570="","")))))))))</f>
        <v/>
      </c>
      <c r="BI571" s="0"/>
      <c r="BU571" s="51"/>
      <c r="BZ571" s="49"/>
      <c r="CG571" s="13"/>
      <c r="CH571" s="40"/>
      <c r="CI571" s="13"/>
      <c r="CL571" s="6" t="n">
        <f aca="false">C571</f>
        <v>38075</v>
      </c>
      <c r="CM571" s="13" t="n">
        <f aca="false">CN571/CN570-1</f>
        <v>0.0140502566873819</v>
      </c>
      <c r="CN571" s="4" t="n">
        <v>112.59</v>
      </c>
      <c r="CO571" s="13" t="n">
        <f aca="false">CN571/CN566-1</f>
        <v>0.026812585499316</v>
      </c>
      <c r="CY571" s="4" t="n">
        <v>111.63</v>
      </c>
      <c r="CZ571" s="4" t="n">
        <v>112.59</v>
      </c>
      <c r="DA571" s="33" t="n">
        <f aca="false">CZ571-CN571</f>
        <v>0</v>
      </c>
      <c r="DB571" s="16" t="n">
        <f aca="false">CZ571/CY571-1</f>
        <v>0.0085998387530235</v>
      </c>
      <c r="DC571" s="15" t="n">
        <f aca="false">CY571/CZ570-1</f>
        <v>0.00540394487976226</v>
      </c>
      <c r="DD571" s="15" t="n">
        <f aca="false">CZ571/CZ570-1</f>
        <v>0.0140502566873819</v>
      </c>
      <c r="DE571" s="34" t="str">
        <f aca="false">IF(CW571=0,"",-DC571*CS571)</f>
        <v/>
      </c>
      <c r="DY571" s="6"/>
      <c r="EB571" s="6" t="n">
        <f aca="false">CL571</f>
        <v>38075</v>
      </c>
      <c r="EC571" s="13" t="n">
        <f aca="false">SUM(CM569:CM571)</f>
        <v>0.0275564922702949</v>
      </c>
    </row>
    <row r="572" customFormat="false" ht="15" hidden="false" customHeight="false" outlineLevel="0" collapsed="false">
      <c r="A572" s="0" t="n">
        <f aca="false">IF(FR572=1,CZ572,0)</f>
        <v>0</v>
      </c>
      <c r="C572" s="6" t="n">
        <v>38076</v>
      </c>
      <c r="D572" s="0" t="n">
        <f aca="false">IF(E572&gt;E571,1,)</f>
        <v>1</v>
      </c>
      <c r="E572" s="46" t="n">
        <v>106.2388</v>
      </c>
      <c r="F572" s="46" t="n">
        <v>111.147</v>
      </c>
      <c r="G572" s="46" t="n">
        <v>113.8284</v>
      </c>
      <c r="H572" s="46" t="n">
        <v>113.381</v>
      </c>
      <c r="I572" s="46" t="n">
        <v>111.342</v>
      </c>
      <c r="J572" s="47" t="str">
        <f aca="false">IF(MIN(E572:I572)=E572,$E$2,IF(MIN(E572:I572)=F572,$F$2,IF(MIN(E572:I572)=G572,$G$2,IF(MIN(E572:I572)=H572,$H$2,IF(MIN(E572:I572)=I572,$I$2)))))</f>
        <v>200D</v>
      </c>
      <c r="K572" s="47" t="str">
        <f aca="false">IF(MAX(E572:I572)=E572,$E$2,IF(MAX(E572:I572)=F572,$F$2,IF(MAX(E572:I572)=G572,$G$2,IF(MAX(E572:I572)=H572,$H$2,IF(MAX(E572:I572)=I572,$I$2)))))</f>
        <v>50D</v>
      </c>
      <c r="L572" s="4" t="n">
        <f aca="false">IF(MAX(E572:I572)=H572,1,0)</f>
        <v>0</v>
      </c>
      <c r="M572" s="4" t="n">
        <f aca="false">IF(MAX(E572:I572)=I572,1,0)</f>
        <v>0</v>
      </c>
      <c r="O572" s="4" t="n">
        <f aca="false">IF(CN572&gt;E572,1,0)</f>
        <v>1</v>
      </c>
      <c r="P572" s="4" t="n">
        <f aca="false">IF(CN572&gt;F572,1,0)</f>
        <v>1</v>
      </c>
      <c r="Q572" s="4" t="n">
        <f aca="false">IF(CN572&gt;G572,1,0)</f>
        <v>0</v>
      </c>
      <c r="R572" s="4" t="n">
        <f aca="false">IF(CN572&gt;H572,1,0)</f>
        <v>0</v>
      </c>
      <c r="S572" s="4" t="n">
        <f aca="false">IF(CN572&gt;I572,1,0)</f>
        <v>1</v>
      </c>
      <c r="T572" s="25" t="n">
        <f aca="false">IF(AND(AND(R572=0,S572=0,Q572=0),OR(S571=1,S570=1,S569=1)),1,0)</f>
        <v>0</v>
      </c>
      <c r="U572" s="13" t="n">
        <f aca="false">SUM(CM571:CM572)</f>
        <v>0.0174253344029871</v>
      </c>
      <c r="AV572" s="0"/>
      <c r="AW572" s="55" t="n">
        <f aca="false">IF(EC572&gt;$AW$2,1,0)</f>
        <v>1</v>
      </c>
      <c r="AX572" s="0" t="n">
        <f aca="false">IF(AND(I572&gt;G572,I571&lt;G571),1,IF(OR(AND(I572&gt;F572,I571&lt;F571),AND(I572&gt;E572,I571&lt;E571)),1,0))</f>
        <v>0</v>
      </c>
      <c r="AY572" s="0" t="n">
        <f aca="false">IF(K571="10D",1,0)</f>
        <v>0</v>
      </c>
      <c r="AZ572" s="0" t="n">
        <f aca="false">IF(AND(I572&gt;G572,I571&lt;G571,I572&gt;F572,I571&gt;F571,I572&gt;E572,I571&gt;E571),1,0)</f>
        <v>0</v>
      </c>
      <c r="BA572" s="56" t="n">
        <f aca="false">IF(G572&gt;H572,1,0)</f>
        <v>1</v>
      </c>
      <c r="BB572" s="56" t="n">
        <f aca="false">IF(I572&lt;F572,1,0)</f>
        <v>0</v>
      </c>
      <c r="BC572" s="0" t="n">
        <f aca="false">IF(AND(SUM(AW571:AX571)=2,AY572=1),1,IF(SUM(AX570:AX572)=0,0,IF(AND(OR(AW570=1,AX570=1),OR(AW571=1,AX571=1),AY572=1),1,IF(AND(SUM(AW572:AY572)=2,SUM(AW570:AX570)=2,AX570=1),1,0))))</f>
        <v>0</v>
      </c>
      <c r="BD572" s="57" t="str">
        <f aca="false">IF(BC572=0,"",IF(AND(BC572=1,AZ572=0,AZ571=0,AZ570=0),1,IF(AND(BC572=1,OR(AZ572=1,AZ571=1,AZ570)),IF(BA572=1,1,0))))</f>
        <v/>
      </c>
      <c r="BE572" s="50" t="str">
        <f aca="false">IF(AND(BD572=1,BD571=1),0,IF(BD572=1,SUM(CM573:CM611),""))</f>
        <v/>
      </c>
      <c r="BF572" s="20" t="str">
        <f aca="false">IF(AND(BB572=1,BB571=1,BE531&lt;&gt;0),"",IF(AND(BB571=0,BB572=1),BF571,IF(AND(BB572=1,BB571=1),BF571,IF(AND(BF571="",BE571="",OR(BD571=0,BD571="")),"",IF(AND(BF571="",BE532=0),"",IF(AND(BE532&lt;&gt;"",BF571=BE532),"",IF(AND(BD571=1,BE571&lt;&gt;0),CM572,IF(BF571&lt;&gt;0,BF571+CM572,IF(BF571="","")))))))))</f>
        <v/>
      </c>
      <c r="BI572" s="0"/>
      <c r="BU572" s="51"/>
      <c r="BZ572" s="49"/>
      <c r="CG572" s="13"/>
      <c r="CH572" s="40"/>
      <c r="CI572" s="13"/>
      <c r="CL572" s="6" t="n">
        <f aca="false">C572</f>
        <v>38076</v>
      </c>
      <c r="CM572" s="13" t="n">
        <f aca="false">CN572/CN571-1</f>
        <v>0.00337507771560519</v>
      </c>
      <c r="CN572" s="4" t="n">
        <v>112.97</v>
      </c>
      <c r="CO572" s="13" t="n">
        <f aca="false">CN572/CN567-1</f>
        <v>0.0320665083135392</v>
      </c>
      <c r="CY572" s="4" t="n">
        <v>112.3</v>
      </c>
      <c r="CZ572" s="4" t="n">
        <v>112.97</v>
      </c>
      <c r="DA572" s="33" t="n">
        <f aca="false">CZ572-CN572</f>
        <v>0</v>
      </c>
      <c r="DB572" s="16" t="n">
        <f aca="false">CZ572/CY572-1</f>
        <v>0.00596616206589484</v>
      </c>
      <c r="DC572" s="15" t="n">
        <f aca="false">CY572/CZ571-1</f>
        <v>-0.00257571720401462</v>
      </c>
      <c r="DD572" s="15" t="n">
        <f aca="false">CZ572/CZ571-1</f>
        <v>0.00337507771560519</v>
      </c>
      <c r="DE572" s="34" t="str">
        <f aca="false">IF(CW572=0,"",-DC572*CS572)</f>
        <v/>
      </c>
      <c r="DY572" s="6"/>
      <c r="EB572" s="6" t="n">
        <f aca="false">CL572</f>
        <v>38076</v>
      </c>
      <c r="EC572" s="13" t="n">
        <f aca="false">SUM(CM570:CM572)</f>
        <v>0.0176956046732575</v>
      </c>
    </row>
    <row r="573" customFormat="false" ht="15" hidden="false" customHeight="false" outlineLevel="0" collapsed="false">
      <c r="A573" s="0" t="n">
        <f aca="false">IF(FR573=1,CZ573,0)</f>
        <v>0</v>
      </c>
      <c r="C573" s="6" t="n">
        <v>38077</v>
      </c>
      <c r="D573" s="0" t="n">
        <f aca="false">IF(E573&gt;E572,1,)</f>
        <v>1</v>
      </c>
      <c r="E573" s="46" t="n">
        <v>106.296</v>
      </c>
      <c r="F573" s="46" t="n">
        <v>111.2196</v>
      </c>
      <c r="G573" s="46" t="n">
        <v>113.8064</v>
      </c>
      <c r="H573" s="46" t="n">
        <v>113.2957</v>
      </c>
      <c r="I573" s="46" t="n">
        <v>111.348</v>
      </c>
      <c r="J573" s="47" t="str">
        <f aca="false">IF(MIN(E573:I573)=E573,$E$2,IF(MIN(E573:I573)=F573,$F$2,IF(MIN(E573:I573)=G573,$G$2,IF(MIN(E573:I573)=H573,$H$2,IF(MIN(E573:I573)=I573,$I$2)))))</f>
        <v>200D</v>
      </c>
      <c r="K573" s="47" t="str">
        <f aca="false">IF(MAX(E573:I573)=E573,$E$2,IF(MAX(E573:I573)=F573,$F$2,IF(MAX(E573:I573)=G573,$G$2,IF(MAX(E573:I573)=H573,$H$2,IF(MAX(E573:I573)=I573,$I$2)))))</f>
        <v>50D</v>
      </c>
      <c r="L573" s="4" t="n">
        <f aca="false">IF(MAX(E573:I573)=H573,1,0)</f>
        <v>0</v>
      </c>
      <c r="M573" s="4" t="n">
        <f aca="false">IF(MAX(E573:I573)=I573,1,0)</f>
        <v>0</v>
      </c>
      <c r="O573" s="4" t="n">
        <f aca="false">IF(CN573&gt;E573,1,0)</f>
        <v>1</v>
      </c>
      <c r="P573" s="4" t="n">
        <f aca="false">IF(CN573&gt;F573,1,0)</f>
        <v>1</v>
      </c>
      <c r="Q573" s="4" t="n">
        <f aca="false">IF(CN573&gt;G573,1,0)</f>
        <v>0</v>
      </c>
      <c r="R573" s="4" t="n">
        <f aca="false">IF(CN573&gt;H573,1,0)</f>
        <v>0</v>
      </c>
      <c r="S573" s="4" t="n">
        <f aca="false">IF(CN573&gt;I573,1,0)</f>
        <v>1</v>
      </c>
      <c r="T573" s="25" t="n">
        <f aca="false">IF(AND(AND(R573=0,S573=0,Q573=0),OR(S572=1,S571=1,S570=1)),1,0)</f>
        <v>0</v>
      </c>
      <c r="U573" s="13" t="n">
        <f aca="false">SUM(CM572:CM573)</f>
        <v>0.00452582570179616</v>
      </c>
      <c r="AV573" s="0"/>
      <c r="AW573" s="55" t="n">
        <f aca="false">IF(EC573&gt;$AW$2,1,0)</f>
        <v>1</v>
      </c>
      <c r="AX573" s="0" t="n">
        <f aca="false">IF(AND(I573&gt;G573,I572&lt;G572),1,IF(OR(AND(I573&gt;F573,I572&lt;F572),AND(I573&gt;E573,I572&lt;E572)),1,0))</f>
        <v>0</v>
      </c>
      <c r="AY573" s="0" t="n">
        <f aca="false">IF(K572="10D",1,0)</f>
        <v>0</v>
      </c>
      <c r="AZ573" s="0" t="n">
        <f aca="false">IF(AND(I573&gt;G573,I572&lt;G572,I573&gt;F573,I572&gt;F572,I573&gt;E573,I572&gt;E572),1,0)</f>
        <v>0</v>
      </c>
      <c r="BA573" s="56" t="n">
        <f aca="false">IF(G573&gt;H573,1,0)</f>
        <v>1</v>
      </c>
      <c r="BB573" s="56" t="n">
        <f aca="false">IF(I573&lt;F573,1,0)</f>
        <v>0</v>
      </c>
      <c r="BC573" s="0" t="n">
        <f aca="false">IF(AND(SUM(AW572:AX572)=2,AY573=1),1,IF(SUM(AX571:AX573)=0,0,IF(AND(OR(AW571=1,AX571=1),OR(AW572=1,AX572=1),AY573=1),1,IF(AND(SUM(AW573:AY573)=2,SUM(AW571:AX571)=2,AX571=1),1,0))))</f>
        <v>0</v>
      </c>
      <c r="BD573" s="57" t="str">
        <f aca="false">IF(BC573=0,"",IF(AND(BC573=1,AZ573=0,AZ572=0,AZ571=0),1,IF(AND(BC573=1,OR(AZ573=1,AZ572=1,AZ571)),IF(BA573=1,1,0))))</f>
        <v/>
      </c>
      <c r="BE573" s="50" t="str">
        <f aca="false">IF(AND(BD573=1,BD572=1),0,IF(BD573=1,SUM(CM574:CM612),""))</f>
        <v/>
      </c>
      <c r="BF573" s="20" t="str">
        <f aca="false">IF(AND(BB573=1,BB572=1,BE532&lt;&gt;0),"",IF(AND(BB572=0,BB573=1),BF572,IF(AND(BB573=1,BB572=1),BF572,IF(AND(BF572="",BE572="",OR(BD572=0,BD572="")),"",IF(AND(BF572="",BE533=0),"",IF(AND(BE533&lt;&gt;"",BF572=BE533),"",IF(AND(BD572=1,BE572&lt;&gt;0),CM573,IF(BF572&lt;&gt;0,BF572+CM573,IF(BF572="","")))))))))</f>
        <v/>
      </c>
      <c r="BI573" s="0"/>
      <c r="BU573" s="51"/>
      <c r="BZ573" s="49"/>
      <c r="CG573" s="13"/>
      <c r="CH573" s="40"/>
      <c r="CI573" s="13"/>
      <c r="CL573" s="6" t="n">
        <f aca="false">C573</f>
        <v>38077</v>
      </c>
      <c r="CM573" s="13" t="n">
        <f aca="false">CN573/CN572-1</f>
        <v>0.00115074798619097</v>
      </c>
      <c r="CN573" s="4" t="n">
        <v>113.1</v>
      </c>
      <c r="CO573" s="13" t="n">
        <f aca="false">CN573/CN568-1</f>
        <v>0.032405294386125</v>
      </c>
      <c r="CY573" s="4" t="n">
        <v>112.99</v>
      </c>
      <c r="CZ573" s="4" t="n">
        <v>113.1</v>
      </c>
      <c r="DA573" s="33" t="n">
        <f aca="false">CZ573-CN573</f>
        <v>0</v>
      </c>
      <c r="DB573" s="16" t="n">
        <f aca="false">CZ573/CY573-1</f>
        <v>0.000973537481192999</v>
      </c>
      <c r="DC573" s="15" t="n">
        <f aca="false">CY573/CZ572-1</f>
        <v>0.000177038151721654</v>
      </c>
      <c r="DD573" s="15" t="n">
        <f aca="false">CZ573/CZ572-1</f>
        <v>0.00115074798619097</v>
      </c>
      <c r="DE573" s="34" t="str">
        <f aca="false">IF(CW573=0,"",-DC573*CS573)</f>
        <v/>
      </c>
      <c r="DY573" s="6"/>
      <c r="EB573" s="6" t="n">
        <f aca="false">CL573</f>
        <v>38077</v>
      </c>
      <c r="EC573" s="13" t="n">
        <f aca="false">SUM(CM571:CM573)</f>
        <v>0.0185760823891781</v>
      </c>
    </row>
    <row r="574" customFormat="false" ht="15" hidden="false" customHeight="false" outlineLevel="0" collapsed="false">
      <c r="A574" s="0" t="n">
        <f aca="false">IF(FR574=1,CZ574,0)</f>
        <v>0</v>
      </c>
      <c r="C574" s="6" t="n">
        <v>38078</v>
      </c>
      <c r="D574" s="0" t="n">
        <f aca="false">IF(E574&gt;E573,1,)</f>
        <v>1</v>
      </c>
      <c r="E574" s="46" t="n">
        <v>106.3566</v>
      </c>
      <c r="F574" s="46" t="n">
        <v>111.2934</v>
      </c>
      <c r="G574" s="46" t="n">
        <v>113.78</v>
      </c>
      <c r="H574" s="46" t="n">
        <v>113.2473</v>
      </c>
      <c r="I574" s="46" t="n">
        <v>111.419</v>
      </c>
      <c r="J574" s="47" t="str">
        <f aca="false">IF(MIN(E574:I574)=E574,$E$2,IF(MIN(E574:I574)=F574,$F$2,IF(MIN(E574:I574)=G574,$G$2,IF(MIN(E574:I574)=H574,$H$2,IF(MIN(E574:I574)=I574,$I$2)))))</f>
        <v>200D</v>
      </c>
      <c r="K574" s="47" t="str">
        <f aca="false">IF(MAX(E574:I574)=E574,$E$2,IF(MAX(E574:I574)=F574,$F$2,IF(MAX(E574:I574)=G574,$G$2,IF(MAX(E574:I574)=H574,$H$2,IF(MAX(E574:I574)=I574,$I$2)))))</f>
        <v>50D</v>
      </c>
      <c r="L574" s="4" t="n">
        <f aca="false">IF(MAX(E574:I574)=H574,1,0)</f>
        <v>0</v>
      </c>
      <c r="M574" s="4" t="n">
        <f aca="false">IF(MAX(E574:I574)=I574,1,0)</f>
        <v>0</v>
      </c>
      <c r="O574" s="4" t="n">
        <f aca="false">IF(CN574&gt;E574,1,0)</f>
        <v>1</v>
      </c>
      <c r="P574" s="4" t="n">
        <f aca="false">IF(CN574&gt;F574,1,0)</f>
        <v>1</v>
      </c>
      <c r="Q574" s="4" t="n">
        <f aca="false">IF(CN574&gt;G574,1,0)</f>
        <v>0</v>
      </c>
      <c r="R574" s="4" t="n">
        <f aca="false">IF(CN574&gt;H574,1,0)</f>
        <v>1</v>
      </c>
      <c r="S574" s="4" t="n">
        <f aca="false">IF(CN574&gt;I574,1,0)</f>
        <v>1</v>
      </c>
      <c r="T574" s="25" t="n">
        <f aca="false">IF(AND(AND(R574=0,S574=0,Q574=0),OR(S573=1,S572=1,S571=1)),1,0)</f>
        <v>0</v>
      </c>
      <c r="U574" s="13" t="n">
        <f aca="false">SUM(CM573:CM574)</f>
        <v>0.00716312641236261</v>
      </c>
      <c r="AV574" s="0"/>
      <c r="AW574" s="55" t="n">
        <f aca="false">IF(EC574&gt;$AW$2,1,0)</f>
        <v>1</v>
      </c>
      <c r="AX574" s="0" t="n">
        <f aca="false">IF(AND(I574&gt;G574,I573&lt;G573),1,IF(OR(AND(I574&gt;F574,I573&lt;F573),AND(I574&gt;E574,I573&lt;E573)),1,0))</f>
        <v>0</v>
      </c>
      <c r="AY574" s="0" t="n">
        <f aca="false">IF(K573="10D",1,0)</f>
        <v>0</v>
      </c>
      <c r="AZ574" s="0" t="n">
        <f aca="false">IF(AND(I574&gt;G574,I573&lt;G573,I574&gt;F574,I573&gt;F573,I574&gt;E574,I573&gt;E573),1,0)</f>
        <v>0</v>
      </c>
      <c r="BA574" s="56" t="n">
        <f aca="false">IF(G574&gt;H574,1,0)</f>
        <v>1</v>
      </c>
      <c r="BB574" s="56" t="n">
        <f aca="false">IF(I574&lt;F574,1,0)</f>
        <v>0</v>
      </c>
      <c r="BC574" s="0" t="n">
        <f aca="false">IF(AND(SUM(AW573:AX573)=2,AY574=1),1,IF(SUM(AX572:AX574)=0,0,IF(AND(OR(AW572=1,AX572=1),OR(AW573=1,AX573=1),AY574=1),1,IF(AND(SUM(AW574:AY574)=2,SUM(AW572:AX572)=2,AX572=1),1,0))))</f>
        <v>0</v>
      </c>
      <c r="BD574" s="57" t="str">
        <f aca="false">IF(BC574=0,"",IF(AND(BC574=1,AZ574=0,AZ573=0,AZ572=0),1,IF(AND(BC574=1,OR(AZ574=1,AZ573=1,AZ572)),IF(BA574=1,1,0))))</f>
        <v/>
      </c>
      <c r="BE574" s="50" t="str">
        <f aca="false">IF(AND(BD574=1,BD573=1),0,IF(BD574=1,SUM(CM575:CM613),""))</f>
        <v/>
      </c>
      <c r="BF574" s="20" t="str">
        <f aca="false">IF(AND(BB574=1,BB573=1,BE533&lt;&gt;0),"",IF(AND(BB573=0,BB574=1),BF573,IF(AND(BB574=1,BB573=1),BF573,IF(AND(BF573="",BE573="",OR(BD573=0,BD573="")),"",IF(AND(BF573="",BE534=0),"",IF(AND(BE534&lt;&gt;"",BF573=BE534),"",IF(AND(BD573=1,BE573&lt;&gt;0),CM574,IF(BF573&lt;&gt;0,BF573+CM574,IF(BF573="","")))))))))</f>
        <v/>
      </c>
      <c r="BI574" s="0"/>
      <c r="BU574" s="51"/>
      <c r="BZ574" s="49"/>
      <c r="CG574" s="13"/>
      <c r="CH574" s="40"/>
      <c r="CI574" s="13"/>
      <c r="CL574" s="6" t="n">
        <f aca="false">C574</f>
        <v>38078</v>
      </c>
      <c r="CM574" s="13" t="n">
        <f aca="false">CN574/CN573-1</f>
        <v>0.00601237842617164</v>
      </c>
      <c r="CN574" s="4" t="n">
        <v>113.78</v>
      </c>
      <c r="CO574" s="13" t="n">
        <f aca="false">CN574/CN569-1</f>
        <v>0.025045045045045</v>
      </c>
      <c r="CY574" s="4" t="n">
        <v>113.07</v>
      </c>
      <c r="CZ574" s="4" t="n">
        <v>113.78</v>
      </c>
      <c r="DA574" s="33" t="n">
        <f aca="false">CZ574-CN574</f>
        <v>0</v>
      </c>
      <c r="DB574" s="16" t="n">
        <f aca="false">CZ574/CY574-1</f>
        <v>0.00627929601132049</v>
      </c>
      <c r="DC574" s="15" t="n">
        <f aca="false">CY574/CZ573-1</f>
        <v>-0.000265251989389981</v>
      </c>
      <c r="DD574" s="15" t="n">
        <f aca="false">CZ574/CZ573-1</f>
        <v>0.00601237842617164</v>
      </c>
      <c r="DE574" s="34" t="str">
        <f aca="false">IF(CW574=0,"",-DC574*CS574)</f>
        <v/>
      </c>
      <c r="DY574" s="6"/>
      <c r="EB574" s="6" t="n">
        <f aca="false">CL574</f>
        <v>38078</v>
      </c>
      <c r="EC574" s="13" t="n">
        <f aca="false">SUM(CM572:CM574)</f>
        <v>0.0105382041279678</v>
      </c>
    </row>
    <row r="575" customFormat="false" ht="15" hidden="false" customHeight="false" outlineLevel="0" collapsed="false">
      <c r="A575" s="0" t="n">
        <f aca="false">IF(FR575=1,CZ575,0)</f>
        <v>0</v>
      </c>
      <c r="C575" s="6" t="n">
        <v>38079</v>
      </c>
      <c r="D575" s="0" t="n">
        <f aca="false">IF(E575&gt;E574,1,)</f>
        <v>1</v>
      </c>
      <c r="E575" s="46" t="n">
        <v>106.422</v>
      </c>
      <c r="F575" s="46" t="n">
        <v>111.3837</v>
      </c>
      <c r="G575" s="46" t="n">
        <v>113.7768</v>
      </c>
      <c r="H575" s="46" t="n">
        <v>113.2393</v>
      </c>
      <c r="I575" s="46" t="n">
        <v>111.777</v>
      </c>
      <c r="J575" s="47" t="str">
        <f aca="false">IF(MIN(E575:I575)=E575,$E$2,IF(MIN(E575:I575)=F575,$F$2,IF(MIN(E575:I575)=G575,$G$2,IF(MIN(E575:I575)=H575,$H$2,IF(MIN(E575:I575)=I575,$I$2)))))</f>
        <v>200D</v>
      </c>
      <c r="K575" s="47" t="str">
        <f aca="false">IF(MAX(E575:I575)=E575,$E$2,IF(MAX(E575:I575)=F575,$F$2,IF(MAX(E575:I575)=G575,$G$2,IF(MAX(E575:I575)=H575,$H$2,IF(MAX(E575:I575)=I575,$I$2)))))</f>
        <v>50D</v>
      </c>
      <c r="L575" s="4" t="n">
        <f aca="false">IF(MAX(E575:I575)=H575,1,0)</f>
        <v>0</v>
      </c>
      <c r="M575" s="4" t="n">
        <f aca="false">IF(MAX(E575:I575)=I575,1,0)</f>
        <v>0</v>
      </c>
      <c r="O575" s="4" t="n">
        <f aca="false">IF(CN575&gt;E575,1,0)</f>
        <v>1</v>
      </c>
      <c r="P575" s="4" t="n">
        <f aca="false">IF(CN575&gt;F575,1,0)</f>
        <v>1</v>
      </c>
      <c r="Q575" s="4" t="n">
        <f aca="false">IF(CN575&gt;G575,1,0)</f>
        <v>1</v>
      </c>
      <c r="R575" s="4" t="n">
        <f aca="false">IF(CN575&gt;H575,1,0)</f>
        <v>1</v>
      </c>
      <c r="S575" s="4" t="n">
        <f aca="false">IF(CN575&gt;I575,1,0)</f>
        <v>1</v>
      </c>
      <c r="T575" s="25" t="n">
        <f aca="false">IF(AND(AND(R575=0,S575=0,Q575=0),OR(S574=1,S573=1,S572=1)),1,0)</f>
        <v>0</v>
      </c>
      <c r="U575" s="13" t="n">
        <f aca="false">SUM(CM574:CM575)</f>
        <v>0.0135708245502708</v>
      </c>
      <c r="AV575" s="0"/>
      <c r="AW575" s="55" t="n">
        <f aca="false">IF(EC575&gt;$AW$2,1,0)</f>
        <v>1</v>
      </c>
      <c r="AX575" s="0" t="n">
        <f aca="false">IF(AND(I575&gt;G575,I574&lt;G574),1,IF(OR(AND(I575&gt;F575,I574&lt;F574),AND(I575&gt;E575,I574&lt;E574)),1,0))</f>
        <v>0</v>
      </c>
      <c r="AY575" s="0" t="n">
        <f aca="false">IF(K574="10D",1,0)</f>
        <v>0</v>
      </c>
      <c r="AZ575" s="0" t="n">
        <f aca="false">IF(AND(I575&gt;G575,I574&lt;G574,I575&gt;F575,I574&gt;F574,I575&gt;E575,I574&gt;E574),1,0)</f>
        <v>0</v>
      </c>
      <c r="BA575" s="56" t="n">
        <f aca="false">IF(G575&gt;H575,1,0)</f>
        <v>1</v>
      </c>
      <c r="BB575" s="56" t="n">
        <f aca="false">IF(I575&lt;F575,1,0)</f>
        <v>0</v>
      </c>
      <c r="BC575" s="0" t="n">
        <f aca="false">IF(AND(SUM(AW574:AX574)=2,AY575=1),1,IF(SUM(AX573:AX575)=0,0,IF(AND(OR(AW573=1,AX573=1),OR(AW574=1,AX574=1),AY575=1),1,IF(AND(SUM(AW575:AY575)=2,SUM(AW573:AX573)=2,AX573=1),1,0))))</f>
        <v>0</v>
      </c>
      <c r="BD575" s="57" t="str">
        <f aca="false">IF(BC575=0,"",IF(AND(BC575=1,AZ575=0,AZ574=0,AZ573=0),1,IF(AND(BC575=1,OR(AZ575=1,AZ574=1,AZ573)),IF(BA575=1,1,0))))</f>
        <v/>
      </c>
      <c r="BE575" s="50" t="str">
        <f aca="false">IF(AND(BD575=1,BD574=1),0,IF(BD575=1,SUM(CM576:CM614),""))</f>
        <v/>
      </c>
      <c r="BF575" s="20" t="str">
        <f aca="false">IF(AND(BB575=1,BB574=1,BE534&lt;&gt;0),"",IF(AND(BB574=0,BB575=1),BF574,IF(AND(BB575=1,BB574=1),BF574,IF(AND(BF574="",BE574="",OR(BD574=0,BD574="")),"",IF(AND(BF574="",BE535=0),"",IF(AND(BE535&lt;&gt;"",BF574=BE535),"",IF(AND(BD574=1,BE574&lt;&gt;0),CM575,IF(BF574&lt;&gt;0,BF574+CM575,IF(BF574="","")))))))))</f>
        <v/>
      </c>
      <c r="BI575" s="0"/>
      <c r="BU575" s="51"/>
      <c r="BZ575" s="49"/>
      <c r="CG575" s="13"/>
      <c r="CH575" s="40"/>
      <c r="CI575" s="13"/>
      <c r="CL575" s="6" t="n">
        <f aca="false">C575</f>
        <v>38079</v>
      </c>
      <c r="CM575" s="13" t="n">
        <f aca="false">CN575/CN574-1</f>
        <v>0.00755844612409917</v>
      </c>
      <c r="CN575" s="4" t="n">
        <v>114.64</v>
      </c>
      <c r="CO575" s="13" t="n">
        <f aca="false">CN575/CN570-1</f>
        <v>0.0325137350265694</v>
      </c>
      <c r="CY575" s="4" t="n">
        <v>114.81</v>
      </c>
      <c r="CZ575" s="4" t="n">
        <v>114.64</v>
      </c>
      <c r="DA575" s="33" t="n">
        <f aca="false">CZ575-CN575</f>
        <v>0</v>
      </c>
      <c r="DB575" s="16" t="n">
        <f aca="false">CZ575/CY575-1</f>
        <v>-0.00148070725546556</v>
      </c>
      <c r="DC575" s="15" t="n">
        <f aca="false">CY575/CZ574-1</f>
        <v>0.00905255756723511</v>
      </c>
      <c r="DD575" s="15" t="n">
        <f aca="false">CZ575/CZ574-1</f>
        <v>0.00755844612409917</v>
      </c>
      <c r="DE575" s="34" t="str">
        <f aca="false">IF(CW575=0,"",-DC575*CS575)</f>
        <v/>
      </c>
      <c r="DY575" s="6"/>
      <c r="EB575" s="6" t="n">
        <f aca="false">CL575</f>
        <v>38079</v>
      </c>
      <c r="EC575" s="13" t="n">
        <f aca="false">SUM(CM573:CM575)</f>
        <v>0.0147215725364618</v>
      </c>
    </row>
    <row r="576" customFormat="false" ht="15" hidden="false" customHeight="false" outlineLevel="0" collapsed="false">
      <c r="A576" s="0" t="n">
        <f aca="false">IF(FR576=1,CZ576,0)</f>
        <v>0</v>
      </c>
      <c r="C576" s="6" t="n">
        <v>38082</v>
      </c>
      <c r="D576" s="0" t="n">
        <f aca="false">IF(E576&gt;E575,1,)</f>
        <v>1</v>
      </c>
      <c r="E576" s="46" t="n">
        <v>106.4982</v>
      </c>
      <c r="F576" s="46" t="n">
        <v>111.4846</v>
      </c>
      <c r="G576" s="46" t="n">
        <v>113.7936</v>
      </c>
      <c r="H576" s="46" t="n">
        <v>113.262</v>
      </c>
      <c r="I576" s="46" t="n">
        <v>112.339</v>
      </c>
      <c r="J576" s="47" t="str">
        <f aca="false">IF(MIN(E576:I576)=E576,$E$2,IF(MIN(E576:I576)=F576,$F$2,IF(MIN(E576:I576)=G576,$G$2,IF(MIN(E576:I576)=H576,$H$2,IF(MIN(E576:I576)=I576,$I$2)))))</f>
        <v>200D</v>
      </c>
      <c r="K576" s="47" t="str">
        <f aca="false">IF(MAX(E576:I576)=E576,$E$2,IF(MAX(E576:I576)=F576,$F$2,IF(MAX(E576:I576)=G576,$G$2,IF(MAX(E576:I576)=H576,$H$2,IF(MAX(E576:I576)=I576,$I$2)))))</f>
        <v>50D</v>
      </c>
      <c r="L576" s="4" t="n">
        <f aca="false">IF(MAX(E576:I576)=H576,1,0)</f>
        <v>0</v>
      </c>
      <c r="M576" s="4" t="n">
        <f aca="false">IF(MAX(E576:I576)=I576,1,0)</f>
        <v>0</v>
      </c>
      <c r="O576" s="4" t="n">
        <f aca="false">IF(CN576&gt;E576,1,0)</f>
        <v>1</v>
      </c>
      <c r="P576" s="4" t="n">
        <f aca="false">IF(CN576&gt;F576,1,0)</f>
        <v>1</v>
      </c>
      <c r="Q576" s="4" t="n">
        <f aca="false">IF(CN576&gt;G576,1,0)</f>
        <v>1</v>
      </c>
      <c r="R576" s="4" t="n">
        <f aca="false">IF(CN576&gt;H576,1,0)</f>
        <v>1</v>
      </c>
      <c r="S576" s="4" t="n">
        <f aca="false">IF(CN576&gt;I576,1,0)</f>
        <v>1</v>
      </c>
      <c r="T576" s="25" t="n">
        <f aca="false">IF(AND(AND(R576=0,S576=0,Q576=0),OR(S575=1,S574=1,S573=1)),1,0)</f>
        <v>0</v>
      </c>
      <c r="U576" s="13" t="n">
        <f aca="false">SUM(CM575:CM576)</f>
        <v>0.0130539101855087</v>
      </c>
      <c r="AV576" s="0"/>
      <c r="AW576" s="55" t="n">
        <f aca="false">IF(EC576&gt;$AW$2,1,0)</f>
        <v>1</v>
      </c>
      <c r="AX576" s="0" t="n">
        <f aca="false">IF(AND(I576&gt;G576,I575&lt;G575),1,IF(OR(AND(I576&gt;F576,I575&lt;F575),AND(I576&gt;E576,I575&lt;E575)),1,0))</f>
        <v>0</v>
      </c>
      <c r="AY576" s="0" t="n">
        <f aca="false">IF(K575="10D",1,0)</f>
        <v>0</v>
      </c>
      <c r="AZ576" s="0" t="n">
        <f aca="false">IF(AND(I576&gt;G576,I575&lt;G575,I576&gt;F576,I575&gt;F575,I576&gt;E576,I575&gt;E575),1,0)</f>
        <v>0</v>
      </c>
      <c r="BA576" s="56" t="n">
        <f aca="false">IF(G576&gt;H576,1,0)</f>
        <v>1</v>
      </c>
      <c r="BB576" s="56" t="n">
        <f aca="false">IF(I576&lt;F576,1,0)</f>
        <v>0</v>
      </c>
      <c r="BC576" s="0" t="n">
        <f aca="false">IF(AND(SUM(AW575:AX575)=2,AY576=1),1,IF(SUM(AX574:AX576)=0,0,IF(AND(OR(AW574=1,AX574=1),OR(AW575=1,AX575=1),AY576=1),1,IF(AND(SUM(AW576:AY576)=2,SUM(AW574:AX574)=2,AX574=1),1,0))))</f>
        <v>0</v>
      </c>
      <c r="BD576" s="57" t="str">
        <f aca="false">IF(BC576=0,"",IF(AND(BC576=1,AZ576=0,AZ575=0,AZ574=0),1,IF(AND(BC576=1,OR(AZ576=1,AZ575=1,AZ574)),IF(BA576=1,1,0))))</f>
        <v/>
      </c>
      <c r="BE576" s="50" t="str">
        <f aca="false">IF(AND(BD576=1,BD575=1),0,IF(BD576=1,SUM(CM577:CM615),""))</f>
        <v/>
      </c>
      <c r="BF576" s="20" t="str">
        <f aca="false">IF(AND(BB576=1,BB575=1,BE535&lt;&gt;0),"",IF(AND(BB575=0,BB576=1),BF575,IF(AND(BB576=1,BB575=1),BF575,IF(AND(BF575="",BE575="",OR(BD575=0,BD575="")),"",IF(AND(BF575="",BE536=0),"",IF(AND(BE536&lt;&gt;"",BF575=BE536),"",IF(AND(BD575=1,BE575&lt;&gt;0),CM576,IF(BF575&lt;&gt;0,BF575+CM576,IF(BF575="","")))))))))</f>
        <v/>
      </c>
      <c r="BI576" s="0"/>
      <c r="BU576" s="0"/>
      <c r="BZ576" s="49"/>
      <c r="CG576" s="13"/>
      <c r="CH576" s="40"/>
      <c r="CI576" s="13"/>
      <c r="CL576" s="6" t="n">
        <f aca="false">C576</f>
        <v>38082</v>
      </c>
      <c r="CM576" s="13" t="n">
        <f aca="false">CN576/CN575-1</f>
        <v>0.00549546406140955</v>
      </c>
      <c r="CN576" s="4" t="n">
        <v>115.27</v>
      </c>
      <c r="CO576" s="13" t="n">
        <f aca="false">CN576/CN571-1</f>
        <v>0.0238031796784794</v>
      </c>
      <c r="CY576" s="4" t="n">
        <v>114.46</v>
      </c>
      <c r="CZ576" s="4" t="n">
        <v>115.27</v>
      </c>
      <c r="DA576" s="33" t="n">
        <f aca="false">CZ576-CN576</f>
        <v>0</v>
      </c>
      <c r="DB576" s="16" t="n">
        <f aca="false">CZ576/CY576-1</f>
        <v>0.00707670802026916</v>
      </c>
      <c r="DC576" s="15" t="n">
        <f aca="false">CY576/CZ575-1</f>
        <v>-0.0015701325889742</v>
      </c>
      <c r="DD576" s="15" t="n">
        <f aca="false">CZ576/CZ575-1</f>
        <v>0.00549546406140955</v>
      </c>
      <c r="DE576" s="34" t="str">
        <f aca="false">IF(CW576=0,"",-DC576*CS576)</f>
        <v/>
      </c>
      <c r="DY576" s="6"/>
      <c r="EB576" s="6" t="n">
        <f aca="false">CL576</f>
        <v>38082</v>
      </c>
      <c r="EC576" s="13" t="n">
        <f aca="false">SUM(CM574:CM576)</f>
        <v>0.0190662886116804</v>
      </c>
    </row>
    <row r="577" customFormat="false" ht="15" hidden="false" customHeight="false" outlineLevel="0" collapsed="false">
      <c r="A577" s="0" t="n">
        <f aca="false">IF(FR577=1,CZ577,0)</f>
        <v>0</v>
      </c>
      <c r="C577" s="6" t="n">
        <v>38083</v>
      </c>
      <c r="D577" s="0" t="n">
        <f aca="false">IF(E577&gt;E576,1,)</f>
        <v>1</v>
      </c>
      <c r="E577" s="46" t="n">
        <v>106.5755</v>
      </c>
      <c r="F577" s="46" t="n">
        <v>111.5821</v>
      </c>
      <c r="G577" s="46" t="n">
        <v>113.7742</v>
      </c>
      <c r="H577" s="46" t="n">
        <v>113.279</v>
      </c>
      <c r="I577" s="46" t="n">
        <v>112.883</v>
      </c>
      <c r="J577" s="47" t="str">
        <f aca="false">IF(MIN(E577:I577)=E577,$E$2,IF(MIN(E577:I577)=F577,$F$2,IF(MIN(E577:I577)=G577,$G$2,IF(MIN(E577:I577)=H577,$H$2,IF(MIN(E577:I577)=I577,$I$2)))))</f>
        <v>200D</v>
      </c>
      <c r="K577" s="47" t="str">
        <f aca="false">IF(MAX(E577:I577)=E577,$E$2,IF(MAX(E577:I577)=F577,$F$2,IF(MAX(E577:I577)=G577,$G$2,IF(MAX(E577:I577)=H577,$H$2,IF(MAX(E577:I577)=I577,$I$2)))))</f>
        <v>50D</v>
      </c>
      <c r="L577" s="4" t="n">
        <f aca="false">IF(MAX(E577:I577)=H577,1,0)</f>
        <v>0</v>
      </c>
      <c r="M577" s="4" t="n">
        <f aca="false">IF(MAX(E577:I577)=I577,1,0)</f>
        <v>0</v>
      </c>
      <c r="O577" s="4" t="n">
        <f aca="false">IF(CN577&gt;E577,1,0)</f>
        <v>1</v>
      </c>
      <c r="P577" s="4" t="n">
        <f aca="false">IF(CN577&gt;F577,1,0)</f>
        <v>1</v>
      </c>
      <c r="Q577" s="4" t="n">
        <f aca="false">IF(CN577&gt;G577,1,0)</f>
        <v>1</v>
      </c>
      <c r="R577" s="4" t="n">
        <f aca="false">IF(CN577&gt;H577,1,0)</f>
        <v>1</v>
      </c>
      <c r="S577" s="4" t="n">
        <f aca="false">IF(CN577&gt;I577,1,0)</f>
        <v>1</v>
      </c>
      <c r="T577" s="25" t="n">
        <f aca="false">IF(AND(AND(R577=0,S577=0,Q577=0),OR(S576=1,S575=1,S574=1)),1,0)</f>
        <v>0</v>
      </c>
      <c r="U577" s="13" t="n">
        <f aca="false">SUM(CM576:CM577)</f>
        <v>0.00228560893865437</v>
      </c>
      <c r="AV577" s="0"/>
      <c r="AW577" s="55" t="n">
        <f aca="false">IF(EC577&gt;$AW$2,1,0)</f>
        <v>0</v>
      </c>
      <c r="AX577" s="0" t="n">
        <f aca="false">IF(AND(I577&gt;G577,I576&lt;G576),1,IF(OR(AND(I577&gt;F577,I576&lt;F576),AND(I577&gt;E577,I576&lt;E576)),1,0))</f>
        <v>0</v>
      </c>
      <c r="AY577" s="0" t="n">
        <f aca="false">IF(K576="10D",1,0)</f>
        <v>0</v>
      </c>
      <c r="AZ577" s="0" t="n">
        <f aca="false">IF(AND(I577&gt;G577,I576&lt;G576,I577&gt;F577,I576&gt;F576,I577&gt;E577,I576&gt;E576),1,0)</f>
        <v>0</v>
      </c>
      <c r="BA577" s="56" t="n">
        <f aca="false">IF(G577&gt;H577,1,0)</f>
        <v>1</v>
      </c>
      <c r="BB577" s="56" t="n">
        <f aca="false">IF(I577&lt;F577,1,0)</f>
        <v>0</v>
      </c>
      <c r="BC577" s="0" t="n">
        <f aca="false">IF(AND(SUM(AW576:AX576)=2,AY577=1),1,IF(SUM(AX575:AX577)=0,0,IF(AND(OR(AW575=1,AX575=1),OR(AW576=1,AX576=1),AY577=1),1,IF(AND(SUM(AW577:AY577)=2,SUM(AW575:AX575)=2,AX575=1),1,0))))</f>
        <v>0</v>
      </c>
      <c r="BD577" s="57" t="str">
        <f aca="false">IF(BC577=0,"",IF(AND(BC577=1,AZ577=0,AZ576=0,AZ575=0),1,IF(AND(BC577=1,OR(AZ577=1,AZ576=1,AZ575)),IF(BA577=1,1,0))))</f>
        <v/>
      </c>
      <c r="BE577" s="50" t="str">
        <f aca="false">IF(AND(BD577=1,BD576=1),0,IF(BD577=1,SUM(CM578:CM616),""))</f>
        <v/>
      </c>
      <c r="BF577" s="20" t="str">
        <f aca="false">IF(AND(BB577=1,BB576=1,BE536&lt;&gt;0),"",IF(AND(BB576=0,BB577=1),BF576,IF(AND(BB577=1,BB576=1),BF576,IF(AND(BF576="",BE576="",OR(BD576=0,BD576="")),"",IF(AND(BF576="",BE537=0),"",IF(AND(BE537&lt;&gt;"",BF576=BE537),"",IF(AND(BD576=1,BE576&lt;&gt;0),CM577,IF(BF576&lt;&gt;0,BF576+CM577,IF(BF576="","")))))))))</f>
        <v/>
      </c>
      <c r="BI577" s="0"/>
      <c r="BU577" s="0"/>
      <c r="BZ577" s="49"/>
      <c r="CG577" s="13"/>
      <c r="CH577" s="40"/>
      <c r="CI577" s="13"/>
      <c r="CL577" s="6" t="n">
        <f aca="false">C577</f>
        <v>38083</v>
      </c>
      <c r="CM577" s="13" t="n">
        <f aca="false">CN577/CN576-1</f>
        <v>-0.00320985512275518</v>
      </c>
      <c r="CN577" s="4" t="n">
        <v>114.9</v>
      </c>
      <c r="CO577" s="13" t="n">
        <f aca="false">CN577/CN572-1</f>
        <v>0.0170841816411438</v>
      </c>
      <c r="CY577" s="4" t="n">
        <v>114.83</v>
      </c>
      <c r="CZ577" s="4" t="n">
        <v>114.9</v>
      </c>
      <c r="DA577" s="33" t="n">
        <f aca="false">CZ577-CN577</f>
        <v>0</v>
      </c>
      <c r="DB577" s="16" t="n">
        <f aca="false">CZ577/CY577-1</f>
        <v>0.000609596795262624</v>
      </c>
      <c r="DC577" s="15" t="n">
        <f aca="false">CY577/CZ576-1</f>
        <v>-0.00381712501084408</v>
      </c>
      <c r="DD577" s="15" t="n">
        <f aca="false">CZ577/CZ576-1</f>
        <v>-0.00320985512275518</v>
      </c>
      <c r="DE577" s="34" t="str">
        <f aca="false">IF(CW577=0,"",-DC577*CS577)</f>
        <v/>
      </c>
      <c r="DY577" s="6"/>
      <c r="EB577" s="6" t="n">
        <f aca="false">CL577</f>
        <v>38083</v>
      </c>
      <c r="EC577" s="13" t="n">
        <f aca="false">SUM(CM575:CM577)</f>
        <v>0.00984405506275354</v>
      </c>
    </row>
    <row r="578" customFormat="false" ht="15" hidden="false" customHeight="false" outlineLevel="0" collapsed="false">
      <c r="A578" s="0" t="n">
        <f aca="false">IF(FR578=1,CZ578,0)</f>
        <v>0</v>
      </c>
      <c r="C578" s="6" t="n">
        <v>38084</v>
      </c>
      <c r="D578" s="0" t="n">
        <f aca="false">IF(E578&gt;E577,1,)</f>
        <v>1</v>
      </c>
      <c r="E578" s="46" t="n">
        <v>106.6566</v>
      </c>
      <c r="F578" s="46" t="n">
        <v>111.6651</v>
      </c>
      <c r="G578" s="46" t="n">
        <v>113.7732</v>
      </c>
      <c r="H578" s="46" t="n">
        <v>113.271</v>
      </c>
      <c r="I578" s="46" t="n">
        <v>113.391</v>
      </c>
      <c r="J578" s="47" t="str">
        <f aca="false">IF(MIN(E578:I578)=E578,$E$2,IF(MIN(E578:I578)=F578,$F$2,IF(MIN(E578:I578)=G578,$G$2,IF(MIN(E578:I578)=H578,$H$2,IF(MIN(E578:I578)=I578,$I$2)))))</f>
        <v>200D</v>
      </c>
      <c r="K578" s="47" t="str">
        <f aca="false">IF(MAX(E578:I578)=E578,$E$2,IF(MAX(E578:I578)=F578,$F$2,IF(MAX(E578:I578)=G578,$G$2,IF(MAX(E578:I578)=H578,$H$2,IF(MAX(E578:I578)=I578,$I$2)))))</f>
        <v>50D</v>
      </c>
      <c r="L578" s="4" t="n">
        <f aca="false">IF(MAX(E578:I578)=H578,1,0)</f>
        <v>0</v>
      </c>
      <c r="M578" s="4" t="n">
        <f aca="false">IF(MAX(E578:I578)=I578,1,0)</f>
        <v>0</v>
      </c>
      <c r="O578" s="4" t="n">
        <f aca="false">IF(CN578&gt;E578,1,0)</f>
        <v>1</v>
      </c>
      <c r="P578" s="4" t="n">
        <f aca="false">IF(CN578&gt;F578,1,0)</f>
        <v>1</v>
      </c>
      <c r="Q578" s="4" t="n">
        <f aca="false">IF(CN578&gt;G578,1,0)</f>
        <v>1</v>
      </c>
      <c r="R578" s="4" t="n">
        <f aca="false">IF(CN578&gt;H578,1,0)</f>
        <v>1</v>
      </c>
      <c r="S578" s="4" t="n">
        <f aca="false">IF(CN578&gt;I578,1,0)</f>
        <v>1</v>
      </c>
      <c r="T578" s="25" t="n">
        <f aca="false">IF(AND(AND(R578=0,S578=0,Q578=0),OR(S577=1,S576=1,S575=1)),1,0)</f>
        <v>0</v>
      </c>
      <c r="U578" s="13" t="n">
        <f aca="false">SUM(CM577:CM578)</f>
        <v>-0.00555972457445242</v>
      </c>
      <c r="AV578" s="0"/>
      <c r="AW578" s="55" t="n">
        <f aca="false">IF(EC578&gt;$AW$2,1,0)</f>
        <v>0</v>
      </c>
      <c r="AX578" s="0" t="n">
        <f aca="false">IF(AND(I578&gt;G578,I577&lt;G577),1,IF(OR(AND(I578&gt;F578,I577&lt;F577),AND(I578&gt;E578,I577&lt;E577)),1,0))</f>
        <v>0</v>
      </c>
      <c r="AY578" s="0" t="n">
        <f aca="false">IF(K577="10D",1,0)</f>
        <v>0</v>
      </c>
      <c r="AZ578" s="0" t="n">
        <f aca="false">IF(AND(I578&gt;G578,I577&lt;G577,I578&gt;F578,I577&gt;F577,I578&gt;E578,I577&gt;E577),1,0)</f>
        <v>0</v>
      </c>
      <c r="BA578" s="56" t="n">
        <f aca="false">IF(G578&gt;H578,1,0)</f>
        <v>1</v>
      </c>
      <c r="BB578" s="56" t="n">
        <f aca="false">IF(I578&lt;F578,1,0)</f>
        <v>0</v>
      </c>
      <c r="BC578" s="0" t="n">
        <f aca="false">IF(AND(SUM(AW577:AX577)=2,AY578=1),1,IF(SUM(AX576:AX578)=0,0,IF(AND(OR(AW576=1,AX576=1),OR(AW577=1,AX577=1),AY578=1),1,IF(AND(SUM(AW578:AY578)=2,SUM(AW576:AX576)=2,AX576=1),1,0))))</f>
        <v>0</v>
      </c>
      <c r="BD578" s="57" t="str">
        <f aca="false">IF(BC578=0,"",IF(AND(BC578=1,AZ578=0,AZ577=0,AZ576=0),1,IF(AND(BC578=1,OR(AZ578=1,AZ577=1,AZ576)),IF(BA578=1,1,0))))</f>
        <v/>
      </c>
      <c r="BE578" s="50" t="str">
        <f aca="false">IF(AND(BD578=1,BD577=1),0,IF(BD578=1,SUM(CM579:CM617),""))</f>
        <v/>
      </c>
      <c r="BF578" s="20" t="str">
        <f aca="false">IF(AND(BB578=1,BB577=1,BE537&lt;&gt;0),"",IF(AND(BB577=0,BB578=1),BF577,IF(AND(BB578=1,BB577=1),BF577,IF(AND(BF577="",BE577="",OR(BD577=0,BD577="")),"",IF(AND(BF577="",BE538=0),"",IF(AND(BE538&lt;&gt;"",BF577=BE538),"",IF(AND(BD577=1,BE577&lt;&gt;0),CM578,IF(BF577&lt;&gt;0,BF577+CM578,IF(BF577="","")))))))))</f>
        <v/>
      </c>
      <c r="BI578" s="0"/>
      <c r="BU578" s="0"/>
      <c r="BZ578" s="49"/>
      <c r="CG578" s="13"/>
      <c r="CH578" s="40"/>
      <c r="CI578" s="13"/>
      <c r="CL578" s="6" t="n">
        <f aca="false">C578</f>
        <v>38084</v>
      </c>
      <c r="CM578" s="13" t="n">
        <f aca="false">CN578/CN577-1</f>
        <v>-0.00234986945169724</v>
      </c>
      <c r="CN578" s="4" t="n">
        <v>114.63</v>
      </c>
      <c r="CO578" s="13" t="n">
        <f aca="false">CN578/CN573-1</f>
        <v>0.0135278514588859</v>
      </c>
      <c r="CY578" s="4" t="n">
        <v>114.94</v>
      </c>
      <c r="CZ578" s="4" t="n">
        <v>114.63</v>
      </c>
      <c r="DA578" s="33" t="n">
        <f aca="false">CZ578-CN578</f>
        <v>0</v>
      </c>
      <c r="DB578" s="16" t="n">
        <f aca="false">CZ578/CY578-1</f>
        <v>-0.0026970593353054</v>
      </c>
      <c r="DC578" s="15" t="n">
        <f aca="false">CY578/CZ577-1</f>
        <v>0.000348128807658776</v>
      </c>
      <c r="DD578" s="15" t="n">
        <f aca="false">CZ578/CZ577-1</f>
        <v>-0.00234986945169724</v>
      </c>
      <c r="DE578" s="34" t="str">
        <f aca="false">IF(CW578=0,"",-DC578*CS578)</f>
        <v/>
      </c>
      <c r="DY578" s="6"/>
      <c r="EB578" s="6" t="n">
        <f aca="false">CL578</f>
        <v>38084</v>
      </c>
      <c r="EC578" s="13" t="n">
        <f aca="false">SUM(CM576:CM578)</f>
        <v>-6.42605130428686E-005</v>
      </c>
    </row>
    <row r="579" customFormat="false" ht="15" hidden="false" customHeight="false" outlineLevel="0" collapsed="false">
      <c r="A579" s="0" t="n">
        <f aca="false">IF(FR579=1,CZ579,0)</f>
        <v>0</v>
      </c>
      <c r="C579" s="6" t="n">
        <v>38085</v>
      </c>
      <c r="D579" s="0" t="n">
        <f aca="false">IF(E579&gt;E578,1,)</f>
        <v>1</v>
      </c>
      <c r="E579" s="46" t="n">
        <v>106.7358</v>
      </c>
      <c r="F579" s="46" t="n">
        <v>111.7452</v>
      </c>
      <c r="G579" s="46" t="n">
        <v>113.7932</v>
      </c>
      <c r="H579" s="46" t="n">
        <v>113.252</v>
      </c>
      <c r="I579" s="46" t="n">
        <v>113.728</v>
      </c>
      <c r="J579" s="47" t="str">
        <f aca="false">IF(MIN(E579:I579)=E579,$E$2,IF(MIN(E579:I579)=F579,$F$2,IF(MIN(E579:I579)=G579,$G$2,IF(MIN(E579:I579)=H579,$H$2,IF(MIN(E579:I579)=I579,$I$2)))))</f>
        <v>200D</v>
      </c>
      <c r="K579" s="47" t="str">
        <f aca="false">IF(MAX(E579:I579)=E579,$E$2,IF(MAX(E579:I579)=F579,$F$2,IF(MAX(E579:I579)=G579,$G$2,IF(MAX(E579:I579)=H579,$H$2,IF(MAX(E579:I579)=I579,$I$2)))))</f>
        <v>50D</v>
      </c>
      <c r="L579" s="4" t="n">
        <f aca="false">IF(MAX(E579:I579)=H579,1,0)</f>
        <v>0</v>
      </c>
      <c r="M579" s="4" t="n">
        <f aca="false">IF(MAX(E579:I579)=I579,1,0)</f>
        <v>0</v>
      </c>
      <c r="O579" s="4" t="n">
        <f aca="false">IF(CN579&gt;E579,1,0)</f>
        <v>1</v>
      </c>
      <c r="P579" s="4" t="n">
        <f aca="false">IF(CN579&gt;F579,1,0)</f>
        <v>1</v>
      </c>
      <c r="Q579" s="4" t="n">
        <f aca="false">IF(CN579&gt;G579,1,0)</f>
        <v>1</v>
      </c>
      <c r="R579" s="4" t="n">
        <f aca="false">IF(CN579&gt;H579,1,0)</f>
        <v>1</v>
      </c>
      <c r="S579" s="4" t="n">
        <f aca="false">IF(CN579&gt;I579,1,0)</f>
        <v>1</v>
      </c>
      <c r="T579" s="25" t="n">
        <f aca="false">IF(AND(AND(R579=0,S579=0,Q579=0),OR(S578=1,S577=1,S576=1)),1,0)</f>
        <v>0</v>
      </c>
      <c r="U579" s="13" t="n">
        <f aca="false">SUM(CM578:CM579)</f>
        <v>-0.0046180365981684</v>
      </c>
      <c r="AV579" s="0"/>
      <c r="AW579" s="55" t="n">
        <f aca="false">IF(EC579&gt;$AW$2,1,0)</f>
        <v>0</v>
      </c>
      <c r="AX579" s="0" t="n">
        <f aca="false">IF(AND(I579&gt;G579,I578&lt;G578),1,IF(OR(AND(I579&gt;F579,I578&lt;F578),AND(I579&gt;E579,I578&lt;E578)),1,0))</f>
        <v>0</v>
      </c>
      <c r="AY579" s="0" t="n">
        <f aca="false">IF(K578="10D",1,0)</f>
        <v>0</v>
      </c>
      <c r="AZ579" s="0" t="n">
        <f aca="false">IF(AND(I579&gt;G579,I578&lt;G578,I579&gt;F579,I578&gt;F578,I579&gt;E579,I578&gt;E578),1,0)</f>
        <v>0</v>
      </c>
      <c r="BA579" s="56" t="n">
        <f aca="false">IF(G579&gt;H579,1,0)</f>
        <v>1</v>
      </c>
      <c r="BB579" s="56" t="n">
        <f aca="false">IF(I579&lt;F579,1,0)</f>
        <v>0</v>
      </c>
      <c r="BC579" s="0" t="n">
        <f aca="false">IF(AND(SUM(AW578:AX578)=2,AY579=1),1,IF(SUM(AX577:AX579)=0,0,IF(AND(OR(AW577=1,AX577=1),OR(AW578=1,AX578=1),AY579=1),1,IF(AND(SUM(AW579:AY579)=2,SUM(AW577:AX577)=2,AX577=1),1,0))))</f>
        <v>0</v>
      </c>
      <c r="BD579" s="57" t="str">
        <f aca="false">IF(BC579=0,"",IF(AND(BC579=1,AZ579=0,AZ578=0,AZ577=0),1,IF(AND(BC579=1,OR(AZ579=1,AZ578=1,AZ577)),IF(BA579=1,1,0))))</f>
        <v/>
      </c>
      <c r="BE579" s="50" t="str">
        <f aca="false">IF(AND(BD579=1,BD578=1),0,IF(BD579=1,SUM(CM580:CM618),""))</f>
        <v/>
      </c>
      <c r="BF579" s="20" t="str">
        <f aca="false">IF(AND(BB579=1,BB578=1,BE538&lt;&gt;0),"",IF(AND(BB578=0,BB579=1),BF578,IF(AND(BB579=1,BB578=1),BF578,IF(AND(BF578="",BE578="",OR(BD578=0,BD578="")),"",IF(AND(BF578="",BE539=0),"",IF(AND(BE539&lt;&gt;"",BF578=BE539),"",IF(AND(BD578=1,BE578&lt;&gt;0),CM579,IF(BF578&lt;&gt;0,BF578+CM579,IF(BF578="","")))))))))</f>
        <v/>
      </c>
      <c r="BI579" s="0"/>
      <c r="BU579" s="0"/>
      <c r="BZ579" s="49"/>
      <c r="CG579" s="13"/>
      <c r="CH579" s="40"/>
      <c r="CI579" s="13"/>
      <c r="CL579" s="6" t="n">
        <f aca="false">C579</f>
        <v>38085</v>
      </c>
      <c r="CM579" s="13" t="n">
        <f aca="false">CN579/CN578-1</f>
        <v>-0.00226816714647116</v>
      </c>
      <c r="CN579" s="4" t="n">
        <v>114.37</v>
      </c>
      <c r="CO579" s="13" t="n">
        <f aca="false">CN579/CN574-1</f>
        <v>0.0051854455967657</v>
      </c>
      <c r="CY579" s="4" t="n">
        <v>115.41</v>
      </c>
      <c r="CZ579" s="4" t="n">
        <v>114.37</v>
      </c>
      <c r="DA579" s="33" t="n">
        <f aca="false">CZ579-CN579</f>
        <v>0</v>
      </c>
      <c r="DB579" s="16" t="n">
        <f aca="false">CZ579/CY579-1</f>
        <v>-0.00901135083614935</v>
      </c>
      <c r="DC579" s="15" t="n">
        <f aca="false">CY579/CZ578-1</f>
        <v>0.0068045014394138</v>
      </c>
      <c r="DD579" s="15" t="n">
        <f aca="false">CZ579/CZ578-1</f>
        <v>-0.00226816714647116</v>
      </c>
      <c r="DE579" s="34" t="str">
        <f aca="false">IF(CW579=0,"",-DC579*CS579)</f>
        <v/>
      </c>
      <c r="DY579" s="6"/>
      <c r="EB579" s="6" t="n">
        <f aca="false">CL579</f>
        <v>38085</v>
      </c>
      <c r="EC579" s="13" t="n">
        <f aca="false">SUM(CM577:CM579)</f>
        <v>-0.00782789172092357</v>
      </c>
    </row>
    <row r="580" customFormat="false" ht="15" hidden="false" customHeight="false" outlineLevel="0" collapsed="false">
      <c r="A580" s="0" t="n">
        <f aca="false">IF(FR580=1,CZ580,0)</f>
        <v>0</v>
      </c>
      <c r="C580" s="6" t="n">
        <v>38089</v>
      </c>
      <c r="D580" s="0" t="n">
        <f aca="false">IF(E580&gt;E579,1,)</f>
        <v>1</v>
      </c>
      <c r="E580" s="46" t="n">
        <v>106.8223</v>
      </c>
      <c r="F580" s="46" t="n">
        <v>111.8388</v>
      </c>
      <c r="G580" s="46" t="n">
        <v>113.82</v>
      </c>
      <c r="H580" s="46" t="n">
        <v>113.2453</v>
      </c>
      <c r="I580" s="46" t="n">
        <v>114.107</v>
      </c>
      <c r="J580" s="47" t="str">
        <f aca="false">IF(MIN(E580:I580)=E580,$E$2,IF(MIN(E580:I580)=F580,$F$2,IF(MIN(E580:I580)=G580,$G$2,IF(MIN(E580:I580)=H580,$H$2,IF(MIN(E580:I580)=I580,$I$2)))))</f>
        <v>200D</v>
      </c>
      <c r="K580" s="47" t="str">
        <f aca="false">IF(MAX(E580:I580)=E580,$E$2,IF(MAX(E580:I580)=F580,$F$2,IF(MAX(E580:I580)=G580,$G$2,IF(MAX(E580:I580)=H580,$H$2,IF(MAX(E580:I580)=I580,$I$2)))))</f>
        <v>10D</v>
      </c>
      <c r="L580" s="4" t="n">
        <f aca="false">IF(MAX(E580:I580)=H580,1,0)</f>
        <v>0</v>
      </c>
      <c r="M580" s="4" t="n">
        <f aca="false">IF(MAX(E580:I580)=I580,1,0)</f>
        <v>1</v>
      </c>
      <c r="O580" s="4" t="n">
        <f aca="false">IF(CN580&gt;E580,1,0)</f>
        <v>1</v>
      </c>
      <c r="P580" s="4" t="n">
        <f aca="false">IF(CN580&gt;F580,1,0)</f>
        <v>1</v>
      </c>
      <c r="Q580" s="4" t="n">
        <f aca="false">IF(CN580&gt;G580,1,0)</f>
        <v>1</v>
      </c>
      <c r="R580" s="4" t="n">
        <f aca="false">IF(CN580&gt;H580,1,0)</f>
        <v>1</v>
      </c>
      <c r="S580" s="4" t="n">
        <f aca="false">IF(CN580&gt;I580,1,0)</f>
        <v>1</v>
      </c>
      <c r="T580" s="25" t="n">
        <f aca="false">IF(AND(AND(R580=0,S580=0,Q580=0),OR(S579=1,S578=1,S577=1)),1,0)</f>
        <v>0</v>
      </c>
      <c r="U580" s="13" t="n">
        <f aca="false">SUM(CM579:CM580)</f>
        <v>0.00166643108733122</v>
      </c>
      <c r="AV580" s="0"/>
      <c r="AW580" s="55" t="n">
        <f aca="false">IF(EC580&gt;$AW$2,1,0)</f>
        <v>0</v>
      </c>
      <c r="AX580" s="0" t="n">
        <f aca="false">IF(AND(I580&gt;G580,I579&lt;G579),1,IF(OR(AND(I580&gt;F580,I579&lt;F579),AND(I580&gt;E580,I579&lt;E579)),1,0))</f>
        <v>1</v>
      </c>
      <c r="AY580" s="0" t="n">
        <f aca="false">IF(K579="10D",1,0)</f>
        <v>0</v>
      </c>
      <c r="AZ580" s="0" t="n">
        <f aca="false">IF(AND(I580&gt;G580,I579&lt;G579,I580&gt;F580,I579&gt;F579,I580&gt;E580,I579&gt;E579),1,0)</f>
        <v>1</v>
      </c>
      <c r="BA580" s="56" t="n">
        <f aca="false">IF(G580&gt;H580,1,0)</f>
        <v>1</v>
      </c>
      <c r="BB580" s="56" t="n">
        <f aca="false">IF(I580&lt;F580,1,0)</f>
        <v>0</v>
      </c>
      <c r="BC580" s="0" t="n">
        <f aca="false">IF(AND(SUM(AW579:AX579)=2,AY580=1),1,IF(SUM(AX578:AX580)=0,0,IF(AND(OR(AW578=1,AX578=1),OR(AW579=1,AX579=1),AY580=1),1,IF(AND(SUM(AW580:AY580)=2,SUM(AW578:AX578)=2,AX578=1),1,0))))</f>
        <v>0</v>
      </c>
      <c r="BD580" s="57" t="str">
        <f aca="false">IF(BC580=0,"",IF(AND(BC580=1,AZ580=0,AZ579=0,AZ578=0),1,IF(AND(BC580=1,OR(AZ580=1,AZ579=1,AZ578)),IF(BA580=1,1,0))))</f>
        <v/>
      </c>
      <c r="BE580" s="50" t="str">
        <f aca="false">IF(AND(BD580=1,BD579=1),0,IF(BD580=1,SUM(CM581:CM619),""))</f>
        <v/>
      </c>
      <c r="BF580" s="20" t="str">
        <f aca="false">IF(AND(BB580=1,BB579=1,BE539&lt;&gt;0),"",IF(AND(BB579=0,BB580=1),BF579,IF(AND(BB580=1,BB579=1),BF579,IF(AND(BF579="",BE579="",OR(BD579=0,BD579="")),"",IF(AND(BF579="",BE540=0),"",IF(AND(BE540&lt;&gt;"",BF579=BE540),"",IF(AND(BD579=1,BE579&lt;&gt;0),CM580,IF(BF579&lt;&gt;0,BF579+CM580,IF(BF579="","")))))))))</f>
        <v/>
      </c>
      <c r="BI580" s="0"/>
      <c r="BU580" s="0"/>
      <c r="BZ580" s="49"/>
      <c r="CG580" s="13"/>
      <c r="CH580" s="40"/>
      <c r="CI580" s="13"/>
      <c r="CL580" s="6" t="n">
        <f aca="false">C580</f>
        <v>38089</v>
      </c>
      <c r="CM580" s="13" t="n">
        <f aca="false">CN580/CN579-1</f>
        <v>0.00393459823380238</v>
      </c>
      <c r="CN580" s="4" t="n">
        <v>114.82</v>
      </c>
      <c r="CO580" s="13" t="n">
        <f aca="false">CN580/CN575-1</f>
        <v>0.00157013258897409</v>
      </c>
      <c r="CY580" s="4" t="n">
        <v>114.58</v>
      </c>
      <c r="CZ580" s="4" t="n">
        <v>114.82</v>
      </c>
      <c r="DA580" s="33" t="n">
        <f aca="false">CZ580-CN580</f>
        <v>0</v>
      </c>
      <c r="DB580" s="16" t="n">
        <f aca="false">CZ580/CY580-1</f>
        <v>0.00209460638854941</v>
      </c>
      <c r="DC580" s="15" t="n">
        <f aca="false">CY580/CZ579-1</f>
        <v>0.00183614584244118</v>
      </c>
      <c r="DD580" s="15" t="n">
        <f aca="false">CZ580/CZ579-1</f>
        <v>0.00393459823380238</v>
      </c>
      <c r="DE580" s="34" t="str">
        <f aca="false">IF(CW580=0,"",-DC580*CS580)</f>
        <v/>
      </c>
      <c r="DY580" s="6"/>
      <c r="EB580" s="6" t="n">
        <f aca="false">CL580</f>
        <v>38089</v>
      </c>
      <c r="EC580" s="13" t="n">
        <f aca="false">SUM(CM578:CM580)</f>
        <v>-0.000683438364366018</v>
      </c>
    </row>
    <row r="581" customFormat="false" ht="15" hidden="false" customHeight="false" outlineLevel="0" collapsed="false">
      <c r="A581" s="0" t="n">
        <f aca="false">IF(FR581=1,CZ581,0)</f>
        <v>0</v>
      </c>
      <c r="C581" s="6" t="n">
        <v>38090</v>
      </c>
      <c r="D581" s="0" t="n">
        <f aca="false">IF(E581&gt;E580,1,)</f>
        <v>1</v>
      </c>
      <c r="E581" s="46" t="n">
        <v>106.8943</v>
      </c>
      <c r="F581" s="46" t="n">
        <v>111.9216</v>
      </c>
      <c r="G581" s="46" t="n">
        <v>113.8146</v>
      </c>
      <c r="H581" s="46" t="n">
        <v>113.147</v>
      </c>
      <c r="I581" s="46" t="n">
        <v>114.169</v>
      </c>
      <c r="J581" s="47" t="str">
        <f aca="false">IF(MIN(E581:I581)=E581,$E$2,IF(MIN(E581:I581)=F581,$F$2,IF(MIN(E581:I581)=G581,$G$2,IF(MIN(E581:I581)=H581,$H$2,IF(MIN(E581:I581)=I581,$I$2)))))</f>
        <v>200D</v>
      </c>
      <c r="K581" s="47" t="str">
        <f aca="false">IF(MAX(E581:I581)=E581,$E$2,IF(MAX(E581:I581)=F581,$F$2,IF(MAX(E581:I581)=G581,$G$2,IF(MAX(E581:I581)=H581,$H$2,IF(MAX(E581:I581)=I581,$I$2)))))</f>
        <v>10D</v>
      </c>
      <c r="L581" s="4" t="n">
        <f aca="false">IF(MAX(E581:I581)=H581,1,0)</f>
        <v>0</v>
      </c>
      <c r="M581" s="4" t="n">
        <f aca="false">IF(MAX(E581:I581)=I581,1,0)</f>
        <v>1</v>
      </c>
      <c r="O581" s="4" t="n">
        <f aca="false">IF(CN581&gt;E581,1,0)</f>
        <v>1</v>
      </c>
      <c r="P581" s="4" t="n">
        <f aca="false">IF(CN581&gt;F581,1,0)</f>
        <v>1</v>
      </c>
      <c r="Q581" s="4" t="n">
        <f aca="false">IF(CN581&gt;G581,1,0)</f>
        <v>0</v>
      </c>
      <c r="R581" s="4" t="n">
        <f aca="false">IF(CN581&gt;H581,1,0)</f>
        <v>1</v>
      </c>
      <c r="S581" s="4" t="n">
        <f aca="false">IF(CN581&gt;I581,1,0)</f>
        <v>0</v>
      </c>
      <c r="T581" s="25" t="n">
        <f aca="false">IF(AND(AND(R581=0,S581=0,Q581=0),OR(S580=1,S579=1,S578=1)),1,0)</f>
        <v>0</v>
      </c>
      <c r="U581" s="13" t="n">
        <f aca="false">SUM(CM580:CM581)</f>
        <v>-0.0100873491621217</v>
      </c>
      <c r="AV581" s="0"/>
      <c r="AW581" s="55" t="n">
        <f aca="false">IF(EC581&gt;$AW$2,1,0)</f>
        <v>0</v>
      </c>
      <c r="AX581" s="0" t="n">
        <f aca="false">IF(AND(I581&gt;G581,I580&lt;G580),1,IF(OR(AND(I581&gt;F581,I580&lt;F580),AND(I581&gt;E581,I580&lt;E580)),1,0))</f>
        <v>0</v>
      </c>
      <c r="AY581" s="0" t="n">
        <f aca="false">IF(K580="10D",1,0)</f>
        <v>1</v>
      </c>
      <c r="AZ581" s="0" t="n">
        <f aca="false">IF(AND(I581&gt;G581,I580&lt;G580,I581&gt;F581,I580&gt;F580,I581&gt;E581,I580&gt;E580),1,0)</f>
        <v>0</v>
      </c>
      <c r="BA581" s="56" t="n">
        <f aca="false">IF(G581&gt;H581,1,0)</f>
        <v>1</v>
      </c>
      <c r="BB581" s="56" t="n">
        <f aca="false">IF(I581&lt;F581,1,0)</f>
        <v>0</v>
      </c>
      <c r="BC581" s="0" t="n">
        <f aca="false">IF(AND(SUM(AW580:AX580)=2,AY581=1),1,IF(SUM(AX579:AX581)=0,0,IF(AND(OR(AW579=1,AX579=1),OR(AW580=1,AX580=1),AY581=1),1,IF(AND(SUM(AW581:AY581)=2,SUM(AW579:AX579)=2,AX579=1),1,0))))</f>
        <v>0</v>
      </c>
      <c r="BD581" s="57" t="str">
        <f aca="false">IF(BC581=0,"",IF(AND(BC581=1,AZ581=0,AZ580=0,AZ579=0),1,IF(AND(BC581=1,OR(AZ581=1,AZ580=1,AZ579)),IF(BA581=1,1,0))))</f>
        <v/>
      </c>
      <c r="BE581" s="50" t="str">
        <f aca="false">IF(AND(BD581=1,BD580=1),0,IF(BD581=1,SUM(CM582:CM620),""))</f>
        <v/>
      </c>
      <c r="BF581" s="20" t="str">
        <f aca="false">IF(AND(BB581=1,BB580=1,BE540&lt;&gt;0),"",IF(AND(BB580=0,BB581=1),BF580,IF(AND(BB581=1,BB580=1),BF580,IF(AND(BF580="",BE580="",OR(BD580=0,BD580="")),"",IF(AND(BF580="",BE541=0),"",IF(AND(BE541&lt;&gt;"",BF580=BE541),"",IF(AND(BD580=1,BE580&lt;&gt;0),CM581,IF(BF580&lt;&gt;0,BF580+CM581,IF(BF580="","")))))))))</f>
        <v/>
      </c>
      <c r="BI581" s="0"/>
      <c r="BU581" s="0"/>
      <c r="BZ581" s="49"/>
      <c r="CG581" s="13"/>
      <c r="CH581" s="40"/>
      <c r="CI581" s="13"/>
      <c r="CL581" s="6" t="n">
        <f aca="false">C581</f>
        <v>38090</v>
      </c>
      <c r="CM581" s="13" t="n">
        <f aca="false">CN581/CN580-1</f>
        <v>-0.0140219473959241</v>
      </c>
      <c r="CN581" s="4" t="n">
        <v>113.21</v>
      </c>
      <c r="CO581" s="13" t="n">
        <f aca="false">CN581/CN576-1</f>
        <v>-0.0178710852780429</v>
      </c>
      <c r="CY581" s="4" t="n">
        <v>115.26</v>
      </c>
      <c r="CZ581" s="4" t="n">
        <v>113.21</v>
      </c>
      <c r="DA581" s="33" t="n">
        <f aca="false">CZ581-CN581</f>
        <v>0</v>
      </c>
      <c r="DB581" s="16" t="n">
        <f aca="false">CZ581/CY581-1</f>
        <v>-0.0177858754121119</v>
      </c>
      <c r="DC581" s="15" t="n">
        <f aca="false">CY581/CZ580-1</f>
        <v>0.00383208500261278</v>
      </c>
      <c r="DD581" s="15" t="n">
        <f aca="false">CZ581/CZ580-1</f>
        <v>-0.0140219473959241</v>
      </c>
      <c r="DE581" s="34" t="str">
        <f aca="false">IF(CW581=0,"",-DC581*CS581)</f>
        <v/>
      </c>
      <c r="DY581" s="6"/>
      <c r="EB581" s="6" t="n">
        <f aca="false">CL581</f>
        <v>38090</v>
      </c>
      <c r="EC581" s="13" t="n">
        <f aca="false">SUM(CM579:CM581)</f>
        <v>-0.0123555163085929</v>
      </c>
    </row>
    <row r="582" customFormat="false" ht="15" hidden="false" customHeight="false" outlineLevel="0" collapsed="false">
      <c r="A582" s="0" t="n">
        <f aca="false">IF(FR582=1,CZ582,0)</f>
        <v>0</v>
      </c>
      <c r="C582" s="6" t="n">
        <v>38091</v>
      </c>
      <c r="D582" s="0" t="n">
        <f aca="false">IF(E582&gt;E581,1,)</f>
        <v>1</v>
      </c>
      <c r="E582" s="46" t="n">
        <v>106.973</v>
      </c>
      <c r="F582" s="46" t="n">
        <v>112.0171</v>
      </c>
      <c r="G582" s="46" t="n">
        <v>113.803</v>
      </c>
      <c r="H582" s="46" t="n">
        <v>113.0773</v>
      </c>
      <c r="I582" s="46" t="n">
        <v>114.211</v>
      </c>
      <c r="J582" s="47" t="str">
        <f aca="false">IF(MIN(E582:I582)=E582,$E$2,IF(MIN(E582:I582)=F582,$F$2,IF(MIN(E582:I582)=G582,$G$2,IF(MIN(E582:I582)=H582,$H$2,IF(MIN(E582:I582)=I582,$I$2)))))</f>
        <v>200D</v>
      </c>
      <c r="K582" s="47" t="str">
        <f aca="false">IF(MAX(E582:I582)=E582,$E$2,IF(MAX(E582:I582)=F582,$F$2,IF(MAX(E582:I582)=G582,$G$2,IF(MAX(E582:I582)=H582,$H$2,IF(MAX(E582:I582)=I582,$I$2)))))</f>
        <v>10D</v>
      </c>
      <c r="L582" s="4" t="n">
        <f aca="false">IF(MAX(E582:I582)=H582,1,0)</f>
        <v>0</v>
      </c>
      <c r="M582" s="4" t="n">
        <f aca="false">IF(MAX(E582:I582)=I582,1,0)</f>
        <v>1</v>
      </c>
      <c r="O582" s="4" t="n">
        <f aca="false">IF(CN582&gt;E582,1,0)</f>
        <v>1</v>
      </c>
      <c r="P582" s="4" t="n">
        <f aca="false">IF(CN582&gt;F582,1,0)</f>
        <v>1</v>
      </c>
      <c r="Q582" s="4" t="n">
        <f aca="false">IF(CN582&gt;G582,1,0)</f>
        <v>0</v>
      </c>
      <c r="R582" s="4" t="n">
        <f aca="false">IF(CN582&gt;H582,1,0)</f>
        <v>1</v>
      </c>
      <c r="S582" s="4" t="n">
        <f aca="false">IF(CN582&gt;I582,1,0)</f>
        <v>0</v>
      </c>
      <c r="T582" s="25" t="n">
        <f aca="false">IF(AND(AND(R582=0,S582=0,Q582=0),OR(S581=1,S580=1,S579=1)),1,0)</f>
        <v>0</v>
      </c>
      <c r="U582" s="13" t="n">
        <f aca="false">SUM(CM581:CM582)</f>
        <v>-0.0124319818451776</v>
      </c>
      <c r="AV582" s="0"/>
      <c r="AW582" s="55" t="n">
        <f aca="false">IF(EC582&gt;$AW$2,1,0)</f>
        <v>0</v>
      </c>
      <c r="AX582" s="0" t="n">
        <f aca="false">IF(AND(I582&gt;G582,I581&lt;G581),1,IF(OR(AND(I582&gt;F582,I581&lt;F581),AND(I582&gt;E582,I581&lt;E581)),1,0))</f>
        <v>0</v>
      </c>
      <c r="AY582" s="0" t="n">
        <f aca="false">IF(K581="10D",1,0)</f>
        <v>1</v>
      </c>
      <c r="AZ582" s="0" t="n">
        <f aca="false">IF(AND(I582&gt;G582,I581&lt;G581,I582&gt;F582,I581&gt;F581,I582&gt;E582,I581&gt;E581),1,0)</f>
        <v>0</v>
      </c>
      <c r="BA582" s="56" t="n">
        <f aca="false">IF(G582&gt;H582,1,0)</f>
        <v>1</v>
      </c>
      <c r="BB582" s="56" t="n">
        <f aca="false">IF(I582&lt;F582,1,0)</f>
        <v>0</v>
      </c>
      <c r="BC582" s="0" t="n">
        <f aca="false">IF(AND(SUM(AW581:AX581)=2,AY582=1),1,IF(SUM(AX580:AX582)=0,0,IF(AND(OR(AW580=1,AX580=1),OR(AW581=1,AX581=1),AY582=1),1,IF(AND(SUM(AW582:AY582)=2,SUM(AW580:AX580)=2,AX580=1),1,0))))</f>
        <v>0</v>
      </c>
      <c r="BD582" s="57" t="str">
        <f aca="false">IF(BC582=0,"",IF(AND(BC582=1,AZ582=0,AZ581=0,AZ580=0),1,IF(AND(BC582=1,OR(AZ582=1,AZ581=1,AZ580)),IF(BA582=1,1,0))))</f>
        <v/>
      </c>
      <c r="BE582" s="50" t="str">
        <f aca="false">IF(AND(BD582=1,BD581=1),0,IF(BD582=1,SUM(CM583:CM621),""))</f>
        <v/>
      </c>
      <c r="BF582" s="20" t="str">
        <f aca="false">IF(AND(BB582=1,BB581=1,BE541&lt;&gt;0),"",IF(AND(BB581=0,BB582=1),BF581,IF(AND(BB582=1,BB581=1),BF581,IF(AND(BF581="",BE581="",OR(BD581=0,BD581="")),"",IF(AND(BF581="",BE542=0),"",IF(AND(BE542&lt;&gt;"",BF581=BE542),"",IF(AND(BD581=1,BE581&lt;&gt;0),CM582,IF(BF581&lt;&gt;0,BF581+CM582,IF(BF581="","")))))))))</f>
        <v/>
      </c>
      <c r="BI582" s="0"/>
      <c r="BU582" s="0"/>
      <c r="BZ582" s="49"/>
      <c r="CG582" s="13"/>
      <c r="CH582" s="40"/>
      <c r="CI582" s="13"/>
      <c r="CL582" s="6" t="n">
        <f aca="false">C582</f>
        <v>38091</v>
      </c>
      <c r="CM582" s="13" t="n">
        <f aca="false">CN582/CN581-1</f>
        <v>0.00158996555074653</v>
      </c>
      <c r="CN582" s="4" t="n">
        <v>113.39</v>
      </c>
      <c r="CO582" s="13" t="n">
        <f aca="false">CN582/CN577-1</f>
        <v>-0.013141862489121</v>
      </c>
      <c r="CY582" s="4" t="n">
        <v>112.61</v>
      </c>
      <c r="CZ582" s="4" t="n">
        <v>113.39</v>
      </c>
      <c r="DA582" s="33" t="n">
        <f aca="false">CZ582-CN582</f>
        <v>0</v>
      </c>
      <c r="DB582" s="16" t="n">
        <f aca="false">CZ582/CY582-1</f>
        <v>0.00692656069620812</v>
      </c>
      <c r="DC582" s="15" t="n">
        <f aca="false">CY582/CZ581-1</f>
        <v>-0.00529988516915458</v>
      </c>
      <c r="DD582" s="15" t="n">
        <f aca="false">CZ582/CZ581-1</f>
        <v>0.00158996555074653</v>
      </c>
      <c r="DE582" s="34" t="str">
        <f aca="false">IF(CW582=0,"",-DC582*CS582)</f>
        <v/>
      </c>
      <c r="DY582" s="6"/>
      <c r="EB582" s="6" t="n">
        <f aca="false">CL582</f>
        <v>38091</v>
      </c>
      <c r="EC582" s="13" t="n">
        <f aca="false">SUM(CM580:CM582)</f>
        <v>-0.0084973836113752</v>
      </c>
    </row>
    <row r="583" customFormat="false" ht="15" hidden="false" customHeight="false" outlineLevel="0" collapsed="false">
      <c r="A583" s="0" t="n">
        <f aca="false">IF(FR583=1,CZ583,0)</f>
        <v>0</v>
      </c>
      <c r="C583" s="6" t="n">
        <v>38092</v>
      </c>
      <c r="D583" s="0" t="n">
        <f aca="false">IF(E583&gt;E582,1,)</f>
        <v>1</v>
      </c>
      <c r="E583" s="46" t="n">
        <v>107.0496</v>
      </c>
      <c r="F583" s="46" t="n">
        <v>112.0995</v>
      </c>
      <c r="G583" s="46" t="n">
        <v>113.7866</v>
      </c>
      <c r="H583" s="46" t="n">
        <v>112.9863</v>
      </c>
      <c r="I583" s="46" t="n">
        <v>114.197</v>
      </c>
      <c r="J583" s="47" t="str">
        <f aca="false">IF(MIN(E583:I583)=E583,$E$2,IF(MIN(E583:I583)=F583,$F$2,IF(MIN(E583:I583)=G583,$G$2,IF(MIN(E583:I583)=H583,$H$2,IF(MIN(E583:I583)=I583,$I$2)))))</f>
        <v>200D</v>
      </c>
      <c r="K583" s="47" t="str">
        <f aca="false">IF(MAX(E583:I583)=E583,$E$2,IF(MAX(E583:I583)=F583,$F$2,IF(MAX(E583:I583)=G583,$G$2,IF(MAX(E583:I583)=H583,$H$2,IF(MAX(E583:I583)=I583,$I$2)))))</f>
        <v>10D</v>
      </c>
      <c r="L583" s="4" t="n">
        <f aca="false">IF(MAX(E583:I583)=H583,1,0)</f>
        <v>0</v>
      </c>
      <c r="M583" s="4" t="n">
        <f aca="false">IF(MAX(E583:I583)=I583,1,0)</f>
        <v>1</v>
      </c>
      <c r="O583" s="4" t="n">
        <f aca="false">IF(CN583&gt;E583,1,0)</f>
        <v>1</v>
      </c>
      <c r="P583" s="4" t="n">
        <f aca="false">IF(CN583&gt;F583,1,0)</f>
        <v>1</v>
      </c>
      <c r="Q583" s="4" t="n">
        <f aca="false">IF(CN583&gt;G583,1,0)</f>
        <v>0</v>
      </c>
      <c r="R583" s="4" t="n">
        <f aca="false">IF(CN583&gt;H583,1,0)</f>
        <v>0</v>
      </c>
      <c r="S583" s="4" t="n">
        <f aca="false">IF(CN583&gt;I583,1,0)</f>
        <v>0</v>
      </c>
      <c r="T583" s="25" t="n">
        <f aca="false">IF(AND(AND(R583=0,S583=0,Q583=0),OR(S582=1,S581=1,S580=1)),1,0)</f>
        <v>1</v>
      </c>
      <c r="U583" s="13" t="n">
        <f aca="false">SUM(CM582:CM583)</f>
        <v>-0.00220225598554424</v>
      </c>
      <c r="AV583" s="0"/>
      <c r="AW583" s="55" t="n">
        <f aca="false">IF(EC583&gt;$AW$2,1,0)</f>
        <v>0</v>
      </c>
      <c r="AX583" s="0" t="n">
        <f aca="false">IF(AND(I583&gt;G583,I582&lt;G582),1,IF(OR(AND(I583&gt;F583,I582&lt;F582),AND(I583&gt;E583,I582&lt;E582)),1,0))</f>
        <v>0</v>
      </c>
      <c r="AY583" s="0" t="n">
        <f aca="false">IF(K582="10D",1,0)</f>
        <v>1</v>
      </c>
      <c r="AZ583" s="0" t="n">
        <f aca="false">IF(AND(I583&gt;G583,I582&lt;G582,I583&gt;F583,I582&gt;F582,I583&gt;E583,I582&gt;E582),1,0)</f>
        <v>0</v>
      </c>
      <c r="BA583" s="56" t="n">
        <f aca="false">IF(G583&gt;H583,1,0)</f>
        <v>1</v>
      </c>
      <c r="BB583" s="56" t="n">
        <f aca="false">IF(I583&lt;F583,1,0)</f>
        <v>0</v>
      </c>
      <c r="BC583" s="0" t="n">
        <f aca="false">IF(AND(SUM(AW582:AX582)=2,AY583=1),1,IF(SUM(AX581:AX583)=0,0,IF(AND(OR(AW581=1,AX581=1),OR(AW582=1,AX582=1),AY583=1),1,IF(AND(SUM(AW583:AY583)=2,SUM(AW581:AX581)=2,AX581=1),1,0))))</f>
        <v>0</v>
      </c>
      <c r="BD583" s="57" t="str">
        <f aca="false">IF(BC583=0,"",IF(AND(BC583=1,AZ583=0,AZ582=0,AZ581=0),1,IF(AND(BC583=1,OR(AZ583=1,AZ582=1,AZ581)),IF(BA583=1,1,0))))</f>
        <v/>
      </c>
      <c r="BE583" s="50" t="str">
        <f aca="false">IF(AND(BD583=1,BD582=1),0,IF(BD583=1,SUM(CM584:CM622),""))</f>
        <v/>
      </c>
      <c r="BF583" s="20" t="str">
        <f aca="false">IF(AND(BB583=1,BB582=1,BE542&lt;&gt;0),"",IF(AND(BB582=0,BB583=1),BF582,IF(AND(BB583=1,BB582=1),BF582,IF(AND(BF582="",BE582="",OR(BD582=0,BD582="")),"",IF(AND(BF582="",BE543=0),"",IF(AND(BE543&lt;&gt;"",BF582=BE543),"",IF(AND(BD582=1,BE582&lt;&gt;0),CM583,IF(BF582&lt;&gt;0,BF582+CM583,IF(BF582="","")))))))))</f>
        <v/>
      </c>
      <c r="BI583" s="0"/>
      <c r="BU583" s="0"/>
      <c r="BZ583" s="49"/>
      <c r="CG583" s="13"/>
      <c r="CH583" s="40"/>
      <c r="CI583" s="13"/>
      <c r="CL583" s="6" t="n">
        <f aca="false">C583</f>
        <v>38092</v>
      </c>
      <c r="CM583" s="13" t="n">
        <f aca="false">CN583/CN582-1</f>
        <v>-0.00379222153629077</v>
      </c>
      <c r="CN583" s="4" t="n">
        <v>112.96</v>
      </c>
      <c r="CO583" s="13" t="n">
        <f aca="false">CN583/CN578-1</f>
        <v>-0.0145686120561808</v>
      </c>
      <c r="CY583" s="4" t="n">
        <v>113.45</v>
      </c>
      <c r="CZ583" s="4" t="n">
        <v>112.96</v>
      </c>
      <c r="DA583" s="33" t="n">
        <f aca="false">CZ583-CN583</f>
        <v>0</v>
      </c>
      <c r="DB583" s="16" t="n">
        <f aca="false">CZ583/CY583-1</f>
        <v>-0.00431908329660646</v>
      </c>
      <c r="DC583" s="15" t="n">
        <f aca="false">CY583/CZ582-1</f>
        <v>0.000529147191110413</v>
      </c>
      <c r="DD583" s="15" t="n">
        <f aca="false">CZ583/CZ582-1</f>
        <v>-0.00379222153629077</v>
      </c>
      <c r="DE583" s="34" t="str">
        <f aca="false">IF(CW583=0,"",-DC583*CS583)</f>
        <v/>
      </c>
      <c r="DY583" s="6"/>
      <c r="EB583" s="6" t="n">
        <f aca="false">CL583</f>
        <v>38092</v>
      </c>
      <c r="EC583" s="13" t="n">
        <f aca="false">SUM(CM581:CM583)</f>
        <v>-0.0162242033814684</v>
      </c>
    </row>
    <row r="584" customFormat="false" ht="15" hidden="false" customHeight="false" outlineLevel="0" collapsed="false">
      <c r="A584" s="0" t="n">
        <f aca="false">IF(FR584=1,CZ584,0)</f>
        <v>0</v>
      </c>
      <c r="C584" s="6" t="n">
        <v>38093</v>
      </c>
      <c r="D584" s="0" t="n">
        <f aca="false">IF(E584&gt;E583,1,)</f>
        <v>1</v>
      </c>
      <c r="E584" s="46" t="n">
        <v>107.1261</v>
      </c>
      <c r="F584" s="46" t="n">
        <v>112.2</v>
      </c>
      <c r="G584" s="46" t="n">
        <v>113.8062</v>
      </c>
      <c r="H584" s="46" t="n">
        <v>112.9143</v>
      </c>
      <c r="I584" s="46" t="n">
        <v>114.202</v>
      </c>
      <c r="J584" s="47" t="str">
        <f aca="false">IF(MIN(E584:I584)=E584,$E$2,IF(MIN(E584:I584)=F584,$F$2,IF(MIN(E584:I584)=G584,$G$2,IF(MIN(E584:I584)=H584,$H$2,IF(MIN(E584:I584)=I584,$I$2)))))</f>
        <v>200D</v>
      </c>
      <c r="K584" s="47" t="str">
        <f aca="false">IF(MAX(E584:I584)=E584,$E$2,IF(MAX(E584:I584)=F584,$F$2,IF(MAX(E584:I584)=G584,$G$2,IF(MAX(E584:I584)=H584,$H$2,IF(MAX(E584:I584)=I584,$I$2)))))</f>
        <v>10D</v>
      </c>
      <c r="L584" s="4" t="n">
        <f aca="false">IF(MAX(E584:I584)=H584,1,0)</f>
        <v>0</v>
      </c>
      <c r="M584" s="4" t="n">
        <f aca="false">IF(MAX(E584:I584)=I584,1,0)</f>
        <v>1</v>
      </c>
      <c r="O584" s="4" t="n">
        <f aca="false">IF(CN584&gt;E584,1,0)</f>
        <v>1</v>
      </c>
      <c r="P584" s="4" t="n">
        <f aca="false">IF(CN584&gt;F584,1,0)</f>
        <v>1</v>
      </c>
      <c r="Q584" s="4" t="n">
        <f aca="false">IF(CN584&gt;G584,1,0)</f>
        <v>1</v>
      </c>
      <c r="R584" s="4" t="n">
        <f aca="false">IF(CN584&gt;H584,1,0)</f>
        <v>1</v>
      </c>
      <c r="S584" s="4" t="n">
        <f aca="false">IF(CN584&gt;I584,1,0)</f>
        <v>0</v>
      </c>
      <c r="T584" s="25" t="n">
        <f aca="false">IF(AND(AND(R584=0,S584=0,Q584=0),OR(S583=1,S582=1,S581=1)),1,0)</f>
        <v>0</v>
      </c>
      <c r="U584" s="13" t="n">
        <f aca="false">SUM(CM583:CM584)</f>
        <v>0.00390961982348259</v>
      </c>
      <c r="AV584" s="0"/>
      <c r="AW584" s="55" t="n">
        <f aca="false">IF(EC584&gt;$AW$2,1,0)</f>
        <v>0</v>
      </c>
      <c r="AX584" s="0" t="n">
        <f aca="false">IF(AND(I584&gt;G584,I583&lt;G583),1,IF(OR(AND(I584&gt;F584,I583&lt;F583),AND(I584&gt;E584,I583&lt;E583)),1,0))</f>
        <v>0</v>
      </c>
      <c r="AY584" s="0" t="n">
        <f aca="false">IF(K583="10D",1,0)</f>
        <v>1</v>
      </c>
      <c r="AZ584" s="0" t="n">
        <f aca="false">IF(AND(I584&gt;G584,I583&lt;G583,I584&gt;F584,I583&gt;F583,I584&gt;E584,I583&gt;E583),1,0)</f>
        <v>0</v>
      </c>
      <c r="BA584" s="56" t="n">
        <f aca="false">IF(G584&gt;H584,1,0)</f>
        <v>1</v>
      </c>
      <c r="BB584" s="56" t="n">
        <f aca="false">IF(I584&lt;F584,1,0)</f>
        <v>0</v>
      </c>
      <c r="BC584" s="0" t="n">
        <f aca="false">IF(AND(SUM(AW583:AX583)=2,AY584=1),1,IF(SUM(AX582:AX584)=0,0,IF(AND(OR(AW582=1,AX582=1),OR(AW583=1,AX583=1),AY584=1),1,IF(AND(SUM(AW584:AY584)=2,SUM(AW582:AX582)=2,AX582=1),1,0))))</f>
        <v>0</v>
      </c>
      <c r="BD584" s="57" t="str">
        <f aca="false">IF(BC584=0,"",IF(AND(BC584=1,AZ584=0,AZ583=0,AZ582=0),1,IF(AND(BC584=1,OR(AZ584=1,AZ583=1,AZ582)),IF(BA584=1,1,0))))</f>
        <v/>
      </c>
      <c r="BE584" s="50" t="str">
        <f aca="false">IF(AND(BD584=1,BD583=1),0,IF(BD584=1,SUM(CM585:CM623),""))</f>
        <v/>
      </c>
      <c r="BF584" s="20" t="str">
        <f aca="false">IF(AND(BB584=1,BB583=1,BE543&lt;&gt;0),"",IF(AND(BB583=0,BB584=1),BF583,IF(AND(BB584=1,BB583=1),BF583,IF(AND(BF583="",BE583="",OR(BD583=0,BD583="")),"",IF(AND(BF583="",BE544=0),"",IF(AND(BE544&lt;&gt;"",BF583=BE544),"",IF(AND(BD583=1,BE583&lt;&gt;0),CM584,IF(BF583&lt;&gt;0,BF583+CM584,IF(BF583="","")))))))))</f>
        <v/>
      </c>
      <c r="BI584" s="0"/>
      <c r="BU584" s="0"/>
      <c r="BZ584" s="49"/>
      <c r="CG584" s="13"/>
      <c r="CH584" s="40"/>
      <c r="CI584" s="13"/>
      <c r="CL584" s="6" t="n">
        <f aca="false">C584</f>
        <v>38093</v>
      </c>
      <c r="CM584" s="13" t="n">
        <f aca="false">CN584/CN583-1</f>
        <v>0.00770184135977337</v>
      </c>
      <c r="CN584" s="4" t="n">
        <v>113.83</v>
      </c>
      <c r="CO584" s="13" t="n">
        <f aca="false">CN584/CN579-1</f>
        <v>-0.00472151788056319</v>
      </c>
      <c r="CY584" s="4" t="n">
        <v>113.43</v>
      </c>
      <c r="CZ584" s="4" t="n">
        <v>113.83</v>
      </c>
      <c r="DA584" s="33" t="n">
        <f aca="false">CZ584-CN584</f>
        <v>0</v>
      </c>
      <c r="DB584" s="16" t="n">
        <f aca="false">CZ584/CY584-1</f>
        <v>0.00352640394957238</v>
      </c>
      <c r="DC584" s="15" t="n">
        <f aca="false">CY584/CZ583-1</f>
        <v>0.00416076487252126</v>
      </c>
      <c r="DD584" s="15" t="n">
        <f aca="false">CZ584/CZ583-1</f>
        <v>0.00770184135977337</v>
      </c>
      <c r="DE584" s="34" t="str">
        <f aca="false">IF(CW584=0,"",-DC584*CS584)</f>
        <v/>
      </c>
      <c r="DY584" s="6"/>
      <c r="EB584" s="6" t="n">
        <f aca="false">CL584</f>
        <v>38093</v>
      </c>
      <c r="EC584" s="13" t="n">
        <f aca="false">SUM(CM582:CM584)</f>
        <v>0.00549958537422912</v>
      </c>
    </row>
    <row r="585" customFormat="false" ht="15" hidden="false" customHeight="false" outlineLevel="0" collapsed="false">
      <c r="A585" s="0" t="n">
        <f aca="false">IF(FR585=1,CZ585,0)</f>
        <v>0</v>
      </c>
      <c r="C585" s="6" t="n">
        <v>38096</v>
      </c>
      <c r="D585" s="0" t="n">
        <f aca="false">IF(E585&gt;E584,1,)</f>
        <v>1</v>
      </c>
      <c r="E585" s="46" t="n">
        <v>107.1964</v>
      </c>
      <c r="F585" s="46" t="n">
        <v>112.2962</v>
      </c>
      <c r="G585" s="46" t="n">
        <v>113.8192</v>
      </c>
      <c r="H585" s="46" t="n">
        <v>112.8293</v>
      </c>
      <c r="I585" s="46" t="n">
        <v>114.121</v>
      </c>
      <c r="J585" s="47" t="str">
        <f aca="false">IF(MIN(E585:I585)=E585,$E$2,IF(MIN(E585:I585)=F585,$F$2,IF(MIN(E585:I585)=G585,$G$2,IF(MIN(E585:I585)=H585,$H$2,IF(MIN(E585:I585)=I585,$I$2)))))</f>
        <v>200D</v>
      </c>
      <c r="K585" s="47" t="str">
        <f aca="false">IF(MAX(E585:I585)=E585,$E$2,IF(MAX(E585:I585)=F585,$F$2,IF(MAX(E585:I585)=G585,$G$2,IF(MAX(E585:I585)=H585,$H$2,IF(MAX(E585:I585)=I585,$I$2)))))</f>
        <v>10D</v>
      </c>
      <c r="L585" s="4" t="n">
        <f aca="false">IF(MAX(E585:I585)=H585,1,0)</f>
        <v>0</v>
      </c>
      <c r="M585" s="4" t="n">
        <f aca="false">IF(MAX(E585:I585)=I585,1,0)</f>
        <v>1</v>
      </c>
      <c r="O585" s="4" t="n">
        <f aca="false">IF(CN585&gt;E585,1,0)</f>
        <v>1</v>
      </c>
      <c r="P585" s="4" t="n">
        <f aca="false">IF(CN585&gt;F585,1,0)</f>
        <v>1</v>
      </c>
      <c r="Q585" s="4" t="n">
        <f aca="false">IF(CN585&gt;G585,1,0)</f>
        <v>1</v>
      </c>
      <c r="R585" s="4" t="n">
        <f aca="false">IF(CN585&gt;H585,1,0)</f>
        <v>1</v>
      </c>
      <c r="S585" s="4" t="n">
        <f aca="false">IF(CN585&gt;I585,1,0)</f>
        <v>0</v>
      </c>
      <c r="T585" s="25" t="n">
        <f aca="false">IF(AND(AND(R585=0,S585=0,Q585=0),OR(S584=1,S583=1,S582=1)),1,0)</f>
        <v>0</v>
      </c>
      <c r="U585" s="13" t="n">
        <f aca="false">SUM(CM584:CM585)</f>
        <v>0.00770184135977337</v>
      </c>
      <c r="AV585" s="0"/>
      <c r="AW585" s="55" t="n">
        <f aca="false">IF(EC585&gt;$AW$2,1,0)</f>
        <v>0</v>
      </c>
      <c r="AX585" s="0" t="n">
        <f aca="false">IF(AND(I585&gt;G585,I584&lt;G584),1,IF(OR(AND(I585&gt;F585,I584&lt;F584),AND(I585&gt;E585,I584&lt;E584)),1,0))</f>
        <v>0</v>
      </c>
      <c r="AY585" s="0" t="n">
        <f aca="false">IF(K584="10D",1,0)</f>
        <v>1</v>
      </c>
      <c r="AZ585" s="0" t="n">
        <f aca="false">IF(AND(I585&gt;G585,I584&lt;G584,I585&gt;F585,I584&gt;F584,I585&gt;E585,I584&gt;E584),1,0)</f>
        <v>0</v>
      </c>
      <c r="BA585" s="56" t="n">
        <f aca="false">IF(G585&gt;H585,1,0)</f>
        <v>1</v>
      </c>
      <c r="BB585" s="56" t="n">
        <f aca="false">IF(I585&lt;F585,1,0)</f>
        <v>0</v>
      </c>
      <c r="BC585" s="0" t="n">
        <f aca="false">IF(AND(SUM(AW584:AX584)=2,AY585=1),1,IF(SUM(AX583:AX585)=0,0,IF(AND(OR(AW583=1,AX583=1),OR(AW584=1,AX584=1),AY585=1),1,IF(AND(SUM(AW585:AY585)=2,SUM(AW583:AX583)=2,AX583=1),1,0))))</f>
        <v>0</v>
      </c>
      <c r="BD585" s="57" t="str">
        <f aca="false">IF(BC585=0,"",IF(AND(BC585=1,AZ585=0,AZ584=0,AZ583=0),1,IF(AND(BC585=1,OR(AZ585=1,AZ584=1,AZ583)),IF(BA585=1,1,0))))</f>
        <v/>
      </c>
      <c r="BE585" s="50" t="str">
        <f aca="false">IF(AND(BD585=1,BD584=1),0,IF(BD585=1,SUM(CM586:CM624),""))</f>
        <v/>
      </c>
      <c r="BF585" s="20" t="str">
        <f aca="false">IF(AND(BB585=1,BB584=1,BE544&lt;&gt;0),"",IF(AND(BB584=0,BB585=1),BF584,IF(AND(BB585=1,BB584=1),BF584,IF(AND(BF584="",BE584="",OR(BD584=0,BD584="")),"",IF(AND(BF584="",BE545=0),"",IF(AND(BE545&lt;&gt;"",BF584=BE545),"",IF(AND(BD584=1,BE584&lt;&gt;0),CM585,IF(BF584&lt;&gt;0,BF584+CM585,IF(BF584="","")))))))))</f>
        <v/>
      </c>
      <c r="BI585" s="0"/>
      <c r="BU585" s="0"/>
      <c r="BZ585" s="49"/>
      <c r="CG585" s="13"/>
      <c r="CH585" s="40"/>
      <c r="CI585" s="13"/>
      <c r="CL585" s="6" t="n">
        <f aca="false">C585</f>
        <v>38096</v>
      </c>
      <c r="CM585" s="13" t="n">
        <f aca="false">CN585/CN584-1</f>
        <v>0</v>
      </c>
      <c r="CN585" s="4" t="n">
        <v>113.83</v>
      </c>
      <c r="CO585" s="13" t="n">
        <f aca="false">CN585/CN580-1</f>
        <v>-0.00862219125587871</v>
      </c>
      <c r="CY585" s="4" t="n">
        <v>113.55</v>
      </c>
      <c r="CZ585" s="4" t="n">
        <v>113.83</v>
      </c>
      <c r="DA585" s="33" t="n">
        <f aca="false">CZ585-CN585</f>
        <v>0</v>
      </c>
      <c r="DB585" s="16" t="n">
        <f aca="false">CZ585/CY585-1</f>
        <v>0.00246587406428889</v>
      </c>
      <c r="DC585" s="15" t="n">
        <f aca="false">CY585/CZ584-1</f>
        <v>-0.00245980848633931</v>
      </c>
      <c r="DD585" s="15" t="n">
        <f aca="false">CZ585/CZ584-1</f>
        <v>0</v>
      </c>
      <c r="DE585" s="34" t="str">
        <f aca="false">IF(CW585=0,"",-DC585*CS585)</f>
        <v/>
      </c>
      <c r="DY585" s="6"/>
      <c r="EB585" s="6" t="n">
        <f aca="false">CL585</f>
        <v>38096</v>
      </c>
      <c r="EC585" s="13" t="n">
        <f aca="false">SUM(CM583:CM585)</f>
        <v>0.00390961982348259</v>
      </c>
    </row>
    <row r="586" customFormat="false" ht="15" hidden="false" customHeight="false" outlineLevel="0" collapsed="false">
      <c r="A586" s="0" t="n">
        <f aca="false">IF(FR586=1,CZ586,0)</f>
        <v>0</v>
      </c>
      <c r="C586" s="6" t="n">
        <v>38097</v>
      </c>
      <c r="D586" s="0" t="n">
        <f aca="false">IF(E586&gt;E585,1,)</f>
        <v>1</v>
      </c>
      <c r="E586" s="46" t="n">
        <v>107.2623</v>
      </c>
      <c r="F586" s="46" t="n">
        <v>112.3595</v>
      </c>
      <c r="G586" s="46" t="n">
        <v>113.7686</v>
      </c>
      <c r="H586" s="46" t="n">
        <v>112.728</v>
      </c>
      <c r="I586" s="46" t="n">
        <v>113.786</v>
      </c>
      <c r="J586" s="47" t="str">
        <f aca="false">IF(MIN(E586:I586)=E586,$E$2,IF(MIN(E586:I586)=F586,$F$2,IF(MIN(E586:I586)=G586,$G$2,IF(MIN(E586:I586)=H586,$H$2,IF(MIN(E586:I586)=I586,$I$2)))))</f>
        <v>200D</v>
      </c>
      <c r="K586" s="47" t="str">
        <f aca="false">IF(MAX(E586:I586)=E586,$E$2,IF(MAX(E586:I586)=F586,$F$2,IF(MAX(E586:I586)=G586,$G$2,IF(MAX(E586:I586)=H586,$H$2,IF(MAX(E586:I586)=I586,$I$2)))))</f>
        <v>10D</v>
      </c>
      <c r="L586" s="4" t="n">
        <f aca="false">IF(MAX(E586:I586)=H586,1,0)</f>
        <v>0</v>
      </c>
      <c r="M586" s="4" t="n">
        <f aca="false">IF(MAX(E586:I586)=I586,1,0)</f>
        <v>1</v>
      </c>
      <c r="O586" s="4" t="n">
        <f aca="false">IF(CN586&gt;E586,1,0)</f>
        <v>1</v>
      </c>
      <c r="P586" s="4" t="n">
        <f aca="false">IF(CN586&gt;F586,1,0)</f>
        <v>0</v>
      </c>
      <c r="Q586" s="4" t="n">
        <f aca="false">IF(CN586&gt;G586,1,0)</f>
        <v>0</v>
      </c>
      <c r="R586" s="4" t="n">
        <f aca="false">IF(CN586&gt;H586,1,0)</f>
        <v>0</v>
      </c>
      <c r="S586" s="4" t="n">
        <f aca="false">IF(CN586&gt;I586,1,0)</f>
        <v>0</v>
      </c>
      <c r="T586" s="25" t="n">
        <f aca="false">IF(AND(AND(R586=0,S586=0,Q586=0),OR(S585=1,S584=1,S583=1)),1,0)</f>
        <v>0</v>
      </c>
      <c r="U586" s="13" t="n">
        <f aca="false">SUM(CM585:CM586)</f>
        <v>-0.0167794078889572</v>
      </c>
      <c r="AV586" s="0"/>
      <c r="AW586" s="55" t="n">
        <f aca="false">IF(EC586&gt;$AW$2,1,0)</f>
        <v>0</v>
      </c>
      <c r="AX586" s="0" t="n">
        <f aca="false">IF(AND(I586&gt;G586,I585&lt;G585),1,IF(OR(AND(I586&gt;F586,I585&lt;F585),AND(I586&gt;E586,I585&lt;E585)),1,0))</f>
        <v>0</v>
      </c>
      <c r="AY586" s="0" t="n">
        <f aca="false">IF(K585="10D",1,0)</f>
        <v>1</v>
      </c>
      <c r="AZ586" s="0" t="n">
        <f aca="false">IF(AND(I586&gt;G586,I585&lt;G585,I586&gt;F586,I585&gt;F585,I586&gt;E586,I585&gt;E585),1,0)</f>
        <v>0</v>
      </c>
      <c r="BA586" s="56" t="n">
        <f aca="false">IF(G586&gt;H586,1,0)</f>
        <v>1</v>
      </c>
      <c r="BB586" s="56" t="n">
        <f aca="false">IF(I586&lt;F586,1,0)</f>
        <v>0</v>
      </c>
      <c r="BC586" s="0" t="n">
        <f aca="false">IF(AND(SUM(AW585:AX585)=2,AY586=1),1,IF(SUM(AX584:AX586)=0,0,IF(AND(OR(AW584=1,AX584=1),OR(AW585=1,AX585=1),AY586=1),1,IF(AND(SUM(AW586:AY586)=2,SUM(AW584:AX584)=2,AX584=1),1,0))))</f>
        <v>0</v>
      </c>
      <c r="BD586" s="57" t="str">
        <f aca="false">IF(BC586=0,"",IF(AND(BC586=1,AZ586=0,AZ585=0,AZ584=0),1,IF(AND(BC586=1,OR(AZ586=1,AZ585=1,AZ584)),IF(BA586=1,1,0))))</f>
        <v/>
      </c>
      <c r="BE586" s="50" t="str">
        <f aca="false">IF(AND(BD586=1,BD585=1),0,IF(BD586=1,SUM(CM587:CM625),""))</f>
        <v/>
      </c>
      <c r="BF586" s="20" t="str">
        <f aca="false">IF(AND(BB586=1,BB585=1,BE545&lt;&gt;0),"",IF(AND(BB585=0,BB586=1),BF585,IF(AND(BB586=1,BB585=1),BF585,IF(AND(BF585="",BE585="",OR(BD585=0,BD585="")),"",IF(AND(BF585="",BE546=0),"",IF(AND(BE546&lt;&gt;"",BF585=BE546),"",IF(AND(BD585=1,BE585&lt;&gt;0),CM586,IF(BF585&lt;&gt;0,BF585+CM586,IF(BF585="","")))))))))</f>
        <v/>
      </c>
      <c r="BI586" s="0"/>
      <c r="BU586" s="0"/>
      <c r="BZ586" s="49"/>
      <c r="CG586" s="13"/>
      <c r="CH586" s="40"/>
      <c r="CI586" s="13"/>
      <c r="CL586" s="6" t="n">
        <f aca="false">C586</f>
        <v>38097</v>
      </c>
      <c r="CM586" s="13" t="n">
        <f aca="false">CN586/CN585-1</f>
        <v>-0.0167794078889572</v>
      </c>
      <c r="CN586" s="4" t="n">
        <v>111.92</v>
      </c>
      <c r="CO586" s="13" t="n">
        <f aca="false">CN586/CN581-1</f>
        <v>-0.0113947531136824</v>
      </c>
      <c r="CY586" s="4" t="n">
        <v>114.08</v>
      </c>
      <c r="CZ586" s="4" t="n">
        <v>111.92</v>
      </c>
      <c r="DA586" s="33" t="n">
        <f aca="false">CZ586-CN586</f>
        <v>0</v>
      </c>
      <c r="DB586" s="16" t="n">
        <f aca="false">CZ586/CY586-1</f>
        <v>-0.0189340813464235</v>
      </c>
      <c r="DC586" s="15" t="n">
        <f aca="false">CY586/CZ585-1</f>
        <v>0.00219625757708863</v>
      </c>
      <c r="DD586" s="15" t="n">
        <f aca="false">CZ586/CZ585-1</f>
        <v>-0.0167794078889572</v>
      </c>
      <c r="DE586" s="34" t="str">
        <f aca="false">IF(CW586=0,"",-DC586*CS586)</f>
        <v/>
      </c>
      <c r="DY586" s="6"/>
      <c r="EB586" s="6" t="n">
        <f aca="false">CL586</f>
        <v>38097</v>
      </c>
      <c r="EC586" s="13" t="n">
        <f aca="false">SUM(CM584:CM586)</f>
        <v>-0.00907756652918379</v>
      </c>
    </row>
    <row r="587" customFormat="false" ht="15" hidden="false" customHeight="false" outlineLevel="0" collapsed="false">
      <c r="A587" s="0" t="n">
        <f aca="false">IF(FR587=1,CZ587,0)</f>
        <v>0</v>
      </c>
      <c r="C587" s="6" t="n">
        <v>38098</v>
      </c>
      <c r="D587" s="0" t="n">
        <f aca="false">IF(E587&gt;E586,1,)</f>
        <v>1</v>
      </c>
      <c r="E587" s="46" t="n">
        <v>107.3222</v>
      </c>
      <c r="F587" s="46" t="n">
        <v>112.4263</v>
      </c>
      <c r="G587" s="46" t="n">
        <v>113.7324</v>
      </c>
      <c r="H587" s="46" t="n">
        <v>112.667</v>
      </c>
      <c r="I587" s="46" t="n">
        <v>113.563</v>
      </c>
      <c r="J587" s="47" t="str">
        <f aca="false">IF(MIN(E587:I587)=E587,$E$2,IF(MIN(E587:I587)=F587,$F$2,IF(MIN(E587:I587)=G587,$G$2,IF(MIN(E587:I587)=H587,$H$2,IF(MIN(E587:I587)=I587,$I$2)))))</f>
        <v>200D</v>
      </c>
      <c r="K587" s="47" t="str">
        <f aca="false">IF(MAX(E587:I587)=E587,$E$2,IF(MAX(E587:I587)=F587,$F$2,IF(MAX(E587:I587)=G587,$G$2,IF(MAX(E587:I587)=H587,$H$2,IF(MAX(E587:I587)=I587,$I$2)))))</f>
        <v>50D</v>
      </c>
      <c r="L587" s="4" t="n">
        <f aca="false">IF(MAX(E587:I587)=H587,1,0)</f>
        <v>0</v>
      </c>
      <c r="M587" s="4" t="n">
        <f aca="false">IF(MAX(E587:I587)=I587,1,0)</f>
        <v>0</v>
      </c>
      <c r="O587" s="4" t="n">
        <f aca="false">IF(CN587&gt;E587,1,0)</f>
        <v>1</v>
      </c>
      <c r="P587" s="4" t="n">
        <f aca="false">IF(CN587&gt;F587,1,0)</f>
        <v>1</v>
      </c>
      <c r="Q587" s="4" t="n">
        <f aca="false">IF(CN587&gt;G587,1,0)</f>
        <v>0</v>
      </c>
      <c r="R587" s="4" t="n">
        <f aca="false">IF(CN587&gt;H587,1,0)</f>
        <v>1</v>
      </c>
      <c r="S587" s="4" t="n">
        <f aca="false">IF(CN587&gt;I587,1,0)</f>
        <v>0</v>
      </c>
      <c r="T587" s="25" t="n">
        <f aca="false">IF(AND(AND(R587=0,S587=0,Q587=0),OR(S586=1,S585=1,S584=1)),1,0)</f>
        <v>0</v>
      </c>
      <c r="U587" s="13" t="n">
        <f aca="false">SUM(CM586:CM587)</f>
        <v>-0.010078192735276</v>
      </c>
      <c r="AV587" s="0"/>
      <c r="AW587" s="55" t="n">
        <f aca="false">IF(EC587&gt;$AW$2,1,0)</f>
        <v>0</v>
      </c>
      <c r="AX587" s="0" t="n">
        <f aca="false">IF(AND(I587&gt;G587,I586&lt;G586),1,IF(OR(AND(I587&gt;F587,I586&lt;F586),AND(I587&gt;E587,I586&lt;E586)),1,0))</f>
        <v>0</v>
      </c>
      <c r="AY587" s="0" t="n">
        <f aca="false">IF(K586="10D",1,0)</f>
        <v>1</v>
      </c>
      <c r="AZ587" s="0" t="n">
        <f aca="false">IF(AND(I587&gt;G587,I586&lt;G586,I587&gt;F587,I586&gt;F586,I587&gt;E587,I586&gt;E586),1,0)</f>
        <v>0</v>
      </c>
      <c r="BA587" s="56" t="n">
        <f aca="false">IF(G587&gt;H587,1,0)</f>
        <v>1</v>
      </c>
      <c r="BB587" s="56" t="n">
        <f aca="false">IF(I587&lt;F587,1,0)</f>
        <v>0</v>
      </c>
      <c r="BC587" s="0" t="n">
        <f aca="false">IF(AND(SUM(AW586:AX586)=2,AY587=1),1,IF(SUM(AX585:AX587)=0,0,IF(AND(OR(AW585=1,AX585=1),OR(AW586=1,AX586=1),AY587=1),1,IF(AND(SUM(AW587:AY587)=2,SUM(AW585:AX585)=2,AX585=1),1,0))))</f>
        <v>0</v>
      </c>
      <c r="BD587" s="57" t="str">
        <f aca="false">IF(BC587=0,"",IF(AND(BC587=1,AZ587=0,AZ586=0,AZ585=0),1,IF(AND(BC587=1,OR(AZ587=1,AZ586=1,AZ585)),IF(BA587=1,1,0))))</f>
        <v/>
      </c>
      <c r="BE587" s="50" t="str">
        <f aca="false">IF(AND(BD587=1,BD586=1),0,IF(BD587=1,SUM(CM588:CM626),""))</f>
        <v/>
      </c>
      <c r="BF587" s="20" t="str">
        <f aca="false">IF(AND(BB587=1,BB586=1,BE546&lt;&gt;0),"",IF(AND(BB586=0,BB587=1),BF586,IF(AND(BB587=1,BB586=1),BF586,IF(AND(BF586="",BE586="",OR(BD586=0,BD586="")),"",IF(AND(BF586="",BE547=0),"",IF(AND(BE547&lt;&gt;"",BF586=BE547),"",IF(AND(BD586=1,BE586&lt;&gt;0),CM587,IF(BF586&lt;&gt;0,BF586+CM587,IF(BF586="","")))))))))</f>
        <v/>
      </c>
      <c r="BI587" s="0"/>
      <c r="BU587" s="0"/>
      <c r="BZ587" s="49"/>
      <c r="CG587" s="13"/>
      <c r="CH587" s="40"/>
      <c r="CI587" s="13"/>
      <c r="CL587" s="6" t="n">
        <f aca="false">C587</f>
        <v>38098</v>
      </c>
      <c r="CM587" s="13" t="n">
        <f aca="false">CN587/CN586-1</f>
        <v>0.00670121515368116</v>
      </c>
      <c r="CN587" s="4" t="n">
        <v>112.67</v>
      </c>
      <c r="CO587" s="13" t="n">
        <f aca="false">CN587/CN582-1</f>
        <v>-0.00634976629332396</v>
      </c>
      <c r="CY587" s="4" t="n">
        <v>112.2</v>
      </c>
      <c r="CZ587" s="4" t="n">
        <v>112.67</v>
      </c>
      <c r="DA587" s="33" t="n">
        <f aca="false">CZ587-CN587</f>
        <v>0</v>
      </c>
      <c r="DB587" s="16" t="n">
        <f aca="false">CZ587/CY587-1</f>
        <v>0.00418894830659533</v>
      </c>
      <c r="DC587" s="15" t="n">
        <f aca="false">CY587/CZ586-1</f>
        <v>0.00250178699070758</v>
      </c>
      <c r="DD587" s="15" t="n">
        <f aca="false">CZ587/CZ586-1</f>
        <v>0.00670121515368116</v>
      </c>
      <c r="DE587" s="34" t="str">
        <f aca="false">IF(CW587=0,"",-DC587*CS587)</f>
        <v/>
      </c>
      <c r="DY587" s="6"/>
      <c r="EB587" s="6" t="n">
        <f aca="false">CL587</f>
        <v>38098</v>
      </c>
      <c r="EC587" s="13" t="n">
        <f aca="false">SUM(CM585:CM587)</f>
        <v>-0.010078192735276</v>
      </c>
    </row>
    <row r="588" customFormat="false" ht="15" hidden="false" customHeight="false" outlineLevel="0" collapsed="false">
      <c r="A588" s="0" t="n">
        <f aca="false">IF(FR588=1,CZ588,0)</f>
        <v>0</v>
      </c>
      <c r="C588" s="6" t="n">
        <v>38099</v>
      </c>
      <c r="D588" s="0" t="n">
        <f aca="false">IF(E588&gt;E587,1,)</f>
        <v>1</v>
      </c>
      <c r="E588" s="46" t="n">
        <v>107.3876</v>
      </c>
      <c r="F588" s="46" t="n">
        <v>112.5051</v>
      </c>
      <c r="G588" s="46" t="n">
        <v>113.7204</v>
      </c>
      <c r="H588" s="46" t="n">
        <v>112.7227</v>
      </c>
      <c r="I588" s="46" t="n">
        <v>113.525</v>
      </c>
      <c r="J588" s="47" t="str">
        <f aca="false">IF(MIN(E588:I588)=E588,$E$2,IF(MIN(E588:I588)=F588,$F$2,IF(MIN(E588:I588)=G588,$G$2,IF(MIN(E588:I588)=H588,$H$2,IF(MIN(E588:I588)=I588,$I$2)))))</f>
        <v>200D</v>
      </c>
      <c r="K588" s="47" t="str">
        <f aca="false">IF(MAX(E588:I588)=E588,$E$2,IF(MAX(E588:I588)=F588,$F$2,IF(MAX(E588:I588)=G588,$G$2,IF(MAX(E588:I588)=H588,$H$2,IF(MAX(E588:I588)=I588,$I$2)))))</f>
        <v>50D</v>
      </c>
      <c r="L588" s="4" t="n">
        <f aca="false">IF(MAX(E588:I588)=H588,1,0)</f>
        <v>0</v>
      </c>
      <c r="M588" s="4" t="n">
        <f aca="false">IF(MAX(E588:I588)=I588,1,0)</f>
        <v>0</v>
      </c>
      <c r="O588" s="4" t="n">
        <f aca="false">IF(CN588&gt;E588,1,0)</f>
        <v>1</v>
      </c>
      <c r="P588" s="4" t="n">
        <f aca="false">IF(CN588&gt;F588,1,0)</f>
        <v>1</v>
      </c>
      <c r="Q588" s="4" t="n">
        <f aca="false">IF(CN588&gt;G588,1,0)</f>
        <v>1</v>
      </c>
      <c r="R588" s="4" t="n">
        <f aca="false">IF(CN588&gt;H588,1,0)</f>
        <v>1</v>
      </c>
      <c r="S588" s="4" t="n">
        <f aca="false">IF(CN588&gt;I588,1,0)</f>
        <v>1</v>
      </c>
      <c r="T588" s="25" t="n">
        <f aca="false">IF(AND(AND(R588=0,S588=0,Q588=0),OR(S587=1,S586=1,S585=1)),1,0)</f>
        <v>0</v>
      </c>
      <c r="U588" s="13" t="n">
        <f aca="false">SUM(CM587:CM588)</f>
        <v>0.0207244689035702</v>
      </c>
      <c r="AV588" s="0"/>
      <c r="AW588" s="55" t="n">
        <f aca="false">IF(EC588&gt;$AW$2,1,0)</f>
        <v>0</v>
      </c>
      <c r="AX588" s="0" t="n">
        <f aca="false">IF(AND(I588&gt;G588,I587&lt;G587),1,IF(OR(AND(I588&gt;F588,I587&lt;F587),AND(I588&gt;E588,I587&lt;E587)),1,0))</f>
        <v>0</v>
      </c>
      <c r="AY588" s="0" t="n">
        <f aca="false">IF(K587="10D",1,0)</f>
        <v>0</v>
      </c>
      <c r="AZ588" s="0" t="n">
        <f aca="false">IF(AND(I588&gt;G588,I587&lt;G587,I588&gt;F588,I587&gt;F587,I588&gt;E588,I587&gt;E587),1,0)</f>
        <v>0</v>
      </c>
      <c r="BA588" s="56" t="n">
        <f aca="false">IF(G588&gt;H588,1,0)</f>
        <v>1</v>
      </c>
      <c r="BB588" s="56" t="n">
        <f aca="false">IF(I588&lt;F588,1,0)</f>
        <v>0</v>
      </c>
      <c r="BC588" s="0" t="n">
        <f aca="false">IF(AND(SUM(AW587:AX587)=2,AY588=1),1,IF(SUM(AX586:AX588)=0,0,IF(AND(OR(AW586=1,AX586=1),OR(AW587=1,AX587=1),AY588=1),1,IF(AND(SUM(AW588:AY588)=2,SUM(AW586:AX586)=2,AX586=1),1,0))))</f>
        <v>0</v>
      </c>
      <c r="BD588" s="57" t="str">
        <f aca="false">IF(BC588=0,"",IF(AND(BC588=1,AZ588=0,AZ587=0,AZ586=0),1,IF(AND(BC588=1,OR(AZ588=1,AZ587=1,AZ586)),IF(BA588=1,1,0))))</f>
        <v/>
      </c>
      <c r="BE588" s="50" t="str">
        <f aca="false">IF(AND(BD588=1,BD587=1),0,IF(BD588=1,SUM(CM589:CM627),""))</f>
        <v/>
      </c>
      <c r="BF588" s="20" t="str">
        <f aca="false">IF(AND(BB588=1,BB587=1,BE547&lt;&gt;0),"",IF(AND(BB587=0,BB588=1),BF587,IF(AND(BB588=1,BB587=1),BF587,IF(AND(BF587="",BE587="",OR(BD587=0,BD587="")),"",IF(AND(BF587="",BE548=0),"",IF(AND(BE548&lt;&gt;"",BF587=BE548),"",IF(AND(BD587=1,BE587&lt;&gt;0),CM588,IF(BF587&lt;&gt;0,BF587+CM588,IF(BF587="","")))))))))</f>
        <v/>
      </c>
      <c r="BI588" s="0"/>
      <c r="BU588" s="0"/>
      <c r="BZ588" s="49"/>
      <c r="CG588" s="13"/>
      <c r="CH588" s="40"/>
      <c r="CI588" s="13"/>
      <c r="CL588" s="6" t="n">
        <f aca="false">C588</f>
        <v>38099</v>
      </c>
      <c r="CM588" s="13" t="n">
        <f aca="false">CN588/CN587-1</f>
        <v>0.014023253749889</v>
      </c>
      <c r="CN588" s="4" t="n">
        <v>114.25</v>
      </c>
      <c r="CO588" s="13" t="n">
        <f aca="false">CN588/CN583-1</f>
        <v>0.0114199716713881</v>
      </c>
      <c r="CY588" s="4" t="n">
        <v>112.48</v>
      </c>
      <c r="CZ588" s="4" t="n">
        <v>114.25</v>
      </c>
      <c r="DA588" s="33" t="n">
        <f aca="false">CZ588-CN588</f>
        <v>0</v>
      </c>
      <c r="DB588" s="16" t="n">
        <f aca="false">CZ588/CY588-1</f>
        <v>0.0157361308677098</v>
      </c>
      <c r="DC588" s="15" t="n">
        <f aca="false">CY588/CZ587-1</f>
        <v>-0.00168634064080941</v>
      </c>
      <c r="DD588" s="15" t="n">
        <f aca="false">CZ588/CZ587-1</f>
        <v>0.014023253749889</v>
      </c>
      <c r="DE588" s="34" t="str">
        <f aca="false">IF(CW588=0,"",-DC588*CS588)</f>
        <v/>
      </c>
      <c r="DY588" s="6"/>
      <c r="EB588" s="6" t="n">
        <f aca="false">CL588</f>
        <v>38099</v>
      </c>
      <c r="EC588" s="13" t="n">
        <f aca="false">SUM(CM586:CM588)</f>
        <v>0.003945061014613</v>
      </c>
    </row>
    <row r="589" customFormat="false" ht="15" hidden="false" customHeight="false" outlineLevel="0" collapsed="false">
      <c r="A589" s="0" t="n">
        <f aca="false">IF(FR589=1,CZ589,0)</f>
        <v>0</v>
      </c>
      <c r="C589" s="6" t="n">
        <v>38100</v>
      </c>
      <c r="D589" s="0" t="n">
        <f aca="false">IF(E589&gt;E588,1,)</f>
        <v>1</v>
      </c>
      <c r="E589" s="46" t="n">
        <v>107.4566</v>
      </c>
      <c r="F589" s="46" t="n">
        <v>112.5842</v>
      </c>
      <c r="G589" s="46" t="n">
        <v>113.6862</v>
      </c>
      <c r="H589" s="46" t="n">
        <v>112.8307</v>
      </c>
      <c r="I589" s="46" t="n">
        <v>113.524</v>
      </c>
      <c r="J589" s="47" t="str">
        <f aca="false">IF(MIN(E589:I589)=E589,$E$2,IF(MIN(E589:I589)=F589,$F$2,IF(MIN(E589:I589)=G589,$G$2,IF(MIN(E589:I589)=H589,$H$2,IF(MIN(E589:I589)=I589,$I$2)))))</f>
        <v>200D</v>
      </c>
      <c r="K589" s="47" t="str">
        <f aca="false">IF(MAX(E589:I589)=E589,$E$2,IF(MAX(E589:I589)=F589,$F$2,IF(MAX(E589:I589)=G589,$G$2,IF(MAX(E589:I589)=H589,$H$2,IF(MAX(E589:I589)=I589,$I$2)))))</f>
        <v>50D</v>
      </c>
      <c r="L589" s="4" t="n">
        <f aca="false">IF(MAX(E589:I589)=H589,1,0)</f>
        <v>0</v>
      </c>
      <c r="M589" s="4" t="n">
        <f aca="false">IF(MAX(E589:I589)=I589,1,0)</f>
        <v>0</v>
      </c>
      <c r="O589" s="4" t="n">
        <f aca="false">IF(CN589&gt;E589,1,0)</f>
        <v>1</v>
      </c>
      <c r="P589" s="4" t="n">
        <f aca="false">IF(CN589&gt;F589,1,0)</f>
        <v>1</v>
      </c>
      <c r="Q589" s="4" t="n">
        <f aca="false">IF(CN589&gt;G589,1,0)</f>
        <v>1</v>
      </c>
      <c r="R589" s="4" t="n">
        <f aca="false">IF(CN589&gt;H589,1,0)</f>
        <v>1</v>
      </c>
      <c r="S589" s="4" t="n">
        <f aca="false">IF(CN589&gt;I589,1,0)</f>
        <v>1</v>
      </c>
      <c r="T589" s="25" t="n">
        <f aca="false">IF(AND(AND(R589=0,S589=0,Q589=0),OR(S588=1,S587=1,S586=1)),1,0)</f>
        <v>0</v>
      </c>
      <c r="U589" s="13" t="n">
        <f aca="false">SUM(CM588:CM589)</f>
        <v>0.0149860546251626</v>
      </c>
      <c r="AV589" s="0"/>
      <c r="AW589" s="55" t="n">
        <f aca="false">IF(EC589&gt;$AW$2,1,0)</f>
        <v>1</v>
      </c>
      <c r="AX589" s="0" t="n">
        <f aca="false">IF(AND(I589&gt;G589,I588&lt;G588),1,IF(OR(AND(I589&gt;F589,I588&lt;F588),AND(I589&gt;E589,I588&lt;E588)),1,0))</f>
        <v>0</v>
      </c>
      <c r="AY589" s="0" t="n">
        <f aca="false">IF(K588="10D",1,0)</f>
        <v>0</v>
      </c>
      <c r="AZ589" s="0" t="n">
        <f aca="false">IF(AND(I589&gt;G589,I588&lt;G588,I589&gt;F589,I588&gt;F588,I589&gt;E589,I588&gt;E588),1,0)</f>
        <v>0</v>
      </c>
      <c r="BA589" s="56" t="n">
        <f aca="false">IF(G589&gt;H589,1,0)</f>
        <v>1</v>
      </c>
      <c r="BB589" s="56" t="n">
        <f aca="false">IF(I589&lt;F589,1,0)</f>
        <v>0</v>
      </c>
      <c r="BC589" s="0" t="n">
        <f aca="false">IF(AND(SUM(AW588:AX588)=2,AY589=1),1,IF(SUM(AX587:AX589)=0,0,IF(AND(OR(AW587=1,AX587=1),OR(AW588=1,AX588=1),AY589=1),1,IF(AND(SUM(AW589:AY589)=2,SUM(AW587:AX587)=2,AX587=1),1,0))))</f>
        <v>0</v>
      </c>
      <c r="BD589" s="57" t="str">
        <f aca="false">IF(BC589=0,"",IF(AND(BC589=1,AZ589=0,AZ588=0,AZ587=0),1,IF(AND(BC589=1,OR(AZ589=1,AZ588=1,AZ587)),IF(BA589=1,1,0))))</f>
        <v/>
      </c>
      <c r="BE589" s="50" t="str">
        <f aca="false">IF(AND(BD589=1,BD588=1),0,IF(BD589=1,SUM(CM590:CM628),""))</f>
        <v/>
      </c>
      <c r="BF589" s="20" t="str">
        <f aca="false">IF(AND(BB589=1,BB588=1,BE548&lt;&gt;0),"",IF(AND(BB588=0,BB589=1),BF588,IF(AND(BB589=1,BB588=1),BF588,IF(AND(BF588="",BE588="",OR(BD588=0,BD588="")),"",IF(AND(BF588="",BE549=0),"",IF(AND(BE549&lt;&gt;"",BF588=BE549),"",IF(AND(BD588=1,BE588&lt;&gt;0),CM589,IF(BF588&lt;&gt;0,BF588+CM589,IF(BF588="","")))))))))</f>
        <v/>
      </c>
      <c r="BI589" s="0"/>
      <c r="BU589" s="0"/>
      <c r="BZ589" s="49"/>
      <c r="CG589" s="13"/>
      <c r="CH589" s="40"/>
      <c r="CI589" s="13"/>
      <c r="CL589" s="6" t="n">
        <f aca="false">C589</f>
        <v>38100</v>
      </c>
      <c r="CM589" s="13" t="n">
        <f aca="false">CN589/CN588-1</f>
        <v>0.000962800875273562</v>
      </c>
      <c r="CN589" s="4" t="n">
        <v>114.36</v>
      </c>
      <c r="CO589" s="13" t="n">
        <f aca="false">CN589/CN584-1</f>
        <v>0.00465606606342783</v>
      </c>
      <c r="CY589" s="4" t="n">
        <v>114.42</v>
      </c>
      <c r="CZ589" s="4" t="n">
        <v>114.36</v>
      </c>
      <c r="DA589" s="33" t="n">
        <f aca="false">CZ589-CN589</f>
        <v>0</v>
      </c>
      <c r="DB589" s="16" t="n">
        <f aca="false">CZ589/CY589-1</f>
        <v>-0.000524383848977461</v>
      </c>
      <c r="DC589" s="15" t="n">
        <f aca="false">CY589/CZ588-1</f>
        <v>0.00148796498905912</v>
      </c>
      <c r="DD589" s="15" t="n">
        <f aca="false">CZ589/CZ588-1</f>
        <v>0.000962800875273562</v>
      </c>
      <c r="DE589" s="34" t="str">
        <f aca="false">IF(CW589=0,"",-DC589*CS589)</f>
        <v/>
      </c>
      <c r="DY589" s="6"/>
      <c r="EB589" s="6" t="n">
        <f aca="false">CL589</f>
        <v>38100</v>
      </c>
      <c r="EC589" s="13" t="n">
        <f aca="false">SUM(CM587:CM589)</f>
        <v>0.0216872697788437</v>
      </c>
    </row>
    <row r="590" customFormat="false" ht="15" hidden="false" customHeight="false" outlineLevel="0" collapsed="false">
      <c r="A590" s="0" t="n">
        <f aca="false">IF(FR590=1,CZ590,0)</f>
        <v>0</v>
      </c>
      <c r="C590" s="6" t="n">
        <v>38103</v>
      </c>
      <c r="D590" s="0" t="n">
        <f aca="false">IF(E590&gt;E589,1,)</f>
        <v>1</v>
      </c>
      <c r="E590" s="46" t="n">
        <v>107.5311</v>
      </c>
      <c r="F590" s="46" t="n">
        <v>112.6502</v>
      </c>
      <c r="G590" s="46" t="n">
        <v>113.6572</v>
      </c>
      <c r="H590" s="46" t="n">
        <v>112.8847</v>
      </c>
      <c r="I590" s="46" t="n">
        <v>113.462</v>
      </c>
      <c r="J590" s="47" t="str">
        <f aca="false">IF(MIN(E590:I590)=E590,$E$2,IF(MIN(E590:I590)=F590,$F$2,IF(MIN(E590:I590)=G590,$G$2,IF(MIN(E590:I590)=H590,$H$2,IF(MIN(E590:I590)=I590,$I$2)))))</f>
        <v>200D</v>
      </c>
      <c r="K590" s="47" t="str">
        <f aca="false">IF(MAX(E590:I590)=E590,$E$2,IF(MAX(E590:I590)=F590,$F$2,IF(MAX(E590:I590)=G590,$G$2,IF(MAX(E590:I590)=H590,$H$2,IF(MAX(E590:I590)=I590,$I$2)))))</f>
        <v>50D</v>
      </c>
      <c r="L590" s="4" t="n">
        <f aca="false">IF(MAX(E590:I590)=H590,1,0)</f>
        <v>0</v>
      </c>
      <c r="M590" s="4" t="n">
        <f aca="false">IF(MAX(E590:I590)=I590,1,0)</f>
        <v>0</v>
      </c>
      <c r="O590" s="4" t="n">
        <f aca="false">IF(CN590&gt;E590,1,0)</f>
        <v>1</v>
      </c>
      <c r="P590" s="4" t="n">
        <f aca="false">IF(CN590&gt;F590,1,0)</f>
        <v>1</v>
      </c>
      <c r="Q590" s="4" t="n">
        <f aca="false">IF(CN590&gt;G590,1,0)</f>
        <v>1</v>
      </c>
      <c r="R590" s="4" t="n">
        <f aca="false">IF(CN590&gt;H590,1,0)</f>
        <v>1</v>
      </c>
      <c r="S590" s="4" t="n">
        <f aca="false">IF(CN590&gt;I590,1,0)</f>
        <v>1</v>
      </c>
      <c r="T590" s="25" t="n">
        <f aca="false">IF(AND(AND(R590=0,S590=0,Q590=0),OR(S589=1,S588=1,S587=1)),1,0)</f>
        <v>0</v>
      </c>
      <c r="U590" s="13" t="n">
        <f aca="false">SUM(CM589:CM590)</f>
        <v>-0.000436289715842197</v>
      </c>
      <c r="AV590" s="0"/>
      <c r="AW590" s="55" t="n">
        <f aca="false">IF(EC590&gt;$AW$2,1,0)</f>
        <v>1</v>
      </c>
      <c r="AX590" s="0" t="n">
        <f aca="false">IF(AND(I590&gt;G590,I589&lt;G589),1,IF(OR(AND(I590&gt;F590,I589&lt;F589),AND(I590&gt;E590,I589&lt;E589)),1,0))</f>
        <v>0</v>
      </c>
      <c r="AY590" s="0" t="n">
        <f aca="false">IF(K589="10D",1,0)</f>
        <v>0</v>
      </c>
      <c r="AZ590" s="0" t="n">
        <f aca="false">IF(AND(I590&gt;G590,I589&lt;G589,I590&gt;F590,I589&gt;F589,I590&gt;E590,I589&gt;E589),1,0)</f>
        <v>0</v>
      </c>
      <c r="BA590" s="56" t="n">
        <f aca="false">IF(G590&gt;H590,1,0)</f>
        <v>1</v>
      </c>
      <c r="BB590" s="56" t="n">
        <f aca="false">IF(I590&lt;F590,1,0)</f>
        <v>0</v>
      </c>
      <c r="BC590" s="0" t="n">
        <f aca="false">IF(AND(SUM(AW589:AX589)=2,AY590=1),1,IF(SUM(AX588:AX590)=0,0,IF(AND(OR(AW588=1,AX588=1),OR(AW589=1,AX589=1),AY590=1),1,IF(AND(SUM(AW590:AY590)=2,SUM(AW588:AX588)=2,AX588=1),1,0))))</f>
        <v>0</v>
      </c>
      <c r="BD590" s="57" t="str">
        <f aca="false">IF(BC590=0,"",IF(AND(BC590=1,AZ590=0,AZ589=0,AZ588=0),1,IF(AND(BC590=1,OR(AZ590=1,AZ589=1,AZ588)),IF(BA590=1,1,0))))</f>
        <v/>
      </c>
      <c r="BE590" s="50" t="str">
        <f aca="false">IF(AND(BD590=1,BD589=1),0,IF(BD590=1,SUM(CM591:CM629),""))</f>
        <v/>
      </c>
      <c r="BF590" s="20" t="str">
        <f aca="false">IF(AND(BB590=1,BB589=1,BE549&lt;&gt;0),"",IF(AND(BB589=0,BB590=1),BF589,IF(AND(BB590=1,BB589=1),BF589,IF(AND(BF589="",BE589="",OR(BD589=0,BD589="")),"",IF(AND(BF589="",BE550=0),"",IF(AND(BE550&lt;&gt;"",BF589=BE550),"",IF(AND(BD589=1,BE589&lt;&gt;0),CM590,IF(BF589&lt;&gt;0,BF589+CM590,IF(BF589="","")))))))))</f>
        <v/>
      </c>
      <c r="BI590" s="0"/>
      <c r="BU590" s="0"/>
      <c r="BZ590" s="49"/>
      <c r="CG590" s="13"/>
      <c r="CH590" s="40"/>
      <c r="CI590" s="13"/>
      <c r="CL590" s="6" t="n">
        <f aca="false">C590</f>
        <v>38103</v>
      </c>
      <c r="CM590" s="13" t="n">
        <f aca="false">CN590/CN589-1</f>
        <v>-0.00139909059111576</v>
      </c>
      <c r="CN590" s="4" t="n">
        <v>114.2</v>
      </c>
      <c r="CO590" s="13" t="n">
        <f aca="false">CN590/CN585-1</f>
        <v>0.00325046121409134</v>
      </c>
      <c r="CY590" s="4" t="n">
        <v>114.5</v>
      </c>
      <c r="CZ590" s="4" t="n">
        <v>114.2</v>
      </c>
      <c r="DA590" s="33" t="n">
        <f aca="false">CZ590-CN590</f>
        <v>0</v>
      </c>
      <c r="DB590" s="16" t="n">
        <f aca="false">CZ590/CY590-1</f>
        <v>-0.00262008733624453</v>
      </c>
      <c r="DC590" s="15" t="n">
        <f aca="false">CY590/CZ589-1</f>
        <v>0.00122420426722636</v>
      </c>
      <c r="DD590" s="15" t="n">
        <f aca="false">CZ590/CZ589-1</f>
        <v>-0.00139909059111576</v>
      </c>
      <c r="DE590" s="34" t="str">
        <f aca="false">IF(CW590=0,"",-DC590*CS590)</f>
        <v/>
      </c>
      <c r="DY590" s="6"/>
      <c r="EB590" s="6" t="n">
        <f aca="false">CL590</f>
        <v>38103</v>
      </c>
      <c r="EC590" s="13" t="n">
        <f aca="false">SUM(CM588:CM590)</f>
        <v>0.0135869640340468</v>
      </c>
    </row>
    <row r="591" customFormat="false" ht="15" hidden="false" customHeight="false" outlineLevel="0" collapsed="false">
      <c r="A591" s="0" t="n">
        <f aca="false">IF(FR591=1,CZ591,0)</f>
        <v>0</v>
      </c>
      <c r="C591" s="6" t="n">
        <v>38104</v>
      </c>
      <c r="D591" s="0" t="n">
        <f aca="false">IF(E591&gt;E590,1,)</f>
        <v>1</v>
      </c>
      <c r="E591" s="46" t="n">
        <v>107.6014</v>
      </c>
      <c r="F591" s="46" t="n">
        <v>112.7199</v>
      </c>
      <c r="G591" s="46" t="n">
        <v>113.6406</v>
      </c>
      <c r="H591" s="46" t="n">
        <v>112.988</v>
      </c>
      <c r="I591" s="46" t="n">
        <v>113.571</v>
      </c>
      <c r="J591" s="47" t="str">
        <f aca="false">IF(MIN(E591:I591)=E591,$E$2,IF(MIN(E591:I591)=F591,$F$2,IF(MIN(E591:I591)=G591,$G$2,IF(MIN(E591:I591)=H591,$H$2,IF(MIN(E591:I591)=I591,$I$2)))))</f>
        <v>200D</v>
      </c>
      <c r="K591" s="47" t="str">
        <f aca="false">IF(MAX(E591:I591)=E591,$E$2,IF(MAX(E591:I591)=F591,$F$2,IF(MAX(E591:I591)=G591,$G$2,IF(MAX(E591:I591)=H591,$H$2,IF(MAX(E591:I591)=I591,$I$2)))))</f>
        <v>50D</v>
      </c>
      <c r="L591" s="4" t="n">
        <f aca="false">IF(MAX(E591:I591)=H591,1,0)</f>
        <v>0</v>
      </c>
      <c r="M591" s="4" t="n">
        <f aca="false">IF(MAX(E591:I591)=I591,1,0)</f>
        <v>0</v>
      </c>
      <c r="O591" s="4" t="n">
        <f aca="false">IF(CN591&gt;E591,1,0)</f>
        <v>1</v>
      </c>
      <c r="P591" s="4" t="n">
        <f aca="false">IF(CN591&gt;F591,1,0)</f>
        <v>1</v>
      </c>
      <c r="Q591" s="4" t="n">
        <f aca="false">IF(CN591&gt;G591,1,0)</f>
        <v>1</v>
      </c>
      <c r="R591" s="4" t="n">
        <f aca="false">IF(CN591&gt;H591,1,0)</f>
        <v>1</v>
      </c>
      <c r="S591" s="4" t="n">
        <f aca="false">IF(CN591&gt;I591,1,0)</f>
        <v>1</v>
      </c>
      <c r="T591" s="25" t="n">
        <f aca="false">IF(AND(AND(R591=0,S591=0,Q591=0),OR(S590=1,S589=1,S588=1)),1,0)</f>
        <v>0</v>
      </c>
      <c r="U591" s="13" t="n">
        <f aca="false">SUM(CM590:CM591)</f>
        <v>-0.000523433848558796</v>
      </c>
      <c r="AV591" s="0"/>
      <c r="AW591" s="55" t="n">
        <f aca="false">IF(EC591&gt;$AW$2,1,0)</f>
        <v>0</v>
      </c>
      <c r="AX591" s="0" t="n">
        <f aca="false">IF(AND(I591&gt;G591,I590&lt;G590),1,IF(OR(AND(I591&gt;F591,I590&lt;F590),AND(I591&gt;E591,I590&lt;E590)),1,0))</f>
        <v>0</v>
      </c>
      <c r="AY591" s="0" t="n">
        <f aca="false">IF(K590="10D",1,0)</f>
        <v>0</v>
      </c>
      <c r="AZ591" s="0" t="n">
        <f aca="false">IF(AND(I591&gt;G591,I590&lt;G590,I591&gt;F591,I590&gt;F590,I591&gt;E591,I590&gt;E590),1,0)</f>
        <v>0</v>
      </c>
      <c r="BA591" s="56" t="n">
        <f aca="false">IF(G591&gt;H591,1,0)</f>
        <v>1</v>
      </c>
      <c r="BB591" s="56" t="n">
        <f aca="false">IF(I591&lt;F591,1,0)</f>
        <v>0</v>
      </c>
      <c r="BC591" s="0" t="n">
        <f aca="false">IF(AND(SUM(AW590:AX590)=2,AY591=1),1,IF(SUM(AX589:AX591)=0,0,IF(AND(OR(AW589=1,AX589=1),OR(AW590=1,AX590=1),AY591=1),1,IF(AND(SUM(AW591:AY591)=2,SUM(AW589:AX589)=2,AX589=1),1,0))))</f>
        <v>0</v>
      </c>
      <c r="BD591" s="57" t="str">
        <f aca="false">IF(BC591=0,"",IF(AND(BC591=1,AZ591=0,AZ590=0,AZ589=0),1,IF(AND(BC591=1,OR(AZ591=1,AZ590=1,AZ589)),IF(BA591=1,1,0))))</f>
        <v/>
      </c>
      <c r="BE591" s="50" t="str">
        <f aca="false">IF(AND(BD591=1,BD590=1),0,IF(BD591=1,SUM(CM592:CM630),""))</f>
        <v/>
      </c>
      <c r="BF591" s="20" t="str">
        <f aca="false">IF(AND(BB591=1,BB590=1,BE550&lt;&gt;0),"",IF(AND(BB590=0,BB591=1),BF590,IF(AND(BB591=1,BB590=1),BF590,IF(AND(BF590="",BE590="",OR(BD590=0,BD590="")),"",IF(AND(BF590="",BE551=0),"",IF(AND(BE551&lt;&gt;"",BF590=BE551),"",IF(AND(BD590=1,BE590&lt;&gt;0),CM591,IF(BF590&lt;&gt;0,BF590+CM591,IF(BF590="","")))))))))</f>
        <v/>
      </c>
      <c r="BI591" s="0"/>
      <c r="BU591" s="0"/>
      <c r="BZ591" s="49"/>
      <c r="CG591" s="13"/>
      <c r="CH591" s="40"/>
      <c r="CI591" s="13"/>
      <c r="CL591" s="6" t="n">
        <f aca="false">C591</f>
        <v>38104</v>
      </c>
      <c r="CM591" s="13" t="n">
        <f aca="false">CN591/CN590-1</f>
        <v>0.000875656742556963</v>
      </c>
      <c r="CN591" s="4" t="n">
        <v>114.3</v>
      </c>
      <c r="CO591" s="13" t="n">
        <f aca="false">CN591/CN586-1</f>
        <v>0.021265189421015</v>
      </c>
      <c r="CY591" s="4" t="n">
        <v>114.23</v>
      </c>
      <c r="CZ591" s="4" t="n">
        <v>114.3</v>
      </c>
      <c r="DA591" s="33" t="n">
        <f aca="false">CZ591-CN591</f>
        <v>0</v>
      </c>
      <c r="DB591" s="16" t="n">
        <f aca="false">CZ591/CY591-1</f>
        <v>0.000612798739385356</v>
      </c>
      <c r="DC591" s="15" t="n">
        <f aca="false">CY591/CZ590-1</f>
        <v>0.000262697022767044</v>
      </c>
      <c r="DD591" s="15" t="n">
        <f aca="false">CZ591/CZ590-1</f>
        <v>0.000875656742556963</v>
      </c>
      <c r="DE591" s="34" t="str">
        <f aca="false">IF(CW591=0,"",-DC591*CS591)</f>
        <v/>
      </c>
      <c r="DY591" s="6"/>
      <c r="EB591" s="6" t="n">
        <f aca="false">CL591</f>
        <v>38104</v>
      </c>
      <c r="EC591" s="13" t="n">
        <f aca="false">SUM(CM589:CM591)</f>
        <v>0.000439367026714765</v>
      </c>
    </row>
    <row r="592" customFormat="false" ht="15" hidden="false" customHeight="false" outlineLevel="0" collapsed="false">
      <c r="A592" s="0" t="n">
        <f aca="false">IF(FR592=1,CZ592,0)</f>
        <v>0</v>
      </c>
      <c r="C592" s="6" t="n">
        <v>38105</v>
      </c>
      <c r="D592" s="0" t="n">
        <f aca="false">IF(E592&gt;E591,1,)</f>
        <v>1</v>
      </c>
      <c r="E592" s="46" t="n">
        <v>107.6618</v>
      </c>
      <c r="F592" s="46" t="n">
        <v>112.7765</v>
      </c>
      <c r="G592" s="46" t="n">
        <v>113.5736</v>
      </c>
      <c r="H592" s="46" t="n">
        <v>113.0223</v>
      </c>
      <c r="I592" s="46" t="n">
        <v>113.514</v>
      </c>
      <c r="J592" s="47" t="str">
        <f aca="false">IF(MIN(E592:I592)=E592,$E$2,IF(MIN(E592:I592)=F592,$F$2,IF(MIN(E592:I592)=G592,$G$2,IF(MIN(E592:I592)=H592,$H$2,IF(MIN(E592:I592)=I592,$I$2)))))</f>
        <v>200D</v>
      </c>
      <c r="K592" s="47" t="str">
        <f aca="false">IF(MAX(E592:I592)=E592,$E$2,IF(MAX(E592:I592)=F592,$F$2,IF(MAX(E592:I592)=G592,$G$2,IF(MAX(E592:I592)=H592,$H$2,IF(MAX(E592:I592)=I592,$I$2)))))</f>
        <v>50D</v>
      </c>
      <c r="L592" s="4" t="n">
        <f aca="false">IF(MAX(E592:I592)=H592,1,0)</f>
        <v>0</v>
      </c>
      <c r="M592" s="4" t="n">
        <f aca="false">IF(MAX(E592:I592)=I592,1,0)</f>
        <v>0</v>
      </c>
      <c r="O592" s="4" t="n">
        <f aca="false">IF(CN592&gt;E592,1,0)</f>
        <v>1</v>
      </c>
      <c r="P592" s="4" t="n">
        <f aca="false">IF(CN592&gt;F592,1,0)</f>
        <v>1</v>
      </c>
      <c r="Q592" s="4" t="n">
        <f aca="false">IF(CN592&gt;G592,1,0)</f>
        <v>0</v>
      </c>
      <c r="R592" s="4" t="n">
        <f aca="false">IF(CN592&gt;H592,1,0)</f>
        <v>0</v>
      </c>
      <c r="S592" s="4" t="n">
        <f aca="false">IF(CN592&gt;I592,1,0)</f>
        <v>0</v>
      </c>
      <c r="T592" s="25" t="n">
        <f aca="false">IF(AND(AND(R592=0,S592=0,Q592=0),OR(S591=1,S590=1,S589=1)),1,0)</f>
        <v>1</v>
      </c>
      <c r="U592" s="13" t="n">
        <f aca="false">SUM(CM591:CM592)</f>
        <v>-0.0120727247097615</v>
      </c>
      <c r="AV592" s="0"/>
      <c r="AW592" s="55" t="n">
        <f aca="false">IF(EC592&gt;$AW$2,1,0)</f>
        <v>0</v>
      </c>
      <c r="AX592" s="0" t="n">
        <f aca="false">IF(AND(I592&gt;G592,I591&lt;G591),1,IF(OR(AND(I592&gt;F592,I591&lt;F591),AND(I592&gt;E592,I591&lt;E591)),1,0))</f>
        <v>0</v>
      </c>
      <c r="AY592" s="0" t="n">
        <f aca="false">IF(K591="10D",1,0)</f>
        <v>0</v>
      </c>
      <c r="AZ592" s="0" t="n">
        <f aca="false">IF(AND(I592&gt;G592,I591&lt;G591,I592&gt;F592,I591&gt;F591,I592&gt;E592,I591&gt;E591),1,0)</f>
        <v>0</v>
      </c>
      <c r="BA592" s="56" t="n">
        <f aca="false">IF(G592&gt;H592,1,0)</f>
        <v>1</v>
      </c>
      <c r="BB592" s="56" t="n">
        <f aca="false">IF(I592&lt;F592,1,0)</f>
        <v>0</v>
      </c>
      <c r="BC592" s="0" t="n">
        <f aca="false">IF(AND(SUM(AW591:AX591)=2,AY592=1),1,IF(SUM(AX590:AX592)=0,0,IF(AND(OR(AW590=1,AX590=1),OR(AW591=1,AX591=1),AY592=1),1,IF(AND(SUM(AW592:AY592)=2,SUM(AW590:AX590)=2,AX590=1),1,0))))</f>
        <v>0</v>
      </c>
      <c r="BD592" s="57" t="str">
        <f aca="false">IF(BC592=0,"",IF(AND(BC592=1,AZ592=0,AZ591=0,AZ590=0),1,IF(AND(BC592=1,OR(AZ592=1,AZ591=1,AZ590)),IF(BA592=1,1,0))))</f>
        <v/>
      </c>
      <c r="BE592" s="50" t="str">
        <f aca="false">IF(AND(BD592=1,BD591=1),0,IF(BD592=1,SUM(CM593:CM631),""))</f>
        <v/>
      </c>
      <c r="BF592" s="20" t="str">
        <f aca="false">IF(AND(BB592=1,BB591=1,BE551&lt;&gt;0),"",IF(AND(BB591=0,BB592=1),BF591,IF(AND(BB592=1,BB591=1),BF591,IF(AND(BF591="",BE591="",OR(BD591=0,BD591="")),"",IF(AND(BF591="",BE552=0),"",IF(AND(BE552&lt;&gt;"",BF591=BE552),"",IF(AND(BD591=1,BE591&lt;&gt;0),CM592,IF(BF591&lt;&gt;0,BF591+CM592,IF(BF591="","")))))))))</f>
        <v/>
      </c>
      <c r="BI592" s="0"/>
      <c r="BU592" s="0"/>
      <c r="BZ592" s="49"/>
      <c r="CG592" s="13"/>
      <c r="CH592" s="40"/>
      <c r="CI592" s="13"/>
      <c r="CL592" s="6" t="n">
        <f aca="false">C592</f>
        <v>38105</v>
      </c>
      <c r="CM592" s="13" t="n">
        <f aca="false">CN592/CN591-1</f>
        <v>-0.0129483814523185</v>
      </c>
      <c r="CN592" s="4" t="n">
        <v>112.82</v>
      </c>
      <c r="CO592" s="13" t="n">
        <f aca="false">CN592/CN587-1</f>
        <v>0.00133132155853377</v>
      </c>
      <c r="CY592" s="4" t="n">
        <v>113.89</v>
      </c>
      <c r="CZ592" s="4" t="n">
        <v>112.82</v>
      </c>
      <c r="DA592" s="33" t="n">
        <f aca="false">CZ592-CN592</f>
        <v>0</v>
      </c>
      <c r="DB592" s="16" t="n">
        <f aca="false">CZ592/CY592-1</f>
        <v>-0.00939503029238742</v>
      </c>
      <c r="DC592" s="15" t="n">
        <f aca="false">CY592/CZ591-1</f>
        <v>-0.00358705161854767</v>
      </c>
      <c r="DD592" s="15" t="n">
        <f aca="false">CZ592/CZ591-1</f>
        <v>-0.0129483814523185</v>
      </c>
      <c r="DE592" s="34" t="str">
        <f aca="false">IF(CW592=0,"",-DC592*CS592)</f>
        <v/>
      </c>
      <c r="DY592" s="6"/>
      <c r="EB592" s="6" t="n">
        <f aca="false">CL592</f>
        <v>38105</v>
      </c>
      <c r="EC592" s="13" t="n">
        <f aca="false">SUM(CM590:CM592)</f>
        <v>-0.0134718153008773</v>
      </c>
    </row>
    <row r="593" customFormat="false" ht="15" hidden="false" customHeight="false" outlineLevel="0" collapsed="false">
      <c r="A593" s="0" t="n">
        <f aca="false">IF(FR593=1,CZ593,0)</f>
        <v>0</v>
      </c>
      <c r="C593" s="6" t="n">
        <v>38106</v>
      </c>
      <c r="D593" s="0" t="n">
        <f aca="false">IF(E593&gt;E592,1,)</f>
        <v>1</v>
      </c>
      <c r="E593" s="46" t="n">
        <v>107.7184</v>
      </c>
      <c r="F593" s="46" t="n">
        <v>112.8188</v>
      </c>
      <c r="G593" s="46" t="n">
        <v>113.497</v>
      </c>
      <c r="H593" s="46" t="n">
        <v>112.982</v>
      </c>
      <c r="I593" s="46" t="n">
        <v>113.401</v>
      </c>
      <c r="J593" s="47" t="str">
        <f aca="false">IF(MIN(E593:I593)=E593,$E$2,IF(MIN(E593:I593)=F593,$F$2,IF(MIN(E593:I593)=G593,$G$2,IF(MIN(E593:I593)=H593,$H$2,IF(MIN(E593:I593)=I593,$I$2)))))</f>
        <v>200D</v>
      </c>
      <c r="K593" s="47" t="str">
        <f aca="false">IF(MAX(E593:I593)=E593,$E$2,IF(MAX(E593:I593)=F593,$F$2,IF(MAX(E593:I593)=G593,$G$2,IF(MAX(E593:I593)=H593,$H$2,IF(MAX(E593:I593)=I593,$I$2)))))</f>
        <v>50D</v>
      </c>
      <c r="L593" s="4" t="n">
        <f aca="false">IF(MAX(E593:I593)=H593,1,0)</f>
        <v>0</v>
      </c>
      <c r="M593" s="4" t="n">
        <f aca="false">IF(MAX(E593:I593)=I593,1,0)</f>
        <v>0</v>
      </c>
      <c r="O593" s="4" t="n">
        <f aca="false">IF(CN593&gt;E593,1,0)</f>
        <v>1</v>
      </c>
      <c r="P593" s="4" t="n">
        <f aca="false">IF(CN593&gt;F593,1,0)</f>
        <v>0</v>
      </c>
      <c r="Q593" s="4" t="n">
        <f aca="false">IF(CN593&gt;G593,1,0)</f>
        <v>0</v>
      </c>
      <c r="R593" s="4" t="n">
        <f aca="false">IF(CN593&gt;H593,1,0)</f>
        <v>0</v>
      </c>
      <c r="S593" s="4" t="n">
        <f aca="false">IF(CN593&gt;I593,1,0)</f>
        <v>0</v>
      </c>
      <c r="T593" s="25" t="n">
        <f aca="false">IF(AND(AND(R593=0,S593=0,Q593=0),OR(S592=1,S591=1,S590=1)),1,0)</f>
        <v>1</v>
      </c>
      <c r="U593" s="13" t="n">
        <f aca="false">SUM(CM592:CM593)</f>
        <v>-0.0217234213388634</v>
      </c>
      <c r="AV593" s="0"/>
      <c r="AW593" s="55" t="n">
        <f aca="false">IF(EC593&gt;$AW$2,1,0)</f>
        <v>0</v>
      </c>
      <c r="AX593" s="0" t="n">
        <f aca="false">IF(AND(I593&gt;G593,I592&lt;G592),1,IF(OR(AND(I593&gt;F593,I592&lt;F592),AND(I593&gt;E593,I592&lt;E592)),1,0))</f>
        <v>0</v>
      </c>
      <c r="AY593" s="0" t="n">
        <f aca="false">IF(K592="10D",1,0)</f>
        <v>0</v>
      </c>
      <c r="AZ593" s="0" t="n">
        <f aca="false">IF(AND(I593&gt;G593,I592&lt;G592,I593&gt;F593,I592&gt;F592,I593&gt;E593,I592&gt;E592),1,0)</f>
        <v>0</v>
      </c>
      <c r="BA593" s="56" t="n">
        <f aca="false">IF(G593&gt;H593,1,0)</f>
        <v>1</v>
      </c>
      <c r="BB593" s="56" t="n">
        <f aca="false">IF(I593&lt;F593,1,0)</f>
        <v>0</v>
      </c>
      <c r="BC593" s="0" t="n">
        <f aca="false">IF(AND(SUM(AW592:AX592)=2,AY593=1),1,IF(SUM(AX591:AX593)=0,0,IF(AND(OR(AW591=1,AX591=1),OR(AW592=1,AX592=1),AY593=1),1,IF(AND(SUM(AW593:AY593)=2,SUM(AW591:AX591)=2,AX591=1),1,0))))</f>
        <v>0</v>
      </c>
      <c r="BD593" s="57" t="str">
        <f aca="false">IF(BC593=0,"",IF(AND(BC593=1,AZ593=0,AZ592=0,AZ591=0),1,IF(AND(BC593=1,OR(AZ593=1,AZ592=1,AZ591)),IF(BA593=1,1,0))))</f>
        <v/>
      </c>
      <c r="BE593" s="50" t="str">
        <f aca="false">IF(AND(BD593=1,BD592=1),0,IF(BD593=1,SUM(CM594:CM632),""))</f>
        <v/>
      </c>
      <c r="BF593" s="20" t="str">
        <f aca="false">IF(AND(BB593=1,BB592=1,BE552&lt;&gt;0),"",IF(AND(BB592=0,BB593=1),BF592,IF(AND(BB593=1,BB592=1),BF592,IF(AND(BF592="",BE592="",OR(BD592=0,BD592="")),"",IF(AND(BF592="",BE553=0),"",IF(AND(BE553&lt;&gt;"",BF592=BE553),"",IF(AND(BD592=1,BE592&lt;&gt;0),CM593,IF(BF592&lt;&gt;0,BF592+CM593,IF(BF592="","")))))))))</f>
        <v/>
      </c>
      <c r="BI593" s="0"/>
      <c r="BU593" s="0"/>
      <c r="BZ593" s="49"/>
      <c r="CG593" s="13"/>
      <c r="CH593" s="40"/>
      <c r="CI593" s="13"/>
      <c r="CL593" s="6" t="n">
        <f aca="false">C593</f>
        <v>38106</v>
      </c>
      <c r="CM593" s="13" t="n">
        <f aca="false">CN593/CN592-1</f>
        <v>-0.00877503988654493</v>
      </c>
      <c r="CN593" s="4" t="n">
        <v>111.83</v>
      </c>
      <c r="CO593" s="13" t="n">
        <f aca="false">CN593/CN588-1</f>
        <v>-0.0211816192560175</v>
      </c>
      <c r="CY593" s="4" t="n">
        <v>112.72</v>
      </c>
      <c r="CZ593" s="4" t="n">
        <v>111.83</v>
      </c>
      <c r="DA593" s="33" t="n">
        <f aca="false">CZ593-CN593</f>
        <v>0</v>
      </c>
      <c r="DB593" s="16" t="n">
        <f aca="false">CZ593/CY593-1</f>
        <v>-0.00789567068843156</v>
      </c>
      <c r="DC593" s="15" t="n">
        <f aca="false">CY593/CZ592-1</f>
        <v>-0.000886367665307475</v>
      </c>
      <c r="DD593" s="15" t="n">
        <f aca="false">CZ593/CZ592-1</f>
        <v>-0.00877503988654493</v>
      </c>
      <c r="DE593" s="34" t="str">
        <f aca="false">IF(CW593=0,"",-DC593*CS593)</f>
        <v/>
      </c>
      <c r="DY593" s="6"/>
      <c r="EB593" s="6" t="n">
        <f aca="false">CL593</f>
        <v>38106</v>
      </c>
      <c r="EC593" s="13" t="n">
        <f aca="false">SUM(CM591:CM593)</f>
        <v>-0.0208477645963064</v>
      </c>
    </row>
    <row r="594" customFormat="false" ht="15" hidden="false" customHeight="false" outlineLevel="0" collapsed="false">
      <c r="A594" s="0" t="n">
        <f aca="false">IF(FR594=1,CZ594,0)</f>
        <v>0</v>
      </c>
      <c r="C594" s="6" t="n">
        <v>38107</v>
      </c>
      <c r="D594" s="0" t="n">
        <f aca="false">IF(E594&gt;E593,1,)</f>
        <v>1</v>
      </c>
      <c r="E594" s="46" t="n">
        <v>107.7736</v>
      </c>
      <c r="F594" s="46" t="n">
        <v>112.8599</v>
      </c>
      <c r="G594" s="46" t="n">
        <v>113.4116</v>
      </c>
      <c r="H594" s="46" t="n">
        <v>112.9117</v>
      </c>
      <c r="I594" s="46" t="n">
        <v>113.114</v>
      </c>
      <c r="J594" s="47" t="str">
        <f aca="false">IF(MIN(E594:I594)=E594,$E$2,IF(MIN(E594:I594)=F594,$F$2,IF(MIN(E594:I594)=G594,$G$2,IF(MIN(E594:I594)=H594,$H$2,IF(MIN(E594:I594)=I594,$I$2)))))</f>
        <v>200D</v>
      </c>
      <c r="K594" s="47" t="str">
        <f aca="false">IF(MAX(E594:I594)=E594,$E$2,IF(MAX(E594:I594)=F594,$F$2,IF(MAX(E594:I594)=G594,$G$2,IF(MAX(E594:I594)=H594,$H$2,IF(MAX(E594:I594)=I594,$I$2)))))</f>
        <v>50D</v>
      </c>
      <c r="L594" s="4" t="n">
        <f aca="false">IF(MAX(E594:I594)=H594,1,0)</f>
        <v>0</v>
      </c>
      <c r="M594" s="4" t="n">
        <f aca="false">IF(MAX(E594:I594)=I594,1,0)</f>
        <v>0</v>
      </c>
      <c r="O594" s="4" t="n">
        <f aca="false">IF(CN594&gt;E594,1,0)</f>
        <v>1</v>
      </c>
      <c r="P594" s="4" t="n">
        <f aca="false">IF(CN594&gt;F594,1,0)</f>
        <v>0</v>
      </c>
      <c r="Q594" s="4" t="n">
        <f aca="false">IF(CN594&gt;G594,1,0)</f>
        <v>0</v>
      </c>
      <c r="R594" s="4" t="n">
        <f aca="false">IF(CN594&gt;H594,1,0)</f>
        <v>0</v>
      </c>
      <c r="S594" s="4" t="n">
        <f aca="false">IF(CN594&gt;I594,1,0)</f>
        <v>0</v>
      </c>
      <c r="T594" s="25" t="n">
        <f aca="false">IF(AND(AND(R594=0,S594=0,Q594=0),OR(S593=1,S592=1,S591=1)),1,0)</f>
        <v>1</v>
      </c>
      <c r="U594" s="13" t="n">
        <f aca="false">SUM(CM593:CM594)</f>
        <v>-0.0165547054503472</v>
      </c>
      <c r="AV594" s="0"/>
      <c r="AW594" s="55" t="n">
        <f aca="false">IF(EC594&gt;$AW$2,1,0)</f>
        <v>0</v>
      </c>
      <c r="AX594" s="0" t="n">
        <f aca="false">IF(AND(I594&gt;G594,I593&lt;G593),1,IF(OR(AND(I594&gt;F594,I593&lt;F593),AND(I594&gt;E594,I593&lt;E593)),1,0))</f>
        <v>0</v>
      </c>
      <c r="AY594" s="0" t="n">
        <f aca="false">IF(K593="10D",1,0)</f>
        <v>0</v>
      </c>
      <c r="AZ594" s="0" t="n">
        <f aca="false">IF(AND(I594&gt;G594,I593&lt;G593,I594&gt;F594,I593&gt;F593,I594&gt;E594,I593&gt;E593),1,0)</f>
        <v>0</v>
      </c>
      <c r="BA594" s="56" t="n">
        <f aca="false">IF(G594&gt;H594,1,0)</f>
        <v>1</v>
      </c>
      <c r="BB594" s="56" t="n">
        <f aca="false">IF(I594&lt;F594,1,0)</f>
        <v>0</v>
      </c>
      <c r="BC594" s="0" t="n">
        <f aca="false">IF(AND(SUM(AW593:AX593)=2,AY594=1),1,IF(SUM(AX592:AX594)=0,0,IF(AND(OR(AW592=1,AX592=1),OR(AW593=1,AX593=1),AY594=1),1,IF(AND(SUM(AW594:AY594)=2,SUM(AW592:AX592)=2,AX592=1),1,0))))</f>
        <v>0</v>
      </c>
      <c r="BD594" s="57" t="str">
        <f aca="false">IF(BC594=0,"",IF(AND(BC594=1,AZ594=0,AZ593=0,AZ592=0),1,IF(AND(BC594=1,OR(AZ594=1,AZ593=1,AZ592)),IF(BA594=1,1,0))))</f>
        <v/>
      </c>
      <c r="BE594" s="50" t="str">
        <f aca="false">IF(AND(BD594=1,BD593=1),0,IF(BD594=1,SUM(CM595:CM633),""))</f>
        <v/>
      </c>
      <c r="BF594" s="20" t="str">
        <f aca="false">IF(AND(BB594=1,BB593=1,BE553&lt;&gt;0),"",IF(AND(BB593=0,BB594=1),BF593,IF(AND(BB594=1,BB593=1),BF593,IF(AND(BF593="",BE593="",OR(BD593=0,BD593="")),"",IF(AND(BF593="",BE554=0),"",IF(AND(BE554&lt;&gt;"",BF593=BE554),"",IF(AND(BD593=1,BE593&lt;&gt;0),CM594,IF(BF593&lt;&gt;0,BF593+CM594,IF(BF593="","")))))))))</f>
        <v/>
      </c>
      <c r="BI594" s="0"/>
      <c r="BU594" s="0"/>
      <c r="BZ594" s="49"/>
      <c r="CG594" s="13"/>
      <c r="CH594" s="40"/>
      <c r="CI594" s="13"/>
      <c r="CL594" s="6" t="n">
        <f aca="false">C594</f>
        <v>38107</v>
      </c>
      <c r="CM594" s="13" t="n">
        <f aca="false">CN594/CN593-1</f>
        <v>-0.00777966556380227</v>
      </c>
      <c r="CN594" s="4" t="n">
        <v>110.96</v>
      </c>
      <c r="CO594" s="13" t="n">
        <f aca="false">CN594/CN589-1</f>
        <v>-0.0297306750612103</v>
      </c>
      <c r="CY594" s="4" t="n">
        <v>112.17</v>
      </c>
      <c r="CZ594" s="4" t="n">
        <v>110.96</v>
      </c>
      <c r="DA594" s="33" t="n">
        <f aca="false">CZ594-CN594</f>
        <v>0</v>
      </c>
      <c r="DB594" s="16" t="n">
        <f aca="false">CZ594/CY594-1</f>
        <v>-0.0107871980030312</v>
      </c>
      <c r="DC594" s="15" t="n">
        <f aca="false">CY594/CZ593-1</f>
        <v>0.00304032907091134</v>
      </c>
      <c r="DD594" s="15" t="n">
        <f aca="false">CZ594/CZ593-1</f>
        <v>-0.00777966556380227</v>
      </c>
      <c r="DE594" s="34" t="str">
        <f aca="false">IF(CW594=0,"",-DC594*CS594)</f>
        <v/>
      </c>
      <c r="DY594" s="6"/>
      <c r="EB594" s="6" t="n">
        <f aca="false">CL594</f>
        <v>38107</v>
      </c>
      <c r="EC594" s="13" t="n">
        <f aca="false">SUM(CM592:CM594)</f>
        <v>-0.0295030869026657</v>
      </c>
    </row>
    <row r="595" customFormat="false" ht="15" hidden="false" customHeight="false" outlineLevel="0" collapsed="false">
      <c r="A595" s="0" t="n">
        <f aca="false">IF(FR595=1,CZ595,0)</f>
        <v>0</v>
      </c>
      <c r="C595" s="6" t="n">
        <v>38110</v>
      </c>
      <c r="D595" s="0" t="n">
        <f aca="false">IF(E595&gt;E594,1,)</f>
        <v>1</v>
      </c>
      <c r="E595" s="46" t="n">
        <v>107.8419</v>
      </c>
      <c r="F595" s="46" t="n">
        <v>112.9057</v>
      </c>
      <c r="G595" s="46" t="n">
        <v>113.357</v>
      </c>
      <c r="H595" s="46" t="n">
        <v>112.948</v>
      </c>
      <c r="I595" s="46" t="n">
        <v>112.946</v>
      </c>
      <c r="J595" s="47" t="str">
        <f aca="false">IF(MIN(E595:I595)=E595,$E$2,IF(MIN(E595:I595)=F595,$F$2,IF(MIN(E595:I595)=G595,$G$2,IF(MIN(E595:I595)=H595,$H$2,IF(MIN(E595:I595)=I595,$I$2)))))</f>
        <v>200D</v>
      </c>
      <c r="K595" s="47" t="str">
        <f aca="false">IF(MAX(E595:I595)=E595,$E$2,IF(MAX(E595:I595)=F595,$F$2,IF(MAX(E595:I595)=G595,$G$2,IF(MAX(E595:I595)=H595,$H$2,IF(MAX(E595:I595)=I595,$I$2)))))</f>
        <v>50D</v>
      </c>
      <c r="L595" s="4" t="n">
        <f aca="false">IF(MAX(E595:I595)=H595,1,0)</f>
        <v>0</v>
      </c>
      <c r="M595" s="4" t="n">
        <f aca="false">IF(MAX(E595:I595)=I595,1,0)</f>
        <v>0</v>
      </c>
      <c r="O595" s="4" t="n">
        <f aca="false">IF(CN595&gt;E595,1,0)</f>
        <v>1</v>
      </c>
      <c r="P595" s="4" t="n">
        <f aca="false">IF(CN595&gt;F595,1,0)</f>
        <v>0</v>
      </c>
      <c r="Q595" s="4" t="n">
        <f aca="false">IF(CN595&gt;G595,1,0)</f>
        <v>0</v>
      </c>
      <c r="R595" s="4" t="n">
        <f aca="false">IF(CN595&gt;H595,1,0)</f>
        <v>0</v>
      </c>
      <c r="S595" s="4" t="n">
        <f aca="false">IF(CN595&gt;I595,1,0)</f>
        <v>0</v>
      </c>
      <c r="T595" s="25" t="n">
        <f aca="false">IF(AND(AND(R595=0,S595=0,Q595=0),OR(S594=1,S593=1,S592=1)),1,0)</f>
        <v>0</v>
      </c>
      <c r="U595" s="13" t="n">
        <f aca="false">SUM(CM594:CM595)</f>
        <v>0.00294491987239098</v>
      </c>
      <c r="AV595" s="0"/>
      <c r="AW595" s="55" t="n">
        <f aca="false">IF(EC595&gt;$AW$2,1,0)</f>
        <v>0</v>
      </c>
      <c r="AX595" s="0" t="n">
        <f aca="false">IF(AND(I595&gt;G595,I594&lt;G594),1,IF(OR(AND(I595&gt;F595,I594&lt;F594),AND(I595&gt;E595,I594&lt;E594)),1,0))</f>
        <v>0</v>
      </c>
      <c r="AY595" s="0" t="n">
        <f aca="false">IF(K594="10D",1,0)</f>
        <v>0</v>
      </c>
      <c r="AZ595" s="0" t="n">
        <f aca="false">IF(AND(I595&gt;G595,I594&lt;G594,I595&gt;F595,I594&gt;F594,I595&gt;E595,I594&gt;E594),1,0)</f>
        <v>0</v>
      </c>
      <c r="BA595" s="56" t="n">
        <f aca="false">IF(G595&gt;H595,1,0)</f>
        <v>1</v>
      </c>
      <c r="BB595" s="56" t="n">
        <f aca="false">IF(I595&lt;F595,1,0)</f>
        <v>0</v>
      </c>
      <c r="BC595" s="0" t="n">
        <f aca="false">IF(AND(SUM(AW594:AX594)=2,AY595=1),1,IF(SUM(AX593:AX595)=0,0,IF(AND(OR(AW593=1,AX593=1),OR(AW594=1,AX594=1),AY595=1),1,IF(AND(SUM(AW595:AY595)=2,SUM(AW593:AX593)=2,AX593=1),1,0))))</f>
        <v>0</v>
      </c>
      <c r="BD595" s="57" t="str">
        <f aca="false">IF(BC595=0,"",IF(AND(BC595=1,AZ595=0,AZ594=0,AZ593=0),1,IF(AND(BC595=1,OR(AZ595=1,AZ594=1,AZ593)),IF(BA595=1,1,0))))</f>
        <v/>
      </c>
      <c r="BE595" s="50" t="str">
        <f aca="false">IF(AND(BD595=1,BD594=1),0,IF(BD595=1,SUM(CM596:CM634),""))</f>
        <v/>
      </c>
      <c r="BF595" s="20" t="str">
        <f aca="false">IF(AND(BB595=1,BB594=1,BE554&lt;&gt;0),"",IF(AND(BB594=0,BB595=1),BF594,IF(AND(BB595=1,BB594=1),BF594,IF(AND(BF594="",BE594="",OR(BD594=0,BD594="")),"",IF(AND(BF594="",BE555=0),"",IF(AND(BE555&lt;&gt;"",BF594=BE555),"",IF(AND(BD594=1,BE594&lt;&gt;0),CM595,IF(BF594&lt;&gt;0,BF594+CM595,IF(BF594="","")))))))))</f>
        <v/>
      </c>
      <c r="BI595" s="0"/>
      <c r="BU595" s="0"/>
      <c r="BZ595" s="49"/>
      <c r="CG595" s="13"/>
      <c r="CH595" s="40"/>
      <c r="CI595" s="13"/>
      <c r="CL595" s="6" t="n">
        <f aca="false">C595</f>
        <v>38110</v>
      </c>
      <c r="CM595" s="13" t="n">
        <f aca="false">CN595/CN594-1</f>
        <v>0.0107245854361933</v>
      </c>
      <c r="CN595" s="4" t="n">
        <v>112.15</v>
      </c>
      <c r="CO595" s="13" t="n">
        <f aca="false">CN595/CN590-1</f>
        <v>-0.0179509632224167</v>
      </c>
      <c r="CY595" s="4" t="n">
        <v>111.37</v>
      </c>
      <c r="CZ595" s="4" t="n">
        <v>112.15</v>
      </c>
      <c r="DA595" s="33" t="n">
        <f aca="false">CZ595-CN595</f>
        <v>0</v>
      </c>
      <c r="DB595" s="16" t="n">
        <f aca="false">CZ595/CY595-1</f>
        <v>0.00700368142228602</v>
      </c>
      <c r="DC595" s="15" t="n">
        <f aca="false">CY595/CZ594-1</f>
        <v>0.00369502523431886</v>
      </c>
      <c r="DD595" s="15" t="n">
        <f aca="false">CZ595/CZ594-1</f>
        <v>0.0107245854361933</v>
      </c>
      <c r="DE595" s="34" t="str">
        <f aca="false">IF(CW595=0,"",-DC595*CS595)</f>
        <v/>
      </c>
      <c r="DY595" s="6"/>
      <c r="EB595" s="6" t="n">
        <f aca="false">CL595</f>
        <v>38110</v>
      </c>
      <c r="EC595" s="13" t="n">
        <f aca="false">SUM(CM593:CM595)</f>
        <v>-0.00583012001415395</v>
      </c>
    </row>
    <row r="596" customFormat="false" ht="15" hidden="false" customHeight="false" outlineLevel="0" collapsed="false">
      <c r="A596" s="0" t="n">
        <f aca="false">IF(FR596=1,CZ596,0)</f>
        <v>0</v>
      </c>
      <c r="C596" s="6" t="n">
        <v>38111</v>
      </c>
      <c r="D596" s="0" t="n">
        <f aca="false">IF(E596&gt;E595,1,)</f>
        <v>1</v>
      </c>
      <c r="E596" s="46" t="n">
        <v>107.9046</v>
      </c>
      <c r="F596" s="46" t="n">
        <v>112.9589</v>
      </c>
      <c r="G596" s="46" t="n">
        <v>113.3064</v>
      </c>
      <c r="H596" s="46" t="n">
        <v>113.0283</v>
      </c>
      <c r="I596" s="46" t="n">
        <v>112.96</v>
      </c>
      <c r="J596" s="47" t="str">
        <f aca="false">IF(MIN(E596:I596)=E596,$E$2,IF(MIN(E596:I596)=F596,$F$2,IF(MIN(E596:I596)=G596,$G$2,IF(MIN(E596:I596)=H596,$H$2,IF(MIN(E596:I596)=I596,$I$2)))))</f>
        <v>200D</v>
      </c>
      <c r="K596" s="47" t="str">
        <f aca="false">IF(MAX(E596:I596)=E596,$E$2,IF(MAX(E596:I596)=F596,$F$2,IF(MAX(E596:I596)=G596,$G$2,IF(MAX(E596:I596)=H596,$H$2,IF(MAX(E596:I596)=I596,$I$2)))))</f>
        <v>50D</v>
      </c>
      <c r="L596" s="4" t="n">
        <f aca="false">IF(MAX(E596:I596)=H596,1,0)</f>
        <v>0</v>
      </c>
      <c r="M596" s="4" t="n">
        <f aca="false">IF(MAX(E596:I596)=I596,1,0)</f>
        <v>0</v>
      </c>
      <c r="O596" s="4" t="n">
        <f aca="false">IF(CN596&gt;E596,1,0)</f>
        <v>1</v>
      </c>
      <c r="P596" s="4" t="n">
        <f aca="false">IF(CN596&gt;F596,1,0)</f>
        <v>0</v>
      </c>
      <c r="Q596" s="4" t="n">
        <f aca="false">IF(CN596&gt;G596,1,0)</f>
        <v>0</v>
      </c>
      <c r="R596" s="4" t="n">
        <f aca="false">IF(CN596&gt;H596,1,0)</f>
        <v>0</v>
      </c>
      <c r="S596" s="4" t="n">
        <f aca="false">IF(CN596&gt;I596,1,0)</f>
        <v>0</v>
      </c>
      <c r="T596" s="25" t="n">
        <f aca="false">IF(AND(AND(R596=0,S596=0,Q596=0),OR(S595=1,S594=1,S593=1)),1,0)</f>
        <v>0</v>
      </c>
      <c r="U596" s="13" t="n">
        <f aca="false">SUM(CM595:CM596)</f>
        <v>0.00992208877992928</v>
      </c>
      <c r="AV596" s="0"/>
      <c r="AW596" s="55" t="n">
        <f aca="false">IF(EC596&gt;$AW$2,1,0)</f>
        <v>0</v>
      </c>
      <c r="AX596" s="0" t="n">
        <f aca="false">IF(AND(I596&gt;G596,I595&lt;G595),1,IF(OR(AND(I596&gt;F596,I595&lt;F595),AND(I596&gt;E596,I595&lt;E595)),1,0))</f>
        <v>0</v>
      </c>
      <c r="AY596" s="0" t="n">
        <f aca="false">IF(K595="10D",1,0)</f>
        <v>0</v>
      </c>
      <c r="AZ596" s="0" t="n">
        <f aca="false">IF(AND(I596&gt;G596,I595&lt;G595,I596&gt;F596,I595&gt;F595,I596&gt;E596,I595&gt;E595),1,0)</f>
        <v>0</v>
      </c>
      <c r="BA596" s="56" t="n">
        <f aca="false">IF(G596&gt;H596,1,0)</f>
        <v>1</v>
      </c>
      <c r="BB596" s="56" t="n">
        <f aca="false">IF(I596&lt;F596,1,0)</f>
        <v>0</v>
      </c>
      <c r="BC596" s="0" t="n">
        <f aca="false">IF(AND(SUM(AW595:AX595)=2,AY596=1),1,IF(SUM(AX594:AX596)=0,0,IF(AND(OR(AW594=1,AX594=1),OR(AW595=1,AX595=1),AY596=1),1,IF(AND(SUM(AW596:AY596)=2,SUM(AW594:AX594)=2,AX594=1),1,0))))</f>
        <v>0</v>
      </c>
      <c r="BD596" s="57" t="str">
        <f aca="false">IF(BC596=0,"",IF(AND(BC596=1,AZ596=0,AZ595=0,AZ594=0),1,IF(AND(BC596=1,OR(AZ596=1,AZ595=1,AZ594)),IF(BA596=1,1,0))))</f>
        <v/>
      </c>
      <c r="BE596" s="50" t="str">
        <f aca="false">IF(AND(BD596=1,BD595=1),0,IF(BD596=1,SUM(CM597:CM635),""))</f>
        <v/>
      </c>
      <c r="BF596" s="20" t="str">
        <f aca="false">IF(AND(BB596=1,BB595=1,BE555&lt;&gt;0),"",IF(AND(BB595=0,BB596=1),BF595,IF(AND(BB596=1,BB595=1),BF595,IF(AND(BF595="",BE595="",OR(BD595=0,BD595="")),"",IF(AND(BF595="",BE556=0),"",IF(AND(BE556&lt;&gt;"",BF595=BE556),"",IF(AND(BD595=1,BE595&lt;&gt;0),CM596,IF(BF595&lt;&gt;0,BF595+CM596,IF(BF595="","")))))))))</f>
        <v/>
      </c>
      <c r="BI596" s="0"/>
      <c r="BU596" s="0"/>
      <c r="BZ596" s="49"/>
      <c r="CG596" s="13"/>
      <c r="CH596" s="40"/>
      <c r="CI596" s="13"/>
      <c r="CL596" s="6" t="n">
        <f aca="false">C596</f>
        <v>38111</v>
      </c>
      <c r="CM596" s="13" t="n">
        <f aca="false">CN596/CN595-1</f>
        <v>-0.000802496656263974</v>
      </c>
      <c r="CN596" s="4" t="n">
        <v>112.06</v>
      </c>
      <c r="CO596" s="13" t="n">
        <f aca="false">CN596/CN591-1</f>
        <v>-0.0195975503062117</v>
      </c>
      <c r="CY596" s="4" t="n">
        <v>112.25</v>
      </c>
      <c r="CZ596" s="4" t="n">
        <v>112.06</v>
      </c>
      <c r="DA596" s="33" t="n">
        <f aca="false">CZ596-CN596</f>
        <v>0</v>
      </c>
      <c r="DB596" s="16" t="n">
        <f aca="false">CZ596/CY596-1</f>
        <v>-0.00169265033407573</v>
      </c>
      <c r="DC596" s="15" t="n">
        <f aca="false">CY596/CZ595-1</f>
        <v>0.000891662951404415</v>
      </c>
      <c r="DD596" s="15" t="n">
        <f aca="false">CZ596/CZ595-1</f>
        <v>-0.000802496656263974</v>
      </c>
      <c r="DE596" s="34" t="str">
        <f aca="false">IF(CW596=0,"",-DC596*CS596)</f>
        <v/>
      </c>
      <c r="DY596" s="6"/>
      <c r="EB596" s="6" t="n">
        <f aca="false">CL596</f>
        <v>38111</v>
      </c>
      <c r="EC596" s="13" t="n">
        <f aca="false">SUM(CM594:CM596)</f>
        <v>0.00214242321612701</v>
      </c>
    </row>
    <row r="597" customFormat="false" ht="15" hidden="false" customHeight="false" outlineLevel="0" collapsed="false">
      <c r="A597" s="0" t="n">
        <f aca="false">IF(FR597=1,CZ597,0)</f>
        <v>0</v>
      </c>
      <c r="C597" s="6" t="n">
        <v>38112</v>
      </c>
      <c r="D597" s="0" t="n">
        <f aca="false">IF(E597&gt;E596,1,)</f>
        <v>1</v>
      </c>
      <c r="E597" s="46" t="n">
        <v>107.9771</v>
      </c>
      <c r="F597" s="46" t="n">
        <v>113.0194</v>
      </c>
      <c r="G597" s="46" t="n">
        <v>113.2742</v>
      </c>
      <c r="H597" s="46" t="n">
        <v>113.139</v>
      </c>
      <c r="I597" s="46" t="n">
        <v>112.971</v>
      </c>
      <c r="J597" s="47" t="str">
        <f aca="false">IF(MIN(E597:I597)=E597,$E$2,IF(MIN(E597:I597)=F597,$F$2,IF(MIN(E597:I597)=G597,$G$2,IF(MIN(E597:I597)=H597,$H$2,IF(MIN(E597:I597)=I597,$I$2)))))</f>
        <v>200D</v>
      </c>
      <c r="K597" s="47" t="str">
        <f aca="false">IF(MAX(E597:I597)=E597,$E$2,IF(MAX(E597:I597)=F597,$F$2,IF(MAX(E597:I597)=G597,$G$2,IF(MAX(E597:I597)=H597,$H$2,IF(MAX(E597:I597)=I597,$I$2)))))</f>
        <v>50D</v>
      </c>
      <c r="L597" s="4" t="n">
        <f aca="false">IF(MAX(E597:I597)=H597,1,0)</f>
        <v>0</v>
      </c>
      <c r="M597" s="4" t="n">
        <f aca="false">IF(MAX(E597:I597)=I597,1,0)</f>
        <v>0</v>
      </c>
      <c r="O597" s="4" t="n">
        <f aca="false">IF(CN597&gt;E597,1,0)</f>
        <v>1</v>
      </c>
      <c r="P597" s="4" t="n">
        <f aca="false">IF(CN597&gt;F597,1,0)</f>
        <v>0</v>
      </c>
      <c r="Q597" s="4" t="n">
        <f aca="false">IF(CN597&gt;G597,1,0)</f>
        <v>0</v>
      </c>
      <c r="R597" s="4" t="n">
        <f aca="false">IF(CN597&gt;H597,1,0)</f>
        <v>0</v>
      </c>
      <c r="S597" s="4" t="n">
        <f aca="false">IF(CN597&gt;I597,1,0)</f>
        <v>0</v>
      </c>
      <c r="T597" s="25" t="n">
        <f aca="false">IF(AND(AND(R597=0,S597=0,Q597=0),OR(S596=1,S595=1,S594=1)),1,0)</f>
        <v>0</v>
      </c>
      <c r="U597" s="13" t="n">
        <f aca="false">SUM(CM596:CM597)</f>
        <v>0.00562263273870289</v>
      </c>
      <c r="AV597" s="0"/>
      <c r="AW597" s="55" t="n">
        <f aca="false">IF(EC597&gt;$AW$2,1,0)</f>
        <v>1</v>
      </c>
      <c r="AX597" s="0" t="n">
        <f aca="false">IF(AND(I597&gt;G597,I596&lt;G596),1,IF(OR(AND(I597&gt;F597,I596&lt;F596),AND(I597&gt;E597,I596&lt;E596)),1,0))</f>
        <v>0</v>
      </c>
      <c r="AY597" s="0" t="n">
        <f aca="false">IF(K596="10D",1,0)</f>
        <v>0</v>
      </c>
      <c r="AZ597" s="0" t="n">
        <f aca="false">IF(AND(I597&gt;G597,I596&lt;G596,I597&gt;F597,I596&gt;F596,I597&gt;E597,I596&gt;E596),1,0)</f>
        <v>0</v>
      </c>
      <c r="BA597" s="56" t="n">
        <f aca="false">IF(G597&gt;H597,1,0)</f>
        <v>1</v>
      </c>
      <c r="BB597" s="56" t="n">
        <f aca="false">IF(I597&lt;F597,1,0)</f>
        <v>1</v>
      </c>
      <c r="BC597" s="0" t="n">
        <f aca="false">IF(AND(SUM(AW596:AX596)=2,AY597=1),1,IF(SUM(AX595:AX597)=0,0,IF(AND(OR(AW595=1,AX595=1),OR(AW596=1,AX596=1),AY597=1),1,IF(AND(SUM(AW597:AY597)=2,SUM(AW595:AX595)=2,AX595=1),1,0))))</f>
        <v>0</v>
      </c>
      <c r="BD597" s="57" t="str">
        <f aca="false">IF(BC597=0,"",IF(AND(BC597=1,AZ597=0,AZ596=0,AZ595=0),1,IF(AND(BC597=1,OR(AZ597=1,AZ596=1,AZ595)),IF(BA597=1,1,0))))</f>
        <v/>
      </c>
      <c r="BE597" s="50" t="str">
        <f aca="false">IF(AND(BD597=1,BD596=1),0,IF(BD597=1,SUM(CM598:CM636),""))</f>
        <v/>
      </c>
      <c r="BF597" s="20" t="str">
        <f aca="false">IF(AND(BB597=1,BB596=1,BE556&lt;&gt;0),"",IF(AND(BB596=0,BB597=1),BF596,IF(AND(BB597=1,BB596=1),BF596,IF(AND(BF596="",BE596="",OR(BD596=0,BD596="")),"",IF(AND(BF596="",BE557=0),"",IF(AND(BE557&lt;&gt;"",BF596=BE557),"",IF(AND(BD596=1,BE596&lt;&gt;0),CM597,IF(BF596&lt;&gt;0,BF596+CM597,IF(BF596="","")))))))))</f>
        <v/>
      </c>
      <c r="BI597" s="0"/>
      <c r="BU597" s="0"/>
      <c r="BZ597" s="49"/>
      <c r="CG597" s="13"/>
      <c r="CH597" s="40"/>
      <c r="CI597" s="13"/>
      <c r="CL597" s="6" t="n">
        <f aca="false">C597</f>
        <v>38112</v>
      </c>
      <c r="CM597" s="13" t="n">
        <f aca="false">CN597/CN596-1</f>
        <v>0.00642512939496687</v>
      </c>
      <c r="CN597" s="4" t="n">
        <v>112.78</v>
      </c>
      <c r="CO597" s="13" t="n">
        <f aca="false">CN597/CN592-1</f>
        <v>-0.000354547066122923</v>
      </c>
      <c r="CY597" s="4" t="n">
        <v>112.41</v>
      </c>
      <c r="CZ597" s="4" t="n">
        <v>112.78</v>
      </c>
      <c r="DA597" s="33" t="n">
        <f aca="false">CZ597-CN597</f>
        <v>0</v>
      </c>
      <c r="DB597" s="16" t="n">
        <f aca="false">CZ597/CY597-1</f>
        <v>0.00329152210657413</v>
      </c>
      <c r="DC597" s="15" t="n">
        <f aca="false">CY597/CZ596-1</f>
        <v>0.00312332678922012</v>
      </c>
      <c r="DD597" s="15" t="n">
        <f aca="false">CZ597/CZ596-1</f>
        <v>0.00642512939496687</v>
      </c>
      <c r="DE597" s="34" t="str">
        <f aca="false">IF(CW597=0,"",-DC597*CS597)</f>
        <v/>
      </c>
      <c r="DY597" s="6"/>
      <c r="EB597" s="6" t="n">
        <f aca="false">CL597</f>
        <v>38112</v>
      </c>
      <c r="EC597" s="13" t="n">
        <f aca="false">SUM(CM595:CM597)</f>
        <v>0.0163472181748962</v>
      </c>
    </row>
    <row r="598" customFormat="false" ht="15" hidden="false" customHeight="false" outlineLevel="0" collapsed="false">
      <c r="A598" s="0" t="n">
        <f aca="false">IF(FR598=1,CZ598,0)</f>
        <v>0</v>
      </c>
      <c r="C598" s="6" t="n">
        <v>38113</v>
      </c>
      <c r="D598" s="0" t="n">
        <f aca="false">IF(E598&gt;E597,1,)</f>
        <v>1</v>
      </c>
      <c r="E598" s="46" t="n">
        <v>108.0403</v>
      </c>
      <c r="F598" s="46" t="n">
        <v>113.0582</v>
      </c>
      <c r="G598" s="46" t="n">
        <v>113.213</v>
      </c>
      <c r="H598" s="46" t="n">
        <v>113.2143</v>
      </c>
      <c r="I598" s="46" t="n">
        <v>112.727</v>
      </c>
      <c r="J598" s="47" t="str">
        <f aca="false">IF(MIN(E598:I598)=E598,$E$2,IF(MIN(E598:I598)=F598,$F$2,IF(MIN(E598:I598)=G598,$G$2,IF(MIN(E598:I598)=H598,$H$2,IF(MIN(E598:I598)=I598,$I$2)))))</f>
        <v>200D</v>
      </c>
      <c r="K598" s="47" t="str">
        <f aca="false">IF(MAX(E598:I598)=E598,$E$2,IF(MAX(E598:I598)=F598,$F$2,IF(MAX(E598:I598)=G598,$G$2,IF(MAX(E598:I598)=H598,$H$2,IF(MAX(E598:I598)=I598,$I$2)))))</f>
        <v>30D</v>
      </c>
      <c r="L598" s="4" t="n">
        <f aca="false">IF(MAX(E598:I598)=H598,1,0)</f>
        <v>1</v>
      </c>
      <c r="M598" s="4" t="n">
        <f aca="false">IF(MAX(E598:I598)=I598,1,0)</f>
        <v>0</v>
      </c>
      <c r="O598" s="4" t="n">
        <f aca="false">IF(CN598&gt;E598,1,0)</f>
        <v>1</v>
      </c>
      <c r="P598" s="4" t="n">
        <f aca="false">IF(CN598&gt;F598,1,0)</f>
        <v>0</v>
      </c>
      <c r="Q598" s="4" t="n">
        <f aca="false">IF(CN598&gt;G598,1,0)</f>
        <v>0</v>
      </c>
      <c r="R598" s="4" t="n">
        <f aca="false">IF(CN598&gt;H598,1,0)</f>
        <v>0</v>
      </c>
      <c r="S598" s="4" t="n">
        <f aca="false">IF(CN598&gt;I598,1,0)</f>
        <v>0</v>
      </c>
      <c r="T598" s="25" t="n">
        <f aca="false">IF(AND(AND(R598=0,S598=0,Q598=0),OR(S597=1,S596=1,S595=1)),1,0)</f>
        <v>0</v>
      </c>
      <c r="U598" s="13" t="n">
        <f aca="false">SUM(CM597:CM598)</f>
        <v>-0.00217568635250609</v>
      </c>
      <c r="AV598" s="0"/>
      <c r="AW598" s="55" t="n">
        <f aca="false">IF(EC598&gt;$AW$2,1,0)</f>
        <v>0</v>
      </c>
      <c r="AX598" s="0" t="n">
        <f aca="false">IF(AND(I598&gt;G598,I597&lt;G597),1,IF(OR(AND(I598&gt;F598,I597&lt;F597),AND(I598&gt;E598,I597&lt;E597)),1,0))</f>
        <v>0</v>
      </c>
      <c r="AY598" s="0" t="n">
        <f aca="false">IF(K597="10D",1,0)</f>
        <v>0</v>
      </c>
      <c r="AZ598" s="0" t="n">
        <f aca="false">IF(AND(I598&gt;G598,I597&lt;G597,I598&gt;F598,I597&gt;F597,I598&gt;E598,I597&gt;E597),1,0)</f>
        <v>0</v>
      </c>
      <c r="BA598" s="56" t="n">
        <f aca="false">IF(G598&gt;H598,1,0)</f>
        <v>0</v>
      </c>
      <c r="BB598" s="56" t="n">
        <f aca="false">IF(I598&lt;F598,1,0)</f>
        <v>1</v>
      </c>
      <c r="BC598" s="0" t="n">
        <f aca="false">IF(AND(SUM(AW597:AX597)=2,AY598=1),1,IF(SUM(AX596:AX598)=0,0,IF(AND(OR(AW596=1,AX596=1),OR(AW597=1,AX597=1),AY598=1),1,IF(AND(SUM(AW598:AY598)=2,SUM(AW596:AX596)=2,AX596=1),1,0))))</f>
        <v>0</v>
      </c>
      <c r="BD598" s="57" t="str">
        <f aca="false">IF(BC598=0,"",IF(AND(BC598=1,AZ598=0,AZ597=0,AZ596=0),1,IF(AND(BC598=1,OR(AZ598=1,AZ597=1,AZ596)),IF(BA598=1,1,0))))</f>
        <v/>
      </c>
      <c r="BE598" s="50" t="str">
        <f aca="false">IF(AND(BD598=1,BD597=1),0,IF(BD598=1,SUM(CM599:CM637),""))</f>
        <v/>
      </c>
      <c r="BF598" s="20" t="str">
        <f aca="false">IF(AND(BB598=1,BB597=1,BE557&lt;&gt;0),"",IF(AND(BB597=0,BB598=1),BF597,IF(AND(BB598=1,BB597=1),BF597,IF(AND(BF597="",BE597="",OR(BD597=0,BD597="")),"",IF(AND(BF597="",BE558=0),"",IF(AND(BE558&lt;&gt;"",BF597=BE558),"",IF(AND(BD597=1,BE597&lt;&gt;0),CM598,IF(BF597&lt;&gt;0,BF597+CM598,IF(BF597="","")))))))))</f>
        <v/>
      </c>
      <c r="BI598" s="0"/>
      <c r="BU598" s="0"/>
      <c r="BZ598" s="49"/>
      <c r="CG598" s="13"/>
      <c r="CH598" s="40"/>
      <c r="CI598" s="13"/>
      <c r="CL598" s="6" t="n">
        <f aca="false">C598</f>
        <v>38113</v>
      </c>
      <c r="CM598" s="13" t="n">
        <f aca="false">CN598/CN597-1</f>
        <v>-0.00860081574747296</v>
      </c>
      <c r="CN598" s="4" t="n">
        <v>111.81</v>
      </c>
      <c r="CO598" s="13" t="n">
        <f aca="false">CN598/CN593-1</f>
        <v>-0.000178842886524144</v>
      </c>
      <c r="CY598" s="4" t="n">
        <v>112.02</v>
      </c>
      <c r="CZ598" s="4" t="n">
        <v>111.81</v>
      </c>
      <c r="DA598" s="33" t="n">
        <f aca="false">CZ598-CN598</f>
        <v>0</v>
      </c>
      <c r="DB598" s="16" t="n">
        <f aca="false">CZ598/CY598-1</f>
        <v>-0.00187466523835023</v>
      </c>
      <c r="DC598" s="15" t="n">
        <f aca="false">CY598/CZ597-1</f>
        <v>-0.00673878347224688</v>
      </c>
      <c r="DD598" s="15" t="n">
        <f aca="false">CZ598/CZ597-1</f>
        <v>-0.00860081574747296</v>
      </c>
      <c r="DE598" s="34" t="str">
        <f aca="false">IF(CW598=0,"",-DC598*CS598)</f>
        <v/>
      </c>
      <c r="DY598" s="6"/>
      <c r="EB598" s="6" t="n">
        <f aca="false">CL598</f>
        <v>38113</v>
      </c>
      <c r="EC598" s="13" t="n">
        <f aca="false">SUM(CM596:CM598)</f>
        <v>-0.00297818300877006</v>
      </c>
    </row>
    <row r="599" customFormat="false" ht="15" hidden="false" customHeight="false" outlineLevel="0" collapsed="false">
      <c r="A599" s="0" t="n">
        <f aca="false">IF(FR599=1,CZ599,0)</f>
        <v>0</v>
      </c>
      <c r="C599" s="6" t="n">
        <v>38114</v>
      </c>
      <c r="D599" s="0" t="n">
        <f aca="false">IF(E599&gt;E598,1,)</f>
        <v>1</v>
      </c>
      <c r="E599" s="46" t="n">
        <v>108.0939</v>
      </c>
      <c r="F599" s="46" t="n">
        <v>113.0764</v>
      </c>
      <c r="G599" s="46" t="n">
        <v>113.1134</v>
      </c>
      <c r="H599" s="46" t="n">
        <v>113.1797</v>
      </c>
      <c r="I599" s="46" t="n">
        <v>112.287</v>
      </c>
      <c r="J599" s="47" t="str">
        <f aca="false">IF(MIN(E599:I599)=E599,$E$2,IF(MIN(E599:I599)=F599,$F$2,IF(MIN(E599:I599)=G599,$G$2,IF(MIN(E599:I599)=H599,$H$2,IF(MIN(E599:I599)=I599,$I$2)))))</f>
        <v>200D</v>
      </c>
      <c r="K599" s="47" t="str">
        <f aca="false">IF(MAX(E599:I599)=E599,$E$2,IF(MAX(E599:I599)=F599,$F$2,IF(MAX(E599:I599)=G599,$G$2,IF(MAX(E599:I599)=H599,$H$2,IF(MAX(E599:I599)=I599,$I$2)))))</f>
        <v>30D</v>
      </c>
      <c r="L599" s="4" t="n">
        <f aca="false">IF(MAX(E599:I599)=H599,1,0)</f>
        <v>1</v>
      </c>
      <c r="M599" s="4" t="n">
        <f aca="false">IF(MAX(E599:I599)=I599,1,0)</f>
        <v>0</v>
      </c>
      <c r="O599" s="4" t="n">
        <f aca="false">IF(CN599&gt;E599,1,0)</f>
        <v>1</v>
      </c>
      <c r="P599" s="4" t="n">
        <f aca="false">IF(CN599&gt;F599,1,0)</f>
        <v>0</v>
      </c>
      <c r="Q599" s="4" t="n">
        <f aca="false">IF(CN599&gt;G599,1,0)</f>
        <v>0</v>
      </c>
      <c r="R599" s="4" t="n">
        <f aca="false">IF(CN599&gt;H599,1,0)</f>
        <v>0</v>
      </c>
      <c r="S599" s="4" t="n">
        <f aca="false">IF(CN599&gt;I599,1,0)</f>
        <v>0</v>
      </c>
      <c r="T599" s="25" t="n">
        <f aca="false">IF(AND(AND(R599=0,S599=0,Q599=0),OR(S598=1,S597=1,S596=1)),1,0)</f>
        <v>0</v>
      </c>
      <c r="U599" s="13" t="n">
        <f aca="false">SUM(CM598:CM599)</f>
        <v>-0.0251467418721488</v>
      </c>
      <c r="AV599" s="0"/>
      <c r="AW599" s="55" t="n">
        <f aca="false">IF(EC599&gt;$AW$2,1,0)</f>
        <v>0</v>
      </c>
      <c r="AX599" s="0" t="n">
        <f aca="false">IF(AND(I599&gt;G599,I598&lt;G598),1,IF(OR(AND(I599&gt;F599,I598&lt;F598),AND(I599&gt;E599,I598&lt;E598)),1,0))</f>
        <v>0</v>
      </c>
      <c r="AY599" s="0" t="n">
        <f aca="false">IF(K598="10D",1,0)</f>
        <v>0</v>
      </c>
      <c r="AZ599" s="0" t="n">
        <f aca="false">IF(AND(I599&gt;G599,I598&lt;G598,I599&gt;F599,I598&gt;F598,I599&gt;E599,I598&gt;E598),1,0)</f>
        <v>0</v>
      </c>
      <c r="BA599" s="56" t="n">
        <f aca="false">IF(G599&gt;H599,1,0)</f>
        <v>0</v>
      </c>
      <c r="BB599" s="56" t="n">
        <f aca="false">IF(I599&lt;F599,1,0)</f>
        <v>1</v>
      </c>
      <c r="BC599" s="0" t="n">
        <f aca="false">IF(AND(SUM(AW598:AX598)=2,AY599=1),1,IF(SUM(AX597:AX599)=0,0,IF(AND(OR(AW597=1,AX597=1),OR(AW598=1,AX598=1),AY599=1),1,IF(AND(SUM(AW599:AY599)=2,SUM(AW597:AX597)=2,AX597=1),1,0))))</f>
        <v>0</v>
      </c>
      <c r="BD599" s="57" t="str">
        <f aca="false">IF(BC599=0,"",IF(AND(BC599=1,AZ599=0,AZ598=0,AZ597=0),1,IF(AND(BC599=1,OR(AZ599=1,AZ598=1,AZ597)),IF(BA599=1,1,0))))</f>
        <v/>
      </c>
      <c r="BE599" s="50" t="str">
        <f aca="false">IF(AND(BD599=1,BD598=1),0,IF(BD599=1,SUM(CM600:CM638),""))</f>
        <v/>
      </c>
      <c r="BF599" s="20" t="str">
        <f aca="false">IF(AND(BB599=1,BB598=1,BE558&lt;&gt;0),"",IF(AND(BB598=0,BB599=1),BF598,IF(AND(BB599=1,BB598=1),BF598,IF(AND(BF598="",BE598="",OR(BD598=0,BD598="")),"",IF(AND(BF598="",BE559=0),"",IF(AND(BE559&lt;&gt;"",BF598=BE559),"",IF(AND(BD598=1,BE598&lt;&gt;0),CM599,IF(BF598&lt;&gt;0,BF598+CM599,IF(BF598="","")))))))))</f>
        <v/>
      </c>
      <c r="BI599" s="0"/>
      <c r="BU599" s="0"/>
      <c r="BZ599" s="49"/>
      <c r="CG599" s="13"/>
      <c r="CH599" s="40"/>
      <c r="CI599" s="13"/>
      <c r="CL599" s="6" t="n">
        <f aca="false">C599</f>
        <v>38114</v>
      </c>
      <c r="CM599" s="13" t="n">
        <f aca="false">CN599/CN598-1</f>
        <v>-0.0165459261246759</v>
      </c>
      <c r="CN599" s="4" t="n">
        <v>109.96</v>
      </c>
      <c r="CO599" s="13" t="n">
        <f aca="false">CN599/CN594-1</f>
        <v>-0.00901225666906991</v>
      </c>
      <c r="CY599" s="4" t="n">
        <v>111.22</v>
      </c>
      <c r="CZ599" s="4" t="n">
        <v>109.96</v>
      </c>
      <c r="DA599" s="33" t="n">
        <f aca="false">CZ599-CN599</f>
        <v>0</v>
      </c>
      <c r="DB599" s="16" t="n">
        <f aca="false">CZ599/CY599-1</f>
        <v>-0.0113288976802733</v>
      </c>
      <c r="DC599" s="15" t="n">
        <f aca="false">CY599/CZ598-1</f>
        <v>-0.00527680887219395</v>
      </c>
      <c r="DD599" s="15" t="n">
        <f aca="false">CZ599/CZ598-1</f>
        <v>-0.0165459261246759</v>
      </c>
      <c r="DE599" s="34" t="str">
        <f aca="false">IF(CW599=0,"",-DC599*CS599)</f>
        <v/>
      </c>
      <c r="DY599" s="6"/>
      <c r="EB599" s="6" t="n">
        <f aca="false">CL599</f>
        <v>38114</v>
      </c>
      <c r="EC599" s="13" t="n">
        <f aca="false">SUM(CM597:CM599)</f>
        <v>-0.018721612477182</v>
      </c>
    </row>
    <row r="600" customFormat="false" ht="15" hidden="false" customHeight="false" outlineLevel="0" collapsed="false">
      <c r="A600" s="0" t="n">
        <f aca="false">IF(FR600=1,CZ600,0)</f>
        <v>0</v>
      </c>
      <c r="C600" s="6" t="n">
        <v>38117</v>
      </c>
      <c r="D600" s="0" t="n">
        <f aca="false">IF(E600&gt;E599,1,)</f>
        <v>1</v>
      </c>
      <c r="E600" s="46" t="n">
        <v>108.1456</v>
      </c>
      <c r="F600" s="46" t="n">
        <v>113.0887</v>
      </c>
      <c r="G600" s="46" t="n">
        <v>112.9896</v>
      </c>
      <c r="H600" s="46" t="n">
        <v>113.1063</v>
      </c>
      <c r="I600" s="46" t="n">
        <v>111.75</v>
      </c>
      <c r="J600" s="47" t="str">
        <f aca="false">IF(MIN(E600:I600)=E600,$E$2,IF(MIN(E600:I600)=F600,$F$2,IF(MIN(E600:I600)=G600,$G$2,IF(MIN(E600:I600)=H600,$H$2,IF(MIN(E600:I600)=I600,$I$2)))))</f>
        <v>200D</v>
      </c>
      <c r="K600" s="47" t="str">
        <f aca="false">IF(MAX(E600:I600)=E600,$E$2,IF(MAX(E600:I600)=F600,$F$2,IF(MAX(E600:I600)=G600,$G$2,IF(MAX(E600:I600)=H600,$H$2,IF(MAX(E600:I600)=I600,$I$2)))))</f>
        <v>30D</v>
      </c>
      <c r="L600" s="4" t="n">
        <f aca="false">IF(MAX(E600:I600)=H600,1,0)</f>
        <v>1</v>
      </c>
      <c r="M600" s="4" t="n">
        <f aca="false">IF(MAX(E600:I600)=I600,1,0)</f>
        <v>0</v>
      </c>
      <c r="O600" s="4" t="n">
        <f aca="false">IF(CN600&gt;E600,1,0)</f>
        <v>1</v>
      </c>
      <c r="P600" s="4" t="n">
        <f aca="false">IF(CN600&gt;F600,1,0)</f>
        <v>0</v>
      </c>
      <c r="Q600" s="4" t="n">
        <f aca="false">IF(CN600&gt;G600,1,0)</f>
        <v>0</v>
      </c>
      <c r="R600" s="4" t="n">
        <f aca="false">IF(CN600&gt;H600,1,0)</f>
        <v>0</v>
      </c>
      <c r="S600" s="4" t="n">
        <f aca="false">IF(CN600&gt;I600,1,0)</f>
        <v>0</v>
      </c>
      <c r="T600" s="25" t="n">
        <f aca="false">IF(AND(AND(R600=0,S600=0,Q600=0),OR(S599=1,S598=1,S597=1)),1,0)</f>
        <v>0</v>
      </c>
      <c r="U600" s="13" t="n">
        <f aca="false">SUM(CM599:CM600)</f>
        <v>-0.0268223902934644</v>
      </c>
      <c r="AV600" s="0"/>
      <c r="AW600" s="55" t="n">
        <f aca="false">IF(EC600&gt;$AW$2,1,0)</f>
        <v>0</v>
      </c>
      <c r="AX600" s="0" t="n">
        <f aca="false">IF(AND(I600&gt;G600,I599&lt;G599),1,IF(OR(AND(I600&gt;F600,I599&lt;F599),AND(I600&gt;E600,I599&lt;E599)),1,0))</f>
        <v>0</v>
      </c>
      <c r="AY600" s="0" t="n">
        <f aca="false">IF(K599="10D",1,0)</f>
        <v>0</v>
      </c>
      <c r="AZ600" s="0" t="n">
        <f aca="false">IF(AND(I600&gt;G600,I599&lt;G599,I600&gt;F600,I599&gt;F599,I600&gt;E600,I599&gt;E599),1,0)</f>
        <v>0</v>
      </c>
      <c r="BA600" s="56" t="n">
        <f aca="false">IF(G600&gt;H600,1,0)</f>
        <v>0</v>
      </c>
      <c r="BB600" s="56" t="n">
        <f aca="false">IF(I600&lt;F600,1,0)</f>
        <v>1</v>
      </c>
      <c r="BC600" s="0" t="n">
        <f aca="false">IF(AND(SUM(AW599:AX599)=2,AY600=1),1,IF(SUM(AX598:AX600)=0,0,IF(AND(OR(AW598=1,AX598=1),OR(AW599=1,AX599=1),AY600=1),1,IF(AND(SUM(AW600:AY600)=2,SUM(AW598:AX598)=2,AX598=1),1,0))))</f>
        <v>0</v>
      </c>
      <c r="BD600" s="57" t="str">
        <f aca="false">IF(BC600=0,"",IF(AND(BC600=1,AZ600=0,AZ599=0,AZ598=0),1,IF(AND(BC600=1,OR(AZ600=1,AZ599=1,AZ598)),IF(BA600=1,1,0))))</f>
        <v/>
      </c>
      <c r="BE600" s="50" t="str">
        <f aca="false">IF(AND(BD600=1,BD599=1),0,IF(BD600=1,SUM(CM601:CM639),""))</f>
        <v/>
      </c>
      <c r="BF600" s="20" t="str">
        <f aca="false">IF(AND(BB600=1,BB599=1,BE559&lt;&gt;0),"",IF(AND(BB599=0,BB600=1),BF599,IF(AND(BB600=1,BB599=1),BF599,IF(AND(BF599="",BE599="",OR(BD599=0,BD599="")),"",IF(AND(BF599="",BE560=0),"",IF(AND(BE560&lt;&gt;"",BF599=BE560),"",IF(AND(BD599=1,BE599&lt;&gt;0),CM600,IF(BF599&lt;&gt;0,BF599+CM600,IF(BF599="","")))))))))</f>
        <v/>
      </c>
      <c r="BI600" s="0"/>
      <c r="BU600" s="0"/>
      <c r="BZ600" s="49"/>
      <c r="CG600" s="13"/>
      <c r="CH600" s="40"/>
      <c r="CI600" s="13"/>
      <c r="CL600" s="6" t="n">
        <f aca="false">C600</f>
        <v>38117</v>
      </c>
      <c r="CM600" s="13" t="n">
        <f aca="false">CN600/CN599-1</f>
        <v>-0.0102764641687886</v>
      </c>
      <c r="CN600" s="4" t="n">
        <v>108.83</v>
      </c>
      <c r="CO600" s="13" t="n">
        <f aca="false">CN600/CN595-1</f>
        <v>-0.0296032099866251</v>
      </c>
      <c r="CY600" s="4" t="n">
        <v>109.44</v>
      </c>
      <c r="CZ600" s="4" t="n">
        <v>108.83</v>
      </c>
      <c r="DA600" s="33" t="n">
        <f aca="false">CZ600-CN600</f>
        <v>0</v>
      </c>
      <c r="DB600" s="16" t="n">
        <f aca="false">CZ600/CY600-1</f>
        <v>-0.00557383040935677</v>
      </c>
      <c r="DC600" s="15" t="n">
        <f aca="false">CY600/CZ599-1</f>
        <v>-0.00472899236085844</v>
      </c>
      <c r="DD600" s="15" t="n">
        <f aca="false">CZ600/CZ599-1</f>
        <v>-0.0102764641687886</v>
      </c>
      <c r="DE600" s="34" t="str">
        <f aca="false">IF(CW600=0,"",-DC600*CS600)</f>
        <v/>
      </c>
      <c r="DY600" s="6"/>
      <c r="EB600" s="6" t="n">
        <f aca="false">CL600</f>
        <v>38117</v>
      </c>
      <c r="EC600" s="13" t="n">
        <f aca="false">SUM(CM598:CM600)</f>
        <v>-0.0354232060409374</v>
      </c>
    </row>
    <row r="601" customFormat="false" ht="15" hidden="false" customHeight="false" outlineLevel="0" collapsed="false">
      <c r="A601" s="0" t="n">
        <f aca="false">IF(FR601=1,CZ601,0)</f>
        <v>0</v>
      </c>
      <c r="C601" s="6" t="n">
        <v>38118</v>
      </c>
      <c r="D601" s="0" t="n">
        <f aca="false">IF(E601&gt;E600,1,)</f>
        <v>1</v>
      </c>
      <c r="E601" s="46" t="n">
        <v>108.1932</v>
      </c>
      <c r="F601" s="46" t="n">
        <v>113.1046</v>
      </c>
      <c r="G601" s="46" t="n">
        <v>112.8614</v>
      </c>
      <c r="H601" s="46" t="n">
        <v>113.0117</v>
      </c>
      <c r="I601" s="46" t="n">
        <v>111.295</v>
      </c>
      <c r="J601" s="47" t="str">
        <f aca="false">IF(MIN(E601:I601)=E601,$E$2,IF(MIN(E601:I601)=F601,$F$2,IF(MIN(E601:I601)=G601,$G$2,IF(MIN(E601:I601)=H601,$H$2,IF(MIN(E601:I601)=I601,$I$2)))))</f>
        <v>200D</v>
      </c>
      <c r="K601" s="47" t="str">
        <f aca="false">IF(MAX(E601:I601)=E601,$E$2,IF(MAX(E601:I601)=F601,$F$2,IF(MAX(E601:I601)=G601,$G$2,IF(MAX(E601:I601)=H601,$H$2,IF(MAX(E601:I601)=I601,$I$2)))))</f>
        <v>100D</v>
      </c>
      <c r="L601" s="4" t="n">
        <f aca="false">IF(MAX(E601:I601)=H601,1,0)</f>
        <v>0</v>
      </c>
      <c r="M601" s="4" t="n">
        <f aca="false">IF(MAX(E601:I601)=I601,1,0)</f>
        <v>0</v>
      </c>
      <c r="O601" s="4" t="n">
        <f aca="false">IF(CN601&gt;E601,1,0)</f>
        <v>1</v>
      </c>
      <c r="P601" s="4" t="n">
        <f aca="false">IF(CN601&gt;F601,1,0)</f>
        <v>0</v>
      </c>
      <c r="Q601" s="4" t="n">
        <f aca="false">IF(CN601&gt;G601,1,0)</f>
        <v>0</v>
      </c>
      <c r="R601" s="4" t="n">
        <f aca="false">IF(CN601&gt;H601,1,0)</f>
        <v>0</v>
      </c>
      <c r="S601" s="4" t="n">
        <f aca="false">IF(CN601&gt;I601,1,0)</f>
        <v>0</v>
      </c>
      <c r="T601" s="25" t="n">
        <f aca="false">IF(AND(AND(R601=0,S601=0,Q601=0),OR(S600=1,S599=1,S598=1)),1,0)</f>
        <v>0</v>
      </c>
      <c r="U601" s="13" t="n">
        <f aca="false">SUM(CM600:CM601)</f>
        <v>-0.00182291275833191</v>
      </c>
      <c r="AV601" s="0"/>
      <c r="AW601" s="55" t="n">
        <f aca="false">IF(EC601&gt;$AW$2,1,0)</f>
        <v>0</v>
      </c>
      <c r="AX601" s="0" t="n">
        <f aca="false">IF(AND(I601&gt;G601,I600&lt;G600),1,IF(OR(AND(I601&gt;F601,I600&lt;F600),AND(I601&gt;E601,I600&lt;E600)),1,0))</f>
        <v>0</v>
      </c>
      <c r="AY601" s="0" t="n">
        <f aca="false">IF(K600="10D",1,0)</f>
        <v>0</v>
      </c>
      <c r="AZ601" s="0" t="n">
        <f aca="false">IF(AND(I601&gt;G601,I600&lt;G600,I601&gt;F601,I600&gt;F600,I601&gt;E601,I600&gt;E600),1,0)</f>
        <v>0</v>
      </c>
      <c r="BA601" s="56" t="n">
        <f aca="false">IF(G601&gt;H601,1,0)</f>
        <v>0</v>
      </c>
      <c r="BB601" s="56" t="n">
        <f aca="false">IF(I601&lt;F601,1,0)</f>
        <v>1</v>
      </c>
      <c r="BC601" s="0" t="n">
        <f aca="false">IF(AND(SUM(AW600:AX600)=2,AY601=1),1,IF(SUM(AX599:AX601)=0,0,IF(AND(OR(AW599=1,AX599=1),OR(AW600=1,AX600=1),AY601=1),1,IF(AND(SUM(AW601:AY601)=2,SUM(AW599:AX599)=2,AX599=1),1,0))))</f>
        <v>0</v>
      </c>
      <c r="BD601" s="57" t="str">
        <f aca="false">IF(BC601=0,"",IF(AND(BC601=1,AZ601=0,AZ600=0,AZ599=0),1,IF(AND(BC601=1,OR(AZ601=1,AZ600=1,AZ599)),IF(BA601=1,1,0))))</f>
        <v/>
      </c>
      <c r="BE601" s="50" t="str">
        <f aca="false">IF(AND(BD601=1,BD600=1),0,IF(BD601=1,SUM(CM602:CM640),""))</f>
        <v/>
      </c>
      <c r="BF601" s="20" t="str">
        <f aca="false">IF(AND(BB601=1,BB600=1,BE560&lt;&gt;0),"",IF(AND(BB600=0,BB601=1),BF600,IF(AND(BB601=1,BB600=1),BF600,IF(AND(BF600="",BE600="",OR(BD600=0,BD600="")),"",IF(AND(BF600="",BE561=0),"",IF(AND(BE561&lt;&gt;"",BF600=BE561),"",IF(AND(BD600=1,BE600&lt;&gt;0),CM601,IF(BF600&lt;&gt;0,BF600+CM601,IF(BF600="","")))))))))</f>
        <v/>
      </c>
      <c r="BI601" s="0"/>
      <c r="BU601" s="0"/>
      <c r="BZ601" s="49"/>
      <c r="CG601" s="13"/>
      <c r="CH601" s="40"/>
      <c r="CI601" s="13"/>
      <c r="CL601" s="6" t="n">
        <f aca="false">C601</f>
        <v>38118</v>
      </c>
      <c r="CM601" s="13" t="n">
        <f aca="false">CN601/CN600-1</f>
        <v>0.00845355141045667</v>
      </c>
      <c r="CN601" s="4" t="n">
        <v>109.75</v>
      </c>
      <c r="CO601" s="13" t="n">
        <f aca="false">CN601/CN596-1</f>
        <v>-0.0206139568088525</v>
      </c>
      <c r="CY601" s="4" t="n">
        <v>109.46</v>
      </c>
      <c r="CZ601" s="4" t="n">
        <v>109.75</v>
      </c>
      <c r="DA601" s="33" t="n">
        <f aca="false">CZ601-CN601</f>
        <v>0</v>
      </c>
      <c r="DB601" s="16" t="n">
        <f aca="false">CZ601/CY601-1</f>
        <v>0.00264936963274254</v>
      </c>
      <c r="DC601" s="15" t="n">
        <f aca="false">CY601/CZ600-1</f>
        <v>0.00578884498759535</v>
      </c>
      <c r="DD601" s="15" t="n">
        <f aca="false">CZ601/CZ600-1</f>
        <v>0.00845355141045667</v>
      </c>
      <c r="DE601" s="34" t="str">
        <f aca="false">IF(CW601=0,"",-DC601*CS601)</f>
        <v/>
      </c>
      <c r="DY601" s="6"/>
      <c r="EB601" s="6" t="n">
        <f aca="false">CL601</f>
        <v>38118</v>
      </c>
      <c r="EC601" s="13" t="n">
        <f aca="false">SUM(CM599:CM601)</f>
        <v>-0.0183688388830078</v>
      </c>
    </row>
    <row r="602" customFormat="false" ht="15" hidden="false" customHeight="false" outlineLevel="0" collapsed="false">
      <c r="A602" s="0" t="n">
        <f aca="false">IF(FR602=1,CZ602,0)</f>
        <v>0</v>
      </c>
      <c r="C602" s="6" t="n">
        <v>38119</v>
      </c>
      <c r="D602" s="0" t="n">
        <f aca="false">IF(E602&gt;E601,1,)</f>
        <v>1</v>
      </c>
      <c r="E602" s="46" t="n">
        <v>108.2462</v>
      </c>
      <c r="F602" s="46" t="n">
        <v>113.1241</v>
      </c>
      <c r="G602" s="46" t="n">
        <v>112.7608</v>
      </c>
      <c r="H602" s="46" t="n">
        <v>112.9277</v>
      </c>
      <c r="I602" s="46" t="n">
        <v>111.058</v>
      </c>
      <c r="J602" s="47" t="str">
        <f aca="false">IF(MIN(E602:I602)=E602,$E$2,IF(MIN(E602:I602)=F602,$F$2,IF(MIN(E602:I602)=G602,$G$2,IF(MIN(E602:I602)=H602,$H$2,IF(MIN(E602:I602)=I602,$I$2)))))</f>
        <v>200D</v>
      </c>
      <c r="K602" s="47" t="str">
        <f aca="false">IF(MAX(E602:I602)=E602,$E$2,IF(MAX(E602:I602)=F602,$F$2,IF(MAX(E602:I602)=G602,$G$2,IF(MAX(E602:I602)=H602,$H$2,IF(MAX(E602:I602)=I602,$I$2)))))</f>
        <v>100D</v>
      </c>
      <c r="L602" s="4" t="n">
        <f aca="false">IF(MAX(E602:I602)=H602,1,0)</f>
        <v>0</v>
      </c>
      <c r="M602" s="4" t="n">
        <f aca="false">IF(MAX(E602:I602)=I602,1,0)</f>
        <v>0</v>
      </c>
      <c r="O602" s="4" t="n">
        <f aca="false">IF(CN602&gt;E602,1,0)</f>
        <v>1</v>
      </c>
      <c r="P602" s="4" t="n">
        <f aca="false">IF(CN602&gt;F602,1,0)</f>
        <v>0</v>
      </c>
      <c r="Q602" s="4" t="n">
        <f aca="false">IF(CN602&gt;G602,1,0)</f>
        <v>0</v>
      </c>
      <c r="R602" s="4" t="n">
        <f aca="false">IF(CN602&gt;H602,1,0)</f>
        <v>0</v>
      </c>
      <c r="S602" s="4" t="n">
        <f aca="false">IF(CN602&gt;I602,1,0)</f>
        <v>0</v>
      </c>
      <c r="T602" s="25" t="n">
        <f aca="false">IF(AND(AND(R602=0,S602=0,Q602=0),OR(S601=1,S600=1,S599=1)),1,0)</f>
        <v>0</v>
      </c>
      <c r="U602" s="13" t="n">
        <f aca="false">SUM(CM601:CM602)</f>
        <v>0.0148316835289077</v>
      </c>
      <c r="AV602" s="0"/>
      <c r="AW602" s="55" t="n">
        <f aca="false">IF(EC602&gt;$AW$2,1,0)</f>
        <v>0</v>
      </c>
      <c r="AX602" s="0" t="n">
        <f aca="false">IF(AND(I602&gt;G602,I601&lt;G601),1,IF(OR(AND(I602&gt;F602,I601&lt;F601),AND(I602&gt;E602,I601&lt;E601)),1,0))</f>
        <v>0</v>
      </c>
      <c r="AY602" s="0" t="n">
        <f aca="false">IF(K601="10D",1,0)</f>
        <v>0</v>
      </c>
      <c r="AZ602" s="0" t="n">
        <f aca="false">IF(AND(I602&gt;G602,I601&lt;G601,I602&gt;F602,I601&gt;F601,I602&gt;E602,I601&gt;E601),1,0)</f>
        <v>0</v>
      </c>
      <c r="BA602" s="56" t="n">
        <f aca="false">IF(G602&gt;H602,1,0)</f>
        <v>0</v>
      </c>
      <c r="BB602" s="56" t="n">
        <f aca="false">IF(I602&lt;F602,1,0)</f>
        <v>1</v>
      </c>
      <c r="BC602" s="0" t="n">
        <f aca="false">IF(AND(SUM(AW601:AX601)=2,AY602=1),1,IF(SUM(AX600:AX602)=0,0,IF(AND(OR(AW600=1,AX600=1),OR(AW601=1,AX601=1),AY602=1),1,IF(AND(SUM(AW602:AY602)=2,SUM(AW600:AX600)=2,AX600=1),1,0))))</f>
        <v>0</v>
      </c>
      <c r="BD602" s="57" t="str">
        <f aca="false">IF(BC602=0,"",IF(AND(BC602=1,AZ602=0,AZ601=0,AZ600=0),1,IF(AND(BC602=1,OR(AZ602=1,AZ601=1,AZ600)),IF(BA602=1,1,0))))</f>
        <v/>
      </c>
      <c r="BE602" s="50" t="str">
        <f aca="false">IF(AND(BD602=1,BD601=1),0,IF(BD602=1,SUM(CM603:CM641),""))</f>
        <v/>
      </c>
      <c r="BF602" s="20" t="str">
        <f aca="false">IF(AND(BB602=1,BB601=1,BE561&lt;&gt;0),"",IF(AND(BB601=0,BB602=1),BF601,IF(AND(BB602=1,BB601=1),BF601,IF(AND(BF601="",BE601="",OR(BD601=0,BD601="")),"",IF(AND(BF601="",BE562=0),"",IF(AND(BE562&lt;&gt;"",BF601=BE562),"",IF(AND(BD601=1,BE601&lt;&gt;0),CM602,IF(BF601&lt;&gt;0,BF601+CM602,IF(BF601="","")))))))))</f>
        <v/>
      </c>
      <c r="BI602" s="0"/>
      <c r="BU602" s="0"/>
      <c r="BZ602" s="49"/>
      <c r="CG602" s="13"/>
      <c r="CH602" s="40"/>
      <c r="CI602" s="13"/>
      <c r="CL602" s="6" t="n">
        <f aca="false">C602</f>
        <v>38119</v>
      </c>
      <c r="CM602" s="13" t="n">
        <f aca="false">CN602/CN601-1</f>
        <v>0.00637813211845106</v>
      </c>
      <c r="CN602" s="4" t="n">
        <v>110.45</v>
      </c>
      <c r="CO602" s="13" t="n">
        <f aca="false">CN602/CN597-1</f>
        <v>-0.0206596914346515</v>
      </c>
      <c r="CY602" s="4" t="n">
        <v>109.57</v>
      </c>
      <c r="CZ602" s="4" t="n">
        <v>110.45</v>
      </c>
      <c r="DA602" s="33" t="n">
        <f aca="false">CZ602-CN602</f>
        <v>0</v>
      </c>
      <c r="DB602" s="16" t="n">
        <f aca="false">CZ602/CY602-1</f>
        <v>0.00803139545496046</v>
      </c>
      <c r="DC602" s="15" t="n">
        <f aca="false">CY602/CZ601-1</f>
        <v>-0.00164009111617314</v>
      </c>
      <c r="DD602" s="15" t="n">
        <f aca="false">CZ602/CZ601-1</f>
        <v>0.00637813211845106</v>
      </c>
      <c r="DE602" s="34" t="str">
        <f aca="false">IF(CW602=0,"",-DC602*CS602)</f>
        <v/>
      </c>
      <c r="DY602" s="6"/>
      <c r="EB602" s="6" t="n">
        <f aca="false">CL602</f>
        <v>38119</v>
      </c>
      <c r="EC602" s="13" t="n">
        <f aca="false">SUM(CM600:CM602)</f>
        <v>0.00455521936011916</v>
      </c>
    </row>
    <row r="603" customFormat="false" ht="15" hidden="false" customHeight="false" outlineLevel="0" collapsed="false">
      <c r="A603" s="0" t="n">
        <f aca="false">IF(FR603=1,CZ603,0)</f>
        <v>0</v>
      </c>
      <c r="C603" s="6" t="n">
        <v>38120</v>
      </c>
      <c r="D603" s="0" t="n">
        <f aca="false">IF(E603&gt;E602,1,)</f>
        <v>1</v>
      </c>
      <c r="E603" s="46" t="n">
        <v>108.2991</v>
      </c>
      <c r="F603" s="46" t="n">
        <v>113.1268</v>
      </c>
      <c r="G603" s="46" t="n">
        <v>112.6468</v>
      </c>
      <c r="H603" s="46" t="n">
        <v>112.824</v>
      </c>
      <c r="I603" s="46" t="n">
        <v>110.874</v>
      </c>
      <c r="J603" s="47" t="str">
        <f aca="false">IF(MIN(E603:I603)=E603,$E$2,IF(MIN(E603:I603)=F603,$F$2,IF(MIN(E603:I603)=G603,$G$2,IF(MIN(E603:I603)=H603,$H$2,IF(MIN(E603:I603)=I603,$I$2)))))</f>
        <v>200D</v>
      </c>
      <c r="K603" s="47" t="str">
        <f aca="false">IF(MAX(E603:I603)=E603,$E$2,IF(MAX(E603:I603)=F603,$F$2,IF(MAX(E603:I603)=G603,$G$2,IF(MAX(E603:I603)=H603,$H$2,IF(MAX(E603:I603)=I603,$I$2)))))</f>
        <v>100D</v>
      </c>
      <c r="L603" s="4" t="n">
        <f aca="false">IF(MAX(E603:I603)=H603,1,0)</f>
        <v>0</v>
      </c>
      <c r="M603" s="4" t="n">
        <f aca="false">IF(MAX(E603:I603)=I603,1,0)</f>
        <v>0</v>
      </c>
      <c r="O603" s="4" t="n">
        <f aca="false">IF(CN603&gt;E603,1,0)</f>
        <v>1</v>
      </c>
      <c r="P603" s="4" t="n">
        <f aca="false">IF(CN603&gt;F603,1,0)</f>
        <v>0</v>
      </c>
      <c r="Q603" s="4" t="n">
        <f aca="false">IF(CN603&gt;G603,1,0)</f>
        <v>0</v>
      </c>
      <c r="R603" s="4" t="n">
        <f aca="false">IF(CN603&gt;H603,1,0)</f>
        <v>0</v>
      </c>
      <c r="S603" s="4" t="n">
        <f aca="false">IF(CN603&gt;I603,1,0)</f>
        <v>0</v>
      </c>
      <c r="T603" s="25" t="n">
        <f aca="false">IF(AND(AND(R603=0,S603=0,Q603=0),OR(S602=1,S601=1,S600=1)),1,0)</f>
        <v>0</v>
      </c>
      <c r="U603" s="13" t="n">
        <f aca="false">SUM(CM602:CM603)</f>
        <v>0.00221335167481129</v>
      </c>
      <c r="AV603" s="0"/>
      <c r="AW603" s="55" t="n">
        <f aca="false">IF(EC603&gt;$AW$2,1,0)</f>
        <v>1</v>
      </c>
      <c r="AX603" s="0" t="n">
        <f aca="false">IF(AND(I603&gt;G603,I602&lt;G602),1,IF(OR(AND(I603&gt;F603,I602&lt;F602),AND(I603&gt;E603,I602&lt;E602)),1,0))</f>
        <v>0</v>
      </c>
      <c r="AY603" s="0" t="n">
        <f aca="false">IF(K602="10D",1,0)</f>
        <v>0</v>
      </c>
      <c r="AZ603" s="0" t="n">
        <f aca="false">IF(AND(I603&gt;G603,I602&lt;G602,I603&gt;F603,I602&gt;F602,I603&gt;E603,I602&gt;E602),1,0)</f>
        <v>0</v>
      </c>
      <c r="BA603" s="56" t="n">
        <f aca="false">IF(G603&gt;H603,1,0)</f>
        <v>0</v>
      </c>
      <c r="BB603" s="56" t="n">
        <f aca="false">IF(I603&lt;F603,1,0)</f>
        <v>1</v>
      </c>
      <c r="BC603" s="0" t="n">
        <f aca="false">IF(AND(SUM(AW602:AX602)=2,AY603=1),1,IF(SUM(AX601:AX603)=0,0,IF(AND(OR(AW601=1,AX601=1),OR(AW602=1,AX602=1),AY603=1),1,IF(AND(SUM(AW603:AY603)=2,SUM(AW601:AX601)=2,AX601=1),1,0))))</f>
        <v>0</v>
      </c>
      <c r="BD603" s="57" t="str">
        <f aca="false">IF(BC603=0,"",IF(AND(BC603=1,AZ603=0,AZ602=0,AZ601=0),1,IF(AND(BC603=1,OR(AZ603=1,AZ602=1,AZ601)),IF(BA603=1,1,0))))</f>
        <v/>
      </c>
      <c r="BE603" s="50" t="str">
        <f aca="false">IF(AND(BD603=1,BD602=1),0,IF(BD603=1,SUM(CM604:CM642),""))</f>
        <v/>
      </c>
      <c r="BF603" s="20" t="str">
        <f aca="false">IF(AND(BB603=1,BB602=1,BE562&lt;&gt;0),"",IF(AND(BB602=0,BB603=1),BF602,IF(AND(BB603=1,BB602=1),BF602,IF(AND(BF602="",BE602="",OR(BD602=0,BD602="")),"",IF(AND(BF602="",BE563=0),"",IF(AND(BE563&lt;&gt;"",BF602=BE563),"",IF(AND(BD602=1,BE602&lt;&gt;0),CM603,IF(BF602&lt;&gt;0,BF602+CM603,IF(BF602="","")))))))))</f>
        <v/>
      </c>
      <c r="BI603" s="0"/>
      <c r="BU603" s="0"/>
      <c r="BZ603" s="49"/>
      <c r="CG603" s="13"/>
      <c r="CH603" s="40"/>
      <c r="CI603" s="13"/>
      <c r="CL603" s="6" t="n">
        <f aca="false">C603</f>
        <v>38120</v>
      </c>
      <c r="CM603" s="13" t="n">
        <f aca="false">CN603/CN602-1</f>
        <v>-0.00416478044363977</v>
      </c>
      <c r="CN603" s="4" t="n">
        <v>109.99</v>
      </c>
      <c r="CO603" s="13" t="n">
        <f aca="false">CN603/CN598-1</f>
        <v>-0.0162776138091406</v>
      </c>
      <c r="CY603" s="4" t="n">
        <v>109.76</v>
      </c>
      <c r="CZ603" s="4" t="n">
        <v>109.99</v>
      </c>
      <c r="DA603" s="33" t="n">
        <f aca="false">CZ603-CN603</f>
        <v>0</v>
      </c>
      <c r="DB603" s="16" t="n">
        <f aca="false">CZ603/CY603-1</f>
        <v>0.00209548104956259</v>
      </c>
      <c r="DC603" s="15" t="n">
        <f aca="false">CY603/CZ602-1</f>
        <v>-0.00624717066545943</v>
      </c>
      <c r="DD603" s="15" t="n">
        <f aca="false">CZ603/CZ602-1</f>
        <v>-0.00416478044363977</v>
      </c>
      <c r="DE603" s="34" t="str">
        <f aca="false">IF(CW603=0,"",-DC603*CS603)</f>
        <v/>
      </c>
      <c r="DY603" s="6"/>
      <c r="EB603" s="6" t="n">
        <f aca="false">CL603</f>
        <v>38120</v>
      </c>
      <c r="EC603" s="13" t="n">
        <f aca="false">SUM(CM601:CM603)</f>
        <v>0.010666903085268</v>
      </c>
    </row>
    <row r="604" customFormat="false" ht="15" hidden="false" customHeight="false" outlineLevel="0" collapsed="false">
      <c r="A604" s="0" t="n">
        <f aca="false">IF(FR604=1,CZ604,0)</f>
        <v>0</v>
      </c>
      <c r="C604" s="6" t="n">
        <v>38121</v>
      </c>
      <c r="D604" s="0" t="n">
        <f aca="false">IF(E604&gt;E603,1,)</f>
        <v>1</v>
      </c>
      <c r="E604" s="46" t="n">
        <v>108.3535</v>
      </c>
      <c r="F604" s="46" t="n">
        <v>113.1382</v>
      </c>
      <c r="G604" s="46" t="n">
        <v>112.5278</v>
      </c>
      <c r="H604" s="46" t="n">
        <v>112.6993</v>
      </c>
      <c r="I604" s="46" t="n">
        <v>110.782</v>
      </c>
      <c r="J604" s="47" t="str">
        <f aca="false">IF(MIN(E604:I604)=E604,$E$2,IF(MIN(E604:I604)=F604,$F$2,IF(MIN(E604:I604)=G604,$G$2,IF(MIN(E604:I604)=H604,$H$2,IF(MIN(E604:I604)=I604,$I$2)))))</f>
        <v>200D</v>
      </c>
      <c r="K604" s="47" t="str">
        <f aca="false">IF(MAX(E604:I604)=E604,$E$2,IF(MAX(E604:I604)=F604,$F$2,IF(MAX(E604:I604)=G604,$G$2,IF(MAX(E604:I604)=H604,$H$2,IF(MAX(E604:I604)=I604,$I$2)))))</f>
        <v>100D</v>
      </c>
      <c r="L604" s="4" t="n">
        <f aca="false">IF(MAX(E604:I604)=H604,1,0)</f>
        <v>0</v>
      </c>
      <c r="M604" s="4" t="n">
        <f aca="false">IF(MAX(E604:I604)=I604,1,0)</f>
        <v>0</v>
      </c>
      <c r="O604" s="4" t="n">
        <f aca="false">IF(CN604&gt;E604,1,0)</f>
        <v>1</v>
      </c>
      <c r="P604" s="4" t="n">
        <f aca="false">IF(CN604&gt;F604,1,0)</f>
        <v>0</v>
      </c>
      <c r="Q604" s="4" t="n">
        <f aca="false">IF(CN604&gt;G604,1,0)</f>
        <v>0</v>
      </c>
      <c r="R604" s="4" t="n">
        <f aca="false">IF(CN604&gt;H604,1,0)</f>
        <v>0</v>
      </c>
      <c r="S604" s="4" t="n">
        <f aca="false">IF(CN604&gt;I604,1,0)</f>
        <v>0</v>
      </c>
      <c r="T604" s="25" t="n">
        <f aca="false">IF(AND(AND(R604=0,S604=0,Q604=0),OR(S603=1,S602=1,S601=1)),1,0)</f>
        <v>0</v>
      </c>
      <c r="U604" s="13" t="n">
        <f aca="false">SUM(CM603:CM604)</f>
        <v>-0.00371019366302328</v>
      </c>
      <c r="AV604" s="0"/>
      <c r="AW604" s="55" t="n">
        <f aca="false">IF(EC604&gt;$AW$2,1,0)</f>
        <v>0</v>
      </c>
      <c r="AX604" s="0" t="n">
        <f aca="false">IF(AND(I604&gt;G604,I603&lt;G603),1,IF(OR(AND(I604&gt;F604,I603&lt;F603),AND(I604&gt;E604,I603&lt;E603)),1,0))</f>
        <v>0</v>
      </c>
      <c r="AY604" s="0" t="n">
        <f aca="false">IF(K603="10D",1,0)</f>
        <v>0</v>
      </c>
      <c r="AZ604" s="0" t="n">
        <f aca="false">IF(AND(I604&gt;G604,I603&lt;G603,I604&gt;F604,I603&gt;F603,I604&gt;E604,I603&gt;E603),1,0)</f>
        <v>0</v>
      </c>
      <c r="BA604" s="56" t="n">
        <f aca="false">IF(G604&gt;H604,1,0)</f>
        <v>0</v>
      </c>
      <c r="BB604" s="56" t="n">
        <f aca="false">IF(I604&lt;F604,1,0)</f>
        <v>1</v>
      </c>
      <c r="BC604" s="0" t="n">
        <f aca="false">IF(AND(SUM(AW603:AX603)=2,AY604=1),1,IF(SUM(AX602:AX604)=0,0,IF(AND(OR(AW602=1,AX602=1),OR(AW603=1,AX603=1),AY604=1),1,IF(AND(SUM(AW604:AY604)=2,SUM(AW602:AX602)=2,AX602=1),1,0))))</f>
        <v>0</v>
      </c>
      <c r="BD604" s="57" t="str">
        <f aca="false">IF(BC604=0,"",IF(AND(BC604=1,AZ604=0,AZ603=0,AZ602=0),1,IF(AND(BC604=1,OR(AZ604=1,AZ603=1,AZ602)),IF(BA604=1,1,0))))</f>
        <v/>
      </c>
      <c r="BE604" s="50" t="str">
        <f aca="false">IF(AND(BD604=1,BD603=1),0,IF(BD604=1,SUM(CM605:CM643),""))</f>
        <v/>
      </c>
      <c r="BF604" s="20" t="str">
        <f aca="false">IF(AND(BB604=1,BB603=1,BE563&lt;&gt;0),"",IF(AND(BB603=0,BB604=1),BF603,IF(AND(BB604=1,BB603=1),BF603,IF(AND(BF603="",BE603="",OR(BD603=0,BD603="")),"",IF(AND(BF603="",BE564=0),"",IF(AND(BE564&lt;&gt;"",BF603=BE564),"",IF(AND(BD603=1,BE603&lt;&gt;0),CM604,IF(BF603&lt;&gt;0,BF603+CM604,IF(BF603="","")))))))))</f>
        <v/>
      </c>
      <c r="BI604" s="0"/>
      <c r="BU604" s="0"/>
      <c r="BZ604" s="49"/>
      <c r="CG604" s="13"/>
      <c r="CH604" s="40"/>
      <c r="CI604" s="13"/>
      <c r="CL604" s="6" t="n">
        <f aca="false">C604</f>
        <v>38121</v>
      </c>
      <c r="CM604" s="13" t="n">
        <f aca="false">CN604/CN603-1</f>
        <v>0.000454586780616495</v>
      </c>
      <c r="CN604" s="4" t="n">
        <v>110.04</v>
      </c>
      <c r="CO604" s="13" t="n">
        <f aca="false">CN604/CN599-1</f>
        <v>0.000727537286286051</v>
      </c>
      <c r="CY604" s="4" t="n">
        <v>109.96</v>
      </c>
      <c r="CZ604" s="4" t="n">
        <v>110.04</v>
      </c>
      <c r="DA604" s="33" t="n">
        <f aca="false">CZ604-CN604</f>
        <v>0</v>
      </c>
      <c r="DB604" s="16" t="n">
        <f aca="false">CZ604/CY604-1</f>
        <v>0.000727537286286051</v>
      </c>
      <c r="DC604" s="15" t="n">
        <f aca="false">CY604/CZ603-1</f>
        <v>-0.000272752068369853</v>
      </c>
      <c r="DD604" s="15" t="n">
        <f aca="false">CZ604/CZ603-1</f>
        <v>0.000454586780616495</v>
      </c>
      <c r="DE604" s="34" t="str">
        <f aca="false">IF(CW604=0,"",-DC604*CS604)</f>
        <v/>
      </c>
      <c r="DY604" s="6"/>
      <c r="EB604" s="6" t="n">
        <f aca="false">CL604</f>
        <v>38121</v>
      </c>
      <c r="EC604" s="13" t="n">
        <f aca="false">SUM(CM602:CM604)</f>
        <v>0.00266793845542779</v>
      </c>
    </row>
    <row r="605" customFormat="false" ht="15" hidden="false" customHeight="false" outlineLevel="0" collapsed="false">
      <c r="A605" s="0" t="n">
        <f aca="false">IF(FR605=1,CZ605,0)</f>
        <v>0</v>
      </c>
      <c r="C605" s="6" t="n">
        <v>38124</v>
      </c>
      <c r="D605" s="0" t="n">
        <f aca="false">IF(E605&gt;E604,1,)</f>
        <v>1</v>
      </c>
      <c r="E605" s="46" t="n">
        <v>108.4021</v>
      </c>
      <c r="F605" s="46" t="n">
        <v>113.1326</v>
      </c>
      <c r="G605" s="46" t="n">
        <v>112.3822</v>
      </c>
      <c r="H605" s="46" t="n">
        <v>112.5147</v>
      </c>
      <c r="I605" s="46" t="n">
        <v>110.477</v>
      </c>
      <c r="J605" s="47" t="str">
        <f aca="false">IF(MIN(E605:I605)=E605,$E$2,IF(MIN(E605:I605)=F605,$F$2,IF(MIN(E605:I605)=G605,$G$2,IF(MIN(E605:I605)=H605,$H$2,IF(MIN(E605:I605)=I605,$I$2)))))</f>
        <v>200D</v>
      </c>
      <c r="K605" s="47" t="str">
        <f aca="false">IF(MAX(E605:I605)=E605,$E$2,IF(MAX(E605:I605)=F605,$F$2,IF(MAX(E605:I605)=G605,$G$2,IF(MAX(E605:I605)=H605,$H$2,IF(MAX(E605:I605)=I605,$I$2)))))</f>
        <v>100D</v>
      </c>
      <c r="L605" s="4" t="n">
        <f aca="false">IF(MAX(E605:I605)=H605,1,0)</f>
        <v>0</v>
      </c>
      <c r="M605" s="4" t="n">
        <f aca="false">IF(MAX(E605:I605)=I605,1,0)</f>
        <v>0</v>
      </c>
      <c r="O605" s="4" t="n">
        <f aca="false">IF(CN605&gt;E605,1,0)</f>
        <v>1</v>
      </c>
      <c r="P605" s="4" t="n">
        <f aca="false">IF(CN605&gt;F605,1,0)</f>
        <v>0</v>
      </c>
      <c r="Q605" s="4" t="n">
        <f aca="false">IF(CN605&gt;G605,1,0)</f>
        <v>0</v>
      </c>
      <c r="R605" s="4" t="n">
        <f aca="false">IF(CN605&gt;H605,1,0)</f>
        <v>0</v>
      </c>
      <c r="S605" s="4" t="n">
        <f aca="false">IF(CN605&gt;I605,1,0)</f>
        <v>0</v>
      </c>
      <c r="T605" s="25" t="n">
        <f aca="false">IF(AND(AND(R605=0,S605=0,Q605=0),OR(S604=1,S603=1,S602=1)),1,0)</f>
        <v>0</v>
      </c>
      <c r="U605" s="13" t="n">
        <f aca="false">SUM(CM604:CM605)</f>
        <v>-0.00808776145638834</v>
      </c>
      <c r="AV605" s="0"/>
      <c r="AW605" s="55" t="n">
        <f aca="false">IF(EC605&gt;$AW$2,1,0)</f>
        <v>0</v>
      </c>
      <c r="AX605" s="0" t="n">
        <f aca="false">IF(AND(I605&gt;G605,I604&lt;G604),1,IF(OR(AND(I605&gt;F605,I604&lt;F604),AND(I605&gt;E605,I604&lt;E604)),1,0))</f>
        <v>0</v>
      </c>
      <c r="AY605" s="0" t="n">
        <f aca="false">IF(K604="10D",1,0)</f>
        <v>0</v>
      </c>
      <c r="AZ605" s="0" t="n">
        <f aca="false">IF(AND(I605&gt;G605,I604&lt;G604,I605&gt;F605,I604&gt;F604,I605&gt;E605,I604&gt;E604),1,0)</f>
        <v>0</v>
      </c>
      <c r="BA605" s="56" t="n">
        <f aca="false">IF(G605&gt;H605,1,0)</f>
        <v>0</v>
      </c>
      <c r="BB605" s="56" t="n">
        <f aca="false">IF(I605&lt;F605,1,0)</f>
        <v>1</v>
      </c>
      <c r="BC605" s="0" t="n">
        <f aca="false">IF(AND(SUM(AW604:AX604)=2,AY605=1),1,IF(SUM(AX603:AX605)=0,0,IF(AND(OR(AW603=1,AX603=1),OR(AW604=1,AX604=1),AY605=1),1,IF(AND(SUM(AW605:AY605)=2,SUM(AW603:AX603)=2,AX603=1),1,0))))</f>
        <v>0</v>
      </c>
      <c r="BD605" s="57" t="str">
        <f aca="false">IF(BC605=0,"",IF(AND(BC605=1,AZ605=0,AZ604=0,AZ603=0),1,IF(AND(BC605=1,OR(AZ605=1,AZ604=1,AZ603)),IF(BA605=1,1,0))))</f>
        <v/>
      </c>
      <c r="BE605" s="50" t="str">
        <f aca="false">IF(AND(BD605=1,BD604=1),0,IF(BD605=1,SUM(CM606:CM644),""))</f>
        <v/>
      </c>
      <c r="BF605" s="20" t="str">
        <f aca="false">IF(AND(BB605=1,BB604=1,BE564&lt;&gt;0),"",IF(AND(BB604=0,BB605=1),BF604,IF(AND(BB605=1,BB604=1),BF604,IF(AND(BF604="",BE604="",OR(BD604=0,BD604="")),"",IF(AND(BF604="",BE565=0),"",IF(AND(BE565&lt;&gt;"",BF604=BE565),"",IF(AND(BD604=1,BE604&lt;&gt;0),CM605,IF(BF604&lt;&gt;0,BF604+CM605,IF(BF604="","")))))))))</f>
        <v/>
      </c>
      <c r="BI605" s="0"/>
      <c r="BU605" s="0"/>
      <c r="BZ605" s="49"/>
      <c r="CG605" s="13"/>
      <c r="CH605" s="40"/>
      <c r="CI605" s="13"/>
      <c r="CL605" s="6" t="n">
        <f aca="false">C605</f>
        <v>38124</v>
      </c>
      <c r="CM605" s="13" t="n">
        <f aca="false">CN605/CN604-1</f>
        <v>-0.00854234823700484</v>
      </c>
      <c r="CN605" s="4" t="n">
        <v>109.1</v>
      </c>
      <c r="CO605" s="13" t="n">
        <f aca="false">CN605/CN600-1</f>
        <v>0.00248093356611223</v>
      </c>
      <c r="CY605" s="4" t="n">
        <v>108.89</v>
      </c>
      <c r="CZ605" s="4" t="n">
        <v>109.1</v>
      </c>
      <c r="DA605" s="33" t="n">
        <f aca="false">CZ605-CN605</f>
        <v>0</v>
      </c>
      <c r="DB605" s="16" t="n">
        <f aca="false">CZ605/CY605-1</f>
        <v>0.00192855174947182</v>
      </c>
      <c r="DC605" s="15" t="n">
        <f aca="false">CY605/CZ604-1</f>
        <v>-0.0104507451835697</v>
      </c>
      <c r="DD605" s="15" t="n">
        <f aca="false">CZ605/CZ604-1</f>
        <v>-0.00854234823700484</v>
      </c>
      <c r="DE605" s="34" t="str">
        <f aca="false">IF(CW605=0,"",-DC605*CS605)</f>
        <v/>
      </c>
      <c r="DY605" s="6"/>
      <c r="EB605" s="6" t="n">
        <f aca="false">CL605</f>
        <v>38124</v>
      </c>
      <c r="EC605" s="13" t="n">
        <f aca="false">SUM(CM603:CM605)</f>
        <v>-0.0122525419000281</v>
      </c>
    </row>
    <row r="606" customFormat="false" ht="15" hidden="false" customHeight="false" outlineLevel="0" collapsed="false">
      <c r="A606" s="0" t="n">
        <f aca="false">IF(FR606=1,CZ606,0)</f>
        <v>0</v>
      </c>
      <c r="C606" s="6" t="n">
        <v>38125</v>
      </c>
      <c r="D606" s="0" t="n">
        <f aca="false">IF(E606&gt;E605,1,)</f>
        <v>1</v>
      </c>
      <c r="E606" s="46" t="n">
        <v>108.4578</v>
      </c>
      <c r="F606" s="46" t="n">
        <v>113.1318</v>
      </c>
      <c r="G606" s="46" t="n">
        <v>112.276</v>
      </c>
      <c r="H606" s="46" t="n">
        <v>112.3273</v>
      </c>
      <c r="I606" s="46" t="n">
        <v>110.236</v>
      </c>
      <c r="J606" s="47" t="str">
        <f aca="false">IF(MIN(E606:I606)=E606,$E$2,IF(MIN(E606:I606)=F606,$F$2,IF(MIN(E606:I606)=G606,$G$2,IF(MIN(E606:I606)=H606,$H$2,IF(MIN(E606:I606)=I606,$I$2)))))</f>
        <v>200D</v>
      </c>
      <c r="K606" s="47" t="str">
        <f aca="false">IF(MAX(E606:I606)=E606,$E$2,IF(MAX(E606:I606)=F606,$F$2,IF(MAX(E606:I606)=G606,$G$2,IF(MAX(E606:I606)=H606,$H$2,IF(MAX(E606:I606)=I606,$I$2)))))</f>
        <v>100D</v>
      </c>
      <c r="L606" s="4" t="n">
        <f aca="false">IF(MAX(E606:I606)=H606,1,0)</f>
        <v>0</v>
      </c>
      <c r="M606" s="4" t="n">
        <f aca="false">IF(MAX(E606:I606)=I606,1,0)</f>
        <v>0</v>
      </c>
      <c r="O606" s="4" t="n">
        <f aca="false">IF(CN606&gt;E606,1,0)</f>
        <v>1</v>
      </c>
      <c r="P606" s="4" t="n">
        <f aca="false">IF(CN606&gt;F606,1,0)</f>
        <v>0</v>
      </c>
      <c r="Q606" s="4" t="n">
        <f aca="false">IF(CN606&gt;G606,1,0)</f>
        <v>0</v>
      </c>
      <c r="R606" s="4" t="n">
        <f aca="false">IF(CN606&gt;H606,1,0)</f>
        <v>0</v>
      </c>
      <c r="S606" s="4" t="n">
        <f aca="false">IF(CN606&gt;I606,1,0)</f>
        <v>0</v>
      </c>
      <c r="T606" s="25" t="n">
        <f aca="false">IF(AND(AND(R606=0,S606=0,Q606=0),OR(S605=1,S604=1,S603=1)),1,0)</f>
        <v>0</v>
      </c>
      <c r="U606" s="13" t="n">
        <f aca="false">SUM(CM605:CM606)</f>
        <v>-0.00350110167421835</v>
      </c>
      <c r="AV606" s="0"/>
      <c r="AW606" s="55" t="n">
        <f aca="false">IF(EC606&gt;$AW$2,1,0)</f>
        <v>0</v>
      </c>
      <c r="AX606" s="0" t="n">
        <f aca="false">IF(AND(I606&gt;G606,I605&lt;G605),1,IF(OR(AND(I606&gt;F606,I605&lt;F605),AND(I606&gt;E606,I605&lt;E605)),1,0))</f>
        <v>0</v>
      </c>
      <c r="AY606" s="0" t="n">
        <f aca="false">IF(K605="10D",1,0)</f>
        <v>0</v>
      </c>
      <c r="AZ606" s="0" t="n">
        <f aca="false">IF(AND(I606&gt;G606,I605&lt;G605,I606&gt;F606,I605&gt;F605,I606&gt;E606,I605&gt;E605),1,0)</f>
        <v>0</v>
      </c>
      <c r="BA606" s="56" t="n">
        <f aca="false">IF(G606&gt;H606,1,0)</f>
        <v>0</v>
      </c>
      <c r="BB606" s="56" t="n">
        <f aca="false">IF(I606&lt;F606,1,0)</f>
        <v>1</v>
      </c>
      <c r="BC606" s="0" t="n">
        <f aca="false">IF(AND(SUM(AW605:AX605)=2,AY606=1),1,IF(SUM(AX604:AX606)=0,0,IF(AND(OR(AW604=1,AX604=1),OR(AW605=1,AX605=1),AY606=1),1,IF(AND(SUM(AW606:AY606)=2,SUM(AW604:AX604)=2,AX604=1),1,0))))</f>
        <v>0</v>
      </c>
      <c r="BD606" s="57" t="str">
        <f aca="false">IF(BC606=0,"",IF(AND(BC606=1,AZ606=0,AZ605=0,AZ604=0),1,IF(AND(BC606=1,OR(AZ606=1,AZ605=1,AZ604)),IF(BA606=1,1,0))))</f>
        <v/>
      </c>
      <c r="BE606" s="50" t="str">
        <f aca="false">IF(AND(BD606=1,BD605=1),0,IF(BD606=1,SUM(CM607:CM645),""))</f>
        <v/>
      </c>
      <c r="BF606" s="20" t="str">
        <f aca="false">IF(AND(BB606=1,BB605=1,BE565&lt;&gt;0),"",IF(AND(BB605=0,BB606=1),BF605,IF(AND(BB606=1,BB605=1),BF605,IF(AND(BF605="",BE605="",OR(BD605=0,BD605="")),"",IF(AND(BF605="",BE566=0),"",IF(AND(BE566&lt;&gt;"",BF605=BE566),"",IF(AND(BD605=1,BE605&lt;&gt;0),CM606,IF(BF605&lt;&gt;0,BF605+CM606,IF(BF605="","")))))))))</f>
        <v/>
      </c>
      <c r="BI606" s="0"/>
      <c r="BU606" s="0"/>
      <c r="BZ606" s="49"/>
      <c r="CG606" s="13"/>
      <c r="CH606" s="40"/>
      <c r="CI606" s="13"/>
      <c r="CL606" s="6" t="n">
        <f aca="false">C606</f>
        <v>38125</v>
      </c>
      <c r="CM606" s="13" t="n">
        <f aca="false">CN606/CN605-1</f>
        <v>0.00504124656278648</v>
      </c>
      <c r="CN606" s="4" t="n">
        <v>109.65</v>
      </c>
      <c r="CO606" s="13" t="n">
        <f aca="false">CN606/CN601-1</f>
        <v>-0.0009111617312072</v>
      </c>
      <c r="CY606" s="4" t="n">
        <v>109.49</v>
      </c>
      <c r="CZ606" s="4" t="n">
        <v>109.65</v>
      </c>
      <c r="DA606" s="33" t="n">
        <f aca="false">CZ606-CN606</f>
        <v>0</v>
      </c>
      <c r="DB606" s="16" t="n">
        <f aca="false">CZ606/CY606-1</f>
        <v>0.00146132066855431</v>
      </c>
      <c r="DC606" s="15" t="n">
        <f aca="false">CY606/CZ605-1</f>
        <v>0.00357470210815758</v>
      </c>
      <c r="DD606" s="15" t="n">
        <f aca="false">CZ606/CZ605-1</f>
        <v>0.00504124656278648</v>
      </c>
      <c r="DE606" s="34" t="str">
        <f aca="false">IF(CW606=0,"",-DC606*CS606)</f>
        <v/>
      </c>
      <c r="DY606" s="6"/>
      <c r="EB606" s="6" t="n">
        <f aca="false">CL606</f>
        <v>38125</v>
      </c>
      <c r="EC606" s="13" t="n">
        <f aca="false">SUM(CM604:CM606)</f>
        <v>-0.00304651489360186</v>
      </c>
    </row>
    <row r="607" customFormat="false" ht="15" hidden="false" customHeight="false" outlineLevel="0" collapsed="false">
      <c r="A607" s="0" t="n">
        <f aca="false">IF(FR607=1,CZ607,0)</f>
        <v>0</v>
      </c>
      <c r="C607" s="6" t="n">
        <v>38126</v>
      </c>
      <c r="D607" s="0" t="n">
        <f aca="false">IF(E607&gt;E606,1,)</f>
        <v>1</v>
      </c>
      <c r="E607" s="46" t="n">
        <v>108.5116</v>
      </c>
      <c r="F607" s="46" t="n">
        <v>113.1283</v>
      </c>
      <c r="G607" s="46" t="n">
        <v>112.1714</v>
      </c>
      <c r="H607" s="46" t="n">
        <v>112.1397</v>
      </c>
      <c r="I607" s="46" t="n">
        <v>109.885</v>
      </c>
      <c r="J607" s="47" t="str">
        <f aca="false">IF(MIN(E607:I607)=E607,$E$2,IF(MIN(E607:I607)=F607,$F$2,IF(MIN(E607:I607)=G607,$G$2,IF(MIN(E607:I607)=H607,$H$2,IF(MIN(E607:I607)=I607,$I$2)))))</f>
        <v>200D</v>
      </c>
      <c r="K607" s="47" t="str">
        <f aca="false">IF(MAX(E607:I607)=E607,$E$2,IF(MAX(E607:I607)=F607,$F$2,IF(MAX(E607:I607)=G607,$G$2,IF(MAX(E607:I607)=H607,$H$2,IF(MAX(E607:I607)=I607,$I$2)))))</f>
        <v>100D</v>
      </c>
      <c r="L607" s="4" t="n">
        <f aca="false">IF(MAX(E607:I607)=H607,1,0)</f>
        <v>0</v>
      </c>
      <c r="M607" s="4" t="n">
        <f aca="false">IF(MAX(E607:I607)=I607,1,0)</f>
        <v>0</v>
      </c>
      <c r="O607" s="4" t="n">
        <f aca="false">IF(CN607&gt;E607,1,0)</f>
        <v>1</v>
      </c>
      <c r="P607" s="4" t="n">
        <f aca="false">IF(CN607&gt;F607,1,0)</f>
        <v>0</v>
      </c>
      <c r="Q607" s="4" t="n">
        <f aca="false">IF(CN607&gt;G607,1,0)</f>
        <v>0</v>
      </c>
      <c r="R607" s="4" t="n">
        <f aca="false">IF(CN607&gt;H607,1,0)</f>
        <v>0</v>
      </c>
      <c r="S607" s="4" t="n">
        <f aca="false">IF(CN607&gt;I607,1,0)</f>
        <v>0</v>
      </c>
      <c r="T607" s="25" t="n">
        <f aca="false">IF(AND(AND(R607=0,S607=0,Q607=0),OR(S606=1,S605=1,S604=1)),1,0)</f>
        <v>0</v>
      </c>
      <c r="U607" s="13" t="n">
        <f aca="false">SUM(CM606:CM607)</f>
        <v>0.0015756742873646</v>
      </c>
      <c r="AV607" s="0"/>
      <c r="AW607" s="55" t="n">
        <f aca="false">IF(EC607&gt;$AW$2,1,0)</f>
        <v>0</v>
      </c>
      <c r="AX607" s="0" t="n">
        <f aca="false">IF(AND(I607&gt;G607,I606&lt;G606),1,IF(OR(AND(I607&gt;F607,I606&lt;F606),AND(I607&gt;E607,I606&lt;E606)),1,0))</f>
        <v>0</v>
      </c>
      <c r="AY607" s="0" t="n">
        <f aca="false">IF(K606="10D",1,0)</f>
        <v>0</v>
      </c>
      <c r="AZ607" s="0" t="n">
        <f aca="false">IF(AND(I607&gt;G607,I606&lt;G606,I607&gt;F607,I606&gt;F606,I607&gt;E607,I606&gt;E606),1,0)</f>
        <v>0</v>
      </c>
      <c r="BA607" s="56" t="n">
        <f aca="false">IF(G607&gt;H607,1,0)</f>
        <v>1</v>
      </c>
      <c r="BB607" s="56" t="n">
        <f aca="false">IF(I607&lt;F607,1,0)</f>
        <v>1</v>
      </c>
      <c r="BC607" s="0" t="n">
        <f aca="false">IF(AND(SUM(AW606:AX606)=2,AY607=1),1,IF(SUM(AX605:AX607)=0,0,IF(AND(OR(AW605=1,AX605=1),OR(AW606=1,AX606=1),AY607=1),1,IF(AND(SUM(AW607:AY607)=2,SUM(AW605:AX605)=2,AX605=1),1,0))))</f>
        <v>0</v>
      </c>
      <c r="BD607" s="57" t="str">
        <f aca="false">IF(BC607=0,"",IF(AND(BC607=1,AZ607=0,AZ606=0,AZ605=0),1,IF(AND(BC607=1,OR(AZ607=1,AZ606=1,AZ605)),IF(BA607=1,1,0))))</f>
        <v/>
      </c>
      <c r="BE607" s="50" t="str">
        <f aca="false">IF(AND(BD607=1,BD606=1),0,IF(BD607=1,SUM(CM608:CM646),""))</f>
        <v/>
      </c>
      <c r="BF607" s="20" t="str">
        <f aca="false">IF(AND(BB607=1,BB606=1,BE566&lt;&gt;0),"",IF(AND(BB606=0,BB607=1),BF606,IF(AND(BB607=1,BB606=1),BF606,IF(AND(BF606="",BE606="",OR(BD606=0,BD606="")),"",IF(AND(BF606="",BE567=0),"",IF(AND(BE567&lt;&gt;"",BF606=BE567),"",IF(AND(BD606=1,BE606&lt;&gt;0),CM607,IF(BF606&lt;&gt;0,BF606+CM607,IF(BF606="","")))))))))</f>
        <v/>
      </c>
      <c r="BI607" s="0"/>
      <c r="BU607" s="0"/>
      <c r="BZ607" s="49"/>
      <c r="CG607" s="13"/>
      <c r="CH607" s="40"/>
      <c r="CI607" s="13"/>
      <c r="CL607" s="6" t="n">
        <f aca="false">C607</f>
        <v>38126</v>
      </c>
      <c r="CM607" s="13" t="n">
        <f aca="false">CN607/CN606-1</f>
        <v>-0.00346557227542188</v>
      </c>
      <c r="CN607" s="4" t="n">
        <v>109.27</v>
      </c>
      <c r="CO607" s="13" t="n">
        <f aca="false">CN607/CN602-1</f>
        <v>-0.0106835672249888</v>
      </c>
      <c r="CY607" s="4" t="n">
        <v>110.5</v>
      </c>
      <c r="CZ607" s="4" t="n">
        <v>109.27</v>
      </c>
      <c r="DA607" s="33" t="n">
        <f aca="false">CZ607-CN607</f>
        <v>0</v>
      </c>
      <c r="DB607" s="16" t="n">
        <f aca="false">CZ607/CY607-1</f>
        <v>-0.011131221719457</v>
      </c>
      <c r="DC607" s="15" t="n">
        <f aca="false">CY607/CZ606-1</f>
        <v>0.00775193798449614</v>
      </c>
      <c r="DD607" s="15" t="n">
        <f aca="false">CZ607/CZ606-1</f>
        <v>-0.00346557227542188</v>
      </c>
      <c r="DE607" s="34" t="str">
        <f aca="false">IF(CW607=0,"",-DC607*CS607)</f>
        <v/>
      </c>
      <c r="DY607" s="6"/>
      <c r="EB607" s="6" t="n">
        <f aca="false">CL607</f>
        <v>38126</v>
      </c>
      <c r="EC607" s="13" t="n">
        <f aca="false">SUM(CM605:CM607)</f>
        <v>-0.00696667394964023</v>
      </c>
    </row>
    <row r="608" customFormat="false" ht="15" hidden="false" customHeight="false" outlineLevel="0" collapsed="false">
      <c r="A608" s="0" t="n">
        <f aca="false">IF(FR608=1,CZ608,0)</f>
        <v>0</v>
      </c>
      <c r="C608" s="6" t="n">
        <v>38127</v>
      </c>
      <c r="D608" s="0" t="n">
        <f aca="false">IF(E608&gt;E607,1,)</f>
        <v>1</v>
      </c>
      <c r="E608" s="46" t="n">
        <v>108.5776</v>
      </c>
      <c r="F608" s="46" t="n">
        <v>113.1275</v>
      </c>
      <c r="G608" s="46" t="n">
        <v>112.1122</v>
      </c>
      <c r="H608" s="46" t="n">
        <v>111.9727</v>
      </c>
      <c r="I608" s="46" t="n">
        <v>109.666</v>
      </c>
      <c r="J608" s="47" t="str">
        <f aca="false">IF(MIN(E608:I608)=E608,$E$2,IF(MIN(E608:I608)=F608,$F$2,IF(MIN(E608:I608)=G608,$G$2,IF(MIN(E608:I608)=H608,$H$2,IF(MIN(E608:I608)=I608,$I$2)))))</f>
        <v>200D</v>
      </c>
      <c r="K608" s="47" t="str">
        <f aca="false">IF(MAX(E608:I608)=E608,$E$2,IF(MAX(E608:I608)=F608,$F$2,IF(MAX(E608:I608)=G608,$G$2,IF(MAX(E608:I608)=H608,$H$2,IF(MAX(E608:I608)=I608,$I$2)))))</f>
        <v>100D</v>
      </c>
      <c r="L608" s="4" t="n">
        <f aca="false">IF(MAX(E608:I608)=H608,1,0)</f>
        <v>0</v>
      </c>
      <c r="M608" s="4" t="n">
        <f aca="false">IF(MAX(E608:I608)=I608,1,0)</f>
        <v>0</v>
      </c>
      <c r="O608" s="4" t="n">
        <f aca="false">IF(CN608&gt;E608,1,0)</f>
        <v>1</v>
      </c>
      <c r="P608" s="4" t="n">
        <f aca="false">IF(CN608&gt;F608,1,0)</f>
        <v>0</v>
      </c>
      <c r="Q608" s="4" t="n">
        <f aca="false">IF(CN608&gt;G608,1,0)</f>
        <v>0</v>
      </c>
      <c r="R608" s="4" t="n">
        <f aca="false">IF(CN608&gt;H608,1,0)</f>
        <v>0</v>
      </c>
      <c r="S608" s="4" t="n">
        <f aca="false">IF(CN608&gt;I608,1,0)</f>
        <v>0</v>
      </c>
      <c r="T608" s="25" t="n">
        <f aca="false">IF(AND(AND(R608=0,S608=0,Q608=0),OR(S607=1,S606=1,S605=1)),1,0)</f>
        <v>0</v>
      </c>
      <c r="U608" s="13" t="n">
        <f aca="false">SUM(CM607:CM608)</f>
        <v>-0.000262497323467836</v>
      </c>
      <c r="AV608" s="0"/>
      <c r="AW608" s="55" t="n">
        <f aca="false">IF(EC608&gt;$AW$2,1,0)</f>
        <v>0</v>
      </c>
      <c r="AX608" s="0" t="n">
        <f aca="false">IF(AND(I608&gt;G608,I607&lt;G607),1,IF(OR(AND(I608&gt;F608,I607&lt;F607),AND(I608&gt;E608,I607&lt;E607)),1,0))</f>
        <v>0</v>
      </c>
      <c r="AY608" s="0" t="n">
        <f aca="false">IF(K607="10D",1,0)</f>
        <v>0</v>
      </c>
      <c r="AZ608" s="0" t="n">
        <f aca="false">IF(AND(I608&gt;G608,I607&lt;G607,I608&gt;F608,I607&gt;F607,I608&gt;E608,I607&gt;E607),1,0)</f>
        <v>0</v>
      </c>
      <c r="BA608" s="56" t="n">
        <f aca="false">IF(G608&gt;H608,1,0)</f>
        <v>1</v>
      </c>
      <c r="BB608" s="56" t="n">
        <f aca="false">IF(I608&lt;F608,1,0)</f>
        <v>1</v>
      </c>
      <c r="BC608" s="0" t="n">
        <f aca="false">IF(AND(SUM(AW607:AX607)=2,AY608=1),1,IF(SUM(AX606:AX608)=0,0,IF(AND(OR(AW606=1,AX606=1),OR(AW607=1,AX607=1),AY608=1),1,IF(AND(SUM(AW608:AY608)=2,SUM(AW606:AX606)=2,AX606=1),1,0))))</f>
        <v>0</v>
      </c>
      <c r="BD608" s="57" t="str">
        <f aca="false">IF(BC608=0,"",IF(AND(BC608=1,AZ608=0,AZ607=0,AZ606=0),1,IF(AND(BC608=1,OR(AZ608=1,AZ607=1,AZ606)),IF(BA608=1,1,0))))</f>
        <v/>
      </c>
      <c r="BE608" s="50" t="str">
        <f aca="false">IF(AND(BD608=1,BD607=1),0,IF(BD608=1,SUM(CM609:CM647),""))</f>
        <v/>
      </c>
      <c r="BF608" s="20" t="str">
        <f aca="false">IF(AND(BB608=1,BB607=1,BE567&lt;&gt;0),"",IF(AND(BB607=0,BB608=1),BF607,IF(AND(BB608=1,BB607=1),BF607,IF(AND(BF607="",BE607="",OR(BD607=0,BD607="")),"",IF(AND(BF607="",BE568=0),"",IF(AND(BE568&lt;&gt;"",BF607=BE568),"",IF(AND(BD607=1,BE607&lt;&gt;0),CM608,IF(BF607&lt;&gt;0,BF607+CM608,IF(BF607="","")))))))))</f>
        <v/>
      </c>
      <c r="BI608" s="0"/>
      <c r="BU608" s="0"/>
      <c r="BZ608" s="49"/>
      <c r="CG608" s="13"/>
      <c r="CH608" s="40"/>
      <c r="CI608" s="13"/>
      <c r="CL608" s="6" t="n">
        <f aca="false">C608</f>
        <v>38127</v>
      </c>
      <c r="CM608" s="13" t="n">
        <f aca="false">CN608/CN607-1</f>
        <v>0.00320307495195404</v>
      </c>
      <c r="CN608" s="4" t="n">
        <v>109.62</v>
      </c>
      <c r="CO608" s="13" t="n">
        <f aca="false">CN608/CN603-1</f>
        <v>-0.00336394217656144</v>
      </c>
      <c r="CY608" s="4" t="n">
        <v>109.45</v>
      </c>
      <c r="CZ608" s="4" t="n">
        <v>109.62</v>
      </c>
      <c r="DA608" s="33" t="n">
        <f aca="false">CZ608-CN608</f>
        <v>0</v>
      </c>
      <c r="DB608" s="16" t="n">
        <f aca="false">CZ608/CY608-1</f>
        <v>0.00155322064869812</v>
      </c>
      <c r="DC608" s="15" t="n">
        <f aca="false">CY608/CZ607-1</f>
        <v>0.00164729568957633</v>
      </c>
      <c r="DD608" s="15" t="n">
        <f aca="false">CZ608/CZ607-1</f>
        <v>0.00320307495195404</v>
      </c>
      <c r="DE608" s="34" t="str">
        <f aca="false">IF(CW608=0,"",-DC608*CS608)</f>
        <v/>
      </c>
      <c r="DY608" s="6"/>
      <c r="EB608" s="6" t="n">
        <f aca="false">CL608</f>
        <v>38127</v>
      </c>
      <c r="EC608" s="13" t="n">
        <f aca="false">SUM(CM606:CM608)</f>
        <v>0.00477874923931865</v>
      </c>
    </row>
    <row r="609" customFormat="false" ht="15" hidden="false" customHeight="false" outlineLevel="0" collapsed="false">
      <c r="A609" s="0" t="n">
        <f aca="false">IF(FR609=1,CZ609,0)</f>
        <v>0</v>
      </c>
      <c r="C609" s="6" t="n">
        <v>38128</v>
      </c>
      <c r="D609" s="0" t="n">
        <f aca="false">IF(E609&gt;E608,1,)</f>
        <v>1</v>
      </c>
      <c r="E609" s="46" t="n">
        <v>108.6417</v>
      </c>
      <c r="F609" s="46" t="n">
        <v>113.114</v>
      </c>
      <c r="G609" s="46" t="n">
        <v>112.086</v>
      </c>
      <c r="H609" s="46" t="n">
        <v>111.8207</v>
      </c>
      <c r="I609" s="46" t="n">
        <v>109.651</v>
      </c>
      <c r="J609" s="47" t="str">
        <f aca="false">IF(MIN(E609:I609)=E609,$E$2,IF(MIN(E609:I609)=F609,$F$2,IF(MIN(E609:I609)=G609,$G$2,IF(MIN(E609:I609)=H609,$H$2,IF(MIN(E609:I609)=I609,$I$2)))))</f>
        <v>200D</v>
      </c>
      <c r="K609" s="47" t="str">
        <f aca="false">IF(MAX(E609:I609)=E609,$E$2,IF(MAX(E609:I609)=F609,$F$2,IF(MAX(E609:I609)=G609,$G$2,IF(MAX(E609:I609)=H609,$H$2,IF(MAX(E609:I609)=I609,$I$2)))))</f>
        <v>100D</v>
      </c>
      <c r="L609" s="4" t="n">
        <f aca="false">IF(MAX(E609:I609)=H609,1,0)</f>
        <v>0</v>
      </c>
      <c r="M609" s="4" t="n">
        <f aca="false">IF(MAX(E609:I609)=I609,1,0)</f>
        <v>0</v>
      </c>
      <c r="O609" s="4" t="n">
        <f aca="false">IF(CN609&gt;E609,1,0)</f>
        <v>1</v>
      </c>
      <c r="P609" s="4" t="n">
        <f aca="false">IF(CN609&gt;F609,1,0)</f>
        <v>0</v>
      </c>
      <c r="Q609" s="4" t="n">
        <f aca="false">IF(CN609&gt;G609,1,0)</f>
        <v>0</v>
      </c>
      <c r="R609" s="4" t="n">
        <f aca="false">IF(CN609&gt;H609,1,0)</f>
        <v>0</v>
      </c>
      <c r="S609" s="4" t="n">
        <f aca="false">IF(CN609&gt;I609,1,0)</f>
        <v>1</v>
      </c>
      <c r="T609" s="25" t="n">
        <f aca="false">IF(AND(AND(R609=0,S609=0,Q609=0),OR(S608=1,S607=1,S606=1)),1,0)</f>
        <v>0</v>
      </c>
      <c r="U609" s="13" t="n">
        <f aca="false">SUM(CM608:CM609)</f>
        <v>0.00493633530590398</v>
      </c>
      <c r="AV609" s="0"/>
      <c r="AW609" s="55" t="n">
        <f aca="false">IF(EC609&gt;$AW$2,1,0)</f>
        <v>0</v>
      </c>
      <c r="AX609" s="0" t="n">
        <f aca="false">IF(AND(I609&gt;G609,I608&lt;G608),1,IF(OR(AND(I609&gt;F609,I608&lt;F608),AND(I609&gt;E609,I608&lt;E608)),1,0))</f>
        <v>0</v>
      </c>
      <c r="AY609" s="0" t="n">
        <f aca="false">IF(K608="10D",1,0)</f>
        <v>0</v>
      </c>
      <c r="AZ609" s="0" t="n">
        <f aca="false">IF(AND(I609&gt;G609,I608&lt;G608,I609&gt;F609,I608&gt;F608,I609&gt;E609,I608&gt;E608),1,0)</f>
        <v>0</v>
      </c>
      <c r="BA609" s="56" t="n">
        <f aca="false">IF(G609&gt;H609,1,0)</f>
        <v>1</v>
      </c>
      <c r="BB609" s="56" t="n">
        <f aca="false">IF(I609&lt;F609,1,0)</f>
        <v>1</v>
      </c>
      <c r="BC609" s="0" t="n">
        <f aca="false">IF(AND(SUM(AW608:AX608)=2,AY609=1),1,IF(SUM(AX607:AX609)=0,0,IF(AND(OR(AW607=1,AX607=1),OR(AW608=1,AX608=1),AY609=1),1,IF(AND(SUM(AW609:AY609)=2,SUM(AW607:AX607)=2,AX607=1),1,0))))</f>
        <v>0</v>
      </c>
      <c r="BD609" s="57" t="str">
        <f aca="false">IF(BC609=0,"",IF(AND(BC609=1,AZ609=0,AZ608=0,AZ607=0),1,IF(AND(BC609=1,OR(AZ609=1,AZ608=1,AZ607)),IF(BA609=1,1,0))))</f>
        <v/>
      </c>
      <c r="BE609" s="50" t="str">
        <f aca="false">IF(AND(BD609=1,BD608=1),0,IF(BD609=1,SUM(CM610:CM648),""))</f>
        <v/>
      </c>
      <c r="BF609" s="20" t="str">
        <f aca="false">IF(AND(BB609=1,BB608=1,BE568&lt;&gt;0),"",IF(AND(BB608=0,BB609=1),BF608,IF(AND(BB609=1,BB608=1),BF608,IF(AND(BF608="",BE608="",OR(BD608=0,BD608="")),"",IF(AND(BF608="",BE569=0),"",IF(AND(BE569&lt;&gt;"",BF608=BE569),"",IF(AND(BD608=1,BE608&lt;&gt;0),CM609,IF(BF608&lt;&gt;0,BF608+CM609,IF(BF608="","")))))))))</f>
        <v/>
      </c>
      <c r="BI609" s="0"/>
      <c r="BU609" s="0"/>
      <c r="BZ609" s="49"/>
      <c r="CG609" s="13"/>
      <c r="CH609" s="40"/>
      <c r="CI609" s="13"/>
      <c r="CL609" s="6" t="n">
        <f aca="false">C609</f>
        <v>38128</v>
      </c>
      <c r="CM609" s="13" t="n">
        <f aca="false">CN609/CN608-1</f>
        <v>0.00173326035394994</v>
      </c>
      <c r="CN609" s="4" t="n">
        <v>109.81</v>
      </c>
      <c r="CO609" s="13" t="n">
        <f aca="false">CN609/CN604-1</f>
        <v>-0.00209014903671401</v>
      </c>
      <c r="CY609" s="4" t="n">
        <v>110.05</v>
      </c>
      <c r="CZ609" s="4" t="n">
        <v>109.81</v>
      </c>
      <c r="DA609" s="33" t="n">
        <f aca="false">CZ609-CN609</f>
        <v>0</v>
      </c>
      <c r="DB609" s="16" t="n">
        <f aca="false">CZ609/CY609-1</f>
        <v>-0.00218082689686505</v>
      </c>
      <c r="DC609" s="15" t="n">
        <f aca="false">CY609/CZ608-1</f>
        <v>0.00392264185367619</v>
      </c>
      <c r="DD609" s="15" t="n">
        <f aca="false">CZ609/CZ608-1</f>
        <v>0.00173326035394994</v>
      </c>
      <c r="DE609" s="34" t="str">
        <f aca="false">IF(CW609=0,"",-DC609*CS609)</f>
        <v/>
      </c>
      <c r="DY609" s="6"/>
      <c r="EB609" s="6" t="n">
        <f aca="false">CL609</f>
        <v>38128</v>
      </c>
      <c r="EC609" s="13" t="n">
        <f aca="false">SUM(CM607:CM609)</f>
        <v>0.0014707630304821</v>
      </c>
    </row>
    <row r="610" customFormat="false" ht="15" hidden="false" customHeight="false" outlineLevel="0" collapsed="false">
      <c r="A610" s="0" t="n">
        <f aca="false">IF(FR610=1,CZ610,0)</f>
        <v>0</v>
      </c>
      <c r="C610" s="6" t="n">
        <v>38131</v>
      </c>
      <c r="D610" s="0" t="n">
        <f aca="false">IF(E610&gt;E609,1,)</f>
        <v>1</v>
      </c>
      <c r="E610" s="46" t="n">
        <v>108.7031</v>
      </c>
      <c r="F610" s="46" t="n">
        <v>113.1049</v>
      </c>
      <c r="G610" s="46" t="n">
        <v>112.0398</v>
      </c>
      <c r="H610" s="46" t="n">
        <v>111.669</v>
      </c>
      <c r="I610" s="46" t="n">
        <v>109.795</v>
      </c>
      <c r="J610" s="47" t="str">
        <f aca="false">IF(MIN(E610:I610)=E610,$E$2,IF(MIN(E610:I610)=F610,$F$2,IF(MIN(E610:I610)=G610,$G$2,IF(MIN(E610:I610)=H610,$H$2,IF(MIN(E610:I610)=I610,$I$2)))))</f>
        <v>200D</v>
      </c>
      <c r="K610" s="47" t="str">
        <f aca="false">IF(MAX(E610:I610)=E610,$E$2,IF(MAX(E610:I610)=F610,$F$2,IF(MAX(E610:I610)=G610,$G$2,IF(MAX(E610:I610)=H610,$H$2,IF(MAX(E610:I610)=I610,$I$2)))))</f>
        <v>100D</v>
      </c>
      <c r="L610" s="4" t="n">
        <f aca="false">IF(MAX(E610:I610)=H610,1,0)</f>
        <v>0</v>
      </c>
      <c r="M610" s="4" t="n">
        <f aca="false">IF(MAX(E610:I610)=I610,1,0)</f>
        <v>0</v>
      </c>
      <c r="O610" s="4" t="n">
        <f aca="false">IF(CN610&gt;E610,1,0)</f>
        <v>1</v>
      </c>
      <c r="P610" s="4" t="n">
        <f aca="false">IF(CN610&gt;F610,1,0)</f>
        <v>0</v>
      </c>
      <c r="Q610" s="4" t="n">
        <f aca="false">IF(CN610&gt;G610,1,0)</f>
        <v>0</v>
      </c>
      <c r="R610" s="4" t="n">
        <f aca="false">IF(CN610&gt;H610,1,0)</f>
        <v>0</v>
      </c>
      <c r="S610" s="4" t="n">
        <f aca="false">IF(CN610&gt;I610,1,0)</f>
        <v>1</v>
      </c>
      <c r="T610" s="25" t="n">
        <f aca="false">IF(AND(AND(R610=0,S610=0,Q610=0),OR(S609=1,S608=1,S607=1)),1,0)</f>
        <v>0</v>
      </c>
      <c r="U610" s="13" t="n">
        <f aca="false">SUM(CM609:CM610)</f>
        <v>0.00592231417418487</v>
      </c>
      <c r="AV610" s="0"/>
      <c r="AW610" s="55" t="n">
        <f aca="false">IF(EC610&gt;$AW$2,1,0)</f>
        <v>0</v>
      </c>
      <c r="AX610" s="0" t="n">
        <f aca="false">IF(AND(I610&gt;G610,I609&lt;G609),1,IF(OR(AND(I610&gt;F610,I609&lt;F609),AND(I610&gt;E610,I609&lt;E609)),1,0))</f>
        <v>0</v>
      </c>
      <c r="AY610" s="0" t="n">
        <f aca="false">IF(K609="10D",1,0)</f>
        <v>0</v>
      </c>
      <c r="AZ610" s="0" t="n">
        <f aca="false">IF(AND(I610&gt;G610,I609&lt;G609,I610&gt;F610,I609&gt;F609,I610&gt;E610,I609&gt;E609),1,0)</f>
        <v>0</v>
      </c>
      <c r="BA610" s="56" t="n">
        <f aca="false">IF(G610&gt;H610,1,0)</f>
        <v>1</v>
      </c>
      <c r="BB610" s="56" t="n">
        <f aca="false">IF(I610&lt;F610,1,0)</f>
        <v>1</v>
      </c>
      <c r="BC610" s="0" t="n">
        <f aca="false">IF(AND(SUM(AW609:AX609)=2,AY610=1),1,IF(SUM(AX608:AX610)=0,0,IF(AND(OR(AW608=1,AX608=1),OR(AW609=1,AX609=1),AY610=1),1,IF(AND(SUM(AW610:AY610)=2,SUM(AW608:AX608)=2,AX608=1),1,0))))</f>
        <v>0</v>
      </c>
      <c r="BD610" s="57" t="str">
        <f aca="false">IF(BC610=0,"",IF(AND(BC610=1,AZ610=0,AZ609=0,AZ608=0),1,IF(AND(BC610=1,OR(AZ610=1,AZ609=1,AZ608)),IF(BA610=1,1,0))))</f>
        <v/>
      </c>
      <c r="BE610" s="50" t="str">
        <f aca="false">IF(AND(BD610=1,BD609=1),0,IF(BD610=1,SUM(CM611:CM649),""))</f>
        <v/>
      </c>
      <c r="BF610" s="20" t="str">
        <f aca="false">IF(AND(BB610=1,BB609=1,BE569&lt;&gt;0),"",IF(AND(BB609=0,BB610=1),BF609,IF(AND(BB610=1,BB609=1),BF609,IF(AND(BF609="",BE609="",OR(BD609=0,BD609="")),"",IF(AND(BF609="",BE570=0),"",IF(AND(BE570&lt;&gt;"",BF609=BE570),"",IF(AND(BD609=1,BE609&lt;&gt;0),CM610,IF(BF609&lt;&gt;0,BF609+CM610,IF(BF609="","")))))))))</f>
        <v/>
      </c>
      <c r="BI610" s="0"/>
      <c r="BU610" s="0"/>
      <c r="BZ610" s="49"/>
      <c r="CG610" s="13"/>
      <c r="CH610" s="40"/>
      <c r="CI610" s="13"/>
      <c r="CL610" s="6" t="n">
        <f aca="false">C610</f>
        <v>38131</v>
      </c>
      <c r="CM610" s="13" t="n">
        <f aca="false">CN610/CN609-1</f>
        <v>0.00418905382023493</v>
      </c>
      <c r="CN610" s="4" t="n">
        <v>110.27</v>
      </c>
      <c r="CO610" s="13" t="n">
        <f aca="false">CN610/CN605-1</f>
        <v>0.010724106324473</v>
      </c>
      <c r="CY610" s="4" t="n">
        <v>110.53</v>
      </c>
      <c r="CZ610" s="4" t="n">
        <v>110.27</v>
      </c>
      <c r="DA610" s="33" t="n">
        <f aca="false">CZ610-CN610</f>
        <v>0</v>
      </c>
      <c r="DB610" s="16" t="n">
        <f aca="false">CZ610/CY610-1</f>
        <v>-0.00235230254229624</v>
      </c>
      <c r="DC610" s="15" t="n">
        <f aca="false">CY610/CZ609-1</f>
        <v>0.00655677989254166</v>
      </c>
      <c r="DD610" s="15" t="n">
        <f aca="false">CZ610/CZ609-1</f>
        <v>0.00418905382023493</v>
      </c>
      <c r="DE610" s="34" t="str">
        <f aca="false">IF(CW610=0,"",-DC610*CS610)</f>
        <v/>
      </c>
      <c r="DY610" s="6"/>
      <c r="EB610" s="6" t="n">
        <f aca="false">CL610</f>
        <v>38131</v>
      </c>
      <c r="EC610" s="13" t="n">
        <f aca="false">SUM(CM608:CM610)</f>
        <v>0.00912538912613892</v>
      </c>
    </row>
    <row r="611" customFormat="false" ht="15" hidden="false" customHeight="false" outlineLevel="0" collapsed="false">
      <c r="A611" s="0" t="n">
        <f aca="false">IF(FR611=1,CZ611,0)</f>
        <v>0</v>
      </c>
      <c r="C611" s="6" t="n">
        <v>38132</v>
      </c>
      <c r="D611" s="0" t="n">
        <f aca="false">IF(E611&gt;E610,1,)</f>
        <v>1</v>
      </c>
      <c r="E611" s="46" t="n">
        <v>108.7709</v>
      </c>
      <c r="F611" s="46" t="n">
        <v>113.1106</v>
      </c>
      <c r="G611" s="46" t="n">
        <v>112.0528</v>
      </c>
      <c r="H611" s="46" t="n">
        <v>111.6237</v>
      </c>
      <c r="I611" s="46" t="n">
        <v>110.005</v>
      </c>
      <c r="J611" s="47" t="str">
        <f aca="false">IF(MIN(E611:I611)=E611,$E$2,IF(MIN(E611:I611)=F611,$F$2,IF(MIN(E611:I611)=G611,$G$2,IF(MIN(E611:I611)=H611,$H$2,IF(MIN(E611:I611)=I611,$I$2)))))</f>
        <v>200D</v>
      </c>
      <c r="K611" s="47" t="str">
        <f aca="false">IF(MAX(E611:I611)=E611,$E$2,IF(MAX(E611:I611)=F611,$F$2,IF(MAX(E611:I611)=G611,$G$2,IF(MAX(E611:I611)=H611,$H$2,IF(MAX(E611:I611)=I611,$I$2)))))</f>
        <v>100D</v>
      </c>
      <c r="L611" s="4" t="n">
        <f aca="false">IF(MAX(E611:I611)=H611,1,0)</f>
        <v>0</v>
      </c>
      <c r="M611" s="4" t="n">
        <f aca="false">IF(MAX(E611:I611)=I611,1,0)</f>
        <v>0</v>
      </c>
      <c r="O611" s="4" t="n">
        <f aca="false">IF(CN611&gt;E611,1,0)</f>
        <v>1</v>
      </c>
      <c r="P611" s="4" t="n">
        <f aca="false">IF(CN611&gt;F611,1,0)</f>
        <v>0</v>
      </c>
      <c r="Q611" s="4" t="n">
        <f aca="false">IF(CN611&gt;G611,1,0)</f>
        <v>0</v>
      </c>
      <c r="R611" s="4" t="n">
        <f aca="false">IF(CN611&gt;H611,1,0)</f>
        <v>1</v>
      </c>
      <c r="S611" s="4" t="n">
        <f aca="false">IF(CN611&gt;I611,1,0)</f>
        <v>1</v>
      </c>
      <c r="T611" s="25" t="n">
        <f aca="false">IF(AND(AND(R611=0,S611=0,Q611=0),OR(S610=1,S609=1,S608=1)),1,0)</f>
        <v>0</v>
      </c>
      <c r="U611" s="13" t="n">
        <f aca="false">SUM(CM610:CM611)</f>
        <v>0.0185175203115744</v>
      </c>
      <c r="AV611" s="0"/>
      <c r="AW611" s="55" t="n">
        <f aca="false">IF(EC611&gt;$AW$2,1,0)</f>
        <v>1</v>
      </c>
      <c r="AX611" s="0" t="n">
        <f aca="false">IF(AND(I611&gt;G611,I610&lt;G610),1,IF(OR(AND(I611&gt;F611,I610&lt;F610),AND(I611&gt;E611,I610&lt;E610)),1,0))</f>
        <v>0</v>
      </c>
      <c r="AY611" s="0" t="n">
        <f aca="false">IF(K610="10D",1,0)</f>
        <v>0</v>
      </c>
      <c r="AZ611" s="0" t="n">
        <f aca="false">IF(AND(I611&gt;G611,I610&lt;G610,I611&gt;F611,I610&gt;F610,I611&gt;E611,I610&gt;E610),1,0)</f>
        <v>0</v>
      </c>
      <c r="BA611" s="56" t="n">
        <f aca="false">IF(G611&gt;H611,1,0)</f>
        <v>1</v>
      </c>
      <c r="BB611" s="56" t="n">
        <f aca="false">IF(I611&lt;F611,1,0)</f>
        <v>1</v>
      </c>
      <c r="BC611" s="0" t="n">
        <f aca="false">IF(AND(SUM(AW610:AX610)=2,AY611=1),1,IF(SUM(AX609:AX611)=0,0,IF(AND(OR(AW609=1,AX609=1),OR(AW610=1,AX610=1),AY611=1),1,IF(AND(SUM(AW611:AY611)=2,SUM(AW609:AX609)=2,AX609=1),1,0))))</f>
        <v>0</v>
      </c>
      <c r="BD611" s="57" t="str">
        <f aca="false">IF(BC611=0,"",IF(AND(BC611=1,AZ611=0,AZ610=0,AZ609=0),1,IF(AND(BC611=1,OR(AZ611=1,AZ610=1,AZ609)),IF(BA611=1,1,0))))</f>
        <v/>
      </c>
      <c r="BE611" s="50" t="str">
        <f aca="false">IF(AND(BD611=1,BD610=1),0,IF(BD611=1,SUM(CM612:CM650),""))</f>
        <v/>
      </c>
      <c r="BF611" s="20" t="str">
        <f aca="false">IF(AND(BB611=1,BB610=1,BE570&lt;&gt;0),"",IF(AND(BB610=0,BB611=1),BF610,IF(AND(BB611=1,BB610=1),BF610,IF(AND(BF610="",BE610="",OR(BD610=0,BD610="")),"",IF(AND(BF610="",BE571=0),"",IF(AND(BE571&lt;&gt;"",BF610=BE571),"",IF(AND(BD610=1,BE610&lt;&gt;0),CM611,IF(BF610&lt;&gt;0,BF610+CM611,IF(BF610="","")))))))))</f>
        <v/>
      </c>
      <c r="BI611" s="0"/>
      <c r="BU611" s="0"/>
      <c r="BZ611" s="49"/>
      <c r="CG611" s="13"/>
      <c r="CH611" s="40"/>
      <c r="CI611" s="13"/>
      <c r="CL611" s="6" t="n">
        <f aca="false">C611</f>
        <v>38132</v>
      </c>
      <c r="CM611" s="13" t="n">
        <f aca="false">CN611/CN610-1</f>
        <v>0.0143284664913395</v>
      </c>
      <c r="CN611" s="4" t="n">
        <v>111.85</v>
      </c>
      <c r="CO611" s="13" t="n">
        <f aca="false">CN611/CN606-1</f>
        <v>0.020063839489284</v>
      </c>
      <c r="CY611" s="4" t="n">
        <v>109.9</v>
      </c>
      <c r="CZ611" s="4" t="n">
        <v>111.85</v>
      </c>
      <c r="DA611" s="33" t="n">
        <f aca="false">CZ611-CN611</f>
        <v>0</v>
      </c>
      <c r="DB611" s="16" t="n">
        <f aca="false">CZ611/CY611-1</f>
        <v>0.0177434030937214</v>
      </c>
      <c r="DC611" s="15" t="n">
        <f aca="false">CY611/CZ610-1</f>
        <v>-0.00335540038088322</v>
      </c>
      <c r="DD611" s="15" t="n">
        <f aca="false">CZ611/CZ610-1</f>
        <v>0.0143284664913395</v>
      </c>
      <c r="DE611" s="34" t="str">
        <f aca="false">IF(CW611=0,"",-DC611*CS611)</f>
        <v/>
      </c>
      <c r="DY611" s="6"/>
      <c r="EB611" s="6" t="n">
        <f aca="false">CL611</f>
        <v>38132</v>
      </c>
      <c r="EC611" s="13" t="n">
        <f aca="false">SUM(CM609:CM611)</f>
        <v>0.0202507806655243</v>
      </c>
    </row>
    <row r="612" customFormat="false" ht="15" hidden="false" customHeight="false" outlineLevel="0" collapsed="false">
      <c r="A612" s="0" t="n">
        <f aca="false">IF(FR612=1,CZ612,0)</f>
        <v>0</v>
      </c>
      <c r="C612" s="6" t="n">
        <v>38133</v>
      </c>
      <c r="D612" s="0" t="n">
        <f aca="false">IF(E612&gt;E611,1,)</f>
        <v>1</v>
      </c>
      <c r="E612" s="46" t="n">
        <v>108.8389</v>
      </c>
      <c r="F612" s="46" t="n">
        <v>113.1207</v>
      </c>
      <c r="G612" s="46" t="n">
        <v>112.0618</v>
      </c>
      <c r="H612" s="46" t="n">
        <v>111.5853</v>
      </c>
      <c r="I612" s="46" t="n">
        <v>110.184</v>
      </c>
      <c r="J612" s="47" t="str">
        <f aca="false">IF(MIN(E612:I612)=E612,$E$2,IF(MIN(E612:I612)=F612,$F$2,IF(MIN(E612:I612)=G612,$G$2,IF(MIN(E612:I612)=H612,$H$2,IF(MIN(E612:I612)=I612,$I$2)))))</f>
        <v>200D</v>
      </c>
      <c r="K612" s="47" t="str">
        <f aca="false">IF(MAX(E612:I612)=E612,$E$2,IF(MAX(E612:I612)=F612,$F$2,IF(MAX(E612:I612)=G612,$G$2,IF(MAX(E612:I612)=H612,$H$2,IF(MAX(E612:I612)=I612,$I$2)))))</f>
        <v>100D</v>
      </c>
      <c r="L612" s="4" t="n">
        <f aca="false">IF(MAX(E612:I612)=H612,1,0)</f>
        <v>0</v>
      </c>
      <c r="M612" s="4" t="n">
        <f aca="false">IF(MAX(E612:I612)=I612,1,0)</f>
        <v>0</v>
      </c>
      <c r="O612" s="4" t="n">
        <f aca="false">IF(CN612&gt;E612,1,0)</f>
        <v>1</v>
      </c>
      <c r="P612" s="4" t="n">
        <f aca="false">IF(CN612&gt;F612,1,0)</f>
        <v>0</v>
      </c>
      <c r="Q612" s="4" t="n">
        <f aca="false">IF(CN612&gt;G612,1,0)</f>
        <v>1</v>
      </c>
      <c r="R612" s="4" t="n">
        <f aca="false">IF(CN612&gt;H612,1,0)</f>
        <v>1</v>
      </c>
      <c r="S612" s="4" t="n">
        <f aca="false">IF(CN612&gt;I612,1,0)</f>
        <v>1</v>
      </c>
      <c r="T612" s="25" t="n">
        <f aca="false">IF(AND(AND(R612=0,S612=0,Q612=0),OR(S611=1,S610=1,S609=1)),1,0)</f>
        <v>0</v>
      </c>
      <c r="U612" s="13" t="n">
        <f aca="false">SUM(CM611:CM612)</f>
        <v>0.0178152791869139</v>
      </c>
      <c r="AV612" s="0"/>
      <c r="AW612" s="55" t="n">
        <f aca="false">IF(EC612&gt;$AW$2,1,0)</f>
        <v>1</v>
      </c>
      <c r="AX612" s="0" t="n">
        <f aca="false">IF(AND(I612&gt;G612,I611&lt;G611),1,IF(OR(AND(I612&gt;F612,I611&lt;F611),AND(I612&gt;E612,I611&lt;E611)),1,0))</f>
        <v>0</v>
      </c>
      <c r="AY612" s="0" t="n">
        <f aca="false">IF(K611="10D",1,0)</f>
        <v>0</v>
      </c>
      <c r="AZ612" s="0" t="n">
        <f aca="false">IF(AND(I612&gt;G612,I611&lt;G611,I612&gt;F612,I611&gt;F611,I612&gt;E612,I611&gt;E611),1,0)</f>
        <v>0</v>
      </c>
      <c r="BA612" s="56" t="n">
        <f aca="false">IF(G612&gt;H612,1,0)</f>
        <v>1</v>
      </c>
      <c r="BB612" s="56" t="n">
        <f aca="false">IF(I612&lt;F612,1,0)</f>
        <v>1</v>
      </c>
      <c r="BC612" s="0" t="n">
        <f aca="false">IF(AND(SUM(AW611:AX611)=2,AY612=1),1,IF(SUM(AX610:AX612)=0,0,IF(AND(OR(AW610=1,AX610=1),OR(AW611=1,AX611=1),AY612=1),1,IF(AND(SUM(AW612:AY612)=2,SUM(AW610:AX610)=2,AX610=1),1,0))))</f>
        <v>0</v>
      </c>
      <c r="BD612" s="57" t="str">
        <f aca="false">IF(BC612=0,"",IF(AND(BC612=1,AZ612=0,AZ611=0,AZ610=0),1,IF(AND(BC612=1,OR(AZ612=1,AZ611=1,AZ610)),IF(BA612=1,1,0))))</f>
        <v/>
      </c>
      <c r="BE612" s="50" t="str">
        <f aca="false">IF(AND(BD612=1,BD611=1),0,IF(BD612=1,SUM(CM613:CM651),""))</f>
        <v/>
      </c>
      <c r="BF612" s="20" t="str">
        <f aca="false">IF(AND(BB612=1,BB611=1,BE571&lt;&gt;0),"",IF(AND(BB611=0,BB612=1),BF611,IF(AND(BB612=1,BB611=1),BF611,IF(AND(BF611="",BE611="",OR(BD611=0,BD611="")),"",IF(AND(BF611="",BE572=0),"",IF(AND(BE572&lt;&gt;"",BF611=BE572),"",IF(AND(BD611=1,BE611&lt;&gt;0),CM612,IF(BF611&lt;&gt;0,BF611+CM612,IF(BF611="","")))))))))</f>
        <v/>
      </c>
      <c r="BI612" s="0"/>
      <c r="BU612" s="0"/>
      <c r="BZ612" s="49"/>
      <c r="CG612" s="13"/>
      <c r="CH612" s="40"/>
      <c r="CI612" s="13"/>
      <c r="CL612" s="6" t="n">
        <f aca="false">C612</f>
        <v>38133</v>
      </c>
      <c r="CM612" s="13" t="n">
        <f aca="false">CN612/CN611-1</f>
        <v>0.00348681269557449</v>
      </c>
      <c r="CN612" s="4" t="n">
        <v>112.24</v>
      </c>
      <c r="CO612" s="13" t="n">
        <f aca="false">CN612/CN607-1</f>
        <v>0.0271803788780085</v>
      </c>
      <c r="CY612" s="4" t="n">
        <v>111.66</v>
      </c>
      <c r="CZ612" s="4" t="n">
        <v>112.24</v>
      </c>
      <c r="DA612" s="33" t="n">
        <f aca="false">CZ612-CN612</f>
        <v>0</v>
      </c>
      <c r="DB612" s="16" t="n">
        <f aca="false">CZ612/CY612-1</f>
        <v>0.00519433996059471</v>
      </c>
      <c r="DC612" s="15" t="n">
        <f aca="false">CY612/CZ611-1</f>
        <v>-0.00169870362092084</v>
      </c>
      <c r="DD612" s="15" t="n">
        <f aca="false">CZ612/CZ611-1</f>
        <v>0.00348681269557449</v>
      </c>
      <c r="DE612" s="34" t="str">
        <f aca="false">IF(CW612=0,"",-DC612*CS612)</f>
        <v/>
      </c>
      <c r="DY612" s="6"/>
      <c r="EB612" s="6" t="n">
        <f aca="false">CL612</f>
        <v>38133</v>
      </c>
      <c r="EC612" s="13" t="n">
        <f aca="false">SUM(CM610:CM612)</f>
        <v>0.0220043330071489</v>
      </c>
    </row>
    <row r="613" customFormat="false" ht="15" hidden="false" customHeight="false" outlineLevel="0" collapsed="false">
      <c r="A613" s="0" t="n">
        <f aca="false">IF(FR613=1,CZ613,0)</f>
        <v>0</v>
      </c>
      <c r="C613" s="6" t="n">
        <v>38134</v>
      </c>
      <c r="D613" s="0" t="n">
        <f aca="false">IF(E613&gt;E612,1,)</f>
        <v>1</v>
      </c>
      <c r="E613" s="46" t="n">
        <v>108.9055</v>
      </c>
      <c r="F613" s="46" t="n">
        <v>113.125</v>
      </c>
      <c r="G613" s="46" t="n">
        <v>112.0584</v>
      </c>
      <c r="H613" s="46" t="n">
        <v>111.5823</v>
      </c>
      <c r="I613" s="46" t="n">
        <v>110.472</v>
      </c>
      <c r="J613" s="47" t="str">
        <f aca="false">IF(MIN(E613:I613)=E613,$E$2,IF(MIN(E613:I613)=F613,$F$2,IF(MIN(E613:I613)=G613,$G$2,IF(MIN(E613:I613)=H613,$H$2,IF(MIN(E613:I613)=I613,$I$2)))))</f>
        <v>200D</v>
      </c>
      <c r="K613" s="47" t="str">
        <f aca="false">IF(MAX(E613:I613)=E613,$E$2,IF(MAX(E613:I613)=F613,$F$2,IF(MAX(E613:I613)=G613,$G$2,IF(MAX(E613:I613)=H613,$H$2,IF(MAX(E613:I613)=I613,$I$2)))))</f>
        <v>100D</v>
      </c>
      <c r="L613" s="4" t="n">
        <f aca="false">IF(MAX(E613:I613)=H613,1,0)</f>
        <v>0</v>
      </c>
      <c r="M613" s="4" t="n">
        <f aca="false">IF(MAX(E613:I613)=I613,1,0)</f>
        <v>0</v>
      </c>
      <c r="O613" s="4" t="n">
        <f aca="false">IF(CN613&gt;E613,1,0)</f>
        <v>1</v>
      </c>
      <c r="P613" s="4" t="n">
        <f aca="false">IF(CN613&gt;F613,1,0)</f>
        <v>0</v>
      </c>
      <c r="Q613" s="4" t="n">
        <f aca="false">IF(CN613&gt;G613,1,0)</f>
        <v>1</v>
      </c>
      <c r="R613" s="4" t="n">
        <f aca="false">IF(CN613&gt;H613,1,0)</f>
        <v>1</v>
      </c>
      <c r="S613" s="4" t="n">
        <f aca="false">IF(CN613&gt;I613,1,0)</f>
        <v>1</v>
      </c>
      <c r="T613" s="25" t="n">
        <f aca="false">IF(AND(AND(R613=0,S613=0,Q613=0),OR(S612=1,S611=1,S610=1)),1,0)</f>
        <v>0</v>
      </c>
      <c r="U613" s="13" t="n">
        <f aca="false">SUM(CM612:CM613)</f>
        <v>0.0090997848979979</v>
      </c>
      <c r="AV613" s="0"/>
      <c r="AW613" s="55" t="n">
        <f aca="false">IF(EC613&gt;$AW$2,1,0)</f>
        <v>1</v>
      </c>
      <c r="AX613" s="0" t="n">
        <f aca="false">IF(AND(I613&gt;G613,I612&lt;G612),1,IF(OR(AND(I613&gt;F613,I612&lt;F612),AND(I613&gt;E613,I612&lt;E612)),1,0))</f>
        <v>0</v>
      </c>
      <c r="AY613" s="0" t="n">
        <f aca="false">IF(K612="10D",1,0)</f>
        <v>0</v>
      </c>
      <c r="AZ613" s="0" t="n">
        <f aca="false">IF(AND(I613&gt;G613,I612&lt;G612,I613&gt;F613,I612&gt;F612,I613&gt;E613,I612&gt;E612),1,0)</f>
        <v>0</v>
      </c>
      <c r="BA613" s="56" t="n">
        <f aca="false">IF(G613&gt;H613,1,0)</f>
        <v>1</v>
      </c>
      <c r="BB613" s="56" t="n">
        <f aca="false">IF(I613&lt;F613,1,0)</f>
        <v>1</v>
      </c>
      <c r="BC613" s="0" t="n">
        <f aca="false">IF(AND(SUM(AW612:AX612)=2,AY613=1),1,IF(SUM(AX611:AX613)=0,0,IF(AND(OR(AW611=1,AX611=1),OR(AW612=1,AX612=1),AY613=1),1,IF(AND(SUM(AW613:AY613)=2,SUM(AW611:AX611)=2,AX611=1),1,0))))</f>
        <v>0</v>
      </c>
      <c r="BD613" s="57" t="str">
        <f aca="false">IF(BC613=0,"",IF(AND(BC613=1,AZ613=0,AZ612=0,AZ611=0),1,IF(AND(BC613=1,OR(AZ613=1,AZ612=1,AZ611)),IF(BA613=1,1,0))))</f>
        <v/>
      </c>
      <c r="BE613" s="50" t="str">
        <f aca="false">IF(AND(BD613=1,BD612=1),0,IF(BD613=1,SUM(CM614:CM652),""))</f>
        <v/>
      </c>
      <c r="BF613" s="20" t="str">
        <f aca="false">IF(AND(BB613=1,BB612=1,BE572&lt;&gt;0),"",IF(AND(BB612=0,BB613=1),BF612,IF(AND(BB613=1,BB612=1),BF612,IF(AND(BF612="",BE612="",OR(BD612=0,BD612="")),"",IF(AND(BF612="",BE573=0),"",IF(AND(BE573&lt;&gt;"",BF612=BE573),"",IF(AND(BD612=1,BE612&lt;&gt;0),CM613,IF(BF612&lt;&gt;0,BF612+CM613,IF(BF612="","")))))))))</f>
        <v/>
      </c>
      <c r="BI613" s="0"/>
      <c r="BU613" s="0"/>
      <c r="BZ613" s="49"/>
      <c r="CG613" s="13"/>
      <c r="CH613" s="40"/>
      <c r="CI613" s="13"/>
      <c r="CL613" s="6" t="n">
        <f aca="false">C613</f>
        <v>38134</v>
      </c>
      <c r="CM613" s="13" t="n">
        <f aca="false">CN613/CN612-1</f>
        <v>0.00561297220242341</v>
      </c>
      <c r="CN613" s="4" t="n">
        <v>112.87</v>
      </c>
      <c r="CO613" s="13" t="n">
        <f aca="false">CN613/CN608-1</f>
        <v>0.0296478744754607</v>
      </c>
      <c r="CY613" s="4" t="n">
        <v>112.54</v>
      </c>
      <c r="CZ613" s="4" t="n">
        <v>112.87</v>
      </c>
      <c r="DA613" s="33" t="n">
        <f aca="false">CZ613-CN613</f>
        <v>0</v>
      </c>
      <c r="DB613" s="16" t="n">
        <f aca="false">CZ613/CY613-1</f>
        <v>0.00293229074106982</v>
      </c>
      <c r="DC613" s="15" t="n">
        <f aca="false">CY613/CZ612-1</f>
        <v>0.00267284390591604</v>
      </c>
      <c r="DD613" s="15" t="n">
        <f aca="false">CZ613/CZ612-1</f>
        <v>0.00561297220242341</v>
      </c>
      <c r="DE613" s="34" t="str">
        <f aca="false">IF(CW613=0,"",-DC613*CS613)</f>
        <v/>
      </c>
      <c r="DY613" s="6"/>
      <c r="EB613" s="6" t="n">
        <f aca="false">CL613</f>
        <v>38134</v>
      </c>
      <c r="EC613" s="13" t="n">
        <f aca="false">SUM(CM611:CM613)</f>
        <v>0.0234282513893374</v>
      </c>
    </row>
    <row r="614" customFormat="false" ht="15" hidden="false" customHeight="false" outlineLevel="0" collapsed="false">
      <c r="A614" s="0" t="n">
        <f aca="false">IF(FR614=1,CZ614,0)</f>
        <v>0</v>
      </c>
      <c r="C614" s="6" t="n">
        <v>38135</v>
      </c>
      <c r="D614" s="0" t="n">
        <f aca="false">IF(E614&gt;E613,1,)</f>
        <v>1</v>
      </c>
      <c r="E614" s="46" t="n">
        <v>108.9746</v>
      </c>
      <c r="F614" s="46" t="n">
        <v>113.1281</v>
      </c>
      <c r="G614" s="46" t="n">
        <v>112.0542</v>
      </c>
      <c r="H614" s="46" t="n">
        <v>111.55</v>
      </c>
      <c r="I614" s="46" t="n">
        <v>110.754</v>
      </c>
      <c r="J614" s="47" t="str">
        <f aca="false">IF(MIN(E614:I614)=E614,$E$2,IF(MIN(E614:I614)=F614,$F$2,IF(MIN(E614:I614)=G614,$G$2,IF(MIN(E614:I614)=H614,$H$2,IF(MIN(E614:I614)=I614,$I$2)))))</f>
        <v>200D</v>
      </c>
      <c r="K614" s="47" t="str">
        <f aca="false">IF(MAX(E614:I614)=E614,$E$2,IF(MAX(E614:I614)=F614,$F$2,IF(MAX(E614:I614)=G614,$G$2,IF(MAX(E614:I614)=H614,$H$2,IF(MAX(E614:I614)=I614,$I$2)))))</f>
        <v>100D</v>
      </c>
      <c r="L614" s="4" t="n">
        <f aca="false">IF(MAX(E614:I614)=H614,1,0)</f>
        <v>0</v>
      </c>
      <c r="M614" s="4" t="n">
        <f aca="false">IF(MAX(E614:I614)=I614,1,0)</f>
        <v>0</v>
      </c>
      <c r="O614" s="4" t="n">
        <f aca="false">IF(CN614&gt;E614,1,0)</f>
        <v>1</v>
      </c>
      <c r="P614" s="4" t="n">
        <f aca="false">IF(CN614&gt;F614,1,0)</f>
        <v>0</v>
      </c>
      <c r="Q614" s="4" t="n">
        <f aca="false">IF(CN614&gt;G614,1,0)</f>
        <v>1</v>
      </c>
      <c r="R614" s="4" t="n">
        <f aca="false">IF(CN614&gt;H614,1,0)</f>
        <v>1</v>
      </c>
      <c r="S614" s="4" t="n">
        <f aca="false">IF(CN614&gt;I614,1,0)</f>
        <v>1</v>
      </c>
      <c r="T614" s="25" t="n">
        <f aca="false">IF(AND(AND(R614=0,S614=0,Q614=0),OR(S613=1,S612=1,S611=1)),1,0)</f>
        <v>0</v>
      </c>
      <c r="U614" s="13" t="n">
        <f aca="false">SUM(CM613:CM614)</f>
        <v>0.00552437470087286</v>
      </c>
      <c r="AV614" s="0"/>
      <c r="AW614" s="55" t="n">
        <f aca="false">IF(EC614&gt;$AW$2,1,0)</f>
        <v>0</v>
      </c>
      <c r="AX614" s="0" t="n">
        <f aca="false">IF(AND(I614&gt;G614,I613&lt;G613),1,IF(OR(AND(I614&gt;F614,I613&lt;F613),AND(I614&gt;E614,I613&lt;E613)),1,0))</f>
        <v>0</v>
      </c>
      <c r="AY614" s="0" t="n">
        <f aca="false">IF(K613="10D",1,0)</f>
        <v>0</v>
      </c>
      <c r="AZ614" s="0" t="n">
        <f aca="false">IF(AND(I614&gt;G614,I613&lt;G613,I614&gt;F614,I613&gt;F613,I614&gt;E614,I613&gt;E613),1,0)</f>
        <v>0</v>
      </c>
      <c r="BA614" s="56" t="n">
        <f aca="false">IF(G614&gt;H614,1,0)</f>
        <v>1</v>
      </c>
      <c r="BB614" s="56" t="n">
        <f aca="false">IF(I614&lt;F614,1,0)</f>
        <v>1</v>
      </c>
      <c r="BC614" s="0" t="n">
        <f aca="false">IF(AND(SUM(AW613:AX613)=2,AY614=1),1,IF(SUM(AX612:AX614)=0,0,IF(AND(OR(AW612=1,AX612=1),OR(AW613=1,AX613=1),AY614=1),1,IF(AND(SUM(AW614:AY614)=2,SUM(AW612:AX612)=2,AX612=1),1,0))))</f>
        <v>0</v>
      </c>
      <c r="BD614" s="57" t="str">
        <f aca="false">IF(BC614=0,"",IF(AND(BC614=1,AZ614=0,AZ613=0,AZ612=0),1,IF(AND(BC614=1,OR(AZ614=1,AZ613=1,AZ612)),IF(BA614=1,1,0))))</f>
        <v/>
      </c>
      <c r="BE614" s="50" t="str">
        <f aca="false">IF(AND(BD614=1,BD613=1),0,IF(BD614=1,SUM(CM615:CM653),""))</f>
        <v/>
      </c>
      <c r="BF614" s="20" t="str">
        <f aca="false">IF(AND(BB614=1,BB613=1,BE573&lt;&gt;0),"",IF(AND(BB613=0,BB614=1),BF613,IF(AND(BB614=1,BB613=1),BF613,IF(AND(BF613="",BE613="",OR(BD613=0,BD613="")),"",IF(AND(BF613="",BE574=0),"",IF(AND(BE574&lt;&gt;"",BF613=BE574),"",IF(AND(BD613=1,BE613&lt;&gt;0),CM614,IF(BF613&lt;&gt;0,BF613+CM614,IF(BF613="","")))))))))</f>
        <v/>
      </c>
      <c r="BI614" s="0"/>
      <c r="BU614" s="0"/>
      <c r="BZ614" s="49"/>
      <c r="CG614" s="13"/>
      <c r="CH614" s="40"/>
      <c r="CI614" s="13"/>
      <c r="CL614" s="6" t="n">
        <f aca="false">C614</f>
        <v>38135</v>
      </c>
      <c r="CM614" s="13" t="n">
        <f aca="false">CN614/CN613-1</f>
        <v>-8.85975015505469E-005</v>
      </c>
      <c r="CN614" s="4" t="n">
        <v>112.86</v>
      </c>
      <c r="CO614" s="13" t="n">
        <f aca="false">CN614/CN609-1</f>
        <v>0.0277752481559057</v>
      </c>
      <c r="CY614" s="4" t="n">
        <v>112.73</v>
      </c>
      <c r="CZ614" s="4" t="n">
        <v>112.86</v>
      </c>
      <c r="DA614" s="33" t="n">
        <f aca="false">CZ614-CN614</f>
        <v>0</v>
      </c>
      <c r="DB614" s="16" t="n">
        <f aca="false">CZ614/CY614-1</f>
        <v>0.00115319790650226</v>
      </c>
      <c r="DC614" s="15" t="n">
        <f aca="false">CY614/CZ613-1</f>
        <v>-0.00124036502170644</v>
      </c>
      <c r="DD614" s="15" t="n">
        <f aca="false">CZ614/CZ613-1</f>
        <v>-8.85975015505469E-005</v>
      </c>
      <c r="DE614" s="34" t="str">
        <f aca="false">IF(CW614=0,"",-DC614*CS614)</f>
        <v/>
      </c>
      <c r="DY614" s="6"/>
      <c r="EB614" s="6" t="n">
        <f aca="false">CL614</f>
        <v>38135</v>
      </c>
      <c r="EC614" s="13" t="n">
        <f aca="false">SUM(CM612:CM614)</f>
        <v>0.00901118739644735</v>
      </c>
    </row>
    <row r="615" customFormat="false" ht="15" hidden="false" customHeight="false" outlineLevel="0" collapsed="false">
      <c r="A615" s="0" t="n">
        <f aca="false">IF(FR615=1,CZ615,0)</f>
        <v>0</v>
      </c>
      <c r="C615" s="6" t="n">
        <v>38139</v>
      </c>
      <c r="D615" s="0" t="n">
        <f aca="false">IF(E615&gt;E614,1,)</f>
        <v>1</v>
      </c>
      <c r="E615" s="46" t="n">
        <v>109.0416</v>
      </c>
      <c r="F615" s="46" t="n">
        <v>113.1259</v>
      </c>
      <c r="G615" s="46" t="n">
        <v>112.0872</v>
      </c>
      <c r="H615" s="46" t="n">
        <v>111.5127</v>
      </c>
      <c r="I615" s="46" t="n">
        <v>111.115</v>
      </c>
      <c r="J615" s="47" t="str">
        <f aca="false">IF(MIN(E615:I615)=E615,$E$2,IF(MIN(E615:I615)=F615,$F$2,IF(MIN(E615:I615)=G615,$G$2,IF(MIN(E615:I615)=H615,$H$2,IF(MIN(E615:I615)=I615,$I$2)))))</f>
        <v>200D</v>
      </c>
      <c r="K615" s="47" t="str">
        <f aca="false">IF(MAX(E615:I615)=E615,$E$2,IF(MAX(E615:I615)=F615,$F$2,IF(MAX(E615:I615)=G615,$G$2,IF(MAX(E615:I615)=H615,$H$2,IF(MAX(E615:I615)=I615,$I$2)))))</f>
        <v>100D</v>
      </c>
      <c r="L615" s="4" t="n">
        <f aca="false">IF(MAX(E615:I615)=H615,1,0)</f>
        <v>0</v>
      </c>
      <c r="M615" s="4" t="n">
        <f aca="false">IF(MAX(E615:I615)=I615,1,0)</f>
        <v>0</v>
      </c>
      <c r="O615" s="4" t="n">
        <f aca="false">IF(CN615&gt;E615,1,0)</f>
        <v>1</v>
      </c>
      <c r="P615" s="4" t="n">
        <f aca="false">IF(CN615&gt;F615,1,0)</f>
        <v>0</v>
      </c>
      <c r="Q615" s="4" t="n">
        <f aca="false">IF(CN615&gt;G615,1,0)</f>
        <v>1</v>
      </c>
      <c r="R615" s="4" t="n">
        <f aca="false">IF(CN615&gt;H615,1,0)</f>
        <v>1</v>
      </c>
      <c r="S615" s="4" t="n">
        <f aca="false">IF(CN615&gt;I615,1,0)</f>
        <v>1</v>
      </c>
      <c r="T615" s="25" t="n">
        <f aca="false">IF(AND(AND(R615=0,S615=0,Q615=0),OR(S614=1,S613=1,S612=1)),1,0)</f>
        <v>0</v>
      </c>
      <c r="U615" s="13" t="n">
        <f aca="false">SUM(CM614:CM615)</f>
        <v>-0.00141767777799928</v>
      </c>
      <c r="AV615" s="0"/>
      <c r="AW615" s="55" t="n">
        <f aca="false">IF(EC615&gt;$AW$2,1,0)</f>
        <v>0</v>
      </c>
      <c r="AX615" s="0" t="n">
        <f aca="false">IF(AND(I615&gt;G615,I614&lt;G614),1,IF(OR(AND(I615&gt;F615,I614&lt;F614),AND(I615&gt;E615,I614&lt;E614)),1,0))</f>
        <v>0</v>
      </c>
      <c r="AY615" s="0" t="n">
        <f aca="false">IF(K614="10D",1,0)</f>
        <v>0</v>
      </c>
      <c r="AZ615" s="0" t="n">
        <f aca="false">IF(AND(I615&gt;G615,I614&lt;G614,I615&gt;F615,I614&gt;F614,I615&gt;E615,I614&gt;E614),1,0)</f>
        <v>0</v>
      </c>
      <c r="BA615" s="56" t="n">
        <f aca="false">IF(G615&gt;H615,1,0)</f>
        <v>1</v>
      </c>
      <c r="BB615" s="56" t="n">
        <f aca="false">IF(I615&lt;F615,1,0)</f>
        <v>1</v>
      </c>
      <c r="BC615" s="0" t="n">
        <f aca="false">IF(AND(SUM(AW614:AX614)=2,AY615=1),1,IF(SUM(AX613:AX615)=0,0,IF(AND(OR(AW613=1,AX613=1),OR(AW614=1,AX614=1),AY615=1),1,IF(AND(SUM(AW615:AY615)=2,SUM(AW613:AX613)=2,AX613=1),1,0))))</f>
        <v>0</v>
      </c>
      <c r="BD615" s="57" t="str">
        <f aca="false">IF(BC615=0,"",IF(AND(BC615=1,AZ615=0,AZ614=0,AZ613=0),1,IF(AND(BC615=1,OR(AZ615=1,AZ614=1,AZ613)),IF(BA615=1,1,0))))</f>
        <v/>
      </c>
      <c r="BE615" s="50" t="str">
        <f aca="false">IF(AND(BD615=1,BD614=1),0,IF(BD615=1,SUM(CM616:CM654),""))</f>
        <v/>
      </c>
      <c r="BF615" s="20" t="str">
        <f aca="false">IF(AND(BB615=1,BB614=1,BE574&lt;&gt;0),"",IF(AND(BB614=0,BB615=1),BF614,IF(AND(BB615=1,BB614=1),BF614,IF(AND(BF614="",BE614="",OR(BD614=0,BD614="")),"",IF(AND(BF614="",BE575=0),"",IF(AND(BE575&lt;&gt;"",BF614=BE575),"",IF(AND(BD614=1,BE614&lt;&gt;0),CM615,IF(BF614&lt;&gt;0,BF614+CM615,IF(BF614="","")))))))))</f>
        <v/>
      </c>
      <c r="BI615" s="0"/>
      <c r="BU615" s="0"/>
      <c r="BZ615" s="49"/>
      <c r="CG615" s="13"/>
      <c r="CH615" s="40"/>
      <c r="CI615" s="13"/>
      <c r="CL615" s="6" t="n">
        <f aca="false">C615</f>
        <v>38139</v>
      </c>
      <c r="CM615" s="13" t="n">
        <f aca="false">CN615/CN614-1</f>
        <v>-0.00132908027644874</v>
      </c>
      <c r="CN615" s="4" t="n">
        <v>112.71</v>
      </c>
      <c r="CO615" s="13" t="n">
        <f aca="false">CN615/CN610-1</f>
        <v>0.0221275052144736</v>
      </c>
      <c r="CY615" s="4" t="n">
        <v>112.46</v>
      </c>
      <c r="CZ615" s="4" t="n">
        <v>112.71</v>
      </c>
      <c r="DA615" s="33" t="n">
        <f aca="false">CZ615-CN615</f>
        <v>0</v>
      </c>
      <c r="DB615" s="16" t="n">
        <f aca="false">CZ615/CY615-1</f>
        <v>0.00222301262671176</v>
      </c>
      <c r="DC615" s="15" t="n">
        <f aca="false">CY615/CZ614-1</f>
        <v>-0.00354421407052996</v>
      </c>
      <c r="DD615" s="15" t="n">
        <f aca="false">CZ615/CZ614-1</f>
        <v>-0.00132908027644874</v>
      </c>
      <c r="DE615" s="34" t="str">
        <f aca="false">IF(CW615=0,"",-DC615*CS615)</f>
        <v/>
      </c>
      <c r="DY615" s="6"/>
      <c r="EB615" s="6" t="n">
        <f aca="false">CL615</f>
        <v>38139</v>
      </c>
      <c r="EC615" s="13" t="n">
        <f aca="false">SUM(CM613:CM615)</f>
        <v>0.00419529442442412</v>
      </c>
    </row>
    <row r="616" customFormat="false" ht="15" hidden="false" customHeight="false" outlineLevel="0" collapsed="false">
      <c r="A616" s="0" t="n">
        <f aca="false">IF(FR616=1,CZ616,0)</f>
        <v>0</v>
      </c>
      <c r="C616" s="6" t="n">
        <v>38140</v>
      </c>
      <c r="D616" s="0" t="n">
        <f aca="false">IF(E616&gt;E615,1,)</f>
        <v>1</v>
      </c>
      <c r="E616" s="46" t="n">
        <v>109.1091</v>
      </c>
      <c r="F616" s="46" t="n">
        <v>113.1234</v>
      </c>
      <c r="G616" s="46" t="n">
        <v>112.1568</v>
      </c>
      <c r="H616" s="46" t="n">
        <v>111.553</v>
      </c>
      <c r="I616" s="46" t="n">
        <v>111.463</v>
      </c>
      <c r="J616" s="47" t="str">
        <f aca="false">IF(MIN(E616:I616)=E616,$E$2,IF(MIN(E616:I616)=F616,$F$2,IF(MIN(E616:I616)=G616,$G$2,IF(MIN(E616:I616)=H616,$H$2,IF(MIN(E616:I616)=I616,$I$2)))))</f>
        <v>200D</v>
      </c>
      <c r="K616" s="47" t="str">
        <f aca="false">IF(MAX(E616:I616)=E616,$E$2,IF(MAX(E616:I616)=F616,$F$2,IF(MAX(E616:I616)=G616,$G$2,IF(MAX(E616:I616)=H616,$H$2,IF(MAX(E616:I616)=I616,$I$2)))))</f>
        <v>100D</v>
      </c>
      <c r="L616" s="4" t="n">
        <f aca="false">IF(MAX(E616:I616)=H616,1,0)</f>
        <v>0</v>
      </c>
      <c r="M616" s="4" t="n">
        <f aca="false">IF(MAX(E616:I616)=I616,1,0)</f>
        <v>0</v>
      </c>
      <c r="O616" s="4" t="n">
        <f aca="false">IF(CN616&gt;E616,1,0)</f>
        <v>1</v>
      </c>
      <c r="P616" s="4" t="n">
        <f aca="false">IF(CN616&gt;F616,1,0)</f>
        <v>1</v>
      </c>
      <c r="Q616" s="4" t="n">
        <f aca="false">IF(CN616&gt;G616,1,0)</f>
        <v>1</v>
      </c>
      <c r="R616" s="4" t="n">
        <f aca="false">IF(CN616&gt;H616,1,0)</f>
        <v>1</v>
      </c>
      <c r="S616" s="4" t="n">
        <f aca="false">IF(CN616&gt;I616,1,0)</f>
        <v>1</v>
      </c>
      <c r="T616" s="25" t="n">
        <f aca="false">IF(AND(AND(R616=0,S616=0,Q616=0),OR(S615=1,S614=1,S613=1)),1,0)</f>
        <v>0</v>
      </c>
      <c r="U616" s="13" t="n">
        <f aca="false">SUM(CM615:CM616)</f>
        <v>0.00239729715235093</v>
      </c>
      <c r="AV616" s="0"/>
      <c r="AW616" s="55" t="n">
        <f aca="false">IF(EC616&gt;$AW$2,1,0)</f>
        <v>0</v>
      </c>
      <c r="AX616" s="0" t="n">
        <f aca="false">IF(AND(I616&gt;G616,I615&lt;G615),1,IF(OR(AND(I616&gt;F616,I615&lt;F615),AND(I616&gt;E616,I615&lt;E615)),1,0))</f>
        <v>0</v>
      </c>
      <c r="AY616" s="0" t="n">
        <f aca="false">IF(K615="10D",1,0)</f>
        <v>0</v>
      </c>
      <c r="AZ616" s="0" t="n">
        <f aca="false">IF(AND(I616&gt;G616,I615&lt;G615,I616&gt;F616,I615&gt;F615,I616&gt;E616,I615&gt;E615),1,0)</f>
        <v>0</v>
      </c>
      <c r="BA616" s="56" t="n">
        <f aca="false">IF(G616&gt;H616,1,0)</f>
        <v>1</v>
      </c>
      <c r="BB616" s="56" t="n">
        <f aca="false">IF(I616&lt;F616,1,0)</f>
        <v>1</v>
      </c>
      <c r="BC616" s="0" t="n">
        <f aca="false">IF(AND(SUM(AW615:AX615)=2,AY616=1),1,IF(SUM(AX614:AX616)=0,0,IF(AND(OR(AW614=1,AX614=1),OR(AW615=1,AX615=1),AY616=1),1,IF(AND(SUM(AW616:AY616)=2,SUM(AW614:AX614)=2,AX614=1),1,0))))</f>
        <v>0</v>
      </c>
      <c r="BD616" s="57" t="str">
        <f aca="false">IF(BC616=0,"",IF(AND(BC616=1,AZ616=0,AZ615=0,AZ614=0),1,IF(AND(BC616=1,OR(AZ616=1,AZ615=1,AZ614)),IF(BA616=1,1,0))))</f>
        <v/>
      </c>
      <c r="BE616" s="50" t="str">
        <f aca="false">IF(AND(BD616=1,BD615=1),0,IF(BD616=1,SUM(CM617:CM655),""))</f>
        <v/>
      </c>
      <c r="BF616" s="20" t="str">
        <f aca="false">IF(AND(BB616=1,BB615=1,BE575&lt;&gt;0),"",IF(AND(BB615=0,BB616=1),BF615,IF(AND(BB616=1,BB615=1),BF615,IF(AND(BF615="",BE615="",OR(BD615=0,BD615="")),"",IF(AND(BF615="",BE576=0),"",IF(AND(BE576&lt;&gt;"",BF615=BE576),"",IF(AND(BD615=1,BE615&lt;&gt;0),CM616,IF(BF615&lt;&gt;0,BF615+CM616,IF(BF615="","")))))))))</f>
        <v/>
      </c>
      <c r="BI616" s="0"/>
      <c r="BU616" s="0"/>
      <c r="BZ616" s="49"/>
      <c r="CG616" s="13"/>
      <c r="CH616" s="40"/>
      <c r="CI616" s="13"/>
      <c r="CL616" s="6" t="n">
        <f aca="false">C616</f>
        <v>38140</v>
      </c>
      <c r="CM616" s="13" t="n">
        <f aca="false">CN616/CN615-1</f>
        <v>0.00372637742879967</v>
      </c>
      <c r="CN616" s="4" t="n">
        <v>113.13</v>
      </c>
      <c r="CO616" s="13" t="n">
        <f aca="false">CN616/CN611-1</f>
        <v>0.0114438980777827</v>
      </c>
      <c r="CY616" s="4" t="n">
        <v>113.03</v>
      </c>
      <c r="CZ616" s="4" t="n">
        <v>113.13</v>
      </c>
      <c r="DA616" s="33" t="n">
        <f aca="false">CZ616-CN616</f>
        <v>0</v>
      </c>
      <c r="DB616" s="16" t="n">
        <f aca="false">CZ616/CY616-1</f>
        <v>0.000884720870565348</v>
      </c>
      <c r="DC616" s="15" t="n">
        <f aca="false">CY616/CZ615-1</f>
        <v>0.00283914470765678</v>
      </c>
      <c r="DD616" s="15" t="n">
        <f aca="false">CZ616/CZ615-1</f>
        <v>0.00372637742879967</v>
      </c>
      <c r="DE616" s="34" t="str">
        <f aca="false">IF(CW616=0,"",-DC616*CS616)</f>
        <v/>
      </c>
      <c r="DY616" s="6"/>
      <c r="EB616" s="6" t="n">
        <f aca="false">CL616</f>
        <v>38140</v>
      </c>
      <c r="EC616" s="13" t="n">
        <f aca="false">SUM(CM614:CM616)</f>
        <v>0.00230869965080038</v>
      </c>
    </row>
    <row r="617" customFormat="false" ht="15" hidden="false" customHeight="false" outlineLevel="0" collapsed="false">
      <c r="A617" s="0" t="n">
        <f aca="false">IF(FR617=1,CZ617,0)</f>
        <v>0</v>
      </c>
      <c r="C617" s="6" t="n">
        <v>38141</v>
      </c>
      <c r="D617" s="0" t="n">
        <f aca="false">IF(E617&gt;E616,1,)</f>
        <v>1</v>
      </c>
      <c r="E617" s="46" t="n">
        <v>109.1672</v>
      </c>
      <c r="F617" s="46" t="n">
        <v>113.1204</v>
      </c>
      <c r="G617" s="46" t="n">
        <v>112.2094</v>
      </c>
      <c r="H617" s="46" t="n">
        <v>111.5337</v>
      </c>
      <c r="I617" s="46" t="n">
        <v>111.745</v>
      </c>
      <c r="J617" s="47" t="str">
        <f aca="false">IF(MIN(E617:I617)=E617,$E$2,IF(MIN(E617:I617)=F617,$F$2,IF(MIN(E617:I617)=G617,$G$2,IF(MIN(E617:I617)=H617,$H$2,IF(MIN(E617:I617)=I617,$I$2)))))</f>
        <v>200D</v>
      </c>
      <c r="K617" s="47" t="str">
        <f aca="false">IF(MAX(E617:I617)=E617,$E$2,IF(MAX(E617:I617)=F617,$F$2,IF(MAX(E617:I617)=G617,$G$2,IF(MAX(E617:I617)=H617,$H$2,IF(MAX(E617:I617)=I617,$I$2)))))</f>
        <v>100D</v>
      </c>
      <c r="L617" s="4" t="n">
        <f aca="false">IF(MAX(E617:I617)=H617,1,0)</f>
        <v>0</v>
      </c>
      <c r="M617" s="4" t="n">
        <f aca="false">IF(MAX(E617:I617)=I617,1,0)</f>
        <v>0</v>
      </c>
      <c r="O617" s="4" t="n">
        <f aca="false">IF(CN617&gt;E617,1,0)</f>
        <v>1</v>
      </c>
      <c r="P617" s="4" t="n">
        <f aca="false">IF(CN617&gt;F617,1,0)</f>
        <v>0</v>
      </c>
      <c r="Q617" s="4" t="n">
        <f aca="false">IF(CN617&gt;G617,1,0)</f>
        <v>0</v>
      </c>
      <c r="R617" s="4" t="n">
        <f aca="false">IF(CN617&gt;H617,1,0)</f>
        <v>1</v>
      </c>
      <c r="S617" s="4" t="n">
        <f aca="false">IF(CN617&gt;I617,1,0)</f>
        <v>1</v>
      </c>
      <c r="T617" s="25" t="n">
        <f aca="false">IF(AND(AND(R617=0,S617=0,Q617=0),OR(S616=1,S615=1,S614=1)),1,0)</f>
        <v>0</v>
      </c>
      <c r="U617" s="13" t="n">
        <f aca="false">SUM(CM616:CM617)</f>
        <v>-0.00546658641810205</v>
      </c>
      <c r="AV617" s="0"/>
      <c r="AW617" s="55" t="n">
        <f aca="false">IF(EC617&gt;$AW$2,1,0)</f>
        <v>0</v>
      </c>
      <c r="AX617" s="0" t="n">
        <f aca="false">IF(AND(I617&gt;G617,I616&lt;G616),1,IF(OR(AND(I617&gt;F617,I616&lt;F616),AND(I617&gt;E617,I616&lt;E616)),1,0))</f>
        <v>0</v>
      </c>
      <c r="AY617" s="0" t="n">
        <f aca="false">IF(K616="10D",1,0)</f>
        <v>0</v>
      </c>
      <c r="AZ617" s="0" t="n">
        <f aca="false">IF(AND(I617&gt;G617,I616&lt;G616,I617&gt;F617,I616&gt;F616,I617&gt;E617,I616&gt;E616),1,0)</f>
        <v>0</v>
      </c>
      <c r="BA617" s="56" t="n">
        <f aca="false">IF(G617&gt;H617,1,0)</f>
        <v>1</v>
      </c>
      <c r="BB617" s="56" t="n">
        <f aca="false">IF(I617&lt;F617,1,0)</f>
        <v>1</v>
      </c>
      <c r="BC617" s="0" t="n">
        <f aca="false">IF(AND(SUM(AW616:AX616)=2,AY617=1),1,IF(SUM(AX615:AX617)=0,0,IF(AND(OR(AW615=1,AX615=1),OR(AW616=1,AX616=1),AY617=1),1,IF(AND(SUM(AW617:AY617)=2,SUM(AW615:AX615)=2,AX615=1),1,0))))</f>
        <v>0</v>
      </c>
      <c r="BD617" s="57" t="str">
        <f aca="false">IF(BC617=0,"",IF(AND(BC617=1,AZ617=0,AZ616=0,AZ615=0),1,IF(AND(BC617=1,OR(AZ617=1,AZ616=1,AZ615)),IF(BA617=1,1,0))))</f>
        <v/>
      </c>
      <c r="BE617" s="50" t="str">
        <f aca="false">IF(AND(BD617=1,BD616=1),0,IF(BD617=1,SUM(CM618:CM656),""))</f>
        <v/>
      </c>
      <c r="BF617" s="20" t="str">
        <f aca="false">IF(AND(BB617=1,BB616=1,BE576&lt;&gt;0),"",IF(AND(BB616=0,BB617=1),BF616,IF(AND(BB617=1,BB616=1),BF616,IF(AND(BF616="",BE616="",OR(BD616=0,BD616="")),"",IF(AND(BF616="",BE577=0),"",IF(AND(BE577&lt;&gt;"",BF616=BE577),"",IF(AND(BD616=1,BE616&lt;&gt;0),CM617,IF(BF616&lt;&gt;0,BF616+CM617,IF(BF616="","")))))))))</f>
        <v/>
      </c>
      <c r="BI617" s="0"/>
      <c r="BU617" s="0"/>
      <c r="BZ617" s="49"/>
      <c r="CG617" s="13"/>
      <c r="CH617" s="40"/>
      <c r="CI617" s="13"/>
      <c r="CL617" s="6" t="n">
        <f aca="false">C617</f>
        <v>38141</v>
      </c>
      <c r="CM617" s="13" t="n">
        <f aca="false">CN617/CN616-1</f>
        <v>-0.00919296384690171</v>
      </c>
      <c r="CN617" s="4" t="n">
        <v>112.09</v>
      </c>
      <c r="CO617" s="13" t="n">
        <f aca="false">CN617/CN612-1</f>
        <v>-0.00133642195295791</v>
      </c>
      <c r="CY617" s="4" t="n">
        <v>112.81</v>
      </c>
      <c r="CZ617" s="4" t="n">
        <v>112.09</v>
      </c>
      <c r="DA617" s="33" t="n">
        <f aca="false">CZ617-CN617</f>
        <v>0</v>
      </c>
      <c r="DB617" s="16" t="n">
        <f aca="false">CZ617/CY617-1</f>
        <v>-0.0063824129066572</v>
      </c>
      <c r="DC617" s="15" t="n">
        <f aca="false">CY617/CZ616-1</f>
        <v>-0.00282860426058507</v>
      </c>
      <c r="DD617" s="15" t="n">
        <f aca="false">CZ617/CZ616-1</f>
        <v>-0.00919296384690171</v>
      </c>
      <c r="DE617" s="34" t="str">
        <f aca="false">IF(CW617=0,"",-DC617*CS617)</f>
        <v/>
      </c>
      <c r="DY617" s="6"/>
      <c r="EB617" s="6" t="n">
        <f aca="false">CL617</f>
        <v>38141</v>
      </c>
      <c r="EC617" s="13" t="n">
        <f aca="false">SUM(CM615:CM617)</f>
        <v>-0.00679566669455078</v>
      </c>
    </row>
    <row r="618" customFormat="false" ht="15" hidden="false" customHeight="false" outlineLevel="0" collapsed="false">
      <c r="A618" s="0" t="n">
        <f aca="false">IF(FR618=1,CZ618,0)</f>
        <v>0</v>
      </c>
      <c r="C618" s="6" t="n">
        <v>38142</v>
      </c>
      <c r="D618" s="0" t="n">
        <f aca="false">IF(E618&gt;E617,1,)</f>
        <v>1</v>
      </c>
      <c r="E618" s="46" t="n">
        <v>109.2278</v>
      </c>
      <c r="F618" s="46" t="n">
        <v>113.118</v>
      </c>
      <c r="G618" s="46" t="n">
        <v>112.278</v>
      </c>
      <c r="H618" s="46" t="n">
        <v>111.4913</v>
      </c>
      <c r="I618" s="46" t="n">
        <v>112.081</v>
      </c>
      <c r="J618" s="47" t="str">
        <f aca="false">IF(MIN(E618:I618)=E618,$E$2,IF(MIN(E618:I618)=F618,$F$2,IF(MIN(E618:I618)=G618,$G$2,IF(MIN(E618:I618)=H618,$H$2,IF(MIN(E618:I618)=I618,$I$2)))))</f>
        <v>200D</v>
      </c>
      <c r="K618" s="47" t="str">
        <f aca="false">IF(MAX(E618:I618)=E618,$E$2,IF(MAX(E618:I618)=F618,$F$2,IF(MAX(E618:I618)=G618,$G$2,IF(MAX(E618:I618)=H618,$H$2,IF(MAX(E618:I618)=I618,$I$2)))))</f>
        <v>100D</v>
      </c>
      <c r="L618" s="4" t="n">
        <f aca="false">IF(MAX(E618:I618)=H618,1,0)</f>
        <v>0</v>
      </c>
      <c r="M618" s="4" t="n">
        <f aca="false">IF(MAX(E618:I618)=I618,1,0)</f>
        <v>0</v>
      </c>
      <c r="O618" s="4" t="n">
        <f aca="false">IF(CN618&gt;E618,1,0)</f>
        <v>1</v>
      </c>
      <c r="P618" s="4" t="n">
        <f aca="false">IF(CN618&gt;F618,1,0)</f>
        <v>0</v>
      </c>
      <c r="Q618" s="4" t="n">
        <f aca="false">IF(CN618&gt;G618,1,0)</f>
        <v>1</v>
      </c>
      <c r="R618" s="4" t="n">
        <f aca="false">IF(CN618&gt;H618,1,0)</f>
        <v>1</v>
      </c>
      <c r="S618" s="4" t="n">
        <f aca="false">IF(CN618&gt;I618,1,0)</f>
        <v>1</v>
      </c>
      <c r="T618" s="25" t="n">
        <f aca="false">IF(AND(AND(R618=0,S618=0,Q618=0),OR(S617=1,S616=1,S615=1)),1,0)</f>
        <v>0</v>
      </c>
      <c r="U618" s="13" t="n">
        <f aca="false">SUM(CM617:CM618)</f>
        <v>-0.00125291567132857</v>
      </c>
      <c r="AV618" s="0"/>
      <c r="AW618" s="55" t="n">
        <f aca="false">IF(EC618&gt;$AW$2,1,0)</f>
        <v>0</v>
      </c>
      <c r="AX618" s="0" t="n">
        <f aca="false">IF(AND(I618&gt;G618,I617&lt;G617),1,IF(OR(AND(I618&gt;F618,I617&lt;F617),AND(I618&gt;E618,I617&lt;E617)),1,0))</f>
        <v>0</v>
      </c>
      <c r="AY618" s="0" t="n">
        <f aca="false">IF(K617="10D",1,0)</f>
        <v>0</v>
      </c>
      <c r="AZ618" s="0" t="n">
        <f aca="false">IF(AND(I618&gt;G618,I617&lt;G617,I618&gt;F618,I617&gt;F617,I618&gt;E618,I617&gt;E617),1,0)</f>
        <v>0</v>
      </c>
      <c r="BA618" s="56" t="n">
        <f aca="false">IF(G618&gt;H618,1,0)</f>
        <v>1</v>
      </c>
      <c r="BB618" s="56" t="n">
        <f aca="false">IF(I618&lt;F618,1,0)</f>
        <v>1</v>
      </c>
      <c r="BC618" s="0" t="n">
        <f aca="false">IF(AND(SUM(AW617:AX617)=2,AY618=1),1,IF(SUM(AX616:AX618)=0,0,IF(AND(OR(AW616=1,AX616=1),OR(AW617=1,AX617=1),AY618=1),1,IF(AND(SUM(AW618:AY618)=2,SUM(AW616:AX616)=2,AX616=1),1,0))))</f>
        <v>0</v>
      </c>
      <c r="BD618" s="57" t="str">
        <f aca="false">IF(BC618=0,"",IF(AND(BC618=1,AZ618=0,AZ617=0,AZ616=0),1,IF(AND(BC618=1,OR(AZ618=1,AZ617=1,AZ616)),IF(BA618=1,1,0))))</f>
        <v/>
      </c>
      <c r="BE618" s="50" t="str">
        <f aca="false">IF(AND(BD618=1,BD617=1),0,IF(BD618=1,SUM(CM619:CM657),""))</f>
        <v/>
      </c>
      <c r="BF618" s="20" t="str">
        <f aca="false">IF(AND(BB618=1,BB617=1,BE577&lt;&gt;0),"",IF(AND(BB617=0,BB618=1),BF617,IF(AND(BB618=1,BB617=1),BF617,IF(AND(BF617="",BE617="",OR(BD617=0,BD617="")),"",IF(AND(BF617="",BE578=0),"",IF(AND(BE578&lt;&gt;"",BF617=BE578),"",IF(AND(BD617=1,BE617&lt;&gt;0),CM618,IF(BF617&lt;&gt;0,BF617+CM618,IF(BF617="","")))))))))</f>
        <v/>
      </c>
      <c r="BI618" s="0"/>
      <c r="BU618" s="0"/>
      <c r="BZ618" s="49"/>
      <c r="CG618" s="13"/>
      <c r="CH618" s="40"/>
      <c r="CI618" s="13"/>
      <c r="CL618" s="6" t="n">
        <f aca="false">C618</f>
        <v>38142</v>
      </c>
      <c r="CM618" s="13" t="n">
        <f aca="false">CN618/CN617-1</f>
        <v>0.00794004817557314</v>
      </c>
      <c r="CN618" s="4" t="n">
        <v>112.98</v>
      </c>
      <c r="CO618" s="13" t="n">
        <f aca="false">CN618/CN613-1</f>
        <v>0.000974572517054906</v>
      </c>
      <c r="CY618" s="4" t="n">
        <v>112.98</v>
      </c>
      <c r="CZ618" s="4" t="n">
        <v>112.98</v>
      </c>
      <c r="DA618" s="33" t="n">
        <f aca="false">CZ618-CN618</f>
        <v>0</v>
      </c>
      <c r="DB618" s="16" t="n">
        <f aca="false">CZ618/CY618-1</f>
        <v>0</v>
      </c>
      <c r="DC618" s="15" t="n">
        <f aca="false">CY618/CZ617-1</f>
        <v>0.00794004817557314</v>
      </c>
      <c r="DD618" s="15" t="n">
        <f aca="false">CZ618/CZ617-1</f>
        <v>0.00794004817557314</v>
      </c>
      <c r="DE618" s="34" t="str">
        <f aca="false">IF(CW618=0,"",-DC618*CS618)</f>
        <v/>
      </c>
      <c r="DY618" s="6"/>
      <c r="EB618" s="6" t="n">
        <f aca="false">CL618</f>
        <v>38142</v>
      </c>
      <c r="EC618" s="13" t="n">
        <f aca="false">SUM(CM616:CM618)</f>
        <v>0.0024734617574711</v>
      </c>
    </row>
    <row r="619" customFormat="false" ht="15" hidden="false" customHeight="false" outlineLevel="0" collapsed="false">
      <c r="A619" s="0" t="n">
        <f aca="false">IF(FR619=1,CZ619,0)</f>
        <v>0</v>
      </c>
      <c r="C619" s="6" t="n">
        <v>38145</v>
      </c>
      <c r="D619" s="0" t="n">
        <f aca="false">IF(E619&gt;E618,1,)</f>
        <v>1</v>
      </c>
      <c r="E619" s="46" t="n">
        <v>109.299</v>
      </c>
      <c r="F619" s="46" t="n">
        <v>113.1394</v>
      </c>
      <c r="G619" s="46" t="n">
        <v>112.352</v>
      </c>
      <c r="H619" s="46" t="n">
        <v>111.5027</v>
      </c>
      <c r="I619" s="46" t="n">
        <v>112.57</v>
      </c>
      <c r="J619" s="47" t="str">
        <f aca="false">IF(MIN(E619:I619)=E619,$E$2,IF(MIN(E619:I619)=F619,$F$2,IF(MIN(E619:I619)=G619,$G$2,IF(MIN(E619:I619)=H619,$H$2,IF(MIN(E619:I619)=I619,$I$2)))))</f>
        <v>200D</v>
      </c>
      <c r="K619" s="47" t="str">
        <f aca="false">IF(MAX(E619:I619)=E619,$E$2,IF(MAX(E619:I619)=F619,$F$2,IF(MAX(E619:I619)=G619,$G$2,IF(MAX(E619:I619)=H619,$H$2,IF(MAX(E619:I619)=I619,$I$2)))))</f>
        <v>100D</v>
      </c>
      <c r="L619" s="4" t="n">
        <f aca="false">IF(MAX(E619:I619)=H619,1,0)</f>
        <v>0</v>
      </c>
      <c r="M619" s="4" t="n">
        <f aca="false">IF(MAX(E619:I619)=I619,1,0)</f>
        <v>0</v>
      </c>
      <c r="O619" s="4" t="n">
        <f aca="false">IF(CN619&gt;E619,1,0)</f>
        <v>1</v>
      </c>
      <c r="P619" s="4" t="n">
        <f aca="false">IF(CN619&gt;F619,1,0)</f>
        <v>1</v>
      </c>
      <c r="Q619" s="4" t="n">
        <f aca="false">IF(CN619&gt;G619,1,0)</f>
        <v>1</v>
      </c>
      <c r="R619" s="4" t="n">
        <f aca="false">IF(CN619&gt;H619,1,0)</f>
        <v>1</v>
      </c>
      <c r="S619" s="4" t="n">
        <f aca="false">IF(CN619&gt;I619,1,0)</f>
        <v>1</v>
      </c>
      <c r="T619" s="25" t="n">
        <f aca="false">IF(AND(AND(R619=0,S619=0,Q619=0),OR(S618=1,S617=1,S616=1)),1,0)</f>
        <v>0</v>
      </c>
      <c r="U619" s="13" t="n">
        <f aca="false">SUM(CM618:CM619)</f>
        <v>0.0231639816151199</v>
      </c>
      <c r="AV619" s="0"/>
      <c r="AW619" s="55" t="n">
        <f aca="false">IF(EC619&gt;$AW$2,1,0)</f>
        <v>1</v>
      </c>
      <c r="AX619" s="0" t="n">
        <f aca="false">IF(AND(I619&gt;G619,I618&lt;G618),1,IF(OR(AND(I619&gt;F619,I618&lt;F618),AND(I619&gt;E619,I618&lt;E618)),1,0))</f>
        <v>1</v>
      </c>
      <c r="AY619" s="0" t="n">
        <f aca="false">IF(K618="10D",1,0)</f>
        <v>0</v>
      </c>
      <c r="AZ619" s="0" t="n">
        <f aca="false">IF(AND(I619&gt;G619,I618&lt;G618,I619&gt;F619,I618&gt;F618,I619&gt;E619,I618&gt;E618),1,0)</f>
        <v>0</v>
      </c>
      <c r="BA619" s="56" t="n">
        <f aca="false">IF(G619&gt;H619,1,0)</f>
        <v>1</v>
      </c>
      <c r="BB619" s="56" t="n">
        <f aca="false">IF(I619&lt;F619,1,0)</f>
        <v>1</v>
      </c>
      <c r="BC619" s="0" t="n">
        <f aca="false">IF(AND(SUM(AW618:AX618)=2,AY619=1),1,IF(SUM(AX617:AX619)=0,0,IF(AND(OR(AW617=1,AX617=1),OR(AW618=1,AX618=1),AY619=1),1,IF(AND(SUM(AW619:AY619)=2,SUM(AW617:AX617)=2,AX617=1),1,0))))</f>
        <v>0</v>
      </c>
      <c r="BD619" s="57" t="str">
        <f aca="false">IF(BC619=0,"",IF(AND(BC619=1,AZ619=0,AZ618=0,AZ617=0),1,IF(AND(BC619=1,OR(AZ619=1,AZ618=1,AZ617)),IF(BA619=1,1,0))))</f>
        <v/>
      </c>
      <c r="BE619" s="50" t="str">
        <f aca="false">IF(AND(BD619=1,BD618=1),0,IF(BD619=1,SUM(CM620:CM658),""))</f>
        <v/>
      </c>
      <c r="BF619" s="20" t="str">
        <f aca="false">IF(AND(BB619=1,BB618=1,BE578&lt;&gt;0),"",IF(AND(BB618=0,BB619=1),BF618,IF(AND(BB619=1,BB618=1),BF618,IF(AND(BF618="",BE618="",OR(BD618=0,BD618="")),"",IF(AND(BF618="",BE579=0),"",IF(AND(BE579&lt;&gt;"",BF618=BE579),"",IF(AND(BD618=1,BE618&lt;&gt;0),CM619,IF(BF618&lt;&gt;0,BF618+CM619,IF(BF618="","")))))))))</f>
        <v/>
      </c>
      <c r="BI619" s="0"/>
      <c r="BU619" s="0"/>
      <c r="BZ619" s="49"/>
      <c r="CG619" s="13"/>
      <c r="CH619" s="40"/>
      <c r="CI619" s="13"/>
      <c r="CL619" s="6" t="n">
        <f aca="false">C619</f>
        <v>38145</v>
      </c>
      <c r="CM619" s="13" t="n">
        <f aca="false">CN619/CN618-1</f>
        <v>0.0152239334395468</v>
      </c>
      <c r="CN619" s="4" t="n">
        <v>114.7</v>
      </c>
      <c r="CO619" s="13" t="n">
        <f aca="false">CN619/CN614-1</f>
        <v>0.0163033847244374</v>
      </c>
      <c r="CY619" s="4" t="n">
        <v>113.43</v>
      </c>
      <c r="CZ619" s="4" t="n">
        <v>114.7</v>
      </c>
      <c r="DA619" s="33" t="n">
        <f aca="false">CZ619-CN619</f>
        <v>0</v>
      </c>
      <c r="DB619" s="16" t="n">
        <f aca="false">CZ619/CY619-1</f>
        <v>0.0111963325398925</v>
      </c>
      <c r="DC619" s="15" t="n">
        <f aca="false">CY619/CZ618-1</f>
        <v>0.00398300584174183</v>
      </c>
      <c r="DD619" s="15" t="n">
        <f aca="false">CZ619/CZ618-1</f>
        <v>0.0152239334395468</v>
      </c>
      <c r="DE619" s="34" t="str">
        <f aca="false">IF(CW619=0,"",-DC619*CS619)</f>
        <v/>
      </c>
      <c r="DY619" s="6"/>
      <c r="EB619" s="6" t="n">
        <f aca="false">CL619</f>
        <v>38145</v>
      </c>
      <c r="EC619" s="13" t="n">
        <f aca="false">SUM(CM617:CM619)</f>
        <v>0.0139710177682182</v>
      </c>
    </row>
    <row r="620" customFormat="false" ht="15" hidden="false" customHeight="false" outlineLevel="0" collapsed="false">
      <c r="A620" s="0" t="n">
        <f aca="false">IF(FR620=1,CZ620,0)</f>
        <v>0</v>
      </c>
      <c r="C620" s="6" t="n">
        <v>38146</v>
      </c>
      <c r="D620" s="0" t="n">
        <f aca="false">IF(E620&gt;E619,1,)</f>
        <v>1</v>
      </c>
      <c r="E620" s="46" t="n">
        <v>109.3695</v>
      </c>
      <c r="F620" s="46" t="n">
        <v>113.153</v>
      </c>
      <c r="G620" s="46" t="n">
        <v>112.4286</v>
      </c>
      <c r="H620" s="46" t="n">
        <v>111.5247</v>
      </c>
      <c r="I620" s="46" t="n">
        <v>113.029</v>
      </c>
      <c r="J620" s="47" t="str">
        <f aca="false">IF(MIN(E620:I620)=E620,$E$2,IF(MIN(E620:I620)=F620,$F$2,IF(MIN(E620:I620)=G620,$G$2,IF(MIN(E620:I620)=H620,$H$2,IF(MIN(E620:I620)=I620,$I$2)))))</f>
        <v>200D</v>
      </c>
      <c r="K620" s="47" t="str">
        <f aca="false">IF(MAX(E620:I620)=E620,$E$2,IF(MAX(E620:I620)=F620,$F$2,IF(MAX(E620:I620)=G620,$G$2,IF(MAX(E620:I620)=H620,$H$2,IF(MAX(E620:I620)=I620,$I$2)))))</f>
        <v>100D</v>
      </c>
      <c r="L620" s="4" t="n">
        <f aca="false">IF(MAX(E620:I620)=H620,1,0)</f>
        <v>0</v>
      </c>
      <c r="M620" s="4" t="n">
        <f aca="false">IF(MAX(E620:I620)=I620,1,0)</f>
        <v>0</v>
      </c>
      <c r="O620" s="4" t="n">
        <f aca="false">IF(CN620&gt;E620,1,0)</f>
        <v>1</v>
      </c>
      <c r="P620" s="4" t="n">
        <f aca="false">IF(CN620&gt;F620,1,0)</f>
        <v>1</v>
      </c>
      <c r="Q620" s="4" t="n">
        <f aca="false">IF(CN620&gt;G620,1,0)</f>
        <v>1</v>
      </c>
      <c r="R620" s="4" t="n">
        <f aca="false">IF(CN620&gt;H620,1,0)</f>
        <v>1</v>
      </c>
      <c r="S620" s="4" t="n">
        <f aca="false">IF(CN620&gt;I620,1,0)</f>
        <v>1</v>
      </c>
      <c r="T620" s="25" t="n">
        <f aca="false">IF(AND(AND(R620=0,S620=0,Q620=0),OR(S619=1,S618=1,S617=1)),1,0)</f>
        <v>0</v>
      </c>
      <c r="U620" s="13" t="n">
        <f aca="false">SUM(CM619:CM620)</f>
        <v>0.016618876769974</v>
      </c>
      <c r="AV620" s="0"/>
      <c r="AW620" s="55" t="n">
        <f aca="false">IF(EC620&gt;$AW$2,1,0)</f>
        <v>1</v>
      </c>
      <c r="AX620" s="0" t="n">
        <f aca="false">IF(AND(I620&gt;G620,I619&lt;G619),1,IF(OR(AND(I620&gt;F620,I619&lt;F619),AND(I620&gt;E620,I619&lt;E619)),1,0))</f>
        <v>0</v>
      </c>
      <c r="AY620" s="0" t="n">
        <f aca="false">IF(K619="10D",1,0)</f>
        <v>0</v>
      </c>
      <c r="AZ620" s="0" t="n">
        <f aca="false">IF(AND(I620&gt;G620,I619&lt;G619,I620&gt;F620,I619&gt;F619,I620&gt;E620,I619&gt;E619),1,0)</f>
        <v>0</v>
      </c>
      <c r="BA620" s="56" t="n">
        <f aca="false">IF(G620&gt;H620,1,0)</f>
        <v>1</v>
      </c>
      <c r="BB620" s="56" t="n">
        <f aca="false">IF(I620&lt;F620,1,0)</f>
        <v>1</v>
      </c>
      <c r="BC620" s="0" t="n">
        <f aca="false">IF(AND(SUM(AW619:AX619)=2,AY620=1),1,IF(SUM(AX618:AX620)=0,0,IF(AND(OR(AW618=1,AX618=1),OR(AW619=1,AX619=1),AY620=1),1,IF(AND(SUM(AW620:AY620)=2,SUM(AW618:AX618)=2,AX618=1),1,0))))</f>
        <v>0</v>
      </c>
      <c r="BD620" s="57" t="str">
        <f aca="false">IF(BC620=0,"",IF(AND(BC620=1,AZ620=0,AZ619=0,AZ618=0),1,IF(AND(BC620=1,OR(AZ620=1,AZ619=1,AZ618)),IF(BA620=1,1,0))))</f>
        <v/>
      </c>
      <c r="BE620" s="50" t="str">
        <f aca="false">IF(AND(BD620=1,BD619=1),0,IF(BD620=1,SUM(CM621:CM659),""))</f>
        <v/>
      </c>
      <c r="BF620" s="20" t="str">
        <f aca="false">IF(AND(BB620=1,BB619=1,BE579&lt;&gt;0),"",IF(AND(BB619=0,BB620=1),BF619,IF(AND(BB620=1,BB619=1),BF619,IF(AND(BF619="",BE619="",OR(BD619=0,BD619="")),"",IF(AND(BF619="",BE580=0),"",IF(AND(BE580&lt;&gt;"",BF619=BE580),"",IF(AND(BD619=1,BE619&lt;&gt;0),CM620,IF(BF619&lt;&gt;0,BF619+CM620,IF(BF619="","")))))))))</f>
        <v/>
      </c>
      <c r="BI620" s="0"/>
      <c r="BU620" s="0"/>
      <c r="BZ620" s="49"/>
      <c r="CG620" s="13"/>
      <c r="CH620" s="40"/>
      <c r="CI620" s="13"/>
      <c r="CL620" s="6" t="n">
        <f aca="false">C620</f>
        <v>38146</v>
      </c>
      <c r="CM620" s="13" t="n">
        <f aca="false">CN620/CN619-1</f>
        <v>0.00139494333042722</v>
      </c>
      <c r="CN620" s="4" t="n">
        <v>114.86</v>
      </c>
      <c r="CO620" s="13" t="n">
        <f aca="false">CN620/CN615-1</f>
        <v>0.0190755035045693</v>
      </c>
      <c r="CY620" s="4" t="n">
        <v>114.37</v>
      </c>
      <c r="CZ620" s="4" t="n">
        <v>114.86</v>
      </c>
      <c r="DA620" s="33" t="n">
        <f aca="false">CZ620-CN620</f>
        <v>0</v>
      </c>
      <c r="DB620" s="16" t="n">
        <f aca="false">CZ620/CY620-1</f>
        <v>0.00428434029902935</v>
      </c>
      <c r="DC620" s="15" t="n">
        <f aca="false">CY620/CZ619-1</f>
        <v>-0.00287707061900611</v>
      </c>
      <c r="DD620" s="15" t="n">
        <f aca="false">CZ620/CZ619-1</f>
        <v>0.00139494333042722</v>
      </c>
      <c r="DE620" s="34" t="str">
        <f aca="false">IF(CW620=0,"",-DC620*CS620)</f>
        <v/>
      </c>
      <c r="DY620" s="6"/>
      <c r="EB620" s="6" t="n">
        <f aca="false">CL620</f>
        <v>38146</v>
      </c>
      <c r="EC620" s="13" t="n">
        <f aca="false">SUM(CM618:CM620)</f>
        <v>0.0245589249455471</v>
      </c>
    </row>
    <row r="621" customFormat="false" ht="15" hidden="false" customHeight="false" outlineLevel="0" collapsed="false">
      <c r="A621" s="0" t="n">
        <f aca="false">IF(FR621=1,CZ621,0)</f>
        <v>0</v>
      </c>
      <c r="C621" s="6" t="n">
        <v>38147</v>
      </c>
      <c r="D621" s="0" t="n">
        <f aca="false">IF(E621&gt;E620,1,)</f>
        <v>1</v>
      </c>
      <c r="E621" s="46" t="n">
        <v>109.4396</v>
      </c>
      <c r="F621" s="46" t="n">
        <v>113.1531</v>
      </c>
      <c r="G621" s="46" t="n">
        <v>112.4526</v>
      </c>
      <c r="H621" s="46" t="n">
        <v>111.5077</v>
      </c>
      <c r="I621" s="46" t="n">
        <v>113.223</v>
      </c>
      <c r="J621" s="47" t="str">
        <f aca="false">IF(MIN(E621:I621)=E621,$E$2,IF(MIN(E621:I621)=F621,$F$2,IF(MIN(E621:I621)=G621,$G$2,IF(MIN(E621:I621)=H621,$H$2,IF(MIN(E621:I621)=I621,$I$2)))))</f>
        <v>200D</v>
      </c>
      <c r="K621" s="47" t="str">
        <f aca="false">IF(MAX(E621:I621)=E621,$E$2,IF(MAX(E621:I621)=F621,$F$2,IF(MAX(E621:I621)=G621,$G$2,IF(MAX(E621:I621)=H621,$H$2,IF(MAX(E621:I621)=I621,$I$2)))))</f>
        <v>10D</v>
      </c>
      <c r="L621" s="4" t="n">
        <f aca="false">IF(MAX(E621:I621)=H621,1,0)</f>
        <v>0</v>
      </c>
      <c r="M621" s="4" t="n">
        <f aca="false">IF(MAX(E621:I621)=I621,1,0)</f>
        <v>1</v>
      </c>
      <c r="O621" s="4" t="n">
        <f aca="false">IF(CN621&gt;E621,1,0)</f>
        <v>1</v>
      </c>
      <c r="P621" s="4" t="n">
        <f aca="false">IF(CN621&gt;F621,1,0)</f>
        <v>1</v>
      </c>
      <c r="Q621" s="4" t="n">
        <f aca="false">IF(CN621&gt;G621,1,0)</f>
        <v>1</v>
      </c>
      <c r="R621" s="4" t="n">
        <f aca="false">IF(CN621&gt;H621,1,0)</f>
        <v>1</v>
      </c>
      <c r="S621" s="4" t="n">
        <f aca="false">IF(CN621&gt;I621,1,0)</f>
        <v>1</v>
      </c>
      <c r="T621" s="25" t="n">
        <f aca="false">IF(AND(AND(R621=0,S621=0,Q621=0),OR(S620=1,S619=1,S618=1)),1,0)</f>
        <v>0</v>
      </c>
      <c r="U621" s="13" t="n">
        <f aca="false">SUM(CM620:CM621)</f>
        <v>-0.00792074533403375</v>
      </c>
      <c r="AV621" s="0"/>
      <c r="AW621" s="55" t="n">
        <f aca="false">IF(EC621&gt;$AW$2,1,0)</f>
        <v>0</v>
      </c>
      <c r="AX621" s="0" t="n">
        <f aca="false">IF(AND(I621&gt;G621,I620&lt;G620),1,IF(OR(AND(I621&gt;F621,I620&lt;F620),AND(I621&gt;E621,I620&lt;E620)),1,0))</f>
        <v>1</v>
      </c>
      <c r="AY621" s="0" t="n">
        <f aca="false">IF(K620="10D",1,0)</f>
        <v>0</v>
      </c>
      <c r="AZ621" s="0" t="n">
        <f aca="false">IF(AND(I621&gt;G621,I620&lt;G620,I621&gt;F621,I620&gt;F620,I621&gt;E621,I620&gt;E620),1,0)</f>
        <v>0</v>
      </c>
      <c r="BA621" s="56" t="n">
        <f aca="false">IF(G621&gt;H621,1,0)</f>
        <v>1</v>
      </c>
      <c r="BB621" s="56" t="n">
        <f aca="false">IF(I621&lt;F621,1,0)</f>
        <v>0</v>
      </c>
      <c r="BC621" s="0" t="n">
        <f aca="false">IF(AND(SUM(AW620:AX620)=2,AY621=1),1,IF(SUM(AX619:AX621)=0,0,IF(AND(OR(AW619=1,AX619=1),OR(AW620=1,AX620=1),AY621=1),1,IF(AND(SUM(AW621:AY621)=2,SUM(AW619:AX619)=2,AX619=1),1,0))))</f>
        <v>0</v>
      </c>
      <c r="BD621" s="57" t="str">
        <f aca="false">IF(BC621=0,"",IF(AND(BC621=1,AZ621=0,AZ620=0,AZ619=0),1,IF(AND(BC621=1,OR(AZ621=1,AZ620=1,AZ619)),IF(BA621=1,1,0))))</f>
        <v/>
      </c>
      <c r="BE621" s="50" t="str">
        <f aca="false">IF(AND(BD621=1,BD620=1),0,IF(BD621=1,SUM(CM622:CM660),""))</f>
        <v/>
      </c>
      <c r="BF621" s="20" t="str">
        <f aca="false">IF(AND(BB621=1,BB620=1,BE580&lt;&gt;0),"",IF(AND(BB620=0,BB621=1),BF620,IF(AND(BB621=1,BB620=1),BF620,IF(AND(BF620="",BE620="",OR(BD620=0,BD620="")),"",IF(AND(BF620="",BE581=0),"",IF(AND(BE581&lt;&gt;"",BF620=BE581),"",IF(AND(BD620=1,BE620&lt;&gt;0),CM621,IF(BF620&lt;&gt;0,BF620+CM621,IF(BF620="","")))))))))</f>
        <v/>
      </c>
      <c r="BI621" s="0"/>
      <c r="BU621" s="0"/>
      <c r="BZ621" s="49"/>
      <c r="CG621" s="13"/>
      <c r="CH621" s="40"/>
      <c r="CI621" s="13"/>
      <c r="CL621" s="6" t="n">
        <f aca="false">C621</f>
        <v>38147</v>
      </c>
      <c r="CM621" s="13" t="n">
        <f aca="false">CN621/CN620-1</f>
        <v>-0.00931568866446098</v>
      </c>
      <c r="CN621" s="4" t="n">
        <v>113.79</v>
      </c>
      <c r="CO621" s="13" t="n">
        <f aca="false">CN621/CN616-1</f>
        <v>0.00583399628745696</v>
      </c>
      <c r="CY621" s="4" t="n">
        <v>114.51</v>
      </c>
      <c r="CZ621" s="4" t="n">
        <v>113.79</v>
      </c>
      <c r="DA621" s="33" t="n">
        <f aca="false">CZ621-CN621</f>
        <v>0</v>
      </c>
      <c r="DB621" s="16" t="n">
        <f aca="false">CZ621/CY621-1</f>
        <v>-0.00628766046633478</v>
      </c>
      <c r="DC621" s="15" t="n">
        <f aca="false">CY621/CZ620-1</f>
        <v>-0.00304718788089842</v>
      </c>
      <c r="DD621" s="15" t="n">
        <f aca="false">CZ621/CZ620-1</f>
        <v>-0.00931568866446098</v>
      </c>
      <c r="DE621" s="34" t="str">
        <f aca="false">IF(CW621=0,"",-DC621*CS621)</f>
        <v/>
      </c>
      <c r="DY621" s="6"/>
      <c r="EB621" s="6" t="n">
        <f aca="false">CL621</f>
        <v>38147</v>
      </c>
      <c r="EC621" s="13" t="n">
        <f aca="false">SUM(CM619:CM621)</f>
        <v>0.007303188105513</v>
      </c>
    </row>
    <row r="622" customFormat="false" ht="15" hidden="false" customHeight="false" outlineLevel="0" collapsed="false">
      <c r="A622" s="0" t="n">
        <f aca="false">IF(FR622=1,CZ622,0)</f>
        <v>0</v>
      </c>
      <c r="C622" s="6" t="n">
        <v>38148</v>
      </c>
      <c r="D622" s="0" t="n">
        <f aca="false">IF(E622&gt;E621,1,)</f>
        <v>1</v>
      </c>
      <c r="E622" s="46" t="n">
        <v>109.5117</v>
      </c>
      <c r="F622" s="46" t="n">
        <v>113.1543</v>
      </c>
      <c r="G622" s="46" t="n">
        <v>112.4802</v>
      </c>
      <c r="H622" s="46" t="n">
        <v>111.5587</v>
      </c>
      <c r="I622" s="46" t="n">
        <v>113.434</v>
      </c>
      <c r="J622" s="47" t="str">
        <f aca="false">IF(MIN(E622:I622)=E622,$E$2,IF(MIN(E622:I622)=F622,$F$2,IF(MIN(E622:I622)=G622,$G$2,IF(MIN(E622:I622)=H622,$H$2,IF(MIN(E622:I622)=I622,$I$2)))))</f>
        <v>200D</v>
      </c>
      <c r="K622" s="47" t="str">
        <f aca="false">IF(MAX(E622:I622)=E622,$E$2,IF(MAX(E622:I622)=F622,$F$2,IF(MAX(E622:I622)=G622,$G$2,IF(MAX(E622:I622)=H622,$H$2,IF(MAX(E622:I622)=I622,$I$2)))))</f>
        <v>10D</v>
      </c>
      <c r="L622" s="4" t="n">
        <f aca="false">IF(MAX(E622:I622)=H622,1,0)</f>
        <v>0</v>
      </c>
      <c r="M622" s="4" t="n">
        <f aca="false">IF(MAX(E622:I622)=I622,1,0)</f>
        <v>1</v>
      </c>
      <c r="O622" s="4" t="n">
        <f aca="false">IF(CN622&gt;E622,1,0)</f>
        <v>1</v>
      </c>
      <c r="P622" s="4" t="n">
        <f aca="false">IF(CN622&gt;F622,1,0)</f>
        <v>1</v>
      </c>
      <c r="Q622" s="4" t="n">
        <f aca="false">IF(CN622&gt;G622,1,0)</f>
        <v>1</v>
      </c>
      <c r="R622" s="4" t="n">
        <f aca="false">IF(CN622&gt;H622,1,0)</f>
        <v>1</v>
      </c>
      <c r="S622" s="4" t="n">
        <f aca="false">IF(CN622&gt;I622,1,0)</f>
        <v>1</v>
      </c>
      <c r="T622" s="25" t="n">
        <f aca="false">IF(AND(AND(R622=0,S622=0,Q622=0),OR(S621=1,S620=1,S619=1)),1,0)</f>
        <v>0</v>
      </c>
      <c r="U622" s="13" t="n">
        <f aca="false">SUM(CM621:CM622)</f>
        <v>-0.00439434232471236</v>
      </c>
      <c r="AV622" s="0"/>
      <c r="AW622" s="55" t="n">
        <f aca="false">IF(EC622&gt;$AW$2,1,0)</f>
        <v>0</v>
      </c>
      <c r="AX622" s="0" t="n">
        <f aca="false">IF(AND(I622&gt;G622,I621&lt;G621),1,IF(OR(AND(I622&gt;F622,I621&lt;F621),AND(I622&gt;E622,I621&lt;E621)),1,0))</f>
        <v>0</v>
      </c>
      <c r="AY622" s="0" t="n">
        <f aca="false">IF(K621="10D",1,0)</f>
        <v>1</v>
      </c>
      <c r="AZ622" s="0" t="n">
        <f aca="false">IF(AND(I622&gt;G622,I621&lt;G621,I622&gt;F622,I621&gt;F621,I622&gt;E622,I621&gt;E621),1,0)</f>
        <v>0</v>
      </c>
      <c r="BA622" s="56" t="n">
        <f aca="false">IF(G622&gt;H622,1,0)</f>
        <v>1</v>
      </c>
      <c r="BB622" s="56" t="n">
        <f aca="false">IF(I622&lt;F622,1,0)</f>
        <v>0</v>
      </c>
      <c r="BC622" s="0" t="n">
        <f aca="false">IF(AND(SUM(AW621:AX621)=2,AY622=1),1,IF(SUM(AX620:AX622)=0,0,IF(AND(OR(AW620=1,AX620=1),OR(AW621=1,AX621=1),AY622=1),1,IF(AND(SUM(AW622:AY622)=2,SUM(AW620:AX620)=2,AX620=1),1,0))))</f>
        <v>1</v>
      </c>
      <c r="BD622" s="57" t="n">
        <f aca="false">IF(BC622=0,"",IF(AND(BC622=1,AZ622=0,AZ621=0,AZ620=0),1,IF(AND(BC622=1,OR(AZ622=1,AZ621=1,AZ620)),IF(BA622=1,1,0))))</f>
        <v>1</v>
      </c>
      <c r="BE622" s="50" t="n">
        <f aca="false">IF(AND(BD622=1,BD621=1),0,IF(BD622=1,SUM(CM623:CM661),""))</f>
        <v>-0.0668303697547645</v>
      </c>
      <c r="BF622" s="20" t="str">
        <f aca="false">IF(AND(BB622=1,BB621=1,BE581&lt;&gt;0),"",IF(AND(BB621=0,BB622=1),BF621,IF(AND(BB622=1,BB621=1),BF621,IF(AND(BF621="",BE621="",OR(BD621=0,BD621="")),"",IF(AND(BF621="",BE582=0),"",IF(AND(BE582&lt;&gt;"",BF621=BE582),"",IF(AND(BD621=1,BE621&lt;&gt;0),CM622,IF(BF621&lt;&gt;0,BF621+CM622,IF(BF621="","")))))))))</f>
        <v/>
      </c>
      <c r="BH622" s="23" t="s">
        <v>54</v>
      </c>
      <c r="BI622" s="0"/>
      <c r="BU622" s="0"/>
      <c r="BZ622" s="49"/>
      <c r="CG622" s="13"/>
      <c r="CH622" s="40"/>
      <c r="CI622" s="13"/>
      <c r="CL622" s="6" t="n">
        <f aca="false">C622</f>
        <v>38148</v>
      </c>
      <c r="CM622" s="13" t="n">
        <f aca="false">CN622/CN621-1</f>
        <v>0.00492134633974861</v>
      </c>
      <c r="CN622" s="4" t="n">
        <v>114.35</v>
      </c>
      <c r="CO622" s="13" t="n">
        <f aca="false">CN622/CN617-1</f>
        <v>0.0201623695244892</v>
      </c>
      <c r="CY622" s="4" t="n">
        <v>114.04</v>
      </c>
      <c r="CZ622" s="4" t="n">
        <v>114.35</v>
      </c>
      <c r="DA622" s="33" t="n">
        <f aca="false">CZ622-CN622</f>
        <v>0</v>
      </c>
      <c r="DB622" s="16" t="n">
        <f aca="false">CZ622/CY622-1</f>
        <v>0.00271834444054697</v>
      </c>
      <c r="DC622" s="15" t="n">
        <f aca="false">CY622/CZ621-1</f>
        <v>0.00219702961595924</v>
      </c>
      <c r="DD622" s="15" t="n">
        <f aca="false">CZ622/CZ621-1</f>
        <v>0.00492134633974861</v>
      </c>
      <c r="DE622" s="34" t="str">
        <f aca="false">IF(CW622=0,"",-DC622*CS622)</f>
        <v/>
      </c>
      <c r="DY622" s="6"/>
      <c r="EB622" s="6" t="n">
        <f aca="false">CL622</f>
        <v>38148</v>
      </c>
      <c r="EC622" s="13" t="n">
        <f aca="false">SUM(CM620:CM622)</f>
        <v>-0.00299939899428514</v>
      </c>
    </row>
    <row r="623" customFormat="false" ht="15" hidden="false" customHeight="false" outlineLevel="0" collapsed="false">
      <c r="A623" s="0" t="n">
        <f aca="false">IF(FR623=1,CZ623,0)</f>
        <v>0</v>
      </c>
      <c r="C623" s="6" t="n">
        <v>38152</v>
      </c>
      <c r="D623" s="0" t="n">
        <f aca="false">IF(E623&gt;E622,1,)</f>
        <v>1</v>
      </c>
      <c r="E623" s="46" t="n">
        <v>109.5772</v>
      </c>
      <c r="F623" s="46" t="n">
        <v>113.1445</v>
      </c>
      <c r="G623" s="46" t="n">
        <v>112.4826</v>
      </c>
      <c r="H623" s="46" t="n">
        <v>111.605</v>
      </c>
      <c r="I623" s="46" t="n">
        <v>113.469</v>
      </c>
      <c r="J623" s="47" t="str">
        <f aca="false">IF(MIN(E623:I623)=E623,$E$2,IF(MIN(E623:I623)=F623,$F$2,IF(MIN(E623:I623)=G623,$G$2,IF(MIN(E623:I623)=H623,$H$2,IF(MIN(E623:I623)=I623,$I$2)))))</f>
        <v>200D</v>
      </c>
      <c r="K623" s="47" t="str">
        <f aca="false">IF(MAX(E623:I623)=E623,$E$2,IF(MAX(E623:I623)=F623,$F$2,IF(MAX(E623:I623)=G623,$G$2,IF(MAX(E623:I623)=H623,$H$2,IF(MAX(E623:I623)=I623,$I$2)))))</f>
        <v>10D</v>
      </c>
      <c r="L623" s="4" t="n">
        <f aca="false">IF(MAX(E623:I623)=H623,1,0)</f>
        <v>0</v>
      </c>
      <c r="M623" s="4" t="n">
        <f aca="false">IF(MAX(E623:I623)=I623,1,0)</f>
        <v>1</v>
      </c>
      <c r="O623" s="4" t="n">
        <f aca="false">IF(CN623&gt;E623,1,0)</f>
        <v>1</v>
      </c>
      <c r="P623" s="4" t="n">
        <f aca="false">IF(CN623&gt;F623,1,0)</f>
        <v>1</v>
      </c>
      <c r="Q623" s="4" t="n">
        <f aca="false">IF(CN623&gt;G623,1,0)</f>
        <v>1</v>
      </c>
      <c r="R623" s="4" t="n">
        <f aca="false">IF(CN623&gt;H623,1,0)</f>
        <v>1</v>
      </c>
      <c r="S623" s="4" t="n">
        <f aca="false">IF(CN623&gt;I623,1,0)</f>
        <v>0</v>
      </c>
      <c r="T623" s="25" t="n">
        <f aca="false">IF(AND(AND(R623=0,S623=0,Q623=0),OR(S622=1,S621=1,S620=1)),1,0)</f>
        <v>0</v>
      </c>
      <c r="U623" s="13" t="n">
        <f aca="false">SUM(CM622:CM623)</f>
        <v>-0.00496059506820934</v>
      </c>
      <c r="AV623" s="0"/>
      <c r="AW623" s="55" t="n">
        <f aca="false">IF(EC623&gt;$AW$2,1,0)</f>
        <v>0</v>
      </c>
      <c r="AX623" s="0" t="n">
        <f aca="false">IF(AND(I623&gt;G623,I622&lt;G622),1,IF(OR(AND(I623&gt;F623,I622&lt;F622),AND(I623&gt;E623,I622&lt;E622)),1,0))</f>
        <v>0</v>
      </c>
      <c r="AY623" s="0" t="n">
        <f aca="false">IF(K622="10D",1,0)</f>
        <v>1</v>
      </c>
      <c r="AZ623" s="0" t="n">
        <f aca="false">IF(AND(I623&gt;G623,I622&lt;G622,I623&gt;F623,I622&gt;F622,I623&gt;E623,I622&gt;E622),1,0)</f>
        <v>0</v>
      </c>
      <c r="BA623" s="56" t="n">
        <f aca="false">IF(G623&gt;H623,1,0)</f>
        <v>1</v>
      </c>
      <c r="BB623" s="56" t="n">
        <f aca="false">IF(I623&lt;F623,1,0)</f>
        <v>0</v>
      </c>
      <c r="BC623" s="0" t="n">
        <f aca="false">IF(AND(SUM(AW622:AX622)=2,AY623=1),1,IF(SUM(AX621:AX623)=0,0,IF(AND(OR(AW621=1,AX621=1),OR(AW622=1,AX622=1),AY623=1),1,IF(AND(SUM(AW623:AY623)=2,SUM(AW621:AX621)=2,AX621=1),1,0))))</f>
        <v>0</v>
      </c>
      <c r="BD623" s="57" t="str">
        <f aca="false">IF(BC623=0,"",IF(AND(BC623=1,AZ623=0,AZ622=0,AZ621=0),1,IF(AND(BC623=1,OR(AZ623=1,AZ622=1,AZ621)),IF(BA623=1,1,0))))</f>
        <v/>
      </c>
      <c r="BE623" s="50" t="str">
        <f aca="false">IF(AND(BD623=1,BD622=1),0,IF(BD623=1,SUM(CM624:CM662),""))</f>
        <v/>
      </c>
      <c r="BF623" s="20" t="n">
        <f aca="false">IF(AND(BB623=1,BB622=1,BE582&lt;&gt;0),"",IF(AND(BB622=0,BB623=1),BF622,IF(AND(BB623=1,BB622=1),BF622,IF(AND(BF622="",BE622="",OR(BD622=0,BD622="")),"",IF(AND(BF622="",BE583=0),"",IF(AND(BE583&lt;&gt;"",BF622=BE583),"",IF(AND(BD622=1,BE622&lt;&gt;0),CM623,IF(BF622&lt;&gt;0,BF622+CM623,IF(BF622="","")))))))))</f>
        <v>-0.00988194140795795</v>
      </c>
      <c r="BH623" s="23" t="s">
        <v>55</v>
      </c>
      <c r="BI623" s="0"/>
      <c r="BU623" s="0"/>
      <c r="BZ623" s="49"/>
      <c r="CG623" s="13"/>
      <c r="CH623" s="40"/>
      <c r="CI623" s="13"/>
      <c r="CL623" s="6" t="n">
        <f aca="false">C623</f>
        <v>38152</v>
      </c>
      <c r="CM623" s="13" t="n">
        <f aca="false">CN623/CN622-1</f>
        <v>-0.00988194140795795</v>
      </c>
      <c r="CN623" s="4" t="n">
        <v>113.22</v>
      </c>
      <c r="CO623" s="13" t="n">
        <f aca="false">CN623/CN618-1</f>
        <v>0.00212426978226232</v>
      </c>
      <c r="CY623" s="4" t="n">
        <v>113.82</v>
      </c>
      <c r="CZ623" s="4" t="n">
        <v>113.22</v>
      </c>
      <c r="DA623" s="33" t="n">
        <f aca="false">CZ623-CN623</f>
        <v>0</v>
      </c>
      <c r="DB623" s="16" t="n">
        <f aca="false">CZ623/CY623-1</f>
        <v>-0.00527148128624133</v>
      </c>
      <c r="DC623" s="15" t="n">
        <f aca="false">CY623/CZ622-1</f>
        <v>-0.00463489287275909</v>
      </c>
      <c r="DD623" s="15" t="n">
        <f aca="false">CZ623/CZ622-1</f>
        <v>-0.00988194140795795</v>
      </c>
      <c r="DE623" s="34" t="str">
        <f aca="false">IF(CW623=0,"",-DC623*CS623)</f>
        <v/>
      </c>
      <c r="DY623" s="6"/>
      <c r="EB623" s="6" t="n">
        <f aca="false">CL623</f>
        <v>38152</v>
      </c>
      <c r="EC623" s="13" t="n">
        <f aca="false">SUM(CM621:CM623)</f>
        <v>-0.0142762837326703</v>
      </c>
    </row>
    <row r="624" customFormat="false" ht="15" hidden="false" customHeight="false" outlineLevel="0" collapsed="false">
      <c r="A624" s="0" t="n">
        <f aca="false">IF(FR624=1,CZ624,0)</f>
        <v>0</v>
      </c>
      <c r="C624" s="6" t="n">
        <v>38153</v>
      </c>
      <c r="D624" s="0" t="n">
        <f aca="false">IF(E624&gt;E623,1,)</f>
        <v>1</v>
      </c>
      <c r="E624" s="46" t="n">
        <v>109.6466</v>
      </c>
      <c r="F624" s="46" t="n">
        <v>113.1337</v>
      </c>
      <c r="G624" s="46" t="n">
        <v>112.4874</v>
      </c>
      <c r="H624" s="46" t="n">
        <v>111.707</v>
      </c>
      <c r="I624" s="46" t="n">
        <v>113.585</v>
      </c>
      <c r="J624" s="47" t="str">
        <f aca="false">IF(MIN(E624:I624)=E624,$E$2,IF(MIN(E624:I624)=F624,$F$2,IF(MIN(E624:I624)=G624,$G$2,IF(MIN(E624:I624)=H624,$H$2,IF(MIN(E624:I624)=I624,$I$2)))))</f>
        <v>200D</v>
      </c>
      <c r="K624" s="47" t="str">
        <f aca="false">IF(MAX(E624:I624)=E624,$E$2,IF(MAX(E624:I624)=F624,$F$2,IF(MAX(E624:I624)=G624,$G$2,IF(MAX(E624:I624)=H624,$H$2,IF(MAX(E624:I624)=I624,$I$2)))))</f>
        <v>10D</v>
      </c>
      <c r="L624" s="4" t="n">
        <f aca="false">IF(MAX(E624:I624)=H624,1,0)</f>
        <v>0</v>
      </c>
      <c r="M624" s="4" t="n">
        <f aca="false">IF(MAX(E624:I624)=I624,1,0)</f>
        <v>1</v>
      </c>
      <c r="O624" s="4" t="n">
        <f aca="false">IF(CN624&gt;E624,1,0)</f>
        <v>1</v>
      </c>
      <c r="P624" s="4" t="n">
        <f aca="false">IF(CN624&gt;F624,1,0)</f>
        <v>1</v>
      </c>
      <c r="Q624" s="4" t="n">
        <f aca="false">IF(CN624&gt;G624,1,0)</f>
        <v>1</v>
      </c>
      <c r="R624" s="4" t="n">
        <f aca="false">IF(CN624&gt;H624,1,0)</f>
        <v>1</v>
      </c>
      <c r="S624" s="4" t="n">
        <f aca="false">IF(CN624&gt;I624,1,0)</f>
        <v>1</v>
      </c>
      <c r="T624" s="25" t="n">
        <f aca="false">IF(AND(AND(R624=0,S624=0,Q624=0),OR(S623=1,S622=1,S621=1)),1,0)</f>
        <v>0</v>
      </c>
      <c r="U624" s="13" t="n">
        <f aca="false">SUM(CM623:CM624)</f>
        <v>-0.00281605198912749</v>
      </c>
      <c r="AV624" s="0"/>
      <c r="AW624" s="55" t="n">
        <f aca="false">IF(EC624&gt;$AW$2,1,0)</f>
        <v>0</v>
      </c>
      <c r="AX624" s="0" t="n">
        <f aca="false">IF(AND(I624&gt;G624,I623&lt;G623),1,IF(OR(AND(I624&gt;F624,I623&lt;F623),AND(I624&gt;E624,I623&lt;E623)),1,0))</f>
        <v>0</v>
      </c>
      <c r="AY624" s="0" t="n">
        <f aca="false">IF(K623="10D",1,0)</f>
        <v>1</v>
      </c>
      <c r="AZ624" s="0" t="n">
        <f aca="false">IF(AND(I624&gt;G624,I623&lt;G623,I624&gt;F624,I623&gt;F623,I624&gt;E624,I623&gt;E623),1,0)</f>
        <v>0</v>
      </c>
      <c r="BA624" s="56" t="n">
        <f aca="false">IF(G624&gt;H624,1,0)</f>
        <v>1</v>
      </c>
      <c r="BB624" s="56" t="n">
        <f aca="false">IF(I624&lt;F624,1,0)</f>
        <v>0</v>
      </c>
      <c r="BC624" s="0" t="n">
        <f aca="false">IF(AND(SUM(AW623:AX623)=2,AY624=1),1,IF(SUM(AX622:AX624)=0,0,IF(AND(OR(AW622=1,AX622=1),OR(AW623=1,AX623=1),AY624=1),1,IF(AND(SUM(AW624:AY624)=2,SUM(AW622:AX622)=2,AX622=1),1,0))))</f>
        <v>0</v>
      </c>
      <c r="BD624" s="57" t="str">
        <f aca="false">IF(BC624=0,"",IF(AND(BC624=1,AZ624=0,AZ623=0,AZ622=0),1,IF(AND(BC624=1,OR(AZ624=1,AZ623=1,AZ622)),IF(BA624=1,1,0))))</f>
        <v/>
      </c>
      <c r="BE624" s="50" t="str">
        <f aca="false">IF(AND(BD624=1,BD623=1),0,IF(BD624=1,SUM(CM625:CM663),""))</f>
        <v/>
      </c>
      <c r="BF624" s="20" t="n">
        <f aca="false">IF(AND(BB624=1,BB623=1,BE583&lt;&gt;0),"",IF(AND(BB623=0,BB624=1),BF623,IF(AND(BB624=1,BB623=1),BF623,IF(AND(BF623="",BE623="",OR(BD623=0,BD623="")),"",IF(AND(BF623="",BE584=0),"",IF(AND(BE584&lt;&gt;"",BF623=BE584),"",IF(AND(BD623=1,BE623&lt;&gt;0),CM624,IF(BF623&lt;&gt;0,BF623+CM624,IF(BF623="","")))))))))</f>
        <v>-0.00281605198912749</v>
      </c>
      <c r="BI624" s="0"/>
      <c r="BU624" s="0"/>
      <c r="BZ624" s="49"/>
      <c r="CG624" s="13"/>
      <c r="CH624" s="40"/>
      <c r="CI624" s="13"/>
      <c r="CL624" s="6" t="n">
        <f aca="false">C624</f>
        <v>38153</v>
      </c>
      <c r="CM624" s="13" t="n">
        <f aca="false">CN624/CN623-1</f>
        <v>0.00706588941883046</v>
      </c>
      <c r="CN624" s="4" t="n">
        <v>114.02</v>
      </c>
      <c r="CO624" s="13" t="n">
        <f aca="false">CN624/CN619-1</f>
        <v>-0.00592850915431564</v>
      </c>
      <c r="CY624" s="4" t="n">
        <v>113.9</v>
      </c>
      <c r="CZ624" s="4" t="n">
        <v>114.02</v>
      </c>
      <c r="DA624" s="33" t="n">
        <f aca="false">CZ624-CN624</f>
        <v>0</v>
      </c>
      <c r="DB624" s="16" t="n">
        <f aca="false">CZ624/CY624-1</f>
        <v>0.00105355575065835</v>
      </c>
      <c r="DC624" s="15" t="n">
        <f aca="false">CY624/CZ623-1</f>
        <v>0.00600600600600609</v>
      </c>
      <c r="DD624" s="15" t="n">
        <f aca="false">CZ624/CZ623-1</f>
        <v>0.00706588941883046</v>
      </c>
      <c r="DE624" s="34" t="str">
        <f aca="false">IF(CW624=0,"",-DC624*CS624)</f>
        <v/>
      </c>
      <c r="DY624" s="6"/>
      <c r="EB624" s="6" t="n">
        <f aca="false">CL624</f>
        <v>38153</v>
      </c>
      <c r="EC624" s="13" t="n">
        <f aca="false">SUM(CM622:CM624)</f>
        <v>0.00210529435062112</v>
      </c>
    </row>
    <row r="625" customFormat="false" ht="15" hidden="false" customHeight="false" outlineLevel="0" collapsed="false">
      <c r="A625" s="0" t="n">
        <f aca="false">IF(FR625=1,CZ625,0)</f>
        <v>0</v>
      </c>
      <c r="C625" s="6" t="n">
        <v>38154</v>
      </c>
      <c r="D625" s="0" t="n">
        <f aca="false">IF(E625&gt;E624,1,)</f>
        <v>1</v>
      </c>
      <c r="E625" s="46" t="n">
        <v>109.7128</v>
      </c>
      <c r="F625" s="46" t="n">
        <v>113.1257</v>
      </c>
      <c r="G625" s="46" t="n">
        <v>112.4746</v>
      </c>
      <c r="H625" s="46" t="n">
        <v>111.7687</v>
      </c>
      <c r="I625" s="46" t="n">
        <v>113.714</v>
      </c>
      <c r="J625" s="47" t="str">
        <f aca="false">IF(MIN(E625:I625)=E625,$E$2,IF(MIN(E625:I625)=F625,$F$2,IF(MIN(E625:I625)=G625,$G$2,IF(MIN(E625:I625)=H625,$H$2,IF(MIN(E625:I625)=I625,$I$2)))))</f>
        <v>200D</v>
      </c>
      <c r="K625" s="47" t="str">
        <f aca="false">IF(MAX(E625:I625)=E625,$E$2,IF(MAX(E625:I625)=F625,$F$2,IF(MAX(E625:I625)=G625,$G$2,IF(MAX(E625:I625)=H625,$H$2,IF(MAX(E625:I625)=I625,$I$2)))))</f>
        <v>10D</v>
      </c>
      <c r="L625" s="4" t="n">
        <f aca="false">IF(MAX(E625:I625)=H625,1,0)</f>
        <v>0</v>
      </c>
      <c r="M625" s="4" t="n">
        <f aca="false">IF(MAX(E625:I625)=I625,1,0)</f>
        <v>1</v>
      </c>
      <c r="O625" s="4" t="n">
        <f aca="false">IF(CN625&gt;E625,1,0)</f>
        <v>1</v>
      </c>
      <c r="P625" s="4" t="n">
        <f aca="false">IF(CN625&gt;F625,1,0)</f>
        <v>1</v>
      </c>
      <c r="Q625" s="4" t="n">
        <f aca="false">IF(CN625&gt;G625,1,0)</f>
        <v>1</v>
      </c>
      <c r="R625" s="4" t="n">
        <f aca="false">IF(CN625&gt;H625,1,0)</f>
        <v>1</v>
      </c>
      <c r="S625" s="4" t="n">
        <f aca="false">IF(CN625&gt;I625,1,0)</f>
        <v>1</v>
      </c>
      <c r="T625" s="25" t="n">
        <f aca="false">IF(AND(AND(R625=0,S625=0,Q625=0),OR(S624=1,S623=1,S622=1)),1,0)</f>
        <v>0</v>
      </c>
      <c r="U625" s="13" t="n">
        <f aca="false">SUM(CM624:CM625)</f>
        <v>0.00689048159564154</v>
      </c>
      <c r="AV625" s="0"/>
      <c r="AW625" s="55" t="n">
        <f aca="false">IF(EC625&gt;$AW$2,1,0)</f>
        <v>0</v>
      </c>
      <c r="AX625" s="0" t="n">
        <f aca="false">IF(AND(I625&gt;G625,I624&lt;G624),1,IF(OR(AND(I625&gt;F625,I624&lt;F624),AND(I625&gt;E625,I624&lt;E624)),1,0))</f>
        <v>0</v>
      </c>
      <c r="AY625" s="0" t="n">
        <f aca="false">IF(K624="10D",1,0)</f>
        <v>1</v>
      </c>
      <c r="AZ625" s="0" t="n">
        <f aca="false">IF(AND(I625&gt;G625,I624&lt;G624,I625&gt;F625,I624&gt;F624,I625&gt;E625,I624&gt;E624),1,0)</f>
        <v>0</v>
      </c>
      <c r="BA625" s="56" t="n">
        <f aca="false">IF(G625&gt;H625,1,0)</f>
        <v>1</v>
      </c>
      <c r="BB625" s="56" t="n">
        <f aca="false">IF(I625&lt;F625,1,0)</f>
        <v>0</v>
      </c>
      <c r="BC625" s="0" t="n">
        <f aca="false">IF(AND(SUM(AW624:AX624)=2,AY625=1),1,IF(SUM(AX623:AX625)=0,0,IF(AND(OR(AW623=1,AX623=1),OR(AW624=1,AX624=1),AY625=1),1,IF(AND(SUM(AW625:AY625)=2,SUM(AW623:AX623)=2,AX623=1),1,0))))</f>
        <v>0</v>
      </c>
      <c r="BD625" s="57" t="str">
        <f aca="false">IF(BC625=0,"",IF(AND(BC625=1,AZ625=0,AZ624=0,AZ623=0),1,IF(AND(BC625=1,OR(AZ625=1,AZ624=1,AZ623)),IF(BA625=1,1,0))))</f>
        <v/>
      </c>
      <c r="BE625" s="50" t="str">
        <f aca="false">IF(AND(BD625=1,BD624=1),0,IF(BD625=1,SUM(CM626:CM664),""))</f>
        <v/>
      </c>
      <c r="BF625" s="20" t="n">
        <f aca="false">IF(AND(BB625=1,BB624=1,BE584&lt;&gt;0),"",IF(AND(BB624=0,BB625=1),BF624,IF(AND(BB625=1,BB624=1),BF624,IF(AND(BF624="",BE624="",OR(BD624=0,BD624="")),"",IF(AND(BF624="",BE585=0),"",IF(AND(BE585&lt;&gt;"",BF624=BE585),"",IF(AND(BD624=1,BE624&lt;&gt;0),CM625,IF(BF624&lt;&gt;0,BF624+CM625,IF(BF624="","")))))))))</f>
        <v>-0.00299145981231641</v>
      </c>
      <c r="BI625" s="0"/>
      <c r="BU625" s="0"/>
      <c r="BZ625" s="49"/>
      <c r="CG625" s="13"/>
      <c r="CH625" s="40"/>
      <c r="CI625" s="13"/>
      <c r="CL625" s="6" t="n">
        <f aca="false">C625</f>
        <v>38154</v>
      </c>
      <c r="CM625" s="13" t="n">
        <f aca="false">CN625/CN624-1</f>
        <v>-0.000175407823188922</v>
      </c>
      <c r="CN625" s="4" t="n">
        <v>114</v>
      </c>
      <c r="CO625" s="13" t="n">
        <f aca="false">CN625/CN620-1</f>
        <v>-0.00748737593592197</v>
      </c>
      <c r="CY625" s="4" t="n">
        <v>114</v>
      </c>
      <c r="CZ625" s="4" t="n">
        <v>114</v>
      </c>
      <c r="DA625" s="33" t="n">
        <f aca="false">CZ625-CN625</f>
        <v>0</v>
      </c>
      <c r="DB625" s="16" t="n">
        <f aca="false">CZ625/CY625-1</f>
        <v>0</v>
      </c>
      <c r="DC625" s="15" t="n">
        <f aca="false">CY625/CZ624-1</f>
        <v>-0.000175407823188922</v>
      </c>
      <c r="DD625" s="15" t="n">
        <f aca="false">CZ625/CZ624-1</f>
        <v>-0.000175407823188922</v>
      </c>
      <c r="DE625" s="34" t="str">
        <f aca="false">IF(CW625=0,"",-DC625*CS625)</f>
        <v/>
      </c>
      <c r="DY625" s="6"/>
      <c r="EB625" s="6" t="n">
        <f aca="false">CL625</f>
        <v>38154</v>
      </c>
      <c r="EC625" s="13" t="n">
        <f aca="false">SUM(CM623:CM625)</f>
        <v>-0.00299145981231641</v>
      </c>
    </row>
    <row r="626" customFormat="false" ht="15" hidden="false" customHeight="false" outlineLevel="0" collapsed="false">
      <c r="A626" s="0" t="n">
        <f aca="false">IF(FR626=1,CZ626,0)</f>
        <v>0</v>
      </c>
      <c r="C626" s="6" t="n">
        <v>38155</v>
      </c>
      <c r="D626" s="0" t="n">
        <f aca="false">IF(E626&gt;E625,1,)</f>
        <v>1</v>
      </c>
      <c r="E626" s="46" t="n">
        <v>109.7748</v>
      </c>
      <c r="F626" s="46" t="n">
        <v>113.1197</v>
      </c>
      <c r="G626" s="46" t="n">
        <v>112.4458</v>
      </c>
      <c r="H626" s="46" t="n">
        <v>111.8277</v>
      </c>
      <c r="I626" s="46" t="n">
        <v>113.784</v>
      </c>
      <c r="J626" s="47" t="str">
        <f aca="false">IF(MIN(E626:I626)=E626,$E$2,IF(MIN(E626:I626)=F626,$F$2,IF(MIN(E626:I626)=G626,$G$2,IF(MIN(E626:I626)=H626,$H$2,IF(MIN(E626:I626)=I626,$I$2)))))</f>
        <v>200D</v>
      </c>
      <c r="K626" s="47" t="str">
        <f aca="false">IF(MAX(E626:I626)=E626,$E$2,IF(MAX(E626:I626)=F626,$F$2,IF(MAX(E626:I626)=G626,$G$2,IF(MAX(E626:I626)=H626,$H$2,IF(MAX(E626:I626)=I626,$I$2)))))</f>
        <v>10D</v>
      </c>
      <c r="L626" s="4" t="n">
        <f aca="false">IF(MAX(E626:I626)=H626,1,0)</f>
        <v>0</v>
      </c>
      <c r="M626" s="4" t="n">
        <f aca="false">IF(MAX(E626:I626)=I626,1,0)</f>
        <v>1</v>
      </c>
      <c r="O626" s="4" t="n">
        <f aca="false">IF(CN626&gt;E626,1,0)</f>
        <v>1</v>
      </c>
      <c r="P626" s="4" t="n">
        <f aca="false">IF(CN626&gt;F626,1,0)</f>
        <v>1</v>
      </c>
      <c r="Q626" s="4" t="n">
        <f aca="false">IF(CN626&gt;G626,1,0)</f>
        <v>1</v>
      </c>
      <c r="R626" s="4" t="n">
        <f aca="false">IF(CN626&gt;H626,1,0)</f>
        <v>1</v>
      </c>
      <c r="S626" s="4" t="n">
        <f aca="false">IF(CN626&gt;I626,1,0)</f>
        <v>1</v>
      </c>
      <c r="T626" s="25" t="n">
        <f aca="false">IF(AND(AND(R626=0,S626=0,Q626=0),OR(S625=1,S624=1,S623=1)),1,0)</f>
        <v>0</v>
      </c>
      <c r="U626" s="13" t="n">
        <f aca="false">SUM(CM625:CM626)</f>
        <v>-0.00166663589336435</v>
      </c>
      <c r="AV626" s="0"/>
      <c r="AW626" s="55" t="n">
        <f aca="false">IF(EC626&gt;$AW$2,1,0)</f>
        <v>0</v>
      </c>
      <c r="AX626" s="0" t="n">
        <f aca="false">IF(AND(I626&gt;G626,I625&lt;G625),1,IF(OR(AND(I626&gt;F626,I625&lt;F625),AND(I626&gt;E626,I625&lt;E625)),1,0))</f>
        <v>0</v>
      </c>
      <c r="AY626" s="0" t="n">
        <f aca="false">IF(K625="10D",1,0)</f>
        <v>1</v>
      </c>
      <c r="AZ626" s="0" t="n">
        <f aca="false">IF(AND(I626&gt;G626,I625&lt;G625,I626&gt;F626,I625&gt;F625,I626&gt;E626,I625&gt;E625),1,0)</f>
        <v>0</v>
      </c>
      <c r="BA626" s="56" t="n">
        <f aca="false">IF(G626&gt;H626,1,0)</f>
        <v>1</v>
      </c>
      <c r="BB626" s="56" t="n">
        <f aca="false">IF(I626&lt;F626,1,0)</f>
        <v>0</v>
      </c>
      <c r="BC626" s="0" t="n">
        <f aca="false">IF(AND(SUM(AW625:AX625)=2,AY626=1),1,IF(SUM(AX624:AX626)=0,0,IF(AND(OR(AW624=1,AX624=1),OR(AW625=1,AX625=1),AY626=1),1,IF(AND(SUM(AW626:AY626)=2,SUM(AW624:AX624)=2,AX624=1),1,0))))</f>
        <v>0</v>
      </c>
      <c r="BD626" s="57" t="str">
        <f aca="false">IF(BC626=0,"",IF(AND(BC626=1,AZ626=0,AZ625=0,AZ624=0),1,IF(AND(BC626=1,OR(AZ626=1,AZ625=1,AZ624)),IF(BA626=1,1,0))))</f>
        <v/>
      </c>
      <c r="BE626" s="50" t="str">
        <f aca="false">IF(AND(BD626=1,BD625=1),0,IF(BD626=1,SUM(CM627:CM665),""))</f>
        <v/>
      </c>
      <c r="BF626" s="20" t="n">
        <f aca="false">IF(AND(BB626=1,BB625=1,BE585&lt;&gt;0),"",IF(AND(BB625=0,BB626=1),BF625,IF(AND(BB626=1,BB625=1),BF625,IF(AND(BF625="",BE625="",OR(BD625=0,BD625="")),"",IF(AND(BF625="",BE586=0),"",IF(AND(BE586&lt;&gt;"",BF625=BE586),"",IF(AND(BD625=1,BE625&lt;&gt;0),CM626,IF(BF625&lt;&gt;0,BF625+CM626,IF(BF625="","")))))))))</f>
        <v>-0.00448268788249184</v>
      </c>
      <c r="BI626" s="0"/>
      <c r="BU626" s="0"/>
      <c r="BZ626" s="49"/>
      <c r="CG626" s="13"/>
      <c r="CH626" s="40"/>
      <c r="CI626" s="13"/>
      <c r="CL626" s="6" t="n">
        <f aca="false">C626</f>
        <v>38155</v>
      </c>
      <c r="CM626" s="13" t="n">
        <f aca="false">CN626/CN625-1</f>
        <v>-0.00149122807017543</v>
      </c>
      <c r="CN626" s="4" t="n">
        <v>113.83</v>
      </c>
      <c r="CO626" s="13" t="n">
        <f aca="false">CN626/CN621-1</f>
        <v>0.000351524738553488</v>
      </c>
      <c r="CY626" s="4" t="n">
        <v>113.85</v>
      </c>
      <c r="CZ626" s="4" t="n">
        <v>113.83</v>
      </c>
      <c r="DA626" s="33" t="n">
        <f aca="false">CZ626-CN626</f>
        <v>0</v>
      </c>
      <c r="DB626" s="16" t="n">
        <f aca="false">CZ626/CY626-1</f>
        <v>-0.000175669740887119</v>
      </c>
      <c r="DC626" s="15" t="n">
        <f aca="false">CY626/CZ625-1</f>
        <v>-0.00131578947368427</v>
      </c>
      <c r="DD626" s="15" t="n">
        <f aca="false">CZ626/CZ625-1</f>
        <v>-0.00149122807017543</v>
      </c>
      <c r="DE626" s="34" t="str">
        <f aca="false">IF(CW626=0,"",-DC626*CS626)</f>
        <v/>
      </c>
      <c r="DY626" s="6"/>
      <c r="EB626" s="6" t="n">
        <f aca="false">CL626</f>
        <v>38155</v>
      </c>
      <c r="EC626" s="13" t="n">
        <f aca="false">SUM(CM624:CM626)</f>
        <v>0.00539925352546611</v>
      </c>
    </row>
    <row r="627" customFormat="false" ht="15" hidden="false" customHeight="false" outlineLevel="0" collapsed="false">
      <c r="A627" s="0" t="n">
        <f aca="false">IF(FR627=1,CZ627,0)</f>
        <v>0</v>
      </c>
      <c r="C627" s="6" t="n">
        <v>38156</v>
      </c>
      <c r="D627" s="0" t="n">
        <f aca="false">IF(E627&gt;E626,1,)</f>
        <v>1</v>
      </c>
      <c r="E627" s="46" t="n">
        <v>109.8289</v>
      </c>
      <c r="F627" s="46" t="n">
        <v>113.0973</v>
      </c>
      <c r="G627" s="46" t="n">
        <v>112.4204</v>
      </c>
      <c r="H627" s="46" t="n">
        <v>111.856</v>
      </c>
      <c r="I627" s="46" t="n">
        <v>113.938</v>
      </c>
      <c r="J627" s="47" t="str">
        <f aca="false">IF(MIN(E627:I627)=E627,$E$2,IF(MIN(E627:I627)=F627,$F$2,IF(MIN(E627:I627)=G627,$G$2,IF(MIN(E627:I627)=H627,$H$2,IF(MIN(E627:I627)=I627,$I$2)))))</f>
        <v>200D</v>
      </c>
      <c r="K627" s="47" t="str">
        <f aca="false">IF(MAX(E627:I627)=E627,$E$2,IF(MAX(E627:I627)=F627,$F$2,IF(MAX(E627:I627)=G627,$G$2,IF(MAX(E627:I627)=H627,$H$2,IF(MAX(E627:I627)=I627,$I$2)))))</f>
        <v>10D</v>
      </c>
      <c r="L627" s="4" t="n">
        <f aca="false">IF(MAX(E627:I627)=H627,1,0)</f>
        <v>0</v>
      </c>
      <c r="M627" s="4" t="n">
        <f aca="false">IF(MAX(E627:I627)=I627,1,0)</f>
        <v>1</v>
      </c>
      <c r="O627" s="4" t="n">
        <f aca="false">IF(CN627&gt;E627,1,0)</f>
        <v>1</v>
      </c>
      <c r="P627" s="4" t="n">
        <f aca="false">IF(CN627&gt;F627,1,0)</f>
        <v>1</v>
      </c>
      <c r="Q627" s="4" t="n">
        <f aca="false">IF(CN627&gt;G627,1,0)</f>
        <v>1</v>
      </c>
      <c r="R627" s="4" t="n">
        <f aca="false">IF(CN627&gt;H627,1,0)</f>
        <v>1</v>
      </c>
      <c r="S627" s="4" t="n">
        <f aca="false">IF(CN627&gt;I627,1,0)</f>
        <v>0</v>
      </c>
      <c r="T627" s="25" t="n">
        <f aca="false">IF(AND(AND(R627=0,S627=0,Q627=0),OR(S626=1,S625=1,S624=1)),1,0)</f>
        <v>0</v>
      </c>
      <c r="U627" s="13" t="n">
        <f aca="false">SUM(CM626:CM627)</f>
        <v>-0.00324823413184638</v>
      </c>
      <c r="AV627" s="0"/>
      <c r="AW627" s="55" t="n">
        <f aca="false">IF(EC627&gt;$AW$2,1,0)</f>
        <v>0</v>
      </c>
      <c r="AX627" s="0" t="n">
        <f aca="false">IF(AND(I627&gt;G627,I626&lt;G626),1,IF(OR(AND(I627&gt;F627,I626&lt;F626),AND(I627&gt;E627,I626&lt;E626)),1,0))</f>
        <v>0</v>
      </c>
      <c r="AY627" s="0" t="n">
        <f aca="false">IF(K626="10D",1,0)</f>
        <v>1</v>
      </c>
      <c r="AZ627" s="0" t="n">
        <f aca="false">IF(AND(I627&gt;G627,I626&lt;G626,I627&gt;F627,I626&gt;F626,I627&gt;E627,I626&gt;E626),1,0)</f>
        <v>0</v>
      </c>
      <c r="BA627" s="56" t="n">
        <f aca="false">IF(G627&gt;H627,1,0)</f>
        <v>1</v>
      </c>
      <c r="BB627" s="56" t="n">
        <f aca="false">IF(I627&lt;F627,1,0)</f>
        <v>0</v>
      </c>
      <c r="BC627" s="0" t="n">
        <f aca="false">IF(AND(SUM(AW626:AX626)=2,AY627=1),1,IF(SUM(AX625:AX627)=0,0,IF(AND(OR(AW625=1,AX625=1),OR(AW626=1,AX626=1),AY627=1),1,IF(AND(SUM(AW627:AY627)=2,SUM(AW625:AX625)=2,AX625=1),1,0))))</f>
        <v>0</v>
      </c>
      <c r="BD627" s="57" t="str">
        <f aca="false">IF(BC627=0,"",IF(AND(BC627=1,AZ627=0,AZ626=0,AZ625=0),1,IF(AND(BC627=1,OR(AZ627=1,AZ626=1,AZ625)),IF(BA627=1,1,0))))</f>
        <v/>
      </c>
      <c r="BE627" s="50" t="str">
        <f aca="false">IF(AND(BD627=1,BD626=1),0,IF(BD627=1,SUM(CM628:CM666),""))</f>
        <v/>
      </c>
      <c r="BF627" s="20" t="n">
        <f aca="false">IF(AND(BB627=1,BB626=1,BE586&lt;&gt;0),"",IF(AND(BB626=0,BB627=1),BF626,IF(AND(BB627=1,BB626=1),BF626,IF(AND(BF626="",BE626="",OR(BD626=0,BD626="")),"",IF(AND(BF626="",BE587=0),"",IF(AND(BE587&lt;&gt;"",BF626=BE587),"",IF(AND(BD626=1,BE626&lt;&gt;0),CM627,IF(BF626&lt;&gt;0,BF626+CM627,IF(BF626="","")))))))))</f>
        <v>-0.00623969394416279</v>
      </c>
      <c r="BI627" s="0"/>
      <c r="BU627" s="0"/>
      <c r="BZ627" s="49"/>
      <c r="CG627" s="13"/>
      <c r="CH627" s="40"/>
      <c r="CI627" s="13"/>
      <c r="CL627" s="6" t="n">
        <f aca="false">C627</f>
        <v>38156</v>
      </c>
      <c r="CM627" s="13" t="n">
        <f aca="false">CN627/CN626-1</f>
        <v>-0.00175700606167095</v>
      </c>
      <c r="CN627" s="4" t="n">
        <v>113.63</v>
      </c>
      <c r="CO627" s="13" t="n">
        <f aca="false">CN627/CN622-1</f>
        <v>-0.00629645824223868</v>
      </c>
      <c r="CY627" s="4" t="n">
        <v>113.27</v>
      </c>
      <c r="CZ627" s="4" t="n">
        <v>113.63</v>
      </c>
      <c r="DA627" s="33" t="n">
        <f aca="false">CZ627-CN627</f>
        <v>0</v>
      </c>
      <c r="DB627" s="16" t="n">
        <f aca="false">CZ627/CY627-1</f>
        <v>0.00317824666725519</v>
      </c>
      <c r="DC627" s="15" t="n">
        <f aca="false">CY627/CZ626-1</f>
        <v>-0.00491961697267862</v>
      </c>
      <c r="DD627" s="15" t="n">
        <f aca="false">CZ627/CZ626-1</f>
        <v>-0.00175700606167095</v>
      </c>
      <c r="DE627" s="34" t="str">
        <f aca="false">IF(CW627=0,"",-DC627*CS627)</f>
        <v/>
      </c>
      <c r="DY627" s="6"/>
      <c r="EB627" s="6" t="n">
        <f aca="false">CL627</f>
        <v>38156</v>
      </c>
      <c r="EC627" s="13" t="n">
        <f aca="false">SUM(CM625:CM627)</f>
        <v>-0.00342364195503531</v>
      </c>
    </row>
    <row r="628" customFormat="false" ht="15" hidden="false" customHeight="false" outlineLevel="0" collapsed="false">
      <c r="A628" s="0" t="n">
        <f aca="false">IF(FR628=1,CZ628,0)</f>
        <v>0</v>
      </c>
      <c r="C628" s="6" t="n">
        <v>38159</v>
      </c>
      <c r="D628" s="0" t="n">
        <f aca="false">IF(E628&gt;E627,1,)</f>
        <v>1</v>
      </c>
      <c r="E628" s="46" t="n">
        <v>109.8781</v>
      </c>
      <c r="F628" s="46" t="n">
        <v>113.0825</v>
      </c>
      <c r="G628" s="46" t="n">
        <v>112.3918</v>
      </c>
      <c r="H628" s="46" t="n">
        <v>111.9023</v>
      </c>
      <c r="I628" s="46" t="n">
        <v>113.96</v>
      </c>
      <c r="J628" s="47" t="str">
        <f aca="false">IF(MIN(E628:I628)=E628,$E$2,IF(MIN(E628:I628)=F628,$F$2,IF(MIN(E628:I628)=G628,$G$2,IF(MIN(E628:I628)=H628,$H$2,IF(MIN(E628:I628)=I628,$I$2)))))</f>
        <v>200D</v>
      </c>
      <c r="K628" s="47" t="str">
        <f aca="false">IF(MAX(E628:I628)=E628,$E$2,IF(MAX(E628:I628)=F628,$F$2,IF(MAX(E628:I628)=G628,$G$2,IF(MAX(E628:I628)=H628,$H$2,IF(MAX(E628:I628)=I628,$I$2)))))</f>
        <v>10D</v>
      </c>
      <c r="L628" s="4" t="n">
        <f aca="false">IF(MAX(E628:I628)=H628,1,0)</f>
        <v>0</v>
      </c>
      <c r="M628" s="4" t="n">
        <f aca="false">IF(MAX(E628:I628)=I628,1,0)</f>
        <v>1</v>
      </c>
      <c r="O628" s="4" t="n">
        <f aca="false">IF(CN628&gt;E628,1,0)</f>
        <v>1</v>
      </c>
      <c r="P628" s="4" t="n">
        <f aca="false">IF(CN628&gt;F628,1,0)</f>
        <v>1</v>
      </c>
      <c r="Q628" s="4" t="n">
        <f aca="false">IF(CN628&gt;G628,1,0)</f>
        <v>1</v>
      </c>
      <c r="R628" s="4" t="n">
        <f aca="false">IF(CN628&gt;H628,1,0)</f>
        <v>1</v>
      </c>
      <c r="S628" s="4" t="n">
        <f aca="false">IF(CN628&gt;I628,1,0)</f>
        <v>0</v>
      </c>
      <c r="T628" s="25" t="n">
        <f aca="false">IF(AND(AND(R628=0,S628=0,Q628=0),OR(S627=1,S626=1,S625=1)),1,0)</f>
        <v>0</v>
      </c>
      <c r="U628" s="13" t="n">
        <f aca="false">SUM(CM627:CM628)</f>
        <v>-0.00554121797753815</v>
      </c>
      <c r="AV628" s="0"/>
      <c r="AW628" s="55" t="n">
        <f aca="false">IF(EC628&gt;$AW$2,1,0)</f>
        <v>0</v>
      </c>
      <c r="AX628" s="0" t="n">
        <f aca="false">IF(AND(I628&gt;G628,I627&lt;G627),1,IF(OR(AND(I628&gt;F628,I627&lt;F627),AND(I628&gt;E628,I627&lt;E627)),1,0))</f>
        <v>0</v>
      </c>
      <c r="AY628" s="0" t="n">
        <f aca="false">IF(K627="10D",1,0)</f>
        <v>1</v>
      </c>
      <c r="AZ628" s="0" t="n">
        <f aca="false">IF(AND(I628&gt;G628,I627&lt;G627,I628&gt;F628,I627&gt;F627,I628&gt;E628,I627&gt;E627),1,0)</f>
        <v>0</v>
      </c>
      <c r="BA628" s="56" t="n">
        <f aca="false">IF(G628&gt;H628,1,0)</f>
        <v>1</v>
      </c>
      <c r="BB628" s="56" t="n">
        <f aca="false">IF(I628&lt;F628,1,0)</f>
        <v>0</v>
      </c>
      <c r="BC628" s="0" t="n">
        <f aca="false">IF(AND(SUM(AW627:AX627)=2,AY628=1),1,IF(SUM(AX626:AX628)=0,0,IF(AND(OR(AW626=1,AX626=1),OR(AW627=1,AX627=1),AY628=1),1,IF(AND(SUM(AW628:AY628)=2,SUM(AW626:AX626)=2,AX626=1),1,0))))</f>
        <v>0</v>
      </c>
      <c r="BD628" s="57" t="str">
        <f aca="false">IF(BC628=0,"",IF(AND(BC628=1,AZ628=0,AZ627=0,AZ626=0),1,IF(AND(BC628=1,OR(AZ628=1,AZ627=1,AZ626)),IF(BA628=1,1,0))))</f>
        <v/>
      </c>
      <c r="BE628" s="50" t="str">
        <f aca="false">IF(AND(BD628=1,BD627=1),0,IF(BD628=1,SUM(CM629:CM667),""))</f>
        <v/>
      </c>
      <c r="BF628" s="20" t="n">
        <f aca="false">IF(AND(BB628=1,BB627=1,BE587&lt;&gt;0),"",IF(AND(BB627=0,BB628=1),BF627,IF(AND(BB628=1,BB627=1),BF627,IF(AND(BF627="",BE627="",OR(BD627=0,BD627="")),"",IF(AND(BF627="",BE588=0),"",IF(AND(BE588&lt;&gt;"",BF627=BE588),"",IF(AND(BD627=1,BE627&lt;&gt;0),CM628,IF(BF627&lt;&gt;0,BF627+CM628,IF(BF627="","")))))))))</f>
        <v>-0.01002390586003</v>
      </c>
      <c r="BI628" s="0"/>
      <c r="BU628" s="0"/>
      <c r="BZ628" s="49"/>
      <c r="CG628" s="13"/>
      <c r="CH628" s="40"/>
      <c r="CI628" s="13"/>
      <c r="CL628" s="6" t="n">
        <f aca="false">C628</f>
        <v>38159</v>
      </c>
      <c r="CM628" s="13" t="n">
        <f aca="false">CN628/CN627-1</f>
        <v>-0.0037842119158672</v>
      </c>
      <c r="CN628" s="4" t="n">
        <v>113.2</v>
      </c>
      <c r="CO628" s="13" t="n">
        <f aca="false">CN628/CN623-1</f>
        <v>-0.000176647235470728</v>
      </c>
      <c r="CY628" s="4" t="n">
        <v>113.75</v>
      </c>
      <c r="CZ628" s="4" t="n">
        <v>113.2</v>
      </c>
      <c r="DA628" s="33" t="n">
        <f aca="false">CZ628-CN628</f>
        <v>0</v>
      </c>
      <c r="DB628" s="16" t="n">
        <f aca="false">CZ628/CY628-1</f>
        <v>-0.00483516483516477</v>
      </c>
      <c r="DC628" s="15" t="n">
        <f aca="false">CY628/CZ627-1</f>
        <v>0.00105605913931184</v>
      </c>
      <c r="DD628" s="15" t="n">
        <f aca="false">CZ628/CZ627-1</f>
        <v>-0.0037842119158672</v>
      </c>
      <c r="DE628" s="34" t="str">
        <f aca="false">IF(CW628=0,"",-DC628*CS628)</f>
        <v/>
      </c>
      <c r="DY628" s="6"/>
      <c r="EB628" s="6" t="n">
        <f aca="false">CL628</f>
        <v>38159</v>
      </c>
      <c r="EC628" s="13" t="n">
        <f aca="false">SUM(CM626:CM628)</f>
        <v>-0.00703244604771358</v>
      </c>
    </row>
    <row r="629" customFormat="false" ht="15" hidden="false" customHeight="false" outlineLevel="0" collapsed="false">
      <c r="A629" s="0" t="n">
        <f aca="false">IF(FR629=1,CZ629,0)</f>
        <v>0</v>
      </c>
      <c r="C629" s="6" t="n">
        <v>38160</v>
      </c>
      <c r="D629" s="0" t="n">
        <f aca="false">IF(E629&gt;E628,1,)</f>
        <v>1</v>
      </c>
      <c r="E629" s="46" t="n">
        <v>109.9299</v>
      </c>
      <c r="F629" s="46" t="n">
        <v>113.0865</v>
      </c>
      <c r="G629" s="46" t="n">
        <v>112.3798</v>
      </c>
      <c r="H629" s="46" t="n">
        <v>112.0293</v>
      </c>
      <c r="I629" s="46" t="n">
        <v>113.867</v>
      </c>
      <c r="J629" s="47" t="str">
        <f aca="false">IF(MIN(E629:I629)=E629,$E$2,IF(MIN(E629:I629)=F629,$F$2,IF(MIN(E629:I629)=G629,$G$2,IF(MIN(E629:I629)=H629,$H$2,IF(MIN(E629:I629)=I629,$I$2)))))</f>
        <v>200D</v>
      </c>
      <c r="K629" s="47" t="str">
        <f aca="false">IF(MAX(E629:I629)=E629,$E$2,IF(MAX(E629:I629)=F629,$F$2,IF(MAX(E629:I629)=G629,$G$2,IF(MAX(E629:I629)=H629,$H$2,IF(MAX(E629:I629)=I629,$I$2)))))</f>
        <v>10D</v>
      </c>
      <c r="L629" s="4" t="n">
        <f aca="false">IF(MAX(E629:I629)=H629,1,0)</f>
        <v>0</v>
      </c>
      <c r="M629" s="4" t="n">
        <f aca="false">IF(MAX(E629:I629)=I629,1,0)</f>
        <v>1</v>
      </c>
      <c r="O629" s="4" t="n">
        <f aca="false">IF(CN629&gt;E629,1,0)</f>
        <v>1</v>
      </c>
      <c r="P629" s="4" t="n">
        <f aca="false">IF(CN629&gt;F629,1,0)</f>
        <v>1</v>
      </c>
      <c r="Q629" s="4" t="n">
        <f aca="false">IF(CN629&gt;G629,1,0)</f>
        <v>1</v>
      </c>
      <c r="R629" s="4" t="n">
        <f aca="false">IF(CN629&gt;H629,1,0)</f>
        <v>1</v>
      </c>
      <c r="S629" s="4" t="n">
        <f aca="false">IF(CN629&gt;I629,1,0)</f>
        <v>0</v>
      </c>
      <c r="T629" s="25" t="n">
        <f aca="false">IF(AND(AND(R629=0,S629=0,Q629=0),OR(S628=1,S627=1,S626=1)),1,0)</f>
        <v>0</v>
      </c>
      <c r="U629" s="13" t="n">
        <f aca="false">SUM(CM628:CM629)</f>
        <v>0.0012511237731786</v>
      </c>
      <c r="AV629" s="0"/>
      <c r="AW629" s="55" t="n">
        <f aca="false">IF(EC629&gt;$AW$2,1,0)</f>
        <v>0</v>
      </c>
      <c r="AX629" s="0" t="n">
        <f aca="false">IF(AND(I629&gt;G629,I628&lt;G628),1,IF(OR(AND(I629&gt;F629,I628&lt;F628),AND(I629&gt;E629,I628&lt;E628)),1,0))</f>
        <v>0</v>
      </c>
      <c r="AY629" s="0" t="n">
        <f aca="false">IF(K628="10D",1,0)</f>
        <v>1</v>
      </c>
      <c r="AZ629" s="0" t="n">
        <f aca="false">IF(AND(I629&gt;G629,I628&lt;G628,I629&gt;F629,I628&gt;F628,I629&gt;E629,I628&gt;E628),1,0)</f>
        <v>0</v>
      </c>
      <c r="BA629" s="56" t="n">
        <f aca="false">IF(G629&gt;H629,1,0)</f>
        <v>1</v>
      </c>
      <c r="BB629" s="56" t="n">
        <f aca="false">IF(I629&lt;F629,1,0)</f>
        <v>0</v>
      </c>
      <c r="BC629" s="0" t="n">
        <f aca="false">IF(AND(SUM(AW628:AX628)=2,AY629=1),1,IF(SUM(AX627:AX629)=0,0,IF(AND(OR(AW627=1,AX627=1),OR(AW628=1,AX628=1),AY629=1),1,IF(AND(SUM(AW629:AY629)=2,SUM(AW627:AX627)=2,AX627=1),1,0))))</f>
        <v>0</v>
      </c>
      <c r="BD629" s="57" t="str">
        <f aca="false">IF(BC629=0,"",IF(AND(BC629=1,AZ629=0,AZ628=0,AZ627=0),1,IF(AND(BC629=1,OR(AZ629=1,AZ628=1,AZ627)),IF(BA629=1,1,0))))</f>
        <v/>
      </c>
      <c r="BE629" s="50" t="str">
        <f aca="false">IF(AND(BD629=1,BD628=1),0,IF(BD629=1,SUM(CM630:CM668),""))</f>
        <v/>
      </c>
      <c r="BF629" s="20" t="n">
        <f aca="false">IF(AND(BB629=1,BB628=1,BE588&lt;&gt;0),"",IF(AND(BB628=0,BB629=1),BF628,IF(AND(BB629=1,BB628=1),BF628,IF(AND(BF628="",BE628="",OR(BD628=0,BD628="")),"",IF(AND(BF628="",BE589=0),"",IF(AND(BE589&lt;&gt;"",BF628=BE589),"",IF(AND(BD628=1,BE628&lt;&gt;0),CM629,IF(BF628&lt;&gt;0,BF628+CM629,IF(BF628="","")))))))))</f>
        <v>-0.0049885701709842</v>
      </c>
      <c r="BI629" s="0"/>
      <c r="BU629" s="0"/>
      <c r="BZ629" s="49"/>
      <c r="CG629" s="13"/>
      <c r="CH629" s="40"/>
      <c r="CI629" s="13"/>
      <c r="CL629" s="6" t="n">
        <f aca="false">C629</f>
        <v>38160</v>
      </c>
      <c r="CM629" s="13" t="n">
        <f aca="false">CN629/CN628-1</f>
        <v>0.00503533568904579</v>
      </c>
      <c r="CN629" s="4" t="n">
        <v>113.77</v>
      </c>
      <c r="CO629" s="13" t="n">
        <f aca="false">CN629/CN624-1</f>
        <v>-0.00219259778986147</v>
      </c>
      <c r="CY629" s="4" t="n">
        <v>113.13</v>
      </c>
      <c r="CZ629" s="4" t="n">
        <v>113.77</v>
      </c>
      <c r="DA629" s="33" t="n">
        <f aca="false">CZ629-CN629</f>
        <v>0</v>
      </c>
      <c r="DB629" s="16" t="n">
        <f aca="false">CZ629/CY629-1</f>
        <v>0.00565720852117035</v>
      </c>
      <c r="DC629" s="15" t="n">
        <f aca="false">CY629/CZ628-1</f>
        <v>-0.000618374558303936</v>
      </c>
      <c r="DD629" s="15" t="n">
        <f aca="false">CZ629/CZ628-1</f>
        <v>0.00503533568904579</v>
      </c>
      <c r="DE629" s="34" t="str">
        <f aca="false">IF(CW629=0,"",-DC629*CS629)</f>
        <v/>
      </c>
      <c r="DY629" s="6"/>
      <c r="EB629" s="6" t="n">
        <f aca="false">CL629</f>
        <v>38160</v>
      </c>
      <c r="EC629" s="13" t="n">
        <f aca="false">SUM(CM627:CM629)</f>
        <v>-0.000505882288492354</v>
      </c>
    </row>
    <row r="630" customFormat="false" ht="15" hidden="false" customHeight="false" outlineLevel="0" collapsed="false">
      <c r="A630" s="0" t="n">
        <f aca="false">IF(FR630=1,CZ630,0)</f>
        <v>0</v>
      </c>
      <c r="C630" s="6" t="n">
        <v>38161</v>
      </c>
      <c r="D630" s="0" t="n">
        <f aca="false">IF(E630&gt;E629,1,)</f>
        <v>1</v>
      </c>
      <c r="E630" s="46" t="n">
        <v>109.9895</v>
      </c>
      <c r="F630" s="46" t="n">
        <v>113.0992</v>
      </c>
      <c r="G630" s="46" t="n">
        <v>112.3784</v>
      </c>
      <c r="H630" s="46" t="n">
        <v>112.2267</v>
      </c>
      <c r="I630" s="46" t="n">
        <v>113.856</v>
      </c>
      <c r="J630" s="47" t="str">
        <f aca="false">IF(MIN(E630:I630)=E630,$E$2,IF(MIN(E630:I630)=F630,$F$2,IF(MIN(E630:I630)=G630,$G$2,IF(MIN(E630:I630)=H630,$H$2,IF(MIN(E630:I630)=I630,$I$2)))))</f>
        <v>200D</v>
      </c>
      <c r="K630" s="47" t="str">
        <f aca="false">IF(MAX(E630:I630)=E630,$E$2,IF(MAX(E630:I630)=F630,$F$2,IF(MAX(E630:I630)=G630,$G$2,IF(MAX(E630:I630)=H630,$H$2,IF(MAX(E630:I630)=I630,$I$2)))))</f>
        <v>10D</v>
      </c>
      <c r="L630" s="4" t="n">
        <f aca="false">IF(MAX(E630:I630)=H630,1,0)</f>
        <v>0</v>
      </c>
      <c r="M630" s="4" t="n">
        <f aca="false">IF(MAX(E630:I630)=I630,1,0)</f>
        <v>1</v>
      </c>
      <c r="O630" s="4" t="n">
        <f aca="false">IF(CN630&gt;E630,1,0)</f>
        <v>1</v>
      </c>
      <c r="P630" s="4" t="n">
        <f aca="false">IF(CN630&gt;F630,1,0)</f>
        <v>1</v>
      </c>
      <c r="Q630" s="4" t="n">
        <f aca="false">IF(CN630&gt;G630,1,0)</f>
        <v>1</v>
      </c>
      <c r="R630" s="4" t="n">
        <f aca="false">IF(CN630&gt;H630,1,0)</f>
        <v>1</v>
      </c>
      <c r="S630" s="4" t="n">
        <f aca="false">IF(CN630&gt;I630,1,0)</f>
        <v>1</v>
      </c>
      <c r="T630" s="25" t="n">
        <f aca="false">IF(AND(AND(R630=0,S630=0,Q630=0),OR(S629=1,S628=1,S627=1)),1,0)</f>
        <v>0</v>
      </c>
      <c r="U630" s="13" t="n">
        <f aca="false">SUM(CM629:CM630)</f>
        <v>0.0136492057778215</v>
      </c>
      <c r="AV630" s="0"/>
      <c r="AW630" s="55" t="n">
        <f aca="false">IF(EC630&gt;$AW$2,1,0)</f>
        <v>0</v>
      </c>
      <c r="AX630" s="0" t="n">
        <f aca="false">IF(AND(I630&gt;G630,I629&lt;G629),1,IF(OR(AND(I630&gt;F630,I629&lt;F629),AND(I630&gt;E630,I629&lt;E629)),1,0))</f>
        <v>0</v>
      </c>
      <c r="AY630" s="0" t="n">
        <f aca="false">IF(K629="10D",1,0)</f>
        <v>1</v>
      </c>
      <c r="AZ630" s="0" t="n">
        <f aca="false">IF(AND(I630&gt;G630,I629&lt;G629,I630&gt;F630,I629&gt;F629,I630&gt;E630,I629&gt;E629),1,0)</f>
        <v>0</v>
      </c>
      <c r="BA630" s="56" t="n">
        <f aca="false">IF(G630&gt;H630,1,0)</f>
        <v>1</v>
      </c>
      <c r="BB630" s="56" t="n">
        <f aca="false">IF(I630&lt;F630,1,0)</f>
        <v>0</v>
      </c>
      <c r="BC630" s="0" t="n">
        <f aca="false">IF(AND(SUM(AW629:AX629)=2,AY630=1),1,IF(SUM(AX628:AX630)=0,0,IF(AND(OR(AW628=1,AX628=1),OR(AW629=1,AX629=1),AY630=1),1,IF(AND(SUM(AW630:AY630)=2,SUM(AW628:AX628)=2,AX628=1),1,0))))</f>
        <v>0</v>
      </c>
      <c r="BD630" s="57" t="str">
        <f aca="false">IF(BC630=0,"",IF(AND(BC630=1,AZ630=0,AZ629=0,AZ628=0),1,IF(AND(BC630=1,OR(AZ630=1,AZ629=1,AZ628)),IF(BA630=1,1,0))))</f>
        <v/>
      </c>
      <c r="BE630" s="50" t="str">
        <f aca="false">IF(AND(BD630=1,BD629=1),0,IF(BD630=1,SUM(CM631:CM669),""))</f>
        <v/>
      </c>
      <c r="BF630" s="20" t="n">
        <f aca="false">IF(AND(BB630=1,BB629=1,BE589&lt;&gt;0),"",IF(AND(BB629=0,BB630=1),BF629,IF(AND(BB630=1,BB629=1),BF629,IF(AND(BF629="",BE629="",OR(BD629=0,BD629="")),"",IF(AND(BF629="",BE590=0),"",IF(AND(BE590&lt;&gt;"",BF629=BE590),"",IF(AND(BD629=1,BE629&lt;&gt;0),CM630,IF(BF629&lt;&gt;0,BF629+CM630,IF(BF629="","")))))))))</f>
        <v>0.00362529991779148</v>
      </c>
      <c r="BI630" s="0"/>
      <c r="BU630" s="0"/>
      <c r="BZ630" s="49"/>
      <c r="CG630" s="13"/>
      <c r="CH630" s="40"/>
      <c r="CI630" s="13"/>
      <c r="CL630" s="6" t="n">
        <f aca="false">C630</f>
        <v>38161</v>
      </c>
      <c r="CM630" s="13" t="n">
        <f aca="false">CN630/CN629-1</f>
        <v>0.00861387008877568</v>
      </c>
      <c r="CN630" s="4" t="n">
        <v>114.75</v>
      </c>
      <c r="CO630" s="13" t="n">
        <f aca="false">CN630/CN625-1</f>
        <v>0.00657894736842102</v>
      </c>
      <c r="CY630" s="4" t="n">
        <v>113.61</v>
      </c>
      <c r="CZ630" s="4" t="n">
        <v>114.75</v>
      </c>
      <c r="DA630" s="33" t="n">
        <f aca="false">CZ630-CN630</f>
        <v>0</v>
      </c>
      <c r="DB630" s="16" t="n">
        <f aca="false">CZ630/CY630-1</f>
        <v>0.0100343279640878</v>
      </c>
      <c r="DC630" s="15" t="n">
        <f aca="false">CY630/CZ629-1</f>
        <v>-0.0014063461369429</v>
      </c>
      <c r="DD630" s="15" t="n">
        <f aca="false">CZ630/CZ629-1</f>
        <v>0.00861387008877568</v>
      </c>
      <c r="DE630" s="34" t="str">
        <f aca="false">IF(CW630=0,"",-DC630*CS630)</f>
        <v/>
      </c>
      <c r="DY630" s="6"/>
      <c r="EB630" s="6" t="n">
        <f aca="false">CL630</f>
        <v>38161</v>
      </c>
      <c r="EC630" s="13" t="n">
        <f aca="false">SUM(CM628:CM630)</f>
        <v>0.00986499386195427</v>
      </c>
    </row>
    <row r="631" customFormat="false" ht="15" hidden="false" customHeight="false" outlineLevel="0" collapsed="false">
      <c r="A631" s="0" t="n">
        <f aca="false">IF(FR631=1,CZ631,0)</f>
        <v>0</v>
      </c>
      <c r="C631" s="6" t="n">
        <v>38162</v>
      </c>
      <c r="D631" s="0" t="n">
        <f aca="false">IF(E631&gt;E630,1,)</f>
        <v>1</v>
      </c>
      <c r="E631" s="46" t="n">
        <v>110.0431</v>
      </c>
      <c r="F631" s="46" t="n">
        <v>113.1083</v>
      </c>
      <c r="G631" s="46" t="n">
        <v>112.402</v>
      </c>
      <c r="H631" s="46" t="n">
        <v>112.3813</v>
      </c>
      <c r="I631" s="46" t="n">
        <v>113.916</v>
      </c>
      <c r="J631" s="47" t="str">
        <f aca="false">IF(MIN(E631:I631)=E631,$E$2,IF(MIN(E631:I631)=F631,$F$2,IF(MIN(E631:I631)=G631,$G$2,IF(MIN(E631:I631)=H631,$H$2,IF(MIN(E631:I631)=I631,$I$2)))))</f>
        <v>200D</v>
      </c>
      <c r="K631" s="47" t="str">
        <f aca="false">IF(MAX(E631:I631)=E631,$E$2,IF(MAX(E631:I631)=F631,$F$2,IF(MAX(E631:I631)=G631,$G$2,IF(MAX(E631:I631)=H631,$H$2,IF(MAX(E631:I631)=I631,$I$2)))))</f>
        <v>10D</v>
      </c>
      <c r="L631" s="4" t="n">
        <f aca="false">IF(MAX(E631:I631)=H631,1,0)</f>
        <v>0</v>
      </c>
      <c r="M631" s="4" t="n">
        <f aca="false">IF(MAX(E631:I631)=I631,1,0)</f>
        <v>1</v>
      </c>
      <c r="O631" s="4" t="n">
        <f aca="false">IF(CN631&gt;E631,1,0)</f>
        <v>1</v>
      </c>
      <c r="P631" s="4" t="n">
        <f aca="false">IF(CN631&gt;F631,1,0)</f>
        <v>1</v>
      </c>
      <c r="Q631" s="4" t="n">
        <f aca="false">IF(CN631&gt;G631,1,0)</f>
        <v>1</v>
      </c>
      <c r="R631" s="4" t="n">
        <f aca="false">IF(CN631&gt;H631,1,0)</f>
        <v>1</v>
      </c>
      <c r="S631" s="4" t="n">
        <f aca="false">IF(CN631&gt;I631,1,0)</f>
        <v>1</v>
      </c>
      <c r="T631" s="25" t="n">
        <f aca="false">IF(AND(AND(R631=0,S631=0,Q631=0),OR(S630=1,S629=1,S628=1)),1,0)</f>
        <v>0</v>
      </c>
      <c r="U631" s="13" t="n">
        <f aca="false">SUM(CM630:CM631)</f>
        <v>0.00547661518681486</v>
      </c>
      <c r="AV631" s="0"/>
      <c r="AW631" s="55" t="n">
        <f aca="false">IF(EC631&gt;$AW$2,1,0)</f>
        <v>1</v>
      </c>
      <c r="AX631" s="0" t="n">
        <f aca="false">IF(AND(I631&gt;G631,I630&lt;G630),1,IF(OR(AND(I631&gt;F631,I630&lt;F630),AND(I631&gt;E631,I630&lt;E630)),1,0))</f>
        <v>0</v>
      </c>
      <c r="AY631" s="0" t="n">
        <f aca="false">IF(K630="10D",1,0)</f>
        <v>1</v>
      </c>
      <c r="AZ631" s="0" t="n">
        <f aca="false">IF(AND(I631&gt;G631,I630&lt;G630,I631&gt;F631,I630&gt;F630,I631&gt;E631,I630&gt;E630),1,0)</f>
        <v>0</v>
      </c>
      <c r="BA631" s="56" t="n">
        <f aca="false">IF(G631&gt;H631,1,0)</f>
        <v>1</v>
      </c>
      <c r="BB631" s="56" t="n">
        <f aca="false">IF(I631&lt;F631,1,0)</f>
        <v>0</v>
      </c>
      <c r="BC631" s="0" t="n">
        <f aca="false">IF(AND(SUM(AW630:AX630)=2,AY631=1),1,IF(SUM(AX629:AX631)=0,0,IF(AND(OR(AW629=1,AX629=1),OR(AW630=1,AX630=1),AY631=1),1,IF(AND(SUM(AW631:AY631)=2,SUM(AW629:AX629)=2,AX629=1),1,0))))</f>
        <v>0</v>
      </c>
      <c r="BD631" s="57" t="str">
        <f aca="false">IF(BC631=0,"",IF(AND(BC631=1,AZ631=0,AZ630=0,AZ629=0),1,IF(AND(BC631=1,OR(AZ631=1,AZ630=1,AZ629)),IF(BA631=1,1,0))))</f>
        <v/>
      </c>
      <c r="BE631" s="50" t="str">
        <f aca="false">IF(AND(BD631=1,BD630=1),0,IF(BD631=1,SUM(CM632:CM670),""))</f>
        <v/>
      </c>
      <c r="BF631" s="20" t="n">
        <f aca="false">IF(AND(BB631=1,BB630=1,BE590&lt;&gt;0),"",IF(AND(BB630=0,BB631=1),BF630,IF(AND(BB631=1,BB630=1),BF630,IF(AND(BF630="",BE630="",OR(BD630=0,BD630="")),"",IF(AND(BF630="",BE591=0),"",IF(AND(BE591&lt;&gt;"",BF630=BE591),"",IF(AND(BD630=1,BE630&lt;&gt;0),CM631,IF(BF630&lt;&gt;0,BF630+CM631,IF(BF630="","")))))))))</f>
        <v>0.000488045015830663</v>
      </c>
      <c r="BI631" s="0"/>
      <c r="BU631" s="0"/>
      <c r="BZ631" s="49"/>
      <c r="CG631" s="13"/>
      <c r="CH631" s="40"/>
      <c r="CI631" s="13"/>
      <c r="CL631" s="6" t="n">
        <f aca="false">C631</f>
        <v>38162</v>
      </c>
      <c r="CM631" s="13" t="n">
        <f aca="false">CN631/CN630-1</f>
        <v>-0.00313725490196082</v>
      </c>
      <c r="CN631" s="4" t="n">
        <v>114.39</v>
      </c>
      <c r="CO631" s="13" t="n">
        <f aca="false">CN631/CN626-1</f>
        <v>0.00491961697267862</v>
      </c>
      <c r="CY631" s="4" t="n">
        <v>114.56</v>
      </c>
      <c r="CZ631" s="4" t="n">
        <v>114.39</v>
      </c>
      <c r="DA631" s="33" t="n">
        <f aca="false">CZ631-CN631</f>
        <v>0</v>
      </c>
      <c r="DB631" s="16" t="n">
        <f aca="false">CZ631/CY631-1</f>
        <v>-0.00148393854748607</v>
      </c>
      <c r="DC631" s="15" t="n">
        <f aca="false">CY631/CZ630-1</f>
        <v>-0.00165577342047929</v>
      </c>
      <c r="DD631" s="15" t="n">
        <f aca="false">CZ631/CZ630-1</f>
        <v>-0.00313725490196082</v>
      </c>
      <c r="DE631" s="34" t="str">
        <f aca="false">IF(CW631=0,"",-DC631*CS631)</f>
        <v/>
      </c>
      <c r="DY631" s="6"/>
      <c r="EB631" s="6" t="n">
        <f aca="false">CL631</f>
        <v>38162</v>
      </c>
      <c r="EC631" s="13" t="n">
        <f aca="false">SUM(CM629:CM631)</f>
        <v>0.0105119508758607</v>
      </c>
    </row>
    <row r="632" customFormat="false" ht="15" hidden="false" customHeight="false" outlineLevel="0" collapsed="false">
      <c r="A632" s="0" t="n">
        <f aca="false">IF(FR632=1,CZ632,0)</f>
        <v>0</v>
      </c>
      <c r="C632" s="6" t="n">
        <v>38163</v>
      </c>
      <c r="D632" s="0" t="n">
        <f aca="false">IF(E632&gt;E631,1,)</f>
        <v>1</v>
      </c>
      <c r="E632" s="46" t="n">
        <v>110.0973</v>
      </c>
      <c r="F632" s="46" t="n">
        <v>113.107</v>
      </c>
      <c r="G632" s="46" t="n">
        <v>112.411</v>
      </c>
      <c r="H632" s="46" t="n">
        <v>112.4943</v>
      </c>
      <c r="I632" s="46" t="n">
        <v>113.865</v>
      </c>
      <c r="J632" s="47" t="str">
        <f aca="false">IF(MIN(E632:I632)=E632,$E$2,IF(MIN(E632:I632)=F632,$F$2,IF(MIN(E632:I632)=G632,$G$2,IF(MIN(E632:I632)=H632,$H$2,IF(MIN(E632:I632)=I632,$I$2)))))</f>
        <v>200D</v>
      </c>
      <c r="K632" s="47" t="str">
        <f aca="false">IF(MAX(E632:I632)=E632,$E$2,IF(MAX(E632:I632)=F632,$F$2,IF(MAX(E632:I632)=G632,$G$2,IF(MAX(E632:I632)=H632,$H$2,IF(MAX(E632:I632)=I632,$I$2)))))</f>
        <v>10D</v>
      </c>
      <c r="L632" s="4" t="n">
        <f aca="false">IF(MAX(E632:I632)=H632,1,0)</f>
        <v>0</v>
      </c>
      <c r="M632" s="4" t="n">
        <f aca="false">IF(MAX(E632:I632)=I632,1,0)</f>
        <v>1</v>
      </c>
      <c r="O632" s="4" t="n">
        <f aca="false">IF(CN632&gt;E632,1,0)</f>
        <v>1</v>
      </c>
      <c r="P632" s="4" t="n">
        <f aca="false">IF(CN632&gt;F632,1,0)</f>
        <v>1</v>
      </c>
      <c r="Q632" s="4" t="n">
        <f aca="false">IF(CN632&gt;G632,1,0)</f>
        <v>1</v>
      </c>
      <c r="R632" s="4" t="n">
        <f aca="false">IF(CN632&gt;H632,1,0)</f>
        <v>1</v>
      </c>
      <c r="S632" s="4" t="n">
        <f aca="false">IF(CN632&gt;I632,1,0)</f>
        <v>0</v>
      </c>
      <c r="T632" s="25" t="n">
        <f aca="false">IF(AND(AND(R632=0,S632=0,Q632=0),OR(S631=1,S630=1,S629=1)),1,0)</f>
        <v>0</v>
      </c>
      <c r="U632" s="13" t="n">
        <f aca="false">SUM(CM631:CM632)</f>
        <v>-0.00794536749921582</v>
      </c>
      <c r="AV632" s="0"/>
      <c r="AW632" s="55" t="n">
        <f aca="false">IF(EC632&gt;$AW$2,1,0)</f>
        <v>0</v>
      </c>
      <c r="AX632" s="0" t="n">
        <f aca="false">IF(AND(I632&gt;G632,I631&lt;G631),1,IF(OR(AND(I632&gt;F632,I631&lt;F631),AND(I632&gt;E632,I631&lt;E631)),1,0))</f>
        <v>0</v>
      </c>
      <c r="AY632" s="0" t="n">
        <f aca="false">IF(K631="10D",1,0)</f>
        <v>1</v>
      </c>
      <c r="AZ632" s="0" t="n">
        <f aca="false">IF(AND(I632&gt;G632,I631&lt;G631,I632&gt;F632,I631&gt;F631,I632&gt;E632,I631&gt;E631),1,0)</f>
        <v>0</v>
      </c>
      <c r="BA632" s="56" t="n">
        <f aca="false">IF(G632&gt;H632,1,0)</f>
        <v>0</v>
      </c>
      <c r="BB632" s="56" t="n">
        <f aca="false">IF(I632&lt;F632,1,0)</f>
        <v>0</v>
      </c>
      <c r="BC632" s="0" t="n">
        <f aca="false">IF(AND(SUM(AW631:AX631)=2,AY632=1),1,IF(SUM(AX630:AX632)=0,0,IF(AND(OR(AW630=1,AX630=1),OR(AW631=1,AX631=1),AY632=1),1,IF(AND(SUM(AW632:AY632)=2,SUM(AW630:AX630)=2,AX630=1),1,0))))</f>
        <v>0</v>
      </c>
      <c r="BD632" s="57" t="str">
        <f aca="false">IF(BC632=0,"",IF(AND(BC632=1,AZ632=0,AZ631=0,AZ630=0),1,IF(AND(BC632=1,OR(AZ632=1,AZ631=1,AZ630)),IF(BA632=1,1,0))))</f>
        <v/>
      </c>
      <c r="BE632" s="50" t="str">
        <f aca="false">IF(AND(BD632=1,BD631=1),0,IF(BD632=1,SUM(CM633:CM671),""))</f>
        <v/>
      </c>
      <c r="BF632" s="20" t="n">
        <f aca="false">IF(AND(BB632=1,BB631=1,BE591&lt;&gt;0),"",IF(AND(BB631=0,BB632=1),BF631,IF(AND(BB632=1,BB631=1),BF631,IF(AND(BF631="",BE631="",OR(BD631=0,BD631="")),"",IF(AND(BF631="",BE592=0),"",IF(AND(BE592&lt;&gt;"",BF631=BE592),"",IF(AND(BD631=1,BE631&lt;&gt;0),CM632,IF(BF631&lt;&gt;0,BF631+CM632,IF(BF631="","")))))))))</f>
        <v>-0.00432006758142434</v>
      </c>
      <c r="BI632" s="0"/>
      <c r="BU632" s="0"/>
      <c r="BZ632" s="49"/>
      <c r="CG632" s="13"/>
      <c r="CH632" s="40"/>
      <c r="CI632" s="13"/>
      <c r="CL632" s="6" t="n">
        <f aca="false">C632</f>
        <v>38163</v>
      </c>
      <c r="CM632" s="13" t="n">
        <f aca="false">CN632/CN631-1</f>
        <v>-0.004808112597255</v>
      </c>
      <c r="CN632" s="4" t="n">
        <v>113.84</v>
      </c>
      <c r="CO632" s="13" t="n">
        <f aca="false">CN632/CN627-1</f>
        <v>0.00184810349379583</v>
      </c>
      <c r="CY632" s="4" t="n">
        <v>114.41</v>
      </c>
      <c r="CZ632" s="4" t="n">
        <v>113.84</v>
      </c>
      <c r="DA632" s="33" t="n">
        <f aca="false">CZ632-CN632</f>
        <v>0</v>
      </c>
      <c r="DB632" s="16" t="n">
        <f aca="false">CZ632/CY632-1</f>
        <v>-0.00498208198584038</v>
      </c>
      <c r="DC632" s="15" t="n">
        <f aca="false">CY632/CZ631-1</f>
        <v>0.000174840458081915</v>
      </c>
      <c r="DD632" s="15" t="n">
        <f aca="false">CZ632/CZ631-1</f>
        <v>-0.004808112597255</v>
      </c>
      <c r="DE632" s="34" t="str">
        <f aca="false">IF(CW632=0,"",-DC632*CS632)</f>
        <v/>
      </c>
      <c r="DY632" s="6"/>
      <c r="EB632" s="6" t="n">
        <f aca="false">CL632</f>
        <v>38163</v>
      </c>
      <c r="EC632" s="13" t="n">
        <f aca="false">SUM(CM630:CM632)</f>
        <v>0.000668502589559861</v>
      </c>
    </row>
    <row r="633" customFormat="false" ht="15" hidden="false" customHeight="false" outlineLevel="0" collapsed="false">
      <c r="A633" s="0" t="n">
        <f aca="false">IF(FR633=1,CZ633,0)</f>
        <v>0</v>
      </c>
      <c r="C633" s="6" t="n">
        <v>38166</v>
      </c>
      <c r="D633" s="0" t="n">
        <f aca="false">IF(E633&gt;E632,1,)</f>
        <v>1</v>
      </c>
      <c r="E633" s="46" t="n">
        <v>110.1547</v>
      </c>
      <c r="F633" s="46" t="n">
        <v>113.1037</v>
      </c>
      <c r="G633" s="46" t="n">
        <v>112.4208</v>
      </c>
      <c r="H633" s="46" t="n">
        <v>112.6097</v>
      </c>
      <c r="I633" s="46" t="n">
        <v>113.888</v>
      </c>
      <c r="J633" s="47" t="str">
        <f aca="false">IF(MIN(E633:I633)=E633,$E$2,IF(MIN(E633:I633)=F633,$F$2,IF(MIN(E633:I633)=G633,$G$2,IF(MIN(E633:I633)=H633,$H$2,IF(MIN(E633:I633)=I633,$I$2)))))</f>
        <v>200D</v>
      </c>
      <c r="K633" s="47" t="str">
        <f aca="false">IF(MAX(E633:I633)=E633,$E$2,IF(MAX(E633:I633)=F633,$F$2,IF(MAX(E633:I633)=G633,$G$2,IF(MAX(E633:I633)=H633,$H$2,IF(MAX(E633:I633)=I633,$I$2)))))</f>
        <v>10D</v>
      </c>
      <c r="L633" s="4" t="n">
        <f aca="false">IF(MAX(E633:I633)=H633,1,0)</f>
        <v>0</v>
      </c>
      <c r="M633" s="4" t="n">
        <f aca="false">IF(MAX(E633:I633)=I633,1,0)</f>
        <v>1</v>
      </c>
      <c r="O633" s="4" t="n">
        <f aca="false">IF(CN633&gt;E633,1,0)</f>
        <v>1</v>
      </c>
      <c r="P633" s="4" t="n">
        <f aca="false">IF(CN633&gt;F633,1,0)</f>
        <v>1</v>
      </c>
      <c r="Q633" s="4" t="n">
        <f aca="false">IF(CN633&gt;G633,1,0)</f>
        <v>1</v>
      </c>
      <c r="R633" s="4" t="n">
        <f aca="false">IF(CN633&gt;H633,1,0)</f>
        <v>1</v>
      </c>
      <c r="S633" s="4" t="n">
        <f aca="false">IF(CN633&gt;I633,1,0)</f>
        <v>0</v>
      </c>
      <c r="T633" s="25" t="n">
        <f aca="false">IF(AND(AND(R633=0,S633=0,Q633=0),OR(S632=1,S631=1,S630=1)),1,0)</f>
        <v>0</v>
      </c>
      <c r="U633" s="13" t="n">
        <f aca="false">SUM(CM632:CM633)</f>
        <v>-0.00823397345459864</v>
      </c>
      <c r="AV633" s="0"/>
      <c r="AW633" s="55" t="n">
        <f aca="false">IF(EC633&gt;$AW$2,1,0)</f>
        <v>0</v>
      </c>
      <c r="AX633" s="0" t="n">
        <f aca="false">IF(AND(I633&gt;G633,I632&lt;G632),1,IF(OR(AND(I633&gt;F633,I632&lt;F632),AND(I633&gt;E633,I632&lt;E632)),1,0))</f>
        <v>0</v>
      </c>
      <c r="AY633" s="0" t="n">
        <f aca="false">IF(K632="10D",1,0)</f>
        <v>1</v>
      </c>
      <c r="AZ633" s="0" t="n">
        <f aca="false">IF(AND(I633&gt;G633,I632&lt;G632,I633&gt;F633,I632&gt;F632,I633&gt;E633,I632&gt;E632),1,0)</f>
        <v>0</v>
      </c>
      <c r="BA633" s="56" t="n">
        <f aca="false">IF(G633&gt;H633,1,0)</f>
        <v>0</v>
      </c>
      <c r="BB633" s="56" t="n">
        <f aca="false">IF(I633&lt;F633,1,0)</f>
        <v>0</v>
      </c>
      <c r="BC633" s="0" t="n">
        <f aca="false">IF(AND(SUM(AW632:AX632)=2,AY633=1),1,IF(SUM(AX631:AX633)=0,0,IF(AND(OR(AW631=1,AX631=1),OR(AW632=1,AX632=1),AY633=1),1,IF(AND(SUM(AW633:AY633)=2,SUM(AW631:AX631)=2,AX631=1),1,0))))</f>
        <v>0</v>
      </c>
      <c r="BD633" s="57" t="str">
        <f aca="false">IF(BC633=0,"",IF(AND(BC633=1,AZ633=0,AZ632=0,AZ631=0),1,IF(AND(BC633=1,OR(AZ633=1,AZ632=1,AZ631)),IF(BA633=1,1,0))))</f>
        <v/>
      </c>
      <c r="BE633" s="50" t="str">
        <f aca="false">IF(AND(BD633=1,BD632=1),0,IF(BD633=1,SUM(CM634:CM672),""))</f>
        <v/>
      </c>
      <c r="BF633" s="20" t="n">
        <f aca="false">IF(AND(BB633=1,BB632=1,BE592&lt;&gt;0),"",IF(AND(BB632=0,BB633=1),BF632,IF(AND(BB633=1,BB632=1),BF632,IF(AND(BF632="",BE632="",OR(BD632=0,BD632="")),"",IF(AND(BF632="",BE593=0),"",IF(AND(BE593&lt;&gt;"",BF632=BE593),"",IF(AND(BD632=1,BE632&lt;&gt;0),CM633,IF(BF632&lt;&gt;0,BF632+CM633,IF(BF632="","")))))))))</f>
        <v>-0.00774592843876798</v>
      </c>
      <c r="BI633" s="0"/>
      <c r="BU633" s="0"/>
      <c r="BZ633" s="49"/>
      <c r="CG633" s="13"/>
      <c r="CH633" s="40"/>
      <c r="CI633" s="13"/>
      <c r="CL633" s="6" t="n">
        <f aca="false">C633</f>
        <v>38166</v>
      </c>
      <c r="CM633" s="13" t="n">
        <f aca="false">CN633/CN632-1</f>
        <v>-0.00342586085734364</v>
      </c>
      <c r="CN633" s="4" t="n">
        <v>113.45</v>
      </c>
      <c r="CO633" s="13" t="n">
        <f aca="false">CN633/CN628-1</f>
        <v>0.00220848056537104</v>
      </c>
      <c r="CY633" s="4" t="n">
        <v>114.52</v>
      </c>
      <c r="CZ633" s="4" t="n">
        <v>113.45</v>
      </c>
      <c r="DA633" s="33" t="n">
        <f aca="false">CZ633-CN633</f>
        <v>0</v>
      </c>
      <c r="DB633" s="16" t="n">
        <f aca="false">CZ633/CY633-1</f>
        <v>-0.0093433461404121</v>
      </c>
      <c r="DC633" s="15" t="n">
        <f aca="false">CY633/CZ632-1</f>
        <v>0.00597329585382989</v>
      </c>
      <c r="DD633" s="15" t="n">
        <f aca="false">CZ633/CZ632-1</f>
        <v>-0.00342586085734364</v>
      </c>
      <c r="DE633" s="34" t="str">
        <f aca="false">IF(CW633=0,"",-DC633*CS633)</f>
        <v/>
      </c>
      <c r="DY633" s="6"/>
      <c r="EB633" s="6" t="n">
        <f aca="false">CL633</f>
        <v>38166</v>
      </c>
      <c r="EC633" s="13" t="n">
        <f aca="false">SUM(CM631:CM633)</f>
        <v>-0.0113712283565595</v>
      </c>
    </row>
    <row r="634" customFormat="false" ht="15" hidden="false" customHeight="false" outlineLevel="0" collapsed="false">
      <c r="A634" s="0" t="n">
        <f aca="false">IF(FR634=1,CZ634,0)</f>
        <v>0</v>
      </c>
      <c r="C634" s="6" t="n">
        <v>38167</v>
      </c>
      <c r="D634" s="0" t="n">
        <f aca="false">IF(E634&gt;E633,1,)</f>
        <v>1</v>
      </c>
      <c r="E634" s="46" t="n">
        <v>110.213</v>
      </c>
      <c r="F634" s="46" t="n">
        <v>113.1144</v>
      </c>
      <c r="G634" s="46" t="n">
        <v>112.4226</v>
      </c>
      <c r="H634" s="46" t="n">
        <v>112.739</v>
      </c>
      <c r="I634" s="46" t="n">
        <v>113.878</v>
      </c>
      <c r="J634" s="47" t="str">
        <f aca="false">IF(MIN(E634:I634)=E634,$E$2,IF(MIN(E634:I634)=F634,$F$2,IF(MIN(E634:I634)=G634,$G$2,IF(MIN(E634:I634)=H634,$H$2,IF(MIN(E634:I634)=I634,$I$2)))))</f>
        <v>200D</v>
      </c>
      <c r="K634" s="47" t="str">
        <f aca="false">IF(MAX(E634:I634)=E634,$E$2,IF(MAX(E634:I634)=F634,$F$2,IF(MAX(E634:I634)=G634,$G$2,IF(MAX(E634:I634)=H634,$H$2,IF(MAX(E634:I634)=I634,$I$2)))))</f>
        <v>10D</v>
      </c>
      <c r="L634" s="4" t="n">
        <f aca="false">IF(MAX(E634:I634)=H634,1,0)</f>
        <v>0</v>
      </c>
      <c r="M634" s="4" t="n">
        <f aca="false">IF(MAX(E634:I634)=I634,1,0)</f>
        <v>1</v>
      </c>
      <c r="O634" s="4" t="n">
        <f aca="false">IF(CN634&gt;E634,1,0)</f>
        <v>1</v>
      </c>
      <c r="P634" s="4" t="n">
        <f aca="false">IF(CN634&gt;F634,1,0)</f>
        <v>1</v>
      </c>
      <c r="Q634" s="4" t="n">
        <f aca="false">IF(CN634&gt;G634,1,0)</f>
        <v>1</v>
      </c>
      <c r="R634" s="4" t="n">
        <f aca="false">IF(CN634&gt;H634,1,0)</f>
        <v>1</v>
      </c>
      <c r="S634" s="4" t="n">
        <f aca="false">IF(CN634&gt;I634,1,0)</f>
        <v>1</v>
      </c>
      <c r="T634" s="25" t="n">
        <f aca="false">IF(AND(AND(R634=0,S634=0,Q634=0),OR(S633=1,S632=1,S631=1)),1,0)</f>
        <v>0</v>
      </c>
      <c r="U634" s="13" t="n">
        <f aca="false">SUM(CM633:CM634)</f>
        <v>0.000716933325115576</v>
      </c>
      <c r="AV634" s="0"/>
      <c r="AW634" s="55" t="n">
        <f aca="false">IF(EC634&gt;$AW$2,1,0)</f>
        <v>0</v>
      </c>
      <c r="AX634" s="0" t="n">
        <f aca="false">IF(AND(I634&gt;G634,I633&lt;G633),1,IF(OR(AND(I634&gt;F634,I633&lt;F633),AND(I634&gt;E634,I633&lt;E633)),1,0))</f>
        <v>0</v>
      </c>
      <c r="AY634" s="0" t="n">
        <f aca="false">IF(K633="10D",1,0)</f>
        <v>1</v>
      </c>
      <c r="AZ634" s="0" t="n">
        <f aca="false">IF(AND(I634&gt;G634,I633&lt;G633,I634&gt;F634,I633&gt;F633,I634&gt;E634,I633&gt;E633),1,0)</f>
        <v>0</v>
      </c>
      <c r="BA634" s="56" t="n">
        <f aca="false">IF(G634&gt;H634,1,0)</f>
        <v>0</v>
      </c>
      <c r="BB634" s="56" t="n">
        <f aca="false">IF(I634&lt;F634,1,0)</f>
        <v>0</v>
      </c>
      <c r="BC634" s="0" t="n">
        <f aca="false">IF(AND(SUM(AW633:AX633)=2,AY634=1),1,IF(SUM(AX632:AX634)=0,0,IF(AND(OR(AW632=1,AX632=1),OR(AW633=1,AX633=1),AY634=1),1,IF(AND(SUM(AW634:AY634)=2,SUM(AW632:AX632)=2,AX632=1),1,0))))</f>
        <v>0</v>
      </c>
      <c r="BD634" s="57" t="str">
        <f aca="false">IF(BC634=0,"",IF(AND(BC634=1,AZ634=0,AZ633=0,AZ632=0),1,IF(AND(BC634=1,OR(AZ634=1,AZ633=1,AZ632)),IF(BA634=1,1,0))))</f>
        <v/>
      </c>
      <c r="BE634" s="50" t="str">
        <f aca="false">IF(AND(BD634=1,BD633=1),0,IF(BD634=1,SUM(CM635:CM673),""))</f>
        <v/>
      </c>
      <c r="BF634" s="20" t="n">
        <f aca="false">IF(AND(BB634=1,BB633=1,BE593&lt;&gt;0),"",IF(AND(BB633=0,BB634=1),BF633,IF(AND(BB634=1,BB633=1),BF633,IF(AND(BF633="",BE633="",OR(BD633=0,BD633="")),"",IF(AND(BF633="",BE594=0),"",IF(AND(BE594&lt;&gt;"",BF633=BE594),"",IF(AND(BD633=1,BE633&lt;&gt;0),CM634,IF(BF633&lt;&gt;0,BF633+CM634,IF(BF633="","")))))))))</f>
        <v>-0.00360313425630876</v>
      </c>
      <c r="BI634" s="0"/>
      <c r="BU634" s="0"/>
      <c r="BZ634" s="49"/>
      <c r="CG634" s="13"/>
      <c r="CH634" s="40"/>
      <c r="CI634" s="13"/>
      <c r="CL634" s="6" t="n">
        <f aca="false">C634</f>
        <v>38167</v>
      </c>
      <c r="CM634" s="13" t="n">
        <f aca="false">CN634/CN633-1</f>
        <v>0.00414279418245922</v>
      </c>
      <c r="CN634" s="4" t="n">
        <v>113.92</v>
      </c>
      <c r="CO634" s="13" t="n">
        <f aca="false">CN634/CN629-1</f>
        <v>0.001318449503384</v>
      </c>
      <c r="CY634" s="4" t="n">
        <v>113.53</v>
      </c>
      <c r="CZ634" s="4" t="n">
        <v>113.92</v>
      </c>
      <c r="DA634" s="33" t="n">
        <f aca="false">CZ634-CN634</f>
        <v>0</v>
      </c>
      <c r="DB634" s="16" t="n">
        <f aca="false">CZ634/CY634-1</f>
        <v>0.00343521536157843</v>
      </c>
      <c r="DC634" s="15" t="n">
        <f aca="false">CY634/CZ633-1</f>
        <v>0.000705156456588751</v>
      </c>
      <c r="DD634" s="15" t="n">
        <f aca="false">CZ634/CZ633-1</f>
        <v>0.00414279418245922</v>
      </c>
      <c r="DE634" s="34" t="str">
        <f aca="false">IF(CW634=0,"",-DC634*CS634)</f>
        <v/>
      </c>
      <c r="DY634" s="6"/>
      <c r="EB634" s="6" t="n">
        <f aca="false">CL634</f>
        <v>38167</v>
      </c>
      <c r="EC634" s="13" t="n">
        <f aca="false">SUM(CM632:CM634)</f>
        <v>-0.00409117927213942</v>
      </c>
    </row>
    <row r="635" customFormat="false" ht="15" hidden="false" customHeight="false" outlineLevel="0" collapsed="false">
      <c r="A635" s="0" t="n">
        <f aca="false">IF(FR635=1,CZ635,0)</f>
        <v>0</v>
      </c>
      <c r="C635" s="6" t="n">
        <v>38168</v>
      </c>
      <c r="D635" s="0" t="n">
        <f aca="false">IF(E635&gt;E634,1,)</f>
        <v>1</v>
      </c>
      <c r="E635" s="46" t="n">
        <v>110.2734</v>
      </c>
      <c r="F635" s="46" t="n">
        <v>113.1279</v>
      </c>
      <c r="G635" s="46" t="n">
        <v>112.4366</v>
      </c>
      <c r="H635" s="46" t="n">
        <v>112.92</v>
      </c>
      <c r="I635" s="46" t="n">
        <v>113.931</v>
      </c>
      <c r="J635" s="47" t="str">
        <f aca="false">IF(MIN(E635:I635)=E635,$E$2,IF(MIN(E635:I635)=F635,$F$2,IF(MIN(E635:I635)=G635,$G$2,IF(MIN(E635:I635)=H635,$H$2,IF(MIN(E635:I635)=I635,$I$2)))))</f>
        <v>200D</v>
      </c>
      <c r="K635" s="47" t="str">
        <f aca="false">IF(MAX(E635:I635)=E635,$E$2,IF(MAX(E635:I635)=F635,$F$2,IF(MAX(E635:I635)=G635,$G$2,IF(MAX(E635:I635)=H635,$H$2,IF(MAX(E635:I635)=I635,$I$2)))))</f>
        <v>10D</v>
      </c>
      <c r="L635" s="4" t="n">
        <f aca="false">IF(MAX(E635:I635)=H635,1,0)</f>
        <v>0</v>
      </c>
      <c r="M635" s="4" t="n">
        <f aca="false">IF(MAX(E635:I635)=I635,1,0)</f>
        <v>1</v>
      </c>
      <c r="O635" s="4" t="n">
        <f aca="false">IF(CN635&gt;E635,1,0)</f>
        <v>1</v>
      </c>
      <c r="P635" s="4" t="n">
        <f aca="false">IF(CN635&gt;F635,1,0)</f>
        <v>1</v>
      </c>
      <c r="Q635" s="4" t="n">
        <f aca="false">IF(CN635&gt;G635,1,0)</f>
        <v>1</v>
      </c>
      <c r="R635" s="4" t="n">
        <f aca="false">IF(CN635&gt;H635,1,0)</f>
        <v>1</v>
      </c>
      <c r="S635" s="4" t="n">
        <f aca="false">IF(CN635&gt;I635,1,0)</f>
        <v>1</v>
      </c>
      <c r="T635" s="25" t="n">
        <f aca="false">IF(AND(AND(R635=0,S635=0,Q635=0),OR(S634=1,S633=1,S632=1)),1,0)</f>
        <v>0</v>
      </c>
      <c r="U635" s="13" t="n">
        <f aca="false">SUM(CM634:CM635)</f>
        <v>0.00949742901391981</v>
      </c>
      <c r="AV635" s="0"/>
      <c r="AW635" s="55" t="n">
        <f aca="false">IF(EC635&gt;$AW$2,1,0)</f>
        <v>0</v>
      </c>
      <c r="AX635" s="0" t="n">
        <f aca="false">IF(AND(I635&gt;G635,I634&lt;G634),1,IF(OR(AND(I635&gt;F635,I634&lt;F634),AND(I635&gt;E635,I634&lt;E634)),1,0))</f>
        <v>0</v>
      </c>
      <c r="AY635" s="0" t="n">
        <f aca="false">IF(K634="10D",1,0)</f>
        <v>1</v>
      </c>
      <c r="AZ635" s="0" t="n">
        <f aca="false">IF(AND(I635&gt;G635,I634&lt;G634,I635&gt;F635,I634&gt;F634,I635&gt;E635,I634&gt;E634),1,0)</f>
        <v>0</v>
      </c>
      <c r="BA635" s="56" t="n">
        <f aca="false">IF(G635&gt;H635,1,0)</f>
        <v>0</v>
      </c>
      <c r="BB635" s="56" t="n">
        <f aca="false">IF(I635&lt;F635,1,0)</f>
        <v>0</v>
      </c>
      <c r="BC635" s="0" t="n">
        <f aca="false">IF(AND(SUM(AW634:AX634)=2,AY635=1),1,IF(SUM(AX633:AX635)=0,0,IF(AND(OR(AW633=1,AX633=1),OR(AW634=1,AX634=1),AY635=1),1,IF(AND(SUM(AW635:AY635)=2,SUM(AW633:AX633)=2,AX633=1),1,0))))</f>
        <v>0</v>
      </c>
      <c r="BD635" s="57" t="str">
        <f aca="false">IF(BC635=0,"",IF(AND(BC635=1,AZ635=0,AZ634=0,AZ633=0),1,IF(AND(BC635=1,OR(AZ635=1,AZ634=1,AZ633)),IF(BA635=1,1,0))))</f>
        <v/>
      </c>
      <c r="BE635" s="50" t="str">
        <f aca="false">IF(AND(BD635=1,BD634=1),0,IF(BD635=1,SUM(CM636:CM674),""))</f>
        <v/>
      </c>
      <c r="BF635" s="20" t="n">
        <f aca="false">IF(AND(BB635=1,BB634=1,BE594&lt;&gt;0),"",IF(AND(BB634=0,BB635=1),BF634,IF(AND(BB635=1,BB634=1),BF634,IF(AND(BF634="",BE634="",OR(BD634=0,BD634="")),"",IF(AND(BF634="",BE595=0),"",IF(AND(BE595&lt;&gt;"",BF634=BE595),"",IF(AND(BD634=1,BE634&lt;&gt;0),CM635,IF(BF634&lt;&gt;0,BF634+CM635,IF(BF634="","")))))))))</f>
        <v>0.00175150057515183</v>
      </c>
      <c r="BI635" s="0"/>
      <c r="BU635" s="0"/>
      <c r="BZ635" s="49"/>
      <c r="CG635" s="13"/>
      <c r="CH635" s="40"/>
      <c r="CI635" s="13"/>
      <c r="CL635" s="6" t="n">
        <f aca="false">C635</f>
        <v>38168</v>
      </c>
      <c r="CM635" s="13" t="n">
        <f aca="false">CN635/CN634-1</f>
        <v>0.00535463483146059</v>
      </c>
      <c r="CN635" s="4" t="n">
        <v>114.53</v>
      </c>
      <c r="CO635" s="13" t="n">
        <f aca="false">CN635/CN630-1</f>
        <v>-0.00191721132897604</v>
      </c>
      <c r="CY635" s="4" t="n">
        <v>114.07</v>
      </c>
      <c r="CZ635" s="4" t="n">
        <v>114.53</v>
      </c>
      <c r="DA635" s="33" t="n">
        <f aca="false">CZ635-CN635</f>
        <v>0</v>
      </c>
      <c r="DB635" s="16" t="n">
        <f aca="false">CZ635/CY635-1</f>
        <v>0.00403261155430879</v>
      </c>
      <c r="DC635" s="15" t="n">
        <f aca="false">CY635/CZ634-1</f>
        <v>0.00131671348314599</v>
      </c>
      <c r="DD635" s="15" t="n">
        <f aca="false">CZ635/CZ634-1</f>
        <v>0.00535463483146059</v>
      </c>
      <c r="DE635" s="34" t="str">
        <f aca="false">IF(CW635=0,"",-DC635*CS635)</f>
        <v/>
      </c>
      <c r="DY635" s="6"/>
      <c r="EB635" s="6" t="n">
        <f aca="false">CL635</f>
        <v>38168</v>
      </c>
      <c r="EC635" s="13" t="n">
        <f aca="false">SUM(CM633:CM635)</f>
        <v>0.00607156815657617</v>
      </c>
    </row>
    <row r="636" customFormat="false" ht="15" hidden="false" customHeight="false" outlineLevel="0" collapsed="false">
      <c r="A636" s="0" t="n">
        <f aca="false">IF(FR636=1,CZ636,0)</f>
        <v>0</v>
      </c>
      <c r="C636" s="6" t="n">
        <v>38169</v>
      </c>
      <c r="D636" s="0" t="n">
        <f aca="false">IF(E636&gt;E635,1,)</f>
        <v>1</v>
      </c>
      <c r="E636" s="46" t="n">
        <v>110.3277</v>
      </c>
      <c r="F636" s="46" t="n">
        <v>113.1128</v>
      </c>
      <c r="G636" s="46" t="n">
        <v>112.457</v>
      </c>
      <c r="H636" s="46" t="n">
        <v>113.0297</v>
      </c>
      <c r="I636" s="46" t="n">
        <v>113.842</v>
      </c>
      <c r="J636" s="47" t="str">
        <f aca="false">IF(MIN(E636:I636)=E636,$E$2,IF(MIN(E636:I636)=F636,$F$2,IF(MIN(E636:I636)=G636,$G$2,IF(MIN(E636:I636)=H636,$H$2,IF(MIN(E636:I636)=I636,$I$2)))))</f>
        <v>200D</v>
      </c>
      <c r="K636" s="47" t="str">
        <f aca="false">IF(MAX(E636:I636)=E636,$E$2,IF(MAX(E636:I636)=F636,$F$2,IF(MAX(E636:I636)=G636,$G$2,IF(MAX(E636:I636)=H636,$H$2,IF(MAX(E636:I636)=I636,$I$2)))))</f>
        <v>10D</v>
      </c>
      <c r="L636" s="4" t="n">
        <f aca="false">IF(MAX(E636:I636)=H636,1,0)</f>
        <v>0</v>
      </c>
      <c r="M636" s="4" t="n">
        <f aca="false">IF(MAX(E636:I636)=I636,1,0)</f>
        <v>1</v>
      </c>
      <c r="O636" s="4" t="n">
        <f aca="false">IF(CN636&gt;E636,1,0)</f>
        <v>1</v>
      </c>
      <c r="P636" s="4" t="n">
        <f aca="false">IF(CN636&gt;F636,1,0)</f>
        <v>0</v>
      </c>
      <c r="Q636" s="4" t="n">
        <f aca="false">IF(CN636&gt;G636,1,0)</f>
        <v>1</v>
      </c>
      <c r="R636" s="4" t="n">
        <f aca="false">IF(CN636&gt;H636,1,0)</f>
        <v>0</v>
      </c>
      <c r="S636" s="4" t="n">
        <f aca="false">IF(CN636&gt;I636,1,0)</f>
        <v>0</v>
      </c>
      <c r="T636" s="25" t="n">
        <f aca="false">IF(AND(AND(R636=0,S636=0,Q636=0),OR(S635=1,S634=1,S633=1)),1,0)</f>
        <v>0</v>
      </c>
      <c r="U636" s="13" t="n">
        <f aca="false">SUM(CM635:CM636)</f>
        <v>-0.00852819062911747</v>
      </c>
      <c r="AV636" s="0"/>
      <c r="AW636" s="55" t="n">
        <f aca="false">IF(EC636&gt;$AW$2,1,0)</f>
        <v>0</v>
      </c>
      <c r="AX636" s="0" t="n">
        <f aca="false">IF(AND(I636&gt;G636,I635&lt;G635),1,IF(OR(AND(I636&gt;F636,I635&lt;F635),AND(I636&gt;E636,I635&lt;E635)),1,0))</f>
        <v>0</v>
      </c>
      <c r="AY636" s="0" t="n">
        <f aca="false">IF(K635="10D",1,0)</f>
        <v>1</v>
      </c>
      <c r="AZ636" s="0" t="n">
        <f aca="false">IF(AND(I636&gt;G636,I635&lt;G635,I636&gt;F636,I635&gt;F635,I636&gt;E636,I635&gt;E635),1,0)</f>
        <v>0</v>
      </c>
      <c r="BA636" s="56" t="n">
        <f aca="false">IF(G636&gt;H636,1,0)</f>
        <v>0</v>
      </c>
      <c r="BB636" s="56" t="n">
        <f aca="false">IF(I636&lt;F636,1,0)</f>
        <v>0</v>
      </c>
      <c r="BC636" s="0" t="n">
        <f aca="false">IF(AND(SUM(AW635:AX635)=2,AY636=1),1,IF(SUM(AX634:AX636)=0,0,IF(AND(OR(AW634=1,AX634=1),OR(AW635=1,AX635=1),AY636=1),1,IF(AND(SUM(AW636:AY636)=2,SUM(AW634:AX634)=2,AX634=1),1,0))))</f>
        <v>0</v>
      </c>
      <c r="BD636" s="57" t="str">
        <f aca="false">IF(BC636=0,"",IF(AND(BC636=1,AZ636=0,AZ635=0,AZ634=0),1,IF(AND(BC636=1,OR(AZ636=1,AZ635=1,AZ634)),IF(BA636=1,1,0))))</f>
        <v/>
      </c>
      <c r="BE636" s="50" t="str">
        <f aca="false">IF(AND(BD636=1,BD635=1),0,IF(BD636=1,SUM(CM637:CM675),""))</f>
        <v/>
      </c>
      <c r="BF636" s="20" t="n">
        <f aca="false">IF(AND(BB636=1,BB635=1,BE595&lt;&gt;0),"",IF(AND(BB635=0,BB636=1),BF635,IF(AND(BB636=1,BB635=1),BF635,IF(AND(BF635="",BE635="",OR(BD635=0,BD635="")),"",IF(AND(BF635="",BE596=0),"",IF(AND(BE596&lt;&gt;"",BF635=BE596),"",IF(AND(BD635=1,BE635&lt;&gt;0),CM636,IF(BF635&lt;&gt;0,BF635+CM636,IF(BF635="","")))))))))</f>
        <v>-0.0121313248854262</v>
      </c>
      <c r="BI636" s="0"/>
      <c r="BU636" s="0"/>
      <c r="BZ636" s="49"/>
      <c r="CG636" s="13"/>
      <c r="CH636" s="40"/>
      <c r="CI636" s="13"/>
      <c r="CL636" s="6" t="n">
        <f aca="false">C636</f>
        <v>38169</v>
      </c>
      <c r="CM636" s="13" t="n">
        <f aca="false">CN636/CN635-1</f>
        <v>-0.0138828254605781</v>
      </c>
      <c r="CN636" s="4" t="n">
        <v>112.94</v>
      </c>
      <c r="CO636" s="13" t="n">
        <f aca="false">CN636/CN631-1</f>
        <v>-0.0126759332109451</v>
      </c>
      <c r="CY636" s="4" t="n">
        <v>114.25</v>
      </c>
      <c r="CZ636" s="4" t="n">
        <v>112.94</v>
      </c>
      <c r="DA636" s="33" t="n">
        <f aca="false">CZ636-CN636</f>
        <v>0</v>
      </c>
      <c r="DB636" s="16" t="n">
        <f aca="false">CZ636/CY636-1</f>
        <v>-0.0114660831509847</v>
      </c>
      <c r="DC636" s="15" t="n">
        <f aca="false">CY636/CZ635-1</f>
        <v>-0.00244477429494461</v>
      </c>
      <c r="DD636" s="15" t="n">
        <f aca="false">CZ636/CZ635-1</f>
        <v>-0.0138828254605781</v>
      </c>
      <c r="DE636" s="34" t="str">
        <f aca="false">IF(CW636=0,"",-DC636*CS636)</f>
        <v/>
      </c>
      <c r="DY636" s="6"/>
      <c r="EB636" s="6" t="n">
        <f aca="false">CL636</f>
        <v>38169</v>
      </c>
      <c r="EC636" s="13" t="n">
        <f aca="false">SUM(CM634:CM636)</f>
        <v>-0.00438539644665825</v>
      </c>
    </row>
    <row r="637" customFormat="false" ht="15" hidden="false" customHeight="false" outlineLevel="0" collapsed="false">
      <c r="A637" s="0" t="n">
        <f aca="false">IF(FR637=1,CZ637,0)</f>
        <v>0</v>
      </c>
      <c r="C637" s="6" t="n">
        <v>38170</v>
      </c>
      <c r="D637" s="0" t="n">
        <f aca="false">IF(E637&gt;E636,1,)</f>
        <v>1</v>
      </c>
      <c r="E637" s="46" t="n">
        <v>110.3742</v>
      </c>
      <c r="F637" s="46" t="n">
        <v>113.0968</v>
      </c>
      <c r="G637" s="46" t="n">
        <v>112.4612</v>
      </c>
      <c r="H637" s="46" t="n">
        <v>113.15</v>
      </c>
      <c r="I637" s="46" t="n">
        <v>113.767</v>
      </c>
      <c r="J637" s="47" t="str">
        <f aca="false">IF(MIN(E637:I637)=E637,$E$2,IF(MIN(E637:I637)=F637,$F$2,IF(MIN(E637:I637)=G637,$G$2,IF(MIN(E637:I637)=H637,$H$2,IF(MIN(E637:I637)=I637,$I$2)))))</f>
        <v>200D</v>
      </c>
      <c r="K637" s="47" t="str">
        <f aca="false">IF(MAX(E637:I637)=E637,$E$2,IF(MAX(E637:I637)=F637,$F$2,IF(MAX(E637:I637)=G637,$G$2,IF(MAX(E637:I637)=H637,$H$2,IF(MAX(E637:I637)=I637,$I$2)))))</f>
        <v>10D</v>
      </c>
      <c r="L637" s="4" t="n">
        <f aca="false">IF(MAX(E637:I637)=H637,1,0)</f>
        <v>0</v>
      </c>
      <c r="M637" s="4" t="n">
        <f aca="false">IF(MAX(E637:I637)=I637,1,0)</f>
        <v>1</v>
      </c>
      <c r="O637" s="4" t="n">
        <f aca="false">IF(CN637&gt;E637,1,0)</f>
        <v>1</v>
      </c>
      <c r="P637" s="4" t="n">
        <f aca="false">IF(CN637&gt;F637,1,0)</f>
        <v>0</v>
      </c>
      <c r="Q637" s="4" t="n">
        <f aca="false">IF(CN637&gt;G637,1,0)</f>
        <v>1</v>
      </c>
      <c r="R637" s="4" t="n">
        <f aca="false">IF(CN637&gt;H637,1,0)</f>
        <v>0</v>
      </c>
      <c r="S637" s="4" t="n">
        <f aca="false">IF(CN637&gt;I637,1,0)</f>
        <v>0</v>
      </c>
      <c r="T637" s="25" t="n">
        <f aca="false">IF(AND(AND(R637=0,S637=0,Q637=0),OR(S636=1,S635=1,S634=1)),1,0)</f>
        <v>0</v>
      </c>
      <c r="U637" s="13" t="n">
        <f aca="false">SUM(CM636:CM637)</f>
        <v>-0.0144140809944899</v>
      </c>
      <c r="AV637" s="0"/>
      <c r="AW637" s="55" t="n">
        <f aca="false">IF(EC637&gt;$AW$2,1,0)</f>
        <v>0</v>
      </c>
      <c r="AX637" s="0" t="n">
        <f aca="false">IF(AND(I637&gt;G637,I636&lt;G636),1,IF(OR(AND(I637&gt;F637,I636&lt;F636),AND(I637&gt;E637,I636&lt;E636)),1,0))</f>
        <v>0</v>
      </c>
      <c r="AY637" s="0" t="n">
        <f aca="false">IF(K636="10D",1,0)</f>
        <v>1</v>
      </c>
      <c r="AZ637" s="0" t="n">
        <f aca="false">IF(AND(I637&gt;G637,I636&lt;G636,I637&gt;F637,I636&gt;F636,I637&gt;E637,I636&gt;E636),1,0)</f>
        <v>0</v>
      </c>
      <c r="BA637" s="56" t="n">
        <f aca="false">IF(G637&gt;H637,1,0)</f>
        <v>0</v>
      </c>
      <c r="BB637" s="56" t="n">
        <f aca="false">IF(I637&lt;F637,1,0)</f>
        <v>0</v>
      </c>
      <c r="BC637" s="0" t="n">
        <f aca="false">IF(AND(SUM(AW636:AX636)=2,AY637=1),1,IF(SUM(AX635:AX637)=0,0,IF(AND(OR(AW635=1,AX635=1),OR(AW636=1,AX636=1),AY637=1),1,IF(AND(SUM(AW637:AY637)=2,SUM(AW635:AX635)=2,AX635=1),1,0))))</f>
        <v>0</v>
      </c>
      <c r="BD637" s="57" t="str">
        <f aca="false">IF(BC637=0,"",IF(AND(BC637=1,AZ637=0,AZ636=0,AZ635=0),1,IF(AND(BC637=1,OR(AZ637=1,AZ636=1,AZ635)),IF(BA637=1,1,0))))</f>
        <v/>
      </c>
      <c r="BE637" s="50" t="str">
        <f aca="false">IF(AND(BD637=1,BD636=1),0,IF(BD637=1,SUM(CM638:CM676),""))</f>
        <v/>
      </c>
      <c r="BF637" s="20" t="n">
        <f aca="false">IF(AND(BB637=1,BB636=1,BE596&lt;&gt;0),"",IF(AND(BB636=0,BB637=1),BF636,IF(AND(BB637=1,BB636=1),BF636,IF(AND(BF636="",BE636="",OR(BD636=0,BD636="")),"",IF(AND(BF636="",BE597=0),"",IF(AND(BE597&lt;&gt;"",BF636=BE597),"",IF(AND(BD636=1,BE636&lt;&gt;0),CM637,IF(BF636&lt;&gt;0,BF636+CM637,IF(BF636="","")))))))))</f>
        <v>-0.0126625804193381</v>
      </c>
      <c r="BI637" s="0"/>
      <c r="BU637" s="0"/>
      <c r="BZ637" s="49"/>
      <c r="CG637" s="13"/>
      <c r="CH637" s="40"/>
      <c r="CI637" s="13"/>
      <c r="CL637" s="6" t="n">
        <f aca="false">C637</f>
        <v>38170</v>
      </c>
      <c r="CM637" s="13" t="n">
        <f aca="false">CN637/CN636-1</f>
        <v>-0.000531255533911867</v>
      </c>
      <c r="CN637" s="4" t="n">
        <v>112.88</v>
      </c>
      <c r="CO637" s="13" t="n">
        <f aca="false">CN637/CN632-1</f>
        <v>-0.00843288826423061</v>
      </c>
      <c r="CY637" s="4" t="n">
        <v>113.16</v>
      </c>
      <c r="CZ637" s="4" t="n">
        <v>112.88</v>
      </c>
      <c r="DA637" s="33" t="n">
        <f aca="false">CZ637-CN637</f>
        <v>0</v>
      </c>
      <c r="DB637" s="16" t="n">
        <f aca="false">CZ637/CY637-1</f>
        <v>-0.00247437256981264</v>
      </c>
      <c r="DC637" s="15" t="n">
        <f aca="false">CY637/CZ636-1</f>
        <v>0.0019479369576767</v>
      </c>
      <c r="DD637" s="15" t="n">
        <f aca="false">CZ637/CZ636-1</f>
        <v>-0.000531255533911867</v>
      </c>
      <c r="DE637" s="34" t="str">
        <f aca="false">IF(CW637=0,"",-DC637*CS637)</f>
        <v/>
      </c>
      <c r="DY637" s="6"/>
      <c r="EB637" s="6" t="n">
        <f aca="false">CL637</f>
        <v>38170</v>
      </c>
      <c r="EC637" s="13" t="n">
        <f aca="false">SUM(CM635:CM637)</f>
        <v>-0.00905944616302934</v>
      </c>
    </row>
    <row r="638" customFormat="false" ht="15" hidden="false" customHeight="false" outlineLevel="0" collapsed="false">
      <c r="A638" s="0" t="n">
        <f aca="false">IF(FR638=1,CZ638,0)</f>
        <v>0</v>
      </c>
      <c r="C638" s="6" t="n">
        <v>38174</v>
      </c>
      <c r="D638" s="0" t="n">
        <f aca="false">IF(E638&gt;E637,1,)</f>
        <v>1</v>
      </c>
      <c r="E638" s="46" t="n">
        <v>110.4167</v>
      </c>
      <c r="F638" s="46" t="n">
        <v>113.0672</v>
      </c>
      <c r="G638" s="46" t="n">
        <v>112.414</v>
      </c>
      <c r="H638" s="46" t="n">
        <v>113.2257</v>
      </c>
      <c r="I638" s="46" t="n">
        <v>113.636</v>
      </c>
      <c r="J638" s="47" t="str">
        <f aca="false">IF(MIN(E638:I638)=E638,$E$2,IF(MIN(E638:I638)=F638,$F$2,IF(MIN(E638:I638)=G638,$G$2,IF(MIN(E638:I638)=H638,$H$2,IF(MIN(E638:I638)=I638,$I$2)))))</f>
        <v>200D</v>
      </c>
      <c r="K638" s="47" t="str">
        <f aca="false">IF(MAX(E638:I638)=E638,$E$2,IF(MAX(E638:I638)=F638,$F$2,IF(MAX(E638:I638)=G638,$G$2,IF(MAX(E638:I638)=H638,$H$2,IF(MAX(E638:I638)=I638,$I$2)))))</f>
        <v>10D</v>
      </c>
      <c r="L638" s="4" t="n">
        <f aca="false">IF(MAX(E638:I638)=H638,1,0)</f>
        <v>0</v>
      </c>
      <c r="M638" s="4" t="n">
        <f aca="false">IF(MAX(E638:I638)=I638,1,0)</f>
        <v>1</v>
      </c>
      <c r="O638" s="4" t="n">
        <f aca="false">IF(CN638&gt;E638,1,0)</f>
        <v>1</v>
      </c>
      <c r="P638" s="4" t="n">
        <f aca="false">IF(CN638&gt;F638,1,0)</f>
        <v>0</v>
      </c>
      <c r="Q638" s="4" t="n">
        <f aca="false">IF(CN638&gt;G638,1,0)</f>
        <v>0</v>
      </c>
      <c r="R638" s="4" t="n">
        <f aca="false">IF(CN638&gt;H638,1,0)</f>
        <v>0</v>
      </c>
      <c r="S638" s="4" t="n">
        <f aca="false">IF(CN638&gt;I638,1,0)</f>
        <v>0</v>
      </c>
      <c r="T638" s="25" t="n">
        <f aca="false">IF(AND(AND(R638=0,S638=0,Q638=0),OR(S637=1,S636=1,S635=1)),1,0)</f>
        <v>1</v>
      </c>
      <c r="U638" s="13" t="n">
        <f aca="false">SUM(CM637:CM638)</f>
        <v>-0.00930163115403937</v>
      </c>
      <c r="AV638" s="0"/>
      <c r="AW638" s="55" t="n">
        <f aca="false">IF(EC638&gt;$AW$2,1,0)</f>
        <v>0</v>
      </c>
      <c r="AX638" s="0" t="n">
        <f aca="false">IF(AND(I638&gt;G638,I637&lt;G637),1,IF(OR(AND(I638&gt;F638,I637&lt;F637),AND(I638&gt;E638,I637&lt;E637)),1,0))</f>
        <v>0</v>
      </c>
      <c r="AY638" s="0" t="n">
        <f aca="false">IF(K637="10D",1,0)</f>
        <v>1</v>
      </c>
      <c r="AZ638" s="0" t="n">
        <f aca="false">IF(AND(I638&gt;G638,I637&lt;G637,I638&gt;F638,I637&gt;F637,I638&gt;E638,I637&gt;E637),1,0)</f>
        <v>0</v>
      </c>
      <c r="BA638" s="56" t="n">
        <f aca="false">IF(G638&gt;H638,1,0)</f>
        <v>0</v>
      </c>
      <c r="BB638" s="56" t="n">
        <f aca="false">IF(I638&lt;F638,1,0)</f>
        <v>0</v>
      </c>
      <c r="BC638" s="0" t="n">
        <f aca="false">IF(AND(SUM(AW637:AX637)=2,AY638=1),1,IF(SUM(AX636:AX638)=0,0,IF(AND(OR(AW636=1,AX636=1),OR(AW637=1,AX637=1),AY638=1),1,IF(AND(SUM(AW638:AY638)=2,SUM(AW636:AX636)=2,AX636=1),1,0))))</f>
        <v>0</v>
      </c>
      <c r="BD638" s="57" t="str">
        <f aca="false">IF(BC638=0,"",IF(AND(BC638=1,AZ638=0,AZ637=0,AZ636=0),1,IF(AND(BC638=1,OR(AZ638=1,AZ637=1,AZ636)),IF(BA638=1,1,0))))</f>
        <v/>
      </c>
      <c r="BE638" s="50" t="str">
        <f aca="false">IF(AND(BD638=1,BD637=1),0,IF(BD638=1,SUM(CM639:CM677),""))</f>
        <v/>
      </c>
      <c r="BF638" s="20" t="n">
        <f aca="false">IF(AND(BB638=1,BB637=1,BE597&lt;&gt;0),"",IF(AND(BB637=0,BB638=1),BF637,IF(AND(BB638=1,BB637=1),BF637,IF(AND(BF637="",BE637="",OR(BD637=0,BD637="")),"",IF(AND(BF637="",BE598=0),"",IF(AND(BE598&lt;&gt;"",BF637=BE598),"",IF(AND(BD637=1,BE637&lt;&gt;0),CM638,IF(BF637&lt;&gt;0,BF637+CM638,IF(BF637="","")))))))))</f>
        <v>-0.0214329560394656</v>
      </c>
      <c r="BI638" s="0"/>
      <c r="BU638" s="0"/>
      <c r="BZ638" s="49"/>
      <c r="CG638" s="13"/>
      <c r="CH638" s="40"/>
      <c r="CI638" s="13"/>
      <c r="CL638" s="6" t="n">
        <f aca="false">C638</f>
        <v>38174</v>
      </c>
      <c r="CM638" s="13" t="n">
        <f aca="false">CN638/CN637-1</f>
        <v>-0.0087703756201275</v>
      </c>
      <c r="CN638" s="4" t="n">
        <v>111.89</v>
      </c>
      <c r="CO638" s="13" t="n">
        <f aca="false">CN638/CN633-1</f>
        <v>-0.0137505509034818</v>
      </c>
      <c r="CY638" s="4" t="n">
        <v>112.37</v>
      </c>
      <c r="CZ638" s="4" t="n">
        <v>111.89</v>
      </c>
      <c r="DA638" s="33" t="n">
        <f aca="false">CZ638-CN638</f>
        <v>0</v>
      </c>
      <c r="DB638" s="16" t="n">
        <f aca="false">CZ638/CY638-1</f>
        <v>-0.00427160274094518</v>
      </c>
      <c r="DC638" s="15" t="n">
        <f aca="false">CY638/CZ637-1</f>
        <v>-0.00451807228915657</v>
      </c>
      <c r="DD638" s="15" t="n">
        <f aca="false">CZ638/CZ637-1</f>
        <v>-0.0087703756201275</v>
      </c>
      <c r="DE638" s="34" t="str">
        <f aca="false">IF(CW638=0,"",-DC638*CS638)</f>
        <v/>
      </c>
      <c r="DY638" s="6"/>
      <c r="EB638" s="6" t="n">
        <f aca="false">CL638</f>
        <v>38174</v>
      </c>
      <c r="EC638" s="13" t="n">
        <f aca="false">SUM(CM636:CM638)</f>
        <v>-0.0231844566146174</v>
      </c>
    </row>
    <row r="639" customFormat="false" ht="15" hidden="false" customHeight="false" outlineLevel="0" collapsed="false">
      <c r="A639" s="0" t="n">
        <f aca="false">IF(FR639=1,CZ639,0)</f>
        <v>0</v>
      </c>
      <c r="C639" s="6" t="n">
        <v>38175</v>
      </c>
      <c r="D639" s="0" t="n">
        <f aca="false">IF(E639&gt;E638,1,)</f>
        <v>1</v>
      </c>
      <c r="E639" s="46" t="n">
        <v>110.4548</v>
      </c>
      <c r="F639" s="46" t="n">
        <v>113.0287</v>
      </c>
      <c r="G639" s="46" t="n">
        <v>112.3712</v>
      </c>
      <c r="H639" s="46" t="n">
        <v>113.306</v>
      </c>
      <c r="I639" s="46" t="n">
        <v>113.481</v>
      </c>
      <c r="J639" s="47" t="str">
        <f aca="false">IF(MIN(E639:I639)=E639,$E$2,IF(MIN(E639:I639)=F639,$F$2,IF(MIN(E639:I639)=G639,$G$2,IF(MIN(E639:I639)=H639,$H$2,IF(MIN(E639:I639)=I639,$I$2)))))</f>
        <v>200D</v>
      </c>
      <c r="K639" s="47" t="str">
        <f aca="false">IF(MAX(E639:I639)=E639,$E$2,IF(MAX(E639:I639)=F639,$F$2,IF(MAX(E639:I639)=G639,$G$2,IF(MAX(E639:I639)=H639,$H$2,IF(MAX(E639:I639)=I639,$I$2)))))</f>
        <v>10D</v>
      </c>
      <c r="L639" s="4" t="n">
        <f aca="false">IF(MAX(E639:I639)=H639,1,0)</f>
        <v>0</v>
      </c>
      <c r="M639" s="4" t="n">
        <f aca="false">IF(MAX(E639:I639)=I639,1,0)</f>
        <v>1</v>
      </c>
      <c r="O639" s="4" t="n">
        <f aca="false">IF(CN639&gt;E639,1,0)</f>
        <v>1</v>
      </c>
      <c r="P639" s="4" t="n">
        <f aca="false">IF(CN639&gt;F639,1,0)</f>
        <v>0</v>
      </c>
      <c r="Q639" s="4" t="n">
        <f aca="false">IF(CN639&gt;G639,1,0)</f>
        <v>0</v>
      </c>
      <c r="R639" s="4" t="n">
        <f aca="false">IF(CN639&gt;H639,1,0)</f>
        <v>0</v>
      </c>
      <c r="S639" s="4" t="n">
        <f aca="false">IF(CN639&gt;I639,1,0)</f>
        <v>0</v>
      </c>
      <c r="T639" s="25" t="n">
        <f aca="false">IF(AND(AND(R639=0,S639=0,Q639=0),OR(S638=1,S637=1,S636=1)),1,0)</f>
        <v>0</v>
      </c>
      <c r="U639" s="13" t="n">
        <f aca="false">SUM(CM638:CM639)</f>
        <v>-0.00582105038999081</v>
      </c>
      <c r="AV639" s="0"/>
      <c r="AW639" s="55" t="n">
        <f aca="false">IF(EC639&gt;$AW$2,1,0)</f>
        <v>0</v>
      </c>
      <c r="AX639" s="0" t="n">
        <f aca="false">IF(AND(I639&gt;G639,I638&lt;G638),1,IF(OR(AND(I639&gt;F639,I638&lt;F638),AND(I639&gt;E639,I638&lt;E638)),1,0))</f>
        <v>0</v>
      </c>
      <c r="AY639" s="0" t="n">
        <f aca="false">IF(K638="10D",1,0)</f>
        <v>1</v>
      </c>
      <c r="AZ639" s="0" t="n">
        <f aca="false">IF(AND(I639&gt;G639,I638&lt;G638,I639&gt;F639,I638&gt;F638,I639&gt;E639,I638&gt;E638),1,0)</f>
        <v>0</v>
      </c>
      <c r="BA639" s="56" t="n">
        <f aca="false">IF(G639&gt;H639,1,0)</f>
        <v>0</v>
      </c>
      <c r="BB639" s="56" t="n">
        <f aca="false">IF(I639&lt;F639,1,0)</f>
        <v>0</v>
      </c>
      <c r="BC639" s="0" t="n">
        <f aca="false">IF(AND(SUM(AW638:AX638)=2,AY639=1),1,IF(SUM(AX637:AX639)=0,0,IF(AND(OR(AW637=1,AX637=1),OR(AW638=1,AX638=1),AY639=1),1,IF(AND(SUM(AW639:AY639)=2,SUM(AW637:AX637)=2,AX637=1),1,0))))</f>
        <v>0</v>
      </c>
      <c r="BD639" s="57" t="str">
        <f aca="false">IF(BC639=0,"",IF(AND(BC639=1,AZ639=0,AZ638=0,AZ637=0),1,IF(AND(BC639=1,OR(AZ639=1,AZ638=1,AZ637)),IF(BA639=1,1,0))))</f>
        <v/>
      </c>
      <c r="BE639" s="50" t="str">
        <f aca="false">IF(AND(BD639=1,BD638=1),0,IF(BD639=1,SUM(CM640:CM678),""))</f>
        <v/>
      </c>
      <c r="BF639" s="20" t="n">
        <f aca="false">IF(AND(BB639=1,BB638=1,BE598&lt;&gt;0),"",IF(AND(BB638=0,BB639=1),BF638,IF(AND(BB639=1,BB638=1),BF638,IF(AND(BF638="",BE638="",OR(BD638=0,BD638="")),"",IF(AND(BF638="",BE599=0),"",IF(AND(BE599&lt;&gt;"",BF638=BE599),"",IF(AND(BD638=1,BE638&lt;&gt;0),CM639,IF(BF638&lt;&gt;0,BF638+CM639,IF(BF638="","")))))))))</f>
        <v>-0.0184836308093289</v>
      </c>
      <c r="BI639" s="0"/>
      <c r="BU639" s="0"/>
      <c r="BZ639" s="49"/>
      <c r="CG639" s="13"/>
      <c r="CH639" s="40"/>
      <c r="CI639" s="13"/>
      <c r="CL639" s="6" t="n">
        <f aca="false">C639</f>
        <v>38175</v>
      </c>
      <c r="CM639" s="13" t="n">
        <f aca="false">CN639/CN638-1</f>
        <v>0.00294932523013669</v>
      </c>
      <c r="CN639" s="4" t="n">
        <v>112.22</v>
      </c>
      <c r="CO639" s="13" t="n">
        <f aca="false">CN639/CN634-1</f>
        <v>-0.0149227528089888</v>
      </c>
      <c r="CY639" s="4" t="n">
        <v>111.81</v>
      </c>
      <c r="CZ639" s="4" t="n">
        <v>112.22</v>
      </c>
      <c r="DA639" s="33" t="n">
        <f aca="false">CZ639-CN639</f>
        <v>0</v>
      </c>
      <c r="DB639" s="16" t="n">
        <f aca="false">CZ639/CY639-1</f>
        <v>0.00366693497898218</v>
      </c>
      <c r="DC639" s="15" t="n">
        <f aca="false">CY639/CZ638-1</f>
        <v>-0.000714987934578581</v>
      </c>
      <c r="DD639" s="15" t="n">
        <f aca="false">CZ639/CZ638-1</f>
        <v>0.00294932523013669</v>
      </c>
      <c r="DE639" s="34" t="str">
        <f aca="false">IF(CW639=0,"",-DC639*CS639)</f>
        <v/>
      </c>
      <c r="DY639" s="6"/>
      <c r="EB639" s="6" t="n">
        <f aca="false">CL639</f>
        <v>38175</v>
      </c>
      <c r="EC639" s="13" t="n">
        <f aca="false">SUM(CM637:CM639)</f>
        <v>-0.00635230592390268</v>
      </c>
    </row>
    <row r="640" customFormat="false" ht="15.75" hidden="false" customHeight="false" outlineLevel="0" collapsed="false">
      <c r="A640" s="0" t="n">
        <f aca="false">IF(FR640=1,CZ640,0)</f>
        <v>0</v>
      </c>
      <c r="C640" s="6" t="n">
        <v>38176</v>
      </c>
      <c r="D640" s="0" t="n">
        <f aca="false">IF(E640&gt;E639,1,)</f>
        <v>1</v>
      </c>
      <c r="E640" s="46" t="n">
        <v>110.4936</v>
      </c>
      <c r="F640" s="46" t="n">
        <v>112.9864</v>
      </c>
      <c r="G640" s="46" t="n">
        <v>112.3156</v>
      </c>
      <c r="H640" s="46" t="n">
        <v>113.3443</v>
      </c>
      <c r="I640" s="46" t="n">
        <v>113.148</v>
      </c>
      <c r="J640" s="47" t="str">
        <f aca="false">IF(MIN(E640:I640)=E640,$E$2,IF(MIN(E640:I640)=F640,$F$2,IF(MIN(E640:I640)=G640,$G$2,IF(MIN(E640:I640)=H640,$H$2,IF(MIN(E640:I640)=I640,$I$2)))))</f>
        <v>200D</v>
      </c>
      <c r="K640" s="47" t="str">
        <f aca="false">IF(MAX(E640:I640)=E640,$E$2,IF(MAX(E640:I640)=F640,$F$2,IF(MAX(E640:I640)=G640,$G$2,IF(MAX(E640:I640)=H640,$H$2,IF(MAX(E640:I640)=I640,$I$2)))))</f>
        <v>30D</v>
      </c>
      <c r="L640" s="4" t="n">
        <f aca="false">IF(MAX(E640:I640)=H640,1,0)</f>
        <v>1</v>
      </c>
      <c r="M640" s="4" t="n">
        <f aca="false">IF(MAX(E640:I640)=I640,1,0)</f>
        <v>0</v>
      </c>
      <c r="O640" s="4" t="n">
        <f aca="false">IF(CN640&gt;E640,1,0)</f>
        <v>1</v>
      </c>
      <c r="P640" s="4" t="n">
        <f aca="false">IF(CN640&gt;F640,1,0)</f>
        <v>0</v>
      </c>
      <c r="Q640" s="4" t="n">
        <f aca="false">IF(CN640&gt;G640,1,0)</f>
        <v>0</v>
      </c>
      <c r="R640" s="4" t="n">
        <f aca="false">IF(CN640&gt;H640,1,0)</f>
        <v>0</v>
      </c>
      <c r="S640" s="4" t="n">
        <f aca="false">IF(CN640&gt;I640,1,0)</f>
        <v>0</v>
      </c>
      <c r="T640" s="25" t="n">
        <f aca="false">IF(AND(AND(R640=0,S640=0,Q640=0),OR(S639=1,S638=1,S637=1)),1,0)</f>
        <v>0</v>
      </c>
      <c r="U640" s="13" t="n">
        <f aca="false">SUM(CM639:CM640)</f>
        <v>-0.0041795288065769</v>
      </c>
      <c r="AV640" s="0"/>
      <c r="AW640" s="55" t="n">
        <f aca="false">IF(EC640&gt;$AW$2,1,0)</f>
        <v>0</v>
      </c>
      <c r="AX640" s="0" t="n">
        <f aca="false">IF(AND(I640&gt;G640,I639&lt;G639),1,IF(OR(AND(I640&gt;F640,I639&lt;F639),AND(I640&gt;E640,I639&lt;E639)),1,0))</f>
        <v>0</v>
      </c>
      <c r="AY640" s="0" t="n">
        <f aca="false">IF(K639="10D",1,0)</f>
        <v>1</v>
      </c>
      <c r="AZ640" s="0" t="n">
        <f aca="false">IF(AND(I640&gt;G640,I639&lt;G639,I640&gt;F640,I639&gt;F639,I640&gt;E640,I639&gt;E639),1,0)</f>
        <v>0</v>
      </c>
      <c r="BA640" s="56" t="n">
        <f aca="false">IF(G640&gt;H640,1,0)</f>
        <v>0</v>
      </c>
      <c r="BB640" s="56" t="n">
        <f aca="false">IF(I640&lt;F640,1,0)</f>
        <v>0</v>
      </c>
      <c r="BC640" s="0" t="n">
        <f aca="false">IF(AND(SUM(AW639:AX639)=2,AY640=1),1,IF(SUM(AX638:AX640)=0,0,IF(AND(OR(AW638=1,AX638=1),OR(AW639=1,AX639=1),AY640=1),1,IF(AND(SUM(AW640:AY640)=2,SUM(AW638:AX638)=2,AX638=1),1,0))))</f>
        <v>0</v>
      </c>
      <c r="BD640" s="57" t="str">
        <f aca="false">IF(BC640=0,"",IF(AND(BC640=1,AZ640=0,AZ639=0,AZ638=0),1,IF(AND(BC640=1,OR(AZ640=1,AZ639=1,AZ638)),IF(BA640=1,1,0))))</f>
        <v/>
      </c>
      <c r="BE640" s="50" t="str">
        <f aca="false">IF(AND(BD640=1,BD639=1),0,IF(BD640=1,SUM(CM641:CM679),""))</f>
        <v/>
      </c>
      <c r="BF640" s="20" t="n">
        <f aca="false">IF(AND(BB640=1,BB639=1,BE599&lt;&gt;0),"",IF(AND(BB639=0,BB640=1),BF639,IF(AND(BB640=1,BB639=1),BF639,IF(AND(BF639="",BE639="",OR(BD639=0,BD639="")),"",IF(AND(BF639="",BE600=0),"",IF(AND(BE600&lt;&gt;"",BF639=BE600),"",IF(AND(BD639=1,BE639&lt;&gt;0),CM640,IF(BF639&lt;&gt;0,BF639+CM640,IF(BF639="","")))))))))</f>
        <v>-0.0256124848460425</v>
      </c>
      <c r="BI640" s="0"/>
      <c r="BU640" s="0"/>
      <c r="BZ640" s="49"/>
      <c r="CG640" s="13"/>
      <c r="CH640" s="40"/>
      <c r="CI640" s="13"/>
      <c r="CL640" s="6" t="n">
        <f aca="false">C640</f>
        <v>38176</v>
      </c>
      <c r="CM640" s="13" t="n">
        <f aca="false">CN640/CN639-1</f>
        <v>-0.00712885403671359</v>
      </c>
      <c r="CN640" s="4" t="n">
        <v>111.42</v>
      </c>
      <c r="CO640" s="13" t="n">
        <f aca="false">CN640/CN635-1</f>
        <v>-0.0271544573474198</v>
      </c>
      <c r="CY640" s="4" t="n">
        <v>111.81</v>
      </c>
      <c r="CZ640" s="4" t="n">
        <v>111.42</v>
      </c>
      <c r="DA640" s="33" t="n">
        <f aca="false">CZ640-CN640</f>
        <v>0</v>
      </c>
      <c r="DB640" s="16" t="n">
        <f aca="false">CZ640/CY640-1</f>
        <v>-0.00348806010195868</v>
      </c>
      <c r="DC640" s="15" t="n">
        <f aca="false">CY640/CZ639-1</f>
        <v>-0.00365353769381571</v>
      </c>
      <c r="DD640" s="15" t="n">
        <f aca="false">CZ640/CZ639-1</f>
        <v>-0.00712885403671359</v>
      </c>
      <c r="DE640" s="34" t="str">
        <f aca="false">IF(CW640=0,"",-DC640*CS640)</f>
        <v/>
      </c>
      <c r="DY640" s="6"/>
      <c r="EB640" s="6" t="n">
        <f aca="false">CL640</f>
        <v>38176</v>
      </c>
      <c r="EC640" s="13" t="n">
        <f aca="false">SUM(CM638:CM640)</f>
        <v>-0.0129499044267044</v>
      </c>
    </row>
    <row r="641" customFormat="false" ht="15.75" hidden="false" customHeight="false" outlineLevel="0" collapsed="false">
      <c r="A641" s="0" t="n">
        <f aca="false">IF(FR641=1,CZ641,0)</f>
        <v>0</v>
      </c>
      <c r="C641" s="6" t="n">
        <v>38177</v>
      </c>
      <c r="D641" s="0" t="n">
        <f aca="false">IF(E641&gt;E640,1,)</f>
        <v>1</v>
      </c>
      <c r="E641" s="46" t="n">
        <v>110.5395</v>
      </c>
      <c r="F641" s="46" t="n">
        <v>112.9524</v>
      </c>
      <c r="G641" s="46" t="n">
        <v>112.2642</v>
      </c>
      <c r="H641" s="46" t="n">
        <v>113.3403</v>
      </c>
      <c r="I641" s="46" t="n">
        <v>112.882</v>
      </c>
      <c r="J641" s="47" t="str">
        <f aca="false">IF(MIN(E641:I641)=E641,$E$2,IF(MIN(E641:I641)=F641,$F$2,IF(MIN(E641:I641)=G641,$G$2,IF(MIN(E641:I641)=H641,$H$2,IF(MIN(E641:I641)=I641,$I$2)))))</f>
        <v>200D</v>
      </c>
      <c r="K641" s="47" t="str">
        <f aca="false">IF(MAX(E641:I641)=E641,$E$2,IF(MAX(E641:I641)=F641,$F$2,IF(MAX(E641:I641)=G641,$G$2,IF(MAX(E641:I641)=H641,$H$2,IF(MAX(E641:I641)=I641,$I$2)))))</f>
        <v>30D</v>
      </c>
      <c r="L641" s="4" t="n">
        <f aca="false">IF(MAX(E641:I641)=H641,1,0)</f>
        <v>1</v>
      </c>
      <c r="M641" s="4" t="n">
        <f aca="false">IF(MAX(E641:I641)=I641,1,0)</f>
        <v>0</v>
      </c>
      <c r="O641" s="4" t="n">
        <f aca="false">IF(CN641&gt;E641,1,0)</f>
        <v>1</v>
      </c>
      <c r="P641" s="4" t="n">
        <f aca="false">IF(CN641&gt;F641,1,0)</f>
        <v>0</v>
      </c>
      <c r="Q641" s="4" t="n">
        <f aca="false">IF(CN641&gt;G641,1,0)</f>
        <v>0</v>
      </c>
      <c r="R641" s="4" t="n">
        <f aca="false">IF(CN641&gt;H641,1,0)</f>
        <v>0</v>
      </c>
      <c r="S641" s="4" t="n">
        <f aca="false">IF(CN641&gt;I641,1,0)</f>
        <v>0</v>
      </c>
      <c r="T641" s="25" t="n">
        <f aca="false">IF(AND(AND(R641=0,S641=0,Q641=0),OR(S640=1,S639=1,S638=1)),1,0)</f>
        <v>0</v>
      </c>
      <c r="U641" s="13" t="n">
        <f aca="false">SUM(CM640:CM641)</f>
        <v>-0.00434658873425442</v>
      </c>
      <c r="AV641" s="0"/>
      <c r="AW641" s="55" t="n">
        <f aca="false">IF(EC641&gt;$AW$2,1,0)</f>
        <v>0</v>
      </c>
      <c r="AX641" s="0" t="n">
        <f aca="false">IF(AND(I641&gt;G641,I640&lt;G640),1,IF(OR(AND(I641&gt;F641,I640&lt;F640),AND(I641&gt;E641,I640&lt;E640)),1,0))</f>
        <v>0</v>
      </c>
      <c r="AY641" s="0" t="n">
        <f aca="false">IF(K640="10D",1,0)</f>
        <v>0</v>
      </c>
      <c r="AZ641" s="0" t="n">
        <f aca="false">IF(AND(I641&gt;G641,I640&lt;G640,I641&gt;F641,I640&gt;F640,I641&gt;E641,I640&gt;E640),1,0)</f>
        <v>0</v>
      </c>
      <c r="BA641" s="56" t="n">
        <f aca="false">IF(G641&gt;H641,1,0)</f>
        <v>0</v>
      </c>
      <c r="BB641" s="56" t="n">
        <f aca="false">IF(I641&lt;F641,1,0)</f>
        <v>1</v>
      </c>
      <c r="BC641" s="0" t="n">
        <f aca="false">IF(AND(SUM(AW640:AX640)=2,AY641=1),1,IF(SUM(AX639:AX641)=0,0,IF(AND(OR(AW639=1,AX639=1),OR(AW640=1,AX640=1),AY641=1),1,IF(AND(SUM(AW641:AY641)=2,SUM(AW639:AX639)=2,AX639=1),1,0))))</f>
        <v>0</v>
      </c>
      <c r="BD641" s="57" t="str">
        <f aca="false">IF(BC641=0,"",IF(AND(BC641=1,AZ641=0,AZ640=0,AZ639=0),1,IF(AND(BC641=1,OR(AZ641=1,AZ640=1,AZ639)),IF(BA641=1,1,0))))</f>
        <v/>
      </c>
      <c r="BE641" s="50" t="str">
        <f aca="false">IF(AND(BD641=1,BD640=1),0,IF(BD641=1,SUM(CM642:CM680),""))</f>
        <v/>
      </c>
      <c r="BF641" s="75"/>
      <c r="BH641" s="23" t="s">
        <v>28</v>
      </c>
      <c r="BI641" s="0"/>
      <c r="BU641" s="0"/>
      <c r="BZ641" s="49"/>
      <c r="CG641" s="13"/>
      <c r="CH641" s="40"/>
      <c r="CI641" s="13"/>
      <c r="CL641" s="6" t="n">
        <f aca="false">C641</f>
        <v>38177</v>
      </c>
      <c r="CM641" s="13" t="n">
        <f aca="false">CN641/CN640-1</f>
        <v>0.00278226530245917</v>
      </c>
      <c r="CN641" s="4" t="n">
        <v>111.73</v>
      </c>
      <c r="CO641" s="13" t="n">
        <f aca="false">CN641/CN636-1</f>
        <v>-0.0107136532672215</v>
      </c>
      <c r="CY641" s="4" t="n">
        <v>111.71</v>
      </c>
      <c r="CZ641" s="4" t="n">
        <v>111.73</v>
      </c>
      <c r="DA641" s="33" t="n">
        <f aca="false">CZ641-CN641</f>
        <v>0</v>
      </c>
      <c r="DB641" s="16" t="n">
        <f aca="false">CZ641/CY641-1</f>
        <v>0.000179035001342864</v>
      </c>
      <c r="DC641" s="15" t="n">
        <f aca="false">CY641/CZ640-1</f>
        <v>0.00260276431520356</v>
      </c>
      <c r="DD641" s="15" t="n">
        <f aca="false">CZ641/CZ640-1</f>
        <v>0.00278226530245917</v>
      </c>
      <c r="DE641" s="34" t="str">
        <f aca="false">IF(CW641=0,"",-DC641*CS641)</f>
        <v/>
      </c>
      <c r="DY641" s="6"/>
      <c r="EB641" s="6" t="n">
        <f aca="false">CL641</f>
        <v>38177</v>
      </c>
      <c r="EC641" s="13" t="n">
        <f aca="false">SUM(CM639:CM641)</f>
        <v>-0.00139726350411773</v>
      </c>
    </row>
    <row r="642" customFormat="false" ht="15" hidden="false" customHeight="false" outlineLevel="0" collapsed="false">
      <c r="A642" s="0" t="n">
        <f aca="false">IF(FR642=1,CZ642,0)</f>
        <v>0</v>
      </c>
      <c r="C642" s="6" t="n">
        <v>38180</v>
      </c>
      <c r="D642" s="0" t="n">
        <f aca="false">IF(E642&gt;E641,1,)</f>
        <v>1</v>
      </c>
      <c r="E642" s="46" t="n">
        <v>110.5837</v>
      </c>
      <c r="F642" s="46" t="n">
        <v>112.9085</v>
      </c>
      <c r="G642" s="46" t="n">
        <v>112.2434</v>
      </c>
      <c r="H642" s="46" t="n">
        <v>113.325</v>
      </c>
      <c r="I642" s="46" t="n">
        <v>112.676</v>
      </c>
      <c r="J642" s="47" t="str">
        <f aca="false">IF(MIN(E642:I642)=E642,$E$2,IF(MIN(E642:I642)=F642,$F$2,IF(MIN(E642:I642)=G642,$G$2,IF(MIN(E642:I642)=H642,$H$2,IF(MIN(E642:I642)=I642,$I$2)))))</f>
        <v>200D</v>
      </c>
      <c r="K642" s="47" t="str">
        <f aca="false">IF(MAX(E642:I642)=E642,$E$2,IF(MAX(E642:I642)=F642,$F$2,IF(MAX(E642:I642)=G642,$G$2,IF(MAX(E642:I642)=H642,$H$2,IF(MAX(E642:I642)=I642,$I$2)))))</f>
        <v>30D</v>
      </c>
      <c r="L642" s="4" t="n">
        <f aca="false">IF(MAX(E642:I642)=H642,1,0)</f>
        <v>1</v>
      </c>
      <c r="M642" s="4" t="n">
        <f aca="false">IF(MAX(E642:I642)=I642,1,0)</f>
        <v>0</v>
      </c>
      <c r="O642" s="4" t="n">
        <f aca="false">IF(CN642&gt;E642,1,0)</f>
        <v>1</v>
      </c>
      <c r="P642" s="4" t="n">
        <f aca="false">IF(CN642&gt;F642,1,0)</f>
        <v>0</v>
      </c>
      <c r="Q642" s="4" t="n">
        <f aca="false">IF(CN642&gt;G642,1,0)</f>
        <v>0</v>
      </c>
      <c r="R642" s="4" t="n">
        <f aca="false">IF(CN642&gt;H642,1,0)</f>
        <v>0</v>
      </c>
      <c r="S642" s="4" t="n">
        <f aca="false">IF(CN642&gt;I642,1,0)</f>
        <v>0</v>
      </c>
      <c r="T642" s="25" t="n">
        <f aca="false">IF(AND(AND(R642=0,S642=0,Q642=0),OR(S641=1,S640=1,S639=1)),1,0)</f>
        <v>0</v>
      </c>
      <c r="U642" s="13" t="n">
        <f aca="false">SUM(CM641:CM642)</f>
        <v>0.00322977268633107</v>
      </c>
      <c r="AV642" s="0"/>
      <c r="AW642" s="55" t="n">
        <f aca="false">IF(EC642&gt;$AW$2,1,0)</f>
        <v>0</v>
      </c>
      <c r="AX642" s="0" t="n">
        <f aca="false">IF(AND(I642&gt;G642,I641&lt;G641),1,IF(OR(AND(I642&gt;F642,I641&lt;F641),AND(I642&gt;E642,I641&lt;E641)),1,0))</f>
        <v>0</v>
      </c>
      <c r="AY642" s="0" t="n">
        <f aca="false">IF(K641="10D",1,0)</f>
        <v>0</v>
      </c>
      <c r="AZ642" s="0" t="n">
        <f aca="false">IF(AND(I642&gt;G642,I641&lt;G641,I642&gt;F642,I641&gt;F641,I642&gt;E642,I641&gt;E641),1,0)</f>
        <v>0</v>
      </c>
      <c r="BA642" s="56" t="n">
        <f aca="false">IF(G642&gt;H642,1,0)</f>
        <v>0</v>
      </c>
      <c r="BB642" s="56" t="n">
        <f aca="false">IF(I642&lt;F642,1,0)</f>
        <v>1</v>
      </c>
      <c r="BC642" s="0" t="n">
        <f aca="false">IF(AND(SUM(AW641:AX641)=2,AY642=1),1,IF(SUM(AX640:AX642)=0,0,IF(AND(OR(AW640=1,AX640=1),OR(AW641=1,AX641=1),AY642=1),1,IF(AND(SUM(AW642:AY642)=2,SUM(AW640:AX640)=2,AX640=1),1,0))))</f>
        <v>0</v>
      </c>
      <c r="BD642" s="57" t="str">
        <f aca="false">IF(BC642=0,"",IF(AND(BC642=1,AZ642=0,AZ641=0,AZ640=0),1,IF(AND(BC642=1,OR(AZ642=1,AZ641=1,AZ640)),IF(BA642=1,1,0))))</f>
        <v/>
      </c>
      <c r="BE642" s="50" t="str">
        <f aca="false">IF(AND(BD642=1,BD641=1),0,IF(BD642=1,SUM(CM643:CM681),""))</f>
        <v/>
      </c>
      <c r="BF642" s="20" t="str">
        <f aca="false">IF(AND(BB642=1,BB641=1,BE601&lt;&gt;0),"",IF(AND(BB641=0,BB642=1),BF641,IF(AND(BB642=1,BB641=1),BF641,IF(AND(BF641="",BE641="",OR(BD641=0,BD641="")),"",IF(AND(BF641="",BE602=0),"",IF(AND(BE602&lt;&gt;"",BF641=BE602),"",IF(AND(BD641=1,BE641&lt;&gt;0),CM642,IF(BF641&lt;&gt;0,BF641+CM642,IF(BF641="","")))))))))</f>
        <v/>
      </c>
      <c r="BH642" s="23" t="s">
        <v>56</v>
      </c>
      <c r="BI642" s="0"/>
      <c r="BU642" s="0"/>
      <c r="BZ642" s="49"/>
      <c r="CG642" s="13"/>
      <c r="CH642" s="40"/>
      <c r="CI642" s="13"/>
      <c r="CL642" s="6" t="n">
        <f aca="false">C642</f>
        <v>38180</v>
      </c>
      <c r="CM642" s="13" t="n">
        <f aca="false">CN642/CN641-1</f>
        <v>0.000447507383871892</v>
      </c>
      <c r="CN642" s="4" t="n">
        <v>111.78</v>
      </c>
      <c r="CO642" s="13" t="n">
        <f aca="false">CN642/CN637-1</f>
        <v>-0.00974486180014167</v>
      </c>
      <c r="CY642" s="4" t="n">
        <v>111.52</v>
      </c>
      <c r="CZ642" s="4" t="n">
        <v>111.78</v>
      </c>
      <c r="DA642" s="33" t="n">
        <f aca="false">CZ642-CN642</f>
        <v>0</v>
      </c>
      <c r="DB642" s="16" t="n">
        <f aca="false">CZ642/CY642-1</f>
        <v>0.00233142037302736</v>
      </c>
      <c r="DC642" s="15" t="n">
        <f aca="false">CY642/CZ641-1</f>
        <v>-0.00187953101226179</v>
      </c>
      <c r="DD642" s="15" t="n">
        <f aca="false">CZ642/CZ641-1</f>
        <v>0.000447507383871892</v>
      </c>
      <c r="DE642" s="34" t="str">
        <f aca="false">IF(CW642=0,"",-DC642*CS642)</f>
        <v/>
      </c>
      <c r="DY642" s="6"/>
      <c r="EB642" s="6" t="n">
        <f aca="false">CL642</f>
        <v>38180</v>
      </c>
      <c r="EC642" s="13" t="n">
        <f aca="false">SUM(CM640:CM642)</f>
        <v>-0.00389908135038253</v>
      </c>
    </row>
    <row r="643" customFormat="false" ht="15" hidden="false" customHeight="false" outlineLevel="0" collapsed="false">
      <c r="A643" s="0" t="n">
        <f aca="false">IF(FR643=1,CZ643,0)</f>
        <v>0</v>
      </c>
      <c r="C643" s="6" t="n">
        <v>38181</v>
      </c>
      <c r="D643" s="0" t="n">
        <f aca="false">IF(E643&gt;E642,1,)</f>
        <v>1</v>
      </c>
      <c r="E643" s="46" t="n">
        <v>110.6374</v>
      </c>
      <c r="F643" s="46" t="n">
        <v>112.8705</v>
      </c>
      <c r="G643" s="46" t="n">
        <v>112.244</v>
      </c>
      <c r="H643" s="46" t="n">
        <v>113.2913</v>
      </c>
      <c r="I643" s="46" t="n">
        <v>112.517</v>
      </c>
      <c r="J643" s="47" t="str">
        <f aca="false">IF(MIN(E643:I643)=E643,$E$2,IF(MIN(E643:I643)=F643,$F$2,IF(MIN(E643:I643)=G643,$G$2,IF(MIN(E643:I643)=H643,$H$2,IF(MIN(E643:I643)=I643,$I$2)))))</f>
        <v>200D</v>
      </c>
      <c r="K643" s="47" t="str">
        <f aca="false">IF(MAX(E643:I643)=E643,$E$2,IF(MAX(E643:I643)=F643,$F$2,IF(MAX(E643:I643)=G643,$G$2,IF(MAX(E643:I643)=H643,$H$2,IF(MAX(E643:I643)=I643,$I$2)))))</f>
        <v>30D</v>
      </c>
      <c r="L643" s="4" t="n">
        <f aca="false">IF(MAX(E643:I643)=H643,1,0)</f>
        <v>1</v>
      </c>
      <c r="M643" s="4" t="n">
        <f aca="false">IF(MAX(E643:I643)=I643,1,0)</f>
        <v>0</v>
      </c>
      <c r="O643" s="4" t="n">
        <f aca="false">IF(CN643&gt;E643,1,0)</f>
        <v>1</v>
      </c>
      <c r="P643" s="4" t="n">
        <f aca="false">IF(CN643&gt;F643,1,0)</f>
        <v>0</v>
      </c>
      <c r="Q643" s="4" t="n">
        <f aca="false">IF(CN643&gt;G643,1,0)</f>
        <v>0</v>
      </c>
      <c r="R643" s="4" t="n">
        <f aca="false">IF(CN643&gt;H643,1,0)</f>
        <v>0</v>
      </c>
      <c r="S643" s="4" t="n">
        <f aca="false">IF(CN643&gt;I643,1,0)</f>
        <v>0</v>
      </c>
      <c r="T643" s="25" t="n">
        <f aca="false">IF(AND(AND(R643=0,S643=0,Q643=0),OR(S642=1,S641=1,S640=1)),1,0)</f>
        <v>0</v>
      </c>
      <c r="U643" s="13" t="n">
        <f aca="false">SUM(CM642:CM643)</f>
        <v>0.0011631989208194</v>
      </c>
      <c r="AV643" s="0"/>
      <c r="AW643" s="55" t="n">
        <f aca="false">IF(EC643&gt;$AW$2,1,0)</f>
        <v>0</v>
      </c>
      <c r="AX643" s="0" t="n">
        <f aca="false">IF(AND(I643&gt;G643,I642&lt;G642),1,IF(OR(AND(I643&gt;F643,I642&lt;F642),AND(I643&gt;E643,I642&lt;E642)),1,0))</f>
        <v>0</v>
      </c>
      <c r="AY643" s="0" t="n">
        <f aca="false">IF(K642="10D",1,0)</f>
        <v>0</v>
      </c>
      <c r="AZ643" s="0" t="n">
        <f aca="false">IF(AND(I643&gt;G643,I642&lt;G642,I643&gt;F643,I642&gt;F642,I643&gt;E643,I642&gt;E642),1,0)</f>
        <v>0</v>
      </c>
      <c r="BA643" s="56" t="n">
        <f aca="false">IF(G643&gt;H643,1,0)</f>
        <v>0</v>
      </c>
      <c r="BB643" s="56" t="n">
        <f aca="false">IF(I643&lt;F643,1,0)</f>
        <v>1</v>
      </c>
      <c r="BC643" s="0" t="n">
        <f aca="false">IF(AND(SUM(AW642:AX642)=2,AY643=1),1,IF(SUM(AX641:AX643)=0,0,IF(AND(OR(AW641=1,AX641=1),OR(AW642=1,AX642=1),AY643=1),1,IF(AND(SUM(AW643:AY643)=2,SUM(AW641:AX641)=2,AX641=1),1,0))))</f>
        <v>0</v>
      </c>
      <c r="BD643" s="57" t="str">
        <f aca="false">IF(BC643=0,"",IF(AND(BC643=1,AZ643=0,AZ642=0,AZ641=0),1,IF(AND(BC643=1,OR(AZ643=1,AZ642=1,AZ641)),IF(BA643=1,1,0))))</f>
        <v/>
      </c>
      <c r="BE643" s="50" t="str">
        <f aca="false">IF(AND(BD643=1,BD642=1),0,IF(BD643=1,SUM(CM644:CM682),""))</f>
        <v/>
      </c>
      <c r="BF643" s="20" t="str">
        <f aca="false">IF(AND(BB643=1,BB642=1,BE602&lt;&gt;0),"",IF(AND(BB642=0,BB643=1),BF642,IF(AND(BB643=1,BB642=1),BF642,IF(AND(BF642="",BE642="",OR(BD642=0,BD642="")),"",IF(AND(BF642="",BE603=0),"",IF(AND(BE603&lt;&gt;"",BF642=BE603),"",IF(AND(BD642=1,BE642&lt;&gt;0),CM643,IF(BF642&lt;&gt;0,BF642+CM643,IF(BF642="","")))))))))</f>
        <v/>
      </c>
      <c r="BH643" s="23" t="s">
        <v>57</v>
      </c>
      <c r="BI643" s="0"/>
      <c r="BU643" s="0"/>
      <c r="BZ643" s="49"/>
      <c r="CG643" s="13"/>
      <c r="CH643" s="40"/>
      <c r="CI643" s="13"/>
      <c r="CL643" s="6" t="n">
        <f aca="false">C643</f>
        <v>38181</v>
      </c>
      <c r="CM643" s="13" t="n">
        <f aca="false">CN643/CN642-1</f>
        <v>0.000715691536947505</v>
      </c>
      <c r="CN643" s="4" t="n">
        <v>111.86</v>
      </c>
      <c r="CO643" s="13" t="n">
        <f aca="false">CN643/CN638-1</f>
        <v>-0.000268120475466982</v>
      </c>
      <c r="CY643" s="4" t="n">
        <v>111.92</v>
      </c>
      <c r="CZ643" s="4" t="n">
        <v>111.86</v>
      </c>
      <c r="DA643" s="33" t="n">
        <f aca="false">CZ643-CN643</f>
        <v>0</v>
      </c>
      <c r="DB643" s="16" t="n">
        <f aca="false">CZ643/CY643-1</f>
        <v>-0.000536097212294528</v>
      </c>
      <c r="DC643" s="15" t="n">
        <f aca="false">CY643/CZ642-1</f>
        <v>0.00125246018965819</v>
      </c>
      <c r="DD643" s="15" t="n">
        <f aca="false">CZ643/CZ642-1</f>
        <v>0.000715691536947505</v>
      </c>
      <c r="DE643" s="34" t="str">
        <f aca="false">IF(CW643=0,"",-DC643*CS643)</f>
        <v/>
      </c>
      <c r="DY643" s="6"/>
      <c r="EB643" s="6" t="n">
        <f aca="false">CL643</f>
        <v>38181</v>
      </c>
      <c r="EC643" s="13" t="n">
        <f aca="false">SUM(CM641:CM643)</f>
        <v>0.00394546422327857</v>
      </c>
    </row>
    <row r="644" customFormat="false" ht="15" hidden="false" customHeight="false" outlineLevel="0" collapsed="false">
      <c r="A644" s="0" t="n">
        <f aca="false">IF(FR644=1,CZ644,0)</f>
        <v>0</v>
      </c>
      <c r="C644" s="6" t="n">
        <v>38182</v>
      </c>
      <c r="D644" s="0" t="n">
        <f aca="false">IF(E644&gt;E643,1,)</f>
        <v>1</v>
      </c>
      <c r="E644" s="46" t="n">
        <v>110.6936</v>
      </c>
      <c r="F644" s="46" t="n">
        <v>112.8334</v>
      </c>
      <c r="G644" s="46" t="n">
        <v>112.2552</v>
      </c>
      <c r="H644" s="46" t="n">
        <v>113.2467</v>
      </c>
      <c r="I644" s="46" t="n">
        <v>112.277</v>
      </c>
      <c r="J644" s="47" t="str">
        <f aca="false">IF(MIN(E644:I644)=E644,$E$2,IF(MIN(E644:I644)=F644,$F$2,IF(MIN(E644:I644)=G644,$G$2,IF(MIN(E644:I644)=H644,$H$2,IF(MIN(E644:I644)=I644,$I$2)))))</f>
        <v>200D</v>
      </c>
      <c r="K644" s="47" t="str">
        <f aca="false">IF(MAX(E644:I644)=E644,$E$2,IF(MAX(E644:I644)=F644,$F$2,IF(MAX(E644:I644)=G644,$G$2,IF(MAX(E644:I644)=H644,$H$2,IF(MAX(E644:I644)=I644,$I$2)))))</f>
        <v>30D</v>
      </c>
      <c r="L644" s="4" t="n">
        <f aca="false">IF(MAX(E644:I644)=H644,1,0)</f>
        <v>1</v>
      </c>
      <c r="M644" s="4" t="n">
        <f aca="false">IF(MAX(E644:I644)=I644,1,0)</f>
        <v>0</v>
      </c>
      <c r="O644" s="4" t="n">
        <f aca="false">IF(CN644&gt;E644,1,0)</f>
        <v>1</v>
      </c>
      <c r="P644" s="4" t="n">
        <f aca="false">IF(CN644&gt;F644,1,0)</f>
        <v>0</v>
      </c>
      <c r="Q644" s="4" t="n">
        <f aca="false">IF(CN644&gt;G644,1,0)</f>
        <v>0</v>
      </c>
      <c r="R644" s="4" t="n">
        <f aca="false">IF(CN644&gt;H644,1,0)</f>
        <v>0</v>
      </c>
      <c r="S644" s="4" t="n">
        <f aca="false">IF(CN644&gt;I644,1,0)</f>
        <v>0</v>
      </c>
      <c r="T644" s="25" t="n">
        <f aca="false">IF(AND(AND(R644=0,S644=0,Q644=0),OR(S643=1,S642=1,S641=1)),1,0)</f>
        <v>0</v>
      </c>
      <c r="U644" s="13" t="n">
        <f aca="false">SUM(CM643:CM644)</f>
        <v>-0.00232382214086413</v>
      </c>
      <c r="AV644" s="0"/>
      <c r="AW644" s="55" t="n">
        <f aca="false">IF(EC644&gt;$AW$2,1,0)</f>
        <v>0</v>
      </c>
      <c r="AX644" s="0" t="n">
        <f aca="false">IF(AND(I644&gt;G644,I643&lt;G643),1,IF(OR(AND(I644&gt;F644,I643&lt;F643),AND(I644&gt;E644,I643&lt;E643)),1,0))</f>
        <v>0</v>
      </c>
      <c r="AY644" s="0" t="n">
        <f aca="false">IF(K643="10D",1,0)</f>
        <v>0</v>
      </c>
      <c r="AZ644" s="0" t="n">
        <f aca="false">IF(AND(I644&gt;G644,I643&lt;G643,I644&gt;F644,I643&gt;F643,I644&gt;E644,I643&gt;E643),1,0)</f>
        <v>0</v>
      </c>
      <c r="BA644" s="56" t="n">
        <f aca="false">IF(G644&gt;H644,1,0)</f>
        <v>0</v>
      </c>
      <c r="BB644" s="56" t="n">
        <f aca="false">IF(I644&lt;F644,1,0)</f>
        <v>1</v>
      </c>
      <c r="BC644" s="0" t="n">
        <f aca="false">IF(AND(SUM(AW643:AX643)=2,AY644=1),1,IF(SUM(AX642:AX644)=0,0,IF(AND(OR(AW642=1,AX642=1),OR(AW643=1,AX643=1),AY644=1),1,IF(AND(SUM(AW644:AY644)=2,SUM(AW642:AX642)=2,AX642=1),1,0))))</f>
        <v>0</v>
      </c>
      <c r="BD644" s="57" t="str">
        <f aca="false">IF(BC644=0,"",IF(AND(BC644=1,AZ644=0,AZ643=0,AZ642=0),1,IF(AND(BC644=1,OR(AZ644=1,AZ643=1,AZ642)),IF(BA644=1,1,0))))</f>
        <v/>
      </c>
      <c r="BE644" s="50" t="str">
        <f aca="false">IF(AND(BD644=1,BD643=1),0,IF(BD644=1,SUM(CM645:CM683),""))</f>
        <v/>
      </c>
      <c r="BF644" s="20" t="str">
        <f aca="false">IF(AND(BB644=1,BB643=1,BE603&lt;&gt;0),"",IF(AND(BB643=0,BB644=1),BF643,IF(AND(BB644=1,BB643=1),BF643,IF(AND(BF643="",BE643="",OR(BD643=0,BD643="")),"",IF(AND(BF643="",BE604=0),"",IF(AND(BE604&lt;&gt;"",BF643=BE604),"",IF(AND(BD643=1,BE643&lt;&gt;0),CM644,IF(BF643&lt;&gt;0,BF643+CM644,IF(BF643="","")))))))))</f>
        <v/>
      </c>
      <c r="BI644" s="0"/>
      <c r="BU644" s="0"/>
      <c r="BZ644" s="49"/>
      <c r="CG644" s="13"/>
      <c r="CH644" s="40"/>
      <c r="CI644" s="13"/>
      <c r="CL644" s="6" t="n">
        <f aca="false">C644</f>
        <v>38182</v>
      </c>
      <c r="CM644" s="13" t="n">
        <f aca="false">CN644/CN643-1</f>
        <v>-0.00303951367781163</v>
      </c>
      <c r="CN644" s="4" t="n">
        <v>111.52</v>
      </c>
      <c r="CO644" s="13" t="n">
        <f aca="false">CN644/CN639-1</f>
        <v>-0.00623774728212445</v>
      </c>
      <c r="CY644" s="4" t="n">
        <v>111.26</v>
      </c>
      <c r="CZ644" s="4" t="n">
        <v>111.52</v>
      </c>
      <c r="DA644" s="33" t="n">
        <f aca="false">CZ644-CN644</f>
        <v>0</v>
      </c>
      <c r="DB644" s="16" t="n">
        <f aca="false">CZ644/CY644-1</f>
        <v>0.00233686859608118</v>
      </c>
      <c r="DC644" s="15" t="n">
        <f aca="false">CY644/CZ643-1</f>
        <v>-0.00536384766672626</v>
      </c>
      <c r="DD644" s="15" t="n">
        <f aca="false">CZ644/CZ643-1</f>
        <v>-0.00303951367781163</v>
      </c>
      <c r="DE644" s="34" t="str">
        <f aca="false">IF(CW644=0,"",-DC644*CS644)</f>
        <v/>
      </c>
      <c r="DY644" s="6"/>
      <c r="EB644" s="6" t="n">
        <f aca="false">CL644</f>
        <v>38182</v>
      </c>
      <c r="EC644" s="13" t="n">
        <f aca="false">SUM(CM642:CM644)</f>
        <v>-0.00187631475699224</v>
      </c>
    </row>
    <row r="645" customFormat="false" ht="15" hidden="false" customHeight="false" outlineLevel="0" collapsed="false">
      <c r="A645" s="0" t="n">
        <f aca="false">IF(FR645=1,CZ645,0)</f>
        <v>0</v>
      </c>
      <c r="C645" s="6" t="n">
        <v>38183</v>
      </c>
      <c r="D645" s="0" t="n">
        <f aca="false">IF(E645&gt;E644,1,)</f>
        <v>1</v>
      </c>
      <c r="E645" s="46" t="n">
        <v>110.7479</v>
      </c>
      <c r="F645" s="46" t="n">
        <v>112.7926</v>
      </c>
      <c r="G645" s="46" t="n">
        <v>112.2282</v>
      </c>
      <c r="H645" s="46" t="n">
        <v>113.183</v>
      </c>
      <c r="I645" s="46" t="n">
        <v>111.904</v>
      </c>
      <c r="J645" s="47" t="str">
        <f aca="false">IF(MIN(E645:I645)=E645,$E$2,IF(MIN(E645:I645)=F645,$F$2,IF(MIN(E645:I645)=G645,$G$2,IF(MIN(E645:I645)=H645,$H$2,IF(MIN(E645:I645)=I645,$I$2)))))</f>
        <v>200D</v>
      </c>
      <c r="K645" s="47" t="str">
        <f aca="false">IF(MAX(E645:I645)=E645,$E$2,IF(MAX(E645:I645)=F645,$F$2,IF(MAX(E645:I645)=G645,$G$2,IF(MAX(E645:I645)=H645,$H$2,IF(MAX(E645:I645)=I645,$I$2)))))</f>
        <v>30D</v>
      </c>
      <c r="L645" s="4" t="n">
        <f aca="false">IF(MAX(E645:I645)=H645,1,0)</f>
        <v>1</v>
      </c>
      <c r="M645" s="4" t="n">
        <f aca="false">IF(MAX(E645:I645)=I645,1,0)</f>
        <v>0</v>
      </c>
      <c r="O645" s="4" t="n">
        <f aca="false">IF(CN645&gt;E645,1,0)</f>
        <v>1</v>
      </c>
      <c r="P645" s="4" t="n">
        <f aca="false">IF(CN645&gt;F645,1,0)</f>
        <v>0</v>
      </c>
      <c r="Q645" s="4" t="n">
        <f aca="false">IF(CN645&gt;G645,1,0)</f>
        <v>0</v>
      </c>
      <c r="R645" s="4" t="n">
        <f aca="false">IF(CN645&gt;H645,1,0)</f>
        <v>0</v>
      </c>
      <c r="S645" s="4" t="n">
        <f aca="false">IF(CN645&gt;I645,1,0)</f>
        <v>0</v>
      </c>
      <c r="T645" s="25" t="n">
        <f aca="false">IF(AND(AND(R645=0,S645=0,Q645=0),OR(S644=1,S643=1,S642=1)),1,0)</f>
        <v>0</v>
      </c>
      <c r="U645" s="13" t="n">
        <f aca="false">SUM(CM644:CM645)</f>
        <v>-0.00949575471081021</v>
      </c>
      <c r="AV645" s="0"/>
      <c r="AW645" s="55" t="n">
        <f aca="false">IF(EC645&gt;$AW$2,1,0)</f>
        <v>0</v>
      </c>
      <c r="AX645" s="0" t="n">
        <f aca="false">IF(AND(I645&gt;G645,I644&lt;G644),1,IF(OR(AND(I645&gt;F645,I644&lt;F644),AND(I645&gt;E645,I644&lt;E644)),1,0))</f>
        <v>0</v>
      </c>
      <c r="AY645" s="0" t="n">
        <f aca="false">IF(K644="10D",1,0)</f>
        <v>0</v>
      </c>
      <c r="AZ645" s="0" t="n">
        <f aca="false">IF(AND(I645&gt;G645,I644&lt;G644,I645&gt;F645,I644&gt;F644,I645&gt;E645,I644&gt;E644),1,0)</f>
        <v>0</v>
      </c>
      <c r="BA645" s="56" t="n">
        <f aca="false">IF(G645&gt;H645,1,0)</f>
        <v>0</v>
      </c>
      <c r="BB645" s="56" t="n">
        <f aca="false">IF(I645&lt;F645,1,0)</f>
        <v>1</v>
      </c>
      <c r="BC645" s="0" t="n">
        <f aca="false">IF(AND(SUM(AW644:AX644)=2,AY645=1),1,IF(SUM(AX643:AX645)=0,0,IF(AND(OR(AW643=1,AX643=1),OR(AW644=1,AX644=1),AY645=1),1,IF(AND(SUM(AW645:AY645)=2,SUM(AW643:AX643)=2,AX643=1),1,0))))</f>
        <v>0</v>
      </c>
      <c r="BD645" s="57" t="str">
        <f aca="false">IF(BC645=0,"",IF(AND(BC645=1,AZ645=0,AZ644=0,AZ643=0),1,IF(AND(BC645=1,OR(AZ645=1,AZ644=1,AZ643)),IF(BA645=1,1,0))))</f>
        <v/>
      </c>
      <c r="BE645" s="50" t="str">
        <f aca="false">IF(AND(BD645=1,BD644=1),0,IF(BD645=1,SUM(CM646:CM684),""))</f>
        <v/>
      </c>
      <c r="BF645" s="20" t="str">
        <f aca="false">IF(AND(BB645=1,BB644=1,BE604&lt;&gt;0),"",IF(AND(BB644=0,BB645=1),BF644,IF(AND(BB645=1,BB644=1),BF644,IF(AND(BF644="",BE644="",OR(BD644=0,BD644="")),"",IF(AND(BF644="",BE605=0),"",IF(AND(BE605&lt;&gt;"",BF644=BE605),"",IF(AND(BD644=1,BE644&lt;&gt;0),CM645,IF(BF644&lt;&gt;0,BF644+CM645,IF(BF644="","")))))))))</f>
        <v/>
      </c>
      <c r="BI645" s="0"/>
      <c r="BU645" s="0"/>
      <c r="BZ645" s="49"/>
      <c r="CG645" s="13"/>
      <c r="CH645" s="40"/>
      <c r="CI645" s="13"/>
      <c r="CL645" s="6" t="n">
        <f aca="false">C645</f>
        <v>38183</v>
      </c>
      <c r="CM645" s="13" t="n">
        <f aca="false">CN645/CN644-1</f>
        <v>-0.00645624103299858</v>
      </c>
      <c r="CN645" s="4" t="n">
        <v>110.8</v>
      </c>
      <c r="CO645" s="13" t="n">
        <f aca="false">CN645/CN640-1</f>
        <v>-0.00556453060491835</v>
      </c>
      <c r="CY645" s="4" t="n">
        <v>111.74</v>
      </c>
      <c r="CZ645" s="4" t="n">
        <v>110.8</v>
      </c>
      <c r="DA645" s="33" t="n">
        <f aca="false">CZ645-CN645</f>
        <v>0</v>
      </c>
      <c r="DB645" s="16" t="n">
        <f aca="false">CZ645/CY645-1</f>
        <v>-0.0084123858958296</v>
      </c>
      <c r="DC645" s="15" t="n">
        <f aca="false">CY645/CZ644-1</f>
        <v>0.00197274031563843</v>
      </c>
      <c r="DD645" s="15" t="n">
        <f aca="false">CZ645/CZ644-1</f>
        <v>-0.00645624103299858</v>
      </c>
      <c r="DE645" s="34" t="str">
        <f aca="false">IF(CW645=0,"",-DC645*CS645)</f>
        <v/>
      </c>
      <c r="DY645" s="6"/>
      <c r="EB645" s="6" t="n">
        <f aca="false">CL645</f>
        <v>38183</v>
      </c>
      <c r="EC645" s="13" t="n">
        <f aca="false">SUM(CM643:CM645)</f>
        <v>-0.00878006317386271</v>
      </c>
    </row>
    <row r="646" customFormat="false" ht="15" hidden="false" customHeight="false" outlineLevel="0" collapsed="false">
      <c r="A646" s="0" t="n">
        <f aca="false">IF(FR646=1,CZ646,0)</f>
        <v>0</v>
      </c>
      <c r="C646" s="6" t="n">
        <v>38184</v>
      </c>
      <c r="D646" s="0" t="n">
        <f aca="false">IF(E646&gt;E645,1,)</f>
        <v>1</v>
      </c>
      <c r="E646" s="46" t="n">
        <v>110.7968</v>
      </c>
      <c r="F646" s="46" t="n">
        <v>112.7538</v>
      </c>
      <c r="G646" s="46" t="n">
        <v>112.2012</v>
      </c>
      <c r="H646" s="46" t="n">
        <v>113.1023</v>
      </c>
      <c r="I646" s="46" t="n">
        <v>111.681</v>
      </c>
      <c r="J646" s="47" t="str">
        <f aca="false">IF(MIN(E646:I646)=E646,$E$2,IF(MIN(E646:I646)=F646,$F$2,IF(MIN(E646:I646)=G646,$G$2,IF(MIN(E646:I646)=H646,$H$2,IF(MIN(E646:I646)=I646,$I$2)))))</f>
        <v>200D</v>
      </c>
      <c r="K646" s="47" t="str">
        <f aca="false">IF(MAX(E646:I646)=E646,$E$2,IF(MAX(E646:I646)=F646,$F$2,IF(MAX(E646:I646)=G646,$G$2,IF(MAX(E646:I646)=H646,$H$2,IF(MAX(E646:I646)=I646,$I$2)))))</f>
        <v>30D</v>
      </c>
      <c r="L646" s="4" t="n">
        <f aca="false">IF(MAX(E646:I646)=H646,1,0)</f>
        <v>1</v>
      </c>
      <c r="M646" s="4" t="n">
        <f aca="false">IF(MAX(E646:I646)=I646,1,0)</f>
        <v>0</v>
      </c>
      <c r="O646" s="4" t="n">
        <f aca="false">IF(CN646&gt;E646,1,0)</f>
        <v>0</v>
      </c>
      <c r="P646" s="4" t="n">
        <f aca="false">IF(CN646&gt;F646,1,0)</f>
        <v>0</v>
      </c>
      <c r="Q646" s="4" t="n">
        <f aca="false">IF(CN646&gt;G646,1,0)</f>
        <v>0</v>
      </c>
      <c r="R646" s="4" t="n">
        <f aca="false">IF(CN646&gt;H646,1,0)</f>
        <v>0</v>
      </c>
      <c r="S646" s="4" t="n">
        <f aca="false">IF(CN646&gt;I646,1,0)</f>
        <v>0</v>
      </c>
      <c r="T646" s="25" t="n">
        <f aca="false">IF(AND(AND(R646=0,S646=0,Q646=0),OR(S645=1,S644=1,S643=1)),1,0)</f>
        <v>0</v>
      </c>
      <c r="U646" s="13" t="n">
        <f aca="false">SUM(CM645:CM646)</f>
        <v>-0.00726851540122964</v>
      </c>
      <c r="AV646" s="0"/>
      <c r="AW646" s="55" t="n">
        <f aca="false">IF(EC646&gt;$AW$2,1,0)</f>
        <v>0</v>
      </c>
      <c r="AX646" s="0" t="n">
        <f aca="false">IF(AND(I646&gt;G646,I645&lt;G645),1,IF(OR(AND(I646&gt;F646,I645&lt;F645),AND(I646&gt;E646,I645&lt;E645)),1,0))</f>
        <v>0</v>
      </c>
      <c r="AY646" s="0" t="n">
        <f aca="false">IF(K645="10D",1,0)</f>
        <v>0</v>
      </c>
      <c r="AZ646" s="0" t="n">
        <f aca="false">IF(AND(I646&gt;G646,I645&lt;G645,I646&gt;F646,I645&gt;F645,I646&gt;E646,I645&gt;E645),1,0)</f>
        <v>0</v>
      </c>
      <c r="BA646" s="56" t="n">
        <f aca="false">IF(G646&gt;H646,1,0)</f>
        <v>0</v>
      </c>
      <c r="BB646" s="56" t="n">
        <f aca="false">IF(I646&lt;F646,1,0)</f>
        <v>1</v>
      </c>
      <c r="BC646" s="0" t="n">
        <f aca="false">IF(AND(SUM(AW645:AX645)=2,AY646=1),1,IF(SUM(AX644:AX646)=0,0,IF(AND(OR(AW644=1,AX644=1),OR(AW645=1,AX645=1),AY646=1),1,IF(AND(SUM(AW646:AY646)=2,SUM(AW644:AX644)=2,AX644=1),1,0))))</f>
        <v>0</v>
      </c>
      <c r="BD646" s="57" t="str">
        <f aca="false">IF(BC646=0,"",IF(AND(BC646=1,AZ646=0,AZ645=0,AZ644=0),1,IF(AND(BC646=1,OR(AZ646=1,AZ645=1,AZ644)),IF(BA646=1,1,0))))</f>
        <v/>
      </c>
      <c r="BE646" s="50" t="str">
        <f aca="false">IF(AND(BD646=1,BD645=1),0,IF(BD646=1,SUM(CM647:CM685),""))</f>
        <v/>
      </c>
      <c r="BF646" s="20" t="str">
        <f aca="false">IF(AND(BB646=1,BB645=1,BE605&lt;&gt;0),"",IF(AND(BB645=0,BB646=1),BF645,IF(AND(BB646=1,BB645=1),BF645,IF(AND(BF645="",BE645="",OR(BD645=0,BD645="")),"",IF(AND(BF645="",BE606=0),"",IF(AND(BE606&lt;&gt;"",BF645=BE606),"",IF(AND(BD645=1,BE645&lt;&gt;0),CM646,IF(BF645&lt;&gt;0,BF645+CM646,IF(BF645="","")))))))))</f>
        <v/>
      </c>
      <c r="BI646" s="0"/>
      <c r="BU646" s="0"/>
      <c r="BZ646" s="49"/>
      <c r="CG646" s="13"/>
      <c r="CH646" s="40"/>
      <c r="CI646" s="13"/>
      <c r="CL646" s="6" t="n">
        <f aca="false">C646</f>
        <v>38184</v>
      </c>
      <c r="CM646" s="13" t="n">
        <f aca="false">CN646/CN645-1</f>
        <v>-0.000812274368231059</v>
      </c>
      <c r="CN646" s="4" t="n">
        <v>110.71</v>
      </c>
      <c r="CO646" s="13" t="n">
        <f aca="false">CN646/CN641-1</f>
        <v>-0.00912915063098552</v>
      </c>
      <c r="CY646" s="4" t="n">
        <v>111.57</v>
      </c>
      <c r="CZ646" s="4" t="n">
        <v>110.71</v>
      </c>
      <c r="DA646" s="33" t="n">
        <f aca="false">CZ646-CN646</f>
        <v>0</v>
      </c>
      <c r="DB646" s="16" t="n">
        <f aca="false">CZ646/CY646-1</f>
        <v>-0.00770816527740437</v>
      </c>
      <c r="DC646" s="15" t="n">
        <f aca="false">CY646/CZ645-1</f>
        <v>0.00694945848375439</v>
      </c>
      <c r="DD646" s="15" t="n">
        <f aca="false">CZ646/CZ645-1</f>
        <v>-0.000812274368231059</v>
      </c>
      <c r="DE646" s="34" t="str">
        <f aca="false">IF(CW646=0,"",-DC646*CS646)</f>
        <v/>
      </c>
      <c r="DY646" s="6"/>
      <c r="EB646" s="6" t="n">
        <f aca="false">CL646</f>
        <v>38184</v>
      </c>
      <c r="EC646" s="13" t="n">
        <f aca="false">SUM(CM644:CM646)</f>
        <v>-0.0103080290790413</v>
      </c>
    </row>
    <row r="647" customFormat="false" ht="15" hidden="false" customHeight="false" outlineLevel="0" collapsed="false">
      <c r="A647" s="0" t="n">
        <f aca="false">IF(FR647=1,CZ647,0)</f>
        <v>0</v>
      </c>
      <c r="C647" s="6" t="n">
        <v>38187</v>
      </c>
      <c r="D647" s="0" t="n">
        <f aca="false">IF(E647&gt;E646,1,)</f>
        <v>1</v>
      </c>
      <c r="E647" s="46" t="n">
        <v>110.8482</v>
      </c>
      <c r="F647" s="46" t="n">
        <v>112.7123</v>
      </c>
      <c r="G647" s="46" t="n">
        <v>112.1504</v>
      </c>
      <c r="H647" s="46" t="n">
        <v>113.0407</v>
      </c>
      <c r="I647" s="46" t="n">
        <v>111.417</v>
      </c>
      <c r="J647" s="47" t="str">
        <f aca="false">IF(MIN(E647:I647)=E647,$E$2,IF(MIN(E647:I647)=F647,$F$2,IF(MIN(E647:I647)=G647,$G$2,IF(MIN(E647:I647)=H647,$H$2,IF(MIN(E647:I647)=I647,$I$2)))))</f>
        <v>200D</v>
      </c>
      <c r="K647" s="47" t="str">
        <f aca="false">IF(MAX(E647:I647)=E647,$E$2,IF(MAX(E647:I647)=F647,$F$2,IF(MAX(E647:I647)=G647,$G$2,IF(MAX(E647:I647)=H647,$H$2,IF(MAX(E647:I647)=I647,$I$2)))))</f>
        <v>30D</v>
      </c>
      <c r="L647" s="4" t="n">
        <f aca="false">IF(MAX(E647:I647)=H647,1,0)</f>
        <v>1</v>
      </c>
      <c r="M647" s="4" t="n">
        <f aca="false">IF(MAX(E647:I647)=I647,1,0)</f>
        <v>0</v>
      </c>
      <c r="O647" s="4" t="n">
        <f aca="false">IF(CN647&gt;E647,1,0)</f>
        <v>0</v>
      </c>
      <c r="P647" s="4" t="n">
        <f aca="false">IF(CN647&gt;F647,1,0)</f>
        <v>0</v>
      </c>
      <c r="Q647" s="4" t="n">
        <f aca="false">IF(CN647&gt;G647,1,0)</f>
        <v>0</v>
      </c>
      <c r="R647" s="4" t="n">
        <f aca="false">IF(CN647&gt;H647,1,0)</f>
        <v>0</v>
      </c>
      <c r="S647" s="4" t="n">
        <f aca="false">IF(CN647&gt;I647,1,0)</f>
        <v>0</v>
      </c>
      <c r="T647" s="25" t="n">
        <f aca="false">IF(AND(AND(R647=0,S647=0,Q647=0),OR(S646=1,S645=1,S644=1)),1,0)</f>
        <v>0</v>
      </c>
      <c r="U647" s="13" t="n">
        <f aca="false">SUM(CM646:CM647)</f>
        <v>-0.00505759999373912</v>
      </c>
      <c r="AV647" s="0"/>
      <c r="AW647" s="55" t="n">
        <f aca="false">IF(EC647&gt;$AW$2,1,0)</f>
        <v>0</v>
      </c>
      <c r="AX647" s="0" t="n">
        <f aca="false">IF(AND(I647&gt;G647,I646&lt;G646),1,IF(OR(AND(I647&gt;F647,I646&lt;F646),AND(I647&gt;E647,I646&lt;E646)),1,0))</f>
        <v>0</v>
      </c>
      <c r="AY647" s="0" t="n">
        <f aca="false">IF(K646="10D",1,0)</f>
        <v>0</v>
      </c>
      <c r="AZ647" s="0" t="n">
        <f aca="false">IF(AND(I647&gt;G647,I646&lt;G646,I647&gt;F647,I646&gt;F646,I647&gt;E647,I646&gt;E646),1,0)</f>
        <v>0</v>
      </c>
      <c r="BA647" s="56" t="n">
        <f aca="false">IF(G647&gt;H647,1,0)</f>
        <v>0</v>
      </c>
      <c r="BB647" s="56" t="n">
        <f aca="false">IF(I647&lt;F647,1,0)</f>
        <v>1</v>
      </c>
      <c r="BC647" s="0" t="n">
        <f aca="false">IF(AND(SUM(AW646:AX646)=2,AY647=1),1,IF(SUM(AX645:AX647)=0,0,IF(AND(OR(AW645=1,AX645=1),OR(AW646=1,AX646=1),AY647=1),1,IF(AND(SUM(AW647:AY647)=2,SUM(AW645:AX645)=2,AX645=1),1,0))))</f>
        <v>0</v>
      </c>
      <c r="BD647" s="57" t="str">
        <f aca="false">IF(BC647=0,"",IF(AND(BC647=1,AZ647=0,AZ646=0,AZ645=0),1,IF(AND(BC647=1,OR(AZ647=1,AZ646=1,AZ645)),IF(BA647=1,1,0))))</f>
        <v/>
      </c>
      <c r="BE647" s="50" t="str">
        <f aca="false">IF(AND(BD647=1,BD646=1),0,IF(BD647=1,SUM(CM648:CM686),""))</f>
        <v/>
      </c>
      <c r="BF647" s="20" t="str">
        <f aca="false">IF(AND(BB647=1,BB646=1,BE606&lt;&gt;0),"",IF(AND(BB646=0,BB647=1),BF646,IF(AND(BB647=1,BB646=1),BF646,IF(AND(BF646="",BE646="",OR(BD646=0,BD646="")),"",IF(AND(BF646="",BE607=0),"",IF(AND(BE607&lt;&gt;"",BF646=BE607),"",IF(AND(BD646=1,BE646&lt;&gt;0),CM647,IF(BF646&lt;&gt;0,BF646+CM647,IF(BF646="","")))))))))</f>
        <v/>
      </c>
      <c r="BI647" s="0"/>
      <c r="BU647" s="0"/>
      <c r="BZ647" s="49"/>
      <c r="CG647" s="13"/>
      <c r="CH647" s="40"/>
      <c r="CI647" s="13"/>
      <c r="CL647" s="6" t="n">
        <f aca="false">C647</f>
        <v>38187</v>
      </c>
      <c r="CM647" s="13" t="n">
        <f aca="false">CN647/CN646-1</f>
        <v>-0.00424532562550806</v>
      </c>
      <c r="CN647" s="4" t="n">
        <v>110.24</v>
      </c>
      <c r="CO647" s="13" t="n">
        <f aca="false">CN647/CN642-1</f>
        <v>-0.0137770620862409</v>
      </c>
      <c r="CY647" s="4" t="n">
        <v>110.75</v>
      </c>
      <c r="CZ647" s="4" t="n">
        <v>110.24</v>
      </c>
      <c r="DA647" s="33" t="n">
        <f aca="false">CZ647-CN647</f>
        <v>0</v>
      </c>
      <c r="DB647" s="16" t="n">
        <f aca="false">CZ647/CY647-1</f>
        <v>-0.00460496613995487</v>
      </c>
      <c r="DC647" s="15" t="n">
        <f aca="false">CY647/CZ646-1</f>
        <v>0.000361304308553967</v>
      </c>
      <c r="DD647" s="15" t="n">
        <f aca="false">CZ647/CZ646-1</f>
        <v>-0.00424532562550806</v>
      </c>
      <c r="DE647" s="34" t="str">
        <f aca="false">IF(CW647=0,"",-DC647*CS647)</f>
        <v/>
      </c>
      <c r="DY647" s="6"/>
      <c r="EB647" s="6" t="n">
        <f aca="false">CL647</f>
        <v>38187</v>
      </c>
      <c r="EC647" s="13" t="n">
        <f aca="false">SUM(CM645:CM647)</f>
        <v>-0.0115138410267377</v>
      </c>
    </row>
    <row r="648" customFormat="false" ht="15" hidden="false" customHeight="false" outlineLevel="0" collapsed="false">
      <c r="A648" s="0" t="n">
        <f aca="false">IF(FR648=1,CZ648,0)</f>
        <v>0</v>
      </c>
      <c r="C648" s="6" t="n">
        <v>38188</v>
      </c>
      <c r="D648" s="0" t="n">
        <f aca="false">IF(E648&gt;E647,1,)</f>
        <v>1</v>
      </c>
      <c r="E648" s="46" t="n">
        <v>110.896</v>
      </c>
      <c r="F648" s="46" t="n">
        <v>112.68</v>
      </c>
      <c r="G648" s="46" t="n">
        <v>112.147</v>
      </c>
      <c r="H648" s="46" t="n">
        <v>112.996</v>
      </c>
      <c r="I648" s="46" t="n">
        <v>111.392</v>
      </c>
      <c r="J648" s="47" t="str">
        <f aca="false">IF(MIN(E648:I648)=E648,$E$2,IF(MIN(E648:I648)=F648,$F$2,IF(MIN(E648:I648)=G648,$G$2,IF(MIN(E648:I648)=H648,$H$2,IF(MIN(E648:I648)=I648,$I$2)))))</f>
        <v>200D</v>
      </c>
      <c r="K648" s="47" t="str">
        <f aca="false">IF(MAX(E648:I648)=E648,$E$2,IF(MAX(E648:I648)=F648,$F$2,IF(MAX(E648:I648)=G648,$G$2,IF(MAX(E648:I648)=H648,$H$2,IF(MAX(E648:I648)=I648,$I$2)))))</f>
        <v>30D</v>
      </c>
      <c r="L648" s="4" t="n">
        <f aca="false">IF(MAX(E648:I648)=H648,1,0)</f>
        <v>1</v>
      </c>
      <c r="M648" s="4" t="n">
        <f aca="false">IF(MAX(E648:I648)=I648,1,0)</f>
        <v>0</v>
      </c>
      <c r="O648" s="4" t="n">
        <f aca="false">IF(CN648&gt;E648,1,0)</f>
        <v>1</v>
      </c>
      <c r="P648" s="4" t="n">
        <f aca="false">IF(CN648&gt;F648,1,0)</f>
        <v>0</v>
      </c>
      <c r="Q648" s="4" t="n">
        <f aca="false">IF(CN648&gt;G648,1,0)</f>
        <v>0</v>
      </c>
      <c r="R648" s="4" t="n">
        <f aca="false">IF(CN648&gt;H648,1,0)</f>
        <v>0</v>
      </c>
      <c r="S648" s="4" t="n">
        <f aca="false">IF(CN648&gt;I648,1,0)</f>
        <v>1</v>
      </c>
      <c r="T648" s="25" t="n">
        <f aca="false">IF(AND(AND(R648=0,S648=0,Q648=0),OR(S647=1,S646=1,S645=1)),1,0)</f>
        <v>0</v>
      </c>
      <c r="U648" s="13" t="n">
        <f aca="false">SUM(CM647:CM648)</f>
        <v>0.00845423896084896</v>
      </c>
      <c r="AV648" s="0"/>
      <c r="AW648" s="55" t="n">
        <f aca="false">IF(EC648&gt;$AW$2,1,0)</f>
        <v>0</v>
      </c>
      <c r="AX648" s="0" t="n">
        <f aca="false">IF(AND(I648&gt;G648,I647&lt;G647),1,IF(OR(AND(I648&gt;F648,I647&lt;F647),AND(I648&gt;E648,I647&lt;E647)),1,0))</f>
        <v>0</v>
      </c>
      <c r="AY648" s="0" t="n">
        <f aca="false">IF(K647="10D",1,0)</f>
        <v>0</v>
      </c>
      <c r="AZ648" s="0" t="n">
        <f aca="false">IF(AND(I648&gt;G648,I647&lt;G647,I648&gt;F648,I647&gt;F647,I648&gt;E648,I647&gt;E647),1,0)</f>
        <v>0</v>
      </c>
      <c r="BA648" s="56" t="n">
        <f aca="false">IF(G648&gt;H648,1,0)</f>
        <v>0</v>
      </c>
      <c r="BB648" s="56" t="n">
        <f aca="false">IF(I648&lt;F648,1,0)</f>
        <v>1</v>
      </c>
      <c r="BC648" s="0" t="n">
        <f aca="false">IF(AND(SUM(AW647:AX647)=2,AY648=1),1,IF(SUM(AX646:AX648)=0,0,IF(AND(OR(AW646=1,AX646=1),OR(AW647=1,AX647=1),AY648=1),1,IF(AND(SUM(AW648:AY648)=2,SUM(AW646:AX646)=2,AX646=1),1,0))))</f>
        <v>0</v>
      </c>
      <c r="BD648" s="57" t="str">
        <f aca="false">IF(BC648=0,"",IF(AND(BC648=1,AZ648=0,AZ647=0,AZ646=0),1,IF(AND(BC648=1,OR(AZ648=1,AZ647=1,AZ646)),IF(BA648=1,1,0))))</f>
        <v/>
      </c>
      <c r="BE648" s="50" t="str">
        <f aca="false">IF(AND(BD648=1,BD647=1),0,IF(BD648=1,SUM(CM649:CM687),""))</f>
        <v/>
      </c>
      <c r="BF648" s="20" t="str">
        <f aca="false">IF(AND(BB648=1,BB647=1,BE607&lt;&gt;0),"",IF(AND(BB647=0,BB648=1),BF647,IF(AND(BB648=1,BB647=1),BF647,IF(AND(BF647="",BE647="",OR(BD647=0,BD647="")),"",IF(AND(BF647="",BE608=0),"",IF(AND(BE608&lt;&gt;"",BF647=BE608),"",IF(AND(BD647=1,BE647&lt;&gt;0),CM648,IF(BF647&lt;&gt;0,BF647+CM648,IF(BF647="","")))))))))</f>
        <v/>
      </c>
      <c r="BI648" s="0"/>
      <c r="BU648" s="0"/>
      <c r="BZ648" s="49"/>
      <c r="CG648" s="13"/>
      <c r="CH648" s="40"/>
      <c r="CI648" s="13"/>
      <c r="CL648" s="6" t="n">
        <f aca="false">C648</f>
        <v>38188</v>
      </c>
      <c r="CM648" s="13" t="n">
        <f aca="false">CN648/CN647-1</f>
        <v>0.012699564586357</v>
      </c>
      <c r="CN648" s="4" t="n">
        <v>111.64</v>
      </c>
      <c r="CO648" s="13" t="n">
        <f aca="false">CN648/CN643-1</f>
        <v>-0.00196674414446629</v>
      </c>
      <c r="CY648" s="4" t="n">
        <v>110.53</v>
      </c>
      <c r="CZ648" s="4" t="n">
        <v>111.64</v>
      </c>
      <c r="DA648" s="33" t="n">
        <f aca="false">CZ648-CN648</f>
        <v>0</v>
      </c>
      <c r="DB648" s="16" t="n">
        <f aca="false">CZ648/CY648-1</f>
        <v>0.0100425223921108</v>
      </c>
      <c r="DC648" s="15" t="n">
        <f aca="false">CY648/CZ647-1</f>
        <v>0.00263062409288839</v>
      </c>
      <c r="DD648" s="15" t="n">
        <f aca="false">CZ648/CZ647-1</f>
        <v>0.012699564586357</v>
      </c>
      <c r="DE648" s="34" t="str">
        <f aca="false">IF(CW648=0,"",-DC648*CS648)</f>
        <v/>
      </c>
      <c r="DY648" s="6"/>
      <c r="EB648" s="6" t="n">
        <f aca="false">CL648</f>
        <v>38188</v>
      </c>
      <c r="EC648" s="13" t="n">
        <f aca="false">SUM(CM646:CM648)</f>
        <v>0.0076419645926179</v>
      </c>
    </row>
    <row r="649" customFormat="false" ht="15" hidden="false" customHeight="false" outlineLevel="0" collapsed="false">
      <c r="A649" s="0" t="n">
        <f aca="false">IF(FR649=1,CZ649,0)</f>
        <v>0</v>
      </c>
      <c r="C649" s="6" t="n">
        <v>38189</v>
      </c>
      <c r="D649" s="0" t="n">
        <f aca="false">IF(E649&gt;E648,1,)</f>
        <v>1</v>
      </c>
      <c r="E649" s="46" t="n">
        <v>110.9317</v>
      </c>
      <c r="F649" s="46" t="n">
        <v>112.6264</v>
      </c>
      <c r="G649" s="46" t="n">
        <v>112.1394</v>
      </c>
      <c r="H649" s="46" t="n">
        <v>112.8253</v>
      </c>
      <c r="I649" s="46" t="n">
        <v>111.128</v>
      </c>
      <c r="J649" s="47" t="str">
        <f aca="false">IF(MIN(E649:I649)=E649,$E$2,IF(MIN(E649:I649)=F649,$F$2,IF(MIN(E649:I649)=G649,$G$2,IF(MIN(E649:I649)=H649,$H$2,IF(MIN(E649:I649)=I649,$I$2)))))</f>
        <v>200D</v>
      </c>
      <c r="K649" s="47" t="str">
        <f aca="false">IF(MAX(E649:I649)=E649,$E$2,IF(MAX(E649:I649)=F649,$F$2,IF(MAX(E649:I649)=G649,$G$2,IF(MAX(E649:I649)=H649,$H$2,IF(MAX(E649:I649)=I649,$I$2)))))</f>
        <v>30D</v>
      </c>
      <c r="L649" s="4" t="n">
        <f aca="false">IF(MAX(E649:I649)=H649,1,0)</f>
        <v>1</v>
      </c>
      <c r="M649" s="4" t="n">
        <f aca="false">IF(MAX(E649:I649)=I649,1,0)</f>
        <v>0</v>
      </c>
      <c r="O649" s="4" t="n">
        <f aca="false">IF(CN649&gt;E649,1,0)</f>
        <v>0</v>
      </c>
      <c r="P649" s="4" t="n">
        <f aca="false">IF(CN649&gt;F649,1,0)</f>
        <v>0</v>
      </c>
      <c r="Q649" s="4" t="n">
        <f aca="false">IF(CN649&gt;G649,1,0)</f>
        <v>0</v>
      </c>
      <c r="R649" s="4" t="n">
        <f aca="false">IF(CN649&gt;H649,1,0)</f>
        <v>0</v>
      </c>
      <c r="S649" s="4" t="n">
        <f aca="false">IF(CN649&gt;I649,1,0)</f>
        <v>0</v>
      </c>
      <c r="T649" s="25" t="n">
        <f aca="false">IF(AND(AND(R649=0,S649=0,Q649=0),OR(S648=1,S647=1,S646=1)),1,0)</f>
        <v>1</v>
      </c>
      <c r="U649" s="13" t="n">
        <f aca="false">SUM(CM648:CM649)</f>
        <v>-0.00575260309547743</v>
      </c>
      <c r="AV649" s="0"/>
      <c r="AW649" s="55" t="n">
        <f aca="false">IF(EC649&gt;$AW$2,1,0)</f>
        <v>0</v>
      </c>
      <c r="AX649" s="0" t="n">
        <f aca="false">IF(AND(I649&gt;G649,I648&lt;G648),1,IF(OR(AND(I649&gt;F649,I648&lt;F648),AND(I649&gt;E649,I648&lt;E648)),1,0))</f>
        <v>0</v>
      </c>
      <c r="AY649" s="0" t="n">
        <f aca="false">IF(K648="10D",1,0)</f>
        <v>0</v>
      </c>
      <c r="AZ649" s="0" t="n">
        <f aca="false">IF(AND(I649&gt;G649,I648&lt;G648,I649&gt;F649,I648&gt;F648,I649&gt;E649,I648&gt;E648),1,0)</f>
        <v>0</v>
      </c>
      <c r="BA649" s="56" t="n">
        <f aca="false">IF(G649&gt;H649,1,0)</f>
        <v>0</v>
      </c>
      <c r="BB649" s="56" t="n">
        <f aca="false">IF(I649&lt;F649,1,0)</f>
        <v>1</v>
      </c>
      <c r="BC649" s="0" t="n">
        <f aca="false">IF(AND(SUM(AW648:AX648)=2,AY649=1),1,IF(SUM(AX647:AX649)=0,0,IF(AND(OR(AW647=1,AX647=1),OR(AW648=1,AX648=1),AY649=1),1,IF(AND(SUM(AW649:AY649)=2,SUM(AW647:AX647)=2,AX647=1),1,0))))</f>
        <v>0</v>
      </c>
      <c r="BD649" s="57" t="str">
        <f aca="false">IF(BC649=0,"",IF(AND(BC649=1,AZ649=0,AZ648=0,AZ647=0),1,IF(AND(BC649=1,OR(AZ649=1,AZ648=1,AZ647)),IF(BA649=1,1,0))))</f>
        <v/>
      </c>
      <c r="BE649" s="50" t="str">
        <f aca="false">IF(AND(BD649=1,BD648=1),0,IF(BD649=1,SUM(CM650:CM688),""))</f>
        <v/>
      </c>
      <c r="BF649" s="20" t="str">
        <f aca="false">IF(AND(BB649=1,BB648=1,BE608&lt;&gt;0),"",IF(AND(BB648=0,BB649=1),BF648,IF(AND(BB649=1,BB648=1),BF648,IF(AND(BF648="",BE648="",OR(BD648=0,BD648="")),"",IF(AND(BF648="",BE609=0),"",IF(AND(BE609&lt;&gt;"",BF648=BE609),"",IF(AND(BD648=1,BE648&lt;&gt;0),CM649,IF(BF648&lt;&gt;0,BF648+CM649,IF(BF648="","")))))))))</f>
        <v/>
      </c>
      <c r="BI649" s="0"/>
      <c r="BU649" s="0"/>
      <c r="BZ649" s="49"/>
      <c r="CG649" s="13"/>
      <c r="CH649" s="40"/>
      <c r="CI649" s="13"/>
      <c r="CL649" s="6" t="n">
        <f aca="false">C649</f>
        <v>38189</v>
      </c>
      <c r="CM649" s="13" t="n">
        <f aca="false">CN649/CN648-1</f>
        <v>-0.0184521676818344</v>
      </c>
      <c r="CN649" s="4" t="n">
        <v>109.58</v>
      </c>
      <c r="CO649" s="13" t="n">
        <f aca="false">CN649/CN644-1</f>
        <v>-0.0173959827833572</v>
      </c>
      <c r="CY649" s="4" t="n">
        <v>111.82</v>
      </c>
      <c r="CZ649" s="4" t="n">
        <v>109.58</v>
      </c>
      <c r="DA649" s="33" t="n">
        <f aca="false">CZ649-CN649</f>
        <v>0</v>
      </c>
      <c r="DB649" s="16" t="n">
        <f aca="false">CZ649/CY649-1</f>
        <v>-0.0200321945984617</v>
      </c>
      <c r="DC649" s="15" t="n">
        <f aca="false">CY649/CZ648-1</f>
        <v>0.00161232533142242</v>
      </c>
      <c r="DD649" s="15" t="n">
        <f aca="false">CZ649/CZ648-1</f>
        <v>-0.0184521676818344</v>
      </c>
      <c r="DE649" s="34" t="str">
        <f aca="false">IF(CW649=0,"",-DC649*CS649)</f>
        <v/>
      </c>
      <c r="DY649" s="6"/>
      <c r="EB649" s="6" t="n">
        <f aca="false">CL649</f>
        <v>38189</v>
      </c>
      <c r="EC649" s="13" t="n">
        <f aca="false">SUM(CM647:CM649)</f>
        <v>-0.00999792872098548</v>
      </c>
    </row>
    <row r="650" customFormat="false" ht="15" hidden="false" customHeight="false" outlineLevel="0" collapsed="false">
      <c r="A650" s="0" t="n">
        <f aca="false">IF(FR650=1,CZ650,0)</f>
        <v>0</v>
      </c>
      <c r="C650" s="6" t="n">
        <v>38190</v>
      </c>
      <c r="D650" s="0" t="n">
        <f aca="false">IF(E650&gt;E649,1,)</f>
        <v>1</v>
      </c>
      <c r="E650" s="46" t="n">
        <v>110.9641</v>
      </c>
      <c r="F650" s="46" t="n">
        <v>112.575</v>
      </c>
      <c r="G650" s="46" t="n">
        <v>112.1604</v>
      </c>
      <c r="H650" s="46" t="n">
        <v>112.6593</v>
      </c>
      <c r="I650" s="46" t="n">
        <v>110.974</v>
      </c>
      <c r="J650" s="47" t="str">
        <f aca="false">IF(MIN(E650:I650)=E650,$E$2,IF(MIN(E650:I650)=F650,$F$2,IF(MIN(E650:I650)=G650,$G$2,IF(MIN(E650:I650)=H650,$H$2,IF(MIN(E650:I650)=I650,$I$2)))))</f>
        <v>200D</v>
      </c>
      <c r="K650" s="47" t="str">
        <f aca="false">IF(MAX(E650:I650)=E650,$E$2,IF(MAX(E650:I650)=F650,$F$2,IF(MAX(E650:I650)=G650,$G$2,IF(MAX(E650:I650)=H650,$H$2,IF(MAX(E650:I650)=I650,$I$2)))))</f>
        <v>30D</v>
      </c>
      <c r="L650" s="4" t="n">
        <f aca="false">IF(MAX(E650:I650)=H650,1,0)</f>
        <v>1</v>
      </c>
      <c r="M650" s="4" t="n">
        <f aca="false">IF(MAX(E650:I650)=I650,1,0)</f>
        <v>0</v>
      </c>
      <c r="O650" s="4" t="n">
        <f aca="false">IF(CN650&gt;E650,1,0)</f>
        <v>0</v>
      </c>
      <c r="P650" s="4" t="n">
        <f aca="false">IF(CN650&gt;F650,1,0)</f>
        <v>0</v>
      </c>
      <c r="Q650" s="4" t="n">
        <f aca="false">IF(CN650&gt;G650,1,0)</f>
        <v>0</v>
      </c>
      <c r="R650" s="4" t="n">
        <f aca="false">IF(CN650&gt;H650,1,0)</f>
        <v>0</v>
      </c>
      <c r="S650" s="4" t="n">
        <f aca="false">IF(CN650&gt;I650,1,0)</f>
        <v>0</v>
      </c>
      <c r="T650" s="25" t="n">
        <f aca="false">IF(AND(AND(R650=0,S650=0,Q650=0),OR(S649=1,S648=1,S647=1)),1,0)</f>
        <v>1</v>
      </c>
      <c r="U650" s="13" t="n">
        <f aca="false">SUM(CM649:CM650)</f>
        <v>-0.0157144418194509</v>
      </c>
      <c r="AV650" s="0"/>
      <c r="AW650" s="55" t="n">
        <f aca="false">IF(EC650&gt;$AW$2,1,0)</f>
        <v>0</v>
      </c>
      <c r="AX650" s="0" t="n">
        <f aca="false">IF(AND(I650&gt;G650,I649&lt;G649),1,IF(OR(AND(I650&gt;F650,I649&lt;F649),AND(I650&gt;E650,I649&lt;E649)),1,0))</f>
        <v>0</v>
      </c>
      <c r="AY650" s="0" t="n">
        <f aca="false">IF(K649="10D",1,0)</f>
        <v>0</v>
      </c>
      <c r="AZ650" s="0" t="n">
        <f aca="false">IF(AND(I650&gt;G650,I649&lt;G649,I650&gt;F650,I649&gt;F649,I650&gt;E650,I649&gt;E649),1,0)</f>
        <v>0</v>
      </c>
      <c r="BA650" s="56" t="n">
        <f aca="false">IF(G650&gt;H650,1,0)</f>
        <v>0</v>
      </c>
      <c r="BB650" s="56" t="n">
        <f aca="false">IF(I650&lt;F650,1,0)</f>
        <v>1</v>
      </c>
      <c r="BC650" s="0" t="n">
        <f aca="false">IF(AND(SUM(AW649:AX649)=2,AY650=1),1,IF(SUM(AX648:AX650)=0,0,IF(AND(OR(AW648=1,AX648=1),OR(AW649=1,AX649=1),AY650=1),1,IF(AND(SUM(AW650:AY650)=2,SUM(AW648:AX648)=2,AX648=1),1,0))))</f>
        <v>0</v>
      </c>
      <c r="BD650" s="57" t="str">
        <f aca="false">IF(BC650=0,"",IF(AND(BC650=1,AZ650=0,AZ649=0,AZ648=0),1,IF(AND(BC650=1,OR(AZ650=1,AZ649=1,AZ648)),IF(BA650=1,1,0))))</f>
        <v/>
      </c>
      <c r="BE650" s="50" t="str">
        <f aca="false">IF(AND(BD650=1,BD649=1),0,IF(BD650=1,SUM(CM651:CM689),""))</f>
        <v/>
      </c>
      <c r="BF650" s="20" t="str">
        <f aca="false">IF(AND(BB650=1,BB649=1,BE609&lt;&gt;0),"",IF(AND(BB649=0,BB650=1),BF649,IF(AND(BB650=1,BB649=1),BF649,IF(AND(BF649="",BE649="",OR(BD649=0,BD649="")),"",IF(AND(BF649="",BE610=0),"",IF(AND(BE610&lt;&gt;"",BF649=BE610),"",IF(AND(BD649=1,BE649&lt;&gt;0),CM650,IF(BF649&lt;&gt;0,BF649+CM650,IF(BF649="","")))))))))</f>
        <v/>
      </c>
      <c r="BI650" s="0"/>
      <c r="BU650" s="0"/>
      <c r="BZ650" s="49"/>
      <c r="CG650" s="13"/>
      <c r="CH650" s="40"/>
      <c r="CI650" s="13"/>
      <c r="CL650" s="6" t="n">
        <f aca="false">C650</f>
        <v>38190</v>
      </c>
      <c r="CM650" s="13" t="n">
        <f aca="false">CN650/CN649-1</f>
        <v>0.00273772586238352</v>
      </c>
      <c r="CN650" s="4" t="n">
        <v>109.88</v>
      </c>
      <c r="CO650" s="13" t="n">
        <f aca="false">CN650/CN645-1</f>
        <v>-0.00830324909747293</v>
      </c>
      <c r="CY650" s="4" t="n">
        <v>109.36</v>
      </c>
      <c r="CZ650" s="4" t="n">
        <v>109.88</v>
      </c>
      <c r="DA650" s="33" t="n">
        <f aca="false">CZ650-CN650</f>
        <v>0</v>
      </c>
      <c r="DB650" s="16" t="n">
        <f aca="false">CZ650/CY650-1</f>
        <v>0.00475493782004377</v>
      </c>
      <c r="DC650" s="15" t="n">
        <f aca="false">CY650/CZ649-1</f>
        <v>-0.00200766563241461</v>
      </c>
      <c r="DD650" s="15" t="n">
        <f aca="false">CZ650/CZ649-1</f>
        <v>0.00273772586238352</v>
      </c>
      <c r="DE650" s="34" t="str">
        <f aca="false">IF(CW650=0,"",-DC650*CS650)</f>
        <v/>
      </c>
      <c r="DY650" s="6"/>
      <c r="EB650" s="6" t="n">
        <f aca="false">CL650</f>
        <v>38190</v>
      </c>
      <c r="EC650" s="13" t="n">
        <f aca="false">SUM(CM648:CM650)</f>
        <v>-0.0030148772330939</v>
      </c>
    </row>
    <row r="651" customFormat="false" ht="15" hidden="false" customHeight="false" outlineLevel="0" collapsed="false">
      <c r="A651" s="0" t="n">
        <f aca="false">IF(FR651=1,CZ651,0)</f>
        <v>0</v>
      </c>
      <c r="C651" s="6" t="n">
        <v>38191</v>
      </c>
      <c r="D651" s="0" t="n">
        <f aca="false">IF(E651&gt;E650,1,)</f>
        <v>1</v>
      </c>
      <c r="E651" s="46" t="n">
        <v>110.9896</v>
      </c>
      <c r="F651" s="46" t="n">
        <v>112.503</v>
      </c>
      <c r="G651" s="46" t="n">
        <v>112.1446</v>
      </c>
      <c r="H651" s="46" t="n">
        <v>112.4983</v>
      </c>
      <c r="I651" s="46" t="n">
        <v>110.697</v>
      </c>
      <c r="J651" s="47" t="str">
        <f aca="false">IF(MIN(E651:I651)=E651,$E$2,IF(MIN(E651:I651)=F651,$F$2,IF(MIN(E651:I651)=G651,$G$2,IF(MIN(E651:I651)=H651,$H$2,IF(MIN(E651:I651)=I651,$I$2)))))</f>
        <v>10D</v>
      </c>
      <c r="K651" s="47" t="str">
        <f aca="false">IF(MAX(E651:I651)=E651,$E$2,IF(MAX(E651:I651)=F651,$F$2,IF(MAX(E651:I651)=G651,$G$2,IF(MAX(E651:I651)=H651,$H$2,IF(MAX(E651:I651)=I651,$I$2)))))</f>
        <v>100D</v>
      </c>
      <c r="L651" s="4" t="n">
        <f aca="false">IF(MAX(E651:I651)=H651,1,0)</f>
        <v>0</v>
      </c>
      <c r="M651" s="4" t="n">
        <f aca="false">IF(MAX(E651:I651)=I651,1,0)</f>
        <v>0</v>
      </c>
      <c r="O651" s="4" t="n">
        <f aca="false">IF(CN651&gt;E651,1,0)</f>
        <v>0</v>
      </c>
      <c r="P651" s="4" t="n">
        <f aca="false">IF(CN651&gt;F651,1,0)</f>
        <v>0</v>
      </c>
      <c r="Q651" s="4" t="n">
        <f aca="false">IF(CN651&gt;G651,1,0)</f>
        <v>0</v>
      </c>
      <c r="R651" s="4" t="n">
        <f aca="false">IF(CN651&gt;H651,1,0)</f>
        <v>0</v>
      </c>
      <c r="S651" s="4" t="n">
        <f aca="false">IF(CN651&gt;I651,1,0)</f>
        <v>0</v>
      </c>
      <c r="T651" s="25" t="n">
        <f aca="false">IF(AND(AND(R651=0,S651=0,Q651=0),OR(S650=1,S649=1,S648=1)),1,0)</f>
        <v>1</v>
      </c>
      <c r="U651" s="13" t="n">
        <f aca="false">SUM(CM650:CM651)</f>
        <v>-0.00563504443248364</v>
      </c>
      <c r="AV651" s="0"/>
      <c r="AW651" s="55" t="n">
        <f aca="false">IF(EC651&gt;$AW$2,1,0)</f>
        <v>0</v>
      </c>
      <c r="AX651" s="0" t="n">
        <f aca="false">IF(AND(I651&gt;G651,I650&lt;G650),1,IF(OR(AND(I651&gt;F651,I650&lt;F650),AND(I651&gt;E651,I650&lt;E650)),1,0))</f>
        <v>0</v>
      </c>
      <c r="AY651" s="0" t="n">
        <f aca="false">IF(K650="10D",1,0)</f>
        <v>0</v>
      </c>
      <c r="AZ651" s="0" t="n">
        <f aca="false">IF(AND(I651&gt;G651,I650&lt;G650,I651&gt;F651,I650&gt;F650,I651&gt;E651,I650&gt;E650),1,0)</f>
        <v>0</v>
      </c>
      <c r="BA651" s="56" t="n">
        <f aca="false">IF(G651&gt;H651,1,0)</f>
        <v>0</v>
      </c>
      <c r="BB651" s="56" t="n">
        <f aca="false">IF(I651&lt;F651,1,0)</f>
        <v>1</v>
      </c>
      <c r="BC651" s="0" t="n">
        <f aca="false">IF(AND(SUM(AW650:AX650)=2,AY651=1),1,IF(SUM(AX649:AX651)=0,0,IF(AND(OR(AW649=1,AX649=1),OR(AW650=1,AX650=1),AY651=1),1,IF(AND(SUM(AW651:AY651)=2,SUM(AW649:AX649)=2,AX649=1),1,0))))</f>
        <v>0</v>
      </c>
      <c r="BD651" s="57" t="str">
        <f aca="false">IF(BC651=0,"",IF(AND(BC651=1,AZ651=0,AZ650=0,AZ649=0),1,IF(AND(BC651=1,OR(AZ651=1,AZ650=1,AZ649)),IF(BA651=1,1,0))))</f>
        <v/>
      </c>
      <c r="BE651" s="50" t="str">
        <f aca="false">IF(AND(BD651=1,BD650=1),0,IF(BD651=1,SUM(CM652:CM690),""))</f>
        <v/>
      </c>
      <c r="BF651" s="20" t="str">
        <f aca="false">IF(AND(BB651=1,BB650=1,BE610&lt;&gt;0),"",IF(AND(BB650=0,BB651=1),BF650,IF(AND(BB651=1,BB650=1),BF650,IF(AND(BF650="",BE650="",OR(BD650=0,BD650="")),"",IF(AND(BF650="",BE611=0),"",IF(AND(BE611&lt;&gt;"",BF650=BE611),"",IF(AND(BD650=1,BE650&lt;&gt;0),CM651,IF(BF650&lt;&gt;0,BF650+CM651,IF(BF650="","")))))))))</f>
        <v/>
      </c>
      <c r="BI651" s="0"/>
      <c r="BU651" s="0"/>
      <c r="BZ651" s="49"/>
      <c r="CG651" s="13"/>
      <c r="CH651" s="40"/>
      <c r="CI651" s="13"/>
      <c r="CL651" s="6" t="n">
        <f aca="false">C651</f>
        <v>38191</v>
      </c>
      <c r="CM651" s="13" t="n">
        <f aca="false">CN651/CN650-1</f>
        <v>-0.00837277029486716</v>
      </c>
      <c r="CN651" s="4" t="n">
        <v>108.96</v>
      </c>
      <c r="CO651" s="13" t="n">
        <f aca="false">CN651/CN646-1</f>
        <v>-0.0158070634992322</v>
      </c>
      <c r="CY651" s="4" t="n">
        <v>109.62</v>
      </c>
      <c r="CZ651" s="4" t="n">
        <v>108.96</v>
      </c>
      <c r="DA651" s="33" t="n">
        <f aca="false">CZ651-CN651</f>
        <v>0</v>
      </c>
      <c r="DB651" s="16" t="n">
        <f aca="false">CZ651/CY651-1</f>
        <v>-0.00602079912424747</v>
      </c>
      <c r="DC651" s="15" t="n">
        <f aca="false">CY651/CZ650-1</f>
        <v>-0.00236621769202761</v>
      </c>
      <c r="DD651" s="15" t="n">
        <f aca="false">CZ651/CZ650-1</f>
        <v>-0.00837277029486716</v>
      </c>
      <c r="DE651" s="34" t="str">
        <f aca="false">IF(CW651=0,"",-DC651*CS651)</f>
        <v/>
      </c>
      <c r="DY651" s="6"/>
      <c r="EB651" s="6" t="n">
        <f aca="false">CL651</f>
        <v>38191</v>
      </c>
      <c r="EC651" s="13" t="n">
        <f aca="false">SUM(CM649:CM651)</f>
        <v>-0.0240872121143181</v>
      </c>
    </row>
    <row r="652" customFormat="false" ht="15" hidden="false" customHeight="false" outlineLevel="0" collapsed="false">
      <c r="A652" s="0" t="n">
        <f aca="false">IF(FR652=1,CZ652,0)</f>
        <v>0</v>
      </c>
      <c r="C652" s="6" t="n">
        <v>38194</v>
      </c>
      <c r="D652" s="0" t="n">
        <f aca="false">IF(E652&gt;E651,1,)</f>
        <v>1</v>
      </c>
      <c r="E652" s="46" t="n">
        <v>111.0121</v>
      </c>
      <c r="F652" s="46" t="n">
        <v>112.4357</v>
      </c>
      <c r="G652" s="46" t="n">
        <v>112.1106</v>
      </c>
      <c r="H652" s="46" t="n">
        <v>112.3117</v>
      </c>
      <c r="I652" s="46" t="n">
        <v>110.394</v>
      </c>
      <c r="J652" s="47" t="str">
        <f aca="false">IF(MIN(E652:I652)=E652,$E$2,IF(MIN(E652:I652)=F652,$F$2,IF(MIN(E652:I652)=G652,$G$2,IF(MIN(E652:I652)=H652,$H$2,IF(MIN(E652:I652)=I652,$I$2)))))</f>
        <v>10D</v>
      </c>
      <c r="K652" s="47" t="str">
        <f aca="false">IF(MAX(E652:I652)=E652,$E$2,IF(MAX(E652:I652)=F652,$F$2,IF(MAX(E652:I652)=G652,$G$2,IF(MAX(E652:I652)=H652,$H$2,IF(MAX(E652:I652)=I652,$I$2)))))</f>
        <v>100D</v>
      </c>
      <c r="L652" s="4" t="n">
        <f aca="false">IF(MAX(E652:I652)=H652,1,0)</f>
        <v>0</v>
      </c>
      <c r="M652" s="4" t="n">
        <f aca="false">IF(MAX(E652:I652)=I652,1,0)</f>
        <v>0</v>
      </c>
      <c r="O652" s="4" t="n">
        <f aca="false">IF(CN652&gt;E652,1,0)</f>
        <v>0</v>
      </c>
      <c r="P652" s="4" t="n">
        <f aca="false">IF(CN652&gt;F652,1,0)</f>
        <v>0</v>
      </c>
      <c r="Q652" s="4" t="n">
        <f aca="false">IF(CN652&gt;G652,1,0)</f>
        <v>0</v>
      </c>
      <c r="R652" s="4" t="n">
        <f aca="false">IF(CN652&gt;H652,1,0)</f>
        <v>0</v>
      </c>
      <c r="S652" s="4" t="n">
        <f aca="false">IF(CN652&gt;I652,1,0)</f>
        <v>0</v>
      </c>
      <c r="T652" s="25" t="n">
        <f aca="false">IF(AND(AND(R652=0,S652=0,Q652=0),OR(S651=1,S650=1,S649=1)),1,0)</f>
        <v>0</v>
      </c>
      <c r="U652" s="13" t="n">
        <f aca="false">SUM(CM651:CM652)</f>
        <v>-0.0103000830701975</v>
      </c>
      <c r="AV652" s="0"/>
      <c r="AW652" s="55" t="n">
        <f aca="false">IF(EC652&gt;$AW$2,1,0)</f>
        <v>0</v>
      </c>
      <c r="AX652" s="0" t="n">
        <f aca="false">IF(AND(I652&gt;G652,I651&lt;G651),1,IF(OR(AND(I652&gt;F652,I651&lt;F651),AND(I652&gt;E652,I651&lt;E651)),1,0))</f>
        <v>0</v>
      </c>
      <c r="AY652" s="0" t="n">
        <f aca="false">IF(K651="10D",1,0)</f>
        <v>0</v>
      </c>
      <c r="AZ652" s="0" t="n">
        <f aca="false">IF(AND(I652&gt;G652,I651&lt;G651,I652&gt;F652,I651&gt;F651,I652&gt;E652,I651&gt;E651),1,0)</f>
        <v>0</v>
      </c>
      <c r="BA652" s="56" t="n">
        <f aca="false">IF(G652&gt;H652,1,0)</f>
        <v>0</v>
      </c>
      <c r="BB652" s="56" t="n">
        <f aca="false">IF(I652&lt;F652,1,0)</f>
        <v>1</v>
      </c>
      <c r="BC652" s="0" t="n">
        <f aca="false">IF(AND(SUM(AW651:AX651)=2,AY652=1),1,IF(SUM(AX650:AX652)=0,0,IF(AND(OR(AW650=1,AX650=1),OR(AW651=1,AX651=1),AY652=1),1,IF(AND(SUM(AW652:AY652)=2,SUM(AW650:AX650)=2,AX650=1),1,0))))</f>
        <v>0</v>
      </c>
      <c r="BD652" s="57" t="str">
        <f aca="false">IF(BC652=0,"",IF(AND(BC652=1,AZ652=0,AZ651=0,AZ650=0),1,IF(AND(BC652=1,OR(AZ652=1,AZ651=1,AZ650)),IF(BA652=1,1,0))))</f>
        <v/>
      </c>
      <c r="BE652" s="50" t="str">
        <f aca="false">IF(AND(BD652=1,BD651=1),0,IF(BD652=1,SUM(CM653:CM691),""))</f>
        <v/>
      </c>
      <c r="BF652" s="20" t="str">
        <f aca="false">IF(AND(BB652=1,BB651=1,BE611&lt;&gt;0),"",IF(AND(BB651=0,BB652=1),BF651,IF(AND(BB652=1,BB651=1),BF651,IF(AND(BF651="",BE651="",OR(BD651=0,BD651="")),"",IF(AND(BF651="",BE612=0),"",IF(AND(BE612&lt;&gt;"",BF651=BE612),"",IF(AND(BD651=1,BE651&lt;&gt;0),CM652,IF(BF651&lt;&gt;0,BF651+CM652,IF(BF651="","")))))))))</f>
        <v/>
      </c>
      <c r="BI652" s="0"/>
      <c r="BU652" s="0"/>
      <c r="BZ652" s="49"/>
      <c r="CG652" s="13"/>
      <c r="CH652" s="40"/>
      <c r="CI652" s="13"/>
      <c r="CL652" s="6" t="n">
        <f aca="false">C652</f>
        <v>38194</v>
      </c>
      <c r="CM652" s="13" t="n">
        <f aca="false">CN652/CN651-1</f>
        <v>-0.00192731277533031</v>
      </c>
      <c r="CN652" s="4" t="n">
        <v>108.75</v>
      </c>
      <c r="CO652" s="13" t="n">
        <f aca="false">CN652/CN647-1</f>
        <v>-0.0135159651669086</v>
      </c>
      <c r="CY652" s="4" t="n">
        <v>109.19</v>
      </c>
      <c r="CZ652" s="4" t="n">
        <v>108.75</v>
      </c>
      <c r="DA652" s="33" t="n">
        <f aca="false">CZ652-CN652</f>
        <v>0</v>
      </c>
      <c r="DB652" s="16" t="n">
        <f aca="false">CZ652/CY652-1</f>
        <v>-0.00402967304698232</v>
      </c>
      <c r="DC652" s="15" t="n">
        <f aca="false">CY652/CZ651-1</f>
        <v>0.00211086637298097</v>
      </c>
      <c r="DD652" s="15" t="n">
        <f aca="false">CZ652/CZ651-1</f>
        <v>-0.00192731277533031</v>
      </c>
      <c r="DE652" s="34" t="str">
        <f aca="false">IF(CW652=0,"",-DC652*CS652)</f>
        <v/>
      </c>
      <c r="DY652" s="6"/>
      <c r="EB652" s="6" t="n">
        <f aca="false">CL652</f>
        <v>38194</v>
      </c>
      <c r="EC652" s="13" t="n">
        <f aca="false">SUM(CM650:CM652)</f>
        <v>-0.00756235720781395</v>
      </c>
    </row>
    <row r="653" customFormat="false" ht="15" hidden="false" customHeight="false" outlineLevel="0" collapsed="false">
      <c r="A653" s="0" t="n">
        <f aca="false">IF(FR653=1,CZ653,0)</f>
        <v>0</v>
      </c>
      <c r="C653" s="6" t="n">
        <v>38195</v>
      </c>
      <c r="D653" s="0" t="n">
        <f aca="false">IF(E653&gt;E652,1,)</f>
        <v>1</v>
      </c>
      <c r="E653" s="46" t="n">
        <v>111.0409</v>
      </c>
      <c r="F653" s="46" t="n">
        <v>112.3765</v>
      </c>
      <c r="G653" s="46" t="n">
        <v>112.1062</v>
      </c>
      <c r="H653" s="46" t="n">
        <v>112.1967</v>
      </c>
      <c r="I653" s="46" t="n">
        <v>110.185</v>
      </c>
      <c r="J653" s="47" t="str">
        <f aca="false">IF(MIN(E653:I653)=E653,$E$2,IF(MIN(E653:I653)=F653,$F$2,IF(MIN(E653:I653)=G653,$G$2,IF(MIN(E653:I653)=H653,$H$2,IF(MIN(E653:I653)=I653,$I$2)))))</f>
        <v>10D</v>
      </c>
      <c r="K653" s="47" t="str">
        <f aca="false">IF(MAX(E653:I653)=E653,$E$2,IF(MAX(E653:I653)=F653,$F$2,IF(MAX(E653:I653)=G653,$G$2,IF(MAX(E653:I653)=H653,$H$2,IF(MAX(E653:I653)=I653,$I$2)))))</f>
        <v>100D</v>
      </c>
      <c r="L653" s="4" t="n">
        <f aca="false">IF(MAX(E653:I653)=H653,1,0)</f>
        <v>0</v>
      </c>
      <c r="M653" s="4" t="n">
        <f aca="false">IF(MAX(E653:I653)=I653,1,0)</f>
        <v>0</v>
      </c>
      <c r="O653" s="4" t="n">
        <f aca="false">IF(CN653&gt;E653,1,0)</f>
        <v>0</v>
      </c>
      <c r="P653" s="4" t="n">
        <f aca="false">IF(CN653&gt;F653,1,0)</f>
        <v>0</v>
      </c>
      <c r="Q653" s="4" t="n">
        <f aca="false">IF(CN653&gt;G653,1,0)</f>
        <v>0</v>
      </c>
      <c r="R653" s="4" t="n">
        <f aca="false">IF(CN653&gt;H653,1,0)</f>
        <v>0</v>
      </c>
      <c r="S653" s="4" t="n">
        <f aca="false">IF(CN653&gt;I653,1,0)</f>
        <v>0</v>
      </c>
      <c r="T653" s="25" t="n">
        <f aca="false">IF(AND(AND(R653=0,S653=0,Q653=0),OR(S652=1,S651=1,S650=1)),1,0)</f>
        <v>0</v>
      </c>
      <c r="U653" s="13" t="n">
        <f aca="false">SUM(CM652:CM653)</f>
        <v>0.00745199756949733</v>
      </c>
      <c r="AV653" s="0"/>
      <c r="AW653" s="55" t="n">
        <f aca="false">IF(EC653&gt;$AW$2,1,0)</f>
        <v>0</v>
      </c>
      <c r="AX653" s="0" t="n">
        <f aca="false">IF(AND(I653&gt;G653,I652&lt;G652),1,IF(OR(AND(I653&gt;F653,I652&lt;F652),AND(I653&gt;E653,I652&lt;E652)),1,0))</f>
        <v>0</v>
      </c>
      <c r="AY653" s="0" t="n">
        <f aca="false">IF(K652="10D",1,0)</f>
        <v>0</v>
      </c>
      <c r="AZ653" s="0" t="n">
        <f aca="false">IF(AND(I653&gt;G653,I652&lt;G652,I653&gt;F653,I652&gt;F652,I653&gt;E653,I652&gt;E652),1,0)</f>
        <v>0</v>
      </c>
      <c r="BA653" s="56" t="n">
        <f aca="false">IF(G653&gt;H653,1,0)</f>
        <v>0</v>
      </c>
      <c r="BB653" s="56" t="n">
        <f aca="false">IF(I653&lt;F653,1,0)</f>
        <v>1</v>
      </c>
      <c r="BC653" s="0" t="n">
        <f aca="false">IF(AND(SUM(AW652:AX652)=2,AY653=1),1,IF(SUM(AX651:AX653)=0,0,IF(AND(OR(AW651=1,AX651=1),OR(AW652=1,AX652=1),AY653=1),1,IF(AND(SUM(AW653:AY653)=2,SUM(AW651:AX651)=2,AX651=1),1,0))))</f>
        <v>0</v>
      </c>
      <c r="BD653" s="57" t="str">
        <f aca="false">IF(BC653=0,"",IF(AND(BC653=1,AZ653=0,AZ652=0,AZ651=0),1,IF(AND(BC653=1,OR(AZ653=1,AZ652=1,AZ651)),IF(BA653=1,1,0))))</f>
        <v/>
      </c>
      <c r="BE653" s="50" t="str">
        <f aca="false">IF(AND(BD653=1,BD652=1),0,IF(BD653=1,SUM(CM654:CM692),""))</f>
        <v/>
      </c>
      <c r="BF653" s="20" t="str">
        <f aca="false">IF(AND(BB653=1,BB652=1,BE612&lt;&gt;0),"",IF(AND(BB652=0,BB653=1),BF652,IF(AND(BB653=1,BB652=1),BF652,IF(AND(BF652="",BE652="",OR(BD652=0,BD652="")),"",IF(AND(BF652="",BE613=0),"",IF(AND(BE613&lt;&gt;"",BF652=BE613),"",IF(AND(BD652=1,BE652&lt;&gt;0),CM653,IF(BF652&lt;&gt;0,BF652+CM653,IF(BF652="","")))))))))</f>
        <v/>
      </c>
      <c r="BI653" s="0"/>
      <c r="BU653" s="0"/>
      <c r="BZ653" s="49"/>
      <c r="CG653" s="13"/>
      <c r="CH653" s="40"/>
      <c r="CI653" s="13"/>
      <c r="CL653" s="6" t="n">
        <f aca="false">C653</f>
        <v>38195</v>
      </c>
      <c r="CM653" s="13" t="n">
        <f aca="false">CN653/CN652-1</f>
        <v>0.00937931034482764</v>
      </c>
      <c r="CN653" s="4" t="n">
        <v>109.77</v>
      </c>
      <c r="CO653" s="13" t="n">
        <f aca="false">CN653/CN648-1</f>
        <v>-0.0167502687208886</v>
      </c>
      <c r="CY653" s="4" t="n">
        <v>109.05</v>
      </c>
      <c r="CZ653" s="4" t="n">
        <v>109.77</v>
      </c>
      <c r="DA653" s="33" t="n">
        <f aca="false">CZ653-CN653</f>
        <v>0</v>
      </c>
      <c r="DB653" s="16" t="n">
        <f aca="false">CZ653/CY653-1</f>
        <v>0.00660247592847307</v>
      </c>
      <c r="DC653" s="15" t="n">
        <f aca="false">CY653/CZ652-1</f>
        <v>0.00275862068965504</v>
      </c>
      <c r="DD653" s="15" t="n">
        <f aca="false">CZ653/CZ652-1</f>
        <v>0.00937931034482764</v>
      </c>
      <c r="DE653" s="34" t="str">
        <f aca="false">IF(CW653=0,"",-DC653*CS653)</f>
        <v/>
      </c>
      <c r="DY653" s="6"/>
      <c r="EB653" s="6" t="n">
        <f aca="false">CL653</f>
        <v>38195</v>
      </c>
      <c r="EC653" s="13" t="n">
        <f aca="false">SUM(CM651:CM653)</f>
        <v>-0.000920772725369834</v>
      </c>
    </row>
    <row r="654" customFormat="false" ht="15" hidden="false" customHeight="false" outlineLevel="0" collapsed="false">
      <c r="A654" s="0" t="n">
        <f aca="false">IF(FR654=1,CZ654,0)</f>
        <v>0</v>
      </c>
      <c r="C654" s="6" t="n">
        <v>38196</v>
      </c>
      <c r="D654" s="0" t="n">
        <f aca="false">IF(E654&gt;E653,1,)</f>
        <v>1</v>
      </c>
      <c r="E654" s="46" t="n">
        <v>111.07</v>
      </c>
      <c r="F654" s="46" t="n">
        <v>112.3176</v>
      </c>
      <c r="G654" s="46" t="n">
        <v>112.1074</v>
      </c>
      <c r="H654" s="46" t="n">
        <v>112.066</v>
      </c>
      <c r="I654" s="46" t="n">
        <v>110.043</v>
      </c>
      <c r="J654" s="47" t="str">
        <f aca="false">IF(MIN(E654:I654)=E654,$E$2,IF(MIN(E654:I654)=F654,$F$2,IF(MIN(E654:I654)=G654,$G$2,IF(MIN(E654:I654)=H654,$H$2,IF(MIN(E654:I654)=I654,$I$2)))))</f>
        <v>10D</v>
      </c>
      <c r="K654" s="47" t="str">
        <f aca="false">IF(MAX(E654:I654)=E654,$E$2,IF(MAX(E654:I654)=F654,$F$2,IF(MAX(E654:I654)=G654,$G$2,IF(MAX(E654:I654)=H654,$H$2,IF(MAX(E654:I654)=I654,$I$2)))))</f>
        <v>100D</v>
      </c>
      <c r="L654" s="4" t="n">
        <f aca="false">IF(MAX(E654:I654)=H654,1,0)</f>
        <v>0</v>
      </c>
      <c r="M654" s="4" t="n">
        <f aca="false">IF(MAX(E654:I654)=I654,1,0)</f>
        <v>0</v>
      </c>
      <c r="O654" s="4" t="n">
        <f aca="false">IF(CN654&gt;E654,1,0)</f>
        <v>0</v>
      </c>
      <c r="P654" s="4" t="n">
        <f aca="false">IF(CN654&gt;F654,1,0)</f>
        <v>0</v>
      </c>
      <c r="Q654" s="4" t="n">
        <f aca="false">IF(CN654&gt;G654,1,0)</f>
        <v>0</v>
      </c>
      <c r="R654" s="4" t="n">
        <f aca="false">IF(CN654&gt;H654,1,0)</f>
        <v>0</v>
      </c>
      <c r="S654" s="4" t="n">
        <f aca="false">IF(CN654&gt;I654,1,0)</f>
        <v>1</v>
      </c>
      <c r="T654" s="25" t="n">
        <f aca="false">IF(AND(AND(R654=0,S654=0,Q654=0),OR(S653=1,S652=1,S651=1)),1,0)</f>
        <v>0</v>
      </c>
      <c r="U654" s="13" t="n">
        <f aca="false">SUM(CM653:CM654)</f>
        <v>0.0123855962152841</v>
      </c>
      <c r="AV654" s="0"/>
      <c r="AW654" s="55" t="n">
        <f aca="false">IF(EC654&gt;$AW$2,1,0)</f>
        <v>1</v>
      </c>
      <c r="AX654" s="0" t="n">
        <f aca="false">IF(AND(I654&gt;G654,I653&lt;G653),1,IF(OR(AND(I654&gt;F654,I653&lt;F653),AND(I654&gt;E654,I653&lt;E653)),1,0))</f>
        <v>0</v>
      </c>
      <c r="AY654" s="0" t="n">
        <f aca="false">IF(K653="10D",1,0)</f>
        <v>0</v>
      </c>
      <c r="AZ654" s="0" t="n">
        <f aca="false">IF(AND(I654&gt;G654,I653&lt;G653,I654&gt;F654,I653&gt;F653,I654&gt;E654,I653&gt;E653),1,0)</f>
        <v>0</v>
      </c>
      <c r="BA654" s="56" t="n">
        <f aca="false">IF(G654&gt;H654,1,0)</f>
        <v>1</v>
      </c>
      <c r="BB654" s="56" t="n">
        <f aca="false">IF(I654&lt;F654,1,0)</f>
        <v>1</v>
      </c>
      <c r="BC654" s="0" t="n">
        <f aca="false">IF(AND(SUM(AW653:AX653)=2,AY654=1),1,IF(SUM(AX652:AX654)=0,0,IF(AND(OR(AW652=1,AX652=1),OR(AW653=1,AX653=1),AY654=1),1,IF(AND(SUM(AW654:AY654)=2,SUM(AW652:AX652)=2,AX652=1),1,0))))</f>
        <v>0</v>
      </c>
      <c r="BD654" s="57" t="str">
        <f aca="false">IF(BC654=0,"",IF(AND(BC654=1,AZ654=0,AZ653=0,AZ652=0),1,IF(AND(BC654=1,OR(AZ654=1,AZ653=1,AZ652)),IF(BA654=1,1,0))))</f>
        <v/>
      </c>
      <c r="BE654" s="50" t="str">
        <f aca="false">IF(AND(BD654=1,BD653=1),0,IF(BD654=1,SUM(CM655:CM693),""))</f>
        <v/>
      </c>
      <c r="BF654" s="20" t="str">
        <f aca="false">IF(AND(BB654=1,BB653=1,BE613&lt;&gt;0),"",IF(AND(BB653=0,BB654=1),BF653,IF(AND(BB654=1,BB653=1),BF653,IF(AND(BF653="",BE653="",OR(BD653=0,BD653="")),"",IF(AND(BF653="",BE614=0),"",IF(AND(BE614&lt;&gt;"",BF653=BE614),"",IF(AND(BD653=1,BE653&lt;&gt;0),CM654,IF(BF653&lt;&gt;0,BF653+CM654,IF(BF653="","")))))))))</f>
        <v/>
      </c>
      <c r="BI654" s="0"/>
      <c r="BU654" s="0"/>
      <c r="BZ654" s="49"/>
      <c r="CG654" s="13"/>
      <c r="CH654" s="40"/>
      <c r="CI654" s="13"/>
      <c r="CL654" s="6" t="n">
        <f aca="false">C654</f>
        <v>38196</v>
      </c>
      <c r="CM654" s="13" t="n">
        <f aca="false">CN654/CN653-1</f>
        <v>0.00300628587045648</v>
      </c>
      <c r="CN654" s="4" t="n">
        <v>110.1</v>
      </c>
      <c r="CO654" s="13" t="n">
        <f aca="false">CN654/CN649-1</f>
        <v>0.00474539149479836</v>
      </c>
      <c r="CY654" s="4" t="n">
        <v>109.55</v>
      </c>
      <c r="CZ654" s="4" t="n">
        <v>110.1</v>
      </c>
      <c r="DA654" s="33" t="n">
        <f aca="false">CZ654-CN654</f>
        <v>0</v>
      </c>
      <c r="DB654" s="16" t="n">
        <f aca="false">CZ654/CY654-1</f>
        <v>0.00502053856686446</v>
      </c>
      <c r="DC654" s="15" t="n">
        <f aca="false">CY654/CZ653-1</f>
        <v>-0.00200419058030421</v>
      </c>
      <c r="DD654" s="15" t="n">
        <f aca="false">CZ654/CZ653-1</f>
        <v>0.00300628587045648</v>
      </c>
      <c r="DE654" s="34" t="str">
        <f aca="false">IF(CW654=0,"",-DC654*CS654)</f>
        <v/>
      </c>
      <c r="DY654" s="6"/>
      <c r="EB654" s="6" t="n">
        <f aca="false">CL654</f>
        <v>38196</v>
      </c>
      <c r="EC654" s="13" t="n">
        <f aca="false">SUM(CM652:CM654)</f>
        <v>0.0104582834399538</v>
      </c>
    </row>
    <row r="655" customFormat="false" ht="15" hidden="false" customHeight="false" outlineLevel="0" collapsed="false">
      <c r="A655" s="0" t="n">
        <f aca="false">IF(FR655=1,CZ655,0)</f>
        <v>0</v>
      </c>
      <c r="C655" s="6" t="n">
        <v>38197</v>
      </c>
      <c r="D655" s="0" t="n">
        <f aca="false">IF(E655&gt;E654,1,)</f>
        <v>1</v>
      </c>
      <c r="E655" s="46" t="n">
        <v>111.1</v>
      </c>
      <c r="F655" s="46" t="n">
        <v>112.2595</v>
      </c>
      <c r="G655" s="46" t="n">
        <v>112.1368</v>
      </c>
      <c r="H655" s="46" t="n">
        <v>111.9517</v>
      </c>
      <c r="I655" s="46" t="n">
        <v>110.02</v>
      </c>
      <c r="J655" s="47" t="str">
        <f aca="false">IF(MIN(E655:I655)=E655,$E$2,IF(MIN(E655:I655)=F655,$F$2,IF(MIN(E655:I655)=G655,$G$2,IF(MIN(E655:I655)=H655,$H$2,IF(MIN(E655:I655)=I655,$I$2)))))</f>
        <v>10D</v>
      </c>
      <c r="K655" s="47" t="str">
        <f aca="false">IF(MAX(E655:I655)=E655,$E$2,IF(MAX(E655:I655)=F655,$F$2,IF(MAX(E655:I655)=G655,$G$2,IF(MAX(E655:I655)=H655,$H$2,IF(MAX(E655:I655)=I655,$I$2)))))</f>
        <v>100D</v>
      </c>
      <c r="L655" s="4" t="n">
        <f aca="false">IF(MAX(E655:I655)=H655,1,0)</f>
        <v>0</v>
      </c>
      <c r="M655" s="4" t="n">
        <f aca="false">IF(MAX(E655:I655)=I655,1,0)</f>
        <v>0</v>
      </c>
      <c r="O655" s="4" t="n">
        <f aca="false">IF(CN655&gt;E655,1,0)</f>
        <v>0</v>
      </c>
      <c r="P655" s="4" t="n">
        <f aca="false">IF(CN655&gt;F655,1,0)</f>
        <v>0</v>
      </c>
      <c r="Q655" s="4" t="n">
        <f aca="false">IF(CN655&gt;G655,1,0)</f>
        <v>0</v>
      </c>
      <c r="R655" s="4" t="n">
        <f aca="false">IF(CN655&gt;H655,1,0)</f>
        <v>0</v>
      </c>
      <c r="S655" s="4" t="n">
        <f aca="false">IF(CN655&gt;I655,1,0)</f>
        <v>1</v>
      </c>
      <c r="T655" s="25" t="n">
        <f aca="false">IF(AND(AND(R655=0,S655=0,Q655=0),OR(S654=1,S653=1,S652=1)),1,0)</f>
        <v>0</v>
      </c>
      <c r="U655" s="13" t="n">
        <f aca="false">SUM(CM654:CM655)</f>
        <v>0.00727513237363531</v>
      </c>
      <c r="AV655" s="0"/>
      <c r="AW655" s="55" t="n">
        <f aca="false">IF(EC655&gt;$AW$2,1,0)</f>
        <v>1</v>
      </c>
      <c r="AX655" s="0" t="n">
        <f aca="false">IF(AND(I655&gt;G655,I654&lt;G654),1,IF(OR(AND(I655&gt;F655,I654&lt;F654),AND(I655&gt;E655,I654&lt;E654)),1,0))</f>
        <v>0</v>
      </c>
      <c r="AY655" s="0" t="n">
        <f aca="false">IF(K654="10D",1,0)</f>
        <v>0</v>
      </c>
      <c r="AZ655" s="0" t="n">
        <f aca="false">IF(AND(I655&gt;G655,I654&lt;G654,I655&gt;F655,I654&gt;F654,I655&gt;E655,I654&gt;E654),1,0)</f>
        <v>0</v>
      </c>
      <c r="BA655" s="56" t="n">
        <f aca="false">IF(G655&gt;H655,1,0)</f>
        <v>1</v>
      </c>
      <c r="BB655" s="56" t="n">
        <f aca="false">IF(I655&lt;F655,1,0)</f>
        <v>1</v>
      </c>
      <c r="BC655" s="0" t="n">
        <f aca="false">IF(AND(SUM(AW654:AX654)=2,AY655=1),1,IF(SUM(AX653:AX655)=0,0,IF(AND(OR(AW653=1,AX653=1),OR(AW654=1,AX654=1),AY655=1),1,IF(AND(SUM(AW655:AY655)=2,SUM(AW653:AX653)=2,AX653=1),1,0))))</f>
        <v>0</v>
      </c>
      <c r="BD655" s="57" t="str">
        <f aca="false">IF(BC655=0,"",IF(AND(BC655=1,AZ655=0,AZ654=0,AZ653=0),1,IF(AND(BC655=1,OR(AZ655=1,AZ654=1,AZ653)),IF(BA655=1,1,0))))</f>
        <v/>
      </c>
      <c r="BE655" s="50" t="str">
        <f aca="false">IF(AND(BD655=1,BD654=1),0,IF(BD655=1,SUM(CM656:CM694),""))</f>
        <v/>
      </c>
      <c r="BF655" s="20" t="str">
        <f aca="false">IF(AND(BB655=1,BB654=1,BE614&lt;&gt;0),"",IF(AND(BB654=0,BB655=1),BF654,IF(AND(BB655=1,BB654=1),BF654,IF(AND(BF654="",BE654="",OR(BD654=0,BD654="")),"",IF(AND(BF654="",BE615=0),"",IF(AND(BE615&lt;&gt;"",BF654=BE615),"",IF(AND(BD654=1,BE654&lt;&gt;0),CM655,IF(BF654&lt;&gt;0,BF654+CM655,IF(BF654="","")))))))))</f>
        <v/>
      </c>
      <c r="BI655" s="0"/>
      <c r="BU655" s="0"/>
      <c r="BZ655" s="49"/>
      <c r="CG655" s="13"/>
      <c r="CH655" s="40"/>
      <c r="CI655" s="13"/>
      <c r="CL655" s="6" t="n">
        <f aca="false">C655</f>
        <v>38197</v>
      </c>
      <c r="CM655" s="13" t="n">
        <f aca="false">CN655/CN654-1</f>
        <v>0.00426884650317883</v>
      </c>
      <c r="CN655" s="4" t="n">
        <v>110.57</v>
      </c>
      <c r="CO655" s="13" t="n">
        <f aca="false">CN655/CN650-1</f>
        <v>0.0062795777211504</v>
      </c>
      <c r="CY655" s="4" t="n">
        <v>110.54</v>
      </c>
      <c r="CZ655" s="4" t="n">
        <v>110.57</v>
      </c>
      <c r="DA655" s="33" t="n">
        <f aca="false">CZ655-CN655</f>
        <v>0</v>
      </c>
      <c r="DB655" s="16" t="n">
        <f aca="false">CZ655/CY655-1</f>
        <v>0.000271394970146499</v>
      </c>
      <c r="DC655" s="15" t="n">
        <f aca="false">CY655/CZ654-1</f>
        <v>0.00399636693914629</v>
      </c>
      <c r="DD655" s="15" t="n">
        <f aca="false">CZ655/CZ654-1</f>
        <v>0.00426884650317883</v>
      </c>
      <c r="DE655" s="34" t="str">
        <f aca="false">IF(CW655=0,"",-DC655*CS655)</f>
        <v/>
      </c>
      <c r="DY655" s="6"/>
      <c r="EB655" s="6" t="n">
        <f aca="false">CL655</f>
        <v>38197</v>
      </c>
      <c r="EC655" s="13" t="n">
        <f aca="false">SUM(CM653:CM655)</f>
        <v>0.0166544427184629</v>
      </c>
    </row>
    <row r="656" customFormat="false" ht="15" hidden="false" customHeight="false" outlineLevel="0" collapsed="false">
      <c r="A656" s="0" t="n">
        <f aca="false">IF(FR656=1,CZ656,0)</f>
        <v>0</v>
      </c>
      <c r="C656" s="6" t="n">
        <v>38198</v>
      </c>
      <c r="D656" s="0" t="n">
        <f aca="false">IF(E656&gt;E655,1,)</f>
        <v>1</v>
      </c>
      <c r="E656" s="46" t="n">
        <v>111.1297</v>
      </c>
      <c r="F656" s="46" t="n">
        <v>112.2183</v>
      </c>
      <c r="G656" s="46" t="n">
        <v>112.1606</v>
      </c>
      <c r="H656" s="46" t="n">
        <v>111.852</v>
      </c>
      <c r="I656" s="46" t="n">
        <v>110.033</v>
      </c>
      <c r="J656" s="47" t="str">
        <f aca="false">IF(MIN(E656:I656)=E656,$E$2,IF(MIN(E656:I656)=F656,$F$2,IF(MIN(E656:I656)=G656,$G$2,IF(MIN(E656:I656)=H656,$H$2,IF(MIN(E656:I656)=I656,$I$2)))))</f>
        <v>10D</v>
      </c>
      <c r="K656" s="47" t="str">
        <f aca="false">IF(MAX(E656:I656)=E656,$E$2,IF(MAX(E656:I656)=F656,$F$2,IF(MAX(E656:I656)=G656,$G$2,IF(MAX(E656:I656)=H656,$H$2,IF(MAX(E656:I656)=I656,$I$2)))))</f>
        <v>100D</v>
      </c>
      <c r="L656" s="4" t="n">
        <f aca="false">IF(MAX(E656:I656)=H656,1,0)</f>
        <v>0</v>
      </c>
      <c r="M656" s="4" t="n">
        <f aca="false">IF(MAX(E656:I656)=I656,1,0)</f>
        <v>0</v>
      </c>
      <c r="O656" s="4" t="n">
        <f aca="false">IF(CN656&gt;E656,1,0)</f>
        <v>0</v>
      </c>
      <c r="P656" s="4" t="n">
        <f aca="false">IF(CN656&gt;F656,1,0)</f>
        <v>0</v>
      </c>
      <c r="Q656" s="4" t="n">
        <f aca="false">IF(CN656&gt;G656,1,0)</f>
        <v>0</v>
      </c>
      <c r="R656" s="4" t="n">
        <f aca="false">IF(CN656&gt;H656,1,0)</f>
        <v>0</v>
      </c>
      <c r="S656" s="4" t="n">
        <f aca="false">IF(CN656&gt;I656,1,0)</f>
        <v>1</v>
      </c>
      <c r="T656" s="25" t="n">
        <f aca="false">IF(AND(AND(R656=0,S656=0,Q656=0),OR(S655=1,S654=1,S653=1)),1,0)</f>
        <v>0</v>
      </c>
      <c r="U656" s="13" t="n">
        <f aca="false">SUM(CM655:CM656)</f>
        <v>0.00671073851728754</v>
      </c>
      <c r="AV656" s="0"/>
      <c r="AW656" s="55" t="n">
        <f aca="false">IF(EC656&gt;$AW$2,1,0)</f>
        <v>0</v>
      </c>
      <c r="AX656" s="0" t="n">
        <f aca="false">IF(AND(I656&gt;G656,I655&lt;G655),1,IF(OR(AND(I656&gt;F656,I655&lt;F655),AND(I656&gt;E656,I655&lt;E655)),1,0))</f>
        <v>0</v>
      </c>
      <c r="AY656" s="0" t="n">
        <f aca="false">IF(K655="10D",1,0)</f>
        <v>0</v>
      </c>
      <c r="AZ656" s="0" t="n">
        <f aca="false">IF(AND(I656&gt;G656,I655&lt;G655,I656&gt;F656,I655&gt;F655,I656&gt;E656,I655&gt;E655),1,0)</f>
        <v>0</v>
      </c>
      <c r="BA656" s="56" t="n">
        <f aca="false">IF(G656&gt;H656,1,0)</f>
        <v>1</v>
      </c>
      <c r="BB656" s="56" t="n">
        <f aca="false">IF(I656&lt;F656,1,0)</f>
        <v>1</v>
      </c>
      <c r="BC656" s="0" t="n">
        <f aca="false">IF(AND(SUM(AW655:AX655)=2,AY656=1),1,IF(SUM(AX654:AX656)=0,0,IF(AND(OR(AW654=1,AX654=1),OR(AW655=1,AX655=1),AY656=1),1,IF(AND(SUM(AW656:AY656)=2,SUM(AW654:AX654)=2,AX654=1),1,0))))</f>
        <v>0</v>
      </c>
      <c r="BD656" s="57" t="str">
        <f aca="false">IF(BC656=0,"",IF(AND(BC656=1,AZ656=0,AZ655=0,AZ654=0),1,IF(AND(BC656=1,OR(AZ656=1,AZ655=1,AZ654)),IF(BA656=1,1,0))))</f>
        <v/>
      </c>
      <c r="BE656" s="50" t="str">
        <f aca="false">IF(AND(BD656=1,BD655=1),0,IF(BD656=1,SUM(CM657:CM695),""))</f>
        <v/>
      </c>
      <c r="BF656" s="20" t="str">
        <f aca="false">IF(AND(BB656=1,BB655=1,BE615&lt;&gt;0),"",IF(AND(BB655=0,BB656=1),BF655,IF(AND(BB656=1,BB655=1),BF655,IF(AND(BF655="",BE655="",OR(BD655=0,BD655="")),"",IF(AND(BF655="",BE616=0),"",IF(AND(BE616&lt;&gt;"",BF655=BE616),"",IF(AND(BD655=1,BE655&lt;&gt;0),CM656,IF(BF655&lt;&gt;0,BF655+CM656,IF(BF655="","")))))))))</f>
        <v/>
      </c>
      <c r="BI656" s="0"/>
      <c r="BU656" s="0"/>
      <c r="BZ656" s="49"/>
      <c r="CG656" s="13"/>
      <c r="CH656" s="40"/>
      <c r="CI656" s="13"/>
      <c r="CL656" s="6" t="n">
        <f aca="false">C656</f>
        <v>38198</v>
      </c>
      <c r="CM656" s="13" t="n">
        <f aca="false">CN656/CN655-1</f>
        <v>0.00244189201410872</v>
      </c>
      <c r="CN656" s="4" t="n">
        <v>110.84</v>
      </c>
      <c r="CO656" s="13" t="n">
        <f aca="false">CN656/CN651-1</f>
        <v>0.0172540381791484</v>
      </c>
      <c r="CY656" s="4" t="n">
        <v>110.32</v>
      </c>
      <c r="CZ656" s="4" t="n">
        <v>110.84</v>
      </c>
      <c r="DA656" s="33" t="n">
        <f aca="false">CZ656-CN656</f>
        <v>0</v>
      </c>
      <c r="DB656" s="16" t="n">
        <f aca="false">CZ656/CY656-1</f>
        <v>0.00471356055112415</v>
      </c>
      <c r="DC656" s="15" t="n">
        <f aca="false">CY656/CZ655-1</f>
        <v>-0.00226101112417476</v>
      </c>
      <c r="DD656" s="15" t="n">
        <f aca="false">CZ656/CZ655-1</f>
        <v>0.00244189201410872</v>
      </c>
      <c r="DE656" s="34" t="str">
        <f aca="false">IF(CW656=0,"",-DC656*CS656)</f>
        <v/>
      </c>
      <c r="DY656" s="6"/>
      <c r="EB656" s="6" t="n">
        <f aca="false">CL656</f>
        <v>38198</v>
      </c>
      <c r="EC656" s="13" t="n">
        <f aca="false">SUM(CM654:CM656)</f>
        <v>0.00971702438774402</v>
      </c>
    </row>
    <row r="657" customFormat="false" ht="15" hidden="false" customHeight="false" outlineLevel="0" collapsed="false">
      <c r="A657" s="0" t="n">
        <f aca="false">IF(FR657=1,CZ657,0)</f>
        <v>0</v>
      </c>
      <c r="C657" s="6" t="n">
        <v>38201</v>
      </c>
      <c r="D657" s="0" t="n">
        <f aca="false">IF(E657&gt;E656,1,)</f>
        <v>1</v>
      </c>
      <c r="E657" s="46" t="n">
        <v>111.1587</v>
      </c>
      <c r="F657" s="46" t="n">
        <v>112.184</v>
      </c>
      <c r="G657" s="46" t="n">
        <v>112.1966</v>
      </c>
      <c r="H657" s="46" t="n">
        <v>111.7667</v>
      </c>
      <c r="I657" s="46" t="n">
        <v>110.116</v>
      </c>
      <c r="J657" s="47" t="str">
        <f aca="false">IF(MIN(E657:I657)=E657,$E$2,IF(MIN(E657:I657)=F657,$F$2,IF(MIN(E657:I657)=G657,$G$2,IF(MIN(E657:I657)=H657,$H$2,IF(MIN(E657:I657)=I657,$I$2)))))</f>
        <v>10D</v>
      </c>
      <c r="K657" s="47" t="str">
        <f aca="false">IF(MAX(E657:I657)=E657,$E$2,IF(MAX(E657:I657)=F657,$F$2,IF(MAX(E657:I657)=G657,$G$2,IF(MAX(E657:I657)=H657,$H$2,IF(MAX(E657:I657)=I657,$I$2)))))</f>
        <v>50D</v>
      </c>
      <c r="L657" s="4" t="n">
        <f aca="false">IF(MAX(E657:I657)=H657,1,0)</f>
        <v>0</v>
      </c>
      <c r="M657" s="4" t="n">
        <f aca="false">IF(MAX(E657:I657)=I657,1,0)</f>
        <v>0</v>
      </c>
      <c r="O657" s="4" t="n">
        <f aca="false">IF(CN657&gt;E657,1,0)</f>
        <v>0</v>
      </c>
      <c r="P657" s="4" t="n">
        <f aca="false">IF(CN657&gt;F657,1,0)</f>
        <v>0</v>
      </c>
      <c r="Q657" s="4" t="n">
        <f aca="false">IF(CN657&gt;G657,1,0)</f>
        <v>0</v>
      </c>
      <c r="R657" s="4" t="n">
        <f aca="false">IF(CN657&gt;H657,1,0)</f>
        <v>0</v>
      </c>
      <c r="S657" s="4" t="n">
        <f aca="false">IF(CN657&gt;I657,1,0)</f>
        <v>1</v>
      </c>
      <c r="T657" s="25" t="n">
        <f aca="false">IF(AND(AND(R657=0,S657=0,Q657=0),OR(S656=1,S655=1,S654=1)),1,0)</f>
        <v>0</v>
      </c>
      <c r="U657" s="13" t="n">
        <f aca="false">SUM(CM656:CM657)</f>
        <v>0.00451695516820472</v>
      </c>
      <c r="AV657" s="0"/>
      <c r="AW657" s="55" t="n">
        <f aca="false">IF(EC657&gt;$AW$2,1,0)</f>
        <v>0</v>
      </c>
      <c r="AX657" s="0" t="n">
        <f aca="false">IF(AND(I657&gt;G657,I656&lt;G656),1,IF(OR(AND(I657&gt;F657,I656&lt;F656),AND(I657&gt;E657,I656&lt;E656)),1,0))</f>
        <v>0</v>
      </c>
      <c r="AY657" s="0" t="n">
        <f aca="false">IF(K656="10D",1,0)</f>
        <v>0</v>
      </c>
      <c r="AZ657" s="0" t="n">
        <f aca="false">IF(AND(I657&gt;G657,I656&lt;G656,I657&gt;F657,I656&gt;F656,I657&gt;E657,I656&gt;E656),1,0)</f>
        <v>0</v>
      </c>
      <c r="BA657" s="56" t="n">
        <f aca="false">IF(G657&gt;H657,1,0)</f>
        <v>1</v>
      </c>
      <c r="BB657" s="56" t="n">
        <f aca="false">IF(I657&lt;F657,1,0)</f>
        <v>1</v>
      </c>
      <c r="BC657" s="0" t="n">
        <f aca="false">IF(AND(SUM(AW656:AX656)=2,AY657=1),1,IF(SUM(AX655:AX657)=0,0,IF(AND(OR(AW655=1,AX655=1),OR(AW656=1,AX656=1),AY657=1),1,IF(AND(SUM(AW657:AY657)=2,SUM(AW655:AX655)=2,AX655=1),1,0))))</f>
        <v>0</v>
      </c>
      <c r="BD657" s="57" t="str">
        <f aca="false">IF(BC657=0,"",IF(AND(BC657=1,AZ657=0,AZ656=0,AZ655=0),1,IF(AND(BC657=1,OR(AZ657=1,AZ656=1,AZ655)),IF(BA657=1,1,0))))</f>
        <v/>
      </c>
      <c r="BE657" s="50" t="str">
        <f aca="false">IF(AND(BD657=1,BD656=1),0,IF(BD657=1,SUM(CM658:CM696),""))</f>
        <v/>
      </c>
      <c r="BF657" s="20" t="str">
        <f aca="false">IF(AND(BB657=1,BB656=1,BE616&lt;&gt;0),"",IF(AND(BB656=0,BB657=1),BF656,IF(AND(BB657=1,BB656=1),BF656,IF(AND(BF656="",BE656="",OR(BD656=0,BD656="")),"",IF(AND(BF656="",BE617=0),"",IF(AND(BE617&lt;&gt;"",BF656=BE617),"",IF(AND(BD656=1,BE656&lt;&gt;0),CM657,IF(BF656&lt;&gt;0,BF656+CM657,IF(BF656="","")))))))))</f>
        <v/>
      </c>
      <c r="BI657" s="0"/>
      <c r="BU657" s="0"/>
      <c r="BZ657" s="49"/>
      <c r="CG657" s="13"/>
      <c r="CH657" s="40"/>
      <c r="CI657" s="13"/>
      <c r="CL657" s="6" t="n">
        <f aca="false">C657</f>
        <v>38201</v>
      </c>
      <c r="CM657" s="13" t="n">
        <f aca="false">CN657/CN656-1</f>
        <v>0.002075063154096</v>
      </c>
      <c r="CN657" s="4" t="n">
        <v>111.07</v>
      </c>
      <c r="CO657" s="13" t="n">
        <f aca="false">CN657/CN652-1</f>
        <v>0.0213333333333332</v>
      </c>
      <c r="CY657" s="4" t="n">
        <v>110.19</v>
      </c>
      <c r="CZ657" s="4" t="n">
        <v>111.07</v>
      </c>
      <c r="DA657" s="33" t="n">
        <f aca="false">CZ657-CN657</f>
        <v>0</v>
      </c>
      <c r="DB657" s="16" t="n">
        <f aca="false">CZ657/CY657-1</f>
        <v>0.00798620564479524</v>
      </c>
      <c r="DC657" s="15" t="n">
        <f aca="false">CY657/CZ656-1</f>
        <v>-0.00586430891374956</v>
      </c>
      <c r="DD657" s="15" t="n">
        <f aca="false">CZ657/CZ656-1</f>
        <v>0.002075063154096</v>
      </c>
      <c r="DE657" s="34" t="str">
        <f aca="false">IF(CW657=0,"",-DC657*CS657)</f>
        <v/>
      </c>
      <c r="DY657" s="6"/>
      <c r="EB657" s="6" t="n">
        <f aca="false">CL657</f>
        <v>38201</v>
      </c>
      <c r="EC657" s="13" t="n">
        <f aca="false">SUM(CM655:CM657)</f>
        <v>0.00878580167138354</v>
      </c>
    </row>
    <row r="658" customFormat="false" ht="15" hidden="false" customHeight="false" outlineLevel="0" collapsed="false">
      <c r="A658" s="0" t="n">
        <f aca="false">IF(FR658=1,CZ658,0)</f>
        <v>0</v>
      </c>
      <c r="C658" s="6" t="n">
        <v>38202</v>
      </c>
      <c r="D658" s="0" t="n">
        <f aca="false">IF(E658&gt;E657,1,)</f>
        <v>1</v>
      </c>
      <c r="E658" s="46" t="n">
        <v>111.1848</v>
      </c>
      <c r="F658" s="46" t="n">
        <v>112.1603</v>
      </c>
      <c r="G658" s="46" t="n">
        <v>112.2084</v>
      </c>
      <c r="H658" s="46" t="n">
        <v>111.667</v>
      </c>
      <c r="I658" s="46" t="n">
        <v>109.973</v>
      </c>
      <c r="J658" s="47" t="str">
        <f aca="false">IF(MIN(E658:I658)=E658,$E$2,IF(MIN(E658:I658)=F658,$F$2,IF(MIN(E658:I658)=G658,$G$2,IF(MIN(E658:I658)=H658,$H$2,IF(MIN(E658:I658)=I658,$I$2)))))</f>
        <v>10D</v>
      </c>
      <c r="K658" s="47" t="str">
        <f aca="false">IF(MAX(E658:I658)=E658,$E$2,IF(MAX(E658:I658)=F658,$F$2,IF(MAX(E658:I658)=G658,$G$2,IF(MAX(E658:I658)=H658,$H$2,IF(MAX(E658:I658)=I658,$I$2)))))</f>
        <v>50D</v>
      </c>
      <c r="L658" s="4" t="n">
        <f aca="false">IF(MAX(E658:I658)=H658,1,0)</f>
        <v>0</v>
      </c>
      <c r="M658" s="4" t="n">
        <f aca="false">IF(MAX(E658:I658)=I658,1,0)</f>
        <v>0</v>
      </c>
      <c r="O658" s="4" t="n">
        <f aca="false">IF(CN658&gt;E658,1,0)</f>
        <v>0</v>
      </c>
      <c r="P658" s="4" t="n">
        <f aca="false">IF(CN658&gt;F658,1,0)</f>
        <v>0</v>
      </c>
      <c r="Q658" s="4" t="n">
        <f aca="false">IF(CN658&gt;G658,1,0)</f>
        <v>0</v>
      </c>
      <c r="R658" s="4" t="n">
        <f aca="false">IF(CN658&gt;H658,1,0)</f>
        <v>0</v>
      </c>
      <c r="S658" s="4" t="n">
        <f aca="false">IF(CN658&gt;I658,1,0)</f>
        <v>1</v>
      </c>
      <c r="T658" s="25" t="n">
        <f aca="false">IF(AND(AND(R658=0,S658=0,Q658=0),OR(S657=1,S656=1,S655=1)),1,0)</f>
        <v>0</v>
      </c>
      <c r="U658" s="13" t="n">
        <f aca="false">SUM(CM657:CM658)</f>
        <v>-0.0056678017059022</v>
      </c>
      <c r="AV658" s="0"/>
      <c r="AW658" s="55" t="n">
        <f aca="false">IF(EC658&gt;$AW$2,1,0)</f>
        <v>0</v>
      </c>
      <c r="AX658" s="0" t="n">
        <f aca="false">IF(AND(I658&gt;G658,I657&lt;G657),1,IF(OR(AND(I658&gt;F658,I657&lt;F657),AND(I658&gt;E658,I657&lt;E657)),1,0))</f>
        <v>0</v>
      </c>
      <c r="AY658" s="0" t="n">
        <f aca="false">IF(K657="10D",1,0)</f>
        <v>0</v>
      </c>
      <c r="AZ658" s="0" t="n">
        <f aca="false">IF(AND(I658&gt;G658,I657&lt;G657,I658&gt;F658,I657&gt;F657,I658&gt;E658,I657&gt;E657),1,0)</f>
        <v>0</v>
      </c>
      <c r="BA658" s="56" t="n">
        <f aca="false">IF(G658&gt;H658,1,0)</f>
        <v>1</v>
      </c>
      <c r="BB658" s="56" t="n">
        <f aca="false">IF(I658&lt;F658,1,0)</f>
        <v>1</v>
      </c>
      <c r="BC658" s="0" t="n">
        <f aca="false">IF(AND(SUM(AW657:AX657)=2,AY658=1),1,IF(SUM(AX656:AX658)=0,0,IF(AND(OR(AW656=1,AX656=1),OR(AW657=1,AX657=1),AY658=1),1,IF(AND(SUM(AW658:AY658)=2,SUM(AW656:AX656)=2,AX656=1),1,0))))</f>
        <v>0</v>
      </c>
      <c r="BD658" s="57" t="str">
        <f aca="false">IF(BC658=0,"",IF(AND(BC658=1,AZ658=0,AZ657=0,AZ656=0),1,IF(AND(BC658=1,OR(AZ658=1,AZ657=1,AZ656)),IF(BA658=1,1,0))))</f>
        <v/>
      </c>
      <c r="BE658" s="50" t="str">
        <f aca="false">IF(AND(BD658=1,BD657=1),0,IF(BD658=1,SUM(CM659:CM697),""))</f>
        <v/>
      </c>
      <c r="BF658" s="20" t="str">
        <f aca="false">IF(AND(BB658=1,BB657=1,BE617&lt;&gt;0),"",IF(AND(BB657=0,BB658=1),BF657,IF(AND(BB658=1,BB657=1),BF657,IF(AND(BF657="",BE657="",OR(BD657=0,BD657="")),"",IF(AND(BF657="",BE618=0),"",IF(AND(BE618&lt;&gt;"",BF657=BE618),"",IF(AND(BD657=1,BE657&lt;&gt;0),CM658,IF(BF657&lt;&gt;0,BF657+CM658,IF(BF657="","")))))))))</f>
        <v/>
      </c>
      <c r="BI658" s="0"/>
      <c r="BU658" s="0"/>
      <c r="BZ658" s="49"/>
      <c r="CG658" s="13"/>
      <c r="CH658" s="40"/>
      <c r="CI658" s="13"/>
      <c r="CL658" s="6" t="n">
        <f aca="false">C658</f>
        <v>38202</v>
      </c>
      <c r="CM658" s="13" t="n">
        <f aca="false">CN658/CN657-1</f>
        <v>-0.0077428648599982</v>
      </c>
      <c r="CN658" s="4" t="n">
        <v>110.21</v>
      </c>
      <c r="CO658" s="13" t="n">
        <f aca="false">CN658/CN653-1</f>
        <v>0.00400838116060842</v>
      </c>
      <c r="CY658" s="4" t="n">
        <v>110.93</v>
      </c>
      <c r="CZ658" s="4" t="n">
        <v>110.21</v>
      </c>
      <c r="DA658" s="33" t="n">
        <f aca="false">CZ658-CN658</f>
        <v>0</v>
      </c>
      <c r="DB658" s="16" t="n">
        <f aca="false">CZ658/CY658-1</f>
        <v>-0.00649057964482114</v>
      </c>
      <c r="DC658" s="15" t="n">
        <f aca="false">CY658/CZ657-1</f>
        <v>-0.00126046637255772</v>
      </c>
      <c r="DD658" s="15" t="n">
        <f aca="false">CZ658/CZ657-1</f>
        <v>-0.0077428648599982</v>
      </c>
      <c r="DE658" s="34" t="str">
        <f aca="false">IF(CW658=0,"",-DC658*CS658)</f>
        <v/>
      </c>
      <c r="DY658" s="6"/>
      <c r="EB658" s="6" t="n">
        <f aca="false">CL658</f>
        <v>38202</v>
      </c>
      <c r="EC658" s="13" t="n">
        <f aca="false">SUM(CM656:CM658)</f>
        <v>-0.00322590969179348</v>
      </c>
    </row>
    <row r="659" customFormat="false" ht="15" hidden="false" customHeight="false" outlineLevel="0" collapsed="false">
      <c r="A659" s="0" t="n">
        <f aca="false">IF(FR659=1,CZ659,0)</f>
        <v>0</v>
      </c>
      <c r="C659" s="6" t="n">
        <v>38203</v>
      </c>
      <c r="D659" s="0" t="n">
        <f aca="false">IF(E659&gt;E658,1,)</f>
        <v>1</v>
      </c>
      <c r="E659" s="46" t="n">
        <v>111.2087</v>
      </c>
      <c r="F659" s="46" t="n">
        <v>112.1511</v>
      </c>
      <c r="G659" s="46" t="n">
        <v>112.2162</v>
      </c>
      <c r="H659" s="46" t="n">
        <v>111.548</v>
      </c>
      <c r="I659" s="46" t="n">
        <v>110.035</v>
      </c>
      <c r="J659" s="47" t="str">
        <f aca="false">IF(MIN(E659:I659)=E659,$E$2,IF(MIN(E659:I659)=F659,$F$2,IF(MIN(E659:I659)=G659,$G$2,IF(MIN(E659:I659)=H659,$H$2,IF(MIN(E659:I659)=I659,$I$2)))))</f>
        <v>10D</v>
      </c>
      <c r="K659" s="47" t="str">
        <f aca="false">IF(MAX(E659:I659)=E659,$E$2,IF(MAX(E659:I659)=F659,$F$2,IF(MAX(E659:I659)=G659,$G$2,IF(MAX(E659:I659)=H659,$H$2,IF(MAX(E659:I659)=I659,$I$2)))))</f>
        <v>50D</v>
      </c>
      <c r="L659" s="4" t="n">
        <f aca="false">IF(MAX(E659:I659)=H659,1,0)</f>
        <v>0</v>
      </c>
      <c r="M659" s="4" t="n">
        <f aca="false">IF(MAX(E659:I659)=I659,1,0)</f>
        <v>0</v>
      </c>
      <c r="O659" s="4" t="n">
        <f aca="false">IF(CN659&gt;E659,1,0)</f>
        <v>0</v>
      </c>
      <c r="P659" s="4" t="n">
        <f aca="false">IF(CN659&gt;F659,1,0)</f>
        <v>0</v>
      </c>
      <c r="Q659" s="4" t="n">
        <f aca="false">IF(CN659&gt;G659,1,0)</f>
        <v>0</v>
      </c>
      <c r="R659" s="4" t="n">
        <f aca="false">IF(CN659&gt;H659,1,0)</f>
        <v>0</v>
      </c>
      <c r="S659" s="4" t="n">
        <f aca="false">IF(CN659&gt;I659,1,0)</f>
        <v>1</v>
      </c>
      <c r="T659" s="25" t="n">
        <f aca="false">IF(AND(AND(R659=0,S659=0,Q659=0),OR(S658=1,S657=1,S656=1)),1,0)</f>
        <v>0</v>
      </c>
      <c r="U659" s="13" t="n">
        <f aca="false">SUM(CM658:CM659)</f>
        <v>-0.00783360072788675</v>
      </c>
      <c r="AV659" s="0"/>
      <c r="AW659" s="55" t="n">
        <f aca="false">IF(EC659&gt;$AW$2,1,0)</f>
        <v>0</v>
      </c>
      <c r="AX659" s="0" t="n">
        <f aca="false">IF(AND(I659&gt;G659,I658&lt;G658),1,IF(OR(AND(I659&gt;F659,I658&lt;F658),AND(I659&gt;E659,I658&lt;E658)),1,0))</f>
        <v>0</v>
      </c>
      <c r="AY659" s="0" t="n">
        <f aca="false">IF(K658="10D",1,0)</f>
        <v>0</v>
      </c>
      <c r="AZ659" s="0" t="n">
        <f aca="false">IF(AND(I659&gt;G659,I658&lt;G658,I659&gt;F659,I658&gt;F658,I659&gt;E659,I658&gt;E658),1,0)</f>
        <v>0</v>
      </c>
      <c r="BA659" s="56" t="n">
        <f aca="false">IF(G659&gt;H659,1,0)</f>
        <v>1</v>
      </c>
      <c r="BB659" s="56" t="n">
        <f aca="false">IF(I659&lt;F659,1,0)</f>
        <v>1</v>
      </c>
      <c r="BC659" s="0" t="n">
        <f aca="false">IF(AND(SUM(AW658:AX658)=2,AY659=1),1,IF(SUM(AX657:AX659)=0,0,IF(AND(OR(AW657=1,AX657=1),OR(AW658=1,AX658=1),AY659=1),1,IF(AND(SUM(AW659:AY659)=2,SUM(AW657:AX657)=2,AX657=1),1,0))))</f>
        <v>0</v>
      </c>
      <c r="BD659" s="57" t="str">
        <f aca="false">IF(BC659=0,"",IF(AND(BC659=1,AZ659=0,AZ658=0,AZ657=0),1,IF(AND(BC659=1,OR(AZ659=1,AZ658=1,AZ657)),IF(BA659=1,1,0))))</f>
        <v/>
      </c>
      <c r="BE659" s="50" t="str">
        <f aca="false">IF(AND(BD659=1,BD658=1),0,IF(BD659=1,SUM(CM660:CM698),""))</f>
        <v/>
      </c>
      <c r="BF659" s="20" t="str">
        <f aca="false">IF(AND(BB659=1,BB658=1,BE618&lt;&gt;0),"",IF(AND(BB658=0,BB659=1),BF658,IF(AND(BB659=1,BB658=1),BF658,IF(AND(BF658="",BE658="",OR(BD658=0,BD658="")),"",IF(AND(BF658="",BE619=0),"",IF(AND(BE619&lt;&gt;"",BF658=BE619),"",IF(AND(BD658=1,BE658&lt;&gt;0),CM659,IF(BF658&lt;&gt;0,BF658+CM659,IF(BF658="","")))))))))</f>
        <v/>
      </c>
      <c r="BI659" s="0"/>
      <c r="BU659" s="0"/>
      <c r="BZ659" s="49"/>
      <c r="CG659" s="13"/>
      <c r="CH659" s="40"/>
      <c r="CI659" s="13"/>
      <c r="CL659" s="6" t="n">
        <f aca="false">C659</f>
        <v>38203</v>
      </c>
      <c r="CM659" s="13" t="n">
        <f aca="false">CN659/CN658-1</f>
        <v>-9.07358678885473E-005</v>
      </c>
      <c r="CN659" s="4" t="n">
        <v>110.2</v>
      </c>
      <c r="CO659" s="13" t="n">
        <f aca="false">CN659/CN654-1</f>
        <v>0.00090826521344245</v>
      </c>
      <c r="CY659" s="4" t="n">
        <v>109.89</v>
      </c>
      <c r="CZ659" s="4" t="n">
        <v>110.2</v>
      </c>
      <c r="DA659" s="33" t="n">
        <f aca="false">CZ659-CN659</f>
        <v>0</v>
      </c>
      <c r="DB659" s="16" t="n">
        <f aca="false">CZ659/CY659-1</f>
        <v>0.00282100282100295</v>
      </c>
      <c r="DC659" s="15" t="n">
        <f aca="false">CY659/CZ658-1</f>
        <v>-0.0029035477724344</v>
      </c>
      <c r="DD659" s="15" t="n">
        <f aca="false">CZ659/CZ658-1</f>
        <v>-9.07358678885473E-005</v>
      </c>
      <c r="DE659" s="34" t="str">
        <f aca="false">IF(CW659=0,"",-DC659*CS659)</f>
        <v/>
      </c>
      <c r="DY659" s="6"/>
      <c r="EB659" s="6" t="n">
        <f aca="false">CL659</f>
        <v>38203</v>
      </c>
      <c r="EC659" s="13" t="n">
        <f aca="false">SUM(CM657:CM659)</f>
        <v>-0.00575853757379075</v>
      </c>
    </row>
    <row r="660" customFormat="false" ht="15" hidden="false" customHeight="false" outlineLevel="0" collapsed="false">
      <c r="A660" s="0" t="n">
        <f aca="false">IF(FR660=1,CZ660,0)</f>
        <v>0</v>
      </c>
      <c r="C660" s="6" t="n">
        <v>38204</v>
      </c>
      <c r="D660" s="0" t="n">
        <f aca="false">IF(E660&gt;E659,1,)</f>
        <v>1</v>
      </c>
      <c r="E660" s="46" t="n">
        <v>111.2295</v>
      </c>
      <c r="F660" s="46" t="n">
        <v>112.1093</v>
      </c>
      <c r="G660" s="46" t="n">
        <v>112.1788</v>
      </c>
      <c r="H660" s="46" t="n">
        <v>111.3363</v>
      </c>
      <c r="I660" s="46" t="n">
        <v>109.887</v>
      </c>
      <c r="J660" s="47" t="str">
        <f aca="false">IF(MIN(E660:I660)=E660,$E$2,IF(MIN(E660:I660)=F660,$F$2,IF(MIN(E660:I660)=G660,$G$2,IF(MIN(E660:I660)=H660,$H$2,IF(MIN(E660:I660)=I660,$I$2)))))</f>
        <v>10D</v>
      </c>
      <c r="K660" s="47" t="str">
        <f aca="false">IF(MAX(E660:I660)=E660,$E$2,IF(MAX(E660:I660)=F660,$F$2,IF(MAX(E660:I660)=G660,$G$2,IF(MAX(E660:I660)=H660,$H$2,IF(MAX(E660:I660)=I660,$I$2)))))</f>
        <v>50D</v>
      </c>
      <c r="L660" s="4" t="n">
        <f aca="false">IF(MAX(E660:I660)=H660,1,0)</f>
        <v>0</v>
      </c>
      <c r="M660" s="4" t="n">
        <f aca="false">IF(MAX(E660:I660)=I660,1,0)</f>
        <v>0</v>
      </c>
      <c r="O660" s="4" t="n">
        <f aca="false">IF(CN660&gt;E660,1,0)</f>
        <v>0</v>
      </c>
      <c r="P660" s="4" t="n">
        <f aca="false">IF(CN660&gt;F660,1,0)</f>
        <v>0</v>
      </c>
      <c r="Q660" s="4" t="n">
        <f aca="false">IF(CN660&gt;G660,1,0)</f>
        <v>0</v>
      </c>
      <c r="R660" s="4" t="n">
        <f aca="false">IF(CN660&gt;H660,1,0)</f>
        <v>0</v>
      </c>
      <c r="S660" s="4" t="n">
        <f aca="false">IF(CN660&gt;I660,1,0)</f>
        <v>0</v>
      </c>
      <c r="T660" s="25" t="n">
        <f aca="false">IF(AND(AND(R660=0,S660=0,Q660=0),OR(S659=1,S658=1,S657=1)),1,0)</f>
        <v>1</v>
      </c>
      <c r="U660" s="13" t="n">
        <f aca="false">SUM(CM659:CM660)</f>
        <v>-0.0164246741618994</v>
      </c>
      <c r="AV660" s="0"/>
      <c r="AW660" s="55" t="n">
        <f aca="false">IF(EC660&gt;$AW$2,1,0)</f>
        <v>0</v>
      </c>
      <c r="AX660" s="0" t="n">
        <f aca="false">IF(AND(I660&gt;G660,I659&lt;G659),1,IF(OR(AND(I660&gt;F660,I659&lt;F659),AND(I660&gt;E660,I659&lt;E659)),1,0))</f>
        <v>0</v>
      </c>
      <c r="AY660" s="0" t="n">
        <f aca="false">IF(K659="10D",1,0)</f>
        <v>0</v>
      </c>
      <c r="AZ660" s="0" t="n">
        <f aca="false">IF(AND(I660&gt;G660,I659&lt;G659,I660&gt;F660,I659&gt;F659,I660&gt;E660,I659&gt;E659),1,0)</f>
        <v>0</v>
      </c>
      <c r="BA660" s="56" t="n">
        <f aca="false">IF(G660&gt;H660,1,0)</f>
        <v>1</v>
      </c>
      <c r="BB660" s="56" t="n">
        <f aca="false">IF(I660&lt;F660,1,0)</f>
        <v>1</v>
      </c>
      <c r="BC660" s="0" t="n">
        <f aca="false">IF(AND(SUM(AW659:AX659)=2,AY660=1),1,IF(SUM(AX658:AX660)=0,0,IF(AND(OR(AW658=1,AX658=1),OR(AW659=1,AX659=1),AY660=1),1,IF(AND(SUM(AW660:AY660)=2,SUM(AW658:AX658)=2,AX658=1),1,0))))</f>
        <v>0</v>
      </c>
      <c r="BD660" s="57" t="str">
        <f aca="false">IF(BC660=0,"",IF(AND(BC660=1,AZ660=0,AZ659=0,AZ658=0),1,IF(AND(BC660=1,OR(AZ660=1,AZ659=1,AZ658)),IF(BA660=1,1,0))))</f>
        <v/>
      </c>
      <c r="BE660" s="50" t="str">
        <f aca="false">IF(AND(BD660=1,BD659=1),0,IF(BD660=1,SUM(CM661:CM699),""))</f>
        <v/>
      </c>
      <c r="BF660" s="20" t="str">
        <f aca="false">IF(AND(BB660=1,BB659=1,BE619&lt;&gt;0),"",IF(AND(BB659=0,BB660=1),BF659,IF(AND(BB660=1,BB659=1),BF659,IF(AND(BF659="",BE659="",OR(BD659=0,BD659="")),"",IF(AND(BF659="",BE620=0),"",IF(AND(BE620&lt;&gt;"",BF659=BE620),"",IF(AND(BD659=1,BE659&lt;&gt;0),CM660,IF(BF659&lt;&gt;0,BF659+CM660,IF(BF659="","")))))))))</f>
        <v/>
      </c>
      <c r="BI660" s="0"/>
      <c r="BU660" s="0"/>
      <c r="BZ660" s="49"/>
      <c r="CG660" s="13"/>
      <c r="CH660" s="40"/>
      <c r="CI660" s="13"/>
      <c r="CL660" s="6" t="n">
        <f aca="false">C660</f>
        <v>38204</v>
      </c>
      <c r="CM660" s="13" t="n">
        <f aca="false">CN660/CN659-1</f>
        <v>-0.0163339382940109</v>
      </c>
      <c r="CN660" s="4" t="n">
        <v>108.4</v>
      </c>
      <c r="CO660" s="13" t="n">
        <f aca="false">CN660/CN655-1</f>
        <v>-0.0196255765578366</v>
      </c>
      <c r="CY660" s="4" t="n">
        <v>110.29</v>
      </c>
      <c r="CZ660" s="4" t="n">
        <v>108.4</v>
      </c>
      <c r="DA660" s="33" t="n">
        <f aca="false">CZ660-CN660</f>
        <v>0</v>
      </c>
      <c r="DB660" s="16" t="n">
        <f aca="false">CZ660/CY660-1</f>
        <v>-0.0171366397678847</v>
      </c>
      <c r="DC660" s="15" t="n">
        <f aca="false">CY660/CZ659-1</f>
        <v>0.000816696914700543</v>
      </c>
      <c r="DD660" s="15" t="n">
        <f aca="false">CZ660/CZ659-1</f>
        <v>-0.0163339382940109</v>
      </c>
      <c r="DE660" s="34" t="str">
        <f aca="false">IF(CW660=0,"",-DC660*CS660)</f>
        <v/>
      </c>
      <c r="DY660" s="6"/>
      <c r="EB660" s="6" t="n">
        <f aca="false">CL660</f>
        <v>38204</v>
      </c>
      <c r="EC660" s="13" t="n">
        <f aca="false">SUM(CM658:CM660)</f>
        <v>-0.0241675390218976</v>
      </c>
    </row>
    <row r="661" customFormat="false" ht="15" hidden="false" customHeight="false" outlineLevel="0" collapsed="false">
      <c r="A661" s="0" t="n">
        <f aca="false">IF(FR661=1,CZ661,0)</f>
        <v>0</v>
      </c>
      <c r="C661" s="6" t="n">
        <v>38205</v>
      </c>
      <c r="D661" s="0" t="n">
        <f aca="false">IF(E661&gt;E660,1,)</f>
        <v>1</v>
      </c>
      <c r="E661" s="46" t="n">
        <v>111.2385</v>
      </c>
      <c r="F661" s="46" t="n">
        <v>112.0658</v>
      </c>
      <c r="G661" s="46" t="n">
        <v>112.0788</v>
      </c>
      <c r="H661" s="46" t="n">
        <v>111.085</v>
      </c>
      <c r="I661" s="46" t="n">
        <v>109.676</v>
      </c>
      <c r="J661" s="47" t="str">
        <f aca="false">IF(MIN(E661:I661)=E661,$E$2,IF(MIN(E661:I661)=F661,$F$2,IF(MIN(E661:I661)=G661,$G$2,IF(MIN(E661:I661)=H661,$H$2,IF(MIN(E661:I661)=I661,$I$2)))))</f>
        <v>10D</v>
      </c>
      <c r="K661" s="47" t="str">
        <f aca="false">IF(MAX(E661:I661)=E661,$E$2,IF(MAX(E661:I661)=F661,$F$2,IF(MAX(E661:I661)=G661,$G$2,IF(MAX(E661:I661)=H661,$H$2,IF(MAX(E661:I661)=I661,$I$2)))))</f>
        <v>50D</v>
      </c>
      <c r="L661" s="4" t="n">
        <f aca="false">IF(MAX(E661:I661)=H661,1,0)</f>
        <v>0</v>
      </c>
      <c r="M661" s="4" t="n">
        <f aca="false">IF(MAX(E661:I661)=I661,1,0)</f>
        <v>0</v>
      </c>
      <c r="O661" s="4" t="n">
        <f aca="false">IF(CN661&gt;E661,1,0)</f>
        <v>0</v>
      </c>
      <c r="P661" s="4" t="n">
        <f aca="false">IF(CN661&gt;F661,1,0)</f>
        <v>0</v>
      </c>
      <c r="Q661" s="4" t="n">
        <f aca="false">IF(CN661&gt;G661,1,0)</f>
        <v>0</v>
      </c>
      <c r="R661" s="4" t="n">
        <f aca="false">IF(CN661&gt;H661,1,0)</f>
        <v>0</v>
      </c>
      <c r="S661" s="4" t="n">
        <f aca="false">IF(CN661&gt;I661,1,0)</f>
        <v>0</v>
      </c>
      <c r="T661" s="25" t="n">
        <f aca="false">IF(AND(AND(R661=0,S661=0,Q661=0),OR(S660=1,S659=1,S658=1)),1,0)</f>
        <v>1</v>
      </c>
      <c r="U661" s="13" t="n">
        <f aca="false">SUM(CM660:CM661)</f>
        <v>-0.0306328312829408</v>
      </c>
      <c r="AV661" s="0"/>
      <c r="AW661" s="55" t="n">
        <f aca="false">IF(EC661&gt;$AW$2,1,0)</f>
        <v>0</v>
      </c>
      <c r="AX661" s="0" t="n">
        <f aca="false">IF(AND(I661&gt;G661,I660&lt;G660),1,IF(OR(AND(I661&gt;F661,I660&lt;F660),AND(I661&gt;E661,I660&lt;E660)),1,0))</f>
        <v>0</v>
      </c>
      <c r="AY661" s="0" t="n">
        <f aca="false">IF(K660="10D",1,0)</f>
        <v>0</v>
      </c>
      <c r="AZ661" s="0" t="n">
        <f aca="false">IF(AND(I661&gt;G661,I660&lt;G660,I661&gt;F661,I660&gt;F660,I661&gt;E661,I660&gt;E660),1,0)</f>
        <v>0</v>
      </c>
      <c r="BA661" s="56" t="n">
        <f aca="false">IF(G661&gt;H661,1,0)</f>
        <v>1</v>
      </c>
      <c r="BB661" s="56" t="n">
        <f aca="false">IF(I661&lt;F661,1,0)</f>
        <v>1</v>
      </c>
      <c r="BC661" s="0" t="n">
        <f aca="false">IF(AND(SUM(AW660:AX660)=2,AY661=1),1,IF(SUM(AX659:AX661)=0,0,IF(AND(OR(AW659=1,AX659=1),OR(AW660=1,AX660=1),AY661=1),1,IF(AND(SUM(AW661:AY661)=2,SUM(AW659:AX659)=2,AX659=1),1,0))))</f>
        <v>0</v>
      </c>
      <c r="BD661" s="57" t="str">
        <f aca="false">IF(BC661=0,"",IF(AND(BC661=1,AZ661=0,AZ660=0,AZ659=0),1,IF(AND(BC661=1,OR(AZ661=1,AZ660=1,AZ659)),IF(BA661=1,1,0))))</f>
        <v/>
      </c>
      <c r="BE661" s="50" t="str">
        <f aca="false">IF(AND(BD661=1,BD660=1),0,IF(BD661=1,SUM(CM662:CM700),""))</f>
        <v/>
      </c>
      <c r="BF661" s="20" t="str">
        <f aca="false">IF(AND(BB661=1,BB660=1,BE620&lt;&gt;0),"",IF(AND(BB660=0,BB661=1),BF660,IF(AND(BB661=1,BB660=1),BF660,IF(AND(BF660="",BE660="",OR(BD660=0,BD660="")),"",IF(AND(BF660="",BE621=0),"",IF(AND(BE621&lt;&gt;"",BF660=BE621),"",IF(AND(BD660=1,BE660&lt;&gt;0),CM661,IF(BF660&lt;&gt;0,BF660+CM661,IF(BF660="","")))))))))</f>
        <v/>
      </c>
      <c r="BI661" s="0"/>
      <c r="BU661" s="0"/>
      <c r="BZ661" s="49"/>
      <c r="CG661" s="13"/>
      <c r="CH661" s="40"/>
      <c r="CI661" s="13"/>
      <c r="CL661" s="6" t="n">
        <f aca="false">C661</f>
        <v>38205</v>
      </c>
      <c r="CM661" s="13" t="n">
        <f aca="false">CN661/CN660-1</f>
        <v>-0.0142988929889299</v>
      </c>
      <c r="CN661" s="4" t="n">
        <v>106.85</v>
      </c>
      <c r="CO661" s="13" t="n">
        <f aca="false">CN661/CN656-1</f>
        <v>-0.0359978347167088</v>
      </c>
      <c r="CY661" s="4" t="n">
        <v>107.63</v>
      </c>
      <c r="CZ661" s="4" t="n">
        <v>106.85</v>
      </c>
      <c r="DA661" s="33" t="n">
        <f aca="false">CZ661-CN661</f>
        <v>0</v>
      </c>
      <c r="DB661" s="16" t="n">
        <f aca="false">CZ661/CY661-1</f>
        <v>-0.0072470500789743</v>
      </c>
      <c r="DC661" s="15" t="n">
        <f aca="false">CY661/CZ660-1</f>
        <v>-0.00710332103321043</v>
      </c>
      <c r="DD661" s="15" t="n">
        <f aca="false">CZ661/CZ660-1</f>
        <v>-0.0142988929889299</v>
      </c>
      <c r="DE661" s="34" t="str">
        <f aca="false">IF(CW661=0,"",-DC661*CS661)</f>
        <v/>
      </c>
      <c r="DY661" s="6"/>
      <c r="EB661" s="6" t="n">
        <f aca="false">CL661</f>
        <v>38205</v>
      </c>
      <c r="EC661" s="13" t="n">
        <f aca="false">SUM(CM659:CM661)</f>
        <v>-0.0307235671508294</v>
      </c>
    </row>
    <row r="662" customFormat="false" ht="15" hidden="false" customHeight="false" outlineLevel="0" collapsed="false">
      <c r="A662" s="0" t="n">
        <f aca="false">IF(FR662=1,CZ662,0)</f>
        <v>0</v>
      </c>
      <c r="C662" s="6" t="n">
        <v>38208</v>
      </c>
      <c r="D662" s="0" t="n">
        <f aca="false">IF(E662&gt;E661,1,)</f>
        <v>1</v>
      </c>
      <c r="E662" s="46" t="n">
        <v>111.2492</v>
      </c>
      <c r="F662" s="46" t="n">
        <v>112.0179</v>
      </c>
      <c r="G662" s="46" t="n">
        <v>111.974</v>
      </c>
      <c r="H662" s="46" t="n">
        <v>110.857</v>
      </c>
      <c r="I662" s="46" t="n">
        <v>109.501</v>
      </c>
      <c r="J662" s="47" t="str">
        <f aca="false">IF(MIN(E662:I662)=E662,$E$2,IF(MIN(E662:I662)=F662,$F$2,IF(MIN(E662:I662)=G662,$G$2,IF(MIN(E662:I662)=H662,$H$2,IF(MIN(E662:I662)=I662,$I$2)))))</f>
        <v>10D</v>
      </c>
      <c r="K662" s="47" t="str">
        <f aca="false">IF(MAX(E662:I662)=E662,$E$2,IF(MAX(E662:I662)=F662,$F$2,IF(MAX(E662:I662)=G662,$G$2,IF(MAX(E662:I662)=H662,$H$2,IF(MAX(E662:I662)=I662,$I$2)))))</f>
        <v>100D</v>
      </c>
      <c r="L662" s="4" t="n">
        <f aca="false">IF(MAX(E662:I662)=H662,1,0)</f>
        <v>0</v>
      </c>
      <c r="M662" s="4" t="n">
        <f aca="false">IF(MAX(E662:I662)=I662,1,0)</f>
        <v>0</v>
      </c>
      <c r="O662" s="4" t="n">
        <f aca="false">IF(CN662&gt;E662,1,0)</f>
        <v>0</v>
      </c>
      <c r="P662" s="4" t="n">
        <f aca="false">IF(CN662&gt;F662,1,0)</f>
        <v>0</v>
      </c>
      <c r="Q662" s="4" t="n">
        <f aca="false">IF(CN662&gt;G662,1,0)</f>
        <v>0</v>
      </c>
      <c r="R662" s="4" t="n">
        <f aca="false">IF(CN662&gt;H662,1,0)</f>
        <v>0</v>
      </c>
      <c r="S662" s="4" t="n">
        <f aca="false">IF(CN662&gt;I662,1,0)</f>
        <v>0</v>
      </c>
      <c r="T662" s="25" t="n">
        <f aca="false">IF(AND(AND(R662=0,S662=0,Q662=0),OR(S661=1,S660=1,S659=1)),1,0)</f>
        <v>1</v>
      </c>
      <c r="U662" s="13" t="n">
        <f aca="false">SUM(CM661:CM662)</f>
        <v>-0.0128950558340398</v>
      </c>
      <c r="AV662" s="0"/>
      <c r="AW662" s="55" t="n">
        <f aca="false">IF(EC662&gt;$AW$2,1,0)</f>
        <v>0</v>
      </c>
      <c r="AX662" s="0" t="n">
        <f aca="false">IF(AND(I662&gt;G662,I661&lt;G661),1,IF(OR(AND(I662&gt;F662,I661&lt;F661),AND(I662&gt;E662,I661&lt;E661)),1,0))</f>
        <v>0</v>
      </c>
      <c r="AY662" s="0" t="n">
        <f aca="false">IF(K661="10D",1,0)</f>
        <v>0</v>
      </c>
      <c r="AZ662" s="0" t="n">
        <f aca="false">IF(AND(I662&gt;G662,I661&lt;G661,I662&gt;F662,I661&gt;F661,I662&gt;E662,I661&gt;E661),1,0)</f>
        <v>0</v>
      </c>
      <c r="BA662" s="56" t="n">
        <f aca="false">IF(G662&gt;H662,1,0)</f>
        <v>1</v>
      </c>
      <c r="BB662" s="56" t="n">
        <f aca="false">IF(I662&lt;F662,1,0)</f>
        <v>1</v>
      </c>
      <c r="BC662" s="0" t="n">
        <f aca="false">IF(AND(SUM(AW661:AX661)=2,AY662=1),1,IF(SUM(AX660:AX662)=0,0,IF(AND(OR(AW660=1,AX660=1),OR(AW661=1,AX661=1),AY662=1),1,IF(AND(SUM(AW662:AY662)=2,SUM(AW660:AX660)=2,AX660=1),1,0))))</f>
        <v>0</v>
      </c>
      <c r="BD662" s="57" t="str">
        <f aca="false">IF(BC662=0,"",IF(AND(BC662=1,AZ662=0,AZ661=0,AZ660=0),1,IF(AND(BC662=1,OR(AZ662=1,AZ661=1,AZ660)),IF(BA662=1,1,0))))</f>
        <v/>
      </c>
      <c r="BE662" s="50" t="str">
        <f aca="false">IF(AND(BD662=1,BD661=1),0,IF(BD662=1,SUM(CM663:CM701),""))</f>
        <v/>
      </c>
      <c r="BF662" s="20" t="str">
        <f aca="false">IF(AND(BB662=1,BB661=1,BE621&lt;&gt;0),"",IF(AND(BB661=0,BB662=1),BF661,IF(AND(BB662=1,BB661=1),BF661,IF(AND(BF661="",BE661="",OR(BD661=0,BD661="")),"",IF(AND(BF661="",BE622=0),"",IF(AND(BE622&lt;&gt;"",BF661=BE622),"",IF(AND(BD661=1,BE661&lt;&gt;0),CM662,IF(BF661&lt;&gt;0,BF661+CM662,IF(BF661="","")))))))))</f>
        <v/>
      </c>
      <c r="BI662" s="0"/>
      <c r="BU662" s="0"/>
      <c r="BZ662" s="49"/>
      <c r="CG662" s="13"/>
      <c r="CH662" s="40"/>
      <c r="CI662" s="13"/>
      <c r="CL662" s="6" t="n">
        <f aca="false">C662</f>
        <v>38208</v>
      </c>
      <c r="CM662" s="13" t="n">
        <f aca="false">CN662/CN661-1</f>
        <v>0.00140383715489012</v>
      </c>
      <c r="CN662" s="4" t="n">
        <v>107</v>
      </c>
      <c r="CO662" s="13" t="n">
        <f aca="false">CN662/CN657-1</f>
        <v>-0.036643558116503</v>
      </c>
      <c r="CY662" s="4" t="n">
        <v>107.02</v>
      </c>
      <c r="CZ662" s="4" t="n">
        <v>107</v>
      </c>
      <c r="DA662" s="33" t="n">
        <f aca="false">CZ662-CN662</f>
        <v>0</v>
      </c>
      <c r="DB662" s="16" t="n">
        <f aca="false">CZ662/CY662-1</f>
        <v>-0.000186880956830504</v>
      </c>
      <c r="DC662" s="15" t="n">
        <f aca="false">CY662/CZ661-1</f>
        <v>0.00159101544220874</v>
      </c>
      <c r="DD662" s="15" t="n">
        <f aca="false">CZ662/CZ661-1</f>
        <v>0.00140383715489012</v>
      </c>
      <c r="DE662" s="34" t="str">
        <f aca="false">IF(CW662=0,"",-DC662*CS662)</f>
        <v/>
      </c>
      <c r="DY662" s="6"/>
      <c r="EB662" s="6" t="n">
        <f aca="false">CL662</f>
        <v>38208</v>
      </c>
      <c r="EC662" s="13" t="n">
        <f aca="false">SUM(CM660:CM662)</f>
        <v>-0.0292289941280507</v>
      </c>
    </row>
    <row r="663" customFormat="false" ht="15" hidden="false" customHeight="false" outlineLevel="0" collapsed="false">
      <c r="A663" s="0" t="n">
        <f aca="false">IF(FR663=1,CZ663,0)</f>
        <v>0</v>
      </c>
      <c r="C663" s="6" t="n">
        <v>38209</v>
      </c>
      <c r="D663" s="0" t="n">
        <f aca="false">IF(E663&gt;E662,1,)</f>
        <v>1</v>
      </c>
      <c r="E663" s="46" t="n">
        <v>111.2734</v>
      </c>
      <c r="F663" s="46" t="n">
        <v>111.9713</v>
      </c>
      <c r="G663" s="46" t="n">
        <v>111.8842</v>
      </c>
      <c r="H663" s="46" t="n">
        <v>110.688</v>
      </c>
      <c r="I663" s="46" t="n">
        <v>109.362</v>
      </c>
      <c r="J663" s="47" t="str">
        <f aca="false">IF(MIN(E663:I663)=E663,$E$2,IF(MIN(E663:I663)=F663,$F$2,IF(MIN(E663:I663)=G663,$G$2,IF(MIN(E663:I663)=H663,$H$2,IF(MIN(E663:I663)=I663,$I$2)))))</f>
        <v>10D</v>
      </c>
      <c r="K663" s="47" t="str">
        <f aca="false">IF(MAX(E663:I663)=E663,$E$2,IF(MAX(E663:I663)=F663,$F$2,IF(MAX(E663:I663)=G663,$G$2,IF(MAX(E663:I663)=H663,$H$2,IF(MAX(E663:I663)=I663,$I$2)))))</f>
        <v>100D</v>
      </c>
      <c r="L663" s="4" t="n">
        <f aca="false">IF(MAX(E663:I663)=H663,1,0)</f>
        <v>0</v>
      </c>
      <c r="M663" s="4" t="n">
        <f aca="false">IF(MAX(E663:I663)=I663,1,0)</f>
        <v>0</v>
      </c>
      <c r="O663" s="4" t="n">
        <f aca="false">IF(CN663&gt;E663,1,0)</f>
        <v>0</v>
      </c>
      <c r="P663" s="4" t="n">
        <f aca="false">IF(CN663&gt;F663,1,0)</f>
        <v>0</v>
      </c>
      <c r="Q663" s="4" t="n">
        <f aca="false">IF(CN663&gt;G663,1,0)</f>
        <v>0</v>
      </c>
      <c r="R663" s="4" t="n">
        <f aca="false">IF(CN663&gt;H663,1,0)</f>
        <v>0</v>
      </c>
      <c r="S663" s="4" t="n">
        <f aca="false">IF(CN663&gt;I663,1,0)</f>
        <v>0</v>
      </c>
      <c r="T663" s="25" t="n">
        <f aca="false">IF(AND(AND(R663=0,S663=0,Q663=0),OR(S662=1,S661=1,S660=1)),1,0)</f>
        <v>0</v>
      </c>
      <c r="U663" s="13" t="n">
        <f aca="false">SUM(CM662:CM663)</f>
        <v>0.0143010334165723</v>
      </c>
      <c r="AV663" s="0"/>
      <c r="AW663" s="55" t="n">
        <f aca="false">IF(EC663&gt;$AW$2,1,0)</f>
        <v>0</v>
      </c>
      <c r="AX663" s="0" t="n">
        <f aca="false">IF(AND(I663&gt;G663,I662&lt;G662),1,IF(OR(AND(I663&gt;F663,I662&lt;F662),AND(I663&gt;E663,I662&lt;E662)),1,0))</f>
        <v>0</v>
      </c>
      <c r="AY663" s="0" t="n">
        <f aca="false">IF(K662="10D",1,0)</f>
        <v>0</v>
      </c>
      <c r="AZ663" s="0" t="n">
        <f aca="false">IF(AND(I663&gt;G663,I662&lt;G662,I663&gt;F663,I662&gt;F662,I663&gt;E663,I662&gt;E662),1,0)</f>
        <v>0</v>
      </c>
      <c r="BA663" s="56" t="n">
        <f aca="false">IF(G663&gt;H663,1,0)</f>
        <v>1</v>
      </c>
      <c r="BB663" s="56" t="n">
        <f aca="false">IF(I663&lt;F663,1,0)</f>
        <v>1</v>
      </c>
      <c r="BC663" s="0" t="n">
        <f aca="false">IF(AND(SUM(AW662:AX662)=2,AY663=1),1,IF(SUM(AX661:AX663)=0,0,IF(AND(OR(AW661=1,AX661=1),OR(AW662=1,AX662=1),AY663=1),1,IF(AND(SUM(AW663:AY663)=2,SUM(AW661:AX661)=2,AX661=1),1,0))))</f>
        <v>0</v>
      </c>
      <c r="BD663" s="57" t="str">
        <f aca="false">IF(BC663=0,"",IF(AND(BC663=1,AZ663=0,AZ662=0,AZ661=0),1,IF(AND(BC663=1,OR(AZ663=1,AZ662=1,AZ661)),IF(BA663=1,1,0))))</f>
        <v/>
      </c>
      <c r="BE663" s="50" t="str">
        <f aca="false">IF(AND(BD663=1,BD662=1),0,IF(BD663=1,SUM(CM664:CM702),""))</f>
        <v/>
      </c>
      <c r="BF663" s="20" t="str">
        <f aca="false">IF(AND(BB663=1,BB662=1,BE622&lt;&gt;0),"",IF(AND(BB662=0,BB663=1),BF662,IF(AND(BB663=1,BB662=1),BF662,IF(AND(BF662="",BE662="",OR(BD662=0,BD662="")),"",IF(AND(BF662="",BE623=0),"",IF(AND(BE623&lt;&gt;"",BF662=BE623),"",IF(AND(BD662=1,BE662&lt;&gt;0),CM663,IF(BF662&lt;&gt;0,BF662+CM663,IF(BF662="","")))))))))</f>
        <v/>
      </c>
      <c r="BI663" s="0"/>
      <c r="BU663" s="0"/>
      <c r="BZ663" s="49"/>
      <c r="CG663" s="13"/>
      <c r="CH663" s="40"/>
      <c r="CI663" s="13"/>
      <c r="CL663" s="6" t="n">
        <f aca="false">C663</f>
        <v>38209</v>
      </c>
      <c r="CM663" s="13" t="n">
        <f aca="false">CN663/CN662-1</f>
        <v>0.0128971962616822</v>
      </c>
      <c r="CN663" s="4" t="n">
        <v>108.38</v>
      </c>
      <c r="CO663" s="13" t="n">
        <f aca="false">CN663/CN658-1</f>
        <v>-0.0166046638236095</v>
      </c>
      <c r="CY663" s="4" t="n">
        <v>107.31</v>
      </c>
      <c r="CZ663" s="4" t="n">
        <v>108.38</v>
      </c>
      <c r="DA663" s="33" t="n">
        <f aca="false">CZ663-CN663</f>
        <v>0</v>
      </c>
      <c r="DB663" s="16" t="n">
        <f aca="false">CZ663/CY663-1</f>
        <v>0.0099711117323642</v>
      </c>
      <c r="DC663" s="15" t="n">
        <f aca="false">CY663/CZ662-1</f>
        <v>0.00289719626168217</v>
      </c>
      <c r="DD663" s="15" t="n">
        <f aca="false">CZ663/CZ662-1</f>
        <v>0.0128971962616822</v>
      </c>
      <c r="DE663" s="34" t="str">
        <f aca="false">IF(CW663=0,"",-DC663*CS663)</f>
        <v/>
      </c>
      <c r="DY663" s="6"/>
      <c r="EB663" s="6" t="n">
        <f aca="false">CL663</f>
        <v>38209</v>
      </c>
      <c r="EC663" s="13" t="n">
        <f aca="false">SUM(CM661:CM663)</f>
        <v>2.14042764234978E-006</v>
      </c>
    </row>
    <row r="664" customFormat="false" ht="15" hidden="false" customHeight="false" outlineLevel="0" collapsed="false">
      <c r="A664" s="0" t="n">
        <f aca="false">IF(FR664=1,CZ664,0)</f>
        <v>0</v>
      </c>
      <c r="C664" s="6" t="n">
        <v>38210</v>
      </c>
      <c r="D664" s="0" t="n">
        <f aca="false">IF(E664&gt;E663,1,)</f>
        <v>1</v>
      </c>
      <c r="E664" s="46" t="n">
        <v>111.2974</v>
      </c>
      <c r="F664" s="46" t="n">
        <v>111.9222</v>
      </c>
      <c r="G664" s="46" t="n">
        <v>111.7902</v>
      </c>
      <c r="H664" s="46" t="n">
        <v>110.496</v>
      </c>
      <c r="I664" s="46" t="n">
        <v>109.168</v>
      </c>
      <c r="J664" s="47" t="str">
        <f aca="false">IF(MIN(E664:I664)=E664,$E$2,IF(MIN(E664:I664)=F664,$F$2,IF(MIN(E664:I664)=G664,$G$2,IF(MIN(E664:I664)=H664,$H$2,IF(MIN(E664:I664)=I664,$I$2)))))</f>
        <v>10D</v>
      </c>
      <c r="K664" s="47" t="str">
        <f aca="false">IF(MAX(E664:I664)=E664,$E$2,IF(MAX(E664:I664)=F664,$F$2,IF(MAX(E664:I664)=G664,$G$2,IF(MAX(E664:I664)=H664,$H$2,IF(MAX(E664:I664)=I664,$I$2)))))</f>
        <v>100D</v>
      </c>
      <c r="L664" s="4" t="n">
        <f aca="false">IF(MAX(E664:I664)=H664,1,0)</f>
        <v>0</v>
      </c>
      <c r="M664" s="4" t="n">
        <f aca="false">IF(MAX(E664:I664)=I664,1,0)</f>
        <v>0</v>
      </c>
      <c r="O664" s="4" t="n">
        <f aca="false">IF(CN664&gt;E664,1,0)</f>
        <v>0</v>
      </c>
      <c r="P664" s="4" t="n">
        <f aca="false">IF(CN664&gt;F664,1,0)</f>
        <v>0</v>
      </c>
      <c r="Q664" s="4" t="n">
        <f aca="false">IF(CN664&gt;G664,1,0)</f>
        <v>0</v>
      </c>
      <c r="R664" s="4" t="n">
        <f aca="false">IF(CN664&gt;H664,1,0)</f>
        <v>0</v>
      </c>
      <c r="S664" s="4" t="n">
        <f aca="false">IF(CN664&gt;I664,1,0)</f>
        <v>0</v>
      </c>
      <c r="T664" s="25" t="n">
        <f aca="false">IF(AND(AND(R664=0,S664=0,Q664=0),OR(S663=1,S662=1,S661=1)),1,0)</f>
        <v>0</v>
      </c>
      <c r="U664" s="13" t="n">
        <f aca="false">SUM(CM663:CM664)</f>
        <v>0.0108673014471408</v>
      </c>
      <c r="AV664" s="0"/>
      <c r="AW664" s="55" t="n">
        <f aca="false">IF(EC664&gt;$AW$2,1,0)</f>
        <v>1</v>
      </c>
      <c r="AX664" s="0" t="n">
        <f aca="false">IF(AND(I664&gt;G664,I663&lt;G663),1,IF(OR(AND(I664&gt;F664,I663&lt;F663),AND(I664&gt;E664,I663&lt;E663)),1,0))</f>
        <v>0</v>
      </c>
      <c r="AY664" s="0" t="n">
        <f aca="false">IF(K663="10D",1,0)</f>
        <v>0</v>
      </c>
      <c r="AZ664" s="0" t="n">
        <f aca="false">IF(AND(I664&gt;G664,I663&lt;G663,I664&gt;F664,I663&gt;F663,I664&gt;E664,I663&gt;E663),1,0)</f>
        <v>0</v>
      </c>
      <c r="BA664" s="56" t="n">
        <f aca="false">IF(G664&gt;H664,1,0)</f>
        <v>1</v>
      </c>
      <c r="BB664" s="56" t="n">
        <f aca="false">IF(I664&lt;F664,1,0)</f>
        <v>1</v>
      </c>
      <c r="BC664" s="0" t="n">
        <f aca="false">IF(AND(SUM(AW663:AX663)=2,AY664=1),1,IF(SUM(AX662:AX664)=0,0,IF(AND(OR(AW662=1,AX662=1),OR(AW663=1,AX663=1),AY664=1),1,IF(AND(SUM(AW664:AY664)=2,SUM(AW662:AX662)=2,AX662=1),1,0))))</f>
        <v>0</v>
      </c>
      <c r="BD664" s="57" t="str">
        <f aca="false">IF(BC664=0,"",IF(AND(BC664=1,AZ664=0,AZ663=0,AZ662=0),1,IF(AND(BC664=1,OR(AZ664=1,AZ663=1,AZ662)),IF(BA664=1,1,0))))</f>
        <v/>
      </c>
      <c r="BE664" s="50" t="str">
        <f aca="false">IF(AND(BD664=1,BD663=1),0,IF(BD664=1,SUM(CM665:CM703),""))</f>
        <v/>
      </c>
      <c r="BF664" s="20" t="str">
        <f aca="false">IF(AND(BB664=1,BB663=1,BE623&lt;&gt;0),"",IF(AND(BB663=0,BB664=1),BF663,IF(AND(BB664=1,BB663=1),BF663,IF(AND(BF663="",BE663="",OR(BD663=0,BD663="")),"",IF(AND(BF663="",BE624=0),"",IF(AND(BE624&lt;&gt;"",BF663=BE624),"",IF(AND(BD663=1,BE663&lt;&gt;0),CM664,IF(BF663&lt;&gt;0,BF663+CM664,IF(BF663="","")))))))))</f>
        <v/>
      </c>
      <c r="BI664" s="0"/>
      <c r="BU664" s="0"/>
      <c r="BZ664" s="49"/>
      <c r="CG664" s="13"/>
      <c r="CH664" s="40"/>
      <c r="CI664" s="13"/>
      <c r="CL664" s="6" t="n">
        <f aca="false">C664</f>
        <v>38210</v>
      </c>
      <c r="CM664" s="13" t="n">
        <f aca="false">CN664/CN663-1</f>
        <v>-0.00202989481454141</v>
      </c>
      <c r="CN664" s="4" t="n">
        <v>108.16</v>
      </c>
      <c r="CO664" s="13" t="n">
        <f aca="false">CN664/CN659-1</f>
        <v>-0.0185117967332123</v>
      </c>
      <c r="CY664" s="4" t="n">
        <v>107.68</v>
      </c>
      <c r="CZ664" s="4" t="n">
        <v>108.16</v>
      </c>
      <c r="DA664" s="33" t="n">
        <f aca="false">CZ664-CN664</f>
        <v>0</v>
      </c>
      <c r="DB664" s="16" t="n">
        <f aca="false">CZ664/CY664-1</f>
        <v>0.00445765230312034</v>
      </c>
      <c r="DC664" s="15" t="n">
        <f aca="false">CY664/CZ663-1</f>
        <v>-0.00645875622808623</v>
      </c>
      <c r="DD664" s="15" t="n">
        <f aca="false">CZ664/CZ663-1</f>
        <v>-0.00202989481454141</v>
      </c>
      <c r="DE664" s="34" t="str">
        <f aca="false">IF(CW664=0,"",-DC664*CS664)</f>
        <v/>
      </c>
      <c r="DY664" s="6"/>
      <c r="EB664" s="6" t="n">
        <f aca="false">CL664</f>
        <v>38210</v>
      </c>
      <c r="EC664" s="13" t="n">
        <f aca="false">SUM(CM662:CM664)</f>
        <v>0.0122711386020309</v>
      </c>
    </row>
    <row r="665" customFormat="false" ht="15" hidden="false" customHeight="false" outlineLevel="0" collapsed="false">
      <c r="A665" s="0" t="n">
        <f aca="false">IF(FR665=1,CZ665,0)</f>
        <v>0</v>
      </c>
      <c r="C665" s="6" t="n">
        <v>38211</v>
      </c>
      <c r="D665" s="0" t="n">
        <f aca="false">IF(E665&gt;E664,1,)</f>
        <v>1</v>
      </c>
      <c r="E665" s="46" t="n">
        <v>111.3144</v>
      </c>
      <c r="F665" s="46" t="n">
        <v>111.8814</v>
      </c>
      <c r="G665" s="46" t="n">
        <v>111.6756</v>
      </c>
      <c r="H665" s="46" t="n">
        <v>110.2443</v>
      </c>
      <c r="I665" s="46" t="n">
        <v>108.809</v>
      </c>
      <c r="J665" s="47" t="str">
        <f aca="false">IF(MIN(E665:I665)=E665,$E$2,IF(MIN(E665:I665)=F665,$F$2,IF(MIN(E665:I665)=G665,$G$2,IF(MIN(E665:I665)=H665,$H$2,IF(MIN(E665:I665)=I665,$I$2)))))</f>
        <v>10D</v>
      </c>
      <c r="K665" s="47" t="str">
        <f aca="false">IF(MAX(E665:I665)=E665,$E$2,IF(MAX(E665:I665)=F665,$F$2,IF(MAX(E665:I665)=G665,$G$2,IF(MAX(E665:I665)=H665,$H$2,IF(MAX(E665:I665)=I665,$I$2)))))</f>
        <v>100D</v>
      </c>
      <c r="L665" s="4" t="n">
        <f aca="false">IF(MAX(E665:I665)=H665,1,0)</f>
        <v>0</v>
      </c>
      <c r="M665" s="4" t="n">
        <f aca="false">IF(MAX(E665:I665)=I665,1,0)</f>
        <v>0</v>
      </c>
      <c r="O665" s="4" t="n">
        <f aca="false">IF(CN665&gt;E665,1,0)</f>
        <v>0</v>
      </c>
      <c r="P665" s="4" t="n">
        <f aca="false">IF(CN665&gt;F665,1,0)</f>
        <v>0</v>
      </c>
      <c r="Q665" s="4" t="n">
        <f aca="false">IF(CN665&gt;G665,1,0)</f>
        <v>0</v>
      </c>
      <c r="R665" s="4" t="n">
        <f aca="false">IF(CN665&gt;H665,1,0)</f>
        <v>0</v>
      </c>
      <c r="S665" s="4" t="n">
        <f aca="false">IF(CN665&gt;I665,1,0)</f>
        <v>0</v>
      </c>
      <c r="T665" s="25" t="n">
        <f aca="false">IF(AND(AND(R665=0,S665=0,Q665=0),OR(S664=1,S663=1,S662=1)),1,0)</f>
        <v>0</v>
      </c>
      <c r="U665" s="13" t="n">
        <f aca="false">SUM(CM664:CM665)</f>
        <v>-0.0129396581281508</v>
      </c>
      <c r="AV665" s="0"/>
      <c r="AW665" s="55" t="n">
        <f aca="false">IF(EC665&gt;$AW$2,1,0)</f>
        <v>0</v>
      </c>
      <c r="AX665" s="0" t="n">
        <f aca="false">IF(AND(I665&gt;G665,I664&lt;G664),1,IF(OR(AND(I665&gt;F665,I664&lt;F664),AND(I665&gt;E665,I664&lt;E664)),1,0))</f>
        <v>0</v>
      </c>
      <c r="AY665" s="0" t="n">
        <f aca="false">IF(K664="10D",1,0)</f>
        <v>0</v>
      </c>
      <c r="AZ665" s="0" t="n">
        <f aca="false">IF(AND(I665&gt;G665,I664&lt;G664,I665&gt;F665,I664&gt;F664,I665&gt;E665,I664&gt;E664),1,0)</f>
        <v>0</v>
      </c>
      <c r="BA665" s="56" t="n">
        <f aca="false">IF(G665&gt;H665,1,0)</f>
        <v>1</v>
      </c>
      <c r="BB665" s="56" t="n">
        <f aca="false">IF(I665&lt;F665,1,0)</f>
        <v>1</v>
      </c>
      <c r="BC665" s="0" t="n">
        <f aca="false">IF(AND(SUM(AW664:AX664)=2,AY665=1),1,IF(SUM(AX663:AX665)=0,0,IF(AND(OR(AW663=1,AX663=1),OR(AW664=1,AX664=1),AY665=1),1,IF(AND(SUM(AW665:AY665)=2,SUM(AW663:AX663)=2,AX663=1),1,0))))</f>
        <v>0</v>
      </c>
      <c r="BD665" s="57" t="str">
        <f aca="false">IF(BC665=0,"",IF(AND(BC665=1,AZ665=0,AZ664=0,AZ663=0),1,IF(AND(BC665=1,OR(AZ665=1,AZ664=1,AZ663)),IF(BA665=1,1,0))))</f>
        <v/>
      </c>
      <c r="BE665" s="50" t="str">
        <f aca="false">IF(AND(BD665=1,BD664=1),0,IF(BD665=1,SUM(CM666:CM704),""))</f>
        <v/>
      </c>
      <c r="BF665" s="20" t="str">
        <f aca="false">IF(AND(BB665=1,BB664=1,BE624&lt;&gt;0),"",IF(AND(BB664=0,BB665=1),BF664,IF(AND(BB665=1,BB664=1),BF664,IF(AND(BF664="",BE664="",OR(BD664=0,BD664="")),"",IF(AND(BF664="",BE625=0),"",IF(AND(BE625&lt;&gt;"",BF664=BE625),"",IF(AND(BD664=1,BE664&lt;&gt;0),CM665,IF(BF664&lt;&gt;0,BF664+CM665,IF(BF664="","")))))))))</f>
        <v/>
      </c>
      <c r="BI665" s="0"/>
      <c r="BU665" s="0"/>
      <c r="BZ665" s="49"/>
      <c r="CG665" s="13"/>
      <c r="CH665" s="40"/>
      <c r="CI665" s="13"/>
      <c r="CL665" s="6" t="n">
        <f aca="false">C665</f>
        <v>38211</v>
      </c>
      <c r="CM665" s="13" t="n">
        <f aca="false">CN665/CN664-1</f>
        <v>-0.0109097633136094</v>
      </c>
      <c r="CN665" s="4" t="n">
        <v>106.98</v>
      </c>
      <c r="CO665" s="13" t="n">
        <f aca="false">CN665/CN660-1</f>
        <v>-0.01309963099631</v>
      </c>
      <c r="CY665" s="4" t="n">
        <v>107.68</v>
      </c>
      <c r="CZ665" s="4" t="n">
        <v>106.98</v>
      </c>
      <c r="DA665" s="33" t="n">
        <f aca="false">CZ665-CN665</f>
        <v>0</v>
      </c>
      <c r="DB665" s="16" t="n">
        <f aca="false">CZ665/CY665-1</f>
        <v>-0.0065007429420505</v>
      </c>
      <c r="DC665" s="15" t="n">
        <f aca="false">CY665/CZ664-1</f>
        <v>-0.00443786982248506</v>
      </c>
      <c r="DD665" s="15" t="n">
        <f aca="false">CZ665/CZ664-1</f>
        <v>-0.0109097633136094</v>
      </c>
      <c r="DE665" s="34" t="str">
        <f aca="false">IF(CW665=0,"",-DC665*CS665)</f>
        <v/>
      </c>
      <c r="DY665" s="6"/>
      <c r="EB665" s="6" t="n">
        <f aca="false">CL665</f>
        <v>38211</v>
      </c>
      <c r="EC665" s="13" t="n">
        <f aca="false">SUM(CM663:CM665)</f>
        <v>-4.24618664686127E-005</v>
      </c>
    </row>
    <row r="666" customFormat="false" ht="15" hidden="false" customHeight="false" outlineLevel="0" collapsed="false">
      <c r="A666" s="0" t="n">
        <f aca="false">IF(FR666=1,CZ666,0)</f>
        <v>0</v>
      </c>
      <c r="C666" s="6" t="n">
        <v>38212</v>
      </c>
      <c r="D666" s="0" t="n">
        <f aca="false">IF(E666&gt;E665,1,)</f>
        <v>1</v>
      </c>
      <c r="E666" s="46" t="n">
        <v>111.3322</v>
      </c>
      <c r="F666" s="46" t="n">
        <v>111.8568</v>
      </c>
      <c r="G666" s="46" t="n">
        <v>111.5568</v>
      </c>
      <c r="H666" s="46" t="n">
        <v>110.0527</v>
      </c>
      <c r="I666" s="46" t="n">
        <v>108.444</v>
      </c>
      <c r="J666" s="47" t="str">
        <f aca="false">IF(MIN(E666:I666)=E666,$E$2,IF(MIN(E666:I666)=F666,$F$2,IF(MIN(E666:I666)=G666,$G$2,IF(MIN(E666:I666)=H666,$H$2,IF(MIN(E666:I666)=I666,$I$2)))))</f>
        <v>10D</v>
      </c>
      <c r="K666" s="47" t="str">
        <f aca="false">IF(MAX(E666:I666)=E666,$E$2,IF(MAX(E666:I666)=F666,$F$2,IF(MAX(E666:I666)=G666,$G$2,IF(MAX(E666:I666)=H666,$H$2,IF(MAX(E666:I666)=I666,$I$2)))))</f>
        <v>100D</v>
      </c>
      <c r="L666" s="4" t="n">
        <f aca="false">IF(MAX(E666:I666)=H666,1,0)</f>
        <v>0</v>
      </c>
      <c r="M666" s="4" t="n">
        <f aca="false">IF(MAX(E666:I666)=I666,1,0)</f>
        <v>0</v>
      </c>
      <c r="O666" s="4" t="n">
        <f aca="false">IF(CN666&gt;E666,1,0)</f>
        <v>0</v>
      </c>
      <c r="P666" s="4" t="n">
        <f aca="false">IF(CN666&gt;F666,1,0)</f>
        <v>0</v>
      </c>
      <c r="Q666" s="4" t="n">
        <f aca="false">IF(CN666&gt;G666,1,0)</f>
        <v>0</v>
      </c>
      <c r="R666" s="4" t="n">
        <f aca="false">IF(CN666&gt;H666,1,0)</f>
        <v>0</v>
      </c>
      <c r="S666" s="4" t="n">
        <f aca="false">IF(CN666&gt;I666,1,0)</f>
        <v>0</v>
      </c>
      <c r="T666" s="25" t="n">
        <f aca="false">IF(AND(AND(R666=0,S666=0,Q666=0),OR(S665=1,S664=1,S663=1)),1,0)</f>
        <v>0</v>
      </c>
      <c r="U666" s="13" t="n">
        <f aca="false">SUM(CM665:CM666)</f>
        <v>-0.0089467795783319</v>
      </c>
      <c r="AV666" s="0"/>
      <c r="AW666" s="55" t="n">
        <f aca="false">IF(EC666&gt;$AW$2,1,0)</f>
        <v>0</v>
      </c>
      <c r="AX666" s="0" t="n">
        <f aca="false">IF(AND(I666&gt;G666,I665&lt;G665),1,IF(OR(AND(I666&gt;F666,I665&lt;F665),AND(I666&gt;E666,I665&lt;E665)),1,0))</f>
        <v>0</v>
      </c>
      <c r="AY666" s="0" t="n">
        <f aca="false">IF(K665="10D",1,0)</f>
        <v>0</v>
      </c>
      <c r="AZ666" s="0" t="n">
        <f aca="false">IF(AND(I666&gt;G666,I665&lt;G665,I666&gt;F666,I665&gt;F665,I666&gt;E666,I665&gt;E665),1,0)</f>
        <v>0</v>
      </c>
      <c r="BA666" s="56" t="n">
        <f aca="false">IF(G666&gt;H666,1,0)</f>
        <v>1</v>
      </c>
      <c r="BB666" s="56" t="n">
        <f aca="false">IF(I666&lt;F666,1,0)</f>
        <v>1</v>
      </c>
      <c r="BC666" s="0" t="n">
        <f aca="false">IF(AND(SUM(AW665:AX665)=2,AY666=1),1,IF(SUM(AX664:AX666)=0,0,IF(AND(OR(AW664=1,AX664=1),OR(AW665=1,AX665=1),AY666=1),1,IF(AND(SUM(AW666:AY666)=2,SUM(AW664:AX664)=2,AX664=1),1,0))))</f>
        <v>0</v>
      </c>
      <c r="BD666" s="57" t="str">
        <f aca="false">IF(BC666=0,"",IF(AND(BC666=1,AZ666=0,AZ665=0,AZ664=0),1,IF(AND(BC666=1,OR(AZ666=1,AZ665=1,AZ664)),IF(BA666=1,1,0))))</f>
        <v/>
      </c>
      <c r="BE666" s="50" t="str">
        <f aca="false">IF(AND(BD666=1,BD665=1),0,IF(BD666=1,SUM(CM667:CM705),""))</f>
        <v/>
      </c>
      <c r="BF666" s="20" t="str">
        <f aca="false">IF(AND(BB666=1,BB665=1,BE625&lt;&gt;0),"",IF(AND(BB665=0,BB666=1),BF665,IF(AND(BB666=1,BB665=1),BF665,IF(AND(BF665="",BE665="",OR(BD665=0,BD665="")),"",IF(AND(BF665="",BE626=0),"",IF(AND(BE626&lt;&gt;"",BF665=BE626),"",IF(AND(BD665=1,BE665&lt;&gt;0),CM666,IF(BF665&lt;&gt;0,BF665+CM666,IF(BF665="","")))))))))</f>
        <v/>
      </c>
      <c r="BI666" s="0"/>
      <c r="BU666" s="0"/>
      <c r="BZ666" s="49"/>
      <c r="CG666" s="13"/>
      <c r="CH666" s="40"/>
      <c r="CI666" s="13"/>
      <c r="CL666" s="6" t="n">
        <f aca="false">C666</f>
        <v>38212</v>
      </c>
      <c r="CM666" s="13" t="n">
        <f aca="false">CN666/CN665-1</f>
        <v>0.00196298373527748</v>
      </c>
      <c r="CN666" s="4" t="n">
        <v>107.19</v>
      </c>
      <c r="CO666" s="13" t="n">
        <f aca="false">CN666/CN661-1</f>
        <v>0.00318203088441749</v>
      </c>
      <c r="CY666" s="4" t="n">
        <v>107.1</v>
      </c>
      <c r="CZ666" s="4" t="n">
        <v>107.19</v>
      </c>
      <c r="DA666" s="33" t="n">
        <f aca="false">CZ666-CN666</f>
        <v>0</v>
      </c>
      <c r="DB666" s="16" t="n">
        <f aca="false">CZ666/CY666-1</f>
        <v>0.000840336134453779</v>
      </c>
      <c r="DC666" s="15" t="n">
        <f aca="false">CY666/CZ665-1</f>
        <v>0.00112170499158704</v>
      </c>
      <c r="DD666" s="15" t="n">
        <f aca="false">CZ666/CZ665-1</f>
        <v>0.00196298373527748</v>
      </c>
      <c r="DE666" s="34" t="str">
        <f aca="false">IF(CW666=0,"",-DC666*CS666)</f>
        <v/>
      </c>
      <c r="DY666" s="6"/>
      <c r="EB666" s="6" t="n">
        <f aca="false">CL666</f>
        <v>38212</v>
      </c>
      <c r="EC666" s="13" t="n">
        <f aca="false">SUM(CM664:CM666)</f>
        <v>-0.0109766743928733</v>
      </c>
    </row>
    <row r="667" customFormat="false" ht="15" hidden="false" customHeight="false" outlineLevel="0" collapsed="false">
      <c r="A667" s="0" t="n">
        <f aca="false">IF(FR667=1,CZ667,0)</f>
        <v>0</v>
      </c>
      <c r="C667" s="6" t="n">
        <v>38215</v>
      </c>
      <c r="D667" s="0" t="n">
        <f aca="false">IF(E667&gt;E666,1,)</f>
        <v>1</v>
      </c>
      <c r="E667" s="46" t="n">
        <v>111.3485</v>
      </c>
      <c r="F667" s="46" t="n">
        <v>111.8452</v>
      </c>
      <c r="G667" s="46" t="n">
        <v>111.481</v>
      </c>
      <c r="H667" s="46" t="n">
        <v>109.9</v>
      </c>
      <c r="I667" s="46" t="n">
        <v>108.167</v>
      </c>
      <c r="J667" s="47" t="str">
        <f aca="false">IF(MIN(E667:I667)=E667,$E$2,IF(MIN(E667:I667)=F667,$F$2,IF(MIN(E667:I667)=G667,$G$2,IF(MIN(E667:I667)=H667,$H$2,IF(MIN(E667:I667)=I667,$I$2)))))</f>
        <v>10D</v>
      </c>
      <c r="K667" s="47" t="str">
        <f aca="false">IF(MAX(E667:I667)=E667,$E$2,IF(MAX(E667:I667)=F667,$F$2,IF(MAX(E667:I667)=G667,$G$2,IF(MAX(E667:I667)=H667,$H$2,IF(MAX(E667:I667)=I667,$I$2)))))</f>
        <v>100D</v>
      </c>
      <c r="L667" s="4" t="n">
        <f aca="false">IF(MAX(E667:I667)=H667,1,0)</f>
        <v>0</v>
      </c>
      <c r="M667" s="4" t="n">
        <f aca="false">IF(MAX(E667:I667)=I667,1,0)</f>
        <v>0</v>
      </c>
      <c r="O667" s="4" t="n">
        <f aca="false">IF(CN667&gt;E667,1,0)</f>
        <v>0</v>
      </c>
      <c r="P667" s="4" t="n">
        <f aca="false">IF(CN667&gt;F667,1,0)</f>
        <v>0</v>
      </c>
      <c r="Q667" s="4" t="n">
        <f aca="false">IF(CN667&gt;G667,1,0)</f>
        <v>0</v>
      </c>
      <c r="R667" s="4" t="n">
        <f aca="false">IF(CN667&gt;H667,1,0)</f>
        <v>0</v>
      </c>
      <c r="S667" s="4" t="n">
        <f aca="false">IF(CN667&gt;I667,1,0)</f>
        <v>1</v>
      </c>
      <c r="T667" s="25" t="n">
        <f aca="false">IF(AND(AND(R667=0,S667=0,Q667=0),OR(S666=1,S665=1,S664=1)),1,0)</f>
        <v>0</v>
      </c>
      <c r="U667" s="13" t="n">
        <f aca="false">SUM(CM666:CM667)</f>
        <v>0.0123184273400914</v>
      </c>
      <c r="AV667" s="0"/>
      <c r="AW667" s="55" t="n">
        <f aca="false">IF(EC667&gt;$AW$2,1,0)</f>
        <v>0</v>
      </c>
      <c r="AX667" s="0" t="n">
        <f aca="false">IF(AND(I667&gt;G667,I666&lt;G666),1,IF(OR(AND(I667&gt;F667,I666&lt;F666),AND(I667&gt;E667,I666&lt;E666)),1,0))</f>
        <v>0</v>
      </c>
      <c r="AY667" s="0" t="n">
        <f aca="false">IF(K666="10D",1,0)</f>
        <v>0</v>
      </c>
      <c r="AZ667" s="0" t="n">
        <f aca="false">IF(AND(I667&gt;G667,I666&lt;G666,I667&gt;F667,I666&gt;F666,I667&gt;E667,I666&gt;E666),1,0)</f>
        <v>0</v>
      </c>
      <c r="BA667" s="56" t="n">
        <f aca="false">IF(G667&gt;H667,1,0)</f>
        <v>1</v>
      </c>
      <c r="BB667" s="56" t="n">
        <f aca="false">IF(I667&lt;F667,1,0)</f>
        <v>1</v>
      </c>
      <c r="BC667" s="0" t="n">
        <f aca="false">IF(AND(SUM(AW666:AX666)=2,AY667=1),1,IF(SUM(AX665:AX667)=0,0,IF(AND(OR(AW665=1,AX665=1),OR(AW666=1,AX666=1),AY667=1),1,IF(AND(SUM(AW667:AY667)=2,SUM(AW665:AX665)=2,AX665=1),1,0))))</f>
        <v>0</v>
      </c>
      <c r="BD667" s="57" t="str">
        <f aca="false">IF(BC667=0,"",IF(AND(BC667=1,AZ667=0,AZ666=0,AZ665=0),1,IF(AND(BC667=1,OR(AZ667=1,AZ666=1,AZ665)),IF(BA667=1,1,0))))</f>
        <v/>
      </c>
      <c r="BE667" s="50" t="str">
        <f aca="false">IF(AND(BD667=1,BD666=1),0,IF(BD667=1,SUM(CM668:CM706),""))</f>
        <v/>
      </c>
      <c r="BF667" s="20" t="str">
        <f aca="false">IF(AND(BB667=1,BB666=1,BE626&lt;&gt;0),"",IF(AND(BB666=0,BB667=1),BF666,IF(AND(BB667=1,BB666=1),BF666,IF(AND(BF666="",BE666="",OR(BD666=0,BD666="")),"",IF(AND(BF666="",BE627=0),"",IF(AND(BE627&lt;&gt;"",BF666=BE627),"",IF(AND(BD666=1,BE666&lt;&gt;0),CM667,IF(BF666&lt;&gt;0,BF666+CM667,IF(BF666="","")))))))))</f>
        <v/>
      </c>
      <c r="BI667" s="0"/>
      <c r="BU667" s="0"/>
      <c r="BZ667" s="49"/>
      <c r="CG667" s="13"/>
      <c r="CH667" s="40"/>
      <c r="CI667" s="13"/>
      <c r="CL667" s="6" t="n">
        <f aca="false">C667</f>
        <v>38215</v>
      </c>
      <c r="CM667" s="13" t="n">
        <f aca="false">CN667/CN666-1</f>
        <v>0.0103554436048139</v>
      </c>
      <c r="CN667" s="4" t="n">
        <v>108.3</v>
      </c>
      <c r="CO667" s="13" t="n">
        <f aca="false">CN667/CN662-1</f>
        <v>0.0121495327102803</v>
      </c>
      <c r="CY667" s="4" t="n">
        <v>107.14</v>
      </c>
      <c r="CZ667" s="4" t="n">
        <v>108.3</v>
      </c>
      <c r="DA667" s="33" t="n">
        <f aca="false">CZ667-CN667</f>
        <v>0</v>
      </c>
      <c r="DB667" s="16" t="n">
        <f aca="false">CZ667/CY667-1</f>
        <v>0.010826955385477</v>
      </c>
      <c r="DC667" s="15" t="n">
        <f aca="false">CY667/CZ666-1</f>
        <v>-0.000466461423640263</v>
      </c>
      <c r="DD667" s="15" t="n">
        <f aca="false">CZ667/CZ666-1</f>
        <v>0.0103554436048139</v>
      </c>
      <c r="DE667" s="34" t="str">
        <f aca="false">IF(CW667=0,"",-DC667*CS667)</f>
        <v/>
      </c>
      <c r="DY667" s="6"/>
      <c r="EB667" s="6" t="n">
        <f aca="false">CL667</f>
        <v>38215</v>
      </c>
      <c r="EC667" s="13" t="n">
        <f aca="false">SUM(CM665:CM667)</f>
        <v>0.00140866402648199</v>
      </c>
    </row>
    <row r="668" customFormat="false" ht="15" hidden="false" customHeight="false" outlineLevel="0" collapsed="false">
      <c r="A668" s="0" t="n">
        <f aca="false">IF(FR668=1,CZ668,0)</f>
        <v>0</v>
      </c>
      <c r="C668" s="6" t="n">
        <v>38216</v>
      </c>
      <c r="D668" s="0" t="n">
        <f aca="false">IF(E668&gt;E667,1,)</f>
        <v>1</v>
      </c>
      <c r="E668" s="46" t="n">
        <v>111.3672</v>
      </c>
      <c r="F668" s="46" t="n">
        <v>111.8388</v>
      </c>
      <c r="G668" s="46" t="n">
        <v>111.3996</v>
      </c>
      <c r="H668" s="46" t="n">
        <v>109.8007</v>
      </c>
      <c r="I668" s="46" t="n">
        <v>108.037</v>
      </c>
      <c r="J668" s="47" t="str">
        <f aca="false">IF(MIN(E668:I668)=E668,$E$2,IF(MIN(E668:I668)=F668,$F$2,IF(MIN(E668:I668)=G668,$G$2,IF(MIN(E668:I668)=H668,$H$2,IF(MIN(E668:I668)=I668,$I$2)))))</f>
        <v>10D</v>
      </c>
      <c r="K668" s="47" t="str">
        <f aca="false">IF(MAX(E668:I668)=E668,$E$2,IF(MAX(E668:I668)=F668,$F$2,IF(MAX(E668:I668)=G668,$G$2,IF(MAX(E668:I668)=H668,$H$2,IF(MAX(E668:I668)=I668,$I$2)))))</f>
        <v>100D</v>
      </c>
      <c r="L668" s="4" t="n">
        <f aca="false">IF(MAX(E668:I668)=H668,1,0)</f>
        <v>0</v>
      </c>
      <c r="M668" s="4" t="n">
        <f aca="false">IF(MAX(E668:I668)=I668,1,0)</f>
        <v>0</v>
      </c>
      <c r="O668" s="4" t="n">
        <f aca="false">IF(CN668&gt;E668,1,0)</f>
        <v>0</v>
      </c>
      <c r="P668" s="4" t="n">
        <f aca="false">IF(CN668&gt;F668,1,0)</f>
        <v>0</v>
      </c>
      <c r="Q668" s="4" t="n">
        <f aca="false">IF(CN668&gt;G668,1,0)</f>
        <v>0</v>
      </c>
      <c r="R668" s="4" t="n">
        <f aca="false">IF(CN668&gt;H668,1,0)</f>
        <v>0</v>
      </c>
      <c r="S668" s="4" t="n">
        <f aca="false">IF(CN668&gt;I668,1,0)</f>
        <v>1</v>
      </c>
      <c r="T668" s="25" t="n">
        <f aca="false">IF(AND(AND(R668=0,S668=0,Q668=0),OR(S667=1,S666=1,S665=1)),1,0)</f>
        <v>0</v>
      </c>
      <c r="U668" s="13" t="n">
        <f aca="false">SUM(CM667:CM668)</f>
        <v>0.0159879459132164</v>
      </c>
      <c r="AV668" s="0"/>
      <c r="AW668" s="55" t="n">
        <f aca="false">IF(EC668&gt;$AW$2,1,0)</f>
        <v>1</v>
      </c>
      <c r="AX668" s="0" t="n">
        <f aca="false">IF(AND(I668&gt;G668,I667&lt;G667),1,IF(OR(AND(I668&gt;F668,I667&lt;F667),AND(I668&gt;E668,I667&lt;E667)),1,0))</f>
        <v>0</v>
      </c>
      <c r="AY668" s="0" t="n">
        <f aca="false">IF(K667="10D",1,0)</f>
        <v>0</v>
      </c>
      <c r="AZ668" s="0" t="n">
        <f aca="false">IF(AND(I668&gt;G668,I667&lt;G667,I668&gt;F668,I667&gt;F667,I668&gt;E668,I667&gt;E667),1,0)</f>
        <v>0</v>
      </c>
      <c r="BA668" s="56" t="n">
        <f aca="false">IF(G668&gt;H668,1,0)</f>
        <v>1</v>
      </c>
      <c r="BB668" s="56" t="n">
        <f aca="false">IF(I668&lt;F668,1,0)</f>
        <v>1</v>
      </c>
      <c r="BC668" s="0" t="n">
        <f aca="false">IF(AND(SUM(AW667:AX667)=2,AY668=1),1,IF(SUM(AX666:AX668)=0,0,IF(AND(OR(AW666=1,AX666=1),OR(AW667=1,AX667=1),AY668=1),1,IF(AND(SUM(AW668:AY668)=2,SUM(AW666:AX666)=2,AX666=1),1,0))))</f>
        <v>0</v>
      </c>
      <c r="BD668" s="57" t="str">
        <f aca="false">IF(BC668=0,"",IF(AND(BC668=1,AZ668=0,AZ667=0,AZ666=0),1,IF(AND(BC668=1,OR(AZ668=1,AZ667=1,AZ666)),IF(BA668=1,1,0))))</f>
        <v/>
      </c>
      <c r="BE668" s="50" t="str">
        <f aca="false">IF(AND(BD668=1,BD667=1),0,IF(BD668=1,SUM(CM669:CM707),""))</f>
        <v/>
      </c>
      <c r="BF668" s="20" t="str">
        <f aca="false">IF(AND(BB668=1,BB667=1,BE627&lt;&gt;0),"",IF(AND(BB667=0,BB668=1),BF667,IF(AND(BB668=1,BB667=1),BF667,IF(AND(BF667="",BE667="",OR(BD667=0,BD667="")),"",IF(AND(BF667="",BE628=0),"",IF(AND(BE628&lt;&gt;"",BF667=BE628),"",IF(AND(BD667=1,BE667&lt;&gt;0),CM668,IF(BF667&lt;&gt;0,BF667+CM668,IF(BF667="","")))))))))</f>
        <v/>
      </c>
      <c r="BI668" s="0"/>
      <c r="BU668" s="0"/>
      <c r="BZ668" s="49"/>
      <c r="CG668" s="13"/>
      <c r="CH668" s="40"/>
      <c r="CI668" s="13"/>
      <c r="CL668" s="6" t="n">
        <f aca="false">C668</f>
        <v>38216</v>
      </c>
      <c r="CM668" s="13" t="n">
        <f aca="false">CN668/CN667-1</f>
        <v>0.00563250230840251</v>
      </c>
      <c r="CN668" s="4" t="n">
        <v>108.91</v>
      </c>
      <c r="CO668" s="13" t="n">
        <f aca="false">CN668/CN663-1</f>
        <v>0.00489020114412253</v>
      </c>
      <c r="CY668" s="4" t="n">
        <v>108.75</v>
      </c>
      <c r="CZ668" s="4" t="n">
        <v>108.91</v>
      </c>
      <c r="DA668" s="33" t="n">
        <f aca="false">CZ668-CN668</f>
        <v>0</v>
      </c>
      <c r="DB668" s="16" t="n">
        <f aca="false">CZ668/CY668-1</f>
        <v>0.00147126436781608</v>
      </c>
      <c r="DC668" s="15" t="n">
        <f aca="false">CY668/CZ667-1</f>
        <v>0.00415512465373968</v>
      </c>
      <c r="DD668" s="15" t="n">
        <f aca="false">CZ668/CZ667-1</f>
        <v>0.00563250230840251</v>
      </c>
      <c r="DE668" s="34" t="str">
        <f aca="false">IF(CW668=0,"",-DC668*CS668)</f>
        <v/>
      </c>
      <c r="DY668" s="6"/>
      <c r="EB668" s="6" t="n">
        <f aca="false">CL668</f>
        <v>38216</v>
      </c>
      <c r="EC668" s="13" t="n">
        <f aca="false">SUM(CM666:CM668)</f>
        <v>0.0179509296484939</v>
      </c>
    </row>
    <row r="669" customFormat="false" ht="15" hidden="false" customHeight="false" outlineLevel="0" collapsed="false">
      <c r="A669" s="0" t="n">
        <f aca="false">IF(FR669=1,CZ669,0)</f>
        <v>0</v>
      </c>
      <c r="C669" s="6" t="n">
        <v>38217</v>
      </c>
      <c r="D669" s="0" t="n">
        <f aca="false">IF(E669&gt;E668,1,)</f>
        <v>1</v>
      </c>
      <c r="E669" s="46" t="n">
        <v>111.3903</v>
      </c>
      <c r="F669" s="46" t="n">
        <v>111.8291</v>
      </c>
      <c r="G669" s="46" t="n">
        <v>111.3062</v>
      </c>
      <c r="H669" s="46" t="n">
        <v>109.7277</v>
      </c>
      <c r="I669" s="46" t="n">
        <v>108.02</v>
      </c>
      <c r="J669" s="47" t="str">
        <f aca="false">IF(MIN(E669:I669)=E669,$E$2,IF(MIN(E669:I669)=F669,$F$2,IF(MIN(E669:I669)=G669,$G$2,IF(MIN(E669:I669)=H669,$H$2,IF(MIN(E669:I669)=I669,$I$2)))))</f>
        <v>10D</v>
      </c>
      <c r="K669" s="47" t="str">
        <f aca="false">IF(MAX(E669:I669)=E669,$E$2,IF(MAX(E669:I669)=F669,$F$2,IF(MAX(E669:I669)=G669,$G$2,IF(MAX(E669:I669)=H669,$H$2,IF(MAX(E669:I669)=I669,$I$2)))))</f>
        <v>100D</v>
      </c>
      <c r="L669" s="4" t="n">
        <f aca="false">IF(MAX(E669:I669)=H669,1,0)</f>
        <v>0</v>
      </c>
      <c r="M669" s="4" t="n">
        <f aca="false">IF(MAX(E669:I669)=I669,1,0)</f>
        <v>0</v>
      </c>
      <c r="O669" s="4" t="n">
        <f aca="false">IF(CN669&gt;E669,1,0)</f>
        <v>0</v>
      </c>
      <c r="P669" s="4" t="n">
        <f aca="false">IF(CN669&gt;F669,1,0)</f>
        <v>0</v>
      </c>
      <c r="Q669" s="4" t="n">
        <f aca="false">IF(CN669&gt;G669,1,0)</f>
        <v>0</v>
      </c>
      <c r="R669" s="4" t="n">
        <f aca="false">IF(CN669&gt;H669,1,0)</f>
        <v>1</v>
      </c>
      <c r="S669" s="4" t="n">
        <f aca="false">IF(CN669&gt;I669,1,0)</f>
        <v>1</v>
      </c>
      <c r="T669" s="25" t="n">
        <f aca="false">IF(AND(AND(R669=0,S669=0,Q669=0),OR(S668=1,S667=1,S666=1)),1,0)</f>
        <v>0</v>
      </c>
      <c r="U669" s="13" t="n">
        <f aca="false">SUM(CM668:CM669)</f>
        <v>0.0159162228115703</v>
      </c>
      <c r="AV669" s="0"/>
      <c r="AW669" s="55" t="n">
        <f aca="false">IF(EC669&gt;$AW$2,1,0)</f>
        <v>1</v>
      </c>
      <c r="AX669" s="0" t="n">
        <f aca="false">IF(AND(I669&gt;G669,I668&lt;G668),1,IF(OR(AND(I669&gt;F669,I668&lt;F668),AND(I669&gt;E669,I668&lt;E668)),1,0))</f>
        <v>0</v>
      </c>
      <c r="AY669" s="0" t="n">
        <f aca="false">IF(K668="10D",1,0)</f>
        <v>0</v>
      </c>
      <c r="AZ669" s="0" t="n">
        <f aca="false">IF(AND(I669&gt;G669,I668&lt;G668,I669&gt;F669,I668&gt;F668,I669&gt;E669,I668&gt;E668),1,0)</f>
        <v>0</v>
      </c>
      <c r="BA669" s="56" t="n">
        <f aca="false">IF(G669&gt;H669,1,0)</f>
        <v>1</v>
      </c>
      <c r="BB669" s="56" t="n">
        <f aca="false">IF(I669&lt;F669,1,0)</f>
        <v>1</v>
      </c>
      <c r="BC669" s="0" t="n">
        <f aca="false">IF(AND(SUM(AW668:AX668)=2,AY669=1),1,IF(SUM(AX667:AX669)=0,0,IF(AND(OR(AW667=1,AX667=1),OR(AW668=1,AX668=1),AY669=1),1,IF(AND(SUM(AW669:AY669)=2,SUM(AW667:AX667)=2,AX667=1),1,0))))</f>
        <v>0</v>
      </c>
      <c r="BD669" s="57" t="str">
        <f aca="false">IF(BC669=0,"",IF(AND(BC669=1,AZ669=0,AZ668=0,AZ667=0),1,IF(AND(BC669=1,OR(AZ669=1,AZ668=1,AZ667)),IF(BA669=1,1,0))))</f>
        <v/>
      </c>
      <c r="BE669" s="50" t="str">
        <f aca="false">IF(AND(BD669=1,BD668=1),0,IF(BD669=1,SUM(CM670:CM708),""))</f>
        <v/>
      </c>
      <c r="BF669" s="20" t="str">
        <f aca="false">IF(AND(BB669=1,BB668=1,BE628&lt;&gt;0),"",IF(AND(BB668=0,BB669=1),BF668,IF(AND(BB669=1,BB668=1),BF668,IF(AND(BF668="",BE668="",OR(BD668=0,BD668="")),"",IF(AND(BF668="",BE629=0),"",IF(AND(BE629&lt;&gt;"",BF668=BE629),"",IF(AND(BD668=1,BE668&lt;&gt;0),CM669,IF(BF668&lt;&gt;0,BF668+CM669,IF(BF668="","")))))))))</f>
        <v/>
      </c>
      <c r="BI669" s="0"/>
      <c r="BU669" s="0"/>
      <c r="BZ669" s="49"/>
      <c r="CG669" s="13"/>
      <c r="CH669" s="40"/>
      <c r="CI669" s="13"/>
      <c r="CL669" s="6" t="n">
        <f aca="false">C669</f>
        <v>38217</v>
      </c>
      <c r="CM669" s="13" t="n">
        <f aca="false">CN669/CN668-1</f>
        <v>0.0102837205031678</v>
      </c>
      <c r="CN669" s="4" t="n">
        <v>110.03</v>
      </c>
      <c r="CO669" s="13" t="n">
        <f aca="false">CN669/CN664-1</f>
        <v>0.017289201183432</v>
      </c>
      <c r="CY669" s="4" t="n">
        <v>108.52</v>
      </c>
      <c r="CZ669" s="4" t="n">
        <v>110.03</v>
      </c>
      <c r="DA669" s="33" t="n">
        <f aca="false">CZ669-CN669</f>
        <v>0</v>
      </c>
      <c r="DB669" s="16" t="n">
        <f aca="false">CZ669/CY669-1</f>
        <v>0.0139144858090674</v>
      </c>
      <c r="DC669" s="15" t="n">
        <f aca="false">CY669/CZ668-1</f>
        <v>-0.00358093838949591</v>
      </c>
      <c r="DD669" s="15" t="n">
        <f aca="false">CZ669/CZ668-1</f>
        <v>0.0102837205031678</v>
      </c>
      <c r="DE669" s="34" t="str">
        <f aca="false">IF(CW669=0,"",-DC669*CS669)</f>
        <v/>
      </c>
      <c r="DY669" s="6"/>
      <c r="EB669" s="6" t="n">
        <f aca="false">CL669</f>
        <v>38217</v>
      </c>
      <c r="EC669" s="13" t="n">
        <f aca="false">SUM(CM667:CM669)</f>
        <v>0.0262716664163842</v>
      </c>
    </row>
    <row r="670" customFormat="false" ht="15" hidden="false" customHeight="false" outlineLevel="0" collapsed="false">
      <c r="A670" s="0" t="n">
        <f aca="false">IF(FR670=1,CZ670,0)</f>
        <v>0</v>
      </c>
      <c r="C670" s="6" t="n">
        <v>38218</v>
      </c>
      <c r="D670" s="0" t="n">
        <f aca="false">IF(E670&gt;E669,1,)</f>
        <v>1</v>
      </c>
      <c r="E670" s="46" t="n">
        <v>111.4124</v>
      </c>
      <c r="F670" s="46" t="n">
        <v>111.8159</v>
      </c>
      <c r="G670" s="46" t="n">
        <v>111.2032</v>
      </c>
      <c r="H670" s="46" t="n">
        <v>109.6707</v>
      </c>
      <c r="I670" s="46" t="n">
        <v>108.151</v>
      </c>
      <c r="J670" s="47" t="str">
        <f aca="false">IF(MIN(E670:I670)=E670,$E$2,IF(MIN(E670:I670)=F670,$F$2,IF(MIN(E670:I670)=G670,$G$2,IF(MIN(E670:I670)=H670,$H$2,IF(MIN(E670:I670)=I670,$I$2)))))</f>
        <v>10D</v>
      </c>
      <c r="K670" s="47" t="str">
        <f aca="false">IF(MAX(E670:I670)=E670,$E$2,IF(MAX(E670:I670)=F670,$F$2,IF(MAX(E670:I670)=G670,$G$2,IF(MAX(E670:I670)=H670,$H$2,IF(MAX(E670:I670)=I670,$I$2)))))</f>
        <v>100D</v>
      </c>
      <c r="L670" s="4" t="n">
        <f aca="false">IF(MAX(E670:I670)=H670,1,0)</f>
        <v>0</v>
      </c>
      <c r="M670" s="4" t="n">
        <f aca="false">IF(MAX(E670:I670)=I670,1,0)</f>
        <v>0</v>
      </c>
      <c r="O670" s="4" t="n">
        <f aca="false">IF(CN670&gt;E670,1,0)</f>
        <v>0</v>
      </c>
      <c r="P670" s="4" t="n">
        <f aca="false">IF(CN670&gt;F670,1,0)</f>
        <v>0</v>
      </c>
      <c r="Q670" s="4" t="n">
        <f aca="false">IF(CN670&gt;G670,1,0)</f>
        <v>0</v>
      </c>
      <c r="R670" s="4" t="n">
        <f aca="false">IF(CN670&gt;H670,1,0)</f>
        <v>1</v>
      </c>
      <c r="S670" s="4" t="n">
        <f aca="false">IF(CN670&gt;I670,1,0)</f>
        <v>1</v>
      </c>
      <c r="T670" s="25" t="n">
        <f aca="false">IF(AND(AND(R670=0,S670=0,Q670=0),OR(S669=1,S668=1,S667=1)),1,0)</f>
        <v>0</v>
      </c>
      <c r="U670" s="13" t="n">
        <f aca="false">SUM(CM669:CM670)</f>
        <v>0.00737542276618697</v>
      </c>
      <c r="AV670" s="0"/>
      <c r="AW670" s="55" t="n">
        <f aca="false">IF(EC670&gt;$AW$2,1,0)</f>
        <v>1</v>
      </c>
      <c r="AX670" s="0" t="n">
        <f aca="false">IF(AND(I670&gt;G670,I669&lt;G669),1,IF(OR(AND(I670&gt;F670,I669&lt;F669),AND(I670&gt;E670,I669&lt;E669)),1,0))</f>
        <v>0</v>
      </c>
      <c r="AY670" s="0" t="n">
        <f aca="false">IF(K669="10D",1,0)</f>
        <v>0</v>
      </c>
      <c r="AZ670" s="0" t="n">
        <f aca="false">IF(AND(I670&gt;G670,I669&lt;G669,I670&gt;F670,I669&gt;F669,I670&gt;E670,I669&gt;E669),1,0)</f>
        <v>0</v>
      </c>
      <c r="BA670" s="56" t="n">
        <f aca="false">IF(G670&gt;H670,1,0)</f>
        <v>1</v>
      </c>
      <c r="BB670" s="56" t="n">
        <f aca="false">IF(I670&lt;F670,1,0)</f>
        <v>1</v>
      </c>
      <c r="BC670" s="0" t="n">
        <f aca="false">IF(AND(SUM(AW669:AX669)=2,AY670=1),1,IF(SUM(AX668:AX670)=0,0,IF(AND(OR(AW668=1,AX668=1),OR(AW669=1,AX669=1),AY670=1),1,IF(AND(SUM(AW670:AY670)=2,SUM(AW668:AX668)=2,AX668=1),1,0))))</f>
        <v>0</v>
      </c>
      <c r="BD670" s="57" t="str">
        <f aca="false">IF(BC670=0,"",IF(AND(BC670=1,AZ670=0,AZ669=0,AZ668=0),1,IF(AND(BC670=1,OR(AZ670=1,AZ669=1,AZ668)),IF(BA670=1,1,0))))</f>
        <v/>
      </c>
      <c r="BE670" s="50" t="str">
        <f aca="false">IF(AND(BD670=1,BD669=1),0,IF(BD670=1,SUM(CM671:CM709),""))</f>
        <v/>
      </c>
      <c r="BF670" s="20" t="str">
        <f aca="false">IF(AND(BB670=1,BB669=1,BE629&lt;&gt;0),"",IF(AND(BB669=0,BB670=1),BF669,IF(AND(BB670=1,BB669=1),BF669,IF(AND(BF669="",BE669="",OR(BD669=0,BD669="")),"",IF(AND(BF669="",BE630=0),"",IF(AND(BE630&lt;&gt;"",BF669=BE630),"",IF(AND(BD669=1,BE669&lt;&gt;0),CM670,IF(BF669&lt;&gt;0,BF669+CM670,IF(BF669="","")))))))))</f>
        <v/>
      </c>
      <c r="BI670" s="0"/>
      <c r="BU670" s="0"/>
      <c r="BZ670" s="49"/>
      <c r="CG670" s="13"/>
      <c r="CH670" s="40"/>
      <c r="CI670" s="13"/>
      <c r="CL670" s="6" t="n">
        <f aca="false">C670</f>
        <v>38218</v>
      </c>
      <c r="CM670" s="13" t="n">
        <f aca="false">CN670/CN669-1</f>
        <v>-0.00290829773698087</v>
      </c>
      <c r="CN670" s="4" t="n">
        <v>109.71</v>
      </c>
      <c r="CO670" s="13" t="n">
        <f aca="false">CN670/CN665-1</f>
        <v>0.025518788558609</v>
      </c>
      <c r="CY670" s="4" t="n">
        <v>109.81</v>
      </c>
      <c r="CZ670" s="4" t="n">
        <v>109.71</v>
      </c>
      <c r="DA670" s="33" t="n">
        <f aca="false">CZ670-CN670</f>
        <v>0</v>
      </c>
      <c r="DB670" s="16" t="n">
        <f aca="false">CZ670/CY670-1</f>
        <v>-0.000910663873964213</v>
      </c>
      <c r="DC670" s="15" t="n">
        <f aca="false">CY670/CZ669-1</f>
        <v>-0.00199945469417429</v>
      </c>
      <c r="DD670" s="15" t="n">
        <f aca="false">CZ670/CZ669-1</f>
        <v>-0.00290829773698087</v>
      </c>
      <c r="DE670" s="34" t="str">
        <f aca="false">IF(CW670=0,"",-DC670*CS670)</f>
        <v/>
      </c>
      <c r="DY670" s="6"/>
      <c r="EB670" s="6" t="n">
        <f aca="false">CL670</f>
        <v>38218</v>
      </c>
      <c r="EC670" s="13" t="n">
        <f aca="false">SUM(CM668:CM670)</f>
        <v>0.0130079250745895</v>
      </c>
    </row>
    <row r="671" customFormat="false" ht="15" hidden="false" customHeight="false" outlineLevel="0" collapsed="false">
      <c r="A671" s="0" t="n">
        <f aca="false">IF(FR671=1,CZ671,0)</f>
        <v>0</v>
      </c>
      <c r="C671" s="6" t="n">
        <v>38219</v>
      </c>
      <c r="D671" s="0" t="n">
        <f aca="false">IF(E671&gt;E670,1,)</f>
        <v>1</v>
      </c>
      <c r="E671" s="46" t="n">
        <v>111.4348</v>
      </c>
      <c r="F671" s="46" t="n">
        <v>111.7948</v>
      </c>
      <c r="G671" s="46" t="n">
        <v>111.137</v>
      </c>
      <c r="H671" s="46" t="n">
        <v>109.629</v>
      </c>
      <c r="I671" s="46" t="n">
        <v>108.514</v>
      </c>
      <c r="J671" s="47" t="str">
        <f aca="false">IF(MIN(E671:I671)=E671,$E$2,IF(MIN(E671:I671)=F671,$F$2,IF(MIN(E671:I671)=G671,$G$2,IF(MIN(E671:I671)=H671,$H$2,IF(MIN(E671:I671)=I671,$I$2)))))</f>
        <v>10D</v>
      </c>
      <c r="K671" s="47" t="str">
        <f aca="false">IF(MAX(E671:I671)=E671,$E$2,IF(MAX(E671:I671)=F671,$F$2,IF(MAX(E671:I671)=G671,$G$2,IF(MAX(E671:I671)=H671,$H$2,IF(MAX(E671:I671)=I671,$I$2)))))</f>
        <v>100D</v>
      </c>
      <c r="L671" s="4" t="n">
        <f aca="false">IF(MAX(E671:I671)=H671,1,0)</f>
        <v>0</v>
      </c>
      <c r="M671" s="4" t="n">
        <f aca="false">IF(MAX(E671:I671)=I671,1,0)</f>
        <v>0</v>
      </c>
      <c r="O671" s="4" t="n">
        <f aca="false">IF(CN671&gt;E671,1,0)</f>
        <v>0</v>
      </c>
      <c r="P671" s="4" t="n">
        <f aca="false">IF(CN671&gt;F671,1,0)</f>
        <v>0</v>
      </c>
      <c r="Q671" s="4" t="n">
        <f aca="false">IF(CN671&gt;G671,1,0)</f>
        <v>0</v>
      </c>
      <c r="R671" s="4" t="n">
        <f aca="false">IF(CN671&gt;H671,1,0)</f>
        <v>1</v>
      </c>
      <c r="S671" s="4" t="n">
        <f aca="false">IF(CN671&gt;I671,1,0)</f>
        <v>1</v>
      </c>
      <c r="T671" s="25" t="n">
        <f aca="false">IF(AND(AND(R671=0,S671=0,Q671=0),OR(S670=1,S669=1,S668=1)),1,0)</f>
        <v>0</v>
      </c>
      <c r="U671" s="13" t="n">
        <f aca="false">SUM(CM670:CM671)</f>
        <v>0.0041102055899721</v>
      </c>
      <c r="AV671" s="0"/>
      <c r="AW671" s="55" t="n">
        <f aca="false">IF(EC671&gt;$AW$2,1,0)</f>
        <v>1</v>
      </c>
      <c r="AX671" s="0" t="n">
        <f aca="false">IF(AND(I671&gt;G671,I670&lt;G670),1,IF(OR(AND(I671&gt;F671,I670&lt;F670),AND(I671&gt;E671,I670&lt;E670)),1,0))</f>
        <v>0</v>
      </c>
      <c r="AY671" s="0" t="n">
        <f aca="false">IF(K670="10D",1,0)</f>
        <v>0</v>
      </c>
      <c r="AZ671" s="0" t="n">
        <f aca="false">IF(AND(I671&gt;G671,I670&lt;G670,I671&gt;F671,I670&gt;F670,I671&gt;E671,I670&gt;E670),1,0)</f>
        <v>0</v>
      </c>
      <c r="BA671" s="56" t="n">
        <f aca="false">IF(G671&gt;H671,1,0)</f>
        <v>1</v>
      </c>
      <c r="BB671" s="56" t="n">
        <f aca="false">IF(I671&lt;F671,1,0)</f>
        <v>1</v>
      </c>
      <c r="BC671" s="0" t="n">
        <f aca="false">IF(AND(SUM(AW670:AX670)=2,AY671=1),1,IF(SUM(AX669:AX671)=0,0,IF(AND(OR(AW669=1,AX669=1),OR(AW670=1,AX670=1),AY671=1),1,IF(AND(SUM(AW671:AY671)=2,SUM(AW669:AX669)=2,AX669=1),1,0))))</f>
        <v>0</v>
      </c>
      <c r="BD671" s="57" t="str">
        <f aca="false">IF(BC671=0,"",IF(AND(BC671=1,AZ671=0,AZ670=0,AZ669=0),1,IF(AND(BC671=1,OR(AZ671=1,AZ670=1,AZ669)),IF(BA671=1,1,0))))</f>
        <v/>
      </c>
      <c r="BE671" s="50" t="str">
        <f aca="false">IF(AND(BD671=1,BD670=1),0,IF(BD671=1,SUM(CM672:CM710),""))</f>
        <v/>
      </c>
      <c r="BF671" s="20" t="str">
        <f aca="false">IF(AND(BB671=1,BB670=1,BE630&lt;&gt;0),"",IF(AND(BB670=0,BB671=1),BF670,IF(AND(BB671=1,BB670=1),BF670,IF(AND(BF670="",BE670="",OR(BD670=0,BD670="")),"",IF(AND(BF670="",BE631=0),"",IF(AND(BE631&lt;&gt;"",BF670=BE631),"",IF(AND(BD670=1,BE670&lt;&gt;0),CM671,IF(BF670&lt;&gt;0,BF670+CM671,IF(BF670="","")))))))))</f>
        <v/>
      </c>
      <c r="BI671" s="0"/>
      <c r="BU671" s="0"/>
      <c r="BZ671" s="49"/>
      <c r="CG671" s="13"/>
      <c r="CH671" s="40"/>
      <c r="CI671" s="13"/>
      <c r="CL671" s="6" t="n">
        <f aca="false">C671</f>
        <v>38219</v>
      </c>
      <c r="CM671" s="13" t="n">
        <f aca="false">CN671/CN670-1</f>
        <v>0.00701850332695297</v>
      </c>
      <c r="CN671" s="4" t="n">
        <v>110.48</v>
      </c>
      <c r="CO671" s="13" t="n">
        <f aca="false">CN671/CN666-1</f>
        <v>0.0306931616755295</v>
      </c>
      <c r="CY671" s="4" t="n">
        <v>109.61</v>
      </c>
      <c r="CZ671" s="4" t="n">
        <v>110.48</v>
      </c>
      <c r="DA671" s="33" t="n">
        <f aca="false">CZ671-CN671</f>
        <v>0</v>
      </c>
      <c r="DB671" s="16" t="n">
        <f aca="false">CZ671/CY671-1</f>
        <v>0.00793723200437912</v>
      </c>
      <c r="DC671" s="15" t="n">
        <f aca="false">CY671/CZ670-1</f>
        <v>-0.000911493938565267</v>
      </c>
      <c r="DD671" s="15" t="n">
        <f aca="false">CZ671/CZ670-1</f>
        <v>0.00701850332695297</v>
      </c>
      <c r="DE671" s="34" t="str">
        <f aca="false">IF(CW671=0,"",-DC671*CS671)</f>
        <v/>
      </c>
      <c r="DY671" s="6"/>
      <c r="EB671" s="6" t="n">
        <f aca="false">CL671</f>
        <v>38219</v>
      </c>
      <c r="EC671" s="13" t="n">
        <f aca="false">SUM(CM669:CM671)</f>
        <v>0.0143939260931399</v>
      </c>
    </row>
    <row r="672" customFormat="false" ht="15" hidden="false" customHeight="false" outlineLevel="0" collapsed="false">
      <c r="A672" s="0" t="n">
        <f aca="false">IF(FR672=1,CZ672,0)</f>
        <v>0</v>
      </c>
      <c r="C672" s="6" t="n">
        <v>38222</v>
      </c>
      <c r="D672" s="0" t="n">
        <f aca="false">IF(E672&gt;E671,1,)</f>
        <v>1</v>
      </c>
      <c r="E672" s="46" t="n">
        <v>111.457</v>
      </c>
      <c r="F672" s="46" t="n">
        <v>111.7671</v>
      </c>
      <c r="G672" s="46" t="n">
        <v>111.054</v>
      </c>
      <c r="H672" s="46" t="n">
        <v>109.5763</v>
      </c>
      <c r="I672" s="46" t="n">
        <v>108.834</v>
      </c>
      <c r="J672" s="47" t="str">
        <f aca="false">IF(MIN(E672:I672)=E672,$E$2,IF(MIN(E672:I672)=F672,$F$2,IF(MIN(E672:I672)=G672,$G$2,IF(MIN(E672:I672)=H672,$H$2,IF(MIN(E672:I672)=I672,$I$2)))))</f>
        <v>10D</v>
      </c>
      <c r="K672" s="47" t="str">
        <f aca="false">IF(MAX(E672:I672)=E672,$E$2,IF(MAX(E672:I672)=F672,$F$2,IF(MAX(E672:I672)=G672,$G$2,IF(MAX(E672:I672)=H672,$H$2,IF(MAX(E672:I672)=I672,$I$2)))))</f>
        <v>100D</v>
      </c>
      <c r="L672" s="4" t="n">
        <f aca="false">IF(MAX(E672:I672)=H672,1,0)</f>
        <v>0</v>
      </c>
      <c r="M672" s="4" t="n">
        <f aca="false">IF(MAX(E672:I672)=I672,1,0)</f>
        <v>0</v>
      </c>
      <c r="O672" s="4" t="n">
        <f aca="false">IF(CN672&gt;E672,1,0)</f>
        <v>0</v>
      </c>
      <c r="P672" s="4" t="n">
        <f aca="false">IF(CN672&gt;F672,1,0)</f>
        <v>0</v>
      </c>
      <c r="Q672" s="4" t="n">
        <f aca="false">IF(CN672&gt;G672,1,0)</f>
        <v>0</v>
      </c>
      <c r="R672" s="4" t="n">
        <f aca="false">IF(CN672&gt;H672,1,0)</f>
        <v>1</v>
      </c>
      <c r="S672" s="4" t="n">
        <f aca="false">IF(CN672&gt;I672,1,0)</f>
        <v>1</v>
      </c>
      <c r="T672" s="25" t="n">
        <f aca="false">IF(AND(AND(R672=0,S672=0,Q672=0),OR(S671=1,S670=1,S669=1)),1,0)</f>
        <v>0</v>
      </c>
      <c r="U672" s="13" t="n">
        <f aca="false">SUM(CM671:CM672)</f>
        <v>0.00448410796127596</v>
      </c>
      <c r="AV672" s="0"/>
      <c r="AW672" s="55" t="n">
        <f aca="false">IF(EC672&gt;$AW$2,1,0)</f>
        <v>0</v>
      </c>
      <c r="AX672" s="0" t="n">
        <f aca="false">IF(AND(I672&gt;G672,I671&lt;G671),1,IF(OR(AND(I672&gt;F672,I671&lt;F671),AND(I672&gt;E672,I671&lt;E671)),1,0))</f>
        <v>0</v>
      </c>
      <c r="AY672" s="0" t="n">
        <f aca="false">IF(K671="10D",1,0)</f>
        <v>0</v>
      </c>
      <c r="AZ672" s="0" t="n">
        <f aca="false">IF(AND(I672&gt;G672,I671&lt;G671,I672&gt;F672,I671&gt;F671,I672&gt;E672,I671&gt;E671),1,0)</f>
        <v>0</v>
      </c>
      <c r="BA672" s="56" t="n">
        <f aca="false">IF(G672&gt;H672,1,0)</f>
        <v>1</v>
      </c>
      <c r="BB672" s="56" t="n">
        <f aca="false">IF(I672&lt;F672,1,0)</f>
        <v>1</v>
      </c>
      <c r="BC672" s="0" t="n">
        <f aca="false">IF(AND(SUM(AW671:AX671)=2,AY672=1),1,IF(SUM(AX670:AX672)=0,0,IF(AND(OR(AW670=1,AX670=1),OR(AW671=1,AX671=1),AY672=1),1,IF(AND(SUM(AW672:AY672)=2,SUM(AW670:AX670)=2,AX670=1),1,0))))</f>
        <v>0</v>
      </c>
      <c r="BD672" s="57" t="str">
        <f aca="false">IF(BC672=0,"",IF(AND(BC672=1,AZ672=0,AZ671=0,AZ670=0),1,IF(AND(BC672=1,OR(AZ672=1,AZ671=1,AZ670)),IF(BA672=1,1,0))))</f>
        <v/>
      </c>
      <c r="BE672" s="50" t="str">
        <f aca="false">IF(AND(BD672=1,BD671=1),0,IF(BD672=1,SUM(CM673:CM711),""))</f>
        <v/>
      </c>
      <c r="BF672" s="20" t="str">
        <f aca="false">IF(AND(BB672=1,BB671=1,BE631&lt;&gt;0),"",IF(AND(BB671=0,BB672=1),BF671,IF(AND(BB672=1,BB671=1),BF671,IF(AND(BF671="",BE671="",OR(BD671=0,BD671="")),"",IF(AND(BF671="",BE632=0),"",IF(AND(BE632&lt;&gt;"",BF671=BE632),"",IF(AND(BD671=1,BE671&lt;&gt;0),CM672,IF(BF671&lt;&gt;0,BF671+CM672,IF(BF671="","")))))))))</f>
        <v/>
      </c>
      <c r="BI672" s="0"/>
      <c r="BU672" s="0"/>
      <c r="BZ672" s="49"/>
      <c r="CG672" s="13"/>
      <c r="CH672" s="40"/>
      <c r="CI672" s="13"/>
      <c r="CL672" s="6" t="n">
        <f aca="false">C672</f>
        <v>38222</v>
      </c>
      <c r="CM672" s="13" t="n">
        <f aca="false">CN672/CN671-1</f>
        <v>-0.00253439536567701</v>
      </c>
      <c r="CN672" s="4" t="n">
        <v>110.2</v>
      </c>
      <c r="CO672" s="13" t="n">
        <f aca="false">CN672/CN667-1</f>
        <v>0.0175438596491229</v>
      </c>
      <c r="CY672" s="4" t="n">
        <v>110.55</v>
      </c>
      <c r="CZ672" s="4" t="n">
        <v>110.2</v>
      </c>
      <c r="DA672" s="33" t="n">
        <f aca="false">CZ672-CN672</f>
        <v>0</v>
      </c>
      <c r="DB672" s="16" t="n">
        <f aca="false">CZ672/CY672-1</f>
        <v>-0.00316598824061509</v>
      </c>
      <c r="DC672" s="15" t="n">
        <f aca="false">CY672/CZ671-1</f>
        <v>0.000633598841419225</v>
      </c>
      <c r="DD672" s="15" t="n">
        <f aca="false">CZ672/CZ671-1</f>
        <v>-0.00253439536567701</v>
      </c>
      <c r="DE672" s="34" t="str">
        <f aca="false">IF(CW672=0,"",-DC672*CS672)</f>
        <v/>
      </c>
      <c r="DY672" s="6"/>
      <c r="EB672" s="6" t="n">
        <f aca="false">CL672</f>
        <v>38222</v>
      </c>
      <c r="EC672" s="13" t="n">
        <f aca="false">SUM(CM670:CM672)</f>
        <v>0.00157581022429509</v>
      </c>
    </row>
    <row r="673" customFormat="false" ht="15" hidden="false" customHeight="false" outlineLevel="0" collapsed="false">
      <c r="A673" s="0" t="n">
        <f aca="false">IF(FR673=1,CZ673,0)</f>
        <v>0</v>
      </c>
      <c r="C673" s="6" t="n">
        <v>38223</v>
      </c>
      <c r="D673" s="0" t="n">
        <f aca="false">IF(E673&gt;E672,1,)</f>
        <v>1</v>
      </c>
      <c r="E673" s="46" t="n">
        <v>111.4796</v>
      </c>
      <c r="F673" s="46" t="n">
        <v>111.7396</v>
      </c>
      <c r="G673" s="46" t="n">
        <v>110.9966</v>
      </c>
      <c r="H673" s="46" t="n">
        <v>109.526</v>
      </c>
      <c r="I673" s="46" t="n">
        <v>109.031</v>
      </c>
      <c r="J673" s="47" t="str">
        <f aca="false">IF(MIN(E673:I673)=E673,$E$2,IF(MIN(E673:I673)=F673,$F$2,IF(MIN(E673:I673)=G673,$G$2,IF(MIN(E673:I673)=H673,$H$2,IF(MIN(E673:I673)=I673,$I$2)))))</f>
        <v>10D</v>
      </c>
      <c r="K673" s="47" t="str">
        <f aca="false">IF(MAX(E673:I673)=E673,$E$2,IF(MAX(E673:I673)=F673,$F$2,IF(MAX(E673:I673)=G673,$G$2,IF(MAX(E673:I673)=H673,$H$2,IF(MAX(E673:I673)=I673,$I$2)))))</f>
        <v>100D</v>
      </c>
      <c r="L673" s="4" t="n">
        <f aca="false">IF(MAX(E673:I673)=H673,1,0)</f>
        <v>0</v>
      </c>
      <c r="M673" s="4" t="n">
        <f aca="false">IF(MAX(E673:I673)=I673,1,0)</f>
        <v>0</v>
      </c>
      <c r="O673" s="4" t="n">
        <f aca="false">IF(CN673&gt;E673,1,0)</f>
        <v>0</v>
      </c>
      <c r="P673" s="4" t="n">
        <f aca="false">IF(CN673&gt;F673,1,0)</f>
        <v>0</v>
      </c>
      <c r="Q673" s="4" t="n">
        <f aca="false">IF(CN673&gt;G673,1,0)</f>
        <v>0</v>
      </c>
      <c r="R673" s="4" t="n">
        <f aca="false">IF(CN673&gt;H673,1,0)</f>
        <v>1</v>
      </c>
      <c r="S673" s="4" t="n">
        <f aca="false">IF(CN673&gt;I673,1,0)</f>
        <v>1</v>
      </c>
      <c r="T673" s="25" t="n">
        <f aca="false">IF(AND(AND(R673=0,S673=0,Q673=0),OR(S672=1,S671=1,S670=1)),1,0)</f>
        <v>0</v>
      </c>
      <c r="U673" s="13" t="n">
        <f aca="false">SUM(CM672:CM673)</f>
        <v>-0.00117323384117618</v>
      </c>
      <c r="AV673" s="0"/>
      <c r="AW673" s="55" t="n">
        <f aca="false">IF(EC673&gt;$AW$2,1,0)</f>
        <v>0</v>
      </c>
      <c r="AX673" s="0" t="n">
        <f aca="false">IF(AND(I673&gt;G673,I672&lt;G672),1,IF(OR(AND(I673&gt;F673,I672&lt;F672),AND(I673&gt;E673,I672&lt;E672)),1,0))</f>
        <v>0</v>
      </c>
      <c r="AY673" s="0" t="n">
        <f aca="false">IF(K672="10D",1,0)</f>
        <v>0</v>
      </c>
      <c r="AZ673" s="0" t="n">
        <f aca="false">IF(AND(I673&gt;G673,I672&lt;G672,I673&gt;F673,I672&gt;F672,I673&gt;E673,I672&gt;E672),1,0)</f>
        <v>0</v>
      </c>
      <c r="BA673" s="56" t="n">
        <f aca="false">IF(G673&gt;H673,1,0)</f>
        <v>1</v>
      </c>
      <c r="BB673" s="56" t="n">
        <f aca="false">IF(I673&lt;F673,1,0)</f>
        <v>1</v>
      </c>
      <c r="BC673" s="0" t="n">
        <f aca="false">IF(AND(SUM(AW672:AX672)=2,AY673=1),1,IF(SUM(AX671:AX673)=0,0,IF(AND(OR(AW671=1,AX671=1),OR(AW672=1,AX672=1),AY673=1),1,IF(AND(SUM(AW673:AY673)=2,SUM(AW671:AX671)=2,AX671=1),1,0))))</f>
        <v>0</v>
      </c>
      <c r="BD673" s="57" t="str">
        <f aca="false">IF(BC673=0,"",IF(AND(BC673=1,AZ673=0,AZ672=0,AZ671=0),1,IF(AND(BC673=1,OR(AZ673=1,AZ672=1,AZ671)),IF(BA673=1,1,0))))</f>
        <v/>
      </c>
      <c r="BE673" s="50" t="str">
        <f aca="false">IF(AND(BD673=1,BD672=1),0,IF(BD673=1,SUM(CM674:CM712),""))</f>
        <v/>
      </c>
      <c r="BF673" s="20" t="str">
        <f aca="false">IF(AND(BB673=1,BB672=1,BE632&lt;&gt;0),"",IF(AND(BB672=0,BB673=1),BF672,IF(AND(BB673=1,BB672=1),BF672,IF(AND(BF672="",BE672="",OR(BD672=0,BD672="")),"",IF(AND(BF672="",BE633=0),"",IF(AND(BE633&lt;&gt;"",BF672=BE633),"",IF(AND(BD672=1,BE672&lt;&gt;0),CM673,IF(BF672&lt;&gt;0,BF672+CM673,IF(BF672="","")))))))))</f>
        <v/>
      </c>
      <c r="BI673" s="0"/>
      <c r="BU673" s="0"/>
      <c r="BZ673" s="49"/>
      <c r="CG673" s="13"/>
      <c r="CH673" s="40"/>
      <c r="CI673" s="13"/>
      <c r="CL673" s="6" t="n">
        <f aca="false">C673</f>
        <v>38223</v>
      </c>
      <c r="CM673" s="13" t="n">
        <f aca="false">CN673/CN672-1</f>
        <v>0.00136116152450083</v>
      </c>
      <c r="CN673" s="4" t="n">
        <v>110.35</v>
      </c>
      <c r="CO673" s="13" t="n">
        <f aca="false">CN673/CN668-1</f>
        <v>0.0132219263612157</v>
      </c>
      <c r="CY673" s="4" t="n">
        <v>110.64</v>
      </c>
      <c r="CZ673" s="4" t="n">
        <v>110.35</v>
      </c>
      <c r="DA673" s="33" t="n">
        <f aca="false">CZ673-CN673</f>
        <v>0</v>
      </c>
      <c r="DB673" s="16" t="n">
        <f aca="false">CZ673/CY673-1</f>
        <v>-0.00262111352133054</v>
      </c>
      <c r="DC673" s="15" t="n">
        <f aca="false">CY673/CZ672-1</f>
        <v>0.00399274047186937</v>
      </c>
      <c r="DD673" s="15" t="n">
        <f aca="false">CZ673/CZ672-1</f>
        <v>0.00136116152450083</v>
      </c>
      <c r="DE673" s="34" t="str">
        <f aca="false">IF(CW673=0,"",-DC673*CS673)</f>
        <v/>
      </c>
      <c r="DY673" s="6"/>
      <c r="EB673" s="6" t="n">
        <f aca="false">CL673</f>
        <v>38223</v>
      </c>
      <c r="EC673" s="13" t="n">
        <f aca="false">SUM(CM671:CM673)</f>
        <v>0.00584526948577679</v>
      </c>
    </row>
    <row r="674" customFormat="false" ht="15" hidden="false" customHeight="false" outlineLevel="0" collapsed="false">
      <c r="A674" s="0" t="n">
        <f aca="false">IF(FR674=1,CZ674,0)</f>
        <v>0</v>
      </c>
      <c r="C674" s="6" t="n">
        <v>38224</v>
      </c>
      <c r="D674" s="0" t="n">
        <f aca="false">IF(E674&gt;E673,1,)</f>
        <v>1</v>
      </c>
      <c r="E674" s="46" t="n">
        <v>111.5031</v>
      </c>
      <c r="F674" s="46" t="n">
        <v>111.7128</v>
      </c>
      <c r="G674" s="46" t="n">
        <v>110.9382</v>
      </c>
      <c r="H674" s="46" t="n">
        <v>109.512</v>
      </c>
      <c r="I674" s="46" t="n">
        <v>109.325</v>
      </c>
      <c r="J674" s="47" t="str">
        <f aca="false">IF(MIN(E674:I674)=E674,$E$2,IF(MIN(E674:I674)=F674,$F$2,IF(MIN(E674:I674)=G674,$G$2,IF(MIN(E674:I674)=H674,$H$2,IF(MIN(E674:I674)=I674,$I$2)))))</f>
        <v>10D</v>
      </c>
      <c r="K674" s="47" t="str">
        <f aca="false">IF(MAX(E674:I674)=E674,$E$2,IF(MAX(E674:I674)=F674,$F$2,IF(MAX(E674:I674)=G674,$G$2,IF(MAX(E674:I674)=H674,$H$2,IF(MAX(E674:I674)=I674,$I$2)))))</f>
        <v>100D</v>
      </c>
      <c r="L674" s="4" t="n">
        <f aca="false">IF(MAX(E674:I674)=H674,1,0)</f>
        <v>0</v>
      </c>
      <c r="M674" s="4" t="n">
        <f aca="false">IF(MAX(E674:I674)=I674,1,0)</f>
        <v>0</v>
      </c>
      <c r="O674" s="4" t="n">
        <f aca="false">IF(CN674&gt;E674,1,0)</f>
        <v>0</v>
      </c>
      <c r="P674" s="4" t="n">
        <f aca="false">IF(CN674&gt;F674,1,0)</f>
        <v>0</v>
      </c>
      <c r="Q674" s="4" t="n">
        <f aca="false">IF(CN674&gt;G674,1,0)</f>
        <v>1</v>
      </c>
      <c r="R674" s="4" t="n">
        <f aca="false">IF(CN674&gt;H674,1,0)</f>
        <v>1</v>
      </c>
      <c r="S674" s="4" t="n">
        <f aca="false">IF(CN674&gt;I674,1,0)</f>
        <v>1</v>
      </c>
      <c r="T674" s="25" t="n">
        <f aca="false">IF(AND(AND(R674=0,S674=0,Q674=0),OR(S673=1,S672=1,S671=1)),1,0)</f>
        <v>0</v>
      </c>
      <c r="U674" s="13" t="n">
        <f aca="false">SUM(CM673:CM674)</f>
        <v>0.00815771793591913</v>
      </c>
      <c r="AV674" s="0"/>
      <c r="AW674" s="55" t="n">
        <f aca="false">IF(EC674&gt;$AW$2,1,0)</f>
        <v>0</v>
      </c>
      <c r="AX674" s="0" t="n">
        <f aca="false">IF(AND(I674&gt;G674,I673&lt;G673),1,IF(OR(AND(I674&gt;F674,I673&lt;F673),AND(I674&gt;E674,I673&lt;E673)),1,0))</f>
        <v>0</v>
      </c>
      <c r="AY674" s="0" t="n">
        <f aca="false">IF(K673="10D",1,0)</f>
        <v>0</v>
      </c>
      <c r="AZ674" s="0" t="n">
        <f aca="false">IF(AND(I674&gt;G674,I673&lt;G673,I674&gt;F674,I673&gt;F673,I674&gt;E674,I673&gt;E673),1,0)</f>
        <v>0</v>
      </c>
      <c r="BA674" s="56" t="n">
        <f aca="false">IF(G674&gt;H674,1,0)</f>
        <v>1</v>
      </c>
      <c r="BB674" s="56" t="n">
        <f aca="false">IF(I674&lt;F674,1,0)</f>
        <v>1</v>
      </c>
      <c r="BC674" s="0" t="n">
        <f aca="false">IF(AND(SUM(AW673:AX673)=2,AY674=1),1,IF(SUM(AX672:AX674)=0,0,IF(AND(OR(AW672=1,AX672=1),OR(AW673=1,AX673=1),AY674=1),1,IF(AND(SUM(AW674:AY674)=2,SUM(AW672:AX672)=2,AX672=1),1,0))))</f>
        <v>0</v>
      </c>
      <c r="BD674" s="57" t="str">
        <f aca="false">IF(BC674=0,"",IF(AND(BC674=1,AZ674=0,AZ673=0,AZ672=0),1,IF(AND(BC674=1,OR(AZ674=1,AZ673=1,AZ672)),IF(BA674=1,1,0))))</f>
        <v/>
      </c>
      <c r="BE674" s="50" t="str">
        <f aca="false">IF(AND(BD674=1,BD673=1),0,IF(BD674=1,SUM(CM675:CM713),""))</f>
        <v/>
      </c>
      <c r="BF674" s="20" t="str">
        <f aca="false">IF(AND(BB674=1,BB673=1,BE633&lt;&gt;0),"",IF(AND(BB673=0,BB674=1),BF673,IF(AND(BB674=1,BB673=1),BF673,IF(AND(BF673="",BE673="",OR(BD673=0,BD673="")),"",IF(AND(BF673="",BE634=0),"",IF(AND(BE634&lt;&gt;"",BF673=BE634),"",IF(AND(BD673=1,BE673&lt;&gt;0),CM674,IF(BF673&lt;&gt;0,BF673+CM674,IF(BF673="","")))))))))</f>
        <v/>
      </c>
      <c r="BI674" s="0"/>
      <c r="BU674" s="0"/>
      <c r="BZ674" s="49"/>
      <c r="CG674" s="13"/>
      <c r="CH674" s="40"/>
      <c r="CI674" s="13"/>
      <c r="CL674" s="6" t="n">
        <f aca="false">C674</f>
        <v>38224</v>
      </c>
      <c r="CM674" s="13" t="n">
        <f aca="false">CN674/CN673-1</f>
        <v>0.0067965564114183</v>
      </c>
      <c r="CN674" s="4" t="n">
        <v>111.1</v>
      </c>
      <c r="CO674" s="13" t="n">
        <f aca="false">CN674/CN669-1</f>
        <v>0.00972462055802947</v>
      </c>
      <c r="CY674" s="4" t="n">
        <v>110.33</v>
      </c>
      <c r="CZ674" s="4" t="n">
        <v>111.1</v>
      </c>
      <c r="DA674" s="33" t="n">
        <f aca="false">CZ674-CN674</f>
        <v>0</v>
      </c>
      <c r="DB674" s="16" t="n">
        <f aca="false">CZ674/CY674-1</f>
        <v>0.00697906281156535</v>
      </c>
      <c r="DC674" s="15" t="n">
        <f aca="false">CY674/CZ673-1</f>
        <v>-0.00018124150430443</v>
      </c>
      <c r="DD674" s="15" t="n">
        <f aca="false">CZ674/CZ673-1</f>
        <v>0.0067965564114183</v>
      </c>
      <c r="DE674" s="34" t="str">
        <f aca="false">IF(CW674=0,"",-DC674*CS674)</f>
        <v/>
      </c>
      <c r="DY674" s="6"/>
      <c r="EB674" s="6" t="n">
        <f aca="false">CL674</f>
        <v>38224</v>
      </c>
      <c r="EC674" s="13" t="n">
        <f aca="false">SUM(CM672:CM674)</f>
        <v>0.00562332257024212</v>
      </c>
    </row>
    <row r="675" customFormat="false" ht="15" hidden="false" customHeight="false" outlineLevel="0" collapsed="false">
      <c r="A675" s="0" t="n">
        <f aca="false">IF(FR675=1,CZ675,0)</f>
        <v>0</v>
      </c>
      <c r="C675" s="6" t="n">
        <v>38225</v>
      </c>
      <c r="D675" s="0" t="n">
        <f aca="false">IF(E675&gt;E674,1,)</f>
        <v>1</v>
      </c>
      <c r="E675" s="46" t="n">
        <v>111.5305</v>
      </c>
      <c r="F675" s="46" t="n">
        <v>111.6774</v>
      </c>
      <c r="G675" s="46" t="n">
        <v>110.8802</v>
      </c>
      <c r="H675" s="46" t="n">
        <v>109.522</v>
      </c>
      <c r="I675" s="46" t="n">
        <v>109.737</v>
      </c>
      <c r="J675" s="47" t="str">
        <f aca="false">IF(MIN(E675:I675)=E675,$E$2,IF(MIN(E675:I675)=F675,$F$2,IF(MIN(E675:I675)=G675,$G$2,IF(MIN(E675:I675)=H675,$H$2,IF(MIN(E675:I675)=I675,$I$2)))))</f>
        <v>30D</v>
      </c>
      <c r="K675" s="47" t="str">
        <f aca="false">IF(MAX(E675:I675)=E675,$E$2,IF(MAX(E675:I675)=F675,$F$2,IF(MAX(E675:I675)=G675,$G$2,IF(MAX(E675:I675)=H675,$H$2,IF(MAX(E675:I675)=I675,$I$2)))))</f>
        <v>100D</v>
      </c>
      <c r="L675" s="4" t="n">
        <f aca="false">IF(MAX(E675:I675)=H675,1,0)</f>
        <v>0</v>
      </c>
      <c r="M675" s="4" t="n">
        <f aca="false">IF(MAX(E675:I675)=I675,1,0)</f>
        <v>0</v>
      </c>
      <c r="O675" s="4" t="n">
        <f aca="false">IF(CN675&gt;E675,1,0)</f>
        <v>0</v>
      </c>
      <c r="P675" s="4" t="n">
        <f aca="false">IF(CN675&gt;F675,1,0)</f>
        <v>0</v>
      </c>
      <c r="Q675" s="4" t="n">
        <f aca="false">IF(CN675&gt;G675,1,0)</f>
        <v>1</v>
      </c>
      <c r="R675" s="4" t="n">
        <f aca="false">IF(CN675&gt;H675,1,0)</f>
        <v>1</v>
      </c>
      <c r="S675" s="4" t="n">
        <f aca="false">IF(CN675&gt;I675,1,0)</f>
        <v>1</v>
      </c>
      <c r="T675" s="25" t="n">
        <f aca="false">IF(AND(AND(R675=0,S675=0,Q675=0),OR(S674=1,S673=1,S672=1)),1,0)</f>
        <v>0</v>
      </c>
      <c r="U675" s="13" t="n">
        <f aca="false">SUM(CM674:CM675)</f>
        <v>0.0067965564114183</v>
      </c>
      <c r="AV675" s="0"/>
      <c r="AW675" s="55" t="n">
        <f aca="false">IF(EC675&gt;$AW$2,1,0)</f>
        <v>0</v>
      </c>
      <c r="AX675" s="0" t="n">
        <f aca="false">IF(AND(I675&gt;G675,I674&lt;G674),1,IF(OR(AND(I675&gt;F675,I674&lt;F674),AND(I675&gt;E675,I674&lt;E674)),1,0))</f>
        <v>0</v>
      </c>
      <c r="AY675" s="0" t="n">
        <f aca="false">IF(K674="10D",1,0)</f>
        <v>0</v>
      </c>
      <c r="AZ675" s="0" t="n">
        <f aca="false">IF(AND(I675&gt;G675,I674&lt;G674,I675&gt;F675,I674&gt;F674,I675&gt;E675,I674&gt;E674),1,0)</f>
        <v>0</v>
      </c>
      <c r="BA675" s="56" t="n">
        <f aca="false">IF(G675&gt;H675,1,0)</f>
        <v>1</v>
      </c>
      <c r="BB675" s="56" t="n">
        <f aca="false">IF(I675&lt;F675,1,0)</f>
        <v>1</v>
      </c>
      <c r="BC675" s="0" t="n">
        <f aca="false">IF(AND(SUM(AW674:AX674)=2,AY675=1),1,IF(SUM(AX673:AX675)=0,0,IF(AND(OR(AW673=1,AX673=1),OR(AW674=1,AX674=1),AY675=1),1,IF(AND(SUM(AW675:AY675)=2,SUM(AW673:AX673)=2,AX673=1),1,0))))</f>
        <v>0</v>
      </c>
      <c r="BD675" s="57" t="str">
        <f aca="false">IF(BC675=0,"",IF(AND(BC675=1,AZ675=0,AZ674=0,AZ673=0),1,IF(AND(BC675=1,OR(AZ675=1,AZ674=1,AZ673)),IF(BA675=1,1,0))))</f>
        <v/>
      </c>
      <c r="BE675" s="50" t="str">
        <f aca="false">IF(AND(BD675=1,BD674=1),0,IF(BD675=1,SUM(CM676:CM714),""))</f>
        <v/>
      </c>
      <c r="BF675" s="20" t="str">
        <f aca="false">IF(AND(BB675=1,BB674=1,BE634&lt;&gt;0),"",IF(AND(BB674=0,BB675=1),BF674,IF(AND(BB675=1,BB674=1),BF674,IF(AND(BF674="",BE674="",OR(BD674=0,BD674="")),"",IF(AND(BF674="",BE635=0),"",IF(AND(BE635&lt;&gt;"",BF674=BE635),"",IF(AND(BD674=1,BE674&lt;&gt;0),CM675,IF(BF674&lt;&gt;0,BF674+CM675,IF(BF674="","")))))))))</f>
        <v/>
      </c>
      <c r="BI675" s="0"/>
      <c r="BU675" s="0"/>
      <c r="BZ675" s="49"/>
      <c r="CG675" s="13"/>
      <c r="CH675" s="40"/>
      <c r="CI675" s="13"/>
      <c r="CL675" s="6" t="n">
        <f aca="false">C675</f>
        <v>38225</v>
      </c>
      <c r="CM675" s="13" t="n">
        <f aca="false">CN675/CN674-1</f>
        <v>0</v>
      </c>
      <c r="CN675" s="4" t="n">
        <v>111.1</v>
      </c>
      <c r="CO675" s="13" t="n">
        <f aca="false">CN675/CN670-1</f>
        <v>0.0126697657460577</v>
      </c>
      <c r="CY675" s="4" t="n">
        <v>110.96</v>
      </c>
      <c r="CZ675" s="4" t="n">
        <v>111.1</v>
      </c>
      <c r="DA675" s="33" t="n">
        <f aca="false">CZ675-CN675</f>
        <v>0</v>
      </c>
      <c r="DB675" s="16" t="n">
        <f aca="false">CZ675/CY675-1</f>
        <v>0.00126171593366986</v>
      </c>
      <c r="DC675" s="15" t="n">
        <f aca="false">CY675/CZ674-1</f>
        <v>-0.00126012601260128</v>
      </c>
      <c r="DD675" s="15" t="n">
        <f aca="false">CZ675/CZ674-1</f>
        <v>0</v>
      </c>
      <c r="DE675" s="34" t="str">
        <f aca="false">IF(CW675=0,"",-DC675*CS675)</f>
        <v/>
      </c>
      <c r="DY675" s="6"/>
      <c r="EB675" s="6" t="n">
        <f aca="false">CL675</f>
        <v>38225</v>
      </c>
      <c r="EC675" s="13" t="n">
        <f aca="false">SUM(CM673:CM675)</f>
        <v>0.00815771793591913</v>
      </c>
    </row>
    <row r="676" customFormat="false" ht="15" hidden="false" customHeight="false" outlineLevel="0" collapsed="false">
      <c r="A676" s="0" t="n">
        <f aca="false">IF(FR676=1,CZ676,0)</f>
        <v>0</v>
      </c>
      <c r="C676" s="6" t="n">
        <v>38226</v>
      </c>
      <c r="D676" s="0" t="n">
        <f aca="false">IF(E676&gt;E675,1,)</f>
        <v>1</v>
      </c>
      <c r="E676" s="46" t="n">
        <v>111.5619</v>
      </c>
      <c r="F676" s="46" t="n">
        <v>111.6392</v>
      </c>
      <c r="G676" s="46" t="n">
        <v>110.8326</v>
      </c>
      <c r="H676" s="46" t="n">
        <v>109.5467</v>
      </c>
      <c r="I676" s="46" t="n">
        <v>110.163</v>
      </c>
      <c r="J676" s="47" t="str">
        <f aca="false">IF(MIN(E676:I676)=E676,$E$2,IF(MIN(E676:I676)=F676,$F$2,IF(MIN(E676:I676)=G676,$G$2,IF(MIN(E676:I676)=H676,$H$2,IF(MIN(E676:I676)=I676,$I$2)))))</f>
        <v>30D</v>
      </c>
      <c r="K676" s="47" t="str">
        <f aca="false">IF(MAX(E676:I676)=E676,$E$2,IF(MAX(E676:I676)=F676,$F$2,IF(MAX(E676:I676)=G676,$G$2,IF(MAX(E676:I676)=H676,$H$2,IF(MAX(E676:I676)=I676,$I$2)))))</f>
        <v>100D</v>
      </c>
      <c r="L676" s="4" t="n">
        <f aca="false">IF(MAX(E676:I676)=H676,1,0)</f>
        <v>0</v>
      </c>
      <c r="M676" s="4" t="n">
        <f aca="false">IF(MAX(E676:I676)=I676,1,0)</f>
        <v>0</v>
      </c>
      <c r="O676" s="4" t="n">
        <f aca="false">IF(CN676&gt;E676,1,0)</f>
        <v>0</v>
      </c>
      <c r="P676" s="4" t="n">
        <f aca="false">IF(CN676&gt;F676,1,0)</f>
        <v>0</v>
      </c>
      <c r="Q676" s="4" t="n">
        <f aca="false">IF(CN676&gt;G676,1,0)</f>
        <v>1</v>
      </c>
      <c r="R676" s="4" t="n">
        <f aca="false">IF(CN676&gt;H676,1,0)</f>
        <v>1</v>
      </c>
      <c r="S676" s="4" t="n">
        <f aca="false">IF(CN676&gt;I676,1,0)</f>
        <v>1</v>
      </c>
      <c r="T676" s="25" t="n">
        <f aca="false">IF(AND(AND(R676=0,S676=0,Q676=0),OR(S675=1,S674=1,S673=1)),1,0)</f>
        <v>0</v>
      </c>
      <c r="U676" s="13" t="n">
        <f aca="false">SUM(CM675:CM676)</f>
        <v>0.00315031503150331</v>
      </c>
      <c r="AV676" s="0"/>
      <c r="AW676" s="55" t="n">
        <f aca="false">IF(EC676&gt;$AW$2,1,0)</f>
        <v>0</v>
      </c>
      <c r="AX676" s="0" t="n">
        <f aca="false">IF(AND(I676&gt;G676,I675&lt;G675),1,IF(OR(AND(I676&gt;F676,I675&lt;F675),AND(I676&gt;E676,I675&lt;E675)),1,0))</f>
        <v>0</v>
      </c>
      <c r="AY676" s="0" t="n">
        <f aca="false">IF(K675="10D",1,0)</f>
        <v>0</v>
      </c>
      <c r="AZ676" s="0" t="n">
        <f aca="false">IF(AND(I676&gt;G676,I675&lt;G675,I676&gt;F676,I675&gt;F675,I676&gt;E676,I675&gt;E675),1,0)</f>
        <v>0</v>
      </c>
      <c r="BA676" s="56" t="n">
        <f aca="false">IF(G676&gt;H676,1,0)</f>
        <v>1</v>
      </c>
      <c r="BB676" s="56" t="n">
        <f aca="false">IF(I676&lt;F676,1,0)</f>
        <v>1</v>
      </c>
      <c r="BC676" s="0" t="n">
        <f aca="false">IF(AND(SUM(AW675:AX675)=2,AY676=1),1,IF(SUM(AX674:AX676)=0,0,IF(AND(OR(AW674=1,AX674=1),OR(AW675=1,AX675=1),AY676=1),1,IF(AND(SUM(AW676:AY676)=2,SUM(AW674:AX674)=2,AX674=1),1,0))))</f>
        <v>0</v>
      </c>
      <c r="BD676" s="57" t="str">
        <f aca="false">IF(BC676=0,"",IF(AND(BC676=1,AZ676=0,AZ675=0,AZ674=0),1,IF(AND(BC676=1,OR(AZ676=1,AZ675=1,AZ674)),IF(BA676=1,1,0))))</f>
        <v/>
      </c>
      <c r="BE676" s="50" t="str">
        <f aca="false">IF(AND(BD676=1,BD675=1),0,IF(BD676=1,SUM(CM677:CM715),""))</f>
        <v/>
      </c>
      <c r="BF676" s="20" t="str">
        <f aca="false">IF(AND(BB676=1,BB675=1,BE635&lt;&gt;0),"",IF(AND(BB675=0,BB676=1),BF675,IF(AND(BB676=1,BB675=1),BF675,IF(AND(BF675="",BE675="",OR(BD675=0,BD675="")),"",IF(AND(BF675="",BE636=0),"",IF(AND(BE636&lt;&gt;"",BF675=BE636),"",IF(AND(BD675=1,BE675&lt;&gt;0),CM676,IF(BF675&lt;&gt;0,BF675+CM676,IF(BF675="","")))))))))</f>
        <v/>
      </c>
      <c r="BI676" s="0"/>
      <c r="BU676" s="0"/>
      <c r="BZ676" s="49"/>
      <c r="CG676" s="13"/>
      <c r="CH676" s="40"/>
      <c r="CI676" s="13"/>
      <c r="CL676" s="6" t="n">
        <f aca="false">C676</f>
        <v>38226</v>
      </c>
      <c r="CM676" s="13" t="n">
        <f aca="false">CN676/CN675-1</f>
        <v>0.00315031503150331</v>
      </c>
      <c r="CN676" s="4" t="n">
        <v>111.45</v>
      </c>
      <c r="CO676" s="13" t="n">
        <f aca="false">CN676/CN671-1</f>
        <v>0.00877986965966682</v>
      </c>
      <c r="CY676" s="4" t="n">
        <v>111.2</v>
      </c>
      <c r="CZ676" s="4" t="n">
        <v>111.45</v>
      </c>
      <c r="DA676" s="33" t="n">
        <f aca="false">CZ676-CN676</f>
        <v>0</v>
      </c>
      <c r="DB676" s="16" t="n">
        <f aca="false">CZ676/CY676-1</f>
        <v>0.00224820143884896</v>
      </c>
      <c r="DC676" s="15" t="n">
        <f aca="false">CY676/CZ675-1</f>
        <v>0.000900090009001042</v>
      </c>
      <c r="DD676" s="15" t="n">
        <f aca="false">CZ676/CZ675-1</f>
        <v>0.00315031503150331</v>
      </c>
      <c r="DE676" s="34" t="str">
        <f aca="false">IF(CW676=0,"",-DC676*CS676)</f>
        <v/>
      </c>
      <c r="DY676" s="6"/>
      <c r="EB676" s="6" t="n">
        <f aca="false">CL676</f>
        <v>38226</v>
      </c>
      <c r="EC676" s="13" t="n">
        <f aca="false">SUM(CM674:CM676)</f>
        <v>0.00994687144292161</v>
      </c>
    </row>
    <row r="677" customFormat="false" ht="15" hidden="false" customHeight="false" outlineLevel="0" collapsed="false">
      <c r="A677" s="0" t="n">
        <f aca="false">IF(FR677=1,CZ677,0)</f>
        <v>0</v>
      </c>
      <c r="C677" s="6" t="n">
        <v>38229</v>
      </c>
      <c r="D677" s="0" t="n">
        <f aca="false">IF(E677&gt;E676,1,)</f>
        <v>1</v>
      </c>
      <c r="E677" s="46" t="n">
        <v>111.5888</v>
      </c>
      <c r="F677" s="46" t="n">
        <v>111.5955</v>
      </c>
      <c r="G677" s="46" t="n">
        <v>110.7706</v>
      </c>
      <c r="H677" s="46" t="n">
        <v>109.5563</v>
      </c>
      <c r="I677" s="46" t="n">
        <v>110.386</v>
      </c>
      <c r="J677" s="47" t="str">
        <f aca="false">IF(MIN(E677:I677)=E677,$E$2,IF(MIN(E677:I677)=F677,$F$2,IF(MIN(E677:I677)=G677,$G$2,IF(MIN(E677:I677)=H677,$H$2,IF(MIN(E677:I677)=I677,$I$2)))))</f>
        <v>30D</v>
      </c>
      <c r="K677" s="47" t="str">
        <f aca="false">IF(MAX(E677:I677)=E677,$E$2,IF(MAX(E677:I677)=F677,$F$2,IF(MAX(E677:I677)=G677,$G$2,IF(MAX(E677:I677)=H677,$H$2,IF(MAX(E677:I677)=I677,$I$2)))))</f>
        <v>100D</v>
      </c>
      <c r="L677" s="4" t="n">
        <f aca="false">IF(MAX(E677:I677)=H677,1,0)</f>
        <v>0</v>
      </c>
      <c r="M677" s="4" t="n">
        <f aca="false">IF(MAX(E677:I677)=I677,1,0)</f>
        <v>0</v>
      </c>
      <c r="O677" s="4" t="n">
        <f aca="false">IF(CN677&gt;E677,1,0)</f>
        <v>0</v>
      </c>
      <c r="P677" s="4" t="n">
        <f aca="false">IF(CN677&gt;F677,1,0)</f>
        <v>0</v>
      </c>
      <c r="Q677" s="4" t="n">
        <f aca="false">IF(CN677&gt;G677,1,0)</f>
        <v>0</v>
      </c>
      <c r="R677" s="4" t="n">
        <f aca="false">IF(CN677&gt;H677,1,0)</f>
        <v>1</v>
      </c>
      <c r="S677" s="4" t="n">
        <f aca="false">IF(CN677&gt;I677,1,0)</f>
        <v>1</v>
      </c>
      <c r="T677" s="25" t="n">
        <f aca="false">IF(AND(AND(R677=0,S677=0,Q677=0),OR(S676=1,S675=1,S674=1)),1,0)</f>
        <v>0</v>
      </c>
      <c r="U677" s="13" t="n">
        <f aca="false">SUM(CM676:CM677)</f>
        <v>-0.00510450775898574</v>
      </c>
      <c r="AV677" s="0"/>
      <c r="AW677" s="55" t="n">
        <f aca="false">IF(EC677&gt;$AW$2,1,0)</f>
        <v>0</v>
      </c>
      <c r="AX677" s="0" t="n">
        <f aca="false">IF(AND(I677&gt;G677,I676&lt;G676),1,IF(OR(AND(I677&gt;F677,I676&lt;F676),AND(I677&gt;E677,I676&lt;E676)),1,0))</f>
        <v>0</v>
      </c>
      <c r="AY677" s="0" t="n">
        <f aca="false">IF(K676="10D",1,0)</f>
        <v>0</v>
      </c>
      <c r="AZ677" s="0" t="n">
        <f aca="false">IF(AND(I677&gt;G677,I676&lt;G676,I677&gt;F677,I676&gt;F676,I677&gt;E677,I676&gt;E676),1,0)</f>
        <v>0</v>
      </c>
      <c r="BA677" s="56" t="n">
        <f aca="false">IF(G677&gt;H677,1,0)</f>
        <v>1</v>
      </c>
      <c r="BB677" s="56" t="n">
        <f aca="false">IF(I677&lt;F677,1,0)</f>
        <v>1</v>
      </c>
      <c r="BC677" s="0" t="n">
        <f aca="false">IF(AND(SUM(AW676:AX676)=2,AY677=1),1,IF(SUM(AX675:AX677)=0,0,IF(AND(OR(AW675=1,AX675=1),OR(AW676=1,AX676=1),AY677=1),1,IF(AND(SUM(AW677:AY677)=2,SUM(AW675:AX675)=2,AX675=1),1,0))))</f>
        <v>0</v>
      </c>
      <c r="BD677" s="57" t="str">
        <f aca="false">IF(BC677=0,"",IF(AND(BC677=1,AZ677=0,AZ676=0,AZ675=0),1,IF(AND(BC677=1,OR(AZ677=1,AZ676=1,AZ675)),IF(BA677=1,1,0))))</f>
        <v/>
      </c>
      <c r="BE677" s="50" t="str">
        <f aca="false">IF(AND(BD677=1,BD676=1),0,IF(BD677=1,SUM(CM678:CM716),""))</f>
        <v/>
      </c>
      <c r="BF677" s="20" t="str">
        <f aca="false">IF(AND(BB677=1,BB676=1,BE636&lt;&gt;0),"",IF(AND(BB676=0,BB677=1),BF676,IF(AND(BB677=1,BB676=1),BF676,IF(AND(BF676="",BE676="",OR(BD676=0,BD676="")),"",IF(AND(BF676="",BE637=0),"",IF(AND(BE637&lt;&gt;"",BF676=BE637),"",IF(AND(BD676=1,BE676&lt;&gt;0),CM677,IF(BF676&lt;&gt;0,BF676+CM677,IF(BF676="","")))))))))</f>
        <v/>
      </c>
      <c r="BI677" s="0"/>
      <c r="BU677" s="0"/>
      <c r="BZ677" s="49"/>
      <c r="CG677" s="13"/>
      <c r="CH677" s="40"/>
      <c r="CI677" s="13"/>
      <c r="CL677" s="6" t="n">
        <f aca="false">C677</f>
        <v>38229</v>
      </c>
      <c r="CM677" s="13" t="n">
        <f aca="false">CN677/CN676-1</f>
        <v>-0.00825482279048906</v>
      </c>
      <c r="CN677" s="4" t="n">
        <v>110.53</v>
      </c>
      <c r="CO677" s="13" t="n">
        <f aca="false">CN677/CN672-1</f>
        <v>0.00299455535390192</v>
      </c>
      <c r="CY677" s="4" t="n">
        <v>111.23</v>
      </c>
      <c r="CZ677" s="4" t="n">
        <v>110.53</v>
      </c>
      <c r="DA677" s="33" t="n">
        <f aca="false">CZ677-CN677</f>
        <v>0</v>
      </c>
      <c r="DB677" s="16" t="n">
        <f aca="false">CZ677/CY677-1</f>
        <v>-0.00629326620516046</v>
      </c>
      <c r="DC677" s="15" t="n">
        <f aca="false">CY677/CZ676-1</f>
        <v>-0.00197397936294297</v>
      </c>
      <c r="DD677" s="15" t="n">
        <f aca="false">CZ677/CZ676-1</f>
        <v>-0.00825482279048906</v>
      </c>
      <c r="DE677" s="34" t="str">
        <f aca="false">IF(CW677=0,"",-DC677*CS677)</f>
        <v/>
      </c>
      <c r="DY677" s="6"/>
      <c r="EB677" s="6" t="n">
        <f aca="false">CL677</f>
        <v>38229</v>
      </c>
      <c r="EC677" s="13" t="n">
        <f aca="false">SUM(CM675:CM677)</f>
        <v>-0.00510450775898574</v>
      </c>
    </row>
    <row r="678" customFormat="false" ht="15" hidden="false" customHeight="false" outlineLevel="0" collapsed="false">
      <c r="A678" s="0" t="n">
        <f aca="false">IF(FR678=1,CZ678,0)</f>
        <v>0</v>
      </c>
      <c r="C678" s="6" t="n">
        <v>38230</v>
      </c>
      <c r="D678" s="0" t="n">
        <f aca="false">IF(E678&gt;E677,1,)</f>
        <v>1</v>
      </c>
      <c r="E678" s="46" t="n">
        <v>111.6127</v>
      </c>
      <c r="F678" s="46" t="n">
        <v>111.5603</v>
      </c>
      <c r="G678" s="46" t="n">
        <v>110.7288</v>
      </c>
      <c r="H678" s="46" t="n">
        <v>109.5387</v>
      </c>
      <c r="I678" s="46" t="n">
        <v>110.606</v>
      </c>
      <c r="J678" s="47" t="str">
        <f aca="false">IF(MIN(E678:I678)=E678,$E$2,IF(MIN(E678:I678)=F678,$F$2,IF(MIN(E678:I678)=G678,$G$2,IF(MIN(E678:I678)=H678,$H$2,IF(MIN(E678:I678)=I678,$I$2)))))</f>
        <v>30D</v>
      </c>
      <c r="K678" s="47" t="str">
        <f aca="false">IF(MAX(E678:I678)=E678,$E$2,IF(MAX(E678:I678)=F678,$F$2,IF(MAX(E678:I678)=G678,$G$2,IF(MAX(E678:I678)=H678,$H$2,IF(MAX(E678:I678)=I678,$I$2)))))</f>
        <v>200D</v>
      </c>
      <c r="L678" s="4" t="n">
        <f aca="false">IF(MAX(E678:I678)=H678,1,0)</f>
        <v>0</v>
      </c>
      <c r="M678" s="4" t="n">
        <f aca="false">IF(MAX(E678:I678)=I678,1,0)</f>
        <v>0</v>
      </c>
      <c r="O678" s="4" t="n">
        <f aca="false">IF(CN678&gt;E678,1,0)</f>
        <v>0</v>
      </c>
      <c r="P678" s="4" t="n">
        <f aca="false">IF(CN678&gt;F678,1,0)</f>
        <v>0</v>
      </c>
      <c r="Q678" s="4" t="n">
        <f aca="false">IF(CN678&gt;G678,1,0)</f>
        <v>1</v>
      </c>
      <c r="R678" s="4" t="n">
        <f aca="false">IF(CN678&gt;H678,1,0)</f>
        <v>1</v>
      </c>
      <c r="S678" s="4" t="n">
        <f aca="false">IF(CN678&gt;I678,1,0)</f>
        <v>1</v>
      </c>
      <c r="T678" s="25" t="n">
        <f aca="false">IF(AND(AND(R678=0,S678=0,Q678=0),OR(S677=1,S676=1,S675=1)),1,0)</f>
        <v>0</v>
      </c>
      <c r="U678" s="13" t="n">
        <f aca="false">SUM(CM677:CM678)</f>
        <v>-0.00300737865767453</v>
      </c>
      <c r="AV678" s="0"/>
      <c r="AW678" s="55" t="n">
        <f aca="false">IF(EC678&gt;$AW$2,1,0)</f>
        <v>0</v>
      </c>
      <c r="AX678" s="0" t="n">
        <f aca="false">IF(AND(I678&gt;G678,I677&lt;G677),1,IF(OR(AND(I678&gt;F678,I677&lt;F677),AND(I678&gt;E678,I677&lt;E677)),1,0))</f>
        <v>0</v>
      </c>
      <c r="AY678" s="0" t="n">
        <f aca="false">IF(K677="10D",1,0)</f>
        <v>0</v>
      </c>
      <c r="AZ678" s="0" t="n">
        <f aca="false">IF(AND(I678&gt;G678,I677&lt;G677,I678&gt;F678,I677&gt;F677,I678&gt;E678,I677&gt;E677),1,0)</f>
        <v>0</v>
      </c>
      <c r="BA678" s="56" t="n">
        <f aca="false">IF(G678&gt;H678,1,0)</f>
        <v>1</v>
      </c>
      <c r="BB678" s="56" t="n">
        <f aca="false">IF(I678&lt;F678,1,0)</f>
        <v>1</v>
      </c>
      <c r="BC678" s="0" t="n">
        <f aca="false">IF(AND(SUM(AW677:AX677)=2,AY678=1),1,IF(SUM(AX676:AX678)=0,0,IF(AND(OR(AW676=1,AX676=1),OR(AW677=1,AX677=1),AY678=1),1,IF(AND(SUM(AW678:AY678)=2,SUM(AW676:AX676)=2,AX676=1),1,0))))</f>
        <v>0</v>
      </c>
      <c r="BD678" s="57" t="str">
        <f aca="false">IF(BC678=0,"",IF(AND(BC678=1,AZ678=0,AZ677=0,AZ676=0),1,IF(AND(BC678=1,OR(AZ678=1,AZ677=1,AZ676)),IF(BA678=1,1,0))))</f>
        <v/>
      </c>
      <c r="BE678" s="50" t="str">
        <f aca="false">IF(AND(BD678=1,BD677=1),0,IF(BD678=1,SUM(CM679:CM717),""))</f>
        <v/>
      </c>
      <c r="BF678" s="20" t="str">
        <f aca="false">IF(AND(BB678=1,BB677=1,BE637&lt;&gt;0),"",IF(AND(BB677=0,BB678=1),BF677,IF(AND(BB678=1,BB677=1),BF677,IF(AND(BF677="",BE677="",OR(BD677=0,BD677="")),"",IF(AND(BF677="",BE638=0),"",IF(AND(BE638&lt;&gt;"",BF677=BE638),"",IF(AND(BD677=1,BE677&lt;&gt;0),CM678,IF(BF677&lt;&gt;0,BF677+CM678,IF(BF677="","")))))))))</f>
        <v/>
      </c>
      <c r="BI678" s="0"/>
      <c r="BU678" s="0"/>
      <c r="BZ678" s="49"/>
      <c r="CG678" s="13"/>
      <c r="CH678" s="40"/>
      <c r="CI678" s="13"/>
      <c r="CL678" s="6" t="n">
        <f aca="false">C678</f>
        <v>38230</v>
      </c>
      <c r="CM678" s="13" t="n">
        <f aca="false">CN678/CN677-1</f>
        <v>0.00524744413281453</v>
      </c>
      <c r="CN678" s="4" t="n">
        <v>111.11</v>
      </c>
      <c r="CO678" s="13" t="n">
        <f aca="false">CN678/CN673-1</f>
        <v>0.00688717716357057</v>
      </c>
      <c r="CY678" s="4" t="n">
        <v>110.66</v>
      </c>
      <c r="CZ678" s="4" t="n">
        <v>111.11</v>
      </c>
      <c r="DA678" s="33" t="n">
        <f aca="false">CZ678-CN678</f>
        <v>0</v>
      </c>
      <c r="DB678" s="16" t="n">
        <f aca="false">CZ678/CY678-1</f>
        <v>0.00406651003072467</v>
      </c>
      <c r="DC678" s="15" t="n">
        <f aca="false">CY678/CZ677-1</f>
        <v>0.00117615127114812</v>
      </c>
      <c r="DD678" s="15" t="n">
        <f aca="false">CZ678/CZ677-1</f>
        <v>0.00524744413281453</v>
      </c>
      <c r="DE678" s="34" t="str">
        <f aca="false">IF(CW678=0,"",-DC678*CS678)</f>
        <v/>
      </c>
      <c r="DY678" s="6"/>
      <c r="EB678" s="6" t="n">
        <f aca="false">CL678</f>
        <v>38230</v>
      </c>
      <c r="EC678" s="13" t="n">
        <f aca="false">SUM(CM676:CM678)</f>
        <v>0.000142936373828784</v>
      </c>
    </row>
    <row r="679" customFormat="false" ht="15" hidden="false" customHeight="false" outlineLevel="0" collapsed="false">
      <c r="A679" s="0" t="n">
        <f aca="false">IF(FR679=1,CZ679,0)</f>
        <v>0</v>
      </c>
      <c r="C679" s="6" t="n">
        <v>38231</v>
      </c>
      <c r="D679" s="0" t="n">
        <f aca="false">IF(E679&gt;E678,1,)</f>
        <v>1</v>
      </c>
      <c r="E679" s="46" t="n">
        <v>111.6375</v>
      </c>
      <c r="F679" s="46" t="n">
        <v>111.5298</v>
      </c>
      <c r="G679" s="46" t="n">
        <v>110.6798</v>
      </c>
      <c r="H679" s="46" t="n">
        <v>109.5967</v>
      </c>
      <c r="I679" s="46" t="n">
        <v>110.735</v>
      </c>
      <c r="J679" s="47" t="str">
        <f aca="false">IF(MIN(E679:I679)=E679,$E$2,IF(MIN(E679:I679)=F679,$F$2,IF(MIN(E679:I679)=G679,$G$2,IF(MIN(E679:I679)=H679,$H$2,IF(MIN(E679:I679)=I679,$I$2)))))</f>
        <v>30D</v>
      </c>
      <c r="K679" s="47" t="str">
        <f aca="false">IF(MAX(E679:I679)=E679,$E$2,IF(MAX(E679:I679)=F679,$F$2,IF(MAX(E679:I679)=G679,$G$2,IF(MAX(E679:I679)=H679,$H$2,IF(MAX(E679:I679)=I679,$I$2)))))</f>
        <v>200D</v>
      </c>
      <c r="L679" s="4" t="n">
        <f aca="false">IF(MAX(E679:I679)=H679,1,0)</f>
        <v>0</v>
      </c>
      <c r="M679" s="4" t="n">
        <f aca="false">IF(MAX(E679:I679)=I679,1,0)</f>
        <v>0</v>
      </c>
      <c r="O679" s="4" t="n">
        <f aca="false">IF(CN679&gt;E679,1,0)</f>
        <v>0</v>
      </c>
      <c r="P679" s="4" t="n">
        <f aca="false">IF(CN679&gt;F679,1,0)</f>
        <v>0</v>
      </c>
      <c r="Q679" s="4" t="n">
        <f aca="false">IF(CN679&gt;G679,1,0)</f>
        <v>1</v>
      </c>
      <c r="R679" s="4" t="n">
        <f aca="false">IF(CN679&gt;H679,1,0)</f>
        <v>1</v>
      </c>
      <c r="S679" s="4" t="n">
        <f aca="false">IF(CN679&gt;I679,1,0)</f>
        <v>1</v>
      </c>
      <c r="T679" s="25" t="n">
        <f aca="false">IF(AND(AND(R679=0,S679=0,Q679=0),OR(S678=1,S677=1,S676=1)),1,0)</f>
        <v>0</v>
      </c>
      <c r="U679" s="13" t="n">
        <f aca="false">SUM(CM678:CM679)</f>
        <v>0.00713746303300344</v>
      </c>
      <c r="AV679" s="0"/>
      <c r="AW679" s="55" t="n">
        <f aca="false">IF(EC679&gt;$AW$2,1,0)</f>
        <v>0</v>
      </c>
      <c r="AX679" s="0" t="n">
        <f aca="false">IF(AND(I679&gt;G679,I678&lt;G678),1,IF(OR(AND(I679&gt;F679,I678&lt;F678),AND(I679&gt;E679,I678&lt;E678)),1,0))</f>
        <v>1</v>
      </c>
      <c r="AY679" s="0" t="n">
        <f aca="false">IF(K678="10D",1,0)</f>
        <v>0</v>
      </c>
      <c r="AZ679" s="0" t="n">
        <f aca="false">IF(AND(I679&gt;G679,I678&lt;G678,I679&gt;F679,I678&gt;F678,I679&gt;E679,I678&gt;E678),1,0)</f>
        <v>0</v>
      </c>
      <c r="BA679" s="56" t="n">
        <f aca="false">IF(G679&gt;H679,1,0)</f>
        <v>1</v>
      </c>
      <c r="BB679" s="56" t="n">
        <f aca="false">IF(I679&lt;F679,1,0)</f>
        <v>1</v>
      </c>
      <c r="BC679" s="0" t="n">
        <f aca="false">IF(AND(SUM(AW678:AX678)=2,AY679=1),1,IF(SUM(AX677:AX679)=0,0,IF(AND(OR(AW677=1,AX677=1),OR(AW678=1,AX678=1),AY679=1),1,IF(AND(SUM(AW679:AY679)=2,SUM(AW677:AX677)=2,AX677=1),1,0))))</f>
        <v>0</v>
      </c>
      <c r="BD679" s="57" t="str">
        <f aca="false">IF(BC679=0,"",IF(AND(BC679=1,AZ679=0,AZ678=0,AZ677=0),1,IF(AND(BC679=1,OR(AZ679=1,AZ678=1,AZ677)),IF(BA679=1,1,0))))</f>
        <v/>
      </c>
      <c r="BE679" s="50" t="str">
        <f aca="false">IF(AND(BD679=1,BD678=1),0,IF(BD679=1,SUM(CM680:CM718),""))</f>
        <v/>
      </c>
      <c r="BF679" s="20" t="str">
        <f aca="false">IF(AND(BB679=1,BB678=1,BE638&lt;&gt;0),"",IF(AND(BB678=0,BB679=1),BF678,IF(AND(BB679=1,BB678=1),BF678,IF(AND(BF678="",BE678="",OR(BD678=0,BD678="")),"",IF(AND(BF678="",BE639=0),"",IF(AND(BE639&lt;&gt;"",BF678=BE639),"",IF(AND(BD678=1,BE678&lt;&gt;0),CM679,IF(BF678&lt;&gt;0,BF678+CM679,IF(BF678="","")))))))))</f>
        <v/>
      </c>
      <c r="BI679" s="0"/>
      <c r="BU679" s="0"/>
      <c r="BZ679" s="49"/>
      <c r="CG679" s="13"/>
      <c r="CH679" s="40"/>
      <c r="CI679" s="13"/>
      <c r="CL679" s="6" t="n">
        <f aca="false">C679</f>
        <v>38231</v>
      </c>
      <c r="CM679" s="13" t="n">
        <f aca="false">CN679/CN678-1</f>
        <v>0.00189001890018892</v>
      </c>
      <c r="CN679" s="4" t="n">
        <v>111.32</v>
      </c>
      <c r="CO679" s="13" t="n">
        <f aca="false">CN679/CN674-1</f>
        <v>0.00198019801980198</v>
      </c>
      <c r="CY679" s="4" t="n">
        <v>110.95</v>
      </c>
      <c r="CZ679" s="4" t="n">
        <v>111.32</v>
      </c>
      <c r="DA679" s="33" t="n">
        <f aca="false">CZ679-CN679</f>
        <v>0</v>
      </c>
      <c r="DB679" s="16" t="n">
        <f aca="false">CZ679/CY679-1</f>
        <v>0.0033348355114915</v>
      </c>
      <c r="DC679" s="15" t="n">
        <f aca="false">CY679/CZ678-1</f>
        <v>-0.00144001440014396</v>
      </c>
      <c r="DD679" s="15" t="n">
        <f aca="false">CZ679/CZ678-1</f>
        <v>0.00189001890018892</v>
      </c>
      <c r="DE679" s="34" t="str">
        <f aca="false">IF(CW679=0,"",-DC679*CS679)</f>
        <v/>
      </c>
      <c r="DY679" s="6"/>
      <c r="EB679" s="6" t="n">
        <f aca="false">CL679</f>
        <v>38231</v>
      </c>
      <c r="EC679" s="13" t="n">
        <f aca="false">SUM(CM677:CM679)</f>
        <v>-0.00111735975748561</v>
      </c>
    </row>
    <row r="680" customFormat="false" ht="15" hidden="false" customHeight="false" outlineLevel="0" collapsed="false">
      <c r="A680" s="0" t="n">
        <f aca="false">IF(FR680=1,CZ680,0)</f>
        <v>0</v>
      </c>
      <c r="C680" s="6" t="n">
        <v>38232</v>
      </c>
      <c r="D680" s="0" t="n">
        <f aca="false">IF(E680&gt;E679,1,)</f>
        <v>1</v>
      </c>
      <c r="E680" s="46" t="n">
        <v>111.6731</v>
      </c>
      <c r="F680" s="46" t="n">
        <v>111.5074</v>
      </c>
      <c r="G680" s="46" t="n">
        <v>110.6364</v>
      </c>
      <c r="H680" s="46" t="n">
        <v>109.6867</v>
      </c>
      <c r="I680" s="46" t="n">
        <v>111.022</v>
      </c>
      <c r="J680" s="47" t="str">
        <f aca="false">IF(MIN(E680:I680)=E680,$E$2,IF(MIN(E680:I680)=F680,$F$2,IF(MIN(E680:I680)=G680,$G$2,IF(MIN(E680:I680)=H680,$H$2,IF(MIN(E680:I680)=I680,$I$2)))))</f>
        <v>30D</v>
      </c>
      <c r="K680" s="47" t="str">
        <f aca="false">IF(MAX(E680:I680)=E680,$E$2,IF(MAX(E680:I680)=F680,$F$2,IF(MAX(E680:I680)=G680,$G$2,IF(MAX(E680:I680)=H680,$H$2,IF(MAX(E680:I680)=I680,$I$2)))))</f>
        <v>200D</v>
      </c>
      <c r="L680" s="4" t="n">
        <f aca="false">IF(MAX(E680:I680)=H680,1,0)</f>
        <v>0</v>
      </c>
      <c r="M680" s="4" t="n">
        <f aca="false">IF(MAX(E680:I680)=I680,1,0)</f>
        <v>0</v>
      </c>
      <c r="O680" s="4" t="n">
        <f aca="false">IF(CN680&gt;E680,1,0)</f>
        <v>1</v>
      </c>
      <c r="P680" s="4" t="n">
        <f aca="false">IF(CN680&gt;F680,1,0)</f>
        <v>1</v>
      </c>
      <c r="Q680" s="4" t="n">
        <f aca="false">IF(CN680&gt;G680,1,0)</f>
        <v>1</v>
      </c>
      <c r="R680" s="4" t="n">
        <f aca="false">IF(CN680&gt;H680,1,0)</f>
        <v>1</v>
      </c>
      <c r="S680" s="4" t="n">
        <f aca="false">IF(CN680&gt;I680,1,0)</f>
        <v>1</v>
      </c>
      <c r="T680" s="25" t="n">
        <f aca="false">IF(AND(AND(R680=0,S680=0,Q680=0),OR(S679=1,S678=1,S677=1)),1,0)</f>
        <v>0</v>
      </c>
      <c r="U680" s="13" t="n">
        <f aca="false">SUM(CM679:CM680)</f>
        <v>0.0132087397050757</v>
      </c>
      <c r="AV680" s="0"/>
      <c r="AW680" s="55" t="n">
        <f aca="false">IF(EC680&gt;$AW$2,1,0)</f>
        <v>1</v>
      </c>
      <c r="AX680" s="0" t="n">
        <f aca="false">IF(AND(I680&gt;G680,I679&lt;G679),1,IF(OR(AND(I680&gt;F680,I679&lt;F679),AND(I680&gt;E680,I679&lt;E679)),1,0))</f>
        <v>0</v>
      </c>
      <c r="AY680" s="0" t="n">
        <f aca="false">IF(K679="10D",1,0)</f>
        <v>0</v>
      </c>
      <c r="AZ680" s="0" t="n">
        <f aca="false">IF(AND(I680&gt;G680,I679&lt;G679,I680&gt;F680,I679&gt;F679,I680&gt;E680,I679&gt;E679),1,0)</f>
        <v>0</v>
      </c>
      <c r="BA680" s="56" t="n">
        <f aca="false">IF(G680&gt;H680,1,0)</f>
        <v>1</v>
      </c>
      <c r="BB680" s="56" t="n">
        <f aca="false">IF(I680&lt;F680,1,0)</f>
        <v>1</v>
      </c>
      <c r="BC680" s="0" t="n">
        <f aca="false">IF(AND(SUM(AW679:AX679)=2,AY680=1),1,IF(SUM(AX678:AX680)=0,0,IF(AND(OR(AW678=1,AX678=1),OR(AW679=1,AX679=1),AY680=1),1,IF(AND(SUM(AW680:AY680)=2,SUM(AW678:AX678)=2,AX678=1),1,0))))</f>
        <v>0</v>
      </c>
      <c r="BD680" s="57" t="str">
        <f aca="false">IF(BC680=0,"",IF(AND(BC680=1,AZ680=0,AZ679=0,AZ678=0),1,IF(AND(BC680=1,OR(AZ680=1,AZ679=1,AZ678)),IF(BA680=1,1,0))))</f>
        <v/>
      </c>
      <c r="BE680" s="50" t="str">
        <f aca="false">IF(AND(BD680=1,BD679=1),0,IF(BD680=1,SUM(CM681:CM719),""))</f>
        <v/>
      </c>
      <c r="BF680" s="20" t="str">
        <f aca="false">IF(AND(BB680=1,BB679=1,BE639&lt;&gt;0),"",IF(AND(BB679=0,BB680=1),BF679,IF(AND(BB680=1,BB679=1),BF679,IF(AND(BF679="",BE679="",OR(BD679=0,BD679="")),"",IF(AND(BF679="",BE640=0),"",IF(AND(BE640&lt;&gt;"",BF679=BE640),"",IF(AND(BD679=1,BE679&lt;&gt;0),CM680,IF(BF679&lt;&gt;0,BF679+CM680,IF(BF679="","")))))))))</f>
        <v/>
      </c>
      <c r="BI680" s="0"/>
      <c r="BU680" s="0"/>
      <c r="BZ680" s="49"/>
      <c r="CG680" s="13"/>
      <c r="CH680" s="40"/>
      <c r="CI680" s="13"/>
      <c r="CL680" s="6" t="n">
        <f aca="false">C680</f>
        <v>38232</v>
      </c>
      <c r="CM680" s="13" t="n">
        <f aca="false">CN680/CN679-1</f>
        <v>0.0113187208048868</v>
      </c>
      <c r="CN680" s="4" t="n">
        <v>112.58</v>
      </c>
      <c r="CO680" s="13" t="n">
        <f aca="false">CN680/CN675-1</f>
        <v>0.0133213321332133</v>
      </c>
      <c r="CY680" s="4" t="n">
        <v>111.24</v>
      </c>
      <c r="CZ680" s="4" t="n">
        <v>112.58</v>
      </c>
      <c r="DA680" s="33" t="n">
        <f aca="false">CZ680-CN680</f>
        <v>0</v>
      </c>
      <c r="DB680" s="16" t="n">
        <f aca="false">CZ680/CY680-1</f>
        <v>0.0120460266091333</v>
      </c>
      <c r="DC680" s="15" t="n">
        <f aca="false">CY680/CZ679-1</f>
        <v>-0.00071864893999285</v>
      </c>
      <c r="DD680" s="15" t="n">
        <f aca="false">CZ680/CZ679-1</f>
        <v>0.0113187208048868</v>
      </c>
      <c r="DE680" s="34" t="str">
        <f aca="false">IF(CW680=0,"",-DC680*CS680)</f>
        <v/>
      </c>
      <c r="DY680" s="6"/>
      <c r="EB680" s="6" t="n">
        <f aca="false">CL680</f>
        <v>38232</v>
      </c>
      <c r="EC680" s="13" t="n">
        <f aca="false">SUM(CM678:CM680)</f>
        <v>0.0184561838378903</v>
      </c>
    </row>
    <row r="681" customFormat="false" ht="15" hidden="false" customHeight="false" outlineLevel="0" collapsed="false">
      <c r="A681" s="0" t="n">
        <f aca="false">IF(FR681=1,CZ681,0)</f>
        <v>0</v>
      </c>
      <c r="C681" s="6" t="n">
        <v>38233</v>
      </c>
      <c r="D681" s="0" t="n">
        <f aca="false">IF(E681&gt;E680,1,)</f>
        <v>1</v>
      </c>
      <c r="E681" s="46" t="n">
        <v>111.709</v>
      </c>
      <c r="F681" s="46" t="n">
        <v>111.4965</v>
      </c>
      <c r="G681" s="46" t="n">
        <v>110.591</v>
      </c>
      <c r="H681" s="46" t="n">
        <v>109.792</v>
      </c>
      <c r="I681" s="46" t="n">
        <v>111.186</v>
      </c>
      <c r="J681" s="47" t="str">
        <f aca="false">IF(MIN(E681:I681)=E681,$E$2,IF(MIN(E681:I681)=F681,$F$2,IF(MIN(E681:I681)=G681,$G$2,IF(MIN(E681:I681)=H681,$H$2,IF(MIN(E681:I681)=I681,$I$2)))))</f>
        <v>30D</v>
      </c>
      <c r="K681" s="47" t="str">
        <f aca="false">IF(MAX(E681:I681)=E681,$E$2,IF(MAX(E681:I681)=F681,$F$2,IF(MAX(E681:I681)=G681,$G$2,IF(MAX(E681:I681)=H681,$H$2,IF(MAX(E681:I681)=I681,$I$2)))))</f>
        <v>200D</v>
      </c>
      <c r="L681" s="4" t="n">
        <f aca="false">IF(MAX(E681:I681)=H681,1,0)</f>
        <v>0</v>
      </c>
      <c r="M681" s="4" t="n">
        <f aca="false">IF(MAX(E681:I681)=I681,1,0)</f>
        <v>0</v>
      </c>
      <c r="O681" s="4" t="n">
        <f aca="false">IF(CN681&gt;E681,1,0)</f>
        <v>1</v>
      </c>
      <c r="P681" s="4" t="n">
        <f aca="false">IF(CN681&gt;F681,1,0)</f>
        <v>1</v>
      </c>
      <c r="Q681" s="4" t="n">
        <f aca="false">IF(CN681&gt;G681,1,0)</f>
        <v>1</v>
      </c>
      <c r="R681" s="4" t="n">
        <f aca="false">IF(CN681&gt;H681,1,0)</f>
        <v>1</v>
      </c>
      <c r="S681" s="4" t="n">
        <f aca="false">IF(CN681&gt;I681,1,0)</f>
        <v>1</v>
      </c>
      <c r="T681" s="25" t="n">
        <f aca="false">IF(AND(AND(R681=0,S681=0,Q681=0),OR(S680=1,S679=1,S678=1)),1,0)</f>
        <v>0</v>
      </c>
      <c r="U681" s="13" t="n">
        <f aca="false">SUM(CM680:CM681)</f>
        <v>0.00723273750412301</v>
      </c>
      <c r="AV681" s="0"/>
      <c r="AW681" s="55" t="n">
        <f aca="false">IF(EC681&gt;$AW$2,1,0)</f>
        <v>0</v>
      </c>
      <c r="AX681" s="0" t="n">
        <f aca="false">IF(AND(I681&gt;G681,I680&lt;G680),1,IF(OR(AND(I681&gt;F681,I680&lt;F680),AND(I681&gt;E681,I680&lt;E680)),1,0))</f>
        <v>0</v>
      </c>
      <c r="AY681" s="0" t="n">
        <f aca="false">IF(K680="10D",1,0)</f>
        <v>0</v>
      </c>
      <c r="AZ681" s="0" t="n">
        <f aca="false">IF(AND(I681&gt;G681,I680&lt;G680,I681&gt;F681,I680&gt;F680,I681&gt;E681,I680&gt;E680),1,0)</f>
        <v>0</v>
      </c>
      <c r="BA681" s="56" t="n">
        <f aca="false">IF(G681&gt;H681,1,0)</f>
        <v>1</v>
      </c>
      <c r="BB681" s="56" t="n">
        <f aca="false">IF(I681&lt;F681,1,0)</f>
        <v>1</v>
      </c>
      <c r="BC681" s="0" t="n">
        <f aca="false">IF(AND(SUM(AW680:AX680)=2,AY681=1),1,IF(SUM(AX679:AX681)=0,0,IF(AND(OR(AW679=1,AX679=1),OR(AW680=1,AX680=1),AY681=1),1,IF(AND(SUM(AW681:AY681)=2,SUM(AW679:AX679)=2,AX679=1),1,0))))</f>
        <v>0</v>
      </c>
      <c r="BD681" s="57" t="str">
        <f aca="false">IF(BC681=0,"",IF(AND(BC681=1,AZ681=0,AZ680=0,AZ679=0),1,IF(AND(BC681=1,OR(AZ681=1,AZ680=1,AZ679)),IF(BA681=1,1,0))))</f>
        <v/>
      </c>
      <c r="BE681" s="50" t="str">
        <f aca="false">IF(AND(BD681=1,BD680=1),0,IF(BD681=1,SUM(CM682:CM720),""))</f>
        <v/>
      </c>
      <c r="BF681" s="20" t="str">
        <f aca="false">IF(AND(BB681=1,BB680=1,BE640&lt;&gt;0),"",IF(AND(BB680=0,BB681=1),BF680,IF(AND(BB681=1,BB680=1),BF680,IF(AND(BF680="",BE680="",OR(BD680=0,BD680="")),"",IF(AND(BF680="",BE641=0),"",IF(AND(BE641&lt;&gt;"",BF680=BE641),"",IF(AND(BD680=1,BE680&lt;&gt;0),CM681,IF(BF680&lt;&gt;0,BF680+CM681,IF(BF680="","")))))))))</f>
        <v/>
      </c>
      <c r="BI681" s="0"/>
      <c r="BU681" s="0"/>
      <c r="BZ681" s="49"/>
      <c r="CG681" s="13"/>
      <c r="CH681" s="40"/>
      <c r="CI681" s="13"/>
      <c r="CL681" s="6" t="n">
        <f aca="false">C681</f>
        <v>38233</v>
      </c>
      <c r="CM681" s="13" t="n">
        <f aca="false">CN681/CN680-1</f>
        <v>-0.00408598330076382</v>
      </c>
      <c r="CN681" s="4" t="n">
        <v>112.12</v>
      </c>
      <c r="CO681" s="13" t="n">
        <f aca="false">CN681/CN676-1</f>
        <v>0.00601166442350842</v>
      </c>
      <c r="CY681" s="4" t="n">
        <v>112.3</v>
      </c>
      <c r="CZ681" s="4" t="n">
        <v>112.12</v>
      </c>
      <c r="DA681" s="33" t="n">
        <f aca="false">CZ681-CN681</f>
        <v>0</v>
      </c>
      <c r="DB681" s="16" t="n">
        <f aca="false">CZ681/CY681-1</f>
        <v>-0.00160284951024037</v>
      </c>
      <c r="DC681" s="15" t="n">
        <f aca="false">CY681/CZ680-1</f>
        <v>-0.00248712027003017</v>
      </c>
      <c r="DD681" s="15" t="n">
        <f aca="false">CZ681/CZ680-1</f>
        <v>-0.00408598330076382</v>
      </c>
      <c r="DE681" s="34" t="str">
        <f aca="false">IF(CW681=0,"",-DC681*CS681)</f>
        <v/>
      </c>
      <c r="DY681" s="6"/>
      <c r="EB681" s="6" t="n">
        <f aca="false">CL681</f>
        <v>38233</v>
      </c>
      <c r="EC681" s="13" t="n">
        <f aca="false">SUM(CM679:CM681)</f>
        <v>0.00912275640431193</v>
      </c>
    </row>
    <row r="682" customFormat="false" ht="15" hidden="false" customHeight="false" outlineLevel="0" collapsed="false">
      <c r="A682" s="0" t="n">
        <f aca="false">IF(FR682=1,CZ682,0)</f>
        <v>0</v>
      </c>
      <c r="C682" s="6" t="n">
        <v>38237</v>
      </c>
      <c r="D682" s="0" t="n">
        <f aca="false">IF(E682&gt;E681,1,)</f>
        <v>1</v>
      </c>
      <c r="E682" s="46" t="n">
        <v>111.7541</v>
      </c>
      <c r="F682" s="46" t="n">
        <v>111.4912</v>
      </c>
      <c r="G682" s="46" t="n">
        <v>110.5714</v>
      </c>
      <c r="H682" s="46" t="n">
        <v>109.929</v>
      </c>
      <c r="I682" s="46" t="n">
        <v>111.452</v>
      </c>
      <c r="J682" s="47" t="str">
        <f aca="false">IF(MIN(E682:I682)=E682,$E$2,IF(MIN(E682:I682)=F682,$F$2,IF(MIN(E682:I682)=G682,$G$2,IF(MIN(E682:I682)=H682,$H$2,IF(MIN(E682:I682)=I682,$I$2)))))</f>
        <v>30D</v>
      </c>
      <c r="K682" s="47" t="str">
        <f aca="false">IF(MAX(E682:I682)=E682,$E$2,IF(MAX(E682:I682)=F682,$F$2,IF(MAX(E682:I682)=G682,$G$2,IF(MAX(E682:I682)=H682,$H$2,IF(MAX(E682:I682)=I682,$I$2)))))</f>
        <v>200D</v>
      </c>
      <c r="L682" s="4" t="n">
        <f aca="false">IF(MAX(E682:I682)=H682,1,0)</f>
        <v>0</v>
      </c>
      <c r="M682" s="4" t="n">
        <f aca="false">IF(MAX(E682:I682)=I682,1,0)</f>
        <v>0</v>
      </c>
      <c r="O682" s="4" t="n">
        <f aca="false">IF(CN682&gt;E682,1,0)</f>
        <v>1</v>
      </c>
      <c r="P682" s="4" t="n">
        <f aca="false">IF(CN682&gt;F682,1,0)</f>
        <v>1</v>
      </c>
      <c r="Q682" s="4" t="n">
        <f aca="false">IF(CN682&gt;G682,1,0)</f>
        <v>1</v>
      </c>
      <c r="R682" s="4" t="n">
        <f aca="false">IF(CN682&gt;H682,1,0)</f>
        <v>1</v>
      </c>
      <c r="S682" s="4" t="n">
        <f aca="false">IF(CN682&gt;I682,1,0)</f>
        <v>1</v>
      </c>
      <c r="T682" s="25" t="n">
        <f aca="false">IF(AND(AND(R682=0,S682=0,Q682=0),OR(S681=1,S680=1,S679=1)),1,0)</f>
        <v>0</v>
      </c>
      <c r="U682" s="13" t="n">
        <f aca="false">SUM(CM681:CM682)</f>
        <v>0.00251408805135878</v>
      </c>
      <c r="AV682" s="0"/>
      <c r="AW682" s="55" t="n">
        <f aca="false">IF(EC682&gt;$AW$2,1,0)</f>
        <v>1</v>
      </c>
      <c r="AX682" s="0" t="n">
        <f aca="false">IF(AND(I682&gt;G682,I681&lt;G681),1,IF(OR(AND(I682&gt;F682,I681&lt;F681),AND(I682&gt;E682,I681&lt;E681)),1,0))</f>
        <v>0</v>
      </c>
      <c r="AY682" s="0" t="n">
        <f aca="false">IF(K681="10D",1,0)</f>
        <v>0</v>
      </c>
      <c r="AZ682" s="0" t="n">
        <f aca="false">IF(AND(I682&gt;G682,I681&lt;G681,I682&gt;F682,I681&gt;F681,I682&gt;E682,I681&gt;E681),1,0)</f>
        <v>0</v>
      </c>
      <c r="BA682" s="56" t="n">
        <f aca="false">IF(G682&gt;H682,1,0)</f>
        <v>1</v>
      </c>
      <c r="BB682" s="56" t="n">
        <f aca="false">IF(I682&lt;F682,1,0)</f>
        <v>1</v>
      </c>
      <c r="BC682" s="0" t="n">
        <f aca="false">IF(AND(SUM(AW681:AX681)=2,AY682=1),1,IF(SUM(AX680:AX682)=0,0,IF(AND(OR(AW680=1,AX680=1),OR(AW681=1,AX681=1),AY682=1),1,IF(AND(SUM(AW682:AY682)=2,SUM(AW680:AX680)=2,AX680=1),1,0))))</f>
        <v>0</v>
      </c>
      <c r="BD682" s="57" t="str">
        <f aca="false">IF(BC682=0,"",IF(AND(BC682=1,AZ682=0,AZ681=0,AZ680=0),1,IF(AND(BC682=1,OR(AZ682=1,AZ681=1,AZ680)),IF(BA682=1,1,0))))</f>
        <v/>
      </c>
      <c r="BE682" s="50" t="str">
        <f aca="false">IF(AND(BD682=1,BD681=1),0,IF(BD682=1,SUM(CM683:CM721),""))</f>
        <v/>
      </c>
      <c r="BF682" s="20" t="str">
        <f aca="false">IF(AND(BB682=1,BB681=1,BE641&lt;&gt;0),"",IF(AND(BB681=0,BB682=1),BF681,IF(AND(BB682=1,BB681=1),BF681,IF(AND(BF681="",BE681="",OR(BD681=0,BD681="")),"",IF(AND(BF681="",BE642=0),"",IF(AND(BE642&lt;&gt;"",BF681=BE642),"",IF(AND(BD681=1,BE681&lt;&gt;0),CM682,IF(BF681&lt;&gt;0,BF681+CM682,IF(BF681="","")))))))))</f>
        <v/>
      </c>
      <c r="BI682" s="0"/>
      <c r="BU682" s="0"/>
      <c r="BZ682" s="49"/>
      <c r="CG682" s="13"/>
      <c r="CH682" s="40"/>
      <c r="CI682" s="13"/>
      <c r="CL682" s="6" t="n">
        <f aca="false">C682</f>
        <v>38237</v>
      </c>
      <c r="CM682" s="13" t="n">
        <f aca="false">CN682/CN681-1</f>
        <v>0.00660007135212259</v>
      </c>
      <c r="CN682" s="4" t="n">
        <v>112.86</v>
      </c>
      <c r="CO682" s="13" t="n">
        <f aca="false">CN682/CN677-1</f>
        <v>0.0210802497059621</v>
      </c>
      <c r="CY682" s="4" t="n">
        <v>112.54</v>
      </c>
      <c r="CZ682" s="4" t="n">
        <v>112.86</v>
      </c>
      <c r="DA682" s="33" t="n">
        <f aca="false">CZ682-CN682</f>
        <v>0</v>
      </c>
      <c r="DB682" s="16" t="n">
        <f aca="false">CZ682/CY682-1</f>
        <v>0.00284343344588578</v>
      </c>
      <c r="DC682" s="15" t="n">
        <f aca="false">CY682/CZ681-1</f>
        <v>0.00374598644309665</v>
      </c>
      <c r="DD682" s="15" t="n">
        <f aca="false">CZ682/CZ681-1</f>
        <v>0.00660007135212259</v>
      </c>
      <c r="DE682" s="34" t="str">
        <f aca="false">IF(CW682=0,"",-DC682*CS682)</f>
        <v/>
      </c>
      <c r="DY682" s="6"/>
      <c r="EB682" s="6" t="n">
        <f aca="false">CL682</f>
        <v>38237</v>
      </c>
      <c r="EC682" s="13" t="n">
        <f aca="false">SUM(CM680:CM682)</f>
        <v>0.0138328088562456</v>
      </c>
    </row>
    <row r="683" customFormat="false" ht="15" hidden="false" customHeight="false" outlineLevel="0" collapsed="false">
      <c r="A683" s="0" t="n">
        <f aca="false">IF(FR683=1,CZ683,0)</f>
        <v>0</v>
      </c>
      <c r="C683" s="6" t="n">
        <v>38238</v>
      </c>
      <c r="D683" s="0" t="n">
        <f aca="false">IF(E683&gt;E682,1,)</f>
        <v>1</v>
      </c>
      <c r="E683" s="46" t="n">
        <v>111.7934</v>
      </c>
      <c r="F683" s="46" t="n">
        <v>111.4874</v>
      </c>
      <c r="G683" s="46" t="n">
        <v>110.554</v>
      </c>
      <c r="H683" s="46" t="n">
        <v>110.0227</v>
      </c>
      <c r="I683" s="46" t="n">
        <v>111.675</v>
      </c>
      <c r="J683" s="47" t="str">
        <f aca="false">IF(MIN(E683:I683)=E683,$E$2,IF(MIN(E683:I683)=F683,$F$2,IF(MIN(E683:I683)=G683,$G$2,IF(MIN(E683:I683)=H683,$H$2,IF(MIN(E683:I683)=I683,$I$2)))))</f>
        <v>30D</v>
      </c>
      <c r="K683" s="47" t="str">
        <f aca="false">IF(MAX(E683:I683)=E683,$E$2,IF(MAX(E683:I683)=F683,$F$2,IF(MAX(E683:I683)=G683,$G$2,IF(MAX(E683:I683)=H683,$H$2,IF(MAX(E683:I683)=I683,$I$2)))))</f>
        <v>200D</v>
      </c>
      <c r="L683" s="4" t="n">
        <f aca="false">IF(MAX(E683:I683)=H683,1,0)</f>
        <v>0</v>
      </c>
      <c r="M683" s="4" t="n">
        <f aca="false">IF(MAX(E683:I683)=I683,1,0)</f>
        <v>0</v>
      </c>
      <c r="O683" s="4" t="n">
        <f aca="false">IF(CN683&gt;E683,1,0)</f>
        <v>1</v>
      </c>
      <c r="P683" s="4" t="n">
        <f aca="false">IF(CN683&gt;F683,1,0)</f>
        <v>1</v>
      </c>
      <c r="Q683" s="4" t="n">
        <f aca="false">IF(CN683&gt;G683,1,0)</f>
        <v>1</v>
      </c>
      <c r="R683" s="4" t="n">
        <f aca="false">IF(CN683&gt;H683,1,0)</f>
        <v>1</v>
      </c>
      <c r="S683" s="4" t="n">
        <f aca="false">IF(CN683&gt;I683,1,0)</f>
        <v>1</v>
      </c>
      <c r="T683" s="25" t="n">
        <f aca="false">IF(AND(AND(R683=0,S683=0,Q683=0),OR(S682=1,S681=1,S680=1)),1,0)</f>
        <v>0</v>
      </c>
      <c r="U683" s="13" t="n">
        <f aca="false">SUM(CM682:CM683)</f>
        <v>0.00411912150275173</v>
      </c>
      <c r="AV683" s="0"/>
      <c r="AW683" s="55" t="n">
        <f aca="false">IF(EC683&gt;$AW$2,1,0)</f>
        <v>0</v>
      </c>
      <c r="AX683" s="0" t="n">
        <f aca="false">IF(AND(I683&gt;G683,I682&lt;G682),1,IF(OR(AND(I683&gt;F683,I682&lt;F682),AND(I683&gt;E683,I682&lt;E682)),1,0))</f>
        <v>1</v>
      </c>
      <c r="AY683" s="0" t="n">
        <f aca="false">IF(K682="10D",1,0)</f>
        <v>0</v>
      </c>
      <c r="AZ683" s="0" t="n">
        <f aca="false">IF(AND(I683&gt;G683,I682&lt;G682,I683&gt;F683,I682&gt;F682,I683&gt;E683,I682&gt;E682),1,0)</f>
        <v>0</v>
      </c>
      <c r="BA683" s="56" t="n">
        <f aca="false">IF(G683&gt;H683,1,0)</f>
        <v>1</v>
      </c>
      <c r="BB683" s="56" t="n">
        <f aca="false">IF(I683&lt;F683,1,0)</f>
        <v>0</v>
      </c>
      <c r="BC683" s="0" t="n">
        <f aca="false">IF(AND(SUM(AW682:AX682)=2,AY683=1),1,IF(SUM(AX681:AX683)=0,0,IF(AND(OR(AW681=1,AX681=1),OR(AW682=1,AX682=1),AY683=1),1,IF(AND(SUM(AW683:AY683)=2,SUM(AW681:AX681)=2,AX681=1),1,0))))</f>
        <v>0</v>
      </c>
      <c r="BD683" s="57" t="str">
        <f aca="false">IF(BC683=0,"",IF(AND(BC683=1,AZ683=0,AZ682=0,AZ681=0),1,IF(AND(BC683=1,OR(AZ683=1,AZ682=1,AZ681)),IF(BA683=1,1,0))))</f>
        <v/>
      </c>
      <c r="BE683" s="50" t="str">
        <f aca="false">IF(AND(BD683=1,BD682=1),0,IF(BD683=1,SUM(CM684:CM722),""))</f>
        <v/>
      </c>
      <c r="BF683" s="20" t="str">
        <f aca="false">IF(AND(BB683=1,BB682=1,BE642&lt;&gt;0),"",IF(AND(BB682=0,BB683=1),BF682,IF(AND(BB683=1,BB682=1),BF682,IF(AND(BF682="",BE682="",OR(BD682=0,BD682="")),"",IF(AND(BF682="",BE643=0),"",IF(AND(BE643&lt;&gt;"",BF682=BE643),"",IF(AND(BD682=1,BE682&lt;&gt;0),CM683,IF(BF682&lt;&gt;0,BF682+CM683,IF(BF682="","")))))))))</f>
        <v/>
      </c>
      <c r="BI683" s="0"/>
      <c r="BU683" s="0"/>
      <c r="BZ683" s="49"/>
      <c r="CG683" s="13"/>
      <c r="CH683" s="40"/>
      <c r="CI683" s="13"/>
      <c r="CL683" s="6" t="n">
        <f aca="false">C683</f>
        <v>38238</v>
      </c>
      <c r="CM683" s="13" t="n">
        <f aca="false">CN683/CN682-1</f>
        <v>-0.00248094984937086</v>
      </c>
      <c r="CN683" s="4" t="n">
        <v>112.58</v>
      </c>
      <c r="CO683" s="13" t="n">
        <f aca="false">CN683/CN678-1</f>
        <v>0.0132301323013231</v>
      </c>
      <c r="CY683" s="4" t="n">
        <v>112.62</v>
      </c>
      <c r="CZ683" s="4" t="n">
        <v>112.58</v>
      </c>
      <c r="DA683" s="33" t="n">
        <f aca="false">CZ683-CN683</f>
        <v>0</v>
      </c>
      <c r="DB683" s="16" t="n">
        <f aca="false">CZ683/CY683-1</f>
        <v>-0.000355176700408522</v>
      </c>
      <c r="DC683" s="15" t="n">
        <f aca="false">CY683/CZ682-1</f>
        <v>-0.00212652844231787</v>
      </c>
      <c r="DD683" s="15" t="n">
        <f aca="false">CZ683/CZ682-1</f>
        <v>-0.00248094984937086</v>
      </c>
      <c r="DE683" s="34" t="str">
        <f aca="false">IF(CW683=0,"",-DC683*CS683)</f>
        <v/>
      </c>
      <c r="DY683" s="6"/>
      <c r="EB683" s="6" t="n">
        <f aca="false">CL683</f>
        <v>38238</v>
      </c>
      <c r="EC683" s="13" t="n">
        <f aca="false">SUM(CM681:CM683)</f>
        <v>3.31382019879145E-005</v>
      </c>
    </row>
    <row r="684" customFormat="false" ht="15" hidden="false" customHeight="false" outlineLevel="0" collapsed="false">
      <c r="A684" s="0" t="n">
        <f aca="false">IF(FR684=1,CZ684,0)</f>
        <v>0</v>
      </c>
      <c r="C684" s="6" t="n">
        <v>38239</v>
      </c>
      <c r="D684" s="0" t="n">
        <f aca="false">IF(E684&gt;E683,1,)</f>
        <v>1</v>
      </c>
      <c r="E684" s="46" t="n">
        <v>111.8369</v>
      </c>
      <c r="F684" s="46" t="n">
        <v>111.4739</v>
      </c>
      <c r="G684" s="46" t="n">
        <v>110.5252</v>
      </c>
      <c r="H684" s="46" t="n">
        <v>110.102</v>
      </c>
      <c r="I684" s="46" t="n">
        <v>111.813</v>
      </c>
      <c r="J684" s="47" t="str">
        <f aca="false">IF(MIN(E684:I684)=E684,$E$2,IF(MIN(E684:I684)=F684,$F$2,IF(MIN(E684:I684)=G684,$G$2,IF(MIN(E684:I684)=H684,$H$2,IF(MIN(E684:I684)=I684,$I$2)))))</f>
        <v>30D</v>
      </c>
      <c r="K684" s="47" t="str">
        <f aca="false">IF(MAX(E684:I684)=E684,$E$2,IF(MAX(E684:I684)=F684,$F$2,IF(MAX(E684:I684)=G684,$G$2,IF(MAX(E684:I684)=H684,$H$2,IF(MAX(E684:I684)=I684,$I$2)))))</f>
        <v>200D</v>
      </c>
      <c r="L684" s="4" t="n">
        <f aca="false">IF(MAX(E684:I684)=H684,1,0)</f>
        <v>0</v>
      </c>
      <c r="M684" s="4" t="n">
        <f aca="false">IF(MAX(E684:I684)=I684,1,0)</f>
        <v>0</v>
      </c>
      <c r="O684" s="4" t="n">
        <f aca="false">IF(CN684&gt;E684,1,0)</f>
        <v>1</v>
      </c>
      <c r="P684" s="4" t="n">
        <f aca="false">IF(CN684&gt;F684,1,0)</f>
        <v>1</v>
      </c>
      <c r="Q684" s="4" t="n">
        <f aca="false">IF(CN684&gt;G684,1,0)</f>
        <v>1</v>
      </c>
      <c r="R684" s="4" t="n">
        <f aca="false">IF(CN684&gt;H684,1,0)</f>
        <v>1</v>
      </c>
      <c r="S684" s="4" t="n">
        <f aca="false">IF(CN684&gt;I684,1,0)</f>
        <v>1</v>
      </c>
      <c r="T684" s="25" t="n">
        <f aca="false">IF(AND(AND(R684=0,S684=0,Q684=0),OR(S683=1,S682=1,S681=1)),1,0)</f>
        <v>0</v>
      </c>
      <c r="U684" s="13" t="n">
        <f aca="false">SUM(CM683:CM684)</f>
        <v>-0.00336920708866728</v>
      </c>
      <c r="AV684" s="0"/>
      <c r="AW684" s="55" t="n">
        <f aca="false">IF(EC684&gt;$AW$2,1,0)</f>
        <v>0</v>
      </c>
      <c r="AX684" s="0" t="n">
        <f aca="false">IF(AND(I684&gt;G684,I683&lt;G683),1,IF(OR(AND(I684&gt;F684,I683&lt;F683),AND(I684&gt;E684,I683&lt;E683)),1,0))</f>
        <v>0</v>
      </c>
      <c r="AY684" s="0" t="n">
        <f aca="false">IF(K683="10D",1,0)</f>
        <v>0</v>
      </c>
      <c r="AZ684" s="0" t="n">
        <f aca="false">IF(AND(I684&gt;G684,I683&lt;G683,I684&gt;F684,I683&gt;F683,I684&gt;E684,I683&gt;E683),1,0)</f>
        <v>0</v>
      </c>
      <c r="BA684" s="56" t="n">
        <f aca="false">IF(G684&gt;H684,1,0)</f>
        <v>1</v>
      </c>
      <c r="BB684" s="56" t="n">
        <f aca="false">IF(I684&lt;F684,1,0)</f>
        <v>0</v>
      </c>
      <c r="BC684" s="0" t="n">
        <f aca="false">IF(AND(SUM(AW683:AX683)=2,AY684=1),1,IF(SUM(AX682:AX684)=0,0,IF(AND(OR(AW682=1,AX682=1),OR(AW683=1,AX683=1),AY684=1),1,IF(AND(SUM(AW684:AY684)=2,SUM(AW682:AX682)=2,AX682=1),1,0))))</f>
        <v>0</v>
      </c>
      <c r="BD684" s="57" t="str">
        <f aca="false">IF(BC684=0,"",IF(AND(BC684=1,AZ684=0,AZ683=0,AZ682=0),1,IF(AND(BC684=1,OR(AZ684=1,AZ683=1,AZ682)),IF(BA684=1,1,0))))</f>
        <v/>
      </c>
      <c r="BE684" s="50" t="str">
        <f aca="false">IF(AND(BD684=1,BD683=1),0,IF(BD684=1,SUM(CM685:CM723),""))</f>
        <v/>
      </c>
      <c r="BF684" s="20" t="str">
        <f aca="false">IF(AND(BB684=1,BB683=1,BE643&lt;&gt;0),"",IF(AND(BB683=0,BB684=1),BF683,IF(AND(BB684=1,BB683=1),BF683,IF(AND(BF683="",BE683="",OR(BD683=0,BD683="")),"",IF(AND(BF683="",BE644=0),"",IF(AND(BE644&lt;&gt;"",BF683=BE644),"",IF(AND(BD683=1,BE683&lt;&gt;0),CM684,IF(BF683&lt;&gt;0,BF683+CM684,IF(BF683="","")))))))))</f>
        <v/>
      </c>
      <c r="BI684" s="0"/>
      <c r="BU684" s="0"/>
      <c r="BZ684" s="49"/>
      <c r="CG684" s="13"/>
      <c r="CH684" s="40"/>
      <c r="CI684" s="13"/>
      <c r="CL684" s="6" t="n">
        <f aca="false">C684</f>
        <v>38239</v>
      </c>
      <c r="CM684" s="13" t="n">
        <f aca="false">CN684/CN683-1</f>
        <v>-0.000888257239296419</v>
      </c>
      <c r="CN684" s="4" t="n">
        <v>112.48</v>
      </c>
      <c r="CO684" s="13" t="n">
        <f aca="false">CN684/CN679-1</f>
        <v>0.0104204096298959</v>
      </c>
      <c r="CY684" s="4" t="n">
        <v>112.57</v>
      </c>
      <c r="CZ684" s="4" t="n">
        <v>112.48</v>
      </c>
      <c r="DA684" s="33" t="n">
        <f aca="false">CZ684-CN684</f>
        <v>0</v>
      </c>
      <c r="DB684" s="16" t="n">
        <f aca="false">CZ684/CY684-1</f>
        <v>-0.000799502531757867</v>
      </c>
      <c r="DC684" s="15" t="n">
        <f aca="false">CY684/CZ683-1</f>
        <v>-8.8825723929653E-005</v>
      </c>
      <c r="DD684" s="15" t="n">
        <f aca="false">CZ684/CZ683-1</f>
        <v>-0.000888257239296419</v>
      </c>
      <c r="DE684" s="34" t="str">
        <f aca="false">IF(CW684=0,"",-DC684*CS684)</f>
        <v/>
      </c>
      <c r="DY684" s="6"/>
      <c r="EB684" s="6" t="n">
        <f aca="false">CL684</f>
        <v>38239</v>
      </c>
      <c r="EC684" s="13" t="n">
        <f aca="false">SUM(CM682:CM684)</f>
        <v>0.00323086426345531</v>
      </c>
    </row>
    <row r="685" customFormat="false" ht="15" hidden="false" customHeight="false" outlineLevel="0" collapsed="false">
      <c r="A685" s="0" t="n">
        <f aca="false">IF(FR685=1,CZ685,0)</f>
        <v>0</v>
      </c>
      <c r="C685" s="6" t="n">
        <v>38240</v>
      </c>
      <c r="D685" s="0" t="n">
        <f aca="false">IF(E685&gt;E684,1,)</f>
        <v>1</v>
      </c>
      <c r="E685" s="46" t="n">
        <v>111.8812</v>
      </c>
      <c r="F685" s="46" t="n">
        <v>111.4662</v>
      </c>
      <c r="G685" s="46" t="n">
        <v>110.4958</v>
      </c>
      <c r="H685" s="46" t="n">
        <v>110.185</v>
      </c>
      <c r="I685" s="46" t="n">
        <v>112.009</v>
      </c>
      <c r="J685" s="47" t="str">
        <f aca="false">IF(MIN(E685:I685)=E685,$E$2,IF(MIN(E685:I685)=F685,$F$2,IF(MIN(E685:I685)=G685,$G$2,IF(MIN(E685:I685)=H685,$H$2,IF(MIN(E685:I685)=I685,$I$2)))))</f>
        <v>30D</v>
      </c>
      <c r="K685" s="47" t="str">
        <f aca="false">IF(MAX(E685:I685)=E685,$E$2,IF(MAX(E685:I685)=F685,$F$2,IF(MAX(E685:I685)=G685,$G$2,IF(MAX(E685:I685)=H685,$H$2,IF(MAX(E685:I685)=I685,$I$2)))))</f>
        <v>10D</v>
      </c>
      <c r="L685" s="4" t="n">
        <f aca="false">IF(MAX(E685:I685)=H685,1,0)</f>
        <v>0</v>
      </c>
      <c r="M685" s="4" t="n">
        <f aca="false">IF(MAX(E685:I685)=I685,1,0)</f>
        <v>1</v>
      </c>
      <c r="O685" s="4" t="n">
        <f aca="false">IF(CN685&gt;E685,1,0)</f>
        <v>1</v>
      </c>
      <c r="P685" s="4" t="n">
        <f aca="false">IF(CN685&gt;F685,1,0)</f>
        <v>1</v>
      </c>
      <c r="Q685" s="4" t="n">
        <f aca="false">IF(CN685&gt;G685,1,0)</f>
        <v>1</v>
      </c>
      <c r="R685" s="4" t="n">
        <f aca="false">IF(CN685&gt;H685,1,0)</f>
        <v>1</v>
      </c>
      <c r="S685" s="4" t="n">
        <f aca="false">IF(CN685&gt;I685,1,0)</f>
        <v>1</v>
      </c>
      <c r="T685" s="25" t="n">
        <f aca="false">IF(AND(AND(R685=0,S685=0,Q685=0),OR(S684=1,S683=1,S682=1)),1,0)</f>
        <v>0</v>
      </c>
      <c r="U685" s="13" t="n">
        <f aca="false">SUM(CM684:CM685)</f>
        <v>0.00426821502243902</v>
      </c>
      <c r="AV685" s="0"/>
      <c r="AW685" s="55" t="n">
        <f aca="false">IF(EC685&gt;$AW$2,1,0)</f>
        <v>0</v>
      </c>
      <c r="AX685" s="0" t="n">
        <f aca="false">IF(AND(I685&gt;G685,I684&lt;G684),1,IF(OR(AND(I685&gt;F685,I684&lt;F684),AND(I685&gt;E685,I684&lt;E684)),1,0))</f>
        <v>1</v>
      </c>
      <c r="AY685" s="0" t="n">
        <f aca="false">IF(K684="10D",1,0)</f>
        <v>0</v>
      </c>
      <c r="AZ685" s="0" t="n">
        <f aca="false">IF(AND(I685&gt;G685,I684&lt;G684,I685&gt;F685,I684&gt;F684,I685&gt;E685,I684&gt;E684),1,0)</f>
        <v>0</v>
      </c>
      <c r="BA685" s="56" t="n">
        <f aca="false">IF(G685&gt;H685,1,0)</f>
        <v>1</v>
      </c>
      <c r="BB685" s="56" t="n">
        <f aca="false">IF(I685&lt;F685,1,0)</f>
        <v>0</v>
      </c>
      <c r="BC685" s="0" t="n">
        <f aca="false">IF(AND(SUM(AW684:AX684)=2,AY685=1),1,IF(SUM(AX683:AX685)=0,0,IF(AND(OR(AW683=1,AX683=1),OR(AW684=1,AX684=1),AY685=1),1,IF(AND(SUM(AW685:AY685)=2,SUM(AW683:AX683)=2,AX683=1),1,0))))</f>
        <v>0</v>
      </c>
      <c r="BD685" s="57" t="str">
        <f aca="false">IF(BC685=0,"",IF(AND(BC685=1,AZ685=0,AZ684=0,AZ683=0),1,IF(AND(BC685=1,OR(AZ685=1,AZ684=1,AZ683)),IF(BA685=1,1,0))))</f>
        <v/>
      </c>
      <c r="BE685" s="50" t="str">
        <f aca="false">IF(AND(BD685=1,BD684=1),0,IF(BD685=1,SUM(CM686:CM724),""))</f>
        <v/>
      </c>
      <c r="BF685" s="20" t="str">
        <f aca="false">IF(AND(BB685=1,BB684=1,BE644&lt;&gt;0),"",IF(AND(BB684=0,BB685=1),BF684,IF(AND(BB685=1,BB684=1),BF684,IF(AND(BF684="",BE684="",OR(BD684=0,BD684="")),"",IF(AND(BF684="",BE645=0),"",IF(AND(BE645&lt;&gt;"",BF684=BE645),"",IF(AND(BD684=1,BE684&lt;&gt;0),CM685,IF(BF684&lt;&gt;0,BF684+CM685,IF(BF684="","")))))))))</f>
        <v/>
      </c>
      <c r="BI685" s="0"/>
      <c r="BU685" s="0"/>
      <c r="BZ685" s="49"/>
      <c r="CG685" s="13"/>
      <c r="CH685" s="40"/>
      <c r="CI685" s="13"/>
      <c r="CL685" s="6" t="n">
        <f aca="false">C685</f>
        <v>38240</v>
      </c>
      <c r="CM685" s="13" t="n">
        <f aca="false">CN685/CN684-1</f>
        <v>0.00515647226173543</v>
      </c>
      <c r="CN685" s="4" t="n">
        <v>113.06</v>
      </c>
      <c r="CO685" s="13" t="n">
        <f aca="false">CN685/CN680-1</f>
        <v>0.00426363474862335</v>
      </c>
      <c r="CY685" s="4" t="n">
        <v>112.52</v>
      </c>
      <c r="CZ685" s="4" t="n">
        <v>113.06</v>
      </c>
      <c r="DA685" s="33" t="n">
        <f aca="false">CZ685-CN685</f>
        <v>0</v>
      </c>
      <c r="DB685" s="16" t="n">
        <f aca="false">CZ685/CY685-1</f>
        <v>0.00479914681834348</v>
      </c>
      <c r="DC685" s="15" t="n">
        <f aca="false">CY685/CZ684-1</f>
        <v>0.00035561877667134</v>
      </c>
      <c r="DD685" s="15" t="n">
        <f aca="false">CZ685/CZ684-1</f>
        <v>0.00515647226173543</v>
      </c>
      <c r="DE685" s="34" t="str">
        <f aca="false">IF(CW685=0,"",-DC685*CS685)</f>
        <v/>
      </c>
      <c r="DY685" s="6"/>
      <c r="EB685" s="6" t="n">
        <f aca="false">CL685</f>
        <v>38240</v>
      </c>
      <c r="EC685" s="13" t="n">
        <f aca="false">SUM(CM683:CM685)</f>
        <v>0.00178726517306815</v>
      </c>
    </row>
    <row r="686" customFormat="false" ht="15" hidden="false" customHeight="false" outlineLevel="0" collapsed="false">
      <c r="A686" s="0" t="n">
        <f aca="false">IF(FR686=1,CZ686,0)</f>
        <v>0</v>
      </c>
      <c r="C686" s="6" t="n">
        <v>38243</v>
      </c>
      <c r="D686" s="0" t="n">
        <f aca="false">IF(E686&gt;E685,1,)</f>
        <v>1</v>
      </c>
      <c r="E686" s="46" t="n">
        <v>111.9204</v>
      </c>
      <c r="F686" s="46" t="n">
        <v>111.4813</v>
      </c>
      <c r="G686" s="46" t="n">
        <v>110.5056</v>
      </c>
      <c r="H686" s="46" t="n">
        <v>110.2713</v>
      </c>
      <c r="I686" s="46" t="n">
        <v>112.207</v>
      </c>
      <c r="J686" s="47" t="str">
        <f aca="false">IF(MIN(E686:I686)=E686,$E$2,IF(MIN(E686:I686)=F686,$F$2,IF(MIN(E686:I686)=G686,$G$2,IF(MIN(E686:I686)=H686,$H$2,IF(MIN(E686:I686)=I686,$I$2)))))</f>
        <v>30D</v>
      </c>
      <c r="K686" s="47" t="str">
        <f aca="false">IF(MAX(E686:I686)=E686,$E$2,IF(MAX(E686:I686)=F686,$F$2,IF(MAX(E686:I686)=G686,$G$2,IF(MAX(E686:I686)=H686,$H$2,IF(MAX(E686:I686)=I686,$I$2)))))</f>
        <v>10D</v>
      </c>
      <c r="L686" s="4" t="n">
        <f aca="false">IF(MAX(E686:I686)=H686,1,0)</f>
        <v>0</v>
      </c>
      <c r="M686" s="4" t="n">
        <f aca="false">IF(MAX(E686:I686)=I686,1,0)</f>
        <v>1</v>
      </c>
      <c r="O686" s="4" t="n">
        <f aca="false">IF(CN686&gt;E686,1,0)</f>
        <v>1</v>
      </c>
      <c r="P686" s="4" t="n">
        <f aca="false">IF(CN686&gt;F686,1,0)</f>
        <v>1</v>
      </c>
      <c r="Q686" s="4" t="n">
        <f aca="false">IF(CN686&gt;G686,1,0)</f>
        <v>1</v>
      </c>
      <c r="R686" s="4" t="n">
        <f aca="false">IF(CN686&gt;H686,1,0)</f>
        <v>1</v>
      </c>
      <c r="S686" s="4" t="n">
        <f aca="false">IF(CN686&gt;I686,1,0)</f>
        <v>1</v>
      </c>
      <c r="T686" s="25" t="n">
        <f aca="false">IF(AND(AND(R686=0,S686=0,Q686=0),OR(S685=1,S684=1,S683=1)),1,0)</f>
        <v>0</v>
      </c>
      <c r="U686" s="13" t="n">
        <f aca="false">SUM(CM685:CM686)</f>
        <v>0.00842907088193723</v>
      </c>
      <c r="AV686" s="0"/>
      <c r="AW686" s="55" t="n">
        <f aca="false">IF(EC686&gt;$AW$2,1,0)</f>
        <v>0</v>
      </c>
      <c r="AX686" s="0" t="n">
        <f aca="false">IF(AND(I686&gt;G686,I685&lt;G685),1,IF(OR(AND(I686&gt;F686,I685&lt;F685),AND(I686&gt;E686,I685&lt;E685)),1,0))</f>
        <v>0</v>
      </c>
      <c r="AY686" s="0" t="n">
        <f aca="false">IF(K685="10D",1,0)</f>
        <v>1</v>
      </c>
      <c r="AZ686" s="0" t="n">
        <f aca="false">IF(AND(I686&gt;G686,I685&lt;G685,I686&gt;F686,I685&gt;F685,I686&gt;E686,I685&gt;E685),1,0)</f>
        <v>0</v>
      </c>
      <c r="BA686" s="56" t="n">
        <f aca="false">IF(G686&gt;H686,1,0)</f>
        <v>1</v>
      </c>
      <c r="BB686" s="56" t="n">
        <f aca="false">IF(I686&lt;F686,1,0)</f>
        <v>0</v>
      </c>
      <c r="BC686" s="0" t="n">
        <f aca="false">IF(AND(SUM(AW685:AX685)=2,AY686=1),1,IF(SUM(AX684:AX686)=0,0,IF(AND(OR(AW684=1,AX684=1),OR(AW685=1,AX685=1),AY686=1),1,IF(AND(SUM(AW686:AY686)=2,SUM(AW684:AX684)=2,AX684=1),1,0))))</f>
        <v>0</v>
      </c>
      <c r="BD686" s="57" t="str">
        <f aca="false">IF(BC686=0,"",IF(AND(BC686=1,AZ686=0,AZ685=0,AZ684=0),1,IF(AND(BC686=1,OR(AZ686=1,AZ685=1,AZ684)),IF(BA686=1,1,0))))</f>
        <v/>
      </c>
      <c r="BE686" s="50" t="str">
        <f aca="false">IF(AND(BD686=1,BD685=1),0,IF(BD686=1,SUM(CM687:CM725),""))</f>
        <v/>
      </c>
      <c r="BF686" s="20" t="str">
        <f aca="false">IF(AND(BB686=1,BB685=1,BE645&lt;&gt;0),"",IF(AND(BB685=0,BB686=1),BF685,IF(AND(BB686=1,BB685=1),BF685,IF(AND(BF685="",BE685="",OR(BD685=0,BD685="")),"",IF(AND(BF685="",BE646=0),"",IF(AND(BE646&lt;&gt;"",BF685=BE646),"",IF(AND(BD685=1,BE685&lt;&gt;0),CM686,IF(BF685&lt;&gt;0,BF685+CM686,IF(BF685="","")))))))))</f>
        <v/>
      </c>
      <c r="BI686" s="0"/>
      <c r="BU686" s="0"/>
      <c r="BZ686" s="49"/>
      <c r="CG686" s="13"/>
      <c r="CH686" s="40"/>
      <c r="CI686" s="13"/>
      <c r="CL686" s="6" t="n">
        <f aca="false">C686</f>
        <v>38243</v>
      </c>
      <c r="CM686" s="13" t="n">
        <f aca="false">CN686/CN685-1</f>
        <v>0.00327259862020179</v>
      </c>
      <c r="CN686" s="4" t="n">
        <v>113.43</v>
      </c>
      <c r="CO686" s="13" t="n">
        <f aca="false">CN686/CN681-1</f>
        <v>0.0116839100963253</v>
      </c>
      <c r="CY686" s="4" t="n">
        <v>113.31</v>
      </c>
      <c r="CZ686" s="4" t="n">
        <v>113.43</v>
      </c>
      <c r="DA686" s="33" t="n">
        <f aca="false">CZ686-CN686</f>
        <v>0</v>
      </c>
      <c r="DB686" s="16" t="n">
        <f aca="false">CZ686/CY686-1</f>
        <v>0.00105904156738146</v>
      </c>
      <c r="DC686" s="15" t="n">
        <f aca="false">CY686/CZ685-1</f>
        <v>0.00221121528391999</v>
      </c>
      <c r="DD686" s="15" t="n">
        <f aca="false">CZ686/CZ685-1</f>
        <v>0.00327259862020179</v>
      </c>
      <c r="DE686" s="34" t="str">
        <f aca="false">IF(CW686=0,"",-DC686*CS686)</f>
        <v/>
      </c>
      <c r="DY686" s="6"/>
      <c r="EB686" s="6" t="n">
        <f aca="false">CL686</f>
        <v>38243</v>
      </c>
      <c r="EC686" s="13" t="n">
        <f aca="false">SUM(CM684:CM686)</f>
        <v>0.00754081364264081</v>
      </c>
    </row>
    <row r="687" customFormat="false" ht="15" hidden="false" customHeight="false" outlineLevel="0" collapsed="false">
      <c r="A687" s="0" t="n">
        <f aca="false">IF(FR687=1,CZ687,0)</f>
        <v>0</v>
      </c>
      <c r="C687" s="6" t="n">
        <v>38244</v>
      </c>
      <c r="D687" s="0" t="n">
        <f aca="false">IF(E687&gt;E686,1,)</f>
        <v>1</v>
      </c>
      <c r="E687" s="46" t="n">
        <v>111.9587</v>
      </c>
      <c r="F687" s="46" t="n">
        <v>111.4912</v>
      </c>
      <c r="G687" s="46" t="n">
        <v>110.5212</v>
      </c>
      <c r="H687" s="46" t="n">
        <v>110.3577</v>
      </c>
      <c r="I687" s="46" t="n">
        <v>112.52</v>
      </c>
      <c r="J687" s="47" t="str">
        <f aca="false">IF(MIN(E687:I687)=E687,$E$2,IF(MIN(E687:I687)=F687,$F$2,IF(MIN(E687:I687)=G687,$G$2,IF(MIN(E687:I687)=H687,$H$2,IF(MIN(E687:I687)=I687,$I$2)))))</f>
        <v>30D</v>
      </c>
      <c r="K687" s="47" t="str">
        <f aca="false">IF(MAX(E687:I687)=E687,$E$2,IF(MAX(E687:I687)=F687,$F$2,IF(MAX(E687:I687)=G687,$G$2,IF(MAX(E687:I687)=H687,$H$2,IF(MAX(E687:I687)=I687,$I$2)))))</f>
        <v>10D</v>
      </c>
      <c r="L687" s="4" t="n">
        <f aca="false">IF(MAX(E687:I687)=H687,1,0)</f>
        <v>0</v>
      </c>
      <c r="M687" s="4" t="n">
        <f aca="false">IF(MAX(E687:I687)=I687,1,0)</f>
        <v>1</v>
      </c>
      <c r="O687" s="4" t="n">
        <f aca="false">IF(CN687&gt;E687,1,0)</f>
        <v>1</v>
      </c>
      <c r="P687" s="4" t="n">
        <f aca="false">IF(CN687&gt;F687,1,0)</f>
        <v>1</v>
      </c>
      <c r="Q687" s="4" t="n">
        <f aca="false">IF(CN687&gt;G687,1,0)</f>
        <v>1</v>
      </c>
      <c r="R687" s="4" t="n">
        <f aca="false">IF(CN687&gt;H687,1,0)</f>
        <v>1</v>
      </c>
      <c r="S687" s="4" t="n">
        <f aca="false">IF(CN687&gt;I687,1,0)</f>
        <v>1</v>
      </c>
      <c r="T687" s="25" t="n">
        <f aca="false">IF(AND(AND(R687=0,S687=0,Q687=0),OR(S686=1,S685=1,S684=1)),1,0)</f>
        <v>0</v>
      </c>
      <c r="U687" s="13" t="n">
        <f aca="false">SUM(CM686:CM687)</f>
        <v>0.00530028089120593</v>
      </c>
      <c r="AV687" s="0"/>
      <c r="AW687" s="55" t="n">
        <f aca="false">IF(EC687&gt;$AW$2,1,0)</f>
        <v>1</v>
      </c>
      <c r="AX687" s="0" t="n">
        <f aca="false">IF(AND(I687&gt;G687,I686&lt;G686),1,IF(OR(AND(I687&gt;F687,I686&lt;F686),AND(I687&gt;E687,I686&lt;E686)),1,0))</f>
        <v>0</v>
      </c>
      <c r="AY687" s="0" t="n">
        <f aca="false">IF(K686="10D",1,0)</f>
        <v>1</v>
      </c>
      <c r="AZ687" s="0" t="n">
        <f aca="false">IF(AND(I687&gt;G687,I686&lt;G686,I687&gt;F687,I686&gt;F686,I687&gt;E687,I686&gt;E686),1,0)</f>
        <v>0</v>
      </c>
      <c r="BA687" s="56" t="n">
        <f aca="false">IF(G687&gt;H687,1,0)</f>
        <v>1</v>
      </c>
      <c r="BB687" s="56" t="n">
        <f aca="false">IF(I687&lt;F687,1,0)</f>
        <v>0</v>
      </c>
      <c r="BC687" s="0" t="n">
        <f aca="false">IF(AND(SUM(AW686:AX686)=2,AY687=1),1,IF(SUM(AX685:AX687)=0,0,IF(AND(OR(AW685=1,AX685=1),OR(AW686=1,AX686=1),AY687=1),1,IF(AND(SUM(AW687:AY687)=2,SUM(AW685:AX685)=2,AX685=1),1,0))))</f>
        <v>0</v>
      </c>
      <c r="BD687" s="57" t="str">
        <f aca="false">IF(BC687=0,"",IF(AND(BC687=1,AZ687=0,AZ686=0,AZ685=0),1,IF(AND(BC687=1,OR(AZ687=1,AZ686=1,AZ685)),IF(BA687=1,1,0))))</f>
        <v/>
      </c>
      <c r="BE687" s="50" t="str">
        <f aca="false">IF(AND(BD687=1,BD686=1),0,IF(BD687=1,SUM(CM688:CM726),""))</f>
        <v/>
      </c>
      <c r="BF687" s="20" t="str">
        <f aca="false">IF(AND(BB687=1,BB686=1,BE646&lt;&gt;0),"",IF(AND(BB686=0,BB687=1),BF686,IF(AND(BB687=1,BB686=1),BF686,IF(AND(BF686="",BE686="",OR(BD686=0,BD686="")),"",IF(AND(BF686="",BE647=0),"",IF(AND(BE647&lt;&gt;"",BF686=BE647),"",IF(AND(BD686=1,BE686&lt;&gt;0),CM687,IF(BF686&lt;&gt;0,BF686+CM687,IF(BF686="","")))))))))</f>
        <v/>
      </c>
      <c r="BI687" s="0"/>
      <c r="BU687" s="0"/>
      <c r="BZ687" s="49"/>
      <c r="CG687" s="13"/>
      <c r="CH687" s="40"/>
      <c r="CI687" s="13"/>
      <c r="CL687" s="6" t="n">
        <f aca="false">C687</f>
        <v>38244</v>
      </c>
      <c r="CM687" s="13" t="n">
        <f aca="false">CN687/CN686-1</f>
        <v>0.00202768227100414</v>
      </c>
      <c r="CN687" s="4" t="n">
        <v>113.66</v>
      </c>
      <c r="CO687" s="13" t="n">
        <f aca="false">CN687/CN682-1</f>
        <v>0.0070884281410597</v>
      </c>
      <c r="CY687" s="4" t="n">
        <v>113.3</v>
      </c>
      <c r="CZ687" s="4" t="n">
        <v>113.66</v>
      </c>
      <c r="DA687" s="33" t="n">
        <f aca="false">CZ687-CN687</f>
        <v>0</v>
      </c>
      <c r="DB687" s="16" t="n">
        <f aca="false">CZ687/CY687-1</f>
        <v>0.00317740511915265</v>
      </c>
      <c r="DC687" s="15" t="n">
        <f aca="false">CY687/CZ686-1</f>
        <v>-0.00114608128361116</v>
      </c>
      <c r="DD687" s="15" t="n">
        <f aca="false">CZ687/CZ686-1</f>
        <v>0.00202768227100414</v>
      </c>
      <c r="DE687" s="34" t="str">
        <f aca="false">IF(CW687=0,"",-DC687*CS687)</f>
        <v/>
      </c>
      <c r="DY687" s="6"/>
      <c r="EB687" s="6" t="n">
        <f aca="false">CL687</f>
        <v>38244</v>
      </c>
      <c r="EC687" s="13" t="n">
        <f aca="false">SUM(CM685:CM687)</f>
        <v>0.0104567531529414</v>
      </c>
    </row>
    <row r="688" customFormat="false" ht="15" hidden="false" customHeight="false" outlineLevel="0" collapsed="false">
      <c r="A688" s="0" t="n">
        <f aca="false">IF(FR688=1,CZ688,0)</f>
        <v>0</v>
      </c>
      <c r="C688" s="6" t="n">
        <v>38245</v>
      </c>
      <c r="D688" s="0" t="n">
        <f aca="false">IF(E688&gt;E687,1,)</f>
        <v>1</v>
      </c>
      <c r="E688" s="46" t="n">
        <v>111.9909</v>
      </c>
      <c r="F688" s="46" t="n">
        <v>111.4767</v>
      </c>
      <c r="G688" s="46" t="n">
        <v>110.5394</v>
      </c>
      <c r="H688" s="46" t="n">
        <v>110.444</v>
      </c>
      <c r="I688" s="46" t="n">
        <v>112.689</v>
      </c>
      <c r="J688" s="47" t="str">
        <f aca="false">IF(MIN(E688:I688)=E688,$E$2,IF(MIN(E688:I688)=F688,$F$2,IF(MIN(E688:I688)=G688,$G$2,IF(MIN(E688:I688)=H688,$H$2,IF(MIN(E688:I688)=I688,$I$2)))))</f>
        <v>30D</v>
      </c>
      <c r="K688" s="47" t="str">
        <f aca="false">IF(MAX(E688:I688)=E688,$E$2,IF(MAX(E688:I688)=F688,$F$2,IF(MAX(E688:I688)=G688,$G$2,IF(MAX(E688:I688)=H688,$H$2,IF(MAX(E688:I688)=I688,$I$2)))))</f>
        <v>10D</v>
      </c>
      <c r="L688" s="4" t="n">
        <f aca="false">IF(MAX(E688:I688)=H688,1,0)</f>
        <v>0</v>
      </c>
      <c r="M688" s="4" t="n">
        <f aca="false">IF(MAX(E688:I688)=I688,1,0)</f>
        <v>1</v>
      </c>
      <c r="O688" s="4" t="n">
        <f aca="false">IF(CN688&gt;E688,1,0)</f>
        <v>1</v>
      </c>
      <c r="P688" s="4" t="n">
        <f aca="false">IF(CN688&gt;F688,1,0)</f>
        <v>1</v>
      </c>
      <c r="Q688" s="4" t="n">
        <f aca="false">IF(CN688&gt;G688,1,0)</f>
        <v>1</v>
      </c>
      <c r="R688" s="4" t="n">
        <f aca="false">IF(CN688&gt;H688,1,0)</f>
        <v>1</v>
      </c>
      <c r="S688" s="4" t="n">
        <f aca="false">IF(CN688&gt;I688,1,0)</f>
        <v>1</v>
      </c>
      <c r="T688" s="25" t="n">
        <f aca="false">IF(AND(AND(R688=0,S688=0,Q688=0),OR(S687=1,S686=1,S685=1)),1,0)</f>
        <v>0</v>
      </c>
      <c r="U688" s="13" t="n">
        <f aca="false">SUM(CM687:CM688)</f>
        <v>-0.00553874391234976</v>
      </c>
      <c r="AV688" s="0"/>
      <c r="AW688" s="55" t="n">
        <f aca="false">IF(EC688&gt;$AW$2,1,0)</f>
        <v>0</v>
      </c>
      <c r="AX688" s="0" t="n">
        <f aca="false">IF(AND(I688&gt;G688,I687&lt;G687),1,IF(OR(AND(I688&gt;F688,I687&lt;F687),AND(I688&gt;E688,I687&lt;E687)),1,0))</f>
        <v>0</v>
      </c>
      <c r="AY688" s="0" t="n">
        <f aca="false">IF(K687="10D",1,0)</f>
        <v>1</v>
      </c>
      <c r="AZ688" s="0" t="n">
        <f aca="false">IF(AND(I688&gt;G688,I687&lt;G687,I688&gt;F688,I687&gt;F687,I688&gt;E688,I687&gt;E687),1,0)</f>
        <v>0</v>
      </c>
      <c r="BA688" s="56" t="n">
        <f aca="false">IF(G688&gt;H688,1,0)</f>
        <v>1</v>
      </c>
      <c r="BB688" s="56" t="n">
        <f aca="false">IF(I688&lt;F688,1,0)</f>
        <v>0</v>
      </c>
      <c r="BC688" s="0" t="n">
        <f aca="false">IF(AND(SUM(AW687:AX687)=2,AY688=1),1,IF(SUM(AX686:AX688)=0,0,IF(AND(OR(AW686=1,AX686=1),OR(AW687=1,AX687=1),AY688=1),1,IF(AND(SUM(AW688:AY688)=2,SUM(AW686:AX686)=2,AX686=1),1,0))))</f>
        <v>0</v>
      </c>
      <c r="BD688" s="57" t="str">
        <f aca="false">IF(BC688=0,"",IF(AND(BC688=1,AZ688=0,AZ687=0,AZ686=0),1,IF(AND(BC688=1,OR(AZ688=1,AZ687=1,AZ686)),IF(BA688=1,1,0))))</f>
        <v/>
      </c>
      <c r="BE688" s="50" t="str">
        <f aca="false">IF(AND(BD688=1,BD687=1),0,IF(BD688=1,SUM(CM689:CM727),""))</f>
        <v/>
      </c>
      <c r="BF688" s="20" t="str">
        <f aca="false">IF(AND(BB688=1,BB687=1,BE647&lt;&gt;0),"",IF(AND(BB687=0,BB688=1),BF687,IF(AND(BB688=1,BB687=1),BF687,IF(AND(BF687="",BE687="",OR(BD687=0,BD687="")),"",IF(AND(BF687="",BE648=0),"",IF(AND(BE648&lt;&gt;"",BF687=BE648),"",IF(AND(BD687=1,BE687&lt;&gt;0),CM688,IF(BF687&lt;&gt;0,BF687+CM688,IF(BF687="","")))))))))</f>
        <v/>
      </c>
      <c r="BI688" s="0"/>
      <c r="BU688" s="0"/>
      <c r="BZ688" s="49"/>
      <c r="CG688" s="13"/>
      <c r="CH688" s="40"/>
      <c r="CI688" s="13"/>
      <c r="CL688" s="6" t="n">
        <f aca="false">C688</f>
        <v>38245</v>
      </c>
      <c r="CM688" s="13" t="n">
        <f aca="false">CN688/CN687-1</f>
        <v>-0.0075664261833539</v>
      </c>
      <c r="CN688" s="4" t="n">
        <v>112.8</v>
      </c>
      <c r="CO688" s="13" t="n">
        <f aca="false">CN688/CN683-1</f>
        <v>0.00195416592645237</v>
      </c>
      <c r="CY688" s="4" t="n">
        <v>113.3</v>
      </c>
      <c r="CZ688" s="4" t="n">
        <v>112.8</v>
      </c>
      <c r="DA688" s="33" t="n">
        <f aca="false">CZ688-CN688</f>
        <v>0</v>
      </c>
      <c r="DB688" s="16" t="n">
        <f aca="false">CZ688/CY688-1</f>
        <v>-0.0044130626654898</v>
      </c>
      <c r="DC688" s="15" t="n">
        <f aca="false">CY688/CZ687-1</f>
        <v>-0.00316734119303186</v>
      </c>
      <c r="DD688" s="15" t="n">
        <f aca="false">CZ688/CZ687-1</f>
        <v>-0.0075664261833539</v>
      </c>
      <c r="DE688" s="34" t="str">
        <f aca="false">IF(CW688=0,"",-DC688*CS688)</f>
        <v/>
      </c>
      <c r="DY688" s="6"/>
      <c r="EB688" s="6" t="n">
        <f aca="false">CL688</f>
        <v>38245</v>
      </c>
      <c r="EC688" s="13" t="n">
        <f aca="false">SUM(CM686:CM688)</f>
        <v>-0.00226614529214797</v>
      </c>
    </row>
    <row r="689" customFormat="false" ht="15" hidden="false" customHeight="false" outlineLevel="0" collapsed="false">
      <c r="A689" s="0" t="n">
        <f aca="false">IF(FR689=1,CZ689,0)</f>
        <v>0</v>
      </c>
      <c r="C689" s="6" t="n">
        <v>38246</v>
      </c>
      <c r="D689" s="0" t="n">
        <f aca="false">IF(E689&gt;E688,1,)</f>
        <v>1</v>
      </c>
      <c r="E689" s="46" t="n">
        <v>112.0243</v>
      </c>
      <c r="F689" s="46" t="n">
        <v>111.4645</v>
      </c>
      <c r="G689" s="46" t="n">
        <v>110.5578</v>
      </c>
      <c r="H689" s="46" t="n">
        <v>110.542</v>
      </c>
      <c r="I689" s="46" t="n">
        <v>112.871</v>
      </c>
      <c r="J689" s="47" t="str">
        <f aca="false">IF(MIN(E689:I689)=E689,$E$2,IF(MIN(E689:I689)=F689,$F$2,IF(MIN(E689:I689)=G689,$G$2,IF(MIN(E689:I689)=H689,$H$2,IF(MIN(E689:I689)=I689,$I$2)))))</f>
        <v>30D</v>
      </c>
      <c r="K689" s="47" t="str">
        <f aca="false">IF(MAX(E689:I689)=E689,$E$2,IF(MAX(E689:I689)=F689,$F$2,IF(MAX(E689:I689)=G689,$G$2,IF(MAX(E689:I689)=H689,$H$2,IF(MAX(E689:I689)=I689,$I$2)))))</f>
        <v>10D</v>
      </c>
      <c r="L689" s="4" t="n">
        <f aca="false">IF(MAX(E689:I689)=H689,1,0)</f>
        <v>0</v>
      </c>
      <c r="M689" s="4" t="n">
        <f aca="false">IF(MAX(E689:I689)=I689,1,0)</f>
        <v>1</v>
      </c>
      <c r="O689" s="4" t="n">
        <f aca="false">IF(CN689&gt;E689,1,0)</f>
        <v>1</v>
      </c>
      <c r="P689" s="4" t="n">
        <f aca="false">IF(CN689&gt;F689,1,0)</f>
        <v>1</v>
      </c>
      <c r="Q689" s="4" t="n">
        <f aca="false">IF(CN689&gt;G689,1,0)</f>
        <v>1</v>
      </c>
      <c r="R689" s="4" t="n">
        <f aca="false">IF(CN689&gt;H689,1,0)</f>
        <v>1</v>
      </c>
      <c r="S689" s="4" t="n">
        <f aca="false">IF(CN689&gt;I689,1,0)</f>
        <v>1</v>
      </c>
      <c r="T689" s="25" t="n">
        <f aca="false">IF(AND(AND(R689=0,S689=0,Q689=0),OR(S688=1,S687=1,S686=1)),1,0)</f>
        <v>0</v>
      </c>
      <c r="U689" s="13" t="n">
        <f aca="false">SUM(CM688:CM689)</f>
        <v>-0.00455224178619074</v>
      </c>
      <c r="AV689" s="0"/>
      <c r="AW689" s="55" t="n">
        <f aca="false">IF(EC689&gt;$AW$2,1,0)</f>
        <v>0</v>
      </c>
      <c r="AX689" s="0" t="n">
        <f aca="false">IF(AND(I689&gt;G689,I688&lt;G688),1,IF(OR(AND(I689&gt;F689,I688&lt;F688),AND(I689&gt;E689,I688&lt;E688)),1,0))</f>
        <v>0</v>
      </c>
      <c r="AY689" s="0" t="n">
        <f aca="false">IF(K688="10D",1,0)</f>
        <v>1</v>
      </c>
      <c r="AZ689" s="0" t="n">
        <f aca="false">IF(AND(I689&gt;G689,I688&lt;G688,I689&gt;F689,I688&gt;F688,I689&gt;E689,I688&gt;E688),1,0)</f>
        <v>0</v>
      </c>
      <c r="BA689" s="56" t="n">
        <f aca="false">IF(G689&gt;H689,1,0)</f>
        <v>1</v>
      </c>
      <c r="BB689" s="56" t="n">
        <f aca="false">IF(I689&lt;F689,1,0)</f>
        <v>0</v>
      </c>
      <c r="BC689" s="0" t="n">
        <f aca="false">IF(AND(SUM(AW688:AX688)=2,AY689=1),1,IF(SUM(AX687:AX689)=0,0,IF(AND(OR(AW687=1,AX687=1),OR(AW688=1,AX688=1),AY689=1),1,IF(AND(SUM(AW689:AY689)=2,SUM(AW687:AX687)=2,AX687=1),1,0))))</f>
        <v>0</v>
      </c>
      <c r="BD689" s="57" t="str">
        <f aca="false">IF(BC689=0,"",IF(AND(BC689=1,AZ689=0,AZ688=0,AZ687=0),1,IF(AND(BC689=1,OR(AZ689=1,AZ688=1,AZ687)),IF(BA689=1,1,0))))</f>
        <v/>
      </c>
      <c r="BE689" s="50" t="str">
        <f aca="false">IF(AND(BD689=1,BD688=1),0,IF(BD689=1,SUM(CM690:CM728),""))</f>
        <v/>
      </c>
      <c r="BF689" s="20" t="str">
        <f aca="false">IF(AND(BB689=1,BB688=1,BE648&lt;&gt;0),"",IF(AND(BB688=0,BB689=1),BF688,IF(AND(BB689=1,BB688=1),BF688,IF(AND(BF688="",BE688="",OR(BD688=0,BD688="")),"",IF(AND(BF688="",BE649=0),"",IF(AND(BE649&lt;&gt;"",BF688=BE649),"",IF(AND(BD688=1,BE688&lt;&gt;0),CM689,IF(BF688&lt;&gt;0,BF688+CM689,IF(BF688="","")))))))))</f>
        <v/>
      </c>
      <c r="BI689" s="0"/>
      <c r="BU689" s="0"/>
      <c r="BZ689" s="49"/>
      <c r="CG689" s="13"/>
      <c r="CH689" s="40"/>
      <c r="CI689" s="13"/>
      <c r="CL689" s="6" t="n">
        <f aca="false">C689</f>
        <v>38246</v>
      </c>
      <c r="CM689" s="13" t="n">
        <f aca="false">CN689/CN688-1</f>
        <v>0.00301418439716317</v>
      </c>
      <c r="CN689" s="4" t="n">
        <v>113.14</v>
      </c>
      <c r="CO689" s="13" t="n">
        <f aca="false">CN689/CN684-1</f>
        <v>0.00586770981507812</v>
      </c>
      <c r="CY689" s="4" t="n">
        <v>112.85</v>
      </c>
      <c r="CZ689" s="4" t="n">
        <v>113.14</v>
      </c>
      <c r="DA689" s="33" t="n">
        <f aca="false">CZ689-CN689</f>
        <v>0</v>
      </c>
      <c r="DB689" s="16" t="n">
        <f aca="false">CZ689/CY689-1</f>
        <v>0.00256978289765186</v>
      </c>
      <c r="DC689" s="15" t="n">
        <f aca="false">CY689/CZ688-1</f>
        <v>0.000443262411347511</v>
      </c>
      <c r="DD689" s="15" t="n">
        <f aca="false">CZ689/CZ688-1</f>
        <v>0.00301418439716317</v>
      </c>
      <c r="DE689" s="34" t="str">
        <f aca="false">IF(CW689=0,"",-DC689*CS689)</f>
        <v/>
      </c>
      <c r="DY689" s="6"/>
      <c r="EB689" s="6" t="n">
        <f aca="false">CL689</f>
        <v>38246</v>
      </c>
      <c r="EC689" s="13" t="n">
        <f aca="false">SUM(CM687:CM689)</f>
        <v>-0.0025245595151866</v>
      </c>
    </row>
    <row r="690" customFormat="false" ht="15" hidden="false" customHeight="false" outlineLevel="0" collapsed="false">
      <c r="A690" s="0" t="n">
        <f aca="false">IF(FR690=1,CZ690,0)</f>
        <v>0</v>
      </c>
      <c r="C690" s="6" t="n">
        <v>38247</v>
      </c>
      <c r="D690" s="0" t="n">
        <f aca="false">IF(E690&gt;E689,1,)</f>
        <v>1</v>
      </c>
      <c r="E690" s="46" t="n">
        <v>112.0521</v>
      </c>
      <c r="F690" s="46" t="n">
        <v>111.454</v>
      </c>
      <c r="G690" s="46" t="n">
        <v>110.5924</v>
      </c>
      <c r="H690" s="46" t="n">
        <v>110.7003</v>
      </c>
      <c r="I690" s="46" t="n">
        <v>112.928</v>
      </c>
      <c r="J690" s="47" t="str">
        <f aca="false">IF(MIN(E690:I690)=E690,$E$2,IF(MIN(E690:I690)=F690,$F$2,IF(MIN(E690:I690)=G690,$G$2,IF(MIN(E690:I690)=H690,$H$2,IF(MIN(E690:I690)=I690,$I$2)))))</f>
        <v>50D</v>
      </c>
      <c r="K690" s="47" t="str">
        <f aca="false">IF(MAX(E690:I690)=E690,$E$2,IF(MAX(E690:I690)=F690,$F$2,IF(MAX(E690:I690)=G690,$G$2,IF(MAX(E690:I690)=H690,$H$2,IF(MAX(E690:I690)=I690,$I$2)))))</f>
        <v>10D</v>
      </c>
      <c r="L690" s="4" t="n">
        <f aca="false">IF(MAX(E690:I690)=H690,1,0)</f>
        <v>0</v>
      </c>
      <c r="M690" s="4" t="n">
        <f aca="false">IF(MAX(E690:I690)=I690,1,0)</f>
        <v>1</v>
      </c>
      <c r="O690" s="4" t="n">
        <f aca="false">IF(CN690&gt;E690,1,0)</f>
        <v>1</v>
      </c>
      <c r="P690" s="4" t="n">
        <f aca="false">IF(CN690&gt;F690,1,0)</f>
        <v>1</v>
      </c>
      <c r="Q690" s="4" t="n">
        <f aca="false">IF(CN690&gt;G690,1,0)</f>
        <v>1</v>
      </c>
      <c r="R690" s="4" t="n">
        <f aca="false">IF(CN690&gt;H690,1,0)</f>
        <v>1</v>
      </c>
      <c r="S690" s="4" t="n">
        <f aca="false">IF(CN690&gt;I690,1,0)</f>
        <v>1</v>
      </c>
      <c r="T690" s="25" t="n">
        <f aca="false">IF(AND(AND(R690=0,S690=0,Q690=0),OR(S689=1,S688=1,S687=1)),1,0)</f>
        <v>0</v>
      </c>
      <c r="U690" s="13" t="n">
        <f aca="false">SUM(CM689:CM690)</f>
        <v>0.00310257046751849</v>
      </c>
      <c r="AV690" s="0"/>
      <c r="AW690" s="55" t="n">
        <f aca="false">IF(EC690&gt;$AW$2,1,0)</f>
        <v>0</v>
      </c>
      <c r="AX690" s="0" t="n">
        <f aca="false">IF(AND(I690&gt;G690,I689&lt;G689),1,IF(OR(AND(I690&gt;F690,I689&lt;F689),AND(I690&gt;E690,I689&lt;E689)),1,0))</f>
        <v>0</v>
      </c>
      <c r="AY690" s="0" t="n">
        <f aca="false">IF(K689="10D",1,0)</f>
        <v>1</v>
      </c>
      <c r="AZ690" s="0" t="n">
        <f aca="false">IF(AND(I690&gt;G690,I689&lt;G689,I690&gt;F690,I689&gt;F689,I690&gt;E690,I689&gt;E689),1,0)</f>
        <v>0</v>
      </c>
      <c r="BA690" s="56" t="n">
        <f aca="false">IF(G690&gt;H690,1,0)</f>
        <v>0</v>
      </c>
      <c r="BB690" s="56" t="n">
        <f aca="false">IF(I690&lt;F690,1,0)</f>
        <v>0</v>
      </c>
      <c r="BC690" s="0" t="n">
        <f aca="false">IF(AND(SUM(AW689:AX689)=2,AY690=1),1,IF(SUM(AX688:AX690)=0,0,IF(AND(OR(AW688=1,AX688=1),OR(AW689=1,AX689=1),AY690=1),1,IF(AND(SUM(AW690:AY690)=2,SUM(AW688:AX688)=2,AX688=1),1,0))))</f>
        <v>0</v>
      </c>
      <c r="BD690" s="57" t="str">
        <f aca="false">IF(BC690=0,"",IF(AND(BC690=1,AZ690=0,AZ689=0,AZ688=0),1,IF(AND(BC690=1,OR(AZ690=1,AZ689=1,AZ688)),IF(BA690=1,1,0))))</f>
        <v/>
      </c>
      <c r="BE690" s="50" t="str">
        <f aca="false">IF(AND(BD690=1,BD689=1),0,IF(BD690=1,SUM(CM691:CM729),""))</f>
        <v/>
      </c>
      <c r="BF690" s="20" t="str">
        <f aca="false">IF(AND(BB690=1,BB689=1,BE649&lt;&gt;0),"",IF(AND(BB689=0,BB690=1),BF689,IF(AND(BB690=1,BB689=1),BF689,IF(AND(BF689="",BE689="",OR(BD689=0,BD689="")),"",IF(AND(BF689="",BE650=0),"",IF(AND(BE650&lt;&gt;"",BF689=BE650),"",IF(AND(BD689=1,BE689&lt;&gt;0),CM690,IF(BF689&lt;&gt;0,BF689+CM690,IF(BF689="","")))))))))</f>
        <v/>
      </c>
      <c r="BI690" s="0"/>
      <c r="BU690" s="0"/>
      <c r="BZ690" s="49"/>
      <c r="CG690" s="13"/>
      <c r="CH690" s="40"/>
      <c r="CI690" s="13"/>
      <c r="CL690" s="6" t="n">
        <f aca="false">C690</f>
        <v>38247</v>
      </c>
      <c r="CM690" s="13" t="n">
        <f aca="false">CN690/CN689-1</f>
        <v>8.83860703553285E-005</v>
      </c>
      <c r="CN690" s="4" t="n">
        <v>113.15</v>
      </c>
      <c r="CO690" s="13" t="n">
        <f aca="false">CN690/CN685-1</f>
        <v>0.000796037502211355</v>
      </c>
      <c r="CY690" s="4" t="n">
        <v>112.95</v>
      </c>
      <c r="CZ690" s="4" t="n">
        <v>113.15</v>
      </c>
      <c r="DA690" s="33" t="n">
        <f aca="false">CZ690-CN690</f>
        <v>0</v>
      </c>
      <c r="DB690" s="16" t="n">
        <f aca="false">CZ690/CY690-1</f>
        <v>0.0017706949977867</v>
      </c>
      <c r="DC690" s="15" t="n">
        <f aca="false">CY690/CZ689-1</f>
        <v>-0.00167933533675091</v>
      </c>
      <c r="DD690" s="15" t="n">
        <f aca="false">CZ690/CZ689-1</f>
        <v>8.83860703553285E-005</v>
      </c>
      <c r="DE690" s="34" t="str">
        <f aca="false">IF(CW690=0,"",-DC690*CS690)</f>
        <v/>
      </c>
      <c r="DY690" s="6"/>
      <c r="EB690" s="6" t="n">
        <f aca="false">CL690</f>
        <v>38247</v>
      </c>
      <c r="EC690" s="13" t="n">
        <f aca="false">SUM(CM688:CM690)</f>
        <v>-0.00446385571583541</v>
      </c>
    </row>
    <row r="691" customFormat="false" ht="15" hidden="false" customHeight="false" outlineLevel="0" collapsed="false">
      <c r="A691" s="0" t="n">
        <f aca="false">IF(FR691=1,CZ691,0)</f>
        <v>0</v>
      </c>
      <c r="C691" s="6" t="n">
        <v>38250</v>
      </c>
      <c r="D691" s="0" t="n">
        <f aca="false">IF(E691&gt;E690,1,)</f>
        <v>1</v>
      </c>
      <c r="E691" s="46" t="n">
        <v>112.0778</v>
      </c>
      <c r="F691" s="46" t="n">
        <v>111.4357</v>
      </c>
      <c r="G691" s="46" t="n">
        <v>110.6072</v>
      </c>
      <c r="H691" s="46" t="n">
        <v>110.8877</v>
      </c>
      <c r="I691" s="46" t="n">
        <v>112.963</v>
      </c>
      <c r="J691" s="47" t="str">
        <f aca="false">IF(MIN(E691:I691)=E691,$E$2,IF(MIN(E691:I691)=F691,$F$2,IF(MIN(E691:I691)=G691,$G$2,IF(MIN(E691:I691)=H691,$H$2,IF(MIN(E691:I691)=I691,$I$2)))))</f>
        <v>50D</v>
      </c>
      <c r="K691" s="47" t="str">
        <f aca="false">IF(MAX(E691:I691)=E691,$E$2,IF(MAX(E691:I691)=F691,$F$2,IF(MAX(E691:I691)=G691,$G$2,IF(MAX(E691:I691)=H691,$H$2,IF(MAX(E691:I691)=I691,$I$2)))))</f>
        <v>10D</v>
      </c>
      <c r="L691" s="4" t="n">
        <f aca="false">IF(MAX(E691:I691)=H691,1,0)</f>
        <v>0</v>
      </c>
      <c r="M691" s="4" t="n">
        <f aca="false">IF(MAX(E691:I691)=I691,1,0)</f>
        <v>1</v>
      </c>
      <c r="O691" s="4" t="n">
        <f aca="false">IF(CN691&gt;E691,1,0)</f>
        <v>1</v>
      </c>
      <c r="P691" s="4" t="n">
        <f aca="false">IF(CN691&gt;F691,1,0)</f>
        <v>1</v>
      </c>
      <c r="Q691" s="4" t="n">
        <f aca="false">IF(CN691&gt;G691,1,0)</f>
        <v>1</v>
      </c>
      <c r="R691" s="4" t="n">
        <f aca="false">IF(CN691&gt;H691,1,0)</f>
        <v>1</v>
      </c>
      <c r="S691" s="4" t="n">
        <f aca="false">IF(CN691&gt;I691,1,0)</f>
        <v>0</v>
      </c>
      <c r="T691" s="25" t="n">
        <f aca="false">IF(AND(AND(R691=0,S691=0,Q691=0),OR(S690=1,S689=1,S688=1)),1,0)</f>
        <v>0</v>
      </c>
      <c r="U691" s="13" t="n">
        <f aca="false">SUM(CM690:CM691)</f>
        <v>-0.00592133553812901</v>
      </c>
      <c r="AV691" s="0"/>
      <c r="AW691" s="55" t="n">
        <f aca="false">IF(EC691&gt;$AW$2,1,0)</f>
        <v>0</v>
      </c>
      <c r="AX691" s="0" t="n">
        <f aca="false">IF(AND(I691&gt;G691,I690&lt;G690),1,IF(OR(AND(I691&gt;F691,I690&lt;F690),AND(I691&gt;E691,I690&lt;E690)),1,0))</f>
        <v>0</v>
      </c>
      <c r="AY691" s="0" t="n">
        <f aca="false">IF(K690="10D",1,0)</f>
        <v>1</v>
      </c>
      <c r="AZ691" s="0" t="n">
        <f aca="false">IF(AND(I691&gt;G691,I690&lt;G690,I691&gt;F691,I690&gt;F690,I691&gt;E691,I690&gt;E690),1,0)</f>
        <v>0</v>
      </c>
      <c r="BA691" s="56" t="n">
        <f aca="false">IF(G691&gt;H691,1,0)</f>
        <v>0</v>
      </c>
      <c r="BB691" s="56" t="n">
        <f aca="false">IF(I691&lt;F691,1,0)</f>
        <v>0</v>
      </c>
      <c r="BC691" s="0" t="n">
        <f aca="false">IF(AND(SUM(AW690:AX690)=2,AY691=1),1,IF(SUM(AX689:AX691)=0,0,IF(AND(OR(AW689=1,AX689=1),OR(AW690=1,AX690=1),AY691=1),1,IF(AND(SUM(AW691:AY691)=2,SUM(AW689:AX689)=2,AX689=1),1,0))))</f>
        <v>0</v>
      </c>
      <c r="BD691" s="57" t="str">
        <f aca="false">IF(BC691=0,"",IF(AND(BC691=1,AZ691=0,AZ690=0,AZ689=0),1,IF(AND(BC691=1,OR(AZ691=1,AZ690=1,AZ689)),IF(BA691=1,1,0))))</f>
        <v/>
      </c>
      <c r="BE691" s="50" t="str">
        <f aca="false">IF(AND(BD691=1,BD690=1),0,IF(BD691=1,SUM(CM692:CM730),""))</f>
        <v/>
      </c>
      <c r="BF691" s="20" t="str">
        <f aca="false">IF(AND(BB691=1,BB690=1,BE650&lt;&gt;0),"",IF(AND(BB690=0,BB691=1),BF690,IF(AND(BB691=1,BB690=1),BF690,IF(AND(BF690="",BE690="",OR(BD690=0,BD690="")),"",IF(AND(BF690="",BE651=0),"",IF(AND(BE651&lt;&gt;"",BF690=BE651),"",IF(AND(BD690=1,BE690&lt;&gt;0),CM691,IF(BF690&lt;&gt;0,BF690+CM691,IF(BF690="","")))))))))</f>
        <v/>
      </c>
      <c r="BI691" s="0"/>
      <c r="BU691" s="0"/>
      <c r="BZ691" s="49"/>
      <c r="CG691" s="13"/>
      <c r="CH691" s="40"/>
      <c r="CI691" s="13"/>
      <c r="CL691" s="6" t="n">
        <f aca="false">C691</f>
        <v>38250</v>
      </c>
      <c r="CM691" s="13" t="n">
        <f aca="false">CN691/CN690-1</f>
        <v>-0.00600972160848434</v>
      </c>
      <c r="CN691" s="4" t="n">
        <v>112.47</v>
      </c>
      <c r="CO691" s="13" t="n">
        <f aca="false">CN691/CN686-1</f>
        <v>-0.00846336947897386</v>
      </c>
      <c r="CY691" s="4" t="n">
        <v>112.67</v>
      </c>
      <c r="CZ691" s="4" t="n">
        <v>112.47</v>
      </c>
      <c r="DA691" s="33" t="n">
        <f aca="false">CZ691-CN691</f>
        <v>0</v>
      </c>
      <c r="DB691" s="16" t="n">
        <f aca="false">CZ691/CY691-1</f>
        <v>-0.00177509541137844</v>
      </c>
      <c r="DC691" s="15" t="n">
        <f aca="false">CY691/CZ690-1</f>
        <v>-0.00424215642951842</v>
      </c>
      <c r="DD691" s="15" t="n">
        <f aca="false">CZ691/CZ690-1</f>
        <v>-0.00600972160848434</v>
      </c>
      <c r="DE691" s="34" t="str">
        <f aca="false">IF(CW691=0,"",-DC691*CS691)</f>
        <v/>
      </c>
      <c r="DY691" s="6"/>
      <c r="EB691" s="6" t="n">
        <f aca="false">CL691</f>
        <v>38250</v>
      </c>
      <c r="EC691" s="13" t="n">
        <f aca="false">SUM(CM689:CM691)</f>
        <v>-0.00290715114096585</v>
      </c>
    </row>
    <row r="692" customFormat="false" ht="15" hidden="false" customHeight="false" outlineLevel="0" collapsed="false">
      <c r="A692" s="0" t="n">
        <f aca="false">IF(FR692=1,CZ692,0)</f>
        <v>0</v>
      </c>
      <c r="C692" s="6" t="n">
        <v>38251</v>
      </c>
      <c r="D692" s="0" t="n">
        <f aca="false">IF(E692&gt;E691,1,)</f>
        <v>1</v>
      </c>
      <c r="E692" s="46" t="n">
        <v>112.1068</v>
      </c>
      <c r="F692" s="46" t="n">
        <v>111.4371</v>
      </c>
      <c r="G692" s="46" t="n">
        <v>110.6308</v>
      </c>
      <c r="H692" s="46" t="n">
        <v>111.0863</v>
      </c>
      <c r="I692" s="46" t="n">
        <v>112.973</v>
      </c>
      <c r="J692" s="47" t="str">
        <f aca="false">IF(MIN(E692:I692)=E692,$E$2,IF(MIN(E692:I692)=F692,$F$2,IF(MIN(E692:I692)=G692,$G$2,IF(MIN(E692:I692)=H692,$H$2,IF(MIN(E692:I692)=I692,$I$2)))))</f>
        <v>50D</v>
      </c>
      <c r="K692" s="47" t="str">
        <f aca="false">IF(MAX(E692:I692)=E692,$E$2,IF(MAX(E692:I692)=F692,$F$2,IF(MAX(E692:I692)=G692,$G$2,IF(MAX(E692:I692)=H692,$H$2,IF(MAX(E692:I692)=I692,$I$2)))))</f>
        <v>10D</v>
      </c>
      <c r="L692" s="4" t="n">
        <f aca="false">IF(MAX(E692:I692)=H692,1,0)</f>
        <v>0</v>
      </c>
      <c r="M692" s="4" t="n">
        <f aca="false">IF(MAX(E692:I692)=I692,1,0)</f>
        <v>1</v>
      </c>
      <c r="O692" s="4" t="n">
        <f aca="false">IF(CN692&gt;E692,1,0)</f>
        <v>1</v>
      </c>
      <c r="P692" s="4" t="n">
        <f aca="false">IF(CN692&gt;F692,1,0)</f>
        <v>1</v>
      </c>
      <c r="Q692" s="4" t="n">
        <f aca="false">IF(CN692&gt;G692,1,0)</f>
        <v>1</v>
      </c>
      <c r="R692" s="4" t="n">
        <f aca="false">IF(CN692&gt;H692,1,0)</f>
        <v>1</v>
      </c>
      <c r="S692" s="4" t="n">
        <f aca="false">IF(CN692&gt;I692,1,0)</f>
        <v>0</v>
      </c>
      <c r="T692" s="25" t="n">
        <f aca="false">IF(AND(AND(R692=0,S692=0,Q692=0),OR(S691=1,S690=1,S689=1)),1,0)</f>
        <v>0</v>
      </c>
      <c r="U692" s="13" t="n">
        <f aca="false">SUM(CM691:CM692)</f>
        <v>-0.00165300426163639</v>
      </c>
      <c r="AV692" s="0"/>
      <c r="AW692" s="55" t="n">
        <f aca="false">IF(EC692&gt;$AW$2,1,0)</f>
        <v>0</v>
      </c>
      <c r="AX692" s="0" t="n">
        <f aca="false">IF(AND(I692&gt;G692,I691&lt;G691),1,IF(OR(AND(I692&gt;F692,I691&lt;F691),AND(I692&gt;E692,I691&lt;E691)),1,0))</f>
        <v>0</v>
      </c>
      <c r="AY692" s="0" t="n">
        <f aca="false">IF(K691="10D",1,0)</f>
        <v>1</v>
      </c>
      <c r="AZ692" s="0" t="n">
        <f aca="false">IF(AND(I692&gt;G692,I691&lt;G691,I692&gt;F692,I691&gt;F691,I692&gt;E692,I691&gt;E691),1,0)</f>
        <v>0</v>
      </c>
      <c r="BA692" s="56" t="n">
        <f aca="false">IF(G692&gt;H692,1,0)</f>
        <v>0</v>
      </c>
      <c r="BB692" s="56" t="n">
        <f aca="false">IF(I692&lt;F692,1,0)</f>
        <v>0</v>
      </c>
      <c r="BC692" s="0" t="n">
        <f aca="false">IF(AND(SUM(AW691:AX691)=2,AY692=1),1,IF(SUM(AX690:AX692)=0,0,IF(AND(OR(AW690=1,AX690=1),OR(AW691=1,AX691=1),AY692=1),1,IF(AND(SUM(AW692:AY692)=2,SUM(AW690:AX690)=2,AX690=1),1,0))))</f>
        <v>0</v>
      </c>
      <c r="BD692" s="57" t="str">
        <f aca="false">IF(BC692=0,"",IF(AND(BC692=1,AZ692=0,AZ691=0,AZ690=0),1,IF(AND(BC692=1,OR(AZ692=1,AZ691=1,AZ690)),IF(BA692=1,1,0))))</f>
        <v/>
      </c>
      <c r="BE692" s="50" t="str">
        <f aca="false">IF(AND(BD692=1,BD691=1),0,IF(BD692=1,SUM(CM693:CM731),""))</f>
        <v/>
      </c>
      <c r="BF692" s="20" t="str">
        <f aca="false">IF(AND(BB692=1,BB691=1,BE651&lt;&gt;0),"",IF(AND(BB691=0,BB692=1),BF691,IF(AND(BB692=1,BB691=1),BF691,IF(AND(BF691="",BE691="",OR(BD691=0,BD691="")),"",IF(AND(BF691="",BE652=0),"",IF(AND(BE652&lt;&gt;"",BF691=BE652),"",IF(AND(BD691=1,BE691&lt;&gt;0),CM692,IF(BF691&lt;&gt;0,BF691+CM692,IF(BF691="","")))))))))</f>
        <v/>
      </c>
      <c r="BI692" s="0"/>
      <c r="BU692" s="0"/>
      <c r="BZ692" s="49"/>
      <c r="CG692" s="13"/>
      <c r="CH692" s="40"/>
      <c r="CI692" s="13"/>
      <c r="CL692" s="6" t="n">
        <f aca="false">C692</f>
        <v>38251</v>
      </c>
      <c r="CM692" s="13" t="n">
        <f aca="false">CN692/CN691-1</f>
        <v>0.00435671734684795</v>
      </c>
      <c r="CN692" s="4" t="n">
        <v>112.96</v>
      </c>
      <c r="CO692" s="13" t="n">
        <f aca="false">CN692/CN687-1</f>
        <v>-0.00615871898645082</v>
      </c>
      <c r="CY692" s="4" t="n">
        <v>112.75</v>
      </c>
      <c r="CZ692" s="4" t="n">
        <v>112.96</v>
      </c>
      <c r="DA692" s="33" t="n">
        <f aca="false">CZ692-CN692</f>
        <v>0</v>
      </c>
      <c r="DB692" s="16" t="n">
        <f aca="false">CZ692/CY692-1</f>
        <v>0.00186252771618611</v>
      </c>
      <c r="DC692" s="15" t="n">
        <f aca="false">CY692/CZ691-1</f>
        <v>0.00248955276962737</v>
      </c>
      <c r="DD692" s="15" t="n">
        <f aca="false">CZ692/CZ691-1</f>
        <v>0.00435671734684795</v>
      </c>
      <c r="DE692" s="34" t="str">
        <f aca="false">IF(CW692=0,"",-DC692*CS692)</f>
        <v/>
      </c>
      <c r="DY692" s="6"/>
      <c r="EB692" s="6" t="n">
        <f aca="false">CL692</f>
        <v>38251</v>
      </c>
      <c r="EC692" s="13" t="n">
        <f aca="false">SUM(CM690:CM692)</f>
        <v>-0.00156461819128106</v>
      </c>
    </row>
    <row r="693" customFormat="false" ht="15" hidden="false" customHeight="false" outlineLevel="0" collapsed="false">
      <c r="A693" s="0" t="n">
        <f aca="false">IF(FR693=1,CZ693,0)</f>
        <v>0</v>
      </c>
      <c r="C693" s="6" t="n">
        <v>38252</v>
      </c>
      <c r="D693" s="0" t="n">
        <f aca="false">IF(E693&gt;E692,1,)</f>
        <v>1</v>
      </c>
      <c r="E693" s="46" t="n">
        <v>112.1265</v>
      </c>
      <c r="F693" s="46" t="n">
        <v>111.4343</v>
      </c>
      <c r="G693" s="46" t="n">
        <v>110.6246</v>
      </c>
      <c r="H693" s="46" t="n">
        <v>111.192</v>
      </c>
      <c r="I693" s="46" t="n">
        <v>112.87</v>
      </c>
      <c r="J693" s="47" t="str">
        <f aca="false">IF(MIN(E693:I693)=E693,$E$2,IF(MIN(E693:I693)=F693,$F$2,IF(MIN(E693:I693)=G693,$G$2,IF(MIN(E693:I693)=H693,$H$2,IF(MIN(E693:I693)=I693,$I$2)))))</f>
        <v>50D</v>
      </c>
      <c r="K693" s="47" t="str">
        <f aca="false">IF(MAX(E693:I693)=E693,$E$2,IF(MAX(E693:I693)=F693,$F$2,IF(MAX(E693:I693)=G693,$G$2,IF(MAX(E693:I693)=H693,$H$2,IF(MAX(E693:I693)=I693,$I$2)))))</f>
        <v>10D</v>
      </c>
      <c r="L693" s="4" t="n">
        <f aca="false">IF(MAX(E693:I693)=H693,1,0)</f>
        <v>0</v>
      </c>
      <c r="M693" s="4" t="n">
        <f aca="false">IF(MAX(E693:I693)=I693,1,0)</f>
        <v>1</v>
      </c>
      <c r="O693" s="4" t="n">
        <f aca="false">IF(CN693&gt;E693,1,0)</f>
        <v>0</v>
      </c>
      <c r="P693" s="4" t="n">
        <f aca="false">IF(CN693&gt;F693,1,0)</f>
        <v>1</v>
      </c>
      <c r="Q693" s="4" t="n">
        <f aca="false">IF(CN693&gt;G693,1,0)</f>
        <v>1</v>
      </c>
      <c r="R693" s="4" t="n">
        <f aca="false">IF(CN693&gt;H693,1,0)</f>
        <v>1</v>
      </c>
      <c r="S693" s="4" t="n">
        <f aca="false">IF(CN693&gt;I693,1,0)</f>
        <v>0</v>
      </c>
      <c r="T693" s="25" t="n">
        <f aca="false">IF(AND(AND(R693=0,S693=0,Q693=0),OR(S692=1,S691=1,S690=1)),1,0)</f>
        <v>0</v>
      </c>
      <c r="U693" s="13" t="n">
        <f aca="false">SUM(CM692:CM693)</f>
        <v>-0.00812557727071572</v>
      </c>
      <c r="AV693" s="0"/>
      <c r="AW693" s="55" t="n">
        <f aca="false">IF(EC693&gt;$AW$2,1,0)</f>
        <v>0</v>
      </c>
      <c r="AX693" s="0" t="n">
        <f aca="false">IF(AND(I693&gt;G693,I692&lt;G692),1,IF(OR(AND(I693&gt;F693,I692&lt;F692),AND(I693&gt;E693,I692&lt;E692)),1,0))</f>
        <v>0</v>
      </c>
      <c r="AY693" s="0" t="n">
        <f aca="false">IF(K692="10D",1,0)</f>
        <v>1</v>
      </c>
      <c r="AZ693" s="0" t="n">
        <f aca="false">IF(AND(I693&gt;G693,I692&lt;G692,I693&gt;F693,I692&gt;F692,I693&gt;E693,I692&gt;E692),1,0)</f>
        <v>0</v>
      </c>
      <c r="BA693" s="56" t="n">
        <f aca="false">IF(G693&gt;H693,1,0)</f>
        <v>0</v>
      </c>
      <c r="BB693" s="56" t="n">
        <f aca="false">IF(I693&lt;F693,1,0)</f>
        <v>0</v>
      </c>
      <c r="BC693" s="0" t="n">
        <f aca="false">IF(AND(SUM(AW692:AX692)=2,AY693=1),1,IF(SUM(AX691:AX693)=0,0,IF(AND(OR(AW691=1,AX691=1),OR(AW692=1,AX692=1),AY693=1),1,IF(AND(SUM(AW693:AY693)=2,SUM(AW691:AX691)=2,AX691=1),1,0))))</f>
        <v>0</v>
      </c>
      <c r="BD693" s="57" t="str">
        <f aca="false">IF(BC693=0,"",IF(AND(BC693=1,AZ693=0,AZ692=0,AZ691=0),1,IF(AND(BC693=1,OR(AZ693=1,AZ692=1,AZ691)),IF(BA693=1,1,0))))</f>
        <v/>
      </c>
      <c r="BE693" s="50" t="str">
        <f aca="false">IF(AND(BD693=1,BD692=1),0,IF(BD693=1,SUM(CM694:CM732),""))</f>
        <v/>
      </c>
      <c r="BF693" s="20" t="str">
        <f aca="false">IF(AND(BB693=1,BB692=1,BE652&lt;&gt;0),"",IF(AND(BB692=0,BB693=1),BF692,IF(AND(BB693=1,BB692=1),BF692,IF(AND(BF692="",BE692="",OR(BD692=0,BD692="")),"",IF(AND(BF692="",BE653=0),"",IF(AND(BE653&lt;&gt;"",BF692=BE653),"",IF(AND(BD692=1,BE692&lt;&gt;0),CM693,IF(BF692&lt;&gt;0,BF692+CM693,IF(BF692="","")))))))))</f>
        <v/>
      </c>
      <c r="BI693" s="0"/>
      <c r="BU693" s="0"/>
      <c r="BZ693" s="49"/>
      <c r="CG693" s="13"/>
      <c r="CH693" s="40"/>
      <c r="CI693" s="13"/>
      <c r="CL693" s="6" t="n">
        <f aca="false">C693</f>
        <v>38252</v>
      </c>
      <c r="CM693" s="13" t="n">
        <f aca="false">CN693/CN692-1</f>
        <v>-0.0124822946175637</v>
      </c>
      <c r="CN693" s="4" t="n">
        <v>111.55</v>
      </c>
      <c r="CO693" s="13" t="n">
        <f aca="false">CN693/CN688-1</f>
        <v>-0.0110815602836879</v>
      </c>
      <c r="CY693" s="4" t="n">
        <v>112.5</v>
      </c>
      <c r="CZ693" s="4" t="n">
        <v>111.55</v>
      </c>
      <c r="DA693" s="33" t="n">
        <f aca="false">CZ693-CN693</f>
        <v>0</v>
      </c>
      <c r="DB693" s="16" t="n">
        <f aca="false">CZ693/CY693-1</f>
        <v>-0.00844444444444448</v>
      </c>
      <c r="DC693" s="15" t="n">
        <f aca="false">CY693/CZ692-1</f>
        <v>-0.00407223796033984</v>
      </c>
      <c r="DD693" s="15" t="n">
        <f aca="false">CZ693/CZ692-1</f>
        <v>-0.0124822946175637</v>
      </c>
      <c r="DE693" s="34" t="str">
        <f aca="false">IF(CW693=0,"",-DC693*CS693)</f>
        <v/>
      </c>
      <c r="DY693" s="6"/>
      <c r="EB693" s="6" t="n">
        <f aca="false">CL693</f>
        <v>38252</v>
      </c>
      <c r="EC693" s="13" t="n">
        <f aca="false">SUM(CM691:CM693)</f>
        <v>-0.0141352988792001</v>
      </c>
    </row>
    <row r="694" customFormat="false" ht="15" hidden="false" customHeight="false" outlineLevel="0" collapsed="false">
      <c r="A694" s="0" t="n">
        <f aca="false">IF(FR694=1,CZ694,0)</f>
        <v>0</v>
      </c>
      <c r="C694" s="6" t="n">
        <v>38253</v>
      </c>
      <c r="D694" s="0" t="n">
        <f aca="false">IF(E694&gt;E693,1,)</f>
        <v>1</v>
      </c>
      <c r="E694" s="46" t="n">
        <v>112.147</v>
      </c>
      <c r="F694" s="46" t="n">
        <v>111.4342</v>
      </c>
      <c r="G694" s="46" t="n">
        <v>110.6132</v>
      </c>
      <c r="H694" s="46" t="n">
        <v>111.285</v>
      </c>
      <c r="I694" s="46" t="n">
        <v>112.717</v>
      </c>
      <c r="J694" s="47" t="str">
        <f aca="false">IF(MIN(E694:I694)=E694,$E$2,IF(MIN(E694:I694)=F694,$F$2,IF(MIN(E694:I694)=G694,$G$2,IF(MIN(E694:I694)=H694,$H$2,IF(MIN(E694:I694)=I694,$I$2)))))</f>
        <v>50D</v>
      </c>
      <c r="K694" s="47" t="str">
        <f aca="false">IF(MAX(E694:I694)=E694,$E$2,IF(MAX(E694:I694)=F694,$F$2,IF(MAX(E694:I694)=G694,$G$2,IF(MAX(E694:I694)=H694,$H$2,IF(MAX(E694:I694)=I694,$I$2)))))</f>
        <v>10D</v>
      </c>
      <c r="L694" s="4" t="n">
        <f aca="false">IF(MAX(E694:I694)=H694,1,0)</f>
        <v>0</v>
      </c>
      <c r="M694" s="4" t="n">
        <f aca="false">IF(MAX(E694:I694)=I694,1,0)</f>
        <v>1</v>
      </c>
      <c r="O694" s="4" t="n">
        <f aca="false">IF(CN694&gt;E694,1,0)</f>
        <v>0</v>
      </c>
      <c r="P694" s="4" t="n">
        <f aca="false">IF(CN694&gt;F694,1,0)</f>
        <v>0</v>
      </c>
      <c r="Q694" s="4" t="n">
        <f aca="false">IF(CN694&gt;G694,1,0)</f>
        <v>1</v>
      </c>
      <c r="R694" s="4" t="n">
        <f aca="false">IF(CN694&gt;H694,1,0)</f>
        <v>0</v>
      </c>
      <c r="S694" s="4" t="n">
        <f aca="false">IF(CN694&gt;I694,1,0)</f>
        <v>0</v>
      </c>
      <c r="T694" s="25" t="n">
        <f aca="false">IF(AND(AND(R694=0,S694=0,Q694=0),OR(S693=1,S692=1,S691=1)),1,0)</f>
        <v>0</v>
      </c>
      <c r="U694" s="13" t="n">
        <f aca="false">SUM(CM693:CM694)</f>
        <v>-0.0178610485395717</v>
      </c>
      <c r="AV694" s="0"/>
      <c r="AW694" s="55" t="n">
        <f aca="false">IF(EC694&gt;$AW$2,1,0)</f>
        <v>0</v>
      </c>
      <c r="AX694" s="0" t="n">
        <f aca="false">IF(AND(I694&gt;G694,I693&lt;G693),1,IF(OR(AND(I694&gt;F694,I693&lt;F693),AND(I694&gt;E694,I693&lt;E693)),1,0))</f>
        <v>0</v>
      </c>
      <c r="AY694" s="0" t="n">
        <f aca="false">IF(K693="10D",1,0)</f>
        <v>1</v>
      </c>
      <c r="AZ694" s="0" t="n">
        <f aca="false">IF(AND(I694&gt;G694,I693&lt;G693,I694&gt;F694,I693&gt;F693,I694&gt;E694,I693&gt;E693),1,0)</f>
        <v>0</v>
      </c>
      <c r="BA694" s="56" t="n">
        <f aca="false">IF(G694&gt;H694,1,0)</f>
        <v>0</v>
      </c>
      <c r="BB694" s="56" t="n">
        <f aca="false">IF(I694&lt;F694,1,0)</f>
        <v>0</v>
      </c>
      <c r="BC694" s="0" t="n">
        <f aca="false">IF(AND(SUM(AW693:AX693)=2,AY694=1),1,IF(SUM(AX692:AX694)=0,0,IF(AND(OR(AW692=1,AX692=1),OR(AW693=1,AX693=1),AY694=1),1,IF(AND(SUM(AW694:AY694)=2,SUM(AW692:AX692)=2,AX692=1),1,0))))</f>
        <v>0</v>
      </c>
      <c r="BD694" s="57" t="str">
        <f aca="false">IF(BC694=0,"",IF(AND(BC694=1,AZ694=0,AZ693=0,AZ692=0),1,IF(AND(BC694=1,OR(AZ694=1,AZ693=1,AZ692)),IF(BA694=1,1,0))))</f>
        <v/>
      </c>
      <c r="BE694" s="50" t="str">
        <f aca="false">IF(AND(BD694=1,BD693=1),0,IF(BD694=1,SUM(CM695:CM733),""))</f>
        <v/>
      </c>
      <c r="BF694" s="20" t="str">
        <f aca="false">IF(AND(BB694=1,BB693=1,BE653&lt;&gt;0),"",IF(AND(BB693=0,BB694=1),BF693,IF(AND(BB694=1,BB693=1),BF693,IF(AND(BF693="",BE693="",OR(BD693=0,BD693="")),"",IF(AND(BF693="",BE654=0),"",IF(AND(BE654&lt;&gt;"",BF693=BE654),"",IF(AND(BD693=1,BE693&lt;&gt;0),CM694,IF(BF693&lt;&gt;0,BF693+CM694,IF(BF693="","")))))))))</f>
        <v/>
      </c>
      <c r="BI694" s="0"/>
      <c r="BU694" s="0"/>
      <c r="BZ694" s="49"/>
      <c r="CG694" s="13"/>
      <c r="CH694" s="40"/>
      <c r="CI694" s="13"/>
      <c r="CL694" s="6" t="n">
        <f aca="false">C694</f>
        <v>38253</v>
      </c>
      <c r="CM694" s="13" t="n">
        <f aca="false">CN694/CN693-1</f>
        <v>-0.00537875392200804</v>
      </c>
      <c r="CN694" s="4" t="n">
        <v>110.95</v>
      </c>
      <c r="CO694" s="13" t="n">
        <f aca="false">CN694/CN689-1</f>
        <v>-0.0193565494078133</v>
      </c>
      <c r="CY694" s="4" t="n">
        <v>111.6</v>
      </c>
      <c r="CZ694" s="4" t="n">
        <v>110.95</v>
      </c>
      <c r="DA694" s="33" t="n">
        <f aca="false">CZ694-CN694</f>
        <v>0</v>
      </c>
      <c r="DB694" s="16" t="n">
        <f aca="false">CZ694/CY694-1</f>
        <v>-0.00582437275985659</v>
      </c>
      <c r="DC694" s="15" t="n">
        <f aca="false">CY694/CZ693-1</f>
        <v>0.000448229493500651</v>
      </c>
      <c r="DD694" s="15" t="n">
        <f aca="false">CZ694/CZ693-1</f>
        <v>-0.00537875392200804</v>
      </c>
      <c r="DE694" s="34" t="str">
        <f aca="false">IF(CW694=0,"",-DC694*CS694)</f>
        <v/>
      </c>
      <c r="DY694" s="6"/>
      <c r="EB694" s="6" t="n">
        <f aca="false">CL694</f>
        <v>38253</v>
      </c>
      <c r="EC694" s="13" t="n">
        <f aca="false">SUM(CM692:CM694)</f>
        <v>-0.0135043311927238</v>
      </c>
    </row>
    <row r="695" customFormat="false" ht="15" hidden="false" customHeight="false" outlineLevel="0" collapsed="false">
      <c r="A695" s="0" t="n">
        <f aca="false">IF(FR695=1,CZ695,0)</f>
        <v>0</v>
      </c>
      <c r="C695" s="6" t="n">
        <v>38254</v>
      </c>
      <c r="D695" s="0" t="n">
        <f aca="false">IF(E695&gt;E694,1,)</f>
        <v>1</v>
      </c>
      <c r="E695" s="46" t="n">
        <v>112.1665</v>
      </c>
      <c r="F695" s="46" t="n">
        <v>111.4273</v>
      </c>
      <c r="G695" s="46" t="n">
        <v>110.6264</v>
      </c>
      <c r="H695" s="46" t="n">
        <v>111.4343</v>
      </c>
      <c r="I695" s="46" t="n">
        <v>112.557</v>
      </c>
      <c r="J695" s="47" t="str">
        <f aca="false">IF(MIN(E695:I695)=E695,$E$2,IF(MIN(E695:I695)=F695,$F$2,IF(MIN(E695:I695)=G695,$G$2,IF(MIN(E695:I695)=H695,$H$2,IF(MIN(E695:I695)=I695,$I$2)))))</f>
        <v>50D</v>
      </c>
      <c r="K695" s="47" t="str">
        <f aca="false">IF(MAX(E695:I695)=E695,$E$2,IF(MAX(E695:I695)=F695,$F$2,IF(MAX(E695:I695)=G695,$G$2,IF(MAX(E695:I695)=H695,$H$2,IF(MAX(E695:I695)=I695,$I$2)))))</f>
        <v>10D</v>
      </c>
      <c r="L695" s="4" t="n">
        <f aca="false">IF(MAX(E695:I695)=H695,1,0)</f>
        <v>0</v>
      </c>
      <c r="M695" s="4" t="n">
        <f aca="false">IF(MAX(E695:I695)=I695,1,0)</f>
        <v>1</v>
      </c>
      <c r="O695" s="4" t="n">
        <f aca="false">IF(CN695&gt;E695,1,0)</f>
        <v>0</v>
      </c>
      <c r="P695" s="4" t="n">
        <f aca="false">IF(CN695&gt;F695,1,0)</f>
        <v>1</v>
      </c>
      <c r="Q695" s="4" t="n">
        <f aca="false">IF(CN695&gt;G695,1,0)</f>
        <v>1</v>
      </c>
      <c r="R695" s="4" t="n">
        <f aca="false">IF(CN695&gt;H695,1,0)</f>
        <v>1</v>
      </c>
      <c r="S695" s="4" t="n">
        <f aca="false">IF(CN695&gt;I695,1,0)</f>
        <v>0</v>
      </c>
      <c r="T695" s="25" t="n">
        <f aca="false">IF(AND(AND(R695=0,S695=0,Q695=0),OR(S694=1,S693=1,S692=1)),1,0)</f>
        <v>0</v>
      </c>
      <c r="U695" s="13" t="n">
        <f aca="false">SUM(CM694:CM695)</f>
        <v>-0.000782088757519617</v>
      </c>
      <c r="AV695" s="0"/>
      <c r="AW695" s="55" t="n">
        <f aca="false">IF(EC695&gt;$AW$2,1,0)</f>
        <v>0</v>
      </c>
      <c r="AX695" s="0" t="n">
        <f aca="false">IF(AND(I695&gt;G695,I694&lt;G694),1,IF(OR(AND(I695&gt;F695,I694&lt;F694),AND(I695&gt;E695,I694&lt;E694)),1,0))</f>
        <v>0</v>
      </c>
      <c r="AY695" s="0" t="n">
        <f aca="false">IF(K694="10D",1,0)</f>
        <v>1</v>
      </c>
      <c r="AZ695" s="0" t="n">
        <f aca="false">IF(AND(I695&gt;G695,I694&lt;G694,I695&gt;F695,I694&gt;F694,I695&gt;E695,I694&gt;E694),1,0)</f>
        <v>0</v>
      </c>
      <c r="BA695" s="56" t="n">
        <f aca="false">IF(G695&gt;H695,1,0)</f>
        <v>0</v>
      </c>
      <c r="BB695" s="56" t="n">
        <f aca="false">IF(I695&lt;F695,1,0)</f>
        <v>0</v>
      </c>
      <c r="BC695" s="0" t="n">
        <f aca="false">IF(AND(SUM(AW694:AX694)=2,AY695=1),1,IF(SUM(AX693:AX695)=0,0,IF(AND(OR(AW693=1,AX693=1),OR(AW694=1,AX694=1),AY695=1),1,IF(AND(SUM(AW695:AY695)=2,SUM(AW693:AX693)=2,AX693=1),1,0))))</f>
        <v>0</v>
      </c>
      <c r="BD695" s="57" t="str">
        <f aca="false">IF(BC695=0,"",IF(AND(BC695=1,AZ695=0,AZ694=0,AZ693=0),1,IF(AND(BC695=1,OR(AZ695=1,AZ694=1,AZ693)),IF(BA695=1,1,0))))</f>
        <v/>
      </c>
      <c r="BE695" s="50" t="str">
        <f aca="false">IF(AND(BD695=1,BD694=1),0,IF(BD695=1,SUM(CM696:CM734),""))</f>
        <v/>
      </c>
      <c r="BF695" s="20" t="str">
        <f aca="false">IF(AND(BB695=1,BB694=1,BE654&lt;&gt;0),"",IF(AND(BB694=0,BB695=1),BF694,IF(AND(BB695=1,BB694=1),BF694,IF(AND(BF694="",BE694="",OR(BD694=0,BD694="")),"",IF(AND(BF694="",BE655=0),"",IF(AND(BE655&lt;&gt;"",BF694=BE655),"",IF(AND(BD694=1,BE694&lt;&gt;0),CM695,IF(BF694&lt;&gt;0,BF694+CM695,IF(BF694="","")))))))))</f>
        <v/>
      </c>
      <c r="BI695" s="0"/>
      <c r="BU695" s="0"/>
      <c r="BZ695" s="49"/>
      <c r="CG695" s="13"/>
      <c r="CH695" s="40"/>
      <c r="CI695" s="13"/>
      <c r="CL695" s="6" t="n">
        <f aca="false">C695</f>
        <v>38254</v>
      </c>
      <c r="CM695" s="13" t="n">
        <f aca="false">CN695/CN694-1</f>
        <v>0.00459666516448842</v>
      </c>
      <c r="CN695" s="4" t="n">
        <v>111.46</v>
      </c>
      <c r="CO695" s="13" t="n">
        <f aca="false">CN695/CN690-1</f>
        <v>-0.0149359257622625</v>
      </c>
      <c r="CY695" s="4" t="n">
        <v>111.17</v>
      </c>
      <c r="CZ695" s="4" t="n">
        <v>111.46</v>
      </c>
      <c r="DA695" s="33" t="n">
        <f aca="false">CZ695-CN695</f>
        <v>0</v>
      </c>
      <c r="DB695" s="16" t="n">
        <f aca="false">CZ695/CY695-1</f>
        <v>0.00260861743276064</v>
      </c>
      <c r="DC695" s="15" t="n">
        <f aca="false">CY695/CZ694-1</f>
        <v>0.00198287516899498</v>
      </c>
      <c r="DD695" s="15" t="n">
        <f aca="false">CZ695/CZ694-1</f>
        <v>0.00459666516448842</v>
      </c>
      <c r="DE695" s="34" t="str">
        <f aca="false">IF(CW695=0,"",-DC695*CS695)</f>
        <v/>
      </c>
      <c r="DY695" s="6"/>
      <c r="EB695" s="6" t="n">
        <f aca="false">CL695</f>
        <v>38254</v>
      </c>
      <c r="EC695" s="13" t="n">
        <f aca="false">SUM(CM693:CM695)</f>
        <v>-0.0132643833750833</v>
      </c>
    </row>
    <row r="696" customFormat="false" ht="15" hidden="false" customHeight="false" outlineLevel="0" collapsed="false">
      <c r="A696" s="0" t="n">
        <f aca="false">IF(FR696=1,CZ696,0)</f>
        <v>0</v>
      </c>
      <c r="C696" s="6" t="n">
        <v>38257</v>
      </c>
      <c r="D696" s="0" t="n">
        <f aca="false">IF(E696&gt;E695,1,)</f>
        <v>1</v>
      </c>
      <c r="E696" s="46" t="n">
        <v>112.1865</v>
      </c>
      <c r="F696" s="46" t="n">
        <v>111.4142</v>
      </c>
      <c r="G696" s="46" t="n">
        <v>110.6272</v>
      </c>
      <c r="H696" s="46" t="n">
        <v>111.553</v>
      </c>
      <c r="I696" s="46" t="n">
        <v>112.289</v>
      </c>
      <c r="J696" s="47" t="str">
        <f aca="false">IF(MIN(E696:I696)=E696,$E$2,IF(MIN(E696:I696)=F696,$F$2,IF(MIN(E696:I696)=G696,$G$2,IF(MIN(E696:I696)=H696,$H$2,IF(MIN(E696:I696)=I696,$I$2)))))</f>
        <v>50D</v>
      </c>
      <c r="K696" s="47" t="str">
        <f aca="false">IF(MAX(E696:I696)=E696,$E$2,IF(MAX(E696:I696)=F696,$F$2,IF(MAX(E696:I696)=G696,$G$2,IF(MAX(E696:I696)=H696,$H$2,IF(MAX(E696:I696)=I696,$I$2)))))</f>
        <v>10D</v>
      </c>
      <c r="L696" s="4" t="n">
        <f aca="false">IF(MAX(E696:I696)=H696,1,0)</f>
        <v>0</v>
      </c>
      <c r="M696" s="4" t="n">
        <f aca="false">IF(MAX(E696:I696)=I696,1,0)</f>
        <v>1</v>
      </c>
      <c r="O696" s="4" t="n">
        <f aca="false">IF(CN696&gt;E696,1,0)</f>
        <v>0</v>
      </c>
      <c r="P696" s="4" t="n">
        <f aca="false">IF(CN696&gt;F696,1,0)</f>
        <v>0</v>
      </c>
      <c r="Q696" s="4" t="n">
        <f aca="false">IF(CN696&gt;G696,1,0)</f>
        <v>1</v>
      </c>
      <c r="R696" s="4" t="n">
        <f aca="false">IF(CN696&gt;H696,1,0)</f>
        <v>0</v>
      </c>
      <c r="S696" s="4" t="n">
        <f aca="false">IF(CN696&gt;I696,1,0)</f>
        <v>0</v>
      </c>
      <c r="T696" s="25" t="n">
        <f aca="false">IF(AND(AND(R696=0,S696=0,Q696=0),OR(S695=1,S694=1,S693=1)),1,0)</f>
        <v>0</v>
      </c>
      <c r="U696" s="13" t="n">
        <f aca="false">SUM(CM695:CM696)</f>
        <v>-0.0017733330411458</v>
      </c>
      <c r="AV696" s="0"/>
      <c r="AW696" s="55" t="n">
        <f aca="false">IF(EC696&gt;$AW$2,1,0)</f>
        <v>0</v>
      </c>
      <c r="AX696" s="0" t="n">
        <f aca="false">IF(AND(I696&gt;G696,I695&lt;G695),1,IF(OR(AND(I696&gt;F696,I695&lt;F695),AND(I696&gt;E696,I695&lt;E695)),1,0))</f>
        <v>0</v>
      </c>
      <c r="AY696" s="0" t="n">
        <f aca="false">IF(K695="10D",1,0)</f>
        <v>1</v>
      </c>
      <c r="AZ696" s="0" t="n">
        <f aca="false">IF(AND(I696&gt;G696,I695&lt;G695,I696&gt;F696,I695&gt;F695,I696&gt;E696,I695&gt;E695),1,0)</f>
        <v>0</v>
      </c>
      <c r="BA696" s="56" t="n">
        <f aca="false">IF(G696&gt;H696,1,0)</f>
        <v>0</v>
      </c>
      <c r="BB696" s="56" t="n">
        <f aca="false">IF(I696&lt;F696,1,0)</f>
        <v>0</v>
      </c>
      <c r="BC696" s="0" t="n">
        <f aca="false">IF(AND(SUM(AW695:AX695)=2,AY696=1),1,IF(SUM(AX694:AX696)=0,0,IF(AND(OR(AW694=1,AX694=1),OR(AW695=1,AX695=1),AY696=1),1,IF(AND(SUM(AW696:AY696)=2,SUM(AW694:AX694)=2,AX694=1),1,0))))</f>
        <v>0</v>
      </c>
      <c r="BD696" s="57" t="str">
        <f aca="false">IF(BC696=0,"",IF(AND(BC696=1,AZ696=0,AZ695=0,AZ694=0),1,IF(AND(BC696=1,OR(AZ696=1,AZ695=1,AZ694)),IF(BA696=1,1,0))))</f>
        <v/>
      </c>
      <c r="BE696" s="50" t="str">
        <f aca="false">IF(AND(BD696=1,BD695=1),0,IF(BD696=1,SUM(CM697:CM735),""))</f>
        <v/>
      </c>
      <c r="BF696" s="20" t="str">
        <f aca="false">IF(AND(BB696=1,BB695=1,BE655&lt;&gt;0),"",IF(AND(BB695=0,BB696=1),BF695,IF(AND(BB696=1,BB695=1),BF695,IF(AND(BF695="",BE695="",OR(BD695=0,BD695="")),"",IF(AND(BF695="",BE656=0),"",IF(AND(BE656&lt;&gt;"",BF695=BE656),"",IF(AND(BD695=1,BE695&lt;&gt;0),CM696,IF(BF695&lt;&gt;0,BF695+CM696,IF(BF695="","")))))))))</f>
        <v/>
      </c>
      <c r="BI696" s="0"/>
      <c r="BU696" s="0"/>
      <c r="BZ696" s="49"/>
      <c r="CG696" s="13"/>
      <c r="CH696" s="40"/>
      <c r="CI696" s="13"/>
      <c r="CL696" s="6" t="n">
        <f aca="false">C696</f>
        <v>38257</v>
      </c>
      <c r="CM696" s="13" t="n">
        <f aca="false">CN696/CN695-1</f>
        <v>-0.00636999820563422</v>
      </c>
      <c r="CN696" s="4" t="n">
        <v>110.75</v>
      </c>
      <c r="CO696" s="13" t="n">
        <f aca="false">CN696/CN691-1</f>
        <v>-0.0152929670134258</v>
      </c>
      <c r="CY696" s="4" t="n">
        <v>111.1</v>
      </c>
      <c r="CZ696" s="4" t="n">
        <v>110.75</v>
      </c>
      <c r="DA696" s="33" t="n">
        <f aca="false">CZ696-CN696</f>
        <v>0</v>
      </c>
      <c r="DB696" s="16" t="n">
        <f aca="false">CZ696/CY696-1</f>
        <v>-0.00315031503150309</v>
      </c>
      <c r="DC696" s="15" t="n">
        <f aca="false">CY696/CZ695-1</f>
        <v>-0.00322985824511035</v>
      </c>
      <c r="DD696" s="15" t="n">
        <f aca="false">CZ696/CZ695-1</f>
        <v>-0.00636999820563422</v>
      </c>
      <c r="DE696" s="34" t="str">
        <f aca="false">IF(CW696=0,"",-DC696*CS696)</f>
        <v/>
      </c>
      <c r="DY696" s="6"/>
      <c r="EB696" s="6" t="n">
        <f aca="false">CL696</f>
        <v>38257</v>
      </c>
      <c r="EC696" s="13" t="n">
        <f aca="false">SUM(CM694:CM696)</f>
        <v>-0.00715208696315384</v>
      </c>
    </row>
    <row r="697" customFormat="false" ht="15" hidden="false" customHeight="false" outlineLevel="0" collapsed="false">
      <c r="A697" s="0" t="n">
        <f aca="false">IF(FR697=1,CZ697,0)</f>
        <v>0</v>
      </c>
      <c r="C697" s="6" t="n">
        <v>38258</v>
      </c>
      <c r="D697" s="0" t="n">
        <f aca="false">IF(E697&gt;E696,1,)</f>
        <v>1</v>
      </c>
      <c r="E697" s="46" t="n">
        <v>112.2093</v>
      </c>
      <c r="F697" s="46" t="n">
        <v>111.3992</v>
      </c>
      <c r="G697" s="46" t="n">
        <v>110.648</v>
      </c>
      <c r="H697" s="46" t="n">
        <v>111.6523</v>
      </c>
      <c r="I697" s="46" t="n">
        <v>112.051</v>
      </c>
      <c r="J697" s="47" t="str">
        <f aca="false">IF(MIN(E697:I697)=E697,$E$2,IF(MIN(E697:I697)=F697,$F$2,IF(MIN(E697:I697)=G697,$G$2,IF(MIN(E697:I697)=H697,$H$2,IF(MIN(E697:I697)=I697,$I$2)))))</f>
        <v>50D</v>
      </c>
      <c r="K697" s="47" t="str">
        <f aca="false">IF(MAX(E697:I697)=E697,$E$2,IF(MAX(E697:I697)=F697,$F$2,IF(MAX(E697:I697)=G697,$G$2,IF(MAX(E697:I697)=H697,$H$2,IF(MAX(E697:I697)=I697,$I$2)))))</f>
        <v>200D</v>
      </c>
      <c r="L697" s="4" t="n">
        <f aca="false">IF(MAX(E697:I697)=H697,1,0)</f>
        <v>0</v>
      </c>
      <c r="M697" s="4" t="n">
        <f aca="false">IF(MAX(E697:I697)=I697,1,0)</f>
        <v>0</v>
      </c>
      <c r="O697" s="4" t="n">
        <f aca="false">IF(CN697&gt;E697,1,0)</f>
        <v>0</v>
      </c>
      <c r="P697" s="4" t="n">
        <f aca="false">IF(CN697&gt;F697,1,0)</f>
        <v>0</v>
      </c>
      <c r="Q697" s="4" t="n">
        <f aca="false">IF(CN697&gt;G697,1,0)</f>
        <v>1</v>
      </c>
      <c r="R697" s="4" t="n">
        <f aca="false">IF(CN697&gt;H697,1,0)</f>
        <v>0</v>
      </c>
      <c r="S697" s="4" t="n">
        <f aca="false">IF(CN697&gt;I697,1,0)</f>
        <v>0</v>
      </c>
      <c r="T697" s="25" t="n">
        <f aca="false">IF(AND(AND(R697=0,S697=0,Q697=0),OR(S696=1,S695=1,S694=1)),1,0)</f>
        <v>0</v>
      </c>
      <c r="U697" s="13" t="n">
        <f aca="false">SUM(CM696:CM697)</f>
        <v>-0.00158444515823009</v>
      </c>
      <c r="AV697" s="0"/>
      <c r="AW697" s="55" t="n">
        <f aca="false">IF(EC697&gt;$AW$2,1,0)</f>
        <v>0</v>
      </c>
      <c r="AX697" s="0" t="n">
        <f aca="false">IF(AND(I697&gt;G697,I696&lt;G696),1,IF(OR(AND(I697&gt;F697,I696&lt;F696),AND(I697&gt;E697,I696&lt;E696)),1,0))</f>
        <v>0</v>
      </c>
      <c r="AY697" s="0" t="n">
        <f aca="false">IF(K696="10D",1,0)</f>
        <v>1</v>
      </c>
      <c r="AZ697" s="0" t="n">
        <f aca="false">IF(AND(I697&gt;G697,I696&lt;G696,I697&gt;F697,I696&gt;F696,I697&gt;E697,I696&gt;E696),1,0)</f>
        <v>0</v>
      </c>
      <c r="BA697" s="56" t="n">
        <f aca="false">IF(G697&gt;H697,1,0)</f>
        <v>0</v>
      </c>
      <c r="BB697" s="56" t="n">
        <f aca="false">IF(I697&lt;F697,1,0)</f>
        <v>0</v>
      </c>
      <c r="BC697" s="0" t="n">
        <f aca="false">IF(AND(SUM(AW696:AX696)=2,AY697=1),1,IF(SUM(AX695:AX697)=0,0,IF(AND(OR(AW695=1,AX695=1),OR(AW696=1,AX696=1),AY697=1),1,IF(AND(SUM(AW697:AY697)=2,SUM(AW695:AX695)=2,AX695=1),1,0))))</f>
        <v>0</v>
      </c>
      <c r="BD697" s="57" t="str">
        <f aca="false">IF(BC697=0,"",IF(AND(BC697=1,AZ697=0,AZ696=0,AZ695=0),1,IF(AND(BC697=1,OR(AZ697=1,AZ696=1,AZ695)),IF(BA697=1,1,0))))</f>
        <v/>
      </c>
      <c r="BE697" s="50" t="str">
        <f aca="false">IF(AND(BD697=1,BD696=1),0,IF(BD697=1,SUM(CM698:CM736),""))</f>
        <v/>
      </c>
      <c r="BF697" s="20" t="str">
        <f aca="false">IF(AND(BB697=1,BB696=1,BE656&lt;&gt;0),"",IF(AND(BB696=0,BB697=1),BF696,IF(AND(BB697=1,BB696=1),BF696,IF(AND(BF696="",BE696="",OR(BD696=0,BD696="")),"",IF(AND(BF696="",BE657=0),"",IF(AND(BE657&lt;&gt;"",BF696=BE657),"",IF(AND(BD696=1,BE696&lt;&gt;0),CM697,IF(BF696&lt;&gt;0,BF696+CM697,IF(BF696="","")))))))))</f>
        <v/>
      </c>
      <c r="BI697" s="0"/>
      <c r="BU697" s="0"/>
      <c r="BZ697" s="49"/>
      <c r="CG697" s="13"/>
      <c r="CH697" s="40"/>
      <c r="CI697" s="13"/>
      <c r="CL697" s="6" t="n">
        <f aca="false">C697</f>
        <v>38258</v>
      </c>
      <c r="CM697" s="13" t="n">
        <f aca="false">CN697/CN696-1</f>
        <v>0.00478555304740413</v>
      </c>
      <c r="CN697" s="4" t="n">
        <v>111.28</v>
      </c>
      <c r="CO697" s="13" t="n">
        <f aca="false">CN697/CN692-1</f>
        <v>-0.0148725212464589</v>
      </c>
      <c r="CY697" s="4" t="n">
        <v>110.91</v>
      </c>
      <c r="CZ697" s="4" t="n">
        <v>111.28</v>
      </c>
      <c r="DA697" s="33" t="n">
        <f aca="false">CZ697-CN697</f>
        <v>0</v>
      </c>
      <c r="DB697" s="16" t="n">
        <f aca="false">CZ697/CY697-1</f>
        <v>0.00333603822919493</v>
      </c>
      <c r="DC697" s="15" t="n">
        <f aca="false">CY697/CZ696-1</f>
        <v>0.00144469525959368</v>
      </c>
      <c r="DD697" s="15" t="n">
        <f aca="false">CZ697/CZ696-1</f>
        <v>0.00478555304740413</v>
      </c>
      <c r="DE697" s="34" t="str">
        <f aca="false">IF(CW697=0,"",-DC697*CS697)</f>
        <v/>
      </c>
      <c r="DY697" s="6"/>
      <c r="EB697" s="6" t="n">
        <f aca="false">CL697</f>
        <v>38258</v>
      </c>
      <c r="EC697" s="13" t="n">
        <f aca="false">SUM(CM695:CM697)</f>
        <v>0.00301222000625834</v>
      </c>
    </row>
    <row r="698" customFormat="false" ht="15" hidden="false" customHeight="false" outlineLevel="0" collapsed="false">
      <c r="A698" s="0" t="n">
        <f aca="false">IF(FR698=1,CZ698,0)</f>
        <v>0</v>
      </c>
      <c r="C698" s="6" t="n">
        <v>38259</v>
      </c>
      <c r="D698" s="0" t="n">
        <f aca="false">IF(E698&gt;E697,1,)</f>
        <v>1</v>
      </c>
      <c r="E698" s="46" t="n">
        <v>112.2288</v>
      </c>
      <c r="F698" s="46" t="n">
        <v>111.3995</v>
      </c>
      <c r="G698" s="46" t="n">
        <v>110.652</v>
      </c>
      <c r="H698" s="46" t="n">
        <v>111.75</v>
      </c>
      <c r="I698" s="46" t="n">
        <v>111.955</v>
      </c>
      <c r="J698" s="47" t="str">
        <f aca="false">IF(MIN(E698:I698)=E698,$E$2,IF(MIN(E698:I698)=F698,$F$2,IF(MIN(E698:I698)=G698,$G$2,IF(MIN(E698:I698)=H698,$H$2,IF(MIN(E698:I698)=I698,$I$2)))))</f>
        <v>50D</v>
      </c>
      <c r="K698" s="47" t="str">
        <f aca="false">IF(MAX(E698:I698)=E698,$E$2,IF(MAX(E698:I698)=F698,$F$2,IF(MAX(E698:I698)=G698,$G$2,IF(MAX(E698:I698)=H698,$H$2,IF(MAX(E698:I698)=I698,$I$2)))))</f>
        <v>200D</v>
      </c>
      <c r="L698" s="4" t="n">
        <f aca="false">IF(MAX(E698:I698)=H698,1,0)</f>
        <v>0</v>
      </c>
      <c r="M698" s="4" t="n">
        <f aca="false">IF(MAX(E698:I698)=I698,1,0)</f>
        <v>0</v>
      </c>
      <c r="O698" s="4" t="n">
        <f aca="false">IF(CN698&gt;E698,1,0)</f>
        <v>0</v>
      </c>
      <c r="P698" s="4" t="n">
        <f aca="false">IF(CN698&gt;F698,1,0)</f>
        <v>1</v>
      </c>
      <c r="Q698" s="4" t="n">
        <f aca="false">IF(CN698&gt;G698,1,0)</f>
        <v>1</v>
      </c>
      <c r="R698" s="4" t="n">
        <f aca="false">IF(CN698&gt;H698,1,0)</f>
        <v>1</v>
      </c>
      <c r="S698" s="4" t="n">
        <f aca="false">IF(CN698&gt;I698,1,0)</f>
        <v>0</v>
      </c>
      <c r="T698" s="25" t="n">
        <f aca="false">IF(AND(AND(R698=0,S698=0,Q698=0),OR(S697=1,S696=1,S695=1)),1,0)</f>
        <v>0</v>
      </c>
      <c r="U698" s="13" t="n">
        <f aca="false">SUM(CM697:CM698)</f>
        <v>0.00981790387414749</v>
      </c>
      <c r="AV698" s="0"/>
      <c r="AW698" s="55" t="n">
        <f aca="false">IF(EC698&gt;$AW$2,1,0)</f>
        <v>0</v>
      </c>
      <c r="AX698" s="0" t="n">
        <f aca="false">IF(AND(I698&gt;G698,I697&lt;G697),1,IF(OR(AND(I698&gt;F698,I697&lt;F697),AND(I698&gt;E698,I697&lt;E697)),1,0))</f>
        <v>0</v>
      </c>
      <c r="AY698" s="0" t="n">
        <f aca="false">IF(K697="10D",1,0)</f>
        <v>0</v>
      </c>
      <c r="AZ698" s="0" t="n">
        <f aca="false">IF(AND(I698&gt;G698,I697&lt;G697,I698&gt;F698,I697&gt;F697,I698&gt;E698,I697&gt;E697),1,0)</f>
        <v>0</v>
      </c>
      <c r="BA698" s="56" t="n">
        <f aca="false">IF(G698&gt;H698,1,0)</f>
        <v>0</v>
      </c>
      <c r="BB698" s="56" t="n">
        <f aca="false">IF(I698&lt;F698,1,0)</f>
        <v>0</v>
      </c>
      <c r="BC698" s="0" t="n">
        <f aca="false">IF(AND(SUM(AW697:AX697)=2,AY698=1),1,IF(SUM(AX696:AX698)=0,0,IF(AND(OR(AW696=1,AX696=1),OR(AW697=1,AX697=1),AY698=1),1,IF(AND(SUM(AW698:AY698)=2,SUM(AW696:AX696)=2,AX696=1),1,0))))</f>
        <v>0</v>
      </c>
      <c r="BD698" s="57" t="str">
        <f aca="false">IF(BC698=0,"",IF(AND(BC698=1,AZ698=0,AZ697=0,AZ696=0),1,IF(AND(BC698=1,OR(AZ698=1,AZ697=1,AZ696)),IF(BA698=1,1,0))))</f>
        <v/>
      </c>
      <c r="BE698" s="50" t="str">
        <f aca="false">IF(AND(BD698=1,BD697=1),0,IF(BD698=1,SUM(CM699:CM737),""))</f>
        <v/>
      </c>
      <c r="BF698" s="20" t="str">
        <f aca="false">IF(AND(BB698=1,BB697=1,BE657&lt;&gt;0),"",IF(AND(BB697=0,BB698=1),BF697,IF(AND(BB698=1,BB697=1),BF697,IF(AND(BF697="",BE697="",OR(BD697=0,BD697="")),"",IF(AND(BF697="",BE658=0),"",IF(AND(BE658&lt;&gt;"",BF697=BE658),"",IF(AND(BD697=1,BE697&lt;&gt;0),CM698,IF(BF697&lt;&gt;0,BF697+CM698,IF(BF697="","")))))))))</f>
        <v/>
      </c>
      <c r="BI698" s="0"/>
      <c r="BU698" s="0"/>
      <c r="BZ698" s="49"/>
      <c r="CG698" s="13"/>
      <c r="CH698" s="40"/>
      <c r="CI698" s="13"/>
      <c r="CL698" s="6" t="n">
        <f aca="false">C698</f>
        <v>38259</v>
      </c>
      <c r="CM698" s="13" t="n">
        <f aca="false">CN698/CN697-1</f>
        <v>0.00503235082674336</v>
      </c>
      <c r="CN698" s="4" t="n">
        <v>111.84</v>
      </c>
      <c r="CO698" s="13" t="n">
        <f aca="false">CN698/CN693-1</f>
        <v>0.00259973106230404</v>
      </c>
      <c r="CY698" s="4" t="n">
        <v>111.21</v>
      </c>
      <c r="CZ698" s="4" t="n">
        <v>111.84</v>
      </c>
      <c r="DA698" s="33" t="n">
        <f aca="false">CZ698-CN698</f>
        <v>0</v>
      </c>
      <c r="DB698" s="16" t="n">
        <f aca="false">CZ698/CY698-1</f>
        <v>0.00566495818721346</v>
      </c>
      <c r="DC698" s="15" t="n">
        <f aca="false">CY698/CZ697-1</f>
        <v>-0.000629043853342948</v>
      </c>
      <c r="DD698" s="15" t="n">
        <f aca="false">CZ698/CZ697-1</f>
        <v>0.00503235082674336</v>
      </c>
      <c r="DE698" s="34" t="str">
        <f aca="false">IF(CW698=0,"",-DC698*CS698)</f>
        <v/>
      </c>
      <c r="DY698" s="6"/>
      <c r="EB698" s="6" t="n">
        <f aca="false">CL698</f>
        <v>38259</v>
      </c>
      <c r="EC698" s="13" t="n">
        <f aca="false">SUM(CM696:CM698)</f>
        <v>0.00344790566851327</v>
      </c>
    </row>
    <row r="699" customFormat="false" ht="15" hidden="false" customHeight="false" outlineLevel="0" collapsed="false">
      <c r="A699" s="0" t="n">
        <f aca="false">IF(FR699=1,CZ699,0)</f>
        <v>0</v>
      </c>
      <c r="C699" s="6" t="n">
        <v>38260</v>
      </c>
      <c r="D699" s="0" t="n">
        <f aca="false">IF(E699&gt;E698,1,)</f>
        <v>1</v>
      </c>
      <c r="E699" s="46" t="n">
        <v>112.2469</v>
      </c>
      <c r="F699" s="46" t="n">
        <v>111.4175</v>
      </c>
      <c r="G699" s="46" t="n">
        <v>110.6956</v>
      </c>
      <c r="H699" s="46" t="n">
        <v>111.8077</v>
      </c>
      <c r="I699" s="46" t="n">
        <v>111.817</v>
      </c>
      <c r="J699" s="47" t="str">
        <f aca="false">IF(MIN(E699:I699)=E699,$E$2,IF(MIN(E699:I699)=F699,$F$2,IF(MIN(E699:I699)=G699,$G$2,IF(MIN(E699:I699)=H699,$H$2,IF(MIN(E699:I699)=I699,$I$2)))))</f>
        <v>50D</v>
      </c>
      <c r="K699" s="47" t="str">
        <f aca="false">IF(MAX(E699:I699)=E699,$E$2,IF(MAX(E699:I699)=F699,$F$2,IF(MAX(E699:I699)=G699,$G$2,IF(MAX(E699:I699)=H699,$H$2,IF(MAX(E699:I699)=I699,$I$2)))))</f>
        <v>200D</v>
      </c>
      <c r="L699" s="4" t="n">
        <f aca="false">IF(MAX(E699:I699)=H699,1,0)</f>
        <v>0</v>
      </c>
      <c r="M699" s="4" t="n">
        <f aca="false">IF(MAX(E699:I699)=I699,1,0)</f>
        <v>0</v>
      </c>
      <c r="O699" s="4" t="n">
        <f aca="false">IF(CN699&gt;E699,1,0)</f>
        <v>0</v>
      </c>
      <c r="P699" s="4" t="n">
        <f aca="false">IF(CN699&gt;F699,1,0)</f>
        <v>1</v>
      </c>
      <c r="Q699" s="4" t="n">
        <f aca="false">IF(CN699&gt;G699,1,0)</f>
        <v>1</v>
      </c>
      <c r="R699" s="4" t="n">
        <f aca="false">IF(CN699&gt;H699,1,0)</f>
        <v>0</v>
      </c>
      <c r="S699" s="4" t="n">
        <f aca="false">IF(CN699&gt;I699,1,0)</f>
        <v>0</v>
      </c>
      <c r="T699" s="25" t="n">
        <f aca="false">IF(AND(AND(R699=0,S699=0,Q699=0),OR(S698=1,S697=1,S696=1)),1,0)</f>
        <v>0</v>
      </c>
      <c r="U699" s="13" t="n">
        <f aca="false">SUM(CM698:CM699)</f>
        <v>0.00431704324448301</v>
      </c>
      <c r="AV699" s="0"/>
      <c r="AW699" s="55" t="n">
        <f aca="false">IF(EC699&gt;$AW$2,1,0)</f>
        <v>0</v>
      </c>
      <c r="AX699" s="0" t="n">
        <f aca="false">IF(AND(I699&gt;G699,I698&lt;G698),1,IF(OR(AND(I699&gt;F699,I698&lt;F698),AND(I699&gt;E699,I698&lt;E698)),1,0))</f>
        <v>0</v>
      </c>
      <c r="AY699" s="0" t="n">
        <f aca="false">IF(K698="10D",1,0)</f>
        <v>0</v>
      </c>
      <c r="AZ699" s="0" t="n">
        <f aca="false">IF(AND(I699&gt;G699,I698&lt;G698,I699&gt;F699,I698&gt;F698,I699&gt;E699,I698&gt;E698),1,0)</f>
        <v>0</v>
      </c>
      <c r="BA699" s="56" t="n">
        <f aca="false">IF(G699&gt;H699,1,0)</f>
        <v>0</v>
      </c>
      <c r="BB699" s="56" t="n">
        <f aca="false">IF(I699&lt;F699,1,0)</f>
        <v>0</v>
      </c>
      <c r="BC699" s="0" t="n">
        <f aca="false">IF(AND(SUM(AW698:AX698)=2,AY699=1),1,IF(SUM(AX697:AX699)=0,0,IF(AND(OR(AW697=1,AX697=1),OR(AW698=1,AX698=1),AY699=1),1,IF(AND(SUM(AW699:AY699)=2,SUM(AW697:AX697)=2,AX697=1),1,0))))</f>
        <v>0</v>
      </c>
      <c r="BD699" s="57" t="str">
        <f aca="false">IF(BC699=0,"",IF(AND(BC699=1,AZ699=0,AZ698=0,AZ697=0),1,IF(AND(BC699=1,OR(AZ699=1,AZ698=1,AZ697)),IF(BA699=1,1,0))))</f>
        <v/>
      </c>
      <c r="BE699" s="50" t="str">
        <f aca="false">IF(AND(BD699=1,BD698=1),0,IF(BD699=1,SUM(CM700:CM738),""))</f>
        <v/>
      </c>
      <c r="BF699" s="20" t="str">
        <f aca="false">IF(AND(BB699=1,BB698=1,BE658&lt;&gt;0),"",IF(AND(BB698=0,BB699=1),BF698,IF(AND(BB699=1,BB698=1),BF698,IF(AND(BF698="",BE698="",OR(BD698=0,BD698="")),"",IF(AND(BF698="",BE659=0),"",IF(AND(BE659&lt;&gt;"",BF698=BE659),"",IF(AND(BD698=1,BE698&lt;&gt;0),CM699,IF(BF698&lt;&gt;0,BF698+CM699,IF(BF698="","")))))))))</f>
        <v/>
      </c>
      <c r="BI699" s="0"/>
      <c r="BU699" s="0"/>
      <c r="BZ699" s="49"/>
      <c r="CG699" s="13"/>
      <c r="CH699" s="40"/>
      <c r="CI699" s="13"/>
      <c r="CL699" s="6" t="n">
        <f aca="false">C699</f>
        <v>38260</v>
      </c>
      <c r="CM699" s="13" t="n">
        <f aca="false">CN699/CN698-1</f>
        <v>-0.000715307582260349</v>
      </c>
      <c r="CN699" s="4" t="n">
        <v>111.76</v>
      </c>
      <c r="CO699" s="13" t="n">
        <f aca="false">CN699/CN694-1</f>
        <v>0.00730058584948168</v>
      </c>
      <c r="CY699" s="4" t="n">
        <v>111.55</v>
      </c>
      <c r="CZ699" s="4" t="n">
        <v>111.76</v>
      </c>
      <c r="DA699" s="33" t="n">
        <f aca="false">CZ699-CN699</f>
        <v>0</v>
      </c>
      <c r="DB699" s="16" t="n">
        <f aca="false">CZ699/CY699-1</f>
        <v>0.00188256387270291</v>
      </c>
      <c r="DC699" s="15" t="n">
        <f aca="false">CY699/CZ698-1</f>
        <v>-0.00259298998569391</v>
      </c>
      <c r="DD699" s="15" t="n">
        <f aca="false">CZ699/CZ698-1</f>
        <v>-0.000715307582260349</v>
      </c>
      <c r="DE699" s="34" t="str">
        <f aca="false">IF(CW699=0,"",-DC699*CS699)</f>
        <v/>
      </c>
      <c r="DY699" s="6"/>
      <c r="EB699" s="6" t="n">
        <f aca="false">CL699</f>
        <v>38260</v>
      </c>
      <c r="EC699" s="13" t="n">
        <f aca="false">SUM(CM697:CM699)</f>
        <v>0.00910259629188714</v>
      </c>
    </row>
    <row r="700" customFormat="false" ht="15" hidden="false" customHeight="false" outlineLevel="0" collapsed="false">
      <c r="A700" s="0" t="n">
        <f aca="false">IF(FR700=1,CZ700,0)</f>
        <v>0</v>
      </c>
      <c r="C700" s="6" t="n">
        <v>38261</v>
      </c>
      <c r="D700" s="0" t="n">
        <f aca="false">IF(E700&gt;E699,1,)</f>
        <v>1</v>
      </c>
      <c r="E700" s="46" t="n">
        <v>112.2772</v>
      </c>
      <c r="F700" s="46" t="n">
        <v>111.4657</v>
      </c>
      <c r="G700" s="46" t="n">
        <v>110.771</v>
      </c>
      <c r="H700" s="46" t="n">
        <v>111.939</v>
      </c>
      <c r="I700" s="46" t="n">
        <v>111.867</v>
      </c>
      <c r="J700" s="47" t="str">
        <f aca="false">IF(MIN(E700:I700)=E700,$E$2,IF(MIN(E700:I700)=F700,$F$2,IF(MIN(E700:I700)=G700,$G$2,IF(MIN(E700:I700)=H700,$H$2,IF(MIN(E700:I700)=I700,$I$2)))))</f>
        <v>50D</v>
      </c>
      <c r="K700" s="47" t="str">
        <f aca="false">IF(MAX(E700:I700)=E700,$E$2,IF(MAX(E700:I700)=F700,$F$2,IF(MAX(E700:I700)=G700,$G$2,IF(MAX(E700:I700)=H700,$H$2,IF(MAX(E700:I700)=I700,$I$2)))))</f>
        <v>200D</v>
      </c>
      <c r="L700" s="4" t="n">
        <f aca="false">IF(MAX(E700:I700)=H700,1,0)</f>
        <v>0</v>
      </c>
      <c r="M700" s="4" t="n">
        <f aca="false">IF(MAX(E700:I700)=I700,1,0)</f>
        <v>0</v>
      </c>
      <c r="O700" s="4" t="n">
        <f aca="false">IF(CN700&gt;E700,1,0)</f>
        <v>1</v>
      </c>
      <c r="P700" s="4" t="n">
        <f aca="false">IF(CN700&gt;F700,1,0)</f>
        <v>1</v>
      </c>
      <c r="Q700" s="4" t="n">
        <f aca="false">IF(CN700&gt;G700,1,0)</f>
        <v>1</v>
      </c>
      <c r="R700" s="4" t="n">
        <f aca="false">IF(CN700&gt;H700,1,0)</f>
        <v>1</v>
      </c>
      <c r="S700" s="4" t="n">
        <f aca="false">IF(CN700&gt;I700,1,0)</f>
        <v>1</v>
      </c>
      <c r="T700" s="25" t="n">
        <f aca="false">IF(AND(AND(R700=0,S700=0,Q700=0),OR(S699=1,S698=1,S697=1)),1,0)</f>
        <v>0</v>
      </c>
      <c r="U700" s="13" t="n">
        <f aca="false">SUM(CM699:CM700)</f>
        <v>0.0161959307856709</v>
      </c>
      <c r="AV700" s="0"/>
      <c r="AW700" s="55" t="n">
        <f aca="false">IF(EC700&gt;$AW$2,1,0)</f>
        <v>1</v>
      </c>
      <c r="AX700" s="0" t="n">
        <f aca="false">IF(AND(I700&gt;G700,I699&lt;G699),1,IF(OR(AND(I700&gt;F700,I699&lt;F699),AND(I700&gt;E700,I699&lt;E699)),1,0))</f>
        <v>0</v>
      </c>
      <c r="AY700" s="0" t="n">
        <f aca="false">IF(K699="10D",1,0)</f>
        <v>0</v>
      </c>
      <c r="AZ700" s="0" t="n">
        <f aca="false">IF(AND(I700&gt;G700,I699&lt;G699,I700&gt;F700,I699&gt;F699,I700&gt;E700,I699&gt;E699),1,0)</f>
        <v>0</v>
      </c>
      <c r="BA700" s="56" t="n">
        <f aca="false">IF(G700&gt;H700,1,0)</f>
        <v>0</v>
      </c>
      <c r="BB700" s="56" t="n">
        <f aca="false">IF(I700&lt;F700,1,0)</f>
        <v>0</v>
      </c>
      <c r="BC700" s="0" t="n">
        <f aca="false">IF(AND(SUM(AW699:AX699)=2,AY700=1),1,IF(SUM(AX698:AX700)=0,0,IF(AND(OR(AW698=1,AX698=1),OR(AW699=1,AX699=1),AY700=1),1,IF(AND(SUM(AW700:AY700)=2,SUM(AW698:AX698)=2,AX698=1),1,0))))</f>
        <v>0</v>
      </c>
      <c r="BD700" s="57" t="str">
        <f aca="false">IF(BC700=0,"",IF(AND(BC700=1,AZ700=0,AZ699=0,AZ698=0),1,IF(AND(BC700=1,OR(AZ700=1,AZ699=1,AZ698)),IF(BA700=1,1,0))))</f>
        <v/>
      </c>
      <c r="BE700" s="50" t="str">
        <f aca="false">IF(AND(BD700=1,BD699=1),0,IF(BD700=1,SUM(CM701:CM739),""))</f>
        <v/>
      </c>
      <c r="BF700" s="20" t="str">
        <f aca="false">IF(AND(BB700=1,BB699=1,BE659&lt;&gt;0),"",IF(AND(BB699=0,BB700=1),BF699,IF(AND(BB700=1,BB699=1),BF699,IF(AND(BF699="",BE699="",OR(BD699=0,BD699="")),"",IF(AND(BF699="",BE660=0),"",IF(AND(BE660&lt;&gt;"",BF699=BE660),"",IF(AND(BD699=1,BE699&lt;&gt;0),CM700,IF(BF699&lt;&gt;0,BF699+CM700,IF(BF699="","")))))))))</f>
        <v/>
      </c>
      <c r="BI700" s="0"/>
      <c r="BU700" s="0"/>
      <c r="BZ700" s="49"/>
      <c r="CG700" s="13"/>
      <c r="CH700" s="40"/>
      <c r="CI700" s="13"/>
      <c r="CL700" s="6" t="n">
        <f aca="false">C700</f>
        <v>38261</v>
      </c>
      <c r="CM700" s="13" t="n">
        <f aca="false">CN700/CN699-1</f>
        <v>0.0169112383679313</v>
      </c>
      <c r="CN700" s="4" t="n">
        <v>113.65</v>
      </c>
      <c r="CO700" s="13" t="n">
        <f aca="false">CN700/CN695-1</f>
        <v>0.0196483043244213</v>
      </c>
      <c r="CY700" s="4" t="n">
        <v>112.26</v>
      </c>
      <c r="CZ700" s="4" t="n">
        <v>113.65</v>
      </c>
      <c r="DA700" s="33" t="n">
        <f aca="false">CZ700-CN700</f>
        <v>0</v>
      </c>
      <c r="DB700" s="16" t="n">
        <f aca="false">CZ700/CY700-1</f>
        <v>0.0123819704257973</v>
      </c>
      <c r="DC700" s="15" t="n">
        <f aca="false">CY700/CZ699-1</f>
        <v>0.0044738725841087</v>
      </c>
      <c r="DD700" s="15" t="n">
        <f aca="false">CZ700/CZ699-1</f>
        <v>0.0169112383679313</v>
      </c>
      <c r="DE700" s="34" t="str">
        <f aca="false">IF(CW700=0,"",-DC700*CS700)</f>
        <v/>
      </c>
      <c r="DY700" s="6"/>
      <c r="EB700" s="6" t="n">
        <f aca="false">CL700</f>
        <v>38261</v>
      </c>
      <c r="EC700" s="13" t="n">
        <f aca="false">SUM(CM698:CM700)</f>
        <v>0.0212282816124143</v>
      </c>
    </row>
    <row r="701" customFormat="false" ht="15" hidden="false" customHeight="false" outlineLevel="0" collapsed="false">
      <c r="A701" s="0" t="n">
        <f aca="false">IF(FR701=1,CZ701,0)</f>
        <v>0</v>
      </c>
      <c r="C701" s="6" t="n">
        <v>38264</v>
      </c>
      <c r="D701" s="0" t="n">
        <f aca="false">IF(E701&gt;E700,1,)</f>
        <v>1</v>
      </c>
      <c r="E701" s="46" t="n">
        <v>112.3056</v>
      </c>
      <c r="F701" s="46" t="n">
        <v>111.5066</v>
      </c>
      <c r="G701" s="46" t="n">
        <v>110.8686</v>
      </c>
      <c r="H701" s="46" t="n">
        <v>112.051</v>
      </c>
      <c r="I701" s="46" t="n">
        <v>112.004</v>
      </c>
      <c r="J701" s="47" t="str">
        <f aca="false">IF(MIN(E701:I701)=E701,$E$2,IF(MIN(E701:I701)=F701,$F$2,IF(MIN(E701:I701)=G701,$G$2,IF(MIN(E701:I701)=H701,$H$2,IF(MIN(E701:I701)=I701,$I$2)))))</f>
        <v>50D</v>
      </c>
      <c r="K701" s="47" t="str">
        <f aca="false">IF(MAX(E701:I701)=E701,$E$2,IF(MAX(E701:I701)=F701,$F$2,IF(MAX(E701:I701)=G701,$G$2,IF(MAX(E701:I701)=H701,$H$2,IF(MAX(E701:I701)=I701,$I$2)))))</f>
        <v>200D</v>
      </c>
      <c r="L701" s="4" t="n">
        <f aca="false">IF(MAX(E701:I701)=H701,1,0)</f>
        <v>0</v>
      </c>
      <c r="M701" s="4" t="n">
        <f aca="false">IF(MAX(E701:I701)=I701,1,0)</f>
        <v>0</v>
      </c>
      <c r="O701" s="4" t="n">
        <f aca="false">IF(CN701&gt;E701,1,0)</f>
        <v>1</v>
      </c>
      <c r="P701" s="4" t="n">
        <f aca="false">IF(CN701&gt;F701,1,0)</f>
        <v>1</v>
      </c>
      <c r="Q701" s="4" t="n">
        <f aca="false">IF(CN701&gt;G701,1,0)</f>
        <v>1</v>
      </c>
      <c r="R701" s="4" t="n">
        <f aca="false">IF(CN701&gt;H701,1,0)</f>
        <v>1</v>
      </c>
      <c r="S701" s="4" t="n">
        <f aca="false">IF(CN701&gt;I701,1,0)</f>
        <v>1</v>
      </c>
      <c r="T701" s="25" t="n">
        <f aca="false">IF(AND(AND(R701=0,S701=0,Q701=0),OR(S700=1,S699=1,S698=1)),1,0)</f>
        <v>0</v>
      </c>
      <c r="U701" s="13" t="n">
        <f aca="false">SUM(CM700:CM701)</f>
        <v>0.0185830377520051</v>
      </c>
      <c r="AV701" s="0"/>
      <c r="AW701" s="55" t="n">
        <f aca="false">IF(EC701&gt;$AW$2,1,0)</f>
        <v>1</v>
      </c>
      <c r="AX701" s="0" t="n">
        <f aca="false">IF(AND(I701&gt;G701,I700&lt;G700),1,IF(OR(AND(I701&gt;F701,I700&lt;F700),AND(I701&gt;E701,I700&lt;E700)),1,0))</f>
        <v>0</v>
      </c>
      <c r="AY701" s="0" t="n">
        <f aca="false">IF(K700="10D",1,0)</f>
        <v>0</v>
      </c>
      <c r="AZ701" s="0" t="n">
        <f aca="false">IF(AND(I701&gt;G701,I700&lt;G700,I701&gt;F701,I700&gt;F700,I701&gt;E701,I700&gt;E700),1,0)</f>
        <v>0</v>
      </c>
      <c r="BA701" s="56" t="n">
        <f aca="false">IF(G701&gt;H701,1,0)</f>
        <v>0</v>
      </c>
      <c r="BB701" s="56" t="n">
        <f aca="false">IF(I701&lt;F701,1,0)</f>
        <v>0</v>
      </c>
      <c r="BC701" s="0" t="n">
        <f aca="false">IF(AND(SUM(AW700:AX700)=2,AY701=1),1,IF(SUM(AX699:AX701)=0,0,IF(AND(OR(AW699=1,AX699=1),OR(AW700=1,AX700=1),AY701=1),1,IF(AND(SUM(AW701:AY701)=2,SUM(AW699:AX699)=2,AX699=1),1,0))))</f>
        <v>0</v>
      </c>
      <c r="BD701" s="57" t="str">
        <f aca="false">IF(BC701=0,"",IF(AND(BC701=1,AZ701=0,AZ700=0,AZ699=0),1,IF(AND(BC701=1,OR(AZ701=1,AZ700=1,AZ699)),IF(BA701=1,1,0))))</f>
        <v/>
      </c>
      <c r="BE701" s="50" t="str">
        <f aca="false">IF(AND(BD701=1,BD700=1),0,IF(BD701=1,SUM(CM702:CM740),""))</f>
        <v/>
      </c>
      <c r="BF701" s="20" t="str">
        <f aca="false">IF(AND(BB701=1,BB700=1,BE660&lt;&gt;0),"",IF(AND(BB700=0,BB701=1),BF700,IF(AND(BB701=1,BB700=1),BF700,IF(AND(BF700="",BE700="",OR(BD700=0,BD700="")),"",IF(AND(BF700="",BE661=0),"",IF(AND(BE661&lt;&gt;"",BF700=BE661),"",IF(AND(BD700=1,BE700&lt;&gt;0),CM701,IF(BF700&lt;&gt;0,BF700+CM701,IF(BF700="","")))))))))</f>
        <v/>
      </c>
      <c r="BI701" s="0"/>
      <c r="BU701" s="0"/>
      <c r="BZ701" s="49"/>
      <c r="CG701" s="13"/>
      <c r="CH701" s="40"/>
      <c r="CI701" s="13"/>
      <c r="CL701" s="6" t="n">
        <f aca="false">C701</f>
        <v>38264</v>
      </c>
      <c r="CM701" s="13" t="n">
        <f aca="false">CN701/CN700-1</f>
        <v>0.0016717993840738</v>
      </c>
      <c r="CN701" s="4" t="n">
        <v>113.84</v>
      </c>
      <c r="CO701" s="13" t="n">
        <f aca="false">CN701/CN696-1</f>
        <v>0.0279006772009029</v>
      </c>
      <c r="CY701" s="4" t="n">
        <v>114.1</v>
      </c>
      <c r="CZ701" s="4" t="n">
        <v>113.84</v>
      </c>
      <c r="DA701" s="33" t="n">
        <f aca="false">CZ701-CN701</f>
        <v>0</v>
      </c>
      <c r="DB701" s="16" t="n">
        <f aca="false">CZ701/CY701-1</f>
        <v>-0.00227870289219978</v>
      </c>
      <c r="DC701" s="15" t="n">
        <f aca="false">CY701/CZ700-1</f>
        <v>0.003959524857017</v>
      </c>
      <c r="DD701" s="15" t="n">
        <f aca="false">CZ701/CZ700-1</f>
        <v>0.0016717993840738</v>
      </c>
      <c r="DE701" s="34" t="str">
        <f aca="false">IF(CW701=0,"",-DC701*CS701)</f>
        <v/>
      </c>
      <c r="DY701" s="6"/>
      <c r="EB701" s="6" t="n">
        <f aca="false">CL701</f>
        <v>38264</v>
      </c>
      <c r="EC701" s="13" t="n">
        <f aca="false">SUM(CM699:CM701)</f>
        <v>0.0178677301697447</v>
      </c>
    </row>
    <row r="702" customFormat="false" ht="15" hidden="false" customHeight="false" outlineLevel="0" collapsed="false">
      <c r="A702" s="0" t="n">
        <f aca="false">IF(FR702=1,CZ702,0)</f>
        <v>0</v>
      </c>
      <c r="C702" s="6" t="n">
        <v>38265</v>
      </c>
      <c r="D702" s="0" t="n">
        <f aca="false">IF(E702&gt;E701,1,)</f>
        <v>1</v>
      </c>
      <c r="E702" s="46" t="n">
        <v>112.3326</v>
      </c>
      <c r="F702" s="46" t="n">
        <v>111.5411</v>
      </c>
      <c r="G702" s="46" t="n">
        <v>110.9716</v>
      </c>
      <c r="H702" s="46" t="n">
        <v>112.1743</v>
      </c>
      <c r="I702" s="46" t="n">
        <v>112.098</v>
      </c>
      <c r="J702" s="47" t="str">
        <f aca="false">IF(MIN(E702:I702)=E702,$E$2,IF(MIN(E702:I702)=F702,$F$2,IF(MIN(E702:I702)=G702,$G$2,IF(MIN(E702:I702)=H702,$H$2,IF(MIN(E702:I702)=I702,$I$2)))))</f>
        <v>50D</v>
      </c>
      <c r="K702" s="47" t="str">
        <f aca="false">IF(MAX(E702:I702)=E702,$E$2,IF(MAX(E702:I702)=F702,$F$2,IF(MAX(E702:I702)=G702,$G$2,IF(MAX(E702:I702)=H702,$H$2,IF(MAX(E702:I702)=I702,$I$2)))))</f>
        <v>200D</v>
      </c>
      <c r="L702" s="4" t="n">
        <f aca="false">IF(MAX(E702:I702)=H702,1,0)</f>
        <v>0</v>
      </c>
      <c r="M702" s="4" t="n">
        <f aca="false">IF(MAX(E702:I702)=I702,1,0)</f>
        <v>0</v>
      </c>
      <c r="O702" s="4" t="n">
        <f aca="false">IF(CN702&gt;E702,1,0)</f>
        <v>1</v>
      </c>
      <c r="P702" s="4" t="n">
        <f aca="false">IF(CN702&gt;F702,1,0)</f>
        <v>1</v>
      </c>
      <c r="Q702" s="4" t="n">
        <f aca="false">IF(CN702&gt;G702,1,0)</f>
        <v>1</v>
      </c>
      <c r="R702" s="4" t="n">
        <f aca="false">IF(CN702&gt;H702,1,0)</f>
        <v>1</v>
      </c>
      <c r="S702" s="4" t="n">
        <f aca="false">IF(CN702&gt;I702,1,0)</f>
        <v>1</v>
      </c>
      <c r="T702" s="25" t="n">
        <f aca="false">IF(AND(AND(R702=0,S702=0,Q702=0),OR(S701=1,S700=1,S699=1)),1,0)</f>
        <v>0</v>
      </c>
      <c r="U702" s="13" t="n">
        <f aca="false">SUM(CM701:CM702)</f>
        <v>0.00219885490058824</v>
      </c>
      <c r="AV702" s="0"/>
      <c r="AW702" s="55" t="n">
        <f aca="false">IF(EC702&gt;$AW$2,1,0)</f>
        <v>1</v>
      </c>
      <c r="AX702" s="0" t="n">
        <f aca="false">IF(AND(I702&gt;G702,I701&lt;G701),1,IF(OR(AND(I702&gt;F702,I701&lt;F701),AND(I702&gt;E702,I701&lt;E701)),1,0))</f>
        <v>0</v>
      </c>
      <c r="AY702" s="0" t="n">
        <f aca="false">IF(K701="10D",1,0)</f>
        <v>0</v>
      </c>
      <c r="AZ702" s="0" t="n">
        <f aca="false">IF(AND(I702&gt;G702,I701&lt;G701,I702&gt;F702,I701&gt;F701,I702&gt;E702,I701&gt;E701),1,0)</f>
        <v>0</v>
      </c>
      <c r="BA702" s="56" t="n">
        <f aca="false">IF(G702&gt;H702,1,0)</f>
        <v>0</v>
      </c>
      <c r="BB702" s="56" t="n">
        <f aca="false">IF(I702&lt;F702,1,0)</f>
        <v>0</v>
      </c>
      <c r="BC702" s="0" t="n">
        <f aca="false">IF(AND(SUM(AW701:AX701)=2,AY702=1),1,IF(SUM(AX700:AX702)=0,0,IF(AND(OR(AW700=1,AX700=1),OR(AW701=1,AX701=1),AY702=1),1,IF(AND(SUM(AW702:AY702)=2,SUM(AW700:AX700)=2,AX700=1),1,0))))</f>
        <v>0</v>
      </c>
      <c r="BD702" s="57" t="str">
        <f aca="false">IF(BC702=0,"",IF(AND(BC702=1,AZ702=0,AZ701=0,AZ700=0),1,IF(AND(BC702=1,OR(AZ702=1,AZ701=1,AZ700)),IF(BA702=1,1,0))))</f>
        <v/>
      </c>
      <c r="BE702" s="50" t="str">
        <f aca="false">IF(AND(BD702=1,BD701=1),0,IF(BD702=1,SUM(CM703:CM741),""))</f>
        <v/>
      </c>
      <c r="BF702" s="20" t="str">
        <f aca="false">IF(AND(BB702=1,BB701=1,BE661&lt;&gt;0),"",IF(AND(BB701=0,BB702=1),BF701,IF(AND(BB702=1,BB701=1),BF701,IF(AND(BF701="",BE701="",OR(BD701=0,BD701="")),"",IF(AND(BF701="",BE662=0),"",IF(AND(BE662&lt;&gt;"",BF701=BE662),"",IF(AND(BD701=1,BE701&lt;&gt;0),CM702,IF(BF701&lt;&gt;0,BF701+CM702,IF(BF701="","")))))))))</f>
        <v/>
      </c>
      <c r="BI702" s="0"/>
      <c r="BU702" s="0"/>
      <c r="BZ702" s="49"/>
      <c r="CG702" s="13"/>
      <c r="CH702" s="40"/>
      <c r="CI702" s="13"/>
      <c r="CL702" s="6" t="n">
        <f aca="false">C702</f>
        <v>38265</v>
      </c>
      <c r="CM702" s="13" t="n">
        <f aca="false">CN702/CN701-1</f>
        <v>0.000527055516514441</v>
      </c>
      <c r="CN702" s="4" t="n">
        <v>113.9</v>
      </c>
      <c r="CO702" s="13" t="n">
        <f aca="false">CN702/CN697-1</f>
        <v>0.0235442127965493</v>
      </c>
      <c r="CY702" s="4" t="n">
        <v>113.85</v>
      </c>
      <c r="CZ702" s="4" t="n">
        <v>113.9</v>
      </c>
      <c r="DA702" s="33" t="n">
        <f aca="false">CZ702-CN702</f>
        <v>0</v>
      </c>
      <c r="DB702" s="16" t="n">
        <f aca="false">CZ702/CY702-1</f>
        <v>0.000439174352217853</v>
      </c>
      <c r="DC702" s="15" t="n">
        <f aca="false">CY702/CZ701-1</f>
        <v>8.78425860857401E-005</v>
      </c>
      <c r="DD702" s="15" t="n">
        <f aca="false">CZ702/CZ701-1</f>
        <v>0.000527055516514441</v>
      </c>
      <c r="DE702" s="34" t="str">
        <f aca="false">IF(CW702=0,"",-DC702*CS702)</f>
        <v/>
      </c>
      <c r="DY702" s="6"/>
      <c r="EB702" s="6" t="n">
        <f aca="false">CL702</f>
        <v>38265</v>
      </c>
      <c r="EC702" s="13" t="n">
        <f aca="false">SUM(CM700:CM702)</f>
        <v>0.0191100932685195</v>
      </c>
    </row>
    <row r="703" customFormat="false" ht="15" hidden="false" customHeight="false" outlineLevel="0" collapsed="false">
      <c r="A703" s="0" t="n">
        <f aca="false">IF(FR703=1,CZ703,0)</f>
        <v>0</v>
      </c>
      <c r="C703" s="6" t="n">
        <v>38266</v>
      </c>
      <c r="D703" s="0" t="n">
        <f aca="false">IF(E703&gt;E702,1,)</f>
        <v>1</v>
      </c>
      <c r="E703" s="46" t="n">
        <v>112.3571</v>
      </c>
      <c r="F703" s="46" t="n">
        <v>111.5874</v>
      </c>
      <c r="G703" s="46" t="n">
        <v>111.0686</v>
      </c>
      <c r="H703" s="46" t="n">
        <v>112.3167</v>
      </c>
      <c r="I703" s="46" t="n">
        <v>112.405</v>
      </c>
      <c r="J703" s="47" t="str">
        <f aca="false">IF(MIN(E703:I703)=E703,$E$2,IF(MIN(E703:I703)=F703,$F$2,IF(MIN(E703:I703)=G703,$G$2,IF(MIN(E703:I703)=H703,$H$2,IF(MIN(E703:I703)=I703,$I$2)))))</f>
        <v>50D</v>
      </c>
      <c r="K703" s="47" t="str">
        <f aca="false">IF(MAX(E703:I703)=E703,$E$2,IF(MAX(E703:I703)=F703,$F$2,IF(MAX(E703:I703)=G703,$G$2,IF(MAX(E703:I703)=H703,$H$2,IF(MAX(E703:I703)=I703,$I$2)))))</f>
        <v>10D</v>
      </c>
      <c r="L703" s="4" t="n">
        <f aca="false">IF(MAX(E703:I703)=H703,1,0)</f>
        <v>0</v>
      </c>
      <c r="M703" s="4" t="n">
        <f aca="false">IF(MAX(E703:I703)=I703,1,0)</f>
        <v>1</v>
      </c>
      <c r="O703" s="4" t="n">
        <f aca="false">IF(CN703&gt;E703,1,0)</f>
        <v>1</v>
      </c>
      <c r="P703" s="4" t="n">
        <f aca="false">IF(CN703&gt;F703,1,0)</f>
        <v>1</v>
      </c>
      <c r="Q703" s="4" t="n">
        <f aca="false">IF(CN703&gt;G703,1,0)</f>
        <v>1</v>
      </c>
      <c r="R703" s="4" t="n">
        <f aca="false">IF(CN703&gt;H703,1,0)</f>
        <v>1</v>
      </c>
      <c r="S703" s="4" t="n">
        <f aca="false">IF(CN703&gt;I703,1,0)</f>
        <v>1</v>
      </c>
      <c r="T703" s="25" t="n">
        <f aca="false">IF(AND(AND(R703=0,S703=0,Q703=0),OR(S702=1,S701=1,S700=1)),1,0)</f>
        <v>0</v>
      </c>
      <c r="U703" s="13" t="n">
        <f aca="false">SUM(CM702:CM703)</f>
        <v>0.00684839002046522</v>
      </c>
      <c r="AV703" s="0"/>
      <c r="AW703" s="55" t="n">
        <f aca="false">IF(EC703&gt;$AW$2,1,0)</f>
        <v>0</v>
      </c>
      <c r="AX703" s="0" t="n">
        <f aca="false">IF(AND(I703&gt;G703,I702&lt;G702),1,IF(OR(AND(I703&gt;F703,I702&lt;F702),AND(I703&gt;E703,I702&lt;E702)),1,0))</f>
        <v>1</v>
      </c>
      <c r="AY703" s="0" t="n">
        <f aca="false">IF(K702="10D",1,0)</f>
        <v>0</v>
      </c>
      <c r="AZ703" s="0" t="n">
        <f aca="false">IF(AND(I703&gt;G703,I702&lt;G702,I703&gt;F703,I702&gt;F702,I703&gt;E703,I702&gt;E702),1,0)</f>
        <v>0</v>
      </c>
      <c r="BA703" s="56" t="n">
        <f aca="false">IF(G703&gt;H703,1,0)</f>
        <v>0</v>
      </c>
      <c r="BB703" s="56" t="n">
        <f aca="false">IF(I703&lt;F703,1,0)</f>
        <v>0</v>
      </c>
      <c r="BC703" s="0" t="n">
        <f aca="false">IF(AND(SUM(AW702:AX702)=2,AY703=1),1,IF(SUM(AX701:AX703)=0,0,IF(AND(OR(AW701=1,AX701=1),OR(AW702=1,AX702=1),AY703=1),1,IF(AND(SUM(AW703:AY703)=2,SUM(AW701:AX701)=2,AX701=1),1,0))))</f>
        <v>0</v>
      </c>
      <c r="BD703" s="57" t="str">
        <f aca="false">IF(BC703=0,"",IF(AND(BC703=1,AZ703=0,AZ702=0,AZ701=0),1,IF(AND(BC703=1,OR(AZ703=1,AZ702=1,AZ701)),IF(BA703=1,1,0))))</f>
        <v/>
      </c>
      <c r="BE703" s="50" t="str">
        <f aca="false">IF(AND(BD703=1,BD702=1),0,IF(BD703=1,SUM(CM704:CM742),""))</f>
        <v/>
      </c>
      <c r="BF703" s="20" t="str">
        <f aca="false">IF(AND(BB703=1,BB702=1,BE662&lt;&gt;0),"",IF(AND(BB702=0,BB703=1),BF702,IF(AND(BB703=1,BB702=1),BF702,IF(AND(BF702="",BE702="",OR(BD702=0,BD702="")),"",IF(AND(BF702="",BE663=0),"",IF(AND(BE663&lt;&gt;"",BF702=BE663),"",IF(AND(BD702=1,BE702&lt;&gt;0),CM703,IF(BF702&lt;&gt;0,BF702+CM703,IF(BF702="","")))))))))</f>
        <v/>
      </c>
      <c r="BI703" s="0"/>
      <c r="BU703" s="0"/>
      <c r="BZ703" s="49"/>
      <c r="CG703" s="13"/>
      <c r="CH703" s="40"/>
      <c r="CI703" s="13"/>
      <c r="CL703" s="6" t="n">
        <f aca="false">C703</f>
        <v>38266</v>
      </c>
      <c r="CM703" s="13" t="n">
        <f aca="false">CN703/CN702-1</f>
        <v>0.00632133450395078</v>
      </c>
      <c r="CN703" s="4" t="n">
        <v>114.62</v>
      </c>
      <c r="CO703" s="13" t="n">
        <f aca="false">CN703/CN698-1</f>
        <v>0.024856938483548</v>
      </c>
      <c r="CY703" s="4" t="n">
        <v>113.77</v>
      </c>
      <c r="CZ703" s="4" t="n">
        <v>114.62</v>
      </c>
      <c r="DA703" s="33" t="n">
        <f aca="false">CZ703-CN703</f>
        <v>0</v>
      </c>
      <c r="DB703" s="16" t="n">
        <f aca="false">CZ703/CY703-1</f>
        <v>0.00747121385250948</v>
      </c>
      <c r="DC703" s="15" t="n">
        <f aca="false">CY703/CZ702-1</f>
        <v>-0.00114135206321342</v>
      </c>
      <c r="DD703" s="15" t="n">
        <f aca="false">CZ703/CZ702-1</f>
        <v>0.00632133450395078</v>
      </c>
      <c r="DE703" s="34" t="str">
        <f aca="false">IF(CW703=0,"",-DC703*CS703)</f>
        <v/>
      </c>
      <c r="DY703" s="6"/>
      <c r="EB703" s="6" t="n">
        <f aca="false">CL703</f>
        <v>38266</v>
      </c>
      <c r="EC703" s="13" t="n">
        <f aca="false">SUM(CM701:CM703)</f>
        <v>0.00852018940453903</v>
      </c>
    </row>
    <row r="704" customFormat="false" ht="15" hidden="false" customHeight="false" outlineLevel="0" collapsed="false">
      <c r="A704" s="0" t="n">
        <f aca="false">IF(FR704=1,CZ704,0)</f>
        <v>0</v>
      </c>
      <c r="C704" s="6" t="n">
        <v>38267</v>
      </c>
      <c r="D704" s="0" t="n">
        <f aca="false">IF(E704&gt;E703,1,)</f>
        <v>1</v>
      </c>
      <c r="E704" s="46" t="n">
        <v>112.3798</v>
      </c>
      <c r="F704" s="46" t="n">
        <v>111.6215</v>
      </c>
      <c r="G704" s="46" t="n">
        <v>111.1356</v>
      </c>
      <c r="H704" s="46" t="n">
        <v>112.395</v>
      </c>
      <c r="I704" s="46" t="n">
        <v>112.655</v>
      </c>
      <c r="J704" s="47" t="str">
        <f aca="false">IF(MIN(E704:I704)=E704,$E$2,IF(MIN(E704:I704)=F704,$F$2,IF(MIN(E704:I704)=G704,$G$2,IF(MIN(E704:I704)=H704,$H$2,IF(MIN(E704:I704)=I704,$I$2)))))</f>
        <v>50D</v>
      </c>
      <c r="K704" s="47" t="str">
        <f aca="false">IF(MAX(E704:I704)=E704,$E$2,IF(MAX(E704:I704)=F704,$F$2,IF(MAX(E704:I704)=G704,$G$2,IF(MAX(E704:I704)=H704,$H$2,IF(MAX(E704:I704)=I704,$I$2)))))</f>
        <v>10D</v>
      </c>
      <c r="L704" s="4" t="n">
        <f aca="false">IF(MAX(E704:I704)=H704,1,0)</f>
        <v>0</v>
      </c>
      <c r="M704" s="4" t="n">
        <f aca="false">IF(MAX(E704:I704)=I704,1,0)</f>
        <v>1</v>
      </c>
      <c r="O704" s="4" t="n">
        <f aca="false">IF(CN704&gt;E704,1,0)</f>
        <v>1</v>
      </c>
      <c r="P704" s="4" t="n">
        <f aca="false">IF(CN704&gt;F704,1,0)</f>
        <v>1</v>
      </c>
      <c r="Q704" s="4" t="n">
        <f aca="false">IF(CN704&gt;G704,1,0)</f>
        <v>1</v>
      </c>
      <c r="R704" s="4" t="n">
        <f aca="false">IF(CN704&gt;H704,1,0)</f>
        <v>1</v>
      </c>
      <c r="S704" s="4" t="n">
        <f aca="false">IF(CN704&gt;I704,1,0)</f>
        <v>1</v>
      </c>
      <c r="T704" s="25" t="n">
        <f aca="false">IF(AND(AND(R704=0,S704=0,Q704=0),OR(S703=1,S702=1,S701=1)),1,0)</f>
        <v>0</v>
      </c>
      <c r="U704" s="13" t="n">
        <f aca="false">SUM(CM703:CM704)</f>
        <v>-0.00388630814131186</v>
      </c>
      <c r="AV704" s="0"/>
      <c r="AW704" s="55" t="n">
        <f aca="false">IF(EC704&gt;$AW$2,1,0)</f>
        <v>0</v>
      </c>
      <c r="AX704" s="0" t="n">
        <f aca="false">IF(AND(I704&gt;G704,I703&lt;G703),1,IF(OR(AND(I704&gt;F704,I703&lt;F703),AND(I704&gt;E704,I703&lt;E703)),1,0))</f>
        <v>0</v>
      </c>
      <c r="AY704" s="0" t="n">
        <f aca="false">IF(K703="10D",1,0)</f>
        <v>1</v>
      </c>
      <c r="AZ704" s="0" t="n">
        <f aca="false">IF(AND(I704&gt;G704,I703&lt;G703,I704&gt;F704,I703&gt;F703,I704&gt;E704,I703&gt;E703),1,0)</f>
        <v>0</v>
      </c>
      <c r="BA704" s="56" t="n">
        <f aca="false">IF(G704&gt;H704,1,0)</f>
        <v>0</v>
      </c>
      <c r="BB704" s="56" t="n">
        <f aca="false">IF(I704&lt;F704,1,0)</f>
        <v>0</v>
      </c>
      <c r="BC704" s="0" t="n">
        <f aca="false">IF(AND(SUM(AW703:AX703)=2,AY704=1),1,IF(SUM(AX702:AX704)=0,0,IF(AND(OR(AW702=1,AX702=1),OR(AW703=1,AX703=1),AY704=1),1,IF(AND(SUM(AW704:AY704)=2,SUM(AW702:AX702)=2,AX702=1),1,0))))</f>
        <v>1</v>
      </c>
      <c r="BD704" s="57" t="n">
        <f aca="false">IF(BC704=0,"",IF(AND(BC704=1,AZ704=0,AZ703=0,AZ702=0),1,IF(AND(BC704=1,OR(AZ704=1,AZ703=1,AZ702)),IF(BA704=1,1,0))))</f>
        <v>1</v>
      </c>
      <c r="BE704" s="50" t="n">
        <f aca="false">IF(AND(BD704=1,BD703=1),0,IF(BD704=1,SUM(CM705:CM743),""))</f>
        <v>0.0514450735850363</v>
      </c>
      <c r="BF704" s="20" t="str">
        <f aca="false">IF(AND(BB704=1,BB703=1,BE663&lt;&gt;0),"",IF(AND(BB703=0,BB704=1),BF703,IF(AND(BB704=1,BB703=1),BF703,IF(AND(BF703="",BE703="",OR(BD703=0,BD703="")),"",IF(AND(BF703="",BE664=0),"",IF(AND(BE664&lt;&gt;"",BF703=BE664),"",IF(AND(BD703=1,BE703&lt;&gt;0),CM704,IF(BF703&lt;&gt;0,BF703+CM704,IF(BF703="","")))))))))</f>
        <v/>
      </c>
      <c r="BH704" s="23" t="s">
        <v>58</v>
      </c>
      <c r="BI704" s="0"/>
      <c r="BU704" s="0"/>
      <c r="BZ704" s="49"/>
      <c r="CG704" s="13"/>
      <c r="CH704" s="40"/>
      <c r="CI704" s="13"/>
      <c r="CL704" s="6" t="n">
        <f aca="false">C704</f>
        <v>38267</v>
      </c>
      <c r="CM704" s="13" t="n">
        <f aca="false">CN704/CN703-1</f>
        <v>-0.0102076426452626</v>
      </c>
      <c r="CN704" s="4" t="n">
        <v>113.45</v>
      </c>
      <c r="CO704" s="13" t="n">
        <f aca="false">CN704/CN699-1</f>
        <v>0.0151216893342878</v>
      </c>
      <c r="CY704" s="4" t="n">
        <v>114.38</v>
      </c>
      <c r="CZ704" s="4" t="n">
        <v>113.45</v>
      </c>
      <c r="DA704" s="33" t="n">
        <f aca="false">CZ704-CN704</f>
        <v>0</v>
      </c>
      <c r="DB704" s="16" t="n">
        <f aca="false">CZ704/CY704-1</f>
        <v>-0.00813079209652035</v>
      </c>
      <c r="DC704" s="15" t="n">
        <f aca="false">CY704/CZ703-1</f>
        <v>-0.00209387541441297</v>
      </c>
      <c r="DD704" s="15" t="n">
        <f aca="false">CZ704/CZ703-1</f>
        <v>-0.0102076426452626</v>
      </c>
      <c r="DE704" s="34" t="str">
        <f aca="false">IF(CW704=0,"",-DC704*CS704)</f>
        <v/>
      </c>
      <c r="DY704" s="6"/>
      <c r="EB704" s="6" t="n">
        <f aca="false">CL704</f>
        <v>38267</v>
      </c>
      <c r="EC704" s="13" t="n">
        <f aca="false">SUM(CM702:CM704)</f>
        <v>-0.00335925262479742</v>
      </c>
    </row>
    <row r="705" customFormat="false" ht="15" hidden="false" customHeight="false" outlineLevel="0" collapsed="false">
      <c r="A705" s="0" t="n">
        <f aca="false">IF(FR705=1,CZ705,0)</f>
        <v>0</v>
      </c>
      <c r="C705" s="6" t="n">
        <v>38268</v>
      </c>
      <c r="D705" s="0" t="n">
        <f aca="false">IF(E705&gt;E704,1,)</f>
        <v>1</v>
      </c>
      <c r="E705" s="46" t="n">
        <v>112.3941</v>
      </c>
      <c r="F705" s="46" t="n">
        <v>111.6556</v>
      </c>
      <c r="G705" s="46" t="n">
        <v>111.1744</v>
      </c>
      <c r="H705" s="46" t="n">
        <v>112.442</v>
      </c>
      <c r="I705" s="46" t="n">
        <v>112.76</v>
      </c>
      <c r="J705" s="47" t="str">
        <f aca="false">IF(MIN(E705:I705)=E705,$E$2,IF(MIN(E705:I705)=F705,$F$2,IF(MIN(E705:I705)=G705,$G$2,IF(MIN(E705:I705)=H705,$H$2,IF(MIN(E705:I705)=I705,$I$2)))))</f>
        <v>50D</v>
      </c>
      <c r="K705" s="47" t="str">
        <f aca="false">IF(MAX(E705:I705)=E705,$E$2,IF(MAX(E705:I705)=F705,$F$2,IF(MAX(E705:I705)=G705,$G$2,IF(MAX(E705:I705)=H705,$H$2,IF(MAX(E705:I705)=I705,$I$2)))))</f>
        <v>10D</v>
      </c>
      <c r="L705" s="4" t="n">
        <f aca="false">IF(MAX(E705:I705)=H705,1,0)</f>
        <v>0</v>
      </c>
      <c r="M705" s="4" t="n">
        <f aca="false">IF(MAX(E705:I705)=I705,1,0)</f>
        <v>1</v>
      </c>
      <c r="O705" s="4" t="n">
        <f aca="false">IF(CN705&gt;E705,1,0)</f>
        <v>1</v>
      </c>
      <c r="P705" s="4" t="n">
        <f aca="false">IF(CN705&gt;F705,1,0)</f>
        <v>1</v>
      </c>
      <c r="Q705" s="4" t="n">
        <f aca="false">IF(CN705&gt;G705,1,0)</f>
        <v>1</v>
      </c>
      <c r="R705" s="4" t="n">
        <f aca="false">IF(CN705&gt;H705,1,0)</f>
        <v>1</v>
      </c>
      <c r="S705" s="4" t="n">
        <f aca="false">IF(CN705&gt;I705,1,0)</f>
        <v>0</v>
      </c>
      <c r="T705" s="25" t="n">
        <f aca="false">IF(AND(AND(R705=0,S705=0,Q705=0),OR(S704=1,S703=1,S702=1)),1,0)</f>
        <v>0</v>
      </c>
      <c r="U705" s="13" t="n">
        <f aca="false">SUM(CM704:CM705)</f>
        <v>-0.0184932310101811</v>
      </c>
      <c r="AV705" s="0"/>
      <c r="AW705" s="55" t="n">
        <f aca="false">IF(EC705&gt;$AW$2,1,0)</f>
        <v>0</v>
      </c>
      <c r="AX705" s="0" t="n">
        <f aca="false">IF(AND(I705&gt;G705,I704&lt;G704),1,IF(OR(AND(I705&gt;F705,I704&lt;F704),AND(I705&gt;E705,I704&lt;E704)),1,0))</f>
        <v>0</v>
      </c>
      <c r="AY705" s="0" t="n">
        <f aca="false">IF(K704="10D",1,0)</f>
        <v>1</v>
      </c>
      <c r="AZ705" s="0" t="n">
        <f aca="false">IF(AND(I705&gt;G705,I704&lt;G704,I705&gt;F705,I704&gt;F704,I705&gt;E705,I704&gt;E704),1,0)</f>
        <v>0</v>
      </c>
      <c r="BA705" s="56" t="n">
        <f aca="false">IF(G705&gt;H705,1,0)</f>
        <v>0</v>
      </c>
      <c r="BB705" s="56" t="n">
        <f aca="false">IF(I705&lt;F705,1,0)</f>
        <v>0</v>
      </c>
      <c r="BC705" s="0" t="n">
        <f aca="false">IF(AND(SUM(AW704:AX704)=2,AY705=1),1,IF(SUM(AX703:AX705)=0,0,IF(AND(OR(AW703=1,AX703=1),OR(AW704=1,AX704=1),AY705=1),1,IF(AND(SUM(AW705:AY705)=2,SUM(AW703:AX703)=2,AX703=1),1,0))))</f>
        <v>0</v>
      </c>
      <c r="BD705" s="57" t="str">
        <f aca="false">IF(BC705=0,"",IF(AND(BC705=1,AZ705=0,AZ704=0,AZ703=0),1,IF(AND(BC705=1,OR(AZ705=1,AZ704=1,AZ703)),IF(BA705=1,1,0))))</f>
        <v/>
      </c>
      <c r="BE705" s="50" t="str">
        <f aca="false">IF(AND(BD705=1,BD704=1),0,IF(BD705=1,SUM(CM706:CM744),""))</f>
        <v/>
      </c>
      <c r="BF705" s="20" t="n">
        <f aca="false">IF(AND(BB705=1,BB704=1,BE664&lt;&gt;0),"",IF(AND(BB704=0,BB705=1),BF704,IF(AND(BB705=1,BB704=1),BF704,IF(AND(BF704="",BE704="",OR(BD704=0,BD704="")),"",IF(AND(BF704="",BE665=0),"",IF(AND(BE665&lt;&gt;"",BF704=BE665),"",IF(AND(BD704=1,BE704&lt;&gt;0),CM705,IF(BF704&lt;&gt;0,BF704+CM705,IF(BF704="","")))))))))</f>
        <v>-0.00828558836491844</v>
      </c>
      <c r="BH705" s="23" t="s">
        <v>59</v>
      </c>
      <c r="BI705" s="0"/>
      <c r="BU705" s="0"/>
      <c r="BZ705" s="49"/>
      <c r="CG705" s="13"/>
      <c r="CH705" s="40"/>
      <c r="CI705" s="13"/>
      <c r="CL705" s="6" t="n">
        <f aca="false">C705</f>
        <v>38268</v>
      </c>
      <c r="CM705" s="13" t="n">
        <f aca="false">CN705/CN704-1</f>
        <v>-0.00828558836491844</v>
      </c>
      <c r="CN705" s="4" t="n">
        <v>112.51</v>
      </c>
      <c r="CO705" s="13" t="n">
        <f aca="false">CN705/CN700-1</f>
        <v>-0.0100307963044435</v>
      </c>
      <c r="CY705" s="4" t="n">
        <v>113.15</v>
      </c>
      <c r="CZ705" s="4" t="n">
        <v>112.51</v>
      </c>
      <c r="DA705" s="33" t="n">
        <f aca="false">CZ705-CN705</f>
        <v>0</v>
      </c>
      <c r="DB705" s="16" t="n">
        <f aca="false">CZ705/CY705-1</f>
        <v>-0.00565620857269111</v>
      </c>
      <c r="DC705" s="15" t="n">
        <f aca="false">CY705/CZ704-1</f>
        <v>-0.00264433671220798</v>
      </c>
      <c r="DD705" s="15" t="n">
        <f aca="false">CZ705/CZ704-1</f>
        <v>-0.00828558836491844</v>
      </c>
      <c r="DE705" s="34" t="str">
        <f aca="false">IF(CW705=0,"",-DC705*CS705)</f>
        <v/>
      </c>
      <c r="DY705" s="6"/>
      <c r="EB705" s="6" t="n">
        <f aca="false">CL705</f>
        <v>38268</v>
      </c>
      <c r="EC705" s="13" t="n">
        <f aca="false">SUM(CM703:CM705)</f>
        <v>-0.0121718965062303</v>
      </c>
    </row>
    <row r="706" customFormat="false" ht="15" hidden="false" customHeight="false" outlineLevel="0" collapsed="false">
      <c r="A706" s="0" t="n">
        <f aca="false">IF(FR706=1,CZ706,0)</f>
        <v>0</v>
      </c>
      <c r="C706" s="6" t="n">
        <v>38271</v>
      </c>
      <c r="D706" s="0" t="n">
        <f aca="false">IF(E706&gt;E705,1,)</f>
        <v>1</v>
      </c>
      <c r="E706" s="46" t="n">
        <v>112.4103</v>
      </c>
      <c r="F706" s="46" t="n">
        <v>111.6888</v>
      </c>
      <c r="G706" s="46" t="n">
        <v>111.217</v>
      </c>
      <c r="H706" s="46" t="n">
        <v>112.4927</v>
      </c>
      <c r="I706" s="46" t="n">
        <v>112.982</v>
      </c>
      <c r="J706" s="47" t="str">
        <f aca="false">IF(MIN(E706:I706)=E706,$E$2,IF(MIN(E706:I706)=F706,$F$2,IF(MIN(E706:I706)=G706,$G$2,IF(MIN(E706:I706)=H706,$H$2,IF(MIN(E706:I706)=I706,$I$2)))))</f>
        <v>50D</v>
      </c>
      <c r="K706" s="47" t="str">
        <f aca="false">IF(MAX(E706:I706)=E706,$E$2,IF(MAX(E706:I706)=F706,$F$2,IF(MAX(E706:I706)=G706,$G$2,IF(MAX(E706:I706)=H706,$H$2,IF(MAX(E706:I706)=I706,$I$2)))))</f>
        <v>10D</v>
      </c>
      <c r="L706" s="4" t="n">
        <f aca="false">IF(MAX(E706:I706)=H706,1,0)</f>
        <v>0</v>
      </c>
      <c r="M706" s="4" t="n">
        <f aca="false">IF(MAX(E706:I706)=I706,1,0)</f>
        <v>1</v>
      </c>
      <c r="O706" s="4" t="n">
        <f aca="false">IF(CN706&gt;E706,1,0)</f>
        <v>1</v>
      </c>
      <c r="P706" s="4" t="n">
        <f aca="false">IF(CN706&gt;F706,1,0)</f>
        <v>1</v>
      </c>
      <c r="Q706" s="4" t="n">
        <f aca="false">IF(CN706&gt;G706,1,0)</f>
        <v>1</v>
      </c>
      <c r="R706" s="4" t="n">
        <f aca="false">IF(CN706&gt;H706,1,0)</f>
        <v>1</v>
      </c>
      <c r="S706" s="4" t="n">
        <f aca="false">IF(CN706&gt;I706,1,0)</f>
        <v>0</v>
      </c>
      <c r="T706" s="25" t="n">
        <f aca="false">IF(AND(AND(R706=0,S706=0,Q706=0),OR(S705=1,S704=1,S703=1)),1,0)</f>
        <v>0</v>
      </c>
      <c r="U706" s="13" t="n">
        <f aca="false">SUM(CM705:CM706)</f>
        <v>-0.00419706290051525</v>
      </c>
      <c r="AV706" s="0"/>
      <c r="AW706" s="55" t="n">
        <f aca="false">IF(EC706&gt;$AW$2,1,0)</f>
        <v>0</v>
      </c>
      <c r="AX706" s="0" t="n">
        <f aca="false">IF(AND(I706&gt;G706,I705&lt;G705),1,IF(OR(AND(I706&gt;F706,I705&lt;F705),AND(I706&gt;E706,I705&lt;E705)),1,0))</f>
        <v>0</v>
      </c>
      <c r="AY706" s="0" t="n">
        <f aca="false">IF(K705="10D",1,0)</f>
        <v>1</v>
      </c>
      <c r="AZ706" s="0" t="n">
        <f aca="false">IF(AND(I706&gt;G706,I705&lt;G705,I706&gt;F706,I705&gt;F705,I706&gt;E706,I705&gt;E705),1,0)</f>
        <v>0</v>
      </c>
      <c r="BA706" s="56" t="n">
        <f aca="false">IF(G706&gt;H706,1,0)</f>
        <v>0</v>
      </c>
      <c r="BB706" s="56" t="n">
        <f aca="false">IF(I706&lt;F706,1,0)</f>
        <v>0</v>
      </c>
      <c r="BC706" s="0" t="n">
        <f aca="false">IF(AND(SUM(AW705:AX705)=2,AY706=1),1,IF(SUM(AX704:AX706)=0,0,IF(AND(OR(AW704=1,AX704=1),OR(AW705=1,AX705=1),AY706=1),1,IF(AND(SUM(AW706:AY706)=2,SUM(AW704:AX704)=2,AX704=1),1,0))))</f>
        <v>0</v>
      </c>
      <c r="BD706" s="57" t="str">
        <f aca="false">IF(BC706=0,"",IF(AND(BC706=1,AZ706=0,AZ705=0,AZ704=0),1,IF(AND(BC706=1,OR(AZ706=1,AZ705=1,AZ704)),IF(BA706=1,1,0))))</f>
        <v/>
      </c>
      <c r="BE706" s="50" t="str">
        <f aca="false">IF(AND(BD706=1,BD705=1),0,IF(BD706=1,SUM(CM707:CM745),""))</f>
        <v/>
      </c>
      <c r="BF706" s="20" t="n">
        <f aca="false">IF(AND(BB706=1,BB705=1,BE665&lt;&gt;0),"",IF(AND(BB705=0,BB706=1),BF705,IF(AND(BB706=1,BB705=1),BF705,IF(AND(BF705="",BE705="",OR(BD705=0,BD705="")),"",IF(AND(BF705="",BE666=0),"",IF(AND(BE666&lt;&gt;"",BF705=BE666),"",IF(AND(BD705=1,BE705&lt;&gt;0),CM706,IF(BF705&lt;&gt;0,BF705+CM706,IF(BF705="","")))))))))</f>
        <v>-0.00419706290051525</v>
      </c>
      <c r="BI706" s="0"/>
      <c r="BU706" s="0"/>
      <c r="BZ706" s="49"/>
      <c r="CG706" s="13"/>
      <c r="CH706" s="40"/>
      <c r="CI706" s="13"/>
      <c r="CL706" s="6" t="n">
        <f aca="false">C706</f>
        <v>38271</v>
      </c>
      <c r="CM706" s="13" t="n">
        <f aca="false">CN706/CN705-1</f>
        <v>0.00408852546440319</v>
      </c>
      <c r="CN706" s="4" t="n">
        <v>112.97</v>
      </c>
      <c r="CO706" s="13" t="n">
        <f aca="false">CN706/CN701-1</f>
        <v>-0.00764230498945895</v>
      </c>
      <c r="CY706" s="4" t="n">
        <v>112.78</v>
      </c>
      <c r="CZ706" s="4" t="n">
        <v>112.97</v>
      </c>
      <c r="DA706" s="33" t="n">
        <f aca="false">CZ706-CN706</f>
        <v>0</v>
      </c>
      <c r="DB706" s="16" t="n">
        <f aca="false">CZ706/CY706-1</f>
        <v>0.00168469586806164</v>
      </c>
      <c r="DC706" s="15" t="n">
        <f aca="false">CY706/CZ705-1</f>
        <v>0.00239978668562801</v>
      </c>
      <c r="DD706" s="15" t="n">
        <f aca="false">CZ706/CZ705-1</f>
        <v>0.00408852546440319</v>
      </c>
      <c r="DE706" s="34" t="str">
        <f aca="false">IF(CW706=0,"",-DC706*CS706)</f>
        <v/>
      </c>
      <c r="DY706" s="6"/>
      <c r="EB706" s="6" t="n">
        <f aca="false">CL706</f>
        <v>38271</v>
      </c>
      <c r="EC706" s="13" t="n">
        <f aca="false">SUM(CM704:CM706)</f>
        <v>-0.0144047055457779</v>
      </c>
    </row>
    <row r="707" customFormat="false" ht="15" hidden="false" customHeight="false" outlineLevel="0" collapsed="false">
      <c r="A707" s="0" t="n">
        <f aca="false">IF(FR707=1,CZ707,0)</f>
        <v>0</v>
      </c>
      <c r="C707" s="6" t="n">
        <v>38272</v>
      </c>
      <c r="D707" s="0" t="n">
        <f aca="false">IF(E707&gt;E706,1,)</f>
        <v>1</v>
      </c>
      <c r="E707" s="46" t="n">
        <v>112.4248</v>
      </c>
      <c r="F707" s="46" t="n">
        <v>111.7214</v>
      </c>
      <c r="G707" s="46" t="n">
        <v>111.2462</v>
      </c>
      <c r="H707" s="46" t="n">
        <v>112.5593</v>
      </c>
      <c r="I707" s="46" t="n">
        <v>113.107</v>
      </c>
      <c r="J707" s="47" t="str">
        <f aca="false">IF(MIN(E707:I707)=E707,$E$2,IF(MIN(E707:I707)=F707,$F$2,IF(MIN(E707:I707)=G707,$G$2,IF(MIN(E707:I707)=H707,$H$2,IF(MIN(E707:I707)=I707,$I$2)))))</f>
        <v>50D</v>
      </c>
      <c r="K707" s="47" t="str">
        <f aca="false">IF(MAX(E707:I707)=E707,$E$2,IF(MAX(E707:I707)=F707,$F$2,IF(MAX(E707:I707)=G707,$G$2,IF(MAX(E707:I707)=H707,$H$2,IF(MAX(E707:I707)=I707,$I$2)))))</f>
        <v>10D</v>
      </c>
      <c r="L707" s="4" t="n">
        <f aca="false">IF(MAX(E707:I707)=H707,1,0)</f>
        <v>0</v>
      </c>
      <c r="M707" s="4" t="n">
        <f aca="false">IF(MAX(E707:I707)=I707,1,0)</f>
        <v>1</v>
      </c>
      <c r="O707" s="4" t="n">
        <f aca="false">IF(CN707&gt;E707,1,0)</f>
        <v>1</v>
      </c>
      <c r="P707" s="4" t="n">
        <f aca="false">IF(CN707&gt;F707,1,0)</f>
        <v>1</v>
      </c>
      <c r="Q707" s="4" t="n">
        <f aca="false">IF(CN707&gt;G707,1,0)</f>
        <v>1</v>
      </c>
      <c r="R707" s="4" t="n">
        <f aca="false">IF(CN707&gt;H707,1,0)</f>
        <v>0</v>
      </c>
      <c r="S707" s="4" t="n">
        <f aca="false">IF(CN707&gt;I707,1,0)</f>
        <v>0</v>
      </c>
      <c r="T707" s="25" t="n">
        <f aca="false">IF(AND(AND(R707=0,S707=0,Q707=0),OR(S706=1,S705=1,S704=1)),1,0)</f>
        <v>0</v>
      </c>
      <c r="U707" s="13" t="n">
        <f aca="false">SUM(CM706:CM707)</f>
        <v>0.000193686126525927</v>
      </c>
      <c r="AV707" s="0"/>
      <c r="AW707" s="55" t="n">
        <f aca="false">IF(EC707&gt;$AW$2,1,0)</f>
        <v>0</v>
      </c>
      <c r="AX707" s="0" t="n">
        <f aca="false">IF(AND(I707&gt;G707,I706&lt;G706),1,IF(OR(AND(I707&gt;F707,I706&lt;F706),AND(I707&gt;E707,I706&lt;E706)),1,0))</f>
        <v>0</v>
      </c>
      <c r="AY707" s="0" t="n">
        <f aca="false">IF(K706="10D",1,0)</f>
        <v>1</v>
      </c>
      <c r="AZ707" s="0" t="n">
        <f aca="false">IF(AND(I707&gt;G707,I706&lt;G706,I707&gt;F707,I706&gt;F706,I707&gt;E707,I706&gt;E706),1,0)</f>
        <v>0</v>
      </c>
      <c r="BA707" s="56" t="n">
        <f aca="false">IF(G707&gt;H707,1,0)</f>
        <v>0</v>
      </c>
      <c r="BB707" s="56" t="n">
        <f aca="false">IF(I707&lt;F707,1,0)</f>
        <v>0</v>
      </c>
      <c r="BC707" s="0" t="n">
        <f aca="false">IF(AND(SUM(AW706:AX706)=2,AY707=1),1,IF(SUM(AX705:AX707)=0,0,IF(AND(OR(AW705=1,AX705=1),OR(AW706=1,AX706=1),AY707=1),1,IF(AND(SUM(AW707:AY707)=2,SUM(AW705:AX705)=2,AX705=1),1,0))))</f>
        <v>0</v>
      </c>
      <c r="BD707" s="57" t="str">
        <f aca="false">IF(BC707=0,"",IF(AND(BC707=1,AZ707=0,AZ706=0,AZ705=0),1,IF(AND(BC707=1,OR(AZ707=1,AZ706=1,AZ705)),IF(BA707=1,1,0))))</f>
        <v/>
      </c>
      <c r="BE707" s="50" t="str">
        <f aca="false">IF(AND(BD707=1,BD706=1),0,IF(BD707=1,SUM(CM708:CM746),""))</f>
        <v/>
      </c>
      <c r="BF707" s="20" t="n">
        <f aca="false">IF(AND(BB707=1,BB706=1,BE666&lt;&gt;0),"",IF(AND(BB706=0,BB707=1),BF706,IF(AND(BB707=1,BB706=1),BF706,IF(AND(BF706="",BE706="",OR(BD706=0,BD706="")),"",IF(AND(BF706="",BE667=0),"",IF(AND(BE667&lt;&gt;"",BF706=BE667),"",IF(AND(BD706=1,BE706&lt;&gt;0),CM707,IF(BF706&lt;&gt;0,BF706+CM707,IF(BF706="","")))))))))</f>
        <v>-0.00809190223839251</v>
      </c>
      <c r="BI707" s="0"/>
      <c r="BU707" s="0"/>
      <c r="BZ707" s="49"/>
      <c r="CG707" s="13"/>
      <c r="CH707" s="40"/>
      <c r="CI707" s="13"/>
      <c r="CL707" s="6" t="n">
        <f aca="false">C707</f>
        <v>38272</v>
      </c>
      <c r="CM707" s="13" t="n">
        <f aca="false">CN707/CN706-1</f>
        <v>-0.00389483933787726</v>
      </c>
      <c r="CN707" s="4" t="n">
        <v>112.53</v>
      </c>
      <c r="CO707" s="13" t="n">
        <f aca="false">CN707/CN702-1</f>
        <v>-0.0120280948200177</v>
      </c>
      <c r="CY707" s="4" t="n">
        <v>112.2</v>
      </c>
      <c r="CZ707" s="4" t="n">
        <v>112.53</v>
      </c>
      <c r="DA707" s="33" t="n">
        <f aca="false">CZ707-CN707</f>
        <v>0</v>
      </c>
      <c r="DB707" s="16" t="n">
        <f aca="false">CZ707/CY707-1</f>
        <v>0.00294117647058822</v>
      </c>
      <c r="DC707" s="15" t="n">
        <f aca="false">CY707/CZ706-1</f>
        <v>-0.00681596884128521</v>
      </c>
      <c r="DD707" s="15" t="n">
        <f aca="false">CZ707/CZ706-1</f>
        <v>-0.00389483933787726</v>
      </c>
      <c r="DE707" s="34" t="str">
        <f aca="false">IF(CW707=0,"",-DC707*CS707)</f>
        <v/>
      </c>
      <c r="DY707" s="6"/>
      <c r="EB707" s="6" t="n">
        <f aca="false">CL707</f>
        <v>38272</v>
      </c>
      <c r="EC707" s="13" t="n">
        <f aca="false">SUM(CM705:CM707)</f>
        <v>-0.00809190223839251</v>
      </c>
    </row>
    <row r="708" customFormat="false" ht="15" hidden="false" customHeight="false" outlineLevel="0" collapsed="false">
      <c r="A708" s="0" t="n">
        <f aca="false">IF(FR708=1,CZ708,0)</f>
        <v>0</v>
      </c>
      <c r="C708" s="6" t="n">
        <v>38273</v>
      </c>
      <c r="D708" s="0" t="n">
        <f aca="false">IF(E708&gt;E707,1,)</f>
        <v>1</v>
      </c>
      <c r="E708" s="46" t="n">
        <v>112.434</v>
      </c>
      <c r="F708" s="46" t="n">
        <v>111.7406</v>
      </c>
      <c r="G708" s="46" t="n">
        <v>111.2728</v>
      </c>
      <c r="H708" s="46" t="n">
        <v>112.5737</v>
      </c>
      <c r="I708" s="46" t="n">
        <v>113.077</v>
      </c>
      <c r="J708" s="47" t="str">
        <f aca="false">IF(MIN(E708:I708)=E708,$E$2,IF(MIN(E708:I708)=F708,$F$2,IF(MIN(E708:I708)=G708,$G$2,IF(MIN(E708:I708)=H708,$H$2,IF(MIN(E708:I708)=I708,$I$2)))))</f>
        <v>50D</v>
      </c>
      <c r="K708" s="47" t="str">
        <f aca="false">IF(MAX(E708:I708)=E708,$E$2,IF(MAX(E708:I708)=F708,$F$2,IF(MAX(E708:I708)=G708,$G$2,IF(MAX(E708:I708)=H708,$H$2,IF(MAX(E708:I708)=I708,$I$2)))))</f>
        <v>10D</v>
      </c>
      <c r="L708" s="4" t="n">
        <f aca="false">IF(MAX(E708:I708)=H708,1,0)</f>
        <v>0</v>
      </c>
      <c r="M708" s="4" t="n">
        <f aca="false">IF(MAX(E708:I708)=I708,1,0)</f>
        <v>1</v>
      </c>
      <c r="O708" s="4" t="n">
        <f aca="false">IF(CN708&gt;E708,1,0)</f>
        <v>0</v>
      </c>
      <c r="P708" s="4" t="n">
        <f aca="false">IF(CN708&gt;F708,1,0)</f>
        <v>0</v>
      </c>
      <c r="Q708" s="4" t="n">
        <f aca="false">IF(CN708&gt;G708,1,0)</f>
        <v>1</v>
      </c>
      <c r="R708" s="4" t="n">
        <f aca="false">IF(CN708&gt;H708,1,0)</f>
        <v>0</v>
      </c>
      <c r="S708" s="4" t="n">
        <f aca="false">IF(CN708&gt;I708,1,0)</f>
        <v>0</v>
      </c>
      <c r="T708" s="25" t="n">
        <f aca="false">IF(AND(AND(R708=0,S708=0,Q708=0),OR(S707=1,S706=1,S705=1)),1,0)</f>
        <v>0</v>
      </c>
      <c r="U708" s="13" t="n">
        <f aca="false">SUM(CM707:CM708)</f>
        <v>-0.0126924932968215</v>
      </c>
      <c r="AV708" s="0"/>
      <c r="AW708" s="55" t="n">
        <f aca="false">IF(EC708&gt;$AW$2,1,0)</f>
        <v>0</v>
      </c>
      <c r="AX708" s="0" t="n">
        <f aca="false">IF(AND(I708&gt;G708,I707&lt;G707),1,IF(OR(AND(I708&gt;F708,I707&lt;F707),AND(I708&gt;E708,I707&lt;E707)),1,0))</f>
        <v>0</v>
      </c>
      <c r="AY708" s="0" t="n">
        <f aca="false">IF(K707="10D",1,0)</f>
        <v>1</v>
      </c>
      <c r="AZ708" s="0" t="n">
        <f aca="false">IF(AND(I708&gt;G708,I707&lt;G707,I708&gt;F708,I707&gt;F707,I708&gt;E708,I707&gt;E707),1,0)</f>
        <v>0</v>
      </c>
      <c r="BA708" s="56" t="n">
        <f aca="false">IF(G708&gt;H708,1,0)</f>
        <v>0</v>
      </c>
      <c r="BB708" s="56" t="n">
        <f aca="false">IF(I708&lt;F708,1,0)</f>
        <v>0</v>
      </c>
      <c r="BC708" s="0" t="n">
        <f aca="false">IF(AND(SUM(AW707:AX707)=2,AY708=1),1,IF(SUM(AX706:AX708)=0,0,IF(AND(OR(AW706=1,AX706=1),OR(AW707=1,AX707=1),AY708=1),1,IF(AND(SUM(AW708:AY708)=2,SUM(AW706:AX706)=2,AX706=1),1,0))))</f>
        <v>0</v>
      </c>
      <c r="BD708" s="57" t="str">
        <f aca="false">IF(BC708=0,"",IF(AND(BC708=1,AZ708=0,AZ707=0,AZ706=0),1,IF(AND(BC708=1,OR(AZ708=1,AZ707=1,AZ706)),IF(BA708=1,1,0))))</f>
        <v/>
      </c>
      <c r="BE708" s="50" t="str">
        <f aca="false">IF(AND(BD708=1,BD707=1),0,IF(BD708=1,SUM(CM709:CM747),""))</f>
        <v/>
      </c>
      <c r="BF708" s="20" t="n">
        <f aca="false">IF(AND(BB708=1,BB707=1,BE667&lt;&gt;0),"",IF(AND(BB707=0,BB708=1),BF707,IF(AND(BB708=1,BB707=1),BF707,IF(AND(BF707="",BE707="",OR(BD707=0,BD707="")),"",IF(AND(BF707="",BE668=0),"",IF(AND(BE668&lt;&gt;"",BF707=BE668),"",IF(AND(BD707=1,BE707&lt;&gt;0),CM708,IF(BF707&lt;&gt;0,BF707+CM708,IF(BF707="","")))))))))</f>
        <v>-0.0168895561973368</v>
      </c>
      <c r="BI708" s="0"/>
      <c r="BU708" s="0"/>
      <c r="BZ708" s="49"/>
      <c r="CG708" s="13"/>
      <c r="CH708" s="40"/>
      <c r="CI708" s="13"/>
      <c r="CL708" s="6" t="n">
        <f aca="false">C708</f>
        <v>38273</v>
      </c>
      <c r="CM708" s="13" t="n">
        <f aca="false">CN708/CN707-1</f>
        <v>-0.00879765395894427</v>
      </c>
      <c r="CN708" s="4" t="n">
        <v>111.54</v>
      </c>
      <c r="CO708" s="13" t="n">
        <f aca="false">CN708/CN703-1</f>
        <v>-0.0268714011516314</v>
      </c>
      <c r="CY708" s="4" t="n">
        <v>113</v>
      </c>
      <c r="CZ708" s="4" t="n">
        <v>111.54</v>
      </c>
      <c r="DA708" s="33" t="n">
        <f aca="false">CZ708-CN708</f>
        <v>0</v>
      </c>
      <c r="DB708" s="16" t="n">
        <f aca="false">CZ708/CY708-1</f>
        <v>-0.0129203539823008</v>
      </c>
      <c r="DC708" s="15" t="n">
        <f aca="false">CY708/CZ707-1</f>
        <v>0.00417666400071082</v>
      </c>
      <c r="DD708" s="15" t="n">
        <f aca="false">CZ708/CZ707-1</f>
        <v>-0.00879765395894427</v>
      </c>
      <c r="DE708" s="34" t="str">
        <f aca="false">IF(CW708=0,"",-DC708*CS708)</f>
        <v/>
      </c>
      <c r="DY708" s="6"/>
      <c r="EB708" s="6" t="n">
        <f aca="false">CL708</f>
        <v>38273</v>
      </c>
      <c r="EC708" s="13" t="n">
        <f aca="false">SUM(CM706:CM708)</f>
        <v>-0.00860396783241835</v>
      </c>
    </row>
    <row r="709" customFormat="false" ht="15" hidden="false" customHeight="false" outlineLevel="0" collapsed="false">
      <c r="A709" s="0" t="n">
        <f aca="false">IF(FR709=1,CZ709,0)</f>
        <v>0</v>
      </c>
      <c r="C709" s="6" t="n">
        <v>38274</v>
      </c>
      <c r="D709" s="0" t="n">
        <f aca="false">IF(E709&gt;E708,1,)</f>
        <v>0</v>
      </c>
      <c r="E709" s="46" t="n">
        <v>112.4314</v>
      </c>
      <c r="F709" s="46" t="n">
        <v>111.7489</v>
      </c>
      <c r="G709" s="46" t="n">
        <v>111.2816</v>
      </c>
      <c r="H709" s="46" t="n">
        <v>112.551</v>
      </c>
      <c r="I709" s="46" t="n">
        <v>112.965</v>
      </c>
      <c r="J709" s="47" t="str">
        <f aca="false">IF(MIN(E709:I709)=E709,$E$2,IF(MIN(E709:I709)=F709,$F$2,IF(MIN(E709:I709)=G709,$G$2,IF(MIN(E709:I709)=H709,$H$2,IF(MIN(E709:I709)=I709,$I$2)))))</f>
        <v>50D</v>
      </c>
      <c r="K709" s="47" t="str">
        <f aca="false">IF(MAX(E709:I709)=E709,$E$2,IF(MAX(E709:I709)=F709,$F$2,IF(MAX(E709:I709)=G709,$G$2,IF(MAX(E709:I709)=H709,$H$2,IF(MAX(E709:I709)=I709,$I$2)))))</f>
        <v>10D</v>
      </c>
      <c r="L709" s="4" t="n">
        <f aca="false">IF(MAX(E709:I709)=H709,1,0)</f>
        <v>0</v>
      </c>
      <c r="M709" s="4" t="n">
        <f aca="false">IF(MAX(E709:I709)=I709,1,0)</f>
        <v>1</v>
      </c>
      <c r="O709" s="4" t="n">
        <f aca="false">IF(CN709&gt;E709,1,0)</f>
        <v>0</v>
      </c>
      <c r="P709" s="4" t="n">
        <f aca="false">IF(CN709&gt;F709,1,0)</f>
        <v>0</v>
      </c>
      <c r="Q709" s="4" t="n">
        <f aca="false">IF(CN709&gt;G709,1,0)</f>
        <v>0</v>
      </c>
      <c r="R709" s="4" t="n">
        <f aca="false">IF(CN709&gt;H709,1,0)</f>
        <v>0</v>
      </c>
      <c r="S709" s="4" t="n">
        <f aca="false">IF(CN709&gt;I709,1,0)</f>
        <v>0</v>
      </c>
      <c r="T709" s="25" t="n">
        <f aca="false">IF(AND(AND(R709=0,S709=0,Q709=0),OR(S708=1,S707=1,S706=1)),1,0)</f>
        <v>0</v>
      </c>
      <c r="U709" s="13" t="n">
        <f aca="false">SUM(CM708:CM709)</f>
        <v>-0.0168665081816447</v>
      </c>
      <c r="AV709" s="0"/>
      <c r="AW709" s="55" t="n">
        <f aca="false">IF(EC709&gt;$AW$2,1,0)</f>
        <v>0</v>
      </c>
      <c r="AX709" s="0" t="n">
        <f aca="false">IF(AND(I709&gt;G709,I708&lt;G708),1,IF(OR(AND(I709&gt;F709,I708&lt;F708),AND(I709&gt;E709,I708&lt;E708)),1,0))</f>
        <v>0</v>
      </c>
      <c r="AY709" s="0" t="n">
        <f aca="false">IF(K708="10D",1,0)</f>
        <v>1</v>
      </c>
      <c r="AZ709" s="0" t="n">
        <f aca="false">IF(AND(I709&gt;G709,I708&lt;G708,I709&gt;F709,I708&gt;F708,I709&gt;E709,I708&gt;E708),1,0)</f>
        <v>0</v>
      </c>
      <c r="BA709" s="56" t="n">
        <f aca="false">IF(G709&gt;H709,1,0)</f>
        <v>0</v>
      </c>
      <c r="BB709" s="56" t="n">
        <f aca="false">IF(I709&lt;F709,1,0)</f>
        <v>0</v>
      </c>
      <c r="BC709" s="0" t="n">
        <f aca="false">IF(AND(SUM(AW708:AX708)=2,AY709=1),1,IF(SUM(AX707:AX709)=0,0,IF(AND(OR(AW707=1,AX707=1),OR(AW708=1,AX708=1),AY709=1),1,IF(AND(SUM(AW709:AY709)=2,SUM(AW707:AX707)=2,AX707=1),1,0))))</f>
        <v>0</v>
      </c>
      <c r="BD709" s="57" t="str">
        <f aca="false">IF(BC709=0,"",IF(AND(BC709=1,AZ709=0,AZ708=0,AZ707=0),1,IF(AND(BC709=1,OR(AZ709=1,AZ708=1,AZ707)),IF(BA709=1,1,0))))</f>
        <v/>
      </c>
      <c r="BE709" s="50" t="str">
        <f aca="false">IF(AND(BD709=1,BD708=1),0,IF(BD709=1,SUM(CM710:CM748),""))</f>
        <v/>
      </c>
      <c r="BF709" s="20" t="n">
        <f aca="false">IF(AND(BB709=1,BB708=1,BE668&lt;&gt;0),"",IF(AND(BB708=0,BB709=1),BF708,IF(AND(BB709=1,BB708=1),BF708,IF(AND(BF708="",BE708="",OR(BD708=0,BD708="")),"",IF(AND(BF708="",BE669=0),"",IF(AND(BE669&lt;&gt;"",BF708=BE669),"",IF(AND(BD708=1,BE708&lt;&gt;0),CM709,IF(BF708&lt;&gt;0,BF708+CM709,IF(BF708="","")))))))))</f>
        <v>-0.0249584104200372</v>
      </c>
      <c r="BI709" s="0"/>
      <c r="BU709" s="0"/>
      <c r="BZ709" s="49"/>
      <c r="CG709" s="13"/>
      <c r="CH709" s="40"/>
      <c r="CI709" s="13"/>
      <c r="CL709" s="6" t="n">
        <f aca="false">C709</f>
        <v>38274</v>
      </c>
      <c r="CM709" s="13" t="n">
        <f aca="false">CN709/CN708-1</f>
        <v>-0.00806885422270043</v>
      </c>
      <c r="CN709" s="4" t="n">
        <v>110.64</v>
      </c>
      <c r="CO709" s="13" t="n">
        <f aca="false">CN709/CN704-1</f>
        <v>-0.0247686205376818</v>
      </c>
      <c r="CY709" s="4" t="n">
        <v>111.68</v>
      </c>
      <c r="CZ709" s="4" t="n">
        <v>110.64</v>
      </c>
      <c r="DA709" s="33" t="n">
        <f aca="false">CZ709-CN709</f>
        <v>0</v>
      </c>
      <c r="DB709" s="16" t="n">
        <f aca="false">CZ709/CY709-1</f>
        <v>-0.00931232091690548</v>
      </c>
      <c r="DC709" s="15" t="n">
        <f aca="false">CY709/CZ708-1</f>
        <v>0.00125515510130891</v>
      </c>
      <c r="DD709" s="15" t="n">
        <f aca="false">CZ709/CZ708-1</f>
        <v>-0.00806885422270043</v>
      </c>
      <c r="DE709" s="34" t="str">
        <f aca="false">IF(CW709=0,"",-DC709*CS709)</f>
        <v/>
      </c>
      <c r="DY709" s="6"/>
      <c r="EB709" s="6" t="n">
        <f aca="false">CL709</f>
        <v>38274</v>
      </c>
      <c r="EC709" s="13" t="n">
        <f aca="false">SUM(CM707:CM709)</f>
        <v>-0.020761347519522</v>
      </c>
    </row>
    <row r="710" customFormat="false" ht="15" hidden="false" customHeight="false" outlineLevel="0" collapsed="false">
      <c r="A710" s="0" t="n">
        <f aca="false">IF(FR710=1,CZ710,0)</f>
        <v>0</v>
      </c>
      <c r="C710" s="6" t="n">
        <v>38275</v>
      </c>
      <c r="D710" s="0" t="n">
        <f aca="false">IF(E710&gt;E709,1,)</f>
        <v>1</v>
      </c>
      <c r="E710" s="46" t="n">
        <v>112.4318</v>
      </c>
      <c r="F710" s="46" t="n">
        <v>111.7588</v>
      </c>
      <c r="G710" s="46" t="n">
        <v>111.3388</v>
      </c>
      <c r="H710" s="46" t="n">
        <v>112.507</v>
      </c>
      <c r="I710" s="46" t="n">
        <v>112.726</v>
      </c>
      <c r="J710" s="47" t="str">
        <f aca="false">IF(MIN(E710:I710)=E710,$E$2,IF(MIN(E710:I710)=F710,$F$2,IF(MIN(E710:I710)=G710,$G$2,IF(MIN(E710:I710)=H710,$H$2,IF(MIN(E710:I710)=I710,$I$2)))))</f>
        <v>50D</v>
      </c>
      <c r="K710" s="47" t="str">
        <f aca="false">IF(MAX(E710:I710)=E710,$E$2,IF(MAX(E710:I710)=F710,$F$2,IF(MAX(E710:I710)=G710,$G$2,IF(MAX(E710:I710)=H710,$H$2,IF(MAX(E710:I710)=I710,$I$2)))))</f>
        <v>10D</v>
      </c>
      <c r="L710" s="4" t="n">
        <f aca="false">IF(MAX(E710:I710)=H710,1,0)</f>
        <v>0</v>
      </c>
      <c r="M710" s="4" t="n">
        <f aca="false">IF(MAX(E710:I710)=I710,1,0)</f>
        <v>1</v>
      </c>
      <c r="O710" s="4" t="n">
        <f aca="false">IF(CN710&gt;E710,1,0)</f>
        <v>0</v>
      </c>
      <c r="P710" s="4" t="n">
        <f aca="false">IF(CN710&gt;F710,1,0)</f>
        <v>0</v>
      </c>
      <c r="Q710" s="4" t="n">
        <f aca="false">IF(CN710&gt;G710,1,0)</f>
        <v>0</v>
      </c>
      <c r="R710" s="4" t="n">
        <f aca="false">IF(CN710&gt;H710,1,0)</f>
        <v>0</v>
      </c>
      <c r="S710" s="4" t="n">
        <f aca="false">IF(CN710&gt;I710,1,0)</f>
        <v>0</v>
      </c>
      <c r="T710" s="25" t="n">
        <f aca="false">IF(AND(AND(R710=0,S710=0,Q710=0),OR(S709=1,S708=1,S707=1)),1,0)</f>
        <v>0</v>
      </c>
      <c r="U710" s="13" t="n">
        <f aca="false">SUM(CM709:CM710)</f>
        <v>-0.00246509428054564</v>
      </c>
      <c r="AV710" s="0"/>
      <c r="AW710" s="55" t="n">
        <f aca="false">IF(EC710&gt;$AW$2,1,0)</f>
        <v>0</v>
      </c>
      <c r="AX710" s="0" t="n">
        <f aca="false">IF(AND(I710&gt;G710,I709&lt;G709),1,IF(OR(AND(I710&gt;F710,I709&lt;F709),AND(I710&gt;E710,I709&lt;E709)),1,0))</f>
        <v>0</v>
      </c>
      <c r="AY710" s="0" t="n">
        <f aca="false">IF(K709="10D",1,0)</f>
        <v>1</v>
      </c>
      <c r="AZ710" s="0" t="n">
        <f aca="false">IF(AND(I710&gt;G710,I709&lt;G709,I710&gt;F710,I709&gt;F709,I710&gt;E710,I709&gt;E709),1,0)</f>
        <v>0</v>
      </c>
      <c r="BA710" s="56" t="n">
        <f aca="false">IF(G710&gt;H710,1,0)</f>
        <v>0</v>
      </c>
      <c r="BB710" s="56" t="n">
        <f aca="false">IF(I710&lt;F710,1,0)</f>
        <v>0</v>
      </c>
      <c r="BC710" s="0" t="n">
        <f aca="false">IF(AND(SUM(AW709:AX709)=2,AY710=1),1,IF(SUM(AX708:AX710)=0,0,IF(AND(OR(AW708=1,AX708=1),OR(AW709=1,AX709=1),AY710=1),1,IF(AND(SUM(AW710:AY710)=2,SUM(AW708:AX708)=2,AX708=1),1,0))))</f>
        <v>0</v>
      </c>
      <c r="BD710" s="57" t="str">
        <f aca="false">IF(BC710=0,"",IF(AND(BC710=1,AZ710=0,AZ709=0,AZ708=0),1,IF(AND(BC710=1,OR(AZ710=1,AZ709=1,AZ708)),IF(BA710=1,1,0))))</f>
        <v/>
      </c>
      <c r="BE710" s="50" t="str">
        <f aca="false">IF(AND(BD710=1,BD709=1),0,IF(BD710=1,SUM(CM711:CM749),""))</f>
        <v/>
      </c>
      <c r="BF710" s="20" t="n">
        <f aca="false">IF(AND(BB710=1,BB709=1,BE669&lt;&gt;0),"",IF(AND(BB709=0,BB710=1),BF709,IF(AND(BB710=1,BB709=1),BF709,IF(AND(BF709="",BE709="",OR(BD709=0,BD709="")),"",IF(AND(BF709="",BE670=0),"",IF(AND(BE670&lt;&gt;"",BF709=BE670),"",IF(AND(BD709=1,BE709&lt;&gt;0),CM710,IF(BF709&lt;&gt;0,BF709+CM710,IF(BF709="","")))))))))</f>
        <v>-0.0193546504778824</v>
      </c>
      <c r="BI710" s="0"/>
      <c r="BU710" s="0"/>
      <c r="BZ710" s="49"/>
      <c r="CG710" s="13"/>
      <c r="CH710" s="40"/>
      <c r="CI710" s="13"/>
      <c r="CL710" s="6" t="n">
        <f aca="false">C710</f>
        <v>38275</v>
      </c>
      <c r="CM710" s="13" t="n">
        <f aca="false">CN710/CN709-1</f>
        <v>0.00560375994215478</v>
      </c>
      <c r="CN710" s="4" t="n">
        <v>111.26</v>
      </c>
      <c r="CO710" s="13" t="n">
        <f aca="false">CN710/CN705-1</f>
        <v>-0.0111101235445739</v>
      </c>
      <c r="CY710" s="4" t="n">
        <v>111.02</v>
      </c>
      <c r="CZ710" s="4" t="n">
        <v>111.26</v>
      </c>
      <c r="DA710" s="33" t="n">
        <f aca="false">CZ710-CN710</f>
        <v>0</v>
      </c>
      <c r="DB710" s="16" t="n">
        <f aca="false">CZ710/CY710-1</f>
        <v>0.00216177265357609</v>
      </c>
      <c r="DC710" s="15" t="n">
        <f aca="false">CY710/CZ709-1</f>
        <v>0.00343456254519148</v>
      </c>
      <c r="DD710" s="15" t="n">
        <f aca="false">CZ710/CZ709-1</f>
        <v>0.00560375994215478</v>
      </c>
      <c r="DE710" s="34" t="str">
        <f aca="false">IF(CW710=0,"",-DC710*CS710)</f>
        <v/>
      </c>
      <c r="DY710" s="6"/>
      <c r="EB710" s="6" t="n">
        <f aca="false">CL710</f>
        <v>38275</v>
      </c>
      <c r="EC710" s="13" t="n">
        <f aca="false">SUM(CM708:CM710)</f>
        <v>-0.0112627482394899</v>
      </c>
    </row>
    <row r="711" customFormat="false" ht="15" hidden="false" customHeight="false" outlineLevel="0" collapsed="false">
      <c r="A711" s="0" t="n">
        <f aca="false">IF(FR711=1,CZ711,0)</f>
        <v>0</v>
      </c>
      <c r="C711" s="6" t="n">
        <v>38278</v>
      </c>
      <c r="D711" s="0" t="n">
        <f aca="false">IF(E711&gt;E710,1,)</f>
        <v>1</v>
      </c>
      <c r="E711" s="46" t="n">
        <v>112.4338</v>
      </c>
      <c r="F711" s="46" t="n">
        <v>111.7571</v>
      </c>
      <c r="G711" s="46" t="n">
        <v>111.4354</v>
      </c>
      <c r="H711" s="46" t="n">
        <v>112.4923</v>
      </c>
      <c r="I711" s="46" t="n">
        <v>112.51</v>
      </c>
      <c r="J711" s="47" t="str">
        <f aca="false">IF(MIN(E711:I711)=E711,$E$2,IF(MIN(E711:I711)=F711,$F$2,IF(MIN(E711:I711)=G711,$G$2,IF(MIN(E711:I711)=H711,$H$2,IF(MIN(E711:I711)=I711,$I$2)))))</f>
        <v>50D</v>
      </c>
      <c r="K711" s="47" t="str">
        <f aca="false">IF(MAX(E711:I711)=E711,$E$2,IF(MAX(E711:I711)=F711,$F$2,IF(MAX(E711:I711)=G711,$G$2,IF(MAX(E711:I711)=H711,$H$2,IF(MAX(E711:I711)=I711,$I$2)))))</f>
        <v>10D</v>
      </c>
      <c r="L711" s="4" t="n">
        <f aca="false">IF(MAX(E711:I711)=H711,1,0)</f>
        <v>0</v>
      </c>
      <c r="M711" s="4" t="n">
        <f aca="false">IF(MAX(E711:I711)=I711,1,0)</f>
        <v>1</v>
      </c>
      <c r="O711" s="4" t="n">
        <f aca="false">IF(CN711&gt;E711,1,0)</f>
        <v>0</v>
      </c>
      <c r="P711" s="4" t="n">
        <f aca="false">IF(CN711&gt;F711,1,0)</f>
        <v>0</v>
      </c>
      <c r="Q711" s="4" t="n">
        <f aca="false">IF(CN711&gt;G711,1,0)</f>
        <v>1</v>
      </c>
      <c r="R711" s="4" t="n">
        <f aca="false">IF(CN711&gt;H711,1,0)</f>
        <v>0</v>
      </c>
      <c r="S711" s="4" t="n">
        <f aca="false">IF(CN711&gt;I711,1,0)</f>
        <v>0</v>
      </c>
      <c r="T711" s="25" t="n">
        <f aca="false">IF(AND(AND(R711=0,S711=0,Q711=0),OR(S710=1,S709=1,S708=1)),1,0)</f>
        <v>0</v>
      </c>
      <c r="U711" s="13" t="n">
        <f aca="false">SUM(CM710:CM711)</f>
        <v>0.00937870152043985</v>
      </c>
      <c r="AV711" s="0"/>
      <c r="AW711" s="55" t="n">
        <f aca="false">IF(EC711&gt;$AW$2,1,0)</f>
        <v>0</v>
      </c>
      <c r="AX711" s="0" t="n">
        <f aca="false">IF(AND(I711&gt;G711,I710&lt;G710),1,IF(OR(AND(I711&gt;F711,I710&lt;F710),AND(I711&gt;E711,I710&lt;E710)),1,0))</f>
        <v>0</v>
      </c>
      <c r="AY711" s="0" t="n">
        <f aca="false">IF(K710="10D",1,0)</f>
        <v>1</v>
      </c>
      <c r="AZ711" s="0" t="n">
        <f aca="false">IF(AND(I711&gt;G711,I710&lt;G710,I711&gt;F711,I710&gt;F710,I711&gt;E711,I710&gt;E710),1,0)</f>
        <v>0</v>
      </c>
      <c r="BA711" s="56" t="n">
        <f aca="false">IF(G711&gt;H711,1,0)</f>
        <v>0</v>
      </c>
      <c r="BB711" s="56" t="n">
        <f aca="false">IF(I711&lt;F711,1,0)</f>
        <v>0</v>
      </c>
      <c r="BC711" s="0" t="n">
        <f aca="false">IF(AND(SUM(AW710:AX710)=2,AY711=1),1,IF(SUM(AX709:AX711)=0,0,IF(AND(OR(AW709=1,AX709=1),OR(AW710=1,AX710=1),AY711=1),1,IF(AND(SUM(AW711:AY711)=2,SUM(AW709:AX709)=2,AX709=1),1,0))))</f>
        <v>0</v>
      </c>
      <c r="BD711" s="57" t="str">
        <f aca="false">IF(BC711=0,"",IF(AND(BC711=1,AZ711=0,AZ710=0,AZ709=0),1,IF(AND(BC711=1,OR(AZ711=1,AZ710=1,AZ709)),IF(BA711=1,1,0))))</f>
        <v/>
      </c>
      <c r="BE711" s="50" t="str">
        <f aca="false">IF(AND(BD711=1,BD710=1),0,IF(BD711=1,SUM(CM712:CM750),""))</f>
        <v/>
      </c>
      <c r="BF711" s="20" t="n">
        <f aca="false">IF(AND(BB711=1,BB710=1,BE670&lt;&gt;0),"",IF(AND(BB710=0,BB711=1),BF710,IF(AND(BB711=1,BB710=1),BF710,IF(AND(BF710="",BE710="",OR(BD710=0,BD710="")),"",IF(AND(BF710="",BE671=0),"",IF(AND(BE671&lt;&gt;"",BF710=BE671),"",IF(AND(BD710=1,BE710&lt;&gt;0),CM711,IF(BF710&lt;&gt;0,BF710+CM711,IF(BF710="","")))))))))</f>
        <v>-0.0155797088995974</v>
      </c>
      <c r="BI711" s="0"/>
      <c r="BU711" s="0"/>
      <c r="BZ711" s="49"/>
      <c r="CG711" s="13"/>
      <c r="CH711" s="40"/>
      <c r="CI711" s="13"/>
      <c r="CL711" s="6" t="n">
        <f aca="false">C711</f>
        <v>38278</v>
      </c>
      <c r="CM711" s="13" t="n">
        <f aca="false">CN711/CN710-1</f>
        <v>0.00377494157828506</v>
      </c>
      <c r="CN711" s="4" t="n">
        <v>111.68</v>
      </c>
      <c r="CO711" s="13" t="n">
        <f aca="false">CN711/CN706-1</f>
        <v>-0.0114189607860493</v>
      </c>
      <c r="CY711" s="4" t="n">
        <v>110.89</v>
      </c>
      <c r="CZ711" s="4" t="n">
        <v>111.68</v>
      </c>
      <c r="DA711" s="33" t="n">
        <f aca="false">CZ711-CN711</f>
        <v>0</v>
      </c>
      <c r="DB711" s="16" t="n">
        <f aca="false">CZ711/CY711-1</f>
        <v>0.00712417711245394</v>
      </c>
      <c r="DC711" s="15" t="n">
        <f aca="false">CY711/CZ710-1</f>
        <v>-0.00332554377134642</v>
      </c>
      <c r="DD711" s="15" t="n">
        <f aca="false">CZ711/CZ710-1</f>
        <v>0.00377494157828506</v>
      </c>
      <c r="DE711" s="34" t="str">
        <f aca="false">IF(CW711=0,"",-DC711*CS711)</f>
        <v/>
      </c>
      <c r="DY711" s="6"/>
      <c r="EB711" s="6" t="n">
        <f aca="false">CL711</f>
        <v>38278</v>
      </c>
      <c r="EC711" s="13" t="n">
        <f aca="false">SUM(CM709:CM711)</f>
        <v>0.00130984729773942</v>
      </c>
    </row>
    <row r="712" customFormat="false" ht="15" hidden="false" customHeight="false" outlineLevel="0" collapsed="false">
      <c r="A712" s="0" t="n">
        <f aca="false">IF(FR712=1,CZ712,0)</f>
        <v>0</v>
      </c>
      <c r="C712" s="6" t="n">
        <v>38279</v>
      </c>
      <c r="D712" s="0" t="n">
        <f aca="false">IF(E712&gt;E711,1,)</f>
        <v>0</v>
      </c>
      <c r="E712" s="46" t="n">
        <v>112.4314</v>
      </c>
      <c r="F712" s="46" t="n">
        <v>111.7421</v>
      </c>
      <c r="G712" s="46" t="n">
        <v>111.5102</v>
      </c>
      <c r="H712" s="46" t="n">
        <v>112.4217</v>
      </c>
      <c r="I712" s="46" t="n">
        <v>112.194</v>
      </c>
      <c r="J712" s="47" t="str">
        <f aca="false">IF(MIN(E712:I712)=E712,$E$2,IF(MIN(E712:I712)=F712,$F$2,IF(MIN(E712:I712)=G712,$G$2,IF(MIN(E712:I712)=H712,$H$2,IF(MIN(E712:I712)=I712,$I$2)))))</f>
        <v>50D</v>
      </c>
      <c r="K712" s="47" t="str">
        <f aca="false">IF(MAX(E712:I712)=E712,$E$2,IF(MAX(E712:I712)=F712,$F$2,IF(MAX(E712:I712)=G712,$G$2,IF(MAX(E712:I712)=H712,$H$2,IF(MAX(E712:I712)=I712,$I$2)))))</f>
        <v>200D</v>
      </c>
      <c r="L712" s="4" t="n">
        <f aca="false">IF(MAX(E712:I712)=H712,1,0)</f>
        <v>0</v>
      </c>
      <c r="M712" s="4" t="n">
        <f aca="false">IF(MAX(E712:I712)=I712,1,0)</f>
        <v>0</v>
      </c>
      <c r="O712" s="4" t="n">
        <f aca="false">IF(CN712&gt;E712,1,0)</f>
        <v>0</v>
      </c>
      <c r="P712" s="4" t="n">
        <f aca="false">IF(CN712&gt;F712,1,0)</f>
        <v>0</v>
      </c>
      <c r="Q712" s="4" t="n">
        <f aca="false">IF(CN712&gt;G712,1,0)</f>
        <v>0</v>
      </c>
      <c r="R712" s="4" t="n">
        <f aca="false">IF(CN712&gt;H712,1,0)</f>
        <v>0</v>
      </c>
      <c r="S712" s="4" t="n">
        <f aca="false">IF(CN712&gt;I712,1,0)</f>
        <v>0</v>
      </c>
      <c r="T712" s="25" t="n">
        <f aca="false">IF(AND(AND(R712=0,S712=0,Q712=0),OR(S711=1,S710=1,S709=1)),1,0)</f>
        <v>0</v>
      </c>
      <c r="U712" s="13" t="n">
        <f aca="false">SUM(CM711:CM712)</f>
        <v>-0.00464196386584115</v>
      </c>
      <c r="AV712" s="0"/>
      <c r="AW712" s="55" t="n">
        <f aca="false">IF(EC712&gt;$AW$2,1,0)</f>
        <v>0</v>
      </c>
      <c r="AX712" s="0" t="n">
        <f aca="false">IF(AND(I712&gt;G712,I711&lt;G711),1,IF(OR(AND(I712&gt;F712,I711&lt;F711),AND(I712&gt;E712,I711&lt;E711)),1,0))</f>
        <v>0</v>
      </c>
      <c r="AY712" s="0" t="n">
        <f aca="false">IF(K711="10D",1,0)</f>
        <v>1</v>
      </c>
      <c r="AZ712" s="0" t="n">
        <f aca="false">IF(AND(I712&gt;G712,I711&lt;G711,I712&gt;F712,I711&gt;F711,I712&gt;E712,I711&gt;E711),1,0)</f>
        <v>0</v>
      </c>
      <c r="BA712" s="56" t="n">
        <f aca="false">IF(G712&gt;H712,1,0)</f>
        <v>0</v>
      </c>
      <c r="BB712" s="56" t="n">
        <f aca="false">IF(I712&lt;F712,1,0)</f>
        <v>0</v>
      </c>
      <c r="BC712" s="0" t="n">
        <f aca="false">IF(AND(SUM(AW711:AX711)=2,AY712=1),1,IF(SUM(AX710:AX712)=0,0,IF(AND(OR(AW710=1,AX710=1),OR(AW711=1,AX711=1),AY712=1),1,IF(AND(SUM(AW712:AY712)=2,SUM(AW710:AX710)=2,AX710=1),1,0))))</f>
        <v>0</v>
      </c>
      <c r="BD712" s="57" t="str">
        <f aca="false">IF(BC712=0,"",IF(AND(BC712=1,AZ712=0,AZ711=0,AZ710=0),1,IF(AND(BC712=1,OR(AZ712=1,AZ711=1,AZ710)),IF(BA712=1,1,0))))</f>
        <v/>
      </c>
      <c r="BE712" s="50" t="str">
        <f aca="false">IF(AND(BD712=1,BD711=1),0,IF(BD712=1,SUM(CM713:CM751),""))</f>
        <v/>
      </c>
      <c r="BF712" s="20" t="n">
        <f aca="false">IF(AND(BB712=1,BB711=1,BE671&lt;&gt;0),"",IF(AND(BB711=0,BB712=1),BF711,IF(AND(BB712=1,BB711=1),BF711,IF(AND(BF711="",BE711="",OR(BD711=0,BD711="")),"",IF(AND(BF711="",BE672=0),"",IF(AND(BE672&lt;&gt;"",BF711=BE672),"",IF(AND(BD711=1,BE711&lt;&gt;0),CM712,IF(BF711&lt;&gt;0,BF711+CM712,IF(BF711="","")))))))))</f>
        <v>-0.0239966143437236</v>
      </c>
      <c r="BI712" s="0"/>
      <c r="BU712" s="0"/>
      <c r="BZ712" s="49"/>
      <c r="CG712" s="13"/>
      <c r="CH712" s="40"/>
      <c r="CI712" s="13"/>
      <c r="CL712" s="6" t="n">
        <f aca="false">C712</f>
        <v>38279</v>
      </c>
      <c r="CM712" s="13" t="n">
        <f aca="false">CN712/CN711-1</f>
        <v>-0.00841690544412621</v>
      </c>
      <c r="CN712" s="4" t="n">
        <v>110.74</v>
      </c>
      <c r="CO712" s="13" t="n">
        <f aca="false">CN712/CN707-1</f>
        <v>-0.0159068692793034</v>
      </c>
      <c r="CY712" s="4" t="n">
        <v>112.02</v>
      </c>
      <c r="CZ712" s="4" t="n">
        <v>110.74</v>
      </c>
      <c r="DA712" s="33" t="n">
        <f aca="false">CZ712-CN712</f>
        <v>0</v>
      </c>
      <c r="DB712" s="16" t="n">
        <f aca="false">CZ712/CY712-1</f>
        <v>-0.0114265309766113</v>
      </c>
      <c r="DC712" s="15" t="n">
        <f aca="false">CY712/CZ711-1</f>
        <v>0.00304441260744981</v>
      </c>
      <c r="DD712" s="15" t="n">
        <f aca="false">CZ712/CZ711-1</f>
        <v>-0.00841690544412621</v>
      </c>
      <c r="DE712" s="34" t="str">
        <f aca="false">IF(CW712=0,"",-DC712*CS712)</f>
        <v/>
      </c>
      <c r="DY712" s="6"/>
      <c r="EB712" s="6" t="n">
        <f aca="false">CL712</f>
        <v>38279</v>
      </c>
      <c r="EC712" s="13" t="n">
        <f aca="false">SUM(CM710:CM712)</f>
        <v>0.000961796076313637</v>
      </c>
    </row>
    <row r="713" customFormat="false" ht="15" hidden="false" customHeight="false" outlineLevel="0" collapsed="false">
      <c r="A713" s="0" t="n">
        <f aca="false">IF(FR713=1,CZ713,0)</f>
        <v>0</v>
      </c>
      <c r="C713" s="6" t="n">
        <v>38280</v>
      </c>
      <c r="D713" s="0" t="n">
        <f aca="false">IF(E713&gt;E712,1,)</f>
        <v>0</v>
      </c>
      <c r="E713" s="46" t="n">
        <v>112.4218</v>
      </c>
      <c r="F713" s="46" t="n">
        <v>111.7186</v>
      </c>
      <c r="G713" s="46" t="n">
        <v>111.553</v>
      </c>
      <c r="H713" s="46" t="n">
        <v>112.353</v>
      </c>
      <c r="I713" s="46" t="n">
        <v>111.784</v>
      </c>
      <c r="J713" s="47" t="str">
        <f aca="false">IF(MIN(E713:I713)=E713,$E$2,IF(MIN(E713:I713)=F713,$F$2,IF(MIN(E713:I713)=G713,$G$2,IF(MIN(E713:I713)=H713,$H$2,IF(MIN(E713:I713)=I713,$I$2)))))</f>
        <v>50D</v>
      </c>
      <c r="K713" s="47" t="str">
        <f aca="false">IF(MAX(E713:I713)=E713,$E$2,IF(MAX(E713:I713)=F713,$F$2,IF(MAX(E713:I713)=G713,$G$2,IF(MAX(E713:I713)=H713,$H$2,IF(MAX(E713:I713)=I713,$I$2)))))</f>
        <v>200D</v>
      </c>
      <c r="L713" s="4" t="n">
        <f aca="false">IF(MAX(E713:I713)=H713,1,0)</f>
        <v>0</v>
      </c>
      <c r="M713" s="4" t="n">
        <f aca="false">IF(MAX(E713:I713)=I713,1,0)</f>
        <v>0</v>
      </c>
      <c r="O713" s="4" t="n">
        <f aca="false">IF(CN713&gt;E713,1,0)</f>
        <v>0</v>
      </c>
      <c r="P713" s="4" t="n">
        <f aca="false">IF(CN713&gt;F713,1,0)</f>
        <v>0</v>
      </c>
      <c r="Q713" s="4" t="n">
        <f aca="false">IF(CN713&gt;G713,1,0)</f>
        <v>0</v>
      </c>
      <c r="R713" s="4" t="n">
        <f aca="false">IF(CN713&gt;H713,1,0)</f>
        <v>0</v>
      </c>
      <c r="S713" s="4" t="n">
        <f aca="false">IF(CN713&gt;I713,1,0)</f>
        <v>0</v>
      </c>
      <c r="T713" s="25" t="n">
        <f aca="false">IF(AND(AND(R713=0,S713=0,Q713=0),OR(S712=1,S711=1,S710=1)),1,0)</f>
        <v>0</v>
      </c>
      <c r="U713" s="13" t="n">
        <f aca="false">SUM(CM712:CM713)</f>
        <v>-0.0104035408062356</v>
      </c>
      <c r="AV713" s="0"/>
      <c r="AW713" s="55" t="n">
        <f aca="false">IF(EC713&gt;$AW$2,1,0)</f>
        <v>0</v>
      </c>
      <c r="AX713" s="0" t="n">
        <f aca="false">IF(AND(I713&gt;G713,I712&lt;G712),1,IF(OR(AND(I713&gt;F713,I712&lt;F712),AND(I713&gt;E713,I712&lt;E712)),1,0))</f>
        <v>0</v>
      </c>
      <c r="AY713" s="0" t="n">
        <f aca="false">IF(K712="10D",1,0)</f>
        <v>0</v>
      </c>
      <c r="AZ713" s="0" t="n">
        <f aca="false">IF(AND(I713&gt;G713,I712&lt;G712,I713&gt;F713,I712&gt;F712,I713&gt;E713,I712&gt;E712),1,0)</f>
        <v>0</v>
      </c>
      <c r="BA713" s="56" t="n">
        <f aca="false">IF(G713&gt;H713,1,0)</f>
        <v>0</v>
      </c>
      <c r="BB713" s="56" t="n">
        <f aca="false">IF(I713&lt;F713,1,0)</f>
        <v>0</v>
      </c>
      <c r="BC713" s="0" t="n">
        <f aca="false">IF(AND(SUM(AW712:AX712)=2,AY713=1),1,IF(SUM(AX711:AX713)=0,0,IF(AND(OR(AW711=1,AX711=1),OR(AW712=1,AX712=1),AY713=1),1,IF(AND(SUM(AW713:AY713)=2,SUM(AW711:AX711)=2,AX711=1),1,0))))</f>
        <v>0</v>
      </c>
      <c r="BD713" s="57" t="str">
        <f aca="false">IF(BC713=0,"",IF(AND(BC713=1,AZ713=0,AZ712=0,AZ711=0),1,IF(AND(BC713=1,OR(AZ713=1,AZ712=1,AZ711)),IF(BA713=1,1,0))))</f>
        <v/>
      </c>
      <c r="BE713" s="50" t="str">
        <f aca="false">IF(AND(BD713=1,BD712=1),0,IF(BD713=1,SUM(CM714:CM752),""))</f>
        <v/>
      </c>
      <c r="BF713" s="20" t="n">
        <f aca="false">IF(AND(BB713=1,BB712=1,BE672&lt;&gt;0),"",IF(AND(BB712=0,BB713=1),BF712,IF(AND(BB713=1,BB712=1),BF712,IF(AND(BF712="",BE712="",OR(BD712=0,BD712="")),"",IF(AND(BF712="",BE673=0),"",IF(AND(BE673&lt;&gt;"",BF712=BE673),"",IF(AND(BD712=1,BE712&lt;&gt;0),CM713,IF(BF712&lt;&gt;0,BF712+CM713,IF(BF712="","")))))))))</f>
        <v>-0.025983249705833</v>
      </c>
      <c r="BI713" s="0"/>
      <c r="BU713" s="0"/>
      <c r="BZ713" s="49"/>
      <c r="CG713" s="13"/>
      <c r="CH713" s="40"/>
      <c r="CI713" s="13"/>
      <c r="CL713" s="6" t="n">
        <f aca="false">C713</f>
        <v>38280</v>
      </c>
      <c r="CM713" s="13" t="n">
        <f aca="false">CN713/CN712-1</f>
        <v>-0.00198663536210941</v>
      </c>
      <c r="CN713" s="4" t="n">
        <v>110.52</v>
      </c>
      <c r="CO713" s="13" t="n">
        <f aca="false">CN713/CN708-1</f>
        <v>-0.00914470145239388</v>
      </c>
      <c r="CY713" s="4" t="n">
        <v>110.38</v>
      </c>
      <c r="CZ713" s="4" t="n">
        <v>110.52</v>
      </c>
      <c r="DA713" s="33" t="n">
        <f aca="false">CZ713-CN713</f>
        <v>0</v>
      </c>
      <c r="DB713" s="16" t="n">
        <f aca="false">CZ713/CY713-1</f>
        <v>0.0012683457148035</v>
      </c>
      <c r="DC713" s="15" t="n">
        <f aca="false">CY713/CZ712-1</f>
        <v>-0.00325085786527002</v>
      </c>
      <c r="DD713" s="15" t="n">
        <f aca="false">CZ713/CZ712-1</f>
        <v>-0.00198663536210941</v>
      </c>
      <c r="DE713" s="34" t="str">
        <f aca="false">IF(CW713=0,"",-DC713*CS713)</f>
        <v/>
      </c>
      <c r="DY713" s="6"/>
      <c r="EB713" s="6" t="n">
        <f aca="false">CL713</f>
        <v>38280</v>
      </c>
      <c r="EC713" s="13" t="n">
        <f aca="false">SUM(CM711:CM713)</f>
        <v>-0.00662859922795056</v>
      </c>
    </row>
    <row r="714" customFormat="false" ht="15" hidden="false" customHeight="false" outlineLevel="0" collapsed="false">
      <c r="A714" s="0" t="n">
        <f aca="false">IF(FR714=1,CZ714,0)</f>
        <v>0</v>
      </c>
      <c r="C714" s="6" t="n">
        <v>38281</v>
      </c>
      <c r="D714" s="0" t="n">
        <f aca="false">IF(E714&gt;E713,1,)</f>
        <v>0</v>
      </c>
      <c r="E714" s="46" t="n">
        <v>112.4152</v>
      </c>
      <c r="F714" s="46" t="n">
        <v>111.7024</v>
      </c>
      <c r="G714" s="46" t="n">
        <v>111.6146</v>
      </c>
      <c r="H714" s="46" t="n">
        <v>112.3117</v>
      </c>
      <c r="I714" s="46" t="n">
        <v>111.563</v>
      </c>
      <c r="J714" s="47" t="str">
        <f aca="false">IF(MIN(E714:I714)=E714,$E$2,IF(MIN(E714:I714)=F714,$F$2,IF(MIN(E714:I714)=G714,$G$2,IF(MIN(E714:I714)=H714,$H$2,IF(MIN(E714:I714)=I714,$I$2)))))</f>
        <v>10D</v>
      </c>
      <c r="K714" s="47" t="str">
        <f aca="false">IF(MAX(E714:I714)=E714,$E$2,IF(MAX(E714:I714)=F714,$F$2,IF(MAX(E714:I714)=G714,$G$2,IF(MAX(E714:I714)=H714,$H$2,IF(MAX(E714:I714)=I714,$I$2)))))</f>
        <v>200D</v>
      </c>
      <c r="L714" s="4" t="n">
        <f aca="false">IF(MAX(E714:I714)=H714,1,0)</f>
        <v>0</v>
      </c>
      <c r="M714" s="4" t="n">
        <f aca="false">IF(MAX(E714:I714)=I714,1,0)</f>
        <v>0</v>
      </c>
      <c r="O714" s="4" t="n">
        <f aca="false">IF(CN714&gt;E714,1,0)</f>
        <v>0</v>
      </c>
      <c r="P714" s="4" t="n">
        <f aca="false">IF(CN714&gt;F714,1,0)</f>
        <v>0</v>
      </c>
      <c r="Q714" s="4" t="n">
        <f aca="false">IF(CN714&gt;G714,1,0)</f>
        <v>0</v>
      </c>
      <c r="R714" s="4" t="n">
        <f aca="false">IF(CN714&gt;H714,1,0)</f>
        <v>0</v>
      </c>
      <c r="S714" s="4" t="n">
        <f aca="false">IF(CN714&gt;I714,1,0)</f>
        <v>0</v>
      </c>
      <c r="T714" s="25" t="n">
        <f aca="false">IF(AND(AND(R714=0,S714=0,Q714=0),OR(S713=1,S712=1,S711=1)),1,0)</f>
        <v>0</v>
      </c>
      <c r="U714" s="13" t="n">
        <f aca="false">SUM(CM713:CM714)</f>
        <v>0.00452802261834662</v>
      </c>
      <c r="AV714" s="0"/>
      <c r="AW714" s="55" t="n">
        <f aca="false">IF(EC714&gt;$AW$2,1,0)</f>
        <v>0</v>
      </c>
      <c r="AX714" s="0" t="n">
        <f aca="false">IF(AND(I714&gt;G714,I713&lt;G713),1,IF(OR(AND(I714&gt;F714,I713&lt;F713),AND(I714&gt;E714,I713&lt;E713)),1,0))</f>
        <v>0</v>
      </c>
      <c r="AY714" s="0" t="n">
        <f aca="false">IF(K713="10D",1,0)</f>
        <v>0</v>
      </c>
      <c r="AZ714" s="0" t="n">
        <f aca="false">IF(AND(I714&gt;G714,I713&lt;G713,I714&gt;F714,I713&gt;F713,I714&gt;E714,I713&gt;E713),1,0)</f>
        <v>0</v>
      </c>
      <c r="BA714" s="56" t="n">
        <f aca="false">IF(G714&gt;H714,1,0)</f>
        <v>0</v>
      </c>
      <c r="BB714" s="56" t="n">
        <f aca="false">IF(I714&lt;F714,1,0)</f>
        <v>1</v>
      </c>
      <c r="BC714" s="0" t="n">
        <f aca="false">IF(AND(SUM(AW713:AX713)=2,AY714=1),1,IF(SUM(AX712:AX714)=0,0,IF(AND(OR(AW712=1,AX712=1),OR(AW713=1,AX713=1),AY714=1),1,IF(AND(SUM(AW714:AY714)=2,SUM(AW712:AX712)=2,AX712=1),1,0))))</f>
        <v>0</v>
      </c>
      <c r="BD714" s="57" t="str">
        <f aca="false">IF(BC714=0,"",IF(AND(BC714=1,AZ714=0,AZ713=0,AZ712=0),1,IF(AND(BC714=1,OR(AZ714=1,AZ713=1,AZ712)),IF(BA714=1,1,0))))</f>
        <v/>
      </c>
      <c r="BE714" s="50" t="str">
        <f aca="false">IF(AND(BD714=1,BD713=1),0,IF(BD714=1,SUM(CM715:CM753),""))</f>
        <v/>
      </c>
      <c r="BF714" s="20" t="n">
        <f aca="false">IF(AND(BB714=1,BB713=1,BE673&lt;&gt;0),"",IF(AND(BB713=0,BB714=1),BF713,IF(AND(BB714=1,BB713=1),BF713,IF(AND(BF713="",BE713="",OR(BD713=0,BD713="")),"",IF(AND(BF713="",BE674=0),"",IF(AND(BE674&lt;&gt;"",BF713=BE674),"",IF(AND(BD713=1,BE713&lt;&gt;0),CM714,IF(BF713&lt;&gt;0,BF713+CM714,IF(BF713="","")))))))))</f>
        <v>-0.025983249705833</v>
      </c>
      <c r="BH714" s="0" t="s">
        <v>28</v>
      </c>
      <c r="BI714" s="0"/>
      <c r="BU714" s="0"/>
      <c r="BZ714" s="49"/>
      <c r="CG714" s="13"/>
      <c r="CH714" s="40"/>
      <c r="CI714" s="13"/>
      <c r="CL714" s="6" t="n">
        <f aca="false">C714</f>
        <v>38281</v>
      </c>
      <c r="CM714" s="13" t="n">
        <f aca="false">CN714/CN713-1</f>
        <v>0.00651465798045603</v>
      </c>
      <c r="CN714" s="4" t="n">
        <v>111.24</v>
      </c>
      <c r="CO714" s="13" t="n">
        <f aca="false">CN714/CN709-1</f>
        <v>0.00542299349240771</v>
      </c>
      <c r="CY714" s="4" t="n">
        <v>110.79</v>
      </c>
      <c r="CZ714" s="4" t="n">
        <v>111.24</v>
      </c>
      <c r="DA714" s="33" t="n">
        <f aca="false">CZ714-CN714</f>
        <v>0</v>
      </c>
      <c r="DB714" s="16" t="n">
        <f aca="false">CZ714/CY714-1</f>
        <v>0.00406173842404534</v>
      </c>
      <c r="DC714" s="15" t="n">
        <f aca="false">CY714/CZ713-1</f>
        <v>0.00244299674267112</v>
      </c>
      <c r="DD714" s="15" t="n">
        <f aca="false">CZ714/CZ713-1</f>
        <v>0.00651465798045603</v>
      </c>
      <c r="DE714" s="34" t="str">
        <f aca="false">IF(CW714=0,"",-DC714*CS714)</f>
        <v/>
      </c>
      <c r="DY714" s="6"/>
      <c r="EB714" s="6" t="n">
        <f aca="false">CL714</f>
        <v>38281</v>
      </c>
      <c r="EC714" s="13" t="n">
        <f aca="false">SUM(CM712:CM714)</f>
        <v>-0.00388888282577959</v>
      </c>
    </row>
    <row r="715" customFormat="false" ht="15" hidden="false" customHeight="false" outlineLevel="0" collapsed="false">
      <c r="A715" s="0" t="n">
        <f aca="false">IF(FR715=1,CZ715,0)</f>
        <v>0</v>
      </c>
      <c r="C715" s="6" t="n">
        <v>38282</v>
      </c>
      <c r="D715" s="0" t="n">
        <f aca="false">IF(E715&gt;E714,1,)</f>
        <v>0</v>
      </c>
      <c r="E715" s="46" t="n">
        <v>112.4005</v>
      </c>
      <c r="F715" s="46" t="n">
        <v>111.6752</v>
      </c>
      <c r="G715" s="46" t="n">
        <v>111.6748</v>
      </c>
      <c r="H715" s="46" t="n">
        <v>112.2093</v>
      </c>
      <c r="I715" s="46" t="n">
        <v>111.311</v>
      </c>
      <c r="J715" s="47" t="str">
        <f aca="false">IF(MIN(E715:I715)=E715,$E$2,IF(MIN(E715:I715)=F715,$F$2,IF(MIN(E715:I715)=G715,$G$2,IF(MIN(E715:I715)=H715,$H$2,IF(MIN(E715:I715)=I715,$I$2)))))</f>
        <v>10D</v>
      </c>
      <c r="K715" s="47" t="str">
        <f aca="false">IF(MAX(E715:I715)=E715,$E$2,IF(MAX(E715:I715)=F715,$F$2,IF(MAX(E715:I715)=G715,$G$2,IF(MAX(E715:I715)=H715,$H$2,IF(MAX(E715:I715)=I715,$I$2)))))</f>
        <v>200D</v>
      </c>
      <c r="L715" s="4" t="n">
        <f aca="false">IF(MAX(E715:I715)=H715,1,0)</f>
        <v>0</v>
      </c>
      <c r="M715" s="4" t="n">
        <f aca="false">IF(MAX(E715:I715)=I715,1,0)</f>
        <v>0</v>
      </c>
      <c r="O715" s="4" t="n">
        <f aca="false">IF(CN715&gt;E715,1,0)</f>
        <v>0</v>
      </c>
      <c r="P715" s="4" t="n">
        <f aca="false">IF(CN715&gt;F715,1,0)</f>
        <v>0</v>
      </c>
      <c r="Q715" s="4" t="n">
        <f aca="false">IF(CN715&gt;G715,1,0)</f>
        <v>0</v>
      </c>
      <c r="R715" s="4" t="n">
        <f aca="false">IF(CN715&gt;H715,1,0)</f>
        <v>0</v>
      </c>
      <c r="S715" s="4" t="n">
        <f aca="false">IF(CN715&gt;I715,1,0)</f>
        <v>0</v>
      </c>
      <c r="T715" s="25" t="n">
        <f aca="false">IF(AND(AND(R715=0,S715=0,Q715=0),OR(S714=1,S713=1,S712=1)),1,0)</f>
        <v>0</v>
      </c>
      <c r="U715" s="13" t="n">
        <f aca="false">SUM(CM714:CM715)</f>
        <v>-0.00472230714000421</v>
      </c>
      <c r="AV715" s="0"/>
      <c r="AW715" s="55" t="n">
        <f aca="false">IF(EC715&gt;$AW$2,1,0)</f>
        <v>0</v>
      </c>
      <c r="AX715" s="0" t="n">
        <f aca="false">IF(AND(I715&gt;G715,I714&lt;G714),1,IF(OR(AND(I715&gt;F715,I714&lt;F714),AND(I715&gt;E715,I714&lt;E714)),1,0))</f>
        <v>0</v>
      </c>
      <c r="AY715" s="0" t="n">
        <f aca="false">IF(K714="10D",1,0)</f>
        <v>0</v>
      </c>
      <c r="AZ715" s="0" t="n">
        <f aca="false">IF(AND(I715&gt;G715,I714&lt;G714,I715&gt;F715,I714&gt;F714,I715&gt;E715,I714&gt;E714),1,0)</f>
        <v>0</v>
      </c>
      <c r="BA715" s="56" t="n">
        <f aca="false">IF(G715&gt;H715,1,0)</f>
        <v>0</v>
      </c>
      <c r="BB715" s="56" t="n">
        <f aca="false">IF(I715&lt;F715,1,0)</f>
        <v>1</v>
      </c>
      <c r="BC715" s="0" t="n">
        <f aca="false">IF(AND(SUM(AW714:AX714)=2,AY715=1),1,IF(SUM(AX713:AX715)=0,0,IF(AND(OR(AW713=1,AX713=1),OR(AW714=1,AX714=1),AY715=1),1,IF(AND(SUM(AW715:AY715)=2,SUM(AW713:AX713)=2,AX713=1),1,0))))</f>
        <v>0</v>
      </c>
      <c r="BD715" s="57" t="str">
        <f aca="false">IF(BC715=0,"",IF(AND(BC715=1,AZ715=0,AZ714=0,AZ713=0),1,IF(AND(BC715=1,OR(AZ715=1,AZ714=1,AZ713)),IF(BA715=1,1,0))))</f>
        <v/>
      </c>
      <c r="BE715" s="50" t="str">
        <f aca="false">IF(AND(BD715=1,BD714=1),0,IF(BD715=1,SUM(CM716:CM754),""))</f>
        <v/>
      </c>
      <c r="BF715" s="20" t="str">
        <f aca="false">IF(AND(BB715=1,BB714=1,BE674&lt;&gt;0),"",IF(AND(BB714=0,BB715=1),BF714,IF(AND(BB715=1,BB714=1),BF714,IF(AND(BF714="",BE714="",OR(BD714=0,BD714="")),"",IF(AND(BF714="",BE675=0),"",IF(AND(BE675&lt;&gt;"",BF714=BE675),"",IF(AND(BD714=1,BE714&lt;&gt;0),CM715,IF(BF714&lt;&gt;0,BF714+CM715,IF(BF714="","")))))))))</f>
        <v/>
      </c>
      <c r="BI715" s="0"/>
      <c r="BU715" s="0"/>
      <c r="BZ715" s="49"/>
      <c r="CG715" s="13"/>
      <c r="CH715" s="40"/>
      <c r="CI715" s="13"/>
      <c r="CL715" s="6" t="n">
        <f aca="false">C715</f>
        <v>38282</v>
      </c>
      <c r="CM715" s="13" t="n">
        <f aca="false">CN715/CN714-1</f>
        <v>-0.0112369651204602</v>
      </c>
      <c r="CN715" s="4" t="n">
        <v>109.99</v>
      </c>
      <c r="CO715" s="13" t="n">
        <f aca="false">CN715/CN710-1</f>
        <v>-0.0114147042962431</v>
      </c>
      <c r="CY715" s="4" t="n">
        <v>111.19</v>
      </c>
      <c r="CZ715" s="4" t="n">
        <v>109.99</v>
      </c>
      <c r="DA715" s="33" t="n">
        <f aca="false">CZ715-CN715</f>
        <v>0</v>
      </c>
      <c r="DB715" s="16" t="n">
        <f aca="false">CZ715/CY715-1</f>
        <v>-0.0107923374404173</v>
      </c>
      <c r="DC715" s="15" t="n">
        <f aca="false">CY715/CZ714-1</f>
        <v>-0.000449478604818365</v>
      </c>
      <c r="DD715" s="15" t="n">
        <f aca="false">CZ715/CZ714-1</f>
        <v>-0.0112369651204602</v>
      </c>
      <c r="DE715" s="34" t="str">
        <f aca="false">IF(CW715=0,"",-DC715*CS715)</f>
        <v/>
      </c>
      <c r="DY715" s="6"/>
      <c r="EB715" s="6" t="n">
        <f aca="false">CL715</f>
        <v>38282</v>
      </c>
      <c r="EC715" s="13" t="n">
        <f aca="false">SUM(CM713:CM715)</f>
        <v>-0.00670894250211362</v>
      </c>
    </row>
    <row r="716" customFormat="false" ht="15" hidden="false" customHeight="false" outlineLevel="0" collapsed="false">
      <c r="A716" s="0" t="n">
        <f aca="false">IF(FR716=1,CZ716,0)</f>
        <v>0</v>
      </c>
      <c r="C716" s="6" t="n">
        <v>38285</v>
      </c>
      <c r="D716" s="0" t="n">
        <f aca="false">IF(E716&gt;E715,1,)</f>
        <v>0</v>
      </c>
      <c r="E716" s="46" t="n">
        <v>112.3829</v>
      </c>
      <c r="F716" s="46" t="n">
        <v>111.6425</v>
      </c>
      <c r="G716" s="46" t="n">
        <v>111.7282</v>
      </c>
      <c r="H716" s="46" t="n">
        <v>112.0903</v>
      </c>
      <c r="I716" s="46" t="n">
        <v>111</v>
      </c>
      <c r="J716" s="47" t="str">
        <f aca="false">IF(MIN(E716:I716)=E716,$E$2,IF(MIN(E716:I716)=F716,$F$2,IF(MIN(E716:I716)=G716,$G$2,IF(MIN(E716:I716)=H716,$H$2,IF(MIN(E716:I716)=I716,$I$2)))))</f>
        <v>10D</v>
      </c>
      <c r="K716" s="47" t="str">
        <f aca="false">IF(MAX(E716:I716)=E716,$E$2,IF(MAX(E716:I716)=F716,$F$2,IF(MAX(E716:I716)=G716,$G$2,IF(MAX(E716:I716)=H716,$H$2,IF(MAX(E716:I716)=I716,$I$2)))))</f>
        <v>200D</v>
      </c>
      <c r="L716" s="4" t="n">
        <f aca="false">IF(MAX(E716:I716)=H716,1,0)</f>
        <v>0</v>
      </c>
      <c r="M716" s="4" t="n">
        <f aca="false">IF(MAX(E716:I716)=I716,1,0)</f>
        <v>0</v>
      </c>
      <c r="O716" s="4" t="n">
        <f aca="false">IF(CN716&gt;E716,1,0)</f>
        <v>0</v>
      </c>
      <c r="P716" s="4" t="n">
        <f aca="false">IF(CN716&gt;F716,1,0)</f>
        <v>0</v>
      </c>
      <c r="Q716" s="4" t="n">
        <f aca="false">IF(CN716&gt;G716,1,0)</f>
        <v>0</v>
      </c>
      <c r="R716" s="4" t="n">
        <f aca="false">IF(CN716&gt;H716,1,0)</f>
        <v>0</v>
      </c>
      <c r="S716" s="4" t="n">
        <f aca="false">IF(CN716&gt;I716,1,0)</f>
        <v>0</v>
      </c>
      <c r="T716" s="25" t="n">
        <f aca="false">IF(AND(AND(R716=0,S716=0,Q716=0),OR(S715=1,S714=1,S713=1)),1,0)</f>
        <v>0</v>
      </c>
      <c r="U716" s="13" t="n">
        <f aca="false">SUM(CM715:CM716)</f>
        <v>-0.0124188907500629</v>
      </c>
      <c r="AV716" s="0"/>
      <c r="AW716" s="55" t="n">
        <f aca="false">IF(EC716&gt;$AW$2,1,0)</f>
        <v>0</v>
      </c>
      <c r="AX716" s="0" t="n">
        <f aca="false">IF(AND(I716&gt;G716,I715&lt;G715),1,IF(OR(AND(I716&gt;F716,I715&lt;F715),AND(I716&gt;E716,I715&lt;E715)),1,0))</f>
        <v>0</v>
      </c>
      <c r="AY716" s="0" t="n">
        <f aca="false">IF(K715="10D",1,0)</f>
        <v>0</v>
      </c>
      <c r="AZ716" s="0" t="n">
        <f aca="false">IF(AND(I716&gt;G716,I715&lt;G715,I716&gt;F716,I715&gt;F715,I716&gt;E716,I715&gt;E715),1,0)</f>
        <v>0</v>
      </c>
      <c r="BA716" s="56" t="n">
        <f aca="false">IF(G716&gt;H716,1,0)</f>
        <v>0</v>
      </c>
      <c r="BB716" s="56" t="n">
        <f aca="false">IF(I716&lt;F716,1,0)</f>
        <v>1</v>
      </c>
      <c r="BC716" s="0" t="n">
        <f aca="false">IF(AND(SUM(AW715:AX715)=2,AY716=1),1,IF(SUM(AX714:AX716)=0,0,IF(AND(OR(AW714=1,AX714=1),OR(AW715=1,AX715=1),AY716=1),1,IF(AND(SUM(AW716:AY716)=2,SUM(AW714:AX714)=2,AX714=1),1,0))))</f>
        <v>0</v>
      </c>
      <c r="BD716" s="57" t="str">
        <f aca="false">IF(BC716=0,"",IF(AND(BC716=1,AZ716=0,AZ715=0,AZ714=0),1,IF(AND(BC716=1,OR(AZ716=1,AZ715=1,AZ714)),IF(BA716=1,1,0))))</f>
        <v/>
      </c>
      <c r="BE716" s="50" t="str">
        <f aca="false">IF(AND(BD716=1,BD715=1),0,IF(BD716=1,SUM(CM717:CM755),""))</f>
        <v/>
      </c>
      <c r="BF716" s="20" t="str">
        <f aca="false">IF(AND(BB716=1,BB715=1,BE675&lt;&gt;0),"",IF(AND(BB715=0,BB716=1),BF715,IF(AND(BB716=1,BB715=1),BF715,IF(AND(BF715="",BE715="",OR(BD715=0,BD715="")),"",IF(AND(BF715="",BE676=0),"",IF(AND(BE676&lt;&gt;"",BF715=BE676),"",IF(AND(BD715=1,BE715&lt;&gt;0),CM716,IF(BF715&lt;&gt;0,BF715+CM716,IF(BF715="","")))))))))</f>
        <v/>
      </c>
      <c r="BI716" s="0"/>
      <c r="BU716" s="0"/>
      <c r="BZ716" s="49"/>
      <c r="CG716" s="13"/>
      <c r="CH716" s="40"/>
      <c r="CI716" s="13"/>
      <c r="CL716" s="6" t="n">
        <f aca="false">C716</f>
        <v>38285</v>
      </c>
      <c r="CM716" s="13" t="n">
        <f aca="false">CN716/CN715-1</f>
        <v>-0.00118192562960262</v>
      </c>
      <c r="CN716" s="4" t="n">
        <v>109.86</v>
      </c>
      <c r="CO716" s="13" t="n">
        <f aca="false">CN716/CN711-1</f>
        <v>-0.0162965616045846</v>
      </c>
      <c r="CY716" s="4" t="n">
        <v>109.75</v>
      </c>
      <c r="CZ716" s="4" t="n">
        <v>109.86</v>
      </c>
      <c r="DA716" s="33" t="n">
        <f aca="false">CZ716-CN716</f>
        <v>0</v>
      </c>
      <c r="DB716" s="16" t="n">
        <f aca="false">CZ716/CY716-1</f>
        <v>0.00100227790432794</v>
      </c>
      <c r="DC716" s="15" t="n">
        <f aca="false">CY716/CZ715-1</f>
        <v>-0.00218201654695882</v>
      </c>
      <c r="DD716" s="15" t="n">
        <f aca="false">CZ716/CZ715-1</f>
        <v>-0.00118192562960262</v>
      </c>
      <c r="DE716" s="34" t="str">
        <f aca="false">IF(CW716=0,"",-DC716*CS716)</f>
        <v/>
      </c>
      <c r="DY716" s="6"/>
      <c r="EB716" s="6" t="n">
        <f aca="false">CL716</f>
        <v>38285</v>
      </c>
      <c r="EC716" s="13" t="n">
        <f aca="false">SUM(CM714:CM716)</f>
        <v>-0.00590423276960683</v>
      </c>
    </row>
    <row r="717" customFormat="false" ht="15" hidden="false" customHeight="false" outlineLevel="0" collapsed="false">
      <c r="A717" s="0" t="n">
        <f aca="false">IF(FR717=1,CZ717,0)</f>
        <v>0</v>
      </c>
      <c r="C717" s="6" t="n">
        <v>38286</v>
      </c>
      <c r="D717" s="0" t="n">
        <f aca="false">IF(E717&gt;E716,1,)</f>
        <v>0</v>
      </c>
      <c r="E717" s="46" t="n">
        <v>112.3787</v>
      </c>
      <c r="F717" s="46" t="n">
        <v>111.637</v>
      </c>
      <c r="G717" s="46" t="n">
        <v>111.793</v>
      </c>
      <c r="H717" s="46" t="n">
        <v>112.0197</v>
      </c>
      <c r="I717" s="46" t="n">
        <v>110.901</v>
      </c>
      <c r="J717" s="47" t="str">
        <f aca="false">IF(MIN(E717:I717)=E717,$E$2,IF(MIN(E717:I717)=F717,$F$2,IF(MIN(E717:I717)=G717,$G$2,IF(MIN(E717:I717)=H717,$H$2,IF(MIN(E717:I717)=I717,$I$2)))))</f>
        <v>10D</v>
      </c>
      <c r="K717" s="47" t="str">
        <f aca="false">IF(MAX(E717:I717)=E717,$E$2,IF(MAX(E717:I717)=F717,$F$2,IF(MAX(E717:I717)=G717,$G$2,IF(MAX(E717:I717)=H717,$H$2,IF(MAX(E717:I717)=I717,$I$2)))))</f>
        <v>200D</v>
      </c>
      <c r="L717" s="4" t="n">
        <f aca="false">IF(MAX(E717:I717)=H717,1,0)</f>
        <v>0</v>
      </c>
      <c r="M717" s="4" t="n">
        <f aca="false">IF(MAX(E717:I717)=I717,1,0)</f>
        <v>0</v>
      </c>
      <c r="O717" s="4" t="n">
        <f aca="false">IF(CN717&gt;E717,1,0)</f>
        <v>0</v>
      </c>
      <c r="P717" s="4" t="n">
        <f aca="false">IF(CN717&gt;F717,1,0)</f>
        <v>0</v>
      </c>
      <c r="Q717" s="4" t="n">
        <f aca="false">IF(CN717&gt;G717,1,0)</f>
        <v>0</v>
      </c>
      <c r="R717" s="4" t="n">
        <f aca="false">IF(CN717&gt;H717,1,0)</f>
        <v>0</v>
      </c>
      <c r="S717" s="4" t="n">
        <f aca="false">IF(CN717&gt;I717,1,0)</f>
        <v>1</v>
      </c>
      <c r="T717" s="25" t="n">
        <f aca="false">IF(AND(AND(R717=0,S717=0,Q717=0),OR(S716=1,S715=1,S714=1)),1,0)</f>
        <v>0</v>
      </c>
      <c r="U717" s="13" t="n">
        <f aca="false">SUM(CM716:CM717)</f>
        <v>0.0141102644304738</v>
      </c>
      <c r="AV717" s="0"/>
      <c r="AW717" s="55" t="n">
        <f aca="false">IF(EC717&gt;$AW$2,1,0)</f>
        <v>0</v>
      </c>
      <c r="AX717" s="0" t="n">
        <f aca="false">IF(AND(I717&gt;G717,I716&lt;G716),1,IF(OR(AND(I717&gt;F717,I716&lt;F716),AND(I717&gt;E717,I716&lt;E716)),1,0))</f>
        <v>0</v>
      </c>
      <c r="AY717" s="0" t="n">
        <f aca="false">IF(K716="10D",1,0)</f>
        <v>0</v>
      </c>
      <c r="AZ717" s="0" t="n">
        <f aca="false">IF(AND(I717&gt;G717,I716&lt;G716,I717&gt;F717,I716&gt;F716,I717&gt;E717,I716&gt;E716),1,0)</f>
        <v>0</v>
      </c>
      <c r="BA717" s="56" t="n">
        <f aca="false">IF(G717&gt;H717,1,0)</f>
        <v>0</v>
      </c>
      <c r="BB717" s="56" t="n">
        <f aca="false">IF(I717&lt;F717,1,0)</f>
        <v>1</v>
      </c>
      <c r="BC717" s="0" t="n">
        <f aca="false">IF(AND(SUM(AW716:AX716)=2,AY717=1),1,IF(SUM(AX715:AX717)=0,0,IF(AND(OR(AW715=1,AX715=1),OR(AW716=1,AX716=1),AY717=1),1,IF(AND(SUM(AW717:AY717)=2,SUM(AW715:AX715)=2,AX715=1),1,0))))</f>
        <v>0</v>
      </c>
      <c r="BD717" s="57" t="str">
        <f aca="false">IF(BC717=0,"",IF(AND(BC717=1,AZ717=0,AZ716=0,AZ715=0),1,IF(AND(BC717=1,OR(AZ717=1,AZ716=1,AZ715)),IF(BA717=1,1,0))))</f>
        <v/>
      </c>
      <c r="BE717" s="50" t="str">
        <f aca="false">IF(AND(BD717=1,BD716=1),0,IF(BD717=1,SUM(CM718:CM756),""))</f>
        <v/>
      </c>
      <c r="BF717" s="20" t="str">
        <f aca="false">IF(AND(BB717=1,BB716=1,BE676&lt;&gt;0),"",IF(AND(BB716=0,BB717=1),BF716,IF(AND(BB717=1,BB716=1),BF716,IF(AND(BF716="",BE716="",OR(BD716=0,BD716="")),"",IF(AND(BF716="",BE677=0),"",IF(AND(BE677&lt;&gt;"",BF716=BE677),"",IF(AND(BD716=1,BE716&lt;&gt;0),CM717,IF(BF716&lt;&gt;0,BF716+CM717,IF(BF716="","")))))))))</f>
        <v/>
      </c>
      <c r="BI717" s="0"/>
      <c r="BU717" s="0"/>
      <c r="BZ717" s="49"/>
      <c r="CG717" s="13"/>
      <c r="CH717" s="40"/>
      <c r="CI717" s="13"/>
      <c r="CL717" s="6" t="n">
        <f aca="false">C717</f>
        <v>38286</v>
      </c>
      <c r="CM717" s="13" t="n">
        <f aca="false">CN717/CN716-1</f>
        <v>0.0152921900600764</v>
      </c>
      <c r="CN717" s="4" t="n">
        <v>111.54</v>
      </c>
      <c r="CO717" s="13" t="n">
        <f aca="false">CN717/CN712-1</f>
        <v>0.00722412858948895</v>
      </c>
      <c r="CY717" s="4" t="n">
        <v>110.13</v>
      </c>
      <c r="CZ717" s="4" t="n">
        <v>111.54</v>
      </c>
      <c r="DA717" s="33" t="n">
        <f aca="false">CZ717-CN717</f>
        <v>0</v>
      </c>
      <c r="DB717" s="16" t="n">
        <f aca="false">CZ717/CY717-1</f>
        <v>0.0128030509397985</v>
      </c>
      <c r="DC717" s="15" t="n">
        <f aca="false">CY717/CZ716-1</f>
        <v>0.00245767340251235</v>
      </c>
      <c r="DD717" s="15" t="n">
        <f aca="false">CZ717/CZ716-1</f>
        <v>0.0152921900600764</v>
      </c>
      <c r="DE717" s="34" t="str">
        <f aca="false">IF(CW717=0,"",-DC717*CS717)</f>
        <v/>
      </c>
      <c r="DY717" s="6"/>
      <c r="EB717" s="6" t="n">
        <f aca="false">CL717</f>
        <v>38286</v>
      </c>
      <c r="EC717" s="13" t="n">
        <f aca="false">SUM(CM715:CM717)</f>
        <v>0.00287329931001357</v>
      </c>
    </row>
    <row r="718" customFormat="false" ht="15" hidden="false" customHeight="false" outlineLevel="0" collapsed="false">
      <c r="A718" s="0" t="n">
        <f aca="false">IF(FR718=1,CZ718,0)</f>
        <v>0</v>
      </c>
      <c r="C718" s="6" t="n">
        <v>38287</v>
      </c>
      <c r="D718" s="0" t="n">
        <f aca="false">IF(E718&gt;E717,1,)</f>
        <v>0</v>
      </c>
      <c r="E718" s="46" t="n">
        <v>112.377</v>
      </c>
      <c r="F718" s="46" t="n">
        <v>111.636</v>
      </c>
      <c r="G718" s="46" t="n">
        <v>111.8724</v>
      </c>
      <c r="H718" s="46" t="n">
        <v>112.0223</v>
      </c>
      <c r="I718" s="46" t="n">
        <v>111.035</v>
      </c>
      <c r="J718" s="47" t="str">
        <f aca="false">IF(MIN(E718:I718)=E718,$E$2,IF(MIN(E718:I718)=F718,$F$2,IF(MIN(E718:I718)=G718,$G$2,IF(MIN(E718:I718)=H718,$H$2,IF(MIN(E718:I718)=I718,$I$2)))))</f>
        <v>10D</v>
      </c>
      <c r="K718" s="47" t="str">
        <f aca="false">IF(MAX(E718:I718)=E718,$E$2,IF(MAX(E718:I718)=F718,$F$2,IF(MAX(E718:I718)=G718,$G$2,IF(MAX(E718:I718)=H718,$H$2,IF(MAX(E718:I718)=I718,$I$2)))))</f>
        <v>200D</v>
      </c>
      <c r="L718" s="4" t="n">
        <f aca="false">IF(MAX(E718:I718)=H718,1,0)</f>
        <v>0</v>
      </c>
      <c r="M718" s="4" t="n">
        <f aca="false">IF(MAX(E718:I718)=I718,1,0)</f>
        <v>0</v>
      </c>
      <c r="O718" s="4" t="n">
        <f aca="false">IF(CN718&gt;E718,1,0)</f>
        <v>1</v>
      </c>
      <c r="P718" s="4" t="n">
        <f aca="false">IF(CN718&gt;F718,1,0)</f>
        <v>1</v>
      </c>
      <c r="Q718" s="4" t="n">
        <f aca="false">IF(CN718&gt;G718,1,0)</f>
        <v>1</v>
      </c>
      <c r="R718" s="4" t="n">
        <f aca="false">IF(CN718&gt;H718,1,0)</f>
        <v>1</v>
      </c>
      <c r="S718" s="4" t="n">
        <f aca="false">IF(CN718&gt;I718,1,0)</f>
        <v>1</v>
      </c>
      <c r="T718" s="25" t="n">
        <f aca="false">IF(AND(AND(R718=0,S718=0,Q718=0),OR(S717=1,S716=1,S715=1)),1,0)</f>
        <v>0</v>
      </c>
      <c r="U718" s="13" t="n">
        <f aca="false">SUM(CM717:CM718)</f>
        <v>0.0273058174583192</v>
      </c>
      <c r="AV718" s="0"/>
      <c r="AW718" s="55" t="n">
        <f aca="false">IF(EC718&gt;$AW$2,1,0)</f>
        <v>1</v>
      </c>
      <c r="AX718" s="0" t="n">
        <f aca="false">IF(AND(I718&gt;G718,I717&lt;G717),1,IF(OR(AND(I718&gt;F718,I717&lt;F717),AND(I718&gt;E718,I717&lt;E717)),1,0))</f>
        <v>0</v>
      </c>
      <c r="AY718" s="0" t="n">
        <f aca="false">IF(K717="10D",1,0)</f>
        <v>0</v>
      </c>
      <c r="AZ718" s="0" t="n">
        <f aca="false">IF(AND(I718&gt;G718,I717&lt;G717,I718&gt;F718,I717&gt;F717,I718&gt;E718,I717&gt;E717),1,0)</f>
        <v>0</v>
      </c>
      <c r="BA718" s="56" t="n">
        <f aca="false">IF(G718&gt;H718,1,0)</f>
        <v>0</v>
      </c>
      <c r="BB718" s="56" t="n">
        <f aca="false">IF(I718&lt;F718,1,0)</f>
        <v>1</v>
      </c>
      <c r="BC718" s="0" t="n">
        <f aca="false">IF(AND(SUM(AW717:AX717)=2,AY718=1),1,IF(SUM(AX716:AX718)=0,0,IF(AND(OR(AW716=1,AX716=1),OR(AW717=1,AX717=1),AY718=1),1,IF(AND(SUM(AW718:AY718)=2,SUM(AW716:AX716)=2,AX716=1),1,0))))</f>
        <v>0</v>
      </c>
      <c r="BD718" s="57" t="str">
        <f aca="false">IF(BC718=0,"",IF(AND(BC718=1,AZ718=0,AZ717=0,AZ716=0),1,IF(AND(BC718=1,OR(AZ718=1,AZ717=1,AZ716)),IF(BA718=1,1,0))))</f>
        <v/>
      </c>
      <c r="BE718" s="50" t="str">
        <f aca="false">IF(AND(BD718=1,BD717=1),0,IF(BD718=1,SUM(CM719:CM757),""))</f>
        <v/>
      </c>
      <c r="BF718" s="20" t="str">
        <f aca="false">IF(AND(BB718=1,BB717=1,BE677&lt;&gt;0),"",IF(AND(BB717=0,BB718=1),BF717,IF(AND(BB718=1,BB717=1),BF717,IF(AND(BF717="",BE717="",OR(BD717=0,BD717="")),"",IF(AND(BF717="",BE678=0),"",IF(AND(BE678&lt;&gt;"",BF717=BE678),"",IF(AND(BD717=1,BE717&lt;&gt;0),CM718,IF(BF717&lt;&gt;0,BF717+CM718,IF(BF717="","")))))))))</f>
        <v/>
      </c>
      <c r="BI718" s="0"/>
      <c r="BU718" s="0"/>
      <c r="BZ718" s="49"/>
      <c r="CG718" s="13"/>
      <c r="CH718" s="40"/>
      <c r="CI718" s="13"/>
      <c r="CL718" s="6" t="n">
        <f aca="false">C718</f>
        <v>38287</v>
      </c>
      <c r="CM718" s="13" t="n">
        <f aca="false">CN718/CN717-1</f>
        <v>0.0120136273982427</v>
      </c>
      <c r="CN718" s="4" t="n">
        <v>112.88</v>
      </c>
      <c r="CO718" s="13" t="n">
        <f aca="false">CN718/CN713-1</f>
        <v>0.0213536011581614</v>
      </c>
      <c r="CY718" s="4" t="n">
        <v>111.38</v>
      </c>
      <c r="CZ718" s="4" t="n">
        <v>112.88</v>
      </c>
      <c r="DA718" s="33" t="n">
        <f aca="false">CZ718-CN718</f>
        <v>0</v>
      </c>
      <c r="DB718" s="16" t="n">
        <f aca="false">CZ718/CY718-1</f>
        <v>0.0134674088705333</v>
      </c>
      <c r="DC718" s="15" t="n">
        <f aca="false">CY718/CZ717-1</f>
        <v>-0.0014344629729246</v>
      </c>
      <c r="DD718" s="15" t="n">
        <f aca="false">CZ718/CZ717-1</f>
        <v>0.0120136273982427</v>
      </c>
      <c r="DE718" s="34" t="str">
        <f aca="false">IF(CW718=0,"",-DC718*CS718)</f>
        <v/>
      </c>
      <c r="DY718" s="6"/>
      <c r="EB718" s="6" t="n">
        <f aca="false">CL718</f>
        <v>38287</v>
      </c>
      <c r="EC718" s="13" t="n">
        <f aca="false">SUM(CM716:CM718)</f>
        <v>0.0261238918287165</v>
      </c>
    </row>
    <row r="719" customFormat="false" ht="15" hidden="false" customHeight="false" outlineLevel="0" collapsed="false">
      <c r="A719" s="0" t="n">
        <f aca="false">IF(FR719=1,CZ719,0)</f>
        <v>0</v>
      </c>
      <c r="C719" s="6" t="n">
        <v>38288</v>
      </c>
      <c r="D719" s="0" t="n">
        <f aca="false">IF(E719&gt;E718,1,)</f>
        <v>1</v>
      </c>
      <c r="E719" s="46" t="n">
        <v>112.3803</v>
      </c>
      <c r="F719" s="46" t="n">
        <v>111.6212</v>
      </c>
      <c r="G719" s="46" t="n">
        <v>111.9362</v>
      </c>
      <c r="H719" s="46" t="n">
        <v>112.025</v>
      </c>
      <c r="I719" s="46" t="n">
        <v>111.293</v>
      </c>
      <c r="J719" s="47" t="str">
        <f aca="false">IF(MIN(E719:I719)=E719,$E$2,IF(MIN(E719:I719)=F719,$F$2,IF(MIN(E719:I719)=G719,$G$2,IF(MIN(E719:I719)=H719,$H$2,IF(MIN(E719:I719)=I719,$I$2)))))</f>
        <v>10D</v>
      </c>
      <c r="K719" s="47" t="str">
        <f aca="false">IF(MAX(E719:I719)=E719,$E$2,IF(MAX(E719:I719)=F719,$F$2,IF(MAX(E719:I719)=G719,$G$2,IF(MAX(E719:I719)=H719,$H$2,IF(MAX(E719:I719)=I719,$I$2)))))</f>
        <v>200D</v>
      </c>
      <c r="L719" s="4" t="n">
        <f aca="false">IF(MAX(E719:I719)=H719,1,0)</f>
        <v>0</v>
      </c>
      <c r="M719" s="4" t="n">
        <f aca="false">IF(MAX(E719:I719)=I719,1,0)</f>
        <v>0</v>
      </c>
      <c r="O719" s="4" t="n">
        <f aca="false">IF(CN719&gt;E719,1,0)</f>
        <v>1</v>
      </c>
      <c r="P719" s="4" t="n">
        <f aca="false">IF(CN719&gt;F719,1,0)</f>
        <v>1</v>
      </c>
      <c r="Q719" s="4" t="n">
        <f aca="false">IF(CN719&gt;G719,1,0)</f>
        <v>1</v>
      </c>
      <c r="R719" s="4" t="n">
        <f aca="false">IF(CN719&gt;H719,1,0)</f>
        <v>1</v>
      </c>
      <c r="S719" s="4" t="n">
        <f aca="false">IF(CN719&gt;I719,1,0)</f>
        <v>1</v>
      </c>
      <c r="T719" s="25" t="n">
        <f aca="false">IF(AND(AND(R719=0,S719=0,Q719=0),OR(S718=1,S717=1,S716=1)),1,0)</f>
        <v>0</v>
      </c>
      <c r="U719" s="13" t="n">
        <f aca="false">SUM(CM718:CM719)</f>
        <v>0.0150256755910139</v>
      </c>
      <c r="AV719" s="0"/>
      <c r="AW719" s="55" t="n">
        <f aca="false">IF(EC719&gt;$AW$2,1,0)</f>
        <v>1</v>
      </c>
      <c r="AX719" s="0" t="n">
        <f aca="false">IF(AND(I719&gt;G719,I718&lt;G718),1,IF(OR(AND(I719&gt;F719,I718&lt;F718),AND(I719&gt;E719,I718&lt;E718)),1,0))</f>
        <v>0</v>
      </c>
      <c r="AY719" s="0" t="n">
        <f aca="false">IF(K718="10D",1,0)</f>
        <v>0</v>
      </c>
      <c r="AZ719" s="0" t="n">
        <f aca="false">IF(AND(I719&gt;G719,I718&lt;G718,I719&gt;F719,I718&gt;F718,I719&gt;E719,I718&gt;E718),1,0)</f>
        <v>0</v>
      </c>
      <c r="BA719" s="56" t="n">
        <f aca="false">IF(G719&gt;H719,1,0)</f>
        <v>0</v>
      </c>
      <c r="BB719" s="56" t="n">
        <f aca="false">IF(I719&lt;F719,1,0)</f>
        <v>1</v>
      </c>
      <c r="BC719" s="0" t="n">
        <f aca="false">IF(AND(SUM(AW718:AX718)=2,AY719=1),1,IF(SUM(AX717:AX719)=0,0,IF(AND(OR(AW717=1,AX717=1),OR(AW718=1,AX718=1),AY719=1),1,IF(AND(SUM(AW719:AY719)=2,SUM(AW717:AX717)=2,AX717=1),1,0))))</f>
        <v>0</v>
      </c>
      <c r="BD719" s="57" t="str">
        <f aca="false">IF(BC719=0,"",IF(AND(BC719=1,AZ719=0,AZ718=0,AZ717=0),1,IF(AND(BC719=1,OR(AZ719=1,AZ718=1,AZ717)),IF(BA719=1,1,0))))</f>
        <v/>
      </c>
      <c r="BE719" s="50" t="str">
        <f aca="false">IF(AND(BD719=1,BD718=1),0,IF(BD719=1,SUM(CM720:CM758),""))</f>
        <v/>
      </c>
      <c r="BF719" s="20" t="str">
        <f aca="false">IF(AND(BB719=1,BB718=1,BE678&lt;&gt;0),"",IF(AND(BB718=0,BB719=1),BF718,IF(AND(BB719=1,BB718=1),BF718,IF(AND(BF718="",BE718="",OR(BD718=0,BD718="")),"",IF(AND(BF718="",BE679=0),"",IF(AND(BE679&lt;&gt;"",BF718=BE679),"",IF(AND(BD718=1,BE718&lt;&gt;0),CM719,IF(BF718&lt;&gt;0,BF718+CM719,IF(BF718="","")))))))))</f>
        <v/>
      </c>
      <c r="BI719" s="0"/>
      <c r="BU719" s="0"/>
      <c r="BZ719" s="49"/>
      <c r="CG719" s="13"/>
      <c r="CH719" s="40"/>
      <c r="CI719" s="13"/>
      <c r="CL719" s="6" t="n">
        <f aca="false">C719</f>
        <v>38288</v>
      </c>
      <c r="CM719" s="13" t="n">
        <f aca="false">CN719/CN718-1</f>
        <v>0.00301204819277112</v>
      </c>
      <c r="CN719" s="4" t="n">
        <v>113.22</v>
      </c>
      <c r="CO719" s="13" t="n">
        <f aca="false">CN719/CN714-1</f>
        <v>0.0177993527508091</v>
      </c>
      <c r="CY719" s="4" t="n">
        <v>112.78</v>
      </c>
      <c r="CZ719" s="4" t="n">
        <v>113.22</v>
      </c>
      <c r="DA719" s="33" t="n">
        <f aca="false">CZ719-CN719</f>
        <v>0</v>
      </c>
      <c r="DB719" s="16" t="n">
        <f aca="false">CZ719/CY719-1</f>
        <v>0.0039014009576166</v>
      </c>
      <c r="DC719" s="15" t="n">
        <f aca="false">CY719/CZ718-1</f>
        <v>-0.000885896527285546</v>
      </c>
      <c r="DD719" s="15" t="n">
        <f aca="false">CZ719/CZ718-1</f>
        <v>0.00301204819277112</v>
      </c>
      <c r="DE719" s="34" t="str">
        <f aca="false">IF(CW719=0,"",-DC719*CS719)</f>
        <v/>
      </c>
      <c r="DY719" s="6"/>
      <c r="EB719" s="6" t="n">
        <f aca="false">CL719</f>
        <v>38288</v>
      </c>
      <c r="EC719" s="13" t="n">
        <f aca="false">SUM(CM717:CM719)</f>
        <v>0.0303178656510903</v>
      </c>
    </row>
    <row r="720" customFormat="false" ht="15" hidden="false" customHeight="false" outlineLevel="0" collapsed="false">
      <c r="A720" s="0" t="n">
        <f aca="false">IF(FR720=1,CZ720,0)</f>
        <v>0</v>
      </c>
      <c r="C720" s="6" t="n">
        <v>38289</v>
      </c>
      <c r="D720" s="0" t="n">
        <f aca="false">IF(E720&gt;E719,1,)</f>
        <v>0</v>
      </c>
      <c r="E720" s="46" t="n">
        <v>112.3788</v>
      </c>
      <c r="F720" s="46" t="n">
        <v>111.6046</v>
      </c>
      <c r="G720" s="46" t="n">
        <v>112.006</v>
      </c>
      <c r="H720" s="46" t="n">
        <v>112.0267</v>
      </c>
      <c r="I720" s="46" t="n">
        <v>111.487</v>
      </c>
      <c r="J720" s="47" t="str">
        <f aca="false">IF(MIN(E720:I720)=E720,$E$2,IF(MIN(E720:I720)=F720,$F$2,IF(MIN(E720:I720)=G720,$G$2,IF(MIN(E720:I720)=H720,$H$2,IF(MIN(E720:I720)=I720,$I$2)))))</f>
        <v>10D</v>
      </c>
      <c r="K720" s="47" t="str">
        <f aca="false">IF(MAX(E720:I720)=E720,$E$2,IF(MAX(E720:I720)=F720,$F$2,IF(MAX(E720:I720)=G720,$G$2,IF(MAX(E720:I720)=H720,$H$2,IF(MAX(E720:I720)=I720,$I$2)))))</f>
        <v>200D</v>
      </c>
      <c r="L720" s="4" t="n">
        <f aca="false">IF(MAX(E720:I720)=H720,1,0)</f>
        <v>0</v>
      </c>
      <c r="M720" s="4" t="n">
        <f aca="false">IF(MAX(E720:I720)=I720,1,0)</f>
        <v>0</v>
      </c>
      <c r="O720" s="4" t="n">
        <f aca="false">IF(CN720&gt;E720,1,0)</f>
        <v>1</v>
      </c>
      <c r="P720" s="4" t="n">
        <f aca="false">IF(CN720&gt;F720,1,0)</f>
        <v>1</v>
      </c>
      <c r="Q720" s="4" t="n">
        <f aca="false">IF(CN720&gt;G720,1,0)</f>
        <v>1</v>
      </c>
      <c r="R720" s="4" t="n">
        <f aca="false">IF(CN720&gt;H720,1,0)</f>
        <v>1</v>
      </c>
      <c r="S720" s="4" t="n">
        <f aca="false">IF(CN720&gt;I720,1,0)</f>
        <v>1</v>
      </c>
      <c r="T720" s="25" t="n">
        <f aca="false">IF(AND(AND(R720=0,S720=0,Q720=0),OR(S719=1,S718=1,S717=1)),1,0)</f>
        <v>0</v>
      </c>
      <c r="U720" s="13" t="n">
        <f aca="false">SUM(CM719:CM720)</f>
        <v>0.00283540095730039</v>
      </c>
      <c r="AV720" s="0"/>
      <c r="AW720" s="55" t="n">
        <f aca="false">IF(EC720&gt;$AW$2,1,0)</f>
        <v>1</v>
      </c>
      <c r="AX720" s="0" t="n">
        <f aca="false">IF(AND(I720&gt;G720,I719&lt;G719),1,IF(OR(AND(I720&gt;F720,I719&lt;F719),AND(I720&gt;E720,I719&lt;E719)),1,0))</f>
        <v>0</v>
      </c>
      <c r="AY720" s="0" t="n">
        <f aca="false">IF(K719="10D",1,0)</f>
        <v>0</v>
      </c>
      <c r="AZ720" s="0" t="n">
        <f aca="false">IF(AND(I720&gt;G720,I719&lt;G719,I720&gt;F720,I719&gt;F719,I720&gt;E720,I719&gt;E719),1,0)</f>
        <v>0</v>
      </c>
      <c r="BA720" s="56" t="n">
        <f aca="false">IF(G720&gt;H720,1,0)</f>
        <v>0</v>
      </c>
      <c r="BB720" s="56" t="n">
        <f aca="false">IF(I720&lt;F720,1,0)</f>
        <v>1</v>
      </c>
      <c r="BC720" s="0" t="n">
        <f aca="false">IF(AND(SUM(AW719:AX719)=2,AY720=1),1,IF(SUM(AX718:AX720)=0,0,IF(AND(OR(AW718=1,AX718=1),OR(AW719=1,AX719=1),AY720=1),1,IF(AND(SUM(AW720:AY720)=2,SUM(AW718:AX718)=2,AX718=1),1,0))))</f>
        <v>0</v>
      </c>
      <c r="BD720" s="57" t="str">
        <f aca="false">IF(BC720=0,"",IF(AND(BC720=1,AZ720=0,AZ719=0,AZ718=0),1,IF(AND(BC720=1,OR(AZ720=1,AZ719=1,AZ718)),IF(BA720=1,1,0))))</f>
        <v/>
      </c>
      <c r="BE720" s="50" t="str">
        <f aca="false">IF(AND(BD720=1,BD719=1),0,IF(BD720=1,SUM(CM721:CM759),""))</f>
        <v/>
      </c>
      <c r="BF720" s="20" t="str">
        <f aca="false">IF(AND(BB720=1,BB719=1,BE679&lt;&gt;0),"",IF(AND(BB719=0,BB720=1),BF719,IF(AND(BB720=1,BB719=1),BF719,IF(AND(BF719="",BE719="",OR(BD719=0,BD719="")),"",IF(AND(BF719="",BE680=0),"",IF(AND(BE680&lt;&gt;"",BF719=BE680),"",IF(AND(BD719=1,BE719&lt;&gt;0),CM720,IF(BF719&lt;&gt;0,BF719+CM720,IF(BF719="","")))))))))</f>
        <v/>
      </c>
      <c r="BI720" s="0"/>
      <c r="BU720" s="0"/>
      <c r="BZ720" s="49"/>
      <c r="CG720" s="13"/>
      <c r="CH720" s="40"/>
      <c r="CI720" s="13"/>
      <c r="CL720" s="6" t="n">
        <f aca="false">C720</f>
        <v>38289</v>
      </c>
      <c r="CM720" s="13" t="n">
        <f aca="false">CN720/CN719-1</f>
        <v>-0.000176647235470728</v>
      </c>
      <c r="CN720" s="4" t="n">
        <v>113.2</v>
      </c>
      <c r="CO720" s="13" t="n">
        <f aca="false">CN720/CN715-1</f>
        <v>0.0291844713155742</v>
      </c>
      <c r="CY720" s="4" t="n">
        <v>113.12</v>
      </c>
      <c r="CZ720" s="4" t="n">
        <v>113.2</v>
      </c>
      <c r="DA720" s="33" t="n">
        <f aca="false">CZ720-CN720</f>
        <v>0</v>
      </c>
      <c r="DB720" s="16" t="n">
        <f aca="false">CZ720/CY720-1</f>
        <v>0.000707213578500676</v>
      </c>
      <c r="DC720" s="15" t="n">
        <f aca="false">CY720/CZ719-1</f>
        <v>-0.000883236177353752</v>
      </c>
      <c r="DD720" s="15" t="n">
        <f aca="false">CZ720/CZ719-1</f>
        <v>-0.000176647235470728</v>
      </c>
      <c r="DE720" s="34" t="str">
        <f aca="false">IF(CW720=0,"",-DC720*CS720)</f>
        <v/>
      </c>
      <c r="DY720" s="6"/>
      <c r="EB720" s="6" t="n">
        <f aca="false">CL720</f>
        <v>38289</v>
      </c>
      <c r="EC720" s="13" t="n">
        <f aca="false">SUM(CM718:CM720)</f>
        <v>0.0148490283555431</v>
      </c>
    </row>
    <row r="721" customFormat="false" ht="15" hidden="false" customHeight="false" outlineLevel="0" collapsed="false">
      <c r="A721" s="0" t="n">
        <f aca="false">IF(FR721=1,CZ721,0)</f>
        <v>0</v>
      </c>
      <c r="C721" s="6" t="n">
        <v>38292</v>
      </c>
      <c r="D721" s="0" t="n">
        <f aca="false">IF(E721&gt;E720,1,)</f>
        <v>0</v>
      </c>
      <c r="E721" s="46" t="n">
        <v>112.3775</v>
      </c>
      <c r="F721" s="46" t="n">
        <v>111.6018</v>
      </c>
      <c r="G721" s="46" t="n">
        <v>112.0666</v>
      </c>
      <c r="H721" s="46" t="n">
        <v>112.0613</v>
      </c>
      <c r="I721" s="46" t="n">
        <v>111.67</v>
      </c>
      <c r="J721" s="47" t="str">
        <f aca="false">IF(MIN(E721:I721)=E721,$E$2,IF(MIN(E721:I721)=F721,$F$2,IF(MIN(E721:I721)=G721,$G$2,IF(MIN(E721:I721)=H721,$H$2,IF(MIN(E721:I721)=I721,$I$2)))))</f>
        <v>100D</v>
      </c>
      <c r="K721" s="47" t="str">
        <f aca="false">IF(MAX(E721:I721)=E721,$E$2,IF(MAX(E721:I721)=F721,$F$2,IF(MAX(E721:I721)=G721,$G$2,IF(MAX(E721:I721)=H721,$H$2,IF(MAX(E721:I721)=I721,$I$2)))))</f>
        <v>200D</v>
      </c>
      <c r="L721" s="4" t="n">
        <f aca="false">IF(MAX(E721:I721)=H721,1,0)</f>
        <v>0</v>
      </c>
      <c r="M721" s="4" t="n">
        <f aca="false">IF(MAX(E721:I721)=I721,1,0)</f>
        <v>0</v>
      </c>
      <c r="O721" s="4" t="n">
        <f aca="false">IF(CN721&gt;E721,1,0)</f>
        <v>1</v>
      </c>
      <c r="P721" s="4" t="n">
        <f aca="false">IF(CN721&gt;F721,1,0)</f>
        <v>1</v>
      </c>
      <c r="Q721" s="4" t="n">
        <f aca="false">IF(CN721&gt;G721,1,0)</f>
        <v>1</v>
      </c>
      <c r="R721" s="4" t="n">
        <f aca="false">IF(CN721&gt;H721,1,0)</f>
        <v>1</v>
      </c>
      <c r="S721" s="4" t="n">
        <f aca="false">IF(CN721&gt;I721,1,0)</f>
        <v>1</v>
      </c>
      <c r="T721" s="25" t="n">
        <f aca="false">IF(AND(AND(R721=0,S721=0,Q721=0),OR(S720=1,S719=1,S718=1)),1,0)</f>
        <v>0</v>
      </c>
      <c r="U721" s="13" t="n">
        <f aca="false">SUM(CM720:CM721)</f>
        <v>0.00256186866558927</v>
      </c>
      <c r="AV721" s="0"/>
      <c r="AW721" s="55" t="n">
        <f aca="false">IF(EC721&gt;$AW$2,1,0)</f>
        <v>0</v>
      </c>
      <c r="AX721" s="0" t="n">
        <f aca="false">IF(AND(I721&gt;G721,I720&lt;G720),1,IF(OR(AND(I721&gt;F721,I720&lt;F720),AND(I721&gt;E721,I720&lt;E720)),1,0))</f>
        <v>1</v>
      </c>
      <c r="AY721" s="0" t="n">
        <f aca="false">IF(K720="10D",1,0)</f>
        <v>0</v>
      </c>
      <c r="AZ721" s="0" t="n">
        <f aca="false">IF(AND(I721&gt;G721,I720&lt;G720,I721&gt;F721,I720&gt;F720,I721&gt;E721,I720&gt;E720),1,0)</f>
        <v>0</v>
      </c>
      <c r="BA721" s="56" t="n">
        <f aca="false">IF(G721&gt;H721,1,0)</f>
        <v>1</v>
      </c>
      <c r="BB721" s="56" t="n">
        <f aca="false">IF(I721&lt;F721,1,0)</f>
        <v>0</v>
      </c>
      <c r="BC721" s="0" t="n">
        <f aca="false">IF(AND(SUM(AW720:AX720)=2,AY721=1),1,IF(SUM(AX719:AX721)=0,0,IF(AND(OR(AW719=1,AX719=1),OR(AW720=1,AX720=1),AY721=1),1,IF(AND(SUM(AW721:AY721)=2,SUM(AW719:AX719)=2,AX719=1),1,0))))</f>
        <v>0</v>
      </c>
      <c r="BD721" s="57" t="str">
        <f aca="false">IF(BC721=0,"",IF(AND(BC721=1,AZ721=0,AZ720=0,AZ719=0),1,IF(AND(BC721=1,OR(AZ721=1,AZ720=1,AZ719)),IF(BA721=1,1,0))))</f>
        <v/>
      </c>
      <c r="BE721" s="50" t="str">
        <f aca="false">IF(AND(BD721=1,BD720=1),0,IF(BD721=1,SUM(CM722:CM760),""))</f>
        <v/>
      </c>
      <c r="BF721" s="20" t="str">
        <f aca="false">IF(AND(BB721=1,BB720=1,BE680&lt;&gt;0),"",IF(AND(BB720=0,BB721=1),BF720,IF(AND(BB721=1,BB720=1),BF720,IF(AND(BF720="",BE720="",OR(BD720=0,BD720="")),"",IF(AND(BF720="",BE681=0),"",IF(AND(BE681&lt;&gt;"",BF720=BE681),"",IF(AND(BD720=1,BE720&lt;&gt;0),CM721,IF(BF720&lt;&gt;0,BF720+CM721,IF(BF720="","")))))))))</f>
        <v/>
      </c>
      <c r="BI721" s="0"/>
      <c r="BU721" s="0"/>
      <c r="BZ721" s="49"/>
      <c r="CG721" s="13"/>
      <c r="CH721" s="40"/>
      <c r="CI721" s="13"/>
      <c r="CL721" s="6" t="n">
        <f aca="false">C721</f>
        <v>38292</v>
      </c>
      <c r="CM721" s="13" t="n">
        <f aca="false">CN721/CN720-1</f>
        <v>0.00273851590106</v>
      </c>
      <c r="CN721" s="4" t="n">
        <v>113.51</v>
      </c>
      <c r="CO721" s="13" t="n">
        <f aca="false">CN721/CN716-1</f>
        <v>0.0332241034043328</v>
      </c>
      <c r="CY721" s="4" t="n">
        <v>113.56</v>
      </c>
      <c r="CZ721" s="4" t="n">
        <v>113.51</v>
      </c>
      <c r="DA721" s="33" t="n">
        <f aca="false">CZ721-CN721</f>
        <v>0</v>
      </c>
      <c r="DB721" s="16" t="n">
        <f aca="false">CZ721/CY721-1</f>
        <v>-0.000440295878830543</v>
      </c>
      <c r="DC721" s="15" t="n">
        <f aca="false">CY721/CZ720-1</f>
        <v>0.00318021201413421</v>
      </c>
      <c r="DD721" s="15" t="n">
        <f aca="false">CZ721/CZ720-1</f>
        <v>0.00273851590106</v>
      </c>
      <c r="DE721" s="34" t="str">
        <f aca="false">IF(CW721=0,"",-DC721*CS721)</f>
        <v/>
      </c>
      <c r="DY721" s="6"/>
      <c r="EB721" s="6" t="n">
        <f aca="false">CL721</f>
        <v>38292</v>
      </c>
      <c r="EC721" s="13" t="n">
        <f aca="false">SUM(CM719:CM721)</f>
        <v>0.0055739168583604</v>
      </c>
    </row>
    <row r="722" customFormat="false" ht="15" hidden="false" customHeight="false" outlineLevel="0" collapsed="false">
      <c r="A722" s="0" t="n">
        <f aca="false">IF(FR722=1,CZ722,0)</f>
        <v>0</v>
      </c>
      <c r="C722" s="6" t="n">
        <v>38293</v>
      </c>
      <c r="D722" s="0" t="n">
        <f aca="false">IF(E722&gt;E721,1,)</f>
        <v>0</v>
      </c>
      <c r="E722" s="46" t="n">
        <v>112.3741</v>
      </c>
      <c r="F722" s="46" t="n">
        <v>111.5938</v>
      </c>
      <c r="G722" s="46" t="n">
        <v>112.1336</v>
      </c>
      <c r="H722" s="46" t="n">
        <v>112.081</v>
      </c>
      <c r="I722" s="46" t="n">
        <v>111.951</v>
      </c>
      <c r="J722" s="47" t="str">
        <f aca="false">IF(MIN(E722:I722)=E722,$E$2,IF(MIN(E722:I722)=F722,$F$2,IF(MIN(E722:I722)=G722,$G$2,IF(MIN(E722:I722)=H722,$H$2,IF(MIN(E722:I722)=I722,$I$2)))))</f>
        <v>100D</v>
      </c>
      <c r="K722" s="47" t="str">
        <f aca="false">IF(MAX(E722:I722)=E722,$E$2,IF(MAX(E722:I722)=F722,$F$2,IF(MAX(E722:I722)=G722,$G$2,IF(MAX(E722:I722)=H722,$H$2,IF(MAX(E722:I722)=I722,$I$2)))))</f>
        <v>200D</v>
      </c>
      <c r="L722" s="4" t="n">
        <f aca="false">IF(MAX(E722:I722)=H722,1,0)</f>
        <v>0</v>
      </c>
      <c r="M722" s="4" t="n">
        <f aca="false">IF(MAX(E722:I722)=I722,1,0)</f>
        <v>0</v>
      </c>
      <c r="O722" s="4" t="n">
        <f aca="false">IF(CN722&gt;E722,1,0)</f>
        <v>1</v>
      </c>
      <c r="P722" s="4" t="n">
        <f aca="false">IF(CN722&gt;F722,1,0)</f>
        <v>1</v>
      </c>
      <c r="Q722" s="4" t="n">
        <f aca="false">IF(CN722&gt;G722,1,0)</f>
        <v>1</v>
      </c>
      <c r="R722" s="4" t="n">
        <f aca="false">IF(CN722&gt;H722,1,0)</f>
        <v>1</v>
      </c>
      <c r="S722" s="4" t="n">
        <f aca="false">IF(CN722&gt;I722,1,0)</f>
        <v>1</v>
      </c>
      <c r="T722" s="25" t="n">
        <f aca="false">IF(AND(AND(R722=0,S722=0,Q722=0),OR(S721=1,S720=1,S719=1)),1,0)</f>
        <v>0</v>
      </c>
      <c r="U722" s="13" t="n">
        <f aca="false">SUM(CM721:CM722)</f>
        <v>0.00309090776080789</v>
      </c>
      <c r="AV722" s="0"/>
      <c r="AW722" s="55" t="n">
        <f aca="false">IF(EC722&gt;$AW$2,1,0)</f>
        <v>0</v>
      </c>
      <c r="AX722" s="0" t="n">
        <f aca="false">IF(AND(I722&gt;G722,I721&lt;G721),1,IF(OR(AND(I722&gt;F722,I721&lt;F721),AND(I722&gt;E722,I721&lt;E721)),1,0))</f>
        <v>0</v>
      </c>
      <c r="AY722" s="0" t="n">
        <f aca="false">IF(K721="10D",1,0)</f>
        <v>0</v>
      </c>
      <c r="AZ722" s="0" t="n">
        <f aca="false">IF(AND(I722&gt;G722,I721&lt;G721,I722&gt;F722,I721&gt;F721,I722&gt;E722,I721&gt;E721),1,0)</f>
        <v>0</v>
      </c>
      <c r="BA722" s="56" t="n">
        <f aca="false">IF(G722&gt;H722,1,0)</f>
        <v>1</v>
      </c>
      <c r="BB722" s="56" t="n">
        <f aca="false">IF(I722&lt;F722,1,0)</f>
        <v>0</v>
      </c>
      <c r="BC722" s="0" t="n">
        <f aca="false">IF(AND(SUM(AW721:AX721)=2,AY722=1),1,IF(SUM(AX720:AX722)=0,0,IF(AND(OR(AW720=1,AX720=1),OR(AW721=1,AX721=1),AY722=1),1,IF(AND(SUM(AW722:AY722)=2,SUM(AW720:AX720)=2,AX720=1),1,0))))</f>
        <v>0</v>
      </c>
      <c r="BD722" s="57" t="str">
        <f aca="false">IF(BC722=0,"",IF(AND(BC722=1,AZ722=0,AZ721=0,AZ720=0),1,IF(AND(BC722=1,OR(AZ722=1,AZ721=1,AZ720)),IF(BA722=1,1,0))))</f>
        <v/>
      </c>
      <c r="BE722" s="50" t="str">
        <f aca="false">IF(AND(BD722=1,BD721=1),0,IF(BD722=1,SUM(CM723:CM761),""))</f>
        <v/>
      </c>
      <c r="BF722" s="20" t="str">
        <f aca="false">IF(AND(BB722=1,BB721=1,BE681&lt;&gt;0),"",IF(AND(BB721=0,BB722=1),BF721,IF(AND(BB722=1,BB721=1),BF721,IF(AND(BF721="",BE721="",OR(BD721=0,BD721="")),"",IF(AND(BF721="",BE682=0),"",IF(AND(BE682&lt;&gt;"",BF721=BE682),"",IF(AND(BD721=1,BE721&lt;&gt;0),CM722,IF(BF721&lt;&gt;0,BF721+CM722,IF(BF721="","")))))))))</f>
        <v/>
      </c>
      <c r="BI722" s="0"/>
      <c r="BU722" s="0"/>
      <c r="BZ722" s="49"/>
      <c r="CG722" s="13"/>
      <c r="CH722" s="40"/>
      <c r="CI722" s="13"/>
      <c r="CL722" s="6" t="n">
        <f aca="false">C722</f>
        <v>38293</v>
      </c>
      <c r="CM722" s="13" t="n">
        <f aca="false">CN722/CN721-1</f>
        <v>0.000352391859747891</v>
      </c>
      <c r="CN722" s="4" t="n">
        <v>113.55</v>
      </c>
      <c r="CO722" s="13" t="n">
        <f aca="false">CN722/CN717-1</f>
        <v>0.0180204410973641</v>
      </c>
      <c r="CY722" s="4" t="n">
        <v>113.67</v>
      </c>
      <c r="CZ722" s="4" t="n">
        <v>113.55</v>
      </c>
      <c r="DA722" s="33" t="n">
        <f aca="false">CZ722-CN722</f>
        <v>0</v>
      </c>
      <c r="DB722" s="16" t="n">
        <f aca="false">CZ722/CY722-1</f>
        <v>-0.00105568751649521</v>
      </c>
      <c r="DC722" s="15" t="n">
        <f aca="false">CY722/CZ721-1</f>
        <v>0.00140956743899223</v>
      </c>
      <c r="DD722" s="15" t="n">
        <f aca="false">CZ722/CZ721-1</f>
        <v>0.000352391859747891</v>
      </c>
      <c r="DE722" s="34" t="str">
        <f aca="false">IF(CW722=0,"",-DC722*CS722)</f>
        <v/>
      </c>
      <c r="DY722" s="6"/>
      <c r="EB722" s="6" t="n">
        <f aca="false">CL722</f>
        <v>38293</v>
      </c>
      <c r="EC722" s="13" t="n">
        <f aca="false">SUM(CM720:CM722)</f>
        <v>0.00291426052533716</v>
      </c>
    </row>
    <row r="723" customFormat="false" ht="15" hidden="false" customHeight="false" outlineLevel="0" collapsed="false">
      <c r="A723" s="0" t="n">
        <f aca="false">IF(FR723=1,CZ723,0)</f>
        <v>0</v>
      </c>
      <c r="C723" s="6" t="n">
        <v>38294</v>
      </c>
      <c r="D723" s="0" t="n">
        <f aca="false">IF(E723&gt;E722,1,)</f>
        <v>1</v>
      </c>
      <c r="E723" s="46" t="n">
        <v>112.378</v>
      </c>
      <c r="F723" s="46" t="n">
        <v>111.6114</v>
      </c>
      <c r="G723" s="46" t="n">
        <v>112.2262</v>
      </c>
      <c r="H723" s="46" t="n">
        <v>112.1953</v>
      </c>
      <c r="I723" s="46" t="n">
        <v>112.397</v>
      </c>
      <c r="J723" s="47" t="str">
        <f aca="false">IF(MIN(E723:I723)=E723,$E$2,IF(MIN(E723:I723)=F723,$F$2,IF(MIN(E723:I723)=G723,$G$2,IF(MIN(E723:I723)=H723,$H$2,IF(MIN(E723:I723)=I723,$I$2)))))</f>
        <v>100D</v>
      </c>
      <c r="K723" s="47" t="str">
        <f aca="false">IF(MAX(E723:I723)=E723,$E$2,IF(MAX(E723:I723)=F723,$F$2,IF(MAX(E723:I723)=G723,$G$2,IF(MAX(E723:I723)=H723,$H$2,IF(MAX(E723:I723)=I723,$I$2)))))</f>
        <v>10D</v>
      </c>
      <c r="L723" s="4" t="n">
        <f aca="false">IF(MAX(E723:I723)=H723,1,0)</f>
        <v>0</v>
      </c>
      <c r="M723" s="4" t="n">
        <f aca="false">IF(MAX(E723:I723)=I723,1,0)</f>
        <v>1</v>
      </c>
      <c r="O723" s="4" t="n">
        <f aca="false">IF(CN723&gt;E723,1,0)</f>
        <v>1</v>
      </c>
      <c r="P723" s="4" t="n">
        <f aca="false">IF(CN723&gt;F723,1,0)</f>
        <v>1</v>
      </c>
      <c r="Q723" s="4" t="n">
        <f aca="false">IF(CN723&gt;G723,1,0)</f>
        <v>1</v>
      </c>
      <c r="R723" s="4" t="n">
        <f aca="false">IF(CN723&gt;H723,1,0)</f>
        <v>1</v>
      </c>
      <c r="S723" s="4" t="n">
        <f aca="false">IF(CN723&gt;I723,1,0)</f>
        <v>1</v>
      </c>
      <c r="T723" s="25" t="n">
        <f aca="false">IF(AND(AND(R723=0,S723=0,Q723=0),OR(S722=1,S721=1,S720=1)),1,0)</f>
        <v>0</v>
      </c>
      <c r="U723" s="13" t="n">
        <f aca="false">SUM(CM722:CM723)</f>
        <v>0.0129459629737947</v>
      </c>
      <c r="AV723" s="0"/>
      <c r="AW723" s="55" t="n">
        <f aca="false">IF(EC723&gt;$AW$2,1,0)</f>
        <v>1</v>
      </c>
      <c r="AX723" s="0" t="n">
        <f aca="false">IF(AND(I723&gt;G723,I722&lt;G722),1,IF(OR(AND(I723&gt;F723,I722&lt;F722),AND(I723&gt;E723,I722&lt;E722)),1,0))</f>
        <v>1</v>
      </c>
      <c r="AY723" s="0" t="n">
        <f aca="false">IF(K722="10D",1,0)</f>
        <v>0</v>
      </c>
      <c r="AZ723" s="0" t="n">
        <f aca="false">IF(AND(I723&gt;G723,I722&lt;G722,I723&gt;F723,I722&gt;F722,I723&gt;E723,I722&gt;E722),1,0)</f>
        <v>0</v>
      </c>
      <c r="BA723" s="56" t="n">
        <f aca="false">IF(G723&gt;H723,1,0)</f>
        <v>1</v>
      </c>
      <c r="BB723" s="56" t="n">
        <f aca="false">IF(I723&lt;F723,1,0)</f>
        <v>0</v>
      </c>
      <c r="BC723" s="0" t="n">
        <f aca="false">IF(AND(SUM(AW722:AX722)=2,AY723=1),1,IF(SUM(AX721:AX723)=0,0,IF(AND(OR(AW721=1,AX721=1),OR(AW722=1,AX722=1),AY723=1),1,IF(AND(SUM(AW723:AY723)=2,SUM(AW721:AX721)=2,AX721=1),1,0))))</f>
        <v>0</v>
      </c>
      <c r="BD723" s="57" t="str">
        <f aca="false">IF(BC723=0,"",IF(AND(BC723=1,AZ723=0,AZ722=0,AZ721=0),1,IF(AND(BC723=1,OR(AZ723=1,AZ722=1,AZ721)),IF(BA723=1,1,0))))</f>
        <v/>
      </c>
      <c r="BE723" s="50" t="str">
        <f aca="false">IF(AND(BD723=1,BD722=1),0,IF(BD723=1,SUM(CM724:CM762),""))</f>
        <v/>
      </c>
      <c r="BF723" s="20" t="str">
        <f aca="false">IF(AND(BB723=1,BB722=1,BE682&lt;&gt;0),"",IF(AND(BB722=0,BB723=1),BF722,IF(AND(BB723=1,BB722=1),BF722,IF(AND(BF722="",BE722="",OR(BD722=0,BD722="")),"",IF(AND(BF722="",BE683=0),"",IF(AND(BE683&lt;&gt;"",BF722=BE683),"",IF(AND(BD722=1,BE722&lt;&gt;0),CM723,IF(BF722&lt;&gt;0,BF722+CM723,IF(BF722="","")))))))))</f>
        <v/>
      </c>
      <c r="BI723" s="0"/>
      <c r="BU723" s="0"/>
      <c r="BZ723" s="49"/>
      <c r="CG723" s="13"/>
      <c r="CH723" s="40"/>
      <c r="CI723" s="13"/>
      <c r="CL723" s="6" t="n">
        <f aca="false">C723</f>
        <v>38294</v>
      </c>
      <c r="CM723" s="13" t="n">
        <f aca="false">CN723/CN722-1</f>
        <v>0.0125935711140468</v>
      </c>
      <c r="CN723" s="4" t="n">
        <v>114.98</v>
      </c>
      <c r="CO723" s="13" t="n">
        <f aca="false">CN723/CN718-1</f>
        <v>0.018603827072998</v>
      </c>
      <c r="CY723" s="4" t="n">
        <v>115.03</v>
      </c>
      <c r="CZ723" s="4" t="n">
        <v>114.98</v>
      </c>
      <c r="DA723" s="33" t="n">
        <f aca="false">CZ723-CN723</f>
        <v>0</v>
      </c>
      <c r="DB723" s="16" t="n">
        <f aca="false">CZ723/CY723-1</f>
        <v>-0.00043466921672608</v>
      </c>
      <c r="DC723" s="15" t="n">
        <f aca="false">CY723/CZ722-1</f>
        <v>0.0130339057683839</v>
      </c>
      <c r="DD723" s="15" t="n">
        <f aca="false">CZ723/CZ722-1</f>
        <v>0.0125935711140468</v>
      </c>
      <c r="DE723" s="34" t="str">
        <f aca="false">IF(CW723=0,"",-DC723*CS723)</f>
        <v/>
      </c>
      <c r="DY723" s="6"/>
      <c r="EB723" s="6" t="n">
        <f aca="false">CL723</f>
        <v>38294</v>
      </c>
      <c r="EC723" s="13" t="n">
        <f aca="false">SUM(CM721:CM723)</f>
        <v>0.0156844788748547</v>
      </c>
    </row>
    <row r="724" customFormat="false" ht="15" hidden="false" customHeight="false" outlineLevel="0" collapsed="false">
      <c r="A724" s="0" t="n">
        <f aca="false">IF(FR724=1,CZ724,0)</f>
        <v>0</v>
      </c>
      <c r="C724" s="6" t="n">
        <v>38295</v>
      </c>
      <c r="D724" s="0" t="n">
        <f aca="false">IF(E724&gt;E723,1,)</f>
        <v>1</v>
      </c>
      <c r="E724" s="46" t="n">
        <v>112.3852</v>
      </c>
      <c r="F724" s="46" t="n">
        <v>111.6367</v>
      </c>
      <c r="G724" s="46" t="n">
        <v>112.3352</v>
      </c>
      <c r="H724" s="46" t="n">
        <v>112.382</v>
      </c>
      <c r="I724" s="46" t="n">
        <v>112.928</v>
      </c>
      <c r="J724" s="47" t="str">
        <f aca="false">IF(MIN(E724:I724)=E724,$E$2,IF(MIN(E724:I724)=F724,$F$2,IF(MIN(E724:I724)=G724,$G$2,IF(MIN(E724:I724)=H724,$H$2,IF(MIN(E724:I724)=I724,$I$2)))))</f>
        <v>100D</v>
      </c>
      <c r="K724" s="47" t="str">
        <f aca="false">IF(MAX(E724:I724)=E724,$E$2,IF(MAX(E724:I724)=F724,$F$2,IF(MAX(E724:I724)=G724,$G$2,IF(MAX(E724:I724)=H724,$H$2,IF(MAX(E724:I724)=I724,$I$2)))))</f>
        <v>10D</v>
      </c>
      <c r="L724" s="4" t="n">
        <f aca="false">IF(MAX(E724:I724)=H724,1,0)</f>
        <v>0</v>
      </c>
      <c r="M724" s="4" t="n">
        <f aca="false">IF(MAX(E724:I724)=I724,1,0)</f>
        <v>1</v>
      </c>
      <c r="O724" s="4" t="n">
        <f aca="false">IF(CN724&gt;E724,1,0)</f>
        <v>1</v>
      </c>
      <c r="P724" s="4" t="n">
        <f aca="false">IF(CN724&gt;F724,1,0)</f>
        <v>1</v>
      </c>
      <c r="Q724" s="4" t="n">
        <f aca="false">IF(CN724&gt;G724,1,0)</f>
        <v>1</v>
      </c>
      <c r="R724" s="4" t="n">
        <f aca="false">IF(CN724&gt;H724,1,0)</f>
        <v>1</v>
      </c>
      <c r="S724" s="4" t="n">
        <f aca="false">IF(CN724&gt;I724,1,0)</f>
        <v>1</v>
      </c>
      <c r="T724" s="25" t="n">
        <f aca="false">IF(AND(AND(R724=0,S724=0,Q724=0),OR(S723=1,S722=1,S721=1)),1,0)</f>
        <v>0</v>
      </c>
      <c r="U724" s="13" t="n">
        <f aca="false">SUM(CM723:CM724)</f>
        <v>0.0262481197311974</v>
      </c>
      <c r="AV724" s="0"/>
      <c r="AW724" s="55" t="n">
        <f aca="false">IF(EC724&gt;$AW$2,1,0)</f>
        <v>1</v>
      </c>
      <c r="AX724" s="0" t="n">
        <f aca="false">IF(AND(I724&gt;G724,I723&lt;G723),1,IF(OR(AND(I724&gt;F724,I723&lt;F723),AND(I724&gt;E724,I723&lt;E723)),1,0))</f>
        <v>0</v>
      </c>
      <c r="AY724" s="0" t="n">
        <f aca="false">IF(K723="10D",1,0)</f>
        <v>1</v>
      </c>
      <c r="AZ724" s="0" t="n">
        <f aca="false">IF(AND(I724&gt;G724,I723&lt;G723,I724&gt;F724,I723&gt;F723,I724&gt;E724,I723&gt;E723),1,0)</f>
        <v>0</v>
      </c>
      <c r="BA724" s="56" t="n">
        <f aca="false">IF(G724&gt;H724,1,0)</f>
        <v>0</v>
      </c>
      <c r="BB724" s="56" t="n">
        <f aca="false">IF(I724&lt;F724,1,0)</f>
        <v>0</v>
      </c>
      <c r="BC724" s="0" t="n">
        <f aca="false">IF(AND(SUM(AW723:AX723)=2,AY724=1),1,IF(SUM(AX722:AX724)=0,0,IF(AND(OR(AW722=1,AX722=1),OR(AW723=1,AX723=1),AY724=1),1,IF(AND(SUM(AW724:AY724)=2,SUM(AW722:AX722)=2,AX722=1),1,0))))</f>
        <v>1</v>
      </c>
      <c r="BD724" s="57" t="n">
        <f aca="false">IF(BC724=0,"",IF(AND(BC724=1,AZ724=0,AZ723=0,AZ722=0),1,IF(AND(BC724=1,OR(AZ724=1,AZ723=1,AZ722)),IF(BA724=1,1,0))))</f>
        <v>1</v>
      </c>
      <c r="BE724" s="50" t="n">
        <f aca="false">IF(AND(BD724=1,BD723=1),0,IF(BD724=1,SUM(CM725:CM763),""))</f>
        <v>0.0368781848617198</v>
      </c>
      <c r="BF724" s="20" t="str">
        <f aca="false">IF(AND(BB724=1,BB723=1,BE683&lt;&gt;0),"",IF(AND(BB723=0,BB724=1),BF723,IF(AND(BB724=1,BB723=1),BF723,IF(AND(BF723="",BE723="",OR(BD723=0,BD723="")),"",IF(AND(BF723="",BE684=0),"",IF(AND(BE684&lt;&gt;"",BF723=BE684),"",IF(AND(BD723=1,BE723&lt;&gt;0),CM724,IF(BF723&lt;&gt;0,BF723+CM724,IF(BF723="","")))))))))</f>
        <v/>
      </c>
      <c r="BI724" s="0"/>
      <c r="BU724" s="0"/>
      <c r="BZ724" s="49"/>
      <c r="CG724" s="13"/>
      <c r="CH724" s="40"/>
      <c r="CI724" s="13"/>
      <c r="CL724" s="6" t="n">
        <f aca="false">C724</f>
        <v>38295</v>
      </c>
      <c r="CM724" s="13" t="n">
        <f aca="false">CN724/CN723-1</f>
        <v>0.0136545486171507</v>
      </c>
      <c r="CN724" s="4" t="n">
        <v>116.55</v>
      </c>
      <c r="CO724" s="13" t="n">
        <f aca="false">CN724/CN719-1</f>
        <v>0.0294117647058822</v>
      </c>
      <c r="CY724" s="4" t="n">
        <v>114.78</v>
      </c>
      <c r="CZ724" s="4" t="n">
        <v>116.55</v>
      </c>
      <c r="DA724" s="33" t="n">
        <f aca="false">CZ724-CN724</f>
        <v>0</v>
      </c>
      <c r="DB724" s="16" t="n">
        <f aca="false">CZ724/CY724-1</f>
        <v>0.0154208050182958</v>
      </c>
      <c r="DC724" s="15" t="n">
        <f aca="false">CY724/CZ723-1</f>
        <v>-0.00173943294486001</v>
      </c>
      <c r="DD724" s="15" t="n">
        <f aca="false">CZ724/CZ723-1</f>
        <v>0.0136545486171507</v>
      </c>
      <c r="DE724" s="34" t="str">
        <f aca="false">IF(CW724=0,"",-DC724*CS724)</f>
        <v/>
      </c>
      <c r="DY724" s="6"/>
      <c r="EB724" s="6" t="n">
        <f aca="false">CL724</f>
        <v>38295</v>
      </c>
      <c r="EC724" s="13" t="n">
        <f aca="false">SUM(CM722:CM724)</f>
        <v>0.0266005115909453</v>
      </c>
    </row>
    <row r="725" customFormat="false" ht="15" hidden="false" customHeight="false" outlineLevel="0" collapsed="false">
      <c r="A725" s="0" t="n">
        <f aca="false">IF(FR725=1,CZ725,0)</f>
        <v>0</v>
      </c>
      <c r="C725" s="6" t="n">
        <v>38296</v>
      </c>
      <c r="D725" s="0" t="n">
        <f aca="false">IF(E725&gt;E724,1,)</f>
        <v>1</v>
      </c>
      <c r="E725" s="46" t="n">
        <v>112.3976</v>
      </c>
      <c r="F725" s="46" t="n">
        <v>111.6695</v>
      </c>
      <c r="G725" s="46" t="n">
        <v>112.4588</v>
      </c>
      <c r="H725" s="46" t="n">
        <v>112.576</v>
      </c>
      <c r="I725" s="46" t="n">
        <v>113.657</v>
      </c>
      <c r="J725" s="47" t="str">
        <f aca="false">IF(MIN(E725:I725)=E725,$E$2,IF(MIN(E725:I725)=F725,$F$2,IF(MIN(E725:I725)=G725,$G$2,IF(MIN(E725:I725)=H725,$H$2,IF(MIN(E725:I725)=I725,$I$2)))))</f>
        <v>100D</v>
      </c>
      <c r="K725" s="47" t="str">
        <f aca="false">IF(MAX(E725:I725)=E725,$E$2,IF(MAX(E725:I725)=F725,$F$2,IF(MAX(E725:I725)=G725,$G$2,IF(MAX(E725:I725)=H725,$H$2,IF(MAX(E725:I725)=I725,$I$2)))))</f>
        <v>10D</v>
      </c>
      <c r="L725" s="4" t="n">
        <f aca="false">IF(MAX(E725:I725)=H725,1,0)</f>
        <v>0</v>
      </c>
      <c r="M725" s="4" t="n">
        <f aca="false">IF(MAX(E725:I725)=I725,1,0)</f>
        <v>1</v>
      </c>
      <c r="O725" s="4" t="n">
        <f aca="false">IF(CN725&gt;E725,1,0)</f>
        <v>1</v>
      </c>
      <c r="P725" s="4" t="n">
        <f aca="false">IF(CN725&gt;F725,1,0)</f>
        <v>1</v>
      </c>
      <c r="Q725" s="4" t="n">
        <f aca="false">IF(CN725&gt;G725,1,0)</f>
        <v>1</v>
      </c>
      <c r="R725" s="4" t="n">
        <f aca="false">IF(CN725&gt;H725,1,0)</f>
        <v>1</v>
      </c>
      <c r="S725" s="4" t="n">
        <f aca="false">IF(CN725&gt;I725,1,0)</f>
        <v>1</v>
      </c>
      <c r="T725" s="25" t="n">
        <f aca="false">IF(AND(AND(R725=0,S725=0,Q725=0),OR(S724=1,S723=1,S722=1)),1,0)</f>
        <v>0</v>
      </c>
      <c r="U725" s="13" t="n">
        <f aca="false">SUM(CM724:CM725)</f>
        <v>0.019917954880557</v>
      </c>
      <c r="AV725" s="0"/>
      <c r="AW725" s="55" t="n">
        <f aca="false">IF(EC725&gt;$AW$2,1,0)</f>
        <v>1</v>
      </c>
      <c r="AX725" s="0" t="n">
        <f aca="false">IF(AND(I725&gt;G725,I724&lt;G724),1,IF(OR(AND(I725&gt;F725,I724&lt;F724),AND(I725&gt;E725,I724&lt;E724)),1,0))</f>
        <v>0</v>
      </c>
      <c r="AY725" s="0" t="n">
        <f aca="false">IF(K724="10D",1,0)</f>
        <v>1</v>
      </c>
      <c r="AZ725" s="0" t="n">
        <f aca="false">IF(AND(I725&gt;G725,I724&lt;G724,I725&gt;F725,I724&gt;F724,I725&gt;E725,I724&gt;E724),1,0)</f>
        <v>0</v>
      </c>
      <c r="BA725" s="56" t="n">
        <f aca="false">IF(G725&gt;H725,1,0)</f>
        <v>0</v>
      </c>
      <c r="BB725" s="56" t="n">
        <f aca="false">IF(I725&lt;F725,1,0)</f>
        <v>0</v>
      </c>
      <c r="BC725" s="0" t="n">
        <f aca="false">IF(AND(SUM(AW724:AX724)=2,AY725=1),1,IF(SUM(AX723:AX725)=0,0,IF(AND(OR(AW723=1,AX723=1),OR(AW724=1,AX724=1),AY725=1),1,IF(AND(SUM(AW725:AY725)=2,SUM(AW723:AX723)=2,AX723=1),1,0))))</f>
        <v>1</v>
      </c>
      <c r="BD725" s="57" t="n">
        <f aca="false">IF(BC725=0,"",IF(AND(BC725=1,AZ725=0,AZ724=0,AZ723=0),1,IF(AND(BC725=1,OR(AZ725=1,AZ724=1,AZ723)),IF(BA725=1,1,0))))</f>
        <v>1</v>
      </c>
      <c r="BE725" s="50" t="n">
        <f aca="false">IF(AND(BD725=1,BD724=1),0,IF(BD725=1,SUM(CM726:CM764),""))</f>
        <v>0</v>
      </c>
      <c r="BF725" s="20" t="n">
        <f aca="false">IF(AND(BB725=1,BB724=1,BE684&lt;&gt;0),"",IF(AND(BB724=0,BB725=1),BF724,IF(AND(BB725=1,BB724=1),BF724,IF(AND(BF724="",BE724="",OR(BD724=0,BD724="")),"",IF(AND(BF724="",BE685=0),"",IF(AND(BE685&lt;&gt;"",BF724=BE685),"",IF(AND(BD724=1,BE724&lt;&gt;0),CM725,IF(BF724&lt;&gt;0,BF724+CM725,IF(BF724="","")))))))))</f>
        <v>0.00626340626340638</v>
      </c>
      <c r="BI725" s="0"/>
      <c r="BU725" s="0"/>
      <c r="BZ725" s="49"/>
      <c r="CG725" s="13"/>
      <c r="CH725" s="40"/>
      <c r="CI725" s="13"/>
      <c r="CL725" s="6" t="n">
        <f aca="false">C725</f>
        <v>38296</v>
      </c>
      <c r="CM725" s="13" t="n">
        <f aca="false">CN725/CN724-1</f>
        <v>0.00626340626340638</v>
      </c>
      <c r="CN725" s="4" t="n">
        <v>117.28</v>
      </c>
      <c r="CO725" s="13" t="n">
        <f aca="false">CN725/CN720-1</f>
        <v>0.0360424028268551</v>
      </c>
      <c r="CY725" s="4" t="n">
        <v>117.05</v>
      </c>
      <c r="CZ725" s="4" t="n">
        <v>117.28</v>
      </c>
      <c r="DA725" s="33" t="n">
        <f aca="false">CZ725-CN725</f>
        <v>0</v>
      </c>
      <c r="DB725" s="16" t="n">
        <f aca="false">CZ725/CY725-1</f>
        <v>0.00196497223408798</v>
      </c>
      <c r="DC725" s="15" t="n">
        <f aca="false">CY725/CZ724-1</f>
        <v>0.00429000429000426</v>
      </c>
      <c r="DD725" s="15" t="n">
        <f aca="false">CZ725/CZ724-1</f>
        <v>0.00626340626340638</v>
      </c>
      <c r="DE725" s="34" t="str">
        <f aca="false">IF(CW725=0,"",-DC725*CS725)</f>
        <v/>
      </c>
      <c r="DY725" s="6"/>
      <c r="EB725" s="6" t="n">
        <f aca="false">CL725</f>
        <v>38296</v>
      </c>
      <c r="EC725" s="13" t="n">
        <f aca="false">SUM(CM723:CM725)</f>
        <v>0.0325115259946038</v>
      </c>
    </row>
    <row r="726" customFormat="false" ht="15" hidden="false" customHeight="false" outlineLevel="0" collapsed="false">
      <c r="A726" s="0" t="n">
        <f aca="false">IF(FR726=1,CZ726,0)</f>
        <v>0</v>
      </c>
      <c r="C726" s="6" t="n">
        <v>38299</v>
      </c>
      <c r="D726" s="0" t="n">
        <f aca="false">IF(E726&gt;E725,1,)</f>
        <v>1</v>
      </c>
      <c r="E726" s="46" t="n">
        <v>112.411</v>
      </c>
      <c r="F726" s="46" t="n">
        <v>111.7023</v>
      </c>
      <c r="G726" s="46" t="n">
        <v>112.572</v>
      </c>
      <c r="H726" s="46" t="n">
        <v>112.788</v>
      </c>
      <c r="I726" s="46" t="n">
        <v>114.382</v>
      </c>
      <c r="J726" s="47" t="str">
        <f aca="false">IF(MIN(E726:I726)=E726,$E$2,IF(MIN(E726:I726)=F726,$F$2,IF(MIN(E726:I726)=G726,$G$2,IF(MIN(E726:I726)=H726,$H$2,IF(MIN(E726:I726)=I726,$I$2)))))</f>
        <v>100D</v>
      </c>
      <c r="K726" s="47" t="str">
        <f aca="false">IF(MAX(E726:I726)=E726,$E$2,IF(MAX(E726:I726)=F726,$F$2,IF(MAX(E726:I726)=G726,$G$2,IF(MAX(E726:I726)=H726,$H$2,IF(MAX(E726:I726)=I726,$I$2)))))</f>
        <v>10D</v>
      </c>
      <c r="L726" s="4" t="n">
        <f aca="false">IF(MAX(E726:I726)=H726,1,0)</f>
        <v>0</v>
      </c>
      <c r="M726" s="4" t="n">
        <f aca="false">IF(MAX(E726:I726)=I726,1,0)</f>
        <v>1</v>
      </c>
      <c r="O726" s="4" t="n">
        <f aca="false">IF(CN726&gt;E726,1,0)</f>
        <v>1</v>
      </c>
      <c r="P726" s="4" t="n">
        <f aca="false">IF(CN726&gt;F726,1,0)</f>
        <v>1</v>
      </c>
      <c r="Q726" s="4" t="n">
        <f aca="false">IF(CN726&gt;G726,1,0)</f>
        <v>1</v>
      </c>
      <c r="R726" s="4" t="n">
        <f aca="false">IF(CN726&gt;H726,1,0)</f>
        <v>1</v>
      </c>
      <c r="S726" s="4" t="n">
        <f aca="false">IF(CN726&gt;I726,1,0)</f>
        <v>1</v>
      </c>
      <c r="T726" s="25" t="n">
        <f aca="false">IF(AND(AND(R726=0,S726=0,Q726=0),OR(S725=1,S724=1,S723=1)),1,0)</f>
        <v>0</v>
      </c>
      <c r="U726" s="13" t="n">
        <f aca="false">SUM(CM725:CM726)</f>
        <v>0.00481388375317449</v>
      </c>
      <c r="AV726" s="0"/>
      <c r="AW726" s="55" t="n">
        <f aca="false">IF(EC726&gt;$AW$2,1,0)</f>
        <v>1</v>
      </c>
      <c r="AX726" s="0" t="n">
        <f aca="false">IF(AND(I726&gt;G726,I725&lt;G725),1,IF(OR(AND(I726&gt;F726,I725&lt;F725),AND(I726&gt;E726,I725&lt;E725)),1,0))</f>
        <v>0</v>
      </c>
      <c r="AY726" s="0" t="n">
        <f aca="false">IF(K725="10D",1,0)</f>
        <v>1</v>
      </c>
      <c r="AZ726" s="0" t="n">
        <f aca="false">IF(AND(I726&gt;G726,I725&lt;G725,I726&gt;F726,I725&gt;F725,I726&gt;E726,I725&gt;E725),1,0)</f>
        <v>0</v>
      </c>
      <c r="BA726" s="56" t="n">
        <f aca="false">IF(G726&gt;H726,1,0)</f>
        <v>0</v>
      </c>
      <c r="BB726" s="56" t="n">
        <f aca="false">IF(I726&lt;F726,1,0)</f>
        <v>0</v>
      </c>
      <c r="BC726" s="0" t="n">
        <f aca="false">IF(AND(SUM(AW725:AX725)=2,AY726=1),1,IF(SUM(AX724:AX726)=0,0,IF(AND(OR(AW724=1,AX724=1),OR(AW725=1,AX725=1),AY726=1),1,IF(AND(SUM(AW726:AY726)=2,SUM(AW724:AX724)=2,AX724=1),1,0))))</f>
        <v>0</v>
      </c>
      <c r="BD726" s="57" t="str">
        <f aca="false">IF(BC726=0,"",IF(AND(BC726=1,AZ726=0,AZ725=0,AZ724=0),1,IF(AND(BC726=1,OR(AZ726=1,AZ725=1,AZ724)),IF(BA726=1,1,0))))</f>
        <v/>
      </c>
      <c r="BE726" s="50" t="str">
        <f aca="false">IF(AND(BD726=1,BD725=1),0,IF(BD726=1,SUM(CM727:CM765),""))</f>
        <v/>
      </c>
      <c r="BF726" s="20" t="n">
        <f aca="false">IF(AND(BB726=1,BB725=1,BE685&lt;&gt;0),"",IF(AND(BB725=0,BB726=1),BF725,IF(AND(BB726=1,BB725=1),BF725,IF(AND(BF725="",BE725="",OR(BD725=0,BD725="")),"",IF(AND(BF725="",BE686=0),"",IF(AND(BE686&lt;&gt;"",BF725=BE686),"",IF(AND(BD725=1,BE725&lt;&gt;0),CM726,IF(BF725&lt;&gt;0,BF725+CM726,IF(BF725="","")))))))))</f>
        <v>0.00481388375317449</v>
      </c>
      <c r="BI726" s="0"/>
      <c r="BU726" s="0"/>
      <c r="BZ726" s="49"/>
      <c r="CG726" s="13"/>
      <c r="CH726" s="40"/>
      <c r="CI726" s="13"/>
      <c r="CL726" s="6" t="n">
        <f aca="false">C726</f>
        <v>38299</v>
      </c>
      <c r="CM726" s="13" t="n">
        <f aca="false">CN726/CN725-1</f>
        <v>-0.00144952251023189</v>
      </c>
      <c r="CN726" s="4" t="n">
        <v>117.11</v>
      </c>
      <c r="CO726" s="13" t="n">
        <f aca="false">CN726/CN721-1</f>
        <v>0.0317152673773236</v>
      </c>
      <c r="CY726" s="4" t="n">
        <v>116.98</v>
      </c>
      <c r="CZ726" s="4" t="n">
        <v>117.11</v>
      </c>
      <c r="DA726" s="33" t="n">
        <f aca="false">CZ726-CN726</f>
        <v>0</v>
      </c>
      <c r="DB726" s="16" t="n">
        <f aca="false">CZ726/CY726-1</f>
        <v>0.00111130107710711</v>
      </c>
      <c r="DC726" s="15" t="n">
        <f aca="false">CY726/CZ725-1</f>
        <v>-0.00255798090040926</v>
      </c>
      <c r="DD726" s="15" t="n">
        <f aca="false">CZ726/CZ725-1</f>
        <v>-0.00144952251023189</v>
      </c>
      <c r="DE726" s="34" t="str">
        <f aca="false">IF(CW726=0,"",-DC726*CS726)</f>
        <v/>
      </c>
      <c r="DY726" s="6"/>
      <c r="EB726" s="6" t="n">
        <f aca="false">CL726</f>
        <v>38299</v>
      </c>
      <c r="EC726" s="13" t="n">
        <f aca="false">SUM(CM724:CM726)</f>
        <v>0.0184684323703251</v>
      </c>
    </row>
    <row r="727" customFormat="false" ht="15" hidden="false" customHeight="false" outlineLevel="0" collapsed="false">
      <c r="A727" s="0" t="n">
        <f aca="false">IF(FR727=1,CZ727,0)</f>
        <v>0</v>
      </c>
      <c r="C727" s="6" t="n">
        <v>38300</v>
      </c>
      <c r="D727" s="0" t="n">
        <f aca="false">IF(E727&gt;E726,1,)</f>
        <v>1</v>
      </c>
      <c r="E727" s="46" t="n">
        <v>112.4161</v>
      </c>
      <c r="F727" s="46" t="n">
        <v>111.7348</v>
      </c>
      <c r="G727" s="46" t="n">
        <v>112.699</v>
      </c>
      <c r="H727" s="46" t="n">
        <v>112.9747</v>
      </c>
      <c r="I727" s="46" t="n">
        <v>114.916</v>
      </c>
      <c r="J727" s="47" t="str">
        <f aca="false">IF(MIN(E727:I727)=E727,$E$2,IF(MIN(E727:I727)=F727,$F$2,IF(MIN(E727:I727)=G727,$G$2,IF(MIN(E727:I727)=H727,$H$2,IF(MIN(E727:I727)=I727,$I$2)))))</f>
        <v>100D</v>
      </c>
      <c r="K727" s="47" t="str">
        <f aca="false">IF(MAX(E727:I727)=E727,$E$2,IF(MAX(E727:I727)=F727,$F$2,IF(MAX(E727:I727)=G727,$G$2,IF(MAX(E727:I727)=H727,$H$2,IF(MAX(E727:I727)=I727,$I$2)))))</f>
        <v>10D</v>
      </c>
      <c r="L727" s="4" t="n">
        <f aca="false">IF(MAX(E727:I727)=H727,1,0)</f>
        <v>0</v>
      </c>
      <c r="M727" s="4" t="n">
        <f aca="false">IF(MAX(E727:I727)=I727,1,0)</f>
        <v>1</v>
      </c>
      <c r="O727" s="4" t="n">
        <f aca="false">IF(CN727&gt;E727,1,0)</f>
        <v>1</v>
      </c>
      <c r="P727" s="4" t="n">
        <f aca="false">IF(CN727&gt;F727,1,0)</f>
        <v>1</v>
      </c>
      <c r="Q727" s="4" t="n">
        <f aca="false">IF(CN727&gt;G727,1,0)</f>
        <v>1</v>
      </c>
      <c r="R727" s="4" t="n">
        <f aca="false">IF(CN727&gt;H727,1,0)</f>
        <v>1</v>
      </c>
      <c r="S727" s="4" t="n">
        <f aca="false">IF(CN727&gt;I727,1,0)</f>
        <v>1</v>
      </c>
      <c r="T727" s="25" t="n">
        <f aca="false">IF(AND(AND(R727=0,S727=0,Q727=0),OR(S726=1,S725=1,S724=1)),1,0)</f>
        <v>0</v>
      </c>
      <c r="U727" s="13" t="n">
        <f aca="false">SUM(CM726:CM727)</f>
        <v>-0.00341348801275088</v>
      </c>
      <c r="AV727" s="0"/>
      <c r="AW727" s="55" t="n">
        <f aca="false">IF(EC727&gt;$AW$2,1,0)</f>
        <v>0</v>
      </c>
      <c r="AX727" s="0" t="n">
        <f aca="false">IF(AND(I727&gt;G727,I726&lt;G726),1,IF(OR(AND(I727&gt;F727,I726&lt;F726),AND(I727&gt;E727,I726&lt;E726)),1,0))</f>
        <v>0</v>
      </c>
      <c r="AY727" s="0" t="n">
        <f aca="false">IF(K726="10D",1,0)</f>
        <v>1</v>
      </c>
      <c r="AZ727" s="0" t="n">
        <f aca="false">IF(AND(I727&gt;G727,I726&lt;G726,I727&gt;F727,I726&gt;F726,I727&gt;E727,I726&gt;E726),1,0)</f>
        <v>0</v>
      </c>
      <c r="BA727" s="56" t="n">
        <f aca="false">IF(G727&gt;H727,1,0)</f>
        <v>0</v>
      </c>
      <c r="BB727" s="56" t="n">
        <f aca="false">IF(I727&lt;F727,1,0)</f>
        <v>0</v>
      </c>
      <c r="BC727" s="0" t="n">
        <f aca="false">IF(AND(SUM(AW726:AX726)=2,AY727=1),1,IF(SUM(AX725:AX727)=0,0,IF(AND(OR(AW725=1,AX725=1),OR(AW726=1,AX726=1),AY727=1),1,IF(AND(SUM(AW727:AY727)=2,SUM(AW725:AX725)=2,AX725=1),1,0))))</f>
        <v>0</v>
      </c>
      <c r="BD727" s="57" t="str">
        <f aca="false">IF(BC727=0,"",IF(AND(BC727=1,AZ727=0,AZ726=0,AZ725=0),1,IF(AND(BC727=1,OR(AZ727=1,AZ726=1,AZ725)),IF(BA727=1,1,0))))</f>
        <v/>
      </c>
      <c r="BE727" s="50" t="str">
        <f aca="false">IF(AND(BD727=1,BD726=1),0,IF(BD727=1,SUM(CM728:CM766),""))</f>
        <v/>
      </c>
      <c r="BF727" s="20" t="n">
        <f aca="false">IF(AND(BB727=1,BB726=1,BE686&lt;&gt;0),"",IF(AND(BB726=0,BB727=1),BF726,IF(AND(BB727=1,BB726=1),BF726,IF(AND(BF726="",BE726="",OR(BD726=0,BD726="")),"",IF(AND(BF726="",BE687=0),"",IF(AND(BE687&lt;&gt;"",BF726=BE687),"",IF(AND(BD726=1,BE726&lt;&gt;0),CM727,IF(BF726&lt;&gt;0,BF726+CM727,IF(BF726="","")))))))))</f>
        <v>0.0028499182506555</v>
      </c>
      <c r="BI727" s="0"/>
      <c r="BU727" s="0"/>
      <c r="BZ727" s="49"/>
      <c r="CG727" s="13"/>
      <c r="CH727" s="40"/>
      <c r="CI727" s="13"/>
      <c r="CL727" s="6" t="n">
        <f aca="false">C727</f>
        <v>38300</v>
      </c>
      <c r="CM727" s="13" t="n">
        <f aca="false">CN727/CN726-1</f>
        <v>-0.00196396550251898</v>
      </c>
      <c r="CN727" s="4" t="n">
        <v>116.88</v>
      </c>
      <c r="CO727" s="13" t="n">
        <f aca="false">CN727/CN722-1</f>
        <v>0.0293262879788638</v>
      </c>
      <c r="CY727" s="4" t="n">
        <v>117.08</v>
      </c>
      <c r="CZ727" s="4" t="n">
        <v>116.88</v>
      </c>
      <c r="DA727" s="33" t="n">
        <f aca="false">CZ727-CN727</f>
        <v>0</v>
      </c>
      <c r="DB727" s="16" t="n">
        <f aca="false">CZ727/CY727-1</f>
        <v>-0.0017082336863683</v>
      </c>
      <c r="DC727" s="15" t="n">
        <f aca="false">CY727/CZ726-1</f>
        <v>-0.000256169413372032</v>
      </c>
      <c r="DD727" s="15" t="n">
        <f aca="false">CZ727/CZ726-1</f>
        <v>-0.00196396550251898</v>
      </c>
      <c r="DE727" s="34" t="str">
        <f aca="false">IF(CW727=0,"",-DC727*CS727)</f>
        <v/>
      </c>
      <c r="DY727" s="6"/>
      <c r="EB727" s="6" t="n">
        <f aca="false">CL727</f>
        <v>38300</v>
      </c>
      <c r="EC727" s="13" t="n">
        <f aca="false">SUM(CM725:CM727)</f>
        <v>0.0028499182506555</v>
      </c>
    </row>
    <row r="728" customFormat="false" ht="15" hidden="false" customHeight="false" outlineLevel="0" collapsed="false">
      <c r="A728" s="0" t="n">
        <f aca="false">IF(FR728=1,CZ728,0)</f>
        <v>0</v>
      </c>
      <c r="C728" s="6" t="n">
        <v>38301</v>
      </c>
      <c r="D728" s="0" t="n">
        <f aca="false">IF(E728&gt;E727,1,)</f>
        <v>1</v>
      </c>
      <c r="E728" s="46" t="n">
        <v>112.4275</v>
      </c>
      <c r="F728" s="46" t="n">
        <v>111.7725</v>
      </c>
      <c r="G728" s="46" t="n">
        <v>112.8162</v>
      </c>
      <c r="H728" s="46" t="n">
        <v>113.1457</v>
      </c>
      <c r="I728" s="46" t="n">
        <v>115.325</v>
      </c>
      <c r="J728" s="47" t="str">
        <f aca="false">IF(MIN(E728:I728)=E728,$E$2,IF(MIN(E728:I728)=F728,$F$2,IF(MIN(E728:I728)=G728,$G$2,IF(MIN(E728:I728)=H728,$H$2,IF(MIN(E728:I728)=I728,$I$2)))))</f>
        <v>100D</v>
      </c>
      <c r="K728" s="47" t="str">
        <f aca="false">IF(MAX(E728:I728)=E728,$E$2,IF(MAX(E728:I728)=F728,$F$2,IF(MAX(E728:I728)=G728,$G$2,IF(MAX(E728:I728)=H728,$H$2,IF(MAX(E728:I728)=I728,$I$2)))))</f>
        <v>10D</v>
      </c>
      <c r="L728" s="4" t="n">
        <f aca="false">IF(MAX(E728:I728)=H728,1,0)</f>
        <v>0</v>
      </c>
      <c r="M728" s="4" t="n">
        <f aca="false">IF(MAX(E728:I728)=I728,1,0)</f>
        <v>1</v>
      </c>
      <c r="O728" s="4" t="n">
        <f aca="false">IF(CN728&gt;E728,1,0)</f>
        <v>1</v>
      </c>
      <c r="P728" s="4" t="n">
        <f aca="false">IF(CN728&gt;F728,1,0)</f>
        <v>1</v>
      </c>
      <c r="Q728" s="4" t="n">
        <f aca="false">IF(CN728&gt;G728,1,0)</f>
        <v>1</v>
      </c>
      <c r="R728" s="4" t="n">
        <f aca="false">IF(CN728&gt;H728,1,0)</f>
        <v>1</v>
      </c>
      <c r="S728" s="4" t="n">
        <f aca="false">IF(CN728&gt;I728,1,0)</f>
        <v>1</v>
      </c>
      <c r="T728" s="25" t="n">
        <f aca="false">IF(AND(AND(R728=0,S728=0,Q728=0),OR(S727=1,S726=1,S725=1)),1,0)</f>
        <v>0</v>
      </c>
      <c r="U728" s="13" t="n">
        <f aca="false">SUM(CM727:CM728)</f>
        <v>-0.00119394496863801</v>
      </c>
      <c r="AV728" s="0"/>
      <c r="AW728" s="55" t="n">
        <f aca="false">IF(EC728&gt;$AW$2,1,0)</f>
        <v>0</v>
      </c>
      <c r="AX728" s="0" t="n">
        <f aca="false">IF(AND(I728&gt;G728,I727&lt;G727),1,IF(OR(AND(I728&gt;F728,I727&lt;F727),AND(I728&gt;E728,I727&lt;E727)),1,0))</f>
        <v>0</v>
      </c>
      <c r="AY728" s="0" t="n">
        <f aca="false">IF(K727="10D",1,0)</f>
        <v>1</v>
      </c>
      <c r="AZ728" s="0" t="n">
        <f aca="false">IF(AND(I728&gt;G728,I727&lt;G727,I728&gt;F728,I727&gt;F727,I728&gt;E728,I727&gt;E727),1,0)</f>
        <v>0</v>
      </c>
      <c r="BA728" s="56" t="n">
        <f aca="false">IF(G728&gt;H728,1,0)</f>
        <v>0</v>
      </c>
      <c r="BB728" s="56" t="n">
        <f aca="false">IF(I728&lt;F728,1,0)</f>
        <v>0</v>
      </c>
      <c r="BC728" s="0" t="n">
        <f aca="false">IF(AND(SUM(AW727:AX727)=2,AY728=1),1,IF(SUM(AX726:AX728)=0,0,IF(AND(OR(AW726=1,AX726=1),OR(AW727=1,AX727=1),AY728=1),1,IF(AND(SUM(AW728:AY728)=2,SUM(AW726:AX726)=2,AX726=1),1,0))))</f>
        <v>0</v>
      </c>
      <c r="BD728" s="57" t="str">
        <f aca="false">IF(BC728=0,"",IF(AND(BC728=1,AZ728=0,AZ727=0,AZ726=0),1,IF(AND(BC728=1,OR(AZ728=1,AZ727=1,AZ726)),IF(BA728=1,1,0))))</f>
        <v/>
      </c>
      <c r="BE728" s="50" t="str">
        <f aca="false">IF(AND(BD728=1,BD727=1),0,IF(BD728=1,SUM(CM729:CM767),""))</f>
        <v/>
      </c>
      <c r="BF728" s="20" t="n">
        <f aca="false">IF(AND(BB728=1,BB727=1,BE687&lt;&gt;0),"",IF(AND(BB727=0,BB728=1),BF727,IF(AND(BB728=1,BB727=1),BF727,IF(AND(BF727="",BE727="",OR(BD727=0,BD727="")),"",IF(AND(BF727="",BE688=0),"",IF(AND(BE688&lt;&gt;"",BF727=BE688),"",IF(AND(BD727=1,BE727&lt;&gt;0),CM728,IF(BF727&lt;&gt;0,BF727+CM728,IF(BF727="","")))))))))</f>
        <v>0.00361993878453648</v>
      </c>
      <c r="BI728" s="0"/>
      <c r="BU728" s="0"/>
      <c r="BZ728" s="49"/>
      <c r="CG728" s="13"/>
      <c r="CH728" s="40"/>
      <c r="CI728" s="13"/>
      <c r="CL728" s="6" t="n">
        <f aca="false">C728</f>
        <v>38301</v>
      </c>
      <c r="CM728" s="13" t="n">
        <f aca="false">CN728/CN727-1</f>
        <v>0.000770020533880977</v>
      </c>
      <c r="CN728" s="4" t="n">
        <v>116.97</v>
      </c>
      <c r="CO728" s="13" t="n">
        <f aca="false">CN728/CN723-1</f>
        <v>0.0173073578013567</v>
      </c>
      <c r="CY728" s="4" t="n">
        <v>117.06</v>
      </c>
      <c r="CZ728" s="4" t="n">
        <v>116.97</v>
      </c>
      <c r="DA728" s="33" t="n">
        <f aca="false">CZ728-CN728</f>
        <v>0</v>
      </c>
      <c r="DB728" s="16" t="n">
        <f aca="false">CZ728/CY728-1</f>
        <v>-0.00076883649410564</v>
      </c>
      <c r="DC728" s="15" t="n">
        <f aca="false">CY728/CZ727-1</f>
        <v>0.00154004106776195</v>
      </c>
      <c r="DD728" s="15" t="n">
        <f aca="false">CZ728/CZ727-1</f>
        <v>0.000770020533880977</v>
      </c>
      <c r="DE728" s="34" t="str">
        <f aca="false">IF(CW728=0,"",-DC728*CS728)</f>
        <v/>
      </c>
      <c r="DY728" s="6"/>
      <c r="EB728" s="6" t="n">
        <f aca="false">CL728</f>
        <v>38301</v>
      </c>
      <c r="EC728" s="13" t="n">
        <f aca="false">SUM(CM726:CM728)</f>
        <v>-0.0026434674788699</v>
      </c>
    </row>
    <row r="729" customFormat="false" ht="15" hidden="false" customHeight="false" outlineLevel="0" collapsed="false">
      <c r="A729" s="0" t="n">
        <f aca="false">IF(FR729=1,CZ729,0)</f>
        <v>0</v>
      </c>
      <c r="C729" s="6" t="n">
        <v>38302</v>
      </c>
      <c r="D729" s="0" t="n">
        <f aca="false">IF(E729&gt;E728,1,)</f>
        <v>1</v>
      </c>
      <c r="E729" s="46" t="n">
        <v>112.45</v>
      </c>
      <c r="F729" s="46" t="n">
        <v>111.8134</v>
      </c>
      <c r="G729" s="46" t="n">
        <v>112.947</v>
      </c>
      <c r="H729" s="46" t="n">
        <v>113.349</v>
      </c>
      <c r="I729" s="46" t="n">
        <v>115.789</v>
      </c>
      <c r="J729" s="47" t="str">
        <f aca="false">IF(MIN(E729:I729)=E729,$E$2,IF(MIN(E729:I729)=F729,$F$2,IF(MIN(E729:I729)=G729,$G$2,IF(MIN(E729:I729)=H729,$H$2,IF(MIN(E729:I729)=I729,$I$2)))))</f>
        <v>100D</v>
      </c>
      <c r="K729" s="47" t="str">
        <f aca="false">IF(MAX(E729:I729)=E729,$E$2,IF(MAX(E729:I729)=F729,$F$2,IF(MAX(E729:I729)=G729,$G$2,IF(MAX(E729:I729)=H729,$H$2,IF(MAX(E729:I729)=I729,$I$2)))))</f>
        <v>10D</v>
      </c>
      <c r="L729" s="4" t="n">
        <f aca="false">IF(MAX(E729:I729)=H729,1,0)</f>
        <v>0</v>
      </c>
      <c r="M729" s="4" t="n">
        <f aca="false">IF(MAX(E729:I729)=I729,1,0)</f>
        <v>1</v>
      </c>
      <c r="O729" s="4" t="n">
        <f aca="false">IF(CN729&gt;E729,1,0)</f>
        <v>1</v>
      </c>
      <c r="P729" s="4" t="n">
        <f aca="false">IF(CN729&gt;F729,1,0)</f>
        <v>1</v>
      </c>
      <c r="Q729" s="4" t="n">
        <f aca="false">IF(CN729&gt;G729,1,0)</f>
        <v>1</v>
      </c>
      <c r="R729" s="4" t="n">
        <f aca="false">IF(CN729&gt;H729,1,0)</f>
        <v>1</v>
      </c>
      <c r="S729" s="4" t="n">
        <f aca="false">IF(CN729&gt;I729,1,0)</f>
        <v>1</v>
      </c>
      <c r="T729" s="25" t="n">
        <f aca="false">IF(AND(AND(R729=0,S729=0,Q729=0),OR(S728=1,S727=1,S726=1)),1,0)</f>
        <v>0</v>
      </c>
      <c r="U729" s="13" t="n">
        <f aca="false">SUM(CM728:CM729)</f>
        <v>0.00837880911214883</v>
      </c>
      <c r="AV729" s="0"/>
      <c r="AW729" s="55" t="n">
        <f aca="false">IF(EC729&gt;$AW$2,1,0)</f>
        <v>0</v>
      </c>
      <c r="AX729" s="0" t="n">
        <f aca="false">IF(AND(I729&gt;G729,I728&lt;G728),1,IF(OR(AND(I729&gt;F729,I728&lt;F728),AND(I729&gt;E729,I728&lt;E728)),1,0))</f>
        <v>0</v>
      </c>
      <c r="AY729" s="0" t="n">
        <f aca="false">IF(K728="10D",1,0)</f>
        <v>1</v>
      </c>
      <c r="AZ729" s="0" t="n">
        <f aca="false">IF(AND(I729&gt;G729,I728&lt;G728,I729&gt;F729,I728&gt;F728,I729&gt;E729,I728&gt;E728),1,0)</f>
        <v>0</v>
      </c>
      <c r="BA729" s="56" t="n">
        <f aca="false">IF(G729&gt;H729,1,0)</f>
        <v>0</v>
      </c>
      <c r="BB729" s="56" t="n">
        <f aca="false">IF(I729&lt;F729,1,0)</f>
        <v>0</v>
      </c>
      <c r="BC729" s="0" t="n">
        <f aca="false">IF(AND(SUM(AW728:AX728)=2,AY729=1),1,IF(SUM(AX727:AX729)=0,0,IF(AND(OR(AW727=1,AX727=1),OR(AW728=1,AX728=1),AY729=1),1,IF(AND(SUM(AW729:AY729)=2,SUM(AW727:AX727)=2,AX727=1),1,0))))</f>
        <v>0</v>
      </c>
      <c r="BD729" s="57" t="str">
        <f aca="false">IF(BC729=0,"",IF(AND(BC729=1,AZ729=0,AZ728=0,AZ727=0),1,IF(AND(BC729=1,OR(AZ729=1,AZ728=1,AZ727)),IF(BA729=1,1,0))))</f>
        <v/>
      </c>
      <c r="BE729" s="50" t="str">
        <f aca="false">IF(AND(BD729=1,BD728=1),0,IF(BD729=1,SUM(CM730:CM768),""))</f>
        <v/>
      </c>
      <c r="BF729" s="20" t="n">
        <f aca="false">IF(AND(BB729=1,BB728=1,BE688&lt;&gt;0),"",IF(AND(BB728=0,BB729=1),BF728,IF(AND(BB729=1,BB728=1),BF728,IF(AND(BF728="",BE728="",OR(BD728=0,BD728="")),"",IF(AND(BF728="",BE689=0),"",IF(AND(BE689&lt;&gt;"",BF728=BE689),"",IF(AND(BD728=1,BE728&lt;&gt;0),CM729,IF(BF728&lt;&gt;0,BF728+CM729,IF(BF728="","")))))))))</f>
        <v>0.0112287273628043</v>
      </c>
      <c r="BI729" s="0"/>
      <c r="BU729" s="0"/>
      <c r="BZ729" s="49"/>
      <c r="CG729" s="13"/>
      <c r="CH729" s="40"/>
      <c r="CI729" s="13"/>
      <c r="CL729" s="6" t="n">
        <f aca="false">C729</f>
        <v>38302</v>
      </c>
      <c r="CM729" s="13" t="n">
        <f aca="false">CN729/CN728-1</f>
        <v>0.00760878857826786</v>
      </c>
      <c r="CN729" s="4" t="n">
        <v>117.86</v>
      </c>
      <c r="CO729" s="13" t="n">
        <f aca="false">CN729/CN724-1</f>
        <v>0.0112398112398113</v>
      </c>
      <c r="CY729" s="4" t="n">
        <v>117.18</v>
      </c>
      <c r="CZ729" s="4" t="n">
        <v>117.86</v>
      </c>
      <c r="DA729" s="33" t="n">
        <f aca="false">CZ729-CN729</f>
        <v>0</v>
      </c>
      <c r="DB729" s="16" t="n">
        <f aca="false">CZ729/CY729-1</f>
        <v>0.00580303806110249</v>
      </c>
      <c r="DC729" s="15" t="n">
        <f aca="false">CY729/CZ728-1</f>
        <v>0.00179533213644523</v>
      </c>
      <c r="DD729" s="15" t="n">
        <f aca="false">CZ729/CZ728-1</f>
        <v>0.00760878857826786</v>
      </c>
      <c r="DE729" s="34" t="str">
        <f aca="false">IF(CW729=0,"",-DC729*CS729)</f>
        <v/>
      </c>
      <c r="DY729" s="6"/>
      <c r="EB729" s="6" t="n">
        <f aca="false">CL729</f>
        <v>38302</v>
      </c>
      <c r="EC729" s="13" t="n">
        <f aca="false">SUM(CM727:CM729)</f>
        <v>0.00641484360962985</v>
      </c>
    </row>
    <row r="730" customFormat="false" ht="15" hidden="false" customHeight="false" outlineLevel="0" collapsed="false">
      <c r="A730" s="0" t="n">
        <f aca="false">IF(FR730=1,CZ730,0)</f>
        <v>0</v>
      </c>
      <c r="C730" s="6" t="n">
        <v>38303</v>
      </c>
      <c r="D730" s="0" t="n">
        <f aca="false">IF(E730&gt;E729,1,)</f>
        <v>1</v>
      </c>
      <c r="E730" s="46" t="n">
        <v>112.4765</v>
      </c>
      <c r="F730" s="46" t="n">
        <v>111.8538</v>
      </c>
      <c r="G730" s="46" t="n">
        <v>113.0712</v>
      </c>
      <c r="H730" s="46" t="n">
        <v>113.5203</v>
      </c>
      <c r="I730" s="46" t="n">
        <v>116.348</v>
      </c>
      <c r="J730" s="47" t="str">
        <f aca="false">IF(MIN(E730:I730)=E730,$E$2,IF(MIN(E730:I730)=F730,$F$2,IF(MIN(E730:I730)=G730,$G$2,IF(MIN(E730:I730)=H730,$H$2,IF(MIN(E730:I730)=I730,$I$2)))))</f>
        <v>100D</v>
      </c>
      <c r="K730" s="47" t="str">
        <f aca="false">IF(MAX(E730:I730)=E730,$E$2,IF(MAX(E730:I730)=F730,$F$2,IF(MAX(E730:I730)=G730,$G$2,IF(MAX(E730:I730)=H730,$H$2,IF(MAX(E730:I730)=I730,$I$2)))))</f>
        <v>10D</v>
      </c>
      <c r="L730" s="4" t="n">
        <f aca="false">IF(MAX(E730:I730)=H730,1,0)</f>
        <v>0</v>
      </c>
      <c r="M730" s="4" t="n">
        <f aca="false">IF(MAX(E730:I730)=I730,1,0)</f>
        <v>1</v>
      </c>
      <c r="O730" s="4" t="n">
        <f aca="false">IF(CN730&gt;E730,1,0)</f>
        <v>1</v>
      </c>
      <c r="P730" s="4" t="n">
        <f aca="false">IF(CN730&gt;F730,1,0)</f>
        <v>1</v>
      </c>
      <c r="Q730" s="4" t="n">
        <f aca="false">IF(CN730&gt;G730,1,0)</f>
        <v>1</v>
      </c>
      <c r="R730" s="4" t="n">
        <f aca="false">IF(CN730&gt;H730,1,0)</f>
        <v>1</v>
      </c>
      <c r="S730" s="4" t="n">
        <f aca="false">IF(CN730&gt;I730,1,0)</f>
        <v>1</v>
      </c>
      <c r="T730" s="25" t="n">
        <f aca="false">IF(AND(AND(R730=0,S730=0,Q730=0),OR(S729=1,S728=1,S727=1)),1,0)</f>
        <v>0</v>
      </c>
      <c r="U730" s="13" t="n">
        <f aca="false">SUM(CM729:CM730)</f>
        <v>0.0154995063790484</v>
      </c>
      <c r="AV730" s="0"/>
      <c r="AW730" s="55" t="n">
        <f aca="false">IF(EC730&gt;$AW$2,1,0)</f>
        <v>1</v>
      </c>
      <c r="AX730" s="0" t="n">
        <f aca="false">IF(AND(I730&gt;G730,I729&lt;G729),1,IF(OR(AND(I730&gt;F730,I729&lt;F729),AND(I730&gt;E730,I729&lt;E729)),1,0))</f>
        <v>0</v>
      </c>
      <c r="AY730" s="0" t="n">
        <f aca="false">IF(K729="10D",1,0)</f>
        <v>1</v>
      </c>
      <c r="AZ730" s="0" t="n">
        <f aca="false">IF(AND(I730&gt;G730,I729&lt;G729,I730&gt;F730,I729&gt;F729,I730&gt;E730,I729&gt;E729),1,0)</f>
        <v>0</v>
      </c>
      <c r="BA730" s="56" t="n">
        <f aca="false">IF(G730&gt;H730,1,0)</f>
        <v>0</v>
      </c>
      <c r="BB730" s="56" t="n">
        <f aca="false">IF(I730&lt;F730,1,0)</f>
        <v>0</v>
      </c>
      <c r="BC730" s="0" t="n">
        <f aca="false">IF(AND(SUM(AW729:AX729)=2,AY730=1),1,IF(SUM(AX728:AX730)=0,0,IF(AND(OR(AW728=1,AX728=1),OR(AW729=1,AX729=1),AY730=1),1,IF(AND(SUM(AW730:AY730)=2,SUM(AW728:AX728)=2,AX728=1),1,0))))</f>
        <v>0</v>
      </c>
      <c r="BD730" s="57" t="str">
        <f aca="false">IF(BC730=0,"",IF(AND(BC730=1,AZ730=0,AZ729=0,AZ728=0),1,IF(AND(BC730=1,OR(AZ730=1,AZ729=1,AZ728)),IF(BA730=1,1,0))))</f>
        <v/>
      </c>
      <c r="BE730" s="50" t="str">
        <f aca="false">IF(AND(BD730=1,BD729=1),0,IF(BD730=1,SUM(CM731:CM769),""))</f>
        <v/>
      </c>
      <c r="BF730" s="20" t="n">
        <f aca="false">IF(AND(BB730=1,BB729=1,BE689&lt;&gt;0),"",IF(AND(BB729=0,BB730=1),BF729,IF(AND(BB730=1,BB729=1),BF729,IF(AND(BF729="",BE729="",OR(BD729=0,BD729="")),"",IF(AND(BF729="",BE690=0),"",IF(AND(BE690&lt;&gt;"",BF729=BE690),"",IF(AND(BD729=1,BE729&lt;&gt;0),CM730,IF(BF729&lt;&gt;0,BF729+CM730,IF(BF729="","")))))))))</f>
        <v>0.0191194451635849</v>
      </c>
      <c r="BI730" s="0"/>
      <c r="BU730" s="0"/>
      <c r="BZ730" s="49"/>
      <c r="CG730" s="13"/>
      <c r="CH730" s="40"/>
      <c r="CI730" s="13"/>
      <c r="CL730" s="6" t="n">
        <f aca="false">C730</f>
        <v>38303</v>
      </c>
      <c r="CM730" s="13" t="n">
        <f aca="false">CN730/CN729-1</f>
        <v>0.00789071780078054</v>
      </c>
      <c r="CN730" s="4" t="n">
        <v>118.79</v>
      </c>
      <c r="CO730" s="13" t="n">
        <f aca="false">CN730/CN725-1</f>
        <v>0.01287517053206</v>
      </c>
      <c r="CY730" s="4" t="n">
        <v>117.97</v>
      </c>
      <c r="CZ730" s="4" t="n">
        <v>118.79</v>
      </c>
      <c r="DA730" s="33" t="n">
        <f aca="false">CZ730-CN730</f>
        <v>0</v>
      </c>
      <c r="DB730" s="16" t="n">
        <f aca="false">CZ730/CY730-1</f>
        <v>0.00695091972535389</v>
      </c>
      <c r="DC730" s="15" t="n">
        <f aca="false">CY730/CZ729-1</f>
        <v>0.000933310707619262</v>
      </c>
      <c r="DD730" s="15" t="n">
        <f aca="false">CZ730/CZ729-1</f>
        <v>0.00789071780078054</v>
      </c>
      <c r="DE730" s="34" t="str">
        <f aca="false">IF(CW730=0,"",-DC730*CS730)</f>
        <v/>
      </c>
      <c r="DY730" s="6"/>
      <c r="EB730" s="6" t="n">
        <f aca="false">CL730</f>
        <v>38303</v>
      </c>
      <c r="EC730" s="13" t="n">
        <f aca="false">SUM(CM728:CM730)</f>
        <v>0.0162695269129294</v>
      </c>
    </row>
    <row r="731" customFormat="false" ht="15" hidden="false" customHeight="false" outlineLevel="0" collapsed="false">
      <c r="A731" s="0" t="n">
        <f aca="false">IF(FR731=1,CZ731,0)</f>
        <v>0</v>
      </c>
      <c r="C731" s="6" t="n">
        <v>38306</v>
      </c>
      <c r="D731" s="0" t="n">
        <f aca="false">IF(E731&gt;E730,1,)</f>
        <v>1</v>
      </c>
      <c r="E731" s="46" t="n">
        <v>112.5028</v>
      </c>
      <c r="F731" s="46" t="n">
        <v>111.8972</v>
      </c>
      <c r="G731" s="46" t="n">
        <v>113.2034</v>
      </c>
      <c r="H731" s="46" t="n">
        <v>113.6833</v>
      </c>
      <c r="I731" s="46" t="n">
        <v>116.87</v>
      </c>
      <c r="J731" s="47" t="str">
        <f aca="false">IF(MIN(E731:I731)=E731,$E$2,IF(MIN(E731:I731)=F731,$F$2,IF(MIN(E731:I731)=G731,$G$2,IF(MIN(E731:I731)=H731,$H$2,IF(MIN(E731:I731)=I731,$I$2)))))</f>
        <v>100D</v>
      </c>
      <c r="K731" s="47" t="str">
        <f aca="false">IF(MAX(E731:I731)=E731,$E$2,IF(MAX(E731:I731)=F731,$F$2,IF(MAX(E731:I731)=G731,$G$2,IF(MAX(E731:I731)=H731,$H$2,IF(MAX(E731:I731)=I731,$I$2)))))</f>
        <v>10D</v>
      </c>
      <c r="L731" s="4" t="n">
        <f aca="false">IF(MAX(E731:I731)=H731,1,0)</f>
        <v>0</v>
      </c>
      <c r="M731" s="4" t="n">
        <f aca="false">IF(MAX(E731:I731)=I731,1,0)</f>
        <v>1</v>
      </c>
      <c r="O731" s="4" t="n">
        <f aca="false">IF(CN731&gt;E731,1,0)</f>
        <v>1</v>
      </c>
      <c r="P731" s="4" t="n">
        <f aca="false">IF(CN731&gt;F731,1,0)</f>
        <v>1</v>
      </c>
      <c r="Q731" s="4" t="n">
        <f aca="false">IF(CN731&gt;G731,1,0)</f>
        <v>1</v>
      </c>
      <c r="R731" s="4" t="n">
        <f aca="false">IF(CN731&gt;H731,1,0)</f>
        <v>1</v>
      </c>
      <c r="S731" s="4" t="n">
        <f aca="false">IF(CN731&gt;I731,1,0)</f>
        <v>1</v>
      </c>
      <c r="T731" s="25" t="n">
        <f aca="false">IF(AND(AND(R731=0,S731=0,Q731=0),OR(S730=1,S729=1,S728=1)),1,0)</f>
        <v>0</v>
      </c>
      <c r="U731" s="13" t="n">
        <f aca="false">SUM(CM730:CM731)</f>
        <v>0.00738562477948246</v>
      </c>
      <c r="AV731" s="0"/>
      <c r="AW731" s="55" t="n">
        <f aca="false">IF(EC731&gt;$AW$2,1,0)</f>
        <v>1</v>
      </c>
      <c r="AX731" s="0" t="n">
        <f aca="false">IF(AND(I731&gt;G731,I730&lt;G730),1,IF(OR(AND(I731&gt;F731,I730&lt;F730),AND(I731&gt;E731,I730&lt;E730)),1,0))</f>
        <v>0</v>
      </c>
      <c r="AY731" s="0" t="n">
        <f aca="false">IF(K730="10D",1,0)</f>
        <v>1</v>
      </c>
      <c r="AZ731" s="0" t="n">
        <f aca="false">IF(AND(I731&gt;G731,I730&lt;G730,I731&gt;F731,I730&gt;F730,I731&gt;E731,I730&gt;E730),1,0)</f>
        <v>0</v>
      </c>
      <c r="BA731" s="56" t="n">
        <f aca="false">IF(G731&gt;H731,1,0)</f>
        <v>0</v>
      </c>
      <c r="BB731" s="56" t="n">
        <f aca="false">IF(I731&lt;F731,1,0)</f>
        <v>0</v>
      </c>
      <c r="BC731" s="0" t="n">
        <f aca="false">IF(AND(SUM(AW730:AX730)=2,AY731=1),1,IF(SUM(AX729:AX731)=0,0,IF(AND(OR(AW729=1,AX729=1),OR(AW730=1,AX730=1),AY731=1),1,IF(AND(SUM(AW731:AY731)=2,SUM(AW729:AX729)=2,AX729=1),1,0))))</f>
        <v>0</v>
      </c>
      <c r="BD731" s="57" t="str">
        <f aca="false">IF(BC731=0,"",IF(AND(BC731=1,AZ731=0,AZ730=0,AZ729=0),1,IF(AND(BC731=1,OR(AZ731=1,AZ730=1,AZ729)),IF(BA731=1,1,0))))</f>
        <v/>
      </c>
      <c r="BE731" s="50" t="str">
        <f aca="false">IF(AND(BD731=1,BD730=1),0,IF(BD731=1,SUM(CM732:CM770),""))</f>
        <v/>
      </c>
      <c r="BF731" s="20" t="n">
        <f aca="false">IF(AND(BB731=1,BB730=1,BE690&lt;&gt;0),"",IF(AND(BB730=0,BB731=1),BF730,IF(AND(BB731=1,BB730=1),BF730,IF(AND(BF730="",BE730="",OR(BD730=0,BD730="")),"",IF(AND(BF730="",BE691=0),"",IF(AND(BE691&lt;&gt;"",BF730=BE691),"",IF(AND(BD730=1,BE730&lt;&gt;0),CM731,IF(BF730&lt;&gt;0,BF730+CM731,IF(BF730="","")))))))))</f>
        <v>0.0186143521422868</v>
      </c>
      <c r="BI731" s="0"/>
      <c r="BU731" s="0"/>
      <c r="BZ731" s="49"/>
      <c r="CG731" s="13"/>
      <c r="CH731" s="40"/>
      <c r="CI731" s="13"/>
      <c r="CL731" s="6" t="n">
        <f aca="false">C731</f>
        <v>38306</v>
      </c>
      <c r="CM731" s="13" t="n">
        <f aca="false">CN731/CN730-1</f>
        <v>-0.000505093021298086</v>
      </c>
      <c r="CN731" s="4" t="n">
        <v>118.73</v>
      </c>
      <c r="CO731" s="13" t="n">
        <f aca="false">CN731/CN726-1</f>
        <v>0.0138331483220904</v>
      </c>
      <c r="CY731" s="4" t="n">
        <v>118.5</v>
      </c>
      <c r="CZ731" s="4" t="n">
        <v>118.73</v>
      </c>
      <c r="DA731" s="33" t="n">
        <f aca="false">CZ731-CN731</f>
        <v>0</v>
      </c>
      <c r="DB731" s="16" t="n">
        <f aca="false">CZ731/CY731-1</f>
        <v>0.00194092827004222</v>
      </c>
      <c r="DC731" s="15" t="n">
        <f aca="false">CY731/CZ730-1</f>
        <v>-0.0024412829362741</v>
      </c>
      <c r="DD731" s="15" t="n">
        <f aca="false">CZ731/CZ730-1</f>
        <v>-0.000505093021298086</v>
      </c>
      <c r="DE731" s="34" t="str">
        <f aca="false">IF(CW731=0,"",-DC731*CS731)</f>
        <v/>
      </c>
      <c r="DY731" s="6"/>
      <c r="EB731" s="6" t="n">
        <f aca="false">CL731</f>
        <v>38306</v>
      </c>
      <c r="EC731" s="13" t="n">
        <f aca="false">SUM(CM729:CM731)</f>
        <v>0.0149944133577503</v>
      </c>
    </row>
    <row r="732" customFormat="false" ht="15" hidden="false" customHeight="false" outlineLevel="0" collapsed="false">
      <c r="A732" s="0" t="n">
        <f aca="false">IF(FR732=1,CZ732,0)</f>
        <v>0</v>
      </c>
      <c r="C732" s="6" t="n">
        <v>38307</v>
      </c>
      <c r="D732" s="0" t="n">
        <f aca="false">IF(E732&gt;E731,1,)</f>
        <v>1</v>
      </c>
      <c r="E732" s="46" t="n">
        <v>112.5223</v>
      </c>
      <c r="F732" s="46" t="n">
        <v>111.9376</v>
      </c>
      <c r="G732" s="46" t="n">
        <v>113.3038</v>
      </c>
      <c r="H732" s="46" t="n">
        <v>113.816</v>
      </c>
      <c r="I732" s="46" t="n">
        <v>117.303</v>
      </c>
      <c r="J732" s="47" t="str">
        <f aca="false">IF(MIN(E732:I732)=E732,$E$2,IF(MIN(E732:I732)=F732,$F$2,IF(MIN(E732:I732)=G732,$G$2,IF(MIN(E732:I732)=H732,$H$2,IF(MIN(E732:I732)=I732,$I$2)))))</f>
        <v>100D</v>
      </c>
      <c r="K732" s="47" t="str">
        <f aca="false">IF(MAX(E732:I732)=E732,$E$2,IF(MAX(E732:I732)=F732,$F$2,IF(MAX(E732:I732)=G732,$G$2,IF(MAX(E732:I732)=H732,$H$2,IF(MAX(E732:I732)=I732,$I$2)))))</f>
        <v>10D</v>
      </c>
      <c r="L732" s="4" t="n">
        <f aca="false">IF(MAX(E732:I732)=H732,1,0)</f>
        <v>0</v>
      </c>
      <c r="M732" s="4" t="n">
        <f aca="false">IF(MAX(E732:I732)=I732,1,0)</f>
        <v>1</v>
      </c>
      <c r="O732" s="4" t="n">
        <f aca="false">IF(CN732&gt;E732,1,0)</f>
        <v>1</v>
      </c>
      <c r="P732" s="4" t="n">
        <f aca="false">IF(CN732&gt;F732,1,0)</f>
        <v>1</v>
      </c>
      <c r="Q732" s="4" t="n">
        <f aca="false">IF(CN732&gt;G732,1,0)</f>
        <v>1</v>
      </c>
      <c r="R732" s="4" t="n">
        <f aca="false">IF(CN732&gt;H732,1,0)</f>
        <v>1</v>
      </c>
      <c r="S732" s="4" t="n">
        <f aca="false">IF(CN732&gt;I732,1,0)</f>
        <v>1</v>
      </c>
      <c r="T732" s="25" t="n">
        <f aca="false">IF(AND(AND(R732=0,S732=0,Q732=0),OR(S731=1,S730=1,S729=1)),1,0)</f>
        <v>0</v>
      </c>
      <c r="U732" s="13" t="n">
        <f aca="false">SUM(CM731:CM732)</f>
        <v>-0.00766419350137904</v>
      </c>
      <c r="AV732" s="0"/>
      <c r="AW732" s="55" t="n">
        <f aca="false">IF(EC732&gt;$AW$2,1,0)</f>
        <v>0</v>
      </c>
      <c r="AX732" s="0" t="n">
        <f aca="false">IF(AND(I732&gt;G732,I731&lt;G731),1,IF(OR(AND(I732&gt;F732,I731&lt;F731),AND(I732&gt;E732,I731&lt;E731)),1,0))</f>
        <v>0</v>
      </c>
      <c r="AY732" s="0" t="n">
        <f aca="false">IF(K731="10D",1,0)</f>
        <v>1</v>
      </c>
      <c r="AZ732" s="0" t="n">
        <f aca="false">IF(AND(I732&gt;G732,I731&lt;G731,I732&gt;F732,I731&gt;F731,I732&gt;E732,I731&gt;E731),1,0)</f>
        <v>0</v>
      </c>
      <c r="BA732" s="56" t="n">
        <f aca="false">IF(G732&gt;H732,1,0)</f>
        <v>0</v>
      </c>
      <c r="BB732" s="56" t="n">
        <f aca="false">IF(I732&lt;F732,1,0)</f>
        <v>0</v>
      </c>
      <c r="BC732" s="0" t="n">
        <f aca="false">IF(AND(SUM(AW731:AX731)=2,AY732=1),1,IF(SUM(AX730:AX732)=0,0,IF(AND(OR(AW730=1,AX730=1),OR(AW731=1,AX731=1),AY732=1),1,IF(AND(SUM(AW732:AY732)=2,SUM(AW730:AX730)=2,AX730=1),1,0))))</f>
        <v>0</v>
      </c>
      <c r="BD732" s="57" t="str">
        <f aca="false">IF(BC732=0,"",IF(AND(BC732=1,AZ732=0,AZ731=0,AZ730=0),1,IF(AND(BC732=1,OR(AZ732=1,AZ731=1,AZ730)),IF(BA732=1,1,0))))</f>
        <v/>
      </c>
      <c r="BE732" s="50" t="str">
        <f aca="false">IF(AND(BD732=1,BD731=1),0,IF(BD732=1,SUM(CM733:CM771),""))</f>
        <v/>
      </c>
      <c r="BF732" s="20" t="n">
        <f aca="false">IF(AND(BB732=1,BB731=1,BE691&lt;&gt;0),"",IF(AND(BB731=0,BB732=1),BF731,IF(AND(BB732=1,BB731=1),BF731,IF(AND(BF731="",BE731="",OR(BD731=0,BD731="")),"",IF(AND(BF731="",BE692=0),"",IF(AND(BE692&lt;&gt;"",BF731=BE692),"",IF(AND(BD731=1,BE731&lt;&gt;0),CM732,IF(BF731&lt;&gt;0,BF731+CM732,IF(BF731="","")))))))))</f>
        <v>0.0114552516622058</v>
      </c>
      <c r="BI732" s="0"/>
      <c r="BU732" s="0"/>
      <c r="BZ732" s="49"/>
      <c r="CG732" s="13"/>
      <c r="CH732" s="40"/>
      <c r="CI732" s="13"/>
      <c r="CL732" s="6" t="n">
        <f aca="false">C732</f>
        <v>38307</v>
      </c>
      <c r="CM732" s="13" t="n">
        <f aca="false">CN732/CN731-1</f>
        <v>-0.00715910048008095</v>
      </c>
      <c r="CN732" s="4" t="n">
        <v>117.88</v>
      </c>
      <c r="CO732" s="13" t="n">
        <f aca="false">CN732/CN727-1</f>
        <v>0.00855578370978782</v>
      </c>
      <c r="CY732" s="4" t="n">
        <v>118.36</v>
      </c>
      <c r="CZ732" s="4" t="n">
        <v>117.88</v>
      </c>
      <c r="DA732" s="33" t="n">
        <f aca="false">CZ732-CN732</f>
        <v>0</v>
      </c>
      <c r="DB732" s="16" t="n">
        <f aca="false">CZ732/CY732-1</f>
        <v>-0.00405542412977356</v>
      </c>
      <c r="DC732" s="15" t="n">
        <f aca="false">CY732/CZ731-1</f>
        <v>-0.00311631432662351</v>
      </c>
      <c r="DD732" s="15" t="n">
        <f aca="false">CZ732/CZ731-1</f>
        <v>-0.00715910048008095</v>
      </c>
      <c r="DE732" s="34" t="str">
        <f aca="false">IF(CW732=0,"",-DC732*CS732)</f>
        <v/>
      </c>
      <c r="DY732" s="6"/>
      <c r="EB732" s="6" t="n">
        <f aca="false">CL732</f>
        <v>38307</v>
      </c>
      <c r="EC732" s="13" t="n">
        <f aca="false">SUM(CM730:CM732)</f>
        <v>0.000226524299401509</v>
      </c>
    </row>
    <row r="733" customFormat="false" ht="15" hidden="false" customHeight="false" outlineLevel="0" collapsed="false">
      <c r="A733" s="0" t="n">
        <f aca="false">IF(FR733=1,CZ733,0)</f>
        <v>0</v>
      </c>
      <c r="C733" s="6" t="n">
        <v>38308</v>
      </c>
      <c r="D733" s="0" t="n">
        <f aca="false">IF(E733&gt;E732,1,)</f>
        <v>1</v>
      </c>
      <c r="E733" s="46" t="n">
        <v>112.5463</v>
      </c>
      <c r="F733" s="46" t="n">
        <v>111.9889</v>
      </c>
      <c r="G733" s="46" t="n">
        <v>113.4238</v>
      </c>
      <c r="H733" s="46" t="n">
        <v>113.948</v>
      </c>
      <c r="I733" s="46" t="n">
        <v>117.663</v>
      </c>
      <c r="J733" s="47" t="str">
        <f aca="false">IF(MIN(E733:I733)=E733,$E$2,IF(MIN(E733:I733)=F733,$F$2,IF(MIN(E733:I733)=G733,$G$2,IF(MIN(E733:I733)=H733,$H$2,IF(MIN(E733:I733)=I733,$I$2)))))</f>
        <v>100D</v>
      </c>
      <c r="K733" s="47" t="str">
        <f aca="false">IF(MAX(E733:I733)=E733,$E$2,IF(MAX(E733:I733)=F733,$F$2,IF(MAX(E733:I733)=G733,$G$2,IF(MAX(E733:I733)=H733,$H$2,IF(MAX(E733:I733)=I733,$I$2)))))</f>
        <v>10D</v>
      </c>
      <c r="L733" s="4" t="n">
        <f aca="false">IF(MAX(E733:I733)=H733,1,0)</f>
        <v>0</v>
      </c>
      <c r="M733" s="4" t="n">
        <f aca="false">IF(MAX(E733:I733)=I733,1,0)</f>
        <v>1</v>
      </c>
      <c r="O733" s="4" t="n">
        <f aca="false">IF(CN733&gt;E733,1,0)</f>
        <v>1</v>
      </c>
      <c r="P733" s="4" t="n">
        <f aca="false">IF(CN733&gt;F733,1,0)</f>
        <v>1</v>
      </c>
      <c r="Q733" s="4" t="n">
        <f aca="false">IF(CN733&gt;G733,1,0)</f>
        <v>1</v>
      </c>
      <c r="R733" s="4" t="n">
        <f aca="false">IF(CN733&gt;H733,1,0)</f>
        <v>1</v>
      </c>
      <c r="S733" s="4" t="n">
        <f aca="false">IF(CN733&gt;I733,1,0)</f>
        <v>1</v>
      </c>
      <c r="T733" s="25" t="n">
        <f aca="false">IF(AND(AND(R733=0,S733=0,Q733=0),OR(S732=1,S731=1,S730=1)),1,0)</f>
        <v>0</v>
      </c>
      <c r="U733" s="13" t="n">
        <f aca="false">SUM(CM732:CM733)</f>
        <v>-0.00122085819979578</v>
      </c>
      <c r="AV733" s="0"/>
      <c r="AW733" s="55" t="n">
        <f aca="false">IF(EC733&gt;$AW$2,1,0)</f>
        <v>0</v>
      </c>
      <c r="AX733" s="0" t="n">
        <f aca="false">IF(AND(I733&gt;G733,I732&lt;G732),1,IF(OR(AND(I733&gt;F733,I732&lt;F732),AND(I733&gt;E733,I732&lt;E732)),1,0))</f>
        <v>0</v>
      </c>
      <c r="AY733" s="0" t="n">
        <f aca="false">IF(K732="10D",1,0)</f>
        <v>1</v>
      </c>
      <c r="AZ733" s="0" t="n">
        <f aca="false">IF(AND(I733&gt;G733,I732&lt;G732,I733&gt;F733,I732&gt;F732,I733&gt;E733,I732&gt;E732),1,0)</f>
        <v>0</v>
      </c>
      <c r="BA733" s="56" t="n">
        <f aca="false">IF(G733&gt;H733,1,0)</f>
        <v>0</v>
      </c>
      <c r="BB733" s="56" t="n">
        <f aca="false">IF(I733&lt;F733,1,0)</f>
        <v>0</v>
      </c>
      <c r="BC733" s="0" t="n">
        <f aca="false">IF(AND(SUM(AW732:AX732)=2,AY733=1),1,IF(SUM(AX731:AX733)=0,0,IF(AND(OR(AW731=1,AX731=1),OR(AW732=1,AX732=1),AY733=1),1,IF(AND(SUM(AW733:AY733)=2,SUM(AW731:AX731)=2,AX731=1),1,0))))</f>
        <v>0</v>
      </c>
      <c r="BD733" s="57" t="str">
        <f aca="false">IF(BC733=0,"",IF(AND(BC733=1,AZ733=0,AZ732=0,AZ731=0),1,IF(AND(BC733=1,OR(AZ733=1,AZ732=1,AZ731)),IF(BA733=1,1,0))))</f>
        <v/>
      </c>
      <c r="BE733" s="50" t="str">
        <f aca="false">IF(AND(BD733=1,BD732=1),0,IF(BD733=1,SUM(CM734:CM772),""))</f>
        <v/>
      </c>
      <c r="BF733" s="20" t="n">
        <f aca="false">IF(AND(BB733=1,BB732=1,BE692&lt;&gt;0),"",IF(AND(BB732=0,BB733=1),BF732,IF(AND(BB733=1,BB732=1),BF732,IF(AND(BF732="",BE732="",OR(BD732=0,BD732="")),"",IF(AND(BF732="",BE693=0),"",IF(AND(BE693&lt;&gt;"",BF732=BE693),"",IF(AND(BD732=1,BE732&lt;&gt;0),CM733,IF(BF732&lt;&gt;0,BF732+CM733,IF(BF732="","")))))))))</f>
        <v>0.017393493942491</v>
      </c>
      <c r="BI733" s="0"/>
      <c r="BU733" s="0"/>
      <c r="BZ733" s="49"/>
      <c r="CG733" s="13"/>
      <c r="CH733" s="40"/>
      <c r="CI733" s="13"/>
      <c r="CL733" s="6" t="n">
        <f aca="false">C733</f>
        <v>38308</v>
      </c>
      <c r="CM733" s="13" t="n">
        <f aca="false">CN733/CN732-1</f>
        <v>0.00593824228028517</v>
      </c>
      <c r="CN733" s="4" t="n">
        <v>118.58</v>
      </c>
      <c r="CO733" s="13" t="n">
        <f aca="false">CN733/CN728-1</f>
        <v>0.0137642130460802</v>
      </c>
      <c r="CY733" s="4" t="n">
        <v>118.37</v>
      </c>
      <c r="CZ733" s="4" t="n">
        <v>118.58</v>
      </c>
      <c r="DA733" s="33" t="n">
        <f aca="false">CZ733-CN733</f>
        <v>0</v>
      </c>
      <c r="DB733" s="16" t="n">
        <f aca="false">CZ733/CY733-1</f>
        <v>0.0017740981667651</v>
      </c>
      <c r="DC733" s="15" t="n">
        <f aca="false">CY733/CZ732-1</f>
        <v>0.00415676959619971</v>
      </c>
      <c r="DD733" s="15" t="n">
        <f aca="false">CZ733/CZ732-1</f>
        <v>0.00593824228028517</v>
      </c>
      <c r="DE733" s="34" t="str">
        <f aca="false">IF(CW733=0,"",-DC733*CS733)</f>
        <v/>
      </c>
      <c r="DY733" s="6"/>
      <c r="EB733" s="6" t="n">
        <f aca="false">CL733</f>
        <v>38308</v>
      </c>
      <c r="EC733" s="13" t="n">
        <f aca="false">SUM(CM731:CM733)</f>
        <v>-0.00172595122109387</v>
      </c>
    </row>
    <row r="734" customFormat="false" ht="15" hidden="false" customHeight="false" outlineLevel="0" collapsed="false">
      <c r="A734" s="0" t="n">
        <f aca="false">IF(FR734=1,CZ734,0)</f>
        <v>0</v>
      </c>
      <c r="C734" s="6" t="n">
        <v>38309</v>
      </c>
      <c r="D734" s="0" t="n">
        <f aca="false">IF(E734&gt;E733,1,)</f>
        <v>1</v>
      </c>
      <c r="E734" s="46" t="n">
        <v>112.5758</v>
      </c>
      <c r="F734" s="46" t="n">
        <v>112.0371</v>
      </c>
      <c r="G734" s="46" t="n">
        <v>113.549</v>
      </c>
      <c r="H734" s="46" t="n">
        <v>114.1243</v>
      </c>
      <c r="I734" s="46" t="n">
        <v>117.882</v>
      </c>
      <c r="J734" s="47" t="str">
        <f aca="false">IF(MIN(E734:I734)=E734,$E$2,IF(MIN(E734:I734)=F734,$F$2,IF(MIN(E734:I734)=G734,$G$2,IF(MIN(E734:I734)=H734,$H$2,IF(MIN(E734:I734)=I734,$I$2)))))</f>
        <v>100D</v>
      </c>
      <c r="K734" s="47" t="str">
        <f aca="false">IF(MAX(E734:I734)=E734,$E$2,IF(MAX(E734:I734)=F734,$F$2,IF(MAX(E734:I734)=G734,$G$2,IF(MAX(E734:I734)=H734,$H$2,IF(MAX(E734:I734)=I734,$I$2)))))</f>
        <v>10D</v>
      </c>
      <c r="L734" s="4" t="n">
        <f aca="false">IF(MAX(E734:I734)=H734,1,0)</f>
        <v>0</v>
      </c>
      <c r="M734" s="4" t="n">
        <f aca="false">IF(MAX(E734:I734)=I734,1,0)</f>
        <v>1</v>
      </c>
      <c r="O734" s="4" t="n">
        <f aca="false">IF(CN734&gt;E734,1,0)</f>
        <v>1</v>
      </c>
      <c r="P734" s="4" t="n">
        <f aca="false">IF(CN734&gt;F734,1,0)</f>
        <v>1</v>
      </c>
      <c r="Q734" s="4" t="n">
        <f aca="false">IF(CN734&gt;G734,1,0)</f>
        <v>1</v>
      </c>
      <c r="R734" s="4" t="n">
        <f aca="false">IF(CN734&gt;H734,1,0)</f>
        <v>1</v>
      </c>
      <c r="S734" s="4" t="n">
        <f aca="false">IF(CN734&gt;I734,1,0)</f>
        <v>1</v>
      </c>
      <c r="T734" s="25" t="n">
        <f aca="false">IF(AND(AND(R734=0,S734=0,Q734=0),OR(S733=1,S732=1,S731=1)),1,0)</f>
        <v>0</v>
      </c>
      <c r="U734" s="13" t="n">
        <f aca="false">SUM(CM733:CM734)</f>
        <v>0.0072875423308838</v>
      </c>
      <c r="AV734" s="0"/>
      <c r="AW734" s="55" t="n">
        <f aca="false">IF(EC734&gt;$AW$2,1,0)</f>
        <v>0</v>
      </c>
      <c r="AX734" s="0" t="n">
        <f aca="false">IF(AND(I734&gt;G734,I733&lt;G733),1,IF(OR(AND(I734&gt;F734,I733&lt;F733),AND(I734&gt;E734,I733&lt;E733)),1,0))</f>
        <v>0</v>
      </c>
      <c r="AY734" s="0" t="n">
        <f aca="false">IF(K733="10D",1,0)</f>
        <v>1</v>
      </c>
      <c r="AZ734" s="0" t="n">
        <f aca="false">IF(AND(I734&gt;G734,I733&lt;G733,I734&gt;F734,I733&gt;F733,I734&gt;E734,I733&gt;E733),1,0)</f>
        <v>0</v>
      </c>
      <c r="BA734" s="56" t="n">
        <f aca="false">IF(G734&gt;H734,1,0)</f>
        <v>0</v>
      </c>
      <c r="BB734" s="56" t="n">
        <f aca="false">IF(I734&lt;F734,1,0)</f>
        <v>0</v>
      </c>
      <c r="BC734" s="0" t="n">
        <f aca="false">IF(AND(SUM(AW733:AX733)=2,AY734=1),1,IF(SUM(AX732:AX734)=0,0,IF(AND(OR(AW732=1,AX732=1),OR(AW733=1,AX733=1),AY734=1),1,IF(AND(SUM(AW734:AY734)=2,SUM(AW732:AX732)=2,AX732=1),1,0))))</f>
        <v>0</v>
      </c>
      <c r="BD734" s="57" t="str">
        <f aca="false">IF(BC734=0,"",IF(AND(BC734=1,AZ734=0,AZ733=0,AZ732=0),1,IF(AND(BC734=1,OR(AZ734=1,AZ733=1,AZ732)),IF(BA734=1,1,0))))</f>
        <v/>
      </c>
      <c r="BE734" s="50" t="str">
        <f aca="false">IF(AND(BD734=1,BD733=1),0,IF(BD734=1,SUM(CM735:CM773),""))</f>
        <v/>
      </c>
      <c r="BF734" s="20" t="n">
        <f aca="false">IF(AND(BB734=1,BB733=1,BE693&lt;&gt;0),"",IF(AND(BB733=0,BB734=1),BF733,IF(AND(BB734=1,BB733=1),BF733,IF(AND(BF733="",BE733="",OR(BD733=0,BD733="")),"",IF(AND(BF733="",BE694=0),"",IF(AND(BE694&lt;&gt;"",BF733=BE694),"",IF(AND(BD733=1,BE733&lt;&gt;0),CM734,IF(BF733&lt;&gt;0,BF733+CM734,IF(BF733="","")))))))))</f>
        <v>0.0187427939930896</v>
      </c>
      <c r="BI734" s="0"/>
      <c r="BU734" s="0"/>
      <c r="BZ734" s="49"/>
      <c r="CG734" s="13"/>
      <c r="CH734" s="40"/>
      <c r="CI734" s="13"/>
      <c r="CL734" s="6" t="n">
        <f aca="false">C734</f>
        <v>38309</v>
      </c>
      <c r="CM734" s="13" t="n">
        <f aca="false">CN734/CN733-1</f>
        <v>0.00134930005059863</v>
      </c>
      <c r="CN734" s="4" t="n">
        <v>118.74</v>
      </c>
      <c r="CO734" s="13" t="n">
        <f aca="false">CN734/CN729-1</f>
        <v>0.00746648566095365</v>
      </c>
      <c r="CY734" s="4" t="n">
        <v>118.53</v>
      </c>
      <c r="CZ734" s="4" t="n">
        <v>118.74</v>
      </c>
      <c r="DA734" s="33" t="n">
        <f aca="false">CZ734-CN734</f>
        <v>0</v>
      </c>
      <c r="DB734" s="16" t="n">
        <f aca="false">CZ734/CY734-1</f>
        <v>0.00177170336623633</v>
      </c>
      <c r="DC734" s="15" t="n">
        <f aca="false">CY734/CZ733-1</f>
        <v>-0.000421656265812032</v>
      </c>
      <c r="DD734" s="15" t="n">
        <f aca="false">CZ734/CZ733-1</f>
        <v>0.00134930005059863</v>
      </c>
      <c r="DE734" s="34" t="str">
        <f aca="false">IF(CW734=0,"",-DC734*CS734)</f>
        <v/>
      </c>
      <c r="DY734" s="6"/>
      <c r="EB734" s="6" t="n">
        <f aca="false">CL734</f>
        <v>38309</v>
      </c>
      <c r="EC734" s="13" t="n">
        <f aca="false">SUM(CM732:CM734)</f>
        <v>0.000128441850802852</v>
      </c>
    </row>
    <row r="735" customFormat="false" ht="15" hidden="false" customHeight="false" outlineLevel="0" collapsed="false">
      <c r="A735" s="0" t="n">
        <f aca="false">IF(FR735=1,CZ735,0)</f>
        <v>0</v>
      </c>
      <c r="C735" s="6" t="n">
        <v>38310</v>
      </c>
      <c r="D735" s="0" t="n">
        <f aca="false">IF(E735&gt;E734,1,)</f>
        <v>1</v>
      </c>
      <c r="E735" s="46" t="n">
        <v>112.597</v>
      </c>
      <c r="F735" s="46" t="n">
        <v>112.066</v>
      </c>
      <c r="G735" s="46" t="n">
        <v>113.6362</v>
      </c>
      <c r="H735" s="46" t="n">
        <v>114.288</v>
      </c>
      <c r="I735" s="46" t="n">
        <v>117.896</v>
      </c>
      <c r="J735" s="47" t="str">
        <f aca="false">IF(MIN(E735:I735)=E735,$E$2,IF(MIN(E735:I735)=F735,$F$2,IF(MIN(E735:I735)=G735,$G$2,IF(MIN(E735:I735)=H735,$H$2,IF(MIN(E735:I735)=I735,$I$2)))))</f>
        <v>100D</v>
      </c>
      <c r="K735" s="47" t="str">
        <f aca="false">IF(MAX(E735:I735)=E735,$E$2,IF(MAX(E735:I735)=F735,$F$2,IF(MAX(E735:I735)=G735,$G$2,IF(MAX(E735:I735)=H735,$H$2,IF(MAX(E735:I735)=I735,$I$2)))))</f>
        <v>10D</v>
      </c>
      <c r="L735" s="4" t="n">
        <f aca="false">IF(MAX(E735:I735)=H735,1,0)</f>
        <v>0</v>
      </c>
      <c r="M735" s="4" t="n">
        <f aca="false">IF(MAX(E735:I735)=I735,1,0)</f>
        <v>1</v>
      </c>
      <c r="O735" s="4" t="n">
        <f aca="false">IF(CN735&gt;E735,1,0)</f>
        <v>1</v>
      </c>
      <c r="P735" s="4" t="n">
        <f aca="false">IF(CN735&gt;F735,1,0)</f>
        <v>1</v>
      </c>
      <c r="Q735" s="4" t="n">
        <f aca="false">IF(CN735&gt;G735,1,0)</f>
        <v>1</v>
      </c>
      <c r="R735" s="4" t="n">
        <f aca="false">IF(CN735&gt;H735,1,0)</f>
        <v>1</v>
      </c>
      <c r="S735" s="4" t="n">
        <f aca="false">IF(CN735&gt;I735,1,0)</f>
        <v>0</v>
      </c>
      <c r="T735" s="25" t="n">
        <f aca="false">IF(AND(AND(R735=0,S735=0,Q735=0),OR(S734=1,S733=1,S732=1)),1,0)</f>
        <v>0</v>
      </c>
      <c r="U735" s="13" t="n">
        <f aca="false">SUM(CM734:CM735)</f>
        <v>-0.00976742556840082</v>
      </c>
      <c r="AV735" s="0"/>
      <c r="AW735" s="55" t="n">
        <f aca="false">IF(EC735&gt;$AW$2,1,0)</f>
        <v>0</v>
      </c>
      <c r="AX735" s="0" t="n">
        <f aca="false">IF(AND(I735&gt;G735,I734&lt;G734),1,IF(OR(AND(I735&gt;F735,I734&lt;F734),AND(I735&gt;E735,I734&lt;E734)),1,0))</f>
        <v>0</v>
      </c>
      <c r="AY735" s="0" t="n">
        <f aca="false">IF(K734="10D",1,0)</f>
        <v>1</v>
      </c>
      <c r="AZ735" s="0" t="n">
        <f aca="false">IF(AND(I735&gt;G735,I734&lt;G734,I735&gt;F735,I734&gt;F734,I735&gt;E735,I734&gt;E734),1,0)</f>
        <v>0</v>
      </c>
      <c r="BA735" s="56" t="n">
        <f aca="false">IF(G735&gt;H735,1,0)</f>
        <v>0</v>
      </c>
      <c r="BB735" s="56" t="n">
        <f aca="false">IF(I735&lt;F735,1,0)</f>
        <v>0</v>
      </c>
      <c r="BC735" s="0" t="n">
        <f aca="false">IF(AND(SUM(AW734:AX734)=2,AY735=1),1,IF(SUM(AX733:AX735)=0,0,IF(AND(OR(AW733=1,AX733=1),OR(AW734=1,AX734=1),AY735=1),1,IF(AND(SUM(AW735:AY735)=2,SUM(AW733:AX733)=2,AX733=1),1,0))))</f>
        <v>0</v>
      </c>
      <c r="BD735" s="57" t="str">
        <f aca="false">IF(BC735=0,"",IF(AND(BC735=1,AZ735=0,AZ734=0,AZ733=0),1,IF(AND(BC735=1,OR(AZ735=1,AZ734=1,AZ733)),IF(BA735=1,1,0))))</f>
        <v/>
      </c>
      <c r="BE735" s="50" t="str">
        <f aca="false">IF(AND(BD735=1,BD734=1),0,IF(BD735=1,SUM(CM736:CM774),""))</f>
        <v/>
      </c>
      <c r="BF735" s="20" t="n">
        <f aca="false">IF(AND(BB735=1,BB734=1,BE694&lt;&gt;0),"",IF(AND(BB734=0,BB735=1),BF734,IF(AND(BB735=1,BB734=1),BF734,IF(AND(BF734="",BE734="",OR(BD734=0,BD734="")),"",IF(AND(BF734="",BE695=0),"",IF(AND(BE695&lt;&gt;"",BF734=BE695),"",IF(AND(BD734=1,BE734&lt;&gt;0),CM735,IF(BF734&lt;&gt;0,BF734+CM735,IF(BF734="","")))))))))</f>
        <v>0.00762606837409019</v>
      </c>
      <c r="BI735" s="0"/>
      <c r="BU735" s="0"/>
      <c r="BZ735" s="49"/>
      <c r="CG735" s="13"/>
      <c r="CH735" s="40"/>
      <c r="CI735" s="13"/>
      <c r="CL735" s="6" t="n">
        <f aca="false">C735</f>
        <v>38310</v>
      </c>
      <c r="CM735" s="13" t="n">
        <f aca="false">CN735/CN734-1</f>
        <v>-0.0111167256189995</v>
      </c>
      <c r="CN735" s="4" t="n">
        <v>117.42</v>
      </c>
      <c r="CO735" s="13" t="n">
        <f aca="false">CN735/CN730-1</f>
        <v>-0.0115329573196398</v>
      </c>
      <c r="CY735" s="4" t="n">
        <v>118.7</v>
      </c>
      <c r="CZ735" s="4" t="n">
        <v>117.42</v>
      </c>
      <c r="DA735" s="33" t="n">
        <f aca="false">CZ735-CN735</f>
        <v>0</v>
      </c>
      <c r="DB735" s="16" t="n">
        <f aca="false">CZ735/CY735-1</f>
        <v>-0.0107834877843302</v>
      </c>
      <c r="DC735" s="15" t="n">
        <f aca="false">CY735/CZ734-1</f>
        <v>-0.000336870473302997</v>
      </c>
      <c r="DD735" s="15" t="n">
        <f aca="false">CZ735/CZ734-1</f>
        <v>-0.0111167256189995</v>
      </c>
      <c r="DE735" s="34" t="str">
        <f aca="false">IF(CW735=0,"",-DC735*CS735)</f>
        <v/>
      </c>
      <c r="DY735" s="6"/>
      <c r="EB735" s="6" t="n">
        <f aca="false">CL735</f>
        <v>38310</v>
      </c>
      <c r="EC735" s="13" t="n">
        <f aca="false">SUM(CM733:CM735)</f>
        <v>-0.00382918328811566</v>
      </c>
    </row>
    <row r="736" customFormat="false" ht="15" hidden="false" customHeight="false" outlineLevel="0" collapsed="false">
      <c r="A736" s="0" t="n">
        <f aca="false">IF(FR736=1,CZ736,0)</f>
        <v>0</v>
      </c>
      <c r="C736" s="6" t="n">
        <v>38313</v>
      </c>
      <c r="D736" s="0" t="n">
        <f aca="false">IF(E736&gt;E735,1,)</f>
        <v>1</v>
      </c>
      <c r="E736" s="46" t="n">
        <v>112.6146</v>
      </c>
      <c r="F736" s="46" t="n">
        <v>112.1164</v>
      </c>
      <c r="G736" s="46" t="n">
        <v>113.7272</v>
      </c>
      <c r="H736" s="46" t="n">
        <v>114.455</v>
      </c>
      <c r="I736" s="46" t="n">
        <v>117.983</v>
      </c>
      <c r="J736" s="47" t="str">
        <f aca="false">IF(MIN(E736:I736)=E736,$E$2,IF(MIN(E736:I736)=F736,$F$2,IF(MIN(E736:I736)=G736,$G$2,IF(MIN(E736:I736)=H736,$H$2,IF(MIN(E736:I736)=I736,$I$2)))))</f>
        <v>100D</v>
      </c>
      <c r="K736" s="47" t="str">
        <f aca="false">IF(MAX(E736:I736)=E736,$E$2,IF(MAX(E736:I736)=F736,$F$2,IF(MAX(E736:I736)=G736,$G$2,IF(MAX(E736:I736)=H736,$H$2,IF(MAX(E736:I736)=I736,$I$2)))))</f>
        <v>10D</v>
      </c>
      <c r="L736" s="4" t="n">
        <f aca="false">IF(MAX(E736:I736)=H736,1,0)</f>
        <v>0</v>
      </c>
      <c r="M736" s="4" t="n">
        <f aca="false">IF(MAX(E736:I736)=I736,1,0)</f>
        <v>1</v>
      </c>
      <c r="O736" s="4" t="n">
        <f aca="false">IF(CN736&gt;E736,1,0)</f>
        <v>1</v>
      </c>
      <c r="P736" s="4" t="n">
        <f aca="false">IF(CN736&gt;F736,1,0)</f>
        <v>1</v>
      </c>
      <c r="Q736" s="4" t="n">
        <f aca="false">IF(CN736&gt;G736,1,0)</f>
        <v>1</v>
      </c>
      <c r="R736" s="4" t="n">
        <f aca="false">IF(CN736&gt;H736,1,0)</f>
        <v>1</v>
      </c>
      <c r="S736" s="4" t="n">
        <f aca="false">IF(CN736&gt;I736,1,0)</f>
        <v>0</v>
      </c>
      <c r="T736" s="25" t="n">
        <f aca="false">IF(AND(AND(R736=0,S736=0,Q736=0),OR(S735=1,S734=1,S733=1)),1,0)</f>
        <v>0</v>
      </c>
      <c r="U736" s="13" t="n">
        <f aca="false">SUM(CM735:CM736)</f>
        <v>-0.00634752105418945</v>
      </c>
      <c r="AV736" s="0"/>
      <c r="AW736" s="55" t="n">
        <f aca="false">IF(EC736&gt;$AW$2,1,0)</f>
        <v>0</v>
      </c>
      <c r="AX736" s="0" t="n">
        <f aca="false">IF(AND(I736&gt;G736,I735&lt;G735),1,IF(OR(AND(I736&gt;F736,I735&lt;F735),AND(I736&gt;E736,I735&lt;E735)),1,0))</f>
        <v>0</v>
      </c>
      <c r="AY736" s="0" t="n">
        <f aca="false">IF(K735="10D",1,0)</f>
        <v>1</v>
      </c>
      <c r="AZ736" s="0" t="n">
        <f aca="false">IF(AND(I736&gt;G736,I735&lt;G735,I736&gt;F736,I735&gt;F735,I736&gt;E736,I735&gt;E735),1,0)</f>
        <v>0</v>
      </c>
      <c r="BA736" s="56" t="n">
        <f aca="false">IF(G736&gt;H736,1,0)</f>
        <v>0</v>
      </c>
      <c r="BB736" s="56" t="n">
        <f aca="false">IF(I736&lt;F736,1,0)</f>
        <v>0</v>
      </c>
      <c r="BC736" s="0" t="n">
        <f aca="false">IF(AND(SUM(AW735:AX735)=2,AY736=1),1,IF(SUM(AX734:AX736)=0,0,IF(AND(OR(AW734=1,AX734=1),OR(AW735=1,AX735=1),AY736=1),1,IF(AND(SUM(AW736:AY736)=2,SUM(AW734:AX734)=2,AX734=1),1,0))))</f>
        <v>0</v>
      </c>
      <c r="BD736" s="57" t="str">
        <f aca="false">IF(BC736=0,"",IF(AND(BC736=1,AZ736=0,AZ735=0,AZ734=0),1,IF(AND(BC736=1,OR(AZ736=1,AZ735=1,AZ734)),IF(BA736=1,1,0))))</f>
        <v/>
      </c>
      <c r="BE736" s="50" t="str">
        <f aca="false">IF(AND(BD736=1,BD735=1),0,IF(BD736=1,SUM(CM737:CM775),""))</f>
        <v/>
      </c>
      <c r="BF736" s="20" t="n">
        <f aca="false">IF(AND(BB736=1,BB735=1,BE695&lt;&gt;0),"",IF(AND(BB735=0,BB736=1),BF735,IF(AND(BB736=1,BB735=1),BF735,IF(AND(BF735="",BE735="",OR(BD735=0,BD735="")),"",IF(AND(BF735="",BE696=0),"",IF(AND(BE696&lt;&gt;"",BF735=BE696),"",IF(AND(BD735=1,BE735&lt;&gt;0),CM736,IF(BF735&lt;&gt;0,BF735+CM736,IF(BF735="","")))))))))</f>
        <v>0.0123952729389002</v>
      </c>
      <c r="BI736" s="0"/>
      <c r="BU736" s="0"/>
      <c r="BZ736" s="49"/>
      <c r="CG736" s="13"/>
      <c r="CH736" s="40"/>
      <c r="CI736" s="13"/>
      <c r="CL736" s="6" t="n">
        <f aca="false">C736</f>
        <v>38313</v>
      </c>
      <c r="CM736" s="13" t="n">
        <f aca="false">CN736/CN735-1</f>
        <v>0.00476920456481</v>
      </c>
      <c r="CN736" s="4" t="n">
        <v>117.98</v>
      </c>
      <c r="CO736" s="13" t="n">
        <f aca="false">CN736/CN731-1</f>
        <v>-0.00631685336477728</v>
      </c>
      <c r="CY736" s="4" t="n">
        <v>117.17</v>
      </c>
      <c r="CZ736" s="4" t="n">
        <v>117.98</v>
      </c>
      <c r="DA736" s="33" t="n">
        <f aca="false">CZ736-CN736</f>
        <v>0</v>
      </c>
      <c r="DB736" s="16" t="n">
        <f aca="false">CZ736/CY736-1</f>
        <v>0.00691303234616369</v>
      </c>
      <c r="DC736" s="15" t="n">
        <f aca="false">CY736/CZ735-1</f>
        <v>-0.00212910918071874</v>
      </c>
      <c r="DD736" s="15" t="n">
        <f aca="false">CZ736/CZ735-1</f>
        <v>0.00476920456481</v>
      </c>
      <c r="DE736" s="34" t="str">
        <f aca="false">IF(CW736=0,"",-DC736*CS736)</f>
        <v/>
      </c>
      <c r="DY736" s="6"/>
      <c r="EB736" s="6" t="n">
        <f aca="false">CL736</f>
        <v>38313</v>
      </c>
      <c r="EC736" s="13" t="n">
        <f aca="false">SUM(CM734:CM736)</f>
        <v>-0.00499822100359082</v>
      </c>
    </row>
    <row r="737" customFormat="false" ht="15" hidden="false" customHeight="false" outlineLevel="0" collapsed="false">
      <c r="A737" s="0" t="n">
        <f aca="false">IF(FR737=1,CZ737,0)</f>
        <v>0</v>
      </c>
      <c r="C737" s="6" t="n">
        <v>38314</v>
      </c>
      <c r="D737" s="0" t="n">
        <f aca="false">IF(E737&gt;E736,1,)</f>
        <v>1</v>
      </c>
      <c r="E737" s="46" t="n">
        <v>112.633</v>
      </c>
      <c r="F737" s="46" t="n">
        <v>112.1692</v>
      </c>
      <c r="G737" s="46" t="n">
        <v>113.8172</v>
      </c>
      <c r="H737" s="46" t="n">
        <v>114.6427</v>
      </c>
      <c r="I737" s="46" t="n">
        <v>118.111</v>
      </c>
      <c r="J737" s="47" t="str">
        <f aca="false">IF(MIN(E737:I737)=E737,$E$2,IF(MIN(E737:I737)=F737,$F$2,IF(MIN(E737:I737)=G737,$G$2,IF(MIN(E737:I737)=H737,$H$2,IF(MIN(E737:I737)=I737,$I$2)))))</f>
        <v>100D</v>
      </c>
      <c r="K737" s="47" t="str">
        <f aca="false">IF(MAX(E737:I737)=E737,$E$2,IF(MAX(E737:I737)=F737,$F$2,IF(MAX(E737:I737)=G737,$G$2,IF(MAX(E737:I737)=H737,$H$2,IF(MAX(E737:I737)=I737,$I$2)))))</f>
        <v>10D</v>
      </c>
      <c r="L737" s="4" t="n">
        <f aca="false">IF(MAX(E737:I737)=H737,1,0)</f>
        <v>0</v>
      </c>
      <c r="M737" s="4" t="n">
        <f aca="false">IF(MAX(E737:I737)=I737,1,0)</f>
        <v>1</v>
      </c>
      <c r="O737" s="4" t="n">
        <f aca="false">IF(CN737&gt;E737,1,0)</f>
        <v>1</v>
      </c>
      <c r="P737" s="4" t="n">
        <f aca="false">IF(CN737&gt;F737,1,0)</f>
        <v>1</v>
      </c>
      <c r="Q737" s="4" t="n">
        <f aca="false">IF(CN737&gt;G737,1,0)</f>
        <v>1</v>
      </c>
      <c r="R737" s="4" t="n">
        <f aca="false">IF(CN737&gt;H737,1,0)</f>
        <v>1</v>
      </c>
      <c r="S737" s="4" t="n">
        <f aca="false">IF(CN737&gt;I737,1,0)</f>
        <v>1</v>
      </c>
      <c r="T737" s="25" t="n">
        <f aca="false">IF(AND(AND(R737=0,S737=0,Q737=0),OR(S736=1,S735=1,S734=1)),1,0)</f>
        <v>0</v>
      </c>
      <c r="U737" s="13" t="n">
        <f aca="false">SUM(CM736:CM737)</f>
        <v>0.00629488688384705</v>
      </c>
      <c r="AV737" s="0"/>
      <c r="AW737" s="55" t="n">
        <f aca="false">IF(EC737&gt;$AW$2,1,0)</f>
        <v>0</v>
      </c>
      <c r="AX737" s="0" t="n">
        <f aca="false">IF(AND(I737&gt;G737,I736&lt;G736),1,IF(OR(AND(I737&gt;F737,I736&lt;F736),AND(I737&gt;E737,I736&lt;E736)),1,0))</f>
        <v>0</v>
      </c>
      <c r="AY737" s="0" t="n">
        <f aca="false">IF(K736="10D",1,0)</f>
        <v>1</v>
      </c>
      <c r="AZ737" s="0" t="n">
        <f aca="false">IF(AND(I737&gt;G737,I736&lt;G736,I737&gt;F737,I736&gt;F736,I737&gt;E737,I736&gt;E736),1,0)</f>
        <v>0</v>
      </c>
      <c r="BA737" s="56" t="n">
        <f aca="false">IF(G737&gt;H737,1,0)</f>
        <v>0</v>
      </c>
      <c r="BB737" s="56" t="n">
        <f aca="false">IF(I737&lt;F737,1,0)</f>
        <v>0</v>
      </c>
      <c r="BC737" s="0" t="n">
        <f aca="false">IF(AND(SUM(AW736:AX736)=2,AY737=1),1,IF(SUM(AX735:AX737)=0,0,IF(AND(OR(AW735=1,AX735=1),OR(AW736=1,AX736=1),AY737=1),1,IF(AND(SUM(AW737:AY737)=2,SUM(AW735:AX735)=2,AX735=1),1,0))))</f>
        <v>0</v>
      </c>
      <c r="BD737" s="57" t="str">
        <f aca="false">IF(BC737=0,"",IF(AND(BC737=1,AZ737=0,AZ736=0,AZ735=0),1,IF(AND(BC737=1,OR(AZ737=1,AZ736=1,AZ735)),IF(BA737=1,1,0))))</f>
        <v/>
      </c>
      <c r="BE737" s="50" t="str">
        <f aca="false">IF(AND(BD737=1,BD736=1),0,IF(BD737=1,SUM(CM738:CM776),""))</f>
        <v/>
      </c>
      <c r="BF737" s="20" t="n">
        <f aca="false">IF(AND(BB737=1,BB736=1,BE696&lt;&gt;0),"",IF(AND(BB736=0,BB737=1),BF736,IF(AND(BB737=1,BB736=1),BF736,IF(AND(BF736="",BE736="",OR(BD736=0,BD736="")),"",IF(AND(BF736="",BE697=0),"",IF(AND(BE697&lt;&gt;"",BF736=BE697),"",IF(AND(BD736=1,BE736&lt;&gt;0),CM737,IF(BF736&lt;&gt;0,BF736+CM737,IF(BF736="","")))))))))</f>
        <v>0.0139209552579372</v>
      </c>
      <c r="BI737" s="0"/>
      <c r="BU737" s="0"/>
      <c r="BZ737" s="49"/>
      <c r="CG737" s="13"/>
      <c r="CH737" s="40"/>
      <c r="CI737" s="13"/>
      <c r="CL737" s="6" t="n">
        <f aca="false">C737</f>
        <v>38314</v>
      </c>
      <c r="CM737" s="13" t="n">
        <f aca="false">CN737/CN736-1</f>
        <v>0.00152568231903705</v>
      </c>
      <c r="CN737" s="4" t="n">
        <v>118.16</v>
      </c>
      <c r="CO737" s="13" t="n">
        <f aca="false">CN737/CN732-1</f>
        <v>0.00237529691211402</v>
      </c>
      <c r="CY737" s="4" t="n">
        <v>117.93</v>
      </c>
      <c r="CZ737" s="4" t="n">
        <v>118.16</v>
      </c>
      <c r="DA737" s="33" t="n">
        <f aca="false">CZ737-CN737</f>
        <v>0</v>
      </c>
      <c r="DB737" s="16" t="n">
        <f aca="false">CZ737/CY737-1</f>
        <v>0.00195030950563879</v>
      </c>
      <c r="DC737" s="15" t="n">
        <f aca="false">CY737/CZ736-1</f>
        <v>-0.000423800644176908</v>
      </c>
      <c r="DD737" s="15" t="n">
        <f aca="false">CZ737/CZ736-1</f>
        <v>0.00152568231903705</v>
      </c>
      <c r="DE737" s="34" t="str">
        <f aca="false">IF(CW737=0,"",-DC737*CS737)</f>
        <v/>
      </c>
      <c r="DY737" s="6"/>
      <c r="EB737" s="6" t="n">
        <f aca="false">CL737</f>
        <v>38314</v>
      </c>
      <c r="EC737" s="13" t="n">
        <f aca="false">SUM(CM735:CM737)</f>
        <v>-0.00482183873515241</v>
      </c>
    </row>
    <row r="738" customFormat="false" ht="15" hidden="false" customHeight="false" outlineLevel="0" collapsed="false">
      <c r="A738" s="0" t="n">
        <f aca="false">IF(FR738=1,CZ738,0)</f>
        <v>0</v>
      </c>
      <c r="C738" s="6" t="n">
        <v>38315</v>
      </c>
      <c r="D738" s="0" t="n">
        <f aca="false">IF(E738&gt;E737,1,)</f>
        <v>1</v>
      </c>
      <c r="E738" s="46" t="n">
        <v>112.651</v>
      </c>
      <c r="F738" s="46" t="n">
        <v>112.2347</v>
      </c>
      <c r="G738" s="46" t="n">
        <v>113.93</v>
      </c>
      <c r="H738" s="46" t="n">
        <v>114.8727</v>
      </c>
      <c r="I738" s="46" t="n">
        <v>118.258</v>
      </c>
      <c r="J738" s="47" t="str">
        <f aca="false">IF(MIN(E738:I738)=E738,$E$2,IF(MIN(E738:I738)=F738,$F$2,IF(MIN(E738:I738)=G738,$G$2,IF(MIN(E738:I738)=H738,$H$2,IF(MIN(E738:I738)=I738,$I$2)))))</f>
        <v>100D</v>
      </c>
      <c r="K738" s="47" t="str">
        <f aca="false">IF(MAX(E738:I738)=E738,$E$2,IF(MAX(E738:I738)=F738,$F$2,IF(MAX(E738:I738)=G738,$G$2,IF(MAX(E738:I738)=H738,$H$2,IF(MAX(E738:I738)=I738,$I$2)))))</f>
        <v>10D</v>
      </c>
      <c r="L738" s="4" t="n">
        <f aca="false">IF(MAX(E738:I738)=H738,1,0)</f>
        <v>0</v>
      </c>
      <c r="M738" s="4" t="n">
        <f aca="false">IF(MAX(E738:I738)=I738,1,0)</f>
        <v>1</v>
      </c>
      <c r="O738" s="4" t="n">
        <f aca="false">IF(CN738&gt;E738,1,0)</f>
        <v>1</v>
      </c>
      <c r="P738" s="4" t="n">
        <f aca="false">IF(CN738&gt;F738,1,0)</f>
        <v>1</v>
      </c>
      <c r="Q738" s="4" t="n">
        <f aca="false">IF(CN738&gt;G738,1,0)</f>
        <v>1</v>
      </c>
      <c r="R738" s="4" t="n">
        <f aca="false">IF(CN738&gt;H738,1,0)</f>
        <v>1</v>
      </c>
      <c r="S738" s="4" t="n">
        <f aca="false">IF(CN738&gt;I738,1,0)</f>
        <v>1</v>
      </c>
      <c r="T738" s="25" t="n">
        <f aca="false">IF(AND(AND(R738=0,S738=0,Q738=0),OR(S737=1,S736=1,S735=1)),1,0)</f>
        <v>0</v>
      </c>
      <c r="U738" s="13" t="n">
        <f aca="false">SUM(CM737:CM738)</f>
        <v>0.00389535056548262</v>
      </c>
      <c r="AV738" s="0"/>
      <c r="AW738" s="55" t="n">
        <f aca="false">IF(EC738&gt;$AW$2,1,0)</f>
        <v>0</v>
      </c>
      <c r="AX738" s="0" t="n">
        <f aca="false">IF(AND(I738&gt;G738,I737&lt;G737),1,IF(OR(AND(I738&gt;F738,I737&lt;F737),AND(I738&gt;E738,I737&lt;E737)),1,0))</f>
        <v>0</v>
      </c>
      <c r="AY738" s="0" t="n">
        <f aca="false">IF(K737="10D",1,0)</f>
        <v>1</v>
      </c>
      <c r="AZ738" s="0" t="n">
        <f aca="false">IF(AND(I738&gt;G738,I737&lt;G737,I738&gt;F738,I737&gt;F737,I738&gt;E738,I737&gt;E737),1,0)</f>
        <v>0</v>
      </c>
      <c r="BA738" s="56" t="n">
        <f aca="false">IF(G738&gt;H738,1,0)</f>
        <v>0</v>
      </c>
      <c r="BB738" s="56" t="n">
        <f aca="false">IF(I738&lt;F738,1,0)</f>
        <v>0</v>
      </c>
      <c r="BC738" s="0" t="n">
        <f aca="false">IF(AND(SUM(AW737:AX737)=2,AY738=1),1,IF(SUM(AX736:AX738)=0,0,IF(AND(OR(AW736=1,AX736=1),OR(AW737=1,AX737=1),AY738=1),1,IF(AND(SUM(AW738:AY738)=2,SUM(AW736:AX736)=2,AX736=1),1,0))))</f>
        <v>0</v>
      </c>
      <c r="BD738" s="57" t="str">
        <f aca="false">IF(BC738=0,"",IF(AND(BC738=1,AZ738=0,AZ737=0,AZ736=0),1,IF(AND(BC738=1,OR(AZ738=1,AZ737=1,AZ736)),IF(BA738=1,1,0))))</f>
        <v/>
      </c>
      <c r="BE738" s="50" t="str">
        <f aca="false">IF(AND(BD738=1,BD737=1),0,IF(BD738=1,SUM(CM739:CM777),""))</f>
        <v/>
      </c>
      <c r="BF738" s="20" t="n">
        <f aca="false">IF(AND(BB738=1,BB737=1,BE697&lt;&gt;0),"",IF(AND(BB737=0,BB738=1),BF737,IF(AND(BB738=1,BB737=1),BF737,IF(AND(BF737="",BE737="",OR(BD737=0,BD737="")),"",IF(AND(BF737="",BE698=0),"",IF(AND(BE698&lt;&gt;"",BF737=BE698),"",IF(AND(BD737=1,BE737&lt;&gt;0),CM738,IF(BF737&lt;&gt;0,BF737+CM738,IF(BF737="","")))))))))</f>
        <v>0.0162906235043828</v>
      </c>
      <c r="BI738" s="0"/>
      <c r="BU738" s="0"/>
      <c r="BZ738" s="49"/>
      <c r="CG738" s="13"/>
      <c r="CH738" s="40"/>
      <c r="CI738" s="13"/>
      <c r="CL738" s="6" t="n">
        <f aca="false">C738</f>
        <v>38315</v>
      </c>
      <c r="CM738" s="13" t="n">
        <f aca="false">CN738/CN737-1</f>
        <v>0.00236966824644558</v>
      </c>
      <c r="CN738" s="4" t="n">
        <v>118.44</v>
      </c>
      <c r="CO738" s="13" t="n">
        <f aca="false">CN738/CN733-1</f>
        <v>-0.00118063754427389</v>
      </c>
      <c r="CY738" s="4" t="n">
        <v>118.27</v>
      </c>
      <c r="CZ738" s="4" t="n">
        <v>118.44</v>
      </c>
      <c r="DA738" s="33" t="n">
        <f aca="false">CZ738-CN738</f>
        <v>0</v>
      </c>
      <c r="DB738" s="16" t="n">
        <f aca="false">CZ738/CY738-1</f>
        <v>0.00143738902511203</v>
      </c>
      <c r="DC738" s="15" t="n">
        <f aca="false">CY738/CZ737-1</f>
        <v>0.000930941096817906</v>
      </c>
      <c r="DD738" s="15" t="n">
        <f aca="false">CZ738/CZ737-1</f>
        <v>0.00236966824644558</v>
      </c>
      <c r="DE738" s="34" t="str">
        <f aca="false">IF(CW738=0,"",-DC738*CS738)</f>
        <v/>
      </c>
      <c r="DY738" s="6"/>
      <c r="EB738" s="6" t="n">
        <f aca="false">CL738</f>
        <v>38315</v>
      </c>
      <c r="EC738" s="13" t="n">
        <f aca="false">SUM(CM736:CM738)</f>
        <v>0.00866455513029263</v>
      </c>
    </row>
    <row r="739" customFormat="false" ht="15" hidden="false" customHeight="false" outlineLevel="0" collapsed="false">
      <c r="A739" s="0" t="n">
        <f aca="false">IF(FR739=1,CZ739,0)</f>
        <v>0</v>
      </c>
      <c r="C739" s="6" t="n">
        <v>38317</v>
      </c>
      <c r="D739" s="0" t="n">
        <f aca="false">IF(E739&gt;E738,1,)</f>
        <v>1</v>
      </c>
      <c r="E739" s="46" t="n">
        <v>112.6624</v>
      </c>
      <c r="F739" s="46" t="n">
        <v>112.296</v>
      </c>
      <c r="G739" s="46" t="n">
        <v>114.0342</v>
      </c>
      <c r="H739" s="46" t="n">
        <v>115.1297</v>
      </c>
      <c r="I739" s="46" t="n">
        <v>118.307</v>
      </c>
      <c r="J739" s="47" t="str">
        <f aca="false">IF(MIN(E739:I739)=E739,$E$2,IF(MIN(E739:I739)=F739,$F$2,IF(MIN(E739:I739)=G739,$G$2,IF(MIN(E739:I739)=H739,$H$2,IF(MIN(E739:I739)=I739,$I$2)))))</f>
        <v>100D</v>
      </c>
      <c r="K739" s="47" t="str">
        <f aca="false">IF(MAX(E739:I739)=E739,$E$2,IF(MAX(E739:I739)=F739,$F$2,IF(MAX(E739:I739)=G739,$G$2,IF(MAX(E739:I739)=H739,$H$2,IF(MAX(E739:I739)=I739,$I$2)))))</f>
        <v>10D</v>
      </c>
      <c r="L739" s="4" t="n">
        <f aca="false">IF(MAX(E739:I739)=H739,1,0)</f>
        <v>0</v>
      </c>
      <c r="M739" s="4" t="n">
        <f aca="false">IF(MAX(E739:I739)=I739,1,0)</f>
        <v>1</v>
      </c>
      <c r="O739" s="4" t="n">
        <f aca="false">IF(CN739&gt;E739,1,0)</f>
        <v>1</v>
      </c>
      <c r="P739" s="4" t="n">
        <f aca="false">IF(CN739&gt;F739,1,0)</f>
        <v>1</v>
      </c>
      <c r="Q739" s="4" t="n">
        <f aca="false">IF(CN739&gt;G739,1,0)</f>
        <v>1</v>
      </c>
      <c r="R739" s="4" t="n">
        <f aca="false">IF(CN739&gt;H739,1,0)</f>
        <v>1</v>
      </c>
      <c r="S739" s="4" t="n">
        <f aca="false">IF(CN739&gt;I739,1,0)</f>
        <v>1</v>
      </c>
      <c r="T739" s="25" t="n">
        <f aca="false">IF(AND(AND(R739=0,S739=0,Q739=0),OR(S738=1,S737=1,S736=1)),1,0)</f>
        <v>0</v>
      </c>
      <c r="U739" s="13" t="n">
        <f aca="false">SUM(CM738:CM739)</f>
        <v>0.00160978982699267</v>
      </c>
      <c r="AV739" s="0"/>
      <c r="AW739" s="55" t="n">
        <f aca="false">IF(EC739&gt;$AW$2,1,0)</f>
        <v>0</v>
      </c>
      <c r="AX739" s="0" t="n">
        <f aca="false">IF(AND(I739&gt;G739,I738&lt;G738),1,IF(OR(AND(I739&gt;F739,I738&lt;F738),AND(I739&gt;E739,I738&lt;E738)),1,0))</f>
        <v>0</v>
      </c>
      <c r="AY739" s="0" t="n">
        <f aca="false">IF(K738="10D",1,0)</f>
        <v>1</v>
      </c>
      <c r="AZ739" s="0" t="n">
        <f aca="false">IF(AND(I739&gt;G739,I738&lt;G738,I739&gt;F739,I738&gt;F738,I739&gt;E739,I738&gt;E738),1,0)</f>
        <v>0</v>
      </c>
      <c r="BA739" s="56" t="n">
        <f aca="false">IF(G739&gt;H739,1,0)</f>
        <v>0</v>
      </c>
      <c r="BB739" s="56" t="n">
        <f aca="false">IF(I739&lt;F739,1,0)</f>
        <v>0</v>
      </c>
      <c r="BC739" s="0" t="n">
        <f aca="false">IF(AND(SUM(AW738:AX738)=2,AY739=1),1,IF(SUM(AX737:AX739)=0,0,IF(AND(OR(AW737=1,AX737=1),OR(AW738=1,AX738=1),AY739=1),1,IF(AND(SUM(AW739:AY739)=2,SUM(AW737:AX737)=2,AX737=1),1,0))))</f>
        <v>0</v>
      </c>
      <c r="BD739" s="57" t="str">
        <f aca="false">IF(BC739=0,"",IF(AND(BC739=1,AZ739=0,AZ738=0,AZ737=0),1,IF(AND(BC739=1,OR(AZ739=1,AZ738=1,AZ737)),IF(BA739=1,1,0))))</f>
        <v/>
      </c>
      <c r="BE739" s="50" t="str">
        <f aca="false">IF(AND(BD739=1,BD738=1),0,IF(BD739=1,SUM(CM740:CM778),""))</f>
        <v/>
      </c>
      <c r="BF739" s="20" t="n">
        <f aca="false">IF(AND(BB739=1,BB738=1,BE698&lt;&gt;0),"",IF(AND(BB738=0,BB739=1),BF738,IF(AND(BB739=1,BB738=1),BF738,IF(AND(BF738="",BE738="",OR(BD738=0,BD738="")),"",IF(AND(BF738="",BE699=0),"",IF(AND(BE699&lt;&gt;"",BF738=BE699),"",IF(AND(BD738=1,BE738&lt;&gt;0),CM739,IF(BF738&lt;&gt;0,BF738+CM739,IF(BF738="","")))))))))</f>
        <v>0.0155307450849299</v>
      </c>
      <c r="BI739" s="0"/>
      <c r="BU739" s="0"/>
      <c r="BZ739" s="49"/>
      <c r="CG739" s="13"/>
      <c r="CH739" s="40"/>
      <c r="CI739" s="13"/>
      <c r="CL739" s="6" t="n">
        <f aca="false">C739</f>
        <v>38317</v>
      </c>
      <c r="CM739" s="13" t="n">
        <f aca="false">CN739/CN738-1</f>
        <v>-0.000759878419452908</v>
      </c>
      <c r="CN739" s="4" t="n">
        <v>118.35</v>
      </c>
      <c r="CO739" s="13" t="n">
        <f aca="false">CN739/CN734-1</f>
        <v>-0.00328448711470442</v>
      </c>
      <c r="CY739" s="4" t="n">
        <v>118.51</v>
      </c>
      <c r="CZ739" s="4" t="n">
        <v>118.35</v>
      </c>
      <c r="DA739" s="33" t="n">
        <f aca="false">CZ739-CN739</f>
        <v>0</v>
      </c>
      <c r="DB739" s="16" t="n">
        <f aca="false">CZ739/CY739-1</f>
        <v>-0.00135009703822475</v>
      </c>
      <c r="DC739" s="15" t="n">
        <f aca="false">CY739/CZ738-1</f>
        <v>0.000591016548463497</v>
      </c>
      <c r="DD739" s="15" t="n">
        <f aca="false">CZ739/CZ738-1</f>
        <v>-0.000759878419452908</v>
      </c>
      <c r="DE739" s="34" t="str">
        <f aca="false">IF(CW739=0,"",-DC739*CS739)</f>
        <v/>
      </c>
      <c r="DY739" s="6"/>
      <c r="EB739" s="6" t="n">
        <f aca="false">CL739</f>
        <v>38317</v>
      </c>
      <c r="EC739" s="13" t="n">
        <f aca="false">SUM(CM737:CM739)</f>
        <v>0.00313547214602972</v>
      </c>
    </row>
    <row r="740" customFormat="false" ht="15" hidden="false" customHeight="false" outlineLevel="0" collapsed="false">
      <c r="A740" s="0" t="n">
        <f aca="false">IF(FR740=1,CZ740,0)</f>
        <v>0</v>
      </c>
      <c r="C740" s="6" t="n">
        <v>38320</v>
      </c>
      <c r="D740" s="0" t="n">
        <f aca="false">IF(E740&gt;E739,1,)</f>
        <v>1</v>
      </c>
      <c r="E740" s="46" t="n">
        <v>112.6732</v>
      </c>
      <c r="F740" s="46" t="n">
        <v>112.3599</v>
      </c>
      <c r="G740" s="46" t="n">
        <v>114.1274</v>
      </c>
      <c r="H740" s="46" t="n">
        <v>115.348</v>
      </c>
      <c r="I740" s="46" t="n">
        <v>118.209</v>
      </c>
      <c r="J740" s="47" t="str">
        <f aca="false">IF(MIN(E740:I740)=E740,$E$2,IF(MIN(E740:I740)=F740,$F$2,IF(MIN(E740:I740)=G740,$G$2,IF(MIN(E740:I740)=H740,$H$2,IF(MIN(E740:I740)=I740,$I$2)))))</f>
        <v>100D</v>
      </c>
      <c r="K740" s="47" t="str">
        <f aca="false">IF(MAX(E740:I740)=E740,$E$2,IF(MAX(E740:I740)=F740,$F$2,IF(MAX(E740:I740)=G740,$G$2,IF(MAX(E740:I740)=H740,$H$2,IF(MAX(E740:I740)=I740,$I$2)))))</f>
        <v>10D</v>
      </c>
      <c r="L740" s="4" t="n">
        <f aca="false">IF(MAX(E740:I740)=H740,1,0)</f>
        <v>0</v>
      </c>
      <c r="M740" s="4" t="n">
        <f aca="false">IF(MAX(E740:I740)=I740,1,0)</f>
        <v>1</v>
      </c>
      <c r="O740" s="4" t="n">
        <f aca="false">IF(CN740&gt;E740,1,0)</f>
        <v>1</v>
      </c>
      <c r="P740" s="4" t="n">
        <f aca="false">IF(CN740&gt;F740,1,0)</f>
        <v>1</v>
      </c>
      <c r="Q740" s="4" t="n">
        <f aca="false">IF(CN740&gt;G740,1,0)</f>
        <v>1</v>
      </c>
      <c r="R740" s="4" t="n">
        <f aca="false">IF(CN740&gt;H740,1,0)</f>
        <v>1</v>
      </c>
      <c r="S740" s="4" t="n">
        <f aca="false">IF(CN740&gt;I740,1,0)</f>
        <v>0</v>
      </c>
      <c r="T740" s="25" t="n">
        <f aca="false">IF(AND(AND(R740=0,S740=0,Q740=0),OR(S739=1,S738=1,S737=1)),1,0)</f>
        <v>0</v>
      </c>
      <c r="U740" s="13" t="n">
        <f aca="false">SUM(CM739:CM740)</f>
        <v>-0.00532261606203843</v>
      </c>
      <c r="AV740" s="0"/>
      <c r="AW740" s="55" t="n">
        <f aca="false">IF(EC740&gt;$AW$2,1,0)</f>
        <v>0</v>
      </c>
      <c r="AX740" s="0" t="n">
        <f aca="false">IF(AND(I740&gt;G740,I739&lt;G739),1,IF(OR(AND(I740&gt;F740,I739&lt;F739),AND(I740&gt;E740,I739&lt;E739)),1,0))</f>
        <v>0</v>
      </c>
      <c r="AY740" s="0" t="n">
        <f aca="false">IF(K739="10D",1,0)</f>
        <v>1</v>
      </c>
      <c r="AZ740" s="0" t="n">
        <f aca="false">IF(AND(I740&gt;G740,I739&lt;G739,I740&gt;F740,I739&gt;F739,I740&gt;E740,I739&gt;E739),1,0)</f>
        <v>0</v>
      </c>
      <c r="BA740" s="56" t="n">
        <f aca="false">IF(G740&gt;H740,1,0)</f>
        <v>0</v>
      </c>
      <c r="BB740" s="56" t="n">
        <f aca="false">IF(I740&lt;F740,1,0)</f>
        <v>0</v>
      </c>
      <c r="BC740" s="0" t="n">
        <f aca="false">IF(AND(SUM(AW739:AX739)=2,AY740=1),1,IF(SUM(AX738:AX740)=0,0,IF(AND(OR(AW738=1,AX738=1),OR(AW739=1,AX739=1),AY740=1),1,IF(AND(SUM(AW740:AY740)=2,SUM(AW738:AX738)=2,AX738=1),1,0))))</f>
        <v>0</v>
      </c>
      <c r="BD740" s="57" t="str">
        <f aca="false">IF(BC740=0,"",IF(AND(BC740=1,AZ740=0,AZ739=0,AZ738=0),1,IF(AND(BC740=1,OR(AZ740=1,AZ739=1,AZ738)),IF(BA740=1,1,0))))</f>
        <v/>
      </c>
      <c r="BE740" s="50" t="str">
        <f aca="false">IF(AND(BD740=1,BD739=1),0,IF(BD740=1,SUM(CM741:CM779),""))</f>
        <v/>
      </c>
      <c r="BF740" s="20" t="n">
        <f aca="false">IF(AND(BB740=1,BB739=1,BE699&lt;&gt;0),"",IF(AND(BB739=0,BB740=1),BF739,IF(AND(BB740=1,BB739=1),BF739,IF(AND(BF739="",BE739="",OR(BD739=0,BD739="")),"",IF(AND(BF739="",BE700=0),"",IF(AND(BE700&lt;&gt;"",BF739=BE700),"",IF(AND(BD739=1,BE739&lt;&gt;0),CM740,IF(BF739&lt;&gt;0,BF739+CM740,IF(BF739="","")))))))))</f>
        <v>0.0109680074423444</v>
      </c>
      <c r="BI740" s="0"/>
      <c r="BU740" s="0"/>
      <c r="BZ740" s="49"/>
      <c r="CG740" s="13"/>
      <c r="CH740" s="40"/>
      <c r="CI740" s="13"/>
      <c r="CL740" s="6" t="n">
        <f aca="false">C740</f>
        <v>38320</v>
      </c>
      <c r="CM740" s="13" t="n">
        <f aca="false">CN740/CN739-1</f>
        <v>-0.00456273764258552</v>
      </c>
      <c r="CN740" s="4" t="n">
        <v>117.81</v>
      </c>
      <c r="CO740" s="13" t="n">
        <f aca="false">CN740/CN735-1</f>
        <v>0.00332141032192124</v>
      </c>
      <c r="CY740" s="4" t="n">
        <v>118.79</v>
      </c>
      <c r="CZ740" s="4" t="n">
        <v>117.81</v>
      </c>
      <c r="DA740" s="33" t="n">
        <f aca="false">CZ740-CN740</f>
        <v>0</v>
      </c>
      <c r="DB740" s="16" t="n">
        <f aca="false">CZ740/CY740-1</f>
        <v>-0.00824985268120215</v>
      </c>
      <c r="DC740" s="15" t="n">
        <f aca="false">CY740/CZ739-1</f>
        <v>0.00371778622729213</v>
      </c>
      <c r="DD740" s="15" t="n">
        <f aca="false">CZ740/CZ739-1</f>
        <v>-0.00456273764258552</v>
      </c>
      <c r="DE740" s="34" t="str">
        <f aca="false">IF(CW740=0,"",-DC740*CS740)</f>
        <v/>
      </c>
      <c r="DY740" s="6"/>
      <c r="EB740" s="6" t="n">
        <f aca="false">CL740</f>
        <v>38320</v>
      </c>
      <c r="EC740" s="13" t="n">
        <f aca="false">SUM(CM738:CM740)</f>
        <v>-0.00295294781559285</v>
      </c>
    </row>
    <row r="741" customFormat="false" ht="15" hidden="false" customHeight="false" outlineLevel="0" collapsed="false">
      <c r="A741" s="0" t="n">
        <f aca="false">IF(FR741=1,CZ741,0)</f>
        <v>0</v>
      </c>
      <c r="C741" s="6" t="n">
        <v>38321</v>
      </c>
      <c r="D741" s="0" t="n">
        <f aca="false">IF(E741&gt;E740,1,)</f>
        <v>1</v>
      </c>
      <c r="E741" s="46" t="n">
        <v>112.687</v>
      </c>
      <c r="F741" s="46" t="n">
        <v>112.4215</v>
      </c>
      <c r="G741" s="46" t="n">
        <v>114.2358</v>
      </c>
      <c r="H741" s="46" t="n">
        <v>115.555</v>
      </c>
      <c r="I741" s="46" t="n">
        <v>118.125</v>
      </c>
      <c r="J741" s="47" t="str">
        <f aca="false">IF(MIN(E741:I741)=E741,$E$2,IF(MIN(E741:I741)=F741,$F$2,IF(MIN(E741:I741)=G741,$G$2,IF(MIN(E741:I741)=H741,$H$2,IF(MIN(E741:I741)=I741,$I$2)))))</f>
        <v>100D</v>
      </c>
      <c r="K741" s="47" t="str">
        <f aca="false">IF(MAX(E741:I741)=E741,$E$2,IF(MAX(E741:I741)=F741,$F$2,IF(MAX(E741:I741)=G741,$G$2,IF(MAX(E741:I741)=H741,$H$2,IF(MAX(E741:I741)=I741,$I$2)))))</f>
        <v>10D</v>
      </c>
      <c r="L741" s="4" t="n">
        <f aca="false">IF(MAX(E741:I741)=H741,1,0)</f>
        <v>0</v>
      </c>
      <c r="M741" s="4" t="n">
        <f aca="false">IF(MAX(E741:I741)=I741,1,0)</f>
        <v>1</v>
      </c>
      <c r="O741" s="4" t="n">
        <f aca="false">IF(CN741&gt;E741,1,0)</f>
        <v>1</v>
      </c>
      <c r="P741" s="4" t="n">
        <f aca="false">IF(CN741&gt;F741,1,0)</f>
        <v>1</v>
      </c>
      <c r="Q741" s="4" t="n">
        <f aca="false">IF(CN741&gt;G741,1,0)</f>
        <v>1</v>
      </c>
      <c r="R741" s="4" t="n">
        <f aca="false">IF(CN741&gt;H741,1,0)</f>
        <v>1</v>
      </c>
      <c r="S741" s="4" t="n">
        <f aca="false">IF(CN741&gt;I741,1,0)</f>
        <v>0</v>
      </c>
      <c r="T741" s="25" t="n">
        <f aca="false">IF(AND(AND(R741=0,S741=0,Q741=0),OR(S740=1,S739=1,S738=1)),1,0)</f>
        <v>0</v>
      </c>
      <c r="U741" s="13" t="n">
        <f aca="false">SUM(CM740:CM741)</f>
        <v>-0.00388367813999657</v>
      </c>
      <c r="AV741" s="0"/>
      <c r="AW741" s="55" t="n">
        <f aca="false">IF(EC741&gt;$AW$2,1,0)</f>
        <v>0</v>
      </c>
      <c r="AX741" s="0" t="n">
        <f aca="false">IF(AND(I741&gt;G741,I740&lt;G740),1,IF(OR(AND(I741&gt;F741,I740&lt;F740),AND(I741&gt;E741,I740&lt;E740)),1,0))</f>
        <v>0</v>
      </c>
      <c r="AY741" s="0" t="n">
        <f aca="false">IF(K740="10D",1,0)</f>
        <v>1</v>
      </c>
      <c r="AZ741" s="0" t="n">
        <f aca="false">IF(AND(I741&gt;G741,I740&lt;G740,I741&gt;F741,I740&gt;F740,I741&gt;E741,I740&gt;E740),1,0)</f>
        <v>0</v>
      </c>
      <c r="BA741" s="56" t="n">
        <f aca="false">IF(G741&gt;H741,1,0)</f>
        <v>0</v>
      </c>
      <c r="BB741" s="56" t="n">
        <f aca="false">IF(I741&lt;F741,1,0)</f>
        <v>0</v>
      </c>
      <c r="BC741" s="0" t="n">
        <f aca="false">IF(AND(SUM(AW740:AX740)=2,AY741=1),1,IF(SUM(AX739:AX741)=0,0,IF(AND(OR(AW739=1,AX739=1),OR(AW740=1,AX740=1),AY741=1),1,IF(AND(SUM(AW741:AY741)=2,SUM(AW739:AX739)=2,AX739=1),1,0))))</f>
        <v>0</v>
      </c>
      <c r="BD741" s="57" t="str">
        <f aca="false">IF(BC741=0,"",IF(AND(BC741=1,AZ741=0,AZ740=0,AZ739=0),1,IF(AND(BC741=1,OR(AZ741=1,AZ740=1,AZ739)),IF(BA741=1,1,0))))</f>
        <v/>
      </c>
      <c r="BE741" s="50" t="str">
        <f aca="false">IF(AND(BD741=1,BD740=1),0,IF(BD741=1,SUM(CM742:CM780),""))</f>
        <v/>
      </c>
      <c r="BF741" s="20" t="n">
        <f aca="false">IF(AND(BB741=1,BB740=1,BE700&lt;&gt;0),"",IF(AND(BB740=0,BB741=1),BF740,IF(AND(BB741=1,BB740=1),BF740,IF(AND(BF740="",BE740="",OR(BD740=0,BD740="")),"",IF(AND(BF740="",BE701=0),"",IF(AND(BE701&lt;&gt;"",BF740=BE701),"",IF(AND(BD740=1,BE740&lt;&gt;0),CM741,IF(BF740&lt;&gt;0,BF740+CM741,IF(BF740="","")))))))))</f>
        <v>0.0116470669449333</v>
      </c>
      <c r="BI741" s="0"/>
      <c r="BU741" s="0"/>
      <c r="BZ741" s="49"/>
      <c r="CG741" s="13"/>
      <c r="CH741" s="40"/>
      <c r="CI741" s="13"/>
      <c r="CL741" s="6" t="n">
        <f aca="false">C741</f>
        <v>38321</v>
      </c>
      <c r="CM741" s="13" t="n">
        <f aca="false">CN741/CN740-1</f>
        <v>0.000679059502588952</v>
      </c>
      <c r="CN741" s="4" t="n">
        <v>117.89</v>
      </c>
      <c r="CO741" s="13" t="n">
        <f aca="false">CN741/CN736-1</f>
        <v>-0.000762841159518635</v>
      </c>
      <c r="CY741" s="4" t="n">
        <v>118</v>
      </c>
      <c r="CZ741" s="4" t="n">
        <v>117.89</v>
      </c>
      <c r="DA741" s="33" t="n">
        <f aca="false">CZ741-CN741</f>
        <v>0</v>
      </c>
      <c r="DB741" s="16" t="n">
        <f aca="false">CZ741/CY741-1</f>
        <v>-0.000932203389830466</v>
      </c>
      <c r="DC741" s="15" t="n">
        <f aca="false">CY741/CZ740-1</f>
        <v>0.00161276631864871</v>
      </c>
      <c r="DD741" s="15" t="n">
        <f aca="false">CZ741/CZ740-1</f>
        <v>0.000679059502588952</v>
      </c>
      <c r="DE741" s="34" t="str">
        <f aca="false">IF(CW741=0,"",-DC741*CS741)</f>
        <v/>
      </c>
      <c r="DY741" s="6"/>
      <c r="EB741" s="6" t="n">
        <f aca="false">CL741</f>
        <v>38321</v>
      </c>
      <c r="EC741" s="13" t="n">
        <f aca="false">SUM(CM739:CM741)</f>
        <v>-0.00464355655944948</v>
      </c>
    </row>
    <row r="742" customFormat="false" ht="15" hidden="false" customHeight="false" outlineLevel="0" collapsed="false">
      <c r="A742" s="0" t="n">
        <f aca="false">IF(FR742=1,CZ742,0)</f>
        <v>0</v>
      </c>
      <c r="C742" s="6" t="n">
        <v>38322</v>
      </c>
      <c r="D742" s="0" t="n">
        <f aca="false">IF(E742&gt;E741,1,)</f>
        <v>1</v>
      </c>
      <c r="E742" s="46" t="n">
        <v>112.7023</v>
      </c>
      <c r="F742" s="46" t="n">
        <v>112.496</v>
      </c>
      <c r="G742" s="46" t="n">
        <v>114.3612</v>
      </c>
      <c r="H742" s="46" t="n">
        <v>115.838</v>
      </c>
      <c r="I742" s="46" t="n">
        <v>118.26</v>
      </c>
      <c r="J742" s="47" t="str">
        <f aca="false">IF(MIN(E742:I742)=E742,$E$2,IF(MIN(E742:I742)=F742,$F$2,IF(MIN(E742:I742)=G742,$G$2,IF(MIN(E742:I742)=H742,$H$2,IF(MIN(E742:I742)=I742,$I$2)))))</f>
        <v>100D</v>
      </c>
      <c r="K742" s="47" t="str">
        <f aca="false">IF(MAX(E742:I742)=E742,$E$2,IF(MAX(E742:I742)=F742,$F$2,IF(MAX(E742:I742)=G742,$G$2,IF(MAX(E742:I742)=H742,$H$2,IF(MAX(E742:I742)=I742,$I$2)))))</f>
        <v>10D</v>
      </c>
      <c r="L742" s="4" t="n">
        <f aca="false">IF(MAX(E742:I742)=H742,1,0)</f>
        <v>0</v>
      </c>
      <c r="M742" s="4" t="n">
        <f aca="false">IF(MAX(E742:I742)=I742,1,0)</f>
        <v>1</v>
      </c>
      <c r="O742" s="4" t="n">
        <f aca="false">IF(CN742&gt;E742,1,0)</f>
        <v>1</v>
      </c>
      <c r="P742" s="4" t="n">
        <f aca="false">IF(CN742&gt;F742,1,0)</f>
        <v>1</v>
      </c>
      <c r="Q742" s="4" t="n">
        <f aca="false">IF(CN742&gt;G742,1,0)</f>
        <v>1</v>
      </c>
      <c r="R742" s="4" t="n">
        <f aca="false">IF(CN742&gt;H742,1,0)</f>
        <v>1</v>
      </c>
      <c r="S742" s="4" t="n">
        <f aca="false">IF(CN742&gt;I742,1,0)</f>
        <v>1</v>
      </c>
      <c r="T742" s="25" t="n">
        <f aca="false">IF(AND(AND(R742=0,S742=0,Q742=0),OR(S741=1,S740=1,S739=1)),1,0)</f>
        <v>0</v>
      </c>
      <c r="U742" s="13" t="n">
        <f aca="false">SUM(CM741:CM742)</f>
        <v>0.0120455876220225</v>
      </c>
      <c r="AV742" s="0"/>
      <c r="AW742" s="55" t="n">
        <f aca="false">IF(EC742&gt;$AW$2,1,0)</f>
        <v>0</v>
      </c>
      <c r="AX742" s="0" t="n">
        <f aca="false">IF(AND(I742&gt;G742,I741&lt;G741),1,IF(OR(AND(I742&gt;F742,I741&lt;F741),AND(I742&gt;E742,I741&lt;E741)),1,0))</f>
        <v>0</v>
      </c>
      <c r="AY742" s="0" t="n">
        <f aca="false">IF(K741="10D",1,0)</f>
        <v>1</v>
      </c>
      <c r="AZ742" s="0" t="n">
        <f aca="false">IF(AND(I742&gt;G742,I741&lt;G741,I742&gt;F742,I741&gt;F741,I742&gt;E742,I741&gt;E741),1,0)</f>
        <v>0</v>
      </c>
      <c r="BA742" s="56" t="n">
        <f aca="false">IF(G742&gt;H742,1,0)</f>
        <v>0</v>
      </c>
      <c r="BB742" s="56" t="n">
        <f aca="false">IF(I742&lt;F742,1,0)</f>
        <v>0</v>
      </c>
      <c r="BC742" s="0" t="n">
        <f aca="false">IF(AND(SUM(AW741:AX741)=2,AY742=1),1,IF(SUM(AX740:AX742)=0,0,IF(AND(OR(AW740=1,AX740=1),OR(AW741=1,AX741=1),AY742=1),1,IF(AND(SUM(AW742:AY742)=2,SUM(AW740:AX740)=2,AX740=1),1,0))))</f>
        <v>0</v>
      </c>
      <c r="BD742" s="57" t="str">
        <f aca="false">IF(BC742=0,"",IF(AND(BC742=1,AZ742=0,AZ741=0,AZ740=0),1,IF(AND(BC742=1,OR(AZ742=1,AZ741=1,AZ740)),IF(BA742=1,1,0))))</f>
        <v/>
      </c>
      <c r="BE742" s="50" t="str">
        <f aca="false">IF(AND(BD742=1,BD741=1),0,IF(BD742=1,SUM(CM743:CM781),""))</f>
        <v/>
      </c>
      <c r="BF742" s="20" t="n">
        <f aca="false">IF(AND(BB742=1,BB741=1,BE701&lt;&gt;0),"",IF(AND(BB741=0,BB742=1),BF741,IF(AND(BB742=1,BB741=1),BF741,IF(AND(BF741="",BE741="",OR(BD741=0,BD741="")),"",IF(AND(BF741="",BE702=0),"",IF(AND(BE702&lt;&gt;"",BF741=BE702),"",IF(AND(BD741=1,BE741&lt;&gt;0),CM742,IF(BF741&lt;&gt;0,BF741+CM742,IF(BF741="","")))))))))</f>
        <v>0.0230135950643668</v>
      </c>
      <c r="BI742" s="0"/>
      <c r="BU742" s="0"/>
      <c r="BZ742" s="49"/>
      <c r="CG742" s="13"/>
      <c r="CH742" s="40"/>
      <c r="CI742" s="13"/>
      <c r="CL742" s="6" t="n">
        <f aca="false">C742</f>
        <v>38322</v>
      </c>
      <c r="CM742" s="13" t="n">
        <f aca="false">CN742/CN741-1</f>
        <v>0.0113665281194335</v>
      </c>
      <c r="CN742" s="4" t="n">
        <v>119.23</v>
      </c>
      <c r="CO742" s="13" t="n">
        <f aca="false">CN742/CN737-1</f>
        <v>0.00905551794177395</v>
      </c>
      <c r="CY742" s="4" t="n">
        <v>118.16</v>
      </c>
      <c r="CZ742" s="4" t="n">
        <v>119.23</v>
      </c>
      <c r="DA742" s="33" t="n">
        <f aca="false">CZ742-CN742</f>
        <v>0</v>
      </c>
      <c r="DB742" s="16" t="n">
        <f aca="false">CZ742/CY742-1</f>
        <v>0.00905551794177395</v>
      </c>
      <c r="DC742" s="15" t="n">
        <f aca="false">CY742/CZ741-1</f>
        <v>0.0022902705912291</v>
      </c>
      <c r="DD742" s="15" t="n">
        <f aca="false">CZ742/CZ741-1</f>
        <v>0.0113665281194335</v>
      </c>
      <c r="DE742" s="34" t="str">
        <f aca="false">IF(CW742=0,"",-DC742*CS742)</f>
        <v/>
      </c>
      <c r="DY742" s="6"/>
      <c r="EB742" s="6" t="n">
        <f aca="false">CL742</f>
        <v>38322</v>
      </c>
      <c r="EC742" s="13" t="n">
        <f aca="false">SUM(CM740:CM742)</f>
        <v>0.00748284997943693</v>
      </c>
    </row>
    <row r="743" customFormat="false" ht="15" hidden="false" customHeight="false" outlineLevel="0" collapsed="false">
      <c r="A743" s="0" t="n">
        <f aca="false">IF(FR743=1,CZ743,0)</f>
        <v>0</v>
      </c>
      <c r="C743" s="6" t="n">
        <v>38323</v>
      </c>
      <c r="D743" s="0" t="n">
        <f aca="false">IF(E743&gt;E742,1,)</f>
        <v>1</v>
      </c>
      <c r="E743" s="46" t="n">
        <v>112.7206</v>
      </c>
      <c r="F743" s="46" t="n">
        <v>112.5707</v>
      </c>
      <c r="G743" s="46" t="n">
        <v>114.5168</v>
      </c>
      <c r="H743" s="46" t="n">
        <v>116.1317</v>
      </c>
      <c r="I743" s="46" t="n">
        <v>118.335</v>
      </c>
      <c r="J743" s="47" t="str">
        <f aca="false">IF(MIN(E743:I743)=E743,$E$2,IF(MIN(E743:I743)=F743,$F$2,IF(MIN(E743:I743)=G743,$G$2,IF(MIN(E743:I743)=H743,$H$2,IF(MIN(E743:I743)=I743,$I$2)))))</f>
        <v>100D</v>
      </c>
      <c r="K743" s="47" t="str">
        <f aca="false">IF(MAX(E743:I743)=E743,$E$2,IF(MAX(E743:I743)=F743,$F$2,IF(MAX(E743:I743)=G743,$G$2,IF(MAX(E743:I743)=H743,$H$2,IF(MAX(E743:I743)=I743,$I$2)))))</f>
        <v>10D</v>
      </c>
      <c r="L743" s="4" t="n">
        <f aca="false">IF(MAX(E743:I743)=H743,1,0)</f>
        <v>0</v>
      </c>
      <c r="M743" s="4" t="n">
        <f aca="false">IF(MAX(E743:I743)=I743,1,0)</f>
        <v>1</v>
      </c>
      <c r="O743" s="4" t="n">
        <f aca="false">IF(CN743&gt;E743,1,0)</f>
        <v>1</v>
      </c>
      <c r="P743" s="4" t="n">
        <f aca="false">IF(CN743&gt;F743,1,0)</f>
        <v>1</v>
      </c>
      <c r="Q743" s="4" t="n">
        <f aca="false">IF(CN743&gt;G743,1,0)</f>
        <v>1</v>
      </c>
      <c r="R743" s="4" t="n">
        <f aca="false">IF(CN743&gt;H743,1,0)</f>
        <v>1</v>
      </c>
      <c r="S743" s="4" t="n">
        <f aca="false">IF(CN743&gt;I743,1,0)</f>
        <v>1</v>
      </c>
      <c r="T743" s="25" t="n">
        <f aca="false">IF(AND(AND(R743=0,S743=0,Q743=0),OR(S742=1,S741=1,S740=1)),1,0)</f>
        <v>0</v>
      </c>
      <c r="U743" s="13" t="n">
        <f aca="false">SUM(CM742:CM743)</f>
        <v>0.0122052432079178</v>
      </c>
      <c r="AV743" s="0"/>
      <c r="AW743" s="55" t="n">
        <f aca="false">IF(EC743&gt;$AW$2,1,0)</f>
        <v>1</v>
      </c>
      <c r="AX743" s="0" t="n">
        <f aca="false">IF(AND(I743&gt;G743,I742&lt;G742),1,IF(OR(AND(I743&gt;F743,I742&lt;F742),AND(I743&gt;E743,I742&lt;E742)),1,0))</f>
        <v>0</v>
      </c>
      <c r="AY743" s="0" t="n">
        <f aca="false">IF(K742="10D",1,0)</f>
        <v>1</v>
      </c>
      <c r="AZ743" s="0" t="n">
        <f aca="false">IF(AND(I743&gt;G743,I742&lt;G742,I743&gt;F743,I742&gt;F742,I743&gt;E743,I742&gt;E742),1,0)</f>
        <v>0</v>
      </c>
      <c r="BA743" s="56" t="n">
        <f aca="false">IF(G743&gt;H743,1,0)</f>
        <v>0</v>
      </c>
      <c r="BB743" s="56" t="n">
        <f aca="false">IF(I743&lt;F743,1,0)</f>
        <v>0</v>
      </c>
      <c r="BC743" s="0" t="n">
        <f aca="false">IF(AND(SUM(AW742:AX742)=2,AY743=1),1,IF(SUM(AX741:AX743)=0,0,IF(AND(OR(AW741=1,AX741=1),OR(AW742=1,AX742=1),AY743=1),1,IF(AND(SUM(AW743:AY743)=2,SUM(AW741:AX741)=2,AX741=1),1,0))))</f>
        <v>0</v>
      </c>
      <c r="BD743" s="57" t="str">
        <f aca="false">IF(BC743=0,"",IF(AND(BC743=1,AZ743=0,AZ742=0,AZ741=0),1,IF(AND(BC743=1,OR(AZ743=1,AZ742=1,AZ741)),IF(BA743=1,1,0))))</f>
        <v/>
      </c>
      <c r="BE743" s="50" t="str">
        <f aca="false">IF(AND(BD743=1,BD742=1),0,IF(BD743=1,SUM(CM744:CM782),""))</f>
        <v/>
      </c>
      <c r="BF743" s="20" t="n">
        <f aca="false">IF(AND(BB743=1,BB742=1,BE702&lt;&gt;0),"",IF(AND(BB742=0,BB743=1),BF742,IF(AND(BB743=1,BB742=1),BF742,IF(AND(BF742="",BE742="",OR(BD742=0,BD742="")),"",IF(AND(BF742="",BE703=0),"",IF(AND(BE703&lt;&gt;"",BF742=BE703),"",IF(AND(BD742=1,BE742&lt;&gt;0),CM743,IF(BF742&lt;&gt;0,BF742+CM743,IF(BF742="","")))))))))</f>
        <v>0.0238523101528512</v>
      </c>
      <c r="BI743" s="0"/>
      <c r="BU743" s="0"/>
      <c r="BZ743" s="49"/>
      <c r="CG743" s="13"/>
      <c r="CH743" s="40"/>
      <c r="CI743" s="13"/>
      <c r="CL743" s="6" t="n">
        <f aca="false">C743</f>
        <v>38323</v>
      </c>
      <c r="CM743" s="13" t="n">
        <f aca="false">CN743/CN742-1</f>
        <v>0.000838715088484321</v>
      </c>
      <c r="CN743" s="4" t="n">
        <v>119.33</v>
      </c>
      <c r="CO743" s="13" t="n">
        <f aca="false">CN743/CN738-1</f>
        <v>0.00751435325903405</v>
      </c>
      <c r="CY743" s="4" t="n">
        <v>119.1</v>
      </c>
      <c r="CZ743" s="4" t="n">
        <v>119.33</v>
      </c>
      <c r="DA743" s="33" t="n">
        <f aca="false">CZ743-CN743</f>
        <v>0</v>
      </c>
      <c r="DB743" s="16" t="n">
        <f aca="false">CZ743/CY743-1</f>
        <v>0.00193115029387081</v>
      </c>
      <c r="DC743" s="15" t="n">
        <f aca="false">CY743/CZ742-1</f>
        <v>-0.00109032961502986</v>
      </c>
      <c r="DD743" s="15" t="n">
        <f aca="false">CZ743/CZ742-1</f>
        <v>0.000838715088484321</v>
      </c>
      <c r="DE743" s="34" t="str">
        <f aca="false">IF(CW743=0,"",-DC743*CS743)</f>
        <v/>
      </c>
      <c r="DY743" s="6"/>
      <c r="EB743" s="6" t="n">
        <f aca="false">CL743</f>
        <v>38323</v>
      </c>
      <c r="EC743" s="13" t="n">
        <f aca="false">SUM(CM741:CM743)</f>
        <v>0.0128843027105068</v>
      </c>
    </row>
    <row r="744" customFormat="false" ht="15" hidden="false" customHeight="false" outlineLevel="0" collapsed="false">
      <c r="A744" s="0" t="n">
        <f aca="false">IF(FR744=1,CZ744,0)</f>
        <v>0</v>
      </c>
      <c r="C744" s="6" t="n">
        <v>38324</v>
      </c>
      <c r="D744" s="0" t="n">
        <f aca="false">IF(E744&gt;E743,1,)</f>
        <v>1</v>
      </c>
      <c r="E744" s="46" t="n">
        <v>112.7407</v>
      </c>
      <c r="F744" s="46" t="n">
        <v>112.648</v>
      </c>
      <c r="G744" s="46" t="n">
        <v>114.6828</v>
      </c>
      <c r="H744" s="46" t="n">
        <v>116.3987</v>
      </c>
      <c r="I744" s="46" t="n">
        <v>118.386</v>
      </c>
      <c r="J744" s="47" t="str">
        <f aca="false">IF(MIN(E744:I744)=E744,$E$2,IF(MIN(E744:I744)=F744,$F$2,IF(MIN(E744:I744)=G744,$G$2,IF(MIN(E744:I744)=H744,$H$2,IF(MIN(E744:I744)=I744,$I$2)))))</f>
        <v>100D</v>
      </c>
      <c r="K744" s="47" t="str">
        <f aca="false">IF(MAX(E744:I744)=E744,$E$2,IF(MAX(E744:I744)=F744,$F$2,IF(MAX(E744:I744)=G744,$G$2,IF(MAX(E744:I744)=H744,$H$2,IF(MAX(E744:I744)=I744,$I$2)))))</f>
        <v>10D</v>
      </c>
      <c r="L744" s="4" t="n">
        <f aca="false">IF(MAX(E744:I744)=H744,1,0)</f>
        <v>0</v>
      </c>
      <c r="M744" s="4" t="n">
        <f aca="false">IF(MAX(E744:I744)=I744,1,0)</f>
        <v>1</v>
      </c>
      <c r="O744" s="4" t="n">
        <f aca="false">IF(CN744&gt;E744,1,0)</f>
        <v>1</v>
      </c>
      <c r="P744" s="4" t="n">
        <f aca="false">IF(CN744&gt;F744,1,0)</f>
        <v>1</v>
      </c>
      <c r="Q744" s="4" t="n">
        <f aca="false">IF(CN744&gt;G744,1,0)</f>
        <v>1</v>
      </c>
      <c r="R744" s="4" t="n">
        <f aca="false">IF(CN744&gt;H744,1,0)</f>
        <v>1</v>
      </c>
      <c r="S744" s="4" t="n">
        <f aca="false">IF(CN744&gt;I744,1,0)</f>
        <v>1</v>
      </c>
      <c r="T744" s="25" t="n">
        <f aca="false">IF(AND(AND(R744=0,S744=0,Q744=0),OR(S743=1,S742=1,S741=1)),1,0)</f>
        <v>0</v>
      </c>
      <c r="U744" s="13" t="n">
        <f aca="false">SUM(CM743:CM744)</f>
        <v>0.000168305300501381</v>
      </c>
      <c r="AV744" s="0"/>
      <c r="AW744" s="55" t="n">
        <f aca="false">IF(EC744&gt;$AW$2,1,0)</f>
        <v>1</v>
      </c>
      <c r="AX744" s="0" t="n">
        <f aca="false">IF(AND(I744&gt;G744,I743&lt;G743),1,IF(OR(AND(I744&gt;F744,I743&lt;F743),AND(I744&gt;E744,I743&lt;E743)),1,0))</f>
        <v>0</v>
      </c>
      <c r="AY744" s="0" t="n">
        <f aca="false">IF(K743="10D",1,0)</f>
        <v>1</v>
      </c>
      <c r="AZ744" s="0" t="n">
        <f aca="false">IF(AND(I744&gt;G744,I743&lt;G743,I744&gt;F744,I743&gt;F743,I744&gt;E744,I743&gt;E743),1,0)</f>
        <v>0</v>
      </c>
      <c r="BA744" s="56" t="n">
        <f aca="false">IF(G744&gt;H744,1,0)</f>
        <v>0</v>
      </c>
      <c r="BB744" s="56" t="n">
        <f aca="false">IF(I744&lt;F744,1,0)</f>
        <v>0</v>
      </c>
      <c r="BC744" s="0" t="n">
        <f aca="false">IF(AND(SUM(AW743:AX743)=2,AY744=1),1,IF(SUM(AX742:AX744)=0,0,IF(AND(OR(AW742=1,AX742=1),OR(AW743=1,AX743=1),AY744=1),1,IF(AND(SUM(AW744:AY744)=2,SUM(AW742:AX742)=2,AX742=1),1,0))))</f>
        <v>0</v>
      </c>
      <c r="BD744" s="57" t="str">
        <f aca="false">IF(BC744=0,"",IF(AND(BC744=1,AZ744=0,AZ743=0,AZ742=0),1,IF(AND(BC744=1,OR(AZ744=1,AZ743=1,AZ742)),IF(BA744=1,1,0))))</f>
        <v/>
      </c>
      <c r="BE744" s="50" t="str">
        <f aca="false">IF(AND(BD744=1,BD743=1),0,IF(BD744=1,SUM(CM745:CM783),""))</f>
        <v/>
      </c>
      <c r="BF744" s="20" t="n">
        <f aca="false">IF(AND(BB744=1,BB743=1,BE703&lt;&gt;0),"",IF(AND(BB743=0,BB744=1),BF743,IF(AND(BB744=1,BB743=1),BF743,IF(AND(BF743="",BE743="",OR(BD743=0,BD743="")),"",IF(AND(BF743="",BE704=0),"",IF(AND(BE704&lt;&gt;"",BF743=BE704),"",IF(AND(BD743=1,BE743&lt;&gt;0),CM744,IF(BF743&lt;&gt;0,BF743+CM744,IF(BF743="","")))))))))</f>
        <v>0.0231819003648682</v>
      </c>
      <c r="BI744" s="0"/>
      <c r="BU744" s="0"/>
      <c r="BZ744" s="49"/>
      <c r="CG744" s="13"/>
      <c r="CH744" s="40"/>
      <c r="CI744" s="13"/>
      <c r="CL744" s="6" t="n">
        <f aca="false">C744</f>
        <v>38324</v>
      </c>
      <c r="CM744" s="13" t="n">
        <f aca="false">CN744/CN743-1</f>
        <v>-0.00067040978798294</v>
      </c>
      <c r="CN744" s="4" t="n">
        <v>119.25</v>
      </c>
      <c r="CO744" s="13" t="n">
        <f aca="false">CN744/CN739-1</f>
        <v>0.00760456273764265</v>
      </c>
      <c r="CY744" s="4" t="n">
        <v>119.31</v>
      </c>
      <c r="CZ744" s="4" t="n">
        <v>119.25</v>
      </c>
      <c r="DA744" s="33" t="n">
        <f aca="false">CZ744-CN744</f>
        <v>0</v>
      </c>
      <c r="DB744" s="16" t="n">
        <f aca="false">CZ744/CY744-1</f>
        <v>-0.000502891626854463</v>
      </c>
      <c r="DC744" s="15" t="n">
        <f aca="false">CY744/CZ743-1</f>
        <v>-0.000167602446995652</v>
      </c>
      <c r="DD744" s="15" t="n">
        <f aca="false">CZ744/CZ743-1</f>
        <v>-0.00067040978798294</v>
      </c>
      <c r="DE744" s="34" t="str">
        <f aca="false">IF(CW744=0,"",-DC744*CS744)</f>
        <v/>
      </c>
      <c r="DY744" s="6"/>
      <c r="EB744" s="6" t="n">
        <f aca="false">CL744</f>
        <v>38324</v>
      </c>
      <c r="EC744" s="13" t="n">
        <f aca="false">SUM(CM742:CM744)</f>
        <v>0.0115348334199349</v>
      </c>
    </row>
    <row r="745" customFormat="false" ht="15" hidden="false" customHeight="false" outlineLevel="0" collapsed="false">
      <c r="A745" s="0" t="n">
        <f aca="false">IF(FR745=1,CZ745,0)</f>
        <v>0</v>
      </c>
      <c r="C745" s="6" t="n">
        <v>38327</v>
      </c>
      <c r="D745" s="0" t="n">
        <f aca="false">IF(E745&gt;E744,1,)</f>
        <v>1</v>
      </c>
      <c r="E745" s="46" t="n">
        <v>112.7624</v>
      </c>
      <c r="F745" s="46" t="n">
        <v>112.7321</v>
      </c>
      <c r="G745" s="46" t="n">
        <v>114.8378</v>
      </c>
      <c r="H745" s="46" t="n">
        <v>116.706</v>
      </c>
      <c r="I745" s="46" t="n">
        <v>118.565</v>
      </c>
      <c r="J745" s="47" t="str">
        <f aca="false">IF(MIN(E745:I745)=E745,$E$2,IF(MIN(E745:I745)=F745,$F$2,IF(MIN(E745:I745)=G745,$G$2,IF(MIN(E745:I745)=H745,$H$2,IF(MIN(E745:I745)=I745,$I$2)))))</f>
        <v>100D</v>
      </c>
      <c r="K745" s="47" t="str">
        <f aca="false">IF(MAX(E745:I745)=E745,$E$2,IF(MAX(E745:I745)=F745,$F$2,IF(MAX(E745:I745)=G745,$G$2,IF(MAX(E745:I745)=H745,$H$2,IF(MAX(E745:I745)=I745,$I$2)))))</f>
        <v>10D</v>
      </c>
      <c r="L745" s="4" t="n">
        <f aca="false">IF(MAX(E745:I745)=H745,1,0)</f>
        <v>0</v>
      </c>
      <c r="M745" s="4" t="n">
        <f aca="false">IF(MAX(E745:I745)=I745,1,0)</f>
        <v>1</v>
      </c>
      <c r="O745" s="4" t="n">
        <f aca="false">IF(CN745&gt;E745,1,0)</f>
        <v>1</v>
      </c>
      <c r="P745" s="4" t="n">
        <f aca="false">IF(CN745&gt;F745,1,0)</f>
        <v>1</v>
      </c>
      <c r="Q745" s="4" t="n">
        <f aca="false">IF(CN745&gt;G745,1,0)</f>
        <v>1</v>
      </c>
      <c r="R745" s="4" t="n">
        <f aca="false">IF(CN745&gt;H745,1,0)</f>
        <v>1</v>
      </c>
      <c r="S745" s="4" t="n">
        <f aca="false">IF(CN745&gt;I745,1,0)</f>
        <v>1</v>
      </c>
      <c r="T745" s="25" t="n">
        <f aca="false">IF(AND(AND(R745=0,S745=0,Q745=0),OR(S744=1,S743=1,S742=1)),1,0)</f>
        <v>0</v>
      </c>
      <c r="U745" s="13" t="n">
        <f aca="false">SUM(CM744:CM745)</f>
        <v>-0.00100583955737499</v>
      </c>
      <c r="AV745" s="0"/>
      <c r="AW745" s="55" t="n">
        <f aca="false">IF(EC745&gt;$AW$2,1,0)</f>
        <v>0</v>
      </c>
      <c r="AX745" s="0" t="n">
        <f aca="false">IF(AND(I745&gt;G745,I744&lt;G744),1,IF(OR(AND(I745&gt;F745,I744&lt;F744),AND(I745&gt;E745,I744&lt;E744)),1,0))</f>
        <v>0</v>
      </c>
      <c r="AY745" s="0" t="n">
        <f aca="false">IF(K744="10D",1,0)</f>
        <v>1</v>
      </c>
      <c r="AZ745" s="0" t="n">
        <f aca="false">IF(AND(I745&gt;G745,I744&lt;G744,I745&gt;F745,I744&gt;F744,I745&gt;E745,I744&gt;E744),1,0)</f>
        <v>0</v>
      </c>
      <c r="BA745" s="56" t="n">
        <f aca="false">IF(G745&gt;H745,1,0)</f>
        <v>0</v>
      </c>
      <c r="BB745" s="56" t="n">
        <f aca="false">IF(I745&lt;F745,1,0)</f>
        <v>0</v>
      </c>
      <c r="BC745" s="0" t="n">
        <f aca="false">IF(AND(SUM(AW744:AX744)=2,AY745=1),1,IF(SUM(AX743:AX745)=0,0,IF(AND(OR(AW743=1,AX743=1),OR(AW744=1,AX744=1),AY745=1),1,IF(AND(SUM(AW745:AY745)=2,SUM(AW743:AX743)=2,AX743=1),1,0))))</f>
        <v>0</v>
      </c>
      <c r="BD745" s="57" t="str">
        <f aca="false">IF(BC745=0,"",IF(AND(BC745=1,AZ745=0,AZ744=0,AZ743=0),1,IF(AND(BC745=1,OR(AZ745=1,AZ744=1,AZ743)),IF(BA745=1,1,0))))</f>
        <v/>
      </c>
      <c r="BE745" s="50" t="str">
        <f aca="false">IF(AND(BD745=1,BD744=1),0,IF(BD745=1,SUM(CM746:CM784),""))</f>
        <v/>
      </c>
      <c r="BF745" s="20" t="n">
        <f aca="false">IF(AND(BB745=1,BB744=1,BE704&lt;&gt;0),"",IF(AND(BB744=0,BB745=1),BF744,IF(AND(BB745=1,BB744=1),BF744,IF(AND(BF744="",BE744="",OR(BD744=0,BD744="")),"",IF(AND(BF744="",BE705=0),"",IF(AND(BE705&lt;&gt;"",BF744=BE705),"",IF(AND(BD744=1,BE744&lt;&gt;0),CM745,IF(BF744&lt;&gt;0,BF744+CM745,IF(BF744="","")))))))))</f>
        <v>0.0228464705954762</v>
      </c>
      <c r="BI745" s="0"/>
      <c r="BU745" s="0"/>
      <c r="BZ745" s="49"/>
      <c r="CG745" s="13"/>
      <c r="CH745" s="40"/>
      <c r="CI745" s="13"/>
      <c r="CL745" s="6" t="n">
        <f aca="false">C745</f>
        <v>38327</v>
      </c>
      <c r="CM745" s="13" t="n">
        <f aca="false">CN745/CN744-1</f>
        <v>-0.000335429769392048</v>
      </c>
      <c r="CN745" s="4" t="n">
        <v>119.21</v>
      </c>
      <c r="CO745" s="13" t="n">
        <f aca="false">CN745/CN740-1</f>
        <v>0.011883541295306</v>
      </c>
      <c r="CY745" s="4" t="n">
        <v>119.21</v>
      </c>
      <c r="CZ745" s="4" t="n">
        <v>119.21</v>
      </c>
      <c r="DA745" s="33" t="n">
        <f aca="false">CZ745-CN745</f>
        <v>0</v>
      </c>
      <c r="DB745" s="16" t="n">
        <f aca="false">CZ745/CY745-1</f>
        <v>0</v>
      </c>
      <c r="DC745" s="15" t="n">
        <f aca="false">CY745/CZ744-1</f>
        <v>-0.000335429769392048</v>
      </c>
      <c r="DD745" s="15" t="n">
        <f aca="false">CZ745/CZ744-1</f>
        <v>-0.000335429769392048</v>
      </c>
      <c r="DE745" s="34" t="str">
        <f aca="false">IF(CW745=0,"",-DC745*CS745)</f>
        <v/>
      </c>
      <c r="DY745" s="6"/>
      <c r="EB745" s="6" t="n">
        <f aca="false">CL745</f>
        <v>38327</v>
      </c>
      <c r="EC745" s="13" t="n">
        <f aca="false">SUM(CM743:CM745)</f>
        <v>-0.000167124468890667</v>
      </c>
    </row>
    <row r="746" customFormat="false" ht="15" hidden="false" customHeight="false" outlineLevel="0" collapsed="false">
      <c r="A746" s="0" t="n">
        <f aca="false">IF(FR746=1,CZ746,0)</f>
        <v>0</v>
      </c>
      <c r="C746" s="6" t="n">
        <v>38328</v>
      </c>
      <c r="D746" s="0" t="n">
        <f aca="false">IF(E746&gt;E745,1,)</f>
        <v>1</v>
      </c>
      <c r="E746" s="46" t="n">
        <v>112.7799</v>
      </c>
      <c r="F746" s="46" t="n">
        <v>112.806</v>
      </c>
      <c r="G746" s="46" t="n">
        <v>114.9848</v>
      </c>
      <c r="H746" s="46" t="n">
        <v>116.9807</v>
      </c>
      <c r="I746" s="46" t="n">
        <v>118.577</v>
      </c>
      <c r="J746" s="47" t="str">
        <f aca="false">IF(MIN(E746:I746)=E746,$E$2,IF(MIN(E746:I746)=F746,$F$2,IF(MIN(E746:I746)=G746,$G$2,IF(MIN(E746:I746)=H746,$H$2,IF(MIN(E746:I746)=I746,$I$2)))))</f>
        <v>200D</v>
      </c>
      <c r="K746" s="47" t="str">
        <f aca="false">IF(MAX(E746:I746)=E746,$E$2,IF(MAX(E746:I746)=F746,$F$2,IF(MAX(E746:I746)=G746,$G$2,IF(MAX(E746:I746)=H746,$H$2,IF(MAX(E746:I746)=I746,$I$2)))))</f>
        <v>10D</v>
      </c>
      <c r="L746" s="4" t="n">
        <f aca="false">IF(MAX(E746:I746)=H746,1,0)</f>
        <v>0</v>
      </c>
      <c r="M746" s="4" t="n">
        <f aca="false">IF(MAX(E746:I746)=I746,1,0)</f>
        <v>1</v>
      </c>
      <c r="O746" s="4" t="n">
        <f aca="false">IF(CN746&gt;E746,1,0)</f>
        <v>1</v>
      </c>
      <c r="P746" s="4" t="n">
        <f aca="false">IF(CN746&gt;F746,1,0)</f>
        <v>1</v>
      </c>
      <c r="Q746" s="4" t="n">
        <f aca="false">IF(CN746&gt;G746,1,0)</f>
        <v>1</v>
      </c>
      <c r="R746" s="4" t="n">
        <f aca="false">IF(CN746&gt;H746,1,0)</f>
        <v>1</v>
      </c>
      <c r="S746" s="4" t="n">
        <f aca="false">IF(CN746&gt;I746,1,0)</f>
        <v>0</v>
      </c>
      <c r="T746" s="25" t="n">
        <f aca="false">IF(AND(AND(R746=0,S746=0,Q746=0),OR(S745=1,S744=1,S743=1)),1,0)</f>
        <v>0</v>
      </c>
      <c r="U746" s="13" t="n">
        <f aca="false">SUM(CM745:CM746)</f>
        <v>-0.00964672915702736</v>
      </c>
      <c r="AV746" s="0"/>
      <c r="AW746" s="55" t="n">
        <f aca="false">IF(EC746&gt;$AW$2,1,0)</f>
        <v>0</v>
      </c>
      <c r="AX746" s="0" t="n">
        <f aca="false">IF(AND(I746&gt;G746,I745&lt;G745),1,IF(OR(AND(I746&gt;F746,I745&lt;F745),AND(I746&gt;E746,I745&lt;E745)),1,0))</f>
        <v>0</v>
      </c>
      <c r="AY746" s="0" t="n">
        <f aca="false">IF(K745="10D",1,0)</f>
        <v>1</v>
      </c>
      <c r="AZ746" s="0" t="n">
        <f aca="false">IF(AND(I746&gt;G746,I745&lt;G745,I746&gt;F746,I745&gt;F745,I746&gt;E746,I745&gt;E745),1,0)</f>
        <v>0</v>
      </c>
      <c r="BA746" s="56" t="n">
        <f aca="false">IF(G746&gt;H746,1,0)</f>
        <v>0</v>
      </c>
      <c r="BB746" s="56" t="n">
        <f aca="false">IF(I746&lt;F746,1,0)</f>
        <v>0</v>
      </c>
      <c r="BC746" s="0" t="n">
        <f aca="false">IF(AND(SUM(AW745:AX745)=2,AY746=1),1,IF(SUM(AX744:AX746)=0,0,IF(AND(OR(AW744=1,AX744=1),OR(AW745=1,AX745=1),AY746=1),1,IF(AND(SUM(AW746:AY746)=2,SUM(AW744:AX744)=2,AX744=1),1,0))))</f>
        <v>0</v>
      </c>
      <c r="BD746" s="57" t="str">
        <f aca="false">IF(BC746=0,"",IF(AND(BC746=1,AZ746=0,AZ745=0,AZ744=0),1,IF(AND(BC746=1,OR(AZ746=1,AZ745=1,AZ744)),IF(BA746=1,1,0))))</f>
        <v/>
      </c>
      <c r="BE746" s="50" t="str">
        <f aca="false">IF(AND(BD746=1,BD745=1),0,IF(BD746=1,SUM(CM747:CM785),""))</f>
        <v/>
      </c>
      <c r="BF746" s="20" t="n">
        <f aca="false">IF(AND(BB746=1,BB745=1,BE705&lt;&gt;0),"",IF(AND(BB745=0,BB746=1),BF745,IF(AND(BB746=1,BB745=1),BF745,IF(AND(BF745="",BE745="",OR(BD745=0,BD745="")),"",IF(AND(BF745="",BE706=0),"",IF(AND(BE706&lt;&gt;"",BF745=BE706),"",IF(AND(BD745=1,BE745&lt;&gt;0),CM746,IF(BF745&lt;&gt;0,BF745+CM746,IF(BF745="","")))))))))</f>
        <v>0.0135351712078409</v>
      </c>
      <c r="BI746" s="0"/>
      <c r="BU746" s="0"/>
      <c r="BZ746" s="49"/>
      <c r="CG746" s="13"/>
      <c r="CH746" s="40"/>
      <c r="CI746" s="13"/>
      <c r="CL746" s="6" t="n">
        <f aca="false">C746</f>
        <v>38328</v>
      </c>
      <c r="CM746" s="13" t="n">
        <f aca="false">CN746/CN745-1</f>
        <v>-0.00931129938763531</v>
      </c>
      <c r="CN746" s="4" t="n">
        <v>118.1</v>
      </c>
      <c r="CO746" s="13" t="n">
        <f aca="false">CN746/CN741-1</f>
        <v>0.0017813215709559</v>
      </c>
      <c r="CY746" s="4" t="n">
        <v>119.49</v>
      </c>
      <c r="CZ746" s="4" t="n">
        <v>118.1</v>
      </c>
      <c r="DA746" s="33" t="n">
        <f aca="false">CZ746-CN746</f>
        <v>0</v>
      </c>
      <c r="DB746" s="16" t="n">
        <f aca="false">CZ746/CY746-1</f>
        <v>-0.0116327726169554</v>
      </c>
      <c r="DC746" s="15" t="n">
        <f aca="false">CY746/CZ745-1</f>
        <v>0.00234879624192597</v>
      </c>
      <c r="DD746" s="15" t="n">
        <f aca="false">CZ746/CZ745-1</f>
        <v>-0.00931129938763531</v>
      </c>
      <c r="DE746" s="34" t="str">
        <f aca="false">IF(CW746=0,"",-DC746*CS746)</f>
        <v/>
      </c>
      <c r="DY746" s="6"/>
      <c r="EB746" s="6" t="n">
        <f aca="false">CL746</f>
        <v>38328</v>
      </c>
      <c r="EC746" s="13" t="n">
        <f aca="false">SUM(CM744:CM746)</f>
        <v>-0.0103171389450103</v>
      </c>
    </row>
    <row r="747" customFormat="false" ht="15" hidden="false" customHeight="false" outlineLevel="0" collapsed="false">
      <c r="A747" s="0" t="n">
        <f aca="false">IF(FR747=1,CZ747,0)</f>
        <v>0</v>
      </c>
      <c r="C747" s="6" t="n">
        <v>38329</v>
      </c>
      <c r="D747" s="0" t="n">
        <f aca="false">IF(E747&gt;E746,1,)</f>
        <v>1</v>
      </c>
      <c r="E747" s="46" t="n">
        <v>112.8019</v>
      </c>
      <c r="F747" s="46" t="n">
        <v>112.8915</v>
      </c>
      <c r="G747" s="46" t="n">
        <v>115.135</v>
      </c>
      <c r="H747" s="46" t="n">
        <v>117.2223</v>
      </c>
      <c r="I747" s="46" t="n">
        <v>118.64</v>
      </c>
      <c r="J747" s="47" t="str">
        <f aca="false">IF(MIN(E747:I747)=E747,$E$2,IF(MIN(E747:I747)=F747,$F$2,IF(MIN(E747:I747)=G747,$G$2,IF(MIN(E747:I747)=H747,$H$2,IF(MIN(E747:I747)=I747,$I$2)))))</f>
        <v>200D</v>
      </c>
      <c r="K747" s="47" t="str">
        <f aca="false">IF(MAX(E747:I747)=E747,$E$2,IF(MAX(E747:I747)=F747,$F$2,IF(MAX(E747:I747)=G747,$G$2,IF(MAX(E747:I747)=H747,$H$2,IF(MAX(E747:I747)=I747,$I$2)))))</f>
        <v>10D</v>
      </c>
      <c r="L747" s="4" t="n">
        <f aca="false">IF(MAX(E747:I747)=H747,1,0)</f>
        <v>0</v>
      </c>
      <c r="M747" s="4" t="n">
        <f aca="false">IF(MAX(E747:I747)=I747,1,0)</f>
        <v>1</v>
      </c>
      <c r="O747" s="4" t="n">
        <f aca="false">IF(CN747&gt;E747,1,0)</f>
        <v>1</v>
      </c>
      <c r="P747" s="4" t="n">
        <f aca="false">IF(CN747&gt;F747,1,0)</f>
        <v>1</v>
      </c>
      <c r="Q747" s="4" t="n">
        <f aca="false">IF(CN747&gt;G747,1,0)</f>
        <v>1</v>
      </c>
      <c r="R747" s="4" t="n">
        <f aca="false">IF(CN747&gt;H747,1,0)</f>
        <v>1</v>
      </c>
      <c r="S747" s="4" t="n">
        <f aca="false">IF(CN747&gt;I747,1,0)</f>
        <v>1</v>
      </c>
      <c r="T747" s="25" t="n">
        <f aca="false">IF(AND(AND(R747=0,S747=0,Q747=0),OR(S746=1,S745=1,S744=1)),1,0)</f>
        <v>0</v>
      </c>
      <c r="U747" s="13" t="n">
        <f aca="false">SUM(CM746:CM747)</f>
        <v>-0.00346879303708481</v>
      </c>
      <c r="AV747" s="0"/>
      <c r="AW747" s="55" t="n">
        <f aca="false">IF(EC747&gt;$AW$2,1,0)</f>
        <v>0</v>
      </c>
      <c r="AX747" s="0" t="n">
        <f aca="false">IF(AND(I747&gt;G747,I746&lt;G746),1,IF(OR(AND(I747&gt;F747,I746&lt;F746),AND(I747&gt;E747,I746&lt;E746)),1,0))</f>
        <v>0</v>
      </c>
      <c r="AY747" s="0" t="n">
        <f aca="false">IF(K746="10D",1,0)</f>
        <v>1</v>
      </c>
      <c r="AZ747" s="0" t="n">
        <f aca="false">IF(AND(I747&gt;G747,I746&lt;G746,I747&gt;F747,I746&gt;F746,I747&gt;E747,I746&gt;E746),1,0)</f>
        <v>0</v>
      </c>
      <c r="BA747" s="56" t="n">
        <f aca="false">IF(G747&gt;H747,1,0)</f>
        <v>0</v>
      </c>
      <c r="BB747" s="56" t="n">
        <f aca="false">IF(I747&lt;F747,1,0)</f>
        <v>0</v>
      </c>
      <c r="BC747" s="0" t="n">
        <f aca="false">IF(AND(SUM(AW746:AX746)=2,AY747=1),1,IF(SUM(AX745:AX747)=0,0,IF(AND(OR(AW745=1,AX745=1),OR(AW746=1,AX746=1),AY747=1),1,IF(AND(SUM(AW747:AY747)=2,SUM(AW745:AX745)=2,AX745=1),1,0))))</f>
        <v>0</v>
      </c>
      <c r="BD747" s="57" t="str">
        <f aca="false">IF(BC747=0,"",IF(AND(BC747=1,AZ747=0,AZ746=0,AZ745=0),1,IF(AND(BC747=1,OR(AZ747=1,AZ746=1,AZ745)),IF(BA747=1,1,0))))</f>
        <v/>
      </c>
      <c r="BE747" s="50" t="str">
        <f aca="false">IF(AND(BD747=1,BD746=1),0,IF(BD747=1,SUM(CM748:CM786),""))</f>
        <v/>
      </c>
      <c r="BF747" s="20" t="n">
        <f aca="false">IF(AND(BB747=1,BB746=1,BE706&lt;&gt;0),"",IF(AND(BB746=0,BB747=1),BF746,IF(AND(BB747=1,BB746=1),BF746,IF(AND(BF746="",BE746="",OR(BD746=0,BD746="")),"",IF(AND(BF746="",BE707=0),"",IF(AND(BE707&lt;&gt;"",BF746=BE707),"",IF(AND(BD746=1,BE746&lt;&gt;0),CM747,IF(BF746&lt;&gt;0,BF746+CM747,IF(BF746="","")))))))))</f>
        <v>0.0193776775583914</v>
      </c>
      <c r="BI747" s="0"/>
      <c r="BU747" s="0"/>
      <c r="BZ747" s="49"/>
      <c r="CG747" s="13"/>
      <c r="CH747" s="40"/>
      <c r="CI747" s="13"/>
      <c r="CL747" s="6" t="n">
        <f aca="false">C747</f>
        <v>38329</v>
      </c>
      <c r="CM747" s="13" t="n">
        <f aca="false">CN747/CN746-1</f>
        <v>0.0058425063505505</v>
      </c>
      <c r="CN747" s="4" t="n">
        <v>118.79</v>
      </c>
      <c r="CO747" s="13" t="n">
        <f aca="false">CN747/CN742-1</f>
        <v>-0.00369034638933152</v>
      </c>
      <c r="CY747" s="4" t="n">
        <v>118.21</v>
      </c>
      <c r="CZ747" s="4" t="n">
        <v>118.79</v>
      </c>
      <c r="DA747" s="33" t="n">
        <f aca="false">CZ747-CN747</f>
        <v>0</v>
      </c>
      <c r="DB747" s="16" t="n">
        <f aca="false">CZ747/CY747-1</f>
        <v>0.00490652229083843</v>
      </c>
      <c r="DC747" s="15" t="n">
        <f aca="false">CY747/CZ746-1</f>
        <v>0.000931414055884927</v>
      </c>
      <c r="DD747" s="15" t="n">
        <f aca="false">CZ747/CZ746-1</f>
        <v>0.0058425063505505</v>
      </c>
      <c r="DE747" s="34" t="str">
        <f aca="false">IF(CW747=0,"",-DC747*CS747)</f>
        <v/>
      </c>
      <c r="DY747" s="6"/>
      <c r="EB747" s="6" t="n">
        <f aca="false">CL747</f>
        <v>38329</v>
      </c>
      <c r="EC747" s="13" t="n">
        <f aca="false">SUM(CM745:CM747)</f>
        <v>-0.00380422280647685</v>
      </c>
    </row>
    <row r="748" customFormat="false" ht="15" hidden="false" customHeight="false" outlineLevel="0" collapsed="false">
      <c r="A748" s="0" t="n">
        <f aca="false">IF(FR748=1,CZ748,0)</f>
        <v>0</v>
      </c>
      <c r="C748" s="6" t="n">
        <v>38330</v>
      </c>
      <c r="D748" s="0" t="n">
        <f aca="false">IF(E748&gt;E747,1,)</f>
        <v>1</v>
      </c>
      <c r="E748" s="46" t="n">
        <v>112.8236</v>
      </c>
      <c r="F748" s="46" t="n">
        <v>112.9672</v>
      </c>
      <c r="G748" s="46" t="n">
        <v>115.2824</v>
      </c>
      <c r="H748" s="46" t="n">
        <v>117.4333</v>
      </c>
      <c r="I748" s="46" t="n">
        <v>118.717</v>
      </c>
      <c r="J748" s="47" t="str">
        <f aca="false">IF(MIN(E748:I748)=E748,$E$2,IF(MIN(E748:I748)=F748,$F$2,IF(MIN(E748:I748)=G748,$G$2,IF(MIN(E748:I748)=H748,$H$2,IF(MIN(E748:I748)=I748,$I$2)))))</f>
        <v>200D</v>
      </c>
      <c r="K748" s="47" t="str">
        <f aca="false">IF(MAX(E748:I748)=E748,$E$2,IF(MAX(E748:I748)=F748,$F$2,IF(MAX(E748:I748)=G748,$G$2,IF(MAX(E748:I748)=H748,$H$2,IF(MAX(E748:I748)=I748,$I$2)))))</f>
        <v>10D</v>
      </c>
      <c r="L748" s="4" t="n">
        <f aca="false">IF(MAX(E748:I748)=H748,1,0)</f>
        <v>0</v>
      </c>
      <c r="M748" s="4" t="n">
        <f aca="false">IF(MAX(E748:I748)=I748,1,0)</f>
        <v>1</v>
      </c>
      <c r="O748" s="4" t="n">
        <f aca="false">IF(CN748&gt;E748,1,0)</f>
        <v>1</v>
      </c>
      <c r="P748" s="4" t="n">
        <f aca="false">IF(CN748&gt;F748,1,0)</f>
        <v>1</v>
      </c>
      <c r="Q748" s="4" t="n">
        <f aca="false">IF(CN748&gt;G748,1,0)</f>
        <v>1</v>
      </c>
      <c r="R748" s="4" t="n">
        <f aca="false">IF(CN748&gt;H748,1,0)</f>
        <v>1</v>
      </c>
      <c r="S748" s="4" t="n">
        <f aca="false">IF(CN748&gt;I748,1,0)</f>
        <v>1</v>
      </c>
      <c r="T748" s="25" t="n">
        <f aca="false">IF(AND(AND(R748=0,S748=0,Q748=0),OR(S747=1,S746=1,S745=1)),1,0)</f>
        <v>0</v>
      </c>
      <c r="U748" s="13" t="n">
        <f aca="false">SUM(CM747:CM748)</f>
        <v>0.009378157499637</v>
      </c>
      <c r="AV748" s="0"/>
      <c r="AW748" s="55" t="n">
        <f aca="false">IF(EC748&gt;$AW$2,1,0)</f>
        <v>0</v>
      </c>
      <c r="AX748" s="0" t="n">
        <f aca="false">IF(AND(I748&gt;G748,I747&lt;G747),1,IF(OR(AND(I748&gt;F748,I747&lt;F747),AND(I748&gt;E748,I747&lt;E747)),1,0))</f>
        <v>0</v>
      </c>
      <c r="AY748" s="0" t="n">
        <f aca="false">IF(K747="10D",1,0)</f>
        <v>1</v>
      </c>
      <c r="AZ748" s="0" t="n">
        <f aca="false">IF(AND(I748&gt;G748,I747&lt;G747,I748&gt;F748,I747&gt;F747,I748&gt;E748,I747&gt;E747),1,0)</f>
        <v>0</v>
      </c>
      <c r="BA748" s="56" t="n">
        <f aca="false">IF(G748&gt;H748,1,0)</f>
        <v>0</v>
      </c>
      <c r="BB748" s="56" t="n">
        <f aca="false">IF(I748&lt;F748,1,0)</f>
        <v>0</v>
      </c>
      <c r="BC748" s="0" t="n">
        <f aca="false">IF(AND(SUM(AW747:AX747)=2,AY748=1),1,IF(SUM(AX746:AX748)=0,0,IF(AND(OR(AW746=1,AX746=1),OR(AW747=1,AX747=1),AY748=1),1,IF(AND(SUM(AW748:AY748)=2,SUM(AW746:AX746)=2,AX746=1),1,0))))</f>
        <v>0</v>
      </c>
      <c r="BD748" s="57" t="str">
        <f aca="false">IF(BC748=0,"",IF(AND(BC748=1,AZ748=0,AZ747=0,AZ746=0),1,IF(AND(BC748=1,OR(AZ748=1,AZ747=1,AZ746)),IF(BA748=1,1,0))))</f>
        <v/>
      </c>
      <c r="BE748" s="50" t="str">
        <f aca="false">IF(AND(BD748=1,BD747=1),0,IF(BD748=1,SUM(CM749:CM787),""))</f>
        <v/>
      </c>
      <c r="BF748" s="20" t="n">
        <f aca="false">IF(AND(BB748=1,BB747=1,BE707&lt;&gt;0),"",IF(AND(BB747=0,BB748=1),BF747,IF(AND(BB748=1,BB747=1),BF747,IF(AND(BF747="",BE747="",OR(BD747=0,BD747="")),"",IF(AND(BF747="",BE708=0),"",IF(AND(BE708&lt;&gt;"",BF747=BE708),"",IF(AND(BD747=1,BE747&lt;&gt;0),CM748,IF(BF747&lt;&gt;0,BF747+CM748,IF(BF747="","")))))))))</f>
        <v>0.0229133287074779</v>
      </c>
      <c r="BI748" s="0"/>
      <c r="BU748" s="0"/>
      <c r="BZ748" s="49"/>
      <c r="CG748" s="13"/>
      <c r="CH748" s="40"/>
      <c r="CI748" s="13"/>
      <c r="CL748" s="6" t="n">
        <f aca="false">C748</f>
        <v>38330</v>
      </c>
      <c r="CM748" s="13" t="n">
        <f aca="false">CN748/CN747-1</f>
        <v>0.00353565114908649</v>
      </c>
      <c r="CN748" s="4" t="n">
        <v>119.21</v>
      </c>
      <c r="CO748" s="13" t="n">
        <f aca="false">CN748/CN743-1</f>
        <v>-0.00100561468197435</v>
      </c>
      <c r="CY748" s="4" t="n">
        <v>118.14</v>
      </c>
      <c r="CZ748" s="4" t="n">
        <v>119.21</v>
      </c>
      <c r="DA748" s="33" t="n">
        <f aca="false">CZ748-CN748</f>
        <v>0</v>
      </c>
      <c r="DB748" s="16" t="n">
        <f aca="false">CZ748/CY748-1</f>
        <v>0.00905705095649223</v>
      </c>
      <c r="DC748" s="15" t="n">
        <f aca="false">CY748/CZ747-1</f>
        <v>-0.00547184106406273</v>
      </c>
      <c r="DD748" s="15" t="n">
        <f aca="false">CZ748/CZ747-1</f>
        <v>0.00353565114908649</v>
      </c>
      <c r="DE748" s="34" t="str">
        <f aca="false">IF(CW748=0,"",-DC748*CS748)</f>
        <v/>
      </c>
      <c r="DY748" s="6"/>
      <c r="EB748" s="6" t="n">
        <f aca="false">CL748</f>
        <v>38330</v>
      </c>
      <c r="EC748" s="13" t="n">
        <f aca="false">SUM(CM746:CM748)</f>
        <v>6.68581120016887E-005</v>
      </c>
    </row>
    <row r="749" customFormat="false" ht="15" hidden="false" customHeight="false" outlineLevel="0" collapsed="false">
      <c r="A749" s="0" t="n">
        <f aca="false">IF(FR749=1,CZ749,0)</f>
        <v>0</v>
      </c>
      <c r="C749" s="6" t="n">
        <v>38331</v>
      </c>
      <c r="D749" s="0" t="n">
        <f aca="false">IF(E749&gt;E748,1,)</f>
        <v>1</v>
      </c>
      <c r="E749" s="46" t="n">
        <v>112.8456</v>
      </c>
      <c r="F749" s="46" t="n">
        <v>113.0647</v>
      </c>
      <c r="G749" s="46" t="n">
        <v>115.4338</v>
      </c>
      <c r="H749" s="46" t="n">
        <v>117.637</v>
      </c>
      <c r="I749" s="46" t="n">
        <v>118.815</v>
      </c>
      <c r="J749" s="47" t="str">
        <f aca="false">IF(MIN(E749:I749)=E749,$E$2,IF(MIN(E749:I749)=F749,$F$2,IF(MIN(E749:I749)=G749,$G$2,IF(MIN(E749:I749)=H749,$H$2,IF(MIN(E749:I749)=I749,$I$2)))))</f>
        <v>200D</v>
      </c>
      <c r="K749" s="47" t="str">
        <f aca="false">IF(MAX(E749:I749)=E749,$E$2,IF(MAX(E749:I749)=F749,$F$2,IF(MAX(E749:I749)=G749,$G$2,IF(MAX(E749:I749)=H749,$H$2,IF(MAX(E749:I749)=I749,$I$2)))))</f>
        <v>10D</v>
      </c>
      <c r="L749" s="4" t="n">
        <f aca="false">IF(MAX(E749:I749)=H749,1,0)</f>
        <v>0</v>
      </c>
      <c r="M749" s="4" t="n">
        <f aca="false">IF(MAX(E749:I749)=I749,1,0)</f>
        <v>1</v>
      </c>
      <c r="O749" s="4" t="n">
        <f aca="false">IF(CN749&gt;E749,1,0)</f>
        <v>1</v>
      </c>
      <c r="P749" s="4" t="n">
        <f aca="false">IF(CN749&gt;F749,1,0)</f>
        <v>1</v>
      </c>
      <c r="Q749" s="4" t="n">
        <f aca="false">IF(CN749&gt;G749,1,0)</f>
        <v>1</v>
      </c>
      <c r="R749" s="4" t="n">
        <f aca="false">IF(CN749&gt;H749,1,0)</f>
        <v>1</v>
      </c>
      <c r="S749" s="4" t="n">
        <f aca="false">IF(CN749&gt;I749,1,0)</f>
        <v>1</v>
      </c>
      <c r="T749" s="25" t="n">
        <f aca="false">IF(AND(AND(R749=0,S749=0,Q749=0),OR(S748=1,S747=1,S746=1)),1,0)</f>
        <v>0</v>
      </c>
      <c r="U749" s="13" t="n">
        <f aca="false">SUM(CM748:CM749)</f>
        <v>0.00454227810991203</v>
      </c>
      <c r="AV749" s="0"/>
      <c r="AW749" s="55" t="n">
        <f aca="false">IF(EC749&gt;$AW$2,1,0)</f>
        <v>1</v>
      </c>
      <c r="AX749" s="0" t="n">
        <f aca="false">IF(AND(I749&gt;G749,I748&lt;G748),1,IF(OR(AND(I749&gt;F749,I748&lt;F748),AND(I749&gt;E749,I748&lt;E748)),1,0))</f>
        <v>0</v>
      </c>
      <c r="AY749" s="0" t="n">
        <f aca="false">IF(K748="10D",1,0)</f>
        <v>1</v>
      </c>
      <c r="AZ749" s="0" t="n">
        <f aca="false">IF(AND(I749&gt;G749,I748&lt;G748,I749&gt;F749,I748&gt;F748,I749&gt;E749,I748&gt;E748),1,0)</f>
        <v>0</v>
      </c>
      <c r="BA749" s="56" t="n">
        <f aca="false">IF(G749&gt;H749,1,0)</f>
        <v>0</v>
      </c>
      <c r="BB749" s="56" t="n">
        <f aca="false">IF(I749&lt;F749,1,0)</f>
        <v>0</v>
      </c>
      <c r="BC749" s="0" t="n">
        <f aca="false">IF(AND(SUM(AW748:AX748)=2,AY749=1),1,IF(SUM(AX747:AX749)=0,0,IF(AND(OR(AW747=1,AX747=1),OR(AW748=1,AX748=1),AY749=1),1,IF(AND(SUM(AW749:AY749)=2,SUM(AW747:AX747)=2,AX747=1),1,0))))</f>
        <v>0</v>
      </c>
      <c r="BD749" s="57" t="str">
        <f aca="false">IF(BC749=0,"",IF(AND(BC749=1,AZ749=0,AZ748=0,AZ747=0),1,IF(AND(BC749=1,OR(AZ749=1,AZ748=1,AZ747)),IF(BA749=1,1,0))))</f>
        <v/>
      </c>
      <c r="BE749" s="50" t="str">
        <f aca="false">IF(AND(BD749=1,BD748=1),0,IF(BD749=1,SUM(CM750:CM788),""))</f>
        <v/>
      </c>
      <c r="BF749" s="20" t="n">
        <f aca="false">IF(AND(BB749=1,BB748=1,BE708&lt;&gt;0),"",IF(AND(BB748=0,BB749=1),BF748,IF(AND(BB749=1,BB748=1),BF748,IF(AND(BF748="",BE748="",OR(BD748=0,BD748="")),"",IF(AND(BF748="",BE709=0),"",IF(AND(BE709&lt;&gt;"",BF748=BE709),"",IF(AND(BD748=1,BE748&lt;&gt;0),CM749,IF(BF748&lt;&gt;0,BF748+CM749,IF(BF748="","")))))))))</f>
        <v>0.0239199556683034</v>
      </c>
      <c r="BI749" s="0"/>
      <c r="BU749" s="0"/>
      <c r="BZ749" s="49"/>
      <c r="CG749" s="13"/>
      <c r="CH749" s="40"/>
      <c r="CI749" s="13"/>
      <c r="CL749" s="6" t="n">
        <f aca="false">C749</f>
        <v>38331</v>
      </c>
      <c r="CM749" s="13" t="n">
        <f aca="false">CN749/CN748-1</f>
        <v>0.00100662696082554</v>
      </c>
      <c r="CN749" s="4" t="n">
        <v>119.33</v>
      </c>
      <c r="CO749" s="13" t="n">
        <f aca="false">CN749/CN744-1</f>
        <v>0.000670859538784097</v>
      </c>
      <c r="CY749" s="4" t="n">
        <v>118.91</v>
      </c>
      <c r="CZ749" s="4" t="n">
        <v>119.33</v>
      </c>
      <c r="DA749" s="33" t="n">
        <f aca="false">CZ749-CN749</f>
        <v>0</v>
      </c>
      <c r="DB749" s="16" t="n">
        <f aca="false">CZ749/CY749-1</f>
        <v>0.00353208308804986</v>
      </c>
      <c r="DC749" s="15" t="n">
        <f aca="false">CY749/CZ748-1</f>
        <v>-0.00251656740206352</v>
      </c>
      <c r="DD749" s="15" t="n">
        <f aca="false">CZ749/CZ748-1</f>
        <v>0.00100662696082554</v>
      </c>
      <c r="DE749" s="34" t="str">
        <f aca="false">IF(CW749=0,"",-DC749*CS749)</f>
        <v/>
      </c>
      <c r="DY749" s="6"/>
      <c r="EB749" s="6" t="n">
        <f aca="false">CL749</f>
        <v>38331</v>
      </c>
      <c r="EC749" s="13" t="n">
        <f aca="false">SUM(CM747:CM749)</f>
        <v>0.0103847844604625</v>
      </c>
    </row>
    <row r="750" customFormat="false" ht="15" hidden="false" customHeight="false" outlineLevel="0" collapsed="false">
      <c r="A750" s="0" t="n">
        <f aca="false">IF(FR750=1,CZ750,0)</f>
        <v>0</v>
      </c>
      <c r="C750" s="6" t="n">
        <v>38334</v>
      </c>
      <c r="D750" s="0" t="n">
        <f aca="false">IF(E750&gt;E749,1,)</f>
        <v>1</v>
      </c>
      <c r="E750" s="46" t="n">
        <v>112.8723</v>
      </c>
      <c r="F750" s="46" t="n">
        <v>113.1696</v>
      </c>
      <c r="G750" s="46" t="n">
        <v>115.5682</v>
      </c>
      <c r="H750" s="46" t="n">
        <v>117.876</v>
      </c>
      <c r="I750" s="46" t="n">
        <v>119.071</v>
      </c>
      <c r="J750" s="47" t="str">
        <f aca="false">IF(MIN(E750:I750)=E750,$E$2,IF(MIN(E750:I750)=F750,$F$2,IF(MIN(E750:I750)=G750,$G$2,IF(MIN(E750:I750)=H750,$H$2,IF(MIN(E750:I750)=I750,$I$2)))))</f>
        <v>200D</v>
      </c>
      <c r="K750" s="47" t="str">
        <f aca="false">IF(MAX(E750:I750)=E750,$E$2,IF(MAX(E750:I750)=F750,$F$2,IF(MAX(E750:I750)=G750,$G$2,IF(MAX(E750:I750)=H750,$H$2,IF(MAX(E750:I750)=I750,$I$2)))))</f>
        <v>10D</v>
      </c>
      <c r="L750" s="4" t="n">
        <f aca="false">IF(MAX(E750:I750)=H750,1,0)</f>
        <v>0</v>
      </c>
      <c r="M750" s="4" t="n">
        <f aca="false">IF(MAX(E750:I750)=I750,1,0)</f>
        <v>1</v>
      </c>
      <c r="O750" s="4" t="n">
        <f aca="false">IF(CN750&gt;E750,1,0)</f>
        <v>1</v>
      </c>
      <c r="P750" s="4" t="n">
        <f aca="false">IF(CN750&gt;F750,1,0)</f>
        <v>1</v>
      </c>
      <c r="Q750" s="4" t="n">
        <f aca="false">IF(CN750&gt;G750,1,0)</f>
        <v>1</v>
      </c>
      <c r="R750" s="4" t="n">
        <f aca="false">IF(CN750&gt;H750,1,0)</f>
        <v>1</v>
      </c>
      <c r="S750" s="4" t="n">
        <f aca="false">IF(CN750&gt;I750,1,0)</f>
        <v>1</v>
      </c>
      <c r="T750" s="25" t="n">
        <f aca="false">IF(AND(AND(R750=0,S750=0,Q750=0),OR(S749=1,S748=1,S747=1)),1,0)</f>
        <v>0</v>
      </c>
      <c r="U750" s="13" t="n">
        <f aca="false">SUM(CM749:CM750)</f>
        <v>0.00972195420460342</v>
      </c>
      <c r="AV750" s="0"/>
      <c r="AW750" s="55" t="n">
        <f aca="false">IF(EC750&gt;$AW$2,1,0)</f>
        <v>1</v>
      </c>
      <c r="AX750" s="0" t="n">
        <f aca="false">IF(AND(I750&gt;G750,I749&lt;G749),1,IF(OR(AND(I750&gt;F750,I749&lt;F749),AND(I750&gt;E750,I749&lt;E749)),1,0))</f>
        <v>0</v>
      </c>
      <c r="AY750" s="0" t="n">
        <f aca="false">IF(K749="10D",1,0)</f>
        <v>1</v>
      </c>
      <c r="AZ750" s="0" t="n">
        <f aca="false">IF(AND(I750&gt;G750,I749&lt;G749,I750&gt;F750,I749&gt;F749,I750&gt;E750,I749&gt;E749),1,0)</f>
        <v>0</v>
      </c>
      <c r="BA750" s="56" t="n">
        <f aca="false">IF(G750&gt;H750,1,0)</f>
        <v>0</v>
      </c>
      <c r="BB750" s="56" t="n">
        <f aca="false">IF(I750&lt;F750,1,0)</f>
        <v>0</v>
      </c>
      <c r="BC750" s="0" t="n">
        <f aca="false">IF(AND(SUM(AW749:AX749)=2,AY750=1),1,IF(SUM(AX748:AX750)=0,0,IF(AND(OR(AW748=1,AX748=1),OR(AW749=1,AX749=1),AY750=1),1,IF(AND(SUM(AW750:AY750)=2,SUM(AW748:AX748)=2,AX748=1),1,0))))</f>
        <v>0</v>
      </c>
      <c r="BD750" s="57" t="str">
        <f aca="false">IF(BC750=0,"",IF(AND(BC750=1,AZ750=0,AZ749=0,AZ748=0),1,IF(AND(BC750=1,OR(AZ750=1,AZ749=1,AZ748)),IF(BA750=1,1,0))))</f>
        <v/>
      </c>
      <c r="BE750" s="50" t="str">
        <f aca="false">IF(AND(BD750=1,BD749=1),0,IF(BD750=1,SUM(CM751:CM789),""))</f>
        <v/>
      </c>
      <c r="BF750" s="20" t="n">
        <f aca="false">IF(AND(BB750=1,BB749=1,BE709&lt;&gt;0),"",IF(AND(BB749=0,BB750=1),BF749,IF(AND(BB750=1,BB749=1),BF749,IF(AND(BF749="",BE749="",OR(BD749=0,BD749="")),"",IF(AND(BF749="",BE710=0),"",IF(AND(BE710&lt;&gt;"",BF749=BE710),"",IF(AND(BD749=1,BE749&lt;&gt;0),CM750,IF(BF749&lt;&gt;0,BF749+CM750,IF(BF749="","")))))))))</f>
        <v>0.0326352829120813</v>
      </c>
      <c r="BI750" s="0"/>
      <c r="BU750" s="0"/>
      <c r="BZ750" s="49"/>
      <c r="CG750" s="13"/>
      <c r="CH750" s="40"/>
      <c r="CI750" s="13"/>
      <c r="CL750" s="6" t="n">
        <f aca="false">C750</f>
        <v>38334</v>
      </c>
      <c r="CM750" s="13" t="n">
        <f aca="false">CN750/CN749-1</f>
        <v>0.00871532724377788</v>
      </c>
      <c r="CN750" s="4" t="n">
        <v>120.37</v>
      </c>
      <c r="CO750" s="13" t="n">
        <f aca="false">CN750/CN745-1</f>
        <v>0.00973072728797919</v>
      </c>
      <c r="CY750" s="4" t="n">
        <v>119.76</v>
      </c>
      <c r="CZ750" s="4" t="n">
        <v>120.37</v>
      </c>
      <c r="DA750" s="33" t="n">
        <f aca="false">CZ750-CN750</f>
        <v>0</v>
      </c>
      <c r="DB750" s="16" t="n">
        <f aca="false">CZ750/CY750-1</f>
        <v>0.0050935203740814</v>
      </c>
      <c r="DC750" s="15" t="n">
        <f aca="false">CY750/CZ749-1</f>
        <v>0.00360345261040806</v>
      </c>
      <c r="DD750" s="15" t="n">
        <f aca="false">CZ750/CZ749-1</f>
        <v>0.00871532724377788</v>
      </c>
      <c r="DE750" s="34" t="str">
        <f aca="false">IF(CW750=0,"",-DC750*CS750)</f>
        <v/>
      </c>
      <c r="DY750" s="6"/>
      <c r="EB750" s="6" t="n">
        <f aca="false">CL750</f>
        <v>38334</v>
      </c>
      <c r="EC750" s="13" t="n">
        <f aca="false">SUM(CM748:CM750)</f>
        <v>0.0132576053536899</v>
      </c>
    </row>
    <row r="751" customFormat="false" ht="15" hidden="false" customHeight="false" outlineLevel="0" collapsed="false">
      <c r="A751" s="0" t="n">
        <f aca="false">IF(FR751=1,CZ751,0)</f>
        <v>0</v>
      </c>
      <c r="C751" s="6" t="n">
        <v>38335</v>
      </c>
      <c r="D751" s="0" t="n">
        <f aca="false">IF(E751&gt;E750,1,)</f>
        <v>1</v>
      </c>
      <c r="E751" s="46" t="n">
        <v>112.8955</v>
      </c>
      <c r="F751" s="46" t="n">
        <v>113.2879</v>
      </c>
      <c r="G751" s="46" t="n">
        <v>115.7072</v>
      </c>
      <c r="H751" s="46" t="n">
        <v>118.1187</v>
      </c>
      <c r="I751" s="46" t="n">
        <v>119.361</v>
      </c>
      <c r="J751" s="47" t="str">
        <f aca="false">IF(MIN(E751:I751)=E751,$E$2,IF(MIN(E751:I751)=F751,$F$2,IF(MIN(E751:I751)=G751,$G$2,IF(MIN(E751:I751)=H751,$H$2,IF(MIN(E751:I751)=I751,$I$2)))))</f>
        <v>200D</v>
      </c>
      <c r="K751" s="47" t="str">
        <f aca="false">IF(MAX(E751:I751)=E751,$E$2,IF(MAX(E751:I751)=F751,$F$2,IF(MAX(E751:I751)=G751,$G$2,IF(MAX(E751:I751)=H751,$H$2,IF(MAX(E751:I751)=I751,$I$2)))))</f>
        <v>10D</v>
      </c>
      <c r="L751" s="4" t="n">
        <f aca="false">IF(MAX(E751:I751)=H751,1,0)</f>
        <v>0</v>
      </c>
      <c r="M751" s="4" t="n">
        <f aca="false">IF(MAX(E751:I751)=I751,1,0)</f>
        <v>1</v>
      </c>
      <c r="O751" s="4" t="n">
        <f aca="false">IF(CN751&gt;E751,1,0)</f>
        <v>1</v>
      </c>
      <c r="P751" s="4" t="n">
        <f aca="false">IF(CN751&gt;F751,1,0)</f>
        <v>1</v>
      </c>
      <c r="Q751" s="4" t="n">
        <f aca="false">IF(CN751&gt;G751,1,0)</f>
        <v>1</v>
      </c>
      <c r="R751" s="4" t="n">
        <f aca="false">IF(CN751&gt;H751,1,0)</f>
        <v>1</v>
      </c>
      <c r="S751" s="4" t="n">
        <f aca="false">IF(CN751&gt;I751,1,0)</f>
        <v>1</v>
      </c>
      <c r="T751" s="25" t="n">
        <f aca="false">IF(AND(AND(R751=0,S751=0,Q751=0),OR(S750=1,S749=1,S748=1)),1,0)</f>
        <v>0</v>
      </c>
      <c r="U751" s="13" t="n">
        <f aca="false">SUM(CM750:CM751)</f>
        <v>0.0122045687491363</v>
      </c>
      <c r="AV751" s="0"/>
      <c r="AW751" s="55" t="n">
        <f aca="false">IF(EC751&gt;$AW$2,1,0)</f>
        <v>1</v>
      </c>
      <c r="AX751" s="0" t="n">
        <f aca="false">IF(AND(I751&gt;G751,I750&lt;G750),1,IF(OR(AND(I751&gt;F751,I750&lt;F750),AND(I751&gt;E751,I750&lt;E750)),1,0))</f>
        <v>0</v>
      </c>
      <c r="AY751" s="0" t="n">
        <f aca="false">IF(K750="10D",1,0)</f>
        <v>1</v>
      </c>
      <c r="AZ751" s="0" t="n">
        <f aca="false">IF(AND(I751&gt;G751,I750&lt;G750,I751&gt;F751,I750&gt;F750,I751&gt;E751,I750&gt;E750),1,0)</f>
        <v>0</v>
      </c>
      <c r="BA751" s="56" t="n">
        <f aca="false">IF(G751&gt;H751,1,0)</f>
        <v>0</v>
      </c>
      <c r="BB751" s="56" t="n">
        <f aca="false">IF(I751&lt;F751,1,0)</f>
        <v>0</v>
      </c>
      <c r="BC751" s="0" t="n">
        <f aca="false">IF(AND(SUM(AW750:AX750)=2,AY751=1),1,IF(SUM(AX749:AX751)=0,0,IF(AND(OR(AW749=1,AX749=1),OR(AW750=1,AX750=1),AY751=1),1,IF(AND(SUM(AW751:AY751)=2,SUM(AW749:AX749)=2,AX749=1),1,0))))</f>
        <v>0</v>
      </c>
      <c r="BD751" s="57" t="str">
        <f aca="false">IF(BC751=0,"",IF(AND(BC751=1,AZ751=0,AZ750=0,AZ749=0),1,IF(AND(BC751=1,OR(AZ751=1,AZ750=1,AZ749)),IF(BA751=1,1,0))))</f>
        <v/>
      </c>
      <c r="BE751" s="50" t="str">
        <f aca="false">IF(AND(BD751=1,BD750=1),0,IF(BD751=1,SUM(CM752:CM790),""))</f>
        <v/>
      </c>
      <c r="BF751" s="20" t="n">
        <f aca="false">IF(AND(BB751=1,BB750=1,BE710&lt;&gt;0),"",IF(AND(BB750=0,BB751=1),BF750,IF(AND(BB751=1,BB750=1),BF750,IF(AND(BF750="",BE750="",OR(BD750=0,BD750="")),"",IF(AND(BF750="",BE711=0),"",IF(AND(BE711&lt;&gt;"",BF750=BE711),"",IF(AND(BD750=1,BE750&lt;&gt;0),CM751,IF(BF750&lt;&gt;0,BF750+CM751,IF(BF750="","")))))))))</f>
        <v>0.0361245244174397</v>
      </c>
      <c r="BI751" s="0"/>
      <c r="BU751" s="0"/>
      <c r="BZ751" s="49"/>
      <c r="CG751" s="13"/>
      <c r="CH751" s="40"/>
      <c r="CI751" s="13"/>
      <c r="CL751" s="6" t="n">
        <f aca="false">C751</f>
        <v>38335</v>
      </c>
      <c r="CM751" s="13" t="n">
        <f aca="false">CN751/CN750-1</f>
        <v>0.00348924150535845</v>
      </c>
      <c r="CN751" s="4" t="n">
        <v>120.79</v>
      </c>
      <c r="CO751" s="13" t="n">
        <f aca="false">CN751/CN746-1</f>
        <v>0.0227773073666386</v>
      </c>
      <c r="CY751" s="4" t="n">
        <v>120.18</v>
      </c>
      <c r="CZ751" s="4" t="n">
        <v>120.79</v>
      </c>
      <c r="DA751" s="33" t="n">
        <f aca="false">CZ751-CN751</f>
        <v>0</v>
      </c>
      <c r="DB751" s="16" t="n">
        <f aca="false">CZ751/CY751-1</f>
        <v>0.0050757197537028</v>
      </c>
      <c r="DC751" s="15" t="n">
        <f aca="false">CY751/CZ750-1</f>
        <v>-0.00157846639528125</v>
      </c>
      <c r="DD751" s="15" t="n">
        <f aca="false">CZ751/CZ750-1</f>
        <v>0.00348924150535845</v>
      </c>
      <c r="DE751" s="34" t="str">
        <f aca="false">IF(CW751=0,"",-DC751*CS751)</f>
        <v/>
      </c>
      <c r="DY751" s="6"/>
      <c r="EB751" s="6" t="n">
        <f aca="false">CL751</f>
        <v>38335</v>
      </c>
      <c r="EC751" s="13" t="n">
        <f aca="false">SUM(CM749:CM751)</f>
        <v>0.0132111957099619</v>
      </c>
    </row>
    <row r="752" customFormat="false" ht="15" hidden="false" customHeight="false" outlineLevel="0" collapsed="false">
      <c r="A752" s="0" t="n">
        <f aca="false">IF(FR752=1,CZ752,0)</f>
        <v>0</v>
      </c>
      <c r="C752" s="6" t="n">
        <v>38336</v>
      </c>
      <c r="D752" s="0" t="n">
        <f aca="false">IF(E752&gt;E751,1,)</f>
        <v>1</v>
      </c>
      <c r="E752" s="46" t="n">
        <v>112.9225</v>
      </c>
      <c r="F752" s="46" t="n">
        <v>113.4092</v>
      </c>
      <c r="G752" s="46" t="n">
        <v>115.8468</v>
      </c>
      <c r="H752" s="46" t="n">
        <v>118.363</v>
      </c>
      <c r="I752" s="46" t="n">
        <v>119.526</v>
      </c>
      <c r="J752" s="47" t="str">
        <f aca="false">IF(MIN(E752:I752)=E752,$E$2,IF(MIN(E752:I752)=F752,$F$2,IF(MIN(E752:I752)=G752,$G$2,IF(MIN(E752:I752)=H752,$H$2,IF(MIN(E752:I752)=I752,$I$2)))))</f>
        <v>200D</v>
      </c>
      <c r="K752" s="47" t="str">
        <f aca="false">IF(MAX(E752:I752)=E752,$E$2,IF(MAX(E752:I752)=F752,$F$2,IF(MAX(E752:I752)=G752,$G$2,IF(MAX(E752:I752)=H752,$H$2,IF(MAX(E752:I752)=I752,$I$2)))))</f>
        <v>10D</v>
      </c>
      <c r="L752" s="4" t="n">
        <f aca="false">IF(MAX(E752:I752)=H752,1,0)</f>
        <v>0</v>
      </c>
      <c r="M752" s="4" t="n">
        <f aca="false">IF(MAX(E752:I752)=I752,1,0)</f>
        <v>1</v>
      </c>
      <c r="O752" s="4" t="n">
        <f aca="false">IF(CN752&gt;E752,1,0)</f>
        <v>1</v>
      </c>
      <c r="P752" s="4" t="n">
        <f aca="false">IF(CN752&gt;F752,1,0)</f>
        <v>1</v>
      </c>
      <c r="Q752" s="4" t="n">
        <f aca="false">IF(CN752&gt;G752,1,0)</f>
        <v>1</v>
      </c>
      <c r="R752" s="4" t="n">
        <f aca="false">IF(CN752&gt;H752,1,0)</f>
        <v>1</v>
      </c>
      <c r="S752" s="4" t="n">
        <f aca="false">IF(CN752&gt;I752,1,0)</f>
        <v>1</v>
      </c>
      <c r="T752" s="25" t="n">
        <f aca="false">IF(AND(AND(R752=0,S752=0,Q752=0),OR(S751=1,S750=1,S749=1)),1,0)</f>
        <v>0</v>
      </c>
      <c r="U752" s="13" t="n">
        <f aca="false">SUM(CM751:CM752)</f>
        <v>0.00423433629797354</v>
      </c>
      <c r="AV752" s="0"/>
      <c r="AW752" s="55" t="n">
        <f aca="false">IF(EC752&gt;$AW$2,1,0)</f>
        <v>1</v>
      </c>
      <c r="AX752" s="0" t="n">
        <f aca="false">IF(AND(I752&gt;G752,I751&lt;G751),1,IF(OR(AND(I752&gt;F752,I751&lt;F751),AND(I752&gt;E752,I751&lt;E751)),1,0))</f>
        <v>0</v>
      </c>
      <c r="AY752" s="0" t="n">
        <f aca="false">IF(K751="10D",1,0)</f>
        <v>1</v>
      </c>
      <c r="AZ752" s="0" t="n">
        <f aca="false">IF(AND(I752&gt;G752,I751&lt;G751,I752&gt;F752,I751&gt;F751,I752&gt;E752,I751&gt;E751),1,0)</f>
        <v>0</v>
      </c>
      <c r="BA752" s="56" t="n">
        <f aca="false">IF(G752&gt;H752,1,0)</f>
        <v>0</v>
      </c>
      <c r="BB752" s="56" t="n">
        <f aca="false">IF(I752&lt;F752,1,0)</f>
        <v>0</v>
      </c>
      <c r="BC752" s="0" t="n">
        <f aca="false">IF(AND(SUM(AW751:AX751)=2,AY752=1),1,IF(SUM(AX750:AX752)=0,0,IF(AND(OR(AW750=1,AX750=1),OR(AW751=1,AX751=1),AY752=1),1,IF(AND(SUM(AW752:AY752)=2,SUM(AW750:AX750)=2,AX750=1),1,0))))</f>
        <v>0</v>
      </c>
      <c r="BD752" s="57" t="str">
        <f aca="false">IF(BC752=0,"",IF(AND(BC752=1,AZ752=0,AZ751=0,AZ750=0),1,IF(AND(BC752=1,OR(AZ752=1,AZ751=1,AZ750)),IF(BA752=1,1,0))))</f>
        <v/>
      </c>
      <c r="BE752" s="50" t="str">
        <f aca="false">IF(AND(BD752=1,BD751=1),0,IF(BD752=1,SUM(CM753:CM791),""))</f>
        <v/>
      </c>
      <c r="BF752" s="20" t="n">
        <f aca="false">IF(AND(BB752=1,BB751=1,BE711&lt;&gt;0),"",IF(AND(BB751=0,BB752=1),BF751,IF(AND(BB752=1,BB751=1),BF751,IF(AND(BF751="",BE751="",OR(BD751=0,BD751="")),"",IF(AND(BF751="",BE712=0),"",IF(AND(BE712&lt;&gt;"",BF751=BE712),"",IF(AND(BD751=1,BE751&lt;&gt;0),CM752,IF(BF751&lt;&gt;0,BF751+CM752,IF(BF751="","")))))))))</f>
        <v>0.0368696192100548</v>
      </c>
      <c r="BI752" s="0"/>
      <c r="BU752" s="0"/>
      <c r="BZ752" s="49"/>
      <c r="CG752" s="13"/>
      <c r="CH752" s="40"/>
      <c r="CI752" s="13"/>
      <c r="CL752" s="6" t="n">
        <f aca="false">C752</f>
        <v>38336</v>
      </c>
      <c r="CM752" s="13" t="n">
        <f aca="false">CN752/CN751-1</f>
        <v>0.000745094792615086</v>
      </c>
      <c r="CN752" s="4" t="n">
        <v>120.88</v>
      </c>
      <c r="CO752" s="13" t="n">
        <f aca="false">CN752/CN747-1</f>
        <v>0.0175940735752167</v>
      </c>
      <c r="CY752" s="4" t="n">
        <v>120.7</v>
      </c>
      <c r="CZ752" s="4" t="n">
        <v>120.88</v>
      </c>
      <c r="DA752" s="33" t="n">
        <f aca="false">CZ752-CN752</f>
        <v>0</v>
      </c>
      <c r="DB752" s="16" t="n">
        <f aca="false">CZ752/CY752-1</f>
        <v>0.00149130074565029</v>
      </c>
      <c r="DC752" s="15" t="n">
        <f aca="false">CY752/CZ751-1</f>
        <v>-0.000745094792615308</v>
      </c>
      <c r="DD752" s="15" t="n">
        <f aca="false">CZ752/CZ751-1</f>
        <v>0.000745094792615086</v>
      </c>
      <c r="DE752" s="34" t="str">
        <f aca="false">IF(CW752=0,"",-DC752*CS752)</f>
        <v/>
      </c>
      <c r="DY752" s="6"/>
      <c r="EB752" s="6" t="n">
        <f aca="false">CL752</f>
        <v>38336</v>
      </c>
      <c r="EC752" s="13" t="n">
        <f aca="false">SUM(CM750:CM752)</f>
        <v>0.0129496635417514</v>
      </c>
    </row>
    <row r="753" customFormat="false" ht="15" hidden="false" customHeight="false" outlineLevel="0" collapsed="false">
      <c r="A753" s="0" t="n">
        <f aca="false">IF(FR753=1,CZ753,0)</f>
        <v>0</v>
      </c>
      <c r="C753" s="6" t="n">
        <v>38337</v>
      </c>
      <c r="D753" s="0" t="n">
        <f aca="false">IF(E753&gt;E752,1,)</f>
        <v>1</v>
      </c>
      <c r="E753" s="46" t="n">
        <v>112.9452</v>
      </c>
      <c r="F753" s="46" t="n">
        <v>113.5139</v>
      </c>
      <c r="G753" s="46" t="n">
        <v>115.9592</v>
      </c>
      <c r="H753" s="46" t="n">
        <v>118.5383</v>
      </c>
      <c r="I753" s="46" t="n">
        <v>119.617</v>
      </c>
      <c r="J753" s="47" t="str">
        <f aca="false">IF(MIN(E753:I753)=E753,$E$2,IF(MIN(E753:I753)=F753,$F$2,IF(MIN(E753:I753)=G753,$G$2,IF(MIN(E753:I753)=H753,$H$2,IF(MIN(E753:I753)=I753,$I$2)))))</f>
        <v>200D</v>
      </c>
      <c r="K753" s="47" t="str">
        <f aca="false">IF(MAX(E753:I753)=E753,$E$2,IF(MAX(E753:I753)=F753,$F$2,IF(MAX(E753:I753)=G753,$G$2,IF(MAX(E753:I753)=H753,$H$2,IF(MAX(E753:I753)=I753,$I$2)))))</f>
        <v>10D</v>
      </c>
      <c r="L753" s="4" t="n">
        <f aca="false">IF(MAX(E753:I753)=H753,1,0)</f>
        <v>0</v>
      </c>
      <c r="M753" s="4" t="n">
        <f aca="false">IF(MAX(E753:I753)=I753,1,0)</f>
        <v>1</v>
      </c>
      <c r="O753" s="4" t="n">
        <f aca="false">IF(CN753&gt;E753,1,0)</f>
        <v>1</v>
      </c>
      <c r="P753" s="4" t="n">
        <f aca="false">IF(CN753&gt;F753,1,0)</f>
        <v>1</v>
      </c>
      <c r="Q753" s="4" t="n">
        <f aca="false">IF(CN753&gt;G753,1,0)</f>
        <v>1</v>
      </c>
      <c r="R753" s="4" t="n">
        <f aca="false">IF(CN753&gt;H753,1,0)</f>
        <v>1</v>
      </c>
      <c r="S753" s="4" t="n">
        <f aca="false">IF(CN753&gt;I753,1,0)</f>
        <v>1</v>
      </c>
      <c r="T753" s="25" t="n">
        <f aca="false">IF(AND(AND(R753=0,S753=0,Q753=0),OR(S752=1,S751=1,S750=1)),1,0)</f>
        <v>0</v>
      </c>
      <c r="U753" s="13" t="n">
        <f aca="false">SUM(CM752:CM753)</f>
        <v>-0.00454941215642524</v>
      </c>
      <c r="AV753" s="0"/>
      <c r="AW753" s="55" t="n">
        <f aca="false">IF(EC753&gt;$AW$2,1,0)</f>
        <v>0</v>
      </c>
      <c r="AX753" s="0" t="n">
        <f aca="false">IF(AND(I753&gt;G753,I752&lt;G752),1,IF(OR(AND(I753&gt;F753,I752&lt;F752),AND(I753&gt;E753,I752&lt;E752)),1,0))</f>
        <v>0</v>
      </c>
      <c r="AY753" s="0" t="n">
        <f aca="false">IF(K752="10D",1,0)</f>
        <v>1</v>
      </c>
      <c r="AZ753" s="0" t="n">
        <f aca="false">IF(AND(I753&gt;G753,I752&lt;G752,I753&gt;F753,I752&gt;F752,I753&gt;E753,I752&gt;E752),1,0)</f>
        <v>0</v>
      </c>
      <c r="BA753" s="56" t="n">
        <f aca="false">IF(G753&gt;H753,1,0)</f>
        <v>0</v>
      </c>
      <c r="BB753" s="56" t="n">
        <f aca="false">IF(I753&lt;F753,1,0)</f>
        <v>0</v>
      </c>
      <c r="BC753" s="0" t="n">
        <f aca="false">IF(AND(SUM(AW752:AX752)=2,AY753=1),1,IF(SUM(AX751:AX753)=0,0,IF(AND(OR(AW751=1,AX751=1),OR(AW752=1,AX752=1),AY753=1),1,IF(AND(SUM(AW753:AY753)=2,SUM(AW751:AX751)=2,AX751=1),1,0))))</f>
        <v>0</v>
      </c>
      <c r="BD753" s="57" t="str">
        <f aca="false">IF(BC753=0,"",IF(AND(BC753=1,AZ753=0,AZ752=0,AZ751=0),1,IF(AND(BC753=1,OR(AZ753=1,AZ752=1,AZ751)),IF(BA753=1,1,0))))</f>
        <v/>
      </c>
      <c r="BE753" s="50" t="str">
        <f aca="false">IF(AND(BD753=1,BD752=1),0,IF(BD753=1,SUM(CM754:CM792),""))</f>
        <v/>
      </c>
      <c r="BF753" s="20" t="n">
        <f aca="false">IF(AND(BB753=1,BB752=1,BE712&lt;&gt;0),"",IF(AND(BB752=0,BB753=1),BF752,IF(AND(BB753=1,BB752=1),BF752,IF(AND(BF752="",BE752="",OR(BD752=0,BD752="")),"",IF(AND(BF752="",BE713=0),"",IF(AND(BE713&lt;&gt;"",BF752=BE713),"",IF(AND(BD752=1,BE752&lt;&gt;0),CM753,IF(BF752&lt;&gt;0,BF752+CM753,IF(BF752="","")))))))))</f>
        <v>0.0315751122610145</v>
      </c>
      <c r="BI753" s="0"/>
      <c r="BU753" s="0"/>
      <c r="BZ753" s="49"/>
      <c r="CG753" s="13"/>
      <c r="CH753" s="40"/>
      <c r="CI753" s="13"/>
      <c r="CL753" s="6" t="n">
        <f aca="false">C753</f>
        <v>38337</v>
      </c>
      <c r="CM753" s="13" t="n">
        <f aca="false">CN753/CN752-1</f>
        <v>-0.00529450694904032</v>
      </c>
      <c r="CN753" s="4" t="n">
        <v>120.24</v>
      </c>
      <c r="CO753" s="13" t="n">
        <f aca="false">CN753/CN748-1</f>
        <v>0.00864021474708498</v>
      </c>
      <c r="CY753" s="4" t="n">
        <v>120.72</v>
      </c>
      <c r="CZ753" s="4" t="n">
        <v>120.24</v>
      </c>
      <c r="DA753" s="33" t="n">
        <f aca="false">CZ753-CN753</f>
        <v>0</v>
      </c>
      <c r="DB753" s="16" t="n">
        <f aca="false">CZ753/CY753-1</f>
        <v>-0.00397614314115313</v>
      </c>
      <c r="DC753" s="15" t="n">
        <f aca="false">CY753/CZ752-1</f>
        <v>-0.00132362673726005</v>
      </c>
      <c r="DD753" s="15" t="n">
        <f aca="false">CZ753/CZ752-1</f>
        <v>-0.00529450694904032</v>
      </c>
      <c r="DE753" s="34" t="str">
        <f aca="false">IF(CW753=0,"",-DC753*CS753)</f>
        <v/>
      </c>
      <c r="DY753" s="6"/>
      <c r="EB753" s="6" t="n">
        <f aca="false">CL753</f>
        <v>38337</v>
      </c>
      <c r="EC753" s="13" t="n">
        <f aca="false">SUM(CM751:CM753)</f>
        <v>-0.00106017065106678</v>
      </c>
    </row>
    <row r="754" customFormat="false" ht="15" hidden="false" customHeight="false" outlineLevel="0" collapsed="false">
      <c r="A754" s="0" t="n">
        <f aca="false">IF(FR754=1,CZ754,0)</f>
        <v>0</v>
      </c>
      <c r="C754" s="6" t="n">
        <v>38338</v>
      </c>
      <c r="D754" s="0" t="n">
        <f aca="false">IF(E754&gt;E753,1,)</f>
        <v>1</v>
      </c>
      <c r="E754" s="46" t="n">
        <v>112.9625</v>
      </c>
      <c r="F754" s="46" t="n">
        <v>113.6073</v>
      </c>
      <c r="G754" s="46" t="n">
        <v>116.079</v>
      </c>
      <c r="H754" s="46" t="n">
        <v>118.6347</v>
      </c>
      <c r="I754" s="46" t="n">
        <v>119.636</v>
      </c>
      <c r="J754" s="47" t="str">
        <f aca="false">IF(MIN(E754:I754)=E754,$E$2,IF(MIN(E754:I754)=F754,$F$2,IF(MIN(E754:I754)=G754,$G$2,IF(MIN(E754:I754)=H754,$H$2,IF(MIN(E754:I754)=I754,$I$2)))))</f>
        <v>200D</v>
      </c>
      <c r="K754" s="47" t="str">
        <f aca="false">IF(MAX(E754:I754)=E754,$E$2,IF(MAX(E754:I754)=F754,$F$2,IF(MAX(E754:I754)=G754,$G$2,IF(MAX(E754:I754)=H754,$H$2,IF(MAX(E754:I754)=I754,$I$2)))))</f>
        <v>10D</v>
      </c>
      <c r="L754" s="4" t="n">
        <f aca="false">IF(MAX(E754:I754)=H754,1,0)</f>
        <v>0</v>
      </c>
      <c r="M754" s="4" t="n">
        <f aca="false">IF(MAX(E754:I754)=I754,1,0)</f>
        <v>1</v>
      </c>
      <c r="O754" s="4" t="n">
        <f aca="false">IF(CN754&gt;E754,1,0)</f>
        <v>1</v>
      </c>
      <c r="P754" s="4" t="n">
        <f aca="false">IF(CN754&gt;F754,1,0)</f>
        <v>1</v>
      </c>
      <c r="Q754" s="4" t="n">
        <f aca="false">IF(CN754&gt;G754,1,0)</f>
        <v>1</v>
      </c>
      <c r="R754" s="4" t="n">
        <f aca="false">IF(CN754&gt;H754,1,0)</f>
        <v>1</v>
      </c>
      <c r="S754" s="4" t="n">
        <f aca="false">IF(CN754&gt;I754,1,0)</f>
        <v>0</v>
      </c>
      <c r="T754" s="25" t="n">
        <f aca="false">IF(AND(AND(R754=0,S754=0,Q754=0),OR(S753=1,S752=1,S751=1)),1,0)</f>
        <v>0</v>
      </c>
      <c r="U754" s="13" t="n">
        <f aca="false">SUM(CM753:CM754)</f>
        <v>-0.0119478668958134</v>
      </c>
      <c r="AV754" s="0"/>
      <c r="AW754" s="55" t="n">
        <f aca="false">IF(EC754&gt;$AW$2,1,0)</f>
        <v>0</v>
      </c>
      <c r="AX754" s="0" t="n">
        <f aca="false">IF(AND(I754&gt;G754,I753&lt;G753),1,IF(OR(AND(I754&gt;F754,I753&lt;F753),AND(I754&gt;E754,I753&lt;E753)),1,0))</f>
        <v>0</v>
      </c>
      <c r="AY754" s="0" t="n">
        <f aca="false">IF(K753="10D",1,0)</f>
        <v>1</v>
      </c>
      <c r="AZ754" s="0" t="n">
        <f aca="false">IF(AND(I754&gt;G754,I753&lt;G753,I754&gt;F754,I753&gt;F753,I754&gt;E754,I753&gt;E753),1,0)</f>
        <v>0</v>
      </c>
      <c r="BA754" s="56" t="n">
        <f aca="false">IF(G754&gt;H754,1,0)</f>
        <v>0</v>
      </c>
      <c r="BB754" s="56" t="n">
        <f aca="false">IF(I754&lt;F754,1,0)</f>
        <v>0</v>
      </c>
      <c r="BC754" s="0" t="n">
        <f aca="false">IF(AND(SUM(AW753:AX753)=2,AY754=1),1,IF(SUM(AX752:AX754)=0,0,IF(AND(OR(AW752=1,AX752=1),OR(AW753=1,AX753=1),AY754=1),1,IF(AND(SUM(AW754:AY754)=2,SUM(AW752:AX752)=2,AX752=1),1,0))))</f>
        <v>0</v>
      </c>
      <c r="BD754" s="57" t="str">
        <f aca="false">IF(BC754=0,"",IF(AND(BC754=1,AZ754=0,AZ753=0,AZ752=0),1,IF(AND(BC754=1,OR(AZ754=1,AZ753=1,AZ752)),IF(BA754=1,1,0))))</f>
        <v/>
      </c>
      <c r="BE754" s="50" t="str">
        <f aca="false">IF(AND(BD754=1,BD753=1),0,IF(BD754=1,SUM(CM755:CM793),""))</f>
        <v/>
      </c>
      <c r="BF754" s="20" t="n">
        <f aca="false">IF(AND(BB754=1,BB753=1,BE713&lt;&gt;0),"",IF(AND(BB753=0,BB754=1),BF753,IF(AND(BB754=1,BB753=1),BF753,IF(AND(BF753="",BE753="",OR(BD753=0,BD753="")),"",IF(AND(BF753="",BE714=0),"",IF(AND(BE714&lt;&gt;"",BF753=BE714),"",IF(AND(BD753=1,BE753&lt;&gt;0),CM754,IF(BF753&lt;&gt;0,BF753+CM754,IF(BF753="","")))))))))</f>
        <v>0.0249217523142414</v>
      </c>
      <c r="BI754" s="0"/>
      <c r="BU754" s="0"/>
      <c r="BZ754" s="49"/>
      <c r="CG754" s="13"/>
      <c r="CH754" s="40"/>
      <c r="CI754" s="13"/>
      <c r="CL754" s="6" t="n">
        <f aca="false">C754</f>
        <v>38338</v>
      </c>
      <c r="CM754" s="13" t="n">
        <f aca="false">CN754/CN753-1</f>
        <v>-0.00665335994677307</v>
      </c>
      <c r="CN754" s="4" t="n">
        <v>119.44</v>
      </c>
      <c r="CO754" s="13" t="n">
        <f aca="false">CN754/CN749-1</f>
        <v>0.000921813458476528</v>
      </c>
      <c r="CY754" s="4" t="n">
        <v>119.46</v>
      </c>
      <c r="CZ754" s="4" t="n">
        <v>119.44</v>
      </c>
      <c r="DA754" s="33" t="n">
        <f aca="false">CZ754-CN754</f>
        <v>0</v>
      </c>
      <c r="DB754" s="16" t="n">
        <f aca="false">CZ754/CY754-1</f>
        <v>-0.000167420056922829</v>
      </c>
      <c r="DC754" s="15" t="n">
        <f aca="false">CY754/CZ753-1</f>
        <v>-0.0064870259481038</v>
      </c>
      <c r="DD754" s="15" t="n">
        <f aca="false">CZ754/CZ753-1</f>
        <v>-0.00665335994677307</v>
      </c>
      <c r="DE754" s="34" t="str">
        <f aca="false">IF(CW754=0,"",-DC754*CS754)</f>
        <v/>
      </c>
      <c r="DY754" s="6"/>
      <c r="EB754" s="6" t="n">
        <f aca="false">CL754</f>
        <v>38338</v>
      </c>
      <c r="EC754" s="13" t="n">
        <f aca="false">SUM(CM752:CM754)</f>
        <v>-0.0112027721031983</v>
      </c>
    </row>
    <row r="755" customFormat="false" ht="15" hidden="false" customHeight="false" outlineLevel="0" collapsed="false">
      <c r="A755" s="0" t="n">
        <f aca="false">IF(FR755=1,CZ755,0)</f>
        <v>0</v>
      </c>
      <c r="C755" s="6" t="n">
        <v>38341</v>
      </c>
      <c r="D755" s="0" t="n">
        <f aca="false">IF(E755&gt;E754,1,)</f>
        <v>1</v>
      </c>
      <c r="E755" s="46" t="n">
        <v>112.9779</v>
      </c>
      <c r="F755" s="46" t="n">
        <v>113.6963</v>
      </c>
      <c r="G755" s="46" t="n">
        <v>116.2182</v>
      </c>
      <c r="H755" s="46" t="n">
        <v>118.7077</v>
      </c>
      <c r="I755" s="46" t="n">
        <v>119.662</v>
      </c>
      <c r="J755" s="47" t="str">
        <f aca="false">IF(MIN(E755:I755)=E755,$E$2,IF(MIN(E755:I755)=F755,$F$2,IF(MIN(E755:I755)=G755,$G$2,IF(MIN(E755:I755)=H755,$H$2,IF(MIN(E755:I755)=I755,$I$2)))))</f>
        <v>200D</v>
      </c>
      <c r="K755" s="47" t="str">
        <f aca="false">IF(MAX(E755:I755)=E755,$E$2,IF(MAX(E755:I755)=F755,$F$2,IF(MAX(E755:I755)=G755,$G$2,IF(MAX(E755:I755)=H755,$H$2,IF(MAX(E755:I755)=I755,$I$2)))))</f>
        <v>10D</v>
      </c>
      <c r="L755" s="4" t="n">
        <f aca="false">IF(MAX(E755:I755)=H755,1,0)</f>
        <v>0</v>
      </c>
      <c r="M755" s="4" t="n">
        <f aca="false">IF(MAX(E755:I755)=I755,1,0)</f>
        <v>1</v>
      </c>
      <c r="O755" s="4" t="n">
        <f aca="false">IF(CN755&gt;E755,1,0)</f>
        <v>1</v>
      </c>
      <c r="P755" s="4" t="n">
        <f aca="false">IF(CN755&gt;F755,1,0)</f>
        <v>1</v>
      </c>
      <c r="Q755" s="4" t="n">
        <f aca="false">IF(CN755&gt;G755,1,0)</f>
        <v>1</v>
      </c>
      <c r="R755" s="4" t="n">
        <f aca="false">IF(CN755&gt;H755,1,0)</f>
        <v>1</v>
      </c>
      <c r="S755" s="4" t="n">
        <f aca="false">IF(CN755&gt;I755,1,0)</f>
        <v>0</v>
      </c>
      <c r="T755" s="25" t="n">
        <f aca="false">IF(AND(AND(R755=0,S755=0,Q755=0),OR(S754=1,S753=1,S752=1)),1,0)</f>
        <v>0</v>
      </c>
      <c r="U755" s="13" t="n">
        <f aca="false">SUM(CM754:CM755)</f>
        <v>-0.00640218781013546</v>
      </c>
      <c r="AV755" s="0"/>
      <c r="AW755" s="55" t="n">
        <f aca="false">IF(EC755&gt;$AW$2,1,0)</f>
        <v>0</v>
      </c>
      <c r="AX755" s="0" t="n">
        <f aca="false">IF(AND(I755&gt;G755,I754&lt;G754),1,IF(OR(AND(I755&gt;F755,I754&lt;F754),AND(I755&gt;E755,I754&lt;E754)),1,0))</f>
        <v>0</v>
      </c>
      <c r="AY755" s="0" t="n">
        <f aca="false">IF(K754="10D",1,0)</f>
        <v>1</v>
      </c>
      <c r="AZ755" s="0" t="n">
        <f aca="false">IF(AND(I755&gt;G755,I754&lt;G754,I755&gt;F755,I754&gt;F754,I755&gt;E755,I754&gt;E754),1,0)</f>
        <v>0</v>
      </c>
      <c r="BA755" s="56" t="n">
        <f aca="false">IF(G755&gt;H755,1,0)</f>
        <v>0</v>
      </c>
      <c r="BB755" s="56" t="n">
        <f aca="false">IF(I755&lt;F755,1,0)</f>
        <v>0</v>
      </c>
      <c r="BC755" s="0" t="n">
        <f aca="false">IF(AND(SUM(AW754:AX754)=2,AY755=1),1,IF(SUM(AX753:AX755)=0,0,IF(AND(OR(AW753=1,AX753=1),OR(AW754=1,AX754=1),AY755=1),1,IF(AND(SUM(AW755:AY755)=2,SUM(AW753:AX753)=2,AX753=1),1,0))))</f>
        <v>0</v>
      </c>
      <c r="BD755" s="57" t="str">
        <f aca="false">IF(BC755=0,"",IF(AND(BC755=1,AZ755=0,AZ754=0,AZ753=0),1,IF(AND(BC755=1,OR(AZ755=1,AZ754=1,AZ753)),IF(BA755=1,1,0))))</f>
        <v/>
      </c>
      <c r="BE755" s="50" t="str">
        <f aca="false">IF(AND(BD755=1,BD754=1),0,IF(BD755=1,SUM(CM756:CM794),""))</f>
        <v/>
      </c>
      <c r="BF755" s="20" t="n">
        <f aca="false">IF(AND(BB755=1,BB754=1,BE714&lt;&gt;0),"",IF(AND(BB754=0,BB755=1),BF754,IF(AND(BB755=1,BB754=1),BF754,IF(AND(BF754="",BE754="",OR(BD754=0,BD754="")),"",IF(AND(BF754="",BE715=0),"",IF(AND(BE715&lt;&gt;"",BF754=BE715),"",IF(AND(BD754=1,BE754&lt;&gt;0),CM755,IF(BF754&lt;&gt;0,BF754+CM755,IF(BF754="","")))))))))</f>
        <v>0.025172924450879</v>
      </c>
      <c r="BI755" s="0"/>
      <c r="BU755" s="0"/>
      <c r="BZ755" s="49"/>
      <c r="CG755" s="13"/>
      <c r="CH755" s="40"/>
      <c r="CI755" s="13"/>
      <c r="CL755" s="6" t="n">
        <f aca="false">C755</f>
        <v>38341</v>
      </c>
      <c r="CM755" s="13" t="n">
        <f aca="false">CN755/CN754-1</f>
        <v>0.000251172136637612</v>
      </c>
      <c r="CN755" s="4" t="n">
        <v>119.47</v>
      </c>
      <c r="CO755" s="13" t="n">
        <f aca="false">CN755/CN750-1</f>
        <v>-0.00747694608291105</v>
      </c>
      <c r="CY755" s="4" t="n">
        <v>119.73</v>
      </c>
      <c r="CZ755" s="4" t="n">
        <v>119.47</v>
      </c>
      <c r="DA755" s="33" t="n">
        <f aca="false">CZ755-CN755</f>
        <v>0</v>
      </c>
      <c r="DB755" s="16" t="n">
        <f aca="false">CZ755/CY755-1</f>
        <v>-0.00217155266015201</v>
      </c>
      <c r="DC755" s="15" t="n">
        <f aca="false">CY755/CZ754-1</f>
        <v>0.00242799732083054</v>
      </c>
      <c r="DD755" s="15" t="n">
        <f aca="false">CZ755/CZ754-1</f>
        <v>0.000251172136637612</v>
      </c>
      <c r="DE755" s="34" t="str">
        <f aca="false">IF(CW755=0,"",-DC755*CS755)</f>
        <v/>
      </c>
      <c r="DY755" s="6"/>
      <c r="EB755" s="6" t="n">
        <f aca="false">CL755</f>
        <v>38341</v>
      </c>
      <c r="EC755" s="13" t="n">
        <f aca="false">SUM(CM753:CM755)</f>
        <v>-0.0116966947591758</v>
      </c>
    </row>
    <row r="756" customFormat="false" ht="15" hidden="false" customHeight="false" outlineLevel="0" collapsed="false">
      <c r="A756" s="0" t="n">
        <f aca="false">IF(FR756=1,CZ756,0)</f>
        <v>0</v>
      </c>
      <c r="C756" s="6" t="n">
        <v>38342</v>
      </c>
      <c r="D756" s="0" t="n">
        <f aca="false">IF(E756&gt;E755,1,)</f>
        <v>1</v>
      </c>
      <c r="E756" s="46" t="n">
        <v>113.0051</v>
      </c>
      <c r="F756" s="46" t="n">
        <v>113.7918</v>
      </c>
      <c r="G756" s="46" t="n">
        <v>116.3666</v>
      </c>
      <c r="H756" s="46" t="n">
        <v>118.817</v>
      </c>
      <c r="I756" s="46" t="n">
        <v>119.891</v>
      </c>
      <c r="J756" s="47" t="str">
        <f aca="false">IF(MIN(E756:I756)=E756,$E$2,IF(MIN(E756:I756)=F756,$F$2,IF(MIN(E756:I756)=G756,$G$2,IF(MIN(E756:I756)=H756,$H$2,IF(MIN(E756:I756)=I756,$I$2)))))</f>
        <v>200D</v>
      </c>
      <c r="K756" s="47" t="str">
        <f aca="false">IF(MAX(E756:I756)=E756,$E$2,IF(MAX(E756:I756)=F756,$F$2,IF(MAX(E756:I756)=G756,$G$2,IF(MAX(E756:I756)=H756,$H$2,IF(MAX(E756:I756)=I756,$I$2)))))</f>
        <v>10D</v>
      </c>
      <c r="L756" s="4" t="n">
        <f aca="false">IF(MAX(E756:I756)=H756,1,0)</f>
        <v>0</v>
      </c>
      <c r="M756" s="4" t="n">
        <f aca="false">IF(MAX(E756:I756)=I756,1,0)</f>
        <v>1</v>
      </c>
      <c r="O756" s="4" t="n">
        <f aca="false">IF(CN756&gt;E756,1,0)</f>
        <v>1</v>
      </c>
      <c r="P756" s="4" t="n">
        <f aca="false">IF(CN756&gt;F756,1,0)</f>
        <v>1</v>
      </c>
      <c r="Q756" s="4" t="n">
        <f aca="false">IF(CN756&gt;G756,1,0)</f>
        <v>1</v>
      </c>
      <c r="R756" s="4" t="n">
        <f aca="false">IF(CN756&gt;H756,1,0)</f>
        <v>1</v>
      </c>
      <c r="S756" s="4" t="n">
        <f aca="false">IF(CN756&gt;I756,1,0)</f>
        <v>1</v>
      </c>
      <c r="T756" s="25" t="n">
        <f aca="false">IF(AND(AND(R756=0,S756=0,Q756=0),OR(S755=1,S754=1,S753=1)),1,0)</f>
        <v>0</v>
      </c>
      <c r="U756" s="13" t="n">
        <f aca="false">SUM(CM755:CM756)</f>
        <v>0.00795185013111333</v>
      </c>
      <c r="AV756" s="0"/>
      <c r="AW756" s="55" t="n">
        <f aca="false">IF(EC756&gt;$AW$2,1,0)</f>
        <v>0</v>
      </c>
      <c r="AX756" s="0" t="n">
        <f aca="false">IF(AND(I756&gt;G756,I755&lt;G755),1,IF(OR(AND(I756&gt;F756,I755&lt;F755),AND(I756&gt;E756,I755&lt;E755)),1,0))</f>
        <v>0</v>
      </c>
      <c r="AY756" s="0" t="n">
        <f aca="false">IF(K755="10D",1,0)</f>
        <v>1</v>
      </c>
      <c r="AZ756" s="0" t="n">
        <f aca="false">IF(AND(I756&gt;G756,I755&lt;G755,I756&gt;F756,I755&gt;F755,I756&gt;E756,I755&gt;E755),1,0)</f>
        <v>0</v>
      </c>
      <c r="BA756" s="56" t="n">
        <f aca="false">IF(G756&gt;H756,1,0)</f>
        <v>0</v>
      </c>
      <c r="BB756" s="56" t="n">
        <f aca="false">IF(I756&lt;F756,1,0)</f>
        <v>0</v>
      </c>
      <c r="BC756" s="0" t="n">
        <f aca="false">IF(AND(SUM(AW755:AX755)=2,AY756=1),1,IF(SUM(AX754:AX756)=0,0,IF(AND(OR(AW754=1,AX754=1),OR(AW755=1,AX755=1),AY756=1),1,IF(AND(SUM(AW756:AY756)=2,SUM(AW754:AX754)=2,AX754=1),1,0))))</f>
        <v>0</v>
      </c>
      <c r="BD756" s="57" t="str">
        <f aca="false">IF(BC756=0,"",IF(AND(BC756=1,AZ756=0,AZ755=0,AZ754=0),1,IF(AND(BC756=1,OR(AZ756=1,AZ755=1,AZ754)),IF(BA756=1,1,0))))</f>
        <v/>
      </c>
      <c r="BE756" s="50" t="str">
        <f aca="false">IF(AND(BD756=1,BD755=1),0,IF(BD756=1,SUM(CM757:CM795),""))</f>
        <v/>
      </c>
      <c r="BF756" s="20" t="n">
        <f aca="false">IF(AND(BB756=1,BB755=1,BE715&lt;&gt;0),"",IF(AND(BB755=0,BB756=1),BF755,IF(AND(BB756=1,BB755=1),BF755,IF(AND(BF755="",BE755="",OR(BD755=0,BD755="")),"",IF(AND(BF755="",BE716=0),"",IF(AND(BE716&lt;&gt;"",BF755=BE716),"",IF(AND(BD755=1,BE755&lt;&gt;0),CM756,IF(BF755&lt;&gt;0,BF755+CM756,IF(BF755="","")))))))))</f>
        <v>0.0328736024453548</v>
      </c>
      <c r="BI756" s="0"/>
      <c r="BU756" s="0"/>
      <c r="BZ756" s="49"/>
      <c r="CG756" s="13"/>
      <c r="CH756" s="40"/>
      <c r="CI756" s="13"/>
      <c r="CL756" s="6" t="n">
        <f aca="false">C756</f>
        <v>38342</v>
      </c>
      <c r="CM756" s="13" t="n">
        <f aca="false">CN756/CN755-1</f>
        <v>0.00770067799447571</v>
      </c>
      <c r="CN756" s="4" t="n">
        <v>120.39</v>
      </c>
      <c r="CO756" s="13" t="n">
        <f aca="false">CN756/CN751-1</f>
        <v>-0.00331153241162352</v>
      </c>
      <c r="CY756" s="4" t="n">
        <v>119.6</v>
      </c>
      <c r="CZ756" s="4" t="n">
        <v>120.39</v>
      </c>
      <c r="DA756" s="33" t="n">
        <f aca="false">CZ756-CN756</f>
        <v>0</v>
      </c>
      <c r="DB756" s="16" t="n">
        <f aca="false">CZ756/CY756-1</f>
        <v>0.0066053511705686</v>
      </c>
      <c r="DC756" s="15" t="n">
        <f aca="false">CY756/CZ755-1</f>
        <v>0.00108813928182805</v>
      </c>
      <c r="DD756" s="15" t="n">
        <f aca="false">CZ756/CZ755-1</f>
        <v>0.00770067799447571</v>
      </c>
      <c r="DE756" s="34" t="str">
        <f aca="false">IF(CW756=0,"",-DC756*CS756)</f>
        <v/>
      </c>
      <c r="DY756" s="6"/>
      <c r="EB756" s="6" t="n">
        <f aca="false">CL756</f>
        <v>38342</v>
      </c>
      <c r="EC756" s="13" t="n">
        <f aca="false">SUM(CM754:CM756)</f>
        <v>0.00129849018434025</v>
      </c>
    </row>
    <row r="757" customFormat="false" ht="15" hidden="false" customHeight="false" outlineLevel="0" collapsed="false">
      <c r="A757" s="0" t="n">
        <f aca="false">IF(FR757=1,CZ757,0)</f>
        <v>0</v>
      </c>
      <c r="C757" s="6" t="n">
        <v>38343</v>
      </c>
      <c r="D757" s="0" t="n">
        <f aca="false">IF(E757&gt;E756,1,)</f>
        <v>1</v>
      </c>
      <c r="E757" s="46" t="n">
        <v>113.036</v>
      </c>
      <c r="F757" s="46" t="n">
        <v>113.8879</v>
      </c>
      <c r="G757" s="46" t="n">
        <v>116.5296</v>
      </c>
      <c r="H757" s="46" t="n">
        <v>118.9437</v>
      </c>
      <c r="I757" s="46" t="n">
        <v>120.08</v>
      </c>
      <c r="J757" s="47" t="str">
        <f aca="false">IF(MIN(E757:I757)=E757,$E$2,IF(MIN(E757:I757)=F757,$F$2,IF(MIN(E757:I757)=G757,$G$2,IF(MIN(E757:I757)=H757,$H$2,IF(MIN(E757:I757)=I757,$I$2)))))</f>
        <v>200D</v>
      </c>
      <c r="K757" s="47" t="str">
        <f aca="false">IF(MAX(E757:I757)=E757,$E$2,IF(MAX(E757:I757)=F757,$F$2,IF(MAX(E757:I757)=G757,$G$2,IF(MAX(E757:I757)=H757,$H$2,IF(MAX(E757:I757)=I757,$I$2)))))</f>
        <v>10D</v>
      </c>
      <c r="L757" s="4" t="n">
        <f aca="false">IF(MAX(E757:I757)=H757,1,0)</f>
        <v>0</v>
      </c>
      <c r="M757" s="4" t="n">
        <f aca="false">IF(MAX(E757:I757)=I757,1,0)</f>
        <v>1</v>
      </c>
      <c r="O757" s="4" t="n">
        <f aca="false">IF(CN757&gt;E757,1,0)</f>
        <v>1</v>
      </c>
      <c r="P757" s="4" t="n">
        <f aca="false">IF(CN757&gt;F757,1,0)</f>
        <v>1</v>
      </c>
      <c r="Q757" s="4" t="n">
        <f aca="false">IF(CN757&gt;G757,1,0)</f>
        <v>1</v>
      </c>
      <c r="R757" s="4" t="n">
        <f aca="false">IF(CN757&gt;H757,1,0)</f>
        <v>1</v>
      </c>
      <c r="S757" s="4" t="n">
        <f aca="false">IF(CN757&gt;I757,1,0)</f>
        <v>1</v>
      </c>
      <c r="T757" s="25" t="n">
        <f aca="false">IF(AND(AND(R757=0,S757=0,Q757=0),OR(S756=1,S755=1,S754=1)),1,0)</f>
        <v>0</v>
      </c>
      <c r="U757" s="13" t="n">
        <f aca="false">SUM(CM756:CM757)</f>
        <v>0.0101095159378266</v>
      </c>
      <c r="AV757" s="0"/>
      <c r="AW757" s="55" t="n">
        <f aca="false">IF(EC757&gt;$AW$2,1,0)</f>
        <v>1</v>
      </c>
      <c r="AX757" s="0" t="n">
        <f aca="false">IF(AND(I757&gt;G757,I756&lt;G756),1,IF(OR(AND(I757&gt;F757,I756&lt;F756),AND(I757&gt;E757,I756&lt;E756)),1,0))</f>
        <v>0</v>
      </c>
      <c r="AY757" s="0" t="n">
        <f aca="false">IF(K756="10D",1,0)</f>
        <v>1</v>
      </c>
      <c r="AZ757" s="0" t="n">
        <f aca="false">IF(AND(I757&gt;G757,I756&lt;G756,I757&gt;F757,I756&gt;F756,I757&gt;E757,I756&gt;E756),1,0)</f>
        <v>0</v>
      </c>
      <c r="BA757" s="56" t="n">
        <f aca="false">IF(G757&gt;H757,1,0)</f>
        <v>0</v>
      </c>
      <c r="BB757" s="56" t="n">
        <f aca="false">IF(I757&lt;F757,1,0)</f>
        <v>0</v>
      </c>
      <c r="BC757" s="0" t="n">
        <f aca="false">IF(AND(SUM(AW756:AX756)=2,AY757=1),1,IF(SUM(AX755:AX757)=0,0,IF(AND(OR(AW755=1,AX755=1),OR(AW756=1,AX756=1),AY757=1),1,IF(AND(SUM(AW757:AY757)=2,SUM(AW755:AX755)=2,AX755=1),1,0))))</f>
        <v>0</v>
      </c>
      <c r="BD757" s="57" t="str">
        <f aca="false">IF(BC757=0,"",IF(AND(BC757=1,AZ757=0,AZ756=0,AZ755=0),1,IF(AND(BC757=1,OR(AZ757=1,AZ756=1,AZ755)),IF(BA757=1,1,0))))</f>
        <v/>
      </c>
      <c r="BE757" s="50" t="str">
        <f aca="false">IF(AND(BD757=1,BD756=1),0,IF(BD757=1,SUM(CM758:CM796),""))</f>
        <v/>
      </c>
      <c r="BF757" s="20" t="n">
        <f aca="false">IF(AND(BB757=1,BB756=1,BE716&lt;&gt;0),"",IF(AND(BB756=0,BB757=1),BF756,IF(AND(BB757=1,BB756=1),BF756,IF(AND(BF756="",BE756="",OR(BD756=0,BD756="")),"",IF(AND(BF756="",BE717=0),"",IF(AND(BE717&lt;&gt;"",BF756=BE717),"",IF(AND(BD756=1,BE756&lt;&gt;0),CM757,IF(BF756&lt;&gt;0,BF756+CM757,IF(BF756="","")))))))))</f>
        <v>0.0352824403887056</v>
      </c>
      <c r="BI757" s="0"/>
      <c r="BU757" s="0"/>
      <c r="BZ757" s="49"/>
      <c r="CG757" s="13"/>
      <c r="CH757" s="40"/>
      <c r="CI757" s="13"/>
      <c r="CL757" s="6" t="n">
        <f aca="false">C757</f>
        <v>38343</v>
      </c>
      <c r="CM757" s="13" t="n">
        <f aca="false">CN757/CN756-1</f>
        <v>0.00240883794335089</v>
      </c>
      <c r="CN757" s="4" t="n">
        <v>120.68</v>
      </c>
      <c r="CO757" s="13" t="n">
        <f aca="false">CN757/CN752-1</f>
        <v>-0.00165453342157507</v>
      </c>
      <c r="CY757" s="4" t="n">
        <v>120.38</v>
      </c>
      <c r="CZ757" s="4" t="n">
        <v>120.68</v>
      </c>
      <c r="DA757" s="33" t="n">
        <f aca="false">CZ757-CN757</f>
        <v>0</v>
      </c>
      <c r="DB757" s="16" t="n">
        <f aca="false">CZ757/CY757-1</f>
        <v>0.00249210832364199</v>
      </c>
      <c r="DC757" s="15" t="n">
        <f aca="false">CY757/CZ756-1</f>
        <v>-8.30633773569733E-005</v>
      </c>
      <c r="DD757" s="15" t="n">
        <f aca="false">CZ757/CZ756-1</f>
        <v>0.00240883794335089</v>
      </c>
      <c r="DE757" s="34" t="str">
        <f aca="false">IF(CW757=0,"",-DC757*CS757)</f>
        <v/>
      </c>
      <c r="DY757" s="6"/>
      <c r="EB757" s="6" t="n">
        <f aca="false">CL757</f>
        <v>38343</v>
      </c>
      <c r="EC757" s="13" t="n">
        <f aca="false">SUM(CM755:CM757)</f>
        <v>0.0103606880744642</v>
      </c>
    </row>
    <row r="758" customFormat="false" ht="15" hidden="false" customHeight="false" outlineLevel="0" collapsed="false">
      <c r="A758" s="0" t="n">
        <f aca="false">IF(FR758=1,CZ758,0)</f>
        <v>0</v>
      </c>
      <c r="C758" s="6" t="n">
        <v>38344</v>
      </c>
      <c r="D758" s="0" t="n">
        <f aca="false">IF(E758&gt;E757,1,)</f>
        <v>1</v>
      </c>
      <c r="E758" s="46" t="n">
        <v>113.0769</v>
      </c>
      <c r="F758" s="46" t="n">
        <v>113.9935</v>
      </c>
      <c r="G758" s="46" t="n">
        <v>116.7142</v>
      </c>
      <c r="H758" s="46" t="n">
        <v>119.0703</v>
      </c>
      <c r="I758" s="46" t="n">
        <v>120.236</v>
      </c>
      <c r="J758" s="47" t="str">
        <f aca="false">IF(MIN(E758:I758)=E758,$E$2,IF(MIN(E758:I758)=F758,$F$2,IF(MIN(E758:I758)=G758,$G$2,IF(MIN(E758:I758)=H758,$H$2,IF(MIN(E758:I758)=I758,$I$2)))))</f>
        <v>200D</v>
      </c>
      <c r="K758" s="47" t="str">
        <f aca="false">IF(MAX(E758:I758)=E758,$E$2,IF(MAX(E758:I758)=F758,$F$2,IF(MAX(E758:I758)=G758,$G$2,IF(MAX(E758:I758)=H758,$H$2,IF(MAX(E758:I758)=I758,$I$2)))))</f>
        <v>10D</v>
      </c>
      <c r="L758" s="4" t="n">
        <f aca="false">IF(MAX(E758:I758)=H758,1,0)</f>
        <v>0</v>
      </c>
      <c r="M758" s="4" t="n">
        <f aca="false">IF(MAX(E758:I758)=I758,1,0)</f>
        <v>1</v>
      </c>
      <c r="O758" s="4" t="n">
        <f aca="false">IF(CN758&gt;E758,1,0)</f>
        <v>1</v>
      </c>
      <c r="P758" s="4" t="n">
        <f aca="false">IF(CN758&gt;F758,1,0)</f>
        <v>1</v>
      </c>
      <c r="Q758" s="4" t="n">
        <f aca="false">IF(CN758&gt;G758,1,0)</f>
        <v>1</v>
      </c>
      <c r="R758" s="4" t="n">
        <f aca="false">IF(CN758&gt;H758,1,0)</f>
        <v>1</v>
      </c>
      <c r="S758" s="4" t="n">
        <f aca="false">IF(CN758&gt;I758,1,0)</f>
        <v>1</v>
      </c>
      <c r="T758" s="25" t="n">
        <f aca="false">IF(AND(AND(R758=0,S758=0,Q758=0),OR(S757=1,S756=1,S755=1)),1,0)</f>
        <v>0</v>
      </c>
      <c r="U758" s="13" t="n">
        <f aca="false">SUM(CM757:CM758)</f>
        <v>0.00315461189098087</v>
      </c>
      <c r="AV758" s="0"/>
      <c r="AW758" s="55" t="n">
        <f aca="false">IF(EC758&gt;$AW$2,1,0)</f>
        <v>1</v>
      </c>
      <c r="AX758" s="0" t="n">
        <f aca="false">IF(AND(I758&gt;G758,I757&lt;G757),1,IF(OR(AND(I758&gt;F758,I757&lt;F757),AND(I758&gt;E758,I757&lt;E757)),1,0))</f>
        <v>0</v>
      </c>
      <c r="AY758" s="0" t="n">
        <f aca="false">IF(K757="10D",1,0)</f>
        <v>1</v>
      </c>
      <c r="AZ758" s="0" t="n">
        <f aca="false">IF(AND(I758&gt;G758,I757&lt;G757,I758&gt;F758,I757&gt;F757,I758&gt;E758,I757&gt;E757),1,0)</f>
        <v>0</v>
      </c>
      <c r="BA758" s="56" t="n">
        <f aca="false">IF(G758&gt;H758,1,0)</f>
        <v>0</v>
      </c>
      <c r="BB758" s="56" t="n">
        <f aca="false">IF(I758&lt;F758,1,0)</f>
        <v>0</v>
      </c>
      <c r="BC758" s="0" t="n">
        <f aca="false">IF(AND(SUM(AW757:AX757)=2,AY758=1),1,IF(SUM(AX756:AX758)=0,0,IF(AND(OR(AW756=1,AX756=1),OR(AW757=1,AX757=1),AY758=1),1,IF(AND(SUM(AW758:AY758)=2,SUM(AW756:AX756)=2,AX756=1),1,0))))</f>
        <v>0</v>
      </c>
      <c r="BD758" s="57" t="str">
        <f aca="false">IF(BC758=0,"",IF(AND(BC758=1,AZ758=0,AZ757=0,AZ756=0),1,IF(AND(BC758=1,OR(AZ758=1,AZ757=1,AZ756)),IF(BA758=1,1,0))))</f>
        <v/>
      </c>
      <c r="BE758" s="50" t="str">
        <f aca="false">IF(AND(BD758=1,BD757=1),0,IF(BD758=1,SUM(CM759:CM797),""))</f>
        <v/>
      </c>
      <c r="BF758" s="20" t="n">
        <f aca="false">IF(AND(BB758=1,BB757=1,BE717&lt;&gt;0),"",IF(AND(BB757=0,BB758=1),BF757,IF(AND(BB758=1,BB757=1),BF757,IF(AND(BF757="",BE757="",OR(BD757=0,BD757="")),"",IF(AND(BF757="",BE718=0),"",IF(AND(BE718&lt;&gt;"",BF757=BE718),"",IF(AND(BD757=1,BE757&lt;&gt;0),CM758,IF(BF757&lt;&gt;0,BF757+CM758,IF(BF757="","")))))))))</f>
        <v>0.0360282143363356</v>
      </c>
      <c r="BI758" s="0"/>
      <c r="BU758" s="0"/>
      <c r="BZ758" s="49"/>
      <c r="CG758" s="13"/>
      <c r="CH758" s="40"/>
      <c r="CI758" s="13"/>
      <c r="CL758" s="6" t="n">
        <f aca="false">C758</f>
        <v>38344</v>
      </c>
      <c r="CM758" s="13" t="n">
        <f aca="false">CN758/CN757-1</f>
        <v>0.00074577394762998</v>
      </c>
      <c r="CN758" s="4" t="n">
        <v>120.77</v>
      </c>
      <c r="CO758" s="13" t="n">
        <f aca="false">CN758/CN753-1</f>
        <v>0.00440785096473717</v>
      </c>
      <c r="CY758" s="4" t="n">
        <v>120.87</v>
      </c>
      <c r="CZ758" s="4" t="n">
        <v>120.77</v>
      </c>
      <c r="DA758" s="33" t="n">
        <f aca="false">CZ758-CN758</f>
        <v>0</v>
      </c>
      <c r="DB758" s="16" t="n">
        <f aca="false">CZ758/CY758-1</f>
        <v>-0.000827335153470776</v>
      </c>
      <c r="DC758" s="15" t="n">
        <f aca="false">CY758/CZ757-1</f>
        <v>0.00157441166721917</v>
      </c>
      <c r="DD758" s="15" t="n">
        <f aca="false">CZ758/CZ757-1</f>
        <v>0.00074577394762998</v>
      </c>
      <c r="DE758" s="34" t="str">
        <f aca="false">IF(CW758=0,"",-DC758*CS758)</f>
        <v/>
      </c>
      <c r="DY758" s="6"/>
      <c r="EB758" s="6" t="n">
        <f aca="false">CL758</f>
        <v>38344</v>
      </c>
      <c r="EC758" s="13" t="n">
        <f aca="false">SUM(CM756:CM758)</f>
        <v>0.0108552898854566</v>
      </c>
    </row>
    <row r="759" customFormat="false" ht="15" hidden="false" customHeight="false" outlineLevel="0" collapsed="false">
      <c r="A759" s="0" t="n">
        <f aca="false">IF(FR759=1,CZ759,0)</f>
        <v>0</v>
      </c>
      <c r="C759" s="6" t="n">
        <v>38348</v>
      </c>
      <c r="D759" s="0" t="n">
        <f aca="false">IF(E759&gt;E758,1,)</f>
        <v>1</v>
      </c>
      <c r="E759" s="46" t="n">
        <v>113.1239</v>
      </c>
      <c r="F759" s="46" t="n">
        <v>114.0967</v>
      </c>
      <c r="G759" s="46" t="n">
        <v>116.9118</v>
      </c>
      <c r="H759" s="46" t="n">
        <v>119.159</v>
      </c>
      <c r="I759" s="46" t="n">
        <v>120.355</v>
      </c>
      <c r="J759" s="47" t="str">
        <f aca="false">IF(MIN(E759:I759)=E759,$E$2,IF(MIN(E759:I759)=F759,$F$2,IF(MIN(E759:I759)=G759,$G$2,IF(MIN(E759:I759)=H759,$H$2,IF(MIN(E759:I759)=I759,$I$2)))))</f>
        <v>200D</v>
      </c>
      <c r="K759" s="47" t="str">
        <f aca="false">IF(MAX(E759:I759)=E759,$E$2,IF(MAX(E759:I759)=F759,$F$2,IF(MAX(E759:I759)=G759,$G$2,IF(MAX(E759:I759)=H759,$H$2,IF(MAX(E759:I759)=I759,$I$2)))))</f>
        <v>10D</v>
      </c>
      <c r="L759" s="4" t="n">
        <f aca="false">IF(MAX(E759:I759)=H759,1,0)</f>
        <v>0</v>
      </c>
      <c r="M759" s="4" t="n">
        <f aca="false">IF(MAX(E759:I759)=I759,1,0)</f>
        <v>1</v>
      </c>
      <c r="O759" s="4" t="n">
        <f aca="false">IF(CN759&gt;E759,1,0)</f>
        <v>1</v>
      </c>
      <c r="P759" s="4" t="n">
        <f aca="false">IF(CN759&gt;F759,1,0)</f>
        <v>1</v>
      </c>
      <c r="Q759" s="4" t="n">
        <f aca="false">IF(CN759&gt;G759,1,0)</f>
        <v>1</v>
      </c>
      <c r="R759" s="4" t="n">
        <f aca="false">IF(CN759&gt;H759,1,0)</f>
        <v>1</v>
      </c>
      <c r="S759" s="4" t="n">
        <f aca="false">IF(CN759&gt;I759,1,0)</f>
        <v>1</v>
      </c>
      <c r="T759" s="25" t="n">
        <f aca="false">IF(AND(AND(R759=0,S759=0,Q759=0),OR(S758=1,S757=1,S756=1)),1,0)</f>
        <v>0</v>
      </c>
      <c r="U759" s="13" t="n">
        <f aca="false">SUM(CM758:CM759)</f>
        <v>-0.0013242765616025</v>
      </c>
      <c r="AV759" s="0"/>
      <c r="AW759" s="55" t="n">
        <f aca="false">IF(EC759&gt;$AW$2,1,0)</f>
        <v>0</v>
      </c>
      <c r="AX759" s="0" t="n">
        <f aca="false">IF(AND(I759&gt;G759,I758&lt;G758),1,IF(OR(AND(I759&gt;F759,I758&lt;F758),AND(I759&gt;E759,I758&lt;E758)),1,0))</f>
        <v>0</v>
      </c>
      <c r="AY759" s="0" t="n">
        <f aca="false">IF(K758="10D",1,0)</f>
        <v>1</v>
      </c>
      <c r="AZ759" s="0" t="n">
        <f aca="false">IF(AND(I759&gt;G759,I758&lt;G758,I759&gt;F759,I758&gt;F758,I759&gt;E759,I758&gt;E758),1,0)</f>
        <v>0</v>
      </c>
      <c r="BA759" s="56" t="n">
        <f aca="false">IF(G759&gt;H759,1,0)</f>
        <v>0</v>
      </c>
      <c r="BB759" s="56" t="n">
        <f aca="false">IF(I759&lt;F759,1,0)</f>
        <v>0</v>
      </c>
      <c r="BC759" s="0" t="n">
        <f aca="false">IF(AND(SUM(AW758:AX758)=2,AY759=1),1,IF(SUM(AX757:AX759)=0,0,IF(AND(OR(AW757=1,AX757=1),OR(AW758=1,AX758=1),AY759=1),1,IF(AND(SUM(AW759:AY759)=2,SUM(AW757:AX757)=2,AX757=1),1,0))))</f>
        <v>0</v>
      </c>
      <c r="BD759" s="57" t="str">
        <f aca="false">IF(BC759=0,"",IF(AND(BC759=1,AZ759=0,AZ758=0,AZ757=0),1,IF(AND(BC759=1,OR(AZ759=1,AZ758=1,AZ757)),IF(BA759=1,1,0))))</f>
        <v/>
      </c>
      <c r="BE759" s="50" t="str">
        <f aca="false">IF(AND(BD759=1,BD758=1),0,IF(BD759=1,SUM(CM760:CM798),""))</f>
        <v/>
      </c>
      <c r="BF759" s="20" t="n">
        <f aca="false">IF(AND(BB759=1,BB758=1,BE718&lt;&gt;0),"",IF(AND(BB758=0,BB759=1),BF758,IF(AND(BB759=1,BB758=1),BF758,IF(AND(BF758="",BE758="",OR(BD758=0,BD758="")),"",IF(AND(BF758="",BE719=0),"",IF(AND(BE719&lt;&gt;"",BF758=BE719),"",IF(AND(BD758=1,BE758&lt;&gt;0),CM759,IF(BF758&lt;&gt;0,BF758+CM759,IF(BF758="","")))))))))</f>
        <v>0.0339581638271031</v>
      </c>
      <c r="BI759" s="0"/>
      <c r="BU759" s="0"/>
      <c r="BZ759" s="49"/>
      <c r="CG759" s="13"/>
      <c r="CH759" s="40"/>
      <c r="CI759" s="13"/>
      <c r="CL759" s="6" t="n">
        <f aca="false">C759</f>
        <v>38348</v>
      </c>
      <c r="CM759" s="13" t="n">
        <f aca="false">CN759/CN758-1</f>
        <v>-0.00207005050923248</v>
      </c>
      <c r="CN759" s="4" t="n">
        <v>120.52</v>
      </c>
      <c r="CO759" s="13" t="n">
        <f aca="false">CN759/CN754-1</f>
        <v>0.00904219691895514</v>
      </c>
      <c r="CY759" s="4" t="n">
        <v>121.2</v>
      </c>
      <c r="CZ759" s="4" t="n">
        <v>120.52</v>
      </c>
      <c r="DA759" s="33" t="n">
        <f aca="false">CZ759-CN759</f>
        <v>0</v>
      </c>
      <c r="DB759" s="16" t="n">
        <f aca="false">CZ759/CY759-1</f>
        <v>-0.00561056105610569</v>
      </c>
      <c r="DC759" s="15" t="n">
        <f aca="false">CY759/CZ758-1</f>
        <v>0.00356048687587984</v>
      </c>
      <c r="DD759" s="15" t="n">
        <f aca="false">CZ759/CZ758-1</f>
        <v>-0.00207005050923248</v>
      </c>
      <c r="DE759" s="34" t="str">
        <f aca="false">IF(CW759=0,"",-DC759*CS759)</f>
        <v/>
      </c>
      <c r="DY759" s="6"/>
      <c r="EB759" s="6" t="n">
        <f aca="false">CL759</f>
        <v>38348</v>
      </c>
      <c r="EC759" s="13" t="n">
        <f aca="false">SUM(CM757:CM759)</f>
        <v>0.00108456138174839</v>
      </c>
    </row>
    <row r="760" customFormat="false" ht="15" hidden="false" customHeight="false" outlineLevel="0" collapsed="false">
      <c r="A760" s="0" t="n">
        <f aca="false">IF(FR760=1,CZ760,0)</f>
        <v>0</v>
      </c>
      <c r="C760" s="6" t="n">
        <v>38349</v>
      </c>
      <c r="D760" s="0" t="n">
        <f aca="false">IF(E760&gt;E759,1,)</f>
        <v>1</v>
      </c>
      <c r="E760" s="46" t="n">
        <v>113.1669</v>
      </c>
      <c r="F760" s="46" t="n">
        <v>114.2245</v>
      </c>
      <c r="G760" s="46" t="n">
        <v>117.1102</v>
      </c>
      <c r="H760" s="46" t="n">
        <v>119.2387</v>
      </c>
      <c r="I760" s="46" t="n">
        <v>120.436</v>
      </c>
      <c r="J760" s="47" t="str">
        <f aca="false">IF(MIN(E760:I760)=E760,$E$2,IF(MIN(E760:I760)=F760,$F$2,IF(MIN(E760:I760)=G760,$G$2,IF(MIN(E760:I760)=H760,$H$2,IF(MIN(E760:I760)=I760,$I$2)))))</f>
        <v>200D</v>
      </c>
      <c r="K760" s="47" t="str">
        <f aca="false">IF(MAX(E760:I760)=E760,$E$2,IF(MAX(E760:I760)=F760,$F$2,IF(MAX(E760:I760)=G760,$G$2,IF(MAX(E760:I760)=H760,$H$2,IF(MAX(E760:I760)=I760,$I$2)))))</f>
        <v>10D</v>
      </c>
      <c r="L760" s="4" t="n">
        <f aca="false">IF(MAX(E760:I760)=H760,1,0)</f>
        <v>0</v>
      </c>
      <c r="M760" s="4" t="n">
        <f aca="false">IF(MAX(E760:I760)=I760,1,0)</f>
        <v>1</v>
      </c>
      <c r="O760" s="4" t="n">
        <f aca="false">IF(CN760&gt;E760,1,0)</f>
        <v>1</v>
      </c>
      <c r="P760" s="4" t="n">
        <f aca="false">IF(CN760&gt;F760,1,0)</f>
        <v>1</v>
      </c>
      <c r="Q760" s="4" t="n">
        <f aca="false">IF(CN760&gt;G760,1,0)</f>
        <v>1</v>
      </c>
      <c r="R760" s="4" t="n">
        <f aca="false">IF(CN760&gt;H760,1,0)</f>
        <v>1</v>
      </c>
      <c r="S760" s="4" t="n">
        <f aca="false">IF(CN760&gt;I760,1,0)</f>
        <v>1</v>
      </c>
      <c r="T760" s="25" t="n">
        <f aca="false">IF(AND(AND(R760=0,S760=0,Q760=0),OR(S759=1,S758=1,S757=1)),1,0)</f>
        <v>0</v>
      </c>
      <c r="U760" s="13" t="n">
        <f aca="false">SUM(CM759:CM760)</f>
        <v>0.00340621898960591</v>
      </c>
      <c r="AV760" s="0"/>
      <c r="AW760" s="55" t="n">
        <f aca="false">IF(EC760&gt;$AW$2,1,0)</f>
        <v>0</v>
      </c>
      <c r="AX760" s="0" t="n">
        <f aca="false">IF(AND(I760&gt;G760,I759&lt;G759),1,IF(OR(AND(I760&gt;F760,I759&lt;F759),AND(I760&gt;E760,I759&lt;E759)),1,0))</f>
        <v>0</v>
      </c>
      <c r="AY760" s="0" t="n">
        <f aca="false">IF(K759="10D",1,0)</f>
        <v>1</v>
      </c>
      <c r="AZ760" s="0" t="n">
        <f aca="false">IF(AND(I760&gt;G760,I759&lt;G759,I760&gt;F760,I759&gt;F759,I760&gt;E760,I759&gt;E759),1,0)</f>
        <v>0</v>
      </c>
      <c r="BA760" s="56" t="n">
        <f aca="false">IF(G760&gt;H760,1,0)</f>
        <v>0</v>
      </c>
      <c r="BB760" s="56" t="n">
        <f aca="false">IF(I760&lt;F760,1,0)</f>
        <v>0</v>
      </c>
      <c r="BC760" s="0" t="n">
        <f aca="false">IF(AND(SUM(AW759:AX759)=2,AY760=1),1,IF(SUM(AX758:AX760)=0,0,IF(AND(OR(AW758=1,AX758=1),OR(AW759=1,AX759=1),AY760=1),1,IF(AND(SUM(AW760:AY760)=2,SUM(AW758:AX758)=2,AX758=1),1,0))))</f>
        <v>0</v>
      </c>
      <c r="BD760" s="57" t="str">
        <f aca="false">IF(BC760=0,"",IF(AND(BC760=1,AZ760=0,AZ759=0,AZ758=0),1,IF(AND(BC760=1,OR(AZ760=1,AZ759=1,AZ758)),IF(BA760=1,1,0))))</f>
        <v/>
      </c>
      <c r="BE760" s="50" t="str">
        <f aca="false">IF(AND(BD760=1,BD759=1),0,IF(BD760=1,SUM(CM761:CM799),""))</f>
        <v/>
      </c>
      <c r="BF760" s="20" t="n">
        <f aca="false">IF(AND(BB760=1,BB759=1,BE719&lt;&gt;0),"",IF(AND(BB759=0,BB760=1),BF759,IF(AND(BB760=1,BB759=1),BF759,IF(AND(BF759="",BE759="",OR(BD759=0,BD759="")),"",IF(AND(BF759="",BE720=0),"",IF(AND(BE720&lt;&gt;"",BF759=BE720),"",IF(AND(BD759=1,BE759&lt;&gt;0),CM760,IF(BF759&lt;&gt;0,BF759+CM760,IF(BF759="","")))))))))</f>
        <v>0.0394344333259415</v>
      </c>
      <c r="BI760" s="0"/>
      <c r="BU760" s="0"/>
      <c r="BZ760" s="49"/>
      <c r="CG760" s="13"/>
      <c r="CH760" s="40"/>
      <c r="CI760" s="13"/>
      <c r="CL760" s="6" t="n">
        <f aca="false">C760</f>
        <v>38349</v>
      </c>
      <c r="CM760" s="13" t="n">
        <f aca="false">CN760/CN759-1</f>
        <v>0.00547626949883839</v>
      </c>
      <c r="CN760" s="4" t="n">
        <v>121.18</v>
      </c>
      <c r="CO760" s="13" t="n">
        <f aca="false">CN760/CN755-1</f>
        <v>0.0143132167071232</v>
      </c>
      <c r="CY760" s="4" t="n">
        <v>120.64</v>
      </c>
      <c r="CZ760" s="4" t="n">
        <v>121.18</v>
      </c>
      <c r="DA760" s="33" t="n">
        <f aca="false">CZ760-CN760</f>
        <v>0</v>
      </c>
      <c r="DB760" s="16" t="n">
        <f aca="false">CZ760/CY760-1</f>
        <v>0.00447612732095504</v>
      </c>
      <c r="DC760" s="15" t="n">
        <f aca="false">CY760/CZ759-1</f>
        <v>0.000995685363425203</v>
      </c>
      <c r="DD760" s="15" t="n">
        <f aca="false">CZ760/CZ759-1</f>
        <v>0.00547626949883839</v>
      </c>
      <c r="DE760" s="34" t="str">
        <f aca="false">IF(CW760=0,"",-DC760*CS760)</f>
        <v/>
      </c>
      <c r="DY760" s="6"/>
      <c r="EB760" s="6" t="n">
        <f aca="false">CL760</f>
        <v>38349</v>
      </c>
      <c r="EC760" s="13" t="n">
        <f aca="false">SUM(CM758:CM760)</f>
        <v>0.00415199293723589</v>
      </c>
    </row>
    <row r="761" customFormat="false" ht="15" hidden="false" customHeight="false" outlineLevel="0" collapsed="false">
      <c r="A761" s="0" t="n">
        <f aca="false">IF(FR761=1,CZ761,0)</f>
        <v>0</v>
      </c>
      <c r="C761" s="6" t="n">
        <v>38350</v>
      </c>
      <c r="D761" s="0" t="n">
        <f aca="false">IF(E761&gt;E760,1,)</f>
        <v>1</v>
      </c>
      <c r="E761" s="46" t="n">
        <v>113.2177</v>
      </c>
      <c r="F761" s="46" t="n">
        <v>114.3696</v>
      </c>
      <c r="G761" s="46" t="n">
        <v>117.3038</v>
      </c>
      <c r="H761" s="46" t="n">
        <v>119.3263</v>
      </c>
      <c r="I761" s="46" t="n">
        <v>120.493</v>
      </c>
      <c r="J761" s="47" t="str">
        <f aca="false">IF(MIN(E761:I761)=E761,$E$2,IF(MIN(E761:I761)=F761,$F$2,IF(MIN(E761:I761)=G761,$G$2,IF(MIN(E761:I761)=H761,$H$2,IF(MIN(E761:I761)=I761,$I$2)))))</f>
        <v>200D</v>
      </c>
      <c r="K761" s="47" t="str">
        <f aca="false">IF(MAX(E761:I761)=E761,$E$2,IF(MAX(E761:I761)=F761,$F$2,IF(MAX(E761:I761)=G761,$G$2,IF(MAX(E761:I761)=H761,$H$2,IF(MAX(E761:I761)=I761,$I$2)))))</f>
        <v>10D</v>
      </c>
      <c r="L761" s="4" t="n">
        <f aca="false">IF(MAX(E761:I761)=H761,1,0)</f>
        <v>0</v>
      </c>
      <c r="M761" s="4" t="n">
        <f aca="false">IF(MAX(E761:I761)=I761,1,0)</f>
        <v>1</v>
      </c>
      <c r="O761" s="4" t="n">
        <f aca="false">IF(CN761&gt;E761,1,0)</f>
        <v>1</v>
      </c>
      <c r="P761" s="4" t="n">
        <f aca="false">IF(CN761&gt;F761,1,0)</f>
        <v>1</v>
      </c>
      <c r="Q761" s="4" t="n">
        <f aca="false">IF(CN761&gt;G761,1,0)</f>
        <v>1</v>
      </c>
      <c r="R761" s="4" t="n">
        <f aca="false">IF(CN761&gt;H761,1,0)</f>
        <v>1</v>
      </c>
      <c r="S761" s="4" t="n">
        <f aca="false">IF(CN761&gt;I761,1,0)</f>
        <v>1</v>
      </c>
      <c r="T761" s="25" t="n">
        <f aca="false">IF(AND(AND(R761=0,S761=0,Q761=0),OR(S760=1,S759=1,S758=1)),1,0)</f>
        <v>0</v>
      </c>
      <c r="U761" s="13" t="n">
        <f aca="false">SUM(CM760:CM761)</f>
        <v>0.00696166312815016</v>
      </c>
      <c r="AV761" s="0"/>
      <c r="AW761" s="55" t="n">
        <f aca="false">IF(EC761&gt;$AW$2,1,0)</f>
        <v>0</v>
      </c>
      <c r="AX761" s="0" t="n">
        <f aca="false">IF(AND(I761&gt;G761,I760&lt;G760),1,IF(OR(AND(I761&gt;F761,I760&lt;F760),AND(I761&gt;E761,I760&lt;E760)),1,0))</f>
        <v>0</v>
      </c>
      <c r="AY761" s="0" t="n">
        <f aca="false">IF(K760="10D",1,0)</f>
        <v>1</v>
      </c>
      <c r="AZ761" s="0" t="n">
        <f aca="false">IF(AND(I761&gt;G761,I760&lt;G760,I761&gt;F761,I760&gt;F760,I761&gt;E761,I760&gt;E760),1,0)</f>
        <v>0</v>
      </c>
      <c r="BA761" s="56" t="n">
        <f aca="false">IF(G761&gt;H761,1,0)</f>
        <v>0</v>
      </c>
      <c r="BB761" s="56" t="n">
        <f aca="false">IF(I761&lt;F761,1,0)</f>
        <v>0</v>
      </c>
      <c r="BC761" s="0" t="n">
        <f aca="false">IF(AND(SUM(AW760:AX760)=2,AY761=1),1,IF(SUM(AX759:AX761)=0,0,IF(AND(OR(AW759=1,AX759=1),OR(AW760=1,AX760=1),AY761=1),1,IF(AND(SUM(AW761:AY761)=2,SUM(AW759:AX759)=2,AX759=1),1,0))))</f>
        <v>0</v>
      </c>
      <c r="BD761" s="57" t="str">
        <f aca="false">IF(BC761=0,"",IF(AND(BC761=1,AZ761=0,AZ760=0,AZ759=0),1,IF(AND(BC761=1,OR(AZ761=1,AZ760=1,AZ759)),IF(BA761=1,1,0))))</f>
        <v/>
      </c>
      <c r="BE761" s="50" t="str">
        <f aca="false">IF(AND(BD761=1,BD760=1),0,IF(BD761=1,SUM(CM762:CM800),""))</f>
        <v/>
      </c>
      <c r="BF761" s="20" t="n">
        <f aca="false">IF(AND(BB761=1,BB760=1,BE720&lt;&gt;0),"",IF(AND(BB760=0,BB761=1),BF760,IF(AND(BB761=1,BB760=1),BF760,IF(AND(BF760="",BE760="",OR(BD760=0,BD760="")),"",IF(AND(BF760="",BE721=0),"",IF(AND(BE721&lt;&gt;"",BF760=BE721),"",IF(AND(BD760=1,BE760&lt;&gt;0),CM761,IF(BF760&lt;&gt;0,BF760+CM761,IF(BF760="","")))))))))</f>
        <v>0.0409198269552533</v>
      </c>
      <c r="BI761" s="0"/>
      <c r="BU761" s="0"/>
      <c r="BZ761" s="49"/>
      <c r="CG761" s="13"/>
      <c r="CH761" s="40"/>
      <c r="CI761" s="13"/>
      <c r="CL761" s="6" t="n">
        <f aca="false">C761</f>
        <v>38350</v>
      </c>
      <c r="CM761" s="13" t="n">
        <f aca="false">CN761/CN760-1</f>
        <v>0.00148539362931177</v>
      </c>
      <c r="CN761" s="4" t="n">
        <v>121.36</v>
      </c>
      <c r="CO761" s="13" t="n">
        <f aca="false">CN761/CN756-1</f>
        <v>0.00805714760362153</v>
      </c>
      <c r="CY761" s="4" t="n">
        <v>121.08</v>
      </c>
      <c r="CZ761" s="4" t="n">
        <v>121.36</v>
      </c>
      <c r="DA761" s="33" t="n">
        <f aca="false">CZ761-CN761</f>
        <v>0</v>
      </c>
      <c r="DB761" s="16" t="n">
        <f aca="false">CZ761/CY761-1</f>
        <v>0.00231252064750587</v>
      </c>
      <c r="DC761" s="15" t="n">
        <f aca="false">CY761/CZ760-1</f>
        <v>-0.000825218682951046</v>
      </c>
      <c r="DD761" s="15" t="n">
        <f aca="false">CZ761/CZ760-1</f>
        <v>0.00148539362931177</v>
      </c>
      <c r="DE761" s="34" t="str">
        <f aca="false">IF(CW761=0,"",-DC761*CS761)</f>
        <v/>
      </c>
      <c r="DY761" s="6"/>
      <c r="EB761" s="6" t="n">
        <f aca="false">CL761</f>
        <v>38350</v>
      </c>
      <c r="EC761" s="13" t="n">
        <f aca="false">SUM(CM759:CM761)</f>
        <v>0.00489161261891768</v>
      </c>
    </row>
    <row r="762" customFormat="false" ht="15" hidden="false" customHeight="false" outlineLevel="0" collapsed="false">
      <c r="A762" s="0" t="n">
        <f aca="false">IF(FR762=1,CZ762,0)</f>
        <v>0</v>
      </c>
      <c r="C762" s="6" t="n">
        <v>38351</v>
      </c>
      <c r="D762" s="0" t="n">
        <f aca="false">IF(E762&gt;E761,1,)</f>
        <v>1</v>
      </c>
      <c r="E762" s="46" t="n">
        <v>113.2644</v>
      </c>
      <c r="F762" s="46" t="n">
        <v>114.5109</v>
      </c>
      <c r="G762" s="46" t="n">
        <v>117.5116</v>
      </c>
      <c r="H762" s="46" t="n">
        <v>119.4347</v>
      </c>
      <c r="I762" s="46" t="n">
        <v>120.518</v>
      </c>
      <c r="J762" s="47" t="str">
        <f aca="false">IF(MIN(E762:I762)=E762,$E$2,IF(MIN(E762:I762)=F762,$F$2,IF(MIN(E762:I762)=G762,$G$2,IF(MIN(E762:I762)=H762,$H$2,IF(MIN(E762:I762)=I762,$I$2)))))</f>
        <v>200D</v>
      </c>
      <c r="K762" s="47" t="str">
        <f aca="false">IF(MAX(E762:I762)=E762,$E$2,IF(MAX(E762:I762)=F762,$F$2,IF(MAX(E762:I762)=G762,$G$2,IF(MAX(E762:I762)=H762,$H$2,IF(MAX(E762:I762)=I762,$I$2)))))</f>
        <v>10D</v>
      </c>
      <c r="L762" s="4" t="n">
        <f aca="false">IF(MAX(E762:I762)=H762,1,0)</f>
        <v>0</v>
      </c>
      <c r="M762" s="4" t="n">
        <f aca="false">IF(MAX(E762:I762)=I762,1,0)</f>
        <v>1</v>
      </c>
      <c r="O762" s="4" t="n">
        <f aca="false">IF(CN762&gt;E762,1,0)</f>
        <v>1</v>
      </c>
      <c r="P762" s="4" t="n">
        <f aca="false">IF(CN762&gt;F762,1,0)</f>
        <v>1</v>
      </c>
      <c r="Q762" s="4" t="n">
        <f aca="false">IF(CN762&gt;G762,1,0)</f>
        <v>1</v>
      </c>
      <c r="R762" s="4" t="n">
        <f aca="false">IF(CN762&gt;H762,1,0)</f>
        <v>1</v>
      </c>
      <c r="S762" s="4" t="n">
        <f aca="false">IF(CN762&gt;I762,1,0)</f>
        <v>1</v>
      </c>
      <c r="T762" s="25" t="n">
        <f aca="false">IF(AND(AND(R762=0,S762=0,Q762=0),OR(S761=1,S760=1,S759=1)),1,0)</f>
        <v>0</v>
      </c>
      <c r="U762" s="13" t="n">
        <f aca="false">SUM(CM761:CM762)</f>
        <v>-0.000409794241485906</v>
      </c>
      <c r="AV762" s="0"/>
      <c r="AW762" s="55" t="n">
        <f aca="false">IF(EC762&gt;$AW$2,1,0)</f>
        <v>0</v>
      </c>
      <c r="AX762" s="0" t="n">
        <f aca="false">IF(AND(I762&gt;G762,I761&lt;G761),1,IF(OR(AND(I762&gt;F762,I761&lt;F761),AND(I762&gt;E762,I761&lt;E761)),1,0))</f>
        <v>0</v>
      </c>
      <c r="AY762" s="0" t="n">
        <f aca="false">IF(K761="10D",1,0)</f>
        <v>1</v>
      </c>
      <c r="AZ762" s="0" t="n">
        <f aca="false">IF(AND(I762&gt;G762,I761&lt;G761,I762&gt;F762,I761&gt;F761,I762&gt;E762,I761&gt;E761),1,0)</f>
        <v>0</v>
      </c>
      <c r="BA762" s="56" t="n">
        <f aca="false">IF(G762&gt;H762,1,0)</f>
        <v>0</v>
      </c>
      <c r="BB762" s="56" t="n">
        <f aca="false">IF(I762&lt;F762,1,0)</f>
        <v>0</v>
      </c>
      <c r="BC762" s="0" t="n">
        <f aca="false">IF(AND(SUM(AW761:AX761)=2,AY762=1),1,IF(SUM(AX760:AX762)=0,0,IF(AND(OR(AW760=1,AX760=1),OR(AW761=1,AX761=1),AY762=1),1,IF(AND(SUM(AW762:AY762)=2,SUM(AW760:AX760)=2,AX760=1),1,0))))</f>
        <v>0</v>
      </c>
      <c r="BD762" s="57" t="str">
        <f aca="false">IF(BC762=0,"",IF(AND(BC762=1,AZ762=0,AZ761=0,AZ760=0),1,IF(AND(BC762=1,OR(AZ762=1,AZ761=1,AZ760)),IF(BA762=1,1,0))))</f>
        <v/>
      </c>
      <c r="BE762" s="50" t="str">
        <f aca="false">IF(AND(BD762=1,BD761=1),0,IF(BD762=1,SUM(CM763:CM801),""))</f>
        <v/>
      </c>
      <c r="BF762" s="20" t="n">
        <f aca="false">IF(AND(BB762=1,BB761=1,BE721&lt;&gt;0),"",IF(AND(BB761=0,BB762=1),BF761,IF(AND(BB762=1,BB761=1),BF761,IF(AND(BF761="",BE761="",OR(BD761=0,BD761="")),"",IF(AND(BF761="",BE722=0),"",IF(AND(BE722&lt;&gt;"",BF761=BE722),"",IF(AND(BD761=1,BE761&lt;&gt;0),CM762,IF(BF761&lt;&gt;0,BF761+CM762,IF(BF761="","")))))))))</f>
        <v>0.0390246390844556</v>
      </c>
      <c r="BI762" s="0"/>
      <c r="BU762" s="0"/>
      <c r="BZ762" s="49"/>
      <c r="CG762" s="13"/>
      <c r="CH762" s="40"/>
      <c r="CI762" s="13"/>
      <c r="CL762" s="6" t="n">
        <f aca="false">C762</f>
        <v>38351</v>
      </c>
      <c r="CM762" s="13" t="n">
        <f aca="false">CN762/CN761-1</f>
        <v>-0.00189518787079768</v>
      </c>
      <c r="CN762" s="4" t="n">
        <v>121.13</v>
      </c>
      <c r="CO762" s="13" t="n">
        <f aca="false">CN762/CN757-1</f>
        <v>0.00372886973815034</v>
      </c>
      <c r="CY762" s="4" t="n">
        <v>121.4</v>
      </c>
      <c r="CZ762" s="4" t="n">
        <v>121.13</v>
      </c>
      <c r="DA762" s="33" t="n">
        <f aca="false">CZ762-CN762</f>
        <v>0</v>
      </c>
      <c r="DB762" s="16" t="n">
        <f aca="false">CZ762/CY762-1</f>
        <v>-0.00222405271828674</v>
      </c>
      <c r="DC762" s="15" t="n">
        <f aca="false">CY762/CZ761-1</f>
        <v>0.000329597890573519</v>
      </c>
      <c r="DD762" s="15" t="n">
        <f aca="false">CZ762/CZ761-1</f>
        <v>-0.00189518787079768</v>
      </c>
      <c r="DE762" s="34" t="str">
        <f aca="false">IF(CW762=0,"",-DC762*CS762)</f>
        <v/>
      </c>
      <c r="DY762" s="6"/>
      <c r="EB762" s="6" t="n">
        <f aca="false">CL762</f>
        <v>38351</v>
      </c>
      <c r="EC762" s="13" t="n">
        <f aca="false">SUM(CM760:CM762)</f>
        <v>0.00506647525735249</v>
      </c>
    </row>
    <row r="763" customFormat="false" ht="15" hidden="false" customHeight="false" outlineLevel="0" collapsed="false">
      <c r="A763" s="0" t="n">
        <f aca="false">IF(FR763=1,CZ763,0)</f>
        <v>0</v>
      </c>
      <c r="C763" s="6" t="n">
        <v>38352</v>
      </c>
      <c r="D763" s="0" t="n">
        <f aca="false">IF(E763&gt;E762,1,)</f>
        <v>1</v>
      </c>
      <c r="E763" s="46" t="n">
        <v>113.3036</v>
      </c>
      <c r="F763" s="46" t="n">
        <v>114.6358</v>
      </c>
      <c r="G763" s="46" t="n">
        <v>117.7186</v>
      </c>
      <c r="H763" s="46" t="n">
        <v>119.511</v>
      </c>
      <c r="I763" s="46" t="n">
        <v>120.581</v>
      </c>
      <c r="J763" s="47" t="str">
        <f aca="false">IF(MIN(E763:I763)=E763,$E$2,IF(MIN(E763:I763)=F763,$F$2,IF(MIN(E763:I763)=G763,$G$2,IF(MIN(E763:I763)=H763,$H$2,IF(MIN(E763:I763)=I763,$I$2)))))</f>
        <v>200D</v>
      </c>
      <c r="K763" s="47" t="str">
        <f aca="false">IF(MAX(E763:I763)=E763,$E$2,IF(MAX(E763:I763)=F763,$F$2,IF(MAX(E763:I763)=G763,$G$2,IF(MAX(E763:I763)=H763,$H$2,IF(MAX(E763:I763)=I763,$I$2)))))</f>
        <v>10D</v>
      </c>
      <c r="L763" s="4" t="n">
        <f aca="false">IF(MAX(E763:I763)=H763,1,0)</f>
        <v>0</v>
      </c>
      <c r="M763" s="4" t="n">
        <f aca="false">IF(MAX(E763:I763)=I763,1,0)</f>
        <v>1</v>
      </c>
      <c r="O763" s="4" t="n">
        <f aca="false">IF(CN763&gt;E763,1,0)</f>
        <v>1</v>
      </c>
      <c r="P763" s="4" t="n">
        <f aca="false">IF(CN763&gt;F763,1,0)</f>
        <v>1</v>
      </c>
      <c r="Q763" s="4" t="n">
        <f aca="false">IF(CN763&gt;G763,1,0)</f>
        <v>1</v>
      </c>
      <c r="R763" s="4" t="n">
        <f aca="false">IF(CN763&gt;H763,1,0)</f>
        <v>1</v>
      </c>
      <c r="S763" s="4" t="n">
        <f aca="false">IF(CN763&gt;I763,1,0)</f>
        <v>1</v>
      </c>
      <c r="T763" s="25" t="n">
        <f aca="false">IF(AND(AND(R763=0,S763=0,Q763=0),OR(S762=1,S761=1,S760=1)),1,0)</f>
        <v>0</v>
      </c>
      <c r="U763" s="13" t="n">
        <f aca="false">SUM(CM762:CM763)</f>
        <v>-0.00404164209353353</v>
      </c>
      <c r="AV763" s="0"/>
      <c r="AW763" s="55" t="n">
        <f aca="false">IF(EC763&gt;$AW$2,1,0)</f>
        <v>0</v>
      </c>
      <c r="AX763" s="0" t="n">
        <f aca="false">IF(AND(I763&gt;G763,I762&lt;G762),1,IF(OR(AND(I763&gt;F763,I762&lt;F762),AND(I763&gt;E763,I762&lt;E762)),1,0))</f>
        <v>0</v>
      </c>
      <c r="AY763" s="0" t="n">
        <f aca="false">IF(K762="10D",1,0)</f>
        <v>1</v>
      </c>
      <c r="AZ763" s="0" t="n">
        <f aca="false">IF(AND(I763&gt;G763,I762&lt;G762,I763&gt;F763,I762&gt;F762,I763&gt;E763,I762&gt;E762),1,0)</f>
        <v>0</v>
      </c>
      <c r="BA763" s="56" t="n">
        <f aca="false">IF(G763&gt;H763,1,0)</f>
        <v>0</v>
      </c>
      <c r="BB763" s="56" t="n">
        <f aca="false">IF(I763&lt;F763,1,0)</f>
        <v>0</v>
      </c>
      <c r="BC763" s="0" t="n">
        <f aca="false">IF(AND(SUM(AW762:AX762)=2,AY763=1),1,IF(SUM(AX761:AX763)=0,0,IF(AND(OR(AW761=1,AX761=1),OR(AW762=1,AX762=1),AY763=1),1,IF(AND(SUM(AW763:AY763)=2,SUM(AW761:AX761)=2,AX761=1),1,0))))</f>
        <v>0</v>
      </c>
      <c r="BD763" s="57" t="str">
        <f aca="false">IF(BC763=0,"",IF(AND(BC763=1,AZ763=0,AZ762=0,AZ761=0),1,IF(AND(BC763=1,OR(AZ763=1,AZ762=1,AZ761)),IF(BA763=1,1,0))))</f>
        <v/>
      </c>
      <c r="BE763" s="50" t="str">
        <f aca="false">IF(AND(BD763=1,BD762=1),0,IF(BD763=1,SUM(CM764:CM802),""))</f>
        <v/>
      </c>
      <c r="BF763" s="20" t="n">
        <f aca="false">IF(AND(BB763=1,BB762=1,BE722&lt;&gt;0),"",IF(AND(BB762=0,BB763=1),BF762,IF(AND(BB763=1,BB762=1),BF762,IF(AND(BF762="",BE762="",OR(BD762=0,BD762="")),"",IF(AND(BF762="",BE723=0),"",IF(AND(BE723&lt;&gt;"",BF762=BE723),"",IF(AND(BD762=1,BE762&lt;&gt;0),CM763,IF(BF762&lt;&gt;0,BF762+CM763,IF(BF762="","")))))))))</f>
        <v>0.0368781848617198</v>
      </c>
      <c r="BI763" s="0"/>
      <c r="BU763" s="0"/>
      <c r="BZ763" s="49"/>
      <c r="CG763" s="13"/>
      <c r="CH763" s="40"/>
      <c r="CI763" s="13"/>
      <c r="CL763" s="6" t="n">
        <f aca="false">C763</f>
        <v>38352</v>
      </c>
      <c r="CM763" s="13" t="n">
        <f aca="false">CN763/CN762-1</f>
        <v>-0.00214645422273585</v>
      </c>
      <c r="CN763" s="4" t="n">
        <v>120.87</v>
      </c>
      <c r="CO763" s="13" t="n">
        <f aca="false">CN763/CN758-1</f>
        <v>0.000828020203692992</v>
      </c>
      <c r="CY763" s="4" t="n">
        <v>121.3</v>
      </c>
      <c r="CZ763" s="4" t="n">
        <v>120.87</v>
      </c>
      <c r="DA763" s="33" t="n">
        <f aca="false">CZ763-CN763</f>
        <v>0</v>
      </c>
      <c r="DB763" s="16" t="n">
        <f aca="false">CZ763/CY763-1</f>
        <v>-0.00354492992580369</v>
      </c>
      <c r="DC763" s="15" t="n">
        <f aca="false">CY763/CZ762-1</f>
        <v>0.0014034508379428</v>
      </c>
      <c r="DD763" s="15" t="n">
        <f aca="false">CZ763/CZ762-1</f>
        <v>-0.00214645422273585</v>
      </c>
      <c r="DE763" s="34" t="str">
        <f aca="false">IF(CW763=0,"",-DC763*CS763)</f>
        <v/>
      </c>
      <c r="DY763" s="6"/>
      <c r="EB763" s="6" t="n">
        <f aca="false">CL763</f>
        <v>38352</v>
      </c>
      <c r="EC763" s="13" t="n">
        <f aca="false">SUM(CM761:CM763)</f>
        <v>-0.00255624846422176</v>
      </c>
    </row>
    <row r="764" customFormat="false" ht="15" hidden="false" customHeight="false" outlineLevel="0" collapsed="false">
      <c r="A764" s="0" t="n">
        <f aca="false">IF(FR764=1,CZ764,0)</f>
        <v>0</v>
      </c>
      <c r="C764" s="6" t="n">
        <v>38355</v>
      </c>
      <c r="D764" s="0" t="n">
        <f aca="false">IF(E764&gt;E763,1,)</f>
        <v>1</v>
      </c>
      <c r="E764" s="46" t="n">
        <v>113.3397</v>
      </c>
      <c r="F764" s="46" t="n">
        <v>114.7572</v>
      </c>
      <c r="G764" s="46" t="n">
        <v>117.8998</v>
      </c>
      <c r="H764" s="46" t="n">
        <v>119.563</v>
      </c>
      <c r="I764" s="46" t="n">
        <v>120.667</v>
      </c>
      <c r="J764" s="47" t="str">
        <f aca="false">IF(MIN(E764:I764)=E764,$E$2,IF(MIN(E764:I764)=F764,$F$2,IF(MIN(E764:I764)=G764,$G$2,IF(MIN(E764:I764)=H764,$H$2,IF(MIN(E764:I764)=I764,$I$2)))))</f>
        <v>200D</v>
      </c>
      <c r="K764" s="47" t="str">
        <f aca="false">IF(MAX(E764:I764)=E764,$E$2,IF(MAX(E764:I764)=F764,$F$2,IF(MAX(E764:I764)=G764,$G$2,IF(MAX(E764:I764)=H764,$H$2,IF(MAX(E764:I764)=I764,$I$2)))))</f>
        <v>10D</v>
      </c>
      <c r="L764" s="4" t="n">
        <f aca="false">IF(MAX(E764:I764)=H764,1,0)</f>
        <v>0</v>
      </c>
      <c r="M764" s="4" t="n">
        <f aca="false">IF(MAX(E764:I764)=I764,1,0)</f>
        <v>1</v>
      </c>
      <c r="O764" s="4" t="n">
        <f aca="false">IF(CN764&gt;E764,1,0)</f>
        <v>1</v>
      </c>
      <c r="P764" s="4" t="n">
        <f aca="false">IF(CN764&gt;F764,1,0)</f>
        <v>1</v>
      </c>
      <c r="Q764" s="4" t="n">
        <f aca="false">IF(CN764&gt;G764,1,0)</f>
        <v>1</v>
      </c>
      <c r="R764" s="4" t="n">
        <f aca="false">IF(CN764&gt;H764,1,0)</f>
        <v>1</v>
      </c>
      <c r="S764" s="4" t="n">
        <f aca="false">IF(CN764&gt;I764,1,0)</f>
        <v>0</v>
      </c>
      <c r="T764" s="25" t="n">
        <f aca="false">IF(AND(AND(R764=0,S764=0,Q764=0),OR(S763=1,S762=1,S761=1)),1,0)</f>
        <v>0</v>
      </c>
      <c r="U764" s="13" t="n">
        <f aca="false">SUM(CM763:CM764)</f>
        <v>-0.00686226459751871</v>
      </c>
      <c r="AV764" s="0"/>
      <c r="AW764" s="55" t="n">
        <f aca="false">IF(EC764&gt;$AW$2,1,0)</f>
        <v>0</v>
      </c>
      <c r="AX764" s="0" t="n">
        <f aca="false">IF(AND(I764&gt;G764,I763&lt;G763),1,IF(OR(AND(I764&gt;F764,I763&lt;F763),AND(I764&gt;E764,I763&lt;E763)),1,0))</f>
        <v>0</v>
      </c>
      <c r="AY764" s="0" t="n">
        <f aca="false">IF(K763="10D",1,0)</f>
        <v>1</v>
      </c>
      <c r="AZ764" s="0" t="n">
        <f aca="false">IF(AND(I764&gt;G764,I763&lt;G763,I764&gt;F764,I763&gt;F763,I764&gt;E764,I763&gt;E763),1,0)</f>
        <v>0</v>
      </c>
      <c r="BA764" s="56" t="n">
        <f aca="false">IF(G764&gt;H764,1,0)</f>
        <v>0</v>
      </c>
      <c r="BB764" s="56" t="n">
        <f aca="false">IF(I764&lt;F764,1,0)</f>
        <v>0</v>
      </c>
      <c r="BC764" s="0" t="n">
        <f aca="false">IF(AND(SUM(AW763:AX763)=2,AY764=1),1,IF(SUM(AX762:AX764)=0,0,IF(AND(OR(AW762=1,AX762=1),OR(AW763=1,AX763=1),AY764=1),1,IF(AND(SUM(AW764:AY764)=2,SUM(AW762:AX762)=2,AX762=1),1,0))))</f>
        <v>0</v>
      </c>
      <c r="BD764" s="57" t="str">
        <f aca="false">IF(BC764=0,"",IF(AND(BC764=1,AZ764=0,AZ763=0,AZ762=0),1,IF(AND(BC764=1,OR(AZ764=1,AZ763=1,AZ762)),IF(BA764=1,1,0))))</f>
        <v/>
      </c>
      <c r="BE764" s="50" t="str">
        <f aca="false">IF(AND(BD764=1,BD763=1),0,IF(BD764=1,SUM(CM765:CM803),""))</f>
        <v/>
      </c>
      <c r="BF764" s="20" t="str">
        <f aca="false">IF(AND(BB764=1,BB763=1,BE723&lt;&gt;0),"",IF(AND(BB763=0,BB764=1),BF763,IF(AND(BB764=1,BB763=1),BF763,IF(AND(BF763="",BE763="",OR(BD763=0,BD763="")),"",IF(AND(BF763="",BE724=0),"",IF(AND(BE724&lt;&gt;"",BF763=BE724),"",IF(AND(BD763=1,BE763&lt;&gt;0),CM764,IF(BF763&lt;&gt;0,BF763+CM764,IF(BF763="","")))))))))</f>
        <v/>
      </c>
      <c r="BI764" s="0"/>
      <c r="BU764" s="0"/>
      <c r="BZ764" s="49"/>
      <c r="CG764" s="13"/>
      <c r="CH764" s="40"/>
      <c r="CI764" s="13"/>
      <c r="CL764" s="6" t="n">
        <f aca="false">C764</f>
        <v>38355</v>
      </c>
      <c r="CM764" s="13" t="n">
        <f aca="false">CN764/CN763-1</f>
        <v>-0.00471581037478286</v>
      </c>
      <c r="CN764" s="4" t="n">
        <v>120.3</v>
      </c>
      <c r="CO764" s="13" t="n">
        <f aca="false">CN764/CN759-1</f>
        <v>-0.00182542316627943</v>
      </c>
      <c r="CY764" s="4" t="n">
        <v>121.6</v>
      </c>
      <c r="CZ764" s="4" t="n">
        <v>120.3</v>
      </c>
      <c r="DA764" s="33" t="n">
        <f aca="false">CZ764-CN764</f>
        <v>0</v>
      </c>
      <c r="DB764" s="16" t="n">
        <f aca="false">CZ764/CY764-1</f>
        <v>-0.0106907894736842</v>
      </c>
      <c r="DC764" s="15" t="n">
        <f aca="false">CY764/CZ763-1</f>
        <v>0.00603954662033579</v>
      </c>
      <c r="DD764" s="15" t="n">
        <f aca="false">CZ764/CZ763-1</f>
        <v>-0.00471581037478286</v>
      </c>
      <c r="DE764" s="34" t="str">
        <f aca="false">IF(CW764=0,"",-DC764*CS764)</f>
        <v/>
      </c>
      <c r="DY764" s="6"/>
      <c r="EB764" s="6" t="n">
        <f aca="false">CL764</f>
        <v>38355</v>
      </c>
      <c r="EC764" s="13" t="n">
        <f aca="false">SUM(CM762:CM764)</f>
        <v>-0.00875745246831638</v>
      </c>
    </row>
    <row r="765" customFormat="false" ht="15" hidden="false" customHeight="false" outlineLevel="0" collapsed="false">
      <c r="A765" s="0" t="n">
        <f aca="false">IF(FR765=1,CZ765,0)</f>
        <v>0</v>
      </c>
      <c r="C765" s="6" t="n">
        <v>38356</v>
      </c>
      <c r="D765" s="0" t="n">
        <f aca="false">IF(E765&gt;E764,1,)</f>
        <v>1</v>
      </c>
      <c r="E765" s="46" t="n">
        <v>113.3786</v>
      </c>
      <c r="F765" s="46" t="n">
        <v>114.8757</v>
      </c>
      <c r="G765" s="46" t="n">
        <v>118.0766</v>
      </c>
      <c r="H765" s="46" t="n">
        <v>119.61</v>
      </c>
      <c r="I765" s="46" t="n">
        <v>120.603</v>
      </c>
      <c r="J765" s="47" t="str">
        <f aca="false">IF(MIN(E765:I765)=E765,$E$2,IF(MIN(E765:I765)=F765,$F$2,IF(MIN(E765:I765)=G765,$G$2,IF(MIN(E765:I765)=H765,$H$2,IF(MIN(E765:I765)=I765,$I$2)))))</f>
        <v>200D</v>
      </c>
      <c r="K765" s="47" t="str">
        <f aca="false">IF(MAX(E765:I765)=E765,$E$2,IF(MAX(E765:I765)=F765,$F$2,IF(MAX(E765:I765)=G765,$G$2,IF(MAX(E765:I765)=H765,$H$2,IF(MAX(E765:I765)=I765,$I$2)))))</f>
        <v>10D</v>
      </c>
      <c r="L765" s="4" t="n">
        <f aca="false">IF(MAX(E765:I765)=H765,1,0)</f>
        <v>0</v>
      </c>
      <c r="M765" s="4" t="n">
        <f aca="false">IF(MAX(E765:I765)=I765,1,0)</f>
        <v>1</v>
      </c>
      <c r="O765" s="4" t="n">
        <f aca="false">IF(CN765&gt;E765,1,0)</f>
        <v>1</v>
      </c>
      <c r="P765" s="4" t="n">
        <f aca="false">IF(CN765&gt;F765,1,0)</f>
        <v>1</v>
      </c>
      <c r="Q765" s="4" t="n">
        <f aca="false">IF(CN765&gt;G765,1,0)</f>
        <v>1</v>
      </c>
      <c r="R765" s="4" t="n">
        <f aca="false">IF(CN765&gt;H765,1,0)</f>
        <v>0</v>
      </c>
      <c r="S765" s="4" t="n">
        <f aca="false">IF(CN765&gt;I765,1,0)</f>
        <v>0</v>
      </c>
      <c r="T765" s="25" t="n">
        <f aca="false">IF(AND(AND(R765=0,S765=0,Q765=0),OR(S764=1,S763=1,S762=1)),1,0)</f>
        <v>0</v>
      </c>
      <c r="U765" s="13" t="n">
        <f aca="false">SUM(CM764:CM765)</f>
        <v>-0.016935261746354</v>
      </c>
      <c r="AV765" s="0"/>
      <c r="AW765" s="55" t="n">
        <f aca="false">IF(EC765&gt;$AW$2,1,0)</f>
        <v>0</v>
      </c>
      <c r="AX765" s="0" t="n">
        <f aca="false">IF(AND(I765&gt;G765,I764&lt;G764),1,IF(OR(AND(I765&gt;F765,I764&lt;F764),AND(I765&gt;E765,I764&lt;E764)),1,0))</f>
        <v>0</v>
      </c>
      <c r="AY765" s="0" t="n">
        <f aca="false">IF(K764="10D",1,0)</f>
        <v>1</v>
      </c>
      <c r="AZ765" s="0" t="n">
        <f aca="false">IF(AND(I765&gt;G765,I764&lt;G764,I765&gt;F765,I764&gt;F764,I765&gt;E765,I764&gt;E764),1,0)</f>
        <v>0</v>
      </c>
      <c r="BA765" s="56" t="n">
        <f aca="false">IF(G765&gt;H765,1,0)</f>
        <v>0</v>
      </c>
      <c r="BB765" s="56" t="n">
        <f aca="false">IF(I765&lt;F765,1,0)</f>
        <v>0</v>
      </c>
      <c r="BC765" s="0" t="n">
        <f aca="false">IF(AND(SUM(AW764:AX764)=2,AY765=1),1,IF(SUM(AX763:AX765)=0,0,IF(AND(OR(AW763=1,AX763=1),OR(AW764=1,AX764=1),AY765=1),1,IF(AND(SUM(AW765:AY765)=2,SUM(AW763:AX763)=2,AX763=1),1,0))))</f>
        <v>0</v>
      </c>
      <c r="BD765" s="57" t="str">
        <f aca="false">IF(BC765=0,"",IF(AND(BC765=1,AZ765=0,AZ764=0,AZ763=0),1,IF(AND(BC765=1,OR(AZ765=1,AZ764=1,AZ763)),IF(BA765=1,1,0))))</f>
        <v/>
      </c>
      <c r="BE765" s="50" t="str">
        <f aca="false">IF(AND(BD765=1,BD764=1),0,IF(BD765=1,SUM(CM766:CM804),""))</f>
        <v/>
      </c>
      <c r="BF765" s="20" t="str">
        <f aca="false">IF(AND(BB765=1,BB764=1,BE724&lt;&gt;0),"",IF(AND(BB764=0,BB765=1),BF764,IF(AND(BB765=1,BB764=1),BF764,IF(AND(BF764="",BE764="",OR(BD764=0,BD764="")),"",IF(AND(BF764="",BE725=0),"",IF(AND(BE725&lt;&gt;"",BF764=BE725),"",IF(AND(BD764=1,BE764&lt;&gt;0),CM765,IF(BF764&lt;&gt;0,BF764+CM765,IF(BF764="","")))))))))</f>
        <v/>
      </c>
      <c r="BI765" s="0"/>
      <c r="BU765" s="0"/>
      <c r="BZ765" s="49"/>
      <c r="CG765" s="13"/>
      <c r="CH765" s="40"/>
      <c r="CI765" s="13"/>
      <c r="CL765" s="6" t="n">
        <f aca="false">C765</f>
        <v>38356</v>
      </c>
      <c r="CM765" s="13" t="n">
        <f aca="false">CN765/CN764-1</f>
        <v>-0.0122194513715711</v>
      </c>
      <c r="CN765" s="4" t="n">
        <v>118.83</v>
      </c>
      <c r="CO765" s="13" t="n">
        <f aca="false">CN765/CN760-1</f>
        <v>-0.0193926390493482</v>
      </c>
      <c r="CY765" s="4" t="n">
        <v>120.46</v>
      </c>
      <c r="CZ765" s="4" t="n">
        <v>118.83</v>
      </c>
      <c r="DA765" s="33" t="n">
        <f aca="false">CZ765-CN765</f>
        <v>0</v>
      </c>
      <c r="DB765" s="16" t="n">
        <f aca="false">CZ765/CY765-1</f>
        <v>-0.0135314627262161</v>
      </c>
      <c r="DC765" s="15" t="n">
        <f aca="false">CY765/CZ764-1</f>
        <v>0.00133000831255203</v>
      </c>
      <c r="DD765" s="15" t="n">
        <f aca="false">CZ765/CZ764-1</f>
        <v>-0.0122194513715711</v>
      </c>
      <c r="DE765" s="34" t="str">
        <f aca="false">IF(CW765=0,"",-DC765*CS765)</f>
        <v/>
      </c>
      <c r="DY765" s="6"/>
      <c r="EB765" s="6" t="n">
        <f aca="false">CL765</f>
        <v>38356</v>
      </c>
      <c r="EC765" s="13" t="n">
        <f aca="false">SUM(CM763:CM765)</f>
        <v>-0.0190817159690898</v>
      </c>
    </row>
    <row r="766" customFormat="false" ht="15" hidden="false" customHeight="false" outlineLevel="0" collapsed="false">
      <c r="A766" s="0" t="n">
        <f aca="false">IF(FR766=1,CZ766,0)</f>
        <v>0</v>
      </c>
      <c r="C766" s="6" t="n">
        <v>38357</v>
      </c>
      <c r="D766" s="0" t="n">
        <f aca="false">IF(E766&gt;E765,1,)</f>
        <v>1</v>
      </c>
      <c r="E766" s="46" t="n">
        <v>113.4204</v>
      </c>
      <c r="F766" s="46" t="n">
        <v>114.9839</v>
      </c>
      <c r="G766" s="46" t="n">
        <v>118.2396</v>
      </c>
      <c r="H766" s="46" t="n">
        <v>119.611</v>
      </c>
      <c r="I766" s="46" t="n">
        <v>120.365</v>
      </c>
      <c r="J766" s="47" t="str">
        <f aca="false">IF(MIN(E766:I766)=E766,$E$2,IF(MIN(E766:I766)=F766,$F$2,IF(MIN(E766:I766)=G766,$G$2,IF(MIN(E766:I766)=H766,$H$2,IF(MIN(E766:I766)=I766,$I$2)))))</f>
        <v>200D</v>
      </c>
      <c r="K766" s="47" t="str">
        <f aca="false">IF(MAX(E766:I766)=E766,$E$2,IF(MAX(E766:I766)=F766,$F$2,IF(MAX(E766:I766)=G766,$G$2,IF(MAX(E766:I766)=H766,$H$2,IF(MAX(E766:I766)=I766,$I$2)))))</f>
        <v>10D</v>
      </c>
      <c r="L766" s="4" t="n">
        <f aca="false">IF(MAX(E766:I766)=H766,1,0)</f>
        <v>0</v>
      </c>
      <c r="M766" s="4" t="n">
        <f aca="false">IF(MAX(E766:I766)=I766,1,0)</f>
        <v>1</v>
      </c>
      <c r="O766" s="4" t="n">
        <f aca="false">IF(CN766&gt;E766,1,0)</f>
        <v>1</v>
      </c>
      <c r="P766" s="4" t="n">
        <f aca="false">IF(CN766&gt;F766,1,0)</f>
        <v>1</v>
      </c>
      <c r="Q766" s="4" t="n">
        <f aca="false">IF(CN766&gt;G766,1,0)</f>
        <v>0</v>
      </c>
      <c r="R766" s="4" t="n">
        <f aca="false">IF(CN766&gt;H766,1,0)</f>
        <v>0</v>
      </c>
      <c r="S766" s="4" t="n">
        <f aca="false">IF(CN766&gt;I766,1,0)</f>
        <v>0</v>
      </c>
      <c r="T766" s="25" t="n">
        <f aca="false">IF(AND(AND(R766=0,S766=0,Q766=0),OR(S765=1,S764=1,S763=1)),1,0)</f>
        <v>1</v>
      </c>
      <c r="U766" s="13" t="n">
        <f aca="false">SUM(CM765:CM766)</f>
        <v>-0.0191200656945535</v>
      </c>
      <c r="AV766" s="0"/>
      <c r="AW766" s="55" t="n">
        <f aca="false">IF(EC766&gt;$AW$2,1,0)</f>
        <v>0</v>
      </c>
      <c r="AX766" s="0" t="n">
        <f aca="false">IF(AND(I766&gt;G766,I765&lt;G765),1,IF(OR(AND(I766&gt;F766,I765&lt;F765),AND(I766&gt;E766,I765&lt;E765)),1,0))</f>
        <v>0</v>
      </c>
      <c r="AY766" s="0" t="n">
        <f aca="false">IF(K765="10D",1,0)</f>
        <v>1</v>
      </c>
      <c r="AZ766" s="0" t="n">
        <f aca="false">IF(AND(I766&gt;G766,I765&lt;G765,I766&gt;F766,I765&gt;F765,I766&gt;E766,I765&gt;E765),1,0)</f>
        <v>0</v>
      </c>
      <c r="BA766" s="56" t="n">
        <f aca="false">IF(G766&gt;H766,1,0)</f>
        <v>0</v>
      </c>
      <c r="BB766" s="56" t="n">
        <f aca="false">IF(I766&lt;F766,1,0)</f>
        <v>0</v>
      </c>
      <c r="BC766" s="0" t="n">
        <f aca="false">IF(AND(SUM(AW765:AX765)=2,AY766=1),1,IF(SUM(AX764:AX766)=0,0,IF(AND(OR(AW764=1,AX764=1),OR(AW765=1,AX765=1),AY766=1),1,IF(AND(SUM(AW766:AY766)=2,SUM(AW764:AX764)=2,AX764=1),1,0))))</f>
        <v>0</v>
      </c>
      <c r="BD766" s="57" t="str">
        <f aca="false">IF(BC766=0,"",IF(AND(BC766=1,AZ766=0,AZ765=0,AZ764=0),1,IF(AND(BC766=1,OR(AZ766=1,AZ765=1,AZ764)),IF(BA766=1,1,0))))</f>
        <v/>
      </c>
      <c r="BE766" s="50" t="str">
        <f aca="false">IF(AND(BD766=1,BD765=1),0,IF(BD766=1,SUM(CM767:CM805),""))</f>
        <v/>
      </c>
      <c r="BF766" s="20" t="str">
        <f aca="false">IF(AND(BB766=1,BB765=1,BE725&lt;&gt;0),"",IF(AND(BB765=0,BB766=1),BF765,IF(AND(BB766=1,BB765=1),BF765,IF(AND(BF765="",BE765="",OR(BD765=0,BD765="")),"",IF(AND(BF765="",BE726=0),"",IF(AND(BE726&lt;&gt;"",BF765=BE726),"",IF(AND(BD765=1,BE765&lt;&gt;0),CM766,IF(BF765&lt;&gt;0,BF765+CM766,IF(BF765="","")))))))))</f>
        <v/>
      </c>
      <c r="BI766" s="0"/>
      <c r="BU766" s="0"/>
      <c r="BZ766" s="49"/>
      <c r="CG766" s="13"/>
      <c r="CH766" s="40"/>
      <c r="CI766" s="13"/>
      <c r="CL766" s="6" t="n">
        <f aca="false">C766</f>
        <v>38357</v>
      </c>
      <c r="CM766" s="13" t="n">
        <f aca="false">CN766/CN765-1</f>
        <v>-0.00690061432298239</v>
      </c>
      <c r="CN766" s="4" t="n">
        <v>118.01</v>
      </c>
      <c r="CO766" s="13" t="n">
        <f aca="false">CN766/CN761-1</f>
        <v>-0.0276038233355306</v>
      </c>
      <c r="CY766" s="4" t="n">
        <v>118.74</v>
      </c>
      <c r="CZ766" s="4" t="n">
        <v>118.01</v>
      </c>
      <c r="DA766" s="33" t="n">
        <f aca="false">CZ766-CN766</f>
        <v>0</v>
      </c>
      <c r="DB766" s="16" t="n">
        <f aca="false">CZ766/CY766-1</f>
        <v>-0.00614788613777995</v>
      </c>
      <c r="DC766" s="15" t="n">
        <f aca="false">CY766/CZ765-1</f>
        <v>-0.000757384498863978</v>
      </c>
      <c r="DD766" s="15" t="n">
        <f aca="false">CZ766/CZ765-1</f>
        <v>-0.00690061432298239</v>
      </c>
      <c r="DE766" s="34" t="str">
        <f aca="false">IF(CW766=0,"",-DC766*CS766)</f>
        <v/>
      </c>
      <c r="DY766" s="6"/>
      <c r="EB766" s="6" t="n">
        <f aca="false">CL766</f>
        <v>38357</v>
      </c>
      <c r="EC766" s="13" t="n">
        <f aca="false">SUM(CM764:CM766)</f>
        <v>-0.0238358760693363</v>
      </c>
    </row>
    <row r="767" customFormat="false" ht="15" hidden="false" customHeight="false" outlineLevel="0" collapsed="false">
      <c r="A767" s="0" t="n">
        <f aca="false">IF(FR767=1,CZ767,0)</f>
        <v>0</v>
      </c>
      <c r="C767" s="6" t="n">
        <v>38358</v>
      </c>
      <c r="D767" s="0" t="n">
        <f aca="false">IF(E767&gt;E766,1,)</f>
        <v>1</v>
      </c>
      <c r="E767" s="46" t="n">
        <v>113.4661</v>
      </c>
      <c r="F767" s="46" t="n">
        <v>115.087</v>
      </c>
      <c r="G767" s="46" t="n">
        <v>118.381</v>
      </c>
      <c r="H767" s="46" t="n">
        <v>119.626</v>
      </c>
      <c r="I767" s="46" t="n">
        <v>120.158</v>
      </c>
      <c r="J767" s="47" t="str">
        <f aca="false">IF(MIN(E767:I767)=E767,$E$2,IF(MIN(E767:I767)=F767,$F$2,IF(MIN(E767:I767)=G767,$G$2,IF(MIN(E767:I767)=H767,$H$2,IF(MIN(E767:I767)=I767,$I$2)))))</f>
        <v>200D</v>
      </c>
      <c r="K767" s="47" t="str">
        <f aca="false">IF(MAX(E767:I767)=E767,$E$2,IF(MAX(E767:I767)=F767,$F$2,IF(MAX(E767:I767)=G767,$G$2,IF(MAX(E767:I767)=H767,$H$2,IF(MAX(E767:I767)=I767,$I$2)))))</f>
        <v>10D</v>
      </c>
      <c r="L767" s="4" t="n">
        <f aca="false">IF(MAX(E767:I767)=H767,1,0)</f>
        <v>0</v>
      </c>
      <c r="M767" s="4" t="n">
        <f aca="false">IF(MAX(E767:I767)=I767,1,0)</f>
        <v>1</v>
      </c>
      <c r="O767" s="4" t="n">
        <f aca="false">IF(CN767&gt;E767,1,0)</f>
        <v>1</v>
      </c>
      <c r="P767" s="4" t="n">
        <f aca="false">IF(CN767&gt;F767,1,0)</f>
        <v>1</v>
      </c>
      <c r="Q767" s="4" t="n">
        <f aca="false">IF(CN767&gt;G767,1,0)</f>
        <v>1</v>
      </c>
      <c r="R767" s="4" t="n">
        <f aca="false">IF(CN767&gt;H767,1,0)</f>
        <v>0</v>
      </c>
      <c r="S767" s="4" t="n">
        <f aca="false">IF(CN767&gt;I767,1,0)</f>
        <v>0</v>
      </c>
      <c r="T767" s="25" t="n">
        <f aca="false">IF(AND(AND(R767=0,S767=0,Q767=0),OR(S766=1,S765=1,S764=1)),1,0)</f>
        <v>0</v>
      </c>
      <c r="U767" s="13" t="n">
        <f aca="false">SUM(CM766:CM767)</f>
        <v>-0.00181629943441375</v>
      </c>
      <c r="AV767" s="0"/>
      <c r="AW767" s="55" t="n">
        <f aca="false">IF(EC767&gt;$AW$2,1,0)</f>
        <v>0</v>
      </c>
      <c r="AX767" s="0" t="n">
        <f aca="false">IF(AND(I767&gt;G767,I766&lt;G766),1,IF(OR(AND(I767&gt;F767,I766&lt;F766),AND(I767&gt;E767,I766&lt;E766)),1,0))</f>
        <v>0</v>
      </c>
      <c r="AY767" s="0" t="n">
        <f aca="false">IF(K766="10D",1,0)</f>
        <v>1</v>
      </c>
      <c r="AZ767" s="0" t="n">
        <f aca="false">IF(AND(I767&gt;G767,I766&lt;G766,I767&gt;F767,I766&gt;F766,I767&gt;E767,I766&gt;E766),1,0)</f>
        <v>0</v>
      </c>
      <c r="BA767" s="56" t="n">
        <f aca="false">IF(G767&gt;H767,1,0)</f>
        <v>0</v>
      </c>
      <c r="BB767" s="56" t="n">
        <f aca="false">IF(I767&lt;F767,1,0)</f>
        <v>0</v>
      </c>
      <c r="BC767" s="0" t="n">
        <f aca="false">IF(AND(SUM(AW766:AX766)=2,AY767=1),1,IF(SUM(AX765:AX767)=0,0,IF(AND(OR(AW765=1,AX765=1),OR(AW766=1,AX766=1),AY767=1),1,IF(AND(SUM(AW767:AY767)=2,SUM(AW765:AX765)=2,AX765=1),1,0))))</f>
        <v>0</v>
      </c>
      <c r="BD767" s="57" t="str">
        <f aca="false">IF(BC767=0,"",IF(AND(BC767=1,AZ767=0,AZ766=0,AZ765=0),1,IF(AND(BC767=1,OR(AZ767=1,AZ766=1,AZ765)),IF(BA767=1,1,0))))</f>
        <v/>
      </c>
      <c r="BE767" s="50" t="str">
        <f aca="false">IF(AND(BD767=1,BD766=1),0,IF(BD767=1,SUM(CM768:CM806),""))</f>
        <v/>
      </c>
      <c r="BF767" s="20" t="str">
        <f aca="false">IF(AND(BB767=1,BB766=1,BE726&lt;&gt;0),"",IF(AND(BB766=0,BB767=1),BF766,IF(AND(BB767=1,BB766=1),BF766,IF(AND(BF766="",BE766="",OR(BD766=0,BD766="")),"",IF(AND(BF766="",BE727=0),"",IF(AND(BE727&lt;&gt;"",BF766=BE727),"",IF(AND(BD766=1,BE766&lt;&gt;0),CM767,IF(BF766&lt;&gt;0,BF766+CM767,IF(BF766="","")))))))))</f>
        <v/>
      </c>
      <c r="BI767" s="0"/>
      <c r="BU767" s="0"/>
      <c r="BZ767" s="49"/>
      <c r="CG767" s="13"/>
      <c r="CH767" s="40"/>
      <c r="CI767" s="13"/>
      <c r="CL767" s="6" t="n">
        <f aca="false">C767</f>
        <v>38358</v>
      </c>
      <c r="CM767" s="13" t="n">
        <f aca="false">CN767/CN766-1</f>
        <v>0.00508431488856864</v>
      </c>
      <c r="CN767" s="4" t="n">
        <v>118.61</v>
      </c>
      <c r="CO767" s="13" t="n">
        <f aca="false">CN767/CN762-1</f>
        <v>-0.0208040947742095</v>
      </c>
      <c r="CY767" s="4" t="n">
        <v>118.44</v>
      </c>
      <c r="CZ767" s="4" t="n">
        <v>118.61</v>
      </c>
      <c r="DA767" s="33" t="n">
        <f aca="false">CZ767-CN767</f>
        <v>0</v>
      </c>
      <c r="DB767" s="16" t="n">
        <f aca="false">CZ767/CY767-1</f>
        <v>0.001435325903411</v>
      </c>
      <c r="DC767" s="15" t="n">
        <f aca="false">CY767/CZ766-1</f>
        <v>0.00364375900347413</v>
      </c>
      <c r="DD767" s="15" t="n">
        <f aca="false">CZ767/CZ766-1</f>
        <v>0.00508431488856864</v>
      </c>
      <c r="DE767" s="34" t="str">
        <f aca="false">IF(CW767=0,"",-DC767*CS767)</f>
        <v/>
      </c>
      <c r="DY767" s="6"/>
      <c r="EB767" s="6" t="n">
        <f aca="false">CL767</f>
        <v>38358</v>
      </c>
      <c r="EC767" s="13" t="n">
        <f aca="false">SUM(CM765:CM767)</f>
        <v>-0.0140357508059848</v>
      </c>
    </row>
    <row r="768" customFormat="false" ht="15" hidden="false" customHeight="false" outlineLevel="0" collapsed="false">
      <c r="A768" s="0" t="n">
        <f aca="false">IF(FR768=1,CZ768,0)</f>
        <v>0</v>
      </c>
      <c r="C768" s="6" t="n">
        <v>38359</v>
      </c>
      <c r="D768" s="0" t="n">
        <f aca="false">IF(E768&gt;E767,1,)</f>
        <v>1</v>
      </c>
      <c r="E768" s="46" t="n">
        <v>113.5106</v>
      </c>
      <c r="F768" s="46" t="n">
        <v>115.1823</v>
      </c>
      <c r="G768" s="46" t="n">
        <v>118.4922</v>
      </c>
      <c r="H768" s="46" t="n">
        <v>119.626</v>
      </c>
      <c r="I768" s="46" t="n">
        <v>119.925</v>
      </c>
      <c r="J768" s="47" t="str">
        <f aca="false">IF(MIN(E768:I768)=E768,$E$2,IF(MIN(E768:I768)=F768,$F$2,IF(MIN(E768:I768)=G768,$G$2,IF(MIN(E768:I768)=H768,$H$2,IF(MIN(E768:I768)=I768,$I$2)))))</f>
        <v>200D</v>
      </c>
      <c r="K768" s="47" t="str">
        <f aca="false">IF(MAX(E768:I768)=E768,$E$2,IF(MAX(E768:I768)=F768,$F$2,IF(MAX(E768:I768)=G768,$G$2,IF(MAX(E768:I768)=H768,$H$2,IF(MAX(E768:I768)=I768,$I$2)))))</f>
        <v>10D</v>
      </c>
      <c r="L768" s="4" t="n">
        <f aca="false">IF(MAX(E768:I768)=H768,1,0)</f>
        <v>0</v>
      </c>
      <c r="M768" s="4" t="n">
        <f aca="false">IF(MAX(E768:I768)=I768,1,0)</f>
        <v>1</v>
      </c>
      <c r="O768" s="4" t="n">
        <f aca="false">IF(CN768&gt;E768,1,0)</f>
        <v>1</v>
      </c>
      <c r="P768" s="4" t="n">
        <f aca="false">IF(CN768&gt;F768,1,0)</f>
        <v>1</v>
      </c>
      <c r="Q768" s="4" t="n">
        <f aca="false">IF(CN768&gt;G768,1,0)</f>
        <v>0</v>
      </c>
      <c r="R768" s="4" t="n">
        <f aca="false">IF(CN768&gt;H768,1,0)</f>
        <v>0</v>
      </c>
      <c r="S768" s="4" t="n">
        <f aca="false">IF(CN768&gt;I768,1,0)</f>
        <v>0</v>
      </c>
      <c r="T768" s="25" t="n">
        <f aca="false">IF(AND(AND(R768=0,S768=0,Q768=0),OR(S767=1,S766=1,S765=1)),1,0)</f>
        <v>0</v>
      </c>
      <c r="U768" s="13" t="n">
        <f aca="false">SUM(CM767:CM768)</f>
        <v>0.00365104619284318</v>
      </c>
      <c r="AV768" s="0"/>
      <c r="AW768" s="55" t="n">
        <f aca="false">IF(EC768&gt;$AW$2,1,0)</f>
        <v>0</v>
      </c>
      <c r="AX768" s="0" t="n">
        <f aca="false">IF(AND(I768&gt;G768,I767&lt;G767),1,IF(OR(AND(I768&gt;F768,I767&lt;F767),AND(I768&gt;E768,I767&lt;E767)),1,0))</f>
        <v>0</v>
      </c>
      <c r="AY768" s="0" t="n">
        <f aca="false">IF(K767="10D",1,0)</f>
        <v>1</v>
      </c>
      <c r="AZ768" s="0" t="n">
        <f aca="false">IF(AND(I768&gt;G768,I767&lt;G767,I768&gt;F768,I767&gt;F767,I768&gt;E768,I767&gt;E767),1,0)</f>
        <v>0</v>
      </c>
      <c r="BA768" s="56" t="n">
        <f aca="false">IF(G768&gt;H768,1,0)</f>
        <v>0</v>
      </c>
      <c r="BB768" s="56" t="n">
        <f aca="false">IF(I768&lt;F768,1,0)</f>
        <v>0</v>
      </c>
      <c r="BC768" s="0" t="n">
        <f aca="false">IF(AND(SUM(AW767:AX767)=2,AY768=1),1,IF(SUM(AX766:AX768)=0,0,IF(AND(OR(AW766=1,AX766=1),OR(AW767=1,AX767=1),AY768=1),1,IF(AND(SUM(AW768:AY768)=2,SUM(AW766:AX766)=2,AX766=1),1,0))))</f>
        <v>0</v>
      </c>
      <c r="BD768" s="57" t="str">
        <f aca="false">IF(BC768=0,"",IF(AND(BC768=1,AZ768=0,AZ767=0,AZ766=0),1,IF(AND(BC768=1,OR(AZ768=1,AZ767=1,AZ766)),IF(BA768=1,1,0))))</f>
        <v/>
      </c>
      <c r="BE768" s="50" t="str">
        <f aca="false">IF(AND(BD768=1,BD767=1),0,IF(BD768=1,SUM(CM769:CM807),""))</f>
        <v/>
      </c>
      <c r="BF768" s="20" t="str">
        <f aca="false">IF(AND(BB768=1,BB767=1,BE727&lt;&gt;0),"",IF(AND(BB767=0,BB768=1),BF767,IF(AND(BB768=1,BB767=1),BF767,IF(AND(BF767="",BE767="",OR(BD767=0,BD767="")),"",IF(AND(BF767="",BE728=0),"",IF(AND(BE728&lt;&gt;"",BF767=BE728),"",IF(AND(BD767=1,BE767&lt;&gt;0),CM768,IF(BF767&lt;&gt;0,BF767+CM768,IF(BF767="","")))))))))</f>
        <v/>
      </c>
      <c r="BI768" s="0"/>
      <c r="BU768" s="0"/>
      <c r="BZ768" s="49"/>
      <c r="CG768" s="13"/>
      <c r="CH768" s="40"/>
      <c r="CI768" s="13"/>
      <c r="CL768" s="6" t="n">
        <f aca="false">C768</f>
        <v>38359</v>
      </c>
      <c r="CM768" s="13" t="n">
        <f aca="false">CN768/CN767-1</f>
        <v>-0.00143326869572546</v>
      </c>
      <c r="CN768" s="4" t="n">
        <v>118.44</v>
      </c>
      <c r="CO768" s="13" t="n">
        <f aca="false">CN768/CN763-1</f>
        <v>-0.0201042442293373</v>
      </c>
      <c r="CY768" s="4" t="n">
        <v>118.97</v>
      </c>
      <c r="CZ768" s="4" t="n">
        <v>118.44</v>
      </c>
      <c r="DA768" s="33" t="n">
        <f aca="false">CZ768-CN768</f>
        <v>0</v>
      </c>
      <c r="DB768" s="16" t="n">
        <f aca="false">CZ768/CY768-1</f>
        <v>-0.00445490459779774</v>
      </c>
      <c r="DC768" s="15" t="n">
        <f aca="false">CY768/CZ767-1</f>
        <v>0.00303515723800696</v>
      </c>
      <c r="DD768" s="15" t="n">
        <f aca="false">CZ768/CZ767-1</f>
        <v>-0.00143326869572546</v>
      </c>
      <c r="DE768" s="34" t="str">
        <f aca="false">IF(CW768=0,"",-DC768*CS768)</f>
        <v/>
      </c>
      <c r="DY768" s="6"/>
      <c r="EB768" s="6" t="n">
        <f aca="false">CL768</f>
        <v>38359</v>
      </c>
      <c r="EC768" s="13" t="n">
        <f aca="false">SUM(CM766:CM768)</f>
        <v>-0.00324956813013921</v>
      </c>
    </row>
    <row r="769" customFormat="false" ht="15" hidden="false" customHeight="false" outlineLevel="0" collapsed="false">
      <c r="A769" s="0" t="n">
        <f aca="false">IF(FR769=1,CZ769,0)</f>
        <v>0</v>
      </c>
      <c r="C769" s="6" t="n">
        <v>38362</v>
      </c>
      <c r="D769" s="0" t="n">
        <f aca="false">IF(E769&gt;E768,1,)</f>
        <v>1</v>
      </c>
      <c r="E769" s="46" t="n">
        <v>113.5506</v>
      </c>
      <c r="F769" s="46" t="n">
        <v>115.272</v>
      </c>
      <c r="G769" s="46" t="n">
        <v>118.6078</v>
      </c>
      <c r="H769" s="46" t="n">
        <v>119.6477</v>
      </c>
      <c r="I769" s="46" t="n">
        <v>119.773</v>
      </c>
      <c r="J769" s="47" t="str">
        <f aca="false">IF(MIN(E769:I769)=E769,$E$2,IF(MIN(E769:I769)=F769,$F$2,IF(MIN(E769:I769)=G769,$G$2,IF(MIN(E769:I769)=H769,$H$2,IF(MIN(E769:I769)=I769,$I$2)))))</f>
        <v>200D</v>
      </c>
      <c r="K769" s="47" t="str">
        <f aca="false">IF(MAX(E769:I769)=E769,$E$2,IF(MAX(E769:I769)=F769,$F$2,IF(MAX(E769:I769)=G769,$G$2,IF(MAX(E769:I769)=H769,$H$2,IF(MAX(E769:I769)=I769,$I$2)))))</f>
        <v>10D</v>
      </c>
      <c r="L769" s="4" t="n">
        <f aca="false">IF(MAX(E769:I769)=H769,1,0)</f>
        <v>0</v>
      </c>
      <c r="M769" s="4" t="n">
        <f aca="false">IF(MAX(E769:I769)=I769,1,0)</f>
        <v>1</v>
      </c>
      <c r="O769" s="4" t="n">
        <f aca="false">IF(CN769&gt;E769,1,0)</f>
        <v>1</v>
      </c>
      <c r="P769" s="4" t="n">
        <f aca="false">IF(CN769&gt;F769,1,0)</f>
        <v>1</v>
      </c>
      <c r="Q769" s="4" t="n">
        <f aca="false">IF(CN769&gt;G769,1,0)</f>
        <v>1</v>
      </c>
      <c r="R769" s="4" t="n">
        <f aca="false">IF(CN769&gt;H769,1,0)</f>
        <v>0</v>
      </c>
      <c r="S769" s="4" t="n">
        <f aca="false">IF(CN769&gt;I769,1,0)</f>
        <v>0</v>
      </c>
      <c r="T769" s="25" t="n">
        <f aca="false">IF(AND(AND(R769=0,S769=0,Q769=0),OR(S768=1,S767=1,S766=1)),1,0)</f>
        <v>0</v>
      </c>
      <c r="U769" s="13" t="n">
        <f aca="false">SUM(CM768:CM769)</f>
        <v>0.0032948636919814</v>
      </c>
      <c r="AV769" s="0"/>
      <c r="AW769" s="55" t="n">
        <f aca="false">IF(EC769&gt;$AW$2,1,0)</f>
        <v>0</v>
      </c>
      <c r="AX769" s="0" t="n">
        <f aca="false">IF(AND(I769&gt;G769,I768&lt;G768),1,IF(OR(AND(I769&gt;F769,I768&lt;F768),AND(I769&gt;E769,I768&lt;E768)),1,0))</f>
        <v>0</v>
      </c>
      <c r="AY769" s="0" t="n">
        <f aca="false">IF(K768="10D",1,0)</f>
        <v>1</v>
      </c>
      <c r="AZ769" s="0" t="n">
        <f aca="false">IF(AND(I769&gt;G769,I768&lt;G768,I769&gt;F769,I768&gt;F768,I769&gt;E769,I768&gt;E768),1,0)</f>
        <v>0</v>
      </c>
      <c r="BA769" s="56" t="n">
        <f aca="false">IF(G769&gt;H769,1,0)</f>
        <v>0</v>
      </c>
      <c r="BB769" s="56" t="n">
        <f aca="false">IF(I769&lt;F769,1,0)</f>
        <v>0</v>
      </c>
      <c r="BC769" s="0" t="n">
        <f aca="false">IF(AND(SUM(AW768:AX768)=2,AY769=1),1,IF(SUM(AX767:AX769)=0,0,IF(AND(OR(AW767=1,AX767=1),OR(AW768=1,AX768=1),AY769=1),1,IF(AND(SUM(AW769:AY769)=2,SUM(AW767:AX767)=2,AX767=1),1,0))))</f>
        <v>0</v>
      </c>
      <c r="BD769" s="57" t="str">
        <f aca="false">IF(BC769=0,"",IF(AND(BC769=1,AZ769=0,AZ768=0,AZ767=0),1,IF(AND(BC769=1,OR(AZ769=1,AZ768=1,AZ767)),IF(BA769=1,1,0))))</f>
        <v/>
      </c>
      <c r="BE769" s="50" t="str">
        <f aca="false">IF(AND(BD769=1,BD768=1),0,IF(BD769=1,SUM(CM770:CM808),""))</f>
        <v/>
      </c>
      <c r="BF769" s="20" t="str">
        <f aca="false">IF(AND(BB769=1,BB768=1,BE728&lt;&gt;0),"",IF(AND(BB768=0,BB769=1),BF768,IF(AND(BB769=1,BB768=1),BF768,IF(AND(BF768="",BE768="",OR(BD768=0,BD768="")),"",IF(AND(BF768="",BE729=0),"",IF(AND(BE729&lt;&gt;"",BF768=BE729),"",IF(AND(BD768=1,BE768&lt;&gt;0),CM769,IF(BF768&lt;&gt;0,BF768+CM769,IF(BF768="","")))))))))</f>
        <v/>
      </c>
      <c r="BI769" s="0"/>
      <c r="BU769" s="0"/>
      <c r="BZ769" s="49"/>
      <c r="CG769" s="13"/>
      <c r="CH769" s="40"/>
      <c r="CI769" s="13"/>
      <c r="CL769" s="6" t="n">
        <f aca="false">C769</f>
        <v>38362</v>
      </c>
      <c r="CM769" s="13" t="n">
        <f aca="false">CN769/CN768-1</f>
        <v>0.00472813238770686</v>
      </c>
      <c r="CN769" s="4" t="n">
        <v>119</v>
      </c>
      <c r="CO769" s="13" t="n">
        <f aca="false">CN769/CN764-1</f>
        <v>-0.0108063175394846</v>
      </c>
      <c r="CY769" s="4" t="n">
        <v>118.34</v>
      </c>
      <c r="CZ769" s="4" t="n">
        <v>119</v>
      </c>
      <c r="DA769" s="33" t="n">
        <f aca="false">CZ769-CN769</f>
        <v>0</v>
      </c>
      <c r="DB769" s="16" t="n">
        <f aca="false">CZ769/CY769-1</f>
        <v>0.00557715058306574</v>
      </c>
      <c r="DC769" s="15" t="n">
        <f aca="false">CY769/CZ768-1</f>
        <v>-0.000844309354947614</v>
      </c>
      <c r="DD769" s="15" t="n">
        <f aca="false">CZ769/CZ768-1</f>
        <v>0.00472813238770686</v>
      </c>
      <c r="DE769" s="34" t="str">
        <f aca="false">IF(CW769=0,"",-DC769*CS769)</f>
        <v/>
      </c>
      <c r="DY769" s="6"/>
      <c r="EB769" s="6" t="n">
        <f aca="false">CL769</f>
        <v>38362</v>
      </c>
      <c r="EC769" s="13" t="n">
        <f aca="false">SUM(CM767:CM769)</f>
        <v>0.00837917858055004</v>
      </c>
    </row>
    <row r="770" customFormat="false" ht="15" hidden="false" customHeight="false" outlineLevel="0" collapsed="false">
      <c r="A770" s="0" t="n">
        <f aca="false">IF(FR770=1,CZ770,0)</f>
        <v>0</v>
      </c>
      <c r="C770" s="6" t="n">
        <v>38363</v>
      </c>
      <c r="D770" s="0" t="n">
        <f aca="false">IF(E770&gt;E769,1,)</f>
        <v>1</v>
      </c>
      <c r="E770" s="46" t="n">
        <v>113.5863</v>
      </c>
      <c r="F770" s="46" t="n">
        <v>115.3567</v>
      </c>
      <c r="G770" s="46" t="n">
        <v>118.7074</v>
      </c>
      <c r="H770" s="46" t="n">
        <v>119.66</v>
      </c>
      <c r="I770" s="46" t="n">
        <v>119.473</v>
      </c>
      <c r="J770" s="47" t="str">
        <f aca="false">IF(MIN(E770:I770)=E770,$E$2,IF(MIN(E770:I770)=F770,$F$2,IF(MIN(E770:I770)=G770,$G$2,IF(MIN(E770:I770)=H770,$H$2,IF(MIN(E770:I770)=I770,$I$2)))))</f>
        <v>200D</v>
      </c>
      <c r="K770" s="47" t="str">
        <f aca="false">IF(MAX(E770:I770)=E770,$E$2,IF(MAX(E770:I770)=F770,$F$2,IF(MAX(E770:I770)=G770,$G$2,IF(MAX(E770:I770)=H770,$H$2,IF(MAX(E770:I770)=I770,$I$2)))))</f>
        <v>30D</v>
      </c>
      <c r="L770" s="4" t="n">
        <f aca="false">IF(MAX(E770:I770)=H770,1,0)</f>
        <v>1</v>
      </c>
      <c r="M770" s="4" t="n">
        <f aca="false">IF(MAX(E770:I770)=I770,1,0)</f>
        <v>0</v>
      </c>
      <c r="O770" s="4" t="n">
        <f aca="false">IF(CN770&gt;E770,1,0)</f>
        <v>1</v>
      </c>
      <c r="P770" s="4" t="n">
        <f aca="false">IF(CN770&gt;F770,1,0)</f>
        <v>1</v>
      </c>
      <c r="Q770" s="4" t="n">
        <f aca="false">IF(CN770&gt;G770,1,0)</f>
        <v>0</v>
      </c>
      <c r="R770" s="4" t="n">
        <f aca="false">IF(CN770&gt;H770,1,0)</f>
        <v>0</v>
      </c>
      <c r="S770" s="4" t="n">
        <f aca="false">IF(CN770&gt;I770,1,0)</f>
        <v>0</v>
      </c>
      <c r="T770" s="25" t="n">
        <f aca="false">IF(AND(AND(R770=0,S770=0,Q770=0),OR(S769=1,S768=1,S767=1)),1,0)</f>
        <v>0</v>
      </c>
      <c r="U770" s="13" t="n">
        <f aca="false">SUM(CM769:CM770)</f>
        <v>-0.00216262391481414</v>
      </c>
      <c r="AV770" s="0"/>
      <c r="AW770" s="55" t="n">
        <f aca="false">IF(EC770&gt;$AW$2,1,0)</f>
        <v>0</v>
      </c>
      <c r="AX770" s="0" t="n">
        <f aca="false">IF(AND(I770&gt;G770,I769&lt;G769),1,IF(OR(AND(I770&gt;F770,I769&lt;F769),AND(I770&gt;E770,I769&lt;E769)),1,0))</f>
        <v>0</v>
      </c>
      <c r="AY770" s="0" t="n">
        <f aca="false">IF(K769="10D",1,0)</f>
        <v>1</v>
      </c>
      <c r="AZ770" s="0" t="n">
        <f aca="false">IF(AND(I770&gt;G770,I769&lt;G769,I770&gt;F770,I769&gt;F769,I770&gt;E770,I769&gt;E769),1,0)</f>
        <v>0</v>
      </c>
      <c r="BA770" s="56" t="n">
        <f aca="false">IF(G770&gt;H770,1,0)</f>
        <v>0</v>
      </c>
      <c r="BB770" s="56" t="n">
        <f aca="false">IF(I770&lt;F770,1,0)</f>
        <v>0</v>
      </c>
      <c r="BC770" s="0" t="n">
        <f aca="false">IF(AND(SUM(AW769:AX769)=2,AY770=1),1,IF(SUM(AX768:AX770)=0,0,IF(AND(OR(AW768=1,AX768=1),OR(AW769=1,AX769=1),AY770=1),1,IF(AND(SUM(AW770:AY770)=2,SUM(AW768:AX768)=2,AX768=1),1,0))))</f>
        <v>0</v>
      </c>
      <c r="BD770" s="57" t="str">
        <f aca="false">IF(BC770=0,"",IF(AND(BC770=1,AZ770=0,AZ769=0,AZ768=0),1,IF(AND(BC770=1,OR(AZ770=1,AZ769=1,AZ768)),IF(BA770=1,1,0))))</f>
        <v/>
      </c>
      <c r="BE770" s="50" t="str">
        <f aca="false">IF(AND(BD770=1,BD769=1),0,IF(BD770=1,SUM(CM771:CM809),""))</f>
        <v/>
      </c>
      <c r="BF770" s="20" t="str">
        <f aca="false">IF(AND(BB770=1,BB769=1,BE729&lt;&gt;0),"",IF(AND(BB769=0,BB770=1),BF769,IF(AND(BB770=1,BB769=1),BF769,IF(AND(BF769="",BE769="",OR(BD769=0,BD769="")),"",IF(AND(BF769="",BE730=0),"",IF(AND(BE730&lt;&gt;"",BF769=BE730),"",IF(AND(BD769=1,BE769&lt;&gt;0),CM770,IF(BF769&lt;&gt;0,BF769+CM770,IF(BF769="","")))))))))</f>
        <v/>
      </c>
      <c r="BI770" s="0"/>
      <c r="BU770" s="0"/>
      <c r="BZ770" s="49"/>
      <c r="CG770" s="13"/>
      <c r="CH770" s="40"/>
      <c r="CI770" s="13"/>
      <c r="CL770" s="6" t="n">
        <f aca="false">C770</f>
        <v>38363</v>
      </c>
      <c r="CM770" s="13" t="n">
        <f aca="false">CN770/CN769-1</f>
        <v>-0.00689075630252101</v>
      </c>
      <c r="CN770" s="4" t="n">
        <v>118.18</v>
      </c>
      <c r="CO770" s="13" t="n">
        <f aca="false">CN770/CN765-1</f>
        <v>-0.00546999915846158</v>
      </c>
      <c r="CY770" s="4" t="n">
        <v>118.64</v>
      </c>
      <c r="CZ770" s="4" t="n">
        <v>118.18</v>
      </c>
      <c r="DA770" s="33" t="n">
        <f aca="false">CZ770-CN770</f>
        <v>0</v>
      </c>
      <c r="DB770" s="16" t="n">
        <f aca="false">CZ770/CY770-1</f>
        <v>-0.00387727579231278</v>
      </c>
      <c r="DC770" s="15" t="n">
        <f aca="false">CY770/CZ769-1</f>
        <v>-0.00302521008403356</v>
      </c>
      <c r="DD770" s="15" t="n">
        <f aca="false">CZ770/CZ769-1</f>
        <v>-0.00689075630252101</v>
      </c>
      <c r="DE770" s="34" t="str">
        <f aca="false">IF(CW770=0,"",-DC770*CS770)</f>
        <v/>
      </c>
      <c r="DY770" s="6"/>
      <c r="EB770" s="6" t="n">
        <f aca="false">CL770</f>
        <v>38363</v>
      </c>
      <c r="EC770" s="13" t="n">
        <f aca="false">SUM(CM768:CM770)</f>
        <v>-0.00359589261053961</v>
      </c>
    </row>
    <row r="771" customFormat="false" ht="15" hidden="false" customHeight="false" outlineLevel="0" collapsed="false">
      <c r="A771" s="0" t="n">
        <f aca="false">IF(FR771=1,CZ771,0)</f>
        <v>0</v>
      </c>
      <c r="C771" s="6" t="n">
        <v>38364</v>
      </c>
      <c r="D771" s="0" t="n">
        <f aca="false">IF(E771&gt;E770,1,)</f>
        <v>1</v>
      </c>
      <c r="E771" s="46" t="n">
        <v>113.6162</v>
      </c>
      <c r="F771" s="46" t="n">
        <v>115.4376</v>
      </c>
      <c r="G771" s="46" t="n">
        <v>118.8086</v>
      </c>
      <c r="H771" s="46" t="n">
        <v>119.6827</v>
      </c>
      <c r="I771" s="46" t="n">
        <v>119.194</v>
      </c>
      <c r="J771" s="47" t="str">
        <f aca="false">IF(MIN(E771:I771)=E771,$E$2,IF(MIN(E771:I771)=F771,$F$2,IF(MIN(E771:I771)=G771,$G$2,IF(MIN(E771:I771)=H771,$H$2,IF(MIN(E771:I771)=I771,$I$2)))))</f>
        <v>200D</v>
      </c>
      <c r="K771" s="47" t="str">
        <f aca="false">IF(MAX(E771:I771)=E771,$E$2,IF(MAX(E771:I771)=F771,$F$2,IF(MAX(E771:I771)=G771,$G$2,IF(MAX(E771:I771)=H771,$H$2,IF(MAX(E771:I771)=I771,$I$2)))))</f>
        <v>30D</v>
      </c>
      <c r="L771" s="4" t="n">
        <f aca="false">IF(MAX(E771:I771)=H771,1,0)</f>
        <v>1</v>
      </c>
      <c r="M771" s="4" t="n">
        <f aca="false">IF(MAX(E771:I771)=I771,1,0)</f>
        <v>0</v>
      </c>
      <c r="O771" s="4" t="n">
        <f aca="false">IF(CN771&gt;E771,1,0)</f>
        <v>1</v>
      </c>
      <c r="P771" s="4" t="n">
        <f aca="false">IF(CN771&gt;F771,1,0)</f>
        <v>1</v>
      </c>
      <c r="Q771" s="4" t="n">
        <f aca="false">IF(CN771&gt;G771,1,0)</f>
        <v>0</v>
      </c>
      <c r="R771" s="4" t="n">
        <f aca="false">IF(CN771&gt;H771,1,0)</f>
        <v>0</v>
      </c>
      <c r="S771" s="4" t="n">
        <f aca="false">IF(CN771&gt;I771,1,0)</f>
        <v>0</v>
      </c>
      <c r="T771" s="25" t="n">
        <f aca="false">IF(AND(AND(R771=0,S771=0,Q771=0),OR(S770=1,S769=1,S768=1)),1,0)</f>
        <v>0</v>
      </c>
      <c r="U771" s="13" t="n">
        <f aca="false">SUM(CM770:CM771)</f>
        <v>-0.00359070553250918</v>
      </c>
      <c r="AV771" s="0"/>
      <c r="AW771" s="55" t="n">
        <f aca="false">IF(EC771&gt;$AW$2,1,0)</f>
        <v>0</v>
      </c>
      <c r="AX771" s="0" t="n">
        <f aca="false">IF(AND(I771&gt;G771,I770&lt;G770),1,IF(OR(AND(I771&gt;F771,I770&lt;F770),AND(I771&gt;E771,I770&lt;E770)),1,0))</f>
        <v>0</v>
      </c>
      <c r="AY771" s="0" t="n">
        <f aca="false">IF(K770="10D",1,0)</f>
        <v>0</v>
      </c>
      <c r="AZ771" s="0" t="n">
        <f aca="false">IF(AND(I771&gt;G771,I770&lt;G770,I771&gt;F771,I770&gt;F770,I771&gt;E771,I770&gt;E770),1,0)</f>
        <v>0</v>
      </c>
      <c r="BA771" s="56" t="n">
        <f aca="false">IF(G771&gt;H771,1,0)</f>
        <v>0</v>
      </c>
      <c r="BB771" s="56" t="n">
        <f aca="false">IF(I771&lt;F771,1,0)</f>
        <v>0</v>
      </c>
      <c r="BC771" s="0" t="n">
        <f aca="false">IF(AND(SUM(AW770:AX770)=2,AY771=1),1,IF(SUM(AX769:AX771)=0,0,IF(AND(OR(AW769=1,AX769=1),OR(AW770=1,AX770=1),AY771=1),1,IF(AND(SUM(AW771:AY771)=2,SUM(AW769:AX769)=2,AX769=1),1,0))))</f>
        <v>0</v>
      </c>
      <c r="BD771" s="57" t="str">
        <f aca="false">IF(BC771=0,"",IF(AND(BC771=1,AZ771=0,AZ770=0,AZ769=0),1,IF(AND(BC771=1,OR(AZ771=1,AZ770=1,AZ769)),IF(BA771=1,1,0))))</f>
        <v/>
      </c>
      <c r="BE771" s="50" t="str">
        <f aca="false">IF(AND(BD771=1,BD770=1),0,IF(BD771=1,SUM(CM772:CM810),""))</f>
        <v/>
      </c>
      <c r="BF771" s="20" t="str">
        <f aca="false">IF(AND(BB771=1,BB770=1,BE730&lt;&gt;0),"",IF(AND(BB770=0,BB771=1),BF770,IF(AND(BB771=1,BB770=1),BF770,IF(AND(BF770="",BE770="",OR(BD770=0,BD770="")),"",IF(AND(BF770="",BE731=0),"",IF(AND(BE731&lt;&gt;"",BF770=BE731),"",IF(AND(BD770=1,BE770&lt;&gt;0),CM771,IF(BF770&lt;&gt;0,BF770+CM771,IF(BF770="","")))))))))</f>
        <v/>
      </c>
      <c r="BI771" s="0"/>
      <c r="BU771" s="0"/>
      <c r="BZ771" s="49"/>
      <c r="CG771" s="13"/>
      <c r="CH771" s="40"/>
      <c r="CI771" s="13"/>
      <c r="CL771" s="6" t="n">
        <f aca="false">C771</f>
        <v>38364</v>
      </c>
      <c r="CM771" s="13" t="n">
        <f aca="false">CN771/CN770-1</f>
        <v>0.00330005077001183</v>
      </c>
      <c r="CN771" s="4" t="n">
        <v>118.57</v>
      </c>
      <c r="CO771" s="13" t="n">
        <f aca="false">CN771/CN766-1</f>
        <v>0.00474536056266417</v>
      </c>
      <c r="CY771" s="4" t="n">
        <v>118.4</v>
      </c>
      <c r="CZ771" s="4" t="n">
        <v>118.57</v>
      </c>
      <c r="DA771" s="33" t="n">
        <f aca="false">CZ771-CN771</f>
        <v>0</v>
      </c>
      <c r="DB771" s="16" t="n">
        <f aca="false">CZ771/CY771-1</f>
        <v>0.00143581081081079</v>
      </c>
      <c r="DC771" s="15" t="n">
        <f aca="false">CY771/CZ770-1</f>
        <v>0.00186156710103225</v>
      </c>
      <c r="DD771" s="15" t="n">
        <f aca="false">CZ771/CZ770-1</f>
        <v>0.00330005077001183</v>
      </c>
      <c r="DE771" s="34" t="str">
        <f aca="false">IF(CW771=0,"",-DC771*CS771)</f>
        <v/>
      </c>
      <c r="DY771" s="6"/>
      <c r="EB771" s="6" t="n">
        <f aca="false">CL771</f>
        <v>38364</v>
      </c>
      <c r="EC771" s="13" t="n">
        <f aca="false">SUM(CM769:CM771)</f>
        <v>0.00113742685519769</v>
      </c>
    </row>
    <row r="772" customFormat="false" ht="15" hidden="false" customHeight="false" outlineLevel="0" collapsed="false">
      <c r="A772" s="0" t="n">
        <f aca="false">IF(FR772=1,CZ772,0)</f>
        <v>0</v>
      </c>
      <c r="C772" s="6" t="n">
        <v>38365</v>
      </c>
      <c r="D772" s="0" t="n">
        <f aca="false">IF(E772&gt;E771,1,)</f>
        <v>1</v>
      </c>
      <c r="E772" s="46" t="n">
        <v>113.6395</v>
      </c>
      <c r="F772" s="46" t="n">
        <v>115.5118</v>
      </c>
      <c r="G772" s="46" t="n">
        <v>118.89</v>
      </c>
      <c r="H772" s="46" t="n">
        <v>119.629</v>
      </c>
      <c r="I772" s="46" t="n">
        <v>118.843</v>
      </c>
      <c r="J772" s="47" t="str">
        <f aca="false">IF(MIN(E772:I772)=E772,$E$2,IF(MIN(E772:I772)=F772,$F$2,IF(MIN(E772:I772)=G772,$G$2,IF(MIN(E772:I772)=H772,$H$2,IF(MIN(E772:I772)=I772,$I$2)))))</f>
        <v>200D</v>
      </c>
      <c r="K772" s="47" t="str">
        <f aca="false">IF(MAX(E772:I772)=E772,$E$2,IF(MAX(E772:I772)=F772,$F$2,IF(MAX(E772:I772)=G772,$G$2,IF(MAX(E772:I772)=H772,$H$2,IF(MAX(E772:I772)=I772,$I$2)))))</f>
        <v>30D</v>
      </c>
      <c r="L772" s="4" t="n">
        <f aca="false">IF(MAX(E772:I772)=H772,1,0)</f>
        <v>1</v>
      </c>
      <c r="M772" s="4" t="n">
        <f aca="false">IF(MAX(E772:I772)=I772,1,0)</f>
        <v>0</v>
      </c>
      <c r="O772" s="4" t="n">
        <f aca="false">IF(CN772&gt;E772,1,0)</f>
        <v>1</v>
      </c>
      <c r="P772" s="4" t="n">
        <f aca="false">IF(CN772&gt;F772,1,0)</f>
        <v>1</v>
      </c>
      <c r="Q772" s="4" t="n">
        <f aca="false">IF(CN772&gt;G772,1,0)</f>
        <v>0</v>
      </c>
      <c r="R772" s="4" t="n">
        <f aca="false">IF(CN772&gt;H772,1,0)</f>
        <v>0</v>
      </c>
      <c r="S772" s="4" t="n">
        <f aca="false">IF(CN772&gt;I772,1,0)</f>
        <v>0</v>
      </c>
      <c r="T772" s="25" t="n">
        <f aca="false">IF(AND(AND(R772=0,S772=0,Q772=0),OR(S771=1,S770=1,S769=1)),1,0)</f>
        <v>0</v>
      </c>
      <c r="U772" s="13" t="n">
        <f aca="false">SUM(CM771:CM772)</f>
        <v>-0.00471209395462335</v>
      </c>
      <c r="AV772" s="0"/>
      <c r="AW772" s="55" t="n">
        <f aca="false">IF(EC772&gt;$AW$2,1,0)</f>
        <v>0</v>
      </c>
      <c r="AX772" s="0" t="n">
        <f aca="false">IF(AND(I772&gt;G772,I771&lt;G771),1,IF(OR(AND(I772&gt;F772,I771&lt;F771),AND(I772&gt;E772,I771&lt;E771)),1,0))</f>
        <v>0</v>
      </c>
      <c r="AY772" s="0" t="n">
        <f aca="false">IF(K771="10D",1,0)</f>
        <v>0</v>
      </c>
      <c r="AZ772" s="0" t="n">
        <f aca="false">IF(AND(I772&gt;G772,I771&lt;G771,I772&gt;F772,I771&gt;F771,I772&gt;E772,I771&gt;E771),1,0)</f>
        <v>0</v>
      </c>
      <c r="BA772" s="56" t="n">
        <f aca="false">IF(G772&gt;H772,1,0)</f>
        <v>0</v>
      </c>
      <c r="BB772" s="56" t="n">
        <f aca="false">IF(I772&lt;F772,1,0)</f>
        <v>0</v>
      </c>
      <c r="BC772" s="0" t="n">
        <f aca="false">IF(AND(SUM(AW771:AX771)=2,AY772=1),1,IF(SUM(AX770:AX772)=0,0,IF(AND(OR(AW770=1,AX770=1),OR(AW771=1,AX771=1),AY772=1),1,IF(AND(SUM(AW772:AY772)=2,SUM(AW770:AX770)=2,AX770=1),1,0))))</f>
        <v>0</v>
      </c>
      <c r="BD772" s="57" t="str">
        <f aca="false">IF(BC772=0,"",IF(AND(BC772=1,AZ772=0,AZ771=0,AZ770=0),1,IF(AND(BC772=1,OR(AZ772=1,AZ771=1,AZ770)),IF(BA772=1,1,0))))</f>
        <v/>
      </c>
      <c r="BE772" s="50" t="str">
        <f aca="false">IF(AND(BD772=1,BD771=1),0,IF(BD772=1,SUM(CM773:CM811),""))</f>
        <v/>
      </c>
      <c r="BF772" s="20" t="str">
        <f aca="false">IF(AND(BB772=1,BB771=1,BE731&lt;&gt;0),"",IF(AND(BB771=0,BB772=1),BF771,IF(AND(BB772=1,BB771=1),BF771,IF(AND(BF771="",BE771="",OR(BD771=0,BD771="")),"",IF(AND(BF771="",BE732=0),"",IF(AND(BE732&lt;&gt;"",BF771=BE732),"",IF(AND(BD771=1,BE771&lt;&gt;0),CM772,IF(BF771&lt;&gt;0,BF771+CM772,IF(BF771="","")))))))))</f>
        <v/>
      </c>
      <c r="BI772" s="0"/>
      <c r="BU772" s="0"/>
      <c r="BZ772" s="49"/>
      <c r="CG772" s="13"/>
      <c r="CH772" s="40"/>
      <c r="CI772" s="13"/>
      <c r="CL772" s="6" t="n">
        <f aca="false">C772</f>
        <v>38365</v>
      </c>
      <c r="CM772" s="13" t="n">
        <f aca="false">CN772/CN771-1</f>
        <v>-0.00801214472463518</v>
      </c>
      <c r="CN772" s="4" t="n">
        <v>117.62</v>
      </c>
      <c r="CO772" s="13" t="n">
        <f aca="false">CN772/CN767-1</f>
        <v>-0.00834668240451897</v>
      </c>
      <c r="CY772" s="4" t="n">
        <v>118.64</v>
      </c>
      <c r="CZ772" s="4" t="n">
        <v>117.62</v>
      </c>
      <c r="DA772" s="33" t="n">
        <f aca="false">CZ772-CN772</f>
        <v>0</v>
      </c>
      <c r="DB772" s="16" t="n">
        <f aca="false">CZ772/CY772-1</f>
        <v>-0.00859743762643284</v>
      </c>
      <c r="DC772" s="15" t="n">
        <f aca="false">CY772/CZ771-1</f>
        <v>0.000590368558657461</v>
      </c>
      <c r="DD772" s="15" t="n">
        <f aca="false">CZ772/CZ771-1</f>
        <v>-0.00801214472463518</v>
      </c>
      <c r="DE772" s="34" t="str">
        <f aca="false">IF(CW772=0,"",-DC772*CS772)</f>
        <v/>
      </c>
      <c r="DY772" s="6"/>
      <c r="EB772" s="6" t="n">
        <f aca="false">CL772</f>
        <v>38365</v>
      </c>
      <c r="EC772" s="13" t="n">
        <f aca="false">SUM(CM770:CM772)</f>
        <v>-0.0116028502571444</v>
      </c>
    </row>
    <row r="773" customFormat="false" ht="15" hidden="false" customHeight="false" outlineLevel="0" collapsed="false">
      <c r="A773" s="0" t="n">
        <f aca="false">IF(FR773=1,CZ773,0)</f>
        <v>0</v>
      </c>
      <c r="C773" s="6" t="n">
        <v>38366</v>
      </c>
      <c r="D773" s="0" t="n">
        <f aca="false">IF(E773&gt;E772,1,)</f>
        <v>1</v>
      </c>
      <c r="E773" s="46" t="n">
        <v>113.6652</v>
      </c>
      <c r="F773" s="46" t="n">
        <v>115.5907</v>
      </c>
      <c r="G773" s="46" t="n">
        <v>118.9552</v>
      </c>
      <c r="H773" s="46" t="n">
        <v>119.5927</v>
      </c>
      <c r="I773" s="46" t="n">
        <v>118.58</v>
      </c>
      <c r="J773" s="47" t="str">
        <f aca="false">IF(MIN(E773:I773)=E773,$E$2,IF(MIN(E773:I773)=F773,$F$2,IF(MIN(E773:I773)=G773,$G$2,IF(MIN(E773:I773)=H773,$H$2,IF(MIN(E773:I773)=I773,$I$2)))))</f>
        <v>200D</v>
      </c>
      <c r="K773" s="47" t="str">
        <f aca="false">IF(MAX(E773:I773)=E773,$E$2,IF(MAX(E773:I773)=F773,$F$2,IF(MAX(E773:I773)=G773,$G$2,IF(MAX(E773:I773)=H773,$H$2,IF(MAX(E773:I773)=I773,$I$2)))))</f>
        <v>30D</v>
      </c>
      <c r="L773" s="4" t="n">
        <f aca="false">IF(MAX(E773:I773)=H773,1,0)</f>
        <v>1</v>
      </c>
      <c r="M773" s="4" t="n">
        <f aca="false">IF(MAX(E773:I773)=I773,1,0)</f>
        <v>0</v>
      </c>
      <c r="O773" s="4" t="n">
        <f aca="false">IF(CN773&gt;E773,1,0)</f>
        <v>1</v>
      </c>
      <c r="P773" s="4" t="n">
        <f aca="false">IF(CN773&gt;F773,1,0)</f>
        <v>1</v>
      </c>
      <c r="Q773" s="4" t="n">
        <f aca="false">IF(CN773&gt;G773,1,0)</f>
        <v>0</v>
      </c>
      <c r="R773" s="4" t="n">
        <f aca="false">IF(CN773&gt;H773,1,0)</f>
        <v>0</v>
      </c>
      <c r="S773" s="4" t="n">
        <f aca="false">IF(CN773&gt;I773,1,0)</f>
        <v>0</v>
      </c>
      <c r="T773" s="25" t="n">
        <f aca="false">IF(AND(AND(R773=0,S773=0,Q773=0),OR(S772=1,S771=1,S770=1)),1,0)</f>
        <v>0</v>
      </c>
      <c r="U773" s="13" t="n">
        <f aca="false">SUM(CM772:CM773)</f>
        <v>-0.0027409323457882</v>
      </c>
      <c r="AV773" s="0"/>
      <c r="AW773" s="55" t="n">
        <f aca="false">IF(EC773&gt;$AW$2,1,0)</f>
        <v>0</v>
      </c>
      <c r="AX773" s="0" t="n">
        <f aca="false">IF(AND(I773&gt;G773,I772&lt;G772),1,IF(OR(AND(I773&gt;F773,I772&lt;F772),AND(I773&gt;E773,I772&lt;E772)),1,0))</f>
        <v>0</v>
      </c>
      <c r="AY773" s="0" t="n">
        <f aca="false">IF(K772="10D",1,0)</f>
        <v>0</v>
      </c>
      <c r="AZ773" s="0" t="n">
        <f aca="false">IF(AND(I773&gt;G773,I772&lt;G772,I773&gt;F773,I772&gt;F772,I773&gt;E773,I772&gt;E772),1,0)</f>
        <v>0</v>
      </c>
      <c r="BA773" s="56" t="n">
        <f aca="false">IF(G773&gt;H773,1,0)</f>
        <v>0</v>
      </c>
      <c r="BB773" s="56" t="n">
        <f aca="false">IF(I773&lt;F773,1,0)</f>
        <v>0</v>
      </c>
      <c r="BC773" s="0" t="n">
        <f aca="false">IF(AND(SUM(AW772:AX772)=2,AY773=1),1,IF(SUM(AX771:AX773)=0,0,IF(AND(OR(AW771=1,AX771=1),OR(AW772=1,AX772=1),AY773=1),1,IF(AND(SUM(AW773:AY773)=2,SUM(AW771:AX771)=2,AX771=1),1,0))))</f>
        <v>0</v>
      </c>
      <c r="BD773" s="57" t="str">
        <f aca="false">IF(BC773=0,"",IF(AND(BC773=1,AZ773=0,AZ772=0,AZ771=0),1,IF(AND(BC773=1,OR(AZ773=1,AZ772=1,AZ771)),IF(BA773=1,1,0))))</f>
        <v/>
      </c>
      <c r="BE773" s="50" t="str">
        <f aca="false">IF(AND(BD773=1,BD772=1),0,IF(BD773=1,SUM(CM774:CM812),""))</f>
        <v/>
      </c>
      <c r="BF773" s="20" t="str">
        <f aca="false">IF(AND(BB773=1,BB772=1,BE732&lt;&gt;0),"",IF(AND(BB772=0,BB773=1),BF772,IF(AND(BB773=1,BB772=1),BF772,IF(AND(BF772="",BE772="",OR(BD772=0,BD772="")),"",IF(AND(BF772="",BE733=0),"",IF(AND(BE733&lt;&gt;"",BF772=BE733),"",IF(AND(BD772=1,BE772&lt;&gt;0),CM773,IF(BF772&lt;&gt;0,BF772+CM773,IF(BF772="","")))))))))</f>
        <v/>
      </c>
      <c r="BI773" s="0"/>
      <c r="BU773" s="0"/>
      <c r="BZ773" s="49"/>
      <c r="CG773" s="13"/>
      <c r="CH773" s="40"/>
      <c r="CI773" s="13"/>
      <c r="CL773" s="6" t="n">
        <f aca="false">C773</f>
        <v>38366</v>
      </c>
      <c r="CM773" s="13" t="n">
        <f aca="false">CN773/CN772-1</f>
        <v>0.00527121237884698</v>
      </c>
      <c r="CN773" s="4" t="n">
        <v>118.24</v>
      </c>
      <c r="CO773" s="13" t="n">
        <f aca="false">CN773/CN768-1</f>
        <v>-0.00168861870989534</v>
      </c>
      <c r="CY773" s="4" t="n">
        <v>117.97</v>
      </c>
      <c r="CZ773" s="4" t="n">
        <v>118.24</v>
      </c>
      <c r="DA773" s="33" t="n">
        <f aca="false">CZ773-CN773</f>
        <v>0</v>
      </c>
      <c r="DB773" s="16" t="n">
        <f aca="false">CZ773/CY773-1</f>
        <v>0.00228871747054327</v>
      </c>
      <c r="DC773" s="15" t="n">
        <f aca="false">CY773/CZ772-1</f>
        <v>0.00297568440741358</v>
      </c>
      <c r="DD773" s="15" t="n">
        <f aca="false">CZ773/CZ772-1</f>
        <v>0.00527121237884698</v>
      </c>
      <c r="DE773" s="34" t="str">
        <f aca="false">IF(CW773=0,"",-DC773*CS773)</f>
        <v/>
      </c>
      <c r="DY773" s="6"/>
      <c r="EB773" s="6" t="n">
        <f aca="false">CL773</f>
        <v>38366</v>
      </c>
      <c r="EC773" s="13" t="n">
        <f aca="false">SUM(CM771:CM773)</f>
        <v>0.000559118424223626</v>
      </c>
    </row>
    <row r="774" customFormat="false" ht="15" hidden="false" customHeight="false" outlineLevel="0" collapsed="false">
      <c r="A774" s="0" t="n">
        <f aca="false">IF(FR774=1,CZ774,0)</f>
        <v>0</v>
      </c>
      <c r="C774" s="6" t="n">
        <v>38370</v>
      </c>
      <c r="D774" s="0" t="n">
        <f aca="false">IF(E774&gt;E773,1,)</f>
        <v>1</v>
      </c>
      <c r="E774" s="46" t="n">
        <v>113.6936</v>
      </c>
      <c r="F774" s="46" t="n">
        <v>115.6744</v>
      </c>
      <c r="G774" s="46" t="n">
        <v>119.0136</v>
      </c>
      <c r="H774" s="46" t="n">
        <v>119.6</v>
      </c>
      <c r="I774" s="46" t="n">
        <v>118.497</v>
      </c>
      <c r="J774" s="47" t="str">
        <f aca="false">IF(MIN(E774:I774)=E774,$E$2,IF(MIN(E774:I774)=F774,$F$2,IF(MIN(E774:I774)=G774,$G$2,IF(MIN(E774:I774)=H774,$H$2,IF(MIN(E774:I774)=I774,$I$2)))))</f>
        <v>200D</v>
      </c>
      <c r="K774" s="47" t="str">
        <f aca="false">IF(MAX(E774:I774)=E774,$E$2,IF(MAX(E774:I774)=F774,$F$2,IF(MAX(E774:I774)=G774,$G$2,IF(MAX(E774:I774)=H774,$H$2,IF(MAX(E774:I774)=I774,$I$2)))))</f>
        <v>30D</v>
      </c>
      <c r="L774" s="4" t="n">
        <f aca="false">IF(MAX(E774:I774)=H774,1,0)</f>
        <v>1</v>
      </c>
      <c r="M774" s="4" t="n">
        <f aca="false">IF(MAX(E774:I774)=I774,1,0)</f>
        <v>0</v>
      </c>
      <c r="O774" s="4" t="n">
        <f aca="false">IF(CN774&gt;E774,1,0)</f>
        <v>1</v>
      </c>
      <c r="P774" s="4" t="n">
        <f aca="false">IF(CN774&gt;F774,1,0)</f>
        <v>1</v>
      </c>
      <c r="Q774" s="4" t="n">
        <f aca="false">IF(CN774&gt;G774,1,0)</f>
        <v>1</v>
      </c>
      <c r="R774" s="4" t="n">
        <f aca="false">IF(CN774&gt;H774,1,0)</f>
        <v>0</v>
      </c>
      <c r="S774" s="4" t="n">
        <f aca="false">IF(CN774&gt;I774,1,0)</f>
        <v>1</v>
      </c>
      <c r="T774" s="25" t="n">
        <f aca="false">IF(AND(AND(R774=0,S774=0,Q774=0),OR(S773=1,S772=1,S771=1)),1,0)</f>
        <v>0</v>
      </c>
      <c r="U774" s="13" t="n">
        <f aca="false">SUM(CM773:CM774)</f>
        <v>0.0156737834207956</v>
      </c>
      <c r="AV774" s="0"/>
      <c r="AW774" s="55" t="n">
        <f aca="false">IF(EC774&gt;$AW$2,1,0)</f>
        <v>0</v>
      </c>
      <c r="AX774" s="0" t="n">
        <f aca="false">IF(AND(I774&gt;G774,I773&lt;G773),1,IF(OR(AND(I774&gt;F774,I773&lt;F773),AND(I774&gt;E774,I773&lt;E773)),1,0))</f>
        <v>0</v>
      </c>
      <c r="AY774" s="0" t="n">
        <f aca="false">IF(K773="10D",1,0)</f>
        <v>0</v>
      </c>
      <c r="AZ774" s="0" t="n">
        <f aca="false">IF(AND(I774&gt;G774,I773&lt;G773,I774&gt;F774,I773&gt;F773,I774&gt;E774,I773&gt;E773),1,0)</f>
        <v>0</v>
      </c>
      <c r="BA774" s="56" t="n">
        <f aca="false">IF(G774&gt;H774,1,0)</f>
        <v>0</v>
      </c>
      <c r="BB774" s="56" t="n">
        <f aca="false">IF(I774&lt;F774,1,0)</f>
        <v>0</v>
      </c>
      <c r="BC774" s="0" t="n">
        <f aca="false">IF(AND(SUM(AW773:AX773)=2,AY774=1),1,IF(SUM(AX772:AX774)=0,0,IF(AND(OR(AW772=1,AX772=1),OR(AW773=1,AX773=1),AY774=1),1,IF(AND(SUM(AW774:AY774)=2,SUM(AW772:AX772)=2,AX772=1),1,0))))</f>
        <v>0</v>
      </c>
      <c r="BD774" s="57" t="str">
        <f aca="false">IF(BC774=0,"",IF(AND(BC774=1,AZ774=0,AZ773=0,AZ772=0),1,IF(AND(BC774=1,OR(AZ774=1,AZ773=1,AZ772)),IF(BA774=1,1,0))))</f>
        <v/>
      </c>
      <c r="BE774" s="50" t="str">
        <f aca="false">IF(AND(BD774=1,BD773=1),0,IF(BD774=1,SUM(CM775:CM813),""))</f>
        <v/>
      </c>
      <c r="BF774" s="20" t="str">
        <f aca="false">IF(AND(BB774=1,BB773=1,BE733&lt;&gt;0),"",IF(AND(BB773=0,BB774=1),BF773,IF(AND(BB774=1,BB773=1),BF773,IF(AND(BF773="",BE773="",OR(BD773=0,BD773="")),"",IF(AND(BF773="",BE734=0),"",IF(AND(BE734&lt;&gt;"",BF773=BE734),"",IF(AND(BD773=1,BE773&lt;&gt;0),CM774,IF(BF773&lt;&gt;0,BF773+CM774,IF(BF773="","")))))))))</f>
        <v/>
      </c>
      <c r="BI774" s="0"/>
      <c r="BU774" s="0"/>
      <c r="BZ774" s="49"/>
      <c r="CG774" s="13"/>
      <c r="CH774" s="40"/>
      <c r="CI774" s="13"/>
      <c r="CL774" s="6" t="n">
        <f aca="false">C774</f>
        <v>38370</v>
      </c>
      <c r="CM774" s="13" t="n">
        <f aca="false">CN774/CN773-1</f>
        <v>0.0104025710419486</v>
      </c>
      <c r="CN774" s="4" t="n">
        <v>119.47</v>
      </c>
      <c r="CO774" s="13" t="n">
        <f aca="false">CN774/CN769-1</f>
        <v>0.00394957983193267</v>
      </c>
      <c r="CY774" s="4" t="n">
        <v>118.05</v>
      </c>
      <c r="CZ774" s="4" t="n">
        <v>119.47</v>
      </c>
      <c r="DA774" s="33" t="n">
        <f aca="false">CZ774-CN774</f>
        <v>0</v>
      </c>
      <c r="DB774" s="16" t="n">
        <f aca="false">CZ774/CY774-1</f>
        <v>0.012028801355358</v>
      </c>
      <c r="DC774" s="15" t="n">
        <f aca="false">CY774/CZ773-1</f>
        <v>-0.001606901217862</v>
      </c>
      <c r="DD774" s="15" t="n">
        <f aca="false">CZ774/CZ773-1</f>
        <v>0.0104025710419486</v>
      </c>
      <c r="DE774" s="34" t="str">
        <f aca="false">IF(CW774=0,"",-DC774*CS774)</f>
        <v/>
      </c>
      <c r="DY774" s="6"/>
      <c r="EB774" s="6" t="n">
        <f aca="false">CL774</f>
        <v>38370</v>
      </c>
      <c r="EC774" s="13" t="n">
        <f aca="false">SUM(CM772:CM774)</f>
        <v>0.00766163869616043</v>
      </c>
    </row>
    <row r="775" customFormat="false" ht="15" hidden="false" customHeight="false" outlineLevel="0" collapsed="false">
      <c r="A775" s="0" t="n">
        <f aca="false">IF(FR775=1,CZ775,0)</f>
        <v>0</v>
      </c>
      <c r="C775" s="6" t="n">
        <v>38371</v>
      </c>
      <c r="D775" s="0" t="n">
        <f aca="false">IF(E775&gt;E774,1,)</f>
        <v>1</v>
      </c>
      <c r="E775" s="46" t="n">
        <v>113.7115</v>
      </c>
      <c r="F775" s="46" t="n">
        <v>115.7456</v>
      </c>
      <c r="G775" s="46" t="n">
        <v>119.0324</v>
      </c>
      <c r="H775" s="46" t="n">
        <v>119.567</v>
      </c>
      <c r="I775" s="46" t="n">
        <v>118.436</v>
      </c>
      <c r="J775" s="47" t="str">
        <f aca="false">IF(MIN(E775:I775)=E775,$E$2,IF(MIN(E775:I775)=F775,$F$2,IF(MIN(E775:I775)=G775,$G$2,IF(MIN(E775:I775)=H775,$H$2,IF(MIN(E775:I775)=I775,$I$2)))))</f>
        <v>200D</v>
      </c>
      <c r="K775" s="47" t="str">
        <f aca="false">IF(MAX(E775:I775)=E775,$E$2,IF(MAX(E775:I775)=F775,$F$2,IF(MAX(E775:I775)=G775,$G$2,IF(MAX(E775:I775)=H775,$H$2,IF(MAX(E775:I775)=I775,$I$2)))))</f>
        <v>30D</v>
      </c>
      <c r="L775" s="4" t="n">
        <f aca="false">IF(MAX(E775:I775)=H775,1,0)</f>
        <v>1</v>
      </c>
      <c r="M775" s="4" t="n">
        <f aca="false">IF(MAX(E775:I775)=I775,1,0)</f>
        <v>0</v>
      </c>
      <c r="O775" s="4" t="n">
        <f aca="false">IF(CN775&gt;E775,1,0)</f>
        <v>1</v>
      </c>
      <c r="P775" s="4" t="n">
        <f aca="false">IF(CN775&gt;F775,1,0)</f>
        <v>1</v>
      </c>
      <c r="Q775" s="4" t="n">
        <f aca="false">IF(CN775&gt;G775,1,0)</f>
        <v>0</v>
      </c>
      <c r="R775" s="4" t="n">
        <f aca="false">IF(CN775&gt;H775,1,0)</f>
        <v>0</v>
      </c>
      <c r="S775" s="4" t="n">
        <f aca="false">IF(CN775&gt;I775,1,0)</f>
        <v>0</v>
      </c>
      <c r="T775" s="25" t="n">
        <f aca="false">IF(AND(AND(R775=0,S775=0,Q775=0),OR(S774=1,S773=1,S772=1)),1,0)</f>
        <v>1</v>
      </c>
      <c r="U775" s="13" t="n">
        <f aca="false">SUM(CM774:CM775)</f>
        <v>-6.03066679366604E-005</v>
      </c>
      <c r="AV775" s="0"/>
      <c r="AW775" s="55" t="n">
        <f aca="false">IF(EC775&gt;$AW$2,1,0)</f>
        <v>0</v>
      </c>
      <c r="AX775" s="0" t="n">
        <f aca="false">IF(AND(I775&gt;G775,I774&lt;G774),1,IF(OR(AND(I775&gt;F775,I774&lt;F774),AND(I775&gt;E775,I774&lt;E774)),1,0))</f>
        <v>0</v>
      </c>
      <c r="AY775" s="0" t="n">
        <f aca="false">IF(K774="10D",1,0)</f>
        <v>0</v>
      </c>
      <c r="AZ775" s="0" t="n">
        <f aca="false">IF(AND(I775&gt;G775,I774&lt;G774,I775&gt;F775,I774&gt;F774,I775&gt;E775,I774&gt;E774),1,0)</f>
        <v>0</v>
      </c>
      <c r="BA775" s="56" t="n">
        <f aca="false">IF(G775&gt;H775,1,0)</f>
        <v>0</v>
      </c>
      <c r="BB775" s="56" t="n">
        <f aca="false">IF(I775&lt;F775,1,0)</f>
        <v>0</v>
      </c>
      <c r="BC775" s="0" t="n">
        <f aca="false">IF(AND(SUM(AW774:AX774)=2,AY775=1),1,IF(SUM(AX773:AX775)=0,0,IF(AND(OR(AW773=1,AX773=1),OR(AW774=1,AX774=1),AY775=1),1,IF(AND(SUM(AW775:AY775)=2,SUM(AW773:AX773)=2,AX773=1),1,0))))</f>
        <v>0</v>
      </c>
      <c r="BD775" s="57" t="str">
        <f aca="false">IF(BC775=0,"",IF(AND(BC775=1,AZ775=0,AZ774=0,AZ773=0),1,IF(AND(BC775=1,OR(AZ775=1,AZ774=1,AZ773)),IF(BA775=1,1,0))))</f>
        <v/>
      </c>
      <c r="BE775" s="50" t="str">
        <f aca="false">IF(AND(BD775=1,BD774=1),0,IF(BD775=1,SUM(CM776:CM814),""))</f>
        <v/>
      </c>
      <c r="BF775" s="20" t="str">
        <f aca="false">IF(AND(BB775=1,BB774=1,BE734&lt;&gt;0),"",IF(AND(BB774=0,BB775=1),BF774,IF(AND(BB775=1,BB774=1),BF774,IF(AND(BF774="",BE774="",OR(BD774=0,BD774="")),"",IF(AND(BF774="",BE735=0),"",IF(AND(BE735&lt;&gt;"",BF774=BE735),"",IF(AND(BD774=1,BE774&lt;&gt;0),CM775,IF(BF774&lt;&gt;0,BF774+CM775,IF(BF774="","")))))))))</f>
        <v/>
      </c>
      <c r="BI775" s="0"/>
      <c r="BU775" s="0"/>
      <c r="BZ775" s="49"/>
      <c r="CG775" s="13"/>
      <c r="CH775" s="40"/>
      <c r="CI775" s="13"/>
      <c r="CL775" s="6" t="n">
        <f aca="false">C775</f>
        <v>38371</v>
      </c>
      <c r="CM775" s="13" t="n">
        <f aca="false">CN775/CN774-1</f>
        <v>-0.0104628777098853</v>
      </c>
      <c r="CN775" s="4" t="n">
        <v>118.22</v>
      </c>
      <c r="CO775" s="13" t="n">
        <f aca="false">CN775/CN770-1</f>
        <v>0.000338466745642085</v>
      </c>
      <c r="CY775" s="4" t="n">
        <v>119.43</v>
      </c>
      <c r="CZ775" s="4" t="n">
        <v>118.22</v>
      </c>
      <c r="DA775" s="33" t="n">
        <f aca="false">CZ775-CN775</f>
        <v>0</v>
      </c>
      <c r="DB775" s="16" t="n">
        <f aca="false">CZ775/CY775-1</f>
        <v>-0.0101314577576824</v>
      </c>
      <c r="DC775" s="15" t="n">
        <f aca="false">CY775/CZ774-1</f>
        <v>-0.000334812086716263</v>
      </c>
      <c r="DD775" s="15" t="n">
        <f aca="false">CZ775/CZ774-1</f>
        <v>-0.0104628777098853</v>
      </c>
      <c r="DE775" s="34" t="str">
        <f aca="false">IF(CW775=0,"",-DC775*CS775)</f>
        <v/>
      </c>
      <c r="DY775" s="6"/>
      <c r="EB775" s="6" t="n">
        <f aca="false">CL775</f>
        <v>38371</v>
      </c>
      <c r="EC775" s="13" t="n">
        <f aca="false">SUM(CM773:CM775)</f>
        <v>0.00521090571091032</v>
      </c>
    </row>
    <row r="776" customFormat="false" ht="15" hidden="false" customHeight="false" outlineLevel="0" collapsed="false">
      <c r="A776" s="0" t="n">
        <f aca="false">IF(FR776=1,CZ776,0)</f>
        <v>0</v>
      </c>
      <c r="C776" s="6" t="n">
        <v>38372</v>
      </c>
      <c r="D776" s="0" t="n">
        <f aca="false">IF(E776&gt;E775,1,)</f>
        <v>1</v>
      </c>
      <c r="E776" s="46" t="n">
        <v>113.7227</v>
      </c>
      <c r="F776" s="46" t="n">
        <v>115.8061</v>
      </c>
      <c r="G776" s="46" t="n">
        <v>119.0402</v>
      </c>
      <c r="H776" s="46" t="n">
        <v>119.547</v>
      </c>
      <c r="I776" s="46" t="n">
        <v>118.385</v>
      </c>
      <c r="J776" s="47" t="str">
        <f aca="false">IF(MIN(E776:I776)=E776,$E$2,IF(MIN(E776:I776)=F776,$F$2,IF(MIN(E776:I776)=G776,$G$2,IF(MIN(E776:I776)=H776,$H$2,IF(MIN(E776:I776)=I776,$I$2)))))</f>
        <v>200D</v>
      </c>
      <c r="K776" s="47" t="str">
        <f aca="false">IF(MAX(E776:I776)=E776,$E$2,IF(MAX(E776:I776)=F776,$F$2,IF(MAX(E776:I776)=G776,$G$2,IF(MAX(E776:I776)=H776,$H$2,IF(MAX(E776:I776)=I776,$I$2)))))</f>
        <v>30D</v>
      </c>
      <c r="L776" s="4" t="n">
        <f aca="false">IF(MAX(E776:I776)=H776,1,0)</f>
        <v>1</v>
      </c>
      <c r="M776" s="4" t="n">
        <f aca="false">IF(MAX(E776:I776)=I776,1,0)</f>
        <v>0</v>
      </c>
      <c r="O776" s="4" t="n">
        <f aca="false">IF(CN776&gt;E776,1,0)</f>
        <v>1</v>
      </c>
      <c r="P776" s="4" t="n">
        <f aca="false">IF(CN776&gt;F776,1,0)</f>
        <v>1</v>
      </c>
      <c r="Q776" s="4" t="n">
        <f aca="false">IF(CN776&gt;G776,1,0)</f>
        <v>0</v>
      </c>
      <c r="R776" s="4" t="n">
        <f aca="false">IF(CN776&gt;H776,1,0)</f>
        <v>0</v>
      </c>
      <c r="S776" s="4" t="n">
        <f aca="false">IF(CN776&gt;I776,1,0)</f>
        <v>0</v>
      </c>
      <c r="T776" s="25" t="n">
        <f aca="false">IF(AND(AND(R776=0,S776=0,Q776=0),OR(S775=1,S774=1,S773=1)),1,0)</f>
        <v>1</v>
      </c>
      <c r="U776" s="13" t="n">
        <f aca="false">SUM(CM775:CM776)</f>
        <v>-0.0165532177538711</v>
      </c>
      <c r="AV776" s="0"/>
      <c r="AW776" s="55" t="n">
        <f aca="false">IF(EC776&gt;$AW$2,1,0)</f>
        <v>0</v>
      </c>
      <c r="AX776" s="0" t="n">
        <f aca="false">IF(AND(I776&gt;G776,I775&lt;G775),1,IF(OR(AND(I776&gt;F776,I775&lt;F775),AND(I776&gt;E776,I775&lt;E775)),1,0))</f>
        <v>0</v>
      </c>
      <c r="AY776" s="0" t="n">
        <f aca="false">IF(K775="10D",1,0)</f>
        <v>0</v>
      </c>
      <c r="AZ776" s="0" t="n">
        <f aca="false">IF(AND(I776&gt;G776,I775&lt;G775,I776&gt;F776,I775&gt;F775,I776&gt;E776,I775&gt;E775),1,0)</f>
        <v>0</v>
      </c>
      <c r="BA776" s="56" t="n">
        <f aca="false">IF(G776&gt;H776,1,0)</f>
        <v>0</v>
      </c>
      <c r="BB776" s="56" t="n">
        <f aca="false">IF(I776&lt;F776,1,0)</f>
        <v>0</v>
      </c>
      <c r="BC776" s="0" t="n">
        <f aca="false">IF(AND(SUM(AW775:AX775)=2,AY776=1),1,IF(SUM(AX774:AX776)=0,0,IF(AND(OR(AW774=1,AX774=1),OR(AW775=1,AX775=1),AY776=1),1,IF(AND(SUM(AW776:AY776)=2,SUM(AW774:AX774)=2,AX774=1),1,0))))</f>
        <v>0</v>
      </c>
      <c r="BD776" s="57" t="str">
        <f aca="false">IF(BC776=0,"",IF(AND(BC776=1,AZ776=0,AZ775=0,AZ774=0),1,IF(AND(BC776=1,OR(AZ776=1,AZ775=1,AZ774)),IF(BA776=1,1,0))))</f>
        <v/>
      </c>
      <c r="BE776" s="50" t="str">
        <f aca="false">IF(AND(BD776=1,BD775=1),0,IF(BD776=1,SUM(CM777:CM815),""))</f>
        <v/>
      </c>
      <c r="BF776" s="20" t="str">
        <f aca="false">IF(AND(BB776=1,BB775=1,BE735&lt;&gt;0),"",IF(AND(BB775=0,BB776=1),BF775,IF(AND(BB776=1,BB775=1),BF775,IF(AND(BF775="",BE775="",OR(BD775=0,BD775="")),"",IF(AND(BF775="",BE736=0),"",IF(AND(BE736&lt;&gt;"",BF775=BE736),"",IF(AND(BD775=1,BE775&lt;&gt;0),CM776,IF(BF775&lt;&gt;0,BF775+CM776,IF(BF775="","")))))))))</f>
        <v/>
      </c>
      <c r="BI776" s="0"/>
      <c r="BU776" s="0"/>
      <c r="BZ776" s="49"/>
      <c r="CG776" s="13"/>
      <c r="CH776" s="40"/>
      <c r="CI776" s="13"/>
      <c r="CL776" s="6" t="n">
        <f aca="false">C776</f>
        <v>38372</v>
      </c>
      <c r="CM776" s="13" t="n">
        <f aca="false">CN776/CN775-1</f>
        <v>-0.00609034004398579</v>
      </c>
      <c r="CN776" s="4" t="n">
        <v>117.5</v>
      </c>
      <c r="CO776" s="13" t="n">
        <f aca="false">CN776/CN771-1</f>
        <v>-0.00902420511090485</v>
      </c>
      <c r="CY776" s="4" t="n">
        <v>117.89</v>
      </c>
      <c r="CZ776" s="4" t="n">
        <v>117.5</v>
      </c>
      <c r="DA776" s="33" t="n">
        <f aca="false">CZ776-CN776</f>
        <v>0</v>
      </c>
      <c r="DB776" s="16" t="n">
        <f aca="false">CZ776/CY776-1</f>
        <v>-0.00330816863177541</v>
      </c>
      <c r="DC776" s="15" t="n">
        <f aca="false">CY776/CZ775-1</f>
        <v>-0.00279140585349347</v>
      </c>
      <c r="DD776" s="15" t="n">
        <f aca="false">CZ776/CZ775-1</f>
        <v>-0.00609034004398579</v>
      </c>
      <c r="DE776" s="34" t="str">
        <f aca="false">IF(CW776=0,"",-DC776*CS776)</f>
        <v/>
      </c>
      <c r="DY776" s="6"/>
      <c r="EB776" s="6" t="n">
        <f aca="false">CL776</f>
        <v>38372</v>
      </c>
      <c r="EC776" s="13" t="n">
        <f aca="false">SUM(CM774:CM776)</f>
        <v>-0.00615064671192245</v>
      </c>
    </row>
    <row r="777" customFormat="false" ht="15" hidden="false" customHeight="false" outlineLevel="0" collapsed="false">
      <c r="A777" s="0" t="n">
        <f aca="false">IF(FR777=1,CZ777,0)</f>
        <v>0</v>
      </c>
      <c r="C777" s="6" t="n">
        <v>38373</v>
      </c>
      <c r="D777" s="0" t="n">
        <f aca="false">IF(E777&gt;E776,1,)</f>
        <v>1</v>
      </c>
      <c r="E777" s="46" t="n">
        <v>113.7321</v>
      </c>
      <c r="F777" s="46" t="n">
        <v>115.8686</v>
      </c>
      <c r="G777" s="46" t="n">
        <v>119.0382</v>
      </c>
      <c r="H777" s="46" t="n">
        <v>119.48</v>
      </c>
      <c r="I777" s="46" t="n">
        <v>118.202</v>
      </c>
      <c r="J777" s="47" t="str">
        <f aca="false">IF(MIN(E777:I777)=E777,$E$2,IF(MIN(E777:I777)=F777,$F$2,IF(MIN(E777:I777)=G777,$G$2,IF(MIN(E777:I777)=H777,$H$2,IF(MIN(E777:I777)=I777,$I$2)))))</f>
        <v>200D</v>
      </c>
      <c r="K777" s="47" t="str">
        <f aca="false">IF(MAX(E777:I777)=E777,$E$2,IF(MAX(E777:I777)=F777,$F$2,IF(MAX(E777:I777)=G777,$G$2,IF(MAX(E777:I777)=H777,$H$2,IF(MAX(E777:I777)=I777,$I$2)))))</f>
        <v>30D</v>
      </c>
      <c r="L777" s="4" t="n">
        <f aca="false">IF(MAX(E777:I777)=H777,1,0)</f>
        <v>1</v>
      </c>
      <c r="M777" s="4" t="n">
        <f aca="false">IF(MAX(E777:I777)=I777,1,0)</f>
        <v>0</v>
      </c>
      <c r="O777" s="4" t="n">
        <f aca="false">IF(CN777&gt;E777,1,0)</f>
        <v>1</v>
      </c>
      <c r="P777" s="4" t="n">
        <f aca="false">IF(CN777&gt;F777,1,0)</f>
        <v>1</v>
      </c>
      <c r="Q777" s="4" t="n">
        <f aca="false">IF(CN777&gt;G777,1,0)</f>
        <v>0</v>
      </c>
      <c r="R777" s="4" t="n">
        <f aca="false">IF(CN777&gt;H777,1,0)</f>
        <v>0</v>
      </c>
      <c r="S777" s="4" t="n">
        <f aca="false">IF(CN777&gt;I777,1,0)</f>
        <v>0</v>
      </c>
      <c r="T777" s="25" t="n">
        <f aca="false">IF(AND(AND(R777=0,S777=0,Q777=0),OR(S776=1,S775=1,S774=1)),1,0)</f>
        <v>1</v>
      </c>
      <c r="U777" s="13" t="n">
        <f aca="false">SUM(CM776:CM777)</f>
        <v>-0.0122179996184538</v>
      </c>
      <c r="AV777" s="0"/>
      <c r="AW777" s="55" t="n">
        <f aca="false">IF(EC777&gt;$AW$2,1,0)</f>
        <v>0</v>
      </c>
      <c r="AX777" s="0" t="n">
        <f aca="false">IF(AND(I777&gt;G777,I776&lt;G776),1,IF(OR(AND(I777&gt;F777,I776&lt;F776),AND(I777&gt;E777,I776&lt;E776)),1,0))</f>
        <v>0</v>
      </c>
      <c r="AY777" s="0" t="n">
        <f aca="false">IF(K776="10D",1,0)</f>
        <v>0</v>
      </c>
      <c r="AZ777" s="0" t="n">
        <f aca="false">IF(AND(I777&gt;G777,I776&lt;G776,I777&gt;F777,I776&gt;F776,I777&gt;E777,I776&gt;E776),1,0)</f>
        <v>0</v>
      </c>
      <c r="BA777" s="56" t="n">
        <f aca="false">IF(G777&gt;H777,1,0)</f>
        <v>0</v>
      </c>
      <c r="BB777" s="56" t="n">
        <f aca="false">IF(I777&lt;F777,1,0)</f>
        <v>0</v>
      </c>
      <c r="BC777" s="0" t="n">
        <f aca="false">IF(AND(SUM(AW776:AX776)=2,AY777=1),1,IF(SUM(AX775:AX777)=0,0,IF(AND(OR(AW775=1,AX775=1),OR(AW776=1,AX776=1),AY777=1),1,IF(AND(SUM(AW777:AY777)=2,SUM(AW775:AX775)=2,AX775=1),1,0))))</f>
        <v>0</v>
      </c>
      <c r="BD777" s="57" t="str">
        <f aca="false">IF(BC777=0,"",IF(AND(BC777=1,AZ777=0,AZ776=0,AZ775=0),1,IF(AND(BC777=1,OR(AZ777=1,AZ776=1,AZ775)),IF(BA777=1,1,0))))</f>
        <v/>
      </c>
      <c r="BE777" s="50" t="str">
        <f aca="false">IF(AND(BD777=1,BD776=1),0,IF(BD777=1,SUM(CM778:CM816),""))</f>
        <v/>
      </c>
      <c r="BF777" s="20" t="str">
        <f aca="false">IF(AND(BB777=1,BB776=1,BE736&lt;&gt;0),"",IF(AND(BB776=0,BB777=1),BF776,IF(AND(BB777=1,BB776=1),BF776,IF(AND(BF776="",BE776="",OR(BD776=0,BD776="")),"",IF(AND(BF776="",BE737=0),"",IF(AND(BE737&lt;&gt;"",BF776=BE737),"",IF(AND(BD776=1,BE776&lt;&gt;0),CM777,IF(BF776&lt;&gt;0,BF776+CM777,IF(BF776="","")))))))))</f>
        <v/>
      </c>
      <c r="BI777" s="0"/>
      <c r="BU777" s="0"/>
      <c r="BZ777" s="49"/>
      <c r="CG777" s="13"/>
      <c r="CH777" s="40"/>
      <c r="CI777" s="13"/>
      <c r="CL777" s="6" t="n">
        <f aca="false">C777</f>
        <v>38373</v>
      </c>
      <c r="CM777" s="13" t="n">
        <f aca="false">CN777/CN776-1</f>
        <v>-0.00612765957446804</v>
      </c>
      <c r="CN777" s="4" t="n">
        <v>116.78</v>
      </c>
      <c r="CO777" s="13" t="n">
        <f aca="false">CN777/CN772-1</f>
        <v>-0.00714164257779293</v>
      </c>
      <c r="CY777" s="4" t="n">
        <v>117.79</v>
      </c>
      <c r="CZ777" s="4" t="n">
        <v>116.78</v>
      </c>
      <c r="DA777" s="33" t="n">
        <f aca="false">CZ777-CN777</f>
        <v>0</v>
      </c>
      <c r="DB777" s="16" t="n">
        <f aca="false">CZ777/CY777-1</f>
        <v>-0.00857458188301219</v>
      </c>
      <c r="DC777" s="15" t="n">
        <f aca="false">CY777/CZ776-1</f>
        <v>0.00246808510638297</v>
      </c>
      <c r="DD777" s="15" t="n">
        <f aca="false">CZ777/CZ776-1</f>
        <v>-0.00612765957446804</v>
      </c>
      <c r="DE777" s="34" t="str">
        <f aca="false">IF(CW777=0,"",-DC777*CS777)</f>
        <v/>
      </c>
      <c r="DY777" s="6"/>
      <c r="EB777" s="6" t="n">
        <f aca="false">CL777</f>
        <v>38373</v>
      </c>
      <c r="EC777" s="13" t="n">
        <f aca="false">SUM(CM775:CM777)</f>
        <v>-0.0226808773283391</v>
      </c>
    </row>
    <row r="778" customFormat="false" ht="15" hidden="false" customHeight="false" outlineLevel="0" collapsed="false">
      <c r="A778" s="0" t="n">
        <f aca="false">IF(FR778=1,CZ778,0)</f>
        <v>0</v>
      </c>
      <c r="C778" s="6" t="n">
        <v>38376</v>
      </c>
      <c r="D778" s="0" t="n">
        <f aca="false">IF(E778&gt;E777,1,)</f>
        <v>1</v>
      </c>
      <c r="E778" s="46" t="n">
        <v>113.7417</v>
      </c>
      <c r="F778" s="46" t="n">
        <v>115.923</v>
      </c>
      <c r="G778" s="46" t="n">
        <v>119.0298</v>
      </c>
      <c r="H778" s="46" t="n">
        <v>119.3913</v>
      </c>
      <c r="I778" s="46" t="n">
        <v>118.013</v>
      </c>
      <c r="J778" s="47" t="str">
        <f aca="false">IF(MIN(E778:I778)=E778,$E$2,IF(MIN(E778:I778)=F778,$F$2,IF(MIN(E778:I778)=G778,$G$2,IF(MIN(E778:I778)=H778,$H$2,IF(MIN(E778:I778)=I778,$I$2)))))</f>
        <v>200D</v>
      </c>
      <c r="K778" s="47" t="str">
        <f aca="false">IF(MAX(E778:I778)=E778,$E$2,IF(MAX(E778:I778)=F778,$F$2,IF(MAX(E778:I778)=G778,$G$2,IF(MAX(E778:I778)=H778,$H$2,IF(MAX(E778:I778)=I778,$I$2)))))</f>
        <v>30D</v>
      </c>
      <c r="L778" s="4" t="n">
        <f aca="false">IF(MAX(E778:I778)=H778,1,0)</f>
        <v>1</v>
      </c>
      <c r="M778" s="4" t="n">
        <f aca="false">IF(MAX(E778:I778)=I778,1,0)</f>
        <v>0</v>
      </c>
      <c r="O778" s="4" t="n">
        <f aca="false">IF(CN778&gt;E778,1,0)</f>
        <v>1</v>
      </c>
      <c r="P778" s="4" t="n">
        <f aca="false">IF(CN778&gt;F778,1,0)</f>
        <v>1</v>
      </c>
      <c r="Q778" s="4" t="n">
        <f aca="false">IF(CN778&gt;G778,1,0)</f>
        <v>0</v>
      </c>
      <c r="R778" s="4" t="n">
        <f aca="false">IF(CN778&gt;H778,1,0)</f>
        <v>0</v>
      </c>
      <c r="S778" s="4" t="n">
        <f aca="false">IF(CN778&gt;I778,1,0)</f>
        <v>0</v>
      </c>
      <c r="T778" s="25" t="n">
        <f aca="false">IF(AND(AND(R778=0,S778=0,Q778=0),OR(S777=1,S776=1,S775=1)),1,0)</f>
        <v>0</v>
      </c>
      <c r="U778" s="13" t="n">
        <f aca="false">SUM(CM777:CM778)</f>
        <v>-0.00809717490243522</v>
      </c>
      <c r="AV778" s="0"/>
      <c r="AW778" s="55" t="n">
        <f aca="false">IF(EC778&gt;$AW$2,1,0)</f>
        <v>0</v>
      </c>
      <c r="AX778" s="0" t="n">
        <f aca="false">IF(AND(I778&gt;G778,I777&lt;G777),1,IF(OR(AND(I778&gt;F778,I777&lt;F777),AND(I778&gt;E778,I777&lt;E777)),1,0))</f>
        <v>0</v>
      </c>
      <c r="AY778" s="0" t="n">
        <f aca="false">IF(K777="10D",1,0)</f>
        <v>0</v>
      </c>
      <c r="AZ778" s="0" t="n">
        <f aca="false">IF(AND(I778&gt;G778,I777&lt;G777,I778&gt;F778,I777&gt;F777,I778&gt;E778,I777&gt;E777),1,0)</f>
        <v>0</v>
      </c>
      <c r="BA778" s="56" t="n">
        <f aca="false">IF(G778&gt;H778,1,0)</f>
        <v>0</v>
      </c>
      <c r="BB778" s="56" t="n">
        <f aca="false">IF(I778&lt;F778,1,0)</f>
        <v>0</v>
      </c>
      <c r="BC778" s="0" t="n">
        <f aca="false">IF(AND(SUM(AW777:AX777)=2,AY778=1),1,IF(SUM(AX776:AX778)=0,0,IF(AND(OR(AW776=1,AX776=1),OR(AW777=1,AX777=1),AY778=1),1,IF(AND(SUM(AW778:AY778)=2,SUM(AW776:AX776)=2,AX776=1),1,0))))</f>
        <v>0</v>
      </c>
      <c r="BD778" s="57" t="str">
        <f aca="false">IF(BC778=0,"",IF(AND(BC778=1,AZ778=0,AZ777=0,AZ776=0),1,IF(AND(BC778=1,OR(AZ778=1,AZ777=1,AZ776)),IF(BA778=1,1,0))))</f>
        <v/>
      </c>
      <c r="BE778" s="50" t="str">
        <f aca="false">IF(AND(BD778=1,BD777=1),0,IF(BD778=1,SUM(CM779:CM817),""))</f>
        <v/>
      </c>
      <c r="BF778" s="20" t="str">
        <f aca="false">IF(AND(BB778=1,BB777=1,BE737&lt;&gt;0),"",IF(AND(BB777=0,BB778=1),BF777,IF(AND(BB778=1,BB777=1),BF777,IF(AND(BF777="",BE777="",OR(BD777=0,BD777="")),"",IF(AND(BF777="",BE738=0),"",IF(AND(BE738&lt;&gt;"",BF777=BE738),"",IF(AND(BD777=1,BE777&lt;&gt;0),CM778,IF(BF777&lt;&gt;0,BF777+CM778,IF(BF777="","")))))))))</f>
        <v/>
      </c>
      <c r="BI778" s="0"/>
      <c r="BU778" s="0"/>
      <c r="BZ778" s="49"/>
      <c r="CG778" s="13"/>
      <c r="CH778" s="40"/>
      <c r="CI778" s="13"/>
      <c r="CL778" s="6" t="n">
        <f aca="false">C778</f>
        <v>38376</v>
      </c>
      <c r="CM778" s="13" t="n">
        <f aca="false">CN778/CN777-1</f>
        <v>-0.00196951532796719</v>
      </c>
      <c r="CN778" s="4" t="n">
        <v>116.55</v>
      </c>
      <c r="CO778" s="13" t="n">
        <f aca="false">CN778/CN773-1</f>
        <v>-0.0142929634641407</v>
      </c>
      <c r="CY778" s="4" t="n">
        <v>117.09</v>
      </c>
      <c r="CZ778" s="4" t="n">
        <v>116.55</v>
      </c>
      <c r="DA778" s="33" t="n">
        <f aca="false">CZ778-CN778</f>
        <v>0</v>
      </c>
      <c r="DB778" s="16" t="n">
        <f aca="false">CZ778/CY778-1</f>
        <v>-0.00461183704842438</v>
      </c>
      <c r="DC778" s="15" t="n">
        <f aca="false">CY778/CZ777-1</f>
        <v>0.00265456413769494</v>
      </c>
      <c r="DD778" s="15" t="n">
        <f aca="false">CZ778/CZ777-1</f>
        <v>-0.00196951532796719</v>
      </c>
      <c r="DE778" s="34" t="str">
        <f aca="false">IF(CW778=0,"",-DC778*CS778)</f>
        <v/>
      </c>
      <c r="DY778" s="6"/>
      <c r="EB778" s="6" t="n">
        <f aca="false">CL778</f>
        <v>38376</v>
      </c>
      <c r="EC778" s="13" t="n">
        <f aca="false">SUM(CM776:CM778)</f>
        <v>-0.014187514946421</v>
      </c>
    </row>
    <row r="779" customFormat="false" ht="15" hidden="false" customHeight="false" outlineLevel="0" collapsed="false">
      <c r="A779" s="0" t="n">
        <f aca="false">IF(FR779=1,CZ779,0)</f>
        <v>0</v>
      </c>
      <c r="C779" s="6" t="n">
        <v>38377</v>
      </c>
      <c r="D779" s="0" t="n">
        <f aca="false">IF(E779&gt;E778,1,)</f>
        <v>1</v>
      </c>
      <c r="E779" s="46" t="n">
        <v>113.7542</v>
      </c>
      <c r="F779" s="46" t="n">
        <v>115.9786</v>
      </c>
      <c r="G779" s="46" t="n">
        <v>119.0102</v>
      </c>
      <c r="H779" s="46" t="n">
        <v>119.3097</v>
      </c>
      <c r="I779" s="46" t="n">
        <v>117.801</v>
      </c>
      <c r="J779" s="47" t="str">
        <f aca="false">IF(MIN(E779:I779)=E779,$E$2,IF(MIN(E779:I779)=F779,$F$2,IF(MIN(E779:I779)=G779,$G$2,IF(MIN(E779:I779)=H779,$H$2,IF(MIN(E779:I779)=I779,$I$2)))))</f>
        <v>200D</v>
      </c>
      <c r="K779" s="47" t="str">
        <f aca="false">IF(MAX(E779:I779)=E779,$E$2,IF(MAX(E779:I779)=F779,$F$2,IF(MAX(E779:I779)=G779,$G$2,IF(MAX(E779:I779)=H779,$H$2,IF(MAX(E779:I779)=I779,$I$2)))))</f>
        <v>30D</v>
      </c>
      <c r="L779" s="4" t="n">
        <f aca="false">IF(MAX(E779:I779)=H779,1,0)</f>
        <v>1</v>
      </c>
      <c r="M779" s="4" t="n">
        <f aca="false">IF(MAX(E779:I779)=I779,1,0)</f>
        <v>0</v>
      </c>
      <c r="O779" s="4" t="n">
        <f aca="false">IF(CN779&gt;E779,1,0)</f>
        <v>1</v>
      </c>
      <c r="P779" s="4" t="n">
        <f aca="false">IF(CN779&gt;F779,1,0)</f>
        <v>1</v>
      </c>
      <c r="Q779" s="4" t="n">
        <f aca="false">IF(CN779&gt;G779,1,0)</f>
        <v>0</v>
      </c>
      <c r="R779" s="4" t="n">
        <f aca="false">IF(CN779&gt;H779,1,0)</f>
        <v>0</v>
      </c>
      <c r="S779" s="4" t="n">
        <f aca="false">IF(CN779&gt;I779,1,0)</f>
        <v>0</v>
      </c>
      <c r="T779" s="25" t="n">
        <f aca="false">IF(AND(AND(R779=0,S779=0,Q779=0),OR(S778=1,S777=1,S776=1)),1,0)</f>
        <v>0</v>
      </c>
      <c r="U779" s="13" t="n">
        <f aca="false">SUM(CM778:CM779)</f>
        <v>0.000861887503435521</v>
      </c>
      <c r="AV779" s="0"/>
      <c r="AW779" s="55" t="n">
        <f aca="false">IF(EC779&gt;$AW$2,1,0)</f>
        <v>0</v>
      </c>
      <c r="AX779" s="0" t="n">
        <f aca="false">IF(AND(I779&gt;G779,I778&lt;G778),1,IF(OR(AND(I779&gt;F779,I778&lt;F778),AND(I779&gt;E779,I778&lt;E778)),1,0))</f>
        <v>0</v>
      </c>
      <c r="AY779" s="0" t="n">
        <f aca="false">IF(K778="10D",1,0)</f>
        <v>0</v>
      </c>
      <c r="AZ779" s="0" t="n">
        <f aca="false">IF(AND(I779&gt;G779,I778&lt;G778,I779&gt;F779,I778&gt;F778,I779&gt;E779,I778&gt;E778),1,0)</f>
        <v>0</v>
      </c>
      <c r="BA779" s="56" t="n">
        <f aca="false">IF(G779&gt;H779,1,0)</f>
        <v>0</v>
      </c>
      <c r="BB779" s="56" t="n">
        <f aca="false">IF(I779&lt;F779,1,0)</f>
        <v>0</v>
      </c>
      <c r="BC779" s="0" t="n">
        <f aca="false">IF(AND(SUM(AW778:AX778)=2,AY779=1),1,IF(SUM(AX777:AX779)=0,0,IF(AND(OR(AW777=1,AX777=1),OR(AW778=1,AX778=1),AY779=1),1,IF(AND(SUM(AW779:AY779)=2,SUM(AW777:AX777)=2,AX777=1),1,0))))</f>
        <v>0</v>
      </c>
      <c r="BD779" s="57" t="str">
        <f aca="false">IF(BC779=0,"",IF(AND(BC779=1,AZ779=0,AZ778=0,AZ777=0),1,IF(AND(BC779=1,OR(AZ779=1,AZ778=1,AZ777)),IF(BA779=1,1,0))))</f>
        <v/>
      </c>
      <c r="BE779" s="50" t="str">
        <f aca="false">IF(AND(BD779=1,BD778=1),0,IF(BD779=1,SUM(CM780:CM818),""))</f>
        <v/>
      </c>
      <c r="BF779" s="20" t="str">
        <f aca="false">IF(AND(BB779=1,BB778=1,BE738&lt;&gt;0),"",IF(AND(BB778=0,BB779=1),BF778,IF(AND(BB779=1,BB778=1),BF778,IF(AND(BF778="",BE778="",OR(BD778=0,BD778="")),"",IF(AND(BF778="",BE739=0),"",IF(AND(BE739&lt;&gt;"",BF778=BE739),"",IF(AND(BD778=1,BE778&lt;&gt;0),CM779,IF(BF778&lt;&gt;0,BF778+CM779,IF(BF778="","")))))))))</f>
        <v/>
      </c>
      <c r="BI779" s="0"/>
      <c r="BU779" s="0"/>
      <c r="BZ779" s="49"/>
      <c r="CG779" s="13"/>
      <c r="CH779" s="40"/>
      <c r="CI779" s="13"/>
      <c r="CL779" s="6" t="n">
        <f aca="false">C779</f>
        <v>38377</v>
      </c>
      <c r="CM779" s="13" t="n">
        <f aca="false">CN779/CN778-1</f>
        <v>0.00283140283140271</v>
      </c>
      <c r="CN779" s="4" t="n">
        <v>116.88</v>
      </c>
      <c r="CO779" s="13" t="n">
        <f aca="false">CN779/CN774-1</f>
        <v>-0.0216790826148824</v>
      </c>
      <c r="CY779" s="4" t="n">
        <v>116.91</v>
      </c>
      <c r="CZ779" s="4" t="n">
        <v>116.88</v>
      </c>
      <c r="DA779" s="33" t="n">
        <f aca="false">CZ779-CN779</f>
        <v>0</v>
      </c>
      <c r="DB779" s="16" t="n">
        <f aca="false">CZ779/CY779-1</f>
        <v>-0.000256607646907936</v>
      </c>
      <c r="DC779" s="15" t="n">
        <f aca="false">CY779/CZ778-1</f>
        <v>0.00308880308880299</v>
      </c>
      <c r="DD779" s="15" t="n">
        <f aca="false">CZ779/CZ778-1</f>
        <v>0.00283140283140271</v>
      </c>
      <c r="DE779" s="34" t="str">
        <f aca="false">IF(CW779=0,"",-DC779*CS779)</f>
        <v/>
      </c>
      <c r="DY779" s="6"/>
      <c r="EB779" s="6" t="n">
        <f aca="false">CL779</f>
        <v>38377</v>
      </c>
      <c r="EC779" s="13" t="n">
        <f aca="false">SUM(CM777:CM779)</f>
        <v>-0.00526577207103252</v>
      </c>
    </row>
    <row r="780" customFormat="false" ht="15" hidden="false" customHeight="false" outlineLevel="0" collapsed="false">
      <c r="A780" s="0" t="n">
        <f aca="false">IF(FR780=1,CZ780,0)</f>
        <v>0</v>
      </c>
      <c r="C780" s="6" t="n">
        <v>38378</v>
      </c>
      <c r="D780" s="0" t="n">
        <f aca="false">IF(E780&gt;E779,1,)</f>
        <v>1</v>
      </c>
      <c r="E780" s="46" t="n">
        <v>113.7663</v>
      </c>
      <c r="F780" s="46" t="n">
        <v>116.0251</v>
      </c>
      <c r="G780" s="46" t="n">
        <v>118.979</v>
      </c>
      <c r="H780" s="46" t="n">
        <v>119.205</v>
      </c>
      <c r="I780" s="46" t="n">
        <v>117.706</v>
      </c>
      <c r="J780" s="47" t="str">
        <f aca="false">IF(MIN(E780:I780)=E780,$E$2,IF(MIN(E780:I780)=F780,$F$2,IF(MIN(E780:I780)=G780,$G$2,IF(MIN(E780:I780)=H780,$H$2,IF(MIN(E780:I780)=I780,$I$2)))))</f>
        <v>200D</v>
      </c>
      <c r="K780" s="47" t="str">
        <f aca="false">IF(MAX(E780:I780)=E780,$E$2,IF(MAX(E780:I780)=F780,$F$2,IF(MAX(E780:I780)=G780,$G$2,IF(MAX(E780:I780)=H780,$H$2,IF(MAX(E780:I780)=I780,$I$2)))))</f>
        <v>30D</v>
      </c>
      <c r="L780" s="4" t="n">
        <f aca="false">IF(MAX(E780:I780)=H780,1,0)</f>
        <v>1</v>
      </c>
      <c r="M780" s="4" t="n">
        <f aca="false">IF(MAX(E780:I780)=I780,1,0)</f>
        <v>0</v>
      </c>
      <c r="O780" s="4" t="n">
        <f aca="false">IF(CN780&gt;E780,1,0)</f>
        <v>1</v>
      </c>
      <c r="P780" s="4" t="n">
        <f aca="false">IF(CN780&gt;F780,1,0)</f>
        <v>1</v>
      </c>
      <c r="Q780" s="4" t="n">
        <f aca="false">IF(CN780&gt;G780,1,0)</f>
        <v>0</v>
      </c>
      <c r="R780" s="4" t="n">
        <f aca="false">IF(CN780&gt;H780,1,0)</f>
        <v>0</v>
      </c>
      <c r="S780" s="4" t="n">
        <f aca="false">IF(CN780&gt;I780,1,0)</f>
        <v>0</v>
      </c>
      <c r="T780" s="25" t="n">
        <f aca="false">IF(AND(AND(R780=0,S780=0,Q780=0),OR(S779=1,S778=1,S777=1)),1,0)</f>
        <v>0</v>
      </c>
      <c r="U780" s="13" t="n">
        <f aca="false">SUM(CM779:CM780)</f>
        <v>0.00582592712982843</v>
      </c>
      <c r="AV780" s="0"/>
      <c r="AW780" s="55" t="n">
        <f aca="false">IF(EC780&gt;$AW$2,1,0)</f>
        <v>0</v>
      </c>
      <c r="AX780" s="0" t="n">
        <f aca="false">IF(AND(I780&gt;G780,I779&lt;G779),1,IF(OR(AND(I780&gt;F780,I779&lt;F779),AND(I780&gt;E780,I779&lt;E779)),1,0))</f>
        <v>0</v>
      </c>
      <c r="AY780" s="0" t="n">
        <f aca="false">IF(K779="10D",1,0)</f>
        <v>0</v>
      </c>
      <c r="AZ780" s="0" t="n">
        <f aca="false">IF(AND(I780&gt;G780,I779&lt;G779,I780&gt;F780,I779&gt;F779,I780&gt;E780,I779&gt;E779),1,0)</f>
        <v>0</v>
      </c>
      <c r="BA780" s="56" t="n">
        <f aca="false">IF(G780&gt;H780,1,0)</f>
        <v>0</v>
      </c>
      <c r="BB780" s="56" t="n">
        <f aca="false">IF(I780&lt;F780,1,0)</f>
        <v>0</v>
      </c>
      <c r="BC780" s="0" t="n">
        <f aca="false">IF(AND(SUM(AW779:AX779)=2,AY780=1),1,IF(SUM(AX778:AX780)=0,0,IF(AND(OR(AW778=1,AX778=1),OR(AW779=1,AX779=1),AY780=1),1,IF(AND(SUM(AW780:AY780)=2,SUM(AW778:AX778)=2,AX778=1),1,0))))</f>
        <v>0</v>
      </c>
      <c r="BD780" s="57" t="str">
        <f aca="false">IF(BC780=0,"",IF(AND(BC780=1,AZ780=0,AZ779=0,AZ778=0),1,IF(AND(BC780=1,OR(AZ780=1,AZ779=1,AZ778)),IF(BA780=1,1,0))))</f>
        <v/>
      </c>
      <c r="BE780" s="50" t="str">
        <f aca="false">IF(AND(BD780=1,BD779=1),0,IF(BD780=1,SUM(CM781:CM819),""))</f>
        <v/>
      </c>
      <c r="BF780" s="20" t="str">
        <f aca="false">IF(AND(BB780=1,BB779=1,BE739&lt;&gt;0),"",IF(AND(BB779=0,BB780=1),BF779,IF(AND(BB780=1,BB779=1),BF779,IF(AND(BF779="",BE779="",OR(BD779=0,BD779="")),"",IF(AND(BF779="",BE740=0),"",IF(AND(BE740&lt;&gt;"",BF779=BE740),"",IF(AND(BD779=1,BE779&lt;&gt;0),CM780,IF(BF779&lt;&gt;0,BF779+CM780,IF(BF779="","")))))))))</f>
        <v/>
      </c>
      <c r="BI780" s="0"/>
      <c r="BU780" s="0"/>
      <c r="BZ780" s="49"/>
      <c r="CG780" s="13"/>
      <c r="CH780" s="40"/>
      <c r="CI780" s="13"/>
      <c r="CL780" s="6" t="n">
        <f aca="false">C780</f>
        <v>38378</v>
      </c>
      <c r="CM780" s="13" t="n">
        <f aca="false">CN780/CN779-1</f>
        <v>0.00299452429842573</v>
      </c>
      <c r="CN780" s="4" t="n">
        <v>117.23</v>
      </c>
      <c r="CO780" s="13" t="n">
        <f aca="false">CN780/CN775-1</f>
        <v>-0.0083742175604804</v>
      </c>
      <c r="CY780" s="4" t="n">
        <v>117.32</v>
      </c>
      <c r="CZ780" s="4" t="n">
        <v>117.23</v>
      </c>
      <c r="DA780" s="33" t="n">
        <f aca="false">CZ780-CN780</f>
        <v>0</v>
      </c>
      <c r="DB780" s="16" t="n">
        <f aca="false">CZ780/CY780-1</f>
        <v>-0.000767132628707756</v>
      </c>
      <c r="DC780" s="15" t="n">
        <f aca="false">CY780/CZ779-1</f>
        <v>0.0037645448323067</v>
      </c>
      <c r="DD780" s="15" t="n">
        <f aca="false">CZ780/CZ779-1</f>
        <v>0.00299452429842573</v>
      </c>
      <c r="DE780" s="34" t="str">
        <f aca="false">IF(CW780=0,"",-DC780*CS780)</f>
        <v/>
      </c>
      <c r="DY780" s="6"/>
      <c r="EB780" s="6" t="n">
        <f aca="false">CL780</f>
        <v>38378</v>
      </c>
      <c r="EC780" s="13" t="n">
        <f aca="false">SUM(CM778:CM780)</f>
        <v>0.00385641180186125</v>
      </c>
    </row>
    <row r="781" customFormat="false" ht="15" hidden="false" customHeight="false" outlineLevel="0" collapsed="false">
      <c r="A781" s="0" t="n">
        <f aca="false">IF(FR781=1,CZ781,0)</f>
        <v>0</v>
      </c>
      <c r="C781" s="6" t="n">
        <v>38379</v>
      </c>
      <c r="D781" s="0" t="n">
        <f aca="false">IF(E781&gt;E780,1,)</f>
        <v>1</v>
      </c>
      <c r="E781" s="46" t="n">
        <v>113.7874</v>
      </c>
      <c r="F781" s="46" t="n">
        <v>116.0782</v>
      </c>
      <c r="G781" s="46" t="n">
        <v>118.953</v>
      </c>
      <c r="H781" s="46" t="n">
        <v>119.093</v>
      </c>
      <c r="I781" s="46" t="n">
        <v>117.592</v>
      </c>
      <c r="J781" s="47" t="str">
        <f aca="false">IF(MIN(E781:I781)=E781,$E$2,IF(MIN(E781:I781)=F781,$F$2,IF(MIN(E781:I781)=G781,$G$2,IF(MIN(E781:I781)=H781,$H$2,IF(MIN(E781:I781)=I781,$I$2)))))</f>
        <v>200D</v>
      </c>
      <c r="K781" s="47" t="str">
        <f aca="false">IF(MAX(E781:I781)=E781,$E$2,IF(MAX(E781:I781)=F781,$F$2,IF(MAX(E781:I781)=G781,$G$2,IF(MAX(E781:I781)=H781,$H$2,IF(MAX(E781:I781)=I781,$I$2)))))</f>
        <v>30D</v>
      </c>
      <c r="L781" s="4" t="n">
        <f aca="false">IF(MAX(E781:I781)=H781,1,0)</f>
        <v>1</v>
      </c>
      <c r="M781" s="4" t="n">
        <f aca="false">IF(MAX(E781:I781)=I781,1,0)</f>
        <v>0</v>
      </c>
      <c r="O781" s="4" t="n">
        <f aca="false">IF(CN781&gt;E781,1,0)</f>
        <v>1</v>
      </c>
      <c r="P781" s="4" t="n">
        <f aca="false">IF(CN781&gt;F781,1,0)</f>
        <v>1</v>
      </c>
      <c r="Q781" s="4" t="n">
        <f aca="false">IF(CN781&gt;G781,1,0)</f>
        <v>0</v>
      </c>
      <c r="R781" s="4" t="n">
        <f aca="false">IF(CN781&gt;H781,1,0)</f>
        <v>0</v>
      </c>
      <c r="S781" s="4" t="n">
        <f aca="false">IF(CN781&gt;I781,1,0)</f>
        <v>0</v>
      </c>
      <c r="T781" s="25" t="n">
        <f aca="false">IF(AND(AND(R781=0,S781=0,Q781=0),OR(S780=1,S779=1,S778=1)),1,0)</f>
        <v>0</v>
      </c>
      <c r="U781" s="13" t="n">
        <f aca="false">SUM(CM780:CM781)</f>
        <v>0.00470057223837284</v>
      </c>
      <c r="AV781" s="0"/>
      <c r="AW781" s="55" t="n">
        <f aca="false">IF(EC781&gt;$AW$2,1,0)</f>
        <v>0</v>
      </c>
      <c r="AX781" s="0" t="n">
        <f aca="false">IF(AND(I781&gt;G781,I780&lt;G780),1,IF(OR(AND(I781&gt;F781,I780&lt;F780),AND(I781&gt;E781,I780&lt;E780)),1,0))</f>
        <v>0</v>
      </c>
      <c r="AY781" s="0" t="n">
        <f aca="false">IF(K780="10D",1,0)</f>
        <v>0</v>
      </c>
      <c r="AZ781" s="0" t="n">
        <f aca="false">IF(AND(I781&gt;G781,I780&lt;G780,I781&gt;F781,I780&gt;F780,I781&gt;E781,I780&gt;E780),1,0)</f>
        <v>0</v>
      </c>
      <c r="BA781" s="56" t="n">
        <f aca="false">IF(G781&gt;H781,1,0)</f>
        <v>0</v>
      </c>
      <c r="BB781" s="56" t="n">
        <f aca="false">IF(I781&lt;F781,1,0)</f>
        <v>0</v>
      </c>
      <c r="BC781" s="0" t="n">
        <f aca="false">IF(AND(SUM(AW780:AX780)=2,AY781=1),1,IF(SUM(AX779:AX781)=0,0,IF(AND(OR(AW779=1,AX779=1),OR(AW780=1,AX780=1),AY781=1),1,IF(AND(SUM(AW781:AY781)=2,SUM(AW779:AX779)=2,AX779=1),1,0))))</f>
        <v>0</v>
      </c>
      <c r="BD781" s="57" t="str">
        <f aca="false">IF(BC781=0,"",IF(AND(BC781=1,AZ781=0,AZ780=0,AZ779=0),1,IF(AND(BC781=1,OR(AZ781=1,AZ780=1,AZ779)),IF(BA781=1,1,0))))</f>
        <v/>
      </c>
      <c r="BE781" s="50" t="str">
        <f aca="false">IF(AND(BD781=1,BD780=1),0,IF(BD781=1,SUM(CM782:CM820),""))</f>
        <v/>
      </c>
      <c r="BF781" s="20" t="str">
        <f aca="false">IF(AND(BB781=1,BB780=1,BE740&lt;&gt;0),"",IF(AND(BB780=0,BB781=1),BF780,IF(AND(BB781=1,BB780=1),BF780,IF(AND(BF780="",BE780="",OR(BD780=0,BD780="")),"",IF(AND(BF780="",BE741=0),"",IF(AND(BE741&lt;&gt;"",BF780=BE741),"",IF(AND(BD780=1,BE780&lt;&gt;0),CM781,IF(BF780&lt;&gt;0,BF780+CM781,IF(BF780="","")))))))))</f>
        <v/>
      </c>
      <c r="BI781" s="0"/>
      <c r="BU781" s="0"/>
      <c r="BZ781" s="49"/>
      <c r="CG781" s="13"/>
      <c r="CH781" s="40"/>
      <c r="CI781" s="13"/>
      <c r="CL781" s="6" t="n">
        <f aca="false">C781</f>
        <v>38379</v>
      </c>
      <c r="CM781" s="13" t="n">
        <f aca="false">CN781/CN780-1</f>
        <v>0.00170604793994711</v>
      </c>
      <c r="CN781" s="4" t="n">
        <v>117.43</v>
      </c>
      <c r="CO781" s="13" t="n">
        <f aca="false">CN781/CN776-1</f>
        <v>-0.000595744680850996</v>
      </c>
      <c r="CY781" s="4" t="n">
        <v>117.19</v>
      </c>
      <c r="CZ781" s="4" t="n">
        <v>117.43</v>
      </c>
      <c r="DA781" s="33" t="n">
        <f aca="false">CZ781-CN781</f>
        <v>0</v>
      </c>
      <c r="DB781" s="16" t="n">
        <f aca="false">CZ781/CY781-1</f>
        <v>0.00204795631026555</v>
      </c>
      <c r="DC781" s="15" t="n">
        <f aca="false">CY781/CZ780-1</f>
        <v>-0.000341209587989444</v>
      </c>
      <c r="DD781" s="15" t="n">
        <f aca="false">CZ781/CZ780-1</f>
        <v>0.00170604793994711</v>
      </c>
      <c r="DE781" s="34" t="str">
        <f aca="false">IF(CW781=0,"",-DC781*CS781)</f>
        <v/>
      </c>
      <c r="DY781" s="6"/>
      <c r="EB781" s="6" t="n">
        <f aca="false">CL781</f>
        <v>38379</v>
      </c>
      <c r="EC781" s="13" t="n">
        <f aca="false">SUM(CM779:CM781)</f>
        <v>0.00753197506977554</v>
      </c>
    </row>
    <row r="782" customFormat="false" ht="15" hidden="false" customHeight="false" outlineLevel="0" collapsed="false">
      <c r="A782" s="0" t="n">
        <f aca="false">IF(FR782=1,CZ782,0)</f>
        <v>0</v>
      </c>
      <c r="C782" s="6" t="n">
        <v>38380</v>
      </c>
      <c r="D782" s="0" t="n">
        <f aca="false">IF(E782&gt;E781,1,)</f>
        <v>1</v>
      </c>
      <c r="E782" s="46" t="n">
        <v>113.8076</v>
      </c>
      <c r="F782" s="46" t="n">
        <v>116.1239</v>
      </c>
      <c r="G782" s="46" t="n">
        <v>118.944</v>
      </c>
      <c r="H782" s="46" t="n">
        <v>118.978</v>
      </c>
      <c r="I782" s="46" t="n">
        <v>117.573</v>
      </c>
      <c r="J782" s="47" t="str">
        <f aca="false">IF(MIN(E782:I782)=E782,$E$2,IF(MIN(E782:I782)=F782,$F$2,IF(MIN(E782:I782)=G782,$G$2,IF(MIN(E782:I782)=H782,$H$2,IF(MIN(E782:I782)=I782,$I$2)))))</f>
        <v>200D</v>
      </c>
      <c r="K782" s="47" t="str">
        <f aca="false">IF(MAX(E782:I782)=E782,$E$2,IF(MAX(E782:I782)=F782,$F$2,IF(MAX(E782:I782)=G782,$G$2,IF(MAX(E782:I782)=H782,$H$2,IF(MAX(E782:I782)=I782,$I$2)))))</f>
        <v>30D</v>
      </c>
      <c r="L782" s="4" t="n">
        <f aca="false">IF(MAX(E782:I782)=H782,1,0)</f>
        <v>1</v>
      </c>
      <c r="M782" s="4" t="n">
        <f aca="false">IF(MAX(E782:I782)=I782,1,0)</f>
        <v>0</v>
      </c>
      <c r="O782" s="4" t="n">
        <f aca="false">IF(CN782&gt;E782,1,0)</f>
        <v>1</v>
      </c>
      <c r="P782" s="4" t="n">
        <f aca="false">IF(CN782&gt;F782,1,0)</f>
        <v>1</v>
      </c>
      <c r="Q782" s="4" t="n">
        <f aca="false">IF(CN782&gt;G782,1,0)</f>
        <v>0</v>
      </c>
      <c r="R782" s="4" t="n">
        <f aca="false">IF(CN782&gt;H782,1,0)</f>
        <v>0</v>
      </c>
      <c r="S782" s="4" t="n">
        <f aca="false">IF(CN782&gt;I782,1,0)</f>
        <v>0</v>
      </c>
      <c r="T782" s="25" t="n">
        <f aca="false">IF(AND(AND(R782=0,S782=0,Q782=0),OR(S781=1,S780=1,S779=1)),1,0)</f>
        <v>0</v>
      </c>
      <c r="U782" s="13" t="n">
        <f aca="false">SUM(CM781:CM782)</f>
        <v>0.00170604793994711</v>
      </c>
      <c r="AV782" s="0"/>
      <c r="AW782" s="55" t="n">
        <f aca="false">IF(EC782&gt;$AW$2,1,0)</f>
        <v>0</v>
      </c>
      <c r="AX782" s="0" t="n">
        <f aca="false">IF(AND(I782&gt;G782,I781&lt;G781),1,IF(OR(AND(I782&gt;F782,I781&lt;F781),AND(I782&gt;E782,I781&lt;E781)),1,0))</f>
        <v>0</v>
      </c>
      <c r="AY782" s="0" t="n">
        <f aca="false">IF(K781="10D",1,0)</f>
        <v>0</v>
      </c>
      <c r="AZ782" s="0" t="n">
        <f aca="false">IF(AND(I782&gt;G782,I781&lt;G781,I782&gt;F782,I781&gt;F781,I782&gt;E782,I781&gt;E781),1,0)</f>
        <v>0</v>
      </c>
      <c r="BA782" s="56" t="n">
        <f aca="false">IF(G782&gt;H782,1,0)</f>
        <v>0</v>
      </c>
      <c r="BB782" s="56" t="n">
        <f aca="false">IF(I782&lt;F782,1,0)</f>
        <v>0</v>
      </c>
      <c r="BC782" s="0" t="n">
        <f aca="false">IF(AND(SUM(AW781:AX781)=2,AY782=1),1,IF(SUM(AX780:AX782)=0,0,IF(AND(OR(AW780=1,AX780=1),OR(AW781=1,AX781=1),AY782=1),1,IF(AND(SUM(AW782:AY782)=2,SUM(AW780:AX780)=2,AX780=1),1,0))))</f>
        <v>0</v>
      </c>
      <c r="BD782" s="57" t="str">
        <f aca="false">IF(BC782=0,"",IF(AND(BC782=1,AZ782=0,AZ781=0,AZ780=0),1,IF(AND(BC782=1,OR(AZ782=1,AZ781=1,AZ780)),IF(BA782=1,1,0))))</f>
        <v/>
      </c>
      <c r="BE782" s="50" t="str">
        <f aca="false">IF(AND(BD782=1,BD781=1),0,IF(BD782=1,SUM(CM783:CM821),""))</f>
        <v/>
      </c>
      <c r="BF782" s="20" t="str">
        <f aca="false">IF(AND(BB782=1,BB781=1,BE741&lt;&gt;0),"",IF(AND(BB781=0,BB782=1),BF781,IF(AND(BB782=1,BB781=1),BF781,IF(AND(BF781="",BE781="",OR(BD781=0,BD781="")),"",IF(AND(BF781="",BE742=0),"",IF(AND(BE742&lt;&gt;"",BF781=BE742),"",IF(AND(BD781=1,BE781&lt;&gt;0),CM782,IF(BF781&lt;&gt;0,BF781+CM782,IF(BF781="","")))))))))</f>
        <v/>
      </c>
      <c r="BI782" s="0"/>
      <c r="BU782" s="0"/>
      <c r="BZ782" s="49"/>
      <c r="CG782" s="13"/>
      <c r="CH782" s="40"/>
      <c r="CI782" s="13"/>
      <c r="CL782" s="6" t="n">
        <f aca="false">C782</f>
        <v>38380</v>
      </c>
      <c r="CM782" s="13" t="n">
        <f aca="false">CN782/CN781-1</f>
        <v>0</v>
      </c>
      <c r="CN782" s="4" t="n">
        <v>117.43</v>
      </c>
      <c r="CO782" s="13" t="n">
        <f aca="false">CN782/CN777-1</f>
        <v>0.00556602157903763</v>
      </c>
      <c r="CY782" s="4" t="n">
        <v>117.49</v>
      </c>
      <c r="CZ782" s="4" t="n">
        <v>117.43</v>
      </c>
      <c r="DA782" s="33" t="n">
        <f aca="false">CZ782-CN782</f>
        <v>0</v>
      </c>
      <c r="DB782" s="16" t="n">
        <f aca="false">CZ782/CY782-1</f>
        <v>-0.000510681760149678</v>
      </c>
      <c r="DC782" s="15" t="n">
        <f aca="false">CY782/CZ781-1</f>
        <v>0.000510942689261551</v>
      </c>
      <c r="DD782" s="15" t="n">
        <f aca="false">CZ782/CZ781-1</f>
        <v>0</v>
      </c>
      <c r="DE782" s="34" t="str">
        <f aca="false">IF(CW782=0,"",-DC782*CS782)</f>
        <v/>
      </c>
      <c r="DY782" s="6"/>
      <c r="EB782" s="6" t="n">
        <f aca="false">CL782</f>
        <v>38380</v>
      </c>
      <c r="EC782" s="13" t="n">
        <f aca="false">SUM(CM780:CM782)</f>
        <v>0.00470057223837284</v>
      </c>
    </row>
    <row r="783" customFormat="false" ht="15" hidden="false" customHeight="false" outlineLevel="0" collapsed="false">
      <c r="A783" s="0" t="n">
        <f aca="false">IF(FR783=1,CZ783,0)</f>
        <v>0</v>
      </c>
      <c r="C783" s="6" t="n">
        <v>38383</v>
      </c>
      <c r="D783" s="0" t="n">
        <f aca="false">IF(E783&gt;E782,1,)</f>
        <v>1</v>
      </c>
      <c r="E783" s="46" t="n">
        <v>113.8336</v>
      </c>
      <c r="F783" s="46" t="n">
        <v>116.1797</v>
      </c>
      <c r="G783" s="46" t="n">
        <v>118.9356</v>
      </c>
      <c r="H783" s="46" t="n">
        <v>118.9087</v>
      </c>
      <c r="I783" s="46" t="n">
        <v>117.565</v>
      </c>
      <c r="J783" s="47" t="str">
        <f aca="false">IF(MIN(E783:I783)=E783,$E$2,IF(MIN(E783:I783)=F783,$F$2,IF(MIN(E783:I783)=G783,$G$2,IF(MIN(E783:I783)=H783,$H$2,IF(MIN(E783:I783)=I783,$I$2)))))</f>
        <v>200D</v>
      </c>
      <c r="K783" s="47" t="str">
        <f aca="false">IF(MAX(E783:I783)=E783,$E$2,IF(MAX(E783:I783)=F783,$F$2,IF(MAX(E783:I783)=G783,$G$2,IF(MAX(E783:I783)=H783,$H$2,IF(MAX(E783:I783)=I783,$I$2)))))</f>
        <v>50D</v>
      </c>
      <c r="L783" s="4" t="n">
        <f aca="false">IF(MAX(E783:I783)=H783,1,0)</f>
        <v>0</v>
      </c>
      <c r="M783" s="4" t="n">
        <f aca="false">IF(MAX(E783:I783)=I783,1,0)</f>
        <v>0</v>
      </c>
      <c r="O783" s="4" t="n">
        <f aca="false">IF(CN783&gt;E783,1,0)</f>
        <v>1</v>
      </c>
      <c r="P783" s="4" t="n">
        <f aca="false">IF(CN783&gt;F783,1,0)</f>
        <v>1</v>
      </c>
      <c r="Q783" s="4" t="n">
        <f aca="false">IF(CN783&gt;G783,1,0)</f>
        <v>0</v>
      </c>
      <c r="R783" s="4" t="n">
        <f aca="false">IF(CN783&gt;H783,1,0)</f>
        <v>0</v>
      </c>
      <c r="S783" s="4" t="n">
        <f aca="false">IF(CN783&gt;I783,1,0)</f>
        <v>1</v>
      </c>
      <c r="T783" s="25" t="n">
        <f aca="false">IF(AND(AND(R783=0,S783=0,Q783=0),OR(S782=1,S781=1,S780=1)),1,0)</f>
        <v>0</v>
      </c>
      <c r="U783" s="13" t="n">
        <f aca="false">SUM(CM782:CM783)</f>
        <v>0.00621646938601717</v>
      </c>
      <c r="AV783" s="0"/>
      <c r="AW783" s="55" t="n">
        <f aca="false">IF(EC783&gt;$AW$2,1,0)</f>
        <v>0</v>
      </c>
      <c r="AX783" s="0" t="n">
        <f aca="false">IF(AND(I783&gt;G783,I782&lt;G782),1,IF(OR(AND(I783&gt;F783,I782&lt;F782),AND(I783&gt;E783,I782&lt;E782)),1,0))</f>
        <v>0</v>
      </c>
      <c r="AY783" s="0" t="n">
        <f aca="false">IF(K782="10D",1,0)</f>
        <v>0</v>
      </c>
      <c r="AZ783" s="0" t="n">
        <f aca="false">IF(AND(I783&gt;G783,I782&lt;G782,I783&gt;F783,I782&gt;F782,I783&gt;E783,I782&gt;E782),1,0)</f>
        <v>0</v>
      </c>
      <c r="BA783" s="56" t="n">
        <f aca="false">IF(G783&gt;H783,1,0)</f>
        <v>1</v>
      </c>
      <c r="BB783" s="56" t="n">
        <f aca="false">IF(I783&lt;F783,1,0)</f>
        <v>0</v>
      </c>
      <c r="BC783" s="0" t="n">
        <f aca="false">IF(AND(SUM(AW782:AX782)=2,AY783=1),1,IF(SUM(AX781:AX783)=0,0,IF(AND(OR(AW781=1,AX781=1),OR(AW782=1,AX782=1),AY783=1),1,IF(AND(SUM(AW783:AY783)=2,SUM(AW781:AX781)=2,AX781=1),1,0))))</f>
        <v>0</v>
      </c>
      <c r="BD783" s="57" t="str">
        <f aca="false">IF(BC783=0,"",IF(AND(BC783=1,AZ783=0,AZ782=0,AZ781=0),1,IF(AND(BC783=1,OR(AZ783=1,AZ782=1,AZ781)),IF(BA783=1,1,0))))</f>
        <v/>
      </c>
      <c r="BE783" s="50" t="str">
        <f aca="false">IF(AND(BD783=1,BD782=1),0,IF(BD783=1,SUM(CM784:CM822),""))</f>
        <v/>
      </c>
      <c r="BF783" s="20" t="str">
        <f aca="false">IF(AND(BB783=1,BB782=1,BE742&lt;&gt;0),"",IF(AND(BB782=0,BB783=1),BF782,IF(AND(BB783=1,BB782=1),BF782,IF(AND(BF782="",BE782="",OR(BD782=0,BD782="")),"",IF(AND(BF782="",BE743=0),"",IF(AND(BE743&lt;&gt;"",BF782=BE743),"",IF(AND(BD782=1,BE782&lt;&gt;0),CM783,IF(BF782&lt;&gt;0,BF782+CM783,IF(BF782="","")))))))))</f>
        <v/>
      </c>
      <c r="BI783" s="0"/>
      <c r="BU783" s="0"/>
      <c r="BZ783" s="49"/>
      <c r="CG783" s="13"/>
      <c r="CH783" s="40"/>
      <c r="CI783" s="13"/>
      <c r="CL783" s="6" t="n">
        <f aca="false">C783</f>
        <v>38383</v>
      </c>
      <c r="CM783" s="13" t="n">
        <f aca="false">CN783/CN782-1</f>
        <v>0.00621646938601717</v>
      </c>
      <c r="CN783" s="4" t="n">
        <v>118.16</v>
      </c>
      <c r="CO783" s="13" t="n">
        <f aca="false">CN783/CN778-1</f>
        <v>0.0138138138138137</v>
      </c>
      <c r="CY783" s="4" t="n">
        <v>118</v>
      </c>
      <c r="CZ783" s="4" t="n">
        <v>118.16</v>
      </c>
      <c r="DA783" s="33" t="n">
        <f aca="false">CZ783-CN783</f>
        <v>0</v>
      </c>
      <c r="DB783" s="16" t="n">
        <f aca="false">CZ783/CY783-1</f>
        <v>0.00135593220338981</v>
      </c>
      <c r="DC783" s="15" t="n">
        <f aca="false">CY783/CZ782-1</f>
        <v>0.00485395554798607</v>
      </c>
      <c r="DD783" s="15" t="n">
        <f aca="false">CZ783/CZ782-1</f>
        <v>0.00621646938601717</v>
      </c>
      <c r="DE783" s="34" t="str">
        <f aca="false">IF(CW783=0,"",-DC783*CS783)</f>
        <v/>
      </c>
      <c r="DY783" s="6"/>
      <c r="EB783" s="6" t="n">
        <f aca="false">CL783</f>
        <v>38383</v>
      </c>
      <c r="EC783" s="13" t="n">
        <f aca="false">SUM(CM781:CM783)</f>
        <v>0.00792251732596427</v>
      </c>
    </row>
    <row r="784" customFormat="false" ht="15" hidden="false" customHeight="false" outlineLevel="0" collapsed="false">
      <c r="A784" s="0" t="n">
        <f aca="false">IF(FR784=1,CZ784,0)</f>
        <v>0</v>
      </c>
      <c r="C784" s="6" t="n">
        <v>38384</v>
      </c>
      <c r="D784" s="0" t="n">
        <f aca="false">IF(E784&gt;E783,1,)</f>
        <v>1</v>
      </c>
      <c r="E784" s="46" t="n">
        <v>113.859</v>
      </c>
      <c r="F784" s="46" t="n">
        <v>116.244</v>
      </c>
      <c r="G784" s="46" t="n">
        <v>118.939</v>
      </c>
      <c r="H784" s="46" t="n">
        <v>118.891</v>
      </c>
      <c r="I784" s="46" t="n">
        <v>117.509</v>
      </c>
      <c r="J784" s="47" t="str">
        <f aca="false">IF(MIN(E784:I784)=E784,$E$2,IF(MIN(E784:I784)=F784,$F$2,IF(MIN(E784:I784)=G784,$G$2,IF(MIN(E784:I784)=H784,$H$2,IF(MIN(E784:I784)=I784,$I$2)))))</f>
        <v>200D</v>
      </c>
      <c r="K784" s="47" t="str">
        <f aca="false">IF(MAX(E784:I784)=E784,$E$2,IF(MAX(E784:I784)=F784,$F$2,IF(MAX(E784:I784)=G784,$G$2,IF(MAX(E784:I784)=H784,$H$2,IF(MAX(E784:I784)=I784,$I$2)))))</f>
        <v>50D</v>
      </c>
      <c r="L784" s="4" t="n">
        <f aca="false">IF(MAX(E784:I784)=H784,1,0)</f>
        <v>0</v>
      </c>
      <c r="M784" s="4" t="n">
        <f aca="false">IF(MAX(E784:I784)=I784,1,0)</f>
        <v>0</v>
      </c>
      <c r="O784" s="4" t="n">
        <f aca="false">IF(CN784&gt;E784,1,0)</f>
        <v>1</v>
      </c>
      <c r="P784" s="4" t="n">
        <f aca="false">IF(CN784&gt;F784,1,0)</f>
        <v>1</v>
      </c>
      <c r="Q784" s="4" t="n">
        <f aca="false">IF(CN784&gt;G784,1,0)</f>
        <v>0</v>
      </c>
      <c r="R784" s="4" t="n">
        <f aca="false">IF(CN784&gt;H784,1,0)</f>
        <v>1</v>
      </c>
      <c r="S784" s="4" t="n">
        <f aca="false">IF(CN784&gt;I784,1,0)</f>
        <v>1</v>
      </c>
      <c r="T784" s="25" t="n">
        <f aca="false">IF(AND(AND(R784=0,S784=0,Q784=0),OR(S783=1,S782=1,S781=1)),1,0)</f>
        <v>0</v>
      </c>
      <c r="U784" s="13" t="n">
        <f aca="false">SUM(CM783:CM784)</f>
        <v>0.012563795046139</v>
      </c>
      <c r="AV784" s="0"/>
      <c r="AW784" s="55" t="n">
        <f aca="false">IF(EC784&gt;$AW$2,1,0)</f>
        <v>1</v>
      </c>
      <c r="AX784" s="0" t="n">
        <f aca="false">IF(AND(I784&gt;G784,I783&lt;G783),1,IF(OR(AND(I784&gt;F784,I783&lt;F783),AND(I784&gt;E784,I783&lt;E783)),1,0))</f>
        <v>0</v>
      </c>
      <c r="AY784" s="0" t="n">
        <f aca="false">IF(K783="10D",1,0)</f>
        <v>0</v>
      </c>
      <c r="AZ784" s="0" t="n">
        <f aca="false">IF(AND(I784&gt;G784,I783&lt;G783,I784&gt;F784,I783&gt;F783,I784&gt;E784,I783&gt;E783),1,0)</f>
        <v>0</v>
      </c>
      <c r="BA784" s="56" t="n">
        <f aca="false">IF(G784&gt;H784,1,0)</f>
        <v>1</v>
      </c>
      <c r="BB784" s="56" t="n">
        <f aca="false">IF(I784&lt;F784,1,0)</f>
        <v>0</v>
      </c>
      <c r="BC784" s="0" t="n">
        <f aca="false">IF(AND(SUM(AW783:AX783)=2,AY784=1),1,IF(SUM(AX782:AX784)=0,0,IF(AND(OR(AW782=1,AX782=1),OR(AW783=1,AX783=1),AY784=1),1,IF(AND(SUM(AW784:AY784)=2,SUM(AW782:AX782)=2,AX782=1),1,0))))</f>
        <v>0</v>
      </c>
      <c r="BD784" s="57" t="str">
        <f aca="false">IF(BC784=0,"",IF(AND(BC784=1,AZ784=0,AZ783=0,AZ782=0),1,IF(AND(BC784=1,OR(AZ784=1,AZ783=1,AZ782)),IF(BA784=1,1,0))))</f>
        <v/>
      </c>
      <c r="BE784" s="50" t="str">
        <f aca="false">IF(AND(BD784=1,BD783=1),0,IF(BD784=1,SUM(CM785:CM823),""))</f>
        <v/>
      </c>
      <c r="BF784" s="20" t="str">
        <f aca="false">IF(AND(BB784=1,BB783=1,BE743&lt;&gt;0),"",IF(AND(BB783=0,BB784=1),BF783,IF(AND(BB784=1,BB783=1),BF783,IF(AND(BF783="",BE783="",OR(BD783=0,BD783="")),"",IF(AND(BF783="",BE744=0),"",IF(AND(BE744&lt;&gt;"",BF783=BE744),"",IF(AND(BD783=1,BE783&lt;&gt;0),CM784,IF(BF783&lt;&gt;0,BF783+CM784,IF(BF783="","")))))))))</f>
        <v/>
      </c>
      <c r="BI784" s="0"/>
      <c r="BU784" s="0"/>
      <c r="BZ784" s="49"/>
      <c r="CG784" s="13"/>
      <c r="CH784" s="40"/>
      <c r="CI784" s="13"/>
      <c r="CL784" s="6" t="n">
        <f aca="false">C784</f>
        <v>38384</v>
      </c>
      <c r="CM784" s="13" t="n">
        <f aca="false">CN784/CN783-1</f>
        <v>0.00634732566012186</v>
      </c>
      <c r="CN784" s="4" t="n">
        <v>118.91</v>
      </c>
      <c r="CO784" s="13" t="n">
        <f aca="false">CN784/CN779-1</f>
        <v>0.0173682409308693</v>
      </c>
      <c r="CY784" s="4" t="n">
        <v>118.25</v>
      </c>
      <c r="CZ784" s="4" t="n">
        <v>118.91</v>
      </c>
      <c r="DA784" s="33" t="n">
        <f aca="false">CZ784-CN784</f>
        <v>0</v>
      </c>
      <c r="DB784" s="16" t="n">
        <f aca="false">CZ784/CY784-1</f>
        <v>0.00558139534883728</v>
      </c>
      <c r="DC784" s="15" t="n">
        <f aca="false">CY784/CZ783-1</f>
        <v>0.00076167907921465</v>
      </c>
      <c r="DD784" s="15" t="n">
        <f aca="false">CZ784/CZ783-1</f>
        <v>0.00634732566012186</v>
      </c>
      <c r="DE784" s="34" t="str">
        <f aca="false">IF(CW784=0,"",-DC784*CS784)</f>
        <v/>
      </c>
      <c r="DY784" s="6"/>
      <c r="EB784" s="6" t="n">
        <f aca="false">CL784</f>
        <v>38384</v>
      </c>
      <c r="EC784" s="13" t="n">
        <f aca="false">SUM(CM782:CM784)</f>
        <v>0.012563795046139</v>
      </c>
    </row>
    <row r="785" customFormat="false" ht="15" hidden="false" customHeight="false" outlineLevel="0" collapsed="false">
      <c r="A785" s="0" t="n">
        <f aca="false">IF(FR785=1,CZ785,0)</f>
        <v>0</v>
      </c>
      <c r="C785" s="6" t="n">
        <v>38385</v>
      </c>
      <c r="D785" s="0" t="n">
        <f aca="false">IF(E785&gt;E784,1,)</f>
        <v>1</v>
      </c>
      <c r="E785" s="46" t="n">
        <v>113.8862</v>
      </c>
      <c r="F785" s="46" t="n">
        <v>116.3061</v>
      </c>
      <c r="G785" s="46" t="n">
        <v>118.976</v>
      </c>
      <c r="H785" s="46" t="n">
        <v>118.8843</v>
      </c>
      <c r="I785" s="46" t="n">
        <v>117.614</v>
      </c>
      <c r="J785" s="47" t="str">
        <f aca="false">IF(MIN(E785:I785)=E785,$E$2,IF(MIN(E785:I785)=F785,$F$2,IF(MIN(E785:I785)=G785,$G$2,IF(MIN(E785:I785)=H785,$H$2,IF(MIN(E785:I785)=I785,$I$2)))))</f>
        <v>200D</v>
      </c>
      <c r="K785" s="47" t="str">
        <f aca="false">IF(MAX(E785:I785)=E785,$E$2,IF(MAX(E785:I785)=F785,$F$2,IF(MAX(E785:I785)=G785,$G$2,IF(MAX(E785:I785)=H785,$H$2,IF(MAX(E785:I785)=I785,$I$2)))))</f>
        <v>50D</v>
      </c>
      <c r="L785" s="4" t="n">
        <f aca="false">IF(MAX(E785:I785)=H785,1,0)</f>
        <v>0</v>
      </c>
      <c r="M785" s="4" t="n">
        <f aca="false">IF(MAX(E785:I785)=I785,1,0)</f>
        <v>0</v>
      </c>
      <c r="O785" s="4" t="n">
        <f aca="false">IF(CN785&gt;E785,1,0)</f>
        <v>1</v>
      </c>
      <c r="P785" s="4" t="n">
        <f aca="false">IF(CN785&gt;F785,1,0)</f>
        <v>1</v>
      </c>
      <c r="Q785" s="4" t="n">
        <f aca="false">IF(CN785&gt;G785,1,0)</f>
        <v>1</v>
      </c>
      <c r="R785" s="4" t="n">
        <f aca="false">IF(CN785&gt;H785,1,0)</f>
        <v>1</v>
      </c>
      <c r="S785" s="4" t="n">
        <f aca="false">IF(CN785&gt;I785,1,0)</f>
        <v>1</v>
      </c>
      <c r="T785" s="25" t="n">
        <f aca="false">IF(AND(AND(R785=0,S785=0,Q785=0),OR(S784=1,S783=1,S782=1)),1,0)</f>
        <v>0</v>
      </c>
      <c r="U785" s="13" t="n">
        <f aca="false">SUM(CM784:CM785)</f>
        <v>0.00937482544987889</v>
      </c>
      <c r="AV785" s="0"/>
      <c r="AW785" s="55" t="n">
        <f aca="false">IF(EC785&gt;$AW$2,1,0)</f>
        <v>1</v>
      </c>
      <c r="AX785" s="0" t="n">
        <f aca="false">IF(AND(I785&gt;G785,I784&lt;G784),1,IF(OR(AND(I785&gt;F785,I784&lt;F784),AND(I785&gt;E785,I784&lt;E784)),1,0))</f>
        <v>0</v>
      </c>
      <c r="AY785" s="0" t="n">
        <f aca="false">IF(K784="10D",1,0)</f>
        <v>0</v>
      </c>
      <c r="AZ785" s="0" t="n">
        <f aca="false">IF(AND(I785&gt;G785,I784&lt;G784,I785&gt;F785,I784&gt;F784,I785&gt;E785,I784&gt;E784),1,0)</f>
        <v>0</v>
      </c>
      <c r="BA785" s="56" t="n">
        <f aca="false">IF(G785&gt;H785,1,0)</f>
        <v>1</v>
      </c>
      <c r="BB785" s="56" t="n">
        <f aca="false">IF(I785&lt;F785,1,0)</f>
        <v>0</v>
      </c>
      <c r="BC785" s="0" t="n">
        <f aca="false">IF(AND(SUM(AW784:AX784)=2,AY785=1),1,IF(SUM(AX783:AX785)=0,0,IF(AND(OR(AW783=1,AX783=1),OR(AW784=1,AX784=1),AY785=1),1,IF(AND(SUM(AW785:AY785)=2,SUM(AW783:AX783)=2,AX783=1),1,0))))</f>
        <v>0</v>
      </c>
      <c r="BD785" s="57" t="str">
        <f aca="false">IF(BC785=0,"",IF(AND(BC785=1,AZ785=0,AZ784=0,AZ783=0),1,IF(AND(BC785=1,OR(AZ785=1,AZ784=1,AZ783)),IF(BA785=1,1,0))))</f>
        <v/>
      </c>
      <c r="BE785" s="50" t="str">
        <f aca="false">IF(AND(BD785=1,BD784=1),0,IF(BD785=1,SUM(CM786:CM824),""))</f>
        <v/>
      </c>
      <c r="BF785" s="20" t="str">
        <f aca="false">IF(AND(BB785=1,BB784=1,BE744&lt;&gt;0),"",IF(AND(BB784=0,BB785=1),BF784,IF(AND(BB785=1,BB784=1),BF784,IF(AND(BF784="",BE784="",OR(BD784=0,BD784="")),"",IF(AND(BF784="",BE745=0),"",IF(AND(BE745&lt;&gt;"",BF784=BE745),"",IF(AND(BD784=1,BE784&lt;&gt;0),CM785,IF(BF784&lt;&gt;0,BF784+CM785,IF(BF784="","")))))))))</f>
        <v/>
      </c>
      <c r="BI785" s="0"/>
      <c r="BU785" s="0"/>
      <c r="BZ785" s="49"/>
      <c r="CG785" s="13"/>
      <c r="CH785" s="40"/>
      <c r="CI785" s="13"/>
      <c r="CL785" s="6" t="n">
        <f aca="false">C785</f>
        <v>38385</v>
      </c>
      <c r="CM785" s="13" t="n">
        <f aca="false">CN785/CN784-1</f>
        <v>0.00302749978975703</v>
      </c>
      <c r="CN785" s="4" t="n">
        <v>119.27</v>
      </c>
      <c r="CO785" s="13" t="n">
        <f aca="false">CN785/CN780-1</f>
        <v>0.0174016889874604</v>
      </c>
      <c r="CY785" s="4" t="n">
        <v>119.06</v>
      </c>
      <c r="CZ785" s="4" t="n">
        <v>119.27</v>
      </c>
      <c r="DA785" s="33" t="n">
        <f aca="false">CZ785-CN785</f>
        <v>0</v>
      </c>
      <c r="DB785" s="16" t="n">
        <f aca="false">CZ785/CY785-1</f>
        <v>0.00176381656307734</v>
      </c>
      <c r="DC785" s="15" t="n">
        <f aca="false">CY785/CZ784-1</f>
        <v>0.00126145824573221</v>
      </c>
      <c r="DD785" s="15" t="n">
        <f aca="false">CZ785/CZ784-1</f>
        <v>0.00302749978975703</v>
      </c>
      <c r="DE785" s="34" t="str">
        <f aca="false">IF(CW785=0,"",-DC785*CS785)</f>
        <v/>
      </c>
      <c r="DY785" s="6"/>
      <c r="EB785" s="6" t="n">
        <f aca="false">CL785</f>
        <v>38385</v>
      </c>
      <c r="EC785" s="13" t="n">
        <f aca="false">SUM(CM783:CM785)</f>
        <v>0.0155912948358961</v>
      </c>
    </row>
    <row r="786" customFormat="false" ht="15" hidden="false" customHeight="false" outlineLevel="0" collapsed="false">
      <c r="A786" s="0" t="n">
        <f aca="false">IF(FR786=1,CZ786,0)</f>
        <v>0</v>
      </c>
      <c r="C786" s="6" t="n">
        <v>38386</v>
      </c>
      <c r="D786" s="0" t="n">
        <f aca="false">IF(E786&gt;E785,1,)</f>
        <v>1</v>
      </c>
      <c r="E786" s="46" t="n">
        <v>113.9221</v>
      </c>
      <c r="F786" s="46" t="n">
        <v>116.3629</v>
      </c>
      <c r="G786" s="46" t="n">
        <v>118.9986</v>
      </c>
      <c r="H786" s="46" t="n">
        <v>118.8417</v>
      </c>
      <c r="I786" s="46" t="n">
        <v>117.775</v>
      </c>
      <c r="J786" s="47" t="str">
        <f aca="false">IF(MIN(E786:I786)=E786,$E$2,IF(MIN(E786:I786)=F786,$F$2,IF(MIN(E786:I786)=G786,$G$2,IF(MIN(E786:I786)=H786,$H$2,IF(MIN(E786:I786)=I786,$I$2)))))</f>
        <v>200D</v>
      </c>
      <c r="K786" s="47" t="str">
        <f aca="false">IF(MAX(E786:I786)=E786,$E$2,IF(MAX(E786:I786)=F786,$F$2,IF(MAX(E786:I786)=G786,$G$2,IF(MAX(E786:I786)=H786,$H$2,IF(MAX(E786:I786)=I786,$I$2)))))</f>
        <v>50D</v>
      </c>
      <c r="L786" s="4" t="n">
        <f aca="false">IF(MAX(E786:I786)=H786,1,0)</f>
        <v>0</v>
      </c>
      <c r="M786" s="4" t="n">
        <f aca="false">IF(MAX(E786:I786)=I786,1,0)</f>
        <v>0</v>
      </c>
      <c r="O786" s="4" t="n">
        <f aca="false">IF(CN786&gt;E786,1,0)</f>
        <v>1</v>
      </c>
      <c r="P786" s="4" t="n">
        <f aca="false">IF(CN786&gt;F786,1,0)</f>
        <v>1</v>
      </c>
      <c r="Q786" s="4" t="n">
        <f aca="false">IF(CN786&gt;G786,1,0)</f>
        <v>1</v>
      </c>
      <c r="R786" s="4" t="n">
        <f aca="false">IF(CN786&gt;H786,1,0)</f>
        <v>1</v>
      </c>
      <c r="S786" s="4" t="n">
        <f aca="false">IF(CN786&gt;I786,1,0)</f>
        <v>1</v>
      </c>
      <c r="T786" s="25" t="n">
        <f aca="false">IF(AND(AND(R786=0,S786=0,Q786=0),OR(S785=1,S784=1,S783=1)),1,0)</f>
        <v>0</v>
      </c>
      <c r="U786" s="13" t="n">
        <f aca="false">SUM(CM785:CM786)</f>
        <v>0.00168600570071542</v>
      </c>
      <c r="AV786" s="0"/>
      <c r="AW786" s="55" t="n">
        <f aca="false">IF(EC786&gt;$AW$2,1,0)</f>
        <v>0</v>
      </c>
      <c r="AX786" s="0" t="n">
        <f aca="false">IF(AND(I786&gt;G786,I785&lt;G785),1,IF(OR(AND(I786&gt;F786,I785&lt;F785),AND(I786&gt;E786,I785&lt;E785)),1,0))</f>
        <v>0</v>
      </c>
      <c r="AY786" s="0" t="n">
        <f aca="false">IF(K785="10D",1,0)</f>
        <v>0</v>
      </c>
      <c r="AZ786" s="0" t="n">
        <f aca="false">IF(AND(I786&gt;G786,I785&lt;G785,I786&gt;F786,I785&gt;F785,I786&gt;E786,I785&gt;E785),1,0)</f>
        <v>0</v>
      </c>
      <c r="BA786" s="56" t="n">
        <f aca="false">IF(G786&gt;H786,1,0)</f>
        <v>1</v>
      </c>
      <c r="BB786" s="56" t="n">
        <f aca="false">IF(I786&lt;F786,1,0)</f>
        <v>0</v>
      </c>
      <c r="BC786" s="0" t="n">
        <f aca="false">IF(AND(SUM(AW785:AX785)=2,AY786=1),1,IF(SUM(AX784:AX786)=0,0,IF(AND(OR(AW784=1,AX784=1),OR(AW785=1,AX785=1),AY786=1),1,IF(AND(SUM(AW786:AY786)=2,SUM(AW784:AX784)=2,AX784=1),1,0))))</f>
        <v>0</v>
      </c>
      <c r="BD786" s="57" t="str">
        <f aca="false">IF(BC786=0,"",IF(AND(BC786=1,AZ786=0,AZ785=0,AZ784=0),1,IF(AND(BC786=1,OR(AZ786=1,AZ785=1,AZ784)),IF(BA786=1,1,0))))</f>
        <v/>
      </c>
      <c r="BE786" s="50" t="str">
        <f aca="false">IF(AND(BD786=1,BD785=1),0,IF(BD786=1,SUM(CM787:CM825),""))</f>
        <v/>
      </c>
      <c r="BF786" s="20" t="str">
        <f aca="false">IF(AND(BB786=1,BB785=1,BE745&lt;&gt;0),"",IF(AND(BB785=0,BB786=1),BF785,IF(AND(BB786=1,BB785=1),BF785,IF(AND(BF785="",BE785="",OR(BD785=0,BD785="")),"",IF(AND(BF785="",BE746=0),"",IF(AND(BE746&lt;&gt;"",BF785=BE746),"",IF(AND(BD785=1,BE785&lt;&gt;0),CM786,IF(BF785&lt;&gt;0,BF785+CM786,IF(BF785="","")))))))))</f>
        <v/>
      </c>
      <c r="BI786" s="0"/>
      <c r="BU786" s="0"/>
      <c r="BZ786" s="49"/>
      <c r="CG786" s="13"/>
      <c r="CH786" s="40"/>
      <c r="CI786" s="13"/>
      <c r="CL786" s="6" t="n">
        <f aca="false">C786</f>
        <v>38386</v>
      </c>
      <c r="CM786" s="13" t="n">
        <f aca="false">CN786/CN785-1</f>
        <v>-0.00134149408904161</v>
      </c>
      <c r="CN786" s="4" t="n">
        <v>119.11</v>
      </c>
      <c r="CO786" s="13" t="n">
        <f aca="false">CN786/CN781-1</f>
        <v>0.0143063952993272</v>
      </c>
      <c r="CY786" s="4" t="n">
        <v>119.06</v>
      </c>
      <c r="CZ786" s="4" t="n">
        <v>119.11</v>
      </c>
      <c r="DA786" s="33" t="n">
        <f aca="false">CZ786-CN786</f>
        <v>0</v>
      </c>
      <c r="DB786" s="16" t="n">
        <f aca="false">CZ786/CY786-1</f>
        <v>0.00041995632454217</v>
      </c>
      <c r="DC786" s="15" t="n">
        <f aca="false">CY786/CZ785-1</f>
        <v>-0.00176071099186714</v>
      </c>
      <c r="DD786" s="15" t="n">
        <f aca="false">CZ786/CZ785-1</f>
        <v>-0.00134149408904161</v>
      </c>
      <c r="DE786" s="34" t="str">
        <f aca="false">IF(CW786=0,"",-DC786*CS786)</f>
        <v/>
      </c>
      <c r="DY786" s="6"/>
      <c r="EB786" s="6" t="n">
        <f aca="false">CL786</f>
        <v>38386</v>
      </c>
      <c r="EC786" s="13" t="n">
        <f aca="false">SUM(CM784:CM786)</f>
        <v>0.00803333136083728</v>
      </c>
    </row>
    <row r="787" customFormat="false" ht="15" hidden="false" customHeight="false" outlineLevel="0" collapsed="false">
      <c r="A787" s="0" t="n">
        <f aca="false">IF(FR787=1,CZ787,0)</f>
        <v>0</v>
      </c>
      <c r="C787" s="6" t="n">
        <v>38387</v>
      </c>
      <c r="D787" s="0" t="n">
        <f aca="false">IF(E787&gt;E786,1,)</f>
        <v>1</v>
      </c>
      <c r="E787" s="46" t="n">
        <v>113.9599</v>
      </c>
      <c r="F787" s="46" t="n">
        <v>116.4286</v>
      </c>
      <c r="G787" s="46" t="n">
        <v>119.04</v>
      </c>
      <c r="H787" s="46" t="n">
        <v>118.8267</v>
      </c>
      <c r="I787" s="46" t="n">
        <v>118.12</v>
      </c>
      <c r="J787" s="47" t="str">
        <f aca="false">IF(MIN(E787:I787)=E787,$E$2,IF(MIN(E787:I787)=F787,$F$2,IF(MIN(E787:I787)=G787,$G$2,IF(MIN(E787:I787)=H787,$H$2,IF(MIN(E787:I787)=I787,$I$2)))))</f>
        <v>200D</v>
      </c>
      <c r="K787" s="47" t="str">
        <f aca="false">IF(MAX(E787:I787)=E787,$E$2,IF(MAX(E787:I787)=F787,$F$2,IF(MAX(E787:I787)=G787,$G$2,IF(MAX(E787:I787)=H787,$H$2,IF(MAX(E787:I787)=I787,$I$2)))))</f>
        <v>50D</v>
      </c>
      <c r="L787" s="4" t="n">
        <f aca="false">IF(MAX(E787:I787)=H787,1,0)</f>
        <v>0</v>
      </c>
      <c r="M787" s="4" t="n">
        <f aca="false">IF(MAX(E787:I787)=I787,1,0)</f>
        <v>0</v>
      </c>
      <c r="O787" s="4" t="n">
        <f aca="false">IF(CN787&gt;E787,1,0)</f>
        <v>1</v>
      </c>
      <c r="P787" s="4" t="n">
        <f aca="false">IF(CN787&gt;F787,1,0)</f>
        <v>1</v>
      </c>
      <c r="Q787" s="4" t="n">
        <f aca="false">IF(CN787&gt;G787,1,0)</f>
        <v>1</v>
      </c>
      <c r="R787" s="4" t="n">
        <f aca="false">IF(CN787&gt;H787,1,0)</f>
        <v>1</v>
      </c>
      <c r="S787" s="4" t="n">
        <f aca="false">IF(CN787&gt;I787,1,0)</f>
        <v>1</v>
      </c>
      <c r="T787" s="25" t="n">
        <f aca="false">IF(AND(AND(R787=0,S787=0,Q787=0),OR(S786=1,S785=1,S784=1)),1,0)</f>
        <v>0</v>
      </c>
      <c r="U787" s="13" t="n">
        <f aca="false">SUM(CM786:CM787)</f>
        <v>0.00806157870081658</v>
      </c>
      <c r="AV787" s="0"/>
      <c r="AW787" s="55" t="n">
        <f aca="false">IF(EC787&gt;$AW$2,1,0)</f>
        <v>1</v>
      </c>
      <c r="AX787" s="0" t="n">
        <f aca="false">IF(AND(I787&gt;G787,I786&lt;G786),1,IF(OR(AND(I787&gt;F787,I786&lt;F786),AND(I787&gt;E787,I786&lt;E786)),1,0))</f>
        <v>0</v>
      </c>
      <c r="AY787" s="0" t="n">
        <f aca="false">IF(K786="10D",1,0)</f>
        <v>0</v>
      </c>
      <c r="AZ787" s="0" t="n">
        <f aca="false">IF(AND(I787&gt;G787,I786&lt;G786,I787&gt;F787,I786&gt;F786,I787&gt;E787,I786&gt;E786),1,0)</f>
        <v>0</v>
      </c>
      <c r="BA787" s="56" t="n">
        <f aca="false">IF(G787&gt;H787,1,0)</f>
        <v>1</v>
      </c>
      <c r="BB787" s="56" t="n">
        <f aca="false">IF(I787&lt;F787,1,0)</f>
        <v>0</v>
      </c>
      <c r="BC787" s="0" t="n">
        <f aca="false">IF(AND(SUM(AW786:AX786)=2,AY787=1),1,IF(SUM(AX785:AX787)=0,0,IF(AND(OR(AW785=1,AX785=1),OR(AW786=1,AX786=1),AY787=1),1,IF(AND(SUM(AW787:AY787)=2,SUM(AW785:AX785)=2,AX785=1),1,0))))</f>
        <v>0</v>
      </c>
      <c r="BD787" s="57" t="str">
        <f aca="false">IF(BC787=0,"",IF(AND(BC787=1,AZ787=0,AZ786=0,AZ785=0),1,IF(AND(BC787=1,OR(AZ787=1,AZ786=1,AZ785)),IF(BA787=1,1,0))))</f>
        <v/>
      </c>
      <c r="BE787" s="50" t="str">
        <f aca="false">IF(AND(BD787=1,BD786=1),0,IF(BD787=1,SUM(CM788:CM826),""))</f>
        <v/>
      </c>
      <c r="BF787" s="20" t="str">
        <f aca="false">IF(AND(BB787=1,BB786=1,BE746&lt;&gt;0),"",IF(AND(BB786=0,BB787=1),BF786,IF(AND(BB787=1,BB786=1),BF786,IF(AND(BF786="",BE786="",OR(BD786=0,BD786="")),"",IF(AND(BF786="",BE747=0),"",IF(AND(BE747&lt;&gt;"",BF786=BE747),"",IF(AND(BD786=1,BE786&lt;&gt;0),CM787,IF(BF786&lt;&gt;0,BF786+CM787,IF(BF786="","")))))))))</f>
        <v/>
      </c>
      <c r="BI787" s="0"/>
      <c r="BU787" s="0"/>
      <c r="BZ787" s="49"/>
      <c r="CG787" s="13"/>
      <c r="CH787" s="40"/>
      <c r="CI787" s="13"/>
      <c r="CL787" s="6" t="n">
        <f aca="false">C787</f>
        <v>38387</v>
      </c>
      <c r="CM787" s="13" t="n">
        <f aca="false">CN787/CN786-1</f>
        <v>0.00940307278985819</v>
      </c>
      <c r="CN787" s="4" t="n">
        <v>120.23</v>
      </c>
      <c r="CO787" s="13" t="n">
        <f aca="false">CN787/CN782-1</f>
        <v>0.0238439921655453</v>
      </c>
      <c r="CY787" s="4" t="n">
        <v>119</v>
      </c>
      <c r="CZ787" s="4" t="n">
        <v>120.23</v>
      </c>
      <c r="DA787" s="33" t="n">
        <f aca="false">CZ787-CN787</f>
        <v>0</v>
      </c>
      <c r="DB787" s="16" t="n">
        <f aca="false">CZ787/CY787-1</f>
        <v>0.0103361344537816</v>
      </c>
      <c r="DC787" s="15" t="n">
        <f aca="false">CY787/CZ786-1</f>
        <v>-0.000923516077575348</v>
      </c>
      <c r="DD787" s="15" t="n">
        <f aca="false">CZ787/CZ786-1</f>
        <v>0.00940307278985819</v>
      </c>
      <c r="DE787" s="34" t="str">
        <f aca="false">IF(CW787=0,"",-DC787*CS787)</f>
        <v/>
      </c>
      <c r="DY787" s="6"/>
      <c r="EB787" s="6" t="n">
        <f aca="false">CL787</f>
        <v>38387</v>
      </c>
      <c r="EC787" s="13" t="n">
        <f aca="false">SUM(CM785:CM787)</f>
        <v>0.0110890784905736</v>
      </c>
    </row>
    <row r="788" customFormat="false" ht="15" hidden="false" customHeight="false" outlineLevel="0" collapsed="false">
      <c r="A788" s="0" t="n">
        <f aca="false">IF(FR788=1,CZ788,0)</f>
        <v>0</v>
      </c>
      <c r="C788" s="6" t="n">
        <v>38390</v>
      </c>
      <c r="D788" s="0" t="n">
        <f aca="false">IF(E788&gt;E787,1,)</f>
        <v>1</v>
      </c>
      <c r="E788" s="46" t="n">
        <v>113.989</v>
      </c>
      <c r="F788" s="46" t="n">
        <v>116.5013</v>
      </c>
      <c r="G788" s="46" t="n">
        <v>119.0726</v>
      </c>
      <c r="H788" s="46" t="n">
        <v>118.8033</v>
      </c>
      <c r="I788" s="46" t="n">
        <v>118.472</v>
      </c>
      <c r="J788" s="47" t="str">
        <f aca="false">IF(MIN(E788:I788)=E788,$E$2,IF(MIN(E788:I788)=F788,$F$2,IF(MIN(E788:I788)=G788,$G$2,IF(MIN(E788:I788)=H788,$H$2,IF(MIN(E788:I788)=I788,$I$2)))))</f>
        <v>200D</v>
      </c>
      <c r="K788" s="47" t="str">
        <f aca="false">IF(MAX(E788:I788)=E788,$E$2,IF(MAX(E788:I788)=F788,$F$2,IF(MAX(E788:I788)=G788,$G$2,IF(MAX(E788:I788)=H788,$H$2,IF(MAX(E788:I788)=I788,$I$2)))))</f>
        <v>50D</v>
      </c>
      <c r="L788" s="4" t="n">
        <f aca="false">IF(MAX(E788:I788)=H788,1,0)</f>
        <v>0</v>
      </c>
      <c r="M788" s="4" t="n">
        <f aca="false">IF(MAX(E788:I788)=I788,1,0)</f>
        <v>0</v>
      </c>
      <c r="O788" s="4" t="n">
        <f aca="false">IF(CN788&gt;E788,1,0)</f>
        <v>1</v>
      </c>
      <c r="P788" s="4" t="n">
        <f aca="false">IF(CN788&gt;F788,1,0)</f>
        <v>1</v>
      </c>
      <c r="Q788" s="4" t="n">
        <f aca="false">IF(CN788&gt;G788,1,0)</f>
        <v>1</v>
      </c>
      <c r="R788" s="4" t="n">
        <f aca="false">IF(CN788&gt;H788,1,0)</f>
        <v>1</v>
      </c>
      <c r="S788" s="4" t="n">
        <f aca="false">IF(CN788&gt;I788,1,0)</f>
        <v>1</v>
      </c>
      <c r="T788" s="25" t="n">
        <f aca="false">IF(AND(AND(R788=0,S788=0,Q788=0),OR(S787=1,S786=1,S785=1)),1,0)</f>
        <v>0</v>
      </c>
      <c r="U788" s="13" t="n">
        <f aca="false">SUM(CM787:CM788)</f>
        <v>0.00807229012330235</v>
      </c>
      <c r="AV788" s="0"/>
      <c r="AW788" s="55" t="n">
        <f aca="false">IF(EC788&gt;$AW$2,1,0)</f>
        <v>0</v>
      </c>
      <c r="AX788" s="0" t="n">
        <f aca="false">IF(AND(I788&gt;G788,I787&lt;G787),1,IF(OR(AND(I788&gt;F788,I787&lt;F787),AND(I788&gt;E788,I787&lt;E787)),1,0))</f>
        <v>0</v>
      </c>
      <c r="AY788" s="0" t="n">
        <f aca="false">IF(K787="10D",1,0)</f>
        <v>0</v>
      </c>
      <c r="AZ788" s="0" t="n">
        <f aca="false">IF(AND(I788&gt;G788,I787&lt;G787,I788&gt;F788,I787&gt;F787,I788&gt;E788,I787&gt;E787),1,0)</f>
        <v>0</v>
      </c>
      <c r="BA788" s="56" t="n">
        <f aca="false">IF(G788&gt;H788,1,0)</f>
        <v>1</v>
      </c>
      <c r="BB788" s="56" t="n">
        <f aca="false">IF(I788&lt;F788,1,0)</f>
        <v>0</v>
      </c>
      <c r="BC788" s="0" t="n">
        <f aca="false">IF(AND(SUM(AW787:AX787)=2,AY788=1),1,IF(SUM(AX786:AX788)=0,0,IF(AND(OR(AW786=1,AX786=1),OR(AW787=1,AX787=1),AY788=1),1,IF(AND(SUM(AW788:AY788)=2,SUM(AW786:AX786)=2,AX786=1),1,0))))</f>
        <v>0</v>
      </c>
      <c r="BD788" s="57" t="str">
        <f aca="false">IF(BC788=0,"",IF(AND(BC788=1,AZ788=0,AZ787=0,AZ786=0),1,IF(AND(BC788=1,OR(AZ788=1,AZ787=1,AZ786)),IF(BA788=1,1,0))))</f>
        <v/>
      </c>
      <c r="BE788" s="50" t="str">
        <f aca="false">IF(AND(BD788=1,BD787=1),0,IF(BD788=1,SUM(CM789:CM827),""))</f>
        <v/>
      </c>
      <c r="BF788" s="20" t="str">
        <f aca="false">IF(AND(BB788=1,BB787=1,BE747&lt;&gt;0),"",IF(AND(BB787=0,BB788=1),BF787,IF(AND(BB788=1,BB787=1),BF787,IF(AND(BF787="",BE787="",OR(BD787=0,BD787="")),"",IF(AND(BF787="",BE748=0),"",IF(AND(BE748&lt;&gt;"",BF787=BE748),"",IF(AND(BD787=1,BE787&lt;&gt;0),CM788,IF(BF787&lt;&gt;0,BF787+CM788,IF(BF787="","")))))))))</f>
        <v/>
      </c>
      <c r="BI788" s="0"/>
      <c r="BU788" s="0"/>
      <c r="BZ788" s="49"/>
      <c r="CG788" s="13"/>
      <c r="CH788" s="40"/>
      <c r="CI788" s="13"/>
      <c r="CL788" s="6" t="n">
        <f aca="false">C788</f>
        <v>38390</v>
      </c>
      <c r="CM788" s="13" t="n">
        <f aca="false">CN788/CN787-1</f>
        <v>-0.00133078266655584</v>
      </c>
      <c r="CN788" s="4" t="n">
        <v>120.07</v>
      </c>
      <c r="CO788" s="13" t="n">
        <f aca="false">CN788/CN783-1</f>
        <v>0.0161645226811102</v>
      </c>
      <c r="CY788" s="4" t="n">
        <v>120.22</v>
      </c>
      <c r="CZ788" s="4" t="n">
        <v>120.07</v>
      </c>
      <c r="DA788" s="33" t="n">
        <f aca="false">CZ788-CN788</f>
        <v>0</v>
      </c>
      <c r="DB788" s="16" t="n">
        <f aca="false">CZ788/CY788-1</f>
        <v>-0.00124771252703382</v>
      </c>
      <c r="DC788" s="15" t="n">
        <f aca="false">CY788/CZ787-1</f>
        <v>-8.31739166597956E-005</v>
      </c>
      <c r="DD788" s="15" t="n">
        <f aca="false">CZ788/CZ787-1</f>
        <v>-0.00133078266655584</v>
      </c>
      <c r="DE788" s="34" t="str">
        <f aca="false">IF(CW788=0,"",-DC788*CS788)</f>
        <v/>
      </c>
      <c r="DY788" s="6"/>
      <c r="EB788" s="6" t="n">
        <f aca="false">CL788</f>
        <v>38390</v>
      </c>
      <c r="EC788" s="13" t="n">
        <f aca="false">SUM(CM786:CM788)</f>
        <v>0.00673079603426074</v>
      </c>
    </row>
    <row r="789" customFormat="false" ht="15" hidden="false" customHeight="false" outlineLevel="0" collapsed="false">
      <c r="A789" s="0" t="n">
        <f aca="false">IF(FR789=1,CZ789,0)</f>
        <v>0</v>
      </c>
      <c r="C789" s="6" t="n">
        <v>38391</v>
      </c>
      <c r="D789" s="0" t="n">
        <f aca="false">IF(E789&gt;E788,1,)</f>
        <v>1</v>
      </c>
      <c r="E789" s="46" t="n">
        <v>114.0183</v>
      </c>
      <c r="F789" s="46" t="n">
        <v>116.572</v>
      </c>
      <c r="G789" s="46" t="n">
        <v>119.1098</v>
      </c>
      <c r="H789" s="46" t="n">
        <v>118.793</v>
      </c>
      <c r="I789" s="46" t="n">
        <v>118.805</v>
      </c>
      <c r="J789" s="47" t="str">
        <f aca="false">IF(MIN(E789:I789)=E789,$E$2,IF(MIN(E789:I789)=F789,$F$2,IF(MIN(E789:I789)=G789,$G$2,IF(MIN(E789:I789)=H789,$H$2,IF(MIN(E789:I789)=I789,$I$2)))))</f>
        <v>200D</v>
      </c>
      <c r="K789" s="47" t="str">
        <f aca="false">IF(MAX(E789:I789)=E789,$E$2,IF(MAX(E789:I789)=F789,$F$2,IF(MAX(E789:I789)=G789,$G$2,IF(MAX(E789:I789)=H789,$H$2,IF(MAX(E789:I789)=I789,$I$2)))))</f>
        <v>50D</v>
      </c>
      <c r="L789" s="4" t="n">
        <f aca="false">IF(MAX(E789:I789)=H789,1,0)</f>
        <v>0</v>
      </c>
      <c r="M789" s="4" t="n">
        <f aca="false">IF(MAX(E789:I789)=I789,1,0)</f>
        <v>0</v>
      </c>
      <c r="O789" s="4" t="n">
        <f aca="false">IF(CN789&gt;E789,1,0)</f>
        <v>1</v>
      </c>
      <c r="P789" s="4" t="n">
        <f aca="false">IF(CN789&gt;F789,1,0)</f>
        <v>1</v>
      </c>
      <c r="Q789" s="4" t="n">
        <f aca="false">IF(CN789&gt;G789,1,0)</f>
        <v>1</v>
      </c>
      <c r="R789" s="4" t="n">
        <f aca="false">IF(CN789&gt;H789,1,0)</f>
        <v>1</v>
      </c>
      <c r="S789" s="4" t="n">
        <f aca="false">IF(CN789&gt;I789,1,0)</f>
        <v>1</v>
      </c>
      <c r="T789" s="25" t="n">
        <f aca="false">IF(AND(AND(R789=0,S789=0,Q789=0),OR(S788=1,S787=1,S786=1)),1,0)</f>
        <v>0</v>
      </c>
      <c r="U789" s="13" t="n">
        <f aca="false">SUM(CM788:CM789)</f>
        <v>-0.000164796158685476</v>
      </c>
      <c r="AV789" s="0"/>
      <c r="AW789" s="55" t="n">
        <f aca="false">IF(EC789&gt;$AW$2,1,0)</f>
        <v>0</v>
      </c>
      <c r="AX789" s="0" t="n">
        <f aca="false">IF(AND(I789&gt;G789,I788&lt;G788),1,IF(OR(AND(I789&gt;F789,I788&lt;F788),AND(I789&gt;E789,I788&lt;E788)),1,0))</f>
        <v>0</v>
      </c>
      <c r="AY789" s="0" t="n">
        <f aca="false">IF(K788="10D",1,0)</f>
        <v>0</v>
      </c>
      <c r="AZ789" s="0" t="n">
        <f aca="false">IF(AND(I789&gt;G789,I788&lt;G788,I789&gt;F789,I788&gt;F788,I789&gt;E789,I788&gt;E788),1,0)</f>
        <v>0</v>
      </c>
      <c r="BA789" s="56" t="n">
        <f aca="false">IF(G789&gt;H789,1,0)</f>
        <v>1</v>
      </c>
      <c r="BB789" s="56" t="n">
        <f aca="false">IF(I789&lt;F789,1,0)</f>
        <v>0</v>
      </c>
      <c r="BC789" s="0" t="n">
        <f aca="false">IF(AND(SUM(AW788:AX788)=2,AY789=1),1,IF(SUM(AX787:AX789)=0,0,IF(AND(OR(AW787=1,AX787=1),OR(AW788=1,AX788=1),AY789=1),1,IF(AND(SUM(AW789:AY789)=2,SUM(AW787:AX787)=2,AX787=1),1,0))))</f>
        <v>0</v>
      </c>
      <c r="BD789" s="57" t="str">
        <f aca="false">IF(BC789=0,"",IF(AND(BC789=1,AZ789=0,AZ788=0,AZ787=0),1,IF(AND(BC789=1,OR(AZ789=1,AZ788=1,AZ787)),IF(BA789=1,1,0))))</f>
        <v/>
      </c>
      <c r="BE789" s="50" t="str">
        <f aca="false">IF(AND(BD789=1,BD788=1),0,IF(BD789=1,SUM(CM790:CM828),""))</f>
        <v/>
      </c>
      <c r="BF789" s="20" t="str">
        <f aca="false">IF(AND(BB789=1,BB788=1,BE748&lt;&gt;0),"",IF(AND(BB788=0,BB789=1),BF788,IF(AND(BB789=1,BB788=1),BF788,IF(AND(BF788="",BE788="",OR(BD788=0,BD788="")),"",IF(AND(BF788="",BE749=0),"",IF(AND(BE749&lt;&gt;"",BF788=BE749),"",IF(AND(BD788=1,BE788&lt;&gt;0),CM789,IF(BF788&lt;&gt;0,BF788+CM789,IF(BF788="","")))))))))</f>
        <v/>
      </c>
      <c r="BI789" s="0"/>
      <c r="BU789" s="0"/>
      <c r="BZ789" s="49"/>
      <c r="CG789" s="13"/>
      <c r="CH789" s="40"/>
      <c r="CI789" s="13"/>
      <c r="CL789" s="6" t="n">
        <f aca="false">C789</f>
        <v>38391</v>
      </c>
      <c r="CM789" s="13" t="n">
        <f aca="false">CN789/CN788-1</f>
        <v>0.00116598650787036</v>
      </c>
      <c r="CN789" s="4" t="n">
        <v>120.21</v>
      </c>
      <c r="CO789" s="13" t="n">
        <f aca="false">CN789/CN784-1</f>
        <v>0.0109326381296779</v>
      </c>
      <c r="CY789" s="4" t="n">
        <v>120.17</v>
      </c>
      <c r="CZ789" s="4" t="n">
        <v>120.21</v>
      </c>
      <c r="DA789" s="33" t="n">
        <f aca="false">CZ789-CN789</f>
        <v>0</v>
      </c>
      <c r="DB789" s="16" t="n">
        <f aca="false">CZ789/CY789-1</f>
        <v>0.000332861779146043</v>
      </c>
      <c r="DC789" s="15" t="n">
        <f aca="false">CY789/CZ788-1</f>
        <v>0.000832847505621848</v>
      </c>
      <c r="DD789" s="15" t="n">
        <f aca="false">CZ789/CZ788-1</f>
        <v>0.00116598650787036</v>
      </c>
      <c r="DE789" s="34" t="str">
        <f aca="false">IF(CW789=0,"",-DC789*CS789)</f>
        <v/>
      </c>
      <c r="DY789" s="6"/>
      <c r="EB789" s="6" t="n">
        <f aca="false">CL789</f>
        <v>38391</v>
      </c>
      <c r="EC789" s="13" t="n">
        <f aca="false">SUM(CM787:CM789)</f>
        <v>0.00923827663117272</v>
      </c>
    </row>
    <row r="790" customFormat="false" ht="15" hidden="false" customHeight="false" outlineLevel="0" collapsed="false">
      <c r="A790" s="0" t="n">
        <f aca="false">IF(FR790=1,CZ790,0)</f>
        <v>0</v>
      </c>
      <c r="C790" s="6" t="n">
        <v>38392</v>
      </c>
      <c r="D790" s="0" t="n">
        <f aca="false">IF(E790&gt;E789,1,)</f>
        <v>1</v>
      </c>
      <c r="E790" s="46" t="n">
        <v>114.0438</v>
      </c>
      <c r="F790" s="46" t="n">
        <v>116.6336</v>
      </c>
      <c r="G790" s="46" t="n">
        <v>119.1398</v>
      </c>
      <c r="H790" s="46" t="n">
        <v>118.7307</v>
      </c>
      <c r="I790" s="46" t="n">
        <v>119.013</v>
      </c>
      <c r="J790" s="47" t="str">
        <f aca="false">IF(MIN(E790:I790)=E790,$E$2,IF(MIN(E790:I790)=F790,$F$2,IF(MIN(E790:I790)=G790,$G$2,IF(MIN(E790:I790)=H790,$H$2,IF(MIN(E790:I790)=I790,$I$2)))))</f>
        <v>200D</v>
      </c>
      <c r="K790" s="47" t="str">
        <f aca="false">IF(MAX(E790:I790)=E790,$E$2,IF(MAX(E790:I790)=F790,$F$2,IF(MAX(E790:I790)=G790,$G$2,IF(MAX(E790:I790)=H790,$H$2,IF(MAX(E790:I790)=I790,$I$2)))))</f>
        <v>50D</v>
      </c>
      <c r="L790" s="4" t="n">
        <f aca="false">IF(MAX(E790:I790)=H790,1,0)</f>
        <v>0</v>
      </c>
      <c r="M790" s="4" t="n">
        <f aca="false">IF(MAX(E790:I790)=I790,1,0)</f>
        <v>0</v>
      </c>
      <c r="O790" s="4" t="n">
        <f aca="false">IF(CN790&gt;E790,1,0)</f>
        <v>1</v>
      </c>
      <c r="P790" s="4" t="n">
        <f aca="false">IF(CN790&gt;F790,1,0)</f>
        <v>1</v>
      </c>
      <c r="Q790" s="4" t="n">
        <f aca="false">IF(CN790&gt;G790,1,0)</f>
        <v>1</v>
      </c>
      <c r="R790" s="4" t="n">
        <f aca="false">IF(CN790&gt;H790,1,0)</f>
        <v>1</v>
      </c>
      <c r="S790" s="4" t="n">
        <f aca="false">IF(CN790&gt;I790,1,0)</f>
        <v>1</v>
      </c>
      <c r="T790" s="25" t="n">
        <f aca="false">IF(AND(AND(R790=0,S790=0,Q790=0),OR(S789=1,S788=1,S787=1)),1,0)</f>
        <v>0</v>
      </c>
      <c r="U790" s="13" t="n">
        <f aca="false">SUM(CM789:CM790)</f>
        <v>-0.00632091142075442</v>
      </c>
      <c r="AV790" s="0"/>
      <c r="AW790" s="55" t="n">
        <f aca="false">IF(EC790&gt;$AW$2,1,0)</f>
        <v>0</v>
      </c>
      <c r="AX790" s="0" t="n">
        <f aca="false">IF(AND(I790&gt;G790,I789&lt;G789),1,IF(OR(AND(I790&gt;F790,I789&lt;F789),AND(I790&gt;E790,I789&lt;E789)),1,0))</f>
        <v>0</v>
      </c>
      <c r="AY790" s="0" t="n">
        <f aca="false">IF(K789="10D",1,0)</f>
        <v>0</v>
      </c>
      <c r="AZ790" s="0" t="n">
        <f aca="false">IF(AND(I790&gt;G790,I789&lt;G789,I790&gt;F790,I789&gt;F789,I790&gt;E790,I789&gt;E789),1,0)</f>
        <v>0</v>
      </c>
      <c r="BA790" s="56" t="n">
        <f aca="false">IF(G790&gt;H790,1,0)</f>
        <v>1</v>
      </c>
      <c r="BB790" s="56" t="n">
        <f aca="false">IF(I790&lt;F790,1,0)</f>
        <v>0</v>
      </c>
      <c r="BC790" s="0" t="n">
        <f aca="false">IF(AND(SUM(AW789:AX789)=2,AY790=1),1,IF(SUM(AX788:AX790)=0,0,IF(AND(OR(AW788=1,AX788=1),OR(AW789=1,AX789=1),AY790=1),1,IF(AND(SUM(AW790:AY790)=2,SUM(AW788:AX788)=2,AX788=1),1,0))))</f>
        <v>0</v>
      </c>
      <c r="BD790" s="57" t="str">
        <f aca="false">IF(BC790=0,"",IF(AND(BC790=1,AZ790=0,AZ789=0,AZ788=0),1,IF(AND(BC790=1,OR(AZ790=1,AZ789=1,AZ788)),IF(BA790=1,1,0))))</f>
        <v/>
      </c>
      <c r="BE790" s="50" t="str">
        <f aca="false">IF(AND(BD790=1,BD789=1),0,IF(BD790=1,SUM(CM791:CM829),""))</f>
        <v/>
      </c>
      <c r="BF790" s="20" t="str">
        <f aca="false">IF(AND(BB790=1,BB789=1,BE749&lt;&gt;0),"",IF(AND(BB789=0,BB790=1),BF789,IF(AND(BB790=1,BB789=1),BF789,IF(AND(BF789="",BE789="",OR(BD789=0,BD789="")),"",IF(AND(BF789="",BE750=0),"",IF(AND(BE750&lt;&gt;"",BF789=BE750),"",IF(AND(BD789=1,BE789&lt;&gt;0),CM790,IF(BF789&lt;&gt;0,BF789+CM790,IF(BF789="","")))))))))</f>
        <v/>
      </c>
      <c r="BI790" s="0"/>
      <c r="BU790" s="0"/>
      <c r="BZ790" s="49"/>
      <c r="CG790" s="13"/>
      <c r="CH790" s="40"/>
      <c r="CI790" s="13"/>
      <c r="CL790" s="6" t="n">
        <f aca="false">C790</f>
        <v>38392</v>
      </c>
      <c r="CM790" s="13" t="n">
        <f aca="false">CN790/CN789-1</f>
        <v>-0.00748689792862478</v>
      </c>
      <c r="CN790" s="4" t="n">
        <v>119.31</v>
      </c>
      <c r="CO790" s="13" t="n">
        <f aca="false">CN790/CN785-1</f>
        <v>0.000335373522260429</v>
      </c>
      <c r="CY790" s="4" t="n">
        <v>120.42</v>
      </c>
      <c r="CZ790" s="4" t="n">
        <v>119.31</v>
      </c>
      <c r="DA790" s="33" t="n">
        <f aca="false">CZ790-CN790</f>
        <v>0</v>
      </c>
      <c r="DB790" s="16" t="n">
        <f aca="false">CZ790/CY790-1</f>
        <v>-0.00921773791728953</v>
      </c>
      <c r="DC790" s="15" t="n">
        <f aca="false">CY790/CZ789-1</f>
        <v>0.00174694285001253</v>
      </c>
      <c r="DD790" s="15" t="n">
        <f aca="false">CZ790/CZ789-1</f>
        <v>-0.00748689792862478</v>
      </c>
      <c r="DE790" s="34" t="str">
        <f aca="false">IF(CW790=0,"",-DC790*CS790)</f>
        <v/>
      </c>
      <c r="DY790" s="6"/>
      <c r="EB790" s="6" t="n">
        <f aca="false">CL790</f>
        <v>38392</v>
      </c>
      <c r="EC790" s="13" t="n">
        <f aca="false">SUM(CM788:CM790)</f>
        <v>-0.00765169408731026</v>
      </c>
    </row>
    <row r="791" customFormat="false" ht="15" hidden="false" customHeight="false" outlineLevel="0" collapsed="false">
      <c r="A791" s="0" t="n">
        <f aca="false">IF(FR791=1,CZ791,0)</f>
        <v>0</v>
      </c>
      <c r="C791" s="6" t="n">
        <v>38393</v>
      </c>
      <c r="D791" s="0" t="n">
        <f aca="false">IF(E791&gt;E790,1,)</f>
        <v>1</v>
      </c>
      <c r="E791" s="46" t="n">
        <v>114.071</v>
      </c>
      <c r="F791" s="46" t="n">
        <v>116.7063</v>
      </c>
      <c r="G791" s="46" t="n">
        <v>119.1768</v>
      </c>
      <c r="H791" s="46" t="n">
        <v>118.6767</v>
      </c>
      <c r="I791" s="46" t="n">
        <v>119.244</v>
      </c>
      <c r="J791" s="47" t="str">
        <f aca="false">IF(MIN(E791:I791)=E791,$E$2,IF(MIN(E791:I791)=F791,$F$2,IF(MIN(E791:I791)=G791,$G$2,IF(MIN(E791:I791)=H791,$H$2,IF(MIN(E791:I791)=I791,$I$2)))))</f>
        <v>200D</v>
      </c>
      <c r="K791" s="47" t="str">
        <f aca="false">IF(MAX(E791:I791)=E791,$E$2,IF(MAX(E791:I791)=F791,$F$2,IF(MAX(E791:I791)=G791,$G$2,IF(MAX(E791:I791)=H791,$H$2,IF(MAX(E791:I791)=I791,$I$2)))))</f>
        <v>10D</v>
      </c>
      <c r="L791" s="4" t="n">
        <f aca="false">IF(MAX(E791:I791)=H791,1,0)</f>
        <v>0</v>
      </c>
      <c r="M791" s="4" t="n">
        <f aca="false">IF(MAX(E791:I791)=I791,1,0)</f>
        <v>1</v>
      </c>
      <c r="O791" s="4" t="n">
        <f aca="false">IF(CN791&gt;E791,1,0)</f>
        <v>1</v>
      </c>
      <c r="P791" s="4" t="n">
        <f aca="false">IF(CN791&gt;F791,1,0)</f>
        <v>1</v>
      </c>
      <c r="Q791" s="4" t="n">
        <f aca="false">IF(CN791&gt;G791,1,0)</f>
        <v>1</v>
      </c>
      <c r="R791" s="4" t="n">
        <f aca="false">IF(CN791&gt;H791,1,0)</f>
        <v>1</v>
      </c>
      <c r="S791" s="4" t="n">
        <f aca="false">IF(CN791&gt;I791,1,0)</f>
        <v>1</v>
      </c>
      <c r="T791" s="25" t="n">
        <f aca="false">IF(AND(AND(R791=0,S791=0,Q791=0),OR(S790=1,S789=1,S788=1)),1,0)</f>
        <v>0</v>
      </c>
      <c r="U791" s="13" t="n">
        <f aca="false">SUM(CM790:CM791)</f>
        <v>-0.00388284126950145</v>
      </c>
      <c r="AV791" s="0"/>
      <c r="AW791" s="55" t="n">
        <f aca="false">IF(EC791&gt;$AW$2,1,0)</f>
        <v>0</v>
      </c>
      <c r="AX791" s="0" t="n">
        <f aca="false">IF(AND(I791&gt;G791,I790&lt;G790),1,IF(OR(AND(I791&gt;F791,I790&lt;F790),AND(I791&gt;E791,I790&lt;E790)),1,0))</f>
        <v>1</v>
      </c>
      <c r="AY791" s="0" t="n">
        <f aca="false">IF(K790="10D",1,0)</f>
        <v>0</v>
      </c>
      <c r="AZ791" s="0" t="n">
        <f aca="false">IF(AND(I791&gt;G791,I790&lt;G790,I791&gt;F791,I790&gt;F790,I791&gt;E791,I790&gt;E790),1,0)</f>
        <v>1</v>
      </c>
      <c r="BA791" s="56" t="n">
        <f aca="false">IF(G791&gt;H791,1,0)</f>
        <v>1</v>
      </c>
      <c r="BB791" s="56" t="n">
        <f aca="false">IF(I791&lt;F791,1,0)</f>
        <v>0</v>
      </c>
      <c r="BC791" s="0" t="n">
        <f aca="false">IF(AND(SUM(AW790:AX790)=2,AY791=1),1,IF(SUM(AX789:AX791)=0,0,IF(AND(OR(AW789=1,AX789=1),OR(AW790=1,AX790=1),AY791=1),1,IF(AND(SUM(AW791:AY791)=2,SUM(AW789:AX789)=2,AX789=1),1,0))))</f>
        <v>0</v>
      </c>
      <c r="BD791" s="57" t="str">
        <f aca="false">IF(BC791=0,"",IF(AND(BC791=1,AZ791=0,AZ790=0,AZ789=0),1,IF(AND(BC791=1,OR(AZ791=1,AZ790=1,AZ789)),IF(BA791=1,1,0))))</f>
        <v/>
      </c>
      <c r="BE791" s="50" t="str">
        <f aca="false">IF(AND(BD791=1,BD790=1),0,IF(BD791=1,SUM(CM792:CM830),""))</f>
        <v/>
      </c>
      <c r="BF791" s="20" t="str">
        <f aca="false">IF(AND(BB791=1,BB790=1,BE750&lt;&gt;0),"",IF(AND(BB790=0,BB791=1),BF790,IF(AND(BB791=1,BB790=1),BF790,IF(AND(BF790="",BE790="",OR(BD790=0,BD790="")),"",IF(AND(BF790="",BE751=0),"",IF(AND(BE751&lt;&gt;"",BF790=BE751),"",IF(AND(BD790=1,BE790&lt;&gt;0),CM791,IF(BF790&lt;&gt;0,BF790+CM791,IF(BF790="","")))))))))</f>
        <v/>
      </c>
      <c r="BH791" s="0" t="s">
        <v>13</v>
      </c>
      <c r="BI791" s="0"/>
      <c r="BU791" s="0"/>
      <c r="BZ791" s="49"/>
      <c r="CG791" s="13"/>
      <c r="CH791" s="40"/>
      <c r="CI791" s="13"/>
      <c r="CL791" s="6" t="n">
        <f aca="false">C791</f>
        <v>38393</v>
      </c>
      <c r="CM791" s="13" t="n">
        <f aca="false">CN791/CN790-1</f>
        <v>0.00360405665912333</v>
      </c>
      <c r="CN791" s="4" t="n">
        <v>119.74</v>
      </c>
      <c r="CO791" s="13" t="n">
        <f aca="false">CN791/CN786-1</f>
        <v>0.00528922844429514</v>
      </c>
      <c r="CY791" s="4" t="n">
        <v>119.66</v>
      </c>
      <c r="CZ791" s="4" t="n">
        <v>119.74</v>
      </c>
      <c r="DA791" s="33" t="n">
        <f aca="false">CZ791-CN791</f>
        <v>0</v>
      </c>
      <c r="DB791" s="16" t="n">
        <f aca="false">CZ791/CY791-1</f>
        <v>0.000668560922614025</v>
      </c>
      <c r="DC791" s="15" t="n">
        <f aca="false">CY791/CZ790-1</f>
        <v>0.00293353448998412</v>
      </c>
      <c r="DD791" s="15" t="n">
        <f aca="false">CZ791/CZ790-1</f>
        <v>0.00360405665912333</v>
      </c>
      <c r="DE791" s="34" t="str">
        <f aca="false">IF(CW791=0,"",-DC791*CS791)</f>
        <v/>
      </c>
      <c r="DY791" s="6"/>
      <c r="EB791" s="6" t="n">
        <f aca="false">CL791</f>
        <v>38393</v>
      </c>
      <c r="EC791" s="13" t="n">
        <f aca="false">SUM(CM789:CM791)</f>
        <v>-0.00271685476163108</v>
      </c>
    </row>
    <row r="792" customFormat="false" ht="15" hidden="false" customHeight="false" outlineLevel="0" collapsed="false">
      <c r="A792" s="0" t="n">
        <f aca="false">IF(FR792=1,CZ792,0)</f>
        <v>0</v>
      </c>
      <c r="C792" s="6" t="n">
        <v>38394</v>
      </c>
      <c r="D792" s="0" t="n">
        <f aca="false">IF(E792&gt;E791,1,)</f>
        <v>1</v>
      </c>
      <c r="E792" s="46" t="n">
        <v>114.1108</v>
      </c>
      <c r="F792" s="46" t="n">
        <v>116.7844</v>
      </c>
      <c r="G792" s="46" t="n">
        <v>119.2076</v>
      </c>
      <c r="H792" s="46" t="n">
        <v>118.6647</v>
      </c>
      <c r="I792" s="46" t="n">
        <v>119.578</v>
      </c>
      <c r="J792" s="47" t="str">
        <f aca="false">IF(MIN(E792:I792)=E792,$E$2,IF(MIN(E792:I792)=F792,$F$2,IF(MIN(E792:I792)=G792,$G$2,IF(MIN(E792:I792)=H792,$H$2,IF(MIN(E792:I792)=I792,$I$2)))))</f>
        <v>200D</v>
      </c>
      <c r="K792" s="47" t="str">
        <f aca="false">IF(MAX(E792:I792)=E792,$E$2,IF(MAX(E792:I792)=F792,$F$2,IF(MAX(E792:I792)=G792,$G$2,IF(MAX(E792:I792)=H792,$H$2,IF(MAX(E792:I792)=I792,$I$2)))))</f>
        <v>10D</v>
      </c>
      <c r="L792" s="4" t="n">
        <f aca="false">IF(MAX(E792:I792)=H792,1,0)</f>
        <v>0</v>
      </c>
      <c r="M792" s="4" t="n">
        <f aca="false">IF(MAX(E792:I792)=I792,1,0)</f>
        <v>1</v>
      </c>
      <c r="O792" s="4" t="n">
        <f aca="false">IF(CN792&gt;E792,1,0)</f>
        <v>1</v>
      </c>
      <c r="P792" s="4" t="n">
        <f aca="false">IF(CN792&gt;F792,1,0)</f>
        <v>1</v>
      </c>
      <c r="Q792" s="4" t="n">
        <f aca="false">IF(CN792&gt;G792,1,0)</f>
        <v>1</v>
      </c>
      <c r="R792" s="4" t="n">
        <f aca="false">IF(CN792&gt;H792,1,0)</f>
        <v>1</v>
      </c>
      <c r="S792" s="4" t="n">
        <f aca="false">IF(CN792&gt;I792,1,0)</f>
        <v>1</v>
      </c>
      <c r="T792" s="25" t="n">
        <f aca="false">IF(AND(AND(R792=0,S792=0,Q792=0),OR(S791=1,S790=1,S789=1)),1,0)</f>
        <v>0</v>
      </c>
      <c r="U792" s="13" t="n">
        <f aca="false">SUM(CM791:CM792)</f>
        <v>0.0122060275961535</v>
      </c>
      <c r="AV792" s="0"/>
      <c r="AW792" s="55" t="n">
        <f aca="false">IF(EC792&gt;$AW$2,1,0)</f>
        <v>0</v>
      </c>
      <c r="AX792" s="0" t="n">
        <f aca="false">IF(AND(I792&gt;G792,I791&lt;G791),1,IF(OR(AND(I792&gt;F792,I791&lt;F791),AND(I792&gt;E792,I791&lt;E791)),1,0))</f>
        <v>0</v>
      </c>
      <c r="AY792" s="0" t="n">
        <f aca="false">IF(K791="10D",1,0)</f>
        <v>1</v>
      </c>
      <c r="AZ792" s="0" t="n">
        <f aca="false">IF(AND(I792&gt;G792,I791&lt;G791,I792&gt;F792,I791&gt;F791,I792&gt;E792,I791&gt;E791),1,0)</f>
        <v>0</v>
      </c>
      <c r="BA792" s="56" t="n">
        <f aca="false">IF(G792&gt;H792,1,0)</f>
        <v>1</v>
      </c>
      <c r="BB792" s="56" t="n">
        <f aca="false">IF(I792&lt;F792,1,0)</f>
        <v>0</v>
      </c>
      <c r="BC792" s="0" t="n">
        <f aca="false">IF(AND(SUM(AW791:AX791)=2,AY792=1),1,IF(SUM(AX790:AX792)=0,0,IF(AND(OR(AW790=1,AX790=1),OR(AW791=1,AX791=1),AY792=1),1,IF(AND(SUM(AW792:AY792)=2,SUM(AW790:AX790)=2,AX790=1),1,0))))</f>
        <v>0</v>
      </c>
      <c r="BD792" s="57" t="str">
        <f aca="false">IF(BC792=0,"",IF(AND(BC792=1,AZ792=0,AZ791=0,AZ790=0),1,IF(AND(BC792=1,OR(AZ792=1,AZ791=1,AZ790)),IF(BA792=1,1,0))))</f>
        <v/>
      </c>
      <c r="BE792" s="50" t="str">
        <f aca="false">IF(AND(BD792=1,BD791=1),0,IF(BD792=1,SUM(CM793:CM831),""))</f>
        <v/>
      </c>
      <c r="BF792" s="20" t="str">
        <f aca="false">IF(AND(BB792=1,BB791=1,BE751&lt;&gt;0),"",IF(AND(BB791=0,BB792=1),BF791,IF(AND(BB792=1,BB791=1),BF791,IF(AND(BF791="",BE791="",OR(BD791=0,BD791="")),"",IF(AND(BF791="",BE752=0),"",IF(AND(BE752&lt;&gt;"",BF791=BE752),"",IF(AND(BD791=1,BE791&lt;&gt;0),CM792,IF(BF791&lt;&gt;0,BF791+CM792,IF(BF791="","")))))))))</f>
        <v/>
      </c>
      <c r="BI792" s="0"/>
      <c r="BU792" s="0"/>
      <c r="BZ792" s="49"/>
      <c r="CG792" s="13"/>
      <c r="CH792" s="40"/>
      <c r="CI792" s="13"/>
      <c r="CL792" s="6" t="n">
        <f aca="false">C792</f>
        <v>38394</v>
      </c>
      <c r="CM792" s="13" t="n">
        <f aca="false">CN792/CN791-1</f>
        <v>0.00860197093703019</v>
      </c>
      <c r="CN792" s="4" t="n">
        <v>120.77</v>
      </c>
      <c r="CO792" s="13" t="n">
        <f aca="false">CN792/CN787-1</f>
        <v>0.00449139149962563</v>
      </c>
      <c r="CY792" s="4" t="n">
        <v>119.71</v>
      </c>
      <c r="CZ792" s="4" t="n">
        <v>120.77</v>
      </c>
      <c r="DA792" s="33" t="n">
        <f aca="false">CZ792-CN792</f>
        <v>0</v>
      </c>
      <c r="DB792" s="16" t="n">
        <f aca="false">CZ792/CY792-1</f>
        <v>0.00885473226965172</v>
      </c>
      <c r="DC792" s="15" t="n">
        <f aca="false">CY792/CZ791-1</f>
        <v>-0.000250542842826107</v>
      </c>
      <c r="DD792" s="15" t="n">
        <f aca="false">CZ792/CZ791-1</f>
        <v>0.00860197093703019</v>
      </c>
      <c r="DE792" s="34" t="str">
        <f aca="false">IF(CW792=0,"",-DC792*CS792)</f>
        <v/>
      </c>
      <c r="DY792" s="6"/>
      <c r="EB792" s="6" t="n">
        <f aca="false">CL792</f>
        <v>38394</v>
      </c>
      <c r="EC792" s="13" t="n">
        <f aca="false">SUM(CM790:CM792)</f>
        <v>0.00471912966752874</v>
      </c>
    </row>
    <row r="793" customFormat="false" ht="15" hidden="false" customHeight="false" outlineLevel="0" collapsed="false">
      <c r="A793" s="0" t="n">
        <f aca="false">IF(FR793=1,CZ793,0)</f>
        <v>0</v>
      </c>
      <c r="C793" s="6" t="n">
        <v>38397</v>
      </c>
      <c r="D793" s="0" t="n">
        <f aca="false">IF(E793&gt;E792,1,)</f>
        <v>1</v>
      </c>
      <c r="E793" s="46" t="n">
        <v>114.155</v>
      </c>
      <c r="F793" s="46" t="n">
        <v>116.8757</v>
      </c>
      <c r="G793" s="46" t="n">
        <v>119.2346</v>
      </c>
      <c r="H793" s="46" t="n">
        <v>118.6583</v>
      </c>
      <c r="I793" s="46" t="n">
        <v>119.83</v>
      </c>
      <c r="J793" s="47" t="str">
        <f aca="false">IF(MIN(E793:I793)=E793,$E$2,IF(MIN(E793:I793)=F793,$F$2,IF(MIN(E793:I793)=G793,$G$2,IF(MIN(E793:I793)=H793,$H$2,IF(MIN(E793:I793)=I793,$I$2)))))</f>
        <v>200D</v>
      </c>
      <c r="K793" s="47" t="str">
        <f aca="false">IF(MAX(E793:I793)=E793,$E$2,IF(MAX(E793:I793)=F793,$F$2,IF(MAX(E793:I793)=G793,$G$2,IF(MAX(E793:I793)=H793,$H$2,IF(MAX(E793:I793)=I793,$I$2)))))</f>
        <v>10D</v>
      </c>
      <c r="L793" s="4" t="n">
        <f aca="false">IF(MAX(E793:I793)=H793,1,0)</f>
        <v>0</v>
      </c>
      <c r="M793" s="4" t="n">
        <f aca="false">IF(MAX(E793:I793)=I793,1,0)</f>
        <v>1</v>
      </c>
      <c r="O793" s="4" t="n">
        <f aca="false">IF(CN793&gt;E793,1,0)</f>
        <v>1</v>
      </c>
      <c r="P793" s="4" t="n">
        <f aca="false">IF(CN793&gt;F793,1,0)</f>
        <v>1</v>
      </c>
      <c r="Q793" s="4" t="n">
        <f aca="false">IF(CN793&gt;G793,1,0)</f>
        <v>1</v>
      </c>
      <c r="R793" s="4" t="n">
        <f aca="false">IF(CN793&gt;H793,1,0)</f>
        <v>1</v>
      </c>
      <c r="S793" s="4" t="n">
        <f aca="false">IF(CN793&gt;I793,1,0)</f>
        <v>1</v>
      </c>
      <c r="T793" s="25" t="n">
        <f aca="false">IF(AND(AND(R793=0,S793=0,Q793=0),OR(S792=1,S791=1,S790=1)),1,0)</f>
        <v>0</v>
      </c>
      <c r="U793" s="13" t="n">
        <f aca="false">SUM(CM792:CM793)</f>
        <v>0.00785675275370656</v>
      </c>
      <c r="AV793" s="0"/>
      <c r="AW793" s="55" t="n">
        <f aca="false">IF(EC793&gt;$AW$2,1,0)</f>
        <v>1</v>
      </c>
      <c r="AX793" s="0" t="n">
        <f aca="false">IF(AND(I793&gt;G793,I792&lt;G792),1,IF(OR(AND(I793&gt;F793,I792&lt;F792),AND(I793&gt;E793,I792&lt;E792)),1,0))</f>
        <v>0</v>
      </c>
      <c r="AY793" s="0" t="n">
        <f aca="false">IF(K792="10D",1,0)</f>
        <v>1</v>
      </c>
      <c r="AZ793" s="0" t="n">
        <f aca="false">IF(AND(I793&gt;G793,I792&lt;G792,I793&gt;F793,I792&gt;F792,I793&gt;E793,I792&gt;E792),1,0)</f>
        <v>0</v>
      </c>
      <c r="BA793" s="56" t="n">
        <f aca="false">IF(G793&gt;H793,1,0)</f>
        <v>1</v>
      </c>
      <c r="BB793" s="56" t="n">
        <f aca="false">IF(I793&lt;F793,1,0)</f>
        <v>0</v>
      </c>
      <c r="BC793" s="0" t="n">
        <f aca="false">IF(AND(SUM(AW792:AX792)=2,AY793=1),1,IF(SUM(AX791:AX793)=0,0,IF(AND(OR(AW791=1,AX791=1),OR(AW792=1,AX792=1),AY793=1),1,IF(AND(SUM(AW793:AY793)=2,SUM(AW791:AX791)=2,AX791=1),1,0))))</f>
        <v>0</v>
      </c>
      <c r="BD793" s="57" t="str">
        <f aca="false">IF(BC793=0,"",IF(AND(BC793=1,AZ793=0,AZ792=0,AZ791=0),1,IF(AND(BC793=1,OR(AZ793=1,AZ792=1,AZ791)),IF(BA793=1,1,0))))</f>
        <v/>
      </c>
      <c r="BE793" s="50" t="str">
        <f aca="false">IF(AND(BD793=1,BD792=1),0,IF(BD793=1,SUM(CM794:CM832),""))</f>
        <v/>
      </c>
      <c r="BF793" s="20" t="str">
        <f aca="false">IF(AND(BB793=1,BB792=1,BE752&lt;&gt;0),"",IF(AND(BB792=0,BB793=1),BF792,IF(AND(BB793=1,BB792=1),BF792,IF(AND(BF792="",BE792="",OR(BD792=0,BD792="")),"",IF(AND(BF792="",BE753=0),"",IF(AND(BE753&lt;&gt;"",BF792=BE753),"",IF(AND(BD792=1,BE792&lt;&gt;0),CM793,IF(BF792&lt;&gt;0,BF792+CM793,IF(BF792="","")))))))))</f>
        <v/>
      </c>
      <c r="BI793" s="0"/>
      <c r="BU793" s="0"/>
      <c r="BZ793" s="49"/>
      <c r="CG793" s="13"/>
      <c r="CH793" s="40"/>
      <c r="CI793" s="13"/>
      <c r="CL793" s="6" t="n">
        <f aca="false">C793</f>
        <v>38397</v>
      </c>
      <c r="CM793" s="13" t="n">
        <f aca="false">CN793/CN792-1</f>
        <v>-0.000745218183323626</v>
      </c>
      <c r="CN793" s="4" t="n">
        <v>120.68</v>
      </c>
      <c r="CO793" s="13" t="n">
        <f aca="false">CN793/CN788-1</f>
        <v>0.00508036978429272</v>
      </c>
      <c r="CY793" s="4" t="n">
        <v>120.69</v>
      </c>
      <c r="CZ793" s="4" t="n">
        <v>120.68</v>
      </c>
      <c r="DA793" s="33" t="n">
        <f aca="false">CZ793-CN793</f>
        <v>0</v>
      </c>
      <c r="DB793" s="16" t="n">
        <f aca="false">CZ793/CY793-1</f>
        <v>-8.28569061230855E-005</v>
      </c>
      <c r="DC793" s="15" t="n">
        <f aca="false">CY793/CZ792-1</f>
        <v>-0.000662416162954371</v>
      </c>
      <c r="DD793" s="15" t="n">
        <f aca="false">CZ793/CZ792-1</f>
        <v>-0.000745218183323626</v>
      </c>
      <c r="DE793" s="34" t="str">
        <f aca="false">IF(CW793=0,"",-DC793*CS793)</f>
        <v/>
      </c>
      <c r="DY793" s="6"/>
      <c r="EB793" s="6" t="n">
        <f aca="false">CL793</f>
        <v>38397</v>
      </c>
      <c r="EC793" s="13" t="n">
        <f aca="false">SUM(CM791:CM793)</f>
        <v>0.0114608094128299</v>
      </c>
    </row>
    <row r="794" customFormat="false" ht="15" hidden="false" customHeight="false" outlineLevel="0" collapsed="false">
      <c r="A794" s="0" t="n">
        <f aca="false">IF(FR794=1,CZ794,0)</f>
        <v>0</v>
      </c>
      <c r="C794" s="6" t="n">
        <v>38398</v>
      </c>
      <c r="D794" s="0" t="n">
        <f aca="false">IF(E794&gt;E793,1,)</f>
        <v>1</v>
      </c>
      <c r="E794" s="46" t="n">
        <v>114.2059</v>
      </c>
      <c r="F794" s="46" t="n">
        <v>116.9775</v>
      </c>
      <c r="G794" s="46" t="n">
        <v>119.2722</v>
      </c>
      <c r="H794" s="46" t="n">
        <v>118.686</v>
      </c>
      <c r="I794" s="46" t="n">
        <v>120.052</v>
      </c>
      <c r="J794" s="47" t="str">
        <f aca="false">IF(MIN(E794:I794)=E794,$E$2,IF(MIN(E794:I794)=F794,$F$2,IF(MIN(E794:I794)=G794,$G$2,IF(MIN(E794:I794)=H794,$H$2,IF(MIN(E794:I794)=I794,$I$2)))))</f>
        <v>200D</v>
      </c>
      <c r="K794" s="47" t="str">
        <f aca="false">IF(MAX(E794:I794)=E794,$E$2,IF(MAX(E794:I794)=F794,$F$2,IF(MAX(E794:I794)=G794,$G$2,IF(MAX(E794:I794)=H794,$H$2,IF(MAX(E794:I794)=I794,$I$2)))))</f>
        <v>10D</v>
      </c>
      <c r="L794" s="4" t="n">
        <f aca="false">IF(MAX(E794:I794)=H794,1,0)</f>
        <v>0</v>
      </c>
      <c r="M794" s="4" t="n">
        <f aca="false">IF(MAX(E794:I794)=I794,1,0)</f>
        <v>1</v>
      </c>
      <c r="O794" s="4" t="n">
        <f aca="false">IF(CN794&gt;E794,1,0)</f>
        <v>1</v>
      </c>
      <c r="P794" s="4" t="n">
        <f aca="false">IF(CN794&gt;F794,1,0)</f>
        <v>1</v>
      </c>
      <c r="Q794" s="4" t="n">
        <f aca="false">IF(CN794&gt;G794,1,0)</f>
        <v>1</v>
      </c>
      <c r="R794" s="4" t="n">
        <f aca="false">IF(CN794&gt;H794,1,0)</f>
        <v>1</v>
      </c>
      <c r="S794" s="4" t="n">
        <f aca="false">IF(CN794&gt;I794,1,0)</f>
        <v>1</v>
      </c>
      <c r="T794" s="25" t="n">
        <f aca="false">IF(AND(AND(R794=0,S794=0,Q794=0),OR(S793=1,S792=1,S791=1)),1,0)</f>
        <v>0</v>
      </c>
      <c r="U794" s="13" t="n">
        <f aca="false">SUM(CM793:CM794)</f>
        <v>0.00298365155482672</v>
      </c>
      <c r="AV794" s="0"/>
      <c r="AW794" s="55" t="n">
        <f aca="false">IF(EC794&gt;$AW$2,1,0)</f>
        <v>1</v>
      </c>
      <c r="AX794" s="0" t="n">
        <f aca="false">IF(AND(I794&gt;G794,I793&lt;G793),1,IF(OR(AND(I794&gt;F794,I793&lt;F793),AND(I794&gt;E794,I793&lt;E793)),1,0))</f>
        <v>0</v>
      </c>
      <c r="AY794" s="0" t="n">
        <f aca="false">IF(K793="10D",1,0)</f>
        <v>1</v>
      </c>
      <c r="AZ794" s="0" t="n">
        <f aca="false">IF(AND(I794&gt;G794,I793&lt;G793,I794&gt;F794,I793&gt;F793,I794&gt;E794,I793&gt;E793),1,0)</f>
        <v>0</v>
      </c>
      <c r="BA794" s="56" t="n">
        <f aca="false">IF(G794&gt;H794,1,0)</f>
        <v>1</v>
      </c>
      <c r="BB794" s="56" t="n">
        <f aca="false">IF(I794&lt;F794,1,0)</f>
        <v>0</v>
      </c>
      <c r="BC794" s="0" t="n">
        <f aca="false">IF(AND(SUM(AW793:AX793)=2,AY794=1),1,IF(SUM(AX792:AX794)=0,0,IF(AND(OR(AW792=1,AX792=1),OR(AW793=1,AX793=1),AY794=1),1,IF(AND(SUM(AW794:AY794)=2,SUM(AW792:AX792)=2,AX792=1),1,0))))</f>
        <v>0</v>
      </c>
      <c r="BD794" s="57" t="str">
        <f aca="false">IF(BC794=0,"",IF(AND(BC794=1,AZ794=0,AZ793=0,AZ792=0),1,IF(AND(BC794=1,OR(AZ794=1,AZ793=1,AZ792)),IF(BA794=1,1,0))))</f>
        <v/>
      </c>
      <c r="BE794" s="50" t="str">
        <f aca="false">IF(AND(BD794=1,BD793=1),0,IF(BD794=1,SUM(CM795:CM833),""))</f>
        <v/>
      </c>
      <c r="BF794" s="20" t="str">
        <f aca="false">IF(AND(BB794=1,BB793=1,BE753&lt;&gt;0),"",IF(AND(BB793=0,BB794=1),BF793,IF(AND(BB794=1,BB793=1),BF793,IF(AND(BF793="",BE793="",OR(BD793=0,BD793="")),"",IF(AND(BF793="",BE754=0),"",IF(AND(BE754&lt;&gt;"",BF793=BE754),"",IF(AND(BD793=1,BE793&lt;&gt;0),CM794,IF(BF793&lt;&gt;0,BF793+CM794,IF(BF793="","")))))))))</f>
        <v/>
      </c>
      <c r="BI794" s="0"/>
      <c r="BU794" s="0"/>
      <c r="BZ794" s="49"/>
      <c r="CG794" s="13"/>
      <c r="CH794" s="40"/>
      <c r="CI794" s="13"/>
      <c r="CL794" s="6" t="n">
        <f aca="false">C794</f>
        <v>38398</v>
      </c>
      <c r="CM794" s="13" t="n">
        <f aca="false">CN794/CN793-1</f>
        <v>0.00372886973815034</v>
      </c>
      <c r="CN794" s="4" t="n">
        <v>121.13</v>
      </c>
      <c r="CO794" s="13" t="n">
        <f aca="false">CN794/CN789-1</f>
        <v>0.00765327343814981</v>
      </c>
      <c r="CY794" s="4" t="n">
        <v>120.8</v>
      </c>
      <c r="CZ794" s="4" t="n">
        <v>121.13</v>
      </c>
      <c r="DA794" s="33" t="n">
        <f aca="false">CZ794-CN794</f>
        <v>0</v>
      </c>
      <c r="DB794" s="16" t="n">
        <f aca="false">CZ794/CY794-1</f>
        <v>0.00273178807947017</v>
      </c>
      <c r="DC794" s="15" t="n">
        <f aca="false">CY794/CZ793-1</f>
        <v>0.000994365263506714</v>
      </c>
      <c r="DD794" s="15" t="n">
        <f aca="false">CZ794/CZ793-1</f>
        <v>0.00372886973815034</v>
      </c>
      <c r="DE794" s="34" t="str">
        <f aca="false">IF(CW794=0,"",-DC794*CS794)</f>
        <v/>
      </c>
      <c r="DY794" s="6"/>
      <c r="EB794" s="6" t="n">
        <f aca="false">CL794</f>
        <v>38398</v>
      </c>
      <c r="EC794" s="13" t="n">
        <f aca="false">SUM(CM792:CM794)</f>
        <v>0.0115856224918569</v>
      </c>
    </row>
    <row r="795" customFormat="false" ht="15" hidden="false" customHeight="false" outlineLevel="0" collapsed="false">
      <c r="A795" s="0" t="n">
        <f aca="false">IF(FR795=1,CZ795,0)</f>
        <v>0</v>
      </c>
      <c r="C795" s="6" t="n">
        <v>38399</v>
      </c>
      <c r="D795" s="0" t="n">
        <f aca="false">IF(E795&gt;E794,1,)</f>
        <v>1</v>
      </c>
      <c r="E795" s="46" t="n">
        <v>114.2512</v>
      </c>
      <c r="F795" s="46" t="n">
        <v>117.075</v>
      </c>
      <c r="G795" s="46" t="n">
        <v>119.3122</v>
      </c>
      <c r="H795" s="46" t="n">
        <v>118.7653</v>
      </c>
      <c r="I795" s="46" t="n">
        <v>120.246</v>
      </c>
      <c r="J795" s="47" t="str">
        <f aca="false">IF(MIN(E795:I795)=E795,$E$2,IF(MIN(E795:I795)=F795,$F$2,IF(MIN(E795:I795)=G795,$G$2,IF(MIN(E795:I795)=H795,$H$2,IF(MIN(E795:I795)=I795,$I$2)))))</f>
        <v>200D</v>
      </c>
      <c r="K795" s="47" t="str">
        <f aca="false">IF(MAX(E795:I795)=E795,$E$2,IF(MAX(E795:I795)=F795,$F$2,IF(MAX(E795:I795)=G795,$G$2,IF(MAX(E795:I795)=H795,$H$2,IF(MAX(E795:I795)=I795,$I$2)))))</f>
        <v>10D</v>
      </c>
      <c r="L795" s="4" t="n">
        <f aca="false">IF(MAX(E795:I795)=H795,1,0)</f>
        <v>0</v>
      </c>
      <c r="M795" s="4" t="n">
        <f aca="false">IF(MAX(E795:I795)=I795,1,0)</f>
        <v>1</v>
      </c>
      <c r="O795" s="4" t="n">
        <f aca="false">IF(CN795&gt;E795,1,0)</f>
        <v>1</v>
      </c>
      <c r="P795" s="4" t="n">
        <f aca="false">IF(CN795&gt;F795,1,0)</f>
        <v>1</v>
      </c>
      <c r="Q795" s="4" t="n">
        <f aca="false">IF(CN795&gt;G795,1,0)</f>
        <v>1</v>
      </c>
      <c r="R795" s="4" t="n">
        <f aca="false">IF(CN795&gt;H795,1,0)</f>
        <v>1</v>
      </c>
      <c r="S795" s="4" t="n">
        <f aca="false">IF(CN795&gt;I795,1,0)</f>
        <v>1</v>
      </c>
      <c r="T795" s="25" t="n">
        <f aca="false">IF(AND(AND(R795=0,S795=0,Q795=0),OR(S794=1,S793=1,S792=1)),1,0)</f>
        <v>0</v>
      </c>
      <c r="U795" s="13" t="n">
        <f aca="false">SUM(CM794:CM795)</f>
        <v>0.00438931719129987</v>
      </c>
      <c r="AV795" s="0"/>
      <c r="AW795" s="55" t="n">
        <f aca="false">IF(EC795&gt;$AW$2,1,0)</f>
        <v>0</v>
      </c>
      <c r="AX795" s="0" t="n">
        <f aca="false">IF(AND(I795&gt;G795,I794&lt;G794),1,IF(OR(AND(I795&gt;F795,I794&lt;F794),AND(I795&gt;E795,I794&lt;E794)),1,0))</f>
        <v>0</v>
      </c>
      <c r="AY795" s="0" t="n">
        <f aca="false">IF(K794="10D",1,0)</f>
        <v>1</v>
      </c>
      <c r="AZ795" s="0" t="n">
        <f aca="false">IF(AND(I795&gt;G795,I794&lt;G794,I795&gt;F795,I794&gt;F794,I795&gt;E795,I794&gt;E794),1,0)</f>
        <v>0</v>
      </c>
      <c r="BA795" s="56" t="n">
        <f aca="false">IF(G795&gt;H795,1,0)</f>
        <v>1</v>
      </c>
      <c r="BB795" s="56" t="n">
        <f aca="false">IF(I795&lt;F795,1,0)</f>
        <v>0</v>
      </c>
      <c r="BC795" s="0" t="n">
        <f aca="false">IF(AND(SUM(AW794:AX794)=2,AY795=1),1,IF(SUM(AX793:AX795)=0,0,IF(AND(OR(AW793=1,AX793=1),OR(AW794=1,AX794=1),AY795=1),1,IF(AND(SUM(AW795:AY795)=2,SUM(AW793:AX793)=2,AX793=1),1,0))))</f>
        <v>0</v>
      </c>
      <c r="BD795" s="57" t="str">
        <f aca="false">IF(BC795=0,"",IF(AND(BC795=1,AZ795=0,AZ794=0,AZ793=0),1,IF(AND(BC795=1,OR(AZ795=1,AZ794=1,AZ793)),IF(BA795=1,1,0))))</f>
        <v/>
      </c>
      <c r="BE795" s="50" t="str">
        <f aca="false">IF(AND(BD795=1,BD794=1),0,IF(BD795=1,SUM(CM796:CM834),""))</f>
        <v/>
      </c>
      <c r="BF795" s="20" t="str">
        <f aca="false">IF(AND(BB795=1,BB794=1,BE754&lt;&gt;0),"",IF(AND(BB794=0,BB795=1),BF794,IF(AND(BB795=1,BB794=1),BF794,IF(AND(BF794="",BE794="",OR(BD794=0,BD794="")),"",IF(AND(BF794="",BE755=0),"",IF(AND(BE755&lt;&gt;"",BF794=BE755),"",IF(AND(BD794=1,BE794&lt;&gt;0),CM795,IF(BF794&lt;&gt;0,BF794+CM795,IF(BF794="","")))))))))</f>
        <v/>
      </c>
      <c r="BI795" s="0"/>
      <c r="BU795" s="0"/>
      <c r="BZ795" s="49"/>
      <c r="CG795" s="13"/>
      <c r="CH795" s="40"/>
      <c r="CI795" s="13"/>
      <c r="CL795" s="6" t="n">
        <f aca="false">C795</f>
        <v>38399</v>
      </c>
      <c r="CM795" s="13" t="n">
        <f aca="false">CN795/CN794-1</f>
        <v>0.000660447453149526</v>
      </c>
      <c r="CN795" s="4" t="n">
        <v>121.21</v>
      </c>
      <c r="CO795" s="13" t="n">
        <f aca="false">CN795/CN790-1</f>
        <v>0.0159249015170564</v>
      </c>
      <c r="CY795" s="4" t="n">
        <v>120.93</v>
      </c>
      <c r="CZ795" s="4" t="n">
        <v>121.21</v>
      </c>
      <c r="DA795" s="33" t="n">
        <f aca="false">CZ795-CN795</f>
        <v>0</v>
      </c>
      <c r="DB795" s="16" t="n">
        <f aca="false">CZ795/CY795-1</f>
        <v>0.00231538906805584</v>
      </c>
      <c r="DC795" s="15" t="n">
        <f aca="false">CY795/CZ794-1</f>
        <v>-0.00165111863287371</v>
      </c>
      <c r="DD795" s="15" t="n">
        <f aca="false">CZ795/CZ794-1</f>
        <v>0.000660447453149526</v>
      </c>
      <c r="DE795" s="34" t="str">
        <f aca="false">IF(CW795=0,"",-DC795*CS795)</f>
        <v/>
      </c>
      <c r="DY795" s="6"/>
      <c r="EB795" s="6" t="n">
        <f aca="false">CL795</f>
        <v>38399</v>
      </c>
      <c r="EC795" s="13" t="n">
        <f aca="false">SUM(CM793:CM795)</f>
        <v>0.00364409900797624</v>
      </c>
    </row>
    <row r="796" customFormat="false" ht="15" hidden="false" customHeight="false" outlineLevel="0" collapsed="false">
      <c r="A796" s="0" t="n">
        <f aca="false">IF(FR796=1,CZ796,0)</f>
        <v>0</v>
      </c>
      <c r="C796" s="6" t="n">
        <v>38400</v>
      </c>
      <c r="D796" s="0" t="n">
        <f aca="false">IF(E796&gt;E795,1,)</f>
        <v>1</v>
      </c>
      <c r="E796" s="46" t="n">
        <v>114.292</v>
      </c>
      <c r="F796" s="46" t="n">
        <v>117.1698</v>
      </c>
      <c r="G796" s="46" t="n">
        <v>119.3548</v>
      </c>
      <c r="H796" s="46" t="n">
        <v>118.8393</v>
      </c>
      <c r="I796" s="46" t="n">
        <v>120.358</v>
      </c>
      <c r="J796" s="47" t="str">
        <f aca="false">IF(MIN(E796:I796)=E796,$E$2,IF(MIN(E796:I796)=F796,$F$2,IF(MIN(E796:I796)=G796,$G$2,IF(MIN(E796:I796)=H796,$H$2,IF(MIN(E796:I796)=I796,$I$2)))))</f>
        <v>200D</v>
      </c>
      <c r="K796" s="47" t="str">
        <f aca="false">IF(MAX(E796:I796)=E796,$E$2,IF(MAX(E796:I796)=F796,$F$2,IF(MAX(E796:I796)=G796,$G$2,IF(MAX(E796:I796)=H796,$H$2,IF(MAX(E796:I796)=I796,$I$2)))))</f>
        <v>10D</v>
      </c>
      <c r="L796" s="4" t="n">
        <f aca="false">IF(MAX(E796:I796)=H796,1,0)</f>
        <v>0</v>
      </c>
      <c r="M796" s="4" t="n">
        <f aca="false">IF(MAX(E796:I796)=I796,1,0)</f>
        <v>1</v>
      </c>
      <c r="O796" s="4" t="n">
        <f aca="false">IF(CN796&gt;E796,1,0)</f>
        <v>1</v>
      </c>
      <c r="P796" s="4" t="n">
        <f aca="false">IF(CN796&gt;F796,1,0)</f>
        <v>1</v>
      </c>
      <c r="Q796" s="4" t="n">
        <f aca="false">IF(CN796&gt;G796,1,0)</f>
        <v>1</v>
      </c>
      <c r="R796" s="4" t="n">
        <f aca="false">IF(CN796&gt;H796,1,0)</f>
        <v>1</v>
      </c>
      <c r="S796" s="4" t="n">
        <f aca="false">IF(CN796&gt;I796,1,0)</f>
        <v>0</v>
      </c>
      <c r="T796" s="25" t="n">
        <f aca="false">IF(AND(AND(R796=0,S796=0,Q796=0),OR(S795=1,S794=1,S793=1)),1,0)</f>
        <v>0</v>
      </c>
      <c r="U796" s="13" t="n">
        <f aca="false">SUM(CM795:CM796)</f>
        <v>-0.00742469403682644</v>
      </c>
      <c r="AV796" s="0"/>
      <c r="AW796" s="55" t="n">
        <f aca="false">IF(EC796&gt;$AW$2,1,0)</f>
        <v>0</v>
      </c>
      <c r="AX796" s="0" t="n">
        <f aca="false">IF(AND(I796&gt;G796,I795&lt;G795),1,IF(OR(AND(I796&gt;F796,I795&lt;F795),AND(I796&gt;E796,I795&lt;E795)),1,0))</f>
        <v>0</v>
      </c>
      <c r="AY796" s="0" t="n">
        <f aca="false">IF(K795="10D",1,0)</f>
        <v>1</v>
      </c>
      <c r="AZ796" s="0" t="n">
        <f aca="false">IF(AND(I796&gt;G796,I795&lt;G795,I796&gt;F796,I795&gt;F795,I796&gt;E796,I795&gt;E795),1,0)</f>
        <v>0</v>
      </c>
      <c r="BA796" s="56" t="n">
        <f aca="false">IF(G796&gt;H796,1,0)</f>
        <v>1</v>
      </c>
      <c r="BB796" s="56" t="n">
        <f aca="false">IF(I796&lt;F796,1,0)</f>
        <v>0</v>
      </c>
      <c r="BC796" s="0" t="n">
        <f aca="false">IF(AND(SUM(AW795:AX795)=2,AY796=1),1,IF(SUM(AX794:AX796)=0,0,IF(AND(OR(AW794=1,AX794=1),OR(AW795=1,AX795=1),AY796=1),1,IF(AND(SUM(AW796:AY796)=2,SUM(AW794:AX794)=2,AX794=1),1,0))))</f>
        <v>0</v>
      </c>
      <c r="BD796" s="57" t="str">
        <f aca="false">IF(BC796=0,"",IF(AND(BC796=1,AZ796=0,AZ795=0,AZ794=0),1,IF(AND(BC796=1,OR(AZ796=1,AZ795=1,AZ794)),IF(BA796=1,1,0))))</f>
        <v/>
      </c>
      <c r="BE796" s="50" t="str">
        <f aca="false">IF(AND(BD796=1,BD795=1),0,IF(BD796=1,SUM(CM797:CM835),""))</f>
        <v/>
      </c>
      <c r="BF796" s="20" t="str">
        <f aca="false">IF(AND(BB796=1,BB795=1,BE755&lt;&gt;0),"",IF(AND(BB795=0,BB796=1),BF795,IF(AND(BB796=1,BB795=1),BF795,IF(AND(BF795="",BE795="",OR(BD795=0,BD795="")),"",IF(AND(BF795="",BE756=0),"",IF(AND(BE756&lt;&gt;"",BF795=BE756),"",IF(AND(BD795=1,BE795&lt;&gt;0),CM796,IF(BF795&lt;&gt;0,BF795+CM796,IF(BF795="","")))))))))</f>
        <v/>
      </c>
      <c r="BI796" s="0"/>
      <c r="BU796" s="0"/>
      <c r="BZ796" s="49"/>
      <c r="CG796" s="13"/>
      <c r="CH796" s="40"/>
      <c r="CI796" s="13"/>
      <c r="CL796" s="6" t="n">
        <f aca="false">C796</f>
        <v>38400</v>
      </c>
      <c r="CM796" s="13" t="n">
        <f aca="false">CN796/CN795-1</f>
        <v>-0.00808514148997597</v>
      </c>
      <c r="CN796" s="4" t="n">
        <v>120.23</v>
      </c>
      <c r="CO796" s="13" t="n">
        <f aca="false">CN796/CN791-1</f>
        <v>0.00409219976616004</v>
      </c>
      <c r="CY796" s="4" t="n">
        <v>121.23</v>
      </c>
      <c r="CZ796" s="4" t="n">
        <v>120.23</v>
      </c>
      <c r="DA796" s="33" t="n">
        <f aca="false">CZ796-CN796</f>
        <v>0</v>
      </c>
      <c r="DB796" s="16" t="n">
        <f aca="false">CZ796/CY796-1</f>
        <v>-0.00824878330446255</v>
      </c>
      <c r="DC796" s="15" t="n">
        <f aca="false">CY796/CZ795-1</f>
        <v>0.000165002887550614</v>
      </c>
      <c r="DD796" s="15" t="n">
        <f aca="false">CZ796/CZ795-1</f>
        <v>-0.00808514148997597</v>
      </c>
      <c r="DE796" s="34" t="str">
        <f aca="false">IF(CW796=0,"",-DC796*CS796)</f>
        <v/>
      </c>
      <c r="DY796" s="6"/>
      <c r="EB796" s="6" t="n">
        <f aca="false">CL796</f>
        <v>38400</v>
      </c>
      <c r="EC796" s="13" t="n">
        <f aca="false">SUM(CM794:CM796)</f>
        <v>-0.0036958242986761</v>
      </c>
    </row>
    <row r="797" customFormat="false" ht="15" hidden="false" customHeight="false" outlineLevel="0" collapsed="false">
      <c r="A797" s="0" t="n">
        <f aca="false">IF(FR797=1,CZ797,0)</f>
        <v>0</v>
      </c>
      <c r="C797" s="6" t="n">
        <v>38401</v>
      </c>
      <c r="D797" s="0" t="n">
        <f aca="false">IF(E797&gt;E796,1,)</f>
        <v>1</v>
      </c>
      <c r="E797" s="46" t="n">
        <v>114.3301</v>
      </c>
      <c r="F797" s="46" t="n">
        <v>117.2609</v>
      </c>
      <c r="G797" s="46" t="n">
        <v>119.3868</v>
      </c>
      <c r="H797" s="46" t="n">
        <v>118.8987</v>
      </c>
      <c r="I797" s="46" t="n">
        <v>120.374</v>
      </c>
      <c r="J797" s="47" t="str">
        <f aca="false">IF(MIN(E797:I797)=E797,$E$2,IF(MIN(E797:I797)=F797,$F$2,IF(MIN(E797:I797)=G797,$G$2,IF(MIN(E797:I797)=H797,$H$2,IF(MIN(E797:I797)=I797,$I$2)))))</f>
        <v>200D</v>
      </c>
      <c r="K797" s="47" t="str">
        <f aca="false">IF(MAX(E797:I797)=E797,$E$2,IF(MAX(E797:I797)=F797,$F$2,IF(MAX(E797:I797)=G797,$G$2,IF(MAX(E797:I797)=H797,$H$2,IF(MAX(E797:I797)=I797,$I$2)))))</f>
        <v>10D</v>
      </c>
      <c r="L797" s="4" t="n">
        <f aca="false">IF(MAX(E797:I797)=H797,1,0)</f>
        <v>0</v>
      </c>
      <c r="M797" s="4" t="n">
        <f aca="false">IF(MAX(E797:I797)=I797,1,0)</f>
        <v>1</v>
      </c>
      <c r="O797" s="4" t="n">
        <f aca="false">IF(CN797&gt;E797,1,0)</f>
        <v>1</v>
      </c>
      <c r="P797" s="4" t="n">
        <f aca="false">IF(CN797&gt;F797,1,0)</f>
        <v>1</v>
      </c>
      <c r="Q797" s="4" t="n">
        <f aca="false">IF(CN797&gt;G797,1,0)</f>
        <v>1</v>
      </c>
      <c r="R797" s="4" t="n">
        <f aca="false">IF(CN797&gt;H797,1,0)</f>
        <v>1</v>
      </c>
      <c r="S797" s="4" t="n">
        <f aca="false">IF(CN797&gt;I797,1,0)</f>
        <v>1</v>
      </c>
      <c r="T797" s="25" t="n">
        <f aca="false">IF(AND(AND(R797=0,S797=0,Q797=0),OR(S796=1,S795=1,S794=1)),1,0)</f>
        <v>0</v>
      </c>
      <c r="U797" s="13" t="n">
        <f aca="false">SUM(CM796:CM797)</f>
        <v>-0.00675435882342013</v>
      </c>
      <c r="AV797" s="0"/>
      <c r="AW797" s="55" t="n">
        <f aca="false">IF(EC797&gt;$AW$2,1,0)</f>
        <v>0</v>
      </c>
      <c r="AX797" s="0" t="n">
        <f aca="false">IF(AND(I797&gt;G797,I796&lt;G796),1,IF(OR(AND(I797&gt;F797,I796&lt;F796),AND(I797&gt;E797,I796&lt;E796)),1,0))</f>
        <v>0</v>
      </c>
      <c r="AY797" s="0" t="n">
        <f aca="false">IF(K796="10D",1,0)</f>
        <v>1</v>
      </c>
      <c r="AZ797" s="0" t="n">
        <f aca="false">IF(AND(I797&gt;G797,I796&lt;G796,I797&gt;F797,I796&gt;F796,I797&gt;E797,I796&gt;E796),1,0)</f>
        <v>0</v>
      </c>
      <c r="BA797" s="56" t="n">
        <f aca="false">IF(G797&gt;H797,1,0)</f>
        <v>1</v>
      </c>
      <c r="BB797" s="56" t="n">
        <f aca="false">IF(I797&lt;F797,1,0)</f>
        <v>0</v>
      </c>
      <c r="BC797" s="0" t="n">
        <f aca="false">IF(AND(SUM(AW796:AX796)=2,AY797=1),1,IF(SUM(AX795:AX797)=0,0,IF(AND(OR(AW795=1,AX795=1),OR(AW796=1,AX796=1),AY797=1),1,IF(AND(SUM(AW797:AY797)=2,SUM(AW795:AX795)=2,AX795=1),1,0))))</f>
        <v>0</v>
      </c>
      <c r="BD797" s="57" t="str">
        <f aca="false">IF(BC797=0,"",IF(AND(BC797=1,AZ797=0,AZ796=0,AZ795=0),1,IF(AND(BC797=1,OR(AZ797=1,AZ796=1,AZ795)),IF(BA797=1,1,0))))</f>
        <v/>
      </c>
      <c r="BE797" s="50" t="str">
        <f aca="false">IF(AND(BD797=1,BD796=1),0,IF(BD797=1,SUM(CM798:CM836),""))</f>
        <v/>
      </c>
      <c r="BF797" s="20" t="str">
        <f aca="false">IF(AND(BB797=1,BB796=1,BE756&lt;&gt;0),"",IF(AND(BB796=0,BB797=1),BF796,IF(AND(BB797=1,BB796=1),BF796,IF(AND(BF796="",BE796="",OR(BD796=0,BD796="")),"",IF(AND(BF796="",BE757=0),"",IF(AND(BE757&lt;&gt;"",BF796=BE757),"",IF(AND(BD796=1,BE796&lt;&gt;0),CM797,IF(BF796&lt;&gt;0,BF796+CM797,IF(BF796="","")))))))))</f>
        <v/>
      </c>
      <c r="BI797" s="0"/>
      <c r="BU797" s="0"/>
      <c r="BZ797" s="49"/>
      <c r="CG797" s="13"/>
      <c r="CH797" s="40"/>
      <c r="CI797" s="13"/>
      <c r="CL797" s="6" t="n">
        <f aca="false">C797</f>
        <v>38401</v>
      </c>
      <c r="CM797" s="13" t="n">
        <f aca="false">CN797/CN796-1</f>
        <v>0.00133078266655584</v>
      </c>
      <c r="CN797" s="4" t="n">
        <v>120.39</v>
      </c>
      <c r="CO797" s="13" t="n">
        <f aca="false">CN797/CN792-1</f>
        <v>-0.00314647677403324</v>
      </c>
      <c r="CY797" s="4" t="n">
        <v>120.17</v>
      </c>
      <c r="CZ797" s="4" t="n">
        <v>120.39</v>
      </c>
      <c r="DA797" s="33" t="n">
        <f aca="false">CZ797-CN797</f>
        <v>0</v>
      </c>
      <c r="DB797" s="16" t="n">
        <f aca="false">CZ797/CY797-1</f>
        <v>0.00183073978530413</v>
      </c>
      <c r="DC797" s="15" t="n">
        <f aca="false">CY797/CZ796-1</f>
        <v>-0.00049904349995844</v>
      </c>
      <c r="DD797" s="15" t="n">
        <f aca="false">CZ797/CZ796-1</f>
        <v>0.00133078266655584</v>
      </c>
      <c r="DE797" s="34" t="str">
        <f aca="false">IF(CW797=0,"",-DC797*CS797)</f>
        <v/>
      </c>
      <c r="DY797" s="6"/>
      <c r="EB797" s="6" t="n">
        <f aca="false">CL797</f>
        <v>38401</v>
      </c>
      <c r="EC797" s="13" t="n">
        <f aca="false">SUM(CM795:CM797)</f>
        <v>-0.0060939113702706</v>
      </c>
    </row>
    <row r="798" customFormat="false" ht="15" hidden="false" customHeight="false" outlineLevel="0" collapsed="false">
      <c r="A798" s="0" t="n">
        <f aca="false">IF(FR798=1,CZ798,0)</f>
        <v>0</v>
      </c>
      <c r="C798" s="6" t="n">
        <v>38405</v>
      </c>
      <c r="D798" s="0" t="n">
        <f aca="false">IF(E798&gt;E797,1,)</f>
        <v>1</v>
      </c>
      <c r="E798" s="46" t="n">
        <v>114.364</v>
      </c>
      <c r="F798" s="46" t="n">
        <v>117.3285</v>
      </c>
      <c r="G798" s="46" t="n">
        <v>119.3746</v>
      </c>
      <c r="H798" s="46" t="n">
        <v>118.904</v>
      </c>
      <c r="I798" s="46" t="n">
        <v>120.227</v>
      </c>
      <c r="J798" s="47" t="str">
        <f aca="false">IF(MIN(E798:I798)=E798,$E$2,IF(MIN(E798:I798)=F798,$F$2,IF(MIN(E798:I798)=G798,$G$2,IF(MIN(E798:I798)=H798,$H$2,IF(MIN(E798:I798)=I798,$I$2)))))</f>
        <v>200D</v>
      </c>
      <c r="K798" s="47" t="str">
        <f aca="false">IF(MAX(E798:I798)=E798,$E$2,IF(MAX(E798:I798)=F798,$F$2,IF(MAX(E798:I798)=G798,$G$2,IF(MAX(E798:I798)=H798,$H$2,IF(MAX(E798:I798)=I798,$I$2)))))</f>
        <v>10D</v>
      </c>
      <c r="L798" s="4" t="n">
        <f aca="false">IF(MAX(E798:I798)=H798,1,0)</f>
        <v>0</v>
      </c>
      <c r="M798" s="4" t="n">
        <f aca="false">IF(MAX(E798:I798)=I798,1,0)</f>
        <v>1</v>
      </c>
      <c r="O798" s="4" t="n">
        <f aca="false">IF(CN798&gt;E798,1,0)</f>
        <v>1</v>
      </c>
      <c r="P798" s="4" t="n">
        <f aca="false">IF(CN798&gt;F798,1,0)</f>
        <v>1</v>
      </c>
      <c r="Q798" s="4" t="n">
        <f aca="false">IF(CN798&gt;G798,1,0)</f>
        <v>0</v>
      </c>
      <c r="R798" s="4" t="n">
        <f aca="false">IF(CN798&gt;H798,1,0)</f>
        <v>0</v>
      </c>
      <c r="S798" s="4" t="n">
        <f aca="false">IF(CN798&gt;I798,1,0)</f>
        <v>0</v>
      </c>
      <c r="T798" s="25" t="n">
        <f aca="false">IF(AND(AND(R798=0,S798=0,Q798=0),OR(S797=1,S796=1,S795=1)),1,0)</f>
        <v>1</v>
      </c>
      <c r="U798" s="13" t="n">
        <f aca="false">SUM(CM797:CM798)</f>
        <v>-0.0135375618803335</v>
      </c>
      <c r="AV798" s="0"/>
      <c r="AW798" s="55" t="n">
        <f aca="false">IF(EC798&gt;$AW$2,1,0)</f>
        <v>0</v>
      </c>
      <c r="AX798" s="0" t="n">
        <f aca="false">IF(AND(I798&gt;G798,I797&lt;G797),1,IF(OR(AND(I798&gt;F798,I797&lt;F797),AND(I798&gt;E798,I797&lt;E797)),1,0))</f>
        <v>0</v>
      </c>
      <c r="AY798" s="0" t="n">
        <f aca="false">IF(K797="10D",1,0)</f>
        <v>1</v>
      </c>
      <c r="AZ798" s="0" t="n">
        <f aca="false">IF(AND(I798&gt;G798,I797&lt;G797,I798&gt;F798,I797&gt;F797,I798&gt;E798,I797&gt;E797),1,0)</f>
        <v>0</v>
      </c>
      <c r="BA798" s="56" t="n">
        <f aca="false">IF(G798&gt;H798,1,0)</f>
        <v>1</v>
      </c>
      <c r="BB798" s="56" t="n">
        <f aca="false">IF(I798&lt;F798,1,0)</f>
        <v>0</v>
      </c>
      <c r="BC798" s="0" t="n">
        <f aca="false">IF(AND(SUM(AW797:AX797)=2,AY798=1),1,IF(SUM(AX796:AX798)=0,0,IF(AND(OR(AW796=1,AX796=1),OR(AW797=1,AX797=1),AY798=1),1,IF(AND(SUM(AW798:AY798)=2,SUM(AW796:AX796)=2,AX796=1),1,0))))</f>
        <v>0</v>
      </c>
      <c r="BD798" s="57" t="str">
        <f aca="false">IF(BC798=0,"",IF(AND(BC798=1,AZ798=0,AZ797=0,AZ796=0),1,IF(AND(BC798=1,OR(AZ798=1,AZ797=1,AZ796)),IF(BA798=1,1,0))))</f>
        <v/>
      </c>
      <c r="BE798" s="50" t="str">
        <f aca="false">IF(AND(BD798=1,BD797=1),0,IF(BD798=1,SUM(CM799:CM837),""))</f>
        <v/>
      </c>
      <c r="BF798" s="20" t="str">
        <f aca="false">IF(AND(BB798=1,BB797=1,BE757&lt;&gt;0),"",IF(AND(BB797=0,BB798=1),BF797,IF(AND(BB798=1,BB797=1),BF797,IF(AND(BF797="",BE797="",OR(BD797=0,BD797="")),"",IF(AND(BF797="",BE758=0),"",IF(AND(BE758&lt;&gt;"",BF797=BE758),"",IF(AND(BD797=1,BE797&lt;&gt;0),CM798,IF(BF797&lt;&gt;0,BF797+CM798,IF(BF797="","")))))))))</f>
        <v/>
      </c>
      <c r="BI798" s="0"/>
      <c r="BU798" s="0"/>
      <c r="BZ798" s="49"/>
      <c r="CG798" s="13"/>
      <c r="CH798" s="40"/>
      <c r="CI798" s="13"/>
      <c r="CL798" s="6" t="n">
        <f aca="false">C798</f>
        <v>38405</v>
      </c>
      <c r="CM798" s="13" t="n">
        <f aca="false">CN798/CN797-1</f>
        <v>-0.0148683445468893</v>
      </c>
      <c r="CN798" s="4" t="n">
        <v>118.6</v>
      </c>
      <c r="CO798" s="13" t="n">
        <f aca="false">CN798/CN793-1</f>
        <v>-0.0172356645674512</v>
      </c>
      <c r="CY798" s="4" t="n">
        <v>119.9</v>
      </c>
      <c r="CZ798" s="4" t="n">
        <v>118.6</v>
      </c>
      <c r="DA798" s="33" t="n">
        <f aca="false">CZ798-CN798</f>
        <v>0</v>
      </c>
      <c r="DB798" s="16" t="n">
        <f aca="false">CZ798/CY798-1</f>
        <v>-0.0108423686405339</v>
      </c>
      <c r="DC798" s="15" t="n">
        <f aca="false">CY798/CZ797-1</f>
        <v>-0.00407010549048925</v>
      </c>
      <c r="DD798" s="15" t="n">
        <f aca="false">CZ798/CZ797-1</f>
        <v>-0.0148683445468893</v>
      </c>
      <c r="DE798" s="34" t="str">
        <f aca="false">IF(CW798=0,"",-DC798*CS798)</f>
        <v/>
      </c>
      <c r="DY798" s="6"/>
      <c r="EB798" s="6" t="n">
        <f aca="false">CL798</f>
        <v>38405</v>
      </c>
      <c r="EC798" s="13" t="n">
        <f aca="false">SUM(CM796:CM798)</f>
        <v>-0.0216227033703095</v>
      </c>
    </row>
    <row r="799" customFormat="false" ht="15" hidden="false" customHeight="false" outlineLevel="0" collapsed="false">
      <c r="A799" s="0" t="n">
        <f aca="false">IF(FR799=1,CZ799,0)</f>
        <v>0</v>
      </c>
      <c r="C799" s="6" t="n">
        <v>38406</v>
      </c>
      <c r="D799" s="0" t="n">
        <f aca="false">IF(E799&gt;E798,1,)</f>
        <v>1</v>
      </c>
      <c r="E799" s="46" t="n">
        <v>114.4115</v>
      </c>
      <c r="F799" s="46" t="n">
        <v>117.4054</v>
      </c>
      <c r="G799" s="46" t="n">
        <v>119.377</v>
      </c>
      <c r="H799" s="46" t="n">
        <v>118.919</v>
      </c>
      <c r="I799" s="46" t="n">
        <v>120.151</v>
      </c>
      <c r="J799" s="47" t="str">
        <f aca="false">IF(MIN(E799:I799)=E799,$E$2,IF(MIN(E799:I799)=F799,$F$2,IF(MIN(E799:I799)=G799,$G$2,IF(MIN(E799:I799)=H799,$H$2,IF(MIN(E799:I799)=I799,$I$2)))))</f>
        <v>200D</v>
      </c>
      <c r="K799" s="47" t="str">
        <f aca="false">IF(MAX(E799:I799)=E799,$E$2,IF(MAX(E799:I799)=F799,$F$2,IF(MAX(E799:I799)=G799,$G$2,IF(MAX(E799:I799)=H799,$H$2,IF(MAX(E799:I799)=I799,$I$2)))))</f>
        <v>10D</v>
      </c>
      <c r="L799" s="4" t="n">
        <f aca="false">IF(MAX(E799:I799)=H799,1,0)</f>
        <v>0</v>
      </c>
      <c r="M799" s="4" t="n">
        <f aca="false">IF(MAX(E799:I799)=I799,1,0)</f>
        <v>1</v>
      </c>
      <c r="O799" s="4" t="n">
        <f aca="false">IF(CN799&gt;E799,1,0)</f>
        <v>1</v>
      </c>
      <c r="P799" s="4" t="n">
        <f aca="false">IF(CN799&gt;F799,1,0)</f>
        <v>1</v>
      </c>
      <c r="Q799" s="4" t="n">
        <f aca="false">IF(CN799&gt;G799,1,0)</f>
        <v>1</v>
      </c>
      <c r="R799" s="4" t="n">
        <f aca="false">IF(CN799&gt;H799,1,0)</f>
        <v>1</v>
      </c>
      <c r="S799" s="4" t="n">
        <f aca="false">IF(CN799&gt;I799,1,0)</f>
        <v>0</v>
      </c>
      <c r="T799" s="25" t="n">
        <f aca="false">IF(AND(AND(R799=0,S799=0,Q799=0),OR(S798=1,S797=1,S796=1)),1,0)</f>
        <v>0</v>
      </c>
      <c r="U799" s="13" t="n">
        <f aca="false">SUM(CM798:CM799)</f>
        <v>-0.00770139682344917</v>
      </c>
      <c r="AV799" s="0"/>
      <c r="AW799" s="55" t="n">
        <f aca="false">IF(EC799&gt;$AW$2,1,0)</f>
        <v>0</v>
      </c>
      <c r="AX799" s="0" t="n">
        <f aca="false">IF(AND(I799&gt;G799,I798&lt;G798),1,IF(OR(AND(I799&gt;F799,I798&lt;F798),AND(I799&gt;E799,I798&lt;E798)),1,0))</f>
        <v>0</v>
      </c>
      <c r="AY799" s="0" t="n">
        <f aca="false">IF(K798="10D",1,0)</f>
        <v>1</v>
      </c>
      <c r="AZ799" s="0" t="n">
        <f aca="false">IF(AND(I799&gt;G799,I798&lt;G798,I799&gt;F799,I798&gt;F798,I799&gt;E799,I798&gt;E798),1,0)</f>
        <v>0</v>
      </c>
      <c r="BA799" s="56" t="n">
        <f aca="false">IF(G799&gt;H799,1,0)</f>
        <v>1</v>
      </c>
      <c r="BB799" s="56" t="n">
        <f aca="false">IF(I799&lt;F799,1,0)</f>
        <v>0</v>
      </c>
      <c r="BC799" s="0" t="n">
        <f aca="false">IF(AND(SUM(AW798:AX798)=2,AY799=1),1,IF(SUM(AX797:AX799)=0,0,IF(AND(OR(AW797=1,AX797=1),OR(AW798=1,AX798=1),AY799=1),1,IF(AND(SUM(AW799:AY799)=2,SUM(AW797:AX797)=2,AX797=1),1,0))))</f>
        <v>0</v>
      </c>
      <c r="BD799" s="57" t="str">
        <f aca="false">IF(BC799=0,"",IF(AND(BC799=1,AZ799=0,AZ798=0,AZ797=0),1,IF(AND(BC799=1,OR(AZ799=1,AZ798=1,AZ797)),IF(BA799=1,1,0))))</f>
        <v/>
      </c>
      <c r="BE799" s="50" t="str">
        <f aca="false">IF(AND(BD799=1,BD798=1),0,IF(BD799=1,SUM(CM800:CM838),""))</f>
        <v/>
      </c>
      <c r="BF799" s="20" t="str">
        <f aca="false">IF(AND(BB799=1,BB798=1,BE758&lt;&gt;0),"",IF(AND(BB798=0,BB799=1),BF798,IF(AND(BB799=1,BB798=1),BF798,IF(AND(BF798="",BE798="",OR(BD798=0,BD798="")),"",IF(AND(BF798="",BE759=0),"",IF(AND(BE759&lt;&gt;"",BF798=BE759),"",IF(AND(BD798=1,BE798&lt;&gt;0),CM799,IF(BF798&lt;&gt;0,BF798+CM799,IF(BF798="","")))))))))</f>
        <v/>
      </c>
      <c r="BI799" s="0"/>
      <c r="BU799" s="0"/>
      <c r="BZ799" s="49"/>
      <c r="CG799" s="13"/>
      <c r="CH799" s="40"/>
      <c r="CI799" s="13"/>
      <c r="CL799" s="6" t="n">
        <f aca="false">C799</f>
        <v>38406</v>
      </c>
      <c r="CM799" s="13" t="n">
        <f aca="false">CN799/CN798-1</f>
        <v>0.00716694772344018</v>
      </c>
      <c r="CN799" s="4" t="n">
        <v>119.45</v>
      </c>
      <c r="CO799" s="13" t="n">
        <f aca="false">CN799/CN794-1</f>
        <v>-0.0138693965161396</v>
      </c>
      <c r="CY799" s="4" t="n">
        <v>118.73</v>
      </c>
      <c r="CZ799" s="4" t="n">
        <v>119.45</v>
      </c>
      <c r="DA799" s="33" t="n">
        <f aca="false">CZ799-CN799</f>
        <v>0</v>
      </c>
      <c r="DB799" s="16" t="n">
        <f aca="false">CZ799/CY799-1</f>
        <v>0.0060641792301861</v>
      </c>
      <c r="DC799" s="15" t="n">
        <f aca="false">CY799/CZ798-1</f>
        <v>0.00109612141652615</v>
      </c>
      <c r="DD799" s="15" t="n">
        <f aca="false">CZ799/CZ798-1</f>
        <v>0.00716694772344018</v>
      </c>
      <c r="DE799" s="34" t="str">
        <f aca="false">IF(CW799=0,"",-DC799*CS799)</f>
        <v/>
      </c>
      <c r="DY799" s="6"/>
      <c r="EB799" s="6" t="n">
        <f aca="false">CL799</f>
        <v>38406</v>
      </c>
      <c r="EC799" s="13" t="n">
        <f aca="false">SUM(CM797:CM799)</f>
        <v>-0.00637061415689333</v>
      </c>
    </row>
    <row r="800" customFormat="false" ht="15" hidden="false" customHeight="false" outlineLevel="0" collapsed="false">
      <c r="A800" s="0" t="n">
        <f aca="false">IF(FR800=1,CZ800,0)</f>
        <v>0</v>
      </c>
      <c r="C800" s="6" t="n">
        <v>38407</v>
      </c>
      <c r="D800" s="0" t="n">
        <f aca="false">IF(E800&gt;E799,1,)</f>
        <v>1</v>
      </c>
      <c r="E800" s="46" t="n">
        <v>114.4685</v>
      </c>
      <c r="F800" s="46" t="n">
        <v>117.4713</v>
      </c>
      <c r="G800" s="46" t="n">
        <v>119.3744</v>
      </c>
      <c r="H800" s="46" t="n">
        <v>118.9877</v>
      </c>
      <c r="I800" s="46" t="n">
        <v>120.244</v>
      </c>
      <c r="J800" s="47" t="str">
        <f aca="false">IF(MIN(E800:I800)=E800,$E$2,IF(MIN(E800:I800)=F800,$F$2,IF(MIN(E800:I800)=G800,$G$2,IF(MIN(E800:I800)=H800,$H$2,IF(MIN(E800:I800)=I800,$I$2)))))</f>
        <v>200D</v>
      </c>
      <c r="K800" s="47" t="str">
        <f aca="false">IF(MAX(E800:I800)=E800,$E$2,IF(MAX(E800:I800)=F800,$F$2,IF(MAX(E800:I800)=G800,$G$2,IF(MAX(E800:I800)=H800,$H$2,IF(MAX(E800:I800)=I800,$I$2)))))</f>
        <v>10D</v>
      </c>
      <c r="L800" s="4" t="n">
        <f aca="false">IF(MAX(E800:I800)=H800,1,0)</f>
        <v>0</v>
      </c>
      <c r="M800" s="4" t="n">
        <f aca="false">IF(MAX(E800:I800)=I800,1,0)</f>
        <v>1</v>
      </c>
      <c r="O800" s="4" t="n">
        <f aca="false">IF(CN800&gt;E800,1,0)</f>
        <v>1</v>
      </c>
      <c r="P800" s="4" t="n">
        <f aca="false">IF(CN800&gt;F800,1,0)</f>
        <v>1</v>
      </c>
      <c r="Q800" s="4" t="n">
        <f aca="false">IF(CN800&gt;G800,1,0)</f>
        <v>1</v>
      </c>
      <c r="R800" s="4" t="n">
        <f aca="false">IF(CN800&gt;H800,1,0)</f>
        <v>1</v>
      </c>
      <c r="S800" s="4" t="n">
        <f aca="false">IF(CN800&gt;I800,1,0)</f>
        <v>0</v>
      </c>
      <c r="T800" s="25" t="n">
        <f aca="false">IF(AND(AND(R800=0,S800=0,Q800=0),OR(S799=1,S798=1,S797=1)),1,0)</f>
        <v>0</v>
      </c>
      <c r="U800" s="13" t="n">
        <f aca="false">SUM(CM799:CM800)</f>
        <v>0.0137805936003761</v>
      </c>
      <c r="AV800" s="0"/>
      <c r="AW800" s="55" t="n">
        <f aca="false">IF(EC800&gt;$AW$2,1,0)</f>
        <v>0</v>
      </c>
      <c r="AX800" s="0" t="n">
        <f aca="false">IF(AND(I800&gt;G800,I799&lt;G799),1,IF(OR(AND(I800&gt;F800,I799&lt;F799),AND(I800&gt;E800,I799&lt;E799)),1,0))</f>
        <v>0</v>
      </c>
      <c r="AY800" s="0" t="n">
        <f aca="false">IF(K799="10D",1,0)</f>
        <v>1</v>
      </c>
      <c r="AZ800" s="0" t="n">
        <f aca="false">IF(AND(I800&gt;G800,I799&lt;G799,I800&gt;F800,I799&gt;F799,I800&gt;E800,I799&gt;E799),1,0)</f>
        <v>0</v>
      </c>
      <c r="BA800" s="56" t="n">
        <f aca="false">IF(G800&gt;H800,1,0)</f>
        <v>1</v>
      </c>
      <c r="BB800" s="56" t="n">
        <f aca="false">IF(I800&lt;F800,1,0)</f>
        <v>0</v>
      </c>
      <c r="BC800" s="0" t="n">
        <f aca="false">IF(AND(SUM(AW799:AX799)=2,AY800=1),1,IF(SUM(AX798:AX800)=0,0,IF(AND(OR(AW798=1,AX798=1),OR(AW799=1,AX799=1),AY800=1),1,IF(AND(SUM(AW800:AY800)=2,SUM(AW798:AX798)=2,AX798=1),1,0))))</f>
        <v>0</v>
      </c>
      <c r="BD800" s="57" t="str">
        <f aca="false">IF(BC800=0,"",IF(AND(BC800=1,AZ800=0,AZ799=0,AZ798=0),1,IF(AND(BC800=1,OR(AZ800=1,AZ799=1,AZ798)),IF(BA800=1,1,0))))</f>
        <v/>
      </c>
      <c r="BE800" s="50" t="str">
        <f aca="false">IF(AND(BD800=1,BD799=1),0,IF(BD800=1,SUM(CM801:CM839),""))</f>
        <v/>
      </c>
      <c r="BF800" s="20" t="str">
        <f aca="false">IF(AND(BB800=1,BB799=1,BE759&lt;&gt;0),"",IF(AND(BB799=0,BB800=1),BF799,IF(AND(BB800=1,BB799=1),BF799,IF(AND(BF799="",BE799="",OR(BD799=0,BD799="")),"",IF(AND(BF799="",BE760=0),"",IF(AND(BE760&lt;&gt;"",BF799=BE760),"",IF(AND(BD799=1,BE799&lt;&gt;0),CM800,IF(BF799&lt;&gt;0,BF799+CM800,IF(BF799="","")))))))))</f>
        <v/>
      </c>
      <c r="BI800" s="0"/>
      <c r="BU800" s="0"/>
      <c r="BZ800" s="49"/>
      <c r="CG800" s="13"/>
      <c r="CH800" s="40"/>
      <c r="CI800" s="13"/>
      <c r="CL800" s="6" t="n">
        <f aca="false">C800</f>
        <v>38407</v>
      </c>
      <c r="CM800" s="13" t="n">
        <f aca="false">CN800/CN799-1</f>
        <v>0.00661364587693591</v>
      </c>
      <c r="CN800" s="4" t="n">
        <v>120.24</v>
      </c>
      <c r="CO800" s="13" t="n">
        <f aca="false">CN800/CN795-1</f>
        <v>-0.00800264004620077</v>
      </c>
      <c r="CY800" s="4" t="n">
        <v>119.24</v>
      </c>
      <c r="CZ800" s="4" t="n">
        <v>120.24</v>
      </c>
      <c r="DA800" s="33" t="n">
        <f aca="false">CZ800-CN800</f>
        <v>0</v>
      </c>
      <c r="DB800" s="16" t="n">
        <f aca="false">CZ800/CY800-1</f>
        <v>0.00838644750083861</v>
      </c>
      <c r="DC800" s="15" t="n">
        <f aca="false">CY800/CZ799-1</f>
        <v>-0.00175805776475524</v>
      </c>
      <c r="DD800" s="15" t="n">
        <f aca="false">CZ800/CZ799-1</f>
        <v>0.00661364587693591</v>
      </c>
      <c r="DE800" s="34" t="str">
        <f aca="false">IF(CW800=0,"",-DC800*CS800)</f>
        <v/>
      </c>
      <c r="DY800" s="6"/>
      <c r="EB800" s="6" t="n">
        <f aca="false">CL800</f>
        <v>38407</v>
      </c>
      <c r="EC800" s="13" t="n">
        <f aca="false">SUM(CM798:CM800)</f>
        <v>-0.00108775094651326</v>
      </c>
    </row>
    <row r="801" customFormat="false" ht="15" hidden="false" customHeight="false" outlineLevel="0" collapsed="false">
      <c r="A801" s="0" t="n">
        <f aca="false">IF(FR801=1,CZ801,0)</f>
        <v>0</v>
      </c>
      <c r="C801" s="6" t="n">
        <v>38408</v>
      </c>
      <c r="D801" s="0" t="n">
        <f aca="false">IF(E801&gt;E800,1,)</f>
        <v>1</v>
      </c>
      <c r="E801" s="46" t="n">
        <v>114.5269</v>
      </c>
      <c r="F801" s="46" t="n">
        <v>117.5472</v>
      </c>
      <c r="G801" s="46" t="n">
        <v>119.3872</v>
      </c>
      <c r="H801" s="46" t="n">
        <v>119.083</v>
      </c>
      <c r="I801" s="46" t="n">
        <v>120.413</v>
      </c>
      <c r="J801" s="47" t="str">
        <f aca="false">IF(MIN(E801:I801)=E801,$E$2,IF(MIN(E801:I801)=F801,$F$2,IF(MIN(E801:I801)=G801,$G$2,IF(MIN(E801:I801)=H801,$H$2,IF(MIN(E801:I801)=I801,$I$2)))))</f>
        <v>200D</v>
      </c>
      <c r="K801" s="47" t="str">
        <f aca="false">IF(MAX(E801:I801)=E801,$E$2,IF(MAX(E801:I801)=F801,$F$2,IF(MAX(E801:I801)=G801,$G$2,IF(MAX(E801:I801)=H801,$H$2,IF(MAX(E801:I801)=I801,$I$2)))))</f>
        <v>10D</v>
      </c>
      <c r="L801" s="4" t="n">
        <f aca="false">IF(MAX(E801:I801)=H801,1,0)</f>
        <v>0</v>
      </c>
      <c r="M801" s="4" t="n">
        <f aca="false">IF(MAX(E801:I801)=I801,1,0)</f>
        <v>1</v>
      </c>
      <c r="O801" s="4" t="n">
        <f aca="false">IF(CN801&gt;E801,1,0)</f>
        <v>1</v>
      </c>
      <c r="P801" s="4" t="n">
        <f aca="false">IF(CN801&gt;F801,1,0)</f>
        <v>1</v>
      </c>
      <c r="Q801" s="4" t="n">
        <f aca="false">IF(CN801&gt;G801,1,0)</f>
        <v>1</v>
      </c>
      <c r="R801" s="4" t="n">
        <f aca="false">IF(CN801&gt;H801,1,0)</f>
        <v>1</v>
      </c>
      <c r="S801" s="4" t="n">
        <f aca="false">IF(CN801&gt;I801,1,0)</f>
        <v>1</v>
      </c>
      <c r="T801" s="25" t="n">
        <f aca="false">IF(AND(AND(R801=0,S801=0,Q801=0),OR(S800=1,S799=1,S798=1)),1,0)</f>
        <v>0</v>
      </c>
      <c r="U801" s="13" t="n">
        <f aca="false">SUM(CM800:CM801)</f>
        <v>0.016510518797761</v>
      </c>
      <c r="AV801" s="0"/>
      <c r="AW801" s="55" t="n">
        <f aca="false">IF(EC801&gt;$AW$2,1,0)</f>
        <v>1</v>
      </c>
      <c r="AX801" s="0" t="n">
        <f aca="false">IF(AND(I801&gt;G801,I800&lt;G800),1,IF(OR(AND(I801&gt;F801,I800&lt;F800),AND(I801&gt;E801,I800&lt;E800)),1,0))</f>
        <v>0</v>
      </c>
      <c r="AY801" s="0" t="n">
        <f aca="false">IF(K800="10D",1,0)</f>
        <v>1</v>
      </c>
      <c r="AZ801" s="0" t="n">
        <f aca="false">IF(AND(I801&gt;G801,I800&lt;G800,I801&gt;F801,I800&gt;F800,I801&gt;E801,I800&gt;E800),1,0)</f>
        <v>0</v>
      </c>
      <c r="BA801" s="56" t="n">
        <f aca="false">IF(G801&gt;H801,1,0)</f>
        <v>1</v>
      </c>
      <c r="BB801" s="56" t="n">
        <f aca="false">IF(I801&lt;F801,1,0)</f>
        <v>0</v>
      </c>
      <c r="BC801" s="0" t="n">
        <f aca="false">IF(AND(SUM(AW800:AX800)=2,AY801=1),1,IF(SUM(AX799:AX801)=0,0,IF(AND(OR(AW799=1,AX799=1),OR(AW800=1,AX800=1),AY801=1),1,IF(AND(SUM(AW801:AY801)=2,SUM(AW799:AX799)=2,AX799=1),1,0))))</f>
        <v>0</v>
      </c>
      <c r="BD801" s="57" t="str">
        <f aca="false">IF(BC801=0,"",IF(AND(BC801=1,AZ801=0,AZ800=0,AZ799=0),1,IF(AND(BC801=1,OR(AZ801=1,AZ800=1,AZ799)),IF(BA801=1,1,0))))</f>
        <v/>
      </c>
      <c r="BE801" s="50" t="str">
        <f aca="false">IF(AND(BD801=1,BD800=1),0,IF(BD801=1,SUM(CM802:CM840),""))</f>
        <v/>
      </c>
      <c r="BF801" s="20" t="str">
        <f aca="false">IF(AND(BB801=1,BB800=1,BE760&lt;&gt;0),"",IF(AND(BB800=0,BB801=1),BF800,IF(AND(BB801=1,BB800=1),BF800,IF(AND(BF800="",BE800="",OR(BD800=0,BD800="")),"",IF(AND(BF800="",BE761=0),"",IF(AND(BE761&lt;&gt;"",BF800=BE761),"",IF(AND(BD800=1,BE800&lt;&gt;0),CM801,IF(BF800&lt;&gt;0,BF800+CM801,IF(BF800="","")))))))))</f>
        <v/>
      </c>
      <c r="BI801" s="0"/>
      <c r="BU801" s="0"/>
      <c r="BZ801" s="49"/>
      <c r="CG801" s="13"/>
      <c r="CH801" s="40"/>
      <c r="CI801" s="13"/>
      <c r="CL801" s="6" t="n">
        <f aca="false">C801</f>
        <v>38408</v>
      </c>
      <c r="CM801" s="13" t="n">
        <f aca="false">CN801/CN800-1</f>
        <v>0.00989687292082508</v>
      </c>
      <c r="CN801" s="4" t="n">
        <v>121.43</v>
      </c>
      <c r="CO801" s="13" t="n">
        <f aca="false">CN801/CN796-1</f>
        <v>0.00998086999916836</v>
      </c>
      <c r="CY801" s="4" t="n">
        <v>120.27</v>
      </c>
      <c r="CZ801" s="4" t="n">
        <v>121.43</v>
      </c>
      <c r="DA801" s="33" t="n">
        <f aca="false">CZ801-CN801</f>
        <v>0</v>
      </c>
      <c r="DB801" s="16" t="n">
        <f aca="false">CZ801/CY801-1</f>
        <v>0.00964496549430449</v>
      </c>
      <c r="DC801" s="15" t="n">
        <f aca="false">CY801/CZ800-1</f>
        <v>0.000249500998003915</v>
      </c>
      <c r="DD801" s="15" t="n">
        <f aca="false">CZ801/CZ800-1</f>
        <v>0.00989687292082508</v>
      </c>
      <c r="DE801" s="34" t="str">
        <f aca="false">IF(CW801=0,"",-DC801*CS801)</f>
        <v/>
      </c>
      <c r="DY801" s="6"/>
      <c r="EB801" s="6" t="n">
        <f aca="false">CL801</f>
        <v>38408</v>
      </c>
      <c r="EC801" s="13" t="n">
        <f aca="false">SUM(CM799:CM801)</f>
        <v>0.0236774665212012</v>
      </c>
    </row>
    <row r="802" customFormat="false" ht="15" hidden="false" customHeight="false" outlineLevel="0" collapsed="false">
      <c r="A802" s="0" t="n">
        <f aca="false">IF(FR802=1,CZ802,0)</f>
        <v>0</v>
      </c>
      <c r="C802" s="6" t="n">
        <v>38411</v>
      </c>
      <c r="D802" s="0" t="n">
        <f aca="false">IF(E802&gt;E801,1,)</f>
        <v>1</v>
      </c>
      <c r="E802" s="46" t="n">
        <v>114.5778</v>
      </c>
      <c r="F802" s="46" t="n">
        <v>117.6145</v>
      </c>
      <c r="G802" s="46" t="n">
        <v>119.3822</v>
      </c>
      <c r="H802" s="46" t="n">
        <v>119.1833</v>
      </c>
      <c r="I802" s="46" t="n">
        <v>120.399</v>
      </c>
      <c r="J802" s="47" t="str">
        <f aca="false">IF(MIN(E802:I802)=E802,$E$2,IF(MIN(E802:I802)=F802,$F$2,IF(MIN(E802:I802)=G802,$G$2,IF(MIN(E802:I802)=H802,$H$2,IF(MIN(E802:I802)=I802,$I$2)))))</f>
        <v>200D</v>
      </c>
      <c r="K802" s="47" t="str">
        <f aca="false">IF(MAX(E802:I802)=E802,$E$2,IF(MAX(E802:I802)=F802,$F$2,IF(MAX(E802:I802)=G802,$G$2,IF(MAX(E802:I802)=H802,$H$2,IF(MAX(E802:I802)=I802,$I$2)))))</f>
        <v>10D</v>
      </c>
      <c r="L802" s="4" t="n">
        <f aca="false">IF(MAX(E802:I802)=H802,1,0)</f>
        <v>0</v>
      </c>
      <c r="M802" s="4" t="n">
        <f aca="false">IF(MAX(E802:I802)=I802,1,0)</f>
        <v>1</v>
      </c>
      <c r="O802" s="4" t="n">
        <f aca="false">IF(CN802&gt;E802,1,0)</f>
        <v>1</v>
      </c>
      <c r="P802" s="4" t="n">
        <f aca="false">IF(CN802&gt;F802,1,0)</f>
        <v>1</v>
      </c>
      <c r="Q802" s="4" t="n">
        <f aca="false">IF(CN802&gt;G802,1,0)</f>
        <v>1</v>
      </c>
      <c r="R802" s="4" t="n">
        <f aca="false">IF(CN802&gt;H802,1,0)</f>
        <v>1</v>
      </c>
      <c r="S802" s="4" t="n">
        <f aca="false">IF(CN802&gt;I802,1,0)</f>
        <v>1</v>
      </c>
      <c r="T802" s="25" t="n">
        <f aca="false">IF(AND(AND(R802=0,S802=0,Q802=0),OR(S801=1,S800=1,S799=1)),1,0)</f>
        <v>0</v>
      </c>
      <c r="U802" s="13" t="n">
        <f aca="false">SUM(CM801:CM802)</f>
        <v>0.00330871513444597</v>
      </c>
      <c r="AV802" s="0"/>
      <c r="AW802" s="55" t="n">
        <f aca="false">IF(EC802&gt;$AW$2,1,0)</f>
        <v>0</v>
      </c>
      <c r="AX802" s="0" t="n">
        <f aca="false">IF(AND(I802&gt;G802,I801&lt;G801),1,IF(OR(AND(I802&gt;F802,I801&lt;F801),AND(I802&gt;E802,I801&lt;E801)),1,0))</f>
        <v>0</v>
      </c>
      <c r="AY802" s="0" t="n">
        <f aca="false">IF(K801="10D",1,0)</f>
        <v>1</v>
      </c>
      <c r="AZ802" s="0" t="n">
        <f aca="false">IF(AND(I802&gt;G802,I801&lt;G801,I802&gt;F802,I801&gt;F801,I802&gt;E802,I801&gt;E801),1,0)</f>
        <v>0</v>
      </c>
      <c r="BA802" s="56" t="n">
        <f aca="false">IF(G802&gt;H802,1,0)</f>
        <v>1</v>
      </c>
      <c r="BB802" s="56" t="n">
        <f aca="false">IF(I802&lt;F802,1,0)</f>
        <v>0</v>
      </c>
      <c r="BC802" s="0" t="n">
        <f aca="false">IF(AND(SUM(AW801:AX801)=2,AY802=1),1,IF(SUM(AX800:AX802)=0,0,IF(AND(OR(AW800=1,AX800=1),OR(AW801=1,AX801=1),AY802=1),1,IF(AND(SUM(AW802:AY802)=2,SUM(AW800:AX800)=2,AX800=1),1,0))))</f>
        <v>0</v>
      </c>
      <c r="BD802" s="57" t="str">
        <f aca="false">IF(BC802=0,"",IF(AND(BC802=1,AZ802=0,AZ801=0,AZ800=0),1,IF(AND(BC802=1,OR(AZ802=1,AZ801=1,AZ800)),IF(BA802=1,1,0))))</f>
        <v/>
      </c>
      <c r="BE802" s="50" t="str">
        <f aca="false">IF(AND(BD802=1,BD801=1),0,IF(BD802=1,SUM(CM803:CM841),""))</f>
        <v/>
      </c>
      <c r="BF802" s="20" t="str">
        <f aca="false">IF(AND(BB802=1,BB801=1,BE761&lt;&gt;0),"",IF(AND(BB801=0,BB802=1),BF801,IF(AND(BB802=1,BB801=1),BF801,IF(AND(BF801="",BE801="",OR(BD801=0,BD801="")),"",IF(AND(BF801="",BE762=0),"",IF(AND(BE762&lt;&gt;"",BF801=BE762),"",IF(AND(BD801=1,BE801&lt;&gt;0),CM802,IF(BF801&lt;&gt;0,BF801+CM802,IF(BF801="","")))))))))</f>
        <v/>
      </c>
      <c r="BI802" s="0"/>
      <c r="BU802" s="0"/>
      <c r="BZ802" s="49"/>
      <c r="CG802" s="13"/>
      <c r="CH802" s="40"/>
      <c r="CI802" s="13"/>
      <c r="CL802" s="6" t="n">
        <f aca="false">C802</f>
        <v>38411</v>
      </c>
      <c r="CM802" s="13" t="n">
        <f aca="false">CN802/CN801-1</f>
        <v>-0.00658815778637911</v>
      </c>
      <c r="CN802" s="4" t="n">
        <v>120.63</v>
      </c>
      <c r="CO802" s="13" t="n">
        <f aca="false">CN802/CN797-1</f>
        <v>0.00199352105656603</v>
      </c>
      <c r="CY802" s="4" t="n">
        <v>121.15</v>
      </c>
      <c r="CZ802" s="4" t="n">
        <v>120.63</v>
      </c>
      <c r="DA802" s="33" t="n">
        <f aca="false">CZ802-CN802</f>
        <v>0</v>
      </c>
      <c r="DB802" s="16" t="n">
        <f aca="false">CZ802/CY802-1</f>
        <v>-0.00429219975237316</v>
      </c>
      <c r="DC802" s="15" t="n">
        <f aca="false">CY802/CZ801-1</f>
        <v>-0.00230585522523263</v>
      </c>
      <c r="DD802" s="15" t="n">
        <f aca="false">CZ802/CZ801-1</f>
        <v>-0.00658815778637911</v>
      </c>
      <c r="DE802" s="34" t="str">
        <f aca="false">IF(CW802=0,"",-DC802*CS802)</f>
        <v/>
      </c>
      <c r="DY802" s="6"/>
      <c r="EB802" s="6" t="n">
        <f aca="false">CL802</f>
        <v>38411</v>
      </c>
      <c r="EC802" s="13" t="n">
        <f aca="false">SUM(CM800:CM802)</f>
        <v>0.00992236101138189</v>
      </c>
    </row>
    <row r="803" customFormat="false" ht="15" hidden="false" customHeight="false" outlineLevel="0" collapsed="false">
      <c r="A803" s="0" t="n">
        <f aca="false">IF(FR803=1,CZ803,0)</f>
        <v>0</v>
      </c>
      <c r="C803" s="6" t="n">
        <v>38412</v>
      </c>
      <c r="D803" s="0" t="n">
        <f aca="false">IF(E803&gt;E802,1,)</f>
        <v>1</v>
      </c>
      <c r="E803" s="46" t="n">
        <v>114.634</v>
      </c>
      <c r="F803" s="46" t="n">
        <v>117.6806</v>
      </c>
      <c r="G803" s="46" t="n">
        <v>119.402</v>
      </c>
      <c r="H803" s="46" t="n">
        <v>119.283</v>
      </c>
      <c r="I803" s="46" t="n">
        <v>120.454</v>
      </c>
      <c r="J803" s="47" t="str">
        <f aca="false">IF(MIN(E803:I803)=E803,$E$2,IF(MIN(E803:I803)=F803,$F$2,IF(MIN(E803:I803)=G803,$G$2,IF(MIN(E803:I803)=H803,$H$2,IF(MIN(E803:I803)=I803,$I$2)))))</f>
        <v>200D</v>
      </c>
      <c r="K803" s="47" t="str">
        <f aca="false">IF(MAX(E803:I803)=E803,$E$2,IF(MAX(E803:I803)=F803,$F$2,IF(MAX(E803:I803)=G803,$G$2,IF(MAX(E803:I803)=H803,$H$2,IF(MAX(E803:I803)=I803,$I$2)))))</f>
        <v>10D</v>
      </c>
      <c r="L803" s="4" t="n">
        <f aca="false">IF(MAX(E803:I803)=H803,1,0)</f>
        <v>0</v>
      </c>
      <c r="M803" s="4" t="n">
        <f aca="false">IF(MAX(E803:I803)=I803,1,0)</f>
        <v>1</v>
      </c>
      <c r="O803" s="4" t="n">
        <f aca="false">IF(CN803&gt;E803,1,0)</f>
        <v>1</v>
      </c>
      <c r="P803" s="4" t="n">
        <f aca="false">IF(CN803&gt;F803,1,0)</f>
        <v>1</v>
      </c>
      <c r="Q803" s="4" t="n">
        <f aca="false">IF(CN803&gt;G803,1,0)</f>
        <v>1</v>
      </c>
      <c r="R803" s="4" t="n">
        <f aca="false">IF(CN803&gt;H803,1,0)</f>
        <v>1</v>
      </c>
      <c r="S803" s="4" t="n">
        <f aca="false">IF(CN803&gt;I803,1,0)</f>
        <v>1</v>
      </c>
      <c r="T803" s="25" t="n">
        <f aca="false">IF(AND(AND(R803=0,S803=0,Q803=0),OR(S802=1,S801=1,S800=1)),1,0)</f>
        <v>0</v>
      </c>
      <c r="U803" s="13" t="n">
        <f aca="false">SUM(CM802:CM803)</f>
        <v>-0.00161427069361597</v>
      </c>
      <c r="AV803" s="0"/>
      <c r="AW803" s="55" t="n">
        <f aca="false">IF(EC803&gt;$AW$2,1,0)</f>
        <v>0</v>
      </c>
      <c r="AX803" s="0" t="n">
        <f aca="false">IF(AND(I803&gt;G803,I802&lt;G802),1,IF(OR(AND(I803&gt;F803,I802&lt;F802),AND(I803&gt;E803,I802&lt;E802)),1,0))</f>
        <v>0</v>
      </c>
      <c r="AY803" s="0" t="n">
        <f aca="false">IF(K802="10D",1,0)</f>
        <v>1</v>
      </c>
      <c r="AZ803" s="0" t="n">
        <f aca="false">IF(AND(I803&gt;G803,I802&lt;G802,I803&gt;F803,I802&gt;F802,I803&gt;E803,I802&gt;E802),1,0)</f>
        <v>0</v>
      </c>
      <c r="BA803" s="56" t="n">
        <f aca="false">IF(G803&gt;H803,1,0)</f>
        <v>1</v>
      </c>
      <c r="BB803" s="56" t="n">
        <f aca="false">IF(I803&lt;F803,1,0)</f>
        <v>0</v>
      </c>
      <c r="BC803" s="0" t="n">
        <f aca="false">IF(AND(SUM(AW802:AX802)=2,AY803=1),1,IF(SUM(AX801:AX803)=0,0,IF(AND(OR(AW801=1,AX801=1),OR(AW802=1,AX802=1),AY803=1),1,IF(AND(SUM(AW803:AY803)=2,SUM(AW801:AX801)=2,AX801=1),1,0))))</f>
        <v>0</v>
      </c>
      <c r="BD803" s="57" t="str">
        <f aca="false">IF(BC803=0,"",IF(AND(BC803=1,AZ803=0,AZ802=0,AZ801=0),1,IF(AND(BC803=1,OR(AZ803=1,AZ802=1,AZ801)),IF(BA803=1,1,0))))</f>
        <v/>
      </c>
      <c r="BE803" s="50" t="str">
        <f aca="false">IF(AND(BD803=1,BD802=1),0,IF(BD803=1,SUM(CM804:CM842),""))</f>
        <v/>
      </c>
      <c r="BF803" s="20" t="str">
        <f aca="false">IF(AND(BB803=1,BB802=1,BE762&lt;&gt;0),"",IF(AND(BB802=0,BB803=1),BF802,IF(AND(BB803=1,BB802=1),BF802,IF(AND(BF802="",BE802="",OR(BD802=0,BD802="")),"",IF(AND(BF802="",BE763=0),"",IF(AND(BE763&lt;&gt;"",BF802=BE763),"",IF(AND(BD802=1,BE802&lt;&gt;0),CM803,IF(BF802&lt;&gt;0,BF802+CM803,IF(BF802="","")))))))))</f>
        <v/>
      </c>
      <c r="BI803" s="0"/>
      <c r="BU803" s="0"/>
      <c r="BZ803" s="49"/>
      <c r="CG803" s="13"/>
      <c r="CH803" s="40"/>
      <c r="CI803" s="13"/>
      <c r="CL803" s="6" t="n">
        <f aca="false">C803</f>
        <v>38412</v>
      </c>
      <c r="CM803" s="13" t="n">
        <f aca="false">CN803/CN802-1</f>
        <v>0.00497388709276314</v>
      </c>
      <c r="CN803" s="4" t="n">
        <v>121.23</v>
      </c>
      <c r="CO803" s="13" t="n">
        <f aca="false">CN803/CN798-1</f>
        <v>0.0221753794266442</v>
      </c>
      <c r="CY803" s="4" t="n">
        <v>120.78</v>
      </c>
      <c r="CZ803" s="4" t="n">
        <v>121.23</v>
      </c>
      <c r="DA803" s="33" t="n">
        <f aca="false">CZ803-CN803</f>
        <v>0</v>
      </c>
      <c r="DB803" s="16" t="n">
        <f aca="false">CZ803/CY803-1</f>
        <v>0.0037257824143071</v>
      </c>
      <c r="DC803" s="15" t="n">
        <f aca="false">CY803/CZ802-1</f>
        <v>0.00124347177319084</v>
      </c>
      <c r="DD803" s="15" t="n">
        <f aca="false">CZ803/CZ802-1</f>
        <v>0.00497388709276314</v>
      </c>
      <c r="DE803" s="34" t="str">
        <f aca="false">IF(CW803=0,"",-DC803*CS803)</f>
        <v/>
      </c>
      <c r="DY803" s="6"/>
      <c r="EB803" s="6" t="n">
        <f aca="false">CL803</f>
        <v>38412</v>
      </c>
      <c r="EC803" s="13" t="n">
        <f aca="false">SUM(CM801:CM803)</f>
        <v>0.00828260222720911</v>
      </c>
    </row>
    <row r="804" customFormat="false" ht="15" hidden="false" customHeight="false" outlineLevel="0" collapsed="false">
      <c r="A804" s="0" t="n">
        <f aca="false">IF(FR804=1,CZ804,0)</f>
        <v>0</v>
      </c>
      <c r="C804" s="6" t="n">
        <v>38413</v>
      </c>
      <c r="D804" s="0" t="n">
        <f aca="false">IF(E804&gt;E803,1,)</f>
        <v>1</v>
      </c>
      <c r="E804" s="46" t="n">
        <v>114.6897</v>
      </c>
      <c r="F804" s="46" t="n">
        <v>117.7578</v>
      </c>
      <c r="G804" s="46" t="n">
        <v>119.4366</v>
      </c>
      <c r="H804" s="46" t="n">
        <v>119.3397</v>
      </c>
      <c r="I804" s="46" t="n">
        <v>120.458</v>
      </c>
      <c r="J804" s="47" t="str">
        <f aca="false">IF(MIN(E804:I804)=E804,$E$2,IF(MIN(E804:I804)=F804,$F$2,IF(MIN(E804:I804)=G804,$G$2,IF(MIN(E804:I804)=H804,$H$2,IF(MIN(E804:I804)=I804,$I$2)))))</f>
        <v>200D</v>
      </c>
      <c r="K804" s="47" t="str">
        <f aca="false">IF(MAX(E804:I804)=E804,$E$2,IF(MAX(E804:I804)=F804,$F$2,IF(MAX(E804:I804)=G804,$G$2,IF(MAX(E804:I804)=H804,$H$2,IF(MAX(E804:I804)=I804,$I$2)))))</f>
        <v>10D</v>
      </c>
      <c r="L804" s="4" t="n">
        <f aca="false">IF(MAX(E804:I804)=H804,1,0)</f>
        <v>0</v>
      </c>
      <c r="M804" s="4" t="n">
        <f aca="false">IF(MAX(E804:I804)=I804,1,0)</f>
        <v>1</v>
      </c>
      <c r="O804" s="4" t="n">
        <f aca="false">IF(CN804&gt;E804,1,0)</f>
        <v>1</v>
      </c>
      <c r="P804" s="4" t="n">
        <f aca="false">IF(CN804&gt;F804,1,0)</f>
        <v>1</v>
      </c>
      <c r="Q804" s="4" t="n">
        <f aca="false">IF(CN804&gt;G804,1,0)</f>
        <v>1</v>
      </c>
      <c r="R804" s="4" t="n">
        <f aca="false">IF(CN804&gt;H804,1,0)</f>
        <v>1</v>
      </c>
      <c r="S804" s="4" t="n">
        <f aca="false">IF(CN804&gt;I804,1,0)</f>
        <v>1</v>
      </c>
      <c r="T804" s="25" t="n">
        <f aca="false">IF(AND(AND(R804=0,S804=0,Q804=0),OR(S803=1,S802=1,S801=1)),1,0)</f>
        <v>0</v>
      </c>
      <c r="U804" s="13" t="n">
        <f aca="false">SUM(CM803:CM804)</f>
        <v>0.00447896009449533</v>
      </c>
      <c r="AV804" s="0"/>
      <c r="AW804" s="55" t="n">
        <f aca="false">IF(EC804&gt;$AW$2,1,0)</f>
        <v>0</v>
      </c>
      <c r="AX804" s="0" t="n">
        <f aca="false">IF(AND(I804&gt;G804,I803&lt;G803),1,IF(OR(AND(I804&gt;F804,I803&lt;F803),AND(I804&gt;E804,I803&lt;E803)),1,0))</f>
        <v>0</v>
      </c>
      <c r="AY804" s="0" t="n">
        <f aca="false">IF(K803="10D",1,0)</f>
        <v>1</v>
      </c>
      <c r="AZ804" s="0" t="n">
        <f aca="false">IF(AND(I804&gt;G804,I803&lt;G803,I804&gt;F804,I803&gt;F803,I804&gt;E804,I803&gt;E803),1,0)</f>
        <v>0</v>
      </c>
      <c r="BA804" s="56" t="n">
        <f aca="false">IF(G804&gt;H804,1,0)</f>
        <v>1</v>
      </c>
      <c r="BB804" s="56" t="n">
        <f aca="false">IF(I804&lt;F804,1,0)</f>
        <v>0</v>
      </c>
      <c r="BC804" s="0" t="n">
        <f aca="false">IF(AND(SUM(AW803:AX803)=2,AY804=1),1,IF(SUM(AX802:AX804)=0,0,IF(AND(OR(AW802=1,AX802=1),OR(AW803=1,AX803=1),AY804=1),1,IF(AND(SUM(AW804:AY804)=2,SUM(AW802:AX802)=2,AX802=1),1,0))))</f>
        <v>0</v>
      </c>
      <c r="BD804" s="57" t="str">
        <f aca="false">IF(BC804=0,"",IF(AND(BC804=1,AZ804=0,AZ803=0,AZ802=0),1,IF(AND(BC804=1,OR(AZ804=1,AZ803=1,AZ802)),IF(BA804=1,1,0))))</f>
        <v/>
      </c>
      <c r="BE804" s="50" t="str">
        <f aca="false">IF(AND(BD804=1,BD803=1),0,IF(BD804=1,SUM(CM805:CM843),""))</f>
        <v/>
      </c>
      <c r="BF804" s="20" t="str">
        <f aca="false">IF(AND(BB804=1,BB803=1,BE763&lt;&gt;0),"",IF(AND(BB803=0,BB804=1),BF803,IF(AND(BB804=1,BB803=1),BF803,IF(AND(BF803="",BE803="",OR(BD803=0,BD803="")),"",IF(AND(BF803="",BE764=0),"",IF(AND(BE764&lt;&gt;"",BF803=BE764),"",IF(AND(BD803=1,BE803&lt;&gt;0),CM804,IF(BF803&lt;&gt;0,BF803+CM804,IF(BF803="","")))))))))</f>
        <v/>
      </c>
      <c r="BI804" s="0"/>
      <c r="BU804" s="0"/>
      <c r="BZ804" s="49"/>
      <c r="CG804" s="13"/>
      <c r="CH804" s="40"/>
      <c r="CI804" s="13"/>
      <c r="CL804" s="6" t="n">
        <f aca="false">C804</f>
        <v>38413</v>
      </c>
      <c r="CM804" s="13" t="n">
        <f aca="false">CN804/CN803-1</f>
        <v>-0.000494926998267808</v>
      </c>
      <c r="CN804" s="4" t="n">
        <v>121.17</v>
      </c>
      <c r="CO804" s="13" t="n">
        <f aca="false">CN804/CN799-1</f>
        <v>0.0143993302637087</v>
      </c>
      <c r="CY804" s="4" t="n">
        <v>120.76</v>
      </c>
      <c r="CZ804" s="4" t="n">
        <v>121.17</v>
      </c>
      <c r="DA804" s="33" t="n">
        <f aca="false">CZ804-CN804</f>
        <v>0</v>
      </c>
      <c r="DB804" s="16" t="n">
        <f aca="false">CZ804/CY804-1</f>
        <v>0.00339516396157657</v>
      </c>
      <c r="DC804" s="15" t="n">
        <f aca="false">CY804/CZ803-1</f>
        <v>-0.00387692815309737</v>
      </c>
      <c r="DD804" s="15" t="n">
        <f aca="false">CZ804/CZ803-1</f>
        <v>-0.000494926998267808</v>
      </c>
      <c r="DE804" s="34" t="str">
        <f aca="false">IF(CW804=0,"",-DC804*CS804)</f>
        <v/>
      </c>
      <c r="DY804" s="6"/>
      <c r="EB804" s="6" t="n">
        <f aca="false">CL804</f>
        <v>38413</v>
      </c>
      <c r="EC804" s="13" t="n">
        <f aca="false">SUM(CM802:CM804)</f>
        <v>-0.00210919769188378</v>
      </c>
    </row>
    <row r="805" customFormat="false" ht="15" hidden="false" customHeight="false" outlineLevel="0" collapsed="false">
      <c r="A805" s="0" t="n">
        <f aca="false">IF(FR805=1,CZ805,0)</f>
        <v>0</v>
      </c>
      <c r="C805" s="6" t="n">
        <v>38414</v>
      </c>
      <c r="D805" s="0" t="n">
        <f aca="false">IF(E805&gt;E804,1,)</f>
        <v>1</v>
      </c>
      <c r="E805" s="46" t="n">
        <v>114.7503</v>
      </c>
      <c r="F805" s="46" t="n">
        <v>117.8449</v>
      </c>
      <c r="G805" s="46" t="n">
        <v>119.4716</v>
      </c>
      <c r="H805" s="46" t="n">
        <v>119.4397</v>
      </c>
      <c r="I805" s="46" t="n">
        <v>120.459</v>
      </c>
      <c r="J805" s="47" t="str">
        <f aca="false">IF(MIN(E805:I805)=E805,$E$2,IF(MIN(E805:I805)=F805,$F$2,IF(MIN(E805:I805)=G805,$G$2,IF(MIN(E805:I805)=H805,$H$2,IF(MIN(E805:I805)=I805,$I$2)))))</f>
        <v>200D</v>
      </c>
      <c r="K805" s="47" t="str">
        <f aca="false">IF(MAX(E805:I805)=E805,$E$2,IF(MAX(E805:I805)=F805,$F$2,IF(MAX(E805:I805)=G805,$G$2,IF(MAX(E805:I805)=H805,$H$2,IF(MAX(E805:I805)=I805,$I$2)))))</f>
        <v>10D</v>
      </c>
      <c r="L805" s="4" t="n">
        <f aca="false">IF(MAX(E805:I805)=H805,1,0)</f>
        <v>0</v>
      </c>
      <c r="M805" s="4" t="n">
        <f aca="false">IF(MAX(E805:I805)=I805,1,0)</f>
        <v>1</v>
      </c>
      <c r="O805" s="4" t="n">
        <f aca="false">IF(CN805&gt;E805,1,0)</f>
        <v>1</v>
      </c>
      <c r="P805" s="4" t="n">
        <f aca="false">IF(CN805&gt;F805,1,0)</f>
        <v>1</v>
      </c>
      <c r="Q805" s="4" t="n">
        <f aca="false">IF(CN805&gt;G805,1,0)</f>
        <v>1</v>
      </c>
      <c r="R805" s="4" t="n">
        <f aca="false">IF(CN805&gt;H805,1,0)</f>
        <v>1</v>
      </c>
      <c r="S805" s="4" t="n">
        <f aca="false">IF(CN805&gt;I805,1,0)</f>
        <v>1</v>
      </c>
      <c r="T805" s="25" t="n">
        <f aca="false">IF(AND(AND(R805=0,S805=0,Q805=0),OR(S804=1,S803=1,S802=1)),1,0)</f>
        <v>0</v>
      </c>
      <c r="U805" s="13" t="n">
        <f aca="false">SUM(CM804:CM805)</f>
        <v>-8.22836046886488E-005</v>
      </c>
      <c r="AV805" s="0"/>
      <c r="AW805" s="55" t="n">
        <f aca="false">IF(EC805&gt;$AW$2,1,0)</f>
        <v>0</v>
      </c>
      <c r="AX805" s="0" t="n">
        <f aca="false">IF(AND(I805&gt;G805,I804&lt;G804),1,IF(OR(AND(I805&gt;F805,I804&lt;F804),AND(I805&gt;E805,I804&lt;E804)),1,0))</f>
        <v>0</v>
      </c>
      <c r="AY805" s="0" t="n">
        <f aca="false">IF(K804="10D",1,0)</f>
        <v>1</v>
      </c>
      <c r="AZ805" s="0" t="n">
        <f aca="false">IF(AND(I805&gt;G805,I804&lt;G804,I805&gt;F805,I804&gt;F804,I805&gt;E805,I804&gt;E804),1,0)</f>
        <v>0</v>
      </c>
      <c r="BA805" s="56" t="n">
        <f aca="false">IF(G805&gt;H805,1,0)</f>
        <v>1</v>
      </c>
      <c r="BB805" s="56" t="n">
        <f aca="false">IF(I805&lt;F805,1,0)</f>
        <v>0</v>
      </c>
      <c r="BC805" s="0" t="n">
        <f aca="false">IF(AND(SUM(AW804:AX804)=2,AY805=1),1,IF(SUM(AX803:AX805)=0,0,IF(AND(OR(AW803=1,AX803=1),OR(AW804=1,AX804=1),AY805=1),1,IF(AND(SUM(AW805:AY805)=2,SUM(AW803:AX803)=2,AX803=1),1,0))))</f>
        <v>0</v>
      </c>
      <c r="BD805" s="57" t="str">
        <f aca="false">IF(BC805=0,"",IF(AND(BC805=1,AZ805=0,AZ804=0,AZ803=0),1,IF(AND(BC805=1,OR(AZ805=1,AZ804=1,AZ803)),IF(BA805=1,1,0))))</f>
        <v/>
      </c>
      <c r="BE805" s="50" t="str">
        <f aca="false">IF(AND(BD805=1,BD804=1),0,IF(BD805=1,SUM(CM806:CM844),""))</f>
        <v/>
      </c>
      <c r="BF805" s="20" t="str">
        <f aca="false">IF(AND(BB805=1,BB804=1,BE764&lt;&gt;0),"",IF(AND(BB804=0,BB805=1),BF804,IF(AND(BB805=1,BB804=1),BF804,IF(AND(BF804="",BE804="",OR(BD804=0,BD804="")),"",IF(AND(BF804="",BE765=0),"",IF(AND(BE765&lt;&gt;"",BF804=BE765),"",IF(AND(BD804=1,BE804&lt;&gt;0),CM805,IF(BF804&lt;&gt;0,BF804+CM805,IF(BF804="","")))))))))</f>
        <v/>
      </c>
      <c r="BI805" s="0"/>
      <c r="BU805" s="0"/>
      <c r="BZ805" s="49"/>
      <c r="CG805" s="13"/>
      <c r="CH805" s="40"/>
      <c r="CI805" s="13"/>
      <c r="CL805" s="6" t="n">
        <f aca="false">C805</f>
        <v>38414</v>
      </c>
      <c r="CM805" s="13" t="n">
        <f aca="false">CN805/CN804-1</f>
        <v>0.00041264339357916</v>
      </c>
      <c r="CN805" s="4" t="n">
        <v>121.22</v>
      </c>
      <c r="CO805" s="13" t="n">
        <f aca="false">CN805/CN800-1</f>
        <v>0.00815036593479701</v>
      </c>
      <c r="CY805" s="4" t="n">
        <v>121.66</v>
      </c>
      <c r="CZ805" s="4" t="n">
        <v>121.22</v>
      </c>
      <c r="DA805" s="33" t="n">
        <f aca="false">CZ805-CN805</f>
        <v>0</v>
      </c>
      <c r="DB805" s="16" t="n">
        <f aca="false">CZ805/CY805-1</f>
        <v>-0.0036166365280289</v>
      </c>
      <c r="DC805" s="15" t="n">
        <f aca="false">CY805/CZ804-1</f>
        <v>0.00404390525707687</v>
      </c>
      <c r="DD805" s="15" t="n">
        <f aca="false">CZ805/CZ804-1</f>
        <v>0.00041264339357916</v>
      </c>
      <c r="DE805" s="34" t="str">
        <f aca="false">IF(CW805=0,"",-DC805*CS805)</f>
        <v/>
      </c>
      <c r="DY805" s="6"/>
      <c r="EB805" s="6" t="n">
        <f aca="false">CL805</f>
        <v>38414</v>
      </c>
      <c r="EC805" s="13" t="n">
        <f aca="false">SUM(CM803:CM805)</f>
        <v>0.00489160348807449</v>
      </c>
    </row>
    <row r="806" customFormat="false" ht="15" hidden="false" customHeight="false" outlineLevel="0" collapsed="false">
      <c r="A806" s="0" t="n">
        <f aca="false">IF(FR806=1,CZ806,0)</f>
        <v>0</v>
      </c>
      <c r="C806" s="6" t="n">
        <v>38415</v>
      </c>
      <c r="D806" s="0" t="n">
        <f aca="false">IF(E806&gt;E805,1,)</f>
        <v>1</v>
      </c>
      <c r="E806" s="46" t="n">
        <v>114.8157</v>
      </c>
      <c r="F806" s="46" t="n">
        <v>117.9425</v>
      </c>
      <c r="G806" s="46" t="n">
        <v>119.5184</v>
      </c>
      <c r="H806" s="46" t="n">
        <v>119.614</v>
      </c>
      <c r="I806" s="46" t="n">
        <v>120.709</v>
      </c>
      <c r="J806" s="47" t="str">
        <f aca="false">IF(MIN(E806:I806)=E806,$E$2,IF(MIN(E806:I806)=F806,$F$2,IF(MIN(E806:I806)=G806,$G$2,IF(MIN(E806:I806)=H806,$H$2,IF(MIN(E806:I806)=I806,$I$2)))))</f>
        <v>200D</v>
      </c>
      <c r="K806" s="47" t="str">
        <f aca="false">IF(MAX(E806:I806)=E806,$E$2,IF(MAX(E806:I806)=F806,$F$2,IF(MAX(E806:I806)=G806,$G$2,IF(MAX(E806:I806)=H806,$H$2,IF(MAX(E806:I806)=I806,$I$2)))))</f>
        <v>10D</v>
      </c>
      <c r="L806" s="4" t="n">
        <f aca="false">IF(MAX(E806:I806)=H806,1,0)</f>
        <v>0</v>
      </c>
      <c r="M806" s="4" t="n">
        <f aca="false">IF(MAX(E806:I806)=I806,1,0)</f>
        <v>1</v>
      </c>
      <c r="O806" s="4" t="n">
        <f aca="false">IF(CN806&gt;E806,1,0)</f>
        <v>1</v>
      </c>
      <c r="P806" s="4" t="n">
        <f aca="false">IF(CN806&gt;F806,1,0)</f>
        <v>1</v>
      </c>
      <c r="Q806" s="4" t="n">
        <f aca="false">IF(CN806&gt;G806,1,0)</f>
        <v>1</v>
      </c>
      <c r="R806" s="4" t="n">
        <f aca="false">IF(CN806&gt;H806,1,0)</f>
        <v>1</v>
      </c>
      <c r="S806" s="4" t="n">
        <f aca="false">IF(CN806&gt;I806,1,0)</f>
        <v>1</v>
      </c>
      <c r="T806" s="25" t="n">
        <f aca="false">IF(AND(AND(R806=0,S806=0,Q806=0),OR(S805=1,S804=1,S803=1)),1,0)</f>
        <v>0</v>
      </c>
      <c r="U806" s="13" t="n">
        <f aca="false">SUM(CM805:CM806)</f>
        <v>0.0128693337087087</v>
      </c>
      <c r="AV806" s="0"/>
      <c r="AW806" s="55" t="n">
        <f aca="false">IF(EC806&gt;$AW$2,1,0)</f>
        <v>1</v>
      </c>
      <c r="AX806" s="0" t="n">
        <f aca="false">IF(AND(I806&gt;G806,I805&lt;G805),1,IF(OR(AND(I806&gt;F806,I805&lt;F805),AND(I806&gt;E806,I805&lt;E805)),1,0))</f>
        <v>0</v>
      </c>
      <c r="AY806" s="0" t="n">
        <f aca="false">IF(K805="10D",1,0)</f>
        <v>1</v>
      </c>
      <c r="AZ806" s="0" t="n">
        <f aca="false">IF(AND(I806&gt;G806,I805&lt;G805,I806&gt;F806,I805&gt;F805,I806&gt;E806,I805&gt;E805),1,0)</f>
        <v>0</v>
      </c>
      <c r="BA806" s="56" t="n">
        <f aca="false">IF(G806&gt;H806,1,0)</f>
        <v>0</v>
      </c>
      <c r="BB806" s="56" t="n">
        <f aca="false">IF(I806&lt;F806,1,0)</f>
        <v>0</v>
      </c>
      <c r="BC806" s="0" t="n">
        <f aca="false">IF(AND(SUM(AW805:AX805)=2,AY806=1),1,IF(SUM(AX804:AX806)=0,0,IF(AND(OR(AW804=1,AX804=1),OR(AW805=1,AX805=1),AY806=1),1,IF(AND(SUM(AW806:AY806)=2,SUM(AW804:AX804)=2,AX804=1),1,0))))</f>
        <v>0</v>
      </c>
      <c r="BD806" s="57" t="str">
        <f aca="false">IF(BC806=0,"",IF(AND(BC806=1,AZ806=0,AZ805=0,AZ804=0),1,IF(AND(BC806=1,OR(AZ806=1,AZ805=1,AZ804)),IF(BA806=1,1,0))))</f>
        <v/>
      </c>
      <c r="BE806" s="50" t="str">
        <f aca="false">IF(AND(BD806=1,BD805=1),0,IF(BD806=1,SUM(CM807:CM845),""))</f>
        <v/>
      </c>
      <c r="BF806" s="20" t="str">
        <f aca="false">IF(AND(BB806=1,BB805=1,BE765&lt;&gt;0),"",IF(AND(BB805=0,BB806=1),BF805,IF(AND(BB806=1,BB805=1),BF805,IF(AND(BF805="",BE805="",OR(BD805=0,BD805="")),"",IF(AND(BF805="",BE766=0),"",IF(AND(BE766&lt;&gt;"",BF805=BE766),"",IF(AND(BD805=1,BE805&lt;&gt;0),CM806,IF(BF805&lt;&gt;0,BF805+CM806,IF(BF805="","")))))))))</f>
        <v/>
      </c>
      <c r="BI806" s="0"/>
      <c r="BU806" s="0"/>
      <c r="BZ806" s="49"/>
      <c r="CG806" s="13"/>
      <c r="CH806" s="40"/>
      <c r="CI806" s="13"/>
      <c r="CL806" s="6" t="n">
        <f aca="false">C806</f>
        <v>38415</v>
      </c>
      <c r="CM806" s="13" t="n">
        <f aca="false">CN806/CN805-1</f>
        <v>0.0124566903151295</v>
      </c>
      <c r="CN806" s="4" t="n">
        <v>122.73</v>
      </c>
      <c r="CO806" s="13" t="n">
        <f aca="false">CN806/CN801-1</f>
        <v>0.0107057564028659</v>
      </c>
      <c r="CY806" s="4" t="n">
        <v>122.05</v>
      </c>
      <c r="CZ806" s="4" t="n">
        <v>122.73</v>
      </c>
      <c r="DA806" s="33" t="n">
        <f aca="false">CZ806-CN806</f>
        <v>0</v>
      </c>
      <c r="DB806" s="16" t="n">
        <f aca="false">CZ806/CY806-1</f>
        <v>0.00557148709545263</v>
      </c>
      <c r="DC806" s="15" t="n">
        <f aca="false">CY806/CZ805-1</f>
        <v>0.00684705494142879</v>
      </c>
      <c r="DD806" s="15" t="n">
        <f aca="false">CZ806/CZ805-1</f>
        <v>0.0124566903151295</v>
      </c>
      <c r="DE806" s="34" t="str">
        <f aca="false">IF(CW806=0,"",-DC806*CS806)</f>
        <v/>
      </c>
      <c r="DY806" s="6"/>
      <c r="EB806" s="6" t="n">
        <f aca="false">CL806</f>
        <v>38415</v>
      </c>
      <c r="EC806" s="13" t="n">
        <f aca="false">SUM(CM804:CM806)</f>
        <v>0.0123744067104409</v>
      </c>
    </row>
    <row r="807" customFormat="false" ht="15" hidden="false" customHeight="false" outlineLevel="0" collapsed="false">
      <c r="A807" s="0" t="n">
        <f aca="false">IF(FR807=1,CZ807,0)</f>
        <v>0</v>
      </c>
      <c r="C807" s="6" t="n">
        <v>38418</v>
      </c>
      <c r="D807" s="0" t="n">
        <f aca="false">IF(E807&gt;E806,1,)</f>
        <v>1</v>
      </c>
      <c r="E807" s="46" t="n">
        <v>114.8833</v>
      </c>
      <c r="F807" s="46" t="n">
        <v>118.0451</v>
      </c>
      <c r="G807" s="46" t="n">
        <v>119.5606</v>
      </c>
      <c r="H807" s="46" t="n">
        <v>119.8143</v>
      </c>
      <c r="I807" s="46" t="n">
        <v>120.949</v>
      </c>
      <c r="J807" s="47" t="str">
        <f aca="false">IF(MIN(E807:I807)=E807,$E$2,IF(MIN(E807:I807)=F807,$F$2,IF(MIN(E807:I807)=G807,$G$2,IF(MIN(E807:I807)=H807,$H$2,IF(MIN(E807:I807)=I807,$I$2)))))</f>
        <v>200D</v>
      </c>
      <c r="K807" s="47" t="str">
        <f aca="false">IF(MAX(E807:I807)=E807,$E$2,IF(MAX(E807:I807)=F807,$F$2,IF(MAX(E807:I807)=G807,$G$2,IF(MAX(E807:I807)=H807,$H$2,IF(MAX(E807:I807)=I807,$I$2)))))</f>
        <v>10D</v>
      </c>
      <c r="L807" s="4" t="n">
        <f aca="false">IF(MAX(E807:I807)=H807,1,0)</f>
        <v>0</v>
      </c>
      <c r="M807" s="4" t="n">
        <f aca="false">IF(MAX(E807:I807)=I807,1,0)</f>
        <v>1</v>
      </c>
      <c r="O807" s="4" t="n">
        <f aca="false">IF(CN807&gt;E807,1,0)</f>
        <v>1</v>
      </c>
      <c r="P807" s="4" t="n">
        <f aca="false">IF(CN807&gt;F807,1,0)</f>
        <v>1</v>
      </c>
      <c r="Q807" s="4" t="n">
        <f aca="false">IF(CN807&gt;G807,1,0)</f>
        <v>1</v>
      </c>
      <c r="R807" s="4" t="n">
        <f aca="false">IF(CN807&gt;H807,1,0)</f>
        <v>1</v>
      </c>
      <c r="S807" s="4" t="n">
        <f aca="false">IF(CN807&gt;I807,1,0)</f>
        <v>1</v>
      </c>
      <c r="T807" s="25" t="n">
        <f aca="false">IF(AND(AND(R807=0,S807=0,Q807=0),OR(S806=1,S805=1,S804=1)),1,0)</f>
        <v>0</v>
      </c>
      <c r="U807" s="13" t="n">
        <f aca="false">SUM(CM806:CM807)</f>
        <v>0.0129455683400623</v>
      </c>
      <c r="AV807" s="0"/>
      <c r="AW807" s="55" t="n">
        <f aca="false">IF(EC807&gt;$AW$2,1,0)</f>
        <v>1</v>
      </c>
      <c r="AX807" s="0" t="n">
        <f aca="false">IF(AND(I807&gt;G807,I806&lt;G806),1,IF(OR(AND(I807&gt;F807,I806&lt;F806),AND(I807&gt;E807,I806&lt;E806)),1,0))</f>
        <v>0</v>
      </c>
      <c r="AY807" s="0" t="n">
        <f aca="false">IF(K806="10D",1,0)</f>
        <v>1</v>
      </c>
      <c r="AZ807" s="0" t="n">
        <f aca="false">IF(AND(I807&gt;G807,I806&lt;G806,I807&gt;F807,I806&gt;F806,I807&gt;E807,I806&gt;E806),1,0)</f>
        <v>0</v>
      </c>
      <c r="BA807" s="56" t="n">
        <f aca="false">IF(G807&gt;H807,1,0)</f>
        <v>0</v>
      </c>
      <c r="BB807" s="56" t="n">
        <f aca="false">IF(I807&lt;F807,1,0)</f>
        <v>0</v>
      </c>
      <c r="BC807" s="0" t="n">
        <f aca="false">IF(AND(SUM(AW806:AX806)=2,AY807=1),1,IF(SUM(AX805:AX807)=0,0,IF(AND(OR(AW805=1,AX805=1),OR(AW806=1,AX806=1),AY807=1),1,IF(AND(SUM(AW807:AY807)=2,SUM(AW805:AX805)=2,AX805=1),1,0))))</f>
        <v>0</v>
      </c>
      <c r="BD807" s="57" t="str">
        <f aca="false">IF(BC807=0,"",IF(AND(BC807=1,AZ807=0,AZ806=0,AZ805=0),1,IF(AND(BC807=1,OR(AZ807=1,AZ806=1,AZ805)),IF(BA807=1,1,0))))</f>
        <v/>
      </c>
      <c r="BE807" s="50" t="str">
        <f aca="false">IF(AND(BD807=1,BD806=1),0,IF(BD807=1,SUM(CM808:CM846),""))</f>
        <v/>
      </c>
      <c r="BF807" s="20" t="str">
        <f aca="false">IF(AND(BB807=1,BB806=1,BE766&lt;&gt;0),"",IF(AND(BB806=0,BB807=1),BF806,IF(AND(BB807=1,BB806=1),BF806,IF(AND(BF806="",BE806="",OR(BD806=0,BD806="")),"",IF(AND(BF806="",BE767=0),"",IF(AND(BE767&lt;&gt;"",BF806=BE767),"",IF(AND(BD806=1,BE806&lt;&gt;0),CM807,IF(BF806&lt;&gt;0,BF806+CM807,IF(BF806="","")))))))))</f>
        <v/>
      </c>
      <c r="BI807" s="0"/>
      <c r="BU807" s="0"/>
      <c r="BZ807" s="49"/>
      <c r="CG807" s="13"/>
      <c r="CH807" s="40"/>
      <c r="CI807" s="13"/>
      <c r="CL807" s="6" t="n">
        <f aca="false">C807</f>
        <v>38418</v>
      </c>
      <c r="CM807" s="13" t="n">
        <f aca="false">CN807/CN806-1</f>
        <v>0.000488878024932804</v>
      </c>
      <c r="CN807" s="4" t="n">
        <v>122.79</v>
      </c>
      <c r="CO807" s="13" t="n">
        <f aca="false">CN807/CN802-1</f>
        <v>0.017905993533947</v>
      </c>
      <c r="CY807" s="4" t="n">
        <v>122.66</v>
      </c>
      <c r="CZ807" s="4" t="n">
        <v>122.79</v>
      </c>
      <c r="DA807" s="33" t="n">
        <f aca="false">CZ807-CN807</f>
        <v>0</v>
      </c>
      <c r="DB807" s="16" t="n">
        <f aca="false">CZ807/CY807-1</f>
        <v>0.00105984020870697</v>
      </c>
      <c r="DC807" s="15" t="n">
        <f aca="false">CY807/CZ806-1</f>
        <v>-0.000570357695754975</v>
      </c>
      <c r="DD807" s="15" t="n">
        <f aca="false">CZ807/CZ806-1</f>
        <v>0.000488878024932804</v>
      </c>
      <c r="DE807" s="34" t="str">
        <f aca="false">IF(CW807=0,"",-DC807*CS807)</f>
        <v/>
      </c>
      <c r="DY807" s="6"/>
      <c r="EB807" s="6" t="n">
        <f aca="false">CL807</f>
        <v>38418</v>
      </c>
      <c r="EC807" s="13" t="n">
        <f aca="false">SUM(CM805:CM807)</f>
        <v>0.0133582117336415</v>
      </c>
    </row>
    <row r="808" customFormat="false" ht="15" hidden="false" customHeight="false" outlineLevel="0" collapsed="false">
      <c r="A808" s="0" t="n">
        <f aca="false">IF(FR808=1,CZ808,0)</f>
        <v>0</v>
      </c>
      <c r="C808" s="6" t="n">
        <v>38419</v>
      </c>
      <c r="D808" s="0" t="n">
        <f aca="false">IF(E808&gt;E807,1,)</f>
        <v>1</v>
      </c>
      <c r="E808" s="46" t="n">
        <v>114.9468</v>
      </c>
      <c r="F808" s="46" t="n">
        <v>118.153</v>
      </c>
      <c r="G808" s="46" t="n">
        <v>119.5918</v>
      </c>
      <c r="H808" s="46" t="n">
        <v>120.007</v>
      </c>
      <c r="I808" s="46" t="n">
        <v>121.322</v>
      </c>
      <c r="J808" s="47" t="str">
        <f aca="false">IF(MIN(E808:I808)=E808,$E$2,IF(MIN(E808:I808)=F808,$F$2,IF(MIN(E808:I808)=G808,$G$2,IF(MIN(E808:I808)=H808,$H$2,IF(MIN(E808:I808)=I808,$I$2)))))</f>
        <v>200D</v>
      </c>
      <c r="K808" s="47" t="str">
        <f aca="false">IF(MAX(E808:I808)=E808,$E$2,IF(MAX(E808:I808)=F808,$F$2,IF(MAX(E808:I808)=G808,$G$2,IF(MAX(E808:I808)=H808,$H$2,IF(MAX(E808:I808)=I808,$I$2)))))</f>
        <v>10D</v>
      </c>
      <c r="L808" s="4" t="n">
        <f aca="false">IF(MAX(E808:I808)=H808,1,0)</f>
        <v>0</v>
      </c>
      <c r="M808" s="4" t="n">
        <f aca="false">IF(MAX(E808:I808)=I808,1,0)</f>
        <v>1</v>
      </c>
      <c r="O808" s="4" t="n">
        <f aca="false">IF(CN808&gt;E808,1,0)</f>
        <v>1</v>
      </c>
      <c r="P808" s="4" t="n">
        <f aca="false">IF(CN808&gt;F808,1,0)</f>
        <v>1</v>
      </c>
      <c r="Q808" s="4" t="n">
        <f aca="false">IF(CN808&gt;G808,1,0)</f>
        <v>1</v>
      </c>
      <c r="R808" s="4" t="n">
        <f aca="false">IF(CN808&gt;H808,1,0)</f>
        <v>1</v>
      </c>
      <c r="S808" s="4" t="n">
        <f aca="false">IF(CN808&gt;I808,1,0)</f>
        <v>1</v>
      </c>
      <c r="T808" s="25" t="n">
        <f aca="false">IF(AND(AND(R808=0,S808=0,Q808=0),OR(S807=1,S806=1,S805=1)),1,0)</f>
        <v>0</v>
      </c>
      <c r="U808" s="13" t="n">
        <f aca="false">SUM(CM807:CM808)</f>
        <v>-0.00325735538169647</v>
      </c>
      <c r="AV808" s="0"/>
      <c r="AW808" s="55" t="n">
        <f aca="false">IF(EC808&gt;$AW$2,1,0)</f>
        <v>0</v>
      </c>
      <c r="AX808" s="0" t="n">
        <f aca="false">IF(AND(I808&gt;G808,I807&lt;G807),1,IF(OR(AND(I808&gt;F808,I807&lt;F807),AND(I808&gt;E808,I807&lt;E807)),1,0))</f>
        <v>0</v>
      </c>
      <c r="AY808" s="0" t="n">
        <f aca="false">IF(K807="10D",1,0)</f>
        <v>1</v>
      </c>
      <c r="AZ808" s="0" t="n">
        <f aca="false">IF(AND(I808&gt;G808,I807&lt;G807,I808&gt;F808,I807&gt;F807,I808&gt;E808,I807&gt;E807),1,0)</f>
        <v>0</v>
      </c>
      <c r="BA808" s="56" t="n">
        <f aca="false">IF(G808&gt;H808,1,0)</f>
        <v>0</v>
      </c>
      <c r="BB808" s="56" t="n">
        <f aca="false">IF(I808&lt;F808,1,0)</f>
        <v>0</v>
      </c>
      <c r="BC808" s="0" t="n">
        <f aca="false">IF(AND(SUM(AW807:AX807)=2,AY808=1),1,IF(SUM(AX806:AX808)=0,0,IF(AND(OR(AW806=1,AX806=1),OR(AW807=1,AX807=1),AY808=1),1,IF(AND(SUM(AW808:AY808)=2,SUM(AW806:AX806)=2,AX806=1),1,0))))</f>
        <v>0</v>
      </c>
      <c r="BD808" s="57" t="str">
        <f aca="false">IF(BC808=0,"",IF(AND(BC808=1,AZ808=0,AZ807=0,AZ806=0),1,IF(AND(BC808=1,OR(AZ808=1,AZ807=1,AZ806)),IF(BA808=1,1,0))))</f>
        <v/>
      </c>
      <c r="BE808" s="50" t="str">
        <f aca="false">IF(AND(BD808=1,BD807=1),0,IF(BD808=1,SUM(CM809:CM847),""))</f>
        <v/>
      </c>
      <c r="BF808" s="20" t="str">
        <f aca="false">IF(AND(BB808=1,BB807=1,BE767&lt;&gt;0),"",IF(AND(BB807=0,BB808=1),BF807,IF(AND(BB808=1,BB807=1),BF807,IF(AND(BF807="",BE807="",OR(BD807=0,BD807="")),"",IF(AND(BF807="",BE768=0),"",IF(AND(BE768&lt;&gt;"",BF807=BE768),"",IF(AND(BD807=1,BE807&lt;&gt;0),CM808,IF(BF807&lt;&gt;0,BF807+CM808,IF(BF807="","")))))))))</f>
        <v/>
      </c>
      <c r="BI808" s="0"/>
      <c r="BU808" s="0"/>
      <c r="BZ808" s="49"/>
      <c r="CG808" s="13"/>
      <c r="CH808" s="40"/>
      <c r="CI808" s="13"/>
      <c r="CL808" s="6" t="n">
        <f aca="false">C808</f>
        <v>38419</v>
      </c>
      <c r="CM808" s="13" t="n">
        <f aca="false">CN808/CN807-1</f>
        <v>-0.00374623340662927</v>
      </c>
      <c r="CN808" s="4" t="n">
        <v>122.33</v>
      </c>
      <c r="CO808" s="13" t="n">
        <f aca="false">CN808/CN803-1</f>
        <v>0.00907366163490875</v>
      </c>
      <c r="CY808" s="4" t="n">
        <v>122.67</v>
      </c>
      <c r="CZ808" s="4" t="n">
        <v>122.33</v>
      </c>
      <c r="DA808" s="33" t="n">
        <f aca="false">CZ808-CN808</f>
        <v>0</v>
      </c>
      <c r="DB808" s="16" t="n">
        <f aca="false">CZ808/CY808-1</f>
        <v>-0.00277166381348337</v>
      </c>
      <c r="DC808" s="15" t="n">
        <f aca="false">CY808/CZ807-1</f>
        <v>-0.000977278279990279</v>
      </c>
      <c r="DD808" s="15" t="n">
        <f aca="false">CZ808/CZ807-1</f>
        <v>-0.00374623340662927</v>
      </c>
      <c r="DE808" s="34" t="str">
        <f aca="false">IF(CW808=0,"",-DC808*CS808)</f>
        <v/>
      </c>
      <c r="DY808" s="6"/>
      <c r="EB808" s="6" t="n">
        <f aca="false">CL808</f>
        <v>38419</v>
      </c>
      <c r="EC808" s="13" t="n">
        <f aca="false">SUM(CM806:CM808)</f>
        <v>0.00919933493343306</v>
      </c>
    </row>
    <row r="809" customFormat="false" ht="15" hidden="false" customHeight="false" outlineLevel="0" collapsed="false">
      <c r="A809" s="0" t="n">
        <f aca="false">IF(FR809=1,CZ809,0)</f>
        <v>0</v>
      </c>
      <c r="C809" s="6" t="n">
        <v>38420</v>
      </c>
      <c r="D809" s="0" t="n">
        <f aca="false">IF(E809&gt;E808,1,)</f>
        <v>1</v>
      </c>
      <c r="E809" s="46" t="n">
        <v>115.0026</v>
      </c>
      <c r="F809" s="46" t="n">
        <v>118.2563</v>
      </c>
      <c r="G809" s="46" t="n">
        <v>119.6008</v>
      </c>
      <c r="H809" s="46" t="n">
        <v>120.1433</v>
      </c>
      <c r="I809" s="46" t="n">
        <v>121.474</v>
      </c>
      <c r="J809" s="47" t="str">
        <f aca="false">IF(MIN(E809:I809)=E809,$E$2,IF(MIN(E809:I809)=F809,$F$2,IF(MIN(E809:I809)=G809,$G$2,IF(MIN(E809:I809)=H809,$H$2,IF(MIN(E809:I809)=I809,$I$2)))))</f>
        <v>200D</v>
      </c>
      <c r="K809" s="47" t="str">
        <f aca="false">IF(MAX(E809:I809)=E809,$E$2,IF(MAX(E809:I809)=F809,$F$2,IF(MAX(E809:I809)=G809,$G$2,IF(MAX(E809:I809)=H809,$H$2,IF(MAX(E809:I809)=I809,$I$2)))))</f>
        <v>10D</v>
      </c>
      <c r="L809" s="4" t="n">
        <f aca="false">IF(MAX(E809:I809)=H809,1,0)</f>
        <v>0</v>
      </c>
      <c r="M809" s="4" t="n">
        <f aca="false">IF(MAX(E809:I809)=I809,1,0)</f>
        <v>1</v>
      </c>
      <c r="O809" s="4" t="n">
        <f aca="false">IF(CN809&gt;E809,1,0)</f>
        <v>1</v>
      </c>
      <c r="P809" s="4" t="n">
        <f aca="false">IF(CN809&gt;F809,1,0)</f>
        <v>1</v>
      </c>
      <c r="Q809" s="4" t="n">
        <f aca="false">IF(CN809&gt;G809,1,0)</f>
        <v>1</v>
      </c>
      <c r="R809" s="4" t="n">
        <f aca="false">IF(CN809&gt;H809,1,0)</f>
        <v>1</v>
      </c>
      <c r="S809" s="4" t="n">
        <f aca="false">IF(CN809&gt;I809,1,0)</f>
        <v>0</v>
      </c>
      <c r="T809" s="25" t="n">
        <f aca="false">IF(AND(AND(R809=0,S809=0,Q809=0),OR(S808=1,S807=1,S806=1)),1,0)</f>
        <v>0</v>
      </c>
      <c r="U809" s="13" t="n">
        <f aca="false">SUM(CM808:CM809)</f>
        <v>-0.0148637025474778</v>
      </c>
      <c r="AV809" s="0"/>
      <c r="AW809" s="55" t="n">
        <f aca="false">IF(EC809&gt;$AW$2,1,0)</f>
        <v>0</v>
      </c>
      <c r="AX809" s="0" t="n">
        <f aca="false">IF(AND(I809&gt;G809,I808&lt;G808),1,IF(OR(AND(I809&gt;F809,I808&lt;F808),AND(I809&gt;E809,I808&lt;E808)),1,0))</f>
        <v>0</v>
      </c>
      <c r="AY809" s="0" t="n">
        <f aca="false">IF(K808="10D",1,0)</f>
        <v>1</v>
      </c>
      <c r="AZ809" s="0" t="n">
        <f aca="false">IF(AND(I809&gt;G809,I808&lt;G808,I809&gt;F809,I808&gt;F808,I809&gt;E809,I808&gt;E808),1,0)</f>
        <v>0</v>
      </c>
      <c r="BA809" s="56" t="n">
        <f aca="false">IF(G809&gt;H809,1,0)</f>
        <v>0</v>
      </c>
      <c r="BB809" s="56" t="n">
        <f aca="false">IF(I809&lt;F809,1,0)</f>
        <v>0</v>
      </c>
      <c r="BC809" s="0" t="n">
        <f aca="false">IF(AND(SUM(AW808:AX808)=2,AY809=1),1,IF(SUM(AX807:AX809)=0,0,IF(AND(OR(AW807=1,AX807=1),OR(AW808=1,AX808=1),AY809=1),1,IF(AND(SUM(AW809:AY809)=2,SUM(AW807:AX807)=2,AX807=1),1,0))))</f>
        <v>0</v>
      </c>
      <c r="BD809" s="57" t="str">
        <f aca="false">IF(BC809=0,"",IF(AND(BC809=1,AZ809=0,AZ808=0,AZ807=0),1,IF(AND(BC809=1,OR(AZ809=1,AZ808=1,AZ807)),IF(BA809=1,1,0))))</f>
        <v/>
      </c>
      <c r="BE809" s="50" t="str">
        <f aca="false">IF(AND(BD809=1,BD808=1),0,IF(BD809=1,SUM(CM810:CM848),""))</f>
        <v/>
      </c>
      <c r="BF809" s="20" t="str">
        <f aca="false">IF(AND(BB809=1,BB808=1,BE768&lt;&gt;0),"",IF(AND(BB808=0,BB809=1),BF808,IF(AND(BB809=1,BB808=1),BF808,IF(AND(BF808="",BE808="",OR(BD808=0,BD808="")),"",IF(AND(BF808="",BE769=0),"",IF(AND(BE769&lt;&gt;"",BF808=BE769),"",IF(AND(BD808=1,BE808&lt;&gt;0),CM809,IF(BF808&lt;&gt;0,BF808+CM809,IF(BF808="","")))))))))</f>
        <v/>
      </c>
      <c r="BI809" s="0"/>
      <c r="BU809" s="0"/>
      <c r="BZ809" s="49"/>
      <c r="CG809" s="13"/>
      <c r="CH809" s="40"/>
      <c r="CI809" s="13"/>
      <c r="CL809" s="6" t="n">
        <f aca="false">C809</f>
        <v>38420</v>
      </c>
      <c r="CM809" s="13" t="n">
        <f aca="false">CN809/CN808-1</f>
        <v>-0.0111174691408485</v>
      </c>
      <c r="CN809" s="4" t="n">
        <v>120.97</v>
      </c>
      <c r="CO809" s="13" t="n">
        <f aca="false">CN809/CN804-1</f>
        <v>-0.00165057357431708</v>
      </c>
      <c r="CY809" s="4" t="n">
        <v>121.97</v>
      </c>
      <c r="CZ809" s="4" t="n">
        <v>120.97</v>
      </c>
      <c r="DA809" s="33" t="n">
        <f aca="false">CZ809-CN809</f>
        <v>0</v>
      </c>
      <c r="DB809" s="16" t="n">
        <f aca="false">CZ809/CY809-1</f>
        <v>-0.00819873739444121</v>
      </c>
      <c r="DC809" s="15" t="n">
        <f aca="false">CY809/CZ808-1</f>
        <v>-0.00294285947845985</v>
      </c>
      <c r="DD809" s="15" t="n">
        <f aca="false">CZ809/CZ808-1</f>
        <v>-0.0111174691408485</v>
      </c>
      <c r="DE809" s="34" t="str">
        <f aca="false">IF(CW809=0,"",-DC809*CS809)</f>
        <v/>
      </c>
      <c r="DY809" s="6"/>
      <c r="EB809" s="6" t="n">
        <f aca="false">CL809</f>
        <v>38420</v>
      </c>
      <c r="EC809" s="13" t="n">
        <f aca="false">SUM(CM807:CM809)</f>
        <v>-0.014374824522545</v>
      </c>
    </row>
    <row r="810" customFormat="false" ht="15" hidden="false" customHeight="false" outlineLevel="0" collapsed="false">
      <c r="A810" s="0" t="n">
        <f aca="false">IF(FR810=1,CZ810,0)</f>
        <v>0</v>
      </c>
      <c r="C810" s="6" t="n">
        <v>38421</v>
      </c>
      <c r="D810" s="0" t="n">
        <f aca="false">IF(E810&gt;E809,1,)</f>
        <v>1</v>
      </c>
      <c r="E810" s="46" t="n">
        <v>115.0575</v>
      </c>
      <c r="F810" s="46" t="n">
        <v>118.3561</v>
      </c>
      <c r="G810" s="46" t="n">
        <v>119.602</v>
      </c>
      <c r="H810" s="46" t="n">
        <v>120.277</v>
      </c>
      <c r="I810" s="46" t="n">
        <v>121.574</v>
      </c>
      <c r="J810" s="47" t="str">
        <f aca="false">IF(MIN(E810:I810)=E810,$E$2,IF(MIN(E810:I810)=F810,$F$2,IF(MIN(E810:I810)=G810,$G$2,IF(MIN(E810:I810)=H810,$H$2,IF(MIN(E810:I810)=I810,$I$2)))))</f>
        <v>200D</v>
      </c>
      <c r="K810" s="47" t="str">
        <f aca="false">IF(MAX(E810:I810)=E810,$E$2,IF(MAX(E810:I810)=F810,$F$2,IF(MAX(E810:I810)=G810,$G$2,IF(MAX(E810:I810)=H810,$H$2,IF(MAX(E810:I810)=I810,$I$2)))))</f>
        <v>10D</v>
      </c>
      <c r="L810" s="4" t="n">
        <f aca="false">IF(MAX(E810:I810)=H810,1,0)</f>
        <v>0</v>
      </c>
      <c r="M810" s="4" t="n">
        <f aca="false">IF(MAX(E810:I810)=I810,1,0)</f>
        <v>1</v>
      </c>
      <c r="O810" s="4" t="n">
        <f aca="false">IF(CN810&gt;E810,1,0)</f>
        <v>1</v>
      </c>
      <c r="P810" s="4" t="n">
        <f aca="false">IF(CN810&gt;F810,1,0)</f>
        <v>1</v>
      </c>
      <c r="Q810" s="4" t="n">
        <f aca="false">IF(CN810&gt;G810,1,0)</f>
        <v>1</v>
      </c>
      <c r="R810" s="4" t="n">
        <f aca="false">IF(CN810&gt;H810,1,0)</f>
        <v>1</v>
      </c>
      <c r="S810" s="4" t="n">
        <f aca="false">IF(CN810&gt;I810,1,0)</f>
        <v>0</v>
      </c>
      <c r="T810" s="25" t="n">
        <f aca="false">IF(AND(AND(R810=0,S810=0,Q810=0),OR(S809=1,S808=1,S807=1)),1,0)</f>
        <v>0</v>
      </c>
      <c r="U810" s="13" t="n">
        <f aca="false">SUM(CM809:CM810)</f>
        <v>-0.00888551080407096</v>
      </c>
      <c r="AV810" s="0"/>
      <c r="AW810" s="55" t="n">
        <f aca="false">IF(EC810&gt;$AW$2,1,0)</f>
        <v>0</v>
      </c>
      <c r="AX810" s="0" t="n">
        <f aca="false">IF(AND(I810&gt;G810,I809&lt;G809),1,IF(OR(AND(I810&gt;F810,I809&lt;F809),AND(I810&gt;E810,I809&lt;E809)),1,0))</f>
        <v>0</v>
      </c>
      <c r="AY810" s="0" t="n">
        <f aca="false">IF(K809="10D",1,0)</f>
        <v>1</v>
      </c>
      <c r="AZ810" s="0" t="n">
        <f aca="false">IF(AND(I810&gt;G810,I809&lt;G809,I810&gt;F810,I809&gt;F809,I810&gt;E810,I809&gt;E809),1,0)</f>
        <v>0</v>
      </c>
      <c r="BA810" s="56" t="n">
        <f aca="false">IF(G810&gt;H810,1,0)</f>
        <v>0</v>
      </c>
      <c r="BB810" s="56" t="n">
        <f aca="false">IF(I810&lt;F810,1,0)</f>
        <v>0</v>
      </c>
      <c r="BC810" s="0" t="n">
        <f aca="false">IF(AND(SUM(AW809:AX809)=2,AY810=1),1,IF(SUM(AX808:AX810)=0,0,IF(AND(OR(AW808=1,AX808=1),OR(AW809=1,AX809=1),AY810=1),1,IF(AND(SUM(AW810:AY810)=2,SUM(AW808:AX808)=2,AX808=1),1,0))))</f>
        <v>0</v>
      </c>
      <c r="BD810" s="57" t="str">
        <f aca="false">IF(BC810=0,"",IF(AND(BC810=1,AZ810=0,AZ809=0,AZ808=0),1,IF(AND(BC810=1,OR(AZ810=1,AZ809=1,AZ808)),IF(BA810=1,1,0))))</f>
        <v/>
      </c>
      <c r="BE810" s="50" t="str">
        <f aca="false">IF(AND(BD810=1,BD809=1),0,IF(BD810=1,SUM(CM811:CM849),""))</f>
        <v/>
      </c>
      <c r="BF810" s="20" t="str">
        <f aca="false">IF(AND(BB810=1,BB809=1,BE769&lt;&gt;0),"",IF(AND(BB809=0,BB810=1),BF809,IF(AND(BB810=1,BB809=1),BF809,IF(AND(BF809="",BE809="",OR(BD809=0,BD809="")),"",IF(AND(BF809="",BE770=0),"",IF(AND(BE770&lt;&gt;"",BF809=BE770),"",IF(AND(BD809=1,BE809&lt;&gt;0),CM810,IF(BF809&lt;&gt;0,BF809+CM810,IF(BF809="","")))))))))</f>
        <v/>
      </c>
      <c r="BI810" s="0"/>
      <c r="BU810" s="0"/>
      <c r="BZ810" s="49"/>
      <c r="CG810" s="13"/>
      <c r="CH810" s="40"/>
      <c r="CI810" s="13"/>
      <c r="CL810" s="6" t="n">
        <f aca="false">C810</f>
        <v>38421</v>
      </c>
      <c r="CM810" s="13" t="n">
        <f aca="false">CN810/CN809-1</f>
        <v>0.00223195833677758</v>
      </c>
      <c r="CN810" s="4" t="n">
        <v>121.24</v>
      </c>
      <c r="CO810" s="13" t="n">
        <f aca="false">CN810/CN805-1</f>
        <v>0.00016498927569697</v>
      </c>
      <c r="CY810" s="4" t="n">
        <v>120.99</v>
      </c>
      <c r="CZ810" s="4" t="n">
        <v>121.24</v>
      </c>
      <c r="DA810" s="33" t="n">
        <f aca="false">CZ810-CN810</f>
        <v>0</v>
      </c>
      <c r="DB810" s="16" t="n">
        <f aca="false">CZ810/CY810-1</f>
        <v>0.0020662864699561</v>
      </c>
      <c r="DC810" s="15" t="n">
        <f aca="false">CY810/CZ809-1</f>
        <v>0.000165330247168694</v>
      </c>
      <c r="DD810" s="15" t="n">
        <f aca="false">CZ810/CZ809-1</f>
        <v>0.00223195833677758</v>
      </c>
      <c r="DE810" s="34" t="str">
        <f aca="false">IF(CW810=0,"",-DC810*CS810)</f>
        <v/>
      </c>
      <c r="DY810" s="6"/>
      <c r="EB810" s="6" t="n">
        <f aca="false">CL810</f>
        <v>38421</v>
      </c>
      <c r="EC810" s="13" t="n">
        <f aca="false">SUM(CM808:CM810)</f>
        <v>-0.0126317442107002</v>
      </c>
    </row>
    <row r="811" customFormat="false" ht="15" hidden="false" customHeight="false" outlineLevel="0" collapsed="false">
      <c r="A811" s="0" t="n">
        <f aca="false">IF(FR811=1,CZ811,0)</f>
        <v>0</v>
      </c>
      <c r="C811" s="6" t="n">
        <v>38422</v>
      </c>
      <c r="D811" s="0" t="n">
        <f aca="false">IF(E811&gt;E810,1,)</f>
        <v>1</v>
      </c>
      <c r="E811" s="46" t="n">
        <v>115.1002</v>
      </c>
      <c r="F811" s="46" t="n">
        <v>118.4432</v>
      </c>
      <c r="G811" s="46" t="n">
        <v>119.5826</v>
      </c>
      <c r="H811" s="46" t="n">
        <v>120.3757</v>
      </c>
      <c r="I811" s="46" t="n">
        <v>121.47</v>
      </c>
      <c r="J811" s="47" t="str">
        <f aca="false">IF(MIN(E811:I811)=E811,$E$2,IF(MIN(E811:I811)=F811,$F$2,IF(MIN(E811:I811)=G811,$G$2,IF(MIN(E811:I811)=H811,$H$2,IF(MIN(E811:I811)=I811,$I$2)))))</f>
        <v>200D</v>
      </c>
      <c r="K811" s="47" t="str">
        <f aca="false">IF(MAX(E811:I811)=E811,$E$2,IF(MAX(E811:I811)=F811,$F$2,IF(MAX(E811:I811)=G811,$G$2,IF(MAX(E811:I811)=H811,$H$2,IF(MAX(E811:I811)=I811,$I$2)))))</f>
        <v>10D</v>
      </c>
      <c r="L811" s="4" t="n">
        <f aca="false">IF(MAX(E811:I811)=H811,1,0)</f>
        <v>0</v>
      </c>
      <c r="M811" s="4" t="n">
        <f aca="false">IF(MAX(E811:I811)=I811,1,0)</f>
        <v>1</v>
      </c>
      <c r="O811" s="4" t="n">
        <f aca="false">IF(CN811&gt;E811,1,0)</f>
        <v>1</v>
      </c>
      <c r="P811" s="4" t="n">
        <f aca="false">IF(CN811&gt;F811,1,0)</f>
        <v>1</v>
      </c>
      <c r="Q811" s="4" t="n">
        <f aca="false">IF(CN811&gt;G811,1,0)</f>
        <v>1</v>
      </c>
      <c r="R811" s="4" t="n">
        <f aca="false">IF(CN811&gt;H811,1,0)</f>
        <v>1</v>
      </c>
      <c r="S811" s="4" t="n">
        <f aca="false">IF(CN811&gt;I811,1,0)</f>
        <v>0</v>
      </c>
      <c r="T811" s="25" t="n">
        <f aca="false">IF(AND(AND(R811=0,S811=0,Q811=0),OR(S810=1,S809=1,S808=1)),1,0)</f>
        <v>0</v>
      </c>
      <c r="U811" s="13" t="n">
        <f aca="false">SUM(CM810:CM811)</f>
        <v>-0.00477892915909828</v>
      </c>
      <c r="AV811" s="0"/>
      <c r="AW811" s="55" t="n">
        <f aca="false">IF(EC811&gt;$AW$2,1,0)</f>
        <v>0</v>
      </c>
      <c r="AX811" s="0" t="n">
        <f aca="false">IF(AND(I811&gt;G811,I810&lt;G810),1,IF(OR(AND(I811&gt;F811,I810&lt;F810),AND(I811&gt;E811,I810&lt;E810)),1,0))</f>
        <v>0</v>
      </c>
      <c r="AY811" s="0" t="n">
        <f aca="false">IF(K810="10D",1,0)</f>
        <v>1</v>
      </c>
      <c r="AZ811" s="0" t="n">
        <f aca="false">IF(AND(I811&gt;G811,I810&lt;G810,I811&gt;F811,I810&gt;F810,I811&gt;E811,I810&gt;E810),1,0)</f>
        <v>0</v>
      </c>
      <c r="BA811" s="56" t="n">
        <f aca="false">IF(G811&gt;H811,1,0)</f>
        <v>0</v>
      </c>
      <c r="BB811" s="56" t="n">
        <f aca="false">IF(I811&lt;F811,1,0)</f>
        <v>0</v>
      </c>
      <c r="BC811" s="0" t="n">
        <f aca="false">IF(AND(SUM(AW810:AX810)=2,AY811=1),1,IF(SUM(AX809:AX811)=0,0,IF(AND(OR(AW809=1,AX809=1),OR(AW810=1,AX810=1),AY811=1),1,IF(AND(SUM(AW811:AY811)=2,SUM(AW809:AX809)=2,AX809=1),1,0))))</f>
        <v>0</v>
      </c>
      <c r="BD811" s="57" t="str">
        <f aca="false">IF(BC811=0,"",IF(AND(BC811=1,AZ811=0,AZ810=0,AZ809=0),1,IF(AND(BC811=1,OR(AZ811=1,AZ810=1,AZ809)),IF(BA811=1,1,0))))</f>
        <v/>
      </c>
      <c r="BE811" s="50" t="str">
        <f aca="false">IF(AND(BD811=1,BD810=1),0,IF(BD811=1,SUM(CM812:CM850),""))</f>
        <v/>
      </c>
      <c r="BF811" s="20" t="str">
        <f aca="false">IF(AND(BB811=1,BB810=1,BE770&lt;&gt;0),"",IF(AND(BB810=0,BB811=1),BF810,IF(AND(BB811=1,BB810=1),BF810,IF(AND(BF810="",BE810="",OR(BD810=0,BD810="")),"",IF(AND(BF810="",BE771=0),"",IF(AND(BE771&lt;&gt;"",BF810=BE771),"",IF(AND(BD810=1,BE810&lt;&gt;0),CM811,IF(BF810&lt;&gt;0,BF810+CM811,IF(BF810="","")))))))))</f>
        <v/>
      </c>
      <c r="BI811" s="0"/>
      <c r="BU811" s="0"/>
      <c r="BZ811" s="49"/>
      <c r="CG811" s="13"/>
      <c r="CH811" s="40"/>
      <c r="CI811" s="13"/>
      <c r="CL811" s="6" t="n">
        <f aca="false">C811</f>
        <v>38422</v>
      </c>
      <c r="CM811" s="13" t="n">
        <f aca="false">CN811/CN810-1</f>
        <v>-0.00701088749587586</v>
      </c>
      <c r="CN811" s="4" t="n">
        <v>120.39</v>
      </c>
      <c r="CO811" s="13" t="n">
        <f aca="false">CN811/CN806-1</f>
        <v>-0.0190662429723785</v>
      </c>
      <c r="CY811" s="4" t="n">
        <v>121.54</v>
      </c>
      <c r="CZ811" s="4" t="n">
        <v>120.39</v>
      </c>
      <c r="DA811" s="33" t="n">
        <f aca="false">CZ811-CN811</f>
        <v>0</v>
      </c>
      <c r="DB811" s="16" t="n">
        <f aca="false">CZ811/CY811-1</f>
        <v>-0.00946190554549942</v>
      </c>
      <c r="DC811" s="15" t="n">
        <f aca="false">CY811/CZ810-1</f>
        <v>0.00247443088089749</v>
      </c>
      <c r="DD811" s="15" t="n">
        <f aca="false">CZ811/CZ810-1</f>
        <v>-0.00701088749587586</v>
      </c>
      <c r="DE811" s="34" t="str">
        <f aca="false">IF(CW811=0,"",-DC811*CS811)</f>
        <v/>
      </c>
      <c r="DY811" s="6"/>
      <c r="EB811" s="6" t="n">
        <f aca="false">CL811</f>
        <v>38422</v>
      </c>
      <c r="EC811" s="13" t="n">
        <f aca="false">SUM(CM809:CM811)</f>
        <v>-0.0158963982999468</v>
      </c>
    </row>
    <row r="812" customFormat="false" ht="15" hidden="false" customHeight="false" outlineLevel="0" collapsed="false">
      <c r="A812" s="0" t="n">
        <f aca="false">IF(FR812=1,CZ812,0)</f>
        <v>0</v>
      </c>
      <c r="C812" s="6" t="n">
        <v>38425</v>
      </c>
      <c r="D812" s="0" t="n">
        <f aca="false">IF(E812&gt;E811,1,)</f>
        <v>1</v>
      </c>
      <c r="E812" s="46" t="n">
        <v>115.1447</v>
      </c>
      <c r="F812" s="46" t="n">
        <v>118.5472</v>
      </c>
      <c r="G812" s="46" t="n">
        <v>119.5828</v>
      </c>
      <c r="H812" s="46" t="n">
        <v>120.4993</v>
      </c>
      <c r="I812" s="46" t="n">
        <v>121.521</v>
      </c>
      <c r="J812" s="47" t="str">
        <f aca="false">IF(MIN(E812:I812)=E812,$E$2,IF(MIN(E812:I812)=F812,$F$2,IF(MIN(E812:I812)=G812,$G$2,IF(MIN(E812:I812)=H812,$H$2,IF(MIN(E812:I812)=I812,$I$2)))))</f>
        <v>200D</v>
      </c>
      <c r="K812" s="47" t="str">
        <f aca="false">IF(MAX(E812:I812)=E812,$E$2,IF(MAX(E812:I812)=F812,$F$2,IF(MAX(E812:I812)=G812,$G$2,IF(MAX(E812:I812)=H812,$H$2,IF(MAX(E812:I812)=I812,$I$2)))))</f>
        <v>10D</v>
      </c>
      <c r="L812" s="4" t="n">
        <f aca="false">IF(MAX(E812:I812)=H812,1,0)</f>
        <v>0</v>
      </c>
      <c r="M812" s="4" t="n">
        <f aca="false">IF(MAX(E812:I812)=I812,1,0)</f>
        <v>1</v>
      </c>
      <c r="O812" s="4" t="n">
        <f aca="false">IF(CN812&gt;E812,1,0)</f>
        <v>1</v>
      </c>
      <c r="P812" s="4" t="n">
        <f aca="false">IF(CN812&gt;F812,1,0)</f>
        <v>1</v>
      </c>
      <c r="Q812" s="4" t="n">
        <f aca="false">IF(CN812&gt;G812,1,0)</f>
        <v>1</v>
      </c>
      <c r="R812" s="4" t="n">
        <f aca="false">IF(CN812&gt;H812,1,0)</f>
        <v>1</v>
      </c>
      <c r="S812" s="4" t="n">
        <f aca="false">IF(CN812&gt;I812,1,0)</f>
        <v>0</v>
      </c>
      <c r="T812" s="25" t="n">
        <f aca="false">IF(AND(AND(R812=0,S812=0,Q812=0),OR(S811=1,S810=1,S809=1)),1,0)</f>
        <v>0</v>
      </c>
      <c r="U812" s="13" t="n">
        <f aca="false">SUM(CM811:CM812)</f>
        <v>-0.000781134194106636</v>
      </c>
      <c r="AV812" s="0"/>
      <c r="AW812" s="55" t="n">
        <f aca="false">IF(EC812&gt;$AW$2,1,0)</f>
        <v>0</v>
      </c>
      <c r="AX812" s="0" t="n">
        <f aca="false">IF(AND(I812&gt;G812,I811&lt;G811),1,IF(OR(AND(I812&gt;F812,I811&lt;F811),AND(I812&gt;E812,I811&lt;E811)),1,0))</f>
        <v>0</v>
      </c>
      <c r="AY812" s="0" t="n">
        <f aca="false">IF(K811="10D",1,0)</f>
        <v>1</v>
      </c>
      <c r="AZ812" s="0" t="n">
        <f aca="false">IF(AND(I812&gt;G812,I811&lt;G811,I812&gt;F812,I811&gt;F811,I812&gt;E812,I811&gt;E811),1,0)</f>
        <v>0</v>
      </c>
      <c r="BA812" s="56" t="n">
        <f aca="false">IF(G812&gt;H812,1,0)</f>
        <v>0</v>
      </c>
      <c r="BB812" s="56" t="n">
        <f aca="false">IF(I812&lt;F812,1,0)</f>
        <v>0</v>
      </c>
      <c r="BC812" s="0" t="n">
        <f aca="false">IF(AND(SUM(AW811:AX811)=2,AY812=1),1,IF(SUM(AX810:AX812)=0,0,IF(AND(OR(AW810=1,AX810=1),OR(AW811=1,AX811=1),AY812=1),1,IF(AND(SUM(AW812:AY812)=2,SUM(AW810:AX810)=2,AX810=1),1,0))))</f>
        <v>0</v>
      </c>
      <c r="BD812" s="57" t="str">
        <f aca="false">IF(BC812=0,"",IF(AND(BC812=1,AZ812=0,AZ811=0,AZ810=0),1,IF(AND(BC812=1,OR(AZ812=1,AZ811=1,AZ810)),IF(BA812=1,1,0))))</f>
        <v/>
      </c>
      <c r="BE812" s="50" t="str">
        <f aca="false">IF(AND(BD812=1,BD811=1),0,IF(BD812=1,SUM(CM813:CM851),""))</f>
        <v/>
      </c>
      <c r="BF812" s="20" t="str">
        <f aca="false">IF(AND(BB812=1,BB811=1,BE771&lt;&gt;0),"",IF(AND(BB811=0,BB812=1),BF811,IF(AND(BB812=1,BB811=1),BF811,IF(AND(BF811="",BE811="",OR(BD811=0,BD811="")),"",IF(AND(BF811="",BE772=0),"",IF(AND(BE772&lt;&gt;"",BF811=BE772),"",IF(AND(BD811=1,BE811&lt;&gt;0),CM812,IF(BF811&lt;&gt;0,BF811+CM812,IF(BF811="","")))))))))</f>
        <v/>
      </c>
      <c r="BI812" s="0"/>
      <c r="BU812" s="0"/>
      <c r="BZ812" s="49"/>
      <c r="CG812" s="13"/>
      <c r="CH812" s="40"/>
      <c r="CI812" s="13"/>
      <c r="CL812" s="6" t="n">
        <f aca="false">C812</f>
        <v>38425</v>
      </c>
      <c r="CM812" s="13" t="n">
        <f aca="false">CN812/CN811-1</f>
        <v>0.00622975330176923</v>
      </c>
      <c r="CN812" s="4" t="n">
        <v>121.14</v>
      </c>
      <c r="CO812" s="13" t="n">
        <f aca="false">CN812/CN807-1</f>
        <v>-0.0134375763498656</v>
      </c>
      <c r="CY812" s="4" t="n">
        <v>120.4</v>
      </c>
      <c r="CZ812" s="4" t="n">
        <v>121.14</v>
      </c>
      <c r="DA812" s="33" t="n">
        <f aca="false">CZ812-CN812</f>
        <v>0</v>
      </c>
      <c r="DB812" s="16" t="n">
        <f aca="false">CZ812/CY812-1</f>
        <v>0.00614617940199325</v>
      </c>
      <c r="DC812" s="15" t="n">
        <f aca="false">CY812/CZ811-1</f>
        <v>8.30633773569733E-005</v>
      </c>
      <c r="DD812" s="15" t="n">
        <f aca="false">CZ812/CZ811-1</f>
        <v>0.00622975330176923</v>
      </c>
      <c r="DE812" s="34" t="str">
        <f aca="false">IF(CW812=0,"",-DC812*CS812)</f>
        <v/>
      </c>
      <c r="DY812" s="6"/>
      <c r="EB812" s="6" t="n">
        <f aca="false">CL812</f>
        <v>38425</v>
      </c>
      <c r="EC812" s="13" t="n">
        <f aca="false">SUM(CM810:CM812)</f>
        <v>0.00145082414267095</v>
      </c>
    </row>
    <row r="813" customFormat="false" ht="15" hidden="false" customHeight="false" outlineLevel="0" collapsed="false">
      <c r="A813" s="0" t="n">
        <f aca="false">IF(FR813=1,CZ813,0)</f>
        <v>0</v>
      </c>
      <c r="C813" s="6" t="n">
        <v>38426</v>
      </c>
      <c r="D813" s="0" t="n">
        <f aca="false">IF(E813&gt;E812,1,)</f>
        <v>1</v>
      </c>
      <c r="E813" s="46" t="n">
        <v>115.181</v>
      </c>
      <c r="F813" s="46" t="n">
        <v>118.6434</v>
      </c>
      <c r="G813" s="46" t="n">
        <v>119.5682</v>
      </c>
      <c r="H813" s="46" t="n">
        <v>120.5653</v>
      </c>
      <c r="I813" s="46" t="n">
        <v>121.412</v>
      </c>
      <c r="J813" s="47" t="str">
        <f aca="false">IF(MIN(E813:I813)=E813,$E$2,IF(MIN(E813:I813)=F813,$F$2,IF(MIN(E813:I813)=G813,$G$2,IF(MIN(E813:I813)=H813,$H$2,IF(MIN(E813:I813)=I813,$I$2)))))</f>
        <v>200D</v>
      </c>
      <c r="K813" s="47" t="str">
        <f aca="false">IF(MAX(E813:I813)=E813,$E$2,IF(MAX(E813:I813)=F813,$F$2,IF(MAX(E813:I813)=G813,$G$2,IF(MAX(E813:I813)=H813,$H$2,IF(MAX(E813:I813)=I813,$I$2)))))</f>
        <v>10D</v>
      </c>
      <c r="L813" s="4" t="n">
        <f aca="false">IF(MAX(E813:I813)=H813,1,0)</f>
        <v>0</v>
      </c>
      <c r="M813" s="4" t="n">
        <f aca="false">IF(MAX(E813:I813)=I813,1,0)</f>
        <v>1</v>
      </c>
      <c r="O813" s="4" t="n">
        <f aca="false">IF(CN813&gt;E813,1,0)</f>
        <v>1</v>
      </c>
      <c r="P813" s="4" t="n">
        <f aca="false">IF(CN813&gt;F813,1,0)</f>
        <v>1</v>
      </c>
      <c r="Q813" s="4" t="n">
        <f aca="false">IF(CN813&gt;G813,1,0)</f>
        <v>1</v>
      </c>
      <c r="R813" s="4" t="n">
        <f aca="false">IF(CN813&gt;H813,1,0)</f>
        <v>0</v>
      </c>
      <c r="S813" s="4" t="n">
        <f aca="false">IF(CN813&gt;I813,1,0)</f>
        <v>0</v>
      </c>
      <c r="T813" s="25" t="n">
        <f aca="false">IF(AND(AND(R813=0,S813=0,Q813=0),OR(S812=1,S811=1,S810=1)),1,0)</f>
        <v>0</v>
      </c>
      <c r="U813" s="13" t="n">
        <f aca="false">SUM(CM812:CM813)</f>
        <v>-0.00202515837067585</v>
      </c>
      <c r="AV813" s="0"/>
      <c r="AW813" s="55" t="n">
        <f aca="false">IF(EC813&gt;$AW$2,1,0)</f>
        <v>0</v>
      </c>
      <c r="AX813" s="0" t="n">
        <f aca="false">IF(AND(I813&gt;G813,I812&lt;G812),1,IF(OR(AND(I813&gt;F813,I812&lt;F812),AND(I813&gt;E813,I812&lt;E812)),1,0))</f>
        <v>0</v>
      </c>
      <c r="AY813" s="0" t="n">
        <f aca="false">IF(K812="10D",1,0)</f>
        <v>1</v>
      </c>
      <c r="AZ813" s="0" t="n">
        <f aca="false">IF(AND(I813&gt;G813,I812&lt;G812,I813&gt;F813,I812&gt;F812,I813&gt;E813,I812&gt;E812),1,0)</f>
        <v>0</v>
      </c>
      <c r="BA813" s="56" t="n">
        <f aca="false">IF(G813&gt;H813,1,0)</f>
        <v>0</v>
      </c>
      <c r="BB813" s="56" t="n">
        <f aca="false">IF(I813&lt;F813,1,0)</f>
        <v>0</v>
      </c>
      <c r="BC813" s="0" t="n">
        <f aca="false">IF(AND(SUM(AW812:AX812)=2,AY813=1),1,IF(SUM(AX811:AX813)=0,0,IF(AND(OR(AW811=1,AX811=1),OR(AW812=1,AX812=1),AY813=1),1,IF(AND(SUM(AW813:AY813)=2,SUM(AW811:AX811)=2,AX811=1),1,0))))</f>
        <v>0</v>
      </c>
      <c r="BD813" s="57" t="str">
        <f aca="false">IF(BC813=0,"",IF(AND(BC813=1,AZ813=0,AZ812=0,AZ811=0),1,IF(AND(BC813=1,OR(AZ813=1,AZ812=1,AZ811)),IF(BA813=1,1,0))))</f>
        <v/>
      </c>
      <c r="BE813" s="50" t="str">
        <f aca="false">IF(AND(BD813=1,BD812=1),0,IF(BD813=1,SUM(CM814:CM852),""))</f>
        <v/>
      </c>
      <c r="BF813" s="20" t="str">
        <f aca="false">IF(AND(BB813=1,BB812=1,BE772&lt;&gt;0),"",IF(AND(BB812=0,BB813=1),BF812,IF(AND(BB813=1,BB812=1),BF812,IF(AND(BF812="",BE812="",OR(BD812=0,BD812="")),"",IF(AND(BF812="",BE773=0),"",IF(AND(BE773&lt;&gt;"",BF812=BE773),"",IF(AND(BD812=1,BE812&lt;&gt;0),CM813,IF(BF812&lt;&gt;0,BF812+CM813,IF(BF812="","")))))))))</f>
        <v/>
      </c>
      <c r="BI813" s="0"/>
      <c r="BU813" s="0"/>
      <c r="BZ813" s="49"/>
      <c r="CG813" s="13"/>
      <c r="CH813" s="40"/>
      <c r="CI813" s="13"/>
      <c r="CL813" s="6" t="n">
        <f aca="false">C813</f>
        <v>38426</v>
      </c>
      <c r="CM813" s="13" t="n">
        <f aca="false">CN813/CN812-1</f>
        <v>-0.00825491167244508</v>
      </c>
      <c r="CN813" s="4" t="n">
        <v>120.14</v>
      </c>
      <c r="CO813" s="13" t="n">
        <f aca="false">CN813/CN808-1</f>
        <v>-0.0179023951606311</v>
      </c>
      <c r="CY813" s="4" t="n">
        <v>121.42</v>
      </c>
      <c r="CZ813" s="4" t="n">
        <v>120.14</v>
      </c>
      <c r="DA813" s="33" t="n">
        <f aca="false">CZ813-CN813</f>
        <v>0</v>
      </c>
      <c r="DB813" s="16" t="n">
        <f aca="false">CZ813/CY813-1</f>
        <v>-0.0105419206061604</v>
      </c>
      <c r="DC813" s="15" t="n">
        <f aca="false">CY813/CZ812-1</f>
        <v>0.00231137526828462</v>
      </c>
      <c r="DD813" s="15" t="n">
        <f aca="false">CZ813/CZ812-1</f>
        <v>-0.00825491167244508</v>
      </c>
      <c r="DE813" s="34" t="str">
        <f aca="false">IF(CW813=0,"",-DC813*CS813)</f>
        <v/>
      </c>
      <c r="DY813" s="6"/>
      <c r="EB813" s="6" t="n">
        <f aca="false">CL813</f>
        <v>38426</v>
      </c>
      <c r="EC813" s="13" t="n">
        <f aca="false">SUM(CM811:CM813)</f>
        <v>-0.00903604586655171</v>
      </c>
    </row>
    <row r="814" customFormat="false" ht="15" hidden="false" customHeight="false" outlineLevel="0" collapsed="false">
      <c r="A814" s="0" t="n">
        <f aca="false">IF(FR814=1,CZ814,0)</f>
        <v>0</v>
      </c>
      <c r="C814" s="6" t="n">
        <v>38427</v>
      </c>
      <c r="D814" s="0" t="n">
        <f aca="false">IF(E814&gt;E813,1,)</f>
        <v>1</v>
      </c>
      <c r="E814" s="46" t="n">
        <v>115.2123</v>
      </c>
      <c r="F814" s="46" t="n">
        <v>118.7222</v>
      </c>
      <c r="G814" s="46" t="n">
        <v>119.5446</v>
      </c>
      <c r="H814" s="46" t="n">
        <v>120.5723</v>
      </c>
      <c r="I814" s="46" t="n">
        <v>121.207</v>
      </c>
      <c r="J814" s="47" t="str">
        <f aca="false">IF(MIN(E814:I814)=E814,$E$2,IF(MIN(E814:I814)=F814,$F$2,IF(MIN(E814:I814)=G814,$G$2,IF(MIN(E814:I814)=H814,$H$2,IF(MIN(E814:I814)=I814,$I$2)))))</f>
        <v>200D</v>
      </c>
      <c r="K814" s="47" t="str">
        <f aca="false">IF(MAX(E814:I814)=E814,$E$2,IF(MAX(E814:I814)=F814,$F$2,IF(MAX(E814:I814)=G814,$G$2,IF(MAX(E814:I814)=H814,$H$2,IF(MAX(E814:I814)=I814,$I$2)))))</f>
        <v>10D</v>
      </c>
      <c r="L814" s="4" t="n">
        <f aca="false">IF(MAX(E814:I814)=H814,1,0)</f>
        <v>0</v>
      </c>
      <c r="M814" s="4" t="n">
        <f aca="false">IF(MAX(E814:I814)=I814,1,0)</f>
        <v>1</v>
      </c>
      <c r="O814" s="4" t="n">
        <f aca="false">IF(CN814&gt;E814,1,0)</f>
        <v>1</v>
      </c>
      <c r="P814" s="4" t="n">
        <f aca="false">IF(CN814&gt;F814,1,0)</f>
        <v>1</v>
      </c>
      <c r="Q814" s="4" t="n">
        <f aca="false">IF(CN814&gt;G814,1,0)</f>
        <v>0</v>
      </c>
      <c r="R814" s="4" t="n">
        <f aca="false">IF(CN814&gt;H814,1,0)</f>
        <v>0</v>
      </c>
      <c r="S814" s="4" t="n">
        <f aca="false">IF(CN814&gt;I814,1,0)</f>
        <v>0</v>
      </c>
      <c r="T814" s="25" t="n">
        <f aca="false">IF(AND(AND(R814=0,S814=0,Q814=0),OR(S813=1,S812=1,S811=1)),1,0)</f>
        <v>0</v>
      </c>
      <c r="U814" s="13" t="n">
        <f aca="false">SUM(CM813:CM814)</f>
        <v>-0.0167450065617408</v>
      </c>
      <c r="AV814" s="0"/>
      <c r="AW814" s="55" t="n">
        <f aca="false">IF(EC814&gt;$AW$2,1,0)</f>
        <v>0</v>
      </c>
      <c r="AX814" s="0" t="n">
        <f aca="false">IF(AND(I814&gt;G814,I813&lt;G813),1,IF(OR(AND(I814&gt;F814,I813&lt;F813),AND(I814&gt;E814,I813&lt;E813)),1,0))</f>
        <v>0</v>
      </c>
      <c r="AY814" s="0" t="n">
        <f aca="false">IF(K813="10D",1,0)</f>
        <v>1</v>
      </c>
      <c r="AZ814" s="0" t="n">
        <f aca="false">IF(AND(I814&gt;G814,I813&lt;G813,I814&gt;F814,I813&gt;F813,I814&gt;E814,I813&gt;E813),1,0)</f>
        <v>0</v>
      </c>
      <c r="BA814" s="56" t="n">
        <f aca="false">IF(G814&gt;H814,1,0)</f>
        <v>0</v>
      </c>
      <c r="BB814" s="56" t="n">
        <f aca="false">IF(I814&lt;F814,1,0)</f>
        <v>0</v>
      </c>
      <c r="BC814" s="0" t="n">
        <f aca="false">IF(AND(SUM(AW813:AX813)=2,AY814=1),1,IF(SUM(AX812:AX814)=0,0,IF(AND(OR(AW812=1,AX812=1),OR(AW813=1,AX813=1),AY814=1),1,IF(AND(SUM(AW814:AY814)=2,SUM(AW812:AX812)=2,AX812=1),1,0))))</f>
        <v>0</v>
      </c>
      <c r="BD814" s="57" t="str">
        <f aca="false">IF(BC814=0,"",IF(AND(BC814=1,AZ814=0,AZ813=0,AZ812=0),1,IF(AND(BC814=1,OR(AZ814=1,AZ813=1,AZ812)),IF(BA814=1,1,0))))</f>
        <v/>
      </c>
      <c r="BE814" s="50" t="str">
        <f aca="false">IF(AND(BD814=1,BD813=1),0,IF(BD814=1,SUM(CM815:CM853),""))</f>
        <v/>
      </c>
      <c r="BF814" s="20" t="str">
        <f aca="false">IF(AND(BB814=1,BB813=1,BE773&lt;&gt;0),"",IF(AND(BB813=0,BB814=1),BF813,IF(AND(BB814=1,BB813=1),BF813,IF(AND(BF813="",BE813="",OR(BD813=0,BD813="")),"",IF(AND(BF813="",BE774=0),"",IF(AND(BE774&lt;&gt;"",BF813=BE774),"",IF(AND(BD813=1,BE813&lt;&gt;0),CM814,IF(BF813&lt;&gt;0,BF813+CM814,IF(BF813="","")))))))))</f>
        <v/>
      </c>
      <c r="BI814" s="0"/>
      <c r="BU814" s="0"/>
      <c r="BZ814" s="49"/>
      <c r="CG814" s="13"/>
      <c r="CH814" s="40"/>
      <c r="CI814" s="13"/>
      <c r="CL814" s="6" t="n">
        <f aca="false">C814</f>
        <v>38427</v>
      </c>
      <c r="CM814" s="13" t="n">
        <f aca="false">CN814/CN813-1</f>
        <v>-0.00849009488929575</v>
      </c>
      <c r="CN814" s="4" t="n">
        <v>119.12</v>
      </c>
      <c r="CO814" s="13" t="n">
        <f aca="false">CN814/CN809-1</f>
        <v>-0.0152930478631065</v>
      </c>
      <c r="CY814" s="4" t="n">
        <v>119.7</v>
      </c>
      <c r="CZ814" s="4" t="n">
        <v>119.12</v>
      </c>
      <c r="DA814" s="33" t="n">
        <f aca="false">CZ814-CN814</f>
        <v>0</v>
      </c>
      <c r="DB814" s="16" t="n">
        <f aca="false">CZ814/CY814-1</f>
        <v>-0.0048454469507101</v>
      </c>
      <c r="DC814" s="15" t="n">
        <f aca="false">CY814/CZ813-1</f>
        <v>-0.00366239387381384</v>
      </c>
      <c r="DD814" s="15" t="n">
        <f aca="false">CZ814/CZ813-1</f>
        <v>-0.00849009488929575</v>
      </c>
      <c r="DE814" s="34" t="str">
        <f aca="false">IF(CW814=0,"",-DC814*CS814)</f>
        <v/>
      </c>
      <c r="DY814" s="6"/>
      <c r="EB814" s="6" t="n">
        <f aca="false">CL814</f>
        <v>38427</v>
      </c>
      <c r="EC814" s="13" t="n">
        <f aca="false">SUM(CM812:CM814)</f>
        <v>-0.0105152532599716</v>
      </c>
    </row>
    <row r="815" customFormat="false" ht="15" hidden="false" customHeight="false" outlineLevel="0" collapsed="false">
      <c r="A815" s="0" t="n">
        <f aca="false">IF(FR815=1,CZ815,0)</f>
        <v>0</v>
      </c>
      <c r="C815" s="6" t="n">
        <v>38428</v>
      </c>
      <c r="D815" s="0" t="n">
        <f aca="false">IF(E815&gt;E814,1,)</f>
        <v>1</v>
      </c>
      <c r="E815" s="46" t="n">
        <v>115.2456</v>
      </c>
      <c r="F815" s="46" t="n">
        <v>118.8159</v>
      </c>
      <c r="G815" s="46" t="n">
        <v>119.5552</v>
      </c>
      <c r="H815" s="46" t="n">
        <v>120.5753</v>
      </c>
      <c r="I815" s="46" t="n">
        <v>121.021</v>
      </c>
      <c r="J815" s="47" t="str">
        <f aca="false">IF(MIN(E815:I815)=E815,$E$2,IF(MIN(E815:I815)=F815,$F$2,IF(MIN(E815:I815)=G815,$G$2,IF(MIN(E815:I815)=H815,$H$2,IF(MIN(E815:I815)=I815,$I$2)))))</f>
        <v>200D</v>
      </c>
      <c r="K815" s="47" t="str">
        <f aca="false">IF(MAX(E815:I815)=E815,$E$2,IF(MAX(E815:I815)=F815,$F$2,IF(MAX(E815:I815)=G815,$G$2,IF(MAX(E815:I815)=H815,$H$2,IF(MAX(E815:I815)=I815,$I$2)))))</f>
        <v>10D</v>
      </c>
      <c r="L815" s="4" t="n">
        <f aca="false">IF(MAX(E815:I815)=H815,1,0)</f>
        <v>0</v>
      </c>
      <c r="M815" s="4" t="n">
        <f aca="false">IF(MAX(E815:I815)=I815,1,0)</f>
        <v>1</v>
      </c>
      <c r="O815" s="4" t="n">
        <f aca="false">IF(CN815&gt;E815,1,0)</f>
        <v>1</v>
      </c>
      <c r="P815" s="4" t="n">
        <f aca="false">IF(CN815&gt;F815,1,0)</f>
        <v>1</v>
      </c>
      <c r="Q815" s="4" t="n">
        <f aca="false">IF(CN815&gt;G815,1,0)</f>
        <v>0</v>
      </c>
      <c r="R815" s="4" t="n">
        <f aca="false">IF(CN815&gt;H815,1,0)</f>
        <v>0</v>
      </c>
      <c r="S815" s="4" t="n">
        <f aca="false">IF(CN815&gt;I815,1,0)</f>
        <v>0</v>
      </c>
      <c r="T815" s="25" t="n">
        <f aca="false">IF(AND(AND(R815=0,S815=0,Q815=0),OR(S814=1,S813=1,S812=1)),1,0)</f>
        <v>0</v>
      </c>
      <c r="U815" s="13" t="n">
        <f aca="false">SUM(CM814:CM815)</f>
        <v>-0.00647531987250594</v>
      </c>
      <c r="AV815" s="0"/>
      <c r="AW815" s="55" t="n">
        <f aca="false">IF(EC815&gt;$AW$2,1,0)</f>
        <v>0</v>
      </c>
      <c r="AX815" s="0" t="n">
        <f aca="false">IF(AND(I815&gt;G815,I814&lt;G814),1,IF(OR(AND(I815&gt;F815,I814&lt;F814),AND(I815&gt;E815,I814&lt;E814)),1,0))</f>
        <v>0</v>
      </c>
      <c r="AY815" s="0" t="n">
        <f aca="false">IF(K814="10D",1,0)</f>
        <v>1</v>
      </c>
      <c r="AZ815" s="0" t="n">
        <f aca="false">IF(AND(I815&gt;G815,I814&lt;G814,I815&gt;F815,I814&gt;F814,I815&gt;E815,I814&gt;E814),1,0)</f>
        <v>0</v>
      </c>
      <c r="BA815" s="56" t="n">
        <f aca="false">IF(G815&gt;H815,1,0)</f>
        <v>0</v>
      </c>
      <c r="BB815" s="56" t="n">
        <f aca="false">IF(I815&lt;F815,1,0)</f>
        <v>0</v>
      </c>
      <c r="BC815" s="0" t="n">
        <f aca="false">IF(AND(SUM(AW814:AX814)=2,AY815=1),1,IF(SUM(AX813:AX815)=0,0,IF(AND(OR(AW813=1,AX813=1),OR(AW814=1,AX814=1),AY815=1),1,IF(AND(SUM(AW815:AY815)=2,SUM(AW813:AX813)=2,AX813=1),1,0))))</f>
        <v>0</v>
      </c>
      <c r="BD815" s="57" t="str">
        <f aca="false">IF(BC815=0,"",IF(AND(BC815=1,AZ815=0,AZ814=0,AZ813=0),1,IF(AND(BC815=1,OR(AZ815=1,AZ814=1,AZ813)),IF(BA815=1,1,0))))</f>
        <v/>
      </c>
      <c r="BE815" s="50" t="str">
        <f aca="false">IF(AND(BD815=1,BD814=1),0,IF(BD815=1,SUM(CM816:CM854),""))</f>
        <v/>
      </c>
      <c r="BF815" s="20" t="str">
        <f aca="false">IF(AND(BB815=1,BB814=1,BE774&lt;&gt;0),"",IF(AND(BB814=0,BB815=1),BF814,IF(AND(BB815=1,BB814=1),BF814,IF(AND(BF814="",BE814="",OR(BD814=0,BD814="")),"",IF(AND(BF814="",BE775=0),"",IF(AND(BE775&lt;&gt;"",BF814=BE775),"",IF(AND(BD814=1,BE814&lt;&gt;0),CM815,IF(BF814&lt;&gt;0,BF814+CM815,IF(BF814="","")))))))))</f>
        <v/>
      </c>
      <c r="BI815" s="0"/>
      <c r="BU815" s="0"/>
      <c r="BZ815" s="49"/>
      <c r="CG815" s="13"/>
      <c r="CH815" s="40"/>
      <c r="CI815" s="13"/>
      <c r="CL815" s="6" t="n">
        <f aca="false">C815</f>
        <v>38428</v>
      </c>
      <c r="CM815" s="13" t="n">
        <f aca="false">CN815/CN814-1</f>
        <v>0.00201477501678982</v>
      </c>
      <c r="CN815" s="4" t="n">
        <v>119.36</v>
      </c>
      <c r="CO815" s="13" t="n">
        <f aca="false">CN815/CN810-1</f>
        <v>-0.0155064335202902</v>
      </c>
      <c r="CY815" s="4" t="n">
        <v>119.31</v>
      </c>
      <c r="CZ815" s="4" t="n">
        <v>119.36</v>
      </c>
      <c r="DA815" s="33" t="n">
        <f aca="false">CZ815-CN815</f>
        <v>0</v>
      </c>
      <c r="DB815" s="16" t="n">
        <f aca="false">CZ815/CY815-1</f>
        <v>0.000419076355711923</v>
      </c>
      <c r="DC815" s="15" t="n">
        <f aca="false">CY815/CZ814-1</f>
        <v>0.00159503022162522</v>
      </c>
      <c r="DD815" s="15" t="n">
        <f aca="false">CZ815/CZ814-1</f>
        <v>0.00201477501678982</v>
      </c>
      <c r="DE815" s="34" t="str">
        <f aca="false">IF(CW815=0,"",-DC815*CS815)</f>
        <v/>
      </c>
      <c r="DY815" s="6"/>
      <c r="EB815" s="6" t="n">
        <f aca="false">CL815</f>
        <v>38428</v>
      </c>
      <c r="EC815" s="13" t="n">
        <f aca="false">SUM(CM813:CM815)</f>
        <v>-0.014730231544951</v>
      </c>
    </row>
    <row r="816" customFormat="false" ht="15" hidden="false" customHeight="false" outlineLevel="0" collapsed="false">
      <c r="A816" s="0" t="n">
        <f aca="false">IF(FR816=1,CZ816,0)</f>
        <v>0</v>
      </c>
      <c r="C816" s="6" t="n">
        <v>38429</v>
      </c>
      <c r="D816" s="0" t="n">
        <f aca="false">IF(E816&gt;E815,1,)</f>
        <v>1</v>
      </c>
      <c r="E816" s="46" t="n">
        <v>115.2726</v>
      </c>
      <c r="F816" s="46" t="n">
        <v>118.9027</v>
      </c>
      <c r="G816" s="46" t="n">
        <v>119.5658</v>
      </c>
      <c r="H816" s="46" t="n">
        <v>120.5563</v>
      </c>
      <c r="I816" s="46" t="n">
        <v>120.602</v>
      </c>
      <c r="J816" s="47" t="str">
        <f aca="false">IF(MIN(E816:I816)=E816,$E$2,IF(MIN(E816:I816)=F816,$F$2,IF(MIN(E816:I816)=G816,$G$2,IF(MIN(E816:I816)=H816,$H$2,IF(MIN(E816:I816)=I816,$I$2)))))</f>
        <v>200D</v>
      </c>
      <c r="K816" s="47" t="str">
        <f aca="false">IF(MAX(E816:I816)=E816,$E$2,IF(MAX(E816:I816)=F816,$F$2,IF(MAX(E816:I816)=G816,$G$2,IF(MAX(E816:I816)=H816,$H$2,IF(MAX(E816:I816)=I816,$I$2)))))</f>
        <v>10D</v>
      </c>
      <c r="L816" s="4" t="n">
        <f aca="false">IF(MAX(E816:I816)=H816,1,0)</f>
        <v>0</v>
      </c>
      <c r="M816" s="4" t="n">
        <f aca="false">IF(MAX(E816:I816)=I816,1,0)</f>
        <v>1</v>
      </c>
      <c r="O816" s="4" t="n">
        <f aca="false">IF(CN816&gt;E816,1,0)</f>
        <v>1</v>
      </c>
      <c r="P816" s="4" t="n">
        <f aca="false">IF(CN816&gt;F816,1,0)</f>
        <v>0</v>
      </c>
      <c r="Q816" s="4" t="n">
        <f aca="false">IF(CN816&gt;G816,1,0)</f>
        <v>0</v>
      </c>
      <c r="R816" s="4" t="n">
        <f aca="false">IF(CN816&gt;H816,1,0)</f>
        <v>0</v>
      </c>
      <c r="S816" s="4" t="n">
        <f aca="false">IF(CN816&gt;I816,1,0)</f>
        <v>0</v>
      </c>
      <c r="T816" s="25" t="n">
        <f aca="false">IF(AND(AND(R816=0,S816=0,Q816=0),OR(S815=1,S814=1,S813=1)),1,0)</f>
        <v>0</v>
      </c>
      <c r="U816" s="13" t="n">
        <f aca="false">SUM(CM815:CM816)</f>
        <v>-0.00485519817355862</v>
      </c>
      <c r="AV816" s="0"/>
      <c r="AW816" s="55" t="n">
        <f aca="false">IF(EC816&gt;$AW$2,1,0)</f>
        <v>0</v>
      </c>
      <c r="AX816" s="0" t="n">
        <f aca="false">IF(AND(I816&gt;G816,I815&lt;G815),1,IF(OR(AND(I816&gt;F816,I815&lt;F815),AND(I816&gt;E816,I815&lt;E815)),1,0))</f>
        <v>0</v>
      </c>
      <c r="AY816" s="0" t="n">
        <f aca="false">IF(K815="10D",1,0)</f>
        <v>1</v>
      </c>
      <c r="AZ816" s="0" t="n">
        <f aca="false">IF(AND(I816&gt;G816,I815&lt;G815,I816&gt;F816,I815&gt;F815,I816&gt;E816,I815&gt;E815),1,0)</f>
        <v>0</v>
      </c>
      <c r="BA816" s="56" t="n">
        <f aca="false">IF(G816&gt;H816,1,0)</f>
        <v>0</v>
      </c>
      <c r="BB816" s="56" t="n">
        <f aca="false">IF(I816&lt;F816,1,0)</f>
        <v>0</v>
      </c>
      <c r="BC816" s="0" t="n">
        <f aca="false">IF(AND(SUM(AW815:AX815)=2,AY816=1),1,IF(SUM(AX814:AX816)=0,0,IF(AND(OR(AW814=1,AX814=1),OR(AW815=1,AX815=1),AY816=1),1,IF(AND(SUM(AW816:AY816)=2,SUM(AW814:AX814)=2,AX814=1),1,0))))</f>
        <v>0</v>
      </c>
      <c r="BD816" s="57" t="str">
        <f aca="false">IF(BC816=0,"",IF(AND(BC816=1,AZ816=0,AZ815=0,AZ814=0),1,IF(AND(BC816=1,OR(AZ816=1,AZ815=1,AZ814)),IF(BA816=1,1,0))))</f>
        <v/>
      </c>
      <c r="BE816" s="50" t="str">
        <f aca="false">IF(AND(BD816=1,BD815=1),0,IF(BD816=1,SUM(CM817:CM855),""))</f>
        <v/>
      </c>
      <c r="BF816" s="20" t="str">
        <f aca="false">IF(AND(BB816=1,BB815=1,BE775&lt;&gt;0),"",IF(AND(BB815=0,BB816=1),BF815,IF(AND(BB816=1,BB815=1),BF815,IF(AND(BF815="",BE815="",OR(BD815=0,BD815="")),"",IF(AND(BF815="",BE776=0),"",IF(AND(BE776&lt;&gt;"",BF815=BE776),"",IF(AND(BD815=1,BE815&lt;&gt;0),CM816,IF(BF815&lt;&gt;0,BF815+CM816,IF(BF815="","")))))))))</f>
        <v/>
      </c>
      <c r="BI816" s="0"/>
      <c r="BU816" s="0"/>
      <c r="BZ816" s="49"/>
      <c r="CG816" s="13"/>
      <c r="CH816" s="40"/>
      <c r="CI816" s="13"/>
      <c r="CL816" s="6" t="n">
        <f aca="false">C816</f>
        <v>38429</v>
      </c>
      <c r="CM816" s="13" t="n">
        <f aca="false">CN816/CN815-1</f>
        <v>-0.00686997319034843</v>
      </c>
      <c r="CN816" s="4" t="n">
        <v>118.54</v>
      </c>
      <c r="CO816" s="13" t="n">
        <f aca="false">CN816/CN811-1</f>
        <v>-0.0153667248110307</v>
      </c>
      <c r="CY816" s="4" t="n">
        <v>119.1</v>
      </c>
      <c r="CZ816" s="4" t="n">
        <v>118.54</v>
      </c>
      <c r="DA816" s="33" t="n">
        <f aca="false">CZ816-CN816</f>
        <v>0</v>
      </c>
      <c r="DB816" s="16" t="n">
        <f aca="false">CZ816/CY816-1</f>
        <v>-0.00470193115029383</v>
      </c>
      <c r="DC816" s="15" t="n">
        <f aca="false">CY816/CZ815-1</f>
        <v>-0.0021782841823057</v>
      </c>
      <c r="DD816" s="15" t="n">
        <f aca="false">CZ816/CZ815-1</f>
        <v>-0.00686997319034843</v>
      </c>
      <c r="DE816" s="34" t="str">
        <f aca="false">IF(CW816=0,"",-DC816*CS816)</f>
        <v/>
      </c>
      <c r="DY816" s="6"/>
      <c r="EB816" s="6" t="n">
        <f aca="false">CL816</f>
        <v>38429</v>
      </c>
      <c r="EC816" s="13" t="n">
        <f aca="false">SUM(CM814:CM816)</f>
        <v>-0.0133452930628544</v>
      </c>
    </row>
    <row r="817" customFormat="false" ht="15" hidden="false" customHeight="false" outlineLevel="0" collapsed="false">
      <c r="A817" s="0" t="n">
        <f aca="false">IF(FR817=1,CZ817,0)</f>
        <v>0</v>
      </c>
      <c r="C817" s="6" t="n">
        <v>38432</v>
      </c>
      <c r="D817" s="0" t="n">
        <f aca="false">IF(E817&gt;E816,1,)</f>
        <v>1</v>
      </c>
      <c r="E817" s="46" t="n">
        <v>115.3027</v>
      </c>
      <c r="F817" s="46" t="n">
        <v>118.9683</v>
      </c>
      <c r="G817" s="46" t="n">
        <v>119.5556</v>
      </c>
      <c r="H817" s="46" t="n">
        <v>120.4853</v>
      </c>
      <c r="I817" s="46" t="n">
        <v>120.133</v>
      </c>
      <c r="J817" s="47" t="str">
        <f aca="false">IF(MIN(E817:I817)=E817,$E$2,IF(MIN(E817:I817)=F817,$F$2,IF(MIN(E817:I817)=G817,$G$2,IF(MIN(E817:I817)=H817,$H$2,IF(MIN(E817:I817)=I817,$I$2)))))</f>
        <v>200D</v>
      </c>
      <c r="K817" s="47" t="str">
        <f aca="false">IF(MAX(E817:I817)=E817,$E$2,IF(MAX(E817:I817)=F817,$F$2,IF(MAX(E817:I817)=G817,$G$2,IF(MAX(E817:I817)=H817,$H$2,IF(MAX(E817:I817)=I817,$I$2)))))</f>
        <v>30D</v>
      </c>
      <c r="L817" s="4" t="n">
        <f aca="false">IF(MAX(E817:I817)=H817,1,0)</f>
        <v>1</v>
      </c>
      <c r="M817" s="4" t="n">
        <f aca="false">IF(MAX(E817:I817)=I817,1,0)</f>
        <v>0</v>
      </c>
      <c r="O817" s="4" t="n">
        <f aca="false">IF(CN817&gt;E817,1,0)</f>
        <v>1</v>
      </c>
      <c r="P817" s="4" t="n">
        <f aca="false">IF(CN817&gt;F817,1,0)</f>
        <v>0</v>
      </c>
      <c r="Q817" s="4" t="n">
        <f aca="false">IF(CN817&gt;G817,1,0)</f>
        <v>0</v>
      </c>
      <c r="R817" s="4" t="n">
        <f aca="false">IF(CN817&gt;H817,1,0)</f>
        <v>0</v>
      </c>
      <c r="S817" s="4" t="n">
        <f aca="false">IF(CN817&gt;I817,1,0)</f>
        <v>0</v>
      </c>
      <c r="T817" s="25" t="n">
        <f aca="false">IF(AND(AND(R817=0,S817=0,Q817=0),OR(S816=1,S815=1,S814=1)),1,0)</f>
        <v>0</v>
      </c>
      <c r="U817" s="13" t="n">
        <f aca="false">SUM(CM816:CM817)</f>
        <v>-0.0105818004216629</v>
      </c>
      <c r="AV817" s="0"/>
      <c r="AW817" s="55" t="n">
        <f aca="false">IF(EC817&gt;$AW$2,1,0)</f>
        <v>0</v>
      </c>
      <c r="AX817" s="0" t="n">
        <f aca="false">IF(AND(I817&gt;G817,I816&lt;G816),1,IF(OR(AND(I817&gt;F817,I816&lt;F816),AND(I817&gt;E817,I816&lt;E816)),1,0))</f>
        <v>0</v>
      </c>
      <c r="AY817" s="0" t="n">
        <f aca="false">IF(K816="10D",1,0)</f>
        <v>1</v>
      </c>
      <c r="AZ817" s="0" t="n">
        <f aca="false">IF(AND(I817&gt;G817,I816&lt;G816,I817&gt;F817,I816&gt;F816,I817&gt;E817,I816&gt;E816),1,0)</f>
        <v>0</v>
      </c>
      <c r="BA817" s="56" t="n">
        <f aca="false">IF(G817&gt;H817,1,0)</f>
        <v>0</v>
      </c>
      <c r="BB817" s="56" t="n">
        <f aca="false">IF(I817&lt;F817,1,0)</f>
        <v>0</v>
      </c>
      <c r="BC817" s="0" t="n">
        <f aca="false">IF(AND(SUM(AW816:AX816)=2,AY817=1),1,IF(SUM(AX815:AX817)=0,0,IF(AND(OR(AW815=1,AX815=1),OR(AW816=1,AX816=1),AY817=1),1,IF(AND(SUM(AW817:AY817)=2,SUM(AW815:AX815)=2,AX815=1),1,0))))</f>
        <v>0</v>
      </c>
      <c r="BD817" s="57" t="str">
        <f aca="false">IF(BC817=0,"",IF(AND(BC817=1,AZ817=0,AZ816=0,AZ815=0),1,IF(AND(BC817=1,OR(AZ817=1,AZ816=1,AZ815)),IF(BA817=1,1,0))))</f>
        <v/>
      </c>
      <c r="BE817" s="50" t="str">
        <f aca="false">IF(AND(BD817=1,BD816=1),0,IF(BD817=1,SUM(CM818:CM856),""))</f>
        <v/>
      </c>
      <c r="BF817" s="20" t="str">
        <f aca="false">IF(AND(BB817=1,BB816=1,BE776&lt;&gt;0),"",IF(AND(BB816=0,BB817=1),BF816,IF(AND(BB817=1,BB816=1),BF816,IF(AND(BF816="",BE816="",OR(BD816=0,BD816="")),"",IF(AND(BF816="",BE777=0),"",IF(AND(BE777&lt;&gt;"",BF816=BE777),"",IF(AND(BD816=1,BE816&lt;&gt;0),CM817,IF(BF816&lt;&gt;0,BF816+CM817,IF(BF816="","")))))))))</f>
        <v/>
      </c>
      <c r="BI817" s="0"/>
      <c r="BU817" s="0"/>
      <c r="BZ817" s="49"/>
      <c r="CG817" s="13"/>
      <c r="CH817" s="40"/>
      <c r="CI817" s="13"/>
      <c r="CL817" s="6" t="n">
        <f aca="false">C817</f>
        <v>38432</v>
      </c>
      <c r="CM817" s="13" t="n">
        <f aca="false">CN817/CN816-1</f>
        <v>-0.00371182723131447</v>
      </c>
      <c r="CN817" s="4" t="n">
        <v>118.1</v>
      </c>
      <c r="CO817" s="13" t="n">
        <f aca="false">CN817/CN812-1</f>
        <v>-0.0250949314842331</v>
      </c>
      <c r="CY817" s="4" t="n">
        <v>118.71</v>
      </c>
      <c r="CZ817" s="4" t="n">
        <v>118.1</v>
      </c>
      <c r="DA817" s="33" t="n">
        <f aca="false">CZ817-CN817</f>
        <v>0</v>
      </c>
      <c r="DB817" s="16" t="n">
        <f aca="false">CZ817/CY817-1</f>
        <v>-0.00513857299300813</v>
      </c>
      <c r="DC817" s="15" t="n">
        <f aca="false">CY817/CZ816-1</f>
        <v>0.00143411506664415</v>
      </c>
      <c r="DD817" s="15" t="n">
        <f aca="false">CZ817/CZ816-1</f>
        <v>-0.00371182723131447</v>
      </c>
      <c r="DE817" s="34" t="str">
        <f aca="false">IF(CW817=0,"",-DC817*CS817)</f>
        <v/>
      </c>
      <c r="DY817" s="6"/>
      <c r="EB817" s="6" t="n">
        <f aca="false">CL817</f>
        <v>38432</v>
      </c>
      <c r="EC817" s="13" t="n">
        <f aca="false">SUM(CM815:CM817)</f>
        <v>-0.00856702540487309</v>
      </c>
    </row>
    <row r="818" customFormat="false" ht="15" hidden="false" customHeight="false" outlineLevel="0" collapsed="false">
      <c r="A818" s="0" t="n">
        <f aca="false">IF(FR818=1,CZ818,0)</f>
        <v>0</v>
      </c>
      <c r="C818" s="6" t="n">
        <v>38433</v>
      </c>
      <c r="D818" s="0" t="n">
        <f aca="false">IF(E818&gt;E817,1,)</f>
        <v>1</v>
      </c>
      <c r="E818" s="46" t="n">
        <v>115.3223</v>
      </c>
      <c r="F818" s="46" t="n">
        <v>119.0085</v>
      </c>
      <c r="G818" s="46" t="n">
        <v>119.5248</v>
      </c>
      <c r="H818" s="46" t="n">
        <v>120.3797</v>
      </c>
      <c r="I818" s="46" t="n">
        <v>119.59</v>
      </c>
      <c r="J818" s="47" t="str">
        <f aca="false">IF(MIN(E818:I818)=E818,$E$2,IF(MIN(E818:I818)=F818,$F$2,IF(MIN(E818:I818)=G818,$G$2,IF(MIN(E818:I818)=H818,$H$2,IF(MIN(E818:I818)=I818,$I$2)))))</f>
        <v>200D</v>
      </c>
      <c r="K818" s="47" t="str">
        <f aca="false">IF(MAX(E818:I818)=E818,$E$2,IF(MAX(E818:I818)=F818,$F$2,IF(MAX(E818:I818)=G818,$G$2,IF(MAX(E818:I818)=H818,$H$2,IF(MAX(E818:I818)=I818,$I$2)))))</f>
        <v>30D</v>
      </c>
      <c r="L818" s="4" t="n">
        <f aca="false">IF(MAX(E818:I818)=H818,1,0)</f>
        <v>1</v>
      </c>
      <c r="M818" s="4" t="n">
        <f aca="false">IF(MAX(E818:I818)=I818,1,0)</f>
        <v>0</v>
      </c>
      <c r="O818" s="4" t="n">
        <f aca="false">IF(CN818&gt;E818,1,0)</f>
        <v>1</v>
      </c>
      <c r="P818" s="4" t="n">
        <f aca="false">IF(CN818&gt;F818,1,0)</f>
        <v>0</v>
      </c>
      <c r="Q818" s="4" t="n">
        <f aca="false">IF(CN818&gt;G818,1,0)</f>
        <v>0</v>
      </c>
      <c r="R818" s="4" t="n">
        <f aca="false">IF(CN818&gt;H818,1,0)</f>
        <v>0</v>
      </c>
      <c r="S818" s="4" t="n">
        <f aca="false">IF(CN818&gt;I818,1,0)</f>
        <v>0</v>
      </c>
      <c r="T818" s="25" t="n">
        <f aca="false">IF(AND(AND(R818=0,S818=0,Q818=0),OR(S817=1,S816=1,S815=1)),1,0)</f>
        <v>0</v>
      </c>
      <c r="U818" s="13" t="n">
        <f aca="false">SUM(CM817:CM818)</f>
        <v>-0.0138727078409672</v>
      </c>
      <c r="AV818" s="0"/>
      <c r="AW818" s="55" t="n">
        <f aca="false">IF(EC818&gt;$AW$2,1,0)</f>
        <v>0</v>
      </c>
      <c r="AX818" s="0" t="n">
        <f aca="false">IF(AND(I818&gt;G818,I817&lt;G817),1,IF(OR(AND(I818&gt;F818,I817&lt;F817),AND(I818&gt;E818,I817&lt;E817)),1,0))</f>
        <v>0</v>
      </c>
      <c r="AY818" s="0" t="n">
        <f aca="false">IF(K817="10D",1,0)</f>
        <v>0</v>
      </c>
      <c r="AZ818" s="0" t="n">
        <f aca="false">IF(AND(I818&gt;G818,I817&lt;G817,I818&gt;F818,I817&gt;F817,I818&gt;E818,I817&gt;E817),1,0)</f>
        <v>0</v>
      </c>
      <c r="BA818" s="56" t="n">
        <f aca="false">IF(G818&gt;H818,1,0)</f>
        <v>0</v>
      </c>
      <c r="BB818" s="56" t="n">
        <f aca="false">IF(I818&lt;F818,1,0)</f>
        <v>0</v>
      </c>
      <c r="BC818" s="0" t="n">
        <f aca="false">IF(AND(SUM(AW817:AX817)=2,AY818=1),1,IF(SUM(AX816:AX818)=0,0,IF(AND(OR(AW816=1,AX816=1),OR(AW817=1,AX817=1),AY818=1),1,IF(AND(SUM(AW818:AY818)=2,SUM(AW816:AX816)=2,AX816=1),1,0))))</f>
        <v>0</v>
      </c>
      <c r="BD818" s="57" t="str">
        <f aca="false">IF(BC818=0,"",IF(AND(BC818=1,AZ818=0,AZ817=0,AZ816=0),1,IF(AND(BC818=1,OR(AZ818=1,AZ817=1,AZ816)),IF(BA818=1,1,0))))</f>
        <v/>
      </c>
      <c r="BE818" s="50" t="str">
        <f aca="false">IF(AND(BD818=1,BD817=1),0,IF(BD818=1,SUM(CM819:CM857),""))</f>
        <v/>
      </c>
      <c r="BF818" s="20" t="str">
        <f aca="false">IF(AND(BB818=1,BB817=1,BE777&lt;&gt;0),"",IF(AND(BB817=0,BB818=1),BF817,IF(AND(BB818=1,BB817=1),BF817,IF(AND(BF817="",BE817="",OR(BD817=0,BD817="")),"",IF(AND(BF817="",BE778=0),"",IF(AND(BE778&lt;&gt;"",BF817=BE778),"",IF(AND(BD817=1,BE817&lt;&gt;0),CM818,IF(BF817&lt;&gt;0,BF817+CM818,IF(BF817="","")))))))))</f>
        <v/>
      </c>
      <c r="BI818" s="0"/>
      <c r="BU818" s="0"/>
      <c r="BZ818" s="49"/>
      <c r="CG818" s="13"/>
      <c r="CH818" s="40"/>
      <c r="CI818" s="13"/>
      <c r="CL818" s="6" t="n">
        <f aca="false">C818</f>
        <v>38433</v>
      </c>
      <c r="CM818" s="13" t="n">
        <f aca="false">CN818/CN817-1</f>
        <v>-0.0101608806096527</v>
      </c>
      <c r="CN818" s="4" t="n">
        <v>116.9</v>
      </c>
      <c r="CO818" s="13" t="n">
        <f aca="false">CN818/CN813-1</f>
        <v>-0.0269685367071749</v>
      </c>
      <c r="CY818" s="4" t="n">
        <v>118.37</v>
      </c>
      <c r="CZ818" s="4" t="n">
        <v>116.9</v>
      </c>
      <c r="DA818" s="33" t="n">
        <f aca="false">CZ818-CN818</f>
        <v>0</v>
      </c>
      <c r="DB818" s="16" t="n">
        <f aca="false">CZ818/CY818-1</f>
        <v>-0.0124186871673566</v>
      </c>
      <c r="DC818" s="15" t="n">
        <f aca="false">CY818/CZ817-1</f>
        <v>0.00228619813717201</v>
      </c>
      <c r="DD818" s="15" t="n">
        <f aca="false">CZ818/CZ817-1</f>
        <v>-0.0101608806096527</v>
      </c>
      <c r="DE818" s="34" t="str">
        <f aca="false">IF(CW818=0,"",-DC818*CS818)</f>
        <v/>
      </c>
      <c r="DY818" s="6"/>
      <c r="EB818" s="6" t="n">
        <f aca="false">CL818</f>
        <v>38433</v>
      </c>
      <c r="EC818" s="13" t="n">
        <f aca="false">SUM(CM816:CM818)</f>
        <v>-0.0207426810313156</v>
      </c>
    </row>
    <row r="819" customFormat="false" ht="15" hidden="false" customHeight="false" outlineLevel="0" collapsed="false">
      <c r="A819" s="0" t="n">
        <f aca="false">IF(FR819=1,CZ819,0)</f>
        <v>0</v>
      </c>
      <c r="C819" s="6" t="n">
        <v>38434</v>
      </c>
      <c r="D819" s="0" t="n">
        <f aca="false">IF(E819&gt;E818,1,)</f>
        <v>1</v>
      </c>
      <c r="E819" s="46" t="n">
        <v>115.3338</v>
      </c>
      <c r="F819" s="46" t="n">
        <v>119.0463</v>
      </c>
      <c r="G819" s="46" t="n">
        <v>119.4848</v>
      </c>
      <c r="H819" s="46" t="n">
        <v>120.2727</v>
      </c>
      <c r="I819" s="46" t="n">
        <v>119.193</v>
      </c>
      <c r="J819" s="47" t="str">
        <f aca="false">IF(MIN(E819:I819)=E819,$E$2,IF(MIN(E819:I819)=F819,$F$2,IF(MIN(E819:I819)=G819,$G$2,IF(MIN(E819:I819)=H819,$H$2,IF(MIN(E819:I819)=I819,$I$2)))))</f>
        <v>200D</v>
      </c>
      <c r="K819" s="47" t="str">
        <f aca="false">IF(MAX(E819:I819)=E819,$E$2,IF(MAX(E819:I819)=F819,$F$2,IF(MAX(E819:I819)=G819,$G$2,IF(MAX(E819:I819)=H819,$H$2,IF(MAX(E819:I819)=I819,$I$2)))))</f>
        <v>30D</v>
      </c>
      <c r="L819" s="4" t="n">
        <f aca="false">IF(MAX(E819:I819)=H819,1,0)</f>
        <v>1</v>
      </c>
      <c r="M819" s="4" t="n">
        <f aca="false">IF(MAX(E819:I819)=I819,1,0)</f>
        <v>0</v>
      </c>
      <c r="O819" s="4" t="n">
        <f aca="false">IF(CN819&gt;E819,1,0)</f>
        <v>1</v>
      </c>
      <c r="P819" s="4" t="n">
        <f aca="false">IF(CN819&gt;F819,1,0)</f>
        <v>0</v>
      </c>
      <c r="Q819" s="4" t="n">
        <f aca="false">IF(CN819&gt;G819,1,0)</f>
        <v>0</v>
      </c>
      <c r="R819" s="4" t="n">
        <f aca="false">IF(CN819&gt;H819,1,0)</f>
        <v>0</v>
      </c>
      <c r="S819" s="4" t="n">
        <f aca="false">IF(CN819&gt;I819,1,0)</f>
        <v>0</v>
      </c>
      <c r="T819" s="25" t="n">
        <f aca="false">IF(AND(AND(R819=0,S819=0,Q819=0),OR(S818=1,S817=1,S816=1)),1,0)</f>
        <v>0</v>
      </c>
      <c r="U819" s="13" t="n">
        <f aca="false">SUM(CM818:CM819)</f>
        <v>-0.00930544861649629</v>
      </c>
      <c r="AV819" s="0"/>
      <c r="AW819" s="55" t="n">
        <f aca="false">IF(EC819&gt;$AW$2,1,0)</f>
        <v>0</v>
      </c>
      <c r="AX819" s="0" t="n">
        <f aca="false">IF(AND(I819&gt;G819,I818&lt;G818),1,IF(OR(AND(I819&gt;F819,I818&lt;F818),AND(I819&gt;E819,I818&lt;E818)),1,0))</f>
        <v>0</v>
      </c>
      <c r="AY819" s="0" t="n">
        <f aca="false">IF(K818="10D",1,0)</f>
        <v>0</v>
      </c>
      <c r="AZ819" s="0" t="n">
        <f aca="false">IF(AND(I819&gt;G819,I818&lt;G818,I819&gt;F819,I818&gt;F818,I819&gt;E819,I818&gt;E818),1,0)</f>
        <v>0</v>
      </c>
      <c r="BA819" s="56" t="n">
        <f aca="false">IF(G819&gt;H819,1,0)</f>
        <v>0</v>
      </c>
      <c r="BB819" s="56" t="n">
        <f aca="false">IF(I819&lt;F819,1,0)</f>
        <v>0</v>
      </c>
      <c r="BC819" s="0" t="n">
        <f aca="false">IF(AND(SUM(AW818:AX818)=2,AY819=1),1,IF(SUM(AX817:AX819)=0,0,IF(AND(OR(AW817=1,AX817=1),OR(AW818=1,AX818=1),AY819=1),1,IF(AND(SUM(AW819:AY819)=2,SUM(AW817:AX817)=2,AX817=1),1,0))))</f>
        <v>0</v>
      </c>
      <c r="BD819" s="57" t="str">
        <f aca="false">IF(BC819=0,"",IF(AND(BC819=1,AZ819=0,AZ818=0,AZ817=0),1,IF(AND(BC819=1,OR(AZ819=1,AZ818=1,AZ817)),IF(BA819=1,1,0))))</f>
        <v/>
      </c>
      <c r="BE819" s="50" t="str">
        <f aca="false">IF(AND(BD819=1,BD818=1),0,IF(BD819=1,SUM(CM820:CM858),""))</f>
        <v/>
      </c>
      <c r="BF819" s="20" t="str">
        <f aca="false">IF(AND(BB819=1,BB818=1,BE778&lt;&gt;0),"",IF(AND(BB818=0,BB819=1),BF818,IF(AND(BB819=1,BB818=1),BF818,IF(AND(BF818="",BE818="",OR(BD818=0,BD818="")),"",IF(AND(BF818="",BE779=0),"",IF(AND(BE779&lt;&gt;"",BF818=BE779),"",IF(AND(BD818=1,BE818&lt;&gt;0),CM819,IF(BF818&lt;&gt;0,BF818+CM819,IF(BF818="","")))))))))</f>
        <v/>
      </c>
      <c r="BI819" s="0"/>
      <c r="BU819" s="0"/>
      <c r="BZ819" s="49"/>
      <c r="CG819" s="13"/>
      <c r="CH819" s="40"/>
      <c r="CI819" s="13"/>
      <c r="CL819" s="6" t="n">
        <f aca="false">C819</f>
        <v>38434</v>
      </c>
      <c r="CM819" s="13" t="n">
        <f aca="false">CN819/CN818-1</f>
        <v>0.000855431993156408</v>
      </c>
      <c r="CN819" s="4" t="n">
        <v>117</v>
      </c>
      <c r="CO819" s="13" t="n">
        <f aca="false">CN819/CN814-1</f>
        <v>-0.0177971793149765</v>
      </c>
      <c r="CY819" s="4" t="n">
        <v>116.945</v>
      </c>
      <c r="CZ819" s="4" t="n">
        <v>117</v>
      </c>
      <c r="DA819" s="33" t="n">
        <f aca="false">CZ819-CN819</f>
        <v>0</v>
      </c>
      <c r="DB819" s="16" t="n">
        <f aca="false">CZ819/CY819-1</f>
        <v>0.000470306554363198</v>
      </c>
      <c r="DC819" s="15" t="n">
        <f aca="false">CY819/CZ818-1</f>
        <v>0.000384944396920384</v>
      </c>
      <c r="DD819" s="15" t="n">
        <f aca="false">CZ819/CZ818-1</f>
        <v>0.000855431993156408</v>
      </c>
      <c r="DE819" s="34" t="str">
        <f aca="false">IF(CW819=0,"",-DC819*CS819)</f>
        <v/>
      </c>
      <c r="DY819" s="6"/>
      <c r="EB819" s="6" t="n">
        <f aca="false">CL819</f>
        <v>38434</v>
      </c>
      <c r="EC819" s="13" t="n">
        <f aca="false">SUM(CM817:CM819)</f>
        <v>-0.0130172758478108</v>
      </c>
    </row>
    <row r="820" customFormat="false" ht="15" hidden="false" customHeight="false" outlineLevel="0" collapsed="false">
      <c r="A820" s="0" t="n">
        <f aca="false">IF(FR820=1,CZ820,0)</f>
        <v>0</v>
      </c>
      <c r="C820" s="6" t="n">
        <v>38435</v>
      </c>
      <c r="D820" s="0" t="n">
        <f aca="false">IF(E820&gt;E819,1,)</f>
        <v>1</v>
      </c>
      <c r="E820" s="46" t="n">
        <v>115.3452</v>
      </c>
      <c r="F820" s="46" t="n">
        <v>119.0857</v>
      </c>
      <c r="G820" s="46" t="n">
        <v>119.464</v>
      </c>
      <c r="H820" s="46" t="n">
        <v>120.2003</v>
      </c>
      <c r="I820" s="46" t="n">
        <v>118.783</v>
      </c>
      <c r="J820" s="47" t="str">
        <f aca="false">IF(MIN(E820:I820)=E820,$E$2,IF(MIN(E820:I820)=F820,$F$2,IF(MIN(E820:I820)=G820,$G$2,IF(MIN(E820:I820)=H820,$H$2,IF(MIN(E820:I820)=I820,$I$2)))))</f>
        <v>200D</v>
      </c>
      <c r="K820" s="47" t="str">
        <f aca="false">IF(MAX(E820:I820)=E820,$E$2,IF(MAX(E820:I820)=F820,$F$2,IF(MAX(E820:I820)=G820,$G$2,IF(MAX(E820:I820)=H820,$H$2,IF(MAX(E820:I820)=I820,$I$2)))))</f>
        <v>30D</v>
      </c>
      <c r="L820" s="4" t="n">
        <f aca="false">IF(MAX(E820:I820)=H820,1,0)</f>
        <v>1</v>
      </c>
      <c r="M820" s="4" t="n">
        <f aca="false">IF(MAX(E820:I820)=I820,1,0)</f>
        <v>0</v>
      </c>
      <c r="O820" s="4" t="n">
        <f aca="false">IF(CN820&gt;E820,1,0)</f>
        <v>1</v>
      </c>
      <c r="P820" s="4" t="n">
        <f aca="false">IF(CN820&gt;F820,1,0)</f>
        <v>0</v>
      </c>
      <c r="Q820" s="4" t="n">
        <f aca="false">IF(CN820&gt;G820,1,0)</f>
        <v>0</v>
      </c>
      <c r="R820" s="4" t="n">
        <f aca="false">IF(CN820&gt;H820,1,0)</f>
        <v>0</v>
      </c>
      <c r="S820" s="4" t="n">
        <f aca="false">IF(CN820&gt;I820,1,0)</f>
        <v>0</v>
      </c>
      <c r="T820" s="25" t="n">
        <f aca="false">IF(AND(AND(R820=0,S820=0,Q820=0),OR(S819=1,S818=1,S817=1)),1,0)</f>
        <v>0</v>
      </c>
      <c r="U820" s="13" t="n">
        <f aca="false">SUM(CM819:CM820)</f>
        <v>0.00205201318973769</v>
      </c>
      <c r="AV820" s="0"/>
      <c r="AW820" s="55" t="n">
        <f aca="false">IF(EC820&gt;$AW$2,1,0)</f>
        <v>0</v>
      </c>
      <c r="AX820" s="0" t="n">
        <f aca="false">IF(AND(I820&gt;G820,I819&lt;G819),1,IF(OR(AND(I820&gt;F820,I819&lt;F819),AND(I820&gt;E820,I819&lt;E819)),1,0))</f>
        <v>0</v>
      </c>
      <c r="AY820" s="0" t="n">
        <f aca="false">IF(K819="10D",1,0)</f>
        <v>0</v>
      </c>
      <c r="AZ820" s="0" t="n">
        <f aca="false">IF(AND(I820&gt;G820,I819&lt;G819,I820&gt;F820,I819&gt;F819,I820&gt;E820,I819&gt;E819),1,0)</f>
        <v>0</v>
      </c>
      <c r="BA820" s="56" t="n">
        <f aca="false">IF(G820&gt;H820,1,0)</f>
        <v>0</v>
      </c>
      <c r="BB820" s="56" t="n">
        <f aca="false">IF(I820&lt;F820,1,0)</f>
        <v>1</v>
      </c>
      <c r="BC820" s="0" t="n">
        <f aca="false">IF(AND(SUM(AW819:AX819)=2,AY820=1),1,IF(SUM(AX818:AX820)=0,0,IF(AND(OR(AW818=1,AX818=1),OR(AW819=1,AX819=1),AY820=1),1,IF(AND(SUM(AW820:AY820)=2,SUM(AW818:AX818)=2,AX818=1),1,0))))</f>
        <v>0</v>
      </c>
      <c r="BD820" s="57" t="str">
        <f aca="false">IF(BC820=0,"",IF(AND(BC820=1,AZ820=0,AZ819=0,AZ818=0),1,IF(AND(BC820=1,OR(AZ820=1,AZ819=1,AZ818)),IF(BA820=1,1,0))))</f>
        <v/>
      </c>
      <c r="BE820" s="50" t="str">
        <f aca="false">IF(AND(BD820=1,BD819=1),0,IF(BD820=1,SUM(CM821:CM859),""))</f>
        <v/>
      </c>
      <c r="BF820" s="20" t="str">
        <f aca="false">IF(AND(BB820=1,BB819=1,BE779&lt;&gt;0),"",IF(AND(BB819=0,BB820=1),BF819,IF(AND(BB820=1,BB819=1),BF819,IF(AND(BF819="",BE819="",OR(BD819=0,BD819="")),"",IF(AND(BF819="",BE780=0),"",IF(AND(BE780&lt;&gt;"",BF819=BE780),"",IF(AND(BD819=1,BE819&lt;&gt;0),CM820,IF(BF819&lt;&gt;0,BF819+CM820,IF(BF819="","")))))))))</f>
        <v/>
      </c>
      <c r="BI820" s="0"/>
      <c r="BU820" s="0"/>
      <c r="BZ820" s="49"/>
      <c r="CG820" s="13"/>
      <c r="CH820" s="40"/>
      <c r="CI820" s="13"/>
      <c r="CL820" s="6" t="n">
        <f aca="false">C820</f>
        <v>38435</v>
      </c>
      <c r="CM820" s="13" t="n">
        <f aca="false">CN820/CN819-1</f>
        <v>0.00119658119658128</v>
      </c>
      <c r="CN820" s="4" t="n">
        <v>117.14</v>
      </c>
      <c r="CO820" s="13" t="n">
        <f aca="false">CN820/CN815-1</f>
        <v>-0.0185991957104558</v>
      </c>
      <c r="CY820" s="4" t="n">
        <v>117.46</v>
      </c>
      <c r="CZ820" s="4" t="n">
        <v>117.14</v>
      </c>
      <c r="DA820" s="33" t="n">
        <f aca="false">CZ820-CN820</f>
        <v>0</v>
      </c>
      <c r="DB820" s="16" t="n">
        <f aca="false">CZ820/CY820-1</f>
        <v>-0.00272433168738284</v>
      </c>
      <c r="DC820" s="15" t="n">
        <f aca="false">CY820/CZ819-1</f>
        <v>0.00393162393162383</v>
      </c>
      <c r="DD820" s="15" t="n">
        <f aca="false">CZ820/CZ819-1</f>
        <v>0.00119658119658128</v>
      </c>
      <c r="DE820" s="34" t="str">
        <f aca="false">IF(CW820=0,"",-DC820*CS820)</f>
        <v/>
      </c>
      <c r="DY820" s="6"/>
      <c r="EB820" s="6" t="n">
        <f aca="false">CL820</f>
        <v>38435</v>
      </c>
      <c r="EC820" s="13" t="n">
        <f aca="false">SUM(CM818:CM820)</f>
        <v>-0.00810886741991501</v>
      </c>
    </row>
    <row r="821" customFormat="false" ht="15" hidden="false" customHeight="false" outlineLevel="0" collapsed="false">
      <c r="A821" s="0" t="n">
        <f aca="false">IF(FR821=1,CZ821,0)</f>
        <v>0</v>
      </c>
      <c r="C821" s="6" t="n">
        <v>38439</v>
      </c>
      <c r="D821" s="0" t="n">
        <f aca="false">IF(E821&gt;E820,1,)</f>
        <v>1</v>
      </c>
      <c r="E821" s="46" t="n">
        <v>115.3628</v>
      </c>
      <c r="F821" s="46" t="n">
        <v>119.1237</v>
      </c>
      <c r="G821" s="46" t="n">
        <v>119.4388</v>
      </c>
      <c r="H821" s="46" t="n">
        <v>120.1193</v>
      </c>
      <c r="I821" s="46" t="n">
        <v>118.475</v>
      </c>
      <c r="J821" s="47" t="str">
        <f aca="false">IF(MIN(E821:I821)=E821,$E$2,IF(MIN(E821:I821)=F821,$F$2,IF(MIN(E821:I821)=G821,$G$2,IF(MIN(E821:I821)=H821,$H$2,IF(MIN(E821:I821)=I821,$I$2)))))</f>
        <v>200D</v>
      </c>
      <c r="K821" s="47" t="str">
        <f aca="false">IF(MAX(E821:I821)=E821,$E$2,IF(MAX(E821:I821)=F821,$F$2,IF(MAX(E821:I821)=G821,$G$2,IF(MAX(E821:I821)=H821,$H$2,IF(MAX(E821:I821)=I821,$I$2)))))</f>
        <v>30D</v>
      </c>
      <c r="L821" s="4" t="n">
        <f aca="false">IF(MAX(E821:I821)=H821,1,0)</f>
        <v>1</v>
      </c>
      <c r="M821" s="4" t="n">
        <f aca="false">IF(MAX(E821:I821)=I821,1,0)</f>
        <v>0</v>
      </c>
      <c r="O821" s="4" t="n">
        <f aca="false">IF(CN821&gt;E821,1,0)</f>
        <v>1</v>
      </c>
      <c r="P821" s="4" t="n">
        <f aca="false">IF(CN821&gt;F821,1,0)</f>
        <v>0</v>
      </c>
      <c r="Q821" s="4" t="n">
        <f aca="false">IF(CN821&gt;G821,1,0)</f>
        <v>0</v>
      </c>
      <c r="R821" s="4" t="n">
        <f aca="false">IF(CN821&gt;H821,1,0)</f>
        <v>0</v>
      </c>
      <c r="S821" s="4" t="n">
        <f aca="false">IF(CN821&gt;I821,1,0)</f>
        <v>0</v>
      </c>
      <c r="T821" s="25" t="n">
        <f aca="false">IF(AND(AND(R821=0,S821=0,Q821=0),OR(S820=1,S819=1,S818=1)),1,0)</f>
        <v>0</v>
      </c>
      <c r="U821" s="13" t="n">
        <f aca="false">SUM(CM820:CM821)</f>
        <v>0.00264783610523756</v>
      </c>
      <c r="AV821" s="0"/>
      <c r="AW821" s="55" t="n">
        <f aca="false">IF(EC821&gt;$AW$2,1,0)</f>
        <v>0</v>
      </c>
      <c r="AX821" s="0" t="n">
        <f aca="false">IF(AND(I821&gt;G821,I820&lt;G820),1,IF(OR(AND(I821&gt;F821,I820&lt;F820),AND(I821&gt;E821,I820&lt;E820)),1,0))</f>
        <v>0</v>
      </c>
      <c r="AY821" s="0" t="n">
        <f aca="false">IF(K820="10D",1,0)</f>
        <v>0</v>
      </c>
      <c r="AZ821" s="0" t="n">
        <f aca="false">IF(AND(I821&gt;G821,I820&lt;G820,I821&gt;F821,I820&gt;F820,I821&gt;E821,I820&gt;E820),1,0)</f>
        <v>0</v>
      </c>
      <c r="BA821" s="56" t="n">
        <f aca="false">IF(G821&gt;H821,1,0)</f>
        <v>0</v>
      </c>
      <c r="BB821" s="56" t="n">
        <f aca="false">IF(I821&lt;F821,1,0)</f>
        <v>1</v>
      </c>
      <c r="BC821" s="0" t="n">
        <f aca="false">IF(AND(SUM(AW820:AX820)=2,AY821=1),1,IF(SUM(AX819:AX821)=0,0,IF(AND(OR(AW819=1,AX819=1),OR(AW820=1,AX820=1),AY821=1),1,IF(AND(SUM(AW821:AY821)=2,SUM(AW819:AX819)=2,AX819=1),1,0))))</f>
        <v>0</v>
      </c>
      <c r="BD821" s="57" t="str">
        <f aca="false">IF(BC821=0,"",IF(AND(BC821=1,AZ821=0,AZ820=0,AZ819=0),1,IF(AND(BC821=1,OR(AZ821=1,AZ820=1,AZ819)),IF(BA821=1,1,0))))</f>
        <v/>
      </c>
      <c r="BE821" s="50" t="str">
        <f aca="false">IF(AND(BD821=1,BD820=1),0,IF(BD821=1,SUM(CM822:CM860),""))</f>
        <v/>
      </c>
      <c r="BF821" s="20" t="str">
        <f aca="false">IF(AND(BB821=1,BB820=1,BE780&lt;&gt;0),"",IF(AND(BB820=0,BB821=1),BF820,IF(AND(BB821=1,BB820=1),BF820,IF(AND(BF820="",BE820="",OR(BD820=0,BD820="")),"",IF(AND(BF820="",BE781=0),"",IF(AND(BE781&lt;&gt;"",BF820=BE781),"",IF(AND(BD820=1,BE820&lt;&gt;0),CM821,IF(BF820&lt;&gt;0,BF820+CM821,IF(BF820="","")))))))))</f>
        <v/>
      </c>
      <c r="BI821" s="0"/>
      <c r="BU821" s="0"/>
      <c r="BZ821" s="49"/>
      <c r="CG821" s="13"/>
      <c r="CH821" s="40"/>
      <c r="CI821" s="13"/>
      <c r="CL821" s="6" t="n">
        <f aca="false">C821</f>
        <v>38439</v>
      </c>
      <c r="CM821" s="13" t="n">
        <f aca="false">CN821/CN820-1</f>
        <v>0.00145125490865627</v>
      </c>
      <c r="CN821" s="4" t="n">
        <v>117.31</v>
      </c>
      <c r="CO821" s="13" t="n">
        <f aca="false">CN821/CN816-1</f>
        <v>-0.0103762443057196</v>
      </c>
      <c r="CY821" s="4" t="n">
        <v>117.42</v>
      </c>
      <c r="CZ821" s="4" t="n">
        <v>117.31</v>
      </c>
      <c r="DA821" s="33" t="n">
        <f aca="false">CZ821-CN821</f>
        <v>0</v>
      </c>
      <c r="DB821" s="16" t="n">
        <f aca="false">CZ821/CY821-1</f>
        <v>-0.000936808039516235</v>
      </c>
      <c r="DC821" s="15" t="n">
        <f aca="false">CY821/CZ820-1</f>
        <v>0.0023903022024927</v>
      </c>
      <c r="DD821" s="15" t="n">
        <f aca="false">CZ821/CZ820-1</f>
        <v>0.00145125490865627</v>
      </c>
      <c r="DE821" s="34" t="str">
        <f aca="false">IF(CW821=0,"",-DC821*CS821)</f>
        <v/>
      </c>
      <c r="DY821" s="6"/>
      <c r="EB821" s="6" t="n">
        <f aca="false">CL821</f>
        <v>38439</v>
      </c>
      <c r="EC821" s="13" t="n">
        <f aca="false">SUM(CM819:CM821)</f>
        <v>0.00350326809839396</v>
      </c>
    </row>
    <row r="822" customFormat="false" ht="15" hidden="false" customHeight="false" outlineLevel="0" collapsed="false">
      <c r="A822" s="0" t="n">
        <f aca="false">IF(FR822=1,CZ822,0)</f>
        <v>0</v>
      </c>
      <c r="C822" s="6" t="n">
        <v>38440</v>
      </c>
      <c r="D822" s="0" t="n">
        <f aca="false">IF(E822&gt;E821,1,)</f>
        <v>1</v>
      </c>
      <c r="E822" s="46" t="n">
        <v>115.3737</v>
      </c>
      <c r="F822" s="46" t="n">
        <v>119.1535</v>
      </c>
      <c r="G822" s="46" t="n">
        <v>119.417</v>
      </c>
      <c r="H822" s="46" t="n">
        <v>119.978</v>
      </c>
      <c r="I822" s="46" t="n">
        <v>118.014</v>
      </c>
      <c r="J822" s="47" t="str">
        <f aca="false">IF(MIN(E822:I822)=E822,$E$2,IF(MIN(E822:I822)=F822,$F$2,IF(MIN(E822:I822)=G822,$G$2,IF(MIN(E822:I822)=H822,$H$2,IF(MIN(E822:I822)=I822,$I$2)))))</f>
        <v>200D</v>
      </c>
      <c r="K822" s="47" t="str">
        <f aca="false">IF(MAX(E822:I822)=E822,$E$2,IF(MAX(E822:I822)=F822,$F$2,IF(MAX(E822:I822)=G822,$G$2,IF(MAX(E822:I822)=H822,$H$2,IF(MAX(E822:I822)=I822,$I$2)))))</f>
        <v>30D</v>
      </c>
      <c r="L822" s="4" t="n">
        <f aca="false">IF(MAX(E822:I822)=H822,1,0)</f>
        <v>1</v>
      </c>
      <c r="M822" s="4" t="n">
        <f aca="false">IF(MAX(E822:I822)=I822,1,0)</f>
        <v>0</v>
      </c>
      <c r="O822" s="4" t="n">
        <f aca="false">IF(CN822&gt;E822,1,0)</f>
        <v>1</v>
      </c>
      <c r="P822" s="4" t="n">
        <f aca="false">IF(CN822&gt;F822,1,0)</f>
        <v>0</v>
      </c>
      <c r="Q822" s="4" t="n">
        <f aca="false">IF(CN822&gt;G822,1,0)</f>
        <v>0</v>
      </c>
      <c r="R822" s="4" t="n">
        <f aca="false">IF(CN822&gt;H822,1,0)</f>
        <v>0</v>
      </c>
      <c r="S822" s="4" t="n">
        <f aca="false">IF(CN822&gt;I822,1,0)</f>
        <v>0</v>
      </c>
      <c r="T822" s="25" t="n">
        <f aca="false">IF(AND(AND(R822=0,S822=0,Q822=0),OR(S821=1,S820=1,S819=1)),1,0)</f>
        <v>0</v>
      </c>
      <c r="U822" s="13" t="n">
        <f aca="false">SUM(CM821:CM822)</f>
        <v>-0.00519779461823833</v>
      </c>
      <c r="AV822" s="0"/>
      <c r="AW822" s="55" t="n">
        <f aca="false">IF(EC822&gt;$AW$2,1,0)</f>
        <v>0</v>
      </c>
      <c r="AX822" s="0" t="n">
        <f aca="false">IF(AND(I822&gt;G822,I821&lt;G821),1,IF(OR(AND(I822&gt;F822,I821&lt;F821),AND(I822&gt;E822,I821&lt;E821)),1,0))</f>
        <v>0</v>
      </c>
      <c r="AY822" s="0" t="n">
        <f aca="false">IF(K821="10D",1,0)</f>
        <v>0</v>
      </c>
      <c r="AZ822" s="0" t="n">
        <f aca="false">IF(AND(I822&gt;G822,I821&lt;G821,I822&gt;F822,I821&gt;F821,I822&gt;E822,I821&gt;E821),1,0)</f>
        <v>0</v>
      </c>
      <c r="BA822" s="56" t="n">
        <f aca="false">IF(G822&gt;H822,1,0)</f>
        <v>0</v>
      </c>
      <c r="BB822" s="56" t="n">
        <f aca="false">IF(I822&lt;F822,1,0)</f>
        <v>1</v>
      </c>
      <c r="BC822" s="0" t="n">
        <f aca="false">IF(AND(SUM(AW821:AX821)=2,AY822=1),1,IF(SUM(AX820:AX822)=0,0,IF(AND(OR(AW820=1,AX820=1),OR(AW821=1,AX821=1),AY822=1),1,IF(AND(SUM(AW822:AY822)=2,SUM(AW820:AX820)=2,AX820=1),1,0))))</f>
        <v>0</v>
      </c>
      <c r="BD822" s="57" t="str">
        <f aca="false">IF(BC822=0,"",IF(AND(BC822=1,AZ822=0,AZ821=0,AZ820=0),1,IF(AND(BC822=1,OR(AZ822=1,AZ821=1,AZ820)),IF(BA822=1,1,0))))</f>
        <v/>
      </c>
      <c r="BE822" s="50" t="str">
        <f aca="false">IF(AND(BD822=1,BD821=1),0,IF(BD822=1,SUM(CM823:CM861),""))</f>
        <v/>
      </c>
      <c r="BF822" s="20" t="str">
        <f aca="false">IF(AND(BB822=1,BB821=1,BE781&lt;&gt;0),"",IF(AND(BB821=0,BB822=1),BF821,IF(AND(BB822=1,BB821=1),BF821,IF(AND(BF821="",BE821="",OR(BD821=0,BD821="")),"",IF(AND(BF821="",BE782=0),"",IF(AND(BE782&lt;&gt;"",BF821=BE782),"",IF(AND(BD821=1,BE821&lt;&gt;0),CM822,IF(BF821&lt;&gt;0,BF821+CM822,IF(BF821="","")))))))))</f>
        <v/>
      </c>
      <c r="BI822" s="0"/>
      <c r="BU822" s="0"/>
      <c r="BZ822" s="49"/>
      <c r="CG822" s="13"/>
      <c r="CH822" s="40"/>
      <c r="CI822" s="13"/>
      <c r="CL822" s="6" t="n">
        <f aca="false">C822</f>
        <v>38440</v>
      </c>
      <c r="CM822" s="13" t="n">
        <f aca="false">CN822/CN821-1</f>
        <v>-0.0066490495268946</v>
      </c>
      <c r="CN822" s="4" t="n">
        <v>116.53</v>
      </c>
      <c r="CO822" s="13" t="n">
        <f aca="false">CN822/CN817-1</f>
        <v>-0.013293818797629</v>
      </c>
      <c r="CY822" s="4" t="n">
        <v>117.14</v>
      </c>
      <c r="CZ822" s="4" t="n">
        <v>116.53</v>
      </c>
      <c r="DA822" s="33" t="n">
        <f aca="false">CZ822-CN822</f>
        <v>0</v>
      </c>
      <c r="DB822" s="16" t="n">
        <f aca="false">CZ822/CY822-1</f>
        <v>-0.00520744408400209</v>
      </c>
      <c r="DC822" s="15" t="n">
        <f aca="false">CY822/CZ821-1</f>
        <v>-0.00144915181996419</v>
      </c>
      <c r="DD822" s="15" t="n">
        <f aca="false">CZ822/CZ821-1</f>
        <v>-0.0066490495268946</v>
      </c>
      <c r="DE822" s="34" t="str">
        <f aca="false">IF(CW822=0,"",-DC822*CS822)</f>
        <v/>
      </c>
      <c r="DY822" s="6"/>
      <c r="EB822" s="6" t="n">
        <f aca="false">CL822</f>
        <v>38440</v>
      </c>
      <c r="EC822" s="13" t="n">
        <f aca="false">SUM(CM820:CM822)</f>
        <v>-0.00400121342165705</v>
      </c>
    </row>
    <row r="823" customFormat="false" ht="15" hidden="false" customHeight="false" outlineLevel="0" collapsed="false">
      <c r="A823" s="0" t="n">
        <f aca="false">IF(FR823=1,CZ823,0)</f>
        <v>0</v>
      </c>
      <c r="C823" s="6" t="n">
        <v>38441</v>
      </c>
      <c r="D823" s="0" t="n">
        <f aca="false">IF(E823&gt;E822,1,)</f>
        <v>1</v>
      </c>
      <c r="E823" s="46" t="n">
        <v>115.3985</v>
      </c>
      <c r="F823" s="46" t="n">
        <v>119.1855</v>
      </c>
      <c r="G823" s="46" t="n">
        <v>119.4158</v>
      </c>
      <c r="H823" s="46" t="n">
        <v>119.8947</v>
      </c>
      <c r="I823" s="46" t="n">
        <v>117.818</v>
      </c>
      <c r="J823" s="47" t="str">
        <f aca="false">IF(MIN(E823:I823)=E823,$E$2,IF(MIN(E823:I823)=F823,$F$2,IF(MIN(E823:I823)=G823,$G$2,IF(MIN(E823:I823)=H823,$H$2,IF(MIN(E823:I823)=I823,$I$2)))))</f>
        <v>200D</v>
      </c>
      <c r="K823" s="47" t="str">
        <f aca="false">IF(MAX(E823:I823)=E823,$E$2,IF(MAX(E823:I823)=F823,$F$2,IF(MAX(E823:I823)=G823,$G$2,IF(MAX(E823:I823)=H823,$H$2,IF(MAX(E823:I823)=I823,$I$2)))))</f>
        <v>30D</v>
      </c>
      <c r="L823" s="4" t="n">
        <f aca="false">IF(MAX(E823:I823)=H823,1,0)</f>
        <v>1</v>
      </c>
      <c r="M823" s="4" t="n">
        <f aca="false">IF(MAX(E823:I823)=I823,1,0)</f>
        <v>0</v>
      </c>
      <c r="O823" s="4" t="n">
        <f aca="false">IF(CN823&gt;E823,1,0)</f>
        <v>1</v>
      </c>
      <c r="P823" s="4" t="n">
        <f aca="false">IF(CN823&gt;F823,1,0)</f>
        <v>0</v>
      </c>
      <c r="Q823" s="4" t="n">
        <f aca="false">IF(CN823&gt;G823,1,0)</f>
        <v>0</v>
      </c>
      <c r="R823" s="4" t="n">
        <f aca="false">IF(CN823&gt;H823,1,0)</f>
        <v>0</v>
      </c>
      <c r="S823" s="4" t="n">
        <f aca="false">IF(CN823&gt;I823,1,0)</f>
        <v>1</v>
      </c>
      <c r="T823" s="25" t="n">
        <f aca="false">IF(AND(AND(R823=0,S823=0,Q823=0),OR(S822=1,S821=1,S820=1)),1,0)</f>
        <v>0</v>
      </c>
      <c r="U823" s="13" t="n">
        <f aca="false">SUM(CM822:CM823)</f>
        <v>0.00751039439312595</v>
      </c>
      <c r="AV823" s="0"/>
      <c r="AW823" s="55" t="n">
        <f aca="false">IF(EC823&gt;$AW$2,1,0)</f>
        <v>0</v>
      </c>
      <c r="AX823" s="0" t="n">
        <f aca="false">IF(AND(I823&gt;G823,I822&lt;G822),1,IF(OR(AND(I823&gt;F823,I822&lt;F822),AND(I823&gt;E823,I822&lt;E822)),1,0))</f>
        <v>0</v>
      </c>
      <c r="AY823" s="0" t="n">
        <f aca="false">IF(K822="10D",1,0)</f>
        <v>0</v>
      </c>
      <c r="AZ823" s="0" t="n">
        <f aca="false">IF(AND(I823&gt;G823,I822&lt;G822,I823&gt;F823,I822&gt;F822,I823&gt;E823,I822&gt;E822),1,0)</f>
        <v>0</v>
      </c>
      <c r="BA823" s="56" t="n">
        <f aca="false">IF(G823&gt;H823,1,0)</f>
        <v>0</v>
      </c>
      <c r="BB823" s="56" t="n">
        <f aca="false">IF(I823&lt;F823,1,0)</f>
        <v>1</v>
      </c>
      <c r="BC823" s="0" t="n">
        <f aca="false">IF(AND(SUM(AW822:AX822)=2,AY823=1),1,IF(SUM(AX821:AX823)=0,0,IF(AND(OR(AW821=1,AX821=1),OR(AW822=1,AX822=1),AY823=1),1,IF(AND(SUM(AW823:AY823)=2,SUM(AW821:AX821)=2,AX821=1),1,0))))</f>
        <v>0</v>
      </c>
      <c r="BD823" s="57" t="str">
        <f aca="false">IF(BC823=0,"",IF(AND(BC823=1,AZ823=0,AZ822=0,AZ821=0),1,IF(AND(BC823=1,OR(AZ823=1,AZ822=1,AZ821)),IF(BA823=1,1,0))))</f>
        <v/>
      </c>
      <c r="BE823" s="50" t="str">
        <f aca="false">IF(AND(BD823=1,BD822=1),0,IF(BD823=1,SUM(CM824:CM862),""))</f>
        <v/>
      </c>
      <c r="BF823" s="20" t="str">
        <f aca="false">IF(AND(BB823=1,BB822=1,BE782&lt;&gt;0),"",IF(AND(BB822=0,BB823=1),BF822,IF(AND(BB823=1,BB822=1),BF822,IF(AND(BF822="",BE822="",OR(BD822=0,BD822="")),"",IF(AND(BF822="",BE783=0),"",IF(AND(BE783&lt;&gt;"",BF822=BE783),"",IF(AND(BD822=1,BE822&lt;&gt;0),CM823,IF(BF822&lt;&gt;0,BF822+CM823,IF(BF822="","")))))))))</f>
        <v/>
      </c>
      <c r="BI823" s="0"/>
      <c r="BU823" s="0"/>
      <c r="BZ823" s="49"/>
      <c r="CG823" s="13"/>
      <c r="CH823" s="40"/>
      <c r="CI823" s="13"/>
      <c r="CL823" s="6" t="n">
        <f aca="false">C823</f>
        <v>38441</v>
      </c>
      <c r="CM823" s="13" t="n">
        <f aca="false">CN823/CN822-1</f>
        <v>0.0141594439200206</v>
      </c>
      <c r="CN823" s="4" t="n">
        <v>118.18</v>
      </c>
      <c r="CO823" s="13" t="n">
        <f aca="false">CN823/CN818-1</f>
        <v>0.0109495295124038</v>
      </c>
      <c r="CY823" s="4" t="n">
        <v>116.9</v>
      </c>
      <c r="CZ823" s="4" t="n">
        <v>118.18</v>
      </c>
      <c r="DA823" s="33" t="n">
        <f aca="false">CZ823-CN823</f>
        <v>0</v>
      </c>
      <c r="DB823" s="16" t="n">
        <f aca="false">CZ823/CY823-1</f>
        <v>0.0109495295124038</v>
      </c>
      <c r="DC823" s="15" t="n">
        <f aca="false">CY823/CZ822-1</f>
        <v>0.00317514803055019</v>
      </c>
      <c r="DD823" s="15" t="n">
        <f aca="false">CZ823/CZ822-1</f>
        <v>0.0141594439200206</v>
      </c>
      <c r="DE823" s="34" t="str">
        <f aca="false">IF(CW823=0,"",-DC823*CS823)</f>
        <v/>
      </c>
      <c r="DY823" s="6"/>
      <c r="EB823" s="6" t="n">
        <f aca="false">CL823</f>
        <v>38441</v>
      </c>
      <c r="EC823" s="13" t="n">
        <f aca="false">SUM(CM821:CM823)</f>
        <v>0.00896164930178223</v>
      </c>
    </row>
    <row r="824" customFormat="false" ht="15" hidden="false" customHeight="false" outlineLevel="0" collapsed="false">
      <c r="A824" s="0" t="n">
        <f aca="false">IF(FR824=1,CZ824,0)</f>
        <v>0</v>
      </c>
      <c r="C824" s="6" t="n">
        <v>38442</v>
      </c>
      <c r="D824" s="0" t="n">
        <f aca="false">IF(E824&gt;E823,1,)</f>
        <v>1</v>
      </c>
      <c r="E824" s="46" t="n">
        <v>115.4182</v>
      </c>
      <c r="F824" s="46" t="n">
        <v>119.1996</v>
      </c>
      <c r="G824" s="46" t="n">
        <v>119.3856</v>
      </c>
      <c r="H824" s="46" t="n">
        <v>119.789</v>
      </c>
      <c r="I824" s="46" t="n">
        <v>117.702</v>
      </c>
      <c r="J824" s="47" t="str">
        <f aca="false">IF(MIN(E824:I824)=E824,$E$2,IF(MIN(E824:I824)=F824,$F$2,IF(MIN(E824:I824)=G824,$G$2,IF(MIN(E824:I824)=H824,$H$2,IF(MIN(E824:I824)=I824,$I$2)))))</f>
        <v>200D</v>
      </c>
      <c r="K824" s="47" t="str">
        <f aca="false">IF(MAX(E824:I824)=E824,$E$2,IF(MAX(E824:I824)=F824,$F$2,IF(MAX(E824:I824)=G824,$G$2,IF(MAX(E824:I824)=H824,$H$2,IF(MAX(E824:I824)=I824,$I$2)))))</f>
        <v>30D</v>
      </c>
      <c r="L824" s="4" t="n">
        <f aca="false">IF(MAX(E824:I824)=H824,1,0)</f>
        <v>1</v>
      </c>
      <c r="M824" s="4" t="n">
        <f aca="false">IF(MAX(E824:I824)=I824,1,0)</f>
        <v>0</v>
      </c>
      <c r="O824" s="4" t="n">
        <f aca="false">IF(CN824&gt;E824,1,0)</f>
        <v>1</v>
      </c>
      <c r="P824" s="4" t="n">
        <f aca="false">IF(CN824&gt;F824,1,0)</f>
        <v>0</v>
      </c>
      <c r="Q824" s="4" t="n">
        <f aca="false">IF(CN824&gt;G824,1,0)</f>
        <v>0</v>
      </c>
      <c r="R824" s="4" t="n">
        <f aca="false">IF(CN824&gt;H824,1,0)</f>
        <v>0</v>
      </c>
      <c r="S824" s="4" t="n">
        <f aca="false">IF(CN824&gt;I824,1,0)</f>
        <v>1</v>
      </c>
      <c r="T824" s="25" t="n">
        <f aca="false">IF(AND(AND(R824=0,S824=0,Q824=0),OR(S823=1,S822=1,S821=1)),1,0)</f>
        <v>0</v>
      </c>
      <c r="U824" s="13" t="n">
        <f aca="false">SUM(CM823:CM824)</f>
        <v>0.0122978768189881</v>
      </c>
      <c r="AV824" s="0"/>
      <c r="AW824" s="55" t="n">
        <f aca="false">IF(EC824&gt;$AW$2,1,0)</f>
        <v>0</v>
      </c>
      <c r="AX824" s="0" t="n">
        <f aca="false">IF(AND(I824&gt;G824,I823&lt;G823),1,IF(OR(AND(I824&gt;F824,I823&lt;F823),AND(I824&gt;E824,I823&lt;E823)),1,0))</f>
        <v>0</v>
      </c>
      <c r="AY824" s="0" t="n">
        <f aca="false">IF(K823="10D",1,0)</f>
        <v>0</v>
      </c>
      <c r="AZ824" s="0" t="n">
        <f aca="false">IF(AND(I824&gt;G824,I823&lt;G823,I824&gt;F824,I823&gt;F823,I824&gt;E824,I823&gt;E823),1,0)</f>
        <v>0</v>
      </c>
      <c r="BA824" s="56" t="n">
        <f aca="false">IF(G824&gt;H824,1,0)</f>
        <v>0</v>
      </c>
      <c r="BB824" s="56" t="n">
        <f aca="false">IF(I824&lt;F824,1,0)</f>
        <v>1</v>
      </c>
      <c r="BC824" s="0" t="n">
        <f aca="false">IF(AND(SUM(AW823:AX823)=2,AY824=1),1,IF(SUM(AX822:AX824)=0,0,IF(AND(OR(AW822=1,AX822=1),OR(AW823=1,AX823=1),AY824=1),1,IF(AND(SUM(AW824:AY824)=2,SUM(AW822:AX822)=2,AX822=1),1,0))))</f>
        <v>0</v>
      </c>
      <c r="BD824" s="57" t="str">
        <f aca="false">IF(BC824=0,"",IF(AND(BC824=1,AZ824=0,AZ823=0,AZ822=0),1,IF(AND(BC824=1,OR(AZ824=1,AZ823=1,AZ822)),IF(BA824=1,1,0))))</f>
        <v/>
      </c>
      <c r="BE824" s="50" t="str">
        <f aca="false">IF(AND(BD824=1,BD823=1),0,IF(BD824=1,SUM(CM825:CM863),""))</f>
        <v/>
      </c>
      <c r="BF824" s="20" t="str">
        <f aca="false">IF(AND(BB824=1,BB823=1,BE783&lt;&gt;0),"",IF(AND(BB823=0,BB824=1),BF823,IF(AND(BB824=1,BB823=1),BF823,IF(AND(BF823="",BE823="",OR(BD823=0,BD823="")),"",IF(AND(BF823="",BE784=0),"",IF(AND(BE784&lt;&gt;"",BF823=BE784),"",IF(AND(BD823=1,BE823&lt;&gt;0),CM824,IF(BF823&lt;&gt;0,BF823+CM824,IF(BF823="","")))))))))</f>
        <v/>
      </c>
      <c r="BI824" s="0"/>
      <c r="BU824" s="0"/>
      <c r="BZ824" s="49"/>
      <c r="CG824" s="13"/>
      <c r="CH824" s="40"/>
      <c r="CI824" s="13"/>
      <c r="CL824" s="6" t="n">
        <f aca="false">C824</f>
        <v>38442</v>
      </c>
      <c r="CM824" s="13" t="n">
        <f aca="false">CN824/CN823-1</f>
        <v>-0.00186156710103247</v>
      </c>
      <c r="CN824" s="4" t="n">
        <v>117.96</v>
      </c>
      <c r="CO824" s="13" t="n">
        <f aca="false">CN824/CN819-1</f>
        <v>0.00820512820512809</v>
      </c>
      <c r="CY824" s="4" t="n">
        <v>118.19</v>
      </c>
      <c r="CZ824" s="4" t="n">
        <v>117.96</v>
      </c>
      <c r="DA824" s="33" t="n">
        <f aca="false">CZ824-CN824</f>
        <v>0</v>
      </c>
      <c r="DB824" s="16" t="n">
        <f aca="false">CZ824/CY824-1</f>
        <v>-0.00194601912175318</v>
      </c>
      <c r="DC824" s="15" t="n">
        <f aca="false">CY824/CZ823-1</f>
        <v>8.46166864105769E-005</v>
      </c>
      <c r="DD824" s="15" t="n">
        <f aca="false">CZ824/CZ823-1</f>
        <v>-0.00186156710103247</v>
      </c>
      <c r="DE824" s="34" t="str">
        <f aca="false">IF(CW824=0,"",-DC824*CS824)</f>
        <v/>
      </c>
      <c r="DY824" s="6"/>
      <c r="EB824" s="6" t="n">
        <f aca="false">CL824</f>
        <v>38442</v>
      </c>
      <c r="EC824" s="13" t="n">
        <f aca="false">SUM(CM822:CM824)</f>
        <v>0.00564882729209348</v>
      </c>
    </row>
    <row r="825" customFormat="false" ht="15" hidden="false" customHeight="false" outlineLevel="0" collapsed="false">
      <c r="A825" s="0" t="n">
        <f aca="false">IF(FR825=1,CZ825,0)</f>
        <v>0</v>
      </c>
      <c r="C825" s="6" t="n">
        <v>38443</v>
      </c>
      <c r="D825" s="0" t="n">
        <f aca="false">IF(E825&gt;E824,1,)</f>
        <v>1</v>
      </c>
      <c r="E825" s="46" t="n">
        <v>115.4353</v>
      </c>
      <c r="F825" s="46" t="n">
        <v>119.2011</v>
      </c>
      <c r="G825" s="46" t="n">
        <v>119.3698</v>
      </c>
      <c r="H825" s="46" t="n">
        <v>119.663</v>
      </c>
      <c r="I825" s="46" t="n">
        <v>117.509</v>
      </c>
      <c r="J825" s="47" t="str">
        <f aca="false">IF(MIN(E825:I825)=E825,$E$2,IF(MIN(E825:I825)=F825,$F$2,IF(MIN(E825:I825)=G825,$G$2,IF(MIN(E825:I825)=H825,$H$2,IF(MIN(E825:I825)=I825,$I$2)))))</f>
        <v>200D</v>
      </c>
      <c r="K825" s="47" t="str">
        <f aca="false">IF(MAX(E825:I825)=E825,$E$2,IF(MAX(E825:I825)=F825,$F$2,IF(MAX(E825:I825)=G825,$G$2,IF(MAX(E825:I825)=H825,$H$2,IF(MAX(E825:I825)=I825,$I$2)))))</f>
        <v>30D</v>
      </c>
      <c r="L825" s="4" t="n">
        <f aca="false">IF(MAX(E825:I825)=H825,1,0)</f>
        <v>1</v>
      </c>
      <c r="M825" s="4" t="n">
        <f aca="false">IF(MAX(E825:I825)=I825,1,0)</f>
        <v>0</v>
      </c>
      <c r="O825" s="4" t="n">
        <f aca="false">IF(CN825&gt;E825,1,0)</f>
        <v>1</v>
      </c>
      <c r="P825" s="4" t="n">
        <f aca="false">IF(CN825&gt;F825,1,0)</f>
        <v>0</v>
      </c>
      <c r="Q825" s="4" t="n">
        <f aca="false">IF(CN825&gt;G825,1,0)</f>
        <v>0</v>
      </c>
      <c r="R825" s="4" t="n">
        <f aca="false">IF(CN825&gt;H825,1,0)</f>
        <v>0</v>
      </c>
      <c r="S825" s="4" t="n">
        <f aca="false">IF(CN825&gt;I825,1,0)</f>
        <v>0</v>
      </c>
      <c r="T825" s="25" t="n">
        <f aca="false">IF(AND(AND(R825=0,S825=0,Q825=0),OR(S824=1,S823=1,S822=1)),1,0)</f>
        <v>1</v>
      </c>
      <c r="U825" s="13" t="n">
        <f aca="false">SUM(CM824:CM825)</f>
        <v>-0.00635461559204631</v>
      </c>
      <c r="AV825" s="0"/>
      <c r="AW825" s="55" t="n">
        <f aca="false">IF(EC825&gt;$AW$2,1,0)</f>
        <v>0</v>
      </c>
      <c r="AX825" s="0" t="n">
        <f aca="false">IF(AND(I825&gt;G825,I824&lt;G824),1,IF(OR(AND(I825&gt;F825,I824&lt;F824),AND(I825&gt;E825,I824&lt;E824)),1,0))</f>
        <v>0</v>
      </c>
      <c r="AY825" s="0" t="n">
        <f aca="false">IF(K824="10D",1,0)</f>
        <v>0</v>
      </c>
      <c r="AZ825" s="0" t="n">
        <f aca="false">IF(AND(I825&gt;G825,I824&lt;G824,I825&gt;F825,I824&gt;F824,I825&gt;E825,I824&gt;E824),1,0)</f>
        <v>0</v>
      </c>
      <c r="BA825" s="56" t="n">
        <f aca="false">IF(G825&gt;H825,1,0)</f>
        <v>0</v>
      </c>
      <c r="BB825" s="56" t="n">
        <f aca="false">IF(I825&lt;F825,1,0)</f>
        <v>1</v>
      </c>
      <c r="BC825" s="0" t="n">
        <f aca="false">IF(AND(SUM(AW824:AX824)=2,AY825=1),1,IF(SUM(AX823:AX825)=0,0,IF(AND(OR(AW823=1,AX823=1),OR(AW824=1,AX824=1),AY825=1),1,IF(AND(SUM(AW825:AY825)=2,SUM(AW823:AX823)=2,AX823=1),1,0))))</f>
        <v>0</v>
      </c>
      <c r="BD825" s="57" t="str">
        <f aca="false">IF(BC825=0,"",IF(AND(BC825=1,AZ825=0,AZ824=0,AZ823=0),1,IF(AND(BC825=1,OR(AZ825=1,AZ824=1,AZ823)),IF(BA825=1,1,0))))</f>
        <v/>
      </c>
      <c r="BE825" s="50" t="str">
        <f aca="false">IF(AND(BD825=1,BD824=1),0,IF(BD825=1,SUM(CM826:CM864),""))</f>
        <v/>
      </c>
      <c r="BF825" s="20" t="str">
        <f aca="false">IF(AND(BB825=1,BB824=1,BE784&lt;&gt;0),"",IF(AND(BB824=0,BB825=1),BF824,IF(AND(BB825=1,BB824=1),BF824,IF(AND(BF824="",BE824="",OR(BD824=0,BD824="")),"",IF(AND(BF824="",BE785=0),"",IF(AND(BE785&lt;&gt;"",BF824=BE785),"",IF(AND(BD824=1,BE824&lt;&gt;0),CM825,IF(BF824&lt;&gt;0,BF824+CM825,IF(BF824="","")))))))))</f>
        <v/>
      </c>
      <c r="BI825" s="0"/>
      <c r="BU825" s="0"/>
      <c r="BZ825" s="49"/>
      <c r="CG825" s="13"/>
      <c r="CH825" s="40"/>
      <c r="CI825" s="13"/>
      <c r="CL825" s="6" t="n">
        <f aca="false">C825</f>
        <v>38443</v>
      </c>
      <c r="CM825" s="13" t="n">
        <f aca="false">CN825/CN824-1</f>
        <v>-0.00449304849101384</v>
      </c>
      <c r="CN825" s="4" t="n">
        <v>117.43</v>
      </c>
      <c r="CO825" s="13" t="n">
        <f aca="false">CN825/CN820-1</f>
        <v>0.00247567013829619</v>
      </c>
      <c r="CY825" s="4" t="n">
        <v>118.63</v>
      </c>
      <c r="CZ825" s="4" t="n">
        <v>117.43</v>
      </c>
      <c r="DA825" s="33" t="n">
        <f aca="false">CZ825-CN825</f>
        <v>0</v>
      </c>
      <c r="DB825" s="16" t="n">
        <f aca="false">CZ825/CY825-1</f>
        <v>-0.0101154851218072</v>
      </c>
      <c r="DC825" s="15" t="n">
        <f aca="false">CY825/CZ824-1</f>
        <v>0.00567989148864023</v>
      </c>
      <c r="DD825" s="15" t="n">
        <f aca="false">CZ825/CZ824-1</f>
        <v>-0.00449304849101384</v>
      </c>
      <c r="DE825" s="34" t="str">
        <f aca="false">IF(CW825=0,"",-DC825*CS825)</f>
        <v/>
      </c>
      <c r="DY825" s="6"/>
      <c r="EB825" s="6" t="n">
        <f aca="false">CL825</f>
        <v>38443</v>
      </c>
      <c r="EC825" s="13" t="n">
        <f aca="false">SUM(CM823:CM825)</f>
        <v>0.00780482832797425</v>
      </c>
    </row>
    <row r="826" customFormat="false" ht="15" hidden="false" customHeight="false" outlineLevel="0" collapsed="false">
      <c r="A826" s="0" t="n">
        <f aca="false">IF(FR826=1,CZ826,0)</f>
        <v>0</v>
      </c>
      <c r="C826" s="6" t="n">
        <v>38446</v>
      </c>
      <c r="D826" s="0" t="n">
        <f aca="false">IF(E826&gt;E825,1,)</f>
        <v>1</v>
      </c>
      <c r="E826" s="46" t="n">
        <v>115.4543</v>
      </c>
      <c r="F826" s="46" t="n">
        <v>119.2063</v>
      </c>
      <c r="G826" s="46" t="n">
        <v>119.3724</v>
      </c>
      <c r="H826" s="46" t="n">
        <v>119.5763</v>
      </c>
      <c r="I826" s="46" t="n">
        <v>117.418</v>
      </c>
      <c r="J826" s="47" t="str">
        <f aca="false">IF(MIN(E826:I826)=E826,$E$2,IF(MIN(E826:I826)=F826,$F$2,IF(MIN(E826:I826)=G826,$G$2,IF(MIN(E826:I826)=H826,$H$2,IF(MIN(E826:I826)=I826,$I$2)))))</f>
        <v>200D</v>
      </c>
      <c r="K826" s="47" t="str">
        <f aca="false">IF(MAX(E826:I826)=E826,$E$2,IF(MAX(E826:I826)=F826,$F$2,IF(MAX(E826:I826)=G826,$G$2,IF(MAX(E826:I826)=H826,$H$2,IF(MAX(E826:I826)=I826,$I$2)))))</f>
        <v>30D</v>
      </c>
      <c r="L826" s="4" t="n">
        <f aca="false">IF(MAX(E826:I826)=H826,1,0)</f>
        <v>1</v>
      </c>
      <c r="M826" s="4" t="n">
        <f aca="false">IF(MAX(E826:I826)=I826,1,0)</f>
        <v>0</v>
      </c>
      <c r="O826" s="4" t="n">
        <f aca="false">IF(CN826&gt;E826,1,0)</f>
        <v>1</v>
      </c>
      <c r="P826" s="4" t="n">
        <f aca="false">IF(CN826&gt;F826,1,0)</f>
        <v>0</v>
      </c>
      <c r="Q826" s="4" t="n">
        <f aca="false">IF(CN826&gt;G826,1,0)</f>
        <v>0</v>
      </c>
      <c r="R826" s="4" t="n">
        <f aca="false">IF(CN826&gt;H826,1,0)</f>
        <v>0</v>
      </c>
      <c r="S826" s="4" t="n">
        <f aca="false">IF(CN826&gt;I826,1,0)</f>
        <v>1</v>
      </c>
      <c r="T826" s="25" t="n">
        <f aca="false">IF(AND(AND(R826=0,S826=0,Q826=0),OR(S825=1,S824=1,S823=1)),1,0)</f>
        <v>0</v>
      </c>
      <c r="U826" s="13" t="n">
        <f aca="false">SUM(CM825:CM826)</f>
        <v>-0.00278990619347497</v>
      </c>
      <c r="AV826" s="0"/>
      <c r="AW826" s="55" t="n">
        <f aca="false">IF(EC826&gt;$AW$2,1,0)</f>
        <v>0</v>
      </c>
      <c r="AX826" s="0" t="n">
        <f aca="false">IF(AND(I826&gt;G826,I825&lt;G825),1,IF(OR(AND(I826&gt;F826,I825&lt;F825),AND(I826&gt;E826,I825&lt;E825)),1,0))</f>
        <v>0</v>
      </c>
      <c r="AY826" s="0" t="n">
        <f aca="false">IF(K825="10D",1,0)</f>
        <v>0</v>
      </c>
      <c r="AZ826" s="0" t="n">
        <f aca="false">IF(AND(I826&gt;G826,I825&lt;G825,I826&gt;F826,I825&gt;F825,I826&gt;E826,I825&gt;E825),1,0)</f>
        <v>0</v>
      </c>
      <c r="BA826" s="56" t="n">
        <f aca="false">IF(G826&gt;H826,1,0)</f>
        <v>0</v>
      </c>
      <c r="BB826" s="56" t="n">
        <f aca="false">IF(I826&lt;F826,1,0)</f>
        <v>1</v>
      </c>
      <c r="BC826" s="0" t="n">
        <f aca="false">IF(AND(SUM(AW825:AX825)=2,AY826=1),1,IF(SUM(AX824:AX826)=0,0,IF(AND(OR(AW824=1,AX824=1),OR(AW825=1,AX825=1),AY826=1),1,IF(AND(SUM(AW826:AY826)=2,SUM(AW824:AX824)=2,AX824=1),1,0))))</f>
        <v>0</v>
      </c>
      <c r="BD826" s="57" t="str">
        <f aca="false">IF(BC826=0,"",IF(AND(BC826=1,AZ826=0,AZ825=0,AZ824=0),1,IF(AND(BC826=1,OR(AZ826=1,AZ825=1,AZ824)),IF(BA826=1,1,0))))</f>
        <v/>
      </c>
      <c r="BE826" s="50" t="str">
        <f aca="false">IF(AND(BD826=1,BD825=1),0,IF(BD826=1,SUM(CM827:CM865),""))</f>
        <v/>
      </c>
      <c r="BF826" s="20" t="str">
        <f aca="false">IF(AND(BB826=1,BB825=1,BE785&lt;&gt;0),"",IF(AND(BB825=0,BB826=1),BF825,IF(AND(BB826=1,BB825=1),BF825,IF(AND(BF825="",BE825="",OR(BD825=0,BD825="")),"",IF(AND(BF825="",BE786=0),"",IF(AND(BE786&lt;&gt;"",BF825=BE786),"",IF(AND(BD825=1,BE825&lt;&gt;0),CM826,IF(BF825&lt;&gt;0,BF825+CM826,IF(BF825="","")))))))))</f>
        <v/>
      </c>
      <c r="BI826" s="0"/>
      <c r="BU826" s="0"/>
      <c r="BZ826" s="49"/>
      <c r="CG826" s="13"/>
      <c r="CH826" s="40"/>
      <c r="CI826" s="13"/>
      <c r="CL826" s="6" t="n">
        <f aca="false">C826</f>
        <v>38446</v>
      </c>
      <c r="CM826" s="13" t="n">
        <f aca="false">CN826/CN825-1</f>
        <v>0.00170314229753887</v>
      </c>
      <c r="CN826" s="4" t="n">
        <v>117.63</v>
      </c>
      <c r="CO826" s="13" t="n">
        <f aca="false">CN826/CN821-1</f>
        <v>0.00272781519052079</v>
      </c>
      <c r="CY826" s="4" t="n">
        <v>117.36</v>
      </c>
      <c r="CZ826" s="4" t="n">
        <v>117.63</v>
      </c>
      <c r="DA826" s="33" t="n">
        <f aca="false">CZ826-CN826</f>
        <v>0</v>
      </c>
      <c r="DB826" s="16" t="n">
        <f aca="false">CZ826/CY826-1</f>
        <v>0.00230061349693256</v>
      </c>
      <c r="DC826" s="15" t="n">
        <f aca="false">CY826/CZ825-1</f>
        <v>-0.000596099804138661</v>
      </c>
      <c r="DD826" s="15" t="n">
        <f aca="false">CZ826/CZ825-1</f>
        <v>0.00170314229753887</v>
      </c>
      <c r="DE826" s="34" t="str">
        <f aca="false">IF(CW826=0,"",-DC826*CS826)</f>
        <v/>
      </c>
      <c r="DY826" s="6"/>
      <c r="EB826" s="6" t="n">
        <f aca="false">CL826</f>
        <v>38446</v>
      </c>
      <c r="EC826" s="13" t="n">
        <f aca="false">SUM(CM824:CM826)</f>
        <v>-0.00465147329450744</v>
      </c>
    </row>
    <row r="827" customFormat="false" ht="15" hidden="false" customHeight="false" outlineLevel="0" collapsed="false">
      <c r="A827" s="0" t="n">
        <f aca="false">IF(FR827=1,CZ827,0)</f>
        <v>0</v>
      </c>
      <c r="C827" s="6" t="n">
        <v>38447</v>
      </c>
      <c r="D827" s="0" t="n">
        <f aca="false">IF(E827&gt;E826,1,)</f>
        <v>1</v>
      </c>
      <c r="E827" s="46" t="n">
        <v>115.4771</v>
      </c>
      <c r="F827" s="46" t="n">
        <v>119.2194</v>
      </c>
      <c r="G827" s="46" t="n">
        <v>119.4006</v>
      </c>
      <c r="H827" s="46" t="n">
        <v>119.503</v>
      </c>
      <c r="I827" s="46" t="n">
        <v>117.427</v>
      </c>
      <c r="J827" s="47" t="str">
        <f aca="false">IF(MIN(E827:I827)=E827,$E$2,IF(MIN(E827:I827)=F827,$F$2,IF(MIN(E827:I827)=G827,$G$2,IF(MIN(E827:I827)=H827,$H$2,IF(MIN(E827:I827)=I827,$I$2)))))</f>
        <v>200D</v>
      </c>
      <c r="K827" s="47" t="str">
        <f aca="false">IF(MAX(E827:I827)=E827,$E$2,IF(MAX(E827:I827)=F827,$F$2,IF(MAX(E827:I827)=G827,$G$2,IF(MAX(E827:I827)=H827,$H$2,IF(MAX(E827:I827)=I827,$I$2)))))</f>
        <v>30D</v>
      </c>
      <c r="L827" s="4" t="n">
        <f aca="false">IF(MAX(E827:I827)=H827,1,0)</f>
        <v>1</v>
      </c>
      <c r="M827" s="4" t="n">
        <f aca="false">IF(MAX(E827:I827)=I827,1,0)</f>
        <v>0</v>
      </c>
      <c r="O827" s="4" t="n">
        <f aca="false">IF(CN827&gt;E827,1,0)</f>
        <v>1</v>
      </c>
      <c r="P827" s="4" t="n">
        <f aca="false">IF(CN827&gt;F827,1,0)</f>
        <v>0</v>
      </c>
      <c r="Q827" s="4" t="n">
        <f aca="false">IF(CN827&gt;G827,1,0)</f>
        <v>0</v>
      </c>
      <c r="R827" s="4" t="n">
        <f aca="false">IF(CN827&gt;H827,1,0)</f>
        <v>0</v>
      </c>
      <c r="S827" s="4" t="n">
        <f aca="false">IF(CN827&gt;I827,1,0)</f>
        <v>1</v>
      </c>
      <c r="T827" s="25" t="n">
        <f aca="false">IF(AND(AND(R827=0,S827=0,Q827=0),OR(S826=1,S825=1,S824=1)),1,0)</f>
        <v>0</v>
      </c>
      <c r="U827" s="13" t="n">
        <f aca="false">SUM(CM826:CM827)</f>
        <v>0.0064638325976325</v>
      </c>
      <c r="AV827" s="0"/>
      <c r="AW827" s="55" t="n">
        <f aca="false">IF(EC827&gt;$AW$2,1,0)</f>
        <v>0</v>
      </c>
      <c r="AX827" s="0" t="n">
        <f aca="false">IF(AND(I827&gt;G827,I826&lt;G826),1,IF(OR(AND(I827&gt;F827,I826&lt;F826),AND(I827&gt;E827,I826&lt;E826)),1,0))</f>
        <v>0</v>
      </c>
      <c r="AY827" s="0" t="n">
        <f aca="false">IF(K826="10D",1,0)</f>
        <v>0</v>
      </c>
      <c r="AZ827" s="0" t="n">
        <f aca="false">IF(AND(I827&gt;G827,I826&lt;G826,I827&gt;F827,I826&gt;F826,I827&gt;E827,I826&gt;E826),1,0)</f>
        <v>0</v>
      </c>
      <c r="BA827" s="56" t="n">
        <f aca="false">IF(G827&gt;H827,1,0)</f>
        <v>0</v>
      </c>
      <c r="BB827" s="56" t="n">
        <f aca="false">IF(I827&lt;F827,1,0)</f>
        <v>1</v>
      </c>
      <c r="BC827" s="0" t="n">
        <f aca="false">IF(AND(SUM(AW826:AX826)=2,AY827=1),1,IF(SUM(AX825:AX827)=0,0,IF(AND(OR(AW825=1,AX825=1),OR(AW826=1,AX826=1),AY827=1),1,IF(AND(SUM(AW827:AY827)=2,SUM(AW825:AX825)=2,AX825=1),1,0))))</f>
        <v>0</v>
      </c>
      <c r="BD827" s="57" t="str">
        <f aca="false">IF(BC827=0,"",IF(AND(BC827=1,AZ827=0,AZ826=0,AZ825=0),1,IF(AND(BC827=1,OR(AZ827=1,AZ826=1,AZ825)),IF(BA827=1,1,0))))</f>
        <v/>
      </c>
      <c r="BE827" s="50" t="str">
        <f aca="false">IF(AND(BD827=1,BD826=1),0,IF(BD827=1,SUM(CM828:CM866),""))</f>
        <v/>
      </c>
      <c r="BF827" s="20" t="str">
        <f aca="false">IF(AND(BB827=1,BB826=1,BE786&lt;&gt;0),"",IF(AND(BB826=0,BB827=1),BF826,IF(AND(BB827=1,BB826=1),BF826,IF(AND(BF826="",BE826="",OR(BD826=0,BD826="")),"",IF(AND(BF826="",BE787=0),"",IF(AND(BE787&lt;&gt;"",BF826=BE787),"",IF(AND(BD826=1,BE826&lt;&gt;0),CM827,IF(BF826&lt;&gt;0,BF826+CM827,IF(BF826="","")))))))))</f>
        <v/>
      </c>
      <c r="BI827" s="0"/>
      <c r="BU827" s="0"/>
      <c r="BZ827" s="49"/>
      <c r="CG827" s="13"/>
      <c r="CH827" s="40"/>
      <c r="CI827" s="13"/>
      <c r="CL827" s="6" t="n">
        <f aca="false">C827</f>
        <v>38447</v>
      </c>
      <c r="CM827" s="13" t="n">
        <f aca="false">CN827/CN826-1</f>
        <v>0.00476069030009363</v>
      </c>
      <c r="CN827" s="4" t="n">
        <v>118.19</v>
      </c>
      <c r="CO827" s="13" t="n">
        <f aca="false">CN827/CN822-1</f>
        <v>0.0142452587316571</v>
      </c>
      <c r="CY827" s="4" t="n">
        <v>117.78</v>
      </c>
      <c r="CZ827" s="4" t="n">
        <v>118.19</v>
      </c>
      <c r="DA827" s="33" t="n">
        <f aca="false">CZ827-CN827</f>
        <v>0</v>
      </c>
      <c r="DB827" s="16" t="n">
        <f aca="false">CZ827/CY827-1</f>
        <v>0.00348106639497359</v>
      </c>
      <c r="DC827" s="15" t="n">
        <f aca="false">CY827/CZ826-1</f>
        <v>0.00127518490181089</v>
      </c>
      <c r="DD827" s="15" t="n">
        <f aca="false">CZ827/CZ826-1</f>
        <v>0.00476069030009363</v>
      </c>
      <c r="DE827" s="34" t="str">
        <f aca="false">IF(CW827=0,"",-DC827*CS827)</f>
        <v/>
      </c>
      <c r="DY827" s="6"/>
      <c r="EB827" s="6" t="n">
        <f aca="false">CL827</f>
        <v>38447</v>
      </c>
      <c r="EC827" s="13" t="n">
        <f aca="false">SUM(CM825:CM827)</f>
        <v>0.00197078410661866</v>
      </c>
    </row>
    <row r="828" customFormat="false" ht="15" hidden="false" customHeight="false" outlineLevel="0" collapsed="false">
      <c r="A828" s="0" t="n">
        <f aca="false">IF(FR828=1,CZ828,0)</f>
        <v>0</v>
      </c>
      <c r="C828" s="6" t="n">
        <v>38448</v>
      </c>
      <c r="D828" s="0" t="n">
        <f aca="false">IF(E828&gt;E827,1,)</f>
        <v>1</v>
      </c>
      <c r="E828" s="46" t="n">
        <v>115.5041</v>
      </c>
      <c r="F828" s="46" t="n">
        <v>119.2357</v>
      </c>
      <c r="G828" s="46" t="n">
        <v>119.4416</v>
      </c>
      <c r="H828" s="46" t="n">
        <v>119.503</v>
      </c>
      <c r="I828" s="46" t="n">
        <v>117.597</v>
      </c>
      <c r="J828" s="47" t="str">
        <f aca="false">IF(MIN(E828:I828)=E828,$E$2,IF(MIN(E828:I828)=F828,$F$2,IF(MIN(E828:I828)=G828,$G$2,IF(MIN(E828:I828)=H828,$H$2,IF(MIN(E828:I828)=I828,$I$2)))))</f>
        <v>200D</v>
      </c>
      <c r="K828" s="47" t="str">
        <f aca="false">IF(MAX(E828:I828)=E828,$E$2,IF(MAX(E828:I828)=F828,$F$2,IF(MAX(E828:I828)=G828,$G$2,IF(MAX(E828:I828)=H828,$H$2,IF(MAX(E828:I828)=I828,$I$2)))))</f>
        <v>30D</v>
      </c>
      <c r="L828" s="4" t="n">
        <f aca="false">IF(MAX(E828:I828)=H828,1,0)</f>
        <v>1</v>
      </c>
      <c r="M828" s="4" t="n">
        <f aca="false">IF(MAX(E828:I828)=I828,1,0)</f>
        <v>0</v>
      </c>
      <c r="O828" s="4" t="n">
        <f aca="false">IF(CN828&gt;E828,1,0)</f>
        <v>1</v>
      </c>
      <c r="P828" s="4" t="n">
        <f aca="false">IF(CN828&gt;F828,1,0)</f>
        <v>0</v>
      </c>
      <c r="Q828" s="4" t="n">
        <f aca="false">IF(CN828&gt;G828,1,0)</f>
        <v>0</v>
      </c>
      <c r="R828" s="4" t="n">
        <f aca="false">IF(CN828&gt;H828,1,0)</f>
        <v>0</v>
      </c>
      <c r="S828" s="4" t="n">
        <f aca="false">IF(CN828&gt;I828,1,0)</f>
        <v>1</v>
      </c>
      <c r="T828" s="25" t="n">
        <f aca="false">IF(AND(AND(R828=0,S828=0,Q828=0),OR(S827=1,S826=1,S825=1)),1,0)</f>
        <v>0</v>
      </c>
      <c r="U828" s="13" t="n">
        <f aca="false">SUM(CM827:CM828)</f>
        <v>0.00822968090843612</v>
      </c>
      <c r="AV828" s="0"/>
      <c r="AW828" s="55" t="n">
        <f aca="false">IF(EC828&gt;$AW$2,1,0)</f>
        <v>0</v>
      </c>
      <c r="AX828" s="0" t="n">
        <f aca="false">IF(AND(I828&gt;G828,I827&lt;G827),1,IF(OR(AND(I828&gt;F828,I827&lt;F827),AND(I828&gt;E828,I827&lt;E827)),1,0))</f>
        <v>0</v>
      </c>
      <c r="AY828" s="0" t="n">
        <f aca="false">IF(K827="10D",1,0)</f>
        <v>0</v>
      </c>
      <c r="AZ828" s="0" t="n">
        <f aca="false">IF(AND(I828&gt;G828,I827&lt;G827,I828&gt;F828,I827&gt;F827,I828&gt;E828,I827&gt;E827),1,0)</f>
        <v>0</v>
      </c>
      <c r="BA828" s="56" t="n">
        <f aca="false">IF(G828&gt;H828,1,0)</f>
        <v>0</v>
      </c>
      <c r="BB828" s="56" t="n">
        <f aca="false">IF(I828&lt;F828,1,0)</f>
        <v>1</v>
      </c>
      <c r="BC828" s="0" t="n">
        <f aca="false">IF(AND(SUM(AW827:AX827)=2,AY828=1),1,IF(SUM(AX826:AX828)=0,0,IF(AND(OR(AW826=1,AX826=1),OR(AW827=1,AX827=1),AY828=1),1,IF(AND(SUM(AW828:AY828)=2,SUM(AW826:AX826)=2,AX826=1),1,0))))</f>
        <v>0</v>
      </c>
      <c r="BD828" s="57" t="str">
        <f aca="false">IF(BC828=0,"",IF(AND(BC828=1,AZ828=0,AZ827=0,AZ826=0),1,IF(AND(BC828=1,OR(AZ828=1,AZ827=1,AZ826)),IF(BA828=1,1,0))))</f>
        <v/>
      </c>
      <c r="BE828" s="50" t="str">
        <f aca="false">IF(AND(BD828=1,BD827=1),0,IF(BD828=1,SUM(CM829:CM867),""))</f>
        <v/>
      </c>
      <c r="BF828" s="20" t="str">
        <f aca="false">IF(AND(BB828=1,BB827=1,BE787&lt;&gt;0),"",IF(AND(BB827=0,BB828=1),BF827,IF(AND(BB828=1,BB827=1),BF827,IF(AND(BF827="",BE827="",OR(BD827=0,BD827="")),"",IF(AND(BF827="",BE788=0),"",IF(AND(BE788&lt;&gt;"",BF827=BE788),"",IF(AND(BD827=1,BE827&lt;&gt;0),CM828,IF(BF827&lt;&gt;0,BF827+CM828,IF(BF827="","")))))))))</f>
        <v/>
      </c>
      <c r="BI828" s="0"/>
      <c r="BU828" s="0"/>
      <c r="BZ828" s="49"/>
      <c r="CG828" s="13"/>
      <c r="CH828" s="40"/>
      <c r="CI828" s="13"/>
      <c r="CL828" s="6" t="n">
        <f aca="false">C828</f>
        <v>38448</v>
      </c>
      <c r="CM828" s="13" t="n">
        <f aca="false">CN828/CN827-1</f>
        <v>0.00346899060834249</v>
      </c>
      <c r="CN828" s="4" t="n">
        <v>118.6</v>
      </c>
      <c r="CO828" s="13" t="n">
        <f aca="false">CN828/CN823-1</f>
        <v>0.00355390082924334</v>
      </c>
      <c r="CY828" s="4" t="n">
        <v>118.45</v>
      </c>
      <c r="CZ828" s="4" t="n">
        <v>118.6</v>
      </c>
      <c r="DA828" s="33" t="n">
        <f aca="false">CZ828-CN828</f>
        <v>0</v>
      </c>
      <c r="DB828" s="16" t="n">
        <f aca="false">CZ828/CY828-1</f>
        <v>0.00126635711270562</v>
      </c>
      <c r="DC828" s="15" t="n">
        <f aca="false">CY828/CZ827-1</f>
        <v>0.00219984770285131</v>
      </c>
      <c r="DD828" s="15" t="n">
        <f aca="false">CZ828/CZ827-1</f>
        <v>0.00346899060834249</v>
      </c>
      <c r="DE828" s="34" t="str">
        <f aca="false">IF(CW828=0,"",-DC828*CS828)</f>
        <v/>
      </c>
      <c r="DY828" s="6"/>
      <c r="EB828" s="6" t="n">
        <f aca="false">CL828</f>
        <v>38448</v>
      </c>
      <c r="EC828" s="13" t="n">
        <f aca="false">SUM(CM826:CM828)</f>
        <v>0.00993282320597499</v>
      </c>
    </row>
    <row r="829" customFormat="false" ht="15" hidden="false" customHeight="false" outlineLevel="0" collapsed="false">
      <c r="A829" s="0" t="n">
        <f aca="false">IF(FR829=1,CZ829,0)</f>
        <v>0</v>
      </c>
      <c r="C829" s="6" t="n">
        <v>38449</v>
      </c>
      <c r="D829" s="0" t="n">
        <f aca="false">IF(E829&gt;E828,1,)</f>
        <v>1</v>
      </c>
      <c r="E829" s="46" t="n">
        <v>115.5315</v>
      </c>
      <c r="F829" s="46" t="n">
        <v>119.2495</v>
      </c>
      <c r="G829" s="46" t="n">
        <v>119.4888</v>
      </c>
      <c r="H829" s="46" t="n">
        <v>119.496</v>
      </c>
      <c r="I829" s="46" t="n">
        <v>117.821</v>
      </c>
      <c r="J829" s="47" t="str">
        <f aca="false">IF(MIN(E829:I829)=E829,$E$2,IF(MIN(E829:I829)=F829,$F$2,IF(MIN(E829:I829)=G829,$G$2,IF(MIN(E829:I829)=H829,$H$2,IF(MIN(E829:I829)=I829,$I$2)))))</f>
        <v>200D</v>
      </c>
      <c r="K829" s="47" t="str">
        <f aca="false">IF(MAX(E829:I829)=E829,$E$2,IF(MAX(E829:I829)=F829,$F$2,IF(MAX(E829:I829)=G829,$G$2,IF(MAX(E829:I829)=H829,$H$2,IF(MAX(E829:I829)=I829,$I$2)))))</f>
        <v>30D</v>
      </c>
      <c r="L829" s="4" t="n">
        <f aca="false">IF(MAX(E829:I829)=H829,1,0)</f>
        <v>1</v>
      </c>
      <c r="M829" s="4" t="n">
        <f aca="false">IF(MAX(E829:I829)=I829,1,0)</f>
        <v>0</v>
      </c>
      <c r="O829" s="4" t="n">
        <f aca="false">IF(CN829&gt;E829,1,0)</f>
        <v>1</v>
      </c>
      <c r="P829" s="4" t="n">
        <f aca="false">IF(CN829&gt;F829,1,0)</f>
        <v>0</v>
      </c>
      <c r="Q829" s="4" t="n">
        <f aca="false">IF(CN829&gt;G829,1,0)</f>
        <v>0</v>
      </c>
      <c r="R829" s="4" t="n">
        <f aca="false">IF(CN829&gt;H829,1,0)</f>
        <v>0</v>
      </c>
      <c r="S829" s="4" t="n">
        <f aca="false">IF(CN829&gt;I829,1,0)</f>
        <v>1</v>
      </c>
      <c r="T829" s="25" t="n">
        <f aca="false">IF(AND(AND(R829=0,S829=0,Q829=0),OR(S828=1,S827=1,S826=1)),1,0)</f>
        <v>0</v>
      </c>
      <c r="U829" s="13" t="n">
        <f aca="false">SUM(CM828:CM829)</f>
        <v>0.00886528065893266</v>
      </c>
      <c r="AV829" s="0"/>
      <c r="AW829" s="55" t="n">
        <f aca="false">IF(EC829&gt;$AW$2,1,0)</f>
        <v>1</v>
      </c>
      <c r="AX829" s="0" t="n">
        <f aca="false">IF(AND(I829&gt;G829,I828&lt;G828),1,IF(OR(AND(I829&gt;F829,I828&lt;F828),AND(I829&gt;E829,I828&lt;E828)),1,0))</f>
        <v>0</v>
      </c>
      <c r="AY829" s="0" t="n">
        <f aca="false">IF(K828="10D",1,0)</f>
        <v>0</v>
      </c>
      <c r="AZ829" s="0" t="n">
        <f aca="false">IF(AND(I829&gt;G829,I828&lt;G828,I829&gt;F829,I828&gt;F828,I829&gt;E829,I828&gt;E828),1,0)</f>
        <v>0</v>
      </c>
      <c r="BA829" s="56" t="n">
        <f aca="false">IF(G829&gt;H829,1,0)</f>
        <v>0</v>
      </c>
      <c r="BB829" s="56" t="n">
        <f aca="false">IF(I829&lt;F829,1,0)</f>
        <v>1</v>
      </c>
      <c r="BC829" s="0" t="n">
        <f aca="false">IF(AND(SUM(AW828:AX828)=2,AY829=1),1,IF(SUM(AX827:AX829)=0,0,IF(AND(OR(AW827=1,AX827=1),OR(AW828=1,AX828=1),AY829=1),1,IF(AND(SUM(AW829:AY829)=2,SUM(AW827:AX827)=2,AX827=1),1,0))))</f>
        <v>0</v>
      </c>
      <c r="BD829" s="57" t="str">
        <f aca="false">IF(BC829=0,"",IF(AND(BC829=1,AZ829=0,AZ828=0,AZ827=0),1,IF(AND(BC829=1,OR(AZ829=1,AZ828=1,AZ827)),IF(BA829=1,1,0))))</f>
        <v/>
      </c>
      <c r="BE829" s="50" t="str">
        <f aca="false">IF(AND(BD829=1,BD828=1),0,IF(BD829=1,SUM(CM830:CM868),""))</f>
        <v/>
      </c>
      <c r="BF829" s="20" t="str">
        <f aca="false">IF(AND(BB829=1,BB828=1,BE788&lt;&gt;0),"",IF(AND(BB828=0,BB829=1),BF828,IF(AND(BB829=1,BB828=1),BF828,IF(AND(BF828="",BE828="",OR(BD828=0,BD828="")),"",IF(AND(BF828="",BE789=0),"",IF(AND(BE789&lt;&gt;"",BF828=BE789),"",IF(AND(BD828=1,BE828&lt;&gt;0),CM829,IF(BF828&lt;&gt;0,BF828+CM829,IF(BF828="","")))))))))</f>
        <v/>
      </c>
      <c r="BI829" s="0"/>
      <c r="BU829" s="0"/>
      <c r="BZ829" s="49"/>
      <c r="CG829" s="13"/>
      <c r="CH829" s="40"/>
      <c r="CI829" s="13"/>
      <c r="CL829" s="6" t="n">
        <f aca="false">C829</f>
        <v>38449</v>
      </c>
      <c r="CM829" s="13" t="n">
        <f aca="false">CN829/CN828-1</f>
        <v>0.00539629005059017</v>
      </c>
      <c r="CN829" s="4" t="n">
        <v>119.24</v>
      </c>
      <c r="CO829" s="13" t="n">
        <f aca="false">CN829/CN824-1</f>
        <v>0.0108511359782977</v>
      </c>
      <c r="CY829" s="4" t="n">
        <v>118.41</v>
      </c>
      <c r="CZ829" s="4" t="n">
        <v>119.24</v>
      </c>
      <c r="DA829" s="33" t="n">
        <f aca="false">CZ829-CN829</f>
        <v>0</v>
      </c>
      <c r="DB829" s="16" t="n">
        <f aca="false">CZ829/CY829-1</f>
        <v>0.00700954311291269</v>
      </c>
      <c r="DC829" s="15" t="n">
        <f aca="false">CY829/CZ828-1</f>
        <v>-0.00160202360876893</v>
      </c>
      <c r="DD829" s="15" t="n">
        <f aca="false">CZ829/CZ828-1</f>
        <v>0.00539629005059017</v>
      </c>
      <c r="DE829" s="34" t="str">
        <f aca="false">IF(CW829=0,"",-DC829*CS829)</f>
        <v/>
      </c>
      <c r="DY829" s="6"/>
      <c r="EB829" s="6" t="n">
        <f aca="false">CL829</f>
        <v>38449</v>
      </c>
      <c r="EC829" s="13" t="n">
        <f aca="false">SUM(CM827:CM829)</f>
        <v>0.0136259709590263</v>
      </c>
    </row>
    <row r="830" customFormat="false" ht="15" hidden="false" customHeight="false" outlineLevel="0" collapsed="false">
      <c r="A830" s="0" t="n">
        <f aca="false">IF(FR830=1,CZ830,0)</f>
        <v>0</v>
      </c>
      <c r="C830" s="6" t="n">
        <v>38450</v>
      </c>
      <c r="D830" s="0" t="n">
        <f aca="false">IF(E830&gt;E829,1,)</f>
        <v>1</v>
      </c>
      <c r="E830" s="46" t="n">
        <v>115.5477</v>
      </c>
      <c r="F830" s="46" t="n">
        <v>119.2416</v>
      </c>
      <c r="G830" s="46" t="n">
        <v>119.5042</v>
      </c>
      <c r="H830" s="46" t="n">
        <v>119.4213</v>
      </c>
      <c r="I830" s="46" t="n">
        <v>117.907</v>
      </c>
      <c r="J830" s="47" t="str">
        <f aca="false">IF(MIN(E830:I830)=E830,$E$2,IF(MIN(E830:I830)=F830,$F$2,IF(MIN(E830:I830)=G830,$G$2,IF(MIN(E830:I830)=H830,$H$2,IF(MIN(E830:I830)=I830,$I$2)))))</f>
        <v>200D</v>
      </c>
      <c r="K830" s="47" t="str">
        <f aca="false">IF(MAX(E830:I830)=E830,$E$2,IF(MAX(E830:I830)=F830,$F$2,IF(MAX(E830:I830)=G830,$G$2,IF(MAX(E830:I830)=H830,$H$2,IF(MAX(E830:I830)=I830,$I$2)))))</f>
        <v>50D</v>
      </c>
      <c r="L830" s="4" t="n">
        <f aca="false">IF(MAX(E830:I830)=H830,1,0)</f>
        <v>0</v>
      </c>
      <c r="M830" s="4" t="n">
        <f aca="false">IF(MAX(E830:I830)=I830,1,0)</f>
        <v>0</v>
      </c>
      <c r="O830" s="4" t="n">
        <f aca="false">IF(CN830&gt;E830,1,0)</f>
        <v>1</v>
      </c>
      <c r="P830" s="4" t="n">
        <f aca="false">IF(CN830&gt;F830,1,0)</f>
        <v>0</v>
      </c>
      <c r="Q830" s="4" t="n">
        <f aca="false">IF(CN830&gt;G830,1,0)</f>
        <v>0</v>
      </c>
      <c r="R830" s="4" t="n">
        <f aca="false">IF(CN830&gt;H830,1,0)</f>
        <v>0</v>
      </c>
      <c r="S830" s="4" t="n">
        <f aca="false">IF(CN830&gt;I830,1,0)</f>
        <v>1</v>
      </c>
      <c r="T830" s="25" t="n">
        <f aca="false">IF(AND(AND(R830=0,S830=0,Q830=0),OR(S829=1,S828=1,S827=1)),1,0)</f>
        <v>0</v>
      </c>
      <c r="U830" s="13" t="n">
        <f aca="false">SUM(CM829:CM830)</f>
        <v>-0.00500290485044974</v>
      </c>
      <c r="AV830" s="0"/>
      <c r="AW830" s="55" t="n">
        <f aca="false">IF(EC830&gt;$AW$2,1,0)</f>
        <v>0</v>
      </c>
      <c r="AX830" s="0" t="n">
        <f aca="false">IF(AND(I830&gt;G830,I829&lt;G829),1,IF(OR(AND(I830&gt;F830,I829&lt;F829),AND(I830&gt;E830,I829&lt;E829)),1,0))</f>
        <v>0</v>
      </c>
      <c r="AY830" s="0" t="n">
        <f aca="false">IF(K829="10D",1,0)</f>
        <v>0</v>
      </c>
      <c r="AZ830" s="0" t="n">
        <f aca="false">IF(AND(I830&gt;G830,I829&lt;G829,I830&gt;F830,I829&gt;F829,I830&gt;E830,I829&gt;E829),1,0)</f>
        <v>0</v>
      </c>
      <c r="BA830" s="56" t="n">
        <f aca="false">IF(G830&gt;H830,1,0)</f>
        <v>1</v>
      </c>
      <c r="BB830" s="56" t="n">
        <f aca="false">IF(I830&lt;F830,1,0)</f>
        <v>1</v>
      </c>
      <c r="BC830" s="0" t="n">
        <f aca="false">IF(AND(SUM(AW829:AX829)=2,AY830=1),1,IF(SUM(AX828:AX830)=0,0,IF(AND(OR(AW828=1,AX828=1),OR(AW829=1,AX829=1),AY830=1),1,IF(AND(SUM(AW830:AY830)=2,SUM(AW828:AX828)=2,AX828=1),1,0))))</f>
        <v>0</v>
      </c>
      <c r="BD830" s="57" t="str">
        <f aca="false">IF(BC830=0,"",IF(AND(BC830=1,AZ830=0,AZ829=0,AZ828=0),1,IF(AND(BC830=1,OR(AZ830=1,AZ829=1,AZ828)),IF(BA830=1,1,0))))</f>
        <v/>
      </c>
      <c r="BE830" s="50" t="str">
        <f aca="false">IF(AND(BD830=1,BD829=1),0,IF(BD830=1,SUM(CM831:CM869),""))</f>
        <v/>
      </c>
      <c r="BF830" s="20" t="str">
        <f aca="false">IF(AND(BB830=1,BB829=1,BE789&lt;&gt;0),"",IF(AND(BB829=0,BB830=1),BF829,IF(AND(BB830=1,BB829=1),BF829,IF(AND(BF829="",BE829="",OR(BD829=0,BD829="")),"",IF(AND(BF829="",BE790=0),"",IF(AND(BE790&lt;&gt;"",BF829=BE790),"",IF(AND(BD829=1,BE829&lt;&gt;0),CM830,IF(BF829&lt;&gt;0,BF829+CM830,IF(BF829="","")))))))))</f>
        <v/>
      </c>
      <c r="BI830" s="0"/>
      <c r="BU830" s="0"/>
      <c r="BZ830" s="49"/>
      <c r="CG830" s="13"/>
      <c r="CH830" s="40"/>
      <c r="CI830" s="13"/>
      <c r="CL830" s="6" t="n">
        <f aca="false">C830</f>
        <v>38450</v>
      </c>
      <c r="CM830" s="13" t="n">
        <f aca="false">CN830/CN829-1</f>
        <v>-0.0103991949010399</v>
      </c>
      <c r="CN830" s="4" t="n">
        <v>118</v>
      </c>
      <c r="CO830" s="13" t="n">
        <f aca="false">CN830/CN825-1</f>
        <v>0.00485395554798607</v>
      </c>
      <c r="CY830" s="4" t="n">
        <v>119.17</v>
      </c>
      <c r="CZ830" s="4" t="n">
        <v>118</v>
      </c>
      <c r="DA830" s="33" t="n">
        <f aca="false">CZ830-CN830</f>
        <v>0</v>
      </c>
      <c r="DB830" s="16" t="n">
        <f aca="false">CZ830/CY830-1</f>
        <v>-0.00981790719140729</v>
      </c>
      <c r="DC830" s="15" t="n">
        <f aca="false">CY830/CZ829-1</f>
        <v>-0.000587051325058652</v>
      </c>
      <c r="DD830" s="15" t="n">
        <f aca="false">CZ830/CZ829-1</f>
        <v>-0.0103991949010399</v>
      </c>
      <c r="DE830" s="34" t="str">
        <f aca="false">IF(CW830=0,"",-DC830*CS830)</f>
        <v/>
      </c>
      <c r="DY830" s="6"/>
      <c r="EB830" s="6" t="n">
        <f aca="false">CL830</f>
        <v>38450</v>
      </c>
      <c r="EC830" s="13" t="n">
        <f aca="false">SUM(CM828:CM830)</f>
        <v>-0.00153391424210725</v>
      </c>
    </row>
    <row r="831" customFormat="false" ht="15" hidden="false" customHeight="false" outlineLevel="0" collapsed="false">
      <c r="A831" s="0" t="n">
        <f aca="false">IF(FR831=1,CZ831,0)</f>
        <v>0</v>
      </c>
      <c r="C831" s="6" t="n">
        <v>38453</v>
      </c>
      <c r="D831" s="0" t="n">
        <f aca="false">IF(E831&gt;E830,1,)</f>
        <v>1</v>
      </c>
      <c r="E831" s="46" t="n">
        <v>115.5662</v>
      </c>
      <c r="F831" s="46" t="n">
        <v>119.2352</v>
      </c>
      <c r="G831" s="46" t="n">
        <v>119.5174</v>
      </c>
      <c r="H831" s="46" t="n">
        <v>119.31</v>
      </c>
      <c r="I831" s="46" t="n">
        <v>117.985</v>
      </c>
      <c r="J831" s="47" t="str">
        <f aca="false">IF(MIN(E831:I831)=E831,$E$2,IF(MIN(E831:I831)=F831,$F$2,IF(MIN(E831:I831)=G831,$G$2,IF(MIN(E831:I831)=H831,$H$2,IF(MIN(E831:I831)=I831,$I$2)))))</f>
        <v>200D</v>
      </c>
      <c r="K831" s="47" t="str">
        <f aca="false">IF(MAX(E831:I831)=E831,$E$2,IF(MAX(E831:I831)=F831,$F$2,IF(MAX(E831:I831)=G831,$G$2,IF(MAX(E831:I831)=H831,$H$2,IF(MAX(E831:I831)=I831,$I$2)))))</f>
        <v>50D</v>
      </c>
      <c r="L831" s="4" t="n">
        <f aca="false">IF(MAX(E831:I831)=H831,1,0)</f>
        <v>0</v>
      </c>
      <c r="M831" s="4" t="n">
        <f aca="false">IF(MAX(E831:I831)=I831,1,0)</f>
        <v>0</v>
      </c>
      <c r="O831" s="4" t="n">
        <f aca="false">IF(CN831&gt;E831,1,0)</f>
        <v>1</v>
      </c>
      <c r="P831" s="4" t="n">
        <f aca="false">IF(CN831&gt;F831,1,0)</f>
        <v>0</v>
      </c>
      <c r="Q831" s="4" t="n">
        <f aca="false">IF(CN831&gt;G831,1,0)</f>
        <v>0</v>
      </c>
      <c r="R831" s="4" t="n">
        <f aca="false">IF(CN831&gt;H831,1,0)</f>
        <v>0</v>
      </c>
      <c r="S831" s="4" t="n">
        <f aca="false">IF(CN831&gt;I831,1,0)</f>
        <v>1</v>
      </c>
      <c r="T831" s="25" t="n">
        <f aca="false">IF(AND(AND(R831=0,S831=0,Q831=0),OR(S830=1,S829=1,S828=1)),1,0)</f>
        <v>0</v>
      </c>
      <c r="U831" s="13" t="n">
        <f aca="false">SUM(CM830:CM831)</f>
        <v>-0.009636483036633</v>
      </c>
      <c r="AV831" s="0"/>
      <c r="AW831" s="55" t="n">
        <f aca="false">IF(EC831&gt;$AW$2,1,0)</f>
        <v>0</v>
      </c>
      <c r="AX831" s="0" t="n">
        <f aca="false">IF(AND(I831&gt;G831,I830&lt;G830),1,IF(OR(AND(I831&gt;F831,I830&lt;F830),AND(I831&gt;E831,I830&lt;E830)),1,0))</f>
        <v>0</v>
      </c>
      <c r="AY831" s="0" t="n">
        <f aca="false">IF(K830="10D",1,0)</f>
        <v>0</v>
      </c>
      <c r="AZ831" s="0" t="n">
        <f aca="false">IF(AND(I831&gt;G831,I830&lt;G830,I831&gt;F831,I830&gt;F830,I831&gt;E831,I830&gt;E830),1,0)</f>
        <v>0</v>
      </c>
      <c r="BA831" s="56" t="n">
        <f aca="false">IF(G831&gt;H831,1,0)</f>
        <v>1</v>
      </c>
      <c r="BB831" s="56" t="n">
        <f aca="false">IF(I831&lt;F831,1,0)</f>
        <v>1</v>
      </c>
      <c r="BC831" s="0" t="n">
        <f aca="false">IF(AND(SUM(AW830:AX830)=2,AY831=1),1,IF(SUM(AX829:AX831)=0,0,IF(AND(OR(AW829=1,AX829=1),OR(AW830=1,AX830=1),AY831=1),1,IF(AND(SUM(AW831:AY831)=2,SUM(AW829:AX829)=2,AX829=1),1,0))))</f>
        <v>0</v>
      </c>
      <c r="BD831" s="57" t="str">
        <f aca="false">IF(BC831=0,"",IF(AND(BC831=1,AZ831=0,AZ830=0,AZ829=0),1,IF(AND(BC831=1,OR(AZ831=1,AZ830=1,AZ829)),IF(BA831=1,1,0))))</f>
        <v/>
      </c>
      <c r="BE831" s="50" t="str">
        <f aca="false">IF(AND(BD831=1,BD830=1),0,IF(BD831=1,SUM(CM832:CM870),""))</f>
        <v/>
      </c>
      <c r="BF831" s="20" t="str">
        <f aca="false">IF(AND(BB831=1,BB830=1,BE790&lt;&gt;0),"",IF(AND(BB830=0,BB831=1),BF830,IF(AND(BB831=1,BB830=1),BF830,IF(AND(BF830="",BE830="",OR(BD830=0,BD830="")),"",IF(AND(BF830="",BE791=0),"",IF(AND(BE791&lt;&gt;"",BF830=BE791),"",IF(AND(BD830=1,BE830&lt;&gt;0),CM831,IF(BF830&lt;&gt;0,BF830+CM831,IF(BF830="","")))))))))</f>
        <v/>
      </c>
      <c r="BI831" s="0"/>
      <c r="BU831" s="0"/>
      <c r="BZ831" s="49"/>
      <c r="CG831" s="13"/>
      <c r="CH831" s="40"/>
      <c r="CI831" s="13"/>
      <c r="CL831" s="6" t="n">
        <f aca="false">C831</f>
        <v>38453</v>
      </c>
      <c r="CM831" s="13" t="n">
        <f aca="false">CN831/CN830-1</f>
        <v>0.000762711864406906</v>
      </c>
      <c r="CN831" s="4" t="n">
        <v>118.09</v>
      </c>
      <c r="CO831" s="13" t="n">
        <f aca="false">CN831/CN826-1</f>
        <v>0.0039105670322197</v>
      </c>
      <c r="CY831" s="4" t="n">
        <v>118.29</v>
      </c>
      <c r="CZ831" s="4" t="n">
        <v>118.09</v>
      </c>
      <c r="DA831" s="33" t="n">
        <f aca="false">CZ831-CN831</f>
        <v>0</v>
      </c>
      <c r="DB831" s="16" t="n">
        <f aca="false">CZ831/CY831-1</f>
        <v>-0.0016907599966185</v>
      </c>
      <c r="DC831" s="15" t="n">
        <f aca="false">CY831/CZ830-1</f>
        <v>0.00245762711864406</v>
      </c>
      <c r="DD831" s="15" t="n">
        <f aca="false">CZ831/CZ830-1</f>
        <v>0.000762711864406906</v>
      </c>
      <c r="DE831" s="34" t="str">
        <f aca="false">IF(CW831=0,"",-DC831*CS831)</f>
        <v/>
      </c>
      <c r="DY831" s="6"/>
      <c r="EB831" s="6" t="n">
        <f aca="false">CL831</f>
        <v>38453</v>
      </c>
      <c r="EC831" s="13" t="n">
        <f aca="false">SUM(CM829:CM831)</f>
        <v>-0.00424019298604283</v>
      </c>
    </row>
    <row r="832" customFormat="false" ht="15" hidden="false" customHeight="false" outlineLevel="0" collapsed="false">
      <c r="A832" s="0" t="n">
        <f aca="false">IF(FR832=1,CZ832,0)</f>
        <v>0</v>
      </c>
      <c r="C832" s="6" t="n">
        <v>38454</v>
      </c>
      <c r="D832" s="0" t="n">
        <f aca="false">IF(E832&gt;E831,1,)</f>
        <v>1</v>
      </c>
      <c r="E832" s="46" t="n">
        <v>115.5905</v>
      </c>
      <c r="F832" s="46" t="n">
        <v>119.2434</v>
      </c>
      <c r="G832" s="46" t="n">
        <v>119.5428</v>
      </c>
      <c r="H832" s="46" t="n">
        <v>119.2457</v>
      </c>
      <c r="I832" s="46" t="n">
        <v>118.202</v>
      </c>
      <c r="J832" s="47" t="str">
        <f aca="false">IF(MIN(E832:I832)=E832,$E$2,IF(MIN(E832:I832)=F832,$F$2,IF(MIN(E832:I832)=G832,$G$2,IF(MIN(E832:I832)=H832,$H$2,IF(MIN(E832:I832)=I832,$I$2)))))</f>
        <v>200D</v>
      </c>
      <c r="K832" s="47" t="str">
        <f aca="false">IF(MAX(E832:I832)=E832,$E$2,IF(MAX(E832:I832)=F832,$F$2,IF(MAX(E832:I832)=G832,$G$2,IF(MAX(E832:I832)=H832,$H$2,IF(MAX(E832:I832)=I832,$I$2)))))</f>
        <v>50D</v>
      </c>
      <c r="L832" s="4" t="n">
        <f aca="false">IF(MAX(E832:I832)=H832,1,0)</f>
        <v>0</v>
      </c>
      <c r="M832" s="4" t="n">
        <f aca="false">IF(MAX(E832:I832)=I832,1,0)</f>
        <v>0</v>
      </c>
      <c r="O832" s="4" t="n">
        <f aca="false">IF(CN832&gt;E832,1,0)</f>
        <v>1</v>
      </c>
      <c r="P832" s="4" t="n">
        <f aca="false">IF(CN832&gt;F832,1,0)</f>
        <v>0</v>
      </c>
      <c r="Q832" s="4" t="n">
        <f aca="false">IF(CN832&gt;G832,1,0)</f>
        <v>0</v>
      </c>
      <c r="R832" s="4" t="n">
        <f aca="false">IF(CN832&gt;H832,1,0)</f>
        <v>0</v>
      </c>
      <c r="S832" s="4" t="n">
        <f aca="false">IF(CN832&gt;I832,1,0)</f>
        <v>1</v>
      </c>
      <c r="T832" s="25" t="n">
        <f aca="false">IF(AND(AND(R832=0,S832=0,Q832=0),OR(S831=1,S830=1,S829=1)),1,0)</f>
        <v>0</v>
      </c>
      <c r="U832" s="13" t="n">
        <f aca="false">SUM(CM831:CM832)</f>
        <v>0.00592826356226439</v>
      </c>
      <c r="AV832" s="0"/>
      <c r="AW832" s="55" t="n">
        <f aca="false">IF(EC832&gt;$AW$2,1,0)</f>
        <v>0</v>
      </c>
      <c r="AX832" s="0" t="n">
        <f aca="false">IF(AND(I832&gt;G832,I831&lt;G831),1,IF(OR(AND(I832&gt;F832,I831&lt;F831),AND(I832&gt;E832,I831&lt;E831)),1,0))</f>
        <v>0</v>
      </c>
      <c r="AY832" s="0" t="n">
        <f aca="false">IF(K831="10D",1,0)</f>
        <v>0</v>
      </c>
      <c r="AZ832" s="0" t="n">
        <f aca="false">IF(AND(I832&gt;G832,I831&lt;G831,I832&gt;F832,I831&gt;F831,I832&gt;E832,I831&gt;E831),1,0)</f>
        <v>0</v>
      </c>
      <c r="BA832" s="56" t="n">
        <f aca="false">IF(G832&gt;H832,1,0)</f>
        <v>1</v>
      </c>
      <c r="BB832" s="56" t="n">
        <f aca="false">IF(I832&lt;F832,1,0)</f>
        <v>1</v>
      </c>
      <c r="BC832" s="0" t="n">
        <f aca="false">IF(AND(SUM(AW831:AX831)=2,AY832=1),1,IF(SUM(AX830:AX832)=0,0,IF(AND(OR(AW830=1,AX830=1),OR(AW831=1,AX831=1),AY832=1),1,IF(AND(SUM(AW832:AY832)=2,SUM(AW830:AX830)=2,AX830=1),1,0))))</f>
        <v>0</v>
      </c>
      <c r="BD832" s="57" t="str">
        <f aca="false">IF(BC832=0,"",IF(AND(BC832=1,AZ832=0,AZ831=0,AZ830=0),1,IF(AND(BC832=1,OR(AZ832=1,AZ831=1,AZ830)),IF(BA832=1,1,0))))</f>
        <v/>
      </c>
      <c r="BE832" s="50" t="str">
        <f aca="false">IF(AND(BD832=1,BD831=1),0,IF(BD832=1,SUM(CM833:CM871),""))</f>
        <v/>
      </c>
      <c r="BF832" s="20" t="str">
        <f aca="false">IF(AND(BB832=1,BB831=1,BE791&lt;&gt;0),"",IF(AND(BB831=0,BB832=1),BF831,IF(AND(BB832=1,BB831=1),BF831,IF(AND(BF831="",BE831="",OR(BD831=0,BD831="")),"",IF(AND(BF831="",BE792=0),"",IF(AND(BE792&lt;&gt;"",BF831=BE792),"",IF(AND(BD831=1,BE831&lt;&gt;0),CM832,IF(BF831&lt;&gt;0,BF831+CM832,IF(BF831="","")))))))))</f>
        <v/>
      </c>
      <c r="BI832" s="0"/>
      <c r="BU832" s="0"/>
      <c r="BZ832" s="49"/>
      <c r="CG832" s="13"/>
      <c r="CH832" s="40"/>
      <c r="CI832" s="13"/>
      <c r="CL832" s="6" t="n">
        <f aca="false">C832</f>
        <v>38454</v>
      </c>
      <c r="CM832" s="13" t="n">
        <f aca="false">CN832/CN831-1</f>
        <v>0.00516555169785748</v>
      </c>
      <c r="CN832" s="4" t="n">
        <v>118.7</v>
      </c>
      <c r="CO832" s="13" t="n">
        <f aca="false">CN832/CN827-1</f>
        <v>0.00431508587867002</v>
      </c>
      <c r="CY832" s="4" t="n">
        <v>117.89</v>
      </c>
      <c r="CZ832" s="4" t="n">
        <v>118.7</v>
      </c>
      <c r="DA832" s="33" t="n">
        <f aca="false">CZ832-CN832</f>
        <v>0</v>
      </c>
      <c r="DB832" s="16" t="n">
        <f aca="false">CZ832/CY832-1</f>
        <v>0.00687081177368731</v>
      </c>
      <c r="DC832" s="15" t="n">
        <f aca="false">CY832/CZ831-1</f>
        <v>-0.00169362350749436</v>
      </c>
      <c r="DD832" s="15" t="n">
        <f aca="false">CZ832/CZ831-1</f>
        <v>0.00516555169785748</v>
      </c>
      <c r="DE832" s="34" t="str">
        <f aca="false">IF(CW832=0,"",-DC832*CS832)</f>
        <v/>
      </c>
      <c r="DY832" s="6"/>
      <c r="EB832" s="6" t="n">
        <f aca="false">CL832</f>
        <v>38454</v>
      </c>
      <c r="EC832" s="13" t="n">
        <f aca="false">SUM(CM830:CM832)</f>
        <v>-0.00447093133877552</v>
      </c>
    </row>
    <row r="833" customFormat="false" ht="15" hidden="false" customHeight="false" outlineLevel="0" collapsed="false">
      <c r="A833" s="0" t="n">
        <f aca="false">IF(FR833=1,CZ833,0)</f>
        <v>0</v>
      </c>
      <c r="C833" s="6" t="n">
        <v>38455</v>
      </c>
      <c r="D833" s="0" t="n">
        <f aca="false">IF(E833&gt;E832,1,)</f>
        <v>1</v>
      </c>
      <c r="E833" s="46" t="n">
        <v>115.6098</v>
      </c>
      <c r="F833" s="46" t="n">
        <v>119.2306</v>
      </c>
      <c r="G833" s="46" t="n">
        <v>119.5256</v>
      </c>
      <c r="H833" s="46" t="n">
        <v>119.1147</v>
      </c>
      <c r="I833" s="46" t="n">
        <v>118.114</v>
      </c>
      <c r="J833" s="47" t="str">
        <f aca="false">IF(MIN(E833:I833)=E833,$E$2,IF(MIN(E833:I833)=F833,$F$2,IF(MIN(E833:I833)=G833,$G$2,IF(MIN(E833:I833)=H833,$H$2,IF(MIN(E833:I833)=I833,$I$2)))))</f>
        <v>200D</v>
      </c>
      <c r="K833" s="47" t="str">
        <f aca="false">IF(MAX(E833:I833)=E833,$E$2,IF(MAX(E833:I833)=F833,$F$2,IF(MAX(E833:I833)=G833,$G$2,IF(MAX(E833:I833)=H833,$H$2,IF(MAX(E833:I833)=I833,$I$2)))))</f>
        <v>50D</v>
      </c>
      <c r="L833" s="4" t="n">
        <f aca="false">IF(MAX(E833:I833)=H833,1,0)</f>
        <v>0</v>
      </c>
      <c r="M833" s="4" t="n">
        <f aca="false">IF(MAX(E833:I833)=I833,1,0)</f>
        <v>0</v>
      </c>
      <c r="O833" s="4" t="n">
        <f aca="false">IF(CN833&gt;E833,1,0)</f>
        <v>1</v>
      </c>
      <c r="P833" s="4" t="n">
        <f aca="false">IF(CN833&gt;F833,1,0)</f>
        <v>0</v>
      </c>
      <c r="Q833" s="4" t="n">
        <f aca="false">IF(CN833&gt;G833,1,0)</f>
        <v>0</v>
      </c>
      <c r="R833" s="4" t="n">
        <f aca="false">IF(CN833&gt;H833,1,0)</f>
        <v>0</v>
      </c>
      <c r="S833" s="4" t="n">
        <f aca="false">IF(CN833&gt;I833,1,0)</f>
        <v>0</v>
      </c>
      <c r="T833" s="25" t="n">
        <f aca="false">IF(AND(AND(R833=0,S833=0,Q833=0),OR(S832=1,S831=1,S830=1)),1,0)</f>
        <v>1</v>
      </c>
      <c r="U833" s="13" t="n">
        <f aca="false">SUM(CM832:CM833)</f>
        <v>-0.00662888806625372</v>
      </c>
      <c r="AV833" s="0"/>
      <c r="AW833" s="55" t="n">
        <f aca="false">IF(EC833&gt;$AW$2,1,0)</f>
        <v>0</v>
      </c>
      <c r="AX833" s="0" t="n">
        <f aca="false">IF(AND(I833&gt;G833,I832&lt;G832),1,IF(OR(AND(I833&gt;F833,I832&lt;F832),AND(I833&gt;E833,I832&lt;E832)),1,0))</f>
        <v>0</v>
      </c>
      <c r="AY833" s="0" t="n">
        <f aca="false">IF(K832="10D",1,0)</f>
        <v>0</v>
      </c>
      <c r="AZ833" s="0" t="n">
        <f aca="false">IF(AND(I833&gt;G833,I832&lt;G832,I833&gt;F833,I832&gt;F832,I833&gt;E833,I832&gt;E832),1,0)</f>
        <v>0</v>
      </c>
      <c r="BA833" s="56" t="n">
        <f aca="false">IF(G833&gt;H833,1,0)</f>
        <v>1</v>
      </c>
      <c r="BB833" s="56" t="n">
        <f aca="false">IF(I833&lt;F833,1,0)</f>
        <v>1</v>
      </c>
      <c r="BC833" s="0" t="n">
        <f aca="false">IF(AND(SUM(AW832:AX832)=2,AY833=1),1,IF(SUM(AX831:AX833)=0,0,IF(AND(OR(AW831=1,AX831=1),OR(AW832=1,AX832=1),AY833=1),1,IF(AND(SUM(AW833:AY833)=2,SUM(AW831:AX831)=2,AX831=1),1,0))))</f>
        <v>0</v>
      </c>
      <c r="BD833" s="57" t="str">
        <f aca="false">IF(BC833=0,"",IF(AND(BC833=1,AZ833=0,AZ832=0,AZ831=0),1,IF(AND(BC833=1,OR(AZ833=1,AZ832=1,AZ831)),IF(BA833=1,1,0))))</f>
        <v/>
      </c>
      <c r="BE833" s="50" t="str">
        <f aca="false">IF(AND(BD833=1,BD832=1),0,IF(BD833=1,SUM(CM834:CM872),""))</f>
        <v/>
      </c>
      <c r="BF833" s="20" t="str">
        <f aca="false">IF(AND(BB833=1,BB832=1,BE792&lt;&gt;0),"",IF(AND(BB832=0,BB833=1),BF832,IF(AND(BB833=1,BB832=1),BF832,IF(AND(BF832="",BE832="",OR(BD832=0,BD832="")),"",IF(AND(BF832="",BE793=0),"",IF(AND(BE793&lt;&gt;"",BF832=BE793),"",IF(AND(BD832=1,BE832&lt;&gt;0),CM833,IF(BF832&lt;&gt;0,BF832+CM833,IF(BF832="","")))))))))</f>
        <v/>
      </c>
      <c r="BI833" s="0"/>
      <c r="BU833" s="0"/>
      <c r="BZ833" s="49"/>
      <c r="CG833" s="13"/>
      <c r="CH833" s="40"/>
      <c r="CI833" s="13"/>
      <c r="CL833" s="6" t="n">
        <f aca="false">C833</f>
        <v>38455</v>
      </c>
      <c r="CM833" s="13" t="n">
        <f aca="false">CN833/CN832-1</f>
        <v>-0.0117944397641112</v>
      </c>
      <c r="CN833" s="4" t="n">
        <v>117.3</v>
      </c>
      <c r="CO833" s="13" t="n">
        <f aca="false">CN833/CN828-1</f>
        <v>-0.0109612141652614</v>
      </c>
      <c r="CY833" s="4" t="n">
        <v>118.56</v>
      </c>
      <c r="CZ833" s="4" t="n">
        <v>117.3</v>
      </c>
      <c r="DA833" s="33" t="n">
        <f aca="false">CZ833-CN833</f>
        <v>0</v>
      </c>
      <c r="DB833" s="16" t="n">
        <f aca="false">CZ833/CY833-1</f>
        <v>-0.0106275303643725</v>
      </c>
      <c r="DC833" s="15" t="n">
        <f aca="false">CY833/CZ832-1</f>
        <v>-0.00117944397641112</v>
      </c>
      <c r="DD833" s="15" t="n">
        <f aca="false">CZ833/CZ832-1</f>
        <v>-0.0117944397641112</v>
      </c>
      <c r="DE833" s="34" t="str">
        <f aca="false">IF(CW833=0,"",-DC833*CS833)</f>
        <v/>
      </c>
      <c r="DY833" s="6"/>
      <c r="EB833" s="6" t="n">
        <f aca="false">CL833</f>
        <v>38455</v>
      </c>
      <c r="EC833" s="13" t="n">
        <f aca="false">SUM(CM831:CM833)</f>
        <v>-0.00586617620184682</v>
      </c>
    </row>
    <row r="834" customFormat="false" ht="15" hidden="false" customHeight="false" outlineLevel="0" collapsed="false">
      <c r="A834" s="0" t="n">
        <f aca="false">IF(FR834=1,CZ834,0)</f>
        <v>0</v>
      </c>
      <c r="C834" s="6" t="n">
        <v>38456</v>
      </c>
      <c r="D834" s="0" t="n">
        <f aca="false">IF(E834&gt;E833,1,)</f>
        <v>1</v>
      </c>
      <c r="E834" s="46" t="n">
        <v>115.619</v>
      </c>
      <c r="F834" s="46" t="n">
        <v>119.2009</v>
      </c>
      <c r="G834" s="46" t="n">
        <v>119.4628</v>
      </c>
      <c r="H834" s="46" t="n">
        <v>118.9347</v>
      </c>
      <c r="I834" s="46" t="n">
        <v>117.895</v>
      </c>
      <c r="J834" s="47" t="str">
        <f aca="false">IF(MIN(E834:I834)=E834,$E$2,IF(MIN(E834:I834)=F834,$F$2,IF(MIN(E834:I834)=G834,$G$2,IF(MIN(E834:I834)=H834,$H$2,IF(MIN(E834:I834)=I834,$I$2)))))</f>
        <v>200D</v>
      </c>
      <c r="K834" s="47" t="str">
        <f aca="false">IF(MAX(E834:I834)=E834,$E$2,IF(MAX(E834:I834)=F834,$F$2,IF(MAX(E834:I834)=G834,$G$2,IF(MAX(E834:I834)=H834,$H$2,IF(MAX(E834:I834)=I834,$I$2)))))</f>
        <v>50D</v>
      </c>
      <c r="L834" s="4" t="n">
        <f aca="false">IF(MAX(E834:I834)=H834,1,0)</f>
        <v>0</v>
      </c>
      <c r="M834" s="4" t="n">
        <f aca="false">IF(MAX(E834:I834)=I834,1,0)</f>
        <v>0</v>
      </c>
      <c r="O834" s="4" t="n">
        <f aca="false">IF(CN834&gt;E834,1,0)</f>
        <v>1</v>
      </c>
      <c r="P834" s="4" t="n">
        <f aca="false">IF(CN834&gt;F834,1,0)</f>
        <v>0</v>
      </c>
      <c r="Q834" s="4" t="n">
        <f aca="false">IF(CN834&gt;G834,1,0)</f>
        <v>0</v>
      </c>
      <c r="R834" s="4" t="n">
        <f aca="false">IF(CN834&gt;H834,1,0)</f>
        <v>0</v>
      </c>
      <c r="S834" s="4" t="n">
        <f aca="false">IF(CN834&gt;I834,1,0)</f>
        <v>0</v>
      </c>
      <c r="T834" s="25" t="n">
        <f aca="false">IF(AND(AND(R834=0,S834=0,Q834=0),OR(S833=1,S832=1,S831=1)),1,0)</f>
        <v>1</v>
      </c>
      <c r="U834" s="13" t="n">
        <f aca="false">SUM(CM833:CM834)</f>
        <v>-0.0248379180249808</v>
      </c>
      <c r="AV834" s="0"/>
      <c r="AW834" s="55" t="n">
        <f aca="false">IF(EC834&gt;$AW$2,1,0)</f>
        <v>0</v>
      </c>
      <c r="AX834" s="0" t="n">
        <f aca="false">IF(AND(I834&gt;G834,I833&lt;G833),1,IF(OR(AND(I834&gt;F834,I833&lt;F833),AND(I834&gt;E834,I833&lt;E833)),1,0))</f>
        <v>0</v>
      </c>
      <c r="AY834" s="0" t="n">
        <f aca="false">IF(K833="10D",1,0)</f>
        <v>0</v>
      </c>
      <c r="AZ834" s="0" t="n">
        <f aca="false">IF(AND(I834&gt;G834,I833&lt;G833,I834&gt;F834,I833&gt;F833,I834&gt;E834,I833&gt;E833),1,0)</f>
        <v>0</v>
      </c>
      <c r="BA834" s="56" t="n">
        <f aca="false">IF(G834&gt;H834,1,0)</f>
        <v>1</v>
      </c>
      <c r="BB834" s="56" t="n">
        <f aca="false">IF(I834&lt;F834,1,0)</f>
        <v>1</v>
      </c>
      <c r="BC834" s="0" t="n">
        <f aca="false">IF(AND(SUM(AW833:AX833)=2,AY834=1),1,IF(SUM(AX832:AX834)=0,0,IF(AND(OR(AW832=1,AX832=1),OR(AW833=1,AX833=1),AY834=1),1,IF(AND(SUM(AW834:AY834)=2,SUM(AW832:AX832)=2,AX832=1),1,0))))</f>
        <v>0</v>
      </c>
      <c r="BD834" s="57" t="str">
        <f aca="false">IF(BC834=0,"",IF(AND(BC834=1,AZ834=0,AZ833=0,AZ832=0),1,IF(AND(BC834=1,OR(AZ834=1,AZ833=1,AZ832)),IF(BA834=1,1,0))))</f>
        <v/>
      </c>
      <c r="BE834" s="50" t="str">
        <f aca="false">IF(AND(BD834=1,BD833=1),0,IF(BD834=1,SUM(CM835:CM873),""))</f>
        <v/>
      </c>
      <c r="BF834" s="20" t="str">
        <f aca="false">IF(AND(BB834=1,BB833=1,BE793&lt;&gt;0),"",IF(AND(BB833=0,BB834=1),BF833,IF(AND(BB834=1,BB833=1),BF833,IF(AND(BF833="",BE833="",OR(BD833=0,BD833="")),"",IF(AND(BF833="",BE794=0),"",IF(AND(BE794&lt;&gt;"",BF833=BE794),"",IF(AND(BD833=1,BE833&lt;&gt;0),CM834,IF(BF833&lt;&gt;0,BF833+CM834,IF(BF833="","")))))))))</f>
        <v/>
      </c>
      <c r="BI834" s="0"/>
      <c r="BU834" s="0"/>
      <c r="BZ834" s="49"/>
      <c r="CG834" s="13"/>
      <c r="CH834" s="40"/>
      <c r="CI834" s="13"/>
      <c r="CL834" s="6" t="n">
        <f aca="false">C834</f>
        <v>38456</v>
      </c>
      <c r="CM834" s="13" t="n">
        <f aca="false">CN834/CN833-1</f>
        <v>-0.0130434782608696</v>
      </c>
      <c r="CN834" s="4" t="n">
        <v>115.77</v>
      </c>
      <c r="CO834" s="13" t="n">
        <f aca="false">CN834/CN829-1</f>
        <v>-0.0291009728279101</v>
      </c>
      <c r="CY834" s="4" t="n">
        <v>117.44</v>
      </c>
      <c r="CZ834" s="4" t="n">
        <v>115.77</v>
      </c>
      <c r="DA834" s="33" t="n">
        <f aca="false">CZ834-CN834</f>
        <v>0</v>
      </c>
      <c r="DB834" s="16" t="n">
        <f aca="false">CZ834/CY834-1</f>
        <v>-0.0142200272479565</v>
      </c>
      <c r="DC834" s="15" t="n">
        <f aca="false">CY834/CZ833-1</f>
        <v>0.00119352088661562</v>
      </c>
      <c r="DD834" s="15" t="n">
        <f aca="false">CZ834/CZ833-1</f>
        <v>-0.0130434782608696</v>
      </c>
      <c r="DE834" s="34" t="str">
        <f aca="false">IF(CW834=0,"",-DC834*CS834)</f>
        <v/>
      </c>
      <c r="DY834" s="6"/>
      <c r="EB834" s="6" t="n">
        <f aca="false">CL834</f>
        <v>38456</v>
      </c>
      <c r="EC834" s="13" t="n">
        <f aca="false">SUM(CM832:CM834)</f>
        <v>-0.0196723663271233</v>
      </c>
    </row>
    <row r="835" customFormat="false" ht="15" hidden="false" customHeight="false" outlineLevel="0" collapsed="false">
      <c r="A835" s="0" t="n">
        <f aca="false">IF(FR835=1,CZ835,0)</f>
        <v>0</v>
      </c>
      <c r="C835" s="6" t="n">
        <v>38457</v>
      </c>
      <c r="D835" s="0" t="n">
        <f aca="false">IF(E835&gt;E834,1,)</f>
        <v>0</v>
      </c>
      <c r="E835" s="46" t="n">
        <v>115.6171</v>
      </c>
      <c r="F835" s="46" t="n">
        <v>119.1682</v>
      </c>
      <c r="G835" s="46" t="n">
        <v>119.3604</v>
      </c>
      <c r="H835" s="46" t="n">
        <v>118.699</v>
      </c>
      <c r="I835" s="46" t="n">
        <v>117.567</v>
      </c>
      <c r="J835" s="47" t="str">
        <f aca="false">IF(MIN(E835:I835)=E835,$E$2,IF(MIN(E835:I835)=F835,$F$2,IF(MIN(E835:I835)=G835,$G$2,IF(MIN(E835:I835)=H835,$H$2,IF(MIN(E835:I835)=I835,$I$2)))))</f>
        <v>200D</v>
      </c>
      <c r="K835" s="47" t="str">
        <f aca="false">IF(MAX(E835:I835)=E835,$E$2,IF(MAX(E835:I835)=F835,$F$2,IF(MAX(E835:I835)=G835,$G$2,IF(MAX(E835:I835)=H835,$H$2,IF(MAX(E835:I835)=I835,$I$2)))))</f>
        <v>50D</v>
      </c>
      <c r="L835" s="4" t="n">
        <f aca="false">IF(MAX(E835:I835)=H835,1,0)</f>
        <v>0</v>
      </c>
      <c r="M835" s="4" t="n">
        <f aca="false">IF(MAX(E835:I835)=I835,1,0)</f>
        <v>0</v>
      </c>
      <c r="O835" s="4" t="n">
        <f aca="false">IF(CN835&gt;E835,1,0)</f>
        <v>0</v>
      </c>
      <c r="P835" s="4" t="n">
        <f aca="false">IF(CN835&gt;F835,1,0)</f>
        <v>0</v>
      </c>
      <c r="Q835" s="4" t="n">
        <f aca="false">IF(CN835&gt;G835,1,0)</f>
        <v>0</v>
      </c>
      <c r="R835" s="4" t="n">
        <f aca="false">IF(CN835&gt;H835,1,0)</f>
        <v>0</v>
      </c>
      <c r="S835" s="4" t="n">
        <f aca="false">IF(CN835&gt;I835,1,0)</f>
        <v>0</v>
      </c>
      <c r="T835" s="25" t="n">
        <f aca="false">IF(AND(AND(R835=0,S835=0,Q835=0),OR(S834=1,S833=1,S832=1)),1,0)</f>
        <v>1</v>
      </c>
      <c r="U835" s="13" t="n">
        <f aca="false">SUM(CM834:CM835)</f>
        <v>-0.0270367407641087</v>
      </c>
      <c r="AV835" s="0"/>
      <c r="AW835" s="55" t="n">
        <f aca="false">IF(EC835&gt;$AW$2,1,0)</f>
        <v>0</v>
      </c>
      <c r="AX835" s="0" t="n">
        <f aca="false">IF(AND(I835&gt;G835,I834&lt;G834),1,IF(OR(AND(I835&gt;F835,I834&lt;F834),AND(I835&gt;E835,I834&lt;E834)),1,0))</f>
        <v>0</v>
      </c>
      <c r="AY835" s="0" t="n">
        <f aca="false">IF(K834="10D",1,0)</f>
        <v>0</v>
      </c>
      <c r="AZ835" s="0" t="n">
        <f aca="false">IF(AND(I835&gt;G835,I834&lt;G834,I835&gt;F835,I834&gt;F834,I835&gt;E835,I834&gt;E834),1,0)</f>
        <v>0</v>
      </c>
      <c r="BA835" s="56" t="n">
        <f aca="false">IF(G835&gt;H835,1,0)</f>
        <v>1</v>
      </c>
      <c r="BB835" s="56" t="n">
        <f aca="false">IF(I835&lt;F835,1,0)</f>
        <v>1</v>
      </c>
      <c r="BC835" s="0" t="n">
        <f aca="false">IF(AND(SUM(AW834:AX834)=2,AY835=1),1,IF(SUM(AX833:AX835)=0,0,IF(AND(OR(AW833=1,AX833=1),OR(AW834=1,AX834=1),AY835=1),1,IF(AND(SUM(AW835:AY835)=2,SUM(AW833:AX833)=2,AX833=1),1,0))))</f>
        <v>0</v>
      </c>
      <c r="BD835" s="57" t="str">
        <f aca="false">IF(BC835=0,"",IF(AND(BC835=1,AZ835=0,AZ834=0,AZ833=0),1,IF(AND(BC835=1,OR(AZ835=1,AZ834=1,AZ833)),IF(BA835=1,1,0))))</f>
        <v/>
      </c>
      <c r="BE835" s="50" t="str">
        <f aca="false">IF(AND(BD835=1,BD834=1),0,IF(BD835=1,SUM(CM836:CM874),""))</f>
        <v/>
      </c>
      <c r="BF835" s="20" t="str">
        <f aca="false">IF(AND(BB835=1,BB834=1,BE794&lt;&gt;0),"",IF(AND(BB834=0,BB835=1),BF834,IF(AND(BB835=1,BB834=1),BF834,IF(AND(BF834="",BE834="",OR(BD834=0,BD834="")),"",IF(AND(BF834="",BE795=0),"",IF(AND(BE795&lt;&gt;"",BF834=BE795),"",IF(AND(BD834=1,BE834&lt;&gt;0),CM835,IF(BF834&lt;&gt;0,BF834+CM835,IF(BF834="","")))))))))</f>
        <v/>
      </c>
      <c r="BI835" s="0"/>
      <c r="BU835" s="0"/>
      <c r="BZ835" s="49"/>
      <c r="CG835" s="13"/>
      <c r="CH835" s="40"/>
      <c r="CI835" s="13"/>
      <c r="CL835" s="6" t="n">
        <f aca="false">C835</f>
        <v>38457</v>
      </c>
      <c r="CM835" s="13" t="n">
        <f aca="false">CN835/CN834-1</f>
        <v>-0.0139932625032391</v>
      </c>
      <c r="CN835" s="4" t="n">
        <v>114.15</v>
      </c>
      <c r="CO835" s="13" t="n">
        <f aca="false">CN835/CN830-1</f>
        <v>-0.0326271186440678</v>
      </c>
      <c r="CY835" s="4" t="n">
        <v>115.74</v>
      </c>
      <c r="CZ835" s="4" t="n">
        <v>114.15</v>
      </c>
      <c r="DA835" s="33" t="n">
        <f aca="false">CZ835-CN835</f>
        <v>0</v>
      </c>
      <c r="DB835" s="16" t="n">
        <f aca="false">CZ835/CY835-1</f>
        <v>-0.0137376879212026</v>
      </c>
      <c r="DC835" s="15" t="n">
        <f aca="false">CY835/CZ834-1</f>
        <v>-0.000259134490800728</v>
      </c>
      <c r="DD835" s="15" t="n">
        <f aca="false">CZ835/CZ834-1</f>
        <v>-0.0139932625032391</v>
      </c>
      <c r="DE835" s="34" t="str">
        <f aca="false">IF(CW835=0,"",-DC835*CS835)</f>
        <v/>
      </c>
      <c r="DY835" s="6"/>
      <c r="EB835" s="6" t="n">
        <f aca="false">CL835</f>
        <v>38457</v>
      </c>
      <c r="EC835" s="13" t="n">
        <f aca="false">SUM(CM833:CM835)</f>
        <v>-0.0388311805282199</v>
      </c>
    </row>
    <row r="836" customFormat="false" ht="15" hidden="false" customHeight="false" outlineLevel="0" collapsed="false">
      <c r="A836" s="0" t="n">
        <f aca="false">IF(FR836=1,CZ836,0)</f>
        <v>0</v>
      </c>
      <c r="C836" s="6" t="n">
        <v>38460</v>
      </c>
      <c r="D836" s="0" t="n">
        <f aca="false">IF(E836&gt;E835,1,)</f>
        <v>1</v>
      </c>
      <c r="E836" s="46" t="n">
        <v>115.6249</v>
      </c>
      <c r="F836" s="46" t="n">
        <v>119.1334</v>
      </c>
      <c r="G836" s="46" t="n">
        <v>119.2682</v>
      </c>
      <c r="H836" s="46" t="n">
        <v>118.4247</v>
      </c>
      <c r="I836" s="46" t="n">
        <v>117.254</v>
      </c>
      <c r="J836" s="47" t="str">
        <f aca="false">IF(MIN(E836:I836)=E836,$E$2,IF(MIN(E836:I836)=F836,$F$2,IF(MIN(E836:I836)=G836,$G$2,IF(MIN(E836:I836)=H836,$H$2,IF(MIN(E836:I836)=I836,$I$2)))))</f>
        <v>200D</v>
      </c>
      <c r="K836" s="47" t="str">
        <f aca="false">IF(MAX(E836:I836)=E836,$E$2,IF(MAX(E836:I836)=F836,$F$2,IF(MAX(E836:I836)=G836,$G$2,IF(MAX(E836:I836)=H836,$H$2,IF(MAX(E836:I836)=I836,$I$2)))))</f>
        <v>50D</v>
      </c>
      <c r="L836" s="4" t="n">
        <f aca="false">IF(MAX(E836:I836)=H836,1,0)</f>
        <v>0</v>
      </c>
      <c r="M836" s="4" t="n">
        <f aca="false">IF(MAX(E836:I836)=I836,1,0)</f>
        <v>0</v>
      </c>
      <c r="O836" s="4" t="n">
        <f aca="false">IF(CN836&gt;E836,1,0)</f>
        <v>0</v>
      </c>
      <c r="P836" s="4" t="n">
        <f aca="false">IF(CN836&gt;F836,1,0)</f>
        <v>0</v>
      </c>
      <c r="Q836" s="4" t="n">
        <f aca="false">IF(CN836&gt;G836,1,0)</f>
        <v>0</v>
      </c>
      <c r="R836" s="4" t="n">
        <f aca="false">IF(CN836&gt;H836,1,0)</f>
        <v>0</v>
      </c>
      <c r="S836" s="4" t="n">
        <f aca="false">IF(CN836&gt;I836,1,0)</f>
        <v>0</v>
      </c>
      <c r="T836" s="25" t="n">
        <f aca="false">IF(AND(AND(R836=0,S836=0,Q836=0),OR(S835=1,S834=1,S833=1)),1,0)</f>
        <v>0</v>
      </c>
      <c r="U836" s="13" t="n">
        <f aca="false">SUM(CM835:CM836)</f>
        <v>-0.0109271214607511</v>
      </c>
      <c r="AV836" s="0"/>
      <c r="AW836" s="55" t="n">
        <f aca="false">IF(EC836&gt;$AW$2,1,0)</f>
        <v>0</v>
      </c>
      <c r="AX836" s="0" t="n">
        <f aca="false">IF(AND(I836&gt;G836,I835&lt;G835),1,IF(OR(AND(I836&gt;F836,I835&lt;F835),AND(I836&gt;E836,I835&lt;E835)),1,0))</f>
        <v>0</v>
      </c>
      <c r="AY836" s="0" t="n">
        <f aca="false">IF(K835="10D",1,0)</f>
        <v>0</v>
      </c>
      <c r="AZ836" s="0" t="n">
        <f aca="false">IF(AND(I836&gt;G836,I835&lt;G835,I836&gt;F836,I835&gt;F835,I836&gt;E836,I835&gt;E835),1,0)</f>
        <v>0</v>
      </c>
      <c r="BA836" s="56" t="n">
        <f aca="false">IF(G836&gt;H836,1,0)</f>
        <v>1</v>
      </c>
      <c r="BB836" s="56" t="n">
        <f aca="false">IF(I836&lt;F836,1,0)</f>
        <v>1</v>
      </c>
      <c r="BC836" s="0" t="n">
        <f aca="false">IF(AND(SUM(AW835:AX835)=2,AY836=1),1,IF(SUM(AX834:AX836)=0,0,IF(AND(OR(AW834=1,AX834=1),OR(AW835=1,AX835=1),AY836=1),1,IF(AND(SUM(AW836:AY836)=2,SUM(AW834:AX834)=2,AX834=1),1,0))))</f>
        <v>0</v>
      </c>
      <c r="BD836" s="57" t="str">
        <f aca="false">IF(BC836=0,"",IF(AND(BC836=1,AZ836=0,AZ835=0,AZ834=0),1,IF(AND(BC836=1,OR(AZ836=1,AZ835=1,AZ834)),IF(BA836=1,1,0))))</f>
        <v/>
      </c>
      <c r="BE836" s="50" t="str">
        <f aca="false">IF(AND(BD836=1,BD835=1),0,IF(BD836=1,SUM(CM837:CM875),""))</f>
        <v/>
      </c>
      <c r="BF836" s="20" t="str">
        <f aca="false">IF(AND(BB836=1,BB835=1,BE795&lt;&gt;0),"",IF(AND(BB835=0,BB836=1),BF835,IF(AND(BB836=1,BB835=1),BF835,IF(AND(BF835="",BE835="",OR(BD835=0,BD835="")),"",IF(AND(BF835="",BE796=0),"",IF(AND(BE796&lt;&gt;"",BF835=BE796),"",IF(AND(BD835=1,BE835&lt;&gt;0),CM836,IF(BF835&lt;&gt;0,BF835+CM836,IF(BF835="","")))))))))</f>
        <v/>
      </c>
      <c r="BI836" s="0"/>
      <c r="BU836" s="0"/>
      <c r="BZ836" s="49"/>
      <c r="CG836" s="13"/>
      <c r="CH836" s="40"/>
      <c r="CI836" s="13"/>
      <c r="CL836" s="6" t="n">
        <f aca="false">C836</f>
        <v>38460</v>
      </c>
      <c r="CM836" s="13" t="n">
        <f aca="false">CN836/CN835-1</f>
        <v>0.00306614104248792</v>
      </c>
      <c r="CN836" s="4" t="n">
        <v>114.5</v>
      </c>
      <c r="CO836" s="13" t="n">
        <f aca="false">CN836/CN831-1</f>
        <v>-0.0304005419595225</v>
      </c>
      <c r="CY836" s="4" t="n">
        <v>114.12</v>
      </c>
      <c r="CZ836" s="4" t="n">
        <v>114.5</v>
      </c>
      <c r="DA836" s="33" t="n">
        <f aca="false">CZ836-CN836</f>
        <v>0</v>
      </c>
      <c r="DB836" s="16" t="n">
        <f aca="false">CZ836/CY836-1</f>
        <v>0.00332982825096395</v>
      </c>
      <c r="DC836" s="15" t="n">
        <f aca="false">CY836/CZ835-1</f>
        <v>-0.000262812089356079</v>
      </c>
      <c r="DD836" s="15" t="n">
        <f aca="false">CZ836/CZ835-1</f>
        <v>0.00306614104248792</v>
      </c>
      <c r="DE836" s="34" t="str">
        <f aca="false">IF(CW836=0,"",-DC836*CS836)</f>
        <v/>
      </c>
      <c r="DY836" s="6"/>
      <c r="EB836" s="6" t="n">
        <f aca="false">CL836</f>
        <v>38460</v>
      </c>
      <c r="EC836" s="13" t="n">
        <f aca="false">SUM(CM834:CM836)</f>
        <v>-0.0239705997216207</v>
      </c>
    </row>
    <row r="837" customFormat="false" ht="15" hidden="false" customHeight="false" outlineLevel="0" collapsed="false">
      <c r="A837" s="0" t="n">
        <f aca="false">IF(FR837=1,CZ837,0)</f>
        <v>0</v>
      </c>
      <c r="C837" s="6" t="n">
        <v>38461</v>
      </c>
      <c r="D837" s="0" t="n">
        <f aca="false">IF(E837&gt;E836,1,)</f>
        <v>1</v>
      </c>
      <c r="E837" s="46" t="n">
        <v>115.6376</v>
      </c>
      <c r="F837" s="46" t="n">
        <v>119.1059</v>
      </c>
      <c r="G837" s="46" t="n">
        <v>119.1718</v>
      </c>
      <c r="H837" s="46" t="n">
        <v>118.1787</v>
      </c>
      <c r="I837" s="46" t="n">
        <v>116.976</v>
      </c>
      <c r="J837" s="47" t="str">
        <f aca="false">IF(MIN(E837:I837)=E837,$E$2,IF(MIN(E837:I837)=F837,$F$2,IF(MIN(E837:I837)=G837,$G$2,IF(MIN(E837:I837)=H837,$H$2,IF(MIN(E837:I837)=I837,$I$2)))))</f>
        <v>200D</v>
      </c>
      <c r="K837" s="47" t="str">
        <f aca="false">IF(MAX(E837:I837)=E837,$E$2,IF(MAX(E837:I837)=F837,$F$2,IF(MAX(E837:I837)=G837,$G$2,IF(MAX(E837:I837)=H837,$H$2,IF(MAX(E837:I837)=I837,$I$2)))))</f>
        <v>50D</v>
      </c>
      <c r="L837" s="4" t="n">
        <f aca="false">IF(MAX(E837:I837)=H837,1,0)</f>
        <v>0</v>
      </c>
      <c r="M837" s="4" t="n">
        <f aca="false">IF(MAX(E837:I837)=I837,1,0)</f>
        <v>0</v>
      </c>
      <c r="O837" s="4" t="n">
        <f aca="false">IF(CN837&gt;E837,1,0)</f>
        <v>0</v>
      </c>
      <c r="P837" s="4" t="n">
        <f aca="false">IF(CN837&gt;F837,1,0)</f>
        <v>0</v>
      </c>
      <c r="Q837" s="4" t="n">
        <f aca="false">IF(CN837&gt;G837,1,0)</f>
        <v>0</v>
      </c>
      <c r="R837" s="4" t="n">
        <f aca="false">IF(CN837&gt;H837,1,0)</f>
        <v>0</v>
      </c>
      <c r="S837" s="4" t="n">
        <f aca="false">IF(CN837&gt;I837,1,0)</f>
        <v>0</v>
      </c>
      <c r="T837" s="25" t="n">
        <f aca="false">IF(AND(AND(R837=0,S837=0,Q837=0),OR(S836=1,S835=1,S834=1)),1,0)</f>
        <v>0</v>
      </c>
      <c r="U837" s="13" t="n">
        <f aca="false">SUM(CM836:CM837)</f>
        <v>0.011013739295763</v>
      </c>
      <c r="AV837" s="0"/>
      <c r="AW837" s="55" t="n">
        <f aca="false">IF(EC837&gt;$AW$2,1,0)</f>
        <v>0</v>
      </c>
      <c r="AX837" s="0" t="n">
        <f aca="false">IF(AND(I837&gt;G837,I836&lt;G836),1,IF(OR(AND(I837&gt;F837,I836&lt;F836),AND(I837&gt;E837,I836&lt;E836)),1,0))</f>
        <v>0</v>
      </c>
      <c r="AY837" s="0" t="n">
        <f aca="false">IF(K836="10D",1,0)</f>
        <v>0</v>
      </c>
      <c r="AZ837" s="0" t="n">
        <f aca="false">IF(AND(I837&gt;G837,I836&lt;G836,I837&gt;F837,I836&gt;F836,I837&gt;E837,I836&gt;E836),1,0)</f>
        <v>0</v>
      </c>
      <c r="BA837" s="56" t="n">
        <f aca="false">IF(G837&gt;H837,1,0)</f>
        <v>1</v>
      </c>
      <c r="BB837" s="56" t="n">
        <f aca="false">IF(I837&lt;F837,1,0)</f>
        <v>1</v>
      </c>
      <c r="BC837" s="0" t="n">
        <f aca="false">IF(AND(SUM(AW836:AX836)=2,AY837=1),1,IF(SUM(AX835:AX837)=0,0,IF(AND(OR(AW835=1,AX835=1),OR(AW836=1,AX836=1),AY837=1),1,IF(AND(SUM(AW837:AY837)=2,SUM(AW835:AX835)=2,AX835=1),1,0))))</f>
        <v>0</v>
      </c>
      <c r="BD837" s="57" t="str">
        <f aca="false">IF(BC837=0,"",IF(AND(BC837=1,AZ837=0,AZ836=0,AZ835=0),1,IF(AND(BC837=1,OR(AZ837=1,AZ836=1,AZ835)),IF(BA837=1,1,0))))</f>
        <v/>
      </c>
      <c r="BE837" s="50" t="str">
        <f aca="false">IF(AND(BD837=1,BD836=1),0,IF(BD837=1,SUM(CM838:CM876),""))</f>
        <v/>
      </c>
      <c r="BF837" s="20" t="str">
        <f aca="false">IF(AND(BB837=1,BB836=1,BE796&lt;&gt;0),"",IF(AND(BB836=0,BB837=1),BF836,IF(AND(BB837=1,BB836=1),BF836,IF(AND(BF836="",BE836="",OR(BD836=0,BD836="")),"",IF(AND(BF836="",BE797=0),"",IF(AND(BE797&lt;&gt;"",BF836=BE797),"",IF(AND(BD836=1,BE836&lt;&gt;0),CM837,IF(BF836&lt;&gt;0,BF836+CM837,IF(BF836="","")))))))))</f>
        <v/>
      </c>
      <c r="BI837" s="0"/>
      <c r="BU837" s="0"/>
      <c r="BZ837" s="49"/>
      <c r="CG837" s="13"/>
      <c r="CH837" s="40"/>
      <c r="CI837" s="13"/>
      <c r="CL837" s="6" t="n">
        <f aca="false">C837</f>
        <v>38461</v>
      </c>
      <c r="CM837" s="13" t="n">
        <f aca="false">CN837/CN836-1</f>
        <v>0.00794759825327507</v>
      </c>
      <c r="CN837" s="4" t="n">
        <v>115.41</v>
      </c>
      <c r="CO837" s="13" t="n">
        <f aca="false">CN837/CN832-1</f>
        <v>-0.0277169334456614</v>
      </c>
      <c r="CY837" s="4" t="n">
        <v>115.1</v>
      </c>
      <c r="CZ837" s="4" t="n">
        <v>115.41</v>
      </c>
      <c r="DA837" s="33" t="n">
        <f aca="false">CZ837-CN837</f>
        <v>0</v>
      </c>
      <c r="DB837" s="16" t="n">
        <f aca="false">CZ837/CY837-1</f>
        <v>0.0026933101650739</v>
      </c>
      <c r="DC837" s="15" t="n">
        <f aca="false">CY837/CZ836-1</f>
        <v>0.00524017467248905</v>
      </c>
      <c r="DD837" s="15" t="n">
        <f aca="false">CZ837/CZ836-1</f>
        <v>0.00794759825327507</v>
      </c>
      <c r="DE837" s="34" t="str">
        <f aca="false">IF(CW837=0,"",-DC837*CS837)</f>
        <v/>
      </c>
      <c r="DY837" s="6"/>
      <c r="EB837" s="6" t="n">
        <f aca="false">CL837</f>
        <v>38461</v>
      </c>
      <c r="EC837" s="13" t="n">
        <f aca="false">SUM(CM835:CM837)</f>
        <v>-0.00297952320747608</v>
      </c>
    </row>
    <row r="838" customFormat="false" ht="15" hidden="false" customHeight="false" outlineLevel="0" collapsed="false">
      <c r="A838" s="0" t="n">
        <f aca="false">IF(FR838=1,CZ838,0)</f>
        <v>0</v>
      </c>
      <c r="C838" s="6" t="n">
        <v>38462</v>
      </c>
      <c r="D838" s="0" t="n">
        <f aca="false">IF(E838&gt;E837,1,)</f>
        <v>1</v>
      </c>
      <c r="E838" s="46" t="n">
        <v>115.6471</v>
      </c>
      <c r="F838" s="46" t="n">
        <v>119.0595</v>
      </c>
      <c r="G838" s="46" t="n">
        <v>119.0464</v>
      </c>
      <c r="H838" s="46" t="n">
        <v>117.8943</v>
      </c>
      <c r="I838" s="46" t="n">
        <v>116.496</v>
      </c>
      <c r="J838" s="47" t="str">
        <f aca="false">IF(MIN(E838:I838)=E838,$E$2,IF(MIN(E838:I838)=F838,$F$2,IF(MIN(E838:I838)=G838,$G$2,IF(MIN(E838:I838)=H838,$H$2,IF(MIN(E838:I838)=I838,$I$2)))))</f>
        <v>200D</v>
      </c>
      <c r="K838" s="47" t="str">
        <f aca="false">IF(MAX(E838:I838)=E838,$E$2,IF(MAX(E838:I838)=F838,$F$2,IF(MAX(E838:I838)=G838,$G$2,IF(MAX(E838:I838)=H838,$H$2,IF(MAX(E838:I838)=I838,$I$2)))))</f>
        <v>100D</v>
      </c>
      <c r="L838" s="4" t="n">
        <f aca="false">IF(MAX(E838:I838)=H838,1,0)</f>
        <v>0</v>
      </c>
      <c r="M838" s="4" t="n">
        <f aca="false">IF(MAX(E838:I838)=I838,1,0)</f>
        <v>0</v>
      </c>
      <c r="O838" s="4" t="n">
        <f aca="false">IF(CN838&gt;E838,1,0)</f>
        <v>0</v>
      </c>
      <c r="P838" s="4" t="n">
        <f aca="false">IF(CN838&gt;F838,1,0)</f>
        <v>0</v>
      </c>
      <c r="Q838" s="4" t="n">
        <f aca="false">IF(CN838&gt;G838,1,0)</f>
        <v>0</v>
      </c>
      <c r="R838" s="4" t="n">
        <f aca="false">IF(CN838&gt;H838,1,0)</f>
        <v>0</v>
      </c>
      <c r="S838" s="4" t="n">
        <f aca="false">IF(CN838&gt;I838,1,0)</f>
        <v>0</v>
      </c>
      <c r="T838" s="25" t="n">
        <f aca="false">IF(AND(AND(R838=0,S838=0,Q838=0),OR(S837=1,S836=1,S835=1)),1,0)</f>
        <v>0</v>
      </c>
      <c r="U838" s="13" t="n">
        <f aca="false">SUM(CM837:CM838)</f>
        <v>-0.00600266602191768</v>
      </c>
      <c r="AV838" s="0"/>
      <c r="AW838" s="55" t="n">
        <f aca="false">IF(EC838&gt;$AW$2,1,0)</f>
        <v>0</v>
      </c>
      <c r="AX838" s="0" t="n">
        <f aca="false">IF(AND(I838&gt;G838,I837&lt;G837),1,IF(OR(AND(I838&gt;F838,I837&lt;F837),AND(I838&gt;E838,I837&lt;E837)),1,0))</f>
        <v>0</v>
      </c>
      <c r="AY838" s="0" t="n">
        <f aca="false">IF(K837="10D",1,0)</f>
        <v>0</v>
      </c>
      <c r="AZ838" s="0" t="n">
        <f aca="false">IF(AND(I838&gt;G838,I837&lt;G837,I838&gt;F838,I837&gt;F837,I838&gt;E838,I837&gt;E837),1,0)</f>
        <v>0</v>
      </c>
      <c r="BA838" s="56" t="n">
        <f aca="false">IF(G838&gt;H838,1,0)</f>
        <v>1</v>
      </c>
      <c r="BB838" s="56" t="n">
        <f aca="false">IF(I838&lt;F838,1,0)</f>
        <v>1</v>
      </c>
      <c r="BC838" s="0" t="n">
        <f aca="false">IF(AND(SUM(AW837:AX837)=2,AY838=1),1,IF(SUM(AX836:AX838)=0,0,IF(AND(OR(AW836=1,AX836=1),OR(AW837=1,AX837=1),AY838=1),1,IF(AND(SUM(AW838:AY838)=2,SUM(AW836:AX836)=2,AX836=1),1,0))))</f>
        <v>0</v>
      </c>
      <c r="BD838" s="57" t="str">
        <f aca="false">IF(BC838=0,"",IF(AND(BC838=1,AZ838=0,AZ837=0,AZ836=0),1,IF(AND(BC838=1,OR(AZ838=1,AZ837=1,AZ836)),IF(BA838=1,1,0))))</f>
        <v/>
      </c>
      <c r="BE838" s="50" t="str">
        <f aca="false">IF(AND(BD838=1,BD837=1),0,IF(BD838=1,SUM(CM839:CM877),""))</f>
        <v/>
      </c>
      <c r="BF838" s="20" t="str">
        <f aca="false">IF(AND(BB838=1,BB837=1,BE797&lt;&gt;0),"",IF(AND(BB837=0,BB838=1),BF837,IF(AND(BB838=1,BB837=1),BF837,IF(AND(BF837="",BE837="",OR(BD837=0,BD837="")),"",IF(AND(BF837="",BE798=0),"",IF(AND(BE798&lt;&gt;"",BF837=BE798),"",IF(AND(BD837=1,BE837&lt;&gt;0),CM838,IF(BF837&lt;&gt;0,BF837+CM838,IF(BF837="","")))))))))</f>
        <v/>
      </c>
      <c r="BI838" s="0"/>
      <c r="BU838" s="0"/>
      <c r="BZ838" s="49"/>
      <c r="CG838" s="13"/>
      <c r="CH838" s="40"/>
      <c r="CI838" s="13"/>
      <c r="CL838" s="6" t="n">
        <f aca="false">C838</f>
        <v>38462</v>
      </c>
      <c r="CM838" s="13" t="n">
        <f aca="false">CN838/CN837-1</f>
        <v>-0.0139502642751927</v>
      </c>
      <c r="CN838" s="4" t="n">
        <v>113.8</v>
      </c>
      <c r="CO838" s="13" t="n">
        <f aca="false">CN838/CN833-1</f>
        <v>-0.0298380221653879</v>
      </c>
      <c r="CY838" s="4" t="n">
        <v>115.4</v>
      </c>
      <c r="CZ838" s="4" t="n">
        <v>113.8</v>
      </c>
      <c r="DA838" s="33" t="n">
        <f aca="false">CZ838-CN838</f>
        <v>0</v>
      </c>
      <c r="DB838" s="16" t="n">
        <f aca="false">CZ838/CY838-1</f>
        <v>-0.0138648180242635</v>
      </c>
      <c r="DC838" s="15" t="n">
        <f aca="false">CY838/CZ837-1</f>
        <v>-8.66476041936348E-005</v>
      </c>
      <c r="DD838" s="15" t="n">
        <f aca="false">CZ838/CZ837-1</f>
        <v>-0.0139502642751927</v>
      </c>
      <c r="DE838" s="34" t="str">
        <f aca="false">IF(CW838=0,"",-DC838*CS838)</f>
        <v/>
      </c>
      <c r="DY838" s="6"/>
      <c r="EB838" s="6" t="n">
        <f aca="false">CL838</f>
        <v>38462</v>
      </c>
      <c r="EC838" s="13" t="n">
        <f aca="false">SUM(CM836:CM838)</f>
        <v>-0.00293652497942976</v>
      </c>
    </row>
    <row r="839" customFormat="false" ht="15" hidden="false" customHeight="false" outlineLevel="0" collapsed="false">
      <c r="A839" s="0" t="n">
        <f aca="false">IF(FR839=1,CZ839,0)</f>
        <v>0</v>
      </c>
      <c r="C839" s="6" t="n">
        <v>38463</v>
      </c>
      <c r="D839" s="0" t="n">
        <f aca="false">IF(E839&gt;E838,1,)</f>
        <v>1</v>
      </c>
      <c r="E839" s="46" t="n">
        <v>115.6661</v>
      </c>
      <c r="F839" s="46" t="n">
        <v>119.0361</v>
      </c>
      <c r="G839" s="46" t="n">
        <v>118.9624</v>
      </c>
      <c r="H839" s="46" t="n">
        <v>117.729</v>
      </c>
      <c r="I839" s="46" t="n">
        <v>116.173</v>
      </c>
      <c r="J839" s="47" t="str">
        <f aca="false">IF(MIN(E839:I839)=E839,$E$2,IF(MIN(E839:I839)=F839,$F$2,IF(MIN(E839:I839)=G839,$G$2,IF(MIN(E839:I839)=H839,$H$2,IF(MIN(E839:I839)=I839,$I$2)))))</f>
        <v>200D</v>
      </c>
      <c r="K839" s="47" t="str">
        <f aca="false">IF(MAX(E839:I839)=E839,$E$2,IF(MAX(E839:I839)=F839,$F$2,IF(MAX(E839:I839)=G839,$G$2,IF(MAX(E839:I839)=H839,$H$2,IF(MAX(E839:I839)=I839,$I$2)))))</f>
        <v>100D</v>
      </c>
      <c r="L839" s="4" t="n">
        <f aca="false">IF(MAX(E839:I839)=H839,1,0)</f>
        <v>0</v>
      </c>
      <c r="M839" s="4" t="n">
        <f aca="false">IF(MAX(E839:I839)=I839,1,0)</f>
        <v>0</v>
      </c>
      <c r="O839" s="4" t="n">
        <f aca="false">IF(CN839&gt;E839,1,0)</f>
        <v>1</v>
      </c>
      <c r="P839" s="4" t="n">
        <f aca="false">IF(CN839&gt;F839,1,0)</f>
        <v>0</v>
      </c>
      <c r="Q839" s="4" t="n">
        <f aca="false">IF(CN839&gt;G839,1,0)</f>
        <v>0</v>
      </c>
      <c r="R839" s="4" t="n">
        <f aca="false">IF(CN839&gt;H839,1,0)</f>
        <v>0</v>
      </c>
      <c r="S839" s="4" t="n">
        <f aca="false">IF(CN839&gt;I839,1,0)</f>
        <v>0</v>
      </c>
      <c r="T839" s="25" t="n">
        <f aca="false">IF(AND(AND(R839=0,S839=0,Q839=0),OR(S838=1,S837=1,S836=1)),1,0)</f>
        <v>0</v>
      </c>
      <c r="U839" s="13" t="n">
        <f aca="false">SUM(CM838:CM839)</f>
        <v>0.0054697708741922</v>
      </c>
      <c r="AV839" s="0"/>
      <c r="AW839" s="55" t="n">
        <f aca="false">IF(EC839&gt;$AW$2,1,0)</f>
        <v>1</v>
      </c>
      <c r="AX839" s="0" t="n">
        <f aca="false">IF(AND(I839&gt;G839,I838&lt;G838),1,IF(OR(AND(I839&gt;F839,I838&lt;F838),AND(I839&gt;E839,I838&lt;E838)),1,0))</f>
        <v>0</v>
      </c>
      <c r="AY839" s="0" t="n">
        <f aca="false">IF(K838="10D",1,0)</f>
        <v>0</v>
      </c>
      <c r="AZ839" s="0" t="n">
        <f aca="false">IF(AND(I839&gt;G839,I838&lt;G838,I839&gt;F839,I838&gt;F838,I839&gt;E839,I838&gt;E838),1,0)</f>
        <v>0</v>
      </c>
      <c r="BA839" s="56" t="n">
        <f aca="false">IF(G839&gt;H839,1,0)</f>
        <v>1</v>
      </c>
      <c r="BB839" s="56" t="n">
        <f aca="false">IF(I839&lt;F839,1,0)</f>
        <v>1</v>
      </c>
      <c r="BC839" s="0" t="n">
        <f aca="false">IF(AND(SUM(AW838:AX838)=2,AY839=1),1,IF(SUM(AX837:AX839)=0,0,IF(AND(OR(AW837=1,AX837=1),OR(AW838=1,AX838=1),AY839=1),1,IF(AND(SUM(AW839:AY839)=2,SUM(AW837:AX837)=2,AX837=1),1,0))))</f>
        <v>0</v>
      </c>
      <c r="BD839" s="57" t="str">
        <f aca="false">IF(BC839=0,"",IF(AND(BC839=1,AZ839=0,AZ838=0,AZ837=0),1,IF(AND(BC839=1,OR(AZ839=1,AZ838=1,AZ837)),IF(BA839=1,1,0))))</f>
        <v/>
      </c>
      <c r="BE839" s="50" t="str">
        <f aca="false">IF(AND(BD839=1,BD838=1),0,IF(BD839=1,SUM(CM840:CM878),""))</f>
        <v/>
      </c>
      <c r="BF839" s="20" t="str">
        <f aca="false">IF(AND(BB839=1,BB838=1,BE798&lt;&gt;0),"",IF(AND(BB838=0,BB839=1),BF838,IF(AND(BB839=1,BB838=1),BF838,IF(AND(BF838="",BE838="",OR(BD838=0,BD838="")),"",IF(AND(BF838="",BE799=0),"",IF(AND(BE799&lt;&gt;"",BF838=BE799),"",IF(AND(BD838=1,BE838&lt;&gt;0),CM839,IF(BF838&lt;&gt;0,BF838+CM839,IF(BF838="","")))))))))</f>
        <v/>
      </c>
      <c r="BI839" s="0"/>
      <c r="BU839" s="0"/>
      <c r="BZ839" s="49"/>
      <c r="CG839" s="13"/>
      <c r="CH839" s="40"/>
      <c r="CI839" s="13"/>
      <c r="CL839" s="6" t="n">
        <f aca="false">C839</f>
        <v>38463</v>
      </c>
      <c r="CM839" s="13" t="n">
        <f aca="false">CN839/CN838-1</f>
        <v>0.019420035149385</v>
      </c>
      <c r="CN839" s="4" t="n">
        <v>116.01</v>
      </c>
      <c r="CO839" s="13" t="n">
        <f aca="false">CN839/CN834-1</f>
        <v>0.00207307592640582</v>
      </c>
      <c r="CY839" s="4" t="n">
        <v>114.79</v>
      </c>
      <c r="CZ839" s="4" t="n">
        <v>116.01</v>
      </c>
      <c r="DA839" s="33" t="n">
        <f aca="false">CZ839-CN839</f>
        <v>0</v>
      </c>
      <c r="DB839" s="16" t="n">
        <f aca="false">CZ839/CY839-1</f>
        <v>0.0106281034933355</v>
      </c>
      <c r="DC839" s="15" t="n">
        <f aca="false">CY839/CZ838-1</f>
        <v>0.00869947275922689</v>
      </c>
      <c r="DD839" s="15" t="n">
        <f aca="false">CZ839/CZ838-1</f>
        <v>0.019420035149385</v>
      </c>
      <c r="DE839" s="34" t="str">
        <f aca="false">IF(CW839=0,"",-DC839*CS839)</f>
        <v/>
      </c>
      <c r="DY839" s="6"/>
      <c r="EB839" s="6" t="n">
        <f aca="false">CL839</f>
        <v>38463</v>
      </c>
      <c r="EC839" s="13" t="n">
        <f aca="false">SUM(CM837:CM839)</f>
        <v>0.0134173691274673</v>
      </c>
    </row>
    <row r="840" customFormat="false" ht="15" hidden="false" customHeight="false" outlineLevel="0" collapsed="false">
      <c r="A840" s="0" t="n">
        <f aca="false">IF(FR840=1,CZ840,0)</f>
        <v>0</v>
      </c>
      <c r="C840" s="6" t="n">
        <v>38464</v>
      </c>
      <c r="D840" s="0" t="n">
        <f aca="false">IF(E840&gt;E839,1,)</f>
        <v>1</v>
      </c>
      <c r="E840" s="46" t="n">
        <v>115.6868</v>
      </c>
      <c r="F840" s="46" t="n">
        <v>119.0137</v>
      </c>
      <c r="G840" s="46" t="n">
        <v>118.8876</v>
      </c>
      <c r="H840" s="46" t="n">
        <v>117.54</v>
      </c>
      <c r="I840" s="46" t="n">
        <v>115.93</v>
      </c>
      <c r="J840" s="47" t="str">
        <f aca="false">IF(MIN(E840:I840)=E840,$E$2,IF(MIN(E840:I840)=F840,$F$2,IF(MIN(E840:I840)=G840,$G$2,IF(MIN(E840:I840)=H840,$H$2,IF(MIN(E840:I840)=I840,$I$2)))))</f>
        <v>200D</v>
      </c>
      <c r="K840" s="47" t="str">
        <f aca="false">IF(MAX(E840:I840)=E840,$E$2,IF(MAX(E840:I840)=F840,$F$2,IF(MAX(E840:I840)=G840,$G$2,IF(MAX(E840:I840)=H840,$H$2,IF(MAX(E840:I840)=I840,$I$2)))))</f>
        <v>100D</v>
      </c>
      <c r="L840" s="4" t="n">
        <f aca="false">IF(MAX(E840:I840)=H840,1,0)</f>
        <v>0</v>
      </c>
      <c r="M840" s="4" t="n">
        <f aca="false">IF(MAX(E840:I840)=I840,1,0)</f>
        <v>0</v>
      </c>
      <c r="O840" s="4" t="n">
        <f aca="false">IF(CN840&gt;E840,1,0)</f>
        <v>0</v>
      </c>
      <c r="P840" s="4" t="n">
        <f aca="false">IF(CN840&gt;F840,1,0)</f>
        <v>0</v>
      </c>
      <c r="Q840" s="4" t="n">
        <f aca="false">IF(CN840&gt;G840,1,0)</f>
        <v>0</v>
      </c>
      <c r="R840" s="4" t="n">
        <f aca="false">IF(CN840&gt;H840,1,0)</f>
        <v>0</v>
      </c>
      <c r="S840" s="4" t="n">
        <f aca="false">IF(CN840&gt;I840,1,0)</f>
        <v>0</v>
      </c>
      <c r="T840" s="25" t="n">
        <f aca="false">IF(AND(AND(R840=0,S840=0,Q840=0),OR(S839=1,S838=1,S837=1)),1,0)</f>
        <v>0</v>
      </c>
      <c r="U840" s="13" t="n">
        <f aca="false">SUM(CM839:CM840)</f>
        <v>0.015627258664599</v>
      </c>
      <c r="AV840" s="0"/>
      <c r="AW840" s="55" t="n">
        <f aca="false">IF(EC840&gt;$AW$2,1,0)</f>
        <v>0</v>
      </c>
      <c r="AX840" s="0" t="n">
        <f aca="false">IF(AND(I840&gt;G840,I839&lt;G839),1,IF(OR(AND(I840&gt;F840,I839&lt;F839),AND(I840&gt;E840,I839&lt;E839)),1,0))</f>
        <v>0</v>
      </c>
      <c r="AY840" s="0" t="n">
        <f aca="false">IF(K839="10D",1,0)</f>
        <v>0</v>
      </c>
      <c r="AZ840" s="0" t="n">
        <f aca="false">IF(AND(I840&gt;G840,I839&lt;G839,I840&gt;F840,I839&gt;F839,I840&gt;E840,I839&gt;E839),1,0)</f>
        <v>0</v>
      </c>
      <c r="BA840" s="56" t="n">
        <f aca="false">IF(G840&gt;H840,1,0)</f>
        <v>1</v>
      </c>
      <c r="BB840" s="56" t="n">
        <f aca="false">IF(I840&lt;F840,1,0)</f>
        <v>1</v>
      </c>
      <c r="BC840" s="0" t="n">
        <f aca="false">IF(AND(SUM(AW839:AX839)=2,AY840=1),1,IF(SUM(AX838:AX840)=0,0,IF(AND(OR(AW838=1,AX838=1),OR(AW839=1,AX839=1),AY840=1),1,IF(AND(SUM(AW840:AY840)=2,SUM(AW838:AX838)=2,AX838=1),1,0))))</f>
        <v>0</v>
      </c>
      <c r="BD840" s="57" t="str">
        <f aca="false">IF(BC840=0,"",IF(AND(BC840=1,AZ840=0,AZ839=0,AZ838=0),1,IF(AND(BC840=1,OR(AZ840=1,AZ839=1,AZ838)),IF(BA840=1,1,0))))</f>
        <v/>
      </c>
      <c r="BE840" s="50" t="str">
        <f aca="false">IF(AND(BD840=1,BD839=1),0,IF(BD840=1,SUM(CM841:CM879),""))</f>
        <v/>
      </c>
      <c r="BF840" s="20" t="str">
        <f aca="false">IF(AND(BB840=1,BB839=1,BE799&lt;&gt;0),"",IF(AND(BB839=0,BB840=1),BF839,IF(AND(BB840=1,BB839=1),BF839,IF(AND(BF839="",BE839="",OR(BD839=0,BD839="")),"",IF(AND(BF839="",BE800=0),"",IF(AND(BE800&lt;&gt;"",BF839=BE800),"",IF(AND(BD839=1,BE839&lt;&gt;0),CM840,IF(BF839&lt;&gt;0,BF839+CM840,IF(BF839="","")))))))))</f>
        <v/>
      </c>
      <c r="BI840" s="0"/>
      <c r="BU840" s="0"/>
      <c r="BZ840" s="49"/>
      <c r="CG840" s="13"/>
      <c r="CH840" s="40"/>
      <c r="CI840" s="13"/>
      <c r="CL840" s="6" t="n">
        <f aca="false">C840</f>
        <v>38464</v>
      </c>
      <c r="CM840" s="13" t="n">
        <f aca="false">CN840/CN839-1</f>
        <v>-0.00379277648478593</v>
      </c>
      <c r="CN840" s="4" t="n">
        <v>115.57</v>
      </c>
      <c r="CO840" s="13" t="n">
        <f aca="false">CN840/CN835-1</f>
        <v>0.0124397722295224</v>
      </c>
      <c r="CY840" s="4" t="n">
        <v>115.74</v>
      </c>
      <c r="CZ840" s="4" t="n">
        <v>115.57</v>
      </c>
      <c r="DA840" s="33" t="n">
        <f aca="false">CZ840-CN840</f>
        <v>0</v>
      </c>
      <c r="DB840" s="16" t="n">
        <f aca="false">CZ840/CY840-1</f>
        <v>-0.00146880940038019</v>
      </c>
      <c r="DC840" s="15" t="n">
        <f aca="false">CY840/CZ839-1</f>
        <v>-0.00232738557020951</v>
      </c>
      <c r="DD840" s="15" t="n">
        <f aca="false">CZ840/CZ839-1</f>
        <v>-0.00379277648478593</v>
      </c>
      <c r="DE840" s="34" t="str">
        <f aca="false">IF(CW840=0,"",-DC840*CS840)</f>
        <v/>
      </c>
      <c r="DY840" s="6"/>
      <c r="EB840" s="6" t="n">
        <f aca="false">CL840</f>
        <v>38464</v>
      </c>
      <c r="EC840" s="13" t="n">
        <f aca="false">SUM(CM838:CM840)</f>
        <v>0.00167699438940627</v>
      </c>
    </row>
    <row r="841" customFormat="false" ht="15" hidden="false" customHeight="false" outlineLevel="0" collapsed="false">
      <c r="A841" s="0" t="n">
        <f aca="false">IF(FR841=1,CZ841,0)</f>
        <v>0</v>
      </c>
      <c r="C841" s="6" t="n">
        <v>38467</v>
      </c>
      <c r="D841" s="0" t="n">
        <f aca="false">IF(E841&gt;E840,1,)</f>
        <v>1</v>
      </c>
      <c r="E841" s="46" t="n">
        <v>115.7098</v>
      </c>
      <c r="F841" s="46" t="n">
        <v>118.9981</v>
      </c>
      <c r="G841" s="46" t="n">
        <v>118.8194</v>
      </c>
      <c r="H841" s="46" t="n">
        <v>117.4047</v>
      </c>
      <c r="I841" s="46" t="n">
        <v>115.754</v>
      </c>
      <c r="J841" s="47" t="str">
        <f aca="false">IF(MIN(E841:I841)=E841,$E$2,IF(MIN(E841:I841)=F841,$F$2,IF(MIN(E841:I841)=G841,$G$2,IF(MIN(E841:I841)=H841,$H$2,IF(MIN(E841:I841)=I841,$I$2)))))</f>
        <v>200D</v>
      </c>
      <c r="K841" s="47" t="str">
        <f aca="false">IF(MAX(E841:I841)=E841,$E$2,IF(MAX(E841:I841)=F841,$F$2,IF(MAX(E841:I841)=G841,$G$2,IF(MAX(E841:I841)=H841,$H$2,IF(MAX(E841:I841)=I841,$I$2)))))</f>
        <v>100D</v>
      </c>
      <c r="L841" s="4" t="n">
        <f aca="false">IF(MAX(E841:I841)=H841,1,0)</f>
        <v>0</v>
      </c>
      <c r="M841" s="4" t="n">
        <f aca="false">IF(MAX(E841:I841)=I841,1,0)</f>
        <v>0</v>
      </c>
      <c r="O841" s="4" t="n">
        <f aca="false">IF(CN841&gt;E841,1,0)</f>
        <v>1</v>
      </c>
      <c r="P841" s="4" t="n">
        <f aca="false">IF(CN841&gt;F841,1,0)</f>
        <v>0</v>
      </c>
      <c r="Q841" s="4" t="n">
        <f aca="false">IF(CN841&gt;G841,1,0)</f>
        <v>0</v>
      </c>
      <c r="R841" s="4" t="n">
        <f aca="false">IF(CN841&gt;H841,1,0)</f>
        <v>0</v>
      </c>
      <c r="S841" s="4" t="n">
        <f aca="false">IF(CN841&gt;I841,1,0)</f>
        <v>1</v>
      </c>
      <c r="T841" s="25" t="n">
        <f aca="false">IF(AND(AND(R841=0,S841=0,Q841=0),OR(S840=1,S839=1,S838=1)),1,0)</f>
        <v>0</v>
      </c>
      <c r="U841" s="13" t="n">
        <f aca="false">SUM(CM840:CM841)</f>
        <v>0.00278332457950425</v>
      </c>
      <c r="AV841" s="0"/>
      <c r="AW841" s="55" t="n">
        <f aca="false">IF(EC841&gt;$AW$2,1,0)</f>
        <v>1</v>
      </c>
      <c r="AX841" s="0" t="n">
        <f aca="false">IF(AND(I841&gt;G841,I840&lt;G840),1,IF(OR(AND(I841&gt;F841,I840&lt;F840),AND(I841&gt;E841,I840&lt;E840)),1,0))</f>
        <v>0</v>
      </c>
      <c r="AY841" s="0" t="n">
        <f aca="false">IF(K840="10D",1,0)</f>
        <v>0</v>
      </c>
      <c r="AZ841" s="0" t="n">
        <f aca="false">IF(AND(I841&gt;G841,I840&lt;G840,I841&gt;F841,I840&gt;F840,I841&gt;E841,I840&gt;E840),1,0)</f>
        <v>0</v>
      </c>
      <c r="BA841" s="56" t="n">
        <f aca="false">IF(G841&gt;H841,1,0)</f>
        <v>1</v>
      </c>
      <c r="BB841" s="56" t="n">
        <f aca="false">IF(I841&lt;F841,1,0)</f>
        <v>1</v>
      </c>
      <c r="BC841" s="0" t="n">
        <f aca="false">IF(AND(SUM(AW840:AX840)=2,AY841=1),1,IF(SUM(AX839:AX841)=0,0,IF(AND(OR(AW839=1,AX839=1),OR(AW840=1,AX840=1),AY841=1),1,IF(AND(SUM(AW841:AY841)=2,SUM(AW839:AX839)=2,AX839=1),1,0))))</f>
        <v>0</v>
      </c>
      <c r="BD841" s="57" t="str">
        <f aca="false">IF(BC841=0,"",IF(AND(BC841=1,AZ841=0,AZ840=0,AZ839=0),1,IF(AND(BC841=1,OR(AZ841=1,AZ840=1,AZ839)),IF(BA841=1,1,0))))</f>
        <v/>
      </c>
      <c r="BE841" s="50" t="str">
        <f aca="false">IF(AND(BD841=1,BD840=1),0,IF(BD841=1,SUM(CM842:CM880),""))</f>
        <v/>
      </c>
      <c r="BF841" s="20" t="str">
        <f aca="false">IF(AND(BB841=1,BB840=1,BE800&lt;&gt;0),"",IF(AND(BB840=0,BB841=1),BF840,IF(AND(BB841=1,BB840=1),BF840,IF(AND(BF840="",BE840="",OR(BD840=0,BD840="")),"",IF(AND(BF840="",BE801=0),"",IF(AND(BE801&lt;&gt;"",BF840=BE801),"",IF(AND(BD840=1,BE840&lt;&gt;0),CM841,IF(BF840&lt;&gt;0,BF840+CM841,IF(BF840="","")))))))))</f>
        <v/>
      </c>
      <c r="BI841" s="0"/>
      <c r="BU841" s="0"/>
      <c r="BZ841" s="49"/>
      <c r="CG841" s="13"/>
      <c r="CH841" s="40"/>
      <c r="CI841" s="13"/>
      <c r="CL841" s="6" t="n">
        <f aca="false">C841</f>
        <v>38467</v>
      </c>
      <c r="CM841" s="13" t="n">
        <f aca="false">CN841/CN840-1</f>
        <v>0.00657610106429019</v>
      </c>
      <c r="CN841" s="4" t="n">
        <v>116.33</v>
      </c>
      <c r="CO841" s="13" t="n">
        <f aca="false">CN841/CN836-1</f>
        <v>0.0159825327510916</v>
      </c>
      <c r="CY841" s="4" t="n">
        <v>115.86</v>
      </c>
      <c r="CZ841" s="4" t="n">
        <v>116.33</v>
      </c>
      <c r="DA841" s="33" t="n">
        <f aca="false">CZ841-CN841</f>
        <v>0</v>
      </c>
      <c r="DB841" s="16" t="n">
        <f aca="false">CZ841/CY841-1</f>
        <v>0.00405662005869156</v>
      </c>
      <c r="DC841" s="15" t="n">
        <f aca="false">CY841/CZ840-1</f>
        <v>0.00250930172190023</v>
      </c>
      <c r="DD841" s="15" t="n">
        <f aca="false">CZ841/CZ840-1</f>
        <v>0.00657610106429019</v>
      </c>
      <c r="DE841" s="34" t="str">
        <f aca="false">IF(CW841=0,"",-DC841*CS841)</f>
        <v/>
      </c>
      <c r="DY841" s="6"/>
      <c r="EB841" s="6" t="n">
        <f aca="false">CL841</f>
        <v>38467</v>
      </c>
      <c r="EC841" s="13" t="n">
        <f aca="false">SUM(CM839:CM841)</f>
        <v>0.0222033597288892</v>
      </c>
    </row>
    <row r="842" customFormat="false" ht="15" hidden="false" customHeight="false" outlineLevel="0" collapsed="false">
      <c r="A842" s="0" t="n">
        <f aca="false">IF(FR842=1,CZ842,0)</f>
        <v>0</v>
      </c>
      <c r="C842" s="6" t="n">
        <v>38468</v>
      </c>
      <c r="D842" s="0" t="n">
        <f aca="false">IF(E842&gt;E841,1,)</f>
        <v>1</v>
      </c>
      <c r="E842" s="46" t="n">
        <v>115.7269</v>
      </c>
      <c r="F842" s="46" t="n">
        <v>118.9578</v>
      </c>
      <c r="G842" s="46" t="n">
        <v>118.708</v>
      </c>
      <c r="H842" s="46" t="n">
        <v>117.2067</v>
      </c>
      <c r="I842" s="46" t="n">
        <v>115.404</v>
      </c>
      <c r="J842" s="47" t="str">
        <f aca="false">IF(MIN(E842:I842)=E842,$E$2,IF(MIN(E842:I842)=F842,$F$2,IF(MIN(E842:I842)=G842,$G$2,IF(MIN(E842:I842)=H842,$H$2,IF(MIN(E842:I842)=I842,$I$2)))))</f>
        <v>10D</v>
      </c>
      <c r="K842" s="47" t="str">
        <f aca="false">IF(MAX(E842:I842)=E842,$E$2,IF(MAX(E842:I842)=F842,$F$2,IF(MAX(E842:I842)=G842,$G$2,IF(MAX(E842:I842)=H842,$H$2,IF(MAX(E842:I842)=I842,$I$2)))))</f>
        <v>100D</v>
      </c>
      <c r="L842" s="4" t="n">
        <f aca="false">IF(MAX(E842:I842)=H842,1,0)</f>
        <v>0</v>
      </c>
      <c r="M842" s="4" t="n">
        <f aca="false">IF(MAX(E842:I842)=I842,1,0)</f>
        <v>0</v>
      </c>
      <c r="O842" s="4" t="n">
        <f aca="false">IF(CN842&gt;E842,1,0)</f>
        <v>0</v>
      </c>
      <c r="P842" s="4" t="n">
        <f aca="false">IF(CN842&gt;F842,1,0)</f>
        <v>0</v>
      </c>
      <c r="Q842" s="4" t="n">
        <f aca="false">IF(CN842&gt;G842,1,0)</f>
        <v>0</v>
      </c>
      <c r="R842" s="4" t="n">
        <f aca="false">IF(CN842&gt;H842,1,0)</f>
        <v>0</v>
      </c>
      <c r="S842" s="4" t="n">
        <f aca="false">IF(CN842&gt;I842,1,0)</f>
        <v>0</v>
      </c>
      <c r="T842" s="25" t="n">
        <f aca="false">IF(AND(AND(R842=0,S842=0,Q842=0),OR(S841=1,S840=1,S839=1)),1,0)</f>
        <v>1</v>
      </c>
      <c r="U842" s="13" t="n">
        <f aca="false">SUM(CM841:CM842)</f>
        <v>-0.00313764431523356</v>
      </c>
      <c r="AV842" s="0"/>
      <c r="AW842" s="55" t="n">
        <f aca="false">IF(EC842&gt;$AW$2,1,0)</f>
        <v>0</v>
      </c>
      <c r="AX842" s="0" t="n">
        <f aca="false">IF(AND(I842&gt;G842,I841&lt;G841),1,IF(OR(AND(I842&gt;F842,I841&lt;F841),AND(I842&gt;E842,I841&lt;E841)),1,0))</f>
        <v>0</v>
      </c>
      <c r="AY842" s="0" t="n">
        <f aca="false">IF(K841="10D",1,0)</f>
        <v>0</v>
      </c>
      <c r="AZ842" s="0" t="n">
        <f aca="false">IF(AND(I842&gt;G842,I841&lt;G841,I842&gt;F842,I841&gt;F841,I842&gt;E842,I841&gt;E841),1,0)</f>
        <v>0</v>
      </c>
      <c r="BA842" s="56" t="n">
        <f aca="false">IF(G842&gt;H842,1,0)</f>
        <v>1</v>
      </c>
      <c r="BB842" s="56" t="n">
        <f aca="false">IF(I842&lt;F842,1,0)</f>
        <v>1</v>
      </c>
      <c r="BC842" s="0" t="n">
        <f aca="false">IF(AND(SUM(AW841:AX841)=2,AY842=1),1,IF(SUM(AX840:AX842)=0,0,IF(AND(OR(AW840=1,AX840=1),OR(AW841=1,AX841=1),AY842=1),1,IF(AND(SUM(AW842:AY842)=2,SUM(AW840:AX840)=2,AX840=1),1,0))))</f>
        <v>0</v>
      </c>
      <c r="BD842" s="57" t="str">
        <f aca="false">IF(BC842=0,"",IF(AND(BC842=1,AZ842=0,AZ841=0,AZ840=0),1,IF(AND(BC842=1,OR(AZ842=1,AZ841=1,AZ840)),IF(BA842=1,1,0))))</f>
        <v/>
      </c>
      <c r="BE842" s="50" t="str">
        <f aca="false">IF(AND(BD842=1,BD841=1),0,IF(BD842=1,SUM(CM843:CM881),""))</f>
        <v/>
      </c>
      <c r="BF842" s="20" t="str">
        <f aca="false">IF(AND(BB842=1,BB841=1,BE801&lt;&gt;0),"",IF(AND(BB841=0,BB842=1),BF841,IF(AND(BB842=1,BB841=1),BF841,IF(AND(BF841="",BE841="",OR(BD841=0,BD841="")),"",IF(AND(BF841="",BE802=0),"",IF(AND(BE802&lt;&gt;"",BF841=BE802),"",IF(AND(BD841=1,BE841&lt;&gt;0),CM842,IF(BF841&lt;&gt;0,BF841+CM842,IF(BF841="","")))))))))</f>
        <v/>
      </c>
      <c r="BI842" s="0"/>
      <c r="BU842" s="0"/>
      <c r="BZ842" s="49"/>
      <c r="CG842" s="13"/>
      <c r="CH842" s="40"/>
      <c r="CI842" s="13"/>
      <c r="CL842" s="6" t="n">
        <f aca="false">C842</f>
        <v>38468</v>
      </c>
      <c r="CM842" s="13" t="n">
        <f aca="false">CN842/CN841-1</f>
        <v>-0.00971374537952374</v>
      </c>
      <c r="CN842" s="4" t="n">
        <v>115.2</v>
      </c>
      <c r="CO842" s="13" t="n">
        <f aca="false">CN842/CN837-1</f>
        <v>-0.00181959968806855</v>
      </c>
      <c r="CY842" s="4" t="n">
        <v>115.96</v>
      </c>
      <c r="CZ842" s="4" t="n">
        <v>115.2</v>
      </c>
      <c r="DA842" s="33" t="n">
        <f aca="false">CZ842-CN842</f>
        <v>0</v>
      </c>
      <c r="DB842" s="16" t="n">
        <f aca="false">CZ842/CY842-1</f>
        <v>-0.00655398413245945</v>
      </c>
      <c r="DC842" s="15" t="n">
        <f aca="false">CY842/CZ841-1</f>
        <v>-0.00318060689418043</v>
      </c>
      <c r="DD842" s="15" t="n">
        <f aca="false">CZ842/CZ841-1</f>
        <v>-0.00971374537952374</v>
      </c>
      <c r="DE842" s="34" t="str">
        <f aca="false">IF(CW842=0,"",-DC842*CS842)</f>
        <v/>
      </c>
      <c r="DY842" s="6"/>
      <c r="EB842" s="6" t="n">
        <f aca="false">CL842</f>
        <v>38468</v>
      </c>
      <c r="EC842" s="13" t="n">
        <f aca="false">SUM(CM840:CM842)</f>
        <v>-0.00693042080001949</v>
      </c>
    </row>
    <row r="843" customFormat="false" ht="15" hidden="false" customHeight="false" outlineLevel="0" collapsed="false">
      <c r="A843" s="0" t="n">
        <f aca="false">IF(FR843=1,CZ843,0)</f>
        <v>0</v>
      </c>
      <c r="C843" s="6" t="n">
        <v>38469</v>
      </c>
      <c r="D843" s="0" t="n">
        <f aca="false">IF(E843&gt;E842,1,)</f>
        <v>1</v>
      </c>
      <c r="E843" s="46" t="n">
        <v>115.7459</v>
      </c>
      <c r="F843" s="46" t="n">
        <v>118.921</v>
      </c>
      <c r="G843" s="46" t="n">
        <v>118.6074</v>
      </c>
      <c r="H843" s="46" t="n">
        <v>117.057</v>
      </c>
      <c r="I843" s="46" t="n">
        <v>115.239</v>
      </c>
      <c r="J843" s="47" t="str">
        <f aca="false">IF(MIN(E843:I843)=E843,$E$2,IF(MIN(E843:I843)=F843,$F$2,IF(MIN(E843:I843)=G843,$G$2,IF(MIN(E843:I843)=H843,$H$2,IF(MIN(E843:I843)=I843,$I$2)))))</f>
        <v>10D</v>
      </c>
      <c r="K843" s="47" t="str">
        <f aca="false">IF(MAX(E843:I843)=E843,$E$2,IF(MAX(E843:I843)=F843,$F$2,IF(MAX(E843:I843)=G843,$G$2,IF(MAX(E843:I843)=H843,$H$2,IF(MAX(E843:I843)=I843,$I$2)))))</f>
        <v>100D</v>
      </c>
      <c r="L843" s="4" t="n">
        <f aca="false">IF(MAX(E843:I843)=H843,1,0)</f>
        <v>0</v>
      </c>
      <c r="M843" s="4" t="n">
        <f aca="false">IF(MAX(E843:I843)=I843,1,0)</f>
        <v>0</v>
      </c>
      <c r="O843" s="4" t="n">
        <f aca="false">IF(CN843&gt;E843,1,0)</f>
        <v>0</v>
      </c>
      <c r="P843" s="4" t="n">
        <f aca="false">IF(CN843&gt;F843,1,0)</f>
        <v>0</v>
      </c>
      <c r="Q843" s="4" t="n">
        <f aca="false">IF(CN843&gt;G843,1,0)</f>
        <v>0</v>
      </c>
      <c r="R843" s="4" t="n">
        <f aca="false">IF(CN843&gt;H843,1,0)</f>
        <v>0</v>
      </c>
      <c r="S843" s="4" t="n">
        <f aca="false">IF(CN843&gt;I843,1,0)</f>
        <v>1</v>
      </c>
      <c r="T843" s="25" t="n">
        <f aca="false">IF(AND(AND(R843=0,S843=0,Q843=0),OR(S842=1,S841=1,S840=1)),1,0)</f>
        <v>0</v>
      </c>
      <c r="U843" s="13" t="n">
        <f aca="false">SUM(CM842:CM843)</f>
        <v>-0.00580749537952374</v>
      </c>
      <c r="AV843" s="0"/>
      <c r="AW843" s="55" t="n">
        <f aca="false">IF(EC843&gt;$AW$2,1,0)</f>
        <v>0</v>
      </c>
      <c r="AX843" s="0" t="n">
        <f aca="false">IF(AND(I843&gt;G843,I842&lt;G842),1,IF(OR(AND(I843&gt;F843,I842&lt;F842),AND(I843&gt;E843,I842&lt;E842)),1,0))</f>
        <v>0</v>
      </c>
      <c r="AY843" s="0" t="n">
        <f aca="false">IF(K842="10D",1,0)</f>
        <v>0</v>
      </c>
      <c r="AZ843" s="0" t="n">
        <f aca="false">IF(AND(I843&gt;G843,I842&lt;G842,I843&gt;F843,I842&gt;F842,I843&gt;E843,I842&gt;E842),1,0)</f>
        <v>0</v>
      </c>
      <c r="BA843" s="56" t="n">
        <f aca="false">IF(G843&gt;H843,1,0)</f>
        <v>1</v>
      </c>
      <c r="BB843" s="56" t="n">
        <f aca="false">IF(I843&lt;F843,1,0)</f>
        <v>1</v>
      </c>
      <c r="BC843" s="0" t="n">
        <f aca="false">IF(AND(SUM(AW842:AX842)=2,AY843=1),1,IF(SUM(AX841:AX843)=0,0,IF(AND(OR(AW841=1,AX841=1),OR(AW842=1,AX842=1),AY843=1),1,IF(AND(SUM(AW843:AY843)=2,SUM(AW841:AX841)=2,AX841=1),1,0))))</f>
        <v>0</v>
      </c>
      <c r="BD843" s="57" t="str">
        <f aca="false">IF(BC843=0,"",IF(AND(BC843=1,AZ843=0,AZ842=0,AZ841=0),1,IF(AND(BC843=1,OR(AZ843=1,AZ842=1,AZ841)),IF(BA843=1,1,0))))</f>
        <v/>
      </c>
      <c r="BE843" s="50" t="str">
        <f aca="false">IF(AND(BD843=1,BD842=1),0,IF(BD843=1,SUM(CM844:CM882),""))</f>
        <v/>
      </c>
      <c r="BF843" s="20" t="str">
        <f aca="false">IF(AND(BB843=1,BB842=1,BE802&lt;&gt;0),"",IF(AND(BB842=0,BB843=1),BF842,IF(AND(BB843=1,BB842=1),BF842,IF(AND(BF842="",BE842="",OR(BD842=0,BD842="")),"",IF(AND(BF842="",BE803=0),"",IF(AND(BE803&lt;&gt;"",BF842=BE803),"",IF(AND(BD842=1,BE842&lt;&gt;0),CM843,IF(BF842&lt;&gt;0,BF842+CM843,IF(BF842="","")))))))))</f>
        <v/>
      </c>
      <c r="BI843" s="0"/>
      <c r="BU843" s="0"/>
      <c r="BZ843" s="49"/>
      <c r="CG843" s="13"/>
      <c r="CH843" s="40"/>
      <c r="CI843" s="13"/>
      <c r="CL843" s="6" t="n">
        <f aca="false">C843</f>
        <v>38469</v>
      </c>
      <c r="CM843" s="13" t="n">
        <f aca="false">CN843/CN842-1</f>
        <v>0.00390625</v>
      </c>
      <c r="CN843" s="4" t="n">
        <v>115.65</v>
      </c>
      <c r="CO843" s="13" t="n">
        <f aca="false">CN843/CN838-1</f>
        <v>0.0162565905096661</v>
      </c>
      <c r="CY843" s="4" t="n">
        <v>114.86</v>
      </c>
      <c r="CZ843" s="4" t="n">
        <v>115.65</v>
      </c>
      <c r="DA843" s="33" t="n">
        <f aca="false">CZ843-CN843</f>
        <v>0</v>
      </c>
      <c r="DB843" s="16" t="n">
        <f aca="false">CZ843/CY843-1</f>
        <v>0.00687793835974238</v>
      </c>
      <c r="DC843" s="15" t="n">
        <f aca="false">CY843/CZ842-1</f>
        <v>-0.00295138888888891</v>
      </c>
      <c r="DD843" s="15" t="n">
        <f aca="false">CZ843/CZ842-1</f>
        <v>0.00390625</v>
      </c>
      <c r="DE843" s="34" t="str">
        <f aca="false">IF(CW843=0,"",-DC843*CS843)</f>
        <v/>
      </c>
      <c r="DY843" s="6"/>
      <c r="EB843" s="6" t="n">
        <f aca="false">CL843</f>
        <v>38469</v>
      </c>
      <c r="EC843" s="13" t="n">
        <f aca="false">SUM(CM841:CM843)</f>
        <v>0.000768605684766444</v>
      </c>
    </row>
    <row r="844" customFormat="false" ht="15" hidden="false" customHeight="false" outlineLevel="0" collapsed="false">
      <c r="A844" s="0" t="n">
        <f aca="false">IF(FR844=1,CZ844,0)</f>
        <v>0</v>
      </c>
      <c r="C844" s="6" t="n">
        <v>38470</v>
      </c>
      <c r="D844" s="0" t="n">
        <f aca="false">IF(E844&gt;E843,1,)</f>
        <v>1</v>
      </c>
      <c r="E844" s="46" t="n">
        <v>115.7593</v>
      </c>
      <c r="F844" s="46" t="n">
        <v>118.8705</v>
      </c>
      <c r="G844" s="46" t="n">
        <v>118.4688</v>
      </c>
      <c r="H844" s="46" t="n">
        <v>116.893</v>
      </c>
      <c r="I844" s="46" t="n">
        <v>115.082</v>
      </c>
      <c r="J844" s="47" t="str">
        <f aca="false">IF(MIN(E844:I844)=E844,$E$2,IF(MIN(E844:I844)=F844,$F$2,IF(MIN(E844:I844)=G844,$G$2,IF(MIN(E844:I844)=H844,$H$2,IF(MIN(E844:I844)=I844,$I$2)))))</f>
        <v>10D</v>
      </c>
      <c r="K844" s="47" t="str">
        <f aca="false">IF(MAX(E844:I844)=E844,$E$2,IF(MAX(E844:I844)=F844,$F$2,IF(MAX(E844:I844)=G844,$G$2,IF(MAX(E844:I844)=H844,$H$2,IF(MAX(E844:I844)=I844,$I$2)))))</f>
        <v>100D</v>
      </c>
      <c r="L844" s="4" t="n">
        <f aca="false">IF(MAX(E844:I844)=H844,1,0)</f>
        <v>0</v>
      </c>
      <c r="M844" s="4" t="n">
        <f aca="false">IF(MAX(E844:I844)=I844,1,0)</f>
        <v>0</v>
      </c>
      <c r="O844" s="4" t="n">
        <f aca="false">IF(CN844&gt;E844,1,0)</f>
        <v>0</v>
      </c>
      <c r="P844" s="4" t="n">
        <f aca="false">IF(CN844&gt;F844,1,0)</f>
        <v>0</v>
      </c>
      <c r="Q844" s="4" t="n">
        <f aca="false">IF(CN844&gt;G844,1,0)</f>
        <v>0</v>
      </c>
      <c r="R844" s="4" t="n">
        <f aca="false">IF(CN844&gt;H844,1,0)</f>
        <v>0</v>
      </c>
      <c r="S844" s="4" t="n">
        <f aca="false">IF(CN844&gt;I844,1,0)</f>
        <v>0</v>
      </c>
      <c r="T844" s="25" t="n">
        <f aca="false">IF(AND(AND(R844=0,S844=0,Q844=0),OR(S843=1,S842=1,S841=1)),1,0)</f>
        <v>1</v>
      </c>
      <c r="U844" s="13" t="n">
        <f aca="false">SUM(CM843:CM844)</f>
        <v>-0.00863157965845229</v>
      </c>
      <c r="AV844" s="0"/>
      <c r="AW844" s="55" t="n">
        <f aca="false">IF(EC844&gt;$AW$2,1,0)</f>
        <v>0</v>
      </c>
      <c r="AX844" s="0" t="n">
        <f aca="false">IF(AND(I844&gt;G844,I843&lt;G843),1,IF(OR(AND(I844&gt;F844,I843&lt;F843),AND(I844&gt;E844,I843&lt;E843)),1,0))</f>
        <v>0</v>
      </c>
      <c r="AY844" s="0" t="n">
        <f aca="false">IF(K843="10D",1,0)</f>
        <v>0</v>
      </c>
      <c r="AZ844" s="0" t="n">
        <f aca="false">IF(AND(I844&gt;G844,I843&lt;G843,I844&gt;F844,I843&gt;F843,I844&gt;E844,I843&gt;E843),1,0)</f>
        <v>0</v>
      </c>
      <c r="BA844" s="56" t="n">
        <f aca="false">IF(G844&gt;H844,1,0)</f>
        <v>1</v>
      </c>
      <c r="BB844" s="56" t="n">
        <f aca="false">IF(I844&lt;F844,1,0)</f>
        <v>1</v>
      </c>
      <c r="BC844" s="0" t="n">
        <f aca="false">IF(AND(SUM(AW843:AX843)=2,AY844=1),1,IF(SUM(AX842:AX844)=0,0,IF(AND(OR(AW842=1,AX842=1),OR(AW843=1,AX843=1),AY844=1),1,IF(AND(SUM(AW844:AY844)=2,SUM(AW842:AX842)=2,AX842=1),1,0))))</f>
        <v>0</v>
      </c>
      <c r="BD844" s="57" t="str">
        <f aca="false">IF(BC844=0,"",IF(AND(BC844=1,AZ844=0,AZ843=0,AZ842=0),1,IF(AND(BC844=1,OR(AZ844=1,AZ843=1,AZ842)),IF(BA844=1,1,0))))</f>
        <v/>
      </c>
      <c r="BE844" s="50" t="str">
        <f aca="false">IF(AND(BD844=1,BD843=1),0,IF(BD844=1,SUM(CM845:CM883),""))</f>
        <v/>
      </c>
      <c r="BF844" s="20" t="str">
        <f aca="false">IF(AND(BB844=1,BB843=1,BE803&lt;&gt;0),"",IF(AND(BB843=0,BB844=1),BF843,IF(AND(BB844=1,BB843=1),BF843,IF(AND(BF843="",BE843="",OR(BD843=0,BD843="")),"",IF(AND(BF843="",BE804=0),"",IF(AND(BE804&lt;&gt;"",BF843=BE804),"",IF(AND(BD843=1,BE843&lt;&gt;0),CM844,IF(BF843&lt;&gt;0,BF843+CM844,IF(BF843="","")))))))))</f>
        <v/>
      </c>
      <c r="BI844" s="0"/>
      <c r="BU844" s="0"/>
      <c r="BZ844" s="49"/>
      <c r="CG844" s="13"/>
      <c r="CH844" s="40"/>
      <c r="CI844" s="13"/>
      <c r="CL844" s="6" t="n">
        <f aca="false">C844</f>
        <v>38470</v>
      </c>
      <c r="CM844" s="13" t="n">
        <f aca="false">CN844/CN843-1</f>
        <v>-0.0125378296584523</v>
      </c>
      <c r="CN844" s="4" t="n">
        <v>114.2</v>
      </c>
      <c r="CO844" s="13" t="n">
        <f aca="false">CN844/CN839-1</f>
        <v>-0.0156021032669598</v>
      </c>
      <c r="CY844" s="4" t="n">
        <v>115.27</v>
      </c>
      <c r="CZ844" s="4" t="n">
        <v>114.2</v>
      </c>
      <c r="DA844" s="33" t="n">
        <f aca="false">CZ844-CN844</f>
        <v>0</v>
      </c>
      <c r="DB844" s="16" t="n">
        <f aca="false">CZ844/CY844-1</f>
        <v>-0.00928255400364353</v>
      </c>
      <c r="DC844" s="15" t="n">
        <f aca="false">CY844/CZ843-1</f>
        <v>-0.00328577604842206</v>
      </c>
      <c r="DD844" s="15" t="n">
        <f aca="false">CZ844/CZ843-1</f>
        <v>-0.0125378296584523</v>
      </c>
      <c r="DE844" s="34" t="str">
        <f aca="false">IF(CW844=0,"",-DC844*CS844)</f>
        <v/>
      </c>
      <c r="DY844" s="6"/>
      <c r="EB844" s="6" t="n">
        <f aca="false">CL844</f>
        <v>38470</v>
      </c>
      <c r="EC844" s="13" t="n">
        <f aca="false">SUM(CM842:CM844)</f>
        <v>-0.018345325037976</v>
      </c>
    </row>
    <row r="845" customFormat="false" ht="15" hidden="false" customHeight="false" outlineLevel="0" collapsed="false">
      <c r="A845" s="0" t="n">
        <f aca="false">IF(FR845=1,CZ845,0)</f>
        <v>0</v>
      </c>
      <c r="C845" s="6" t="n">
        <v>38471</v>
      </c>
      <c r="D845" s="0" t="n">
        <f aca="false">IF(E845&gt;E844,1,)</f>
        <v>1</v>
      </c>
      <c r="E845" s="46" t="n">
        <v>115.784</v>
      </c>
      <c r="F845" s="46" t="n">
        <v>118.8359</v>
      </c>
      <c r="G845" s="46" t="n">
        <v>118.3596</v>
      </c>
      <c r="H845" s="46" t="n">
        <v>116.7727</v>
      </c>
      <c r="I845" s="46" t="n">
        <v>115.242</v>
      </c>
      <c r="J845" s="47" t="str">
        <f aca="false">IF(MIN(E845:I845)=E845,$E$2,IF(MIN(E845:I845)=F845,$F$2,IF(MIN(E845:I845)=G845,$G$2,IF(MIN(E845:I845)=H845,$H$2,IF(MIN(E845:I845)=I845,$I$2)))))</f>
        <v>10D</v>
      </c>
      <c r="K845" s="47" t="str">
        <f aca="false">IF(MAX(E845:I845)=E845,$E$2,IF(MAX(E845:I845)=F845,$F$2,IF(MAX(E845:I845)=G845,$G$2,IF(MAX(E845:I845)=H845,$H$2,IF(MAX(E845:I845)=I845,$I$2)))))</f>
        <v>100D</v>
      </c>
      <c r="L845" s="4" t="n">
        <f aca="false">IF(MAX(E845:I845)=H845,1,0)</f>
        <v>0</v>
      </c>
      <c r="M845" s="4" t="n">
        <f aca="false">IF(MAX(E845:I845)=I845,1,0)</f>
        <v>0</v>
      </c>
      <c r="O845" s="4" t="n">
        <f aca="false">IF(CN845&gt;E845,1,0)</f>
        <v>0</v>
      </c>
      <c r="P845" s="4" t="n">
        <f aca="false">IF(CN845&gt;F845,1,0)</f>
        <v>0</v>
      </c>
      <c r="Q845" s="4" t="n">
        <f aca="false">IF(CN845&gt;G845,1,0)</f>
        <v>0</v>
      </c>
      <c r="R845" s="4" t="n">
        <f aca="false">IF(CN845&gt;H845,1,0)</f>
        <v>0</v>
      </c>
      <c r="S845" s="4" t="n">
        <f aca="false">IF(CN845&gt;I845,1,0)</f>
        <v>1</v>
      </c>
      <c r="T845" s="25" t="n">
        <f aca="false">IF(AND(AND(R845=0,S845=0,Q845=0),OR(S844=1,S843=1,S842=1)),1,0)</f>
        <v>0</v>
      </c>
      <c r="U845" s="13" t="n">
        <f aca="false">SUM(CM844:CM845)</f>
        <v>0.00103484985117996</v>
      </c>
      <c r="AV845" s="0"/>
      <c r="AW845" s="55" t="n">
        <f aca="false">IF(EC845&gt;$AW$2,1,0)</f>
        <v>0</v>
      </c>
      <c r="AX845" s="0" t="n">
        <f aca="false">IF(AND(I845&gt;G845,I844&lt;G844),1,IF(OR(AND(I845&gt;F845,I844&lt;F844),AND(I845&gt;E845,I844&lt;E844)),1,0))</f>
        <v>0</v>
      </c>
      <c r="AY845" s="0" t="n">
        <f aca="false">IF(K844="10D",1,0)</f>
        <v>0</v>
      </c>
      <c r="AZ845" s="0" t="n">
        <f aca="false">IF(AND(I845&gt;G845,I844&lt;G844,I845&gt;F845,I844&gt;F844,I845&gt;E845,I844&gt;E844),1,0)</f>
        <v>0</v>
      </c>
      <c r="BA845" s="56" t="n">
        <f aca="false">IF(G845&gt;H845,1,0)</f>
        <v>1</v>
      </c>
      <c r="BB845" s="56" t="n">
        <f aca="false">IF(I845&lt;F845,1,0)</f>
        <v>1</v>
      </c>
      <c r="BC845" s="0" t="n">
        <f aca="false">IF(AND(SUM(AW844:AX844)=2,AY845=1),1,IF(SUM(AX843:AX845)=0,0,IF(AND(OR(AW843=1,AX843=1),OR(AW844=1,AX844=1),AY845=1),1,IF(AND(SUM(AW845:AY845)=2,SUM(AW843:AX843)=2,AX843=1),1,0))))</f>
        <v>0</v>
      </c>
      <c r="BD845" s="57" t="str">
        <f aca="false">IF(BC845=0,"",IF(AND(BC845=1,AZ845=0,AZ844=0,AZ843=0),1,IF(AND(BC845=1,OR(AZ845=1,AZ844=1,AZ843)),IF(BA845=1,1,0))))</f>
        <v/>
      </c>
      <c r="BE845" s="50" t="str">
        <f aca="false">IF(AND(BD845=1,BD844=1),0,IF(BD845=1,SUM(CM846:CM884),""))</f>
        <v/>
      </c>
      <c r="BF845" s="20" t="str">
        <f aca="false">IF(AND(BB845=1,BB844=1,BE804&lt;&gt;0),"",IF(AND(BB844=0,BB845=1),BF844,IF(AND(BB845=1,BB844=1),BF844,IF(AND(BF844="",BE844="",OR(BD844=0,BD844="")),"",IF(AND(BF844="",BE805=0),"",IF(AND(BE805&lt;&gt;"",BF844=BE805),"",IF(AND(BD844=1,BE844&lt;&gt;0),CM845,IF(BF844&lt;&gt;0,BF844+CM845,IF(BF844="","")))))))))</f>
        <v/>
      </c>
      <c r="BI845" s="0"/>
      <c r="BU845" s="0"/>
      <c r="BZ845" s="49"/>
      <c r="CG845" s="13"/>
      <c r="CH845" s="40"/>
      <c r="CI845" s="13"/>
      <c r="CL845" s="6" t="n">
        <f aca="false">C845</f>
        <v>38471</v>
      </c>
      <c r="CM845" s="13" t="n">
        <f aca="false">CN845/CN844-1</f>
        <v>0.0135726795096323</v>
      </c>
      <c r="CN845" s="4" t="n">
        <v>115.75</v>
      </c>
      <c r="CO845" s="13" t="n">
        <f aca="false">CN845/CN840-1</f>
        <v>0.00155749762048973</v>
      </c>
      <c r="CY845" s="4" t="n">
        <v>115.07</v>
      </c>
      <c r="CZ845" s="4" t="n">
        <v>115.75</v>
      </c>
      <c r="DA845" s="33" t="n">
        <f aca="false">CZ845-CN845</f>
        <v>0</v>
      </c>
      <c r="DB845" s="16" t="n">
        <f aca="false">CZ845/CY845-1</f>
        <v>0.005909446423916</v>
      </c>
      <c r="DC845" s="15" t="n">
        <f aca="false">CY845/CZ844-1</f>
        <v>0.00761821366024518</v>
      </c>
      <c r="DD845" s="15" t="n">
        <f aca="false">CZ845/CZ844-1</f>
        <v>0.0135726795096323</v>
      </c>
      <c r="DE845" s="34" t="str">
        <f aca="false">IF(CW845=0,"",-DC845*CS845)</f>
        <v/>
      </c>
      <c r="DY845" s="6"/>
      <c r="EB845" s="6" t="n">
        <f aca="false">CL845</f>
        <v>38471</v>
      </c>
      <c r="EC845" s="13" t="n">
        <f aca="false">SUM(CM843:CM845)</f>
        <v>0.00494109985117996</v>
      </c>
    </row>
    <row r="846" customFormat="false" ht="15" hidden="false" customHeight="false" outlineLevel="0" collapsed="false">
      <c r="A846" s="0" t="n">
        <f aca="false">IF(FR846=1,CZ846,0)</f>
        <v>0</v>
      </c>
      <c r="C846" s="6" t="n">
        <v>38474</v>
      </c>
      <c r="D846" s="0" t="n">
        <f aca="false">IF(E846&gt;E845,1,)</f>
        <v>1</v>
      </c>
      <c r="E846" s="46" t="n">
        <v>115.8125</v>
      </c>
      <c r="F846" s="46" t="n">
        <v>118.8189</v>
      </c>
      <c r="G846" s="46" t="n">
        <v>118.283</v>
      </c>
      <c r="H846" s="46" t="n">
        <v>116.7013</v>
      </c>
      <c r="I846" s="46" t="n">
        <v>115.432</v>
      </c>
      <c r="J846" s="47" t="str">
        <f aca="false">IF(MIN(E846:I846)=E846,$E$2,IF(MIN(E846:I846)=F846,$F$2,IF(MIN(E846:I846)=G846,$G$2,IF(MIN(E846:I846)=H846,$H$2,IF(MIN(E846:I846)=I846,$I$2)))))</f>
        <v>10D</v>
      </c>
      <c r="K846" s="47" t="str">
        <f aca="false">IF(MAX(E846:I846)=E846,$E$2,IF(MAX(E846:I846)=F846,$F$2,IF(MAX(E846:I846)=G846,$G$2,IF(MAX(E846:I846)=H846,$H$2,IF(MAX(E846:I846)=I846,$I$2)))))</f>
        <v>100D</v>
      </c>
      <c r="L846" s="4" t="n">
        <f aca="false">IF(MAX(E846:I846)=H846,1,0)</f>
        <v>0</v>
      </c>
      <c r="M846" s="4" t="n">
        <f aca="false">IF(MAX(E846:I846)=I846,1,0)</f>
        <v>0</v>
      </c>
      <c r="O846" s="4" t="n">
        <f aca="false">IF(CN846&gt;E846,1,0)</f>
        <v>1</v>
      </c>
      <c r="P846" s="4" t="n">
        <f aca="false">IF(CN846&gt;F846,1,0)</f>
        <v>0</v>
      </c>
      <c r="Q846" s="4" t="n">
        <f aca="false">IF(CN846&gt;G846,1,0)</f>
        <v>0</v>
      </c>
      <c r="R846" s="4" t="n">
        <f aca="false">IF(CN846&gt;H846,1,0)</f>
        <v>0</v>
      </c>
      <c r="S846" s="4" t="n">
        <f aca="false">IF(CN846&gt;I846,1,0)</f>
        <v>1</v>
      </c>
      <c r="T846" s="25" t="n">
        <f aca="false">IF(AND(AND(R846=0,S846=0,Q846=0),OR(S845=1,S844=1,S843=1)),1,0)</f>
        <v>0</v>
      </c>
      <c r="U846" s="13" t="n">
        <f aca="false">SUM(CM845:CM846)</f>
        <v>0.0191882302655719</v>
      </c>
      <c r="AV846" s="0"/>
      <c r="AW846" s="55" t="n">
        <f aca="false">IF(EC846&gt;$AW$2,1,0)</f>
        <v>0</v>
      </c>
      <c r="AX846" s="0" t="n">
        <f aca="false">IF(AND(I846&gt;G846,I845&lt;G845),1,IF(OR(AND(I846&gt;F846,I845&lt;F845),AND(I846&gt;E846,I845&lt;E845)),1,0))</f>
        <v>0</v>
      </c>
      <c r="AY846" s="0" t="n">
        <f aca="false">IF(K845="10D",1,0)</f>
        <v>0</v>
      </c>
      <c r="AZ846" s="0" t="n">
        <f aca="false">IF(AND(I846&gt;G846,I845&lt;G845,I846&gt;F846,I845&gt;F845,I846&gt;E846,I845&gt;E845),1,0)</f>
        <v>0</v>
      </c>
      <c r="BA846" s="56" t="n">
        <f aca="false">IF(G846&gt;H846,1,0)</f>
        <v>1</v>
      </c>
      <c r="BB846" s="56" t="n">
        <f aca="false">IF(I846&lt;F846,1,0)</f>
        <v>1</v>
      </c>
      <c r="BC846" s="0" t="n">
        <f aca="false">IF(AND(SUM(AW845:AX845)=2,AY846=1),1,IF(SUM(AX844:AX846)=0,0,IF(AND(OR(AW844=1,AX844=1),OR(AW845=1,AX845=1),AY846=1),1,IF(AND(SUM(AW846:AY846)=2,SUM(AW844:AX844)=2,AX844=1),1,0))))</f>
        <v>0</v>
      </c>
      <c r="BD846" s="57" t="str">
        <f aca="false">IF(BC846=0,"",IF(AND(BC846=1,AZ846=0,AZ845=0,AZ844=0),1,IF(AND(BC846=1,OR(AZ846=1,AZ845=1,AZ844)),IF(BA846=1,1,0))))</f>
        <v/>
      </c>
      <c r="BE846" s="50" t="str">
        <f aca="false">IF(AND(BD846=1,BD845=1),0,IF(BD846=1,SUM(CM847:CM885),""))</f>
        <v/>
      </c>
      <c r="BF846" s="20" t="str">
        <f aca="false">IF(AND(BB846=1,BB845=1,BE805&lt;&gt;0),"",IF(AND(BB845=0,BB846=1),BF845,IF(AND(BB846=1,BB845=1),BF845,IF(AND(BF845="",BE845="",OR(BD845=0,BD845="")),"",IF(AND(BF845="",BE806=0),"",IF(AND(BE806&lt;&gt;"",BF845=BE806),"",IF(AND(BD845=1,BE845&lt;&gt;0),CM846,IF(BF845&lt;&gt;0,BF845+CM846,IF(BF845="","")))))))))</f>
        <v/>
      </c>
      <c r="BI846" s="0"/>
      <c r="BU846" s="0"/>
      <c r="BZ846" s="49"/>
      <c r="CG846" s="13"/>
      <c r="CH846" s="40"/>
      <c r="CI846" s="13"/>
      <c r="CL846" s="6" t="n">
        <f aca="false">C846</f>
        <v>38474</v>
      </c>
      <c r="CM846" s="13" t="n">
        <f aca="false">CN846/CN845-1</f>
        <v>0.00561555075593967</v>
      </c>
      <c r="CN846" s="4" t="n">
        <v>116.4</v>
      </c>
      <c r="CO846" s="13" t="n">
        <f aca="false">CN846/CN841-1</f>
        <v>0.000601736439439504</v>
      </c>
      <c r="CY846" s="4" t="n">
        <v>116.07</v>
      </c>
      <c r="CZ846" s="4" t="n">
        <v>116.4</v>
      </c>
      <c r="DA846" s="33" t="n">
        <f aca="false">CZ846-CN846</f>
        <v>0</v>
      </c>
      <c r="DB846" s="16" t="n">
        <f aca="false">CZ846/CY846-1</f>
        <v>0.00284311191522368</v>
      </c>
      <c r="DC846" s="15" t="n">
        <f aca="false">CY846/CZ845-1</f>
        <v>0.00276457883369319</v>
      </c>
      <c r="DD846" s="15" t="n">
        <f aca="false">CZ846/CZ845-1</f>
        <v>0.00561555075593967</v>
      </c>
      <c r="DE846" s="34" t="str">
        <f aca="false">IF(CW846=0,"",-DC846*CS846)</f>
        <v/>
      </c>
      <c r="DY846" s="6"/>
      <c r="EB846" s="6" t="n">
        <f aca="false">CL846</f>
        <v>38474</v>
      </c>
      <c r="EC846" s="13" t="n">
        <f aca="false">SUM(CM844:CM846)</f>
        <v>0.00665040060711963</v>
      </c>
    </row>
    <row r="847" customFormat="false" ht="15" hidden="false" customHeight="false" outlineLevel="0" collapsed="false">
      <c r="A847" s="0" t="n">
        <f aca="false">IF(FR847=1,CZ847,0)</f>
        <v>0</v>
      </c>
      <c r="C847" s="6" t="n">
        <v>38475</v>
      </c>
      <c r="D847" s="0" t="n">
        <f aca="false">IF(E847&gt;E846,1,)</f>
        <v>1</v>
      </c>
      <c r="E847" s="46" t="n">
        <v>115.8443</v>
      </c>
      <c r="F847" s="46" t="n">
        <v>118.797</v>
      </c>
      <c r="G847" s="46" t="n">
        <v>118.2072</v>
      </c>
      <c r="H847" s="46" t="n">
        <v>116.6513</v>
      </c>
      <c r="I847" s="46" t="n">
        <v>115.551</v>
      </c>
      <c r="J847" s="47" t="str">
        <f aca="false">IF(MIN(E847:I847)=E847,$E$2,IF(MIN(E847:I847)=F847,$F$2,IF(MIN(E847:I847)=G847,$G$2,IF(MIN(E847:I847)=H847,$H$2,IF(MIN(E847:I847)=I847,$I$2)))))</f>
        <v>10D</v>
      </c>
      <c r="K847" s="47" t="str">
        <f aca="false">IF(MAX(E847:I847)=E847,$E$2,IF(MAX(E847:I847)=F847,$F$2,IF(MAX(E847:I847)=G847,$G$2,IF(MAX(E847:I847)=H847,$H$2,IF(MAX(E847:I847)=I847,$I$2)))))</f>
        <v>100D</v>
      </c>
      <c r="L847" s="4" t="n">
        <f aca="false">IF(MAX(E847:I847)=H847,1,0)</f>
        <v>0</v>
      </c>
      <c r="M847" s="4" t="n">
        <f aca="false">IF(MAX(E847:I847)=I847,1,0)</f>
        <v>0</v>
      </c>
      <c r="O847" s="4" t="n">
        <f aca="false">IF(CN847&gt;E847,1,0)</f>
        <v>1</v>
      </c>
      <c r="P847" s="4" t="n">
        <f aca="false">IF(CN847&gt;F847,1,0)</f>
        <v>0</v>
      </c>
      <c r="Q847" s="4" t="n">
        <f aca="false">IF(CN847&gt;G847,1,0)</f>
        <v>0</v>
      </c>
      <c r="R847" s="4" t="n">
        <f aca="false">IF(CN847&gt;H847,1,0)</f>
        <v>0</v>
      </c>
      <c r="S847" s="4" t="n">
        <f aca="false">IF(CN847&gt;I847,1,0)</f>
        <v>1</v>
      </c>
      <c r="T847" s="25" t="n">
        <f aca="false">IF(AND(AND(R847=0,S847=0,Q847=0),OR(S846=1,S845=1,S844=1)),1,0)</f>
        <v>0</v>
      </c>
      <c r="U847" s="13" t="n">
        <f aca="false">SUM(CM846:CM847)</f>
        <v>0.00733376381435891</v>
      </c>
      <c r="AV847" s="0"/>
      <c r="AW847" s="55" t="n">
        <f aca="false">IF(EC847&gt;$AW$2,1,0)</f>
        <v>1</v>
      </c>
      <c r="AX847" s="0" t="n">
        <f aca="false">IF(AND(I847&gt;G847,I846&lt;G846),1,IF(OR(AND(I847&gt;F847,I846&lt;F846),AND(I847&gt;E847,I846&lt;E846)),1,0))</f>
        <v>0</v>
      </c>
      <c r="AY847" s="0" t="n">
        <f aca="false">IF(K846="10D",1,0)</f>
        <v>0</v>
      </c>
      <c r="AZ847" s="0" t="n">
        <f aca="false">IF(AND(I847&gt;G847,I846&lt;G846,I847&gt;F847,I846&gt;F846,I847&gt;E847,I846&gt;E846),1,0)</f>
        <v>0</v>
      </c>
      <c r="BA847" s="56" t="n">
        <f aca="false">IF(G847&gt;H847,1,0)</f>
        <v>1</v>
      </c>
      <c r="BB847" s="56" t="n">
        <f aca="false">IF(I847&lt;F847,1,0)</f>
        <v>1</v>
      </c>
      <c r="BC847" s="0" t="n">
        <f aca="false">IF(AND(SUM(AW846:AX846)=2,AY847=1),1,IF(SUM(AX845:AX847)=0,0,IF(AND(OR(AW845=1,AX845=1),OR(AW846=1,AX846=1),AY847=1),1,IF(AND(SUM(AW847:AY847)=2,SUM(AW845:AX845)=2,AX845=1),1,0))))</f>
        <v>0</v>
      </c>
      <c r="BD847" s="57" t="str">
        <f aca="false">IF(BC847=0,"",IF(AND(BC847=1,AZ847=0,AZ846=0,AZ845=0),1,IF(AND(BC847=1,OR(AZ847=1,AZ846=1,AZ845)),IF(BA847=1,1,0))))</f>
        <v/>
      </c>
      <c r="BE847" s="50" t="str">
        <f aca="false">IF(AND(BD847=1,BD846=1),0,IF(BD847=1,SUM(CM848:CM886),""))</f>
        <v/>
      </c>
      <c r="BF847" s="20" t="str">
        <f aca="false">IF(AND(BB847=1,BB846=1,BE806&lt;&gt;0),"",IF(AND(BB846=0,BB847=1),BF846,IF(AND(BB847=1,BB846=1),BF846,IF(AND(BF846="",BE846="",OR(BD846=0,BD846="")),"",IF(AND(BF846="",BE807=0),"",IF(AND(BE807&lt;&gt;"",BF846=BE807),"",IF(AND(BD846=1,BE846&lt;&gt;0),CM847,IF(BF846&lt;&gt;0,BF846+CM847,IF(BF846="","")))))))))</f>
        <v/>
      </c>
      <c r="BI847" s="0"/>
      <c r="BU847" s="0"/>
      <c r="BZ847" s="49"/>
      <c r="CG847" s="13"/>
      <c r="CH847" s="40"/>
      <c r="CI847" s="13"/>
      <c r="CL847" s="6" t="n">
        <f aca="false">C847</f>
        <v>38475</v>
      </c>
      <c r="CM847" s="13" t="n">
        <f aca="false">CN847/CN846-1</f>
        <v>0.00171821305841924</v>
      </c>
      <c r="CN847" s="4" t="n">
        <v>116.6</v>
      </c>
      <c r="CO847" s="13" t="n">
        <f aca="false">CN847/CN842-1</f>
        <v>0.0121527777777777</v>
      </c>
      <c r="CY847" s="4" t="n">
        <v>116.07</v>
      </c>
      <c r="CZ847" s="4" t="n">
        <v>116.6</v>
      </c>
      <c r="DA847" s="33" t="n">
        <f aca="false">CZ847-CN847</f>
        <v>0</v>
      </c>
      <c r="DB847" s="16" t="n">
        <f aca="false">CZ847/CY847-1</f>
        <v>0.00456621004566205</v>
      </c>
      <c r="DC847" s="15" t="n">
        <f aca="false">CY847/CZ846-1</f>
        <v>-0.00283505154639185</v>
      </c>
      <c r="DD847" s="15" t="n">
        <f aca="false">CZ847/CZ846-1</f>
        <v>0.00171821305841924</v>
      </c>
      <c r="DE847" s="34" t="str">
        <f aca="false">IF(CW847=0,"",-DC847*CS847)</f>
        <v/>
      </c>
      <c r="DY847" s="6"/>
      <c r="EB847" s="6" t="n">
        <f aca="false">CL847</f>
        <v>38475</v>
      </c>
      <c r="EC847" s="13" t="n">
        <f aca="false">SUM(CM845:CM847)</f>
        <v>0.0209064433239912</v>
      </c>
    </row>
    <row r="848" customFormat="false" ht="15" hidden="false" customHeight="false" outlineLevel="0" collapsed="false">
      <c r="A848" s="0" t="n">
        <f aca="false">IF(FR848=1,CZ848,0)</f>
        <v>0</v>
      </c>
      <c r="C848" s="6" t="n">
        <v>38476</v>
      </c>
      <c r="D848" s="0" t="n">
        <f aca="false">IF(E848&gt;E847,1,)</f>
        <v>1</v>
      </c>
      <c r="E848" s="46" t="n">
        <v>115.8736</v>
      </c>
      <c r="F848" s="46" t="n">
        <v>118.7799</v>
      </c>
      <c r="G848" s="46" t="n">
        <v>118.1852</v>
      </c>
      <c r="H848" s="46" t="n">
        <v>116.6713</v>
      </c>
      <c r="I848" s="46" t="n">
        <v>115.921</v>
      </c>
      <c r="J848" s="47" t="str">
        <f aca="false">IF(MIN(E848:I848)=E848,$E$2,IF(MIN(E848:I848)=F848,$F$2,IF(MIN(E848:I848)=G848,$G$2,IF(MIN(E848:I848)=H848,$H$2,IF(MIN(E848:I848)=I848,$I$2)))))</f>
        <v>200D</v>
      </c>
      <c r="K848" s="47" t="str">
        <f aca="false">IF(MAX(E848:I848)=E848,$E$2,IF(MAX(E848:I848)=F848,$F$2,IF(MAX(E848:I848)=G848,$G$2,IF(MAX(E848:I848)=H848,$H$2,IF(MAX(E848:I848)=I848,$I$2)))))</f>
        <v>100D</v>
      </c>
      <c r="L848" s="4" t="n">
        <f aca="false">IF(MAX(E848:I848)=H848,1,0)</f>
        <v>0</v>
      </c>
      <c r="M848" s="4" t="n">
        <f aca="false">IF(MAX(E848:I848)=I848,1,0)</f>
        <v>0</v>
      </c>
      <c r="O848" s="4" t="n">
        <f aca="false">IF(CN848&gt;E848,1,0)</f>
        <v>1</v>
      </c>
      <c r="P848" s="4" t="n">
        <f aca="false">IF(CN848&gt;F848,1,0)</f>
        <v>0</v>
      </c>
      <c r="Q848" s="4" t="n">
        <f aca="false">IF(CN848&gt;G848,1,0)</f>
        <v>0</v>
      </c>
      <c r="R848" s="4" t="n">
        <f aca="false">IF(CN848&gt;H848,1,0)</f>
        <v>1</v>
      </c>
      <c r="S848" s="4" t="n">
        <f aca="false">IF(CN848&gt;I848,1,0)</f>
        <v>1</v>
      </c>
      <c r="T848" s="25" t="n">
        <f aca="false">IF(AND(AND(R848=0,S848=0,Q848=0),OR(S847=1,S846=1,S845=1)),1,0)</f>
        <v>0</v>
      </c>
      <c r="U848" s="13" t="n">
        <f aca="false">SUM(CM847:CM848)</f>
        <v>0.00943690945636089</v>
      </c>
      <c r="AV848" s="0"/>
      <c r="AW848" s="55" t="n">
        <f aca="false">IF(EC848&gt;$AW$2,1,0)</f>
        <v>1</v>
      </c>
      <c r="AX848" s="0" t="n">
        <f aca="false">IF(AND(I848&gt;G848,I847&lt;G847),1,IF(OR(AND(I848&gt;F848,I847&lt;F847),AND(I848&gt;E848,I847&lt;E847)),1,0))</f>
        <v>1</v>
      </c>
      <c r="AY848" s="0" t="n">
        <f aca="false">IF(K847="10D",1,0)</f>
        <v>0</v>
      </c>
      <c r="AZ848" s="0" t="n">
        <f aca="false">IF(AND(I848&gt;G848,I847&lt;G847,I848&gt;F848,I847&gt;F847,I848&gt;E848,I847&gt;E847),1,0)</f>
        <v>0</v>
      </c>
      <c r="BA848" s="56" t="n">
        <f aca="false">IF(G848&gt;H848,1,0)</f>
        <v>1</v>
      </c>
      <c r="BB848" s="56" t="n">
        <f aca="false">IF(I848&lt;F848,1,0)</f>
        <v>1</v>
      </c>
      <c r="BC848" s="0" t="n">
        <f aca="false">IF(AND(SUM(AW847:AX847)=2,AY848=1),1,IF(SUM(AX846:AX848)=0,0,IF(AND(OR(AW846=1,AX846=1),OR(AW847=1,AX847=1),AY848=1),1,IF(AND(SUM(AW848:AY848)=2,SUM(AW846:AX846)=2,AX846=1),1,0))))</f>
        <v>0</v>
      </c>
      <c r="BD848" s="57" t="str">
        <f aca="false">IF(BC848=0,"",IF(AND(BC848=1,AZ848=0,AZ847=0,AZ846=0),1,IF(AND(BC848=1,OR(AZ848=1,AZ847=1,AZ846)),IF(BA848=1,1,0))))</f>
        <v/>
      </c>
      <c r="BE848" s="50" t="str">
        <f aca="false">IF(AND(BD848=1,BD847=1),0,IF(BD848=1,SUM(CM849:CM887),""))</f>
        <v/>
      </c>
      <c r="BF848" s="20" t="str">
        <f aca="false">IF(AND(BB848=1,BB847=1,BE807&lt;&gt;0),"",IF(AND(BB847=0,BB848=1),BF847,IF(AND(BB848=1,BB847=1),BF847,IF(AND(BF847="",BE847="",OR(BD847=0,BD847="")),"",IF(AND(BF847="",BE808=0),"",IF(AND(BE808&lt;&gt;"",BF847=BE808),"",IF(AND(BD847=1,BE847&lt;&gt;0),CM848,IF(BF847&lt;&gt;0,BF847+CM848,IF(BF847="","")))))))))</f>
        <v/>
      </c>
      <c r="BI848" s="0"/>
      <c r="BU848" s="0"/>
      <c r="BZ848" s="49"/>
      <c r="CG848" s="13"/>
      <c r="CH848" s="40"/>
      <c r="CI848" s="13"/>
      <c r="CL848" s="6" t="n">
        <f aca="false">C848</f>
        <v>38476</v>
      </c>
      <c r="CM848" s="13" t="n">
        <f aca="false">CN848/CN847-1</f>
        <v>0.00771869639794165</v>
      </c>
      <c r="CN848" s="4" t="n">
        <v>117.5</v>
      </c>
      <c r="CO848" s="13" t="n">
        <f aca="false">CN848/CN843-1</f>
        <v>0.01599654128837</v>
      </c>
      <c r="CY848" s="4" t="n">
        <v>116.65</v>
      </c>
      <c r="CZ848" s="4" t="n">
        <v>117.5</v>
      </c>
      <c r="DA848" s="33" t="n">
        <f aca="false">CZ848-CN848</f>
        <v>0</v>
      </c>
      <c r="DB848" s="16" t="n">
        <f aca="false">CZ848/CY848-1</f>
        <v>0.00728675525075007</v>
      </c>
      <c r="DC848" s="15" t="n">
        <f aca="false">CY848/CZ847-1</f>
        <v>0.000428816466552462</v>
      </c>
      <c r="DD848" s="15" t="n">
        <f aca="false">CZ848/CZ847-1</f>
        <v>0.00771869639794165</v>
      </c>
      <c r="DE848" s="34" t="str">
        <f aca="false">IF(CW848=0,"",-DC848*CS848)</f>
        <v/>
      </c>
      <c r="DY848" s="6"/>
      <c r="EB848" s="6" t="n">
        <f aca="false">CL848</f>
        <v>38476</v>
      </c>
      <c r="EC848" s="13" t="n">
        <f aca="false">SUM(CM846:CM848)</f>
        <v>0.0150524602123006</v>
      </c>
    </row>
    <row r="849" customFormat="false" ht="15" hidden="false" customHeight="false" outlineLevel="0" collapsed="false">
      <c r="A849" s="0" t="n">
        <f aca="false">IF(FR849=1,CZ849,0)</f>
        <v>0</v>
      </c>
      <c r="C849" s="6" t="n">
        <v>38477</v>
      </c>
      <c r="D849" s="0" t="n">
        <f aca="false">IF(E849&gt;E848,1,)</f>
        <v>1</v>
      </c>
      <c r="E849" s="46" t="n">
        <v>115.913</v>
      </c>
      <c r="F849" s="46" t="n">
        <v>118.7612</v>
      </c>
      <c r="G849" s="46" t="n">
        <v>118.1454</v>
      </c>
      <c r="H849" s="46" t="n">
        <v>116.6867</v>
      </c>
      <c r="I849" s="46" t="n">
        <v>116.066</v>
      </c>
      <c r="J849" s="47" t="str">
        <f aca="false">IF(MIN(E849:I849)=E849,$E$2,IF(MIN(E849:I849)=F849,$F$2,IF(MIN(E849:I849)=G849,$G$2,IF(MIN(E849:I849)=H849,$H$2,IF(MIN(E849:I849)=I849,$I$2)))))</f>
        <v>200D</v>
      </c>
      <c r="K849" s="47" t="str">
        <f aca="false">IF(MAX(E849:I849)=E849,$E$2,IF(MAX(E849:I849)=F849,$F$2,IF(MAX(E849:I849)=G849,$G$2,IF(MAX(E849:I849)=H849,$H$2,IF(MAX(E849:I849)=I849,$I$2)))))</f>
        <v>100D</v>
      </c>
      <c r="L849" s="4" t="n">
        <f aca="false">IF(MAX(E849:I849)=H849,1,0)</f>
        <v>0</v>
      </c>
      <c r="M849" s="4" t="n">
        <f aca="false">IF(MAX(E849:I849)=I849,1,0)</f>
        <v>0</v>
      </c>
      <c r="O849" s="4" t="n">
        <f aca="false">IF(CN849&gt;E849,1,0)</f>
        <v>1</v>
      </c>
      <c r="P849" s="4" t="n">
        <f aca="false">IF(CN849&gt;F849,1,0)</f>
        <v>0</v>
      </c>
      <c r="Q849" s="4" t="n">
        <f aca="false">IF(CN849&gt;G849,1,0)</f>
        <v>0</v>
      </c>
      <c r="R849" s="4" t="n">
        <f aca="false">IF(CN849&gt;H849,1,0)</f>
        <v>1</v>
      </c>
      <c r="S849" s="4" t="n">
        <f aca="false">IF(CN849&gt;I849,1,0)</f>
        <v>1</v>
      </c>
      <c r="T849" s="25" t="n">
        <f aca="false">IF(AND(AND(R849=0,S849=0,Q849=0),OR(S848=1,S847=1,S846=1)),1,0)</f>
        <v>0</v>
      </c>
      <c r="U849" s="13" t="n">
        <f aca="false">SUM(CM848:CM849)</f>
        <v>0.00737827086602672</v>
      </c>
      <c r="AV849" s="0"/>
      <c r="AW849" s="55" t="n">
        <f aca="false">IF(EC849&gt;$AW$2,1,0)</f>
        <v>0</v>
      </c>
      <c r="AX849" s="0" t="n">
        <f aca="false">IF(AND(I849&gt;G849,I848&lt;G848),1,IF(OR(AND(I849&gt;F849,I848&lt;F848),AND(I849&gt;E849,I848&lt;E848)),1,0))</f>
        <v>0</v>
      </c>
      <c r="AY849" s="0" t="n">
        <f aca="false">IF(K848="10D",1,0)</f>
        <v>0</v>
      </c>
      <c r="AZ849" s="0" t="n">
        <f aca="false">IF(AND(I849&gt;G849,I848&lt;G848,I849&gt;F849,I848&gt;F848,I849&gt;E849,I848&gt;E848),1,0)</f>
        <v>0</v>
      </c>
      <c r="BA849" s="56" t="n">
        <f aca="false">IF(G849&gt;H849,1,0)</f>
        <v>1</v>
      </c>
      <c r="BB849" s="56" t="n">
        <f aca="false">IF(I849&lt;F849,1,0)</f>
        <v>1</v>
      </c>
      <c r="BC849" s="0" t="n">
        <f aca="false">IF(AND(SUM(AW848:AX848)=2,AY849=1),1,IF(SUM(AX847:AX849)=0,0,IF(AND(OR(AW847=1,AX847=1),OR(AW848=1,AX848=1),AY849=1),1,IF(AND(SUM(AW849:AY849)=2,SUM(AW847:AX847)=2,AX847=1),1,0))))</f>
        <v>0</v>
      </c>
      <c r="BD849" s="57" t="str">
        <f aca="false">IF(BC849=0,"",IF(AND(BC849=1,AZ849=0,AZ848=0,AZ847=0),1,IF(AND(BC849=1,OR(AZ849=1,AZ848=1,AZ847)),IF(BA849=1,1,0))))</f>
        <v/>
      </c>
      <c r="BE849" s="50" t="str">
        <f aca="false">IF(AND(BD849=1,BD848=1),0,IF(BD849=1,SUM(CM850:CM888),""))</f>
        <v/>
      </c>
      <c r="BF849" s="20" t="str">
        <f aca="false">IF(AND(BB849=1,BB848=1,BE808&lt;&gt;0),"",IF(AND(BB848=0,BB849=1),BF848,IF(AND(BB849=1,BB848=1),BF848,IF(AND(BF848="",BE848="",OR(BD848=0,BD848="")),"",IF(AND(BF848="",BE809=0),"",IF(AND(BE809&lt;&gt;"",BF848=BE809),"",IF(AND(BD848=1,BE848&lt;&gt;0),CM849,IF(BF848&lt;&gt;0,BF848+CM849,IF(BF848="","")))))))))</f>
        <v/>
      </c>
      <c r="BI849" s="0"/>
      <c r="BU849" s="0"/>
      <c r="BZ849" s="49"/>
      <c r="CG849" s="13"/>
      <c r="CH849" s="40"/>
      <c r="CI849" s="13"/>
      <c r="CL849" s="6" t="n">
        <f aca="false">C849</f>
        <v>38477</v>
      </c>
      <c r="CM849" s="13" t="n">
        <f aca="false">CN849/CN848-1</f>
        <v>-0.000340425531914934</v>
      </c>
      <c r="CN849" s="4" t="n">
        <v>117.46</v>
      </c>
      <c r="CO849" s="13" t="n">
        <f aca="false">CN849/CN844-1</f>
        <v>0.0285464098073553</v>
      </c>
      <c r="CY849" s="4" t="n">
        <v>117.67</v>
      </c>
      <c r="CZ849" s="4" t="n">
        <v>117.46</v>
      </c>
      <c r="DA849" s="33" t="n">
        <f aca="false">CZ849-CN849</f>
        <v>0</v>
      </c>
      <c r="DB849" s="16" t="n">
        <f aca="false">CZ849/CY849-1</f>
        <v>-0.00178465199286149</v>
      </c>
      <c r="DC849" s="15" t="n">
        <f aca="false">CY849/CZ848-1</f>
        <v>0.00144680851063828</v>
      </c>
      <c r="DD849" s="15" t="n">
        <f aca="false">CZ849/CZ848-1</f>
        <v>-0.000340425531914934</v>
      </c>
      <c r="DE849" s="34" t="str">
        <f aca="false">IF(CW849=0,"",-DC849*CS849)</f>
        <v/>
      </c>
      <c r="DY849" s="6"/>
      <c r="EB849" s="6" t="n">
        <f aca="false">CL849</f>
        <v>38477</v>
      </c>
      <c r="EC849" s="13" t="n">
        <f aca="false">SUM(CM847:CM849)</f>
        <v>0.00909648392444595</v>
      </c>
    </row>
    <row r="850" customFormat="false" ht="15" hidden="false" customHeight="false" outlineLevel="0" collapsed="false">
      <c r="A850" s="0" t="n">
        <f aca="false">IF(FR850=1,CZ850,0)</f>
        <v>0</v>
      </c>
      <c r="C850" s="6" t="n">
        <v>38478</v>
      </c>
      <c r="D850" s="0" t="n">
        <f aca="false">IF(E850&gt;E849,1,)</f>
        <v>1</v>
      </c>
      <c r="E850" s="46" t="n">
        <v>115.949</v>
      </c>
      <c r="F850" s="46" t="n">
        <v>118.7284</v>
      </c>
      <c r="G850" s="46" t="n">
        <v>118.0824</v>
      </c>
      <c r="H850" s="46" t="n">
        <v>116.685</v>
      </c>
      <c r="I850" s="46" t="n">
        <v>116.218</v>
      </c>
      <c r="J850" s="47" t="str">
        <f aca="false">IF(MIN(E850:I850)=E850,$E$2,IF(MIN(E850:I850)=F850,$F$2,IF(MIN(E850:I850)=G850,$G$2,IF(MIN(E850:I850)=H850,$H$2,IF(MIN(E850:I850)=I850,$I$2)))))</f>
        <v>200D</v>
      </c>
      <c r="K850" s="47" t="str">
        <f aca="false">IF(MAX(E850:I850)=E850,$E$2,IF(MAX(E850:I850)=F850,$F$2,IF(MAX(E850:I850)=G850,$G$2,IF(MAX(E850:I850)=H850,$H$2,IF(MAX(E850:I850)=I850,$I$2)))))</f>
        <v>100D</v>
      </c>
      <c r="L850" s="4" t="n">
        <f aca="false">IF(MAX(E850:I850)=H850,1,0)</f>
        <v>0</v>
      </c>
      <c r="M850" s="4" t="n">
        <f aca="false">IF(MAX(E850:I850)=I850,1,0)</f>
        <v>0</v>
      </c>
      <c r="O850" s="4" t="n">
        <f aca="false">IF(CN850&gt;E850,1,0)</f>
        <v>1</v>
      </c>
      <c r="P850" s="4" t="n">
        <f aca="false">IF(CN850&gt;F850,1,0)</f>
        <v>0</v>
      </c>
      <c r="Q850" s="4" t="n">
        <f aca="false">IF(CN850&gt;G850,1,0)</f>
        <v>0</v>
      </c>
      <c r="R850" s="4" t="n">
        <f aca="false">IF(CN850&gt;H850,1,0)</f>
        <v>1</v>
      </c>
      <c r="S850" s="4" t="n">
        <f aca="false">IF(CN850&gt;I850,1,0)</f>
        <v>1</v>
      </c>
      <c r="T850" s="25" t="n">
        <f aca="false">IF(AND(AND(R850=0,S850=0,Q850=0),OR(S849=1,S848=1,S847=1)),1,0)</f>
        <v>0</v>
      </c>
      <c r="U850" s="13" t="n">
        <f aca="false">SUM(CM849:CM850)</f>
        <v>-0.00349043404545135</v>
      </c>
      <c r="AV850" s="0"/>
      <c r="AW850" s="55" t="n">
        <f aca="false">IF(EC850&gt;$AW$2,1,0)</f>
        <v>0</v>
      </c>
      <c r="AX850" s="0" t="n">
        <f aca="false">IF(AND(I850&gt;G850,I849&lt;G849),1,IF(OR(AND(I850&gt;F850,I849&lt;F849),AND(I850&gt;E850,I849&lt;E849)),1,0))</f>
        <v>0</v>
      </c>
      <c r="AY850" s="0" t="n">
        <f aca="false">IF(K849="10D",1,0)</f>
        <v>0</v>
      </c>
      <c r="AZ850" s="0" t="n">
        <f aca="false">IF(AND(I850&gt;G850,I849&lt;G849,I850&gt;F850,I849&gt;F849,I850&gt;E850,I849&gt;E849),1,0)</f>
        <v>0</v>
      </c>
      <c r="BA850" s="56" t="n">
        <f aca="false">IF(G850&gt;H850,1,0)</f>
        <v>1</v>
      </c>
      <c r="BB850" s="56" t="n">
        <f aca="false">IF(I850&lt;F850,1,0)</f>
        <v>1</v>
      </c>
      <c r="BC850" s="0" t="n">
        <f aca="false">IF(AND(SUM(AW849:AX849)=2,AY850=1),1,IF(SUM(AX848:AX850)=0,0,IF(AND(OR(AW848=1,AX848=1),OR(AW849=1,AX849=1),AY850=1),1,IF(AND(SUM(AW850:AY850)=2,SUM(AW848:AX848)=2,AX848=1),1,0))))</f>
        <v>0</v>
      </c>
      <c r="BD850" s="57" t="str">
        <f aca="false">IF(BC850=0,"",IF(AND(BC850=1,AZ850=0,AZ849=0,AZ848=0),1,IF(AND(BC850=1,OR(AZ850=1,AZ849=1,AZ848)),IF(BA850=1,1,0))))</f>
        <v/>
      </c>
      <c r="BE850" s="50" t="str">
        <f aca="false">IF(AND(BD850=1,BD849=1),0,IF(BD850=1,SUM(CM851:CM889),""))</f>
        <v/>
      </c>
      <c r="BF850" s="20" t="str">
        <f aca="false">IF(AND(BB850=1,BB849=1,BE809&lt;&gt;0),"",IF(AND(BB849=0,BB850=1),BF849,IF(AND(BB850=1,BB849=1),BF849,IF(AND(BF849="",BE849="",OR(BD849=0,BD849="")),"",IF(AND(BF849="",BE810=0),"",IF(AND(BE810&lt;&gt;"",BF849=BE810),"",IF(AND(BD849=1,BE849&lt;&gt;0),CM850,IF(BF849&lt;&gt;0,BF849+CM850,IF(BF849="","")))))))))</f>
        <v/>
      </c>
      <c r="BI850" s="0"/>
      <c r="BU850" s="0"/>
      <c r="BZ850" s="49"/>
      <c r="CG850" s="13"/>
      <c r="CH850" s="40"/>
      <c r="CI850" s="13"/>
      <c r="CL850" s="6" t="n">
        <f aca="false">C850</f>
        <v>38478</v>
      </c>
      <c r="CM850" s="13" t="n">
        <f aca="false">CN850/CN849-1</f>
        <v>-0.00315000851353642</v>
      </c>
      <c r="CN850" s="4" t="n">
        <v>117.09</v>
      </c>
      <c r="CO850" s="13" t="n">
        <f aca="false">CN850/CN845-1</f>
        <v>0.0115766738660907</v>
      </c>
      <c r="CY850" s="4" t="n">
        <v>117.93</v>
      </c>
      <c r="CZ850" s="4" t="n">
        <v>117.09</v>
      </c>
      <c r="DA850" s="33" t="n">
        <f aca="false">CZ850-CN850</f>
        <v>0</v>
      </c>
      <c r="DB850" s="16" t="n">
        <f aca="false">CZ850/CY850-1</f>
        <v>-0.00712286949885532</v>
      </c>
      <c r="DC850" s="15" t="n">
        <f aca="false">CY850/CZ849-1</f>
        <v>0.0040013621658439</v>
      </c>
      <c r="DD850" s="15" t="n">
        <f aca="false">CZ850/CZ849-1</f>
        <v>-0.00315000851353642</v>
      </c>
      <c r="DE850" s="34" t="str">
        <f aca="false">IF(CW850=0,"",-DC850*CS850)</f>
        <v/>
      </c>
      <c r="DY850" s="6"/>
      <c r="EB850" s="6" t="n">
        <f aca="false">CL850</f>
        <v>38478</v>
      </c>
      <c r="EC850" s="13" t="n">
        <f aca="false">SUM(CM848:CM850)</f>
        <v>0.0042282623524903</v>
      </c>
    </row>
    <row r="851" customFormat="false" ht="15" hidden="false" customHeight="false" outlineLevel="0" collapsed="false">
      <c r="A851" s="0" t="n">
        <f aca="false">IF(FR851=1,CZ851,0)</f>
        <v>0</v>
      </c>
      <c r="C851" s="6" t="n">
        <v>38481</v>
      </c>
      <c r="D851" s="0" t="n">
        <f aca="false">IF(E851&gt;E850,1,)</f>
        <v>1</v>
      </c>
      <c r="E851" s="46" t="n">
        <v>115.9933</v>
      </c>
      <c r="F851" s="46" t="n">
        <v>118.6987</v>
      </c>
      <c r="G851" s="46" t="n">
        <v>118.0102</v>
      </c>
      <c r="H851" s="46" t="n">
        <v>116.702</v>
      </c>
      <c r="I851" s="46" t="n">
        <v>116.367</v>
      </c>
      <c r="J851" s="47" t="str">
        <f aca="false">IF(MIN(E851:I851)=E851,$E$2,IF(MIN(E851:I851)=F851,$F$2,IF(MIN(E851:I851)=G851,$G$2,IF(MIN(E851:I851)=H851,$H$2,IF(MIN(E851:I851)=I851,$I$2)))))</f>
        <v>200D</v>
      </c>
      <c r="K851" s="47" t="str">
        <f aca="false">IF(MAX(E851:I851)=E851,$E$2,IF(MAX(E851:I851)=F851,$F$2,IF(MAX(E851:I851)=G851,$G$2,IF(MAX(E851:I851)=H851,$H$2,IF(MAX(E851:I851)=I851,$I$2)))))</f>
        <v>100D</v>
      </c>
      <c r="L851" s="4" t="n">
        <f aca="false">IF(MAX(E851:I851)=H851,1,0)</f>
        <v>0</v>
      </c>
      <c r="M851" s="4" t="n">
        <f aca="false">IF(MAX(E851:I851)=I851,1,0)</f>
        <v>0</v>
      </c>
      <c r="O851" s="4" t="n">
        <f aca="false">IF(CN851&gt;E851,1,0)</f>
        <v>1</v>
      </c>
      <c r="P851" s="4" t="n">
        <f aca="false">IF(CN851&gt;F851,1,0)</f>
        <v>0</v>
      </c>
      <c r="Q851" s="4" t="n">
        <f aca="false">IF(CN851&gt;G851,1,0)</f>
        <v>0</v>
      </c>
      <c r="R851" s="4" t="n">
        <f aca="false">IF(CN851&gt;H851,1,0)</f>
        <v>1</v>
      </c>
      <c r="S851" s="4" t="n">
        <f aca="false">IF(CN851&gt;I851,1,0)</f>
        <v>1</v>
      </c>
      <c r="T851" s="25" t="n">
        <f aca="false">IF(AND(AND(R851=0,S851=0,Q851=0),OR(S850=1,S849=1,S848=1)),1,0)</f>
        <v>0</v>
      </c>
      <c r="U851" s="13" t="n">
        <f aca="false">SUM(CM850:CM851)</f>
        <v>0.00308451194081483</v>
      </c>
      <c r="AV851" s="0"/>
      <c r="AW851" s="55" t="n">
        <f aca="false">IF(EC851&gt;$AW$2,1,0)</f>
        <v>0</v>
      </c>
      <c r="AX851" s="0" t="n">
        <f aca="false">IF(AND(I851&gt;G851,I850&lt;G850),1,IF(OR(AND(I851&gt;F851,I850&lt;F850),AND(I851&gt;E851,I850&lt;E850)),1,0))</f>
        <v>0</v>
      </c>
      <c r="AY851" s="0" t="n">
        <f aca="false">IF(K850="10D",1,0)</f>
        <v>0</v>
      </c>
      <c r="AZ851" s="0" t="n">
        <f aca="false">IF(AND(I851&gt;G851,I850&lt;G850,I851&gt;F851,I850&gt;F850,I851&gt;E851,I850&gt;E850),1,0)</f>
        <v>0</v>
      </c>
      <c r="BA851" s="56" t="n">
        <f aca="false">IF(G851&gt;H851,1,0)</f>
        <v>1</v>
      </c>
      <c r="BB851" s="56" t="n">
        <f aca="false">IF(I851&lt;F851,1,0)</f>
        <v>1</v>
      </c>
      <c r="BC851" s="0" t="n">
        <f aca="false">IF(AND(SUM(AW850:AX850)=2,AY851=1),1,IF(SUM(AX849:AX851)=0,0,IF(AND(OR(AW849=1,AX849=1),OR(AW850=1,AX850=1),AY851=1),1,IF(AND(SUM(AW851:AY851)=2,SUM(AW849:AX849)=2,AX849=1),1,0))))</f>
        <v>0</v>
      </c>
      <c r="BD851" s="57" t="str">
        <f aca="false">IF(BC851=0,"",IF(AND(BC851=1,AZ851=0,AZ850=0,AZ849=0),1,IF(AND(BC851=1,OR(AZ851=1,AZ850=1,AZ849)),IF(BA851=1,1,0))))</f>
        <v/>
      </c>
      <c r="BE851" s="50" t="str">
        <f aca="false">IF(AND(BD851=1,BD850=1),0,IF(BD851=1,SUM(CM852:CM890),""))</f>
        <v/>
      </c>
      <c r="BF851" s="20" t="str">
        <f aca="false">IF(AND(BB851=1,BB850=1,BE810&lt;&gt;0),"",IF(AND(BB850=0,BB851=1),BF850,IF(AND(BB851=1,BB850=1),BF850,IF(AND(BF850="",BE850="",OR(BD850=0,BD850="")),"",IF(AND(BF850="",BE811=0),"",IF(AND(BE811&lt;&gt;"",BF850=BE811),"",IF(AND(BD850=1,BE850&lt;&gt;0),CM851,IF(BF850&lt;&gt;0,BF850+CM851,IF(BF850="","")))))))))</f>
        <v/>
      </c>
      <c r="BI851" s="0"/>
      <c r="BU851" s="0"/>
      <c r="BZ851" s="49"/>
      <c r="CG851" s="13"/>
      <c r="CH851" s="40"/>
      <c r="CI851" s="13"/>
      <c r="CL851" s="6" t="n">
        <f aca="false">C851</f>
        <v>38481</v>
      </c>
      <c r="CM851" s="13" t="n">
        <f aca="false">CN851/CN850-1</f>
        <v>0.00623452045435124</v>
      </c>
      <c r="CN851" s="4" t="n">
        <v>117.82</v>
      </c>
      <c r="CO851" s="13" t="n">
        <f aca="false">CN851/CN846-1</f>
        <v>0.0121993127147766</v>
      </c>
      <c r="CY851" s="4" t="n">
        <v>117.21</v>
      </c>
      <c r="CZ851" s="4" t="n">
        <v>117.82</v>
      </c>
      <c r="DA851" s="33" t="n">
        <f aca="false">CZ851-CN851</f>
        <v>0</v>
      </c>
      <c r="DB851" s="16" t="n">
        <f aca="false">CZ851/CY851-1</f>
        <v>0.00520433410118581</v>
      </c>
      <c r="DC851" s="15" t="n">
        <f aca="false">CY851/CZ850-1</f>
        <v>0.00102485267742747</v>
      </c>
      <c r="DD851" s="15" t="n">
        <f aca="false">CZ851/CZ850-1</f>
        <v>0.00623452045435124</v>
      </c>
      <c r="DE851" s="34" t="str">
        <f aca="false">IF(CW851=0,"",-DC851*CS851)</f>
        <v/>
      </c>
      <c r="DY851" s="6"/>
      <c r="EB851" s="6" t="n">
        <f aca="false">CL851</f>
        <v>38481</v>
      </c>
      <c r="EC851" s="13" t="n">
        <f aca="false">SUM(CM849:CM851)</f>
        <v>0.00274408640889989</v>
      </c>
    </row>
    <row r="852" customFormat="false" ht="15" hidden="false" customHeight="false" outlineLevel="0" collapsed="false">
      <c r="A852" s="0" t="n">
        <f aca="false">IF(FR852=1,CZ852,0)</f>
        <v>0</v>
      </c>
      <c r="C852" s="6" t="n">
        <v>38482</v>
      </c>
      <c r="D852" s="0" t="n">
        <f aca="false">IF(E852&gt;E851,1,)</f>
        <v>1</v>
      </c>
      <c r="E852" s="46" t="n">
        <v>116.0326</v>
      </c>
      <c r="F852" s="46" t="n">
        <v>118.6559</v>
      </c>
      <c r="G852" s="46" t="n">
        <v>117.9296</v>
      </c>
      <c r="H852" s="46" t="n">
        <v>116.7043</v>
      </c>
      <c r="I852" s="46" t="n">
        <v>116.507</v>
      </c>
      <c r="J852" s="47" t="str">
        <f aca="false">IF(MIN(E852:I852)=E852,$E$2,IF(MIN(E852:I852)=F852,$F$2,IF(MIN(E852:I852)=G852,$G$2,IF(MIN(E852:I852)=H852,$H$2,IF(MIN(E852:I852)=I852,$I$2)))))</f>
        <v>200D</v>
      </c>
      <c r="K852" s="47" t="str">
        <f aca="false">IF(MAX(E852:I852)=E852,$E$2,IF(MAX(E852:I852)=F852,$F$2,IF(MAX(E852:I852)=G852,$G$2,IF(MAX(E852:I852)=H852,$H$2,IF(MAX(E852:I852)=I852,$I$2)))))</f>
        <v>100D</v>
      </c>
      <c r="L852" s="4" t="n">
        <f aca="false">IF(MAX(E852:I852)=H852,1,0)</f>
        <v>0</v>
      </c>
      <c r="M852" s="4" t="n">
        <f aca="false">IF(MAX(E852:I852)=I852,1,0)</f>
        <v>0</v>
      </c>
      <c r="O852" s="4" t="n">
        <f aca="false">IF(CN852&gt;E852,1,0)</f>
        <v>1</v>
      </c>
      <c r="P852" s="4" t="n">
        <f aca="false">IF(CN852&gt;F852,1,0)</f>
        <v>0</v>
      </c>
      <c r="Q852" s="4" t="n">
        <f aca="false">IF(CN852&gt;G852,1,0)</f>
        <v>0</v>
      </c>
      <c r="R852" s="4" t="n">
        <f aca="false">IF(CN852&gt;H852,1,0)</f>
        <v>0</v>
      </c>
      <c r="S852" s="4" t="n">
        <f aca="false">IF(CN852&gt;I852,1,0)</f>
        <v>1</v>
      </c>
      <c r="T852" s="25" t="n">
        <f aca="false">IF(AND(AND(R852=0,S852=0,Q852=0),OR(S851=1,S850=1,S849=1)),1,0)</f>
        <v>0</v>
      </c>
      <c r="U852" s="13" t="n">
        <f aca="false">SUM(CM851:CM852)</f>
        <v>-0.00412025802128957</v>
      </c>
      <c r="AV852" s="0"/>
      <c r="AW852" s="55" t="n">
        <f aca="false">IF(EC852&gt;$AW$2,1,0)</f>
        <v>0</v>
      </c>
      <c r="AX852" s="0" t="n">
        <f aca="false">IF(AND(I852&gt;G852,I851&lt;G851),1,IF(OR(AND(I852&gt;F852,I851&lt;F851),AND(I852&gt;E852,I851&lt;E851)),1,0))</f>
        <v>0</v>
      </c>
      <c r="AY852" s="0" t="n">
        <f aca="false">IF(K851="10D",1,0)</f>
        <v>0</v>
      </c>
      <c r="AZ852" s="0" t="n">
        <f aca="false">IF(AND(I852&gt;G852,I851&lt;G851,I852&gt;F852,I851&gt;F851,I852&gt;E852,I851&gt;E851),1,0)</f>
        <v>0</v>
      </c>
      <c r="BA852" s="56" t="n">
        <f aca="false">IF(G852&gt;H852,1,0)</f>
        <v>1</v>
      </c>
      <c r="BB852" s="56" t="n">
        <f aca="false">IF(I852&lt;F852,1,0)</f>
        <v>1</v>
      </c>
      <c r="BC852" s="0" t="n">
        <f aca="false">IF(AND(SUM(AW851:AX851)=2,AY852=1),1,IF(SUM(AX850:AX852)=0,0,IF(AND(OR(AW850=1,AX850=1),OR(AW851=1,AX851=1),AY852=1),1,IF(AND(SUM(AW852:AY852)=2,SUM(AW850:AX850)=2,AX850=1),1,0))))</f>
        <v>0</v>
      </c>
      <c r="BD852" s="57" t="str">
        <f aca="false">IF(BC852=0,"",IF(AND(BC852=1,AZ852=0,AZ851=0,AZ850=0),1,IF(AND(BC852=1,OR(AZ852=1,AZ851=1,AZ850)),IF(BA852=1,1,0))))</f>
        <v/>
      </c>
      <c r="BE852" s="50" t="str">
        <f aca="false">IF(AND(BD852=1,BD851=1),0,IF(BD852=1,SUM(CM853:CM891),""))</f>
        <v/>
      </c>
      <c r="BF852" s="20" t="str">
        <f aca="false">IF(AND(BB852=1,BB851=1,BE811&lt;&gt;0),"",IF(AND(BB851=0,BB852=1),BF851,IF(AND(BB852=1,BB851=1),BF851,IF(AND(BF851="",BE851="",OR(BD851=0,BD851="")),"",IF(AND(BF851="",BE812=0),"",IF(AND(BE812&lt;&gt;"",BF851=BE812),"",IF(AND(BD851=1,BE851&lt;&gt;0),CM852,IF(BF851&lt;&gt;0,BF851+CM852,IF(BF851="","")))))))))</f>
        <v/>
      </c>
      <c r="BI852" s="0"/>
      <c r="BU852" s="0"/>
      <c r="BZ852" s="49"/>
      <c r="CG852" s="13"/>
      <c r="CH852" s="40"/>
      <c r="CI852" s="13"/>
      <c r="CL852" s="6" t="n">
        <f aca="false">C852</f>
        <v>38482</v>
      </c>
      <c r="CM852" s="13" t="n">
        <f aca="false">CN852/CN851-1</f>
        <v>-0.0103547784756408</v>
      </c>
      <c r="CN852" s="4" t="n">
        <v>116.6</v>
      </c>
      <c r="CO852" s="13" t="n">
        <f aca="false">CN852/CN847-1</f>
        <v>0</v>
      </c>
      <c r="CY852" s="4" t="n">
        <v>117.36</v>
      </c>
      <c r="CZ852" s="4" t="n">
        <v>116.6</v>
      </c>
      <c r="DA852" s="33" t="n">
        <f aca="false">CZ852-CN852</f>
        <v>0</v>
      </c>
      <c r="DB852" s="16" t="n">
        <f aca="false">CZ852/CY852-1</f>
        <v>-0.00647580095432865</v>
      </c>
      <c r="DC852" s="15" t="n">
        <f aca="false">CY852/CZ851-1</f>
        <v>-0.00390426073671701</v>
      </c>
      <c r="DD852" s="15" t="n">
        <f aca="false">CZ852/CZ851-1</f>
        <v>-0.0103547784756408</v>
      </c>
      <c r="DE852" s="34" t="str">
        <f aca="false">IF(CW852=0,"",-DC852*CS852)</f>
        <v/>
      </c>
      <c r="DY852" s="6"/>
      <c r="EB852" s="6" t="n">
        <f aca="false">CL852</f>
        <v>38482</v>
      </c>
      <c r="EC852" s="13" t="n">
        <f aca="false">SUM(CM850:CM852)</f>
        <v>-0.00727026653482599</v>
      </c>
    </row>
    <row r="853" customFormat="false" ht="15" hidden="false" customHeight="false" outlineLevel="0" collapsed="false">
      <c r="A853" s="0" t="n">
        <f aca="false">IF(FR853=1,CZ853,0)</f>
        <v>0</v>
      </c>
      <c r="C853" s="6" t="n">
        <v>38483</v>
      </c>
      <c r="D853" s="0" t="n">
        <f aca="false">IF(E853&gt;E852,1,)</f>
        <v>1</v>
      </c>
      <c r="E853" s="46" t="n">
        <v>116.0699</v>
      </c>
      <c r="F853" s="46" t="n">
        <v>118.6259</v>
      </c>
      <c r="G853" s="46" t="n">
        <v>117.8498</v>
      </c>
      <c r="H853" s="46" t="n">
        <v>116.673</v>
      </c>
      <c r="I853" s="46" t="n">
        <v>116.666</v>
      </c>
      <c r="J853" s="47" t="str">
        <f aca="false">IF(MIN(E853:I853)=E853,$E$2,IF(MIN(E853:I853)=F853,$F$2,IF(MIN(E853:I853)=G853,$G$2,IF(MIN(E853:I853)=H853,$H$2,IF(MIN(E853:I853)=I853,$I$2)))))</f>
        <v>200D</v>
      </c>
      <c r="K853" s="47" t="str">
        <f aca="false">IF(MAX(E853:I853)=E853,$E$2,IF(MAX(E853:I853)=F853,$F$2,IF(MAX(E853:I853)=G853,$G$2,IF(MAX(E853:I853)=H853,$H$2,IF(MAX(E853:I853)=I853,$I$2)))))</f>
        <v>100D</v>
      </c>
      <c r="L853" s="4" t="n">
        <f aca="false">IF(MAX(E853:I853)=H853,1,0)</f>
        <v>0</v>
      </c>
      <c r="M853" s="4" t="n">
        <f aca="false">IF(MAX(E853:I853)=I853,1,0)</f>
        <v>0</v>
      </c>
      <c r="O853" s="4" t="n">
        <f aca="false">IF(CN853&gt;E853,1,0)</f>
        <v>1</v>
      </c>
      <c r="P853" s="4" t="n">
        <f aca="false">IF(CN853&gt;F853,1,0)</f>
        <v>0</v>
      </c>
      <c r="Q853" s="4" t="n">
        <f aca="false">IF(CN853&gt;G853,1,0)</f>
        <v>0</v>
      </c>
      <c r="R853" s="4" t="n">
        <f aca="false">IF(CN853&gt;H853,1,0)</f>
        <v>1</v>
      </c>
      <c r="S853" s="4" t="n">
        <f aca="false">IF(CN853&gt;I853,1,0)</f>
        <v>1</v>
      </c>
      <c r="T853" s="25" t="n">
        <f aca="false">IF(AND(AND(R853=0,S853=0,Q853=0),OR(S852=1,S851=1,S850=1)),1,0)</f>
        <v>0</v>
      </c>
      <c r="U853" s="13" t="n">
        <f aca="false">SUM(CM852:CM853)</f>
        <v>-0.00486592770377126</v>
      </c>
      <c r="AV853" s="0"/>
      <c r="AW853" s="55" t="n">
        <f aca="false">IF(EC853&gt;$AW$2,1,0)</f>
        <v>0</v>
      </c>
      <c r="AX853" s="0" t="n">
        <f aca="false">IF(AND(I853&gt;G853,I852&lt;G852),1,IF(OR(AND(I853&gt;F853,I852&lt;F852),AND(I853&gt;E853,I852&lt;E852)),1,0))</f>
        <v>0</v>
      </c>
      <c r="AY853" s="0" t="n">
        <f aca="false">IF(K852="10D",1,0)</f>
        <v>0</v>
      </c>
      <c r="AZ853" s="0" t="n">
        <f aca="false">IF(AND(I853&gt;G853,I852&lt;G852,I853&gt;F853,I852&gt;F852,I853&gt;E853,I852&gt;E852),1,0)</f>
        <v>0</v>
      </c>
      <c r="BA853" s="56" t="n">
        <f aca="false">IF(G853&gt;H853,1,0)</f>
        <v>1</v>
      </c>
      <c r="BB853" s="56" t="n">
        <f aca="false">IF(I853&lt;F853,1,0)</f>
        <v>1</v>
      </c>
      <c r="BC853" s="0" t="n">
        <f aca="false">IF(AND(SUM(AW852:AX852)=2,AY853=1),1,IF(SUM(AX851:AX853)=0,0,IF(AND(OR(AW851=1,AX851=1),OR(AW852=1,AX852=1),AY853=1),1,IF(AND(SUM(AW853:AY853)=2,SUM(AW851:AX851)=2,AX851=1),1,0))))</f>
        <v>0</v>
      </c>
      <c r="BD853" s="57" t="str">
        <f aca="false">IF(BC853=0,"",IF(AND(BC853=1,AZ853=0,AZ852=0,AZ851=0),1,IF(AND(BC853=1,OR(AZ853=1,AZ852=1,AZ851)),IF(BA853=1,1,0))))</f>
        <v/>
      </c>
      <c r="BE853" s="50" t="str">
        <f aca="false">IF(AND(BD853=1,BD852=1),0,IF(BD853=1,SUM(CM854:CM892),""))</f>
        <v/>
      </c>
      <c r="BF853" s="20" t="str">
        <f aca="false">IF(AND(BB853=1,BB852=1,BE812&lt;&gt;0),"",IF(AND(BB852=0,BB853=1),BF852,IF(AND(BB853=1,BB852=1),BF852,IF(AND(BF852="",BE852="",OR(BD852=0,BD852="")),"",IF(AND(BF852="",BE813=0),"",IF(AND(BE813&lt;&gt;"",BF852=BE813),"",IF(AND(BD852=1,BE852&lt;&gt;0),CM853,IF(BF852&lt;&gt;0,BF852+CM853,IF(BF852="","")))))))))</f>
        <v/>
      </c>
      <c r="BI853" s="0"/>
      <c r="BU853" s="0"/>
      <c r="BZ853" s="49"/>
      <c r="CG853" s="13"/>
      <c r="CH853" s="40"/>
      <c r="CI853" s="13"/>
      <c r="CL853" s="6" t="n">
        <f aca="false">C853</f>
        <v>38483</v>
      </c>
      <c r="CM853" s="13" t="n">
        <f aca="false">CN853/CN852-1</f>
        <v>0.00548885077186956</v>
      </c>
      <c r="CN853" s="4" t="n">
        <v>117.24</v>
      </c>
      <c r="CO853" s="13" t="n">
        <f aca="false">CN853/CN848-1</f>
        <v>-0.0022127659574469</v>
      </c>
      <c r="CY853" s="4" t="n">
        <v>116.93</v>
      </c>
      <c r="CZ853" s="4" t="n">
        <v>117.24</v>
      </c>
      <c r="DA853" s="33" t="n">
        <f aca="false">CZ853-CN853</f>
        <v>0</v>
      </c>
      <c r="DB853" s="16" t="n">
        <f aca="false">CZ853/CY853-1</f>
        <v>0.00265115881296496</v>
      </c>
      <c r="DC853" s="15" t="n">
        <f aca="false">CY853/CZ852-1</f>
        <v>0.00283018867924545</v>
      </c>
      <c r="DD853" s="15" t="n">
        <f aca="false">CZ853/CZ852-1</f>
        <v>0.00548885077186956</v>
      </c>
      <c r="DE853" s="34" t="str">
        <f aca="false">IF(CW853=0,"",-DC853*CS853)</f>
        <v/>
      </c>
      <c r="DY853" s="6"/>
      <c r="EB853" s="6" t="n">
        <f aca="false">CL853</f>
        <v>38483</v>
      </c>
      <c r="EC853" s="13" t="n">
        <f aca="false">SUM(CM851:CM853)</f>
        <v>0.00136859275057999</v>
      </c>
    </row>
    <row r="854" customFormat="false" ht="15" hidden="false" customHeight="false" outlineLevel="0" collapsed="false">
      <c r="A854" s="0" t="n">
        <f aca="false">IF(FR854=1,CZ854,0)</f>
        <v>0</v>
      </c>
      <c r="C854" s="6" t="n">
        <v>38484</v>
      </c>
      <c r="D854" s="0" t="n">
        <f aca="false">IF(E854&gt;E853,1,)</f>
        <v>1</v>
      </c>
      <c r="E854" s="46" t="n">
        <v>116.0992</v>
      </c>
      <c r="F854" s="46" t="n">
        <v>118.591</v>
      </c>
      <c r="G854" s="46" t="n">
        <v>117.7454</v>
      </c>
      <c r="H854" s="46" t="n">
        <v>116.606</v>
      </c>
      <c r="I854" s="46" t="n">
        <v>116.841</v>
      </c>
      <c r="J854" s="47" t="str">
        <f aca="false">IF(MIN(E854:I854)=E854,$E$2,IF(MIN(E854:I854)=F854,$F$2,IF(MIN(E854:I854)=G854,$G$2,IF(MIN(E854:I854)=H854,$H$2,IF(MIN(E854:I854)=I854,$I$2)))))</f>
        <v>200D</v>
      </c>
      <c r="K854" s="47" t="str">
        <f aca="false">IF(MAX(E854:I854)=E854,$E$2,IF(MAX(E854:I854)=F854,$F$2,IF(MAX(E854:I854)=G854,$G$2,IF(MAX(E854:I854)=H854,$H$2,IF(MAX(E854:I854)=I854,$I$2)))))</f>
        <v>100D</v>
      </c>
      <c r="L854" s="4" t="n">
        <f aca="false">IF(MAX(E854:I854)=H854,1,0)</f>
        <v>0</v>
      </c>
      <c r="M854" s="4" t="n">
        <f aca="false">IF(MAX(E854:I854)=I854,1,0)</f>
        <v>0</v>
      </c>
      <c r="O854" s="4" t="n">
        <f aca="false">IF(CN854&gt;E854,1,0)</f>
        <v>0</v>
      </c>
      <c r="P854" s="4" t="n">
        <f aca="false">IF(CN854&gt;F854,1,0)</f>
        <v>0</v>
      </c>
      <c r="Q854" s="4" t="n">
        <f aca="false">IF(CN854&gt;G854,1,0)</f>
        <v>0</v>
      </c>
      <c r="R854" s="4" t="n">
        <f aca="false">IF(CN854&gt;H854,1,0)</f>
        <v>0</v>
      </c>
      <c r="S854" s="4" t="n">
        <f aca="false">IF(CN854&gt;I854,1,0)</f>
        <v>0</v>
      </c>
      <c r="T854" s="25" t="n">
        <f aca="false">IF(AND(AND(R854=0,S854=0,Q854=0),OR(S853=1,S852=1,S851=1)),1,0)</f>
        <v>1</v>
      </c>
      <c r="U854" s="13" t="n">
        <f aca="false">SUM(CM853:CM854)</f>
        <v>-0.00551421985249068</v>
      </c>
      <c r="AV854" s="0"/>
      <c r="AW854" s="55" t="n">
        <f aca="false">IF(EC854&gt;$AW$2,1,0)</f>
        <v>0</v>
      </c>
      <c r="AX854" s="0" t="n">
        <f aca="false">IF(AND(I854&gt;G854,I853&lt;G853),1,IF(OR(AND(I854&gt;F854,I853&lt;F853),AND(I854&gt;E854,I853&lt;E853)),1,0))</f>
        <v>0</v>
      </c>
      <c r="AY854" s="0" t="n">
        <f aca="false">IF(K853="10D",1,0)</f>
        <v>0</v>
      </c>
      <c r="AZ854" s="0" t="n">
        <f aca="false">IF(AND(I854&gt;G854,I853&lt;G853,I854&gt;F854,I853&gt;F853,I854&gt;E854,I853&gt;E853),1,0)</f>
        <v>0</v>
      </c>
      <c r="BA854" s="56" t="n">
        <f aca="false">IF(G854&gt;H854,1,0)</f>
        <v>1</v>
      </c>
      <c r="BB854" s="56" t="n">
        <f aca="false">IF(I854&lt;F854,1,0)</f>
        <v>1</v>
      </c>
      <c r="BC854" s="0" t="n">
        <f aca="false">IF(AND(SUM(AW853:AX853)=2,AY854=1),1,IF(SUM(AX852:AX854)=0,0,IF(AND(OR(AW852=1,AX852=1),OR(AW853=1,AX853=1),AY854=1),1,IF(AND(SUM(AW854:AY854)=2,SUM(AW852:AX852)=2,AX852=1),1,0))))</f>
        <v>0</v>
      </c>
      <c r="BD854" s="57" t="str">
        <f aca="false">IF(BC854=0,"",IF(AND(BC854=1,AZ854=0,AZ853=0,AZ852=0),1,IF(AND(BC854=1,OR(AZ854=1,AZ853=1,AZ852)),IF(BA854=1,1,0))))</f>
        <v/>
      </c>
      <c r="BE854" s="50" t="str">
        <f aca="false">IF(AND(BD854=1,BD853=1),0,IF(BD854=1,SUM(CM855:CM893),""))</f>
        <v/>
      </c>
      <c r="BF854" s="20" t="str">
        <f aca="false">IF(AND(BB854=1,BB853=1,BE813&lt;&gt;0),"",IF(AND(BB853=0,BB854=1),BF853,IF(AND(BB854=1,BB853=1),BF853,IF(AND(BF853="",BE853="",OR(BD853=0,BD853="")),"",IF(AND(BF853="",BE814=0),"",IF(AND(BE814&lt;&gt;"",BF853=BE814),"",IF(AND(BD853=1,BE853&lt;&gt;0),CM854,IF(BF853&lt;&gt;0,BF853+CM854,IF(BF853="","")))))))))</f>
        <v/>
      </c>
      <c r="BI854" s="0"/>
      <c r="BU854" s="0"/>
      <c r="BZ854" s="49"/>
      <c r="CG854" s="13"/>
      <c r="CH854" s="40"/>
      <c r="CI854" s="13"/>
      <c r="CL854" s="6" t="n">
        <f aca="false">C854</f>
        <v>38484</v>
      </c>
      <c r="CM854" s="13" t="n">
        <f aca="false">CN854/CN853-1</f>
        <v>-0.0110030706243602</v>
      </c>
      <c r="CN854" s="4" t="n">
        <v>115.95</v>
      </c>
      <c r="CO854" s="13" t="n">
        <f aca="false">CN854/CN849-1</f>
        <v>-0.0128554401498382</v>
      </c>
      <c r="CY854" s="4" t="n">
        <v>117.32</v>
      </c>
      <c r="CZ854" s="4" t="n">
        <v>115.95</v>
      </c>
      <c r="DA854" s="33" t="n">
        <f aca="false">CZ854-CN854</f>
        <v>0</v>
      </c>
      <c r="DB854" s="16" t="n">
        <f aca="false">CZ854/CY854-1</f>
        <v>-0.0116774633481077</v>
      </c>
      <c r="DC854" s="15" t="n">
        <f aca="false">CY854/CZ853-1</f>
        <v>0.000682360968952578</v>
      </c>
      <c r="DD854" s="15" t="n">
        <f aca="false">CZ854/CZ853-1</f>
        <v>-0.0110030706243602</v>
      </c>
      <c r="DE854" s="34" t="str">
        <f aca="false">IF(CW854=0,"",-DC854*CS854)</f>
        <v/>
      </c>
      <c r="DY854" s="6"/>
      <c r="EB854" s="6" t="n">
        <f aca="false">CL854</f>
        <v>38484</v>
      </c>
      <c r="EC854" s="13" t="n">
        <f aca="false">SUM(CM852:CM854)</f>
        <v>-0.0158689983281315</v>
      </c>
    </row>
    <row r="855" customFormat="false" ht="15" hidden="false" customHeight="false" outlineLevel="0" collapsed="false">
      <c r="A855" s="0" t="n">
        <f aca="false">IF(FR855=1,CZ855,0)</f>
        <v>0</v>
      </c>
      <c r="C855" s="6" t="n">
        <v>38485</v>
      </c>
      <c r="D855" s="0" t="n">
        <f aca="false">IF(E855&gt;E854,1,)</f>
        <v>1</v>
      </c>
      <c r="E855" s="46" t="n">
        <v>116.1249</v>
      </c>
      <c r="F855" s="46" t="n">
        <v>118.5535</v>
      </c>
      <c r="G855" s="46" t="n">
        <v>117.6354</v>
      </c>
      <c r="H855" s="46" t="n">
        <v>116.549</v>
      </c>
      <c r="I855" s="46" t="n">
        <v>116.838</v>
      </c>
      <c r="J855" s="47" t="str">
        <f aca="false">IF(MIN(E855:I855)=E855,$E$2,IF(MIN(E855:I855)=F855,$F$2,IF(MIN(E855:I855)=G855,$G$2,IF(MIN(E855:I855)=H855,$H$2,IF(MIN(E855:I855)=I855,$I$2)))))</f>
        <v>200D</v>
      </c>
      <c r="K855" s="47" t="str">
        <f aca="false">IF(MAX(E855:I855)=E855,$E$2,IF(MAX(E855:I855)=F855,$F$2,IF(MAX(E855:I855)=G855,$G$2,IF(MAX(E855:I855)=H855,$H$2,IF(MAX(E855:I855)=I855,$I$2)))))</f>
        <v>100D</v>
      </c>
      <c r="L855" s="4" t="n">
        <f aca="false">IF(MAX(E855:I855)=H855,1,0)</f>
        <v>0</v>
      </c>
      <c r="M855" s="4" t="n">
        <f aca="false">IF(MAX(E855:I855)=I855,1,0)</f>
        <v>0</v>
      </c>
      <c r="O855" s="4" t="n">
        <f aca="false">IF(CN855&gt;E855,1,0)</f>
        <v>0</v>
      </c>
      <c r="P855" s="4" t="n">
        <f aca="false">IF(CN855&gt;F855,1,0)</f>
        <v>0</v>
      </c>
      <c r="Q855" s="4" t="n">
        <f aca="false">IF(CN855&gt;G855,1,0)</f>
        <v>0</v>
      </c>
      <c r="R855" s="4" t="n">
        <f aca="false">IF(CN855&gt;H855,1,0)</f>
        <v>0</v>
      </c>
      <c r="S855" s="4" t="n">
        <f aca="false">IF(CN855&gt;I855,1,0)</f>
        <v>0</v>
      </c>
      <c r="T855" s="25" t="n">
        <f aca="false">IF(AND(AND(R855=0,S855=0,Q855=0),OR(S854=1,S853=1,S852=1)),1,0)</f>
        <v>1</v>
      </c>
      <c r="U855" s="13" t="n">
        <f aca="false">SUM(CM854:CM855)</f>
        <v>-0.0129866842509234</v>
      </c>
      <c r="AV855" s="0"/>
      <c r="AW855" s="55" t="n">
        <f aca="false">IF(EC855&gt;$AW$2,1,0)</f>
        <v>0</v>
      </c>
      <c r="AX855" s="0" t="n">
        <f aca="false">IF(AND(I855&gt;G855,I854&lt;G854),1,IF(OR(AND(I855&gt;F855,I854&lt;F854),AND(I855&gt;E855,I854&lt;E854)),1,0))</f>
        <v>0</v>
      </c>
      <c r="AY855" s="0" t="n">
        <f aca="false">IF(K854="10D",1,0)</f>
        <v>0</v>
      </c>
      <c r="AZ855" s="0" t="n">
        <f aca="false">IF(AND(I855&gt;G855,I854&lt;G854,I855&gt;F855,I854&gt;F854,I855&gt;E855,I854&gt;E854),1,0)</f>
        <v>0</v>
      </c>
      <c r="BA855" s="56" t="n">
        <f aca="false">IF(G855&gt;H855,1,0)</f>
        <v>1</v>
      </c>
      <c r="BB855" s="56" t="n">
        <f aca="false">IF(I855&lt;F855,1,0)</f>
        <v>1</v>
      </c>
      <c r="BC855" s="0" t="n">
        <f aca="false">IF(AND(SUM(AW854:AX854)=2,AY855=1),1,IF(SUM(AX853:AX855)=0,0,IF(AND(OR(AW853=1,AX853=1),OR(AW854=1,AX854=1),AY855=1),1,IF(AND(SUM(AW855:AY855)=2,SUM(AW853:AX853)=2,AX853=1),1,0))))</f>
        <v>0</v>
      </c>
      <c r="BD855" s="57" t="str">
        <f aca="false">IF(BC855=0,"",IF(AND(BC855=1,AZ855=0,AZ854=0,AZ853=0),1,IF(AND(BC855=1,OR(AZ855=1,AZ854=1,AZ853)),IF(BA855=1,1,0))))</f>
        <v/>
      </c>
      <c r="BE855" s="50" t="str">
        <f aca="false">IF(AND(BD855=1,BD854=1),0,IF(BD855=1,SUM(CM856:CM894),""))</f>
        <v/>
      </c>
      <c r="BF855" s="20" t="str">
        <f aca="false">IF(AND(BB855=1,BB854=1,BE814&lt;&gt;0),"",IF(AND(BB854=0,BB855=1),BF854,IF(AND(BB855=1,BB854=1),BF854,IF(AND(BF854="",BE854="",OR(BD854=0,BD854="")),"",IF(AND(BF854="",BE815=0),"",IF(AND(BE815&lt;&gt;"",BF854=BE815),"",IF(AND(BD854=1,BE854&lt;&gt;0),CM855,IF(BF854&lt;&gt;0,BF854+CM855,IF(BF854="","")))))))))</f>
        <v/>
      </c>
      <c r="BI855" s="0"/>
      <c r="BU855" s="0"/>
      <c r="BZ855" s="49"/>
      <c r="CG855" s="13"/>
      <c r="CH855" s="40"/>
      <c r="CI855" s="13"/>
      <c r="CL855" s="6" t="n">
        <f aca="false">C855</f>
        <v>38485</v>
      </c>
      <c r="CM855" s="13" t="n">
        <f aca="false">CN855/CN854-1</f>
        <v>-0.00198361362656319</v>
      </c>
      <c r="CN855" s="4" t="n">
        <v>115.72</v>
      </c>
      <c r="CO855" s="13" t="n">
        <f aca="false">CN855/CN850-1</f>
        <v>-0.011700401400632</v>
      </c>
      <c r="CY855" s="4" t="n">
        <v>116.3</v>
      </c>
      <c r="CZ855" s="4" t="n">
        <v>115.72</v>
      </c>
      <c r="DA855" s="33" t="n">
        <f aca="false">CZ855-CN855</f>
        <v>0</v>
      </c>
      <c r="DB855" s="16" t="n">
        <f aca="false">CZ855/CY855-1</f>
        <v>-0.00498710232158206</v>
      </c>
      <c r="DC855" s="15" t="n">
        <f aca="false">CY855/CZ854-1</f>
        <v>0.00301854247520472</v>
      </c>
      <c r="DD855" s="15" t="n">
        <f aca="false">CZ855/CZ854-1</f>
        <v>-0.00198361362656319</v>
      </c>
      <c r="DE855" s="34" t="str">
        <f aca="false">IF(CW855=0,"",-DC855*CS855)</f>
        <v/>
      </c>
      <c r="DY855" s="6"/>
      <c r="EB855" s="6" t="n">
        <f aca="false">CL855</f>
        <v>38485</v>
      </c>
      <c r="EC855" s="13" t="n">
        <f aca="false">SUM(CM853:CM855)</f>
        <v>-0.00749783347905386</v>
      </c>
    </row>
    <row r="856" customFormat="false" ht="15" hidden="false" customHeight="false" outlineLevel="0" collapsed="false">
      <c r="A856" s="0" t="n">
        <f aca="false">IF(FR856=1,CZ856,0)</f>
        <v>0</v>
      </c>
      <c r="C856" s="6" t="n">
        <v>38488</v>
      </c>
      <c r="D856" s="0" t="n">
        <f aca="false">IF(E856&gt;E855,1,)</f>
        <v>1</v>
      </c>
      <c r="E856" s="46" t="n">
        <v>116.1547</v>
      </c>
      <c r="F856" s="46" t="n">
        <v>118.5176</v>
      </c>
      <c r="G856" s="46" t="n">
        <v>117.5168</v>
      </c>
      <c r="H856" s="46" t="n">
        <v>116.5213</v>
      </c>
      <c r="I856" s="46" t="n">
        <v>116.878</v>
      </c>
      <c r="J856" s="47" t="str">
        <f aca="false">IF(MIN(E856:I856)=E856,$E$2,IF(MIN(E856:I856)=F856,$F$2,IF(MIN(E856:I856)=G856,$G$2,IF(MIN(E856:I856)=H856,$H$2,IF(MIN(E856:I856)=I856,$I$2)))))</f>
        <v>200D</v>
      </c>
      <c r="K856" s="47" t="str">
        <f aca="false">IF(MAX(E856:I856)=E856,$E$2,IF(MAX(E856:I856)=F856,$F$2,IF(MAX(E856:I856)=G856,$G$2,IF(MAX(E856:I856)=H856,$H$2,IF(MAX(E856:I856)=I856,$I$2)))))</f>
        <v>100D</v>
      </c>
      <c r="L856" s="4" t="n">
        <f aca="false">IF(MAX(E856:I856)=H856,1,0)</f>
        <v>0</v>
      </c>
      <c r="M856" s="4" t="n">
        <f aca="false">IF(MAX(E856:I856)=I856,1,0)</f>
        <v>0</v>
      </c>
      <c r="O856" s="4" t="n">
        <f aca="false">IF(CN856&gt;E856,1,0)</f>
        <v>1</v>
      </c>
      <c r="P856" s="4" t="n">
        <f aca="false">IF(CN856&gt;F856,1,0)</f>
        <v>0</v>
      </c>
      <c r="Q856" s="4" t="n">
        <f aca="false">IF(CN856&gt;G856,1,0)</f>
        <v>0</v>
      </c>
      <c r="R856" s="4" t="n">
        <f aca="false">IF(CN856&gt;H856,1,0)</f>
        <v>1</v>
      </c>
      <c r="S856" s="4" t="n">
        <f aca="false">IF(CN856&gt;I856,1,0)</f>
        <v>0</v>
      </c>
      <c r="T856" s="25" t="n">
        <f aca="false">IF(AND(AND(R856=0,S856=0,Q856=0),OR(S855=1,S854=1,S853=1)),1,0)</f>
        <v>0</v>
      </c>
      <c r="U856" s="13" t="n">
        <f aca="false">SUM(CM855:CM856)</f>
        <v>0.00734925882417992</v>
      </c>
      <c r="AV856" s="0"/>
      <c r="AW856" s="55" t="n">
        <f aca="false">IF(EC856&gt;$AW$2,1,0)</f>
        <v>0</v>
      </c>
      <c r="AX856" s="0" t="n">
        <f aca="false">IF(AND(I856&gt;G856,I855&lt;G855),1,IF(OR(AND(I856&gt;F856,I855&lt;F855),AND(I856&gt;E856,I855&lt;E855)),1,0))</f>
        <v>0</v>
      </c>
      <c r="AY856" s="0" t="n">
        <f aca="false">IF(K855="10D",1,0)</f>
        <v>0</v>
      </c>
      <c r="AZ856" s="0" t="n">
        <f aca="false">IF(AND(I856&gt;G856,I855&lt;G855,I856&gt;F856,I855&gt;F855,I856&gt;E856,I855&gt;E855),1,0)</f>
        <v>0</v>
      </c>
      <c r="BA856" s="56" t="n">
        <f aca="false">IF(G856&gt;H856,1,0)</f>
        <v>1</v>
      </c>
      <c r="BB856" s="56" t="n">
        <f aca="false">IF(I856&lt;F856,1,0)</f>
        <v>1</v>
      </c>
      <c r="BC856" s="0" t="n">
        <f aca="false">IF(AND(SUM(AW855:AX855)=2,AY856=1),1,IF(SUM(AX854:AX856)=0,0,IF(AND(OR(AW854=1,AX854=1),OR(AW855=1,AX855=1),AY856=1),1,IF(AND(SUM(AW856:AY856)=2,SUM(AW854:AX854)=2,AX854=1),1,0))))</f>
        <v>0</v>
      </c>
      <c r="BD856" s="57" t="str">
        <f aca="false">IF(BC856=0,"",IF(AND(BC856=1,AZ856=0,AZ855=0,AZ854=0),1,IF(AND(BC856=1,OR(AZ856=1,AZ855=1,AZ854)),IF(BA856=1,1,0))))</f>
        <v/>
      </c>
      <c r="BE856" s="50" t="str">
        <f aca="false">IF(AND(BD856=1,BD855=1),0,IF(BD856=1,SUM(CM857:CM895),""))</f>
        <v/>
      </c>
      <c r="BF856" s="20" t="str">
        <f aca="false">IF(AND(BB856=1,BB855=1,BE815&lt;&gt;0),"",IF(AND(BB855=0,BB856=1),BF855,IF(AND(BB856=1,BB855=1),BF855,IF(AND(BF855="",BE855="",OR(BD855=0,BD855="")),"",IF(AND(BF855="",BE816=0),"",IF(AND(BE816&lt;&gt;"",BF855=BE816),"",IF(AND(BD855=1,BE855&lt;&gt;0),CM856,IF(BF855&lt;&gt;0,BF855+CM856,IF(BF855="","")))))))))</f>
        <v/>
      </c>
      <c r="BI856" s="0"/>
      <c r="BU856" s="0"/>
      <c r="BZ856" s="49"/>
      <c r="CG856" s="13"/>
      <c r="CH856" s="40"/>
      <c r="CI856" s="13"/>
      <c r="CL856" s="6" t="n">
        <f aca="false">C856</f>
        <v>38488</v>
      </c>
      <c r="CM856" s="13" t="n">
        <f aca="false">CN856/CN855-1</f>
        <v>0.0093328724507431</v>
      </c>
      <c r="CN856" s="4" t="n">
        <v>116.8</v>
      </c>
      <c r="CO856" s="13" t="n">
        <f aca="false">CN856/CN851-1</f>
        <v>-0.00865727380750292</v>
      </c>
      <c r="CY856" s="4" t="n">
        <v>115.7</v>
      </c>
      <c r="CZ856" s="4" t="n">
        <v>116.8</v>
      </c>
      <c r="DA856" s="33" t="n">
        <f aca="false">CZ856-CN856</f>
        <v>0</v>
      </c>
      <c r="DB856" s="16" t="n">
        <f aca="false">CZ856/CY856-1</f>
        <v>0.00950734658599828</v>
      </c>
      <c r="DC856" s="15" t="n">
        <f aca="false">CY856/CZ855-1</f>
        <v>-0.000172830971310045</v>
      </c>
      <c r="DD856" s="15" t="n">
        <f aca="false">CZ856/CZ855-1</f>
        <v>0.0093328724507431</v>
      </c>
      <c r="DE856" s="34" t="str">
        <f aca="false">IF(CW856=0,"",-DC856*CS856)</f>
        <v/>
      </c>
      <c r="DY856" s="6"/>
      <c r="EB856" s="6" t="n">
        <f aca="false">CL856</f>
        <v>38488</v>
      </c>
      <c r="EC856" s="13" t="n">
        <f aca="false">SUM(CM854:CM856)</f>
        <v>-0.00365381180018032</v>
      </c>
    </row>
    <row r="857" customFormat="false" ht="15" hidden="false" customHeight="false" outlineLevel="0" collapsed="false">
      <c r="A857" s="0" t="n">
        <f aca="false">IF(FR857=1,CZ857,0)</f>
        <v>0</v>
      </c>
      <c r="C857" s="6" t="n">
        <v>38489</v>
      </c>
      <c r="D857" s="0" t="n">
        <f aca="false">IF(E857&gt;E856,1,)</f>
        <v>1</v>
      </c>
      <c r="E857" s="46" t="n">
        <v>116.1873</v>
      </c>
      <c r="F857" s="46" t="n">
        <v>118.4866</v>
      </c>
      <c r="G857" s="46" t="n">
        <v>117.4126</v>
      </c>
      <c r="H857" s="46" t="n">
        <v>116.501</v>
      </c>
      <c r="I857" s="46" t="n">
        <v>116.976</v>
      </c>
      <c r="J857" s="47" t="str">
        <f aca="false">IF(MIN(E857:I857)=E857,$E$2,IF(MIN(E857:I857)=F857,$F$2,IF(MIN(E857:I857)=G857,$G$2,IF(MIN(E857:I857)=H857,$H$2,IF(MIN(E857:I857)=I857,$I$2)))))</f>
        <v>200D</v>
      </c>
      <c r="K857" s="47" t="str">
        <f aca="false">IF(MAX(E857:I857)=E857,$E$2,IF(MAX(E857:I857)=F857,$F$2,IF(MAX(E857:I857)=G857,$G$2,IF(MAX(E857:I857)=H857,$H$2,IF(MAX(E857:I857)=I857,$I$2)))))</f>
        <v>100D</v>
      </c>
      <c r="L857" s="4" t="n">
        <f aca="false">IF(MAX(E857:I857)=H857,1,0)</f>
        <v>0</v>
      </c>
      <c r="M857" s="4" t="n">
        <f aca="false">IF(MAX(E857:I857)=I857,1,0)</f>
        <v>0</v>
      </c>
      <c r="O857" s="4" t="n">
        <f aca="false">IF(CN857&gt;E857,1,0)</f>
        <v>1</v>
      </c>
      <c r="P857" s="4" t="n">
        <f aca="false">IF(CN857&gt;F857,1,0)</f>
        <v>0</v>
      </c>
      <c r="Q857" s="4" t="n">
        <f aca="false">IF(CN857&gt;G857,1,0)</f>
        <v>1</v>
      </c>
      <c r="R857" s="4" t="n">
        <f aca="false">IF(CN857&gt;H857,1,0)</f>
        <v>1</v>
      </c>
      <c r="S857" s="4" t="n">
        <f aca="false">IF(CN857&gt;I857,1,0)</f>
        <v>1</v>
      </c>
      <c r="T857" s="25" t="n">
        <f aca="false">IF(AND(AND(R857=0,S857=0,Q857=0),OR(S856=1,S855=1,S854=1)),1,0)</f>
        <v>0</v>
      </c>
      <c r="U857" s="13" t="n">
        <f aca="false">SUM(CM856:CM857)</f>
        <v>0.016010954642524</v>
      </c>
      <c r="AV857" s="0"/>
      <c r="AW857" s="55" t="n">
        <f aca="false">IF(EC857&gt;$AW$2,1,0)</f>
        <v>1</v>
      </c>
      <c r="AX857" s="0" t="n">
        <f aca="false">IF(AND(I857&gt;G857,I856&lt;G856),1,IF(OR(AND(I857&gt;F857,I856&lt;F856),AND(I857&gt;E857,I856&lt;E856)),1,0))</f>
        <v>0</v>
      </c>
      <c r="AY857" s="0" t="n">
        <f aca="false">IF(K856="10D",1,0)</f>
        <v>0</v>
      </c>
      <c r="AZ857" s="0" t="n">
        <f aca="false">IF(AND(I857&gt;G857,I856&lt;G856,I857&gt;F857,I856&gt;F856,I857&gt;E857,I856&gt;E856),1,0)</f>
        <v>0</v>
      </c>
      <c r="BA857" s="56" t="n">
        <f aca="false">IF(G857&gt;H857,1,0)</f>
        <v>1</v>
      </c>
      <c r="BB857" s="56" t="n">
        <f aca="false">IF(I857&lt;F857,1,0)</f>
        <v>1</v>
      </c>
      <c r="BC857" s="0" t="n">
        <f aca="false">IF(AND(SUM(AW856:AX856)=2,AY857=1),1,IF(SUM(AX855:AX857)=0,0,IF(AND(OR(AW855=1,AX855=1),OR(AW856=1,AX856=1),AY857=1),1,IF(AND(SUM(AW857:AY857)=2,SUM(AW855:AX855)=2,AX855=1),1,0))))</f>
        <v>0</v>
      </c>
      <c r="BD857" s="57" t="str">
        <f aca="false">IF(BC857=0,"",IF(AND(BC857=1,AZ857=0,AZ856=0,AZ855=0),1,IF(AND(BC857=1,OR(AZ857=1,AZ856=1,AZ855)),IF(BA857=1,1,0))))</f>
        <v/>
      </c>
      <c r="BE857" s="50" t="str">
        <f aca="false">IF(AND(BD857=1,BD856=1),0,IF(BD857=1,SUM(CM858:CM896),""))</f>
        <v/>
      </c>
      <c r="BF857" s="20" t="str">
        <f aca="false">IF(AND(BB857=1,BB856=1,BE816&lt;&gt;0),"",IF(AND(BB856=0,BB857=1),BF856,IF(AND(BB857=1,BB856=1),BF856,IF(AND(BF856="",BE856="",OR(BD856=0,BD856="")),"",IF(AND(BF856="",BE817=0),"",IF(AND(BE817&lt;&gt;"",BF856=BE817),"",IF(AND(BD856=1,BE856&lt;&gt;0),CM857,IF(BF856&lt;&gt;0,BF856+CM857,IF(BF856="","")))))))))</f>
        <v/>
      </c>
      <c r="BI857" s="0"/>
      <c r="BU857" s="0"/>
      <c r="BZ857" s="49"/>
      <c r="CG857" s="13"/>
      <c r="CH857" s="40"/>
      <c r="CI857" s="13"/>
      <c r="CL857" s="6" t="n">
        <f aca="false">C857</f>
        <v>38489</v>
      </c>
      <c r="CM857" s="13" t="n">
        <f aca="false">CN857/CN856-1</f>
        <v>0.0066780821917809</v>
      </c>
      <c r="CN857" s="4" t="n">
        <v>117.58</v>
      </c>
      <c r="CO857" s="13" t="n">
        <f aca="false">CN857/CN852-1</f>
        <v>0.00840480274442546</v>
      </c>
      <c r="CY857" s="4" t="n">
        <v>116.43</v>
      </c>
      <c r="CZ857" s="4" t="n">
        <v>117.58</v>
      </c>
      <c r="DA857" s="33" t="n">
        <f aca="false">CZ857-CN857</f>
        <v>0</v>
      </c>
      <c r="DB857" s="16" t="n">
        <f aca="false">CZ857/CY857-1</f>
        <v>0.00987717942111122</v>
      </c>
      <c r="DC857" s="15" t="n">
        <f aca="false">CY857/CZ856-1</f>
        <v>-0.00316780821917795</v>
      </c>
      <c r="DD857" s="15" t="n">
        <f aca="false">CZ857/CZ856-1</f>
        <v>0.0066780821917809</v>
      </c>
      <c r="DE857" s="34" t="str">
        <f aca="false">IF(CW857=0,"",-DC857*CS857)</f>
        <v/>
      </c>
      <c r="DY857" s="6"/>
      <c r="EB857" s="6" t="n">
        <f aca="false">CL857</f>
        <v>38489</v>
      </c>
      <c r="EC857" s="13" t="n">
        <f aca="false">SUM(CM855:CM857)</f>
        <v>0.0140273410159608</v>
      </c>
    </row>
    <row r="858" customFormat="false" ht="15" hidden="false" customHeight="false" outlineLevel="0" collapsed="false">
      <c r="A858" s="0" t="n">
        <f aca="false">IF(FR858=1,CZ858,0)</f>
        <v>0</v>
      </c>
      <c r="C858" s="6" t="n">
        <v>38490</v>
      </c>
      <c r="D858" s="0" t="n">
        <f aca="false">IF(E858&gt;E857,1,)</f>
        <v>1</v>
      </c>
      <c r="E858" s="46" t="n">
        <v>116.2302</v>
      </c>
      <c r="F858" s="46" t="n">
        <v>118.4668</v>
      </c>
      <c r="G858" s="46" t="n">
        <v>117.3418</v>
      </c>
      <c r="H858" s="46" t="n">
        <v>116.5073</v>
      </c>
      <c r="I858" s="46" t="n">
        <v>117.105</v>
      </c>
      <c r="J858" s="47" t="str">
        <f aca="false">IF(MIN(E858:I858)=E858,$E$2,IF(MIN(E858:I858)=F858,$F$2,IF(MIN(E858:I858)=G858,$G$2,IF(MIN(E858:I858)=H858,$H$2,IF(MIN(E858:I858)=I858,$I$2)))))</f>
        <v>200D</v>
      </c>
      <c r="K858" s="47" t="str">
        <f aca="false">IF(MAX(E858:I858)=E858,$E$2,IF(MAX(E858:I858)=F858,$F$2,IF(MAX(E858:I858)=G858,$G$2,IF(MAX(E858:I858)=H858,$H$2,IF(MAX(E858:I858)=I858,$I$2)))))</f>
        <v>100D</v>
      </c>
      <c r="L858" s="4" t="n">
        <f aca="false">IF(MAX(E858:I858)=H858,1,0)</f>
        <v>0</v>
      </c>
      <c r="M858" s="4" t="n">
        <f aca="false">IF(MAX(E858:I858)=I858,1,0)</f>
        <v>0</v>
      </c>
      <c r="O858" s="4" t="n">
        <f aca="false">IF(CN858&gt;E858,1,0)</f>
        <v>1</v>
      </c>
      <c r="P858" s="4" t="n">
        <f aca="false">IF(CN858&gt;F858,1,0)</f>
        <v>1</v>
      </c>
      <c r="Q858" s="4" t="n">
        <f aca="false">IF(CN858&gt;G858,1,0)</f>
        <v>1</v>
      </c>
      <c r="R858" s="4" t="n">
        <f aca="false">IF(CN858&gt;H858,1,0)</f>
        <v>1</v>
      </c>
      <c r="S858" s="4" t="n">
        <f aca="false">IF(CN858&gt;I858,1,0)</f>
        <v>1</v>
      </c>
      <c r="T858" s="25" t="n">
        <f aca="false">IF(AND(AND(R858=0,S858=0,Q858=0),OR(S857=1,S856=1,S855=1)),1,0)</f>
        <v>0</v>
      </c>
      <c r="U858" s="13" t="n">
        <f aca="false">SUM(CM857:CM858)</f>
        <v>0.0169689479852833</v>
      </c>
      <c r="AV858" s="0"/>
      <c r="AW858" s="55" t="n">
        <f aca="false">IF(EC858&gt;$AW$2,1,0)</f>
        <v>1</v>
      </c>
      <c r="AX858" s="0" t="n">
        <f aca="false">IF(AND(I858&gt;G858,I857&lt;G857),1,IF(OR(AND(I858&gt;F858,I857&lt;F857),AND(I858&gt;E858,I857&lt;E857)),1,0))</f>
        <v>0</v>
      </c>
      <c r="AY858" s="0" t="n">
        <f aca="false">IF(K857="10D",1,0)</f>
        <v>0</v>
      </c>
      <c r="AZ858" s="0" t="n">
        <f aca="false">IF(AND(I858&gt;G858,I857&lt;G857,I858&gt;F858,I857&gt;F857,I858&gt;E858,I857&gt;E857),1,0)</f>
        <v>0</v>
      </c>
      <c r="BA858" s="56" t="n">
        <f aca="false">IF(G858&gt;H858,1,0)</f>
        <v>1</v>
      </c>
      <c r="BB858" s="56" t="n">
        <f aca="false">IF(I858&lt;F858,1,0)</f>
        <v>1</v>
      </c>
      <c r="BC858" s="0" t="n">
        <f aca="false">IF(AND(SUM(AW857:AX857)=2,AY858=1),1,IF(SUM(AX856:AX858)=0,0,IF(AND(OR(AW856=1,AX856=1),OR(AW857=1,AX857=1),AY858=1),1,IF(AND(SUM(AW858:AY858)=2,SUM(AW856:AX856)=2,AX856=1),1,0))))</f>
        <v>0</v>
      </c>
      <c r="BD858" s="57" t="str">
        <f aca="false">IF(BC858=0,"",IF(AND(BC858=1,AZ858=0,AZ857=0,AZ856=0),1,IF(AND(BC858=1,OR(AZ858=1,AZ857=1,AZ856)),IF(BA858=1,1,0))))</f>
        <v/>
      </c>
      <c r="BE858" s="50" t="str">
        <f aca="false">IF(AND(BD858=1,BD857=1),0,IF(BD858=1,SUM(CM859:CM897),""))</f>
        <v/>
      </c>
      <c r="BF858" s="20" t="str">
        <f aca="false">IF(AND(BB858=1,BB857=1,BE817&lt;&gt;0),"",IF(AND(BB857=0,BB858=1),BF857,IF(AND(BB858=1,BB857=1),BF857,IF(AND(BF857="",BE857="",OR(BD857=0,BD857="")),"",IF(AND(BF857="",BE818=0),"",IF(AND(BE818&lt;&gt;"",BF857=BE818),"",IF(AND(BD857=1,BE857&lt;&gt;0),CM858,IF(BF857&lt;&gt;0,BF857+CM858,IF(BF857="","")))))))))</f>
        <v/>
      </c>
      <c r="BI858" s="0"/>
      <c r="BU858" s="0"/>
      <c r="BZ858" s="49"/>
      <c r="CG858" s="13"/>
      <c r="CH858" s="40"/>
      <c r="CI858" s="13"/>
      <c r="CL858" s="6" t="n">
        <f aca="false">C858</f>
        <v>38490</v>
      </c>
      <c r="CM858" s="13" t="n">
        <f aca="false">CN858/CN857-1</f>
        <v>0.0102908657935024</v>
      </c>
      <c r="CN858" s="4" t="n">
        <v>118.79</v>
      </c>
      <c r="CO858" s="13" t="n">
        <f aca="false">CN858/CN853-1</f>
        <v>0.0132207437734562</v>
      </c>
      <c r="CY858" s="4" t="n">
        <v>118.07</v>
      </c>
      <c r="CZ858" s="4" t="n">
        <v>118.79</v>
      </c>
      <c r="DA858" s="33" t="n">
        <f aca="false">CZ858-CN858</f>
        <v>0</v>
      </c>
      <c r="DB858" s="16" t="n">
        <f aca="false">CZ858/CY858-1</f>
        <v>0.00609807741170498</v>
      </c>
      <c r="DC858" s="15" t="n">
        <f aca="false">CY858/CZ857-1</f>
        <v>0.00416737540398016</v>
      </c>
      <c r="DD858" s="15" t="n">
        <f aca="false">CZ858/CZ857-1</f>
        <v>0.0102908657935024</v>
      </c>
      <c r="DE858" s="34" t="str">
        <f aca="false">IF(CW858=0,"",-DC858*CS858)</f>
        <v/>
      </c>
      <c r="DY858" s="6"/>
      <c r="EB858" s="6" t="n">
        <f aca="false">CL858</f>
        <v>38490</v>
      </c>
      <c r="EC858" s="13" t="n">
        <f aca="false">SUM(CM856:CM858)</f>
        <v>0.0263018204360264</v>
      </c>
    </row>
    <row r="859" customFormat="false" ht="15" hidden="false" customHeight="false" outlineLevel="0" collapsed="false">
      <c r="A859" s="0" t="n">
        <f aca="false">IF(FR859=1,CZ859,0)</f>
        <v>0</v>
      </c>
      <c r="C859" s="6" t="n">
        <v>38491</v>
      </c>
      <c r="D859" s="0" t="n">
        <f aca="false">IF(E859&gt;E858,1,)</f>
        <v>1</v>
      </c>
      <c r="E859" s="46" t="n">
        <v>116.2756</v>
      </c>
      <c r="F859" s="46" t="n">
        <v>118.4545</v>
      </c>
      <c r="G859" s="46" t="n">
        <v>117.3082</v>
      </c>
      <c r="H859" s="46" t="n">
        <v>116.509</v>
      </c>
      <c r="I859" s="46" t="n">
        <v>117.288</v>
      </c>
      <c r="J859" s="47" t="str">
        <f aca="false">IF(MIN(E859:I859)=E859,$E$2,IF(MIN(E859:I859)=F859,$F$2,IF(MIN(E859:I859)=G859,$G$2,IF(MIN(E859:I859)=H859,$H$2,IF(MIN(E859:I859)=I859,$I$2)))))</f>
        <v>200D</v>
      </c>
      <c r="K859" s="47" t="str">
        <f aca="false">IF(MAX(E859:I859)=E859,$E$2,IF(MAX(E859:I859)=F859,$F$2,IF(MAX(E859:I859)=G859,$G$2,IF(MAX(E859:I859)=H859,$H$2,IF(MAX(E859:I859)=I859,$I$2)))))</f>
        <v>100D</v>
      </c>
      <c r="L859" s="4" t="n">
        <f aca="false">IF(MAX(E859:I859)=H859,1,0)</f>
        <v>0</v>
      </c>
      <c r="M859" s="4" t="n">
        <f aca="false">IF(MAX(E859:I859)=I859,1,0)</f>
        <v>0</v>
      </c>
      <c r="O859" s="4" t="n">
        <f aca="false">IF(CN859&gt;E859,1,0)</f>
        <v>1</v>
      </c>
      <c r="P859" s="4" t="n">
        <f aca="false">IF(CN859&gt;F859,1,0)</f>
        <v>1</v>
      </c>
      <c r="Q859" s="4" t="n">
        <f aca="false">IF(CN859&gt;G859,1,0)</f>
        <v>1</v>
      </c>
      <c r="R859" s="4" t="n">
        <f aca="false">IF(CN859&gt;H859,1,0)</f>
        <v>1</v>
      </c>
      <c r="S859" s="4" t="n">
        <f aca="false">IF(CN859&gt;I859,1,0)</f>
        <v>1</v>
      </c>
      <c r="T859" s="25" t="n">
        <f aca="false">IF(AND(AND(R859=0,S859=0,Q859=0),OR(S858=1,S857=1,S856=1)),1,0)</f>
        <v>0</v>
      </c>
      <c r="U859" s="13" t="n">
        <f aca="false">SUM(CM858:CM859)</f>
        <v>0.0144999743043197</v>
      </c>
      <c r="AV859" s="0"/>
      <c r="AW859" s="55" t="n">
        <f aca="false">IF(EC859&gt;$AW$2,1,0)</f>
        <v>1</v>
      </c>
      <c r="AX859" s="0" t="n">
        <f aca="false">IF(AND(I859&gt;G859,I858&lt;G858),1,IF(OR(AND(I859&gt;F859,I858&lt;F858),AND(I859&gt;E859,I858&lt;E858)),1,0))</f>
        <v>0</v>
      </c>
      <c r="AY859" s="0" t="n">
        <f aca="false">IF(K858="10D",1,0)</f>
        <v>0</v>
      </c>
      <c r="AZ859" s="0" t="n">
        <f aca="false">IF(AND(I859&gt;G859,I858&lt;G858,I859&gt;F859,I858&gt;F858,I859&gt;E859,I858&gt;E858),1,0)</f>
        <v>0</v>
      </c>
      <c r="BA859" s="56" t="n">
        <f aca="false">IF(G859&gt;H859,1,0)</f>
        <v>1</v>
      </c>
      <c r="BB859" s="56" t="n">
        <f aca="false">IF(I859&lt;F859,1,0)</f>
        <v>1</v>
      </c>
      <c r="BC859" s="0" t="n">
        <f aca="false">IF(AND(SUM(AW858:AX858)=2,AY859=1),1,IF(SUM(AX857:AX859)=0,0,IF(AND(OR(AW857=1,AX857=1),OR(AW858=1,AX858=1),AY859=1),1,IF(AND(SUM(AW859:AY859)=2,SUM(AW857:AX857)=2,AX857=1),1,0))))</f>
        <v>0</v>
      </c>
      <c r="BD859" s="57" t="str">
        <f aca="false">IF(BC859=0,"",IF(AND(BC859=1,AZ859=0,AZ858=0,AZ857=0),1,IF(AND(BC859=1,OR(AZ859=1,AZ858=1,AZ857)),IF(BA859=1,1,0))))</f>
        <v/>
      </c>
      <c r="BE859" s="50" t="str">
        <f aca="false">IF(AND(BD859=1,BD858=1),0,IF(BD859=1,SUM(CM860:CM898),""))</f>
        <v/>
      </c>
      <c r="BF859" s="20" t="str">
        <f aca="false">IF(AND(BB859=1,BB858=1,BE818&lt;&gt;0),"",IF(AND(BB858=0,BB859=1),BF858,IF(AND(BB859=1,BB858=1),BF858,IF(AND(BF858="",BE858="",OR(BD858=0,BD858="")),"",IF(AND(BF858="",BE819=0),"",IF(AND(BE819&lt;&gt;"",BF858=BE819),"",IF(AND(BD858=1,BE858&lt;&gt;0),CM859,IF(BF858&lt;&gt;0,BF858+CM859,IF(BF858="","")))))))))</f>
        <v/>
      </c>
      <c r="BI859" s="0"/>
      <c r="BU859" s="0"/>
      <c r="BZ859" s="49"/>
      <c r="CG859" s="13"/>
      <c r="CH859" s="40"/>
      <c r="CI859" s="13"/>
      <c r="CL859" s="6" t="n">
        <f aca="false">C859</f>
        <v>38491</v>
      </c>
      <c r="CM859" s="13" t="n">
        <f aca="false">CN859/CN858-1</f>
        <v>0.00420910851081735</v>
      </c>
      <c r="CN859" s="4" t="n">
        <v>119.29</v>
      </c>
      <c r="CO859" s="13" t="n">
        <f aca="false">CN859/CN854-1</f>
        <v>0.0288055196205261</v>
      </c>
      <c r="CY859" s="4" t="n">
        <v>119.02</v>
      </c>
      <c r="CZ859" s="4" t="n">
        <v>119.29</v>
      </c>
      <c r="DA859" s="33" t="n">
        <f aca="false">CZ859-CN859</f>
        <v>0</v>
      </c>
      <c r="DB859" s="16" t="n">
        <f aca="false">CZ859/CY859-1</f>
        <v>0.00226852629810126</v>
      </c>
      <c r="DC859" s="15" t="n">
        <f aca="false">CY859/CZ858-1</f>
        <v>0.00193618991497591</v>
      </c>
      <c r="DD859" s="15" t="n">
        <f aca="false">CZ859/CZ858-1</f>
        <v>0.00420910851081735</v>
      </c>
      <c r="DE859" s="34" t="str">
        <f aca="false">IF(CW859=0,"",-DC859*CS859)</f>
        <v/>
      </c>
      <c r="DY859" s="6"/>
      <c r="EB859" s="6" t="n">
        <f aca="false">CL859</f>
        <v>38491</v>
      </c>
      <c r="EC859" s="13" t="n">
        <f aca="false">SUM(CM857:CM859)</f>
        <v>0.0211780564961006</v>
      </c>
    </row>
    <row r="860" customFormat="false" ht="15" hidden="false" customHeight="false" outlineLevel="0" collapsed="false">
      <c r="A860" s="0" t="n">
        <f aca="false">IF(FR860=1,CZ860,0)</f>
        <v>0</v>
      </c>
      <c r="C860" s="6" t="n">
        <v>38492</v>
      </c>
      <c r="D860" s="0" t="n">
        <f aca="false">IF(E860&gt;E859,1,)</f>
        <v>1</v>
      </c>
      <c r="E860" s="46" t="n">
        <v>116.3292</v>
      </c>
      <c r="F860" s="46" t="n">
        <v>118.4339</v>
      </c>
      <c r="G860" s="46" t="n">
        <v>117.2658</v>
      </c>
      <c r="H860" s="46" t="n">
        <v>116.5463</v>
      </c>
      <c r="I860" s="46" t="n">
        <v>117.491</v>
      </c>
      <c r="J860" s="47" t="str">
        <f aca="false">IF(MIN(E860:I860)=E860,$E$2,IF(MIN(E860:I860)=F860,$F$2,IF(MIN(E860:I860)=G860,$G$2,IF(MIN(E860:I860)=H860,$H$2,IF(MIN(E860:I860)=I860,$I$2)))))</f>
        <v>200D</v>
      </c>
      <c r="K860" s="47" t="str">
        <f aca="false">IF(MAX(E860:I860)=E860,$E$2,IF(MAX(E860:I860)=F860,$F$2,IF(MAX(E860:I860)=G860,$G$2,IF(MAX(E860:I860)=H860,$H$2,IF(MAX(E860:I860)=I860,$I$2)))))</f>
        <v>100D</v>
      </c>
      <c r="L860" s="4" t="n">
        <f aca="false">IF(MAX(E860:I860)=H860,1,0)</f>
        <v>0</v>
      </c>
      <c r="M860" s="4" t="n">
        <f aca="false">IF(MAX(E860:I860)=I860,1,0)</f>
        <v>0</v>
      </c>
      <c r="O860" s="4" t="n">
        <f aca="false">IF(CN860&gt;E860,1,0)</f>
        <v>1</v>
      </c>
      <c r="P860" s="4" t="n">
        <f aca="false">IF(CN860&gt;F860,1,0)</f>
        <v>1</v>
      </c>
      <c r="Q860" s="4" t="n">
        <f aca="false">IF(CN860&gt;G860,1,0)</f>
        <v>1</v>
      </c>
      <c r="R860" s="4" t="n">
        <f aca="false">IF(CN860&gt;H860,1,0)</f>
        <v>1</v>
      </c>
      <c r="S860" s="4" t="n">
        <f aca="false">IF(CN860&gt;I860,1,0)</f>
        <v>1</v>
      </c>
      <c r="T860" s="25" t="n">
        <f aca="false">IF(AND(AND(R860=0,S860=0,Q860=0),OR(S859=1,S858=1,S857=1)),1,0)</f>
        <v>0</v>
      </c>
      <c r="U860" s="13" t="n">
        <f aca="false">SUM(CM859:CM860)</f>
        <v>0.00278401001136219</v>
      </c>
      <c r="AV860" s="0"/>
      <c r="AW860" s="55" t="n">
        <f aca="false">IF(EC860&gt;$AW$2,1,0)</f>
        <v>1</v>
      </c>
      <c r="AX860" s="0" t="n">
        <f aca="false">IF(AND(I860&gt;G860,I859&lt;G859),1,IF(OR(AND(I860&gt;F860,I859&lt;F859),AND(I860&gt;E860,I859&lt;E859)),1,0))</f>
        <v>1</v>
      </c>
      <c r="AY860" s="0" t="n">
        <f aca="false">IF(K859="10D",1,0)</f>
        <v>0</v>
      </c>
      <c r="AZ860" s="0" t="n">
        <f aca="false">IF(AND(I860&gt;G860,I859&lt;G859,I860&gt;F860,I859&gt;F859,I860&gt;E860,I859&gt;E859),1,0)</f>
        <v>0</v>
      </c>
      <c r="BA860" s="56" t="n">
        <f aca="false">IF(G860&gt;H860,1,0)</f>
        <v>1</v>
      </c>
      <c r="BB860" s="56" t="n">
        <f aca="false">IF(I860&lt;F860,1,0)</f>
        <v>1</v>
      </c>
      <c r="BC860" s="0" t="n">
        <f aca="false">IF(AND(SUM(AW859:AX859)=2,AY860=1),1,IF(SUM(AX858:AX860)=0,0,IF(AND(OR(AW858=1,AX858=1),OR(AW859=1,AX859=1),AY860=1),1,IF(AND(SUM(AW860:AY860)=2,SUM(AW858:AX858)=2,AX858=1),1,0))))</f>
        <v>0</v>
      </c>
      <c r="BD860" s="57" t="str">
        <f aca="false">IF(BC860=0,"",IF(AND(BC860=1,AZ860=0,AZ859=0,AZ858=0),1,IF(AND(BC860=1,OR(AZ860=1,AZ859=1,AZ858)),IF(BA860=1,1,0))))</f>
        <v/>
      </c>
      <c r="BE860" s="50" t="str">
        <f aca="false">IF(AND(BD860=1,BD859=1),0,IF(BD860=1,SUM(CM861:CM899),""))</f>
        <v/>
      </c>
      <c r="BF860" s="20" t="str">
        <f aca="false">IF(AND(BB860=1,BB859=1,BE819&lt;&gt;0),"",IF(AND(BB859=0,BB860=1),BF859,IF(AND(BB860=1,BB859=1),BF859,IF(AND(BF859="",BE859="",OR(BD859=0,BD859="")),"",IF(AND(BF859="",BE820=0),"",IF(AND(BE820&lt;&gt;"",BF859=BE820),"",IF(AND(BD859=1,BE859&lt;&gt;0),CM860,IF(BF859&lt;&gt;0,BF859+CM860,IF(BF859="","")))))))))</f>
        <v/>
      </c>
      <c r="BI860" s="0"/>
      <c r="BU860" s="0"/>
      <c r="BZ860" s="49"/>
      <c r="CG860" s="13"/>
      <c r="CH860" s="40"/>
      <c r="CI860" s="13"/>
      <c r="CL860" s="6" t="n">
        <f aca="false">C860</f>
        <v>38492</v>
      </c>
      <c r="CM860" s="13" t="n">
        <f aca="false">CN860/CN859-1</f>
        <v>-0.00142509849945516</v>
      </c>
      <c r="CN860" s="4" t="n">
        <v>119.12</v>
      </c>
      <c r="CO860" s="13" t="n">
        <f aca="false">CN860/CN855-1</f>
        <v>0.0293812651227101</v>
      </c>
      <c r="CY860" s="4" t="n">
        <v>119.34</v>
      </c>
      <c r="CZ860" s="4" t="n">
        <v>119.12</v>
      </c>
      <c r="DA860" s="33" t="n">
        <f aca="false">CZ860-CN860</f>
        <v>0</v>
      </c>
      <c r="DB860" s="16" t="n">
        <f aca="false">CZ860/CY860-1</f>
        <v>-0.00184347243170768</v>
      </c>
      <c r="DC860" s="15" t="n">
        <f aca="false">CY860/CZ859-1</f>
        <v>0.000419146617486765</v>
      </c>
      <c r="DD860" s="15" t="n">
        <f aca="false">CZ860/CZ859-1</f>
        <v>-0.00142509849945516</v>
      </c>
      <c r="DE860" s="34" t="str">
        <f aca="false">IF(CW860=0,"",-DC860*CS860)</f>
        <v/>
      </c>
      <c r="DY860" s="6"/>
      <c r="EB860" s="6" t="n">
        <f aca="false">CL860</f>
        <v>38492</v>
      </c>
      <c r="EC860" s="13" t="n">
        <f aca="false">SUM(CM858:CM860)</f>
        <v>0.0130748758048646</v>
      </c>
    </row>
    <row r="861" customFormat="false" ht="15" hidden="false" customHeight="false" outlineLevel="0" collapsed="false">
      <c r="A861" s="0" t="n">
        <f aca="false">IF(FR861=1,CZ861,0)</f>
        <v>0</v>
      </c>
      <c r="C861" s="6" t="n">
        <v>38495</v>
      </c>
      <c r="D861" s="0" t="n">
        <f aca="false">IF(E861&gt;E860,1,)</f>
        <v>1</v>
      </c>
      <c r="E861" s="46" t="n">
        <v>116.3939</v>
      </c>
      <c r="F861" s="46" t="n">
        <v>118.4181</v>
      </c>
      <c r="G861" s="46" t="n">
        <v>117.2536</v>
      </c>
      <c r="H861" s="46" t="n">
        <v>116.6027</v>
      </c>
      <c r="I861" s="46" t="n">
        <v>117.687</v>
      </c>
      <c r="J861" s="47" t="str">
        <f aca="false">IF(MIN(E861:I861)=E861,$E$2,IF(MIN(E861:I861)=F861,$F$2,IF(MIN(E861:I861)=G861,$G$2,IF(MIN(E861:I861)=H861,$H$2,IF(MIN(E861:I861)=I861,$I$2)))))</f>
        <v>200D</v>
      </c>
      <c r="K861" s="47" t="str">
        <f aca="false">IF(MAX(E861:I861)=E861,$E$2,IF(MAX(E861:I861)=F861,$F$2,IF(MAX(E861:I861)=G861,$G$2,IF(MAX(E861:I861)=H861,$H$2,IF(MAX(E861:I861)=I861,$I$2)))))</f>
        <v>100D</v>
      </c>
      <c r="L861" s="4" t="n">
        <f aca="false">IF(MAX(E861:I861)=H861,1,0)</f>
        <v>0</v>
      </c>
      <c r="M861" s="4" t="n">
        <f aca="false">IF(MAX(E861:I861)=I861,1,0)</f>
        <v>0</v>
      </c>
      <c r="O861" s="4" t="n">
        <f aca="false">IF(CN861&gt;E861,1,0)</f>
        <v>1</v>
      </c>
      <c r="P861" s="4" t="n">
        <f aca="false">IF(CN861&gt;F861,1,0)</f>
        <v>1</v>
      </c>
      <c r="Q861" s="4" t="n">
        <f aca="false">IF(CN861&gt;G861,1,0)</f>
        <v>1</v>
      </c>
      <c r="R861" s="4" t="n">
        <f aca="false">IF(CN861&gt;H861,1,0)</f>
        <v>1</v>
      </c>
      <c r="S861" s="4" t="n">
        <f aca="false">IF(CN861&gt;I861,1,0)</f>
        <v>1</v>
      </c>
      <c r="T861" s="25" t="n">
        <f aca="false">IF(AND(AND(R861=0,S861=0,Q861=0),OR(S860=1,S859=1,S858=1)),1,0)</f>
        <v>0</v>
      </c>
      <c r="U861" s="13" t="n">
        <f aca="false">SUM(CM860:CM861)</f>
        <v>0.00411553279671673</v>
      </c>
      <c r="AV861" s="0"/>
      <c r="AW861" s="55" t="n">
        <f aca="false">IF(EC861&gt;$AW$2,1,0)</f>
        <v>0</v>
      </c>
      <c r="AX861" s="0" t="n">
        <f aca="false">IF(AND(I861&gt;G861,I860&lt;G860),1,IF(OR(AND(I861&gt;F861,I860&lt;F860),AND(I861&gt;E861,I860&lt;E860)),1,0))</f>
        <v>0</v>
      </c>
      <c r="AY861" s="0" t="n">
        <f aca="false">IF(K860="10D",1,0)</f>
        <v>0</v>
      </c>
      <c r="AZ861" s="0" t="n">
        <f aca="false">IF(AND(I861&gt;G861,I860&lt;G860,I861&gt;F861,I860&gt;F860,I861&gt;E861,I860&gt;E860),1,0)</f>
        <v>0</v>
      </c>
      <c r="BA861" s="56" t="n">
        <f aca="false">IF(G861&gt;H861,1,0)</f>
        <v>1</v>
      </c>
      <c r="BB861" s="56" t="n">
        <f aca="false">IF(I861&lt;F861,1,0)</f>
        <v>1</v>
      </c>
      <c r="BC861" s="0" t="n">
        <f aca="false">IF(AND(SUM(AW860:AX860)=2,AY861=1),1,IF(SUM(AX859:AX861)=0,0,IF(AND(OR(AW859=1,AX859=1),OR(AW860=1,AX860=1),AY861=1),1,IF(AND(SUM(AW861:AY861)=2,SUM(AW859:AX859)=2,AX859=1),1,0))))</f>
        <v>0</v>
      </c>
      <c r="BD861" s="57" t="str">
        <f aca="false">IF(BC861=0,"",IF(AND(BC861=1,AZ861=0,AZ860=0,AZ859=0),1,IF(AND(BC861=1,OR(AZ861=1,AZ860=1,AZ859)),IF(BA861=1,1,0))))</f>
        <v/>
      </c>
      <c r="BE861" s="50" t="str">
        <f aca="false">IF(AND(BD861=1,BD860=1),0,IF(BD861=1,SUM(CM862:CM900),""))</f>
        <v/>
      </c>
      <c r="BF861" s="20" t="str">
        <f aca="false">IF(AND(BB861=1,BB860=1,BE820&lt;&gt;0),"",IF(AND(BB860=0,BB861=1),BF860,IF(AND(BB861=1,BB860=1),BF860,IF(AND(BF860="",BE860="",OR(BD860=0,BD860="")),"",IF(AND(BF860="",BE821=0),"",IF(AND(BE821&lt;&gt;"",BF860=BE821),"",IF(AND(BD860=1,BE860&lt;&gt;0),CM861,IF(BF860&lt;&gt;0,BF860+CM861,IF(BF860="","")))))))))</f>
        <v/>
      </c>
      <c r="BI861" s="0"/>
      <c r="BU861" s="0"/>
      <c r="BZ861" s="49"/>
      <c r="CG861" s="13"/>
      <c r="CH861" s="40"/>
      <c r="CI861" s="13"/>
      <c r="CL861" s="6" t="n">
        <f aca="false">C861</f>
        <v>38495</v>
      </c>
      <c r="CM861" s="13" t="n">
        <f aca="false">CN861/CN860-1</f>
        <v>0.00554063129617188</v>
      </c>
      <c r="CN861" s="4" t="n">
        <v>119.78</v>
      </c>
      <c r="CO861" s="13" t="n">
        <f aca="false">CN861/CN856-1</f>
        <v>0.025513698630137</v>
      </c>
      <c r="CY861" s="4" t="n">
        <v>119.21</v>
      </c>
      <c r="CZ861" s="4" t="n">
        <v>119.78</v>
      </c>
      <c r="DA861" s="33" t="n">
        <f aca="false">CZ861-CN861</f>
        <v>0</v>
      </c>
      <c r="DB861" s="16" t="n">
        <f aca="false">CZ861/CY861-1</f>
        <v>0.00478147806392082</v>
      </c>
      <c r="DC861" s="15" t="n">
        <f aca="false">CY861/CZ860-1</f>
        <v>0.000755540631296014</v>
      </c>
      <c r="DD861" s="15" t="n">
        <f aca="false">CZ861/CZ860-1</f>
        <v>0.00554063129617188</v>
      </c>
      <c r="DE861" s="34" t="str">
        <f aca="false">IF(CW861=0,"",-DC861*CS861)</f>
        <v/>
      </c>
      <c r="DY861" s="6"/>
      <c r="EB861" s="6" t="n">
        <f aca="false">CL861</f>
        <v>38495</v>
      </c>
      <c r="EC861" s="13" t="n">
        <f aca="false">SUM(CM859:CM861)</f>
        <v>0.00832464130753407</v>
      </c>
    </row>
    <row r="862" customFormat="false" ht="15" hidden="false" customHeight="false" outlineLevel="0" collapsed="false">
      <c r="A862" s="0" t="n">
        <f aca="false">IF(FR862=1,CZ862,0)</f>
        <v>0</v>
      </c>
      <c r="C862" s="6" t="n">
        <v>38496</v>
      </c>
      <c r="D862" s="0" t="n">
        <f aca="false">IF(E862&gt;E861,1,)</f>
        <v>1</v>
      </c>
      <c r="E862" s="46" t="n">
        <v>116.4564</v>
      </c>
      <c r="F862" s="46" t="n">
        <v>118.4018</v>
      </c>
      <c r="G862" s="46" t="n">
        <v>117.2208</v>
      </c>
      <c r="H862" s="46" t="n">
        <v>116.6293</v>
      </c>
      <c r="I862" s="46" t="n">
        <v>117.977</v>
      </c>
      <c r="J862" s="47" t="str">
        <f aca="false">IF(MIN(E862:I862)=E862,$E$2,IF(MIN(E862:I862)=F862,$F$2,IF(MIN(E862:I862)=G862,$G$2,IF(MIN(E862:I862)=H862,$H$2,IF(MIN(E862:I862)=I862,$I$2)))))</f>
        <v>200D</v>
      </c>
      <c r="K862" s="47" t="str">
        <f aca="false">IF(MAX(E862:I862)=E862,$E$2,IF(MAX(E862:I862)=F862,$F$2,IF(MAX(E862:I862)=G862,$G$2,IF(MAX(E862:I862)=H862,$H$2,IF(MAX(E862:I862)=I862,$I$2)))))</f>
        <v>100D</v>
      </c>
      <c r="L862" s="4" t="n">
        <f aca="false">IF(MAX(E862:I862)=H862,1,0)</f>
        <v>0</v>
      </c>
      <c r="M862" s="4" t="n">
        <f aca="false">IF(MAX(E862:I862)=I862,1,0)</f>
        <v>0</v>
      </c>
      <c r="O862" s="4" t="n">
        <f aca="false">IF(CN862&gt;E862,1,0)</f>
        <v>1</v>
      </c>
      <c r="P862" s="4" t="n">
        <f aca="false">IF(CN862&gt;F862,1,0)</f>
        <v>1</v>
      </c>
      <c r="Q862" s="4" t="n">
        <f aca="false">IF(CN862&gt;G862,1,0)</f>
        <v>1</v>
      </c>
      <c r="R862" s="4" t="n">
        <f aca="false">IF(CN862&gt;H862,1,0)</f>
        <v>1</v>
      </c>
      <c r="S862" s="4" t="n">
        <f aca="false">IF(CN862&gt;I862,1,0)</f>
        <v>1</v>
      </c>
      <c r="T862" s="25" t="n">
        <f aca="false">IF(AND(AND(R862=0,S862=0,Q862=0),OR(S861=1,S860=1,S859=1)),1,0)</f>
        <v>0</v>
      </c>
      <c r="U862" s="13" t="n">
        <f aca="false">SUM(CM861:CM862)</f>
        <v>0.00320301232806364</v>
      </c>
      <c r="AV862" s="0"/>
      <c r="AW862" s="55" t="n">
        <f aca="false">IF(EC862&gt;$AW$2,1,0)</f>
        <v>0</v>
      </c>
      <c r="AX862" s="0" t="n">
        <f aca="false">IF(AND(I862&gt;G862,I861&lt;G861),1,IF(OR(AND(I862&gt;F862,I861&lt;F861),AND(I862&gt;E862,I861&lt;E861)),1,0))</f>
        <v>0</v>
      </c>
      <c r="AY862" s="0" t="n">
        <f aca="false">IF(K861="10D",1,0)</f>
        <v>0</v>
      </c>
      <c r="AZ862" s="0" t="n">
        <f aca="false">IF(AND(I862&gt;G862,I861&lt;G861,I862&gt;F862,I861&gt;F861,I862&gt;E862,I861&gt;E861),1,0)</f>
        <v>0</v>
      </c>
      <c r="BA862" s="56" t="n">
        <f aca="false">IF(G862&gt;H862,1,0)</f>
        <v>1</v>
      </c>
      <c r="BB862" s="56" t="n">
        <f aca="false">IF(I862&lt;F862,1,0)</f>
        <v>1</v>
      </c>
      <c r="BC862" s="0" t="n">
        <f aca="false">IF(AND(SUM(AW861:AX861)=2,AY862=1),1,IF(SUM(AX860:AX862)=0,0,IF(AND(OR(AW860=1,AX860=1),OR(AW861=1,AX861=1),AY862=1),1,IF(AND(SUM(AW862:AY862)=2,SUM(AW860:AX860)=2,AX860=1),1,0))))</f>
        <v>0</v>
      </c>
      <c r="BD862" s="57" t="str">
        <f aca="false">IF(BC862=0,"",IF(AND(BC862=1,AZ862=0,AZ861=0,AZ860=0),1,IF(AND(BC862=1,OR(AZ862=1,AZ861=1,AZ860)),IF(BA862=1,1,0))))</f>
        <v/>
      </c>
      <c r="BE862" s="50" t="str">
        <f aca="false">IF(AND(BD862=1,BD861=1),0,IF(BD862=1,SUM(CM863:CM901),""))</f>
        <v/>
      </c>
      <c r="BF862" s="20" t="str">
        <f aca="false">IF(AND(BB862=1,BB861=1,BE821&lt;&gt;0),"",IF(AND(BB861=0,BB862=1),BF861,IF(AND(BB862=1,BB861=1),BF861,IF(AND(BF861="",BE861="",OR(BD861=0,BD861="")),"",IF(AND(BF861="",BE822=0),"",IF(AND(BE822&lt;&gt;"",BF861=BE822),"",IF(AND(BD861=1,BE861&lt;&gt;0),CM862,IF(BF861&lt;&gt;0,BF861+CM862,IF(BF861="","")))))))))</f>
        <v/>
      </c>
      <c r="BI862" s="0"/>
      <c r="BU862" s="0"/>
      <c r="BZ862" s="49"/>
      <c r="CG862" s="13"/>
      <c r="CH862" s="40"/>
      <c r="CI862" s="13"/>
      <c r="CL862" s="6" t="n">
        <f aca="false">C862</f>
        <v>38496</v>
      </c>
      <c r="CM862" s="13" t="n">
        <f aca="false">CN862/CN861-1</f>
        <v>-0.00233761896810825</v>
      </c>
      <c r="CN862" s="4" t="n">
        <v>119.5</v>
      </c>
      <c r="CO862" s="13" t="n">
        <f aca="false">CN862/CN857-1</f>
        <v>0.0163293077053921</v>
      </c>
      <c r="CY862" s="4" t="n">
        <v>119.44</v>
      </c>
      <c r="CZ862" s="4" t="n">
        <v>119.5</v>
      </c>
      <c r="DA862" s="33" t="n">
        <f aca="false">CZ862-CN862</f>
        <v>0</v>
      </c>
      <c r="DB862" s="16" t="n">
        <f aca="false">CZ862/CY862-1</f>
        <v>0.000502344273275224</v>
      </c>
      <c r="DC862" s="15" t="n">
        <f aca="false">CY862/CZ861-1</f>
        <v>-0.0028385373184171</v>
      </c>
      <c r="DD862" s="15" t="n">
        <f aca="false">CZ862/CZ861-1</f>
        <v>-0.00233761896810825</v>
      </c>
      <c r="DE862" s="34" t="str">
        <f aca="false">IF(CW862=0,"",-DC862*CS862)</f>
        <v/>
      </c>
      <c r="DY862" s="6"/>
      <c r="EB862" s="6" t="n">
        <f aca="false">CL862</f>
        <v>38496</v>
      </c>
      <c r="EC862" s="13" t="n">
        <f aca="false">SUM(CM860:CM862)</f>
        <v>0.00177791382860848</v>
      </c>
    </row>
    <row r="863" customFormat="false" ht="15" hidden="false" customHeight="false" outlineLevel="0" collapsed="false">
      <c r="A863" s="0" t="n">
        <f aca="false">IF(FR863=1,CZ863,0)</f>
        <v>0</v>
      </c>
      <c r="C863" s="6" t="n">
        <v>38497</v>
      </c>
      <c r="D863" s="0" t="n">
        <f aca="false">IF(E863&gt;E862,1,)</f>
        <v>1</v>
      </c>
      <c r="E863" s="46" t="n">
        <v>116.5115</v>
      </c>
      <c r="F863" s="46" t="n">
        <v>118.3872</v>
      </c>
      <c r="G863" s="46" t="n">
        <v>117.2062</v>
      </c>
      <c r="H863" s="46" t="n">
        <v>116.6997</v>
      </c>
      <c r="I863" s="46" t="n">
        <v>118.194</v>
      </c>
      <c r="J863" s="47" t="str">
        <f aca="false">IF(MIN(E863:I863)=E863,$E$2,IF(MIN(E863:I863)=F863,$F$2,IF(MIN(E863:I863)=G863,$G$2,IF(MIN(E863:I863)=H863,$H$2,IF(MIN(E863:I863)=I863,$I$2)))))</f>
        <v>200D</v>
      </c>
      <c r="K863" s="47" t="str">
        <f aca="false">IF(MAX(E863:I863)=E863,$E$2,IF(MAX(E863:I863)=F863,$F$2,IF(MAX(E863:I863)=G863,$G$2,IF(MAX(E863:I863)=H863,$H$2,IF(MAX(E863:I863)=I863,$I$2)))))</f>
        <v>100D</v>
      </c>
      <c r="L863" s="4" t="n">
        <f aca="false">IF(MAX(E863:I863)=H863,1,0)</f>
        <v>0</v>
      </c>
      <c r="M863" s="4" t="n">
        <f aca="false">IF(MAX(E863:I863)=I863,1,0)</f>
        <v>0</v>
      </c>
      <c r="O863" s="4" t="n">
        <f aca="false">IF(CN863&gt;E863,1,0)</f>
        <v>1</v>
      </c>
      <c r="P863" s="4" t="n">
        <f aca="false">IF(CN863&gt;F863,1,0)</f>
        <v>1</v>
      </c>
      <c r="Q863" s="4" t="n">
        <f aca="false">IF(CN863&gt;G863,1,0)</f>
        <v>1</v>
      </c>
      <c r="R863" s="4" t="n">
        <f aca="false">IF(CN863&gt;H863,1,0)</f>
        <v>1</v>
      </c>
      <c r="S863" s="4" t="n">
        <f aca="false">IF(CN863&gt;I863,1,0)</f>
        <v>1</v>
      </c>
      <c r="T863" s="25" t="n">
        <f aca="false">IF(AND(AND(R863=0,S863=0,Q863=0),OR(S862=1,S861=1,S860=1)),1,0)</f>
        <v>0</v>
      </c>
      <c r="U863" s="13" t="n">
        <f aca="false">SUM(CM862:CM863)</f>
        <v>-0.0030907570434221</v>
      </c>
      <c r="AV863" s="0"/>
      <c r="AW863" s="55" t="n">
        <f aca="false">IF(EC863&gt;$AW$2,1,0)</f>
        <v>0</v>
      </c>
      <c r="AX863" s="0" t="n">
        <f aca="false">IF(AND(I863&gt;G863,I862&lt;G862),1,IF(OR(AND(I863&gt;F863,I862&lt;F862),AND(I863&gt;E863,I862&lt;E862)),1,0))</f>
        <v>0</v>
      </c>
      <c r="AY863" s="0" t="n">
        <f aca="false">IF(K862="10D",1,0)</f>
        <v>0</v>
      </c>
      <c r="AZ863" s="0" t="n">
        <f aca="false">IF(AND(I863&gt;G863,I862&lt;G862,I863&gt;F863,I862&gt;F862,I863&gt;E863,I862&gt;E862),1,0)</f>
        <v>0</v>
      </c>
      <c r="BA863" s="56" t="n">
        <f aca="false">IF(G863&gt;H863,1,0)</f>
        <v>1</v>
      </c>
      <c r="BB863" s="56" t="n">
        <f aca="false">IF(I863&lt;F863,1,0)</f>
        <v>1</v>
      </c>
      <c r="BC863" s="0" t="n">
        <f aca="false">IF(AND(SUM(AW862:AX862)=2,AY863=1),1,IF(SUM(AX861:AX863)=0,0,IF(AND(OR(AW861=1,AX861=1),OR(AW862=1,AX862=1),AY863=1),1,IF(AND(SUM(AW863:AY863)=2,SUM(AW861:AX861)=2,AX861=1),1,0))))</f>
        <v>0</v>
      </c>
      <c r="BD863" s="57" t="str">
        <f aca="false">IF(BC863=0,"",IF(AND(BC863=1,AZ863=0,AZ862=0,AZ861=0),1,IF(AND(BC863=1,OR(AZ863=1,AZ862=1,AZ861)),IF(BA863=1,1,0))))</f>
        <v/>
      </c>
      <c r="BE863" s="50" t="str">
        <f aca="false">IF(AND(BD863=1,BD862=1),0,IF(BD863=1,SUM(CM864:CM902),""))</f>
        <v/>
      </c>
      <c r="BF863" s="20" t="str">
        <f aca="false">IF(AND(BB863=1,BB862=1,BE822&lt;&gt;0),"",IF(AND(BB862=0,BB863=1),BF862,IF(AND(BB863=1,BB862=1),BF862,IF(AND(BF862="",BE862="",OR(BD862=0,BD862="")),"",IF(AND(BF862="",BE823=0),"",IF(AND(BE823&lt;&gt;"",BF862=BE823),"",IF(AND(BD862=1,BE862&lt;&gt;0),CM863,IF(BF862&lt;&gt;0,BF862+CM863,IF(BF862="","")))))))))</f>
        <v/>
      </c>
      <c r="BI863" s="0"/>
      <c r="BU863" s="0"/>
      <c r="BZ863" s="49"/>
      <c r="CG863" s="13"/>
      <c r="CH863" s="40"/>
      <c r="CI863" s="13"/>
      <c r="CL863" s="6" t="n">
        <f aca="false">C863</f>
        <v>38497</v>
      </c>
      <c r="CM863" s="13" t="n">
        <f aca="false">CN863/CN862-1</f>
        <v>-0.000753138075313853</v>
      </c>
      <c r="CN863" s="4" t="n">
        <v>119.41</v>
      </c>
      <c r="CO863" s="13" t="n">
        <f aca="false">CN863/CN858-1</f>
        <v>0.00521929455341352</v>
      </c>
      <c r="CY863" s="4" t="n">
        <v>119.35</v>
      </c>
      <c r="CZ863" s="4" t="n">
        <v>119.41</v>
      </c>
      <c r="DA863" s="33" t="n">
        <f aca="false">CZ863-CN863</f>
        <v>0</v>
      </c>
      <c r="DB863" s="16" t="n">
        <f aca="false">CZ863/CY863-1</f>
        <v>0.000502723083368295</v>
      </c>
      <c r="DC863" s="15" t="n">
        <f aca="false">CY863/CZ862-1</f>
        <v>-0.00125523012552309</v>
      </c>
      <c r="DD863" s="15" t="n">
        <f aca="false">CZ863/CZ862-1</f>
        <v>-0.000753138075313853</v>
      </c>
      <c r="DE863" s="34" t="str">
        <f aca="false">IF(CW863=0,"",-DC863*CS863)</f>
        <v/>
      </c>
      <c r="DY863" s="6"/>
      <c r="EB863" s="6" t="n">
        <f aca="false">CL863</f>
        <v>38497</v>
      </c>
      <c r="EC863" s="13" t="n">
        <f aca="false">SUM(CM861:CM863)</f>
        <v>0.00244987425274978</v>
      </c>
    </row>
    <row r="864" customFormat="false" ht="15" hidden="false" customHeight="false" outlineLevel="0" collapsed="false">
      <c r="A864" s="0" t="n">
        <f aca="false">IF(FR864=1,CZ864,0)</f>
        <v>0</v>
      </c>
      <c r="C864" s="6" t="n">
        <v>38498</v>
      </c>
      <c r="D864" s="0" t="n">
        <f aca="false">IF(E864&gt;E863,1,)</f>
        <v>1</v>
      </c>
      <c r="E864" s="46" t="n">
        <v>116.571</v>
      </c>
      <c r="F864" s="46" t="n">
        <v>118.3847</v>
      </c>
      <c r="G864" s="46" t="n">
        <v>117.2248</v>
      </c>
      <c r="H864" s="46" t="n">
        <v>116.8423</v>
      </c>
      <c r="I864" s="46" t="n">
        <v>118.604</v>
      </c>
      <c r="J864" s="47" t="str">
        <f aca="false">IF(MIN(E864:I864)=E864,$E$2,IF(MIN(E864:I864)=F864,$F$2,IF(MIN(E864:I864)=G864,$G$2,IF(MIN(E864:I864)=H864,$H$2,IF(MIN(E864:I864)=I864,$I$2)))))</f>
        <v>200D</v>
      </c>
      <c r="K864" s="47" t="str">
        <f aca="false">IF(MAX(E864:I864)=E864,$E$2,IF(MAX(E864:I864)=F864,$F$2,IF(MAX(E864:I864)=G864,$G$2,IF(MAX(E864:I864)=H864,$H$2,IF(MAX(E864:I864)=I864,$I$2)))))</f>
        <v>10D</v>
      </c>
      <c r="L864" s="4" t="n">
        <f aca="false">IF(MAX(E864:I864)=H864,1,0)</f>
        <v>0</v>
      </c>
      <c r="M864" s="4" t="n">
        <f aca="false">IF(MAX(E864:I864)=I864,1,0)</f>
        <v>1</v>
      </c>
      <c r="O864" s="4" t="n">
        <f aca="false">IF(CN864&gt;E864,1,0)</f>
        <v>1</v>
      </c>
      <c r="P864" s="4" t="n">
        <f aca="false">IF(CN864&gt;F864,1,0)</f>
        <v>1</v>
      </c>
      <c r="Q864" s="4" t="n">
        <f aca="false">IF(CN864&gt;G864,1,0)</f>
        <v>1</v>
      </c>
      <c r="R864" s="4" t="n">
        <f aca="false">IF(CN864&gt;H864,1,0)</f>
        <v>1</v>
      </c>
      <c r="S864" s="4" t="n">
        <f aca="false">IF(CN864&gt;I864,1,0)</f>
        <v>1</v>
      </c>
      <c r="T864" s="25" t="n">
        <f aca="false">IF(AND(AND(R864=0,S864=0,Q864=0),OR(S863=1,S862=1,S861=1)),1,0)</f>
        <v>0</v>
      </c>
      <c r="U864" s="13" t="n">
        <f aca="false">SUM(CM863:CM864)</f>
        <v>0.00460654704318553</v>
      </c>
      <c r="AV864" s="0"/>
      <c r="AW864" s="55" t="n">
        <f aca="false">IF(EC864&gt;$AW$2,1,0)</f>
        <v>0</v>
      </c>
      <c r="AX864" s="0" t="n">
        <f aca="false">IF(AND(I864&gt;G864,I863&lt;G863),1,IF(OR(AND(I864&gt;F864,I863&lt;F863),AND(I864&gt;E864,I863&lt;E863)),1,0))</f>
        <v>1</v>
      </c>
      <c r="AY864" s="0" t="n">
        <f aca="false">IF(K863="10D",1,0)</f>
        <v>0</v>
      </c>
      <c r="AZ864" s="0" t="n">
        <f aca="false">IF(AND(I864&gt;G864,I863&lt;G863,I864&gt;F864,I863&gt;F863,I864&gt;E864,I863&gt;E863),1,0)</f>
        <v>0</v>
      </c>
      <c r="BA864" s="56" t="n">
        <f aca="false">IF(G864&gt;H864,1,0)</f>
        <v>1</v>
      </c>
      <c r="BB864" s="56" t="n">
        <f aca="false">IF(I864&lt;F864,1,0)</f>
        <v>0</v>
      </c>
      <c r="BC864" s="0" t="n">
        <f aca="false">IF(AND(SUM(AW863:AX863)=2,AY864=1),1,IF(SUM(AX862:AX864)=0,0,IF(AND(OR(AW862=1,AX862=1),OR(AW863=1,AX863=1),AY864=1),1,IF(AND(SUM(AW864:AY864)=2,SUM(AW862:AX862)=2,AX862=1),1,0))))</f>
        <v>0</v>
      </c>
      <c r="BD864" s="57" t="str">
        <f aca="false">IF(BC864=0,"",IF(AND(BC864=1,AZ864=0,AZ863=0,AZ862=0),1,IF(AND(BC864=1,OR(AZ864=1,AZ863=1,AZ862)),IF(BA864=1,1,0))))</f>
        <v/>
      </c>
      <c r="BE864" s="50" t="str">
        <f aca="false">IF(AND(BD864=1,BD863=1),0,IF(BD864=1,SUM(CM865:CM903),""))</f>
        <v/>
      </c>
      <c r="BF864" s="20" t="str">
        <f aca="false">IF(AND(BB864=1,BB863=1,BE823&lt;&gt;0),"",IF(AND(BB863=0,BB864=1),BF863,IF(AND(BB864=1,BB863=1),BF863,IF(AND(BF863="",BE863="",OR(BD863=0,BD863="")),"",IF(AND(BF863="",BE824=0),"",IF(AND(BE824&lt;&gt;"",BF863=BE824),"",IF(AND(BD863=1,BE863&lt;&gt;0),CM864,IF(BF863&lt;&gt;0,BF863+CM864,IF(BF863="","")))))))))</f>
        <v/>
      </c>
      <c r="BI864" s="0"/>
      <c r="BU864" s="0"/>
      <c r="BZ864" s="49"/>
      <c r="CG864" s="13"/>
      <c r="CH864" s="40"/>
      <c r="CI864" s="13"/>
      <c r="CL864" s="6" t="n">
        <f aca="false">C864</f>
        <v>38498</v>
      </c>
      <c r="CM864" s="13" t="n">
        <f aca="false">CN864/CN863-1</f>
        <v>0.00535968511849938</v>
      </c>
      <c r="CN864" s="4" t="n">
        <v>120.05</v>
      </c>
      <c r="CO864" s="13" t="n">
        <f aca="false">CN864/CN859-1</f>
        <v>0.00637102858579919</v>
      </c>
      <c r="CY864" s="4" t="n">
        <v>119.79</v>
      </c>
      <c r="CZ864" s="4" t="n">
        <v>120.05</v>
      </c>
      <c r="DA864" s="33" t="n">
        <f aca="false">CZ864-CN864</f>
        <v>0</v>
      </c>
      <c r="DB864" s="16" t="n">
        <f aca="false">CZ864/CY864-1</f>
        <v>0.0021704649803822</v>
      </c>
      <c r="DC864" s="15" t="n">
        <f aca="false">CY864/CZ863-1</f>
        <v>0.0031823130391091</v>
      </c>
      <c r="DD864" s="15" t="n">
        <f aca="false">CZ864/CZ863-1</f>
        <v>0.00535968511849938</v>
      </c>
      <c r="DE864" s="34" t="str">
        <f aca="false">IF(CW864=0,"",-DC864*CS864)</f>
        <v/>
      </c>
      <c r="DY864" s="6"/>
      <c r="EB864" s="6" t="n">
        <f aca="false">CL864</f>
        <v>38498</v>
      </c>
      <c r="EC864" s="13" t="n">
        <f aca="false">SUM(CM862:CM864)</f>
        <v>0.00226892807507728</v>
      </c>
    </row>
    <row r="865" customFormat="false" ht="15" hidden="false" customHeight="false" outlineLevel="0" collapsed="false">
      <c r="A865" s="0" t="n">
        <f aca="false">IF(FR865=1,CZ865,0)</f>
        <v>0</v>
      </c>
      <c r="C865" s="6" t="n">
        <v>38499</v>
      </c>
      <c r="D865" s="0" t="n">
        <f aca="false">IF(E865&gt;E864,1,)</f>
        <v>1</v>
      </c>
      <c r="E865" s="46" t="n">
        <v>116.6373</v>
      </c>
      <c r="F865" s="46" t="n">
        <v>118.3989</v>
      </c>
      <c r="G865" s="46" t="n">
        <v>117.2426</v>
      </c>
      <c r="H865" s="46" t="n">
        <v>117.0457</v>
      </c>
      <c r="I865" s="46" t="n">
        <v>119.057</v>
      </c>
      <c r="J865" s="47" t="str">
        <f aca="false">IF(MIN(E865:I865)=E865,$E$2,IF(MIN(E865:I865)=F865,$F$2,IF(MIN(E865:I865)=G865,$G$2,IF(MIN(E865:I865)=H865,$H$2,IF(MIN(E865:I865)=I865,$I$2)))))</f>
        <v>200D</v>
      </c>
      <c r="K865" s="47" t="str">
        <f aca="false">IF(MAX(E865:I865)=E865,$E$2,IF(MAX(E865:I865)=F865,$F$2,IF(MAX(E865:I865)=G865,$G$2,IF(MAX(E865:I865)=H865,$H$2,IF(MAX(E865:I865)=I865,$I$2)))))</f>
        <v>10D</v>
      </c>
      <c r="L865" s="4" t="n">
        <f aca="false">IF(MAX(E865:I865)=H865,1,0)</f>
        <v>0</v>
      </c>
      <c r="M865" s="4" t="n">
        <f aca="false">IF(MAX(E865:I865)=I865,1,0)</f>
        <v>1</v>
      </c>
      <c r="O865" s="4" t="n">
        <f aca="false">IF(CN865&gt;E865,1,0)</f>
        <v>1</v>
      </c>
      <c r="P865" s="4" t="n">
        <f aca="false">IF(CN865&gt;F865,1,0)</f>
        <v>1</v>
      </c>
      <c r="Q865" s="4" t="n">
        <f aca="false">IF(CN865&gt;G865,1,0)</f>
        <v>1</v>
      </c>
      <c r="R865" s="4" t="n">
        <f aca="false">IF(CN865&gt;H865,1,0)</f>
        <v>1</v>
      </c>
      <c r="S865" s="4" t="n">
        <f aca="false">IF(CN865&gt;I865,1,0)</f>
        <v>1</v>
      </c>
      <c r="T865" s="25" t="n">
        <f aca="false">IF(AND(AND(R865=0,S865=0,Q865=0),OR(S864=1,S863=1,S862=1)),1,0)</f>
        <v>0</v>
      </c>
      <c r="U865" s="13" t="n">
        <f aca="false">SUM(CM864:CM865)</f>
        <v>0.007025657629953</v>
      </c>
      <c r="AV865" s="0"/>
      <c r="AW865" s="55" t="n">
        <f aca="false">IF(EC865&gt;$AW$2,1,0)</f>
        <v>0</v>
      </c>
      <c r="AX865" s="0" t="n">
        <f aca="false">IF(AND(I865&gt;G865,I864&lt;G864),1,IF(OR(AND(I865&gt;F865,I864&lt;F864),AND(I865&gt;E865,I864&lt;E864)),1,0))</f>
        <v>0</v>
      </c>
      <c r="AY865" s="0" t="n">
        <f aca="false">IF(K864="10D",1,0)</f>
        <v>1</v>
      </c>
      <c r="AZ865" s="0" t="n">
        <f aca="false">IF(AND(I865&gt;G865,I864&lt;G864,I865&gt;F865,I864&gt;F864,I865&gt;E865,I864&gt;E864),1,0)</f>
        <v>0</v>
      </c>
      <c r="BA865" s="56" t="n">
        <f aca="false">IF(G865&gt;H865,1,0)</f>
        <v>1</v>
      </c>
      <c r="BB865" s="56" t="n">
        <f aca="false">IF(I865&lt;F865,1,0)</f>
        <v>0</v>
      </c>
      <c r="BC865" s="0" t="n">
        <f aca="false">IF(AND(SUM(AW864:AX864)=2,AY865=1),1,IF(SUM(AX863:AX865)=0,0,IF(AND(OR(AW863=1,AX863=1),OR(AW864=1,AX864=1),AY865=1),1,IF(AND(SUM(AW865:AY865)=2,SUM(AW863:AX863)=2,AX863=1),1,0))))</f>
        <v>0</v>
      </c>
      <c r="BD865" s="57" t="str">
        <f aca="false">IF(BC865=0,"",IF(AND(BC865=1,AZ865=0,AZ864=0,AZ863=0),1,IF(AND(BC865=1,OR(AZ865=1,AZ864=1,AZ863)),IF(BA865=1,1,0))))</f>
        <v/>
      </c>
      <c r="BE865" s="50" t="str">
        <f aca="false">IF(AND(BD865=1,BD864=1),0,IF(BD865=1,SUM(CM866:CM904),""))</f>
        <v/>
      </c>
      <c r="BF865" s="20" t="str">
        <f aca="false">IF(AND(BB865=1,BB864=1,BE824&lt;&gt;0),"",IF(AND(BB864=0,BB865=1),BF864,IF(AND(BB865=1,BB864=1),BF864,IF(AND(BF864="",BE864="",OR(BD864=0,BD864="")),"",IF(AND(BF864="",BE825=0),"",IF(AND(BE825&lt;&gt;"",BF864=BE825),"",IF(AND(BD864=1,BE864&lt;&gt;0),CM865,IF(BF864&lt;&gt;0,BF864+CM865,IF(BF864="","")))))))))</f>
        <v/>
      </c>
      <c r="BI865" s="0"/>
      <c r="BU865" s="0"/>
      <c r="BZ865" s="49"/>
      <c r="CG865" s="13"/>
      <c r="CH865" s="40"/>
      <c r="CI865" s="13"/>
      <c r="CL865" s="6" t="n">
        <f aca="false">C865</f>
        <v>38499</v>
      </c>
      <c r="CM865" s="13" t="n">
        <f aca="false">CN865/CN864-1</f>
        <v>0.00166597251145362</v>
      </c>
      <c r="CN865" s="4" t="n">
        <v>120.25</v>
      </c>
      <c r="CO865" s="13" t="n">
        <f aca="false">CN865/CN860-1</f>
        <v>0.00948623237071855</v>
      </c>
      <c r="CY865" s="4" t="n">
        <v>120.06</v>
      </c>
      <c r="CZ865" s="4" t="n">
        <v>120.25</v>
      </c>
      <c r="DA865" s="33" t="n">
        <f aca="false">CZ865-CN865</f>
        <v>0</v>
      </c>
      <c r="DB865" s="16" t="n">
        <f aca="false">CZ865/CY865-1</f>
        <v>0.00158254206230213</v>
      </c>
      <c r="DC865" s="15" t="n">
        <f aca="false">CY865/CZ864-1</f>
        <v>8.32986255727697E-005</v>
      </c>
      <c r="DD865" s="15" t="n">
        <f aca="false">CZ865/CZ864-1</f>
        <v>0.00166597251145362</v>
      </c>
      <c r="DE865" s="34" t="str">
        <f aca="false">IF(CW865=0,"",-DC865*CS865)</f>
        <v/>
      </c>
      <c r="DY865" s="6"/>
      <c r="EB865" s="6" t="n">
        <f aca="false">CL865</f>
        <v>38499</v>
      </c>
      <c r="EC865" s="13" t="n">
        <f aca="false">SUM(CM863:CM865)</f>
        <v>0.00627251955463914</v>
      </c>
    </row>
    <row r="866" customFormat="false" ht="15" hidden="false" customHeight="false" outlineLevel="0" collapsed="false">
      <c r="A866" s="0" t="n">
        <f aca="false">IF(FR866=1,CZ866,0)</f>
        <v>0</v>
      </c>
      <c r="C866" s="6" t="n">
        <v>38503</v>
      </c>
      <c r="D866" s="0" t="n">
        <f aca="false">IF(E866&gt;E865,1,)</f>
        <v>1</v>
      </c>
      <c r="E866" s="46" t="n">
        <v>116.6988</v>
      </c>
      <c r="F866" s="46" t="n">
        <v>118.4136</v>
      </c>
      <c r="G866" s="46" t="n">
        <v>117.2614</v>
      </c>
      <c r="H866" s="46" t="n">
        <v>117.2117</v>
      </c>
      <c r="I866" s="46" t="n">
        <v>119.325</v>
      </c>
      <c r="J866" s="47" t="str">
        <f aca="false">IF(MIN(E866:I866)=E866,$E$2,IF(MIN(E866:I866)=F866,$F$2,IF(MIN(E866:I866)=G866,$G$2,IF(MIN(E866:I866)=H866,$H$2,IF(MIN(E866:I866)=I866,$I$2)))))</f>
        <v>200D</v>
      </c>
      <c r="K866" s="47" t="str">
        <f aca="false">IF(MAX(E866:I866)=E866,$E$2,IF(MAX(E866:I866)=F866,$F$2,IF(MAX(E866:I866)=G866,$G$2,IF(MAX(E866:I866)=H866,$H$2,IF(MAX(E866:I866)=I866,$I$2)))))</f>
        <v>10D</v>
      </c>
      <c r="L866" s="4" t="n">
        <f aca="false">IF(MAX(E866:I866)=H866,1,0)</f>
        <v>0</v>
      </c>
      <c r="M866" s="4" t="n">
        <f aca="false">IF(MAX(E866:I866)=I866,1,0)</f>
        <v>1</v>
      </c>
      <c r="O866" s="4" t="n">
        <f aca="false">IF(CN866&gt;E866,1,0)</f>
        <v>1</v>
      </c>
      <c r="P866" s="4" t="n">
        <f aca="false">IF(CN866&gt;F866,1,0)</f>
        <v>1</v>
      </c>
      <c r="Q866" s="4" t="n">
        <f aca="false">IF(CN866&gt;G866,1,0)</f>
        <v>1</v>
      </c>
      <c r="R866" s="4" t="n">
        <f aca="false">IF(CN866&gt;H866,1,0)</f>
        <v>1</v>
      </c>
      <c r="S866" s="4" t="n">
        <f aca="false">IF(CN866&gt;I866,1,0)</f>
        <v>1</v>
      </c>
      <c r="T866" s="25" t="n">
        <f aca="false">IF(AND(AND(R866=0,S866=0,Q866=0),OR(S865=1,S864=1,S863=1)),1,0)</f>
        <v>0</v>
      </c>
      <c r="U866" s="13" t="n">
        <f aca="false">SUM(CM865:CM866)</f>
        <v>-0.0047373538918728</v>
      </c>
      <c r="AV866" s="0"/>
      <c r="AW866" s="55" t="n">
        <f aca="false">IF(EC866&gt;$AW$2,1,0)</f>
        <v>0</v>
      </c>
      <c r="AX866" s="0" t="n">
        <f aca="false">IF(AND(I866&gt;G866,I865&lt;G865),1,IF(OR(AND(I866&gt;F866,I865&lt;F865),AND(I866&gt;E866,I865&lt;E865)),1,0))</f>
        <v>0</v>
      </c>
      <c r="AY866" s="0" t="n">
        <f aca="false">IF(K865="10D",1,0)</f>
        <v>1</v>
      </c>
      <c r="AZ866" s="0" t="n">
        <f aca="false">IF(AND(I866&gt;G866,I865&lt;G865,I866&gt;F866,I865&gt;F865,I866&gt;E866,I865&gt;E865),1,0)</f>
        <v>0</v>
      </c>
      <c r="BA866" s="56" t="n">
        <f aca="false">IF(G866&gt;H866,1,0)</f>
        <v>1</v>
      </c>
      <c r="BB866" s="56" t="n">
        <f aca="false">IF(I866&lt;F866,1,0)</f>
        <v>0</v>
      </c>
      <c r="BC866" s="0" t="n">
        <f aca="false">IF(AND(SUM(AW865:AX865)=2,AY866=1),1,IF(SUM(AX864:AX866)=0,0,IF(AND(OR(AW864=1,AX864=1),OR(AW865=1,AX865=1),AY866=1),1,IF(AND(SUM(AW866:AY866)=2,SUM(AW864:AX864)=2,AX864=1),1,0))))</f>
        <v>0</v>
      </c>
      <c r="BD866" s="57" t="str">
        <f aca="false">IF(BC866=0,"",IF(AND(BC866=1,AZ866=0,AZ865=0,AZ864=0),1,IF(AND(BC866=1,OR(AZ866=1,AZ865=1,AZ864)),IF(BA866=1,1,0))))</f>
        <v/>
      </c>
      <c r="BE866" s="50" t="str">
        <f aca="false">IF(AND(BD866=1,BD865=1),0,IF(BD866=1,SUM(CM867:CM905),""))</f>
        <v/>
      </c>
      <c r="BF866" s="20" t="str">
        <f aca="false">IF(AND(BB866=1,BB865=1,BE825&lt;&gt;0),"",IF(AND(BB865=0,BB866=1),BF865,IF(AND(BB866=1,BB865=1),BF865,IF(AND(BF865="",BE865="",OR(BD865=0,BD865="")),"",IF(AND(BF865="",BE826=0),"",IF(AND(BE826&lt;&gt;"",BF865=BE826),"",IF(AND(BD865=1,BE865&lt;&gt;0),CM866,IF(BF865&lt;&gt;0,BF865+CM866,IF(BF865="","")))))))))</f>
        <v/>
      </c>
      <c r="BI866" s="0"/>
      <c r="BU866" s="0"/>
      <c r="BZ866" s="49"/>
      <c r="CG866" s="13"/>
      <c r="CH866" s="40"/>
      <c r="CI866" s="13"/>
      <c r="CL866" s="6" t="n">
        <f aca="false">C866</f>
        <v>38503</v>
      </c>
      <c r="CM866" s="13" t="n">
        <f aca="false">CN866/CN865-1</f>
        <v>-0.00640332640332642</v>
      </c>
      <c r="CN866" s="4" t="n">
        <v>119.48</v>
      </c>
      <c r="CO866" s="13" t="n">
        <f aca="false">CN866/CN861-1</f>
        <v>-0.00250459175154449</v>
      </c>
      <c r="CY866" s="4" t="n">
        <v>120.08</v>
      </c>
      <c r="CZ866" s="4" t="n">
        <v>119.48</v>
      </c>
      <c r="DA866" s="33" t="n">
        <f aca="false">CZ866-CN866</f>
        <v>0</v>
      </c>
      <c r="DB866" s="16" t="n">
        <f aca="false">CZ866/CY866-1</f>
        <v>-0.00499666888740835</v>
      </c>
      <c r="DC866" s="15" t="n">
        <f aca="false">CY866/CZ865-1</f>
        <v>-0.00141372141372143</v>
      </c>
      <c r="DD866" s="15" t="n">
        <f aca="false">CZ866/CZ865-1</f>
        <v>-0.00640332640332642</v>
      </c>
      <c r="DE866" s="34" t="str">
        <f aca="false">IF(CW866=0,"",-DC866*CS866)</f>
        <v/>
      </c>
      <c r="DY866" s="6"/>
      <c r="EB866" s="6" t="n">
        <f aca="false">CL866</f>
        <v>38503</v>
      </c>
      <c r="EC866" s="13" t="n">
        <f aca="false">SUM(CM864:CM866)</f>
        <v>0.000622331226626582</v>
      </c>
    </row>
    <row r="867" customFormat="false" ht="15" hidden="false" customHeight="false" outlineLevel="0" collapsed="false">
      <c r="A867" s="0" t="n">
        <f aca="false">IF(FR867=1,CZ867,0)</f>
        <v>0</v>
      </c>
      <c r="C867" s="6" t="n">
        <v>38504</v>
      </c>
      <c r="D867" s="0" t="n">
        <f aca="false">IF(E867&gt;E866,1,)</f>
        <v>1</v>
      </c>
      <c r="E867" s="46" t="n">
        <v>116.7598</v>
      </c>
      <c r="F867" s="46" t="n">
        <v>118.4325</v>
      </c>
      <c r="G867" s="46" t="n">
        <v>117.3094</v>
      </c>
      <c r="H867" s="46" t="n">
        <v>117.3813</v>
      </c>
      <c r="I867" s="46" t="n">
        <v>119.617</v>
      </c>
      <c r="J867" s="47" t="str">
        <f aca="false">IF(MIN(E867:I867)=E867,$E$2,IF(MIN(E867:I867)=F867,$F$2,IF(MIN(E867:I867)=G867,$G$2,IF(MIN(E867:I867)=H867,$H$2,IF(MIN(E867:I867)=I867,$I$2)))))</f>
        <v>200D</v>
      </c>
      <c r="K867" s="47" t="str">
        <f aca="false">IF(MAX(E867:I867)=E867,$E$2,IF(MAX(E867:I867)=F867,$F$2,IF(MAX(E867:I867)=G867,$G$2,IF(MAX(E867:I867)=H867,$H$2,IF(MAX(E867:I867)=I867,$I$2)))))</f>
        <v>10D</v>
      </c>
      <c r="L867" s="4" t="n">
        <f aca="false">IF(MAX(E867:I867)=H867,1,0)</f>
        <v>0</v>
      </c>
      <c r="M867" s="4" t="n">
        <f aca="false">IF(MAX(E867:I867)=I867,1,0)</f>
        <v>1</v>
      </c>
      <c r="O867" s="4" t="n">
        <f aca="false">IF(CN867&gt;E867,1,0)</f>
        <v>1</v>
      </c>
      <c r="P867" s="4" t="n">
        <f aca="false">IF(CN867&gt;F867,1,0)</f>
        <v>1</v>
      </c>
      <c r="Q867" s="4" t="n">
        <f aca="false">IF(CN867&gt;G867,1,0)</f>
        <v>1</v>
      </c>
      <c r="R867" s="4" t="n">
        <f aca="false">IF(CN867&gt;H867,1,0)</f>
        <v>1</v>
      </c>
      <c r="S867" s="4" t="n">
        <f aca="false">IF(CN867&gt;I867,1,0)</f>
        <v>1</v>
      </c>
      <c r="T867" s="25" t="n">
        <f aca="false">IF(AND(AND(R867=0,S867=0,Q867=0),OR(S866=1,S865=1,S864=1)),1,0)</f>
        <v>0</v>
      </c>
      <c r="U867" s="13" t="n">
        <f aca="false">SUM(CM866:CM867)</f>
        <v>0.00213366723577624</v>
      </c>
      <c r="AV867" s="0"/>
      <c r="AW867" s="55" t="n">
        <f aca="false">IF(EC867&gt;$AW$2,1,0)</f>
        <v>0</v>
      </c>
      <c r="AX867" s="0" t="n">
        <f aca="false">IF(AND(I867&gt;G867,I866&lt;G866),1,IF(OR(AND(I867&gt;F867,I866&lt;F866),AND(I867&gt;E867,I866&lt;E866)),1,0))</f>
        <v>0</v>
      </c>
      <c r="AY867" s="0" t="n">
        <f aca="false">IF(K866="10D",1,0)</f>
        <v>1</v>
      </c>
      <c r="AZ867" s="0" t="n">
        <f aca="false">IF(AND(I867&gt;G867,I866&lt;G866,I867&gt;F867,I866&gt;F866,I867&gt;E867,I866&gt;E866),1,0)</f>
        <v>0</v>
      </c>
      <c r="BA867" s="56" t="n">
        <f aca="false">IF(G867&gt;H867,1,0)</f>
        <v>0</v>
      </c>
      <c r="BB867" s="56" t="n">
        <f aca="false">IF(I867&lt;F867,1,0)</f>
        <v>0</v>
      </c>
      <c r="BC867" s="0" t="n">
        <f aca="false">IF(AND(SUM(AW866:AX866)=2,AY867=1),1,IF(SUM(AX865:AX867)=0,0,IF(AND(OR(AW865=1,AX865=1),OR(AW866=1,AX866=1),AY867=1),1,IF(AND(SUM(AW867:AY867)=2,SUM(AW865:AX865)=2,AX865=1),1,0))))</f>
        <v>0</v>
      </c>
      <c r="BD867" s="57" t="str">
        <f aca="false">IF(BC867=0,"",IF(AND(BC867=1,AZ867=0,AZ866=0,AZ865=0),1,IF(AND(BC867=1,OR(AZ867=1,AZ866=1,AZ865)),IF(BA867=1,1,0))))</f>
        <v/>
      </c>
      <c r="BE867" s="50" t="str">
        <f aca="false">IF(AND(BD867=1,BD866=1),0,IF(BD867=1,SUM(CM868:CM906),""))</f>
        <v/>
      </c>
      <c r="BF867" s="20" t="str">
        <f aca="false">IF(AND(BB867=1,BB866=1,BE826&lt;&gt;0),"",IF(AND(BB866=0,BB867=1),BF866,IF(AND(BB867=1,BB866=1),BF866,IF(AND(BF866="",BE866="",OR(BD866=0,BD866="")),"",IF(AND(BF866="",BE827=0),"",IF(AND(BE827&lt;&gt;"",BF866=BE827),"",IF(AND(BD866=1,BE866&lt;&gt;0),CM867,IF(BF866&lt;&gt;0,BF866+CM867,IF(BF866="","")))))))))</f>
        <v/>
      </c>
      <c r="BI867" s="0"/>
      <c r="BU867" s="0"/>
      <c r="BZ867" s="49"/>
      <c r="CG867" s="13"/>
      <c r="CH867" s="40"/>
      <c r="CI867" s="13"/>
      <c r="CL867" s="6" t="n">
        <f aca="false">C867</f>
        <v>38504</v>
      </c>
      <c r="CM867" s="13" t="n">
        <f aca="false">CN867/CN866-1</f>
        <v>0.00853699363910265</v>
      </c>
      <c r="CN867" s="4" t="n">
        <v>120.5</v>
      </c>
      <c r="CO867" s="13" t="n">
        <f aca="false">CN867/CN862-1</f>
        <v>0.00836820083681999</v>
      </c>
      <c r="CY867" s="4" t="n">
        <v>119.52</v>
      </c>
      <c r="CZ867" s="4" t="n">
        <v>120.5</v>
      </c>
      <c r="DA867" s="33" t="n">
        <f aca="false">CZ867-CN867</f>
        <v>0</v>
      </c>
      <c r="DB867" s="16" t="n">
        <f aca="false">CZ867/CY867-1</f>
        <v>0.00819946452476583</v>
      </c>
      <c r="DC867" s="15" t="n">
        <f aca="false">CY867/CZ866-1</f>
        <v>0.000334784064278448</v>
      </c>
      <c r="DD867" s="15" t="n">
        <f aca="false">CZ867/CZ866-1</f>
        <v>0.00853699363910265</v>
      </c>
      <c r="DE867" s="34" t="str">
        <f aca="false">IF(CW867=0,"",-DC867*CS867)</f>
        <v/>
      </c>
      <c r="DY867" s="6"/>
      <c r="EB867" s="6" t="n">
        <f aca="false">CL867</f>
        <v>38504</v>
      </c>
      <c r="EC867" s="13" t="n">
        <f aca="false">SUM(CM865:CM867)</f>
        <v>0.00379963974722985</v>
      </c>
    </row>
    <row r="868" customFormat="false" ht="15" hidden="false" customHeight="false" outlineLevel="0" collapsed="false">
      <c r="A868" s="0" t="n">
        <f aca="false">IF(FR868=1,CZ868,0)</f>
        <v>0</v>
      </c>
      <c r="C868" s="6" t="n">
        <v>38505</v>
      </c>
      <c r="D868" s="0" t="n">
        <f aca="false">IF(E868&gt;E867,1,)</f>
        <v>1</v>
      </c>
      <c r="E868" s="46" t="n">
        <v>116.819</v>
      </c>
      <c r="F868" s="46" t="n">
        <v>118.4557</v>
      </c>
      <c r="G868" s="46" t="n">
        <v>117.3866</v>
      </c>
      <c r="H868" s="46" t="n">
        <v>117.6133</v>
      </c>
      <c r="I868" s="46" t="n">
        <v>119.814</v>
      </c>
      <c r="J868" s="47" t="str">
        <f aca="false">IF(MIN(E868:I868)=E868,$E$2,IF(MIN(E868:I868)=F868,$F$2,IF(MIN(E868:I868)=G868,$G$2,IF(MIN(E868:I868)=H868,$H$2,IF(MIN(E868:I868)=I868,$I$2)))))</f>
        <v>200D</v>
      </c>
      <c r="K868" s="47" t="str">
        <f aca="false">IF(MAX(E868:I868)=E868,$E$2,IF(MAX(E868:I868)=F868,$F$2,IF(MAX(E868:I868)=G868,$G$2,IF(MAX(E868:I868)=H868,$H$2,IF(MAX(E868:I868)=I868,$I$2)))))</f>
        <v>10D</v>
      </c>
      <c r="L868" s="4" t="n">
        <f aca="false">IF(MAX(E868:I868)=H868,1,0)</f>
        <v>0</v>
      </c>
      <c r="M868" s="4" t="n">
        <f aca="false">IF(MAX(E868:I868)=I868,1,0)</f>
        <v>1</v>
      </c>
      <c r="O868" s="4" t="n">
        <f aca="false">IF(CN868&gt;E868,1,0)</f>
        <v>1</v>
      </c>
      <c r="P868" s="4" t="n">
        <f aca="false">IF(CN868&gt;F868,1,0)</f>
        <v>1</v>
      </c>
      <c r="Q868" s="4" t="n">
        <f aca="false">IF(CN868&gt;G868,1,0)</f>
        <v>1</v>
      </c>
      <c r="R868" s="4" t="n">
        <f aca="false">IF(CN868&gt;H868,1,0)</f>
        <v>1</v>
      </c>
      <c r="S868" s="4" t="n">
        <f aca="false">IF(CN868&gt;I868,1,0)</f>
        <v>1</v>
      </c>
      <c r="T868" s="25" t="n">
        <f aca="false">IF(AND(AND(R868=0,S868=0,Q868=0),OR(S867=1,S866=1,S865=1)),1,0)</f>
        <v>0</v>
      </c>
      <c r="U868" s="13" t="n">
        <f aca="false">SUM(CM867:CM868)</f>
        <v>0.0106946699876505</v>
      </c>
      <c r="AV868" s="0"/>
      <c r="AW868" s="55" t="n">
        <f aca="false">IF(EC868&gt;$AW$2,1,0)</f>
        <v>0</v>
      </c>
      <c r="AX868" s="0" t="n">
        <f aca="false">IF(AND(I868&gt;G868,I867&lt;G867),1,IF(OR(AND(I868&gt;F868,I867&lt;F867),AND(I868&gt;E868,I867&lt;E867)),1,0))</f>
        <v>0</v>
      </c>
      <c r="AY868" s="0" t="n">
        <f aca="false">IF(K867="10D",1,0)</f>
        <v>1</v>
      </c>
      <c r="AZ868" s="0" t="n">
        <f aca="false">IF(AND(I868&gt;G868,I867&lt;G867,I868&gt;F868,I867&gt;F867,I868&gt;E868,I867&gt;E867),1,0)</f>
        <v>0</v>
      </c>
      <c r="BA868" s="56" t="n">
        <f aca="false">IF(G868&gt;H868,1,0)</f>
        <v>0</v>
      </c>
      <c r="BB868" s="56" t="n">
        <f aca="false">IF(I868&lt;F868,1,0)</f>
        <v>0</v>
      </c>
      <c r="BC868" s="0" t="n">
        <f aca="false">IF(AND(SUM(AW867:AX867)=2,AY868=1),1,IF(SUM(AX866:AX868)=0,0,IF(AND(OR(AW866=1,AX866=1),OR(AW867=1,AX867=1),AY868=1),1,IF(AND(SUM(AW868:AY868)=2,SUM(AW866:AX866)=2,AX866=1),1,0))))</f>
        <v>0</v>
      </c>
      <c r="BD868" s="57" t="str">
        <f aca="false">IF(BC868=0,"",IF(AND(BC868=1,AZ868=0,AZ867=0,AZ866=0),1,IF(AND(BC868=1,OR(AZ868=1,AZ867=1,AZ866)),IF(BA868=1,1,0))))</f>
        <v/>
      </c>
      <c r="BE868" s="50" t="str">
        <f aca="false">IF(AND(BD868=1,BD867=1),0,IF(BD868=1,SUM(CM869:CM907),""))</f>
        <v/>
      </c>
      <c r="BF868" s="20" t="str">
        <f aca="false">IF(AND(BB868=1,BB867=1,BE827&lt;&gt;0),"",IF(AND(BB867=0,BB868=1),BF867,IF(AND(BB868=1,BB867=1),BF867,IF(AND(BF867="",BE867="",OR(BD867=0,BD867="")),"",IF(AND(BF867="",BE828=0),"",IF(AND(BE828&lt;&gt;"",BF867=BE828),"",IF(AND(BD867=1,BE867&lt;&gt;0),CM868,IF(BF867&lt;&gt;0,BF867+CM868,IF(BF867="","")))))))))</f>
        <v/>
      </c>
      <c r="BI868" s="0"/>
      <c r="BU868" s="0"/>
      <c r="BZ868" s="49"/>
      <c r="CG868" s="13"/>
      <c r="CH868" s="40"/>
      <c r="CI868" s="13"/>
      <c r="CL868" s="6" t="n">
        <f aca="false">C868</f>
        <v>38505</v>
      </c>
      <c r="CM868" s="13" t="n">
        <f aca="false">CN868/CN867-1</f>
        <v>0.0021576763485478</v>
      </c>
      <c r="CN868" s="4" t="n">
        <v>120.76</v>
      </c>
      <c r="CO868" s="13" t="n">
        <f aca="false">CN868/CN863-1</f>
        <v>0.0113055857968345</v>
      </c>
      <c r="CY868" s="4" t="n">
        <v>120.23</v>
      </c>
      <c r="CZ868" s="4" t="n">
        <v>120.76</v>
      </c>
      <c r="DA868" s="33" t="n">
        <f aca="false">CZ868-CN868</f>
        <v>0</v>
      </c>
      <c r="DB868" s="16" t="n">
        <f aca="false">CZ868/CY868-1</f>
        <v>0.00440821758296606</v>
      </c>
      <c r="DC868" s="15" t="n">
        <f aca="false">CY868/CZ867-1</f>
        <v>-0.00224066390041489</v>
      </c>
      <c r="DD868" s="15" t="n">
        <f aca="false">CZ868/CZ867-1</f>
        <v>0.0021576763485478</v>
      </c>
      <c r="DE868" s="34" t="str">
        <f aca="false">IF(CW868=0,"",-DC868*CS868)</f>
        <v/>
      </c>
      <c r="DY868" s="6"/>
      <c r="EB868" s="6" t="n">
        <f aca="false">CL868</f>
        <v>38505</v>
      </c>
      <c r="EC868" s="13" t="n">
        <f aca="false">SUM(CM866:CM868)</f>
        <v>0.00429134358432404</v>
      </c>
    </row>
    <row r="869" customFormat="false" ht="15" hidden="false" customHeight="false" outlineLevel="0" collapsed="false">
      <c r="A869" s="0" t="n">
        <f aca="false">IF(FR869=1,CZ869,0)</f>
        <v>0</v>
      </c>
      <c r="C869" s="6" t="n">
        <v>38506</v>
      </c>
      <c r="D869" s="0" t="n">
        <f aca="false">IF(E869&gt;E868,1,)</f>
        <v>1</v>
      </c>
      <c r="E869" s="46" t="n">
        <v>116.8696</v>
      </c>
      <c r="F869" s="46" t="n">
        <v>118.4672</v>
      </c>
      <c r="G869" s="46" t="n">
        <v>117.4496</v>
      </c>
      <c r="H869" s="46" t="n">
        <v>117.7513</v>
      </c>
      <c r="I869" s="46" t="n">
        <v>119.9</v>
      </c>
      <c r="J869" s="47" t="str">
        <f aca="false">IF(MIN(E869:I869)=E869,$E$2,IF(MIN(E869:I869)=F869,$F$2,IF(MIN(E869:I869)=G869,$G$2,IF(MIN(E869:I869)=H869,$H$2,IF(MIN(E869:I869)=I869,$I$2)))))</f>
        <v>200D</v>
      </c>
      <c r="K869" s="47" t="str">
        <f aca="false">IF(MAX(E869:I869)=E869,$E$2,IF(MAX(E869:I869)=F869,$F$2,IF(MAX(E869:I869)=G869,$G$2,IF(MAX(E869:I869)=H869,$H$2,IF(MAX(E869:I869)=I869,$I$2)))))</f>
        <v>10D</v>
      </c>
      <c r="L869" s="4" t="n">
        <f aca="false">IF(MAX(E869:I869)=H869,1,0)</f>
        <v>0</v>
      </c>
      <c r="M869" s="4" t="n">
        <f aca="false">IF(MAX(E869:I869)=I869,1,0)</f>
        <v>1</v>
      </c>
      <c r="O869" s="4" t="n">
        <f aca="false">IF(CN869&gt;E869,1,0)</f>
        <v>1</v>
      </c>
      <c r="P869" s="4" t="n">
        <f aca="false">IF(CN869&gt;F869,1,0)</f>
        <v>1</v>
      </c>
      <c r="Q869" s="4" t="n">
        <f aca="false">IF(CN869&gt;G869,1,0)</f>
        <v>1</v>
      </c>
      <c r="R869" s="4" t="n">
        <f aca="false">IF(CN869&gt;H869,1,0)</f>
        <v>1</v>
      </c>
      <c r="S869" s="4" t="n">
        <f aca="false">IF(CN869&gt;I869,1,0)</f>
        <v>1</v>
      </c>
      <c r="T869" s="25" t="n">
        <f aca="false">IF(AND(AND(R869=0,S869=0,Q869=0),OR(S868=1,S867=1,S866=1)),1,0)</f>
        <v>0</v>
      </c>
      <c r="U869" s="13" t="n">
        <f aca="false">SUM(CM868:CM869)</f>
        <v>-0.00289366515526135</v>
      </c>
      <c r="AV869" s="0"/>
      <c r="AW869" s="55" t="n">
        <f aca="false">IF(EC869&gt;$AW$2,1,0)</f>
        <v>0</v>
      </c>
      <c r="AX869" s="0" t="n">
        <f aca="false">IF(AND(I869&gt;G869,I868&lt;G868),1,IF(OR(AND(I869&gt;F869,I868&lt;F868),AND(I869&gt;E869,I868&lt;E868)),1,0))</f>
        <v>0</v>
      </c>
      <c r="AY869" s="0" t="n">
        <f aca="false">IF(K868="10D",1,0)</f>
        <v>1</v>
      </c>
      <c r="AZ869" s="0" t="n">
        <f aca="false">IF(AND(I869&gt;G869,I868&lt;G868,I869&gt;F869,I868&gt;F868,I869&gt;E869,I868&gt;E868),1,0)</f>
        <v>0</v>
      </c>
      <c r="BA869" s="56" t="n">
        <f aca="false">IF(G869&gt;H869,1,0)</f>
        <v>0</v>
      </c>
      <c r="BB869" s="56" t="n">
        <f aca="false">IF(I869&lt;F869,1,0)</f>
        <v>0</v>
      </c>
      <c r="BC869" s="0" t="n">
        <f aca="false">IF(AND(SUM(AW868:AX868)=2,AY869=1),1,IF(SUM(AX867:AX869)=0,0,IF(AND(OR(AW867=1,AX867=1),OR(AW868=1,AX868=1),AY869=1),1,IF(AND(SUM(AW869:AY869)=2,SUM(AW867:AX867)=2,AX867=1),1,0))))</f>
        <v>0</v>
      </c>
      <c r="BD869" s="57" t="str">
        <f aca="false">IF(BC869=0,"",IF(AND(BC869=1,AZ869=0,AZ868=0,AZ867=0),1,IF(AND(BC869=1,OR(AZ869=1,AZ868=1,AZ867)),IF(BA869=1,1,0))))</f>
        <v/>
      </c>
      <c r="BE869" s="50" t="str">
        <f aca="false">IF(AND(BD869=1,BD868=1),0,IF(BD869=1,SUM(CM870:CM908),""))</f>
        <v/>
      </c>
      <c r="BF869" s="20" t="str">
        <f aca="false">IF(AND(BB869=1,BB868=1,BE828&lt;&gt;0),"",IF(AND(BB868=0,BB869=1),BF868,IF(AND(BB869=1,BB868=1),BF868,IF(AND(BF868="",BE868="",OR(BD868=0,BD868="")),"",IF(AND(BF868="",BE829=0),"",IF(AND(BE829&lt;&gt;"",BF868=BE829),"",IF(AND(BD868=1,BE868&lt;&gt;0),CM869,IF(BF868&lt;&gt;0,BF868+CM869,IF(BF868="","")))))))))</f>
        <v/>
      </c>
      <c r="BI869" s="0"/>
      <c r="BU869" s="0"/>
      <c r="BZ869" s="49"/>
      <c r="CG869" s="13"/>
      <c r="CH869" s="40"/>
      <c r="CI869" s="13"/>
      <c r="CL869" s="6" t="n">
        <f aca="false">C869</f>
        <v>38506</v>
      </c>
      <c r="CM869" s="13" t="n">
        <f aca="false">CN869/CN868-1</f>
        <v>-0.00505134150380915</v>
      </c>
      <c r="CN869" s="4" t="n">
        <v>120.15</v>
      </c>
      <c r="CO869" s="13" t="n">
        <f aca="false">CN869/CN864-1</f>
        <v>0.000832986255726809</v>
      </c>
      <c r="CY869" s="4" t="n">
        <v>120.55</v>
      </c>
      <c r="CZ869" s="4" t="n">
        <v>120.15</v>
      </c>
      <c r="DA869" s="33" t="n">
        <f aca="false">CZ869-CN869</f>
        <v>0</v>
      </c>
      <c r="DB869" s="16" t="n">
        <f aca="false">CZ869/CY869-1</f>
        <v>-0.00331812525922848</v>
      </c>
      <c r="DC869" s="15" t="n">
        <f aca="false">CY869/CZ868-1</f>
        <v>-0.00173898641934422</v>
      </c>
      <c r="DD869" s="15" t="n">
        <f aca="false">CZ869/CZ868-1</f>
        <v>-0.00505134150380915</v>
      </c>
      <c r="DE869" s="34" t="str">
        <f aca="false">IF(CW869=0,"",-DC869*CS869)</f>
        <v/>
      </c>
      <c r="DY869" s="6"/>
      <c r="EB869" s="6" t="n">
        <f aca="false">CL869</f>
        <v>38506</v>
      </c>
      <c r="EC869" s="13" t="n">
        <f aca="false">SUM(CM867:CM869)</f>
        <v>0.0056433284838413</v>
      </c>
    </row>
    <row r="870" customFormat="false" ht="15" hidden="false" customHeight="false" outlineLevel="0" collapsed="false">
      <c r="A870" s="0" t="n">
        <f aca="false">IF(FR870=1,CZ870,0)</f>
        <v>0</v>
      </c>
      <c r="C870" s="6" t="n">
        <v>38509</v>
      </c>
      <c r="D870" s="0" t="n">
        <f aca="false">IF(E870&gt;E869,1,)</f>
        <v>1</v>
      </c>
      <c r="E870" s="46" t="n">
        <v>116.9213</v>
      </c>
      <c r="F870" s="46" t="n">
        <v>118.4858</v>
      </c>
      <c r="G870" s="46" t="n">
        <v>117.5076</v>
      </c>
      <c r="H870" s="46" t="n">
        <v>117.9003</v>
      </c>
      <c r="I870" s="46" t="n">
        <v>119.992</v>
      </c>
      <c r="J870" s="47" t="str">
        <f aca="false">IF(MIN(E870:I870)=E870,$E$2,IF(MIN(E870:I870)=F870,$F$2,IF(MIN(E870:I870)=G870,$G$2,IF(MIN(E870:I870)=H870,$H$2,IF(MIN(E870:I870)=I870,$I$2)))))</f>
        <v>200D</v>
      </c>
      <c r="K870" s="47" t="str">
        <f aca="false">IF(MAX(E870:I870)=E870,$E$2,IF(MAX(E870:I870)=F870,$F$2,IF(MAX(E870:I870)=G870,$G$2,IF(MAX(E870:I870)=H870,$H$2,IF(MAX(E870:I870)=I870,$I$2)))))</f>
        <v>10D</v>
      </c>
      <c r="L870" s="4" t="n">
        <f aca="false">IF(MAX(E870:I870)=H870,1,0)</f>
        <v>0</v>
      </c>
      <c r="M870" s="4" t="n">
        <f aca="false">IF(MAX(E870:I870)=I870,1,0)</f>
        <v>1</v>
      </c>
      <c r="O870" s="4" t="n">
        <f aca="false">IF(CN870&gt;E870,1,0)</f>
        <v>1</v>
      </c>
      <c r="P870" s="4" t="n">
        <f aca="false">IF(CN870&gt;F870,1,0)</f>
        <v>1</v>
      </c>
      <c r="Q870" s="4" t="n">
        <f aca="false">IF(CN870&gt;G870,1,0)</f>
        <v>1</v>
      </c>
      <c r="R870" s="4" t="n">
        <f aca="false">IF(CN870&gt;H870,1,0)</f>
        <v>1</v>
      </c>
      <c r="S870" s="4" t="n">
        <f aca="false">IF(CN870&gt;I870,1,0)</f>
        <v>1</v>
      </c>
      <c r="T870" s="25" t="n">
        <f aca="false">IF(AND(AND(R870=0,S870=0,Q870=0),OR(S869=1,S868=1,S867=1)),1,0)</f>
        <v>0</v>
      </c>
      <c r="U870" s="13" t="n">
        <f aca="false">SUM(CM869:CM870)</f>
        <v>-0.00596686376764599</v>
      </c>
      <c r="AV870" s="0"/>
      <c r="AW870" s="55" t="n">
        <f aca="false">IF(EC870&gt;$AW$2,1,0)</f>
        <v>0</v>
      </c>
      <c r="AX870" s="0" t="n">
        <f aca="false">IF(AND(I870&gt;G870,I869&lt;G869),1,IF(OR(AND(I870&gt;F870,I869&lt;F869),AND(I870&gt;E870,I869&lt;E869)),1,0))</f>
        <v>0</v>
      </c>
      <c r="AY870" s="0" t="n">
        <f aca="false">IF(K869="10D",1,0)</f>
        <v>1</v>
      </c>
      <c r="AZ870" s="0" t="n">
        <f aca="false">IF(AND(I870&gt;G870,I869&lt;G869,I870&gt;F870,I869&gt;F869,I870&gt;E870,I869&gt;E869),1,0)</f>
        <v>0</v>
      </c>
      <c r="BA870" s="56" t="n">
        <f aca="false">IF(G870&gt;H870,1,0)</f>
        <v>0</v>
      </c>
      <c r="BB870" s="56" t="n">
        <f aca="false">IF(I870&lt;F870,1,0)</f>
        <v>0</v>
      </c>
      <c r="BC870" s="0" t="n">
        <f aca="false">IF(AND(SUM(AW869:AX869)=2,AY870=1),1,IF(SUM(AX868:AX870)=0,0,IF(AND(OR(AW868=1,AX868=1),OR(AW869=1,AX869=1),AY870=1),1,IF(AND(SUM(AW870:AY870)=2,SUM(AW868:AX868)=2,AX868=1),1,0))))</f>
        <v>0</v>
      </c>
      <c r="BD870" s="57" t="str">
        <f aca="false">IF(BC870=0,"",IF(AND(BC870=1,AZ870=0,AZ869=0,AZ868=0),1,IF(AND(BC870=1,OR(AZ870=1,AZ869=1,AZ868)),IF(BA870=1,1,0))))</f>
        <v/>
      </c>
      <c r="BE870" s="50" t="str">
        <f aca="false">IF(AND(BD870=1,BD869=1),0,IF(BD870=1,SUM(CM871:CM909),""))</f>
        <v/>
      </c>
      <c r="BF870" s="20" t="str">
        <f aca="false">IF(AND(BB870=1,BB869=1,BE829&lt;&gt;0),"",IF(AND(BB869=0,BB870=1),BF869,IF(AND(BB870=1,BB869=1),BF869,IF(AND(BF869="",BE869="",OR(BD869=0,BD869="")),"",IF(AND(BF869="",BE830=0),"",IF(AND(BE830&lt;&gt;"",BF869=BE830),"",IF(AND(BD869=1,BE869&lt;&gt;0),CM870,IF(BF869&lt;&gt;0,BF869+CM870,IF(BF869="","")))))))))</f>
        <v/>
      </c>
      <c r="BI870" s="0"/>
      <c r="BU870" s="0"/>
      <c r="BZ870" s="49"/>
      <c r="CG870" s="13"/>
      <c r="CH870" s="40"/>
      <c r="CI870" s="13"/>
      <c r="CL870" s="6" t="n">
        <f aca="false">C870</f>
        <v>38509</v>
      </c>
      <c r="CM870" s="13" t="n">
        <f aca="false">CN870/CN869-1</f>
        <v>-0.000915522263836843</v>
      </c>
      <c r="CN870" s="4" t="n">
        <v>120.04</v>
      </c>
      <c r="CO870" s="13" t="n">
        <f aca="false">CN870/CN865-1</f>
        <v>-0.00174636174636167</v>
      </c>
      <c r="CY870" s="4" t="n">
        <v>120.02</v>
      </c>
      <c r="CZ870" s="4" t="n">
        <v>120.04</v>
      </c>
      <c r="DA870" s="33" t="n">
        <f aca="false">CZ870-CN870</f>
        <v>0</v>
      </c>
      <c r="DB870" s="16" t="n">
        <f aca="false">CZ870/CY870-1</f>
        <v>0.000166638893517757</v>
      </c>
      <c r="DC870" s="15" t="n">
        <f aca="false">CY870/CZ869-1</f>
        <v>-0.00108198085726186</v>
      </c>
      <c r="DD870" s="15" t="n">
        <f aca="false">CZ870/CZ869-1</f>
        <v>-0.000915522263836843</v>
      </c>
      <c r="DE870" s="34" t="str">
        <f aca="false">IF(CW870=0,"",-DC870*CS870)</f>
        <v/>
      </c>
      <c r="DY870" s="6"/>
      <c r="EB870" s="6" t="n">
        <f aca="false">CL870</f>
        <v>38509</v>
      </c>
      <c r="EC870" s="13" t="n">
        <f aca="false">SUM(CM868:CM870)</f>
        <v>-0.00380918741909819</v>
      </c>
    </row>
    <row r="871" customFormat="false" ht="15" hidden="false" customHeight="false" outlineLevel="0" collapsed="false">
      <c r="A871" s="0" t="n">
        <f aca="false">IF(FR871=1,CZ871,0)</f>
        <v>0</v>
      </c>
      <c r="C871" s="6" t="n">
        <v>38510</v>
      </c>
      <c r="D871" s="0" t="n">
        <f aca="false">IF(E871&gt;E870,1,)</f>
        <v>1</v>
      </c>
      <c r="E871" s="46" t="n">
        <v>116.9695</v>
      </c>
      <c r="F871" s="46" t="n">
        <v>118.5014</v>
      </c>
      <c r="G871" s="46" t="n">
        <v>117.564</v>
      </c>
      <c r="H871" s="46" t="n">
        <v>118.027</v>
      </c>
      <c r="I871" s="46" t="n">
        <v>120.027</v>
      </c>
      <c r="J871" s="47" t="str">
        <f aca="false">IF(MIN(E871:I871)=E871,$E$2,IF(MIN(E871:I871)=F871,$F$2,IF(MIN(E871:I871)=G871,$G$2,IF(MIN(E871:I871)=H871,$H$2,IF(MIN(E871:I871)=I871,$I$2)))))</f>
        <v>200D</v>
      </c>
      <c r="K871" s="47" t="str">
        <f aca="false">IF(MAX(E871:I871)=E871,$E$2,IF(MAX(E871:I871)=F871,$F$2,IF(MAX(E871:I871)=G871,$G$2,IF(MAX(E871:I871)=H871,$H$2,IF(MAX(E871:I871)=I871,$I$2)))))</f>
        <v>10D</v>
      </c>
      <c r="L871" s="4" t="n">
        <f aca="false">IF(MAX(E871:I871)=H871,1,0)</f>
        <v>0</v>
      </c>
      <c r="M871" s="4" t="n">
        <f aca="false">IF(MAX(E871:I871)=I871,1,0)</f>
        <v>1</v>
      </c>
      <c r="O871" s="4" t="n">
        <f aca="false">IF(CN871&gt;E871,1,0)</f>
        <v>1</v>
      </c>
      <c r="P871" s="4" t="n">
        <f aca="false">IF(CN871&gt;F871,1,0)</f>
        <v>1</v>
      </c>
      <c r="Q871" s="4" t="n">
        <f aca="false">IF(CN871&gt;G871,1,0)</f>
        <v>1</v>
      </c>
      <c r="R871" s="4" t="n">
        <f aca="false">IF(CN871&gt;H871,1,0)</f>
        <v>1</v>
      </c>
      <c r="S871" s="4" t="n">
        <f aca="false">IF(CN871&gt;I871,1,0)</f>
        <v>1</v>
      </c>
      <c r="T871" s="25" t="n">
        <f aca="false">IF(AND(AND(R871=0,S871=0,Q871=0),OR(S870=1,S869=1,S868=1)),1,0)</f>
        <v>0</v>
      </c>
      <c r="U871" s="13" t="n">
        <f aca="false">SUM(CM870:CM871)</f>
        <v>-0.000165772180531265</v>
      </c>
      <c r="AV871" s="0"/>
      <c r="AW871" s="55" t="n">
        <f aca="false">IF(EC871&gt;$AW$2,1,0)</f>
        <v>0</v>
      </c>
      <c r="AX871" s="0" t="n">
        <f aca="false">IF(AND(I871&gt;G871,I870&lt;G870),1,IF(OR(AND(I871&gt;F871,I870&lt;F870),AND(I871&gt;E871,I870&lt;E870)),1,0))</f>
        <v>0</v>
      </c>
      <c r="AY871" s="0" t="n">
        <f aca="false">IF(K870="10D",1,0)</f>
        <v>1</v>
      </c>
      <c r="AZ871" s="0" t="n">
        <f aca="false">IF(AND(I871&gt;G871,I870&lt;G870,I871&gt;F871,I870&gt;F870,I871&gt;E871,I870&gt;E870),1,0)</f>
        <v>0</v>
      </c>
      <c r="BA871" s="56" t="n">
        <f aca="false">IF(G871&gt;H871,1,0)</f>
        <v>0</v>
      </c>
      <c r="BB871" s="56" t="n">
        <f aca="false">IF(I871&lt;F871,1,0)</f>
        <v>0</v>
      </c>
      <c r="BC871" s="0" t="n">
        <f aca="false">IF(AND(SUM(AW870:AX870)=2,AY871=1),1,IF(SUM(AX869:AX871)=0,0,IF(AND(OR(AW869=1,AX869=1),OR(AW870=1,AX870=1),AY871=1),1,IF(AND(SUM(AW871:AY871)=2,SUM(AW869:AX869)=2,AX869=1),1,0))))</f>
        <v>0</v>
      </c>
      <c r="BD871" s="57" t="str">
        <f aca="false">IF(BC871=0,"",IF(AND(BC871=1,AZ871=0,AZ870=0,AZ869=0),1,IF(AND(BC871=1,OR(AZ871=1,AZ870=1,AZ869)),IF(BA871=1,1,0))))</f>
        <v/>
      </c>
      <c r="BE871" s="50" t="str">
        <f aca="false">IF(AND(BD871=1,BD870=1),0,IF(BD871=1,SUM(CM872:CM910),""))</f>
        <v/>
      </c>
      <c r="BF871" s="20" t="str">
        <f aca="false">IF(AND(BB871=1,BB870=1,BE830&lt;&gt;0),"",IF(AND(BB870=0,BB871=1),BF870,IF(AND(BB871=1,BB870=1),BF870,IF(AND(BF870="",BE870="",OR(BD870=0,BD870="")),"",IF(AND(BF870="",BE831=0),"",IF(AND(BE831&lt;&gt;"",BF870=BE831),"",IF(AND(BD870=1,BE870&lt;&gt;0),CM871,IF(BF870&lt;&gt;0,BF870+CM871,IF(BF870="","")))))))))</f>
        <v/>
      </c>
      <c r="BI871" s="0"/>
      <c r="BU871" s="0"/>
      <c r="BZ871" s="49"/>
      <c r="CG871" s="13"/>
      <c r="CH871" s="40"/>
      <c r="CI871" s="13"/>
      <c r="CL871" s="6" t="n">
        <f aca="false">C871</f>
        <v>38510</v>
      </c>
      <c r="CM871" s="13" t="n">
        <f aca="false">CN871/CN870-1</f>
        <v>0.000749750083305578</v>
      </c>
      <c r="CN871" s="4" t="n">
        <v>120.13</v>
      </c>
      <c r="CO871" s="13" t="n">
        <f aca="false">CN871/CN866-1</f>
        <v>0.00544024104452623</v>
      </c>
      <c r="CY871" s="4" t="n">
        <v>120.39</v>
      </c>
      <c r="CZ871" s="4" t="n">
        <v>120.13</v>
      </c>
      <c r="DA871" s="33" t="n">
        <f aca="false">CZ871-CN871</f>
        <v>0</v>
      </c>
      <c r="DB871" s="16" t="n">
        <f aca="false">CZ871/CY871-1</f>
        <v>-0.00215964781128009</v>
      </c>
      <c r="DC871" s="15" t="n">
        <f aca="false">CY871/CZ870-1</f>
        <v>0.00291569476841058</v>
      </c>
      <c r="DD871" s="15" t="n">
        <f aca="false">CZ871/CZ870-1</f>
        <v>0.000749750083305578</v>
      </c>
      <c r="DE871" s="34" t="str">
        <f aca="false">IF(CW871=0,"",-DC871*CS871)</f>
        <v/>
      </c>
      <c r="DY871" s="6"/>
      <c r="EB871" s="6" t="n">
        <f aca="false">CL871</f>
        <v>38510</v>
      </c>
      <c r="EC871" s="13" t="n">
        <f aca="false">SUM(CM869:CM871)</f>
        <v>-0.00521711368434041</v>
      </c>
    </row>
    <row r="872" customFormat="false" ht="15" hidden="false" customHeight="false" outlineLevel="0" collapsed="false">
      <c r="A872" s="0" t="n">
        <f aca="false">IF(FR872=1,CZ872,0)</f>
        <v>0</v>
      </c>
      <c r="C872" s="6" t="n">
        <v>38511</v>
      </c>
      <c r="D872" s="0" t="n">
        <f aca="false">IF(E872&gt;E871,1,)</f>
        <v>1</v>
      </c>
      <c r="E872" s="46" t="n">
        <v>117.0181</v>
      </c>
      <c r="F872" s="46" t="n">
        <v>118.5243</v>
      </c>
      <c r="G872" s="46" t="n">
        <v>117.6316</v>
      </c>
      <c r="H872" s="46" t="n">
        <v>118.184</v>
      </c>
      <c r="I872" s="46" t="n">
        <v>120.068</v>
      </c>
      <c r="J872" s="47" t="str">
        <f aca="false">IF(MIN(E872:I872)=E872,$E$2,IF(MIN(E872:I872)=F872,$F$2,IF(MIN(E872:I872)=G872,$G$2,IF(MIN(E872:I872)=H872,$H$2,IF(MIN(E872:I872)=I872,$I$2)))))</f>
        <v>200D</v>
      </c>
      <c r="K872" s="47" t="str">
        <f aca="false">IF(MAX(E872:I872)=E872,$E$2,IF(MAX(E872:I872)=F872,$F$2,IF(MAX(E872:I872)=G872,$G$2,IF(MAX(E872:I872)=H872,$H$2,IF(MAX(E872:I872)=I872,$I$2)))))</f>
        <v>10D</v>
      </c>
      <c r="L872" s="4" t="n">
        <f aca="false">IF(MAX(E872:I872)=H872,1,0)</f>
        <v>0</v>
      </c>
      <c r="M872" s="4" t="n">
        <f aca="false">IF(MAX(E872:I872)=I872,1,0)</f>
        <v>1</v>
      </c>
      <c r="O872" s="4" t="n">
        <f aca="false">IF(CN872&gt;E872,1,0)</f>
        <v>1</v>
      </c>
      <c r="P872" s="4" t="n">
        <f aca="false">IF(CN872&gt;F872,1,0)</f>
        <v>1</v>
      </c>
      <c r="Q872" s="4" t="n">
        <f aca="false">IF(CN872&gt;G872,1,0)</f>
        <v>1</v>
      </c>
      <c r="R872" s="4" t="n">
        <f aca="false">IF(CN872&gt;H872,1,0)</f>
        <v>1</v>
      </c>
      <c r="S872" s="4" t="n">
        <f aca="false">IF(CN872&gt;I872,1,0)</f>
        <v>0</v>
      </c>
      <c r="T872" s="25" t="n">
        <f aca="false">IF(AND(AND(R872=0,S872=0,Q872=0),OR(S871=1,S870=1,S869=1)),1,0)</f>
        <v>0</v>
      </c>
      <c r="U872" s="13" t="n">
        <f aca="false">SUM(CM871:CM872)</f>
        <v>-0.00108159928820861</v>
      </c>
      <c r="AV872" s="0"/>
      <c r="AW872" s="55" t="n">
        <f aca="false">IF(EC872&gt;$AW$2,1,0)</f>
        <v>0</v>
      </c>
      <c r="AX872" s="0" t="n">
        <f aca="false">IF(AND(I872&gt;G872,I871&lt;G871),1,IF(OR(AND(I872&gt;F872,I871&lt;F871),AND(I872&gt;E872,I871&lt;E871)),1,0))</f>
        <v>0</v>
      </c>
      <c r="AY872" s="0" t="n">
        <f aca="false">IF(K871="10D",1,0)</f>
        <v>1</v>
      </c>
      <c r="AZ872" s="0" t="n">
        <f aca="false">IF(AND(I872&gt;G872,I871&lt;G871,I872&gt;F872,I871&gt;F871,I872&gt;E872,I871&gt;E871),1,0)</f>
        <v>0</v>
      </c>
      <c r="BA872" s="56" t="n">
        <f aca="false">IF(G872&gt;H872,1,0)</f>
        <v>0</v>
      </c>
      <c r="BB872" s="56" t="n">
        <f aca="false">IF(I872&lt;F872,1,0)</f>
        <v>0</v>
      </c>
      <c r="BC872" s="0" t="n">
        <f aca="false">IF(AND(SUM(AW871:AX871)=2,AY872=1),1,IF(SUM(AX870:AX872)=0,0,IF(AND(OR(AW870=1,AX870=1),OR(AW871=1,AX871=1),AY872=1),1,IF(AND(SUM(AW872:AY872)=2,SUM(AW870:AX870)=2,AX870=1),1,0))))</f>
        <v>0</v>
      </c>
      <c r="BD872" s="57" t="str">
        <f aca="false">IF(BC872=0,"",IF(AND(BC872=1,AZ872=0,AZ871=0,AZ870=0),1,IF(AND(BC872=1,OR(AZ872=1,AZ871=1,AZ870)),IF(BA872=1,1,0))))</f>
        <v/>
      </c>
      <c r="BE872" s="50" t="str">
        <f aca="false">IF(AND(BD872=1,BD871=1),0,IF(BD872=1,SUM(CM873:CM911),""))</f>
        <v/>
      </c>
      <c r="BF872" s="20" t="str">
        <f aca="false">IF(AND(BB872=1,BB871=1,BE831&lt;&gt;0),"",IF(AND(BB871=0,BB872=1),BF871,IF(AND(BB872=1,BB871=1),BF871,IF(AND(BF871="",BE871="",OR(BD871=0,BD871="")),"",IF(AND(BF871="",BE832=0),"",IF(AND(BE832&lt;&gt;"",BF871=BE832),"",IF(AND(BD871=1,BE871&lt;&gt;0),CM872,IF(BF871&lt;&gt;0,BF871+CM872,IF(BF871="","")))))))))</f>
        <v/>
      </c>
      <c r="BI872" s="0"/>
      <c r="BU872" s="0"/>
      <c r="BZ872" s="49"/>
      <c r="CG872" s="13"/>
      <c r="CH872" s="40"/>
      <c r="CI872" s="13"/>
      <c r="CL872" s="6" t="n">
        <f aca="false">C872</f>
        <v>38511</v>
      </c>
      <c r="CM872" s="13" t="n">
        <f aca="false">CN872/CN871-1</f>
        <v>-0.00183134937151419</v>
      </c>
      <c r="CN872" s="4" t="n">
        <v>119.91</v>
      </c>
      <c r="CO872" s="13" t="n">
        <f aca="false">CN872/CN867-1</f>
        <v>-0.00489626556016598</v>
      </c>
      <c r="CY872" s="4" t="n">
        <v>120.43</v>
      </c>
      <c r="CZ872" s="4" t="n">
        <v>119.91</v>
      </c>
      <c r="DA872" s="33" t="n">
        <f aca="false">CZ872-CN872</f>
        <v>0</v>
      </c>
      <c r="DB872" s="16" t="n">
        <f aca="false">CZ872/CY872-1</f>
        <v>-0.00431786099809028</v>
      </c>
      <c r="DC872" s="15" t="n">
        <f aca="false">CY872/CZ871-1</f>
        <v>0.00249729459751946</v>
      </c>
      <c r="DD872" s="15" t="n">
        <f aca="false">CZ872/CZ871-1</f>
        <v>-0.00183134937151419</v>
      </c>
      <c r="DE872" s="34" t="str">
        <f aca="false">IF(CW872=0,"",-DC872*CS872)</f>
        <v/>
      </c>
      <c r="DY872" s="6"/>
      <c r="EB872" s="6" t="n">
        <f aca="false">CL872</f>
        <v>38511</v>
      </c>
      <c r="EC872" s="13" t="n">
        <f aca="false">SUM(CM870:CM872)</f>
        <v>-0.00199712155204546</v>
      </c>
    </row>
    <row r="873" customFormat="false" ht="15" hidden="false" customHeight="false" outlineLevel="0" collapsed="false">
      <c r="A873" s="0" t="n">
        <f aca="false">IF(FR873=1,CZ873,0)</f>
        <v>0</v>
      </c>
      <c r="C873" s="6" t="n">
        <v>38512</v>
      </c>
      <c r="D873" s="0" t="n">
        <f aca="false">IF(E873&gt;E872,1,)</f>
        <v>1</v>
      </c>
      <c r="E873" s="46" t="n">
        <v>117.0687</v>
      </c>
      <c r="F873" s="46" t="n">
        <v>118.5467</v>
      </c>
      <c r="G873" s="46" t="n">
        <v>117.6776</v>
      </c>
      <c r="H873" s="46" t="n">
        <v>118.345</v>
      </c>
      <c r="I873" s="46" t="n">
        <v>120.175</v>
      </c>
      <c r="J873" s="47" t="str">
        <f aca="false">IF(MIN(E873:I873)=E873,$E$2,IF(MIN(E873:I873)=F873,$F$2,IF(MIN(E873:I873)=G873,$G$2,IF(MIN(E873:I873)=H873,$H$2,IF(MIN(E873:I873)=I873,$I$2)))))</f>
        <v>200D</v>
      </c>
      <c r="K873" s="47" t="str">
        <f aca="false">IF(MAX(E873:I873)=E873,$E$2,IF(MAX(E873:I873)=F873,$F$2,IF(MAX(E873:I873)=G873,$G$2,IF(MAX(E873:I873)=H873,$H$2,IF(MAX(E873:I873)=I873,$I$2)))))</f>
        <v>10D</v>
      </c>
      <c r="L873" s="4" t="n">
        <f aca="false">IF(MAX(E873:I873)=H873,1,0)</f>
        <v>0</v>
      </c>
      <c r="M873" s="4" t="n">
        <f aca="false">IF(MAX(E873:I873)=I873,1,0)</f>
        <v>1</v>
      </c>
      <c r="O873" s="4" t="n">
        <f aca="false">IF(CN873&gt;E873,1,0)</f>
        <v>1</v>
      </c>
      <c r="P873" s="4" t="n">
        <f aca="false">IF(CN873&gt;F873,1,0)</f>
        <v>1</v>
      </c>
      <c r="Q873" s="4" t="n">
        <f aca="false">IF(CN873&gt;G873,1,0)</f>
        <v>1</v>
      </c>
      <c r="R873" s="4" t="n">
        <f aca="false">IF(CN873&gt;H873,1,0)</f>
        <v>1</v>
      </c>
      <c r="S873" s="4" t="n">
        <f aca="false">IF(CN873&gt;I873,1,0)</f>
        <v>1</v>
      </c>
      <c r="T873" s="25" t="n">
        <f aca="false">IF(AND(AND(R873=0,S873=0,Q873=0),OR(S872=1,S871=1,S870=1)),1,0)</f>
        <v>0</v>
      </c>
      <c r="U873" s="13" t="n">
        <f aca="false">SUM(CM872:CM873)</f>
        <v>0.00292221580236618</v>
      </c>
      <c r="AV873" s="0"/>
      <c r="AW873" s="55" t="n">
        <f aca="false">IF(EC873&gt;$AW$2,1,0)</f>
        <v>0</v>
      </c>
      <c r="AX873" s="0" t="n">
        <f aca="false">IF(AND(I873&gt;G873,I872&lt;G872),1,IF(OR(AND(I873&gt;F873,I872&lt;F872),AND(I873&gt;E873,I872&lt;E872)),1,0))</f>
        <v>0</v>
      </c>
      <c r="AY873" s="0" t="n">
        <f aca="false">IF(K872="10D",1,0)</f>
        <v>1</v>
      </c>
      <c r="AZ873" s="0" t="n">
        <f aca="false">IF(AND(I873&gt;G873,I872&lt;G872,I873&gt;F873,I872&gt;F872,I873&gt;E873,I872&gt;E872),1,0)</f>
        <v>0</v>
      </c>
      <c r="BA873" s="56" t="n">
        <f aca="false">IF(G873&gt;H873,1,0)</f>
        <v>0</v>
      </c>
      <c r="BB873" s="56" t="n">
        <f aca="false">IF(I873&lt;F873,1,0)</f>
        <v>0</v>
      </c>
      <c r="BC873" s="0" t="n">
        <f aca="false">IF(AND(SUM(AW872:AX872)=2,AY873=1),1,IF(SUM(AX871:AX873)=0,0,IF(AND(OR(AW871=1,AX871=1),OR(AW872=1,AX872=1),AY873=1),1,IF(AND(SUM(AW873:AY873)=2,SUM(AW871:AX871)=2,AX871=1),1,0))))</f>
        <v>0</v>
      </c>
      <c r="BD873" s="57" t="str">
        <f aca="false">IF(BC873=0,"",IF(AND(BC873=1,AZ873=0,AZ872=0,AZ871=0),1,IF(AND(BC873=1,OR(AZ873=1,AZ872=1,AZ871)),IF(BA873=1,1,0))))</f>
        <v/>
      </c>
      <c r="BE873" s="50" t="str">
        <f aca="false">IF(AND(BD873=1,BD872=1),0,IF(BD873=1,SUM(CM874:CM912),""))</f>
        <v/>
      </c>
      <c r="BF873" s="20" t="str">
        <f aca="false">IF(AND(BB873=1,BB872=1,BE832&lt;&gt;0),"",IF(AND(BB872=0,BB873=1),BF872,IF(AND(BB873=1,BB872=1),BF872,IF(AND(BF872="",BE872="",OR(BD872=0,BD872="")),"",IF(AND(BF872="",BE833=0),"",IF(AND(BE833&lt;&gt;"",BF872=BE833),"",IF(AND(BD872=1,BE872&lt;&gt;0),CM873,IF(BF872&lt;&gt;0,BF872+CM873,IF(BF872="","")))))))))</f>
        <v/>
      </c>
      <c r="BI873" s="0"/>
      <c r="BU873" s="0"/>
      <c r="BZ873" s="49"/>
      <c r="CG873" s="13"/>
      <c r="CH873" s="40"/>
      <c r="CI873" s="13"/>
      <c r="CL873" s="6" t="n">
        <f aca="false">C873</f>
        <v>38512</v>
      </c>
      <c r="CM873" s="13" t="n">
        <f aca="false">CN873/CN872-1</f>
        <v>0.00475356517388037</v>
      </c>
      <c r="CN873" s="4" t="n">
        <v>120.48</v>
      </c>
      <c r="CO873" s="13" t="n">
        <f aca="false">CN873/CN868-1</f>
        <v>-0.00231864855912556</v>
      </c>
      <c r="CY873" s="4" t="n">
        <v>119.74</v>
      </c>
      <c r="CZ873" s="4" t="n">
        <v>120.48</v>
      </c>
      <c r="DA873" s="33" t="n">
        <f aca="false">CZ873-CN873</f>
        <v>0</v>
      </c>
      <c r="DB873" s="16" t="n">
        <f aca="false">CZ873/CY873-1</f>
        <v>0.00618005678971101</v>
      </c>
      <c r="DC873" s="15" t="n">
        <f aca="false">CY873/CZ872-1</f>
        <v>-0.0014177299641398</v>
      </c>
      <c r="DD873" s="15" t="n">
        <f aca="false">CZ873/CZ872-1</f>
        <v>0.00475356517388037</v>
      </c>
      <c r="DE873" s="34" t="str">
        <f aca="false">IF(CW873=0,"",-DC873*CS873)</f>
        <v/>
      </c>
      <c r="DY873" s="6"/>
      <c r="EB873" s="6" t="n">
        <f aca="false">CL873</f>
        <v>38512</v>
      </c>
      <c r="EC873" s="13" t="n">
        <f aca="false">SUM(CM871:CM873)</f>
        <v>0.00367196588567176</v>
      </c>
    </row>
    <row r="874" customFormat="false" ht="15" hidden="false" customHeight="false" outlineLevel="0" collapsed="false">
      <c r="A874" s="0" t="n">
        <f aca="false">IF(FR874=1,CZ874,0)</f>
        <v>0</v>
      </c>
      <c r="C874" s="6" t="n">
        <v>38513</v>
      </c>
      <c r="D874" s="0" t="n">
        <f aca="false">IF(E874&gt;E873,1,)</f>
        <v>1</v>
      </c>
      <c r="E874" s="46" t="n">
        <v>117.1142</v>
      </c>
      <c r="F874" s="46" t="n">
        <v>118.554</v>
      </c>
      <c r="G874" s="46" t="n">
        <v>117.7224</v>
      </c>
      <c r="H874" s="46" t="n">
        <v>118.545</v>
      </c>
      <c r="I874" s="46" t="n">
        <v>120.19</v>
      </c>
      <c r="J874" s="47" t="str">
        <f aca="false">IF(MIN(E874:I874)=E874,$E$2,IF(MIN(E874:I874)=F874,$F$2,IF(MIN(E874:I874)=G874,$G$2,IF(MIN(E874:I874)=H874,$H$2,IF(MIN(E874:I874)=I874,$I$2)))))</f>
        <v>200D</v>
      </c>
      <c r="K874" s="47" t="str">
        <f aca="false">IF(MAX(E874:I874)=E874,$E$2,IF(MAX(E874:I874)=F874,$F$2,IF(MAX(E874:I874)=G874,$G$2,IF(MAX(E874:I874)=H874,$H$2,IF(MAX(E874:I874)=I874,$I$2)))))</f>
        <v>10D</v>
      </c>
      <c r="L874" s="4" t="n">
        <f aca="false">IF(MAX(E874:I874)=H874,1,0)</f>
        <v>0</v>
      </c>
      <c r="M874" s="4" t="n">
        <f aca="false">IF(MAX(E874:I874)=I874,1,0)</f>
        <v>1</v>
      </c>
      <c r="O874" s="4" t="n">
        <f aca="false">IF(CN874&gt;E874,1,0)</f>
        <v>1</v>
      </c>
      <c r="P874" s="4" t="n">
        <f aca="false">IF(CN874&gt;F874,1,0)</f>
        <v>1</v>
      </c>
      <c r="Q874" s="4" t="n">
        <f aca="false">IF(CN874&gt;G874,1,0)</f>
        <v>1</v>
      </c>
      <c r="R874" s="4" t="n">
        <f aca="false">IF(CN874&gt;H874,1,0)</f>
        <v>1</v>
      </c>
      <c r="S874" s="4" t="n">
        <f aca="false">IF(CN874&gt;I874,1,0)</f>
        <v>1</v>
      </c>
      <c r="T874" s="25" t="n">
        <f aca="false">IF(AND(AND(R874=0,S874=0,Q874=0),OR(S873=1,S872=1,S871=1)),1,0)</f>
        <v>0</v>
      </c>
      <c r="U874" s="13" t="n">
        <f aca="false">SUM(CM873:CM874)</f>
        <v>0.00242952798928542</v>
      </c>
      <c r="AV874" s="0"/>
      <c r="AW874" s="55" t="n">
        <f aca="false">IF(EC874&gt;$AW$2,1,0)</f>
        <v>0</v>
      </c>
      <c r="AX874" s="0" t="n">
        <f aca="false">IF(AND(I874&gt;G874,I873&lt;G873),1,IF(OR(AND(I874&gt;F874,I873&lt;F873),AND(I874&gt;E874,I873&lt;E873)),1,0))</f>
        <v>0</v>
      </c>
      <c r="AY874" s="0" t="n">
        <f aca="false">IF(K873="10D",1,0)</f>
        <v>1</v>
      </c>
      <c r="AZ874" s="0" t="n">
        <f aca="false">IF(AND(I874&gt;G874,I873&lt;G873,I874&gt;F874,I873&gt;F873,I874&gt;E874,I873&gt;E873),1,0)</f>
        <v>0</v>
      </c>
      <c r="BA874" s="56" t="n">
        <f aca="false">IF(G874&gt;H874,1,0)</f>
        <v>0</v>
      </c>
      <c r="BB874" s="56" t="n">
        <f aca="false">IF(I874&lt;F874,1,0)</f>
        <v>0</v>
      </c>
      <c r="BC874" s="0" t="n">
        <f aca="false">IF(AND(SUM(AW873:AX873)=2,AY874=1),1,IF(SUM(AX872:AX874)=0,0,IF(AND(OR(AW872=1,AX872=1),OR(AW873=1,AX873=1),AY874=1),1,IF(AND(SUM(AW874:AY874)=2,SUM(AW872:AX872)=2,AX872=1),1,0))))</f>
        <v>0</v>
      </c>
      <c r="BD874" s="57" t="str">
        <f aca="false">IF(BC874=0,"",IF(AND(BC874=1,AZ874=0,AZ873=0,AZ872=0),1,IF(AND(BC874=1,OR(AZ874=1,AZ873=1,AZ872)),IF(BA874=1,1,0))))</f>
        <v/>
      </c>
      <c r="BE874" s="50" t="str">
        <f aca="false">IF(AND(BD874=1,BD873=1),0,IF(BD874=1,SUM(CM875:CM913),""))</f>
        <v/>
      </c>
      <c r="BF874" s="20" t="str">
        <f aca="false">IF(AND(BB874=1,BB873=1,BE833&lt;&gt;0),"",IF(AND(BB873=0,BB874=1),BF873,IF(AND(BB874=1,BB873=1),BF873,IF(AND(BF873="",BE873="",OR(BD873=0,BD873="")),"",IF(AND(BF873="",BE834=0),"",IF(AND(BE834&lt;&gt;"",BF873=BE834),"",IF(AND(BD873=1,BE873&lt;&gt;0),CM874,IF(BF873&lt;&gt;0,BF873+CM874,IF(BF873="","")))))))))</f>
        <v/>
      </c>
      <c r="BI874" s="0"/>
      <c r="BU874" s="0"/>
      <c r="BZ874" s="49"/>
      <c r="CG874" s="13"/>
      <c r="CH874" s="40"/>
      <c r="CI874" s="13"/>
      <c r="CL874" s="6" t="n">
        <f aca="false">C874</f>
        <v>38513</v>
      </c>
      <c r="CM874" s="13" t="n">
        <f aca="false">CN874/CN873-1</f>
        <v>-0.00232403718459495</v>
      </c>
      <c r="CN874" s="4" t="n">
        <v>120.2</v>
      </c>
      <c r="CO874" s="13" t="n">
        <f aca="false">CN874/CN869-1</f>
        <v>0.000416146483562141</v>
      </c>
      <c r="CY874" s="4" t="n">
        <v>120.56</v>
      </c>
      <c r="CZ874" s="4" t="n">
        <v>120.2</v>
      </c>
      <c r="DA874" s="33" t="n">
        <f aca="false">CZ874-CN874</f>
        <v>0</v>
      </c>
      <c r="DB874" s="16" t="n">
        <f aca="false">CZ874/CY874-1</f>
        <v>-0.00298606502986065</v>
      </c>
      <c r="DC874" s="15" t="n">
        <f aca="false">CY874/CZ873-1</f>
        <v>0.000664010624169986</v>
      </c>
      <c r="DD874" s="15" t="n">
        <f aca="false">CZ874/CZ873-1</f>
        <v>-0.00232403718459495</v>
      </c>
      <c r="DE874" s="34" t="str">
        <f aca="false">IF(CW874=0,"",-DC874*CS874)</f>
        <v/>
      </c>
      <c r="DY874" s="6"/>
      <c r="EB874" s="6" t="n">
        <f aca="false">CL874</f>
        <v>38513</v>
      </c>
      <c r="EC874" s="13" t="n">
        <f aca="false">SUM(CM872:CM874)</f>
        <v>0.000598178617771228</v>
      </c>
    </row>
    <row r="875" customFormat="false" ht="15" hidden="false" customHeight="false" outlineLevel="0" collapsed="false">
      <c r="A875" s="0" t="n">
        <f aca="false">IF(FR875=1,CZ875,0)</f>
        <v>0</v>
      </c>
      <c r="C875" s="6" t="n">
        <v>38516</v>
      </c>
      <c r="D875" s="0" t="n">
        <f aca="false">IF(E875&gt;E874,1,)</f>
        <v>1</v>
      </c>
      <c r="E875" s="46" t="n">
        <v>117.1616</v>
      </c>
      <c r="F875" s="46" t="n">
        <v>118.5776</v>
      </c>
      <c r="G875" s="46" t="n">
        <v>117.7854</v>
      </c>
      <c r="H875" s="46" t="n">
        <v>118.706</v>
      </c>
      <c r="I875" s="46" t="n">
        <v>120.223</v>
      </c>
      <c r="J875" s="47" t="str">
        <f aca="false">IF(MIN(E875:I875)=E875,$E$2,IF(MIN(E875:I875)=F875,$F$2,IF(MIN(E875:I875)=G875,$G$2,IF(MIN(E875:I875)=H875,$H$2,IF(MIN(E875:I875)=I875,$I$2)))))</f>
        <v>200D</v>
      </c>
      <c r="K875" s="47" t="str">
        <f aca="false">IF(MAX(E875:I875)=E875,$E$2,IF(MAX(E875:I875)=F875,$F$2,IF(MAX(E875:I875)=G875,$G$2,IF(MAX(E875:I875)=H875,$H$2,IF(MAX(E875:I875)=I875,$I$2)))))</f>
        <v>10D</v>
      </c>
      <c r="L875" s="4" t="n">
        <f aca="false">IF(MAX(E875:I875)=H875,1,0)</f>
        <v>0</v>
      </c>
      <c r="M875" s="4" t="n">
        <f aca="false">IF(MAX(E875:I875)=I875,1,0)</f>
        <v>1</v>
      </c>
      <c r="O875" s="4" t="n">
        <f aca="false">IF(CN875&gt;E875,1,0)</f>
        <v>1</v>
      </c>
      <c r="P875" s="4" t="n">
        <f aca="false">IF(CN875&gt;F875,1,0)</f>
        <v>1</v>
      </c>
      <c r="Q875" s="4" t="n">
        <f aca="false">IF(CN875&gt;G875,1,0)</f>
        <v>1</v>
      </c>
      <c r="R875" s="4" t="n">
        <f aca="false">IF(CN875&gt;H875,1,0)</f>
        <v>1</v>
      </c>
      <c r="S875" s="4" t="n">
        <f aca="false">IF(CN875&gt;I875,1,0)</f>
        <v>1</v>
      </c>
      <c r="T875" s="25" t="n">
        <f aca="false">IF(AND(AND(R875=0,S875=0,Q875=0),OR(S874=1,S873=1,S872=1)),1,0)</f>
        <v>0</v>
      </c>
      <c r="U875" s="13" t="n">
        <f aca="false">SUM(CM874:CM875)</f>
        <v>0.000837360485954175</v>
      </c>
      <c r="AV875" s="0"/>
      <c r="AW875" s="55" t="n">
        <f aca="false">IF(EC875&gt;$AW$2,1,0)</f>
        <v>0</v>
      </c>
      <c r="AX875" s="0" t="n">
        <f aca="false">IF(AND(I875&gt;G875,I874&lt;G874),1,IF(OR(AND(I875&gt;F875,I874&lt;F874),AND(I875&gt;E875,I874&lt;E874)),1,0))</f>
        <v>0</v>
      </c>
      <c r="AY875" s="0" t="n">
        <f aca="false">IF(K874="10D",1,0)</f>
        <v>1</v>
      </c>
      <c r="AZ875" s="0" t="n">
        <f aca="false">IF(AND(I875&gt;G875,I874&lt;G874,I875&gt;F875,I874&gt;F874,I875&gt;E875,I874&gt;E874),1,0)</f>
        <v>0</v>
      </c>
      <c r="BA875" s="56" t="n">
        <f aca="false">IF(G875&gt;H875,1,0)</f>
        <v>0</v>
      </c>
      <c r="BB875" s="56" t="n">
        <f aca="false">IF(I875&lt;F875,1,0)</f>
        <v>0</v>
      </c>
      <c r="BC875" s="0" t="n">
        <f aca="false">IF(AND(SUM(AW874:AX874)=2,AY875=1),1,IF(SUM(AX873:AX875)=0,0,IF(AND(OR(AW873=1,AX873=1),OR(AW874=1,AX874=1),AY875=1),1,IF(AND(SUM(AW875:AY875)=2,SUM(AW873:AX873)=2,AX873=1),1,0))))</f>
        <v>0</v>
      </c>
      <c r="BD875" s="57" t="str">
        <f aca="false">IF(BC875=0,"",IF(AND(BC875=1,AZ875=0,AZ874=0,AZ873=0),1,IF(AND(BC875=1,OR(AZ875=1,AZ874=1,AZ873)),IF(BA875=1,1,0))))</f>
        <v/>
      </c>
      <c r="BE875" s="50" t="str">
        <f aca="false">IF(AND(BD875=1,BD874=1),0,IF(BD875=1,SUM(CM876:CM914),""))</f>
        <v/>
      </c>
      <c r="BF875" s="20" t="str">
        <f aca="false">IF(AND(BB875=1,BB874=1,BE834&lt;&gt;0),"",IF(AND(BB874=0,BB875=1),BF874,IF(AND(BB875=1,BB874=1),BF874,IF(AND(BF874="",BE874="",OR(BD874=0,BD874="")),"",IF(AND(BF874="",BE835=0),"",IF(AND(BE835&lt;&gt;"",BF874=BE835),"",IF(AND(BD874=1,BE874&lt;&gt;0),CM875,IF(BF874&lt;&gt;0,BF874+CM875,IF(BF874="","")))))))))</f>
        <v/>
      </c>
      <c r="BI875" s="0"/>
      <c r="BU875" s="0"/>
      <c r="BZ875" s="49"/>
      <c r="CG875" s="13"/>
      <c r="CH875" s="40"/>
      <c r="CI875" s="13"/>
      <c r="CL875" s="6" t="n">
        <f aca="false">C875</f>
        <v>38516</v>
      </c>
      <c r="CM875" s="13" t="n">
        <f aca="false">CN875/CN874-1</f>
        <v>0.00316139767054913</v>
      </c>
      <c r="CN875" s="4" t="n">
        <v>120.58</v>
      </c>
      <c r="CO875" s="13" t="n">
        <f aca="false">CN875/CN870-1</f>
        <v>0.00449850049983325</v>
      </c>
      <c r="CY875" s="4" t="n">
        <v>119.94</v>
      </c>
      <c r="CZ875" s="4" t="n">
        <v>120.58</v>
      </c>
      <c r="DA875" s="33" t="n">
        <f aca="false">CZ875-CN875</f>
        <v>0</v>
      </c>
      <c r="DB875" s="16" t="n">
        <f aca="false">CZ875/CY875-1</f>
        <v>0.00533600133400025</v>
      </c>
      <c r="DC875" s="15" t="n">
        <f aca="false">CY875/CZ874-1</f>
        <v>-0.00216306156405999</v>
      </c>
      <c r="DD875" s="15" t="n">
        <f aca="false">CZ875/CZ874-1</f>
        <v>0.00316139767054913</v>
      </c>
      <c r="DE875" s="34" t="str">
        <f aca="false">IF(CW875=0,"",-DC875*CS875)</f>
        <v/>
      </c>
      <c r="DY875" s="6"/>
      <c r="EB875" s="6" t="n">
        <f aca="false">CL875</f>
        <v>38516</v>
      </c>
      <c r="EC875" s="13" t="n">
        <f aca="false">SUM(CM873:CM875)</f>
        <v>0.00559092565983455</v>
      </c>
    </row>
    <row r="876" customFormat="false" ht="15" hidden="false" customHeight="false" outlineLevel="0" collapsed="false">
      <c r="A876" s="0" t="n">
        <f aca="false">IF(FR876=1,CZ876,0)</f>
        <v>0</v>
      </c>
      <c r="C876" s="6" t="n">
        <v>38517</v>
      </c>
      <c r="D876" s="0" t="n">
        <f aca="false">IF(E876&gt;E875,1,)</f>
        <v>1</v>
      </c>
      <c r="E876" s="46" t="n">
        <v>117.2087</v>
      </c>
      <c r="F876" s="46" t="n">
        <v>118.6112</v>
      </c>
      <c r="G876" s="46" t="n">
        <v>117.85</v>
      </c>
      <c r="H876" s="46" t="n">
        <v>118.8547</v>
      </c>
      <c r="I876" s="46" t="n">
        <v>120.361</v>
      </c>
      <c r="J876" s="47" t="str">
        <f aca="false">IF(MIN(E876:I876)=E876,$E$2,IF(MIN(E876:I876)=F876,$F$2,IF(MIN(E876:I876)=G876,$G$2,IF(MIN(E876:I876)=H876,$H$2,IF(MIN(E876:I876)=I876,$I$2)))))</f>
        <v>200D</v>
      </c>
      <c r="K876" s="47" t="str">
        <f aca="false">IF(MAX(E876:I876)=E876,$E$2,IF(MAX(E876:I876)=F876,$F$2,IF(MAX(E876:I876)=G876,$G$2,IF(MAX(E876:I876)=H876,$H$2,IF(MAX(E876:I876)=I876,$I$2)))))</f>
        <v>10D</v>
      </c>
      <c r="L876" s="4" t="n">
        <f aca="false">IF(MAX(E876:I876)=H876,1,0)</f>
        <v>0</v>
      </c>
      <c r="M876" s="4" t="n">
        <f aca="false">IF(MAX(E876:I876)=I876,1,0)</f>
        <v>1</v>
      </c>
      <c r="O876" s="4" t="n">
        <f aca="false">IF(CN876&gt;E876,1,0)</f>
        <v>1</v>
      </c>
      <c r="P876" s="4" t="n">
        <f aca="false">IF(CN876&gt;F876,1,0)</f>
        <v>1</v>
      </c>
      <c r="Q876" s="4" t="n">
        <f aca="false">IF(CN876&gt;G876,1,0)</f>
        <v>1</v>
      </c>
      <c r="R876" s="4" t="n">
        <f aca="false">IF(CN876&gt;H876,1,0)</f>
        <v>1</v>
      </c>
      <c r="S876" s="4" t="n">
        <f aca="false">IF(CN876&gt;I876,1,0)</f>
        <v>1</v>
      </c>
      <c r="T876" s="25" t="n">
        <f aca="false">IF(AND(AND(R876=0,S876=0,Q876=0),OR(S875=1,S874=1,S873=1)),1,0)</f>
        <v>0</v>
      </c>
      <c r="U876" s="13" t="n">
        <f aca="false">SUM(CM875:CM876)</f>
        <v>0.00548350747316984</v>
      </c>
      <c r="AV876" s="0"/>
      <c r="AW876" s="55" t="n">
        <f aca="false">IF(EC876&gt;$AW$2,1,0)</f>
        <v>0</v>
      </c>
      <c r="AX876" s="0" t="n">
        <f aca="false">IF(AND(I876&gt;G876,I875&lt;G875),1,IF(OR(AND(I876&gt;F876,I875&lt;F875),AND(I876&gt;E876,I875&lt;E875)),1,0))</f>
        <v>0</v>
      </c>
      <c r="AY876" s="0" t="n">
        <f aca="false">IF(K875="10D",1,0)</f>
        <v>1</v>
      </c>
      <c r="AZ876" s="0" t="n">
        <f aca="false">IF(AND(I876&gt;G876,I875&lt;G875,I876&gt;F876,I875&gt;F875,I876&gt;E876,I875&gt;E875),1,0)</f>
        <v>0</v>
      </c>
      <c r="BA876" s="56" t="n">
        <f aca="false">IF(G876&gt;H876,1,0)</f>
        <v>0</v>
      </c>
      <c r="BB876" s="56" t="n">
        <f aca="false">IF(I876&lt;F876,1,0)</f>
        <v>0</v>
      </c>
      <c r="BC876" s="0" t="n">
        <f aca="false">IF(AND(SUM(AW875:AX875)=2,AY876=1),1,IF(SUM(AX874:AX876)=0,0,IF(AND(OR(AW874=1,AX874=1),OR(AW875=1,AX875=1),AY876=1),1,IF(AND(SUM(AW876:AY876)=2,SUM(AW874:AX874)=2,AX874=1),1,0))))</f>
        <v>0</v>
      </c>
      <c r="BD876" s="57" t="str">
        <f aca="false">IF(BC876=0,"",IF(AND(BC876=1,AZ876=0,AZ875=0,AZ874=0),1,IF(AND(BC876=1,OR(AZ876=1,AZ875=1,AZ874)),IF(BA876=1,1,0))))</f>
        <v/>
      </c>
      <c r="BE876" s="50" t="str">
        <f aca="false">IF(AND(BD876=1,BD875=1),0,IF(BD876=1,SUM(CM877:CM915),""))</f>
        <v/>
      </c>
      <c r="BF876" s="20" t="str">
        <f aca="false">IF(AND(BB876=1,BB875=1,BE835&lt;&gt;0),"",IF(AND(BB875=0,BB876=1),BF875,IF(AND(BB876=1,BB875=1),BF875,IF(AND(BF875="",BE875="",OR(BD875=0,BD875="")),"",IF(AND(BF875="",BE836=0),"",IF(AND(BE836&lt;&gt;"",BF875=BE836),"",IF(AND(BD875=1,BE875&lt;&gt;0),CM876,IF(BF875&lt;&gt;0,BF875+CM876,IF(BF875="","")))))))))</f>
        <v/>
      </c>
      <c r="BI876" s="0"/>
      <c r="BU876" s="0"/>
      <c r="BZ876" s="49"/>
      <c r="CG876" s="13"/>
      <c r="CH876" s="40"/>
      <c r="CI876" s="13"/>
      <c r="CL876" s="6" t="n">
        <f aca="false">C876</f>
        <v>38517</v>
      </c>
      <c r="CM876" s="13" t="n">
        <f aca="false">CN876/CN875-1</f>
        <v>0.00232210980262071</v>
      </c>
      <c r="CN876" s="4" t="n">
        <v>120.86</v>
      </c>
      <c r="CO876" s="13" t="n">
        <f aca="false">CN876/CN871-1</f>
        <v>0.00607675018729714</v>
      </c>
      <c r="CY876" s="4" t="n">
        <v>120.45</v>
      </c>
      <c r="CZ876" s="4" t="n">
        <v>120.86</v>
      </c>
      <c r="DA876" s="33" t="n">
        <f aca="false">CZ876-CN876</f>
        <v>0</v>
      </c>
      <c r="DB876" s="16" t="n">
        <f aca="false">CZ876/CY876-1</f>
        <v>0.00340390203403906</v>
      </c>
      <c r="DC876" s="15" t="n">
        <f aca="false">CY876/CZ875-1</f>
        <v>-0.00107812240835958</v>
      </c>
      <c r="DD876" s="15" t="n">
        <f aca="false">CZ876/CZ875-1</f>
        <v>0.00232210980262071</v>
      </c>
      <c r="DE876" s="34" t="str">
        <f aca="false">IF(CW876=0,"",-DC876*CS876)</f>
        <v/>
      </c>
      <c r="DY876" s="6"/>
      <c r="EB876" s="6" t="n">
        <f aca="false">CL876</f>
        <v>38517</v>
      </c>
      <c r="EC876" s="13" t="n">
        <f aca="false">SUM(CM874:CM876)</f>
        <v>0.00315947028857488</v>
      </c>
    </row>
    <row r="877" customFormat="false" ht="15" hidden="false" customHeight="false" outlineLevel="0" collapsed="false">
      <c r="A877" s="0" t="n">
        <f aca="false">IF(FR877=1,CZ877,0)</f>
        <v>0</v>
      </c>
      <c r="C877" s="6" t="n">
        <v>38518</v>
      </c>
      <c r="D877" s="0" t="n">
        <f aca="false">IF(E877&gt;E876,1,)</f>
        <v>1</v>
      </c>
      <c r="E877" s="46" t="n">
        <v>117.2615</v>
      </c>
      <c r="F877" s="46" t="n">
        <v>118.6543</v>
      </c>
      <c r="G877" s="46" t="n">
        <v>117.908</v>
      </c>
      <c r="H877" s="46" t="n">
        <v>119.0043</v>
      </c>
      <c r="I877" s="46" t="n">
        <v>120.42</v>
      </c>
      <c r="J877" s="47" t="str">
        <f aca="false">IF(MIN(E877:I877)=E877,$E$2,IF(MIN(E877:I877)=F877,$F$2,IF(MIN(E877:I877)=G877,$G$2,IF(MIN(E877:I877)=H877,$H$2,IF(MIN(E877:I877)=I877,$I$2)))))</f>
        <v>200D</v>
      </c>
      <c r="K877" s="47" t="str">
        <f aca="false">IF(MAX(E877:I877)=E877,$E$2,IF(MAX(E877:I877)=F877,$F$2,IF(MAX(E877:I877)=G877,$G$2,IF(MAX(E877:I877)=H877,$H$2,IF(MAX(E877:I877)=I877,$I$2)))))</f>
        <v>10D</v>
      </c>
      <c r="L877" s="4" t="n">
        <f aca="false">IF(MAX(E877:I877)=H877,1,0)</f>
        <v>0</v>
      </c>
      <c r="M877" s="4" t="n">
        <f aca="false">IF(MAX(E877:I877)=I877,1,0)</f>
        <v>1</v>
      </c>
      <c r="O877" s="4" t="n">
        <f aca="false">IF(CN877&gt;E877,1,0)</f>
        <v>1</v>
      </c>
      <c r="P877" s="4" t="n">
        <f aca="false">IF(CN877&gt;F877,1,0)</f>
        <v>1</v>
      </c>
      <c r="Q877" s="4" t="n">
        <f aca="false">IF(CN877&gt;G877,1,0)</f>
        <v>1</v>
      </c>
      <c r="R877" s="4" t="n">
        <f aca="false">IF(CN877&gt;H877,1,0)</f>
        <v>1</v>
      </c>
      <c r="S877" s="4" t="n">
        <f aca="false">IF(CN877&gt;I877,1,0)</f>
        <v>1</v>
      </c>
      <c r="T877" s="25" t="n">
        <f aca="false">IF(AND(AND(R877=0,S877=0,Q877=0),OR(S876=1,S875=1,S874=1)),1,0)</f>
        <v>0</v>
      </c>
      <c r="U877" s="13" t="n">
        <f aca="false">SUM(CM876:CM877)</f>
        <v>0.00422513809982417</v>
      </c>
      <c r="AV877" s="0"/>
      <c r="AW877" s="55" t="n">
        <f aca="false">IF(EC877&gt;$AW$2,1,0)</f>
        <v>0</v>
      </c>
      <c r="AX877" s="0" t="n">
        <f aca="false">IF(AND(I877&gt;G877,I876&lt;G876),1,IF(OR(AND(I877&gt;F877,I876&lt;F876),AND(I877&gt;E877,I876&lt;E876)),1,0))</f>
        <v>0</v>
      </c>
      <c r="AY877" s="0" t="n">
        <f aca="false">IF(K876="10D",1,0)</f>
        <v>1</v>
      </c>
      <c r="AZ877" s="0" t="n">
        <f aca="false">IF(AND(I877&gt;G877,I876&lt;G876,I877&gt;F877,I876&gt;F876,I877&gt;E877,I876&gt;E876),1,0)</f>
        <v>0</v>
      </c>
      <c r="BA877" s="56" t="n">
        <f aca="false">IF(G877&gt;H877,1,0)</f>
        <v>0</v>
      </c>
      <c r="BB877" s="56" t="n">
        <f aca="false">IF(I877&lt;F877,1,0)</f>
        <v>0</v>
      </c>
      <c r="BC877" s="0" t="n">
        <f aca="false">IF(AND(SUM(AW876:AX876)=2,AY877=1),1,IF(SUM(AX875:AX877)=0,0,IF(AND(OR(AW875=1,AX875=1),OR(AW876=1,AX876=1),AY877=1),1,IF(AND(SUM(AW877:AY877)=2,SUM(AW875:AX875)=2,AX875=1),1,0))))</f>
        <v>0</v>
      </c>
      <c r="BD877" s="57" t="str">
        <f aca="false">IF(BC877=0,"",IF(AND(BC877=1,AZ877=0,AZ876=0,AZ875=0),1,IF(AND(BC877=1,OR(AZ877=1,AZ876=1,AZ875)),IF(BA877=1,1,0))))</f>
        <v/>
      </c>
      <c r="BE877" s="50" t="str">
        <f aca="false">IF(AND(BD877=1,BD876=1),0,IF(BD877=1,SUM(CM878:CM916),""))</f>
        <v/>
      </c>
      <c r="BF877" s="20" t="str">
        <f aca="false">IF(AND(BB877=1,BB876=1,BE836&lt;&gt;0),"",IF(AND(BB876=0,BB877=1),BF876,IF(AND(BB877=1,BB876=1),BF876,IF(AND(BF876="",BE876="",OR(BD876=0,BD876="")),"",IF(AND(BF876="",BE837=0),"",IF(AND(BE837&lt;&gt;"",BF876=BE837),"",IF(AND(BD876=1,BE876&lt;&gt;0),CM877,IF(BF876&lt;&gt;0,BF876+CM877,IF(BF876="","")))))))))</f>
        <v/>
      </c>
      <c r="BI877" s="0"/>
      <c r="BU877" s="0"/>
      <c r="BZ877" s="49"/>
      <c r="CG877" s="13"/>
      <c r="CH877" s="40"/>
      <c r="CI877" s="13"/>
      <c r="CL877" s="6" t="n">
        <f aca="false">C877</f>
        <v>38518</v>
      </c>
      <c r="CM877" s="13" t="n">
        <f aca="false">CN877/CN876-1</f>
        <v>0.00190302829720346</v>
      </c>
      <c r="CN877" s="4" t="n">
        <v>121.09</v>
      </c>
      <c r="CO877" s="13" t="n">
        <f aca="false">CN877/CN872-1</f>
        <v>0.00984071386873486</v>
      </c>
      <c r="CY877" s="4" t="n">
        <v>121.16</v>
      </c>
      <c r="CZ877" s="4" t="n">
        <v>121.09</v>
      </c>
      <c r="DA877" s="33" t="n">
        <f aca="false">CZ877-CN877</f>
        <v>0</v>
      </c>
      <c r="DB877" s="16" t="n">
        <f aca="false">CZ877/CY877-1</f>
        <v>-0.000577748431825675</v>
      </c>
      <c r="DC877" s="15" t="n">
        <f aca="false">CY877/CZ876-1</f>
        <v>0.00248221082243916</v>
      </c>
      <c r="DD877" s="15" t="n">
        <f aca="false">CZ877/CZ876-1</f>
        <v>0.00190302829720346</v>
      </c>
      <c r="DE877" s="34" t="str">
        <f aca="false">IF(CW877=0,"",-DC877*CS877)</f>
        <v/>
      </c>
      <c r="DY877" s="6"/>
      <c r="EB877" s="6" t="n">
        <f aca="false">CL877</f>
        <v>38518</v>
      </c>
      <c r="EC877" s="13" t="n">
        <f aca="false">SUM(CM875:CM877)</f>
        <v>0.00738653577037329</v>
      </c>
    </row>
    <row r="878" customFormat="false" ht="15" hidden="false" customHeight="false" outlineLevel="0" collapsed="false">
      <c r="A878" s="0" t="n">
        <f aca="false">IF(FR878=1,CZ878,0)</f>
        <v>0</v>
      </c>
      <c r="C878" s="6" t="n">
        <v>38519</v>
      </c>
      <c r="D878" s="0" t="n">
        <f aca="false">IF(E878&gt;E877,1,)</f>
        <v>1</v>
      </c>
      <c r="E878" s="46" t="n">
        <v>117.3129</v>
      </c>
      <c r="F878" s="46" t="n">
        <v>118.7028</v>
      </c>
      <c r="G878" s="46" t="n">
        <v>117.964</v>
      </c>
      <c r="H878" s="46" t="n">
        <v>119.1343</v>
      </c>
      <c r="I878" s="46" t="n">
        <v>120.484</v>
      </c>
      <c r="J878" s="47" t="str">
        <f aca="false">IF(MIN(E878:I878)=E878,$E$2,IF(MIN(E878:I878)=F878,$F$2,IF(MIN(E878:I878)=G878,$G$2,IF(MIN(E878:I878)=H878,$H$2,IF(MIN(E878:I878)=I878,$I$2)))))</f>
        <v>200D</v>
      </c>
      <c r="K878" s="47" t="str">
        <f aca="false">IF(MAX(E878:I878)=E878,$E$2,IF(MAX(E878:I878)=F878,$F$2,IF(MAX(E878:I878)=G878,$G$2,IF(MAX(E878:I878)=H878,$H$2,IF(MAX(E878:I878)=I878,$I$2)))))</f>
        <v>10D</v>
      </c>
      <c r="L878" s="4" t="n">
        <f aca="false">IF(MAX(E878:I878)=H878,1,0)</f>
        <v>0</v>
      </c>
      <c r="M878" s="4" t="n">
        <f aca="false">IF(MAX(E878:I878)=I878,1,0)</f>
        <v>1</v>
      </c>
      <c r="O878" s="4" t="n">
        <f aca="false">IF(CN878&gt;E878,1,0)</f>
        <v>1</v>
      </c>
      <c r="P878" s="4" t="n">
        <f aca="false">IF(CN878&gt;F878,1,0)</f>
        <v>1</v>
      </c>
      <c r="Q878" s="4" t="n">
        <f aca="false">IF(CN878&gt;G878,1,0)</f>
        <v>1</v>
      </c>
      <c r="R878" s="4" t="n">
        <f aca="false">IF(CN878&gt;H878,1,0)</f>
        <v>1</v>
      </c>
      <c r="S878" s="4" t="n">
        <f aca="false">IF(CN878&gt;I878,1,0)</f>
        <v>1</v>
      </c>
      <c r="T878" s="25" t="n">
        <f aca="false">IF(AND(AND(R878=0,S878=0,Q878=0),OR(S877=1,S876=1,S875=1)),1,0)</f>
        <v>0</v>
      </c>
      <c r="U878" s="13" t="n">
        <f aca="false">SUM(CM877:CM878)</f>
        <v>0.00446310757707802</v>
      </c>
      <c r="AV878" s="0"/>
      <c r="AW878" s="55" t="n">
        <f aca="false">IF(EC878&gt;$AW$2,1,0)</f>
        <v>0</v>
      </c>
      <c r="AX878" s="0" t="n">
        <f aca="false">IF(AND(I878&gt;G878,I877&lt;G877),1,IF(OR(AND(I878&gt;F878,I877&lt;F877),AND(I878&gt;E878,I877&lt;E877)),1,0))</f>
        <v>0</v>
      </c>
      <c r="AY878" s="0" t="n">
        <f aca="false">IF(K877="10D",1,0)</f>
        <v>1</v>
      </c>
      <c r="AZ878" s="0" t="n">
        <f aca="false">IF(AND(I878&gt;G878,I877&lt;G877,I878&gt;F878,I877&gt;F877,I878&gt;E878,I877&gt;E877),1,0)</f>
        <v>0</v>
      </c>
      <c r="BA878" s="56" t="n">
        <f aca="false">IF(G878&gt;H878,1,0)</f>
        <v>0</v>
      </c>
      <c r="BB878" s="56" t="n">
        <f aca="false">IF(I878&lt;F878,1,0)</f>
        <v>0</v>
      </c>
      <c r="BC878" s="0" t="n">
        <f aca="false">IF(AND(SUM(AW877:AX877)=2,AY878=1),1,IF(SUM(AX876:AX878)=0,0,IF(AND(OR(AW876=1,AX876=1),OR(AW877=1,AX877=1),AY878=1),1,IF(AND(SUM(AW878:AY878)=2,SUM(AW876:AX876)=2,AX876=1),1,0))))</f>
        <v>0</v>
      </c>
      <c r="BD878" s="57" t="str">
        <f aca="false">IF(BC878=0,"",IF(AND(BC878=1,AZ878=0,AZ877=0,AZ876=0),1,IF(AND(BC878=1,OR(AZ878=1,AZ877=1,AZ876)),IF(BA878=1,1,0))))</f>
        <v/>
      </c>
      <c r="BE878" s="50" t="str">
        <f aca="false">IF(AND(BD878=1,BD877=1),0,IF(BD878=1,SUM(CM879:CM917),""))</f>
        <v/>
      </c>
      <c r="BF878" s="20" t="str">
        <f aca="false">IF(AND(BB878=1,BB877=1,BE837&lt;&gt;0),"",IF(AND(BB877=0,BB878=1),BF877,IF(AND(BB878=1,BB877=1),BF877,IF(AND(BF877="",BE877="",OR(BD877=0,BD877="")),"",IF(AND(BF877="",BE838=0),"",IF(AND(BE838&lt;&gt;"",BF877=BE838),"",IF(AND(BD877=1,BE877&lt;&gt;0),CM878,IF(BF877&lt;&gt;0,BF877+CM878,IF(BF877="","")))))))))</f>
        <v/>
      </c>
      <c r="BI878" s="0"/>
      <c r="BU878" s="0"/>
      <c r="BZ878" s="49"/>
      <c r="CG878" s="13"/>
      <c r="CH878" s="40"/>
      <c r="CI878" s="13"/>
      <c r="CL878" s="6" t="n">
        <f aca="false">C878</f>
        <v>38519</v>
      </c>
      <c r="CM878" s="13" t="n">
        <f aca="false">CN878/CN877-1</f>
        <v>0.00256007927987456</v>
      </c>
      <c r="CN878" s="4" t="n">
        <v>121.4</v>
      </c>
      <c r="CO878" s="13" t="n">
        <f aca="false">CN878/CN873-1</f>
        <v>0.00763612217795484</v>
      </c>
      <c r="CY878" s="4" t="n">
        <v>121.09</v>
      </c>
      <c r="CZ878" s="4" t="n">
        <v>121.4</v>
      </c>
      <c r="DA878" s="33" t="n">
        <f aca="false">CZ878-CN878</f>
        <v>0</v>
      </c>
      <c r="DB878" s="16" t="n">
        <f aca="false">CZ878/CY878-1</f>
        <v>0.00256007927987456</v>
      </c>
      <c r="DC878" s="15" t="n">
        <f aca="false">CY878/CZ877-1</f>
        <v>0</v>
      </c>
      <c r="DD878" s="15" t="n">
        <f aca="false">CZ878/CZ877-1</f>
        <v>0.00256007927987456</v>
      </c>
      <c r="DE878" s="34" t="str">
        <f aca="false">IF(CW878=0,"",-DC878*CS878)</f>
        <v/>
      </c>
      <c r="DY878" s="6"/>
      <c r="EB878" s="6" t="n">
        <f aca="false">CL878</f>
        <v>38519</v>
      </c>
      <c r="EC878" s="13" t="n">
        <f aca="false">SUM(CM876:CM878)</f>
        <v>0.00678521737969873</v>
      </c>
    </row>
    <row r="879" customFormat="false" ht="15" hidden="false" customHeight="false" outlineLevel="0" collapsed="false">
      <c r="A879" s="0" t="n">
        <f aca="false">IF(FR879=1,CZ879,0)</f>
        <v>0</v>
      </c>
      <c r="C879" s="6" t="n">
        <v>38520</v>
      </c>
      <c r="D879" s="0" t="n">
        <f aca="false">IF(E879&gt;E878,1,)</f>
        <v>1</v>
      </c>
      <c r="E879" s="46" t="n">
        <v>117.3631</v>
      </c>
      <c r="F879" s="46" t="n">
        <v>118.7476</v>
      </c>
      <c r="G879" s="46" t="n">
        <v>118.0064</v>
      </c>
      <c r="H879" s="46" t="n">
        <v>119.2643</v>
      </c>
      <c r="I879" s="46" t="n">
        <v>120.605</v>
      </c>
      <c r="J879" s="47" t="str">
        <f aca="false">IF(MIN(E879:I879)=E879,$E$2,IF(MIN(E879:I879)=F879,$F$2,IF(MIN(E879:I879)=G879,$G$2,IF(MIN(E879:I879)=H879,$H$2,IF(MIN(E879:I879)=I879,$I$2)))))</f>
        <v>200D</v>
      </c>
      <c r="K879" s="47" t="str">
        <f aca="false">IF(MAX(E879:I879)=E879,$E$2,IF(MAX(E879:I879)=F879,$F$2,IF(MAX(E879:I879)=G879,$G$2,IF(MAX(E879:I879)=H879,$H$2,IF(MAX(E879:I879)=I879,$I$2)))))</f>
        <v>10D</v>
      </c>
      <c r="L879" s="4" t="n">
        <f aca="false">IF(MAX(E879:I879)=H879,1,0)</f>
        <v>0</v>
      </c>
      <c r="M879" s="4" t="n">
        <f aca="false">IF(MAX(E879:I879)=I879,1,0)</f>
        <v>1</v>
      </c>
      <c r="O879" s="4" t="n">
        <f aca="false">IF(CN879&gt;E879,1,0)</f>
        <v>1</v>
      </c>
      <c r="P879" s="4" t="n">
        <f aca="false">IF(CN879&gt;F879,1,0)</f>
        <v>1</v>
      </c>
      <c r="Q879" s="4" t="n">
        <f aca="false">IF(CN879&gt;G879,1,0)</f>
        <v>1</v>
      </c>
      <c r="R879" s="4" t="n">
        <f aca="false">IF(CN879&gt;H879,1,0)</f>
        <v>1</v>
      </c>
      <c r="S879" s="4" t="n">
        <f aca="false">IF(CN879&gt;I879,1,0)</f>
        <v>1</v>
      </c>
      <c r="T879" s="25" t="n">
        <f aca="false">IF(AND(AND(R879=0,S879=0,Q879=0),OR(S878=1,S877=1,S876=1)),1,0)</f>
        <v>0</v>
      </c>
      <c r="U879" s="13" t="n">
        <f aca="false">SUM(CM878:CM879)</f>
        <v>0.00223058998827652</v>
      </c>
      <c r="AV879" s="0"/>
      <c r="AW879" s="55" t="n">
        <f aca="false">IF(EC879&gt;$AW$2,1,0)</f>
        <v>0</v>
      </c>
      <c r="AX879" s="0" t="n">
        <f aca="false">IF(AND(I879&gt;G879,I878&lt;G878),1,IF(OR(AND(I879&gt;F879,I878&lt;F878),AND(I879&gt;E879,I878&lt;E878)),1,0))</f>
        <v>0</v>
      </c>
      <c r="AY879" s="0" t="n">
        <f aca="false">IF(K878="10D",1,0)</f>
        <v>1</v>
      </c>
      <c r="AZ879" s="0" t="n">
        <f aca="false">IF(AND(I879&gt;G879,I878&lt;G878,I879&gt;F879,I878&gt;F878,I879&gt;E879,I878&gt;E878),1,0)</f>
        <v>0</v>
      </c>
      <c r="BA879" s="56" t="n">
        <f aca="false">IF(G879&gt;H879,1,0)</f>
        <v>0</v>
      </c>
      <c r="BB879" s="56" t="n">
        <f aca="false">IF(I879&lt;F879,1,0)</f>
        <v>0</v>
      </c>
      <c r="BC879" s="0" t="n">
        <f aca="false">IF(AND(SUM(AW878:AX878)=2,AY879=1),1,IF(SUM(AX877:AX879)=0,0,IF(AND(OR(AW877=1,AX877=1),OR(AW878=1,AX878=1),AY879=1),1,IF(AND(SUM(AW879:AY879)=2,SUM(AW877:AX877)=2,AX877=1),1,0))))</f>
        <v>0</v>
      </c>
      <c r="BD879" s="57" t="str">
        <f aca="false">IF(BC879=0,"",IF(AND(BC879=1,AZ879=0,AZ878=0,AZ877=0),1,IF(AND(BC879=1,OR(AZ879=1,AZ878=1,AZ877)),IF(BA879=1,1,0))))</f>
        <v/>
      </c>
      <c r="BE879" s="50" t="str">
        <f aca="false">IF(AND(BD879=1,BD878=1),0,IF(BD879=1,SUM(CM880:CM918),""))</f>
        <v/>
      </c>
      <c r="BF879" s="20" t="str">
        <f aca="false">IF(AND(BB879=1,BB878=1,BE838&lt;&gt;0),"",IF(AND(BB878=0,BB879=1),BF878,IF(AND(BB879=1,BB878=1),BF878,IF(AND(BF878="",BE878="",OR(BD878=0,BD878="")),"",IF(AND(BF878="",BE839=0),"",IF(AND(BE839&lt;&gt;"",BF878=BE839),"",IF(AND(BD878=1,BE878&lt;&gt;0),CM879,IF(BF878&lt;&gt;0,BF878+CM879,IF(BF878="","")))))))))</f>
        <v/>
      </c>
      <c r="BI879" s="0"/>
      <c r="BU879" s="0"/>
      <c r="BZ879" s="49"/>
      <c r="CG879" s="13"/>
      <c r="CH879" s="40"/>
      <c r="CI879" s="13"/>
      <c r="CL879" s="6" t="n">
        <f aca="false">C879</f>
        <v>38520</v>
      </c>
      <c r="CM879" s="13" t="n">
        <f aca="false">CN879/CN878-1</f>
        <v>-0.00032948929159804</v>
      </c>
      <c r="CN879" s="4" t="n">
        <v>121.36</v>
      </c>
      <c r="CO879" s="13" t="n">
        <f aca="false">CN879/CN874-1</f>
        <v>0.00965058236272887</v>
      </c>
      <c r="CY879" s="4" t="n">
        <v>121.54</v>
      </c>
      <c r="CZ879" s="4" t="n">
        <v>121.36</v>
      </c>
      <c r="DA879" s="33" t="n">
        <f aca="false">CZ879-CN879</f>
        <v>0</v>
      </c>
      <c r="DB879" s="16" t="n">
        <f aca="false">CZ879/CY879-1</f>
        <v>-0.0014809939114695</v>
      </c>
      <c r="DC879" s="15" t="n">
        <f aca="false">CY879/CZ878-1</f>
        <v>0.00115321252059308</v>
      </c>
      <c r="DD879" s="15" t="n">
        <f aca="false">CZ879/CZ878-1</f>
        <v>-0.00032948929159804</v>
      </c>
      <c r="DE879" s="34" t="str">
        <f aca="false">IF(CW879=0,"",-DC879*CS879)</f>
        <v/>
      </c>
      <c r="DY879" s="6"/>
      <c r="EB879" s="6" t="n">
        <f aca="false">CL879</f>
        <v>38520</v>
      </c>
      <c r="EC879" s="13" t="n">
        <f aca="false">SUM(CM877:CM879)</f>
        <v>0.00413361828547998</v>
      </c>
    </row>
    <row r="880" customFormat="false" ht="15" hidden="false" customHeight="false" outlineLevel="0" collapsed="false">
      <c r="A880" s="0" t="n">
        <f aca="false">IF(FR880=1,CZ880,0)</f>
        <v>0</v>
      </c>
      <c r="C880" s="6" t="n">
        <v>38523</v>
      </c>
      <c r="D880" s="0" t="n">
        <f aca="false">IF(E880&gt;E879,1,)</f>
        <v>1</v>
      </c>
      <c r="E880" s="46" t="n">
        <v>117.4072</v>
      </c>
      <c r="F880" s="46" t="n">
        <v>118.7893</v>
      </c>
      <c r="G880" s="46" t="n">
        <v>118.0744</v>
      </c>
      <c r="H880" s="46" t="n">
        <v>119.408</v>
      </c>
      <c r="I880" s="46" t="n">
        <v>120.741</v>
      </c>
      <c r="J880" s="47" t="str">
        <f aca="false">IF(MIN(E880:I880)=E880,$E$2,IF(MIN(E880:I880)=F880,$F$2,IF(MIN(E880:I880)=G880,$G$2,IF(MIN(E880:I880)=H880,$H$2,IF(MIN(E880:I880)=I880,$I$2)))))</f>
        <v>200D</v>
      </c>
      <c r="K880" s="47" t="str">
        <f aca="false">IF(MAX(E880:I880)=E880,$E$2,IF(MAX(E880:I880)=F880,$F$2,IF(MAX(E880:I880)=G880,$G$2,IF(MAX(E880:I880)=H880,$H$2,IF(MAX(E880:I880)=I880,$I$2)))))</f>
        <v>10D</v>
      </c>
      <c r="L880" s="4" t="n">
        <f aca="false">IF(MAX(E880:I880)=H880,1,0)</f>
        <v>0</v>
      </c>
      <c r="M880" s="4" t="n">
        <f aca="false">IF(MAX(E880:I880)=I880,1,0)</f>
        <v>1</v>
      </c>
      <c r="O880" s="4" t="n">
        <f aca="false">IF(CN880&gt;E880,1,0)</f>
        <v>1</v>
      </c>
      <c r="P880" s="4" t="n">
        <f aca="false">IF(CN880&gt;F880,1,0)</f>
        <v>1</v>
      </c>
      <c r="Q880" s="4" t="n">
        <f aca="false">IF(CN880&gt;G880,1,0)</f>
        <v>1</v>
      </c>
      <c r="R880" s="4" t="n">
        <f aca="false">IF(CN880&gt;H880,1,0)</f>
        <v>1</v>
      </c>
      <c r="S880" s="4" t="n">
        <f aca="false">IF(CN880&gt;I880,1,0)</f>
        <v>1</v>
      </c>
      <c r="T880" s="25" t="n">
        <f aca="false">IF(AND(AND(R880=0,S880=0,Q880=0),OR(S879=1,S878=1,S877=1)),1,0)</f>
        <v>0</v>
      </c>
      <c r="U880" s="13" t="n">
        <f aca="false">SUM(CM879:CM880)</f>
        <v>1.08598975478991E-007</v>
      </c>
      <c r="AV880" s="0"/>
      <c r="AW880" s="55" t="n">
        <f aca="false">IF(EC880&gt;$AW$2,1,0)</f>
        <v>0</v>
      </c>
      <c r="AX880" s="0" t="n">
        <f aca="false">IF(AND(I880&gt;G880,I879&lt;G879),1,IF(OR(AND(I880&gt;F880,I879&lt;F879),AND(I880&gt;E880,I879&lt;E879)),1,0))</f>
        <v>0</v>
      </c>
      <c r="AY880" s="0" t="n">
        <f aca="false">IF(K879="10D",1,0)</f>
        <v>1</v>
      </c>
      <c r="AZ880" s="0" t="n">
        <f aca="false">IF(AND(I880&gt;G880,I879&lt;G879,I880&gt;F880,I879&gt;F879,I880&gt;E880,I879&gt;E879),1,0)</f>
        <v>0</v>
      </c>
      <c r="BA880" s="56" t="n">
        <f aca="false">IF(G880&gt;H880,1,0)</f>
        <v>0</v>
      </c>
      <c r="BB880" s="56" t="n">
        <f aca="false">IF(I880&lt;F880,1,0)</f>
        <v>0</v>
      </c>
      <c r="BC880" s="0" t="n">
        <f aca="false">IF(AND(SUM(AW879:AX879)=2,AY880=1),1,IF(SUM(AX878:AX880)=0,0,IF(AND(OR(AW878=1,AX878=1),OR(AW879=1,AX879=1),AY880=1),1,IF(AND(SUM(AW880:AY880)=2,SUM(AW878:AX878)=2,AX878=1),1,0))))</f>
        <v>0</v>
      </c>
      <c r="BD880" s="57" t="str">
        <f aca="false">IF(BC880=0,"",IF(AND(BC880=1,AZ880=0,AZ879=0,AZ878=0),1,IF(AND(BC880=1,OR(AZ880=1,AZ879=1,AZ878)),IF(BA880=1,1,0))))</f>
        <v/>
      </c>
      <c r="BE880" s="50" t="str">
        <f aca="false">IF(AND(BD880=1,BD879=1),0,IF(BD880=1,SUM(CM881:CM919),""))</f>
        <v/>
      </c>
      <c r="BF880" s="20" t="str">
        <f aca="false">IF(AND(BB880=1,BB879=1,BE839&lt;&gt;0),"",IF(AND(BB879=0,BB880=1),BF879,IF(AND(BB880=1,BB879=1),BF879,IF(AND(BF879="",BE879="",OR(BD879=0,BD879="")),"",IF(AND(BF879="",BE840=0),"",IF(AND(BE840&lt;&gt;"",BF879=BE840),"",IF(AND(BD879=1,BE879&lt;&gt;0),CM880,IF(BF879&lt;&gt;0,BF879+CM880,IF(BF879="","")))))))))</f>
        <v/>
      </c>
      <c r="BI880" s="0"/>
      <c r="BU880" s="0"/>
      <c r="BZ880" s="49"/>
      <c r="CG880" s="13"/>
      <c r="CH880" s="40"/>
      <c r="CI880" s="13"/>
      <c r="CL880" s="6" t="n">
        <f aca="false">C880</f>
        <v>38523</v>
      </c>
      <c r="CM880" s="13" t="n">
        <f aca="false">CN880/CN879-1</f>
        <v>0.000329597890573519</v>
      </c>
      <c r="CN880" s="4" t="n">
        <v>121.4</v>
      </c>
      <c r="CO880" s="13" t="n">
        <f aca="false">CN880/CN875-1</f>
        <v>0.00680046442196058</v>
      </c>
      <c r="CY880" s="4" t="n">
        <v>121.08</v>
      </c>
      <c r="CZ880" s="4" t="n">
        <v>121.4</v>
      </c>
      <c r="DA880" s="33" t="n">
        <f aca="false">CZ880-CN880</f>
        <v>0</v>
      </c>
      <c r="DB880" s="16" t="n">
        <f aca="false">CZ880/CY880-1</f>
        <v>0.00264288074000674</v>
      </c>
      <c r="DC880" s="15" t="n">
        <f aca="false">CY880/CZ879-1</f>
        <v>-0.00230718523401452</v>
      </c>
      <c r="DD880" s="15" t="n">
        <f aca="false">CZ880/CZ879-1</f>
        <v>0.000329597890573519</v>
      </c>
      <c r="DE880" s="34" t="str">
        <f aca="false">IF(CW880=0,"",-DC880*CS880)</f>
        <v/>
      </c>
      <c r="DY880" s="6"/>
      <c r="EB880" s="6" t="n">
        <f aca="false">CL880</f>
        <v>38523</v>
      </c>
      <c r="EC880" s="13" t="n">
        <f aca="false">SUM(CM878:CM880)</f>
        <v>0.00256018787885004</v>
      </c>
    </row>
    <row r="881" customFormat="false" ht="15" hidden="false" customHeight="false" outlineLevel="0" collapsed="false">
      <c r="A881" s="0" t="n">
        <f aca="false">IF(FR881=1,CZ881,0)</f>
        <v>0</v>
      </c>
      <c r="C881" s="6" t="n">
        <v>38524</v>
      </c>
      <c r="D881" s="0" t="n">
        <f aca="false">IF(E881&gt;E880,1,)</f>
        <v>1</v>
      </c>
      <c r="E881" s="46" t="n">
        <v>117.454</v>
      </c>
      <c r="F881" s="46" t="n">
        <v>118.8297</v>
      </c>
      <c r="G881" s="46" t="n">
        <v>118.142</v>
      </c>
      <c r="H881" s="46" t="n">
        <v>119.5297</v>
      </c>
      <c r="I881" s="46" t="n">
        <v>120.875</v>
      </c>
      <c r="J881" s="47" t="str">
        <f aca="false">IF(MIN(E881:I881)=E881,$E$2,IF(MIN(E881:I881)=F881,$F$2,IF(MIN(E881:I881)=G881,$G$2,IF(MIN(E881:I881)=H881,$H$2,IF(MIN(E881:I881)=I881,$I$2)))))</f>
        <v>200D</v>
      </c>
      <c r="K881" s="47" t="str">
        <f aca="false">IF(MAX(E881:I881)=E881,$E$2,IF(MAX(E881:I881)=F881,$F$2,IF(MAX(E881:I881)=G881,$G$2,IF(MAX(E881:I881)=H881,$H$2,IF(MAX(E881:I881)=I881,$I$2)))))</f>
        <v>10D</v>
      </c>
      <c r="L881" s="4" t="n">
        <f aca="false">IF(MAX(E881:I881)=H881,1,0)</f>
        <v>0</v>
      </c>
      <c r="M881" s="4" t="n">
        <f aca="false">IF(MAX(E881:I881)=I881,1,0)</f>
        <v>1</v>
      </c>
      <c r="O881" s="4" t="n">
        <f aca="false">IF(CN881&gt;E881,1,0)</f>
        <v>1</v>
      </c>
      <c r="P881" s="4" t="n">
        <f aca="false">IF(CN881&gt;F881,1,0)</f>
        <v>1</v>
      </c>
      <c r="Q881" s="4" t="n">
        <f aca="false">IF(CN881&gt;G881,1,0)</f>
        <v>1</v>
      </c>
      <c r="R881" s="4" t="n">
        <f aca="false">IF(CN881&gt;H881,1,0)</f>
        <v>1</v>
      </c>
      <c r="S881" s="4" t="n">
        <f aca="false">IF(CN881&gt;I881,1,0)</f>
        <v>1</v>
      </c>
      <c r="T881" s="25" t="n">
        <f aca="false">IF(AND(AND(R881=0,S881=0,Q881=0),OR(S880=1,S879=1,S878=1)),1,0)</f>
        <v>0</v>
      </c>
      <c r="U881" s="13" t="n">
        <f aca="false">SUM(CM880:CM881)</f>
        <v>0.00090620415087006</v>
      </c>
      <c r="AV881" s="0"/>
      <c r="AW881" s="55" t="n">
        <f aca="false">IF(EC881&gt;$AW$2,1,0)</f>
        <v>0</v>
      </c>
      <c r="AX881" s="0" t="n">
        <f aca="false">IF(AND(I881&gt;G881,I880&lt;G880),1,IF(OR(AND(I881&gt;F881,I880&lt;F880),AND(I881&gt;E881,I880&lt;E880)),1,0))</f>
        <v>0</v>
      </c>
      <c r="AY881" s="0" t="n">
        <f aca="false">IF(K880="10D",1,0)</f>
        <v>1</v>
      </c>
      <c r="AZ881" s="0" t="n">
        <f aca="false">IF(AND(I881&gt;G881,I880&lt;G880,I881&gt;F881,I880&gt;F880,I881&gt;E881,I880&gt;E880),1,0)</f>
        <v>0</v>
      </c>
      <c r="BA881" s="56" t="n">
        <f aca="false">IF(G881&gt;H881,1,0)</f>
        <v>0</v>
      </c>
      <c r="BB881" s="56" t="n">
        <f aca="false">IF(I881&lt;F881,1,0)</f>
        <v>0</v>
      </c>
      <c r="BC881" s="0" t="n">
        <f aca="false">IF(AND(SUM(AW880:AX880)=2,AY881=1),1,IF(SUM(AX879:AX881)=0,0,IF(AND(OR(AW879=1,AX879=1),OR(AW880=1,AX880=1),AY881=1),1,IF(AND(SUM(AW881:AY881)=2,SUM(AW879:AX879)=2,AX879=1),1,0))))</f>
        <v>0</v>
      </c>
      <c r="BD881" s="57" t="str">
        <f aca="false">IF(BC881=0,"",IF(AND(BC881=1,AZ881=0,AZ880=0,AZ879=0),1,IF(AND(BC881=1,OR(AZ881=1,AZ880=1,AZ879)),IF(BA881=1,1,0))))</f>
        <v/>
      </c>
      <c r="BE881" s="50" t="str">
        <f aca="false">IF(AND(BD881=1,BD880=1),0,IF(BD881=1,SUM(CM882:CM920),""))</f>
        <v/>
      </c>
      <c r="BF881" s="20" t="str">
        <f aca="false">IF(AND(BB881=1,BB880=1,BE840&lt;&gt;0),"",IF(AND(BB880=0,BB881=1),BF880,IF(AND(BB881=1,BB880=1),BF880,IF(AND(BF880="",BE880="",OR(BD880=0,BD880="")),"",IF(AND(BF880="",BE841=0),"",IF(AND(BE841&lt;&gt;"",BF880=BE841),"",IF(AND(BD880=1,BE880&lt;&gt;0),CM881,IF(BF880&lt;&gt;0,BF880+CM881,IF(BF880="","")))))))))</f>
        <v/>
      </c>
      <c r="BI881" s="0"/>
      <c r="BU881" s="0"/>
      <c r="BZ881" s="49"/>
      <c r="CG881" s="13"/>
      <c r="CH881" s="40"/>
      <c r="CI881" s="13"/>
      <c r="CL881" s="6" t="n">
        <f aca="false">C881</f>
        <v>38524</v>
      </c>
      <c r="CM881" s="13" t="n">
        <f aca="false">CN881/CN880-1</f>
        <v>0.000576606260296542</v>
      </c>
      <c r="CN881" s="4" t="n">
        <v>121.47</v>
      </c>
      <c r="CO881" s="13" t="n">
        <f aca="false">CN881/CN876-1</f>
        <v>0.00504716200562627</v>
      </c>
      <c r="CY881" s="4" t="n">
        <v>121.5</v>
      </c>
      <c r="CZ881" s="4" t="n">
        <v>121.47</v>
      </c>
      <c r="DA881" s="33" t="n">
        <f aca="false">CZ881-CN881</f>
        <v>0</v>
      </c>
      <c r="DB881" s="16" t="n">
        <f aca="false">CZ881/CY881-1</f>
        <v>-0.000246913580246977</v>
      </c>
      <c r="DC881" s="15" t="n">
        <f aca="false">CY881/CZ880-1</f>
        <v>0.000823723228994933</v>
      </c>
      <c r="DD881" s="15" t="n">
        <f aca="false">CZ881/CZ880-1</f>
        <v>0.000576606260296542</v>
      </c>
      <c r="DE881" s="34" t="str">
        <f aca="false">IF(CW881=0,"",-DC881*CS881)</f>
        <v/>
      </c>
      <c r="DY881" s="6"/>
      <c r="EB881" s="6" t="n">
        <f aca="false">CL881</f>
        <v>38524</v>
      </c>
      <c r="EC881" s="13" t="n">
        <f aca="false">SUM(CM879:CM881)</f>
        <v>0.000576714859272021</v>
      </c>
    </row>
    <row r="882" customFormat="false" ht="15" hidden="false" customHeight="false" outlineLevel="0" collapsed="false">
      <c r="A882" s="0" t="n">
        <f aca="false">IF(FR882=1,CZ882,0)</f>
        <v>0</v>
      </c>
      <c r="C882" s="6" t="n">
        <v>38525</v>
      </c>
      <c r="D882" s="0" t="n">
        <f aca="false">IF(E882&gt;E881,1,)</f>
        <v>1</v>
      </c>
      <c r="E882" s="46" t="n">
        <v>117.4975</v>
      </c>
      <c r="F882" s="46" t="n">
        <v>118.8711</v>
      </c>
      <c r="G882" s="46" t="n">
        <v>118.1994</v>
      </c>
      <c r="H882" s="46" t="n">
        <v>119.6953</v>
      </c>
      <c r="I882" s="46" t="n">
        <v>121.041</v>
      </c>
      <c r="J882" s="47" t="str">
        <f aca="false">IF(MIN(E882:I882)=E882,$E$2,IF(MIN(E882:I882)=F882,$F$2,IF(MIN(E882:I882)=G882,$G$2,IF(MIN(E882:I882)=H882,$H$2,IF(MIN(E882:I882)=I882,$I$2)))))</f>
        <v>200D</v>
      </c>
      <c r="K882" s="47" t="str">
        <f aca="false">IF(MAX(E882:I882)=E882,$E$2,IF(MAX(E882:I882)=F882,$F$2,IF(MAX(E882:I882)=G882,$G$2,IF(MAX(E882:I882)=H882,$H$2,IF(MAX(E882:I882)=I882,$I$2)))))</f>
        <v>10D</v>
      </c>
      <c r="L882" s="4" t="n">
        <f aca="false">IF(MAX(E882:I882)=H882,1,0)</f>
        <v>0</v>
      </c>
      <c r="M882" s="4" t="n">
        <f aca="false">IF(MAX(E882:I882)=I882,1,0)</f>
        <v>1</v>
      </c>
      <c r="O882" s="4" t="n">
        <f aca="false">IF(CN882&gt;E882,1,0)</f>
        <v>1</v>
      </c>
      <c r="P882" s="4" t="n">
        <f aca="false">IF(CN882&gt;F882,1,0)</f>
        <v>1</v>
      </c>
      <c r="Q882" s="4" t="n">
        <f aca="false">IF(CN882&gt;G882,1,0)</f>
        <v>1</v>
      </c>
      <c r="R882" s="4" t="n">
        <f aca="false">IF(CN882&gt;H882,1,0)</f>
        <v>1</v>
      </c>
      <c r="S882" s="4" t="n">
        <f aca="false">IF(CN882&gt;I882,1,0)</f>
        <v>1</v>
      </c>
      <c r="T882" s="25" t="n">
        <f aca="false">IF(AND(AND(R882=0,S882=0,Q882=0),OR(S881=1,S880=1,S879=1)),1,0)</f>
        <v>0</v>
      </c>
      <c r="U882" s="13" t="n">
        <f aca="false">SUM(CM881:CM882)</f>
        <v>0.00139985479903038</v>
      </c>
      <c r="AV882" s="0"/>
      <c r="AW882" s="55" t="n">
        <f aca="false">IF(EC882&gt;$AW$2,1,0)</f>
        <v>0</v>
      </c>
      <c r="AX882" s="0" t="n">
        <f aca="false">IF(AND(I882&gt;G882,I881&lt;G881),1,IF(OR(AND(I882&gt;F882,I881&lt;F881),AND(I882&gt;E882,I881&lt;E881)),1,0))</f>
        <v>0</v>
      </c>
      <c r="AY882" s="0" t="n">
        <f aca="false">IF(K881="10D",1,0)</f>
        <v>1</v>
      </c>
      <c r="AZ882" s="0" t="n">
        <f aca="false">IF(AND(I882&gt;G882,I881&lt;G881,I882&gt;F882,I881&gt;F881,I882&gt;E882,I881&gt;E881),1,0)</f>
        <v>0</v>
      </c>
      <c r="BA882" s="56" t="n">
        <f aca="false">IF(G882&gt;H882,1,0)</f>
        <v>0</v>
      </c>
      <c r="BB882" s="56" t="n">
        <f aca="false">IF(I882&lt;F882,1,0)</f>
        <v>0</v>
      </c>
      <c r="BC882" s="0" t="n">
        <f aca="false">IF(AND(SUM(AW881:AX881)=2,AY882=1),1,IF(SUM(AX880:AX882)=0,0,IF(AND(OR(AW880=1,AX880=1),OR(AW881=1,AX881=1),AY882=1),1,IF(AND(SUM(AW882:AY882)=2,SUM(AW880:AX880)=2,AX880=1),1,0))))</f>
        <v>0</v>
      </c>
      <c r="BD882" s="57" t="str">
        <f aca="false">IF(BC882=0,"",IF(AND(BC882=1,AZ882=0,AZ881=0,AZ880=0),1,IF(AND(BC882=1,OR(AZ882=1,AZ881=1,AZ880)),IF(BA882=1,1,0))))</f>
        <v/>
      </c>
      <c r="BE882" s="50" t="str">
        <f aca="false">IF(AND(BD882=1,BD881=1),0,IF(BD882=1,SUM(CM883:CM921),""))</f>
        <v/>
      </c>
      <c r="BF882" s="20" t="str">
        <f aca="false">IF(AND(BB882=1,BB881=1,BE841&lt;&gt;0),"",IF(AND(BB881=0,BB882=1),BF881,IF(AND(BB882=1,BB881=1),BF881,IF(AND(BF881="",BE881="",OR(BD881=0,BD881="")),"",IF(AND(BF881="",BE842=0),"",IF(AND(BE842&lt;&gt;"",BF881=BE842),"",IF(AND(BD881=1,BE881&lt;&gt;0),CM882,IF(BF881&lt;&gt;0,BF881+CM882,IF(BF881="","")))))))))</f>
        <v/>
      </c>
      <c r="BI882" s="0"/>
      <c r="BU882" s="0"/>
      <c r="BZ882" s="49"/>
      <c r="CG882" s="13"/>
      <c r="CH882" s="40"/>
      <c r="CI882" s="13"/>
      <c r="CL882" s="6" t="n">
        <f aca="false">C882</f>
        <v>38525</v>
      </c>
      <c r="CM882" s="13" t="n">
        <f aca="false">CN882/CN881-1</f>
        <v>0.000823248538733834</v>
      </c>
      <c r="CN882" s="4" t="n">
        <v>121.57</v>
      </c>
      <c r="CO882" s="13" t="n">
        <f aca="false">CN882/CN877-1</f>
        <v>0.00396399372367662</v>
      </c>
      <c r="CY882" s="4" t="n">
        <v>121.68</v>
      </c>
      <c r="CZ882" s="4" t="n">
        <v>121.57</v>
      </c>
      <c r="DA882" s="33" t="n">
        <f aca="false">CZ882-CN882</f>
        <v>0</v>
      </c>
      <c r="DB882" s="16" t="n">
        <f aca="false">CZ882/CY882-1</f>
        <v>-0.00090401051939526</v>
      </c>
      <c r="DC882" s="15" t="n">
        <f aca="false">CY882/CZ881-1</f>
        <v>0.00172882193134116</v>
      </c>
      <c r="DD882" s="15" t="n">
        <f aca="false">CZ882/CZ881-1</f>
        <v>0.000823248538733834</v>
      </c>
      <c r="DE882" s="34" t="str">
        <f aca="false">IF(CW882=0,"",-DC882*CS882)</f>
        <v/>
      </c>
      <c r="DY882" s="6"/>
      <c r="EB882" s="6" t="n">
        <f aca="false">CL882</f>
        <v>38525</v>
      </c>
      <c r="EC882" s="13" t="n">
        <f aca="false">SUM(CM880:CM882)</f>
        <v>0.00172945268960389</v>
      </c>
    </row>
    <row r="883" customFormat="false" ht="15" hidden="false" customHeight="false" outlineLevel="0" collapsed="false">
      <c r="A883" s="0" t="n">
        <f aca="false">IF(FR883=1,CZ883,0)</f>
        <v>0</v>
      </c>
      <c r="C883" s="6" t="n">
        <v>38526</v>
      </c>
      <c r="D883" s="0" t="n">
        <f aca="false">IF(E883&gt;E882,1,)</f>
        <v>1</v>
      </c>
      <c r="E883" s="46" t="n">
        <v>117.5339</v>
      </c>
      <c r="F883" s="46" t="n">
        <v>118.8881</v>
      </c>
      <c r="G883" s="46" t="n">
        <v>118.2506</v>
      </c>
      <c r="H883" s="46" t="n">
        <v>119.7827</v>
      </c>
      <c r="I883" s="46" t="n">
        <v>120.979</v>
      </c>
      <c r="J883" s="47" t="str">
        <f aca="false">IF(MIN(E883:I883)=E883,$E$2,IF(MIN(E883:I883)=F883,$F$2,IF(MIN(E883:I883)=G883,$G$2,IF(MIN(E883:I883)=H883,$H$2,IF(MIN(E883:I883)=I883,$I$2)))))</f>
        <v>200D</v>
      </c>
      <c r="K883" s="47" t="str">
        <f aca="false">IF(MAX(E883:I883)=E883,$E$2,IF(MAX(E883:I883)=F883,$F$2,IF(MAX(E883:I883)=G883,$G$2,IF(MAX(E883:I883)=H883,$H$2,IF(MAX(E883:I883)=I883,$I$2)))))</f>
        <v>10D</v>
      </c>
      <c r="L883" s="4" t="n">
        <f aca="false">IF(MAX(E883:I883)=H883,1,0)</f>
        <v>0</v>
      </c>
      <c r="M883" s="4" t="n">
        <f aca="false">IF(MAX(E883:I883)=I883,1,0)</f>
        <v>1</v>
      </c>
      <c r="O883" s="4" t="n">
        <f aca="false">IF(CN883&gt;E883,1,0)</f>
        <v>1</v>
      </c>
      <c r="P883" s="4" t="n">
        <f aca="false">IF(CN883&gt;F883,1,0)</f>
        <v>1</v>
      </c>
      <c r="Q883" s="4" t="n">
        <f aca="false">IF(CN883&gt;G883,1,0)</f>
        <v>1</v>
      </c>
      <c r="R883" s="4" t="n">
        <f aca="false">IF(CN883&gt;H883,1,0)</f>
        <v>1</v>
      </c>
      <c r="S883" s="4" t="n">
        <f aca="false">IF(CN883&gt;I883,1,0)</f>
        <v>0</v>
      </c>
      <c r="T883" s="25" t="n">
        <f aca="false">IF(AND(AND(R883=0,S883=0,Q883=0),OR(S882=1,S881=1,S880=1)),1,0)</f>
        <v>0</v>
      </c>
      <c r="U883" s="13" t="n">
        <f aca="false">SUM(CM882:CM883)</f>
        <v>-0.0132427216841829</v>
      </c>
      <c r="AV883" s="0"/>
      <c r="AW883" s="55" t="n">
        <f aca="false">IF(EC883&gt;$AW$2,1,0)</f>
        <v>0</v>
      </c>
      <c r="AX883" s="0" t="n">
        <f aca="false">IF(AND(I883&gt;G883,I882&lt;G882),1,IF(OR(AND(I883&gt;F883,I882&lt;F882),AND(I883&gt;E883,I882&lt;E882)),1,0))</f>
        <v>0</v>
      </c>
      <c r="AY883" s="0" t="n">
        <f aca="false">IF(K882="10D",1,0)</f>
        <v>1</v>
      </c>
      <c r="AZ883" s="0" t="n">
        <f aca="false">IF(AND(I883&gt;G883,I882&lt;G882,I883&gt;F883,I882&gt;F882,I883&gt;E883,I882&gt;E882),1,0)</f>
        <v>0</v>
      </c>
      <c r="BA883" s="56" t="n">
        <f aca="false">IF(G883&gt;H883,1,0)</f>
        <v>0</v>
      </c>
      <c r="BB883" s="56" t="n">
        <f aca="false">IF(I883&lt;F883,1,0)</f>
        <v>0</v>
      </c>
      <c r="BC883" s="0" t="n">
        <f aca="false">IF(AND(SUM(AW882:AX882)=2,AY883=1),1,IF(SUM(AX881:AX883)=0,0,IF(AND(OR(AW881=1,AX881=1),OR(AW882=1,AX882=1),AY883=1),1,IF(AND(SUM(AW883:AY883)=2,SUM(AW881:AX881)=2,AX881=1),1,0))))</f>
        <v>0</v>
      </c>
      <c r="BD883" s="57" t="str">
        <f aca="false">IF(BC883=0,"",IF(AND(BC883=1,AZ883=0,AZ882=0,AZ881=0),1,IF(AND(BC883=1,OR(AZ883=1,AZ882=1,AZ881)),IF(BA883=1,1,0))))</f>
        <v/>
      </c>
      <c r="BE883" s="50" t="str">
        <f aca="false">IF(AND(BD883=1,BD882=1),0,IF(BD883=1,SUM(CM884:CM922),""))</f>
        <v/>
      </c>
      <c r="BF883" s="20" t="str">
        <f aca="false">IF(AND(BB883=1,BB882=1,BE842&lt;&gt;0),"",IF(AND(BB882=0,BB883=1),BF882,IF(AND(BB883=1,BB882=1),BF882,IF(AND(BF882="",BE882="",OR(BD882=0,BD882="")),"",IF(AND(BF882="",BE843=0),"",IF(AND(BE843&lt;&gt;"",BF882=BE843),"",IF(AND(BD882=1,BE882&lt;&gt;0),CM883,IF(BF882&lt;&gt;0,BF882+CM883,IF(BF882="","")))))))))</f>
        <v/>
      </c>
      <c r="BI883" s="0"/>
      <c r="BU883" s="0"/>
      <c r="BZ883" s="49"/>
      <c r="CG883" s="13"/>
      <c r="CH883" s="40"/>
      <c r="CI883" s="13"/>
      <c r="CL883" s="6" t="n">
        <f aca="false">C883</f>
        <v>38526</v>
      </c>
      <c r="CM883" s="13" t="n">
        <f aca="false">CN883/CN882-1</f>
        <v>-0.0140659702229168</v>
      </c>
      <c r="CN883" s="4" t="n">
        <v>119.86</v>
      </c>
      <c r="CO883" s="13" t="n">
        <f aca="false">CN883/CN878-1</f>
        <v>-0.0126853377265239</v>
      </c>
      <c r="CY883" s="4" t="n">
        <v>121.32</v>
      </c>
      <c r="CZ883" s="4" t="n">
        <v>119.86</v>
      </c>
      <c r="DA883" s="33" t="n">
        <f aca="false">CZ883-CN883</f>
        <v>0</v>
      </c>
      <c r="DB883" s="16" t="n">
        <f aca="false">CZ883/CY883-1</f>
        <v>-0.0120342894823606</v>
      </c>
      <c r="DC883" s="15" t="n">
        <f aca="false">CY883/CZ882-1</f>
        <v>-0.00205642839516329</v>
      </c>
      <c r="DD883" s="15" t="n">
        <f aca="false">CZ883/CZ882-1</f>
        <v>-0.0140659702229168</v>
      </c>
      <c r="DE883" s="34" t="str">
        <f aca="false">IF(CW883=0,"",-DC883*CS883)</f>
        <v/>
      </c>
      <c r="DY883" s="6"/>
      <c r="EB883" s="6" t="n">
        <f aca="false">CL883</f>
        <v>38526</v>
      </c>
      <c r="EC883" s="13" t="n">
        <f aca="false">SUM(CM881:CM883)</f>
        <v>-0.0126661154238864</v>
      </c>
    </row>
    <row r="884" customFormat="false" ht="15" hidden="false" customHeight="false" outlineLevel="0" collapsed="false">
      <c r="A884" s="0" t="n">
        <f aca="false">IF(FR884=1,CZ884,0)</f>
        <v>0</v>
      </c>
      <c r="C884" s="6" t="n">
        <v>38527</v>
      </c>
      <c r="D884" s="0" t="n">
        <f aca="false">IF(E884&gt;E883,1,)</f>
        <v>1</v>
      </c>
      <c r="E884" s="46" t="n">
        <v>117.5664</v>
      </c>
      <c r="F884" s="46" t="n">
        <v>118.8888</v>
      </c>
      <c r="G884" s="46" t="n">
        <v>118.3148</v>
      </c>
      <c r="H884" s="46" t="n">
        <v>119.8837</v>
      </c>
      <c r="I884" s="46" t="n">
        <v>120.857</v>
      </c>
      <c r="J884" s="47" t="str">
        <f aca="false">IF(MIN(E884:I884)=E884,$E$2,IF(MIN(E884:I884)=F884,$F$2,IF(MIN(E884:I884)=G884,$G$2,IF(MIN(E884:I884)=H884,$H$2,IF(MIN(E884:I884)=I884,$I$2)))))</f>
        <v>200D</v>
      </c>
      <c r="K884" s="47" t="str">
        <f aca="false">IF(MAX(E884:I884)=E884,$E$2,IF(MAX(E884:I884)=F884,$F$2,IF(MAX(E884:I884)=G884,$G$2,IF(MAX(E884:I884)=H884,$H$2,IF(MAX(E884:I884)=I884,$I$2)))))</f>
        <v>10D</v>
      </c>
      <c r="L884" s="4" t="n">
        <f aca="false">IF(MAX(E884:I884)=H884,1,0)</f>
        <v>0</v>
      </c>
      <c r="M884" s="4" t="n">
        <f aca="false">IF(MAX(E884:I884)=I884,1,0)</f>
        <v>1</v>
      </c>
      <c r="O884" s="4" t="n">
        <f aca="false">IF(CN884&gt;E884,1,0)</f>
        <v>1</v>
      </c>
      <c r="P884" s="4" t="n">
        <f aca="false">IF(CN884&gt;F884,1,0)</f>
        <v>1</v>
      </c>
      <c r="Q884" s="4" t="n">
        <f aca="false">IF(CN884&gt;G884,1,0)</f>
        <v>1</v>
      </c>
      <c r="R884" s="4" t="n">
        <f aca="false">IF(CN884&gt;H884,1,0)</f>
        <v>0</v>
      </c>
      <c r="S884" s="4" t="n">
        <f aca="false">IF(CN884&gt;I884,1,0)</f>
        <v>0</v>
      </c>
      <c r="T884" s="25" t="n">
        <f aca="false">IF(AND(AND(R884=0,S884=0,Q884=0),OR(S883=1,S882=1,S881=1)),1,0)</f>
        <v>0</v>
      </c>
      <c r="U884" s="13" t="n">
        <f aca="false">SUM(CM883:CM884)</f>
        <v>-0.0214078691049457</v>
      </c>
      <c r="AV884" s="0"/>
      <c r="AW884" s="55" t="n">
        <f aca="false">IF(EC884&gt;$AW$2,1,0)</f>
        <v>0</v>
      </c>
      <c r="AX884" s="0" t="n">
        <f aca="false">IF(AND(I884&gt;G884,I883&lt;G883),1,IF(OR(AND(I884&gt;F884,I883&lt;F883),AND(I884&gt;E884,I883&lt;E883)),1,0))</f>
        <v>0</v>
      </c>
      <c r="AY884" s="0" t="n">
        <f aca="false">IF(K883="10D",1,0)</f>
        <v>1</v>
      </c>
      <c r="AZ884" s="0" t="n">
        <f aca="false">IF(AND(I884&gt;G884,I883&lt;G883,I884&gt;F884,I883&gt;F883,I884&gt;E884,I883&gt;E883),1,0)</f>
        <v>0</v>
      </c>
      <c r="BA884" s="56" t="n">
        <f aca="false">IF(G884&gt;H884,1,0)</f>
        <v>0</v>
      </c>
      <c r="BB884" s="56" t="n">
        <f aca="false">IF(I884&lt;F884,1,0)</f>
        <v>0</v>
      </c>
      <c r="BC884" s="0" t="n">
        <f aca="false">IF(AND(SUM(AW883:AX883)=2,AY884=1),1,IF(SUM(AX882:AX884)=0,0,IF(AND(OR(AW882=1,AX882=1),OR(AW883=1,AX883=1),AY884=1),1,IF(AND(SUM(AW884:AY884)=2,SUM(AW882:AX882)=2,AX882=1),1,0))))</f>
        <v>0</v>
      </c>
      <c r="BD884" s="57" t="str">
        <f aca="false">IF(BC884=0,"",IF(AND(BC884=1,AZ884=0,AZ883=0,AZ882=0),1,IF(AND(BC884=1,OR(AZ884=1,AZ883=1,AZ882)),IF(BA884=1,1,0))))</f>
        <v/>
      </c>
      <c r="BE884" s="50" t="str">
        <f aca="false">IF(AND(BD884=1,BD883=1),0,IF(BD884=1,SUM(CM885:CM923),""))</f>
        <v/>
      </c>
      <c r="BF884" s="20" t="str">
        <f aca="false">IF(AND(BB884=1,BB883=1,BE843&lt;&gt;0),"",IF(AND(BB883=0,BB884=1),BF883,IF(AND(BB884=1,BB883=1),BF883,IF(AND(BF883="",BE883="",OR(BD883=0,BD883="")),"",IF(AND(BF883="",BE844=0),"",IF(AND(BE844&lt;&gt;"",BF883=BE844),"",IF(AND(BD883=1,BE883&lt;&gt;0),CM884,IF(BF883&lt;&gt;0,BF883+CM884,IF(BF883="","")))))))))</f>
        <v/>
      </c>
      <c r="BI884" s="0"/>
      <c r="BU884" s="0"/>
      <c r="BZ884" s="49"/>
      <c r="CG884" s="13"/>
      <c r="CH884" s="40"/>
      <c r="CI884" s="13"/>
      <c r="CL884" s="6" t="n">
        <f aca="false">C884</f>
        <v>38527</v>
      </c>
      <c r="CM884" s="13" t="n">
        <f aca="false">CN884/CN883-1</f>
        <v>-0.00734189888202896</v>
      </c>
      <c r="CN884" s="4" t="n">
        <v>118.98</v>
      </c>
      <c r="CO884" s="13" t="n">
        <f aca="false">CN884/CN879-1</f>
        <v>-0.0196110744891232</v>
      </c>
      <c r="CY884" s="4" t="n">
        <v>119.88</v>
      </c>
      <c r="CZ884" s="4" t="n">
        <v>118.98</v>
      </c>
      <c r="DA884" s="33" t="n">
        <f aca="false">CZ884-CN884</f>
        <v>0</v>
      </c>
      <c r="DB884" s="16" t="n">
        <f aca="false">CZ884/CY884-1</f>
        <v>-0.00750750750750739</v>
      </c>
      <c r="DC884" s="15" t="n">
        <f aca="false">CY884/CZ883-1</f>
        <v>0.000166861338227964</v>
      </c>
      <c r="DD884" s="15" t="n">
        <f aca="false">CZ884/CZ883-1</f>
        <v>-0.00734189888202896</v>
      </c>
      <c r="DE884" s="34" t="str">
        <f aca="false">IF(CW884=0,"",-DC884*CS884)</f>
        <v/>
      </c>
      <c r="DY884" s="6"/>
      <c r="EB884" s="6" t="n">
        <f aca="false">CL884</f>
        <v>38527</v>
      </c>
      <c r="EC884" s="13" t="n">
        <f aca="false">SUM(CM882:CM884)</f>
        <v>-0.0205846205662119</v>
      </c>
    </row>
    <row r="885" customFormat="false" ht="15" hidden="false" customHeight="false" outlineLevel="0" collapsed="false">
      <c r="A885" s="0" t="n">
        <f aca="false">IF(FR885=1,CZ885,0)</f>
        <v>0</v>
      </c>
      <c r="C885" s="6" t="n">
        <v>38530</v>
      </c>
      <c r="D885" s="0" t="n">
        <f aca="false">IF(E885&gt;E884,1,)</f>
        <v>1</v>
      </c>
      <c r="E885" s="46" t="n">
        <v>117.5969</v>
      </c>
      <c r="F885" s="46" t="n">
        <v>118.8876</v>
      </c>
      <c r="G885" s="46" t="n">
        <v>118.4148</v>
      </c>
      <c r="H885" s="46" t="n">
        <v>119.998</v>
      </c>
      <c r="I885" s="46" t="n">
        <v>120.714</v>
      </c>
      <c r="J885" s="47" t="str">
        <f aca="false">IF(MIN(E885:I885)=E885,$E$2,IF(MIN(E885:I885)=F885,$F$2,IF(MIN(E885:I885)=G885,$G$2,IF(MIN(E885:I885)=H885,$H$2,IF(MIN(E885:I885)=I885,$I$2)))))</f>
        <v>200D</v>
      </c>
      <c r="K885" s="47" t="str">
        <f aca="false">IF(MAX(E885:I885)=E885,$E$2,IF(MAX(E885:I885)=F885,$F$2,IF(MAX(E885:I885)=G885,$G$2,IF(MAX(E885:I885)=H885,$H$2,IF(MAX(E885:I885)=I885,$I$2)))))</f>
        <v>10D</v>
      </c>
      <c r="L885" s="4" t="n">
        <f aca="false">IF(MAX(E885:I885)=H885,1,0)</f>
        <v>0</v>
      </c>
      <c r="M885" s="4" t="n">
        <f aca="false">IF(MAX(E885:I885)=I885,1,0)</f>
        <v>1</v>
      </c>
      <c r="O885" s="4" t="n">
        <f aca="false">IF(CN885&gt;E885,1,0)</f>
        <v>1</v>
      </c>
      <c r="P885" s="4" t="n">
        <f aca="false">IF(CN885&gt;F885,1,0)</f>
        <v>1</v>
      </c>
      <c r="Q885" s="4" t="n">
        <f aca="false">IF(CN885&gt;G885,1,0)</f>
        <v>1</v>
      </c>
      <c r="R885" s="4" t="n">
        <f aca="false">IF(CN885&gt;H885,1,0)</f>
        <v>0</v>
      </c>
      <c r="S885" s="4" t="n">
        <f aca="false">IF(CN885&gt;I885,1,0)</f>
        <v>0</v>
      </c>
      <c r="T885" s="25" t="n">
        <f aca="false">IF(AND(AND(R885=0,S885=0,Q885=0),OR(S884=1,S883=1,S882=1)),1,0)</f>
        <v>0</v>
      </c>
      <c r="U885" s="13" t="n">
        <f aca="false">SUM(CM884:CM885)</f>
        <v>-0.00591308731705997</v>
      </c>
      <c r="AV885" s="0"/>
      <c r="AW885" s="55" t="n">
        <f aca="false">IF(EC885&gt;$AW$2,1,0)</f>
        <v>0</v>
      </c>
      <c r="AX885" s="0" t="n">
        <f aca="false">IF(AND(I885&gt;G885,I884&lt;G884),1,IF(OR(AND(I885&gt;F885,I884&lt;F884),AND(I885&gt;E885,I884&lt;E884)),1,0))</f>
        <v>0</v>
      </c>
      <c r="AY885" s="0" t="n">
        <f aca="false">IF(K884="10D",1,0)</f>
        <v>1</v>
      </c>
      <c r="AZ885" s="0" t="n">
        <f aca="false">IF(AND(I885&gt;G885,I884&lt;G884,I885&gt;F885,I884&gt;F884,I885&gt;E885,I884&gt;E884),1,0)</f>
        <v>0</v>
      </c>
      <c r="BA885" s="56" t="n">
        <f aca="false">IF(G885&gt;H885,1,0)</f>
        <v>0</v>
      </c>
      <c r="BB885" s="56" t="n">
        <f aca="false">IF(I885&lt;F885,1,0)</f>
        <v>0</v>
      </c>
      <c r="BC885" s="0" t="n">
        <f aca="false">IF(AND(SUM(AW884:AX884)=2,AY885=1),1,IF(SUM(AX883:AX885)=0,0,IF(AND(OR(AW883=1,AX883=1),OR(AW884=1,AX884=1),AY885=1),1,IF(AND(SUM(AW885:AY885)=2,SUM(AW883:AX883)=2,AX883=1),1,0))))</f>
        <v>0</v>
      </c>
      <c r="BD885" s="57" t="str">
        <f aca="false">IF(BC885=0,"",IF(AND(BC885=1,AZ885=0,AZ884=0,AZ883=0),1,IF(AND(BC885=1,OR(AZ885=1,AZ884=1,AZ883)),IF(BA885=1,1,0))))</f>
        <v/>
      </c>
      <c r="BE885" s="50" t="str">
        <f aca="false">IF(AND(BD885=1,BD884=1),0,IF(BD885=1,SUM(CM886:CM924),""))</f>
        <v/>
      </c>
      <c r="BF885" s="20" t="str">
        <f aca="false">IF(AND(BB885=1,BB884=1,BE844&lt;&gt;0),"",IF(AND(BB884=0,BB885=1),BF884,IF(AND(BB885=1,BB884=1),BF884,IF(AND(BF884="",BE884="",OR(BD884=0,BD884="")),"",IF(AND(BF884="",BE845=0),"",IF(AND(BE845&lt;&gt;"",BF884=BE845),"",IF(AND(BD884=1,BE884&lt;&gt;0),CM885,IF(BF884&lt;&gt;0,BF884+CM885,IF(BF884="","")))))))))</f>
        <v/>
      </c>
      <c r="BI885" s="0"/>
      <c r="BU885" s="0"/>
      <c r="BZ885" s="49"/>
      <c r="CG885" s="13"/>
      <c r="CH885" s="40"/>
      <c r="CI885" s="13"/>
      <c r="CL885" s="6" t="n">
        <f aca="false">C885</f>
        <v>38530</v>
      </c>
      <c r="CM885" s="13" t="n">
        <f aca="false">CN885/CN884-1</f>
        <v>0.00142881156496899</v>
      </c>
      <c r="CN885" s="4" t="n">
        <v>119.15</v>
      </c>
      <c r="CO885" s="13" t="n">
        <f aca="false">CN885/CN880-1</f>
        <v>-0.0185337726523888</v>
      </c>
      <c r="CY885" s="4" t="n">
        <v>118.97</v>
      </c>
      <c r="CZ885" s="4" t="n">
        <v>119.15</v>
      </c>
      <c r="DA885" s="33" t="n">
        <f aca="false">CZ885-CN885</f>
        <v>0</v>
      </c>
      <c r="DB885" s="16" t="n">
        <f aca="false">CZ885/CY885-1</f>
        <v>0.00151298646717657</v>
      </c>
      <c r="DC885" s="15" t="n">
        <f aca="false">CY885/CZ884-1</f>
        <v>-8.40477391158556E-005</v>
      </c>
      <c r="DD885" s="15" t="n">
        <f aca="false">CZ885/CZ884-1</f>
        <v>0.00142881156496899</v>
      </c>
      <c r="DE885" s="34" t="str">
        <f aca="false">IF(CW885=0,"",-DC885*CS885)</f>
        <v/>
      </c>
      <c r="DY885" s="6"/>
      <c r="EB885" s="6" t="n">
        <f aca="false">CL885</f>
        <v>38530</v>
      </c>
      <c r="EC885" s="13" t="n">
        <f aca="false">SUM(CM883:CM885)</f>
        <v>-0.0199790575399768</v>
      </c>
    </row>
    <row r="886" customFormat="false" ht="15" hidden="false" customHeight="false" outlineLevel="0" collapsed="false">
      <c r="A886" s="0" t="n">
        <f aca="false">IF(FR886=1,CZ886,0)</f>
        <v>0</v>
      </c>
      <c r="C886" s="6" t="n">
        <v>38531</v>
      </c>
      <c r="D886" s="0" t="n">
        <f aca="false">IF(E886&gt;E885,1,)</f>
        <v>1</v>
      </c>
      <c r="E886" s="46" t="n">
        <v>117.6305</v>
      </c>
      <c r="F886" s="46" t="n">
        <v>118.898</v>
      </c>
      <c r="G886" s="46" t="n">
        <v>118.5278</v>
      </c>
      <c r="H886" s="46" t="n">
        <v>120.1097</v>
      </c>
      <c r="I886" s="46" t="n">
        <v>120.643</v>
      </c>
      <c r="J886" s="47" t="str">
        <f aca="false">IF(MIN(E886:I886)=E886,$E$2,IF(MIN(E886:I886)=F886,$F$2,IF(MIN(E886:I886)=G886,$G$2,IF(MIN(E886:I886)=H886,$H$2,IF(MIN(E886:I886)=I886,$I$2)))))</f>
        <v>200D</v>
      </c>
      <c r="K886" s="47" t="str">
        <f aca="false">IF(MAX(E886:I886)=E886,$E$2,IF(MAX(E886:I886)=F886,$F$2,IF(MAX(E886:I886)=G886,$G$2,IF(MAX(E886:I886)=H886,$H$2,IF(MAX(E886:I886)=I886,$I$2)))))</f>
        <v>10D</v>
      </c>
      <c r="L886" s="4" t="n">
        <f aca="false">IF(MAX(E886:I886)=H886,1,0)</f>
        <v>0</v>
      </c>
      <c r="M886" s="4" t="n">
        <f aca="false">IF(MAX(E886:I886)=I886,1,0)</f>
        <v>1</v>
      </c>
      <c r="O886" s="4" t="n">
        <f aca="false">IF(CN886&gt;E886,1,0)</f>
        <v>1</v>
      </c>
      <c r="P886" s="4" t="n">
        <f aca="false">IF(CN886&gt;F886,1,0)</f>
        <v>1</v>
      </c>
      <c r="Q886" s="4" t="n">
        <f aca="false">IF(CN886&gt;G886,1,0)</f>
        <v>1</v>
      </c>
      <c r="R886" s="4" t="n">
        <f aca="false">IF(CN886&gt;H886,1,0)</f>
        <v>1</v>
      </c>
      <c r="S886" s="4" t="n">
        <f aca="false">IF(CN886&gt;I886,1,0)</f>
        <v>0</v>
      </c>
      <c r="T886" s="25" t="n">
        <f aca="false">IF(AND(AND(R886=0,S886=0,Q886=0),OR(S885=1,S884=1,S883=1)),1,0)</f>
        <v>0</v>
      </c>
      <c r="U886" s="13" t="n">
        <f aca="false">SUM(CM885:CM886)</f>
        <v>0.00982159377227077</v>
      </c>
      <c r="AV886" s="0"/>
      <c r="AW886" s="55" t="n">
        <f aca="false">IF(EC886&gt;$AW$2,1,0)</f>
        <v>0</v>
      </c>
      <c r="AX886" s="0" t="n">
        <f aca="false">IF(AND(I886&gt;G886,I885&lt;G885),1,IF(OR(AND(I886&gt;F886,I885&lt;F885),AND(I886&gt;E886,I885&lt;E885)),1,0))</f>
        <v>0</v>
      </c>
      <c r="AY886" s="0" t="n">
        <f aca="false">IF(K885="10D",1,0)</f>
        <v>1</v>
      </c>
      <c r="AZ886" s="0" t="n">
        <f aca="false">IF(AND(I886&gt;G886,I885&lt;G885,I886&gt;F886,I885&gt;F885,I886&gt;E886,I885&gt;E885),1,0)</f>
        <v>0</v>
      </c>
      <c r="BA886" s="56" t="n">
        <f aca="false">IF(G886&gt;H886,1,0)</f>
        <v>0</v>
      </c>
      <c r="BB886" s="56" t="n">
        <f aca="false">IF(I886&lt;F886,1,0)</f>
        <v>0</v>
      </c>
      <c r="BC886" s="0" t="n">
        <f aca="false">IF(AND(SUM(AW885:AX885)=2,AY886=1),1,IF(SUM(AX884:AX886)=0,0,IF(AND(OR(AW884=1,AX884=1),OR(AW885=1,AX885=1),AY886=1),1,IF(AND(SUM(AW886:AY886)=2,SUM(AW884:AX884)=2,AX884=1),1,0))))</f>
        <v>0</v>
      </c>
      <c r="BD886" s="57" t="str">
        <f aca="false">IF(BC886=0,"",IF(AND(BC886=1,AZ886=0,AZ885=0,AZ884=0),1,IF(AND(BC886=1,OR(AZ886=1,AZ885=1,AZ884)),IF(BA886=1,1,0))))</f>
        <v/>
      </c>
      <c r="BE886" s="50" t="str">
        <f aca="false">IF(AND(BD886=1,BD885=1),0,IF(BD886=1,SUM(CM887:CM925),""))</f>
        <v/>
      </c>
      <c r="BF886" s="20" t="str">
        <f aca="false">IF(AND(BB886=1,BB885=1,BE845&lt;&gt;0),"",IF(AND(BB885=0,BB886=1),BF885,IF(AND(BB886=1,BB885=1),BF885,IF(AND(BF885="",BE885="",OR(BD885=0,BD885="")),"",IF(AND(BF885="",BE846=0),"",IF(AND(BE846&lt;&gt;"",BF885=BE846),"",IF(AND(BD885=1,BE885&lt;&gt;0),CM886,IF(BF885&lt;&gt;0,BF885+CM886,IF(BF885="","")))))))))</f>
        <v/>
      </c>
      <c r="BI886" s="0"/>
      <c r="BU886" s="0"/>
      <c r="BZ886" s="49"/>
      <c r="CG886" s="13"/>
      <c r="CH886" s="40"/>
      <c r="CI886" s="13"/>
      <c r="CL886" s="6" t="n">
        <f aca="false">C886</f>
        <v>38531</v>
      </c>
      <c r="CM886" s="13" t="n">
        <f aca="false">CN886/CN885-1</f>
        <v>0.00839278220730177</v>
      </c>
      <c r="CN886" s="4" t="n">
        <v>120.15</v>
      </c>
      <c r="CO886" s="13" t="n">
        <f aca="false">CN886/CN881-1</f>
        <v>-0.0108668807112867</v>
      </c>
      <c r="CY886" s="4" t="n">
        <v>119.4</v>
      </c>
      <c r="CZ886" s="4" t="n">
        <v>120.15</v>
      </c>
      <c r="DA886" s="33" t="n">
        <f aca="false">CZ886-CN886</f>
        <v>0</v>
      </c>
      <c r="DB886" s="16" t="n">
        <f aca="false">CZ886/CY886-1</f>
        <v>0.00628140703517599</v>
      </c>
      <c r="DC886" s="15" t="n">
        <f aca="false">CY886/CZ885-1</f>
        <v>0.00209819555182533</v>
      </c>
      <c r="DD886" s="15" t="n">
        <f aca="false">CZ886/CZ885-1</f>
        <v>0.00839278220730177</v>
      </c>
      <c r="DE886" s="34" t="str">
        <f aca="false">IF(CW886=0,"",-DC886*CS886)</f>
        <v/>
      </c>
      <c r="DY886" s="6"/>
      <c r="EB886" s="6" t="n">
        <f aca="false">CL886</f>
        <v>38531</v>
      </c>
      <c r="EC886" s="13" t="n">
        <f aca="false">SUM(CM884:CM886)</f>
        <v>0.0024796948902418</v>
      </c>
    </row>
    <row r="887" customFormat="false" ht="15" hidden="false" customHeight="false" outlineLevel="0" collapsed="false">
      <c r="A887" s="0" t="n">
        <f aca="false">IF(FR887=1,CZ887,0)</f>
        <v>0</v>
      </c>
      <c r="C887" s="6" t="n">
        <v>38532</v>
      </c>
      <c r="D887" s="0" t="n">
        <f aca="false">IF(E887&gt;E886,1,)</f>
        <v>1</v>
      </c>
      <c r="E887" s="46" t="n">
        <v>117.6613</v>
      </c>
      <c r="F887" s="46" t="n">
        <v>118.894</v>
      </c>
      <c r="G887" s="46" t="n">
        <v>118.6162</v>
      </c>
      <c r="H887" s="46" t="n">
        <v>120.1847</v>
      </c>
      <c r="I887" s="46" t="n">
        <v>120.517</v>
      </c>
      <c r="J887" s="47" t="str">
        <f aca="false">IF(MIN(E887:I887)=E887,$E$2,IF(MIN(E887:I887)=F887,$F$2,IF(MIN(E887:I887)=G887,$G$2,IF(MIN(E887:I887)=H887,$H$2,IF(MIN(E887:I887)=I887,$I$2)))))</f>
        <v>200D</v>
      </c>
      <c r="K887" s="47" t="str">
        <f aca="false">IF(MAX(E887:I887)=E887,$E$2,IF(MAX(E887:I887)=F887,$F$2,IF(MAX(E887:I887)=G887,$G$2,IF(MAX(E887:I887)=H887,$H$2,IF(MAX(E887:I887)=I887,$I$2)))))</f>
        <v>10D</v>
      </c>
      <c r="L887" s="4" t="n">
        <f aca="false">IF(MAX(E887:I887)=H887,1,0)</f>
        <v>0</v>
      </c>
      <c r="M887" s="4" t="n">
        <f aca="false">IF(MAX(E887:I887)=I887,1,0)</f>
        <v>1</v>
      </c>
      <c r="O887" s="4" t="n">
        <f aca="false">IF(CN887&gt;E887,1,0)</f>
        <v>1</v>
      </c>
      <c r="P887" s="4" t="n">
        <f aca="false">IF(CN887&gt;F887,1,0)</f>
        <v>1</v>
      </c>
      <c r="Q887" s="4" t="n">
        <f aca="false">IF(CN887&gt;G887,1,0)</f>
        <v>1</v>
      </c>
      <c r="R887" s="4" t="n">
        <f aca="false">IF(CN887&gt;H887,1,0)</f>
        <v>0</v>
      </c>
      <c r="S887" s="4" t="n">
        <f aca="false">IF(CN887&gt;I887,1,0)</f>
        <v>0</v>
      </c>
      <c r="T887" s="25" t="n">
        <f aca="false">IF(AND(AND(R887=0,S887=0,Q887=0),OR(S886=1,S885=1,S884=1)),1,0)</f>
        <v>0</v>
      </c>
      <c r="U887" s="13" t="n">
        <f aca="false">SUM(CM886:CM887)</f>
        <v>0.00572944471250358</v>
      </c>
      <c r="AV887" s="0"/>
      <c r="AW887" s="55" t="n">
        <f aca="false">IF(EC887&gt;$AW$2,1,0)</f>
        <v>0</v>
      </c>
      <c r="AX887" s="0" t="n">
        <f aca="false">IF(AND(I887&gt;G887,I886&lt;G886),1,IF(OR(AND(I887&gt;F887,I886&lt;F886),AND(I887&gt;E887,I886&lt;E886)),1,0))</f>
        <v>0</v>
      </c>
      <c r="AY887" s="0" t="n">
        <f aca="false">IF(K886="10D",1,0)</f>
        <v>1</v>
      </c>
      <c r="AZ887" s="0" t="n">
        <f aca="false">IF(AND(I887&gt;G887,I886&lt;G886,I887&gt;F887,I886&gt;F886,I887&gt;E887,I886&gt;E886),1,0)</f>
        <v>0</v>
      </c>
      <c r="BA887" s="56" t="n">
        <f aca="false">IF(G887&gt;H887,1,0)</f>
        <v>0</v>
      </c>
      <c r="BB887" s="56" t="n">
        <f aca="false">IF(I887&lt;F887,1,0)</f>
        <v>0</v>
      </c>
      <c r="BC887" s="0" t="n">
        <f aca="false">IF(AND(SUM(AW886:AX886)=2,AY887=1),1,IF(SUM(AX885:AX887)=0,0,IF(AND(OR(AW885=1,AX885=1),OR(AW886=1,AX886=1),AY887=1),1,IF(AND(SUM(AW887:AY887)=2,SUM(AW885:AX885)=2,AX885=1),1,0))))</f>
        <v>0</v>
      </c>
      <c r="BD887" s="57" t="str">
        <f aca="false">IF(BC887=0,"",IF(AND(BC887=1,AZ887=0,AZ886=0,AZ885=0),1,IF(AND(BC887=1,OR(AZ887=1,AZ886=1,AZ885)),IF(BA887=1,1,0))))</f>
        <v/>
      </c>
      <c r="BE887" s="50" t="str">
        <f aca="false">IF(AND(BD887=1,BD886=1),0,IF(BD887=1,SUM(CM888:CM926),""))</f>
        <v/>
      </c>
      <c r="BF887" s="20" t="str">
        <f aca="false">IF(AND(BB887=1,BB886=1,BE846&lt;&gt;0),"",IF(AND(BB886=0,BB887=1),BF886,IF(AND(BB887=1,BB886=1),BF886,IF(AND(BF886="",BE886="",OR(BD886=0,BD886="")),"",IF(AND(BF886="",BE847=0),"",IF(AND(BE847&lt;&gt;"",BF886=BE847),"",IF(AND(BD886=1,BE886&lt;&gt;0),CM887,IF(BF886&lt;&gt;0,BF886+CM887,IF(BF886="","")))))))))</f>
        <v/>
      </c>
      <c r="BI887" s="0"/>
      <c r="BU887" s="0"/>
      <c r="BZ887" s="49"/>
      <c r="CG887" s="13"/>
      <c r="CH887" s="40"/>
      <c r="CI887" s="13"/>
      <c r="CL887" s="6" t="n">
        <f aca="false">C887</f>
        <v>38532</v>
      </c>
      <c r="CM887" s="13" t="n">
        <f aca="false">CN887/CN886-1</f>
        <v>-0.00266333749479819</v>
      </c>
      <c r="CN887" s="4" t="n">
        <v>119.83</v>
      </c>
      <c r="CO887" s="13" t="n">
        <f aca="false">CN887/CN882-1</f>
        <v>-0.0143127416303364</v>
      </c>
      <c r="CY887" s="4" t="n">
        <v>120.37</v>
      </c>
      <c r="CZ887" s="4" t="n">
        <v>119.83</v>
      </c>
      <c r="DA887" s="33" t="n">
        <f aca="false">CZ887-CN887</f>
        <v>0</v>
      </c>
      <c r="DB887" s="16" t="n">
        <f aca="false">CZ887/CY887-1</f>
        <v>-0.00448616764974663</v>
      </c>
      <c r="DC887" s="15" t="n">
        <f aca="false">CY887/CZ886-1</f>
        <v>0.00183104452767369</v>
      </c>
      <c r="DD887" s="15" t="n">
        <f aca="false">CZ887/CZ886-1</f>
        <v>-0.00266333749479819</v>
      </c>
      <c r="DE887" s="34" t="str">
        <f aca="false">IF(CW887=0,"",-DC887*CS887)</f>
        <v/>
      </c>
      <c r="DY887" s="6"/>
      <c r="EB887" s="6" t="n">
        <f aca="false">CL887</f>
        <v>38532</v>
      </c>
      <c r="EC887" s="13" t="n">
        <f aca="false">SUM(CM885:CM887)</f>
        <v>0.00715825627747257</v>
      </c>
    </row>
    <row r="888" customFormat="false" ht="15" hidden="false" customHeight="false" outlineLevel="0" collapsed="false">
      <c r="A888" s="0" t="n">
        <f aca="false">IF(FR888=1,CZ888,0)</f>
        <v>0</v>
      </c>
      <c r="C888" s="6" t="n">
        <v>38533</v>
      </c>
      <c r="D888" s="0" t="n">
        <f aca="false">IF(E888&gt;E887,1,)</f>
        <v>1</v>
      </c>
      <c r="E888" s="46" t="n">
        <v>117.6932</v>
      </c>
      <c r="F888" s="46" t="n">
        <v>118.8851</v>
      </c>
      <c r="G888" s="46" t="n">
        <v>118.7238</v>
      </c>
      <c r="H888" s="46" t="n">
        <v>120.1977</v>
      </c>
      <c r="I888" s="46" t="n">
        <v>120.295</v>
      </c>
      <c r="J888" s="47" t="str">
        <f aca="false">IF(MIN(E888:I888)=E888,$E$2,IF(MIN(E888:I888)=F888,$F$2,IF(MIN(E888:I888)=G888,$G$2,IF(MIN(E888:I888)=H888,$H$2,IF(MIN(E888:I888)=I888,$I$2)))))</f>
        <v>200D</v>
      </c>
      <c r="K888" s="47" t="str">
        <f aca="false">IF(MAX(E888:I888)=E888,$E$2,IF(MAX(E888:I888)=F888,$F$2,IF(MAX(E888:I888)=G888,$G$2,IF(MAX(E888:I888)=H888,$H$2,IF(MAX(E888:I888)=I888,$I$2)))))</f>
        <v>10D</v>
      </c>
      <c r="L888" s="4" t="n">
        <f aca="false">IF(MAX(E888:I888)=H888,1,0)</f>
        <v>0</v>
      </c>
      <c r="M888" s="4" t="n">
        <f aca="false">IF(MAX(E888:I888)=I888,1,0)</f>
        <v>1</v>
      </c>
      <c r="O888" s="4" t="n">
        <f aca="false">IF(CN888&gt;E888,1,0)</f>
        <v>1</v>
      </c>
      <c r="P888" s="4" t="n">
        <f aca="false">IF(CN888&gt;F888,1,0)</f>
        <v>1</v>
      </c>
      <c r="Q888" s="4" t="n">
        <f aca="false">IF(CN888&gt;G888,1,0)</f>
        <v>1</v>
      </c>
      <c r="R888" s="4" t="n">
        <f aca="false">IF(CN888&gt;H888,1,0)</f>
        <v>0</v>
      </c>
      <c r="S888" s="4" t="n">
        <f aca="false">IF(CN888&gt;I888,1,0)</f>
        <v>0</v>
      </c>
      <c r="T888" s="25" t="n">
        <f aca="false">IF(AND(AND(R888=0,S888=0,Q888=0),OR(S887=1,S886=1,S885=1)),1,0)</f>
        <v>0</v>
      </c>
      <c r="U888" s="13" t="n">
        <f aca="false">SUM(CM887:CM888)</f>
        <v>-0.00808768865894738</v>
      </c>
      <c r="AV888" s="0"/>
      <c r="AW888" s="55" t="n">
        <f aca="false">IF(EC888&gt;$AW$2,1,0)</f>
        <v>0</v>
      </c>
      <c r="AX888" s="0" t="n">
        <f aca="false">IF(AND(I888&gt;G888,I887&lt;G887),1,IF(OR(AND(I888&gt;F888,I887&lt;F887),AND(I888&gt;E888,I887&lt;E887)),1,0))</f>
        <v>0</v>
      </c>
      <c r="AY888" s="0" t="n">
        <f aca="false">IF(K887="10D",1,0)</f>
        <v>1</v>
      </c>
      <c r="AZ888" s="0" t="n">
        <f aca="false">IF(AND(I888&gt;G888,I887&lt;G887,I888&gt;F888,I887&gt;F887,I888&gt;E888,I887&gt;E887),1,0)</f>
        <v>0</v>
      </c>
      <c r="BA888" s="56" t="n">
        <f aca="false">IF(G888&gt;H888,1,0)</f>
        <v>0</v>
      </c>
      <c r="BB888" s="56" t="n">
        <f aca="false">IF(I888&lt;F888,1,0)</f>
        <v>0</v>
      </c>
      <c r="BC888" s="0" t="n">
        <f aca="false">IF(AND(SUM(AW887:AX887)=2,AY888=1),1,IF(SUM(AX886:AX888)=0,0,IF(AND(OR(AW886=1,AX886=1),OR(AW887=1,AX887=1),AY888=1),1,IF(AND(SUM(AW888:AY888)=2,SUM(AW886:AX886)=2,AX886=1),1,0))))</f>
        <v>0</v>
      </c>
      <c r="BD888" s="57" t="str">
        <f aca="false">IF(BC888=0,"",IF(AND(BC888=1,AZ888=0,AZ887=0,AZ886=0),1,IF(AND(BC888=1,OR(AZ888=1,AZ887=1,AZ886)),IF(BA888=1,1,0))))</f>
        <v/>
      </c>
      <c r="BE888" s="50" t="str">
        <f aca="false">IF(AND(BD888=1,BD887=1),0,IF(BD888=1,SUM(CM889:CM927),""))</f>
        <v/>
      </c>
      <c r="BF888" s="20" t="str">
        <f aca="false">IF(AND(BB888=1,BB887=1,BE847&lt;&gt;0),"",IF(AND(BB887=0,BB888=1),BF887,IF(AND(BB888=1,BB887=1),BF887,IF(AND(BF887="",BE887="",OR(BD887=0,BD887="")),"",IF(AND(BF887="",BE848=0),"",IF(AND(BE848&lt;&gt;"",BF887=BE848),"",IF(AND(BD887=1,BE887&lt;&gt;0),CM888,IF(BF887&lt;&gt;0,BF887+CM888,IF(BF887="","")))))))))</f>
        <v/>
      </c>
      <c r="BI888" s="0"/>
      <c r="BU888" s="0"/>
      <c r="BZ888" s="49"/>
      <c r="CG888" s="13"/>
      <c r="CH888" s="40"/>
      <c r="CI888" s="13"/>
      <c r="CL888" s="6" t="n">
        <f aca="false">C888</f>
        <v>38533</v>
      </c>
      <c r="CM888" s="13" t="n">
        <f aca="false">CN888/CN887-1</f>
        <v>-0.00542435116414919</v>
      </c>
      <c r="CN888" s="4" t="n">
        <v>119.18</v>
      </c>
      <c r="CO888" s="13" t="n">
        <f aca="false">CN888/CN883-1</f>
        <v>-0.00567328549974966</v>
      </c>
      <c r="CY888" s="4" t="n">
        <v>120.22</v>
      </c>
      <c r="CZ888" s="4" t="n">
        <v>119.18</v>
      </c>
      <c r="DA888" s="33" t="n">
        <f aca="false">CZ888-CN888</f>
        <v>0</v>
      </c>
      <c r="DB888" s="16" t="n">
        <f aca="false">CZ888/CY888-1</f>
        <v>-0.0086508068541008</v>
      </c>
      <c r="DC888" s="15" t="n">
        <f aca="false">CY888/CZ887-1</f>
        <v>0.00325461069848942</v>
      </c>
      <c r="DD888" s="15" t="n">
        <f aca="false">CZ888/CZ887-1</f>
        <v>-0.00542435116414919</v>
      </c>
      <c r="DE888" s="34" t="str">
        <f aca="false">IF(CW888=0,"",-DC888*CS888)</f>
        <v/>
      </c>
      <c r="DY888" s="6"/>
      <c r="EB888" s="6" t="n">
        <f aca="false">CL888</f>
        <v>38533</v>
      </c>
      <c r="EC888" s="13" t="n">
        <f aca="false">SUM(CM886:CM888)</f>
        <v>0.000305093548354396</v>
      </c>
    </row>
    <row r="889" customFormat="false" ht="15" hidden="false" customHeight="false" outlineLevel="0" collapsed="false">
      <c r="A889" s="0" t="n">
        <f aca="false">IF(FR889=1,CZ889,0)</f>
        <v>0</v>
      </c>
      <c r="C889" s="6" t="n">
        <v>38534</v>
      </c>
      <c r="D889" s="0" t="n">
        <f aca="false">IF(E889&gt;E888,1,)</f>
        <v>1</v>
      </c>
      <c r="E889" s="46" t="n">
        <v>117.7252</v>
      </c>
      <c r="F889" s="46" t="n">
        <v>118.8783</v>
      </c>
      <c r="G889" s="46" t="n">
        <v>118.7942</v>
      </c>
      <c r="H889" s="46" t="n">
        <v>120.2057</v>
      </c>
      <c r="I889" s="46" t="n">
        <v>120.112</v>
      </c>
      <c r="J889" s="47" t="str">
        <f aca="false">IF(MIN(E889:I889)=E889,$E$2,IF(MIN(E889:I889)=F889,$F$2,IF(MIN(E889:I889)=G889,$G$2,IF(MIN(E889:I889)=H889,$H$2,IF(MIN(E889:I889)=I889,$I$2)))))</f>
        <v>200D</v>
      </c>
      <c r="K889" s="47" t="str">
        <f aca="false">IF(MAX(E889:I889)=E889,$E$2,IF(MAX(E889:I889)=F889,$F$2,IF(MAX(E889:I889)=G889,$G$2,IF(MAX(E889:I889)=H889,$H$2,IF(MAX(E889:I889)=I889,$I$2)))))</f>
        <v>30D</v>
      </c>
      <c r="L889" s="4" t="n">
        <f aca="false">IF(MAX(E889:I889)=H889,1,0)</f>
        <v>1</v>
      </c>
      <c r="M889" s="4" t="n">
        <f aca="false">IF(MAX(E889:I889)=I889,1,0)</f>
        <v>0</v>
      </c>
      <c r="O889" s="4" t="n">
        <f aca="false">IF(CN889&gt;E889,1,0)</f>
        <v>1</v>
      </c>
      <c r="P889" s="4" t="n">
        <f aca="false">IF(CN889&gt;F889,1,0)</f>
        <v>1</v>
      </c>
      <c r="Q889" s="4" t="n">
        <f aca="false">IF(CN889&gt;G889,1,0)</f>
        <v>1</v>
      </c>
      <c r="R889" s="4" t="n">
        <f aca="false">IF(CN889&gt;H889,1,0)</f>
        <v>0</v>
      </c>
      <c r="S889" s="4" t="n">
        <f aca="false">IF(CN889&gt;I889,1,0)</f>
        <v>0</v>
      </c>
      <c r="T889" s="25" t="n">
        <f aca="false">IF(AND(AND(R889=0,S889=0,Q889=0),OR(S888=1,S887=1,S886=1)),1,0)</f>
        <v>0</v>
      </c>
      <c r="U889" s="13" t="n">
        <f aca="false">SUM(CM888:CM889)</f>
        <v>-0.00248761681274789</v>
      </c>
      <c r="AV889" s="0"/>
      <c r="AW889" s="55" t="n">
        <f aca="false">IF(EC889&gt;$AW$2,1,0)</f>
        <v>0</v>
      </c>
      <c r="AX889" s="0" t="n">
        <f aca="false">IF(AND(I889&gt;G889,I888&lt;G888),1,IF(OR(AND(I889&gt;F889,I888&lt;F888),AND(I889&gt;E889,I888&lt;E888)),1,0))</f>
        <v>0</v>
      </c>
      <c r="AY889" s="0" t="n">
        <f aca="false">IF(K888="10D",1,0)</f>
        <v>1</v>
      </c>
      <c r="AZ889" s="0" t="n">
        <f aca="false">IF(AND(I889&gt;G889,I888&lt;G888,I889&gt;F889,I888&gt;F888,I889&gt;E889,I888&gt;E888),1,0)</f>
        <v>0</v>
      </c>
      <c r="BA889" s="56" t="n">
        <f aca="false">IF(G889&gt;H889,1,0)</f>
        <v>0</v>
      </c>
      <c r="BB889" s="56" t="n">
        <f aca="false">IF(I889&lt;F889,1,0)</f>
        <v>0</v>
      </c>
      <c r="BC889" s="0" t="n">
        <f aca="false">IF(AND(SUM(AW888:AX888)=2,AY889=1),1,IF(SUM(AX887:AX889)=0,0,IF(AND(OR(AW887=1,AX887=1),OR(AW888=1,AX888=1),AY889=1),1,IF(AND(SUM(AW889:AY889)=2,SUM(AW887:AX887)=2,AX887=1),1,0))))</f>
        <v>0</v>
      </c>
      <c r="BD889" s="57" t="str">
        <f aca="false">IF(BC889=0,"",IF(AND(BC889=1,AZ889=0,AZ888=0,AZ887=0),1,IF(AND(BC889=1,OR(AZ889=1,AZ888=1,AZ887)),IF(BA889=1,1,0))))</f>
        <v/>
      </c>
      <c r="BE889" s="50" t="str">
        <f aca="false">IF(AND(BD889=1,BD888=1),0,IF(BD889=1,SUM(CM890:CM928),""))</f>
        <v/>
      </c>
      <c r="BF889" s="20" t="str">
        <f aca="false">IF(AND(BB889=1,BB888=1,BE848&lt;&gt;0),"",IF(AND(BB888=0,BB889=1),BF888,IF(AND(BB889=1,BB888=1),BF888,IF(AND(BF888="",BE888="",OR(BD888=0,BD888="")),"",IF(AND(BF888="",BE849=0),"",IF(AND(BE849&lt;&gt;"",BF888=BE849),"",IF(AND(BD888=1,BE888&lt;&gt;0),CM889,IF(BF888&lt;&gt;0,BF888+CM889,IF(BF888="","")))))))))</f>
        <v/>
      </c>
      <c r="BI889" s="0"/>
      <c r="BU889" s="0"/>
      <c r="BZ889" s="49"/>
      <c r="CG889" s="13"/>
      <c r="CH889" s="40"/>
      <c r="CI889" s="13"/>
      <c r="CL889" s="6" t="n">
        <f aca="false">C889</f>
        <v>38534</v>
      </c>
      <c r="CM889" s="13" t="n">
        <f aca="false">CN889/CN888-1</f>
        <v>0.00293673435140129</v>
      </c>
      <c r="CN889" s="4" t="n">
        <v>119.53</v>
      </c>
      <c r="CO889" s="13" t="n">
        <f aca="false">CN889/CN884-1</f>
        <v>0.00462262565136995</v>
      </c>
      <c r="CY889" s="4" t="n">
        <v>119.45</v>
      </c>
      <c r="CZ889" s="4" t="n">
        <v>119.53</v>
      </c>
      <c r="DA889" s="33" t="n">
        <f aca="false">CZ889-CN889</f>
        <v>0</v>
      </c>
      <c r="DB889" s="16" t="n">
        <f aca="false">CZ889/CY889-1</f>
        <v>0.000669736291335266</v>
      </c>
      <c r="DC889" s="15" t="n">
        <f aca="false">CY889/CZ888-1</f>
        <v>0.00226548078536659</v>
      </c>
      <c r="DD889" s="15" t="n">
        <f aca="false">CZ889/CZ888-1</f>
        <v>0.00293673435140129</v>
      </c>
      <c r="DE889" s="34" t="str">
        <f aca="false">IF(CW889=0,"",-DC889*CS889)</f>
        <v/>
      </c>
      <c r="DY889" s="6"/>
      <c r="EB889" s="6" t="n">
        <f aca="false">CL889</f>
        <v>38534</v>
      </c>
      <c r="EC889" s="13" t="n">
        <f aca="false">SUM(CM887:CM889)</f>
        <v>-0.00515095430754609</v>
      </c>
    </row>
    <row r="890" customFormat="false" ht="15" hidden="false" customHeight="false" outlineLevel="0" collapsed="false">
      <c r="A890" s="0" t="n">
        <f aca="false">IF(FR890=1,CZ890,0)</f>
        <v>0</v>
      </c>
      <c r="C890" s="6" t="n">
        <v>38538</v>
      </c>
      <c r="D890" s="0" t="n">
        <f aca="false">IF(E890&gt;E889,1,)</f>
        <v>1</v>
      </c>
      <c r="E890" s="46" t="n">
        <v>117.7619</v>
      </c>
      <c r="F890" s="46" t="n">
        <v>118.8901</v>
      </c>
      <c r="G890" s="46" t="n">
        <v>118.8926</v>
      </c>
      <c r="H890" s="46" t="n">
        <v>120.2513</v>
      </c>
      <c r="I890" s="46" t="n">
        <v>120.021</v>
      </c>
      <c r="J890" s="47" t="str">
        <f aca="false">IF(MIN(E890:I890)=E890,$E$2,IF(MIN(E890:I890)=F890,$F$2,IF(MIN(E890:I890)=G890,$G$2,IF(MIN(E890:I890)=H890,$H$2,IF(MIN(E890:I890)=I890,$I$2)))))</f>
        <v>200D</v>
      </c>
      <c r="K890" s="47" t="str">
        <f aca="false">IF(MAX(E890:I890)=E890,$E$2,IF(MAX(E890:I890)=F890,$F$2,IF(MAX(E890:I890)=G890,$G$2,IF(MAX(E890:I890)=H890,$H$2,IF(MAX(E890:I890)=I890,$I$2)))))</f>
        <v>30D</v>
      </c>
      <c r="L890" s="4" t="n">
        <f aca="false">IF(MAX(E890:I890)=H890,1,0)</f>
        <v>1</v>
      </c>
      <c r="M890" s="4" t="n">
        <f aca="false">IF(MAX(E890:I890)=I890,1,0)</f>
        <v>0</v>
      </c>
      <c r="O890" s="4" t="n">
        <f aca="false">IF(CN890&gt;E890,1,0)</f>
        <v>1</v>
      </c>
      <c r="P890" s="4" t="n">
        <f aca="false">IF(CN890&gt;F890,1,0)</f>
        <v>1</v>
      </c>
      <c r="Q890" s="4" t="n">
        <f aca="false">IF(CN890&gt;G890,1,0)</f>
        <v>1</v>
      </c>
      <c r="R890" s="4" t="n">
        <f aca="false">IF(CN890&gt;H890,1,0)</f>
        <v>1</v>
      </c>
      <c r="S890" s="4" t="n">
        <f aca="false">IF(CN890&gt;I890,1,0)</f>
        <v>1</v>
      </c>
      <c r="T890" s="25" t="n">
        <f aca="false">IF(AND(AND(R890=0,S890=0,Q890=0),OR(S889=1,S888=1,S887=1)),1,0)</f>
        <v>0</v>
      </c>
      <c r="U890" s="13" t="n">
        <f aca="false">SUM(CM889:CM890)</f>
        <v>0.0109681908895087</v>
      </c>
      <c r="AV890" s="0"/>
      <c r="AW890" s="55" t="n">
        <f aca="false">IF(EC890&gt;$AW$2,1,0)</f>
        <v>0</v>
      </c>
      <c r="AX890" s="0" t="n">
        <f aca="false">IF(AND(I890&gt;G890,I889&lt;G889),1,IF(OR(AND(I890&gt;F890,I889&lt;F889),AND(I890&gt;E890,I889&lt;E889)),1,0))</f>
        <v>0</v>
      </c>
      <c r="AY890" s="0" t="n">
        <f aca="false">IF(K889="10D",1,0)</f>
        <v>0</v>
      </c>
      <c r="AZ890" s="0" t="n">
        <f aca="false">IF(AND(I890&gt;G890,I889&lt;G889,I890&gt;F890,I889&gt;F889,I890&gt;E890,I889&gt;E889),1,0)</f>
        <v>0</v>
      </c>
      <c r="BA890" s="56" t="n">
        <f aca="false">IF(G890&gt;H890,1,0)</f>
        <v>0</v>
      </c>
      <c r="BB890" s="56" t="n">
        <f aca="false">IF(I890&lt;F890,1,0)</f>
        <v>0</v>
      </c>
      <c r="BC890" s="0" t="n">
        <f aca="false">IF(AND(SUM(AW889:AX889)=2,AY890=1),1,IF(SUM(AX888:AX890)=0,0,IF(AND(OR(AW888=1,AX888=1),OR(AW889=1,AX889=1),AY890=1),1,IF(AND(SUM(AW890:AY890)=2,SUM(AW888:AX888)=2,AX888=1),1,0))))</f>
        <v>0</v>
      </c>
      <c r="BD890" s="57" t="str">
        <f aca="false">IF(BC890=0,"",IF(AND(BC890=1,AZ890=0,AZ889=0,AZ888=0),1,IF(AND(BC890=1,OR(AZ890=1,AZ889=1,AZ888)),IF(BA890=1,1,0))))</f>
        <v/>
      </c>
      <c r="BE890" s="50" t="str">
        <f aca="false">IF(AND(BD890=1,BD889=1),0,IF(BD890=1,SUM(CM891:CM929),""))</f>
        <v/>
      </c>
      <c r="BF890" s="20" t="str">
        <f aca="false">IF(AND(BB890=1,BB889=1,BE849&lt;&gt;0),"",IF(AND(BB889=0,BB890=1),BF889,IF(AND(BB890=1,BB889=1),BF889,IF(AND(BF889="",BE889="",OR(BD889=0,BD889="")),"",IF(AND(BF889="",BE850=0),"",IF(AND(BE850&lt;&gt;"",BF889=BE850),"",IF(AND(BD889=1,BE889&lt;&gt;0),CM890,IF(BF889&lt;&gt;0,BF889+CM890,IF(BF889="","")))))))))</f>
        <v/>
      </c>
      <c r="BI890" s="0"/>
      <c r="BU890" s="0"/>
      <c r="BZ890" s="49"/>
      <c r="CG890" s="13"/>
      <c r="CH890" s="40"/>
      <c r="CI890" s="13"/>
      <c r="CL890" s="6" t="n">
        <f aca="false">C890</f>
        <v>38538</v>
      </c>
      <c r="CM890" s="13" t="n">
        <f aca="false">CN890/CN889-1</f>
        <v>0.00803145653810744</v>
      </c>
      <c r="CN890" s="4" t="n">
        <v>120.49</v>
      </c>
      <c r="CO890" s="13" t="n">
        <f aca="false">CN890/CN885-1</f>
        <v>0.0112463281577841</v>
      </c>
      <c r="CY890" s="4" t="n">
        <v>119.43</v>
      </c>
      <c r="CZ890" s="4" t="n">
        <v>120.49</v>
      </c>
      <c r="DA890" s="33" t="n">
        <f aca="false">CZ890-CN890</f>
        <v>0</v>
      </c>
      <c r="DB890" s="16" t="n">
        <f aca="false">CZ890/CY890-1</f>
        <v>0.00887549191995296</v>
      </c>
      <c r="DC890" s="15" t="n">
        <f aca="false">CY890/CZ889-1</f>
        <v>-0.000836610056052844</v>
      </c>
      <c r="DD890" s="15" t="n">
        <f aca="false">CZ890/CZ889-1</f>
        <v>0.00803145653810744</v>
      </c>
      <c r="DE890" s="34" t="str">
        <f aca="false">IF(CW890=0,"",-DC890*CS890)</f>
        <v/>
      </c>
      <c r="DY890" s="6"/>
      <c r="EB890" s="6" t="n">
        <f aca="false">CL890</f>
        <v>38538</v>
      </c>
      <c r="EC890" s="13" t="n">
        <f aca="false">SUM(CM888:CM890)</f>
        <v>0.00554383972535955</v>
      </c>
    </row>
    <row r="891" customFormat="false" ht="15" hidden="false" customHeight="false" outlineLevel="0" collapsed="false">
      <c r="A891" s="0" t="n">
        <f aca="false">IF(FR891=1,CZ891,0)</f>
        <v>0</v>
      </c>
      <c r="C891" s="6" t="n">
        <v>38539</v>
      </c>
      <c r="D891" s="0" t="n">
        <f aca="false">IF(E891&gt;E890,1,)</f>
        <v>1</v>
      </c>
      <c r="E891" s="46" t="n">
        <v>117.7969</v>
      </c>
      <c r="F891" s="46" t="n">
        <v>118.8875</v>
      </c>
      <c r="G891" s="46" t="n">
        <v>118.9556</v>
      </c>
      <c r="H891" s="46" t="n">
        <v>120.2413</v>
      </c>
      <c r="I891" s="46" t="n">
        <v>119.822</v>
      </c>
      <c r="J891" s="47" t="str">
        <f aca="false">IF(MIN(E891:I891)=E891,$E$2,IF(MIN(E891:I891)=F891,$F$2,IF(MIN(E891:I891)=G891,$G$2,IF(MIN(E891:I891)=H891,$H$2,IF(MIN(E891:I891)=I891,$I$2)))))</f>
        <v>200D</v>
      </c>
      <c r="K891" s="47" t="str">
        <f aca="false">IF(MAX(E891:I891)=E891,$E$2,IF(MAX(E891:I891)=F891,$F$2,IF(MAX(E891:I891)=G891,$G$2,IF(MAX(E891:I891)=H891,$H$2,IF(MAX(E891:I891)=I891,$I$2)))))</f>
        <v>30D</v>
      </c>
      <c r="L891" s="4" t="n">
        <f aca="false">IF(MAX(E891:I891)=H891,1,0)</f>
        <v>1</v>
      </c>
      <c r="M891" s="4" t="n">
        <f aca="false">IF(MAX(E891:I891)=I891,1,0)</f>
        <v>0</v>
      </c>
      <c r="O891" s="4" t="n">
        <f aca="false">IF(CN891&gt;E891,1,0)</f>
        <v>1</v>
      </c>
      <c r="P891" s="4" t="n">
        <f aca="false">IF(CN891&gt;F891,1,0)</f>
        <v>1</v>
      </c>
      <c r="Q891" s="4" t="n">
        <f aca="false">IF(CN891&gt;G891,1,0)</f>
        <v>1</v>
      </c>
      <c r="R891" s="4" t="n">
        <f aca="false">IF(CN891&gt;H891,1,0)</f>
        <v>0</v>
      </c>
      <c r="S891" s="4" t="n">
        <f aca="false">IF(CN891&gt;I891,1,0)</f>
        <v>0</v>
      </c>
      <c r="T891" s="25" t="n">
        <f aca="false">IF(AND(AND(R891=0,S891=0,Q891=0),OR(S890=1,S889=1,S888=1)),1,0)</f>
        <v>0</v>
      </c>
      <c r="U891" s="13" t="n">
        <f aca="false">SUM(CM890:CM891)</f>
        <v>-0.000350981838521225</v>
      </c>
      <c r="AV891" s="0"/>
      <c r="AW891" s="55" t="n">
        <f aca="false">IF(EC891&gt;$AW$2,1,0)</f>
        <v>0</v>
      </c>
      <c r="AX891" s="0" t="n">
        <f aca="false">IF(AND(I891&gt;G891,I890&lt;G890),1,IF(OR(AND(I891&gt;F891,I890&lt;F890),AND(I891&gt;E891,I890&lt;E890)),1,0))</f>
        <v>0</v>
      </c>
      <c r="AY891" s="0" t="n">
        <f aca="false">IF(K890="10D",1,0)</f>
        <v>0</v>
      </c>
      <c r="AZ891" s="0" t="n">
        <f aca="false">IF(AND(I891&gt;G891,I890&lt;G890,I891&gt;F891,I890&gt;F890,I891&gt;E891,I890&gt;E890),1,0)</f>
        <v>0</v>
      </c>
      <c r="BA891" s="56" t="n">
        <f aca="false">IF(G891&gt;H891,1,0)</f>
        <v>0</v>
      </c>
      <c r="BB891" s="56" t="n">
        <f aca="false">IF(I891&lt;F891,1,0)</f>
        <v>0</v>
      </c>
      <c r="BC891" s="0" t="n">
        <f aca="false">IF(AND(SUM(AW890:AX890)=2,AY891=1),1,IF(SUM(AX889:AX891)=0,0,IF(AND(OR(AW889=1,AX889=1),OR(AW890=1,AX890=1),AY891=1),1,IF(AND(SUM(AW891:AY891)=2,SUM(AW889:AX889)=2,AX889=1),1,0))))</f>
        <v>0</v>
      </c>
      <c r="BD891" s="57" t="str">
        <f aca="false">IF(BC891=0,"",IF(AND(BC891=1,AZ891=0,AZ890=0,AZ889=0),1,IF(AND(BC891=1,OR(AZ891=1,AZ890=1,AZ889)),IF(BA891=1,1,0))))</f>
        <v/>
      </c>
      <c r="BE891" s="50" t="str">
        <f aca="false">IF(AND(BD891=1,BD890=1),0,IF(BD891=1,SUM(CM892:CM930),""))</f>
        <v/>
      </c>
      <c r="BF891" s="20" t="str">
        <f aca="false">IF(AND(BB891=1,BB890=1,BE850&lt;&gt;0),"",IF(AND(BB890=0,BB891=1),BF890,IF(AND(BB891=1,BB890=1),BF890,IF(AND(BF890="",BE890="",OR(BD890=0,BD890="")),"",IF(AND(BF890="",BE851=0),"",IF(AND(BE851&lt;&gt;"",BF890=BE851),"",IF(AND(BD890=1,BE890&lt;&gt;0),CM891,IF(BF890&lt;&gt;0,BF890+CM891,IF(BF890="","")))))))))</f>
        <v/>
      </c>
      <c r="BI891" s="0"/>
      <c r="BU891" s="0"/>
      <c r="BZ891" s="49"/>
      <c r="CG891" s="13"/>
      <c r="CH891" s="40"/>
      <c r="CI891" s="13"/>
      <c r="CL891" s="6" t="n">
        <f aca="false">C891</f>
        <v>38539</v>
      </c>
      <c r="CM891" s="13" t="n">
        <f aca="false">CN891/CN890-1</f>
        <v>-0.00838243837662867</v>
      </c>
      <c r="CN891" s="4" t="n">
        <v>119.48</v>
      </c>
      <c r="CO891" s="13" t="n">
        <f aca="false">CN891/CN886-1</f>
        <v>-0.00557636287973373</v>
      </c>
      <c r="CY891" s="4" t="n">
        <v>120.39</v>
      </c>
      <c r="CZ891" s="4" t="n">
        <v>119.48</v>
      </c>
      <c r="DA891" s="33" t="n">
        <f aca="false">CZ891-CN891</f>
        <v>0</v>
      </c>
      <c r="DB891" s="16" t="n">
        <f aca="false">CZ891/CY891-1</f>
        <v>-0.00755876733948002</v>
      </c>
      <c r="DC891" s="15" t="n">
        <f aca="false">CY891/CZ890-1</f>
        <v>-0.000829944393725524</v>
      </c>
      <c r="DD891" s="15" t="n">
        <f aca="false">CZ891/CZ890-1</f>
        <v>-0.00838243837662867</v>
      </c>
      <c r="DE891" s="34" t="str">
        <f aca="false">IF(CW891=0,"",-DC891*CS891)</f>
        <v/>
      </c>
      <c r="DY891" s="6"/>
      <c r="EB891" s="6" t="n">
        <f aca="false">CL891</f>
        <v>38539</v>
      </c>
      <c r="EC891" s="13" t="n">
        <f aca="false">SUM(CM889:CM891)</f>
        <v>0.00258575251288007</v>
      </c>
    </row>
    <row r="892" customFormat="false" ht="15" hidden="false" customHeight="false" outlineLevel="0" collapsed="false">
      <c r="A892" s="0" t="n">
        <f aca="false">IF(FR892=1,CZ892,0)</f>
        <v>0</v>
      </c>
      <c r="C892" s="6" t="n">
        <v>38540</v>
      </c>
      <c r="D892" s="0" t="n">
        <f aca="false">IF(E892&gt;E891,1,)</f>
        <v>1</v>
      </c>
      <c r="E892" s="46" t="n">
        <v>117.8319</v>
      </c>
      <c r="F892" s="46" t="n">
        <v>118.8793</v>
      </c>
      <c r="G892" s="46" t="n">
        <v>119.0506</v>
      </c>
      <c r="H892" s="46" t="n">
        <v>120.2563</v>
      </c>
      <c r="I892" s="46" t="n">
        <v>119.66</v>
      </c>
      <c r="J892" s="47" t="str">
        <f aca="false">IF(MIN(E892:I892)=E892,$E$2,IF(MIN(E892:I892)=F892,$F$2,IF(MIN(E892:I892)=G892,$G$2,IF(MIN(E892:I892)=H892,$H$2,IF(MIN(E892:I892)=I892,$I$2)))))</f>
        <v>200D</v>
      </c>
      <c r="K892" s="47" t="str">
        <f aca="false">IF(MAX(E892:I892)=E892,$E$2,IF(MAX(E892:I892)=F892,$F$2,IF(MAX(E892:I892)=G892,$G$2,IF(MAX(E892:I892)=H892,$H$2,IF(MAX(E892:I892)=I892,$I$2)))))</f>
        <v>30D</v>
      </c>
      <c r="L892" s="4" t="n">
        <f aca="false">IF(MAX(E892:I892)=H892,1,0)</f>
        <v>1</v>
      </c>
      <c r="M892" s="4" t="n">
        <f aca="false">IF(MAX(E892:I892)=I892,1,0)</f>
        <v>0</v>
      </c>
      <c r="O892" s="4" t="n">
        <f aca="false">IF(CN892&gt;E892,1,0)</f>
        <v>1</v>
      </c>
      <c r="P892" s="4" t="n">
        <f aca="false">IF(CN892&gt;F892,1,0)</f>
        <v>1</v>
      </c>
      <c r="Q892" s="4" t="n">
        <f aca="false">IF(CN892&gt;G892,1,0)</f>
        <v>1</v>
      </c>
      <c r="R892" s="4" t="n">
        <f aca="false">IF(CN892&gt;H892,1,0)</f>
        <v>0</v>
      </c>
      <c r="S892" s="4" t="n">
        <f aca="false">IF(CN892&gt;I892,1,0)</f>
        <v>1</v>
      </c>
      <c r="T892" s="25" t="n">
        <f aca="false">IF(AND(AND(R892=0,S892=0,Q892=0),OR(S891=1,S890=1,S889=1)),1,0)</f>
        <v>0</v>
      </c>
      <c r="U892" s="13" t="n">
        <f aca="false">SUM(CM891:CM892)</f>
        <v>-0.0044487256213559</v>
      </c>
      <c r="AV892" s="0"/>
      <c r="AW892" s="55" t="n">
        <f aca="false">IF(EC892&gt;$AW$2,1,0)</f>
        <v>0</v>
      </c>
      <c r="AX892" s="0" t="n">
        <f aca="false">IF(AND(I892&gt;G892,I891&lt;G891),1,IF(OR(AND(I892&gt;F892,I891&lt;F891),AND(I892&gt;E892,I891&lt;E891)),1,0))</f>
        <v>0</v>
      </c>
      <c r="AY892" s="0" t="n">
        <f aca="false">IF(K891="10D",1,0)</f>
        <v>0</v>
      </c>
      <c r="AZ892" s="0" t="n">
        <f aca="false">IF(AND(I892&gt;G892,I891&lt;G891,I892&gt;F892,I891&gt;F891,I892&gt;E892,I891&gt;E891),1,0)</f>
        <v>0</v>
      </c>
      <c r="BA892" s="56" t="n">
        <f aca="false">IF(G892&gt;H892,1,0)</f>
        <v>0</v>
      </c>
      <c r="BB892" s="56" t="n">
        <f aca="false">IF(I892&lt;F892,1,0)</f>
        <v>0</v>
      </c>
      <c r="BC892" s="0" t="n">
        <f aca="false">IF(AND(SUM(AW891:AX891)=2,AY892=1),1,IF(SUM(AX890:AX892)=0,0,IF(AND(OR(AW890=1,AX890=1),OR(AW891=1,AX891=1),AY892=1),1,IF(AND(SUM(AW892:AY892)=2,SUM(AW890:AX890)=2,AX890=1),1,0))))</f>
        <v>0</v>
      </c>
      <c r="BD892" s="57" t="str">
        <f aca="false">IF(BC892=0,"",IF(AND(BC892=1,AZ892=0,AZ891=0,AZ890=0),1,IF(AND(BC892=1,OR(AZ892=1,AZ891=1,AZ890)),IF(BA892=1,1,0))))</f>
        <v/>
      </c>
      <c r="BE892" s="50" t="str">
        <f aca="false">IF(AND(BD892=1,BD891=1),0,IF(BD892=1,SUM(CM893:CM931),""))</f>
        <v/>
      </c>
      <c r="BF892" s="20" t="str">
        <f aca="false">IF(AND(BB892=1,BB891=1,BE851&lt;&gt;0),"",IF(AND(BB891=0,BB892=1),BF891,IF(AND(BB892=1,BB891=1),BF891,IF(AND(BF891="",BE891="",OR(BD891=0,BD891="")),"",IF(AND(BF891="",BE852=0),"",IF(AND(BE852&lt;&gt;"",BF891=BE852),"",IF(AND(BD891=1,BE891&lt;&gt;0),CM892,IF(BF891&lt;&gt;0,BF891+CM892,IF(BF891="","")))))))))</f>
        <v/>
      </c>
      <c r="BI892" s="0"/>
      <c r="BU892" s="0"/>
      <c r="BZ892" s="49"/>
      <c r="CG892" s="13"/>
      <c r="CH892" s="40"/>
      <c r="CI892" s="13"/>
      <c r="CL892" s="6" t="n">
        <f aca="false">C892</f>
        <v>38540</v>
      </c>
      <c r="CM892" s="13" t="n">
        <f aca="false">CN892/CN891-1</f>
        <v>0.00393371275527277</v>
      </c>
      <c r="CN892" s="4" t="n">
        <v>119.95</v>
      </c>
      <c r="CO892" s="13" t="n">
        <f aca="false">CN892/CN887-1</f>
        <v>0.00100141867645842</v>
      </c>
      <c r="CY892" s="4" t="n">
        <v>118.28</v>
      </c>
      <c r="CZ892" s="4" t="n">
        <v>119.95</v>
      </c>
      <c r="DA892" s="33" t="n">
        <f aca="false">CZ892-CN892</f>
        <v>0</v>
      </c>
      <c r="DB892" s="16" t="n">
        <f aca="false">CZ892/CY892-1</f>
        <v>0.0141190395671289</v>
      </c>
      <c r="DC892" s="15" t="n">
        <f aca="false">CY892/CZ891-1</f>
        <v>-0.0100435219283562</v>
      </c>
      <c r="DD892" s="15" t="n">
        <f aca="false">CZ892/CZ891-1</f>
        <v>0.00393371275527277</v>
      </c>
      <c r="DE892" s="34" t="str">
        <f aca="false">IF(CW892=0,"",-DC892*CS892)</f>
        <v/>
      </c>
      <c r="DY892" s="6"/>
      <c r="EB892" s="6" t="n">
        <f aca="false">CL892</f>
        <v>38540</v>
      </c>
      <c r="EC892" s="13" t="n">
        <f aca="false">SUM(CM890:CM892)</f>
        <v>0.00358273091675154</v>
      </c>
    </row>
    <row r="893" customFormat="false" ht="15" hidden="false" customHeight="false" outlineLevel="0" collapsed="false">
      <c r="A893" s="0" t="n">
        <f aca="false">IF(FR893=1,CZ893,0)</f>
        <v>0</v>
      </c>
      <c r="C893" s="6" t="n">
        <v>38541</v>
      </c>
      <c r="D893" s="0" t="n">
        <f aca="false">IF(E893&gt;E892,1,)</f>
        <v>1</v>
      </c>
      <c r="E893" s="46" t="n">
        <v>117.8807</v>
      </c>
      <c r="F893" s="46" t="n">
        <v>118.8857</v>
      </c>
      <c r="G893" s="46" t="n">
        <v>119.164</v>
      </c>
      <c r="H893" s="46" t="n">
        <v>120.32</v>
      </c>
      <c r="I893" s="46" t="n">
        <v>119.806</v>
      </c>
      <c r="J893" s="47" t="str">
        <f aca="false">IF(MIN(E893:I893)=E893,$E$2,IF(MIN(E893:I893)=F893,$F$2,IF(MIN(E893:I893)=G893,$G$2,IF(MIN(E893:I893)=H893,$H$2,IF(MIN(E893:I893)=I893,$I$2)))))</f>
        <v>200D</v>
      </c>
      <c r="K893" s="47" t="str">
        <f aca="false">IF(MAX(E893:I893)=E893,$E$2,IF(MAX(E893:I893)=F893,$F$2,IF(MAX(E893:I893)=G893,$G$2,IF(MAX(E893:I893)=H893,$H$2,IF(MAX(E893:I893)=I893,$I$2)))))</f>
        <v>30D</v>
      </c>
      <c r="L893" s="4" t="n">
        <f aca="false">IF(MAX(E893:I893)=H893,1,0)</f>
        <v>1</v>
      </c>
      <c r="M893" s="4" t="n">
        <f aca="false">IF(MAX(E893:I893)=I893,1,0)</f>
        <v>0</v>
      </c>
      <c r="O893" s="4" t="n">
        <f aca="false">IF(CN893&gt;E893,1,0)</f>
        <v>1</v>
      </c>
      <c r="P893" s="4" t="n">
        <f aca="false">IF(CN893&gt;F893,1,0)</f>
        <v>1</v>
      </c>
      <c r="Q893" s="4" t="n">
        <f aca="false">IF(CN893&gt;G893,1,0)</f>
        <v>1</v>
      </c>
      <c r="R893" s="4" t="n">
        <f aca="false">IF(CN893&gt;H893,1,0)</f>
        <v>1</v>
      </c>
      <c r="S893" s="4" t="n">
        <f aca="false">IF(CN893&gt;I893,1,0)</f>
        <v>1</v>
      </c>
      <c r="T893" s="25" t="n">
        <f aca="false">IF(AND(AND(R893=0,S893=0,Q893=0),OR(S892=1,S891=1,S890=1)),1,0)</f>
        <v>0</v>
      </c>
      <c r="U893" s="13" t="n">
        <f aca="false">SUM(CM892:CM893)</f>
        <v>0.0153551383492703</v>
      </c>
      <c r="AV893" s="0"/>
      <c r="AW893" s="55" t="n">
        <f aca="false">IF(EC893&gt;$AW$2,1,0)</f>
        <v>0</v>
      </c>
      <c r="AX893" s="0" t="n">
        <f aca="false">IF(AND(I893&gt;G893,I892&lt;G892),1,IF(OR(AND(I893&gt;F893,I892&lt;F892),AND(I893&gt;E893,I892&lt;E892)),1,0))</f>
        <v>0</v>
      </c>
      <c r="AY893" s="0" t="n">
        <f aca="false">IF(K892="10D",1,0)</f>
        <v>0</v>
      </c>
      <c r="AZ893" s="0" t="n">
        <f aca="false">IF(AND(I893&gt;G893,I892&lt;G892,I893&gt;F893,I892&gt;F892,I893&gt;E893,I892&gt;E892),1,0)</f>
        <v>0</v>
      </c>
      <c r="BA893" s="56" t="n">
        <f aca="false">IF(G893&gt;H893,1,0)</f>
        <v>0</v>
      </c>
      <c r="BB893" s="56" t="n">
        <f aca="false">IF(I893&lt;F893,1,0)</f>
        <v>0</v>
      </c>
      <c r="BC893" s="0" t="n">
        <f aca="false">IF(AND(SUM(AW892:AX892)=2,AY893=1),1,IF(SUM(AX891:AX893)=0,0,IF(AND(OR(AW891=1,AX891=1),OR(AW892=1,AX892=1),AY893=1),1,IF(AND(SUM(AW893:AY893)=2,SUM(AW891:AX891)=2,AX891=1),1,0))))</f>
        <v>0</v>
      </c>
      <c r="BD893" s="57" t="str">
        <f aca="false">IF(BC893=0,"",IF(AND(BC893=1,AZ893=0,AZ892=0,AZ891=0),1,IF(AND(BC893=1,OR(AZ893=1,AZ892=1,AZ891)),IF(BA893=1,1,0))))</f>
        <v/>
      </c>
      <c r="BE893" s="50" t="str">
        <f aca="false">IF(AND(BD893=1,BD892=1),0,IF(BD893=1,SUM(CM894:CM932),""))</f>
        <v/>
      </c>
      <c r="BF893" s="20" t="str">
        <f aca="false">IF(AND(BB893=1,BB892=1,BE852&lt;&gt;0),"",IF(AND(BB892=0,BB893=1),BF892,IF(AND(BB893=1,BB892=1),BF892,IF(AND(BF892="",BE892="",OR(BD892=0,BD892="")),"",IF(AND(BF892="",BE853=0),"",IF(AND(BE853&lt;&gt;"",BF892=BE853),"",IF(AND(BD892=1,BE892&lt;&gt;0),CM893,IF(BF892&lt;&gt;0,BF892+CM893,IF(BF892="","")))))))))</f>
        <v/>
      </c>
      <c r="BI893" s="0"/>
      <c r="BU893" s="0"/>
      <c r="BZ893" s="49"/>
      <c r="CG893" s="13"/>
      <c r="CH893" s="40"/>
      <c r="CI893" s="13"/>
      <c r="CL893" s="6" t="n">
        <f aca="false">C893</f>
        <v>38541</v>
      </c>
      <c r="CM893" s="13" t="n">
        <f aca="false">CN893/CN892-1</f>
        <v>0.0114214255939975</v>
      </c>
      <c r="CN893" s="4" t="n">
        <v>121.32</v>
      </c>
      <c r="CO893" s="13" t="n">
        <f aca="false">CN893/CN888-1</f>
        <v>0.0179560328914246</v>
      </c>
      <c r="CY893" s="4" t="n">
        <v>119.97</v>
      </c>
      <c r="CZ893" s="4" t="n">
        <v>121.32</v>
      </c>
      <c r="DA893" s="33" t="n">
        <f aca="false">CZ893-CN893</f>
        <v>0</v>
      </c>
      <c r="DB893" s="16" t="n">
        <f aca="false">CZ893/CY893-1</f>
        <v>0.0112528132033007</v>
      </c>
      <c r="DC893" s="15" t="n">
        <f aca="false">CY893/CZ892-1</f>
        <v>0.000166736140058354</v>
      </c>
      <c r="DD893" s="15" t="n">
        <f aca="false">CZ893/CZ892-1</f>
        <v>0.0114214255939975</v>
      </c>
      <c r="DE893" s="34" t="str">
        <f aca="false">IF(CW893=0,"",-DC893*CS893)</f>
        <v/>
      </c>
      <c r="DY893" s="6"/>
      <c r="EB893" s="6" t="n">
        <f aca="false">CL893</f>
        <v>38541</v>
      </c>
      <c r="EC893" s="13" t="n">
        <f aca="false">SUM(CM891:CM893)</f>
        <v>0.00697269997264161</v>
      </c>
    </row>
    <row r="894" customFormat="false" ht="15" hidden="false" customHeight="false" outlineLevel="0" collapsed="false">
      <c r="A894" s="0" t="n">
        <f aca="false">IF(FR894=1,CZ894,0)</f>
        <v>0</v>
      </c>
      <c r="C894" s="6" t="n">
        <v>38544</v>
      </c>
      <c r="D894" s="0" t="n">
        <f aca="false">IF(E894&gt;E893,1,)</f>
        <v>1</v>
      </c>
      <c r="E894" s="46" t="n">
        <v>117.9357</v>
      </c>
      <c r="F894" s="46" t="n">
        <v>118.8938</v>
      </c>
      <c r="G894" s="46" t="n">
        <v>119.3188</v>
      </c>
      <c r="H894" s="46" t="n">
        <v>120.383</v>
      </c>
      <c r="I894" s="46" t="n">
        <v>120.102</v>
      </c>
      <c r="J894" s="47" t="str">
        <f aca="false">IF(MIN(E894:I894)=E894,$E$2,IF(MIN(E894:I894)=F894,$F$2,IF(MIN(E894:I894)=G894,$G$2,IF(MIN(E894:I894)=H894,$H$2,IF(MIN(E894:I894)=I894,$I$2)))))</f>
        <v>200D</v>
      </c>
      <c r="K894" s="47" t="str">
        <f aca="false">IF(MAX(E894:I894)=E894,$E$2,IF(MAX(E894:I894)=F894,$F$2,IF(MAX(E894:I894)=G894,$G$2,IF(MAX(E894:I894)=H894,$H$2,IF(MAX(E894:I894)=I894,$I$2)))))</f>
        <v>30D</v>
      </c>
      <c r="L894" s="4" t="n">
        <f aca="false">IF(MAX(E894:I894)=H894,1,0)</f>
        <v>1</v>
      </c>
      <c r="M894" s="4" t="n">
        <f aca="false">IF(MAX(E894:I894)=I894,1,0)</f>
        <v>0</v>
      </c>
      <c r="O894" s="4" t="n">
        <f aca="false">IF(CN894&gt;E894,1,0)</f>
        <v>1</v>
      </c>
      <c r="P894" s="4" t="n">
        <f aca="false">IF(CN894&gt;F894,1,0)</f>
        <v>1</v>
      </c>
      <c r="Q894" s="4" t="n">
        <f aca="false">IF(CN894&gt;G894,1,0)</f>
        <v>1</v>
      </c>
      <c r="R894" s="4" t="n">
        <f aca="false">IF(CN894&gt;H894,1,0)</f>
        <v>1</v>
      </c>
      <c r="S894" s="4" t="n">
        <f aca="false">IF(CN894&gt;I894,1,0)</f>
        <v>1</v>
      </c>
      <c r="T894" s="25" t="n">
        <f aca="false">IF(AND(AND(R894=0,S894=0,Q894=0),OR(S893=1,S892=1,S891=1)),1,0)</f>
        <v>0</v>
      </c>
      <c r="U894" s="13" t="n">
        <f aca="false">SUM(CM893:CM894)</f>
        <v>0.0165318772919862</v>
      </c>
      <c r="AV894" s="0"/>
      <c r="AW894" s="55" t="n">
        <f aca="false">IF(EC894&gt;$AW$2,1,0)</f>
        <v>1</v>
      </c>
      <c r="AX894" s="0" t="n">
        <f aca="false">IF(AND(I894&gt;G894,I893&lt;G893),1,IF(OR(AND(I894&gt;F894,I893&lt;F893),AND(I894&gt;E894,I893&lt;E893)),1,0))</f>
        <v>0</v>
      </c>
      <c r="AY894" s="0" t="n">
        <f aca="false">IF(K893="10D",1,0)</f>
        <v>0</v>
      </c>
      <c r="AZ894" s="0" t="n">
        <f aca="false">IF(AND(I894&gt;G894,I893&lt;G893,I894&gt;F894,I893&gt;F893,I894&gt;E894,I893&gt;E893),1,0)</f>
        <v>0</v>
      </c>
      <c r="BA894" s="56" t="n">
        <f aca="false">IF(G894&gt;H894,1,0)</f>
        <v>0</v>
      </c>
      <c r="BB894" s="56" t="n">
        <f aca="false">IF(I894&lt;F894,1,0)</f>
        <v>0</v>
      </c>
      <c r="BC894" s="0" t="n">
        <f aca="false">IF(AND(SUM(AW893:AX893)=2,AY894=1),1,IF(SUM(AX892:AX894)=0,0,IF(AND(OR(AW892=1,AX892=1),OR(AW893=1,AX893=1),AY894=1),1,IF(AND(SUM(AW894:AY894)=2,SUM(AW892:AX892)=2,AX892=1),1,0))))</f>
        <v>0</v>
      </c>
      <c r="BD894" s="57" t="str">
        <f aca="false">IF(BC894=0,"",IF(AND(BC894=1,AZ894=0,AZ893=0,AZ892=0),1,IF(AND(BC894=1,OR(AZ894=1,AZ893=1,AZ892)),IF(BA894=1,1,0))))</f>
        <v/>
      </c>
      <c r="BE894" s="50" t="str">
        <f aca="false">IF(AND(BD894=1,BD893=1),0,IF(BD894=1,SUM(CM895:CM933),""))</f>
        <v/>
      </c>
      <c r="BF894" s="20" t="str">
        <f aca="false">IF(AND(BB894=1,BB893=1,BE853&lt;&gt;0),"",IF(AND(BB893=0,BB894=1),BF893,IF(AND(BB894=1,BB893=1),BF893,IF(AND(BF893="",BE893="",OR(BD893=0,BD893="")),"",IF(AND(BF893="",BE854=0),"",IF(AND(BE854&lt;&gt;"",BF893=BE854),"",IF(AND(BD893=1,BE893&lt;&gt;0),CM894,IF(BF893&lt;&gt;0,BF893+CM894,IF(BF893="","")))))))))</f>
        <v/>
      </c>
      <c r="BI894" s="0"/>
      <c r="BU894" s="0"/>
      <c r="BZ894" s="49"/>
      <c r="CG894" s="13"/>
      <c r="CH894" s="40"/>
      <c r="CI894" s="13"/>
      <c r="CL894" s="6" t="n">
        <f aca="false">C894</f>
        <v>38544</v>
      </c>
      <c r="CM894" s="13" t="n">
        <f aca="false">CN894/CN893-1</f>
        <v>0.00511045169798874</v>
      </c>
      <c r="CN894" s="4" t="n">
        <v>121.94</v>
      </c>
      <c r="CO894" s="13" t="n">
        <f aca="false">CN894/CN889-1</f>
        <v>0.0201623023508741</v>
      </c>
      <c r="CY894" s="4" t="n">
        <v>121.33</v>
      </c>
      <c r="CZ894" s="4" t="n">
        <v>121.94</v>
      </c>
      <c r="DA894" s="33" t="n">
        <f aca="false">CZ894-CN894</f>
        <v>0</v>
      </c>
      <c r="DB894" s="16" t="n">
        <f aca="false">CZ894/CY894-1</f>
        <v>0.00502761064864421</v>
      </c>
      <c r="DC894" s="15" t="n">
        <f aca="false">CY894/CZ893-1</f>
        <v>8.2426640290123E-005</v>
      </c>
      <c r="DD894" s="15" t="n">
        <f aca="false">CZ894/CZ893-1</f>
        <v>0.00511045169798874</v>
      </c>
      <c r="DE894" s="34" t="str">
        <f aca="false">IF(CW894=0,"",-DC894*CS894)</f>
        <v/>
      </c>
      <c r="DY894" s="6"/>
      <c r="EB894" s="6" t="n">
        <f aca="false">CL894</f>
        <v>38544</v>
      </c>
      <c r="EC894" s="13" t="n">
        <f aca="false">SUM(CM892:CM894)</f>
        <v>0.020465590047259</v>
      </c>
    </row>
    <row r="895" customFormat="false" ht="15" hidden="false" customHeight="false" outlineLevel="0" collapsed="false">
      <c r="A895" s="0" t="n">
        <f aca="false">IF(FR895=1,CZ895,0)</f>
        <v>0</v>
      </c>
      <c r="C895" s="6" t="n">
        <v>38545</v>
      </c>
      <c r="D895" s="0" t="n">
        <f aca="false">IF(E895&gt;E894,1,)</f>
        <v>1</v>
      </c>
      <c r="E895" s="46" t="n">
        <v>117.9897</v>
      </c>
      <c r="F895" s="46" t="n">
        <v>118.9043</v>
      </c>
      <c r="G895" s="46" t="n">
        <v>119.449</v>
      </c>
      <c r="H895" s="46" t="n">
        <v>120.45</v>
      </c>
      <c r="I895" s="46" t="n">
        <v>120.413</v>
      </c>
      <c r="J895" s="47" t="str">
        <f aca="false">IF(MIN(E895:I895)=E895,$E$2,IF(MIN(E895:I895)=F895,$F$2,IF(MIN(E895:I895)=G895,$G$2,IF(MIN(E895:I895)=H895,$H$2,IF(MIN(E895:I895)=I895,$I$2)))))</f>
        <v>200D</v>
      </c>
      <c r="K895" s="47" t="str">
        <f aca="false">IF(MAX(E895:I895)=E895,$E$2,IF(MAX(E895:I895)=F895,$F$2,IF(MAX(E895:I895)=G895,$G$2,IF(MAX(E895:I895)=H895,$H$2,IF(MAX(E895:I895)=I895,$I$2)))))</f>
        <v>30D</v>
      </c>
      <c r="L895" s="4" t="n">
        <f aca="false">IF(MAX(E895:I895)=H895,1,0)</f>
        <v>1</v>
      </c>
      <c r="M895" s="4" t="n">
        <f aca="false">IF(MAX(E895:I895)=I895,1,0)</f>
        <v>0</v>
      </c>
      <c r="O895" s="4" t="n">
        <f aca="false">IF(CN895&gt;E895,1,0)</f>
        <v>1</v>
      </c>
      <c r="P895" s="4" t="n">
        <f aca="false">IF(CN895&gt;F895,1,0)</f>
        <v>1</v>
      </c>
      <c r="Q895" s="4" t="n">
        <f aca="false">IF(CN895&gt;G895,1,0)</f>
        <v>1</v>
      </c>
      <c r="R895" s="4" t="n">
        <f aca="false">IF(CN895&gt;H895,1,0)</f>
        <v>1</v>
      </c>
      <c r="S895" s="4" t="n">
        <f aca="false">IF(CN895&gt;I895,1,0)</f>
        <v>1</v>
      </c>
      <c r="T895" s="25" t="n">
        <f aca="false">IF(AND(AND(R895=0,S895=0,Q895=0),OR(S894=1,S893=1,S892=1)),1,0)</f>
        <v>0</v>
      </c>
      <c r="U895" s="13" t="n">
        <f aca="false">SUM(CM894:CM895)</f>
        <v>0.0077346931282003</v>
      </c>
      <c r="AV895" s="0"/>
      <c r="AW895" s="55" t="n">
        <f aca="false">IF(EC895&gt;$AW$2,1,0)</f>
        <v>1</v>
      </c>
      <c r="AX895" s="0" t="n">
        <f aca="false">IF(AND(I895&gt;G895,I894&lt;G894),1,IF(OR(AND(I895&gt;F895,I894&lt;F894),AND(I895&gt;E895,I894&lt;E894)),1,0))</f>
        <v>0</v>
      </c>
      <c r="AY895" s="0" t="n">
        <f aca="false">IF(K894="10D",1,0)</f>
        <v>0</v>
      </c>
      <c r="AZ895" s="0" t="n">
        <f aca="false">IF(AND(I895&gt;G895,I894&lt;G894,I895&gt;F895,I894&gt;F894,I895&gt;E895,I894&gt;E894),1,0)</f>
        <v>0</v>
      </c>
      <c r="BA895" s="56" t="n">
        <f aca="false">IF(G895&gt;H895,1,0)</f>
        <v>0</v>
      </c>
      <c r="BB895" s="56" t="n">
        <f aca="false">IF(I895&lt;F895,1,0)</f>
        <v>0</v>
      </c>
      <c r="BC895" s="0" t="n">
        <f aca="false">IF(AND(SUM(AW894:AX894)=2,AY895=1),1,IF(SUM(AX893:AX895)=0,0,IF(AND(OR(AW893=1,AX893=1),OR(AW894=1,AX894=1),AY895=1),1,IF(AND(SUM(AW895:AY895)=2,SUM(AW893:AX893)=2,AX893=1),1,0))))</f>
        <v>0</v>
      </c>
      <c r="BD895" s="57" t="str">
        <f aca="false">IF(BC895=0,"",IF(AND(BC895=1,AZ895=0,AZ894=0,AZ893=0),1,IF(AND(BC895=1,OR(AZ895=1,AZ894=1,AZ893)),IF(BA895=1,1,0))))</f>
        <v/>
      </c>
      <c r="BE895" s="50" t="str">
        <f aca="false">IF(AND(BD895=1,BD894=1),0,IF(BD895=1,SUM(CM896:CM934),""))</f>
        <v/>
      </c>
      <c r="BF895" s="20" t="str">
        <f aca="false">IF(AND(BB895=1,BB894=1,BE854&lt;&gt;0),"",IF(AND(BB894=0,BB895=1),BF894,IF(AND(BB895=1,BB894=1),BF894,IF(AND(BF894="",BE894="",OR(BD894=0,BD894="")),"",IF(AND(BF894="",BE855=0),"",IF(AND(BE855&lt;&gt;"",BF894=BE855),"",IF(AND(BD894=1,BE894&lt;&gt;0),CM895,IF(BF894&lt;&gt;0,BF894+CM895,IF(BF894="","")))))))))</f>
        <v/>
      </c>
      <c r="BI895" s="0"/>
      <c r="BU895" s="0"/>
      <c r="BZ895" s="49"/>
      <c r="CG895" s="13"/>
      <c r="CH895" s="40"/>
      <c r="CI895" s="13"/>
      <c r="CL895" s="6" t="n">
        <f aca="false">C895</f>
        <v>38545</v>
      </c>
      <c r="CM895" s="13" t="n">
        <f aca="false">CN895/CN894-1</f>
        <v>0.00262424143021156</v>
      </c>
      <c r="CN895" s="4" t="n">
        <v>122.26</v>
      </c>
      <c r="CO895" s="13" t="n">
        <f aca="false">CN895/CN890-1</f>
        <v>0.0146900157689436</v>
      </c>
      <c r="CY895" s="4" t="n">
        <v>121.89</v>
      </c>
      <c r="CZ895" s="4" t="n">
        <v>122.26</v>
      </c>
      <c r="DA895" s="33" t="n">
        <f aca="false">CZ895-CN895</f>
        <v>0</v>
      </c>
      <c r="DB895" s="16" t="n">
        <f aca="false">CZ895/CY895-1</f>
        <v>0.00303552383296424</v>
      </c>
      <c r="DC895" s="15" t="n">
        <f aca="false">CY895/CZ894-1</f>
        <v>-0.000410037723470591</v>
      </c>
      <c r="DD895" s="15" t="n">
        <f aca="false">CZ895/CZ894-1</f>
        <v>0.00262424143021156</v>
      </c>
      <c r="DE895" s="34" t="str">
        <f aca="false">IF(CW895=0,"",-DC895*CS895)</f>
        <v/>
      </c>
      <c r="DY895" s="6"/>
      <c r="EB895" s="6" t="n">
        <f aca="false">CL895</f>
        <v>38545</v>
      </c>
      <c r="EC895" s="13" t="n">
        <f aca="false">SUM(CM893:CM895)</f>
        <v>0.0191561187221978</v>
      </c>
    </row>
    <row r="896" customFormat="false" ht="15" hidden="false" customHeight="false" outlineLevel="0" collapsed="false">
      <c r="A896" s="0" t="n">
        <f aca="false">IF(FR896=1,CZ896,0)</f>
        <v>0</v>
      </c>
      <c r="C896" s="6" t="n">
        <v>38546</v>
      </c>
      <c r="D896" s="0" t="n">
        <f aca="false">IF(E896&gt;E895,1,)</f>
        <v>1</v>
      </c>
      <c r="E896" s="46" t="n">
        <v>118.0481</v>
      </c>
      <c r="F896" s="46" t="n">
        <v>118.9263</v>
      </c>
      <c r="G896" s="46" t="n">
        <v>119.5696</v>
      </c>
      <c r="H896" s="46" t="n">
        <v>120.5483</v>
      </c>
      <c r="I896" s="46" t="n">
        <v>120.641</v>
      </c>
      <c r="J896" s="47" t="str">
        <f aca="false">IF(MIN(E896:I896)=E896,$E$2,IF(MIN(E896:I896)=F896,$F$2,IF(MIN(E896:I896)=G896,$G$2,IF(MIN(E896:I896)=H896,$H$2,IF(MIN(E896:I896)=I896,$I$2)))))</f>
        <v>200D</v>
      </c>
      <c r="K896" s="47" t="str">
        <f aca="false">IF(MAX(E896:I896)=E896,$E$2,IF(MAX(E896:I896)=F896,$F$2,IF(MAX(E896:I896)=G896,$G$2,IF(MAX(E896:I896)=H896,$H$2,IF(MAX(E896:I896)=I896,$I$2)))))</f>
        <v>10D</v>
      </c>
      <c r="L896" s="4" t="n">
        <f aca="false">IF(MAX(E896:I896)=H896,1,0)</f>
        <v>0</v>
      </c>
      <c r="M896" s="4" t="n">
        <f aca="false">IF(MAX(E896:I896)=I896,1,0)</f>
        <v>1</v>
      </c>
      <c r="O896" s="4" t="n">
        <f aca="false">IF(CN896&gt;E896,1,0)</f>
        <v>1</v>
      </c>
      <c r="P896" s="4" t="n">
        <f aca="false">IF(CN896&gt;F896,1,0)</f>
        <v>1</v>
      </c>
      <c r="Q896" s="4" t="n">
        <f aca="false">IF(CN896&gt;G896,1,0)</f>
        <v>1</v>
      </c>
      <c r="R896" s="4" t="n">
        <f aca="false">IF(CN896&gt;H896,1,0)</f>
        <v>1</v>
      </c>
      <c r="S896" s="4" t="n">
        <f aca="false">IF(CN896&gt;I896,1,0)</f>
        <v>1</v>
      </c>
      <c r="T896" s="25" t="n">
        <f aca="false">IF(AND(AND(R896=0,S896=0,Q896=0),OR(S895=1,S894=1,S893=1)),1,0)</f>
        <v>0</v>
      </c>
      <c r="U896" s="13" t="n">
        <f aca="false">SUM(CM895:CM896)</f>
        <v>0.00401472073660769</v>
      </c>
      <c r="AV896" s="0"/>
      <c r="AW896" s="55" t="n">
        <f aca="false">IF(EC896&gt;$AW$2,1,0)</f>
        <v>0</v>
      </c>
      <c r="AX896" s="0" t="n">
        <f aca="false">IF(AND(I896&gt;G896,I895&lt;G895),1,IF(OR(AND(I896&gt;F896,I895&lt;F895),AND(I896&gt;E896,I895&lt;E895)),1,0))</f>
        <v>0</v>
      </c>
      <c r="AY896" s="0" t="n">
        <f aca="false">IF(K895="10D",1,0)</f>
        <v>0</v>
      </c>
      <c r="AZ896" s="0" t="n">
        <f aca="false">IF(AND(I896&gt;G896,I895&lt;G895,I896&gt;F896,I895&gt;F895,I896&gt;E896,I895&gt;E895),1,0)</f>
        <v>0</v>
      </c>
      <c r="BA896" s="56" t="n">
        <f aca="false">IF(G896&gt;H896,1,0)</f>
        <v>0</v>
      </c>
      <c r="BB896" s="56" t="n">
        <f aca="false">IF(I896&lt;F896,1,0)</f>
        <v>0</v>
      </c>
      <c r="BC896" s="0" t="n">
        <f aca="false">IF(AND(SUM(AW895:AX895)=2,AY896=1),1,IF(SUM(AX894:AX896)=0,0,IF(AND(OR(AW894=1,AX894=1),OR(AW895=1,AX895=1),AY896=1),1,IF(AND(SUM(AW896:AY896)=2,SUM(AW894:AX894)=2,AX894=1),1,0))))</f>
        <v>0</v>
      </c>
      <c r="BD896" s="57" t="str">
        <f aca="false">IF(BC896=0,"",IF(AND(BC896=1,AZ896=0,AZ895=0,AZ894=0),1,IF(AND(BC896=1,OR(AZ896=1,AZ895=1,AZ894)),IF(BA896=1,1,0))))</f>
        <v/>
      </c>
      <c r="BE896" s="50" t="str">
        <f aca="false">IF(AND(BD896=1,BD895=1),0,IF(BD896=1,SUM(CM897:CM935),""))</f>
        <v/>
      </c>
      <c r="BF896" s="20" t="str">
        <f aca="false">IF(AND(BB896=1,BB895=1,BE855&lt;&gt;0),"",IF(AND(BB895=0,BB896=1),BF895,IF(AND(BB896=1,BB895=1),BF895,IF(AND(BF895="",BE895="",OR(BD895=0,BD895="")),"",IF(AND(BF895="",BE856=0),"",IF(AND(BE856&lt;&gt;"",BF895=BE856),"",IF(AND(BD895=1,BE895&lt;&gt;0),CM896,IF(BF895&lt;&gt;0,BF895+CM896,IF(BF895="","")))))))))</f>
        <v/>
      </c>
      <c r="BI896" s="0"/>
      <c r="BU896" s="0"/>
      <c r="BZ896" s="49"/>
      <c r="CG896" s="13"/>
      <c r="CH896" s="40"/>
      <c r="CI896" s="13"/>
      <c r="CL896" s="6" t="n">
        <f aca="false">C896</f>
        <v>38546</v>
      </c>
      <c r="CM896" s="13" t="n">
        <f aca="false">CN896/CN895-1</f>
        <v>0.00139047930639613</v>
      </c>
      <c r="CN896" s="4" t="n">
        <v>122.43</v>
      </c>
      <c r="CO896" s="13" t="n">
        <f aca="false">CN896/CN891-1</f>
        <v>0.0246903247405423</v>
      </c>
      <c r="CY896" s="4" t="n">
        <v>122.27</v>
      </c>
      <c r="CZ896" s="4" t="n">
        <v>122.43</v>
      </c>
      <c r="DA896" s="33" t="n">
        <f aca="false">CZ896-CN896</f>
        <v>0</v>
      </c>
      <c r="DB896" s="16" t="n">
        <f aca="false">CZ896/CY896-1</f>
        <v>0.00130857937351769</v>
      </c>
      <c r="DC896" s="15" t="n">
        <f aca="false">CY896/CZ895-1</f>
        <v>8.1792900376243E-005</v>
      </c>
      <c r="DD896" s="15" t="n">
        <f aca="false">CZ896/CZ895-1</f>
        <v>0.00139047930639613</v>
      </c>
      <c r="DE896" s="34" t="str">
        <f aca="false">IF(CW896=0,"",-DC896*CS896)</f>
        <v/>
      </c>
      <c r="DY896" s="6"/>
      <c r="EB896" s="6" t="n">
        <f aca="false">CL896</f>
        <v>38546</v>
      </c>
      <c r="EC896" s="13" t="n">
        <f aca="false">SUM(CM894:CM896)</f>
        <v>0.00912517243459643</v>
      </c>
    </row>
    <row r="897" customFormat="false" ht="15" hidden="false" customHeight="false" outlineLevel="0" collapsed="false">
      <c r="A897" s="0" t="n">
        <f aca="false">IF(FR897=1,CZ897,0)</f>
        <v>0</v>
      </c>
      <c r="C897" s="6" t="n">
        <v>38547</v>
      </c>
      <c r="D897" s="0" t="n">
        <f aca="false">IF(E897&gt;E896,1,)</f>
        <v>1</v>
      </c>
      <c r="E897" s="46" t="n">
        <v>118.1062</v>
      </c>
      <c r="F897" s="46" t="n">
        <v>118.9515</v>
      </c>
      <c r="G897" s="46" t="n">
        <v>119.6958</v>
      </c>
      <c r="H897" s="46" t="n">
        <v>120.6287</v>
      </c>
      <c r="I897" s="46" t="n">
        <v>120.949</v>
      </c>
      <c r="J897" s="47" t="str">
        <f aca="false">IF(MIN(E897:I897)=E897,$E$2,IF(MIN(E897:I897)=F897,$F$2,IF(MIN(E897:I897)=G897,$G$2,IF(MIN(E897:I897)=H897,$H$2,IF(MIN(E897:I897)=I897,$I$2)))))</f>
        <v>200D</v>
      </c>
      <c r="K897" s="47" t="str">
        <f aca="false">IF(MAX(E897:I897)=E897,$E$2,IF(MAX(E897:I897)=F897,$F$2,IF(MAX(E897:I897)=G897,$G$2,IF(MAX(E897:I897)=H897,$H$2,IF(MAX(E897:I897)=I897,$I$2)))))</f>
        <v>10D</v>
      </c>
      <c r="L897" s="4" t="n">
        <f aca="false">IF(MAX(E897:I897)=H897,1,0)</f>
        <v>0</v>
      </c>
      <c r="M897" s="4" t="n">
        <f aca="false">IF(MAX(E897:I897)=I897,1,0)</f>
        <v>1</v>
      </c>
      <c r="O897" s="4" t="n">
        <f aca="false">IF(CN897&gt;E897,1,0)</f>
        <v>1</v>
      </c>
      <c r="P897" s="4" t="n">
        <f aca="false">IF(CN897&gt;F897,1,0)</f>
        <v>1</v>
      </c>
      <c r="Q897" s="4" t="n">
        <f aca="false">IF(CN897&gt;G897,1,0)</f>
        <v>1</v>
      </c>
      <c r="R897" s="4" t="n">
        <f aca="false">IF(CN897&gt;H897,1,0)</f>
        <v>1</v>
      </c>
      <c r="S897" s="4" t="n">
        <f aca="false">IF(CN897&gt;I897,1,0)</f>
        <v>1</v>
      </c>
      <c r="T897" s="25" t="n">
        <f aca="false">IF(AND(AND(R897=0,S897=0,Q897=0),OR(S896=1,S895=1,S894=1)),1,0)</f>
        <v>0</v>
      </c>
      <c r="U897" s="13" t="n">
        <f aca="false">SUM(CM896:CM897)</f>
        <v>0.00531108700058858</v>
      </c>
      <c r="AV897" s="0"/>
      <c r="AW897" s="55" t="n">
        <f aca="false">IF(EC897&gt;$AW$2,1,0)</f>
        <v>0</v>
      </c>
      <c r="AX897" s="0" t="n">
        <f aca="false">IF(AND(I897&gt;G897,I896&lt;G896),1,IF(OR(AND(I897&gt;F897,I896&lt;F896),AND(I897&gt;E897,I896&lt;E896)),1,0))</f>
        <v>0</v>
      </c>
      <c r="AY897" s="0" t="n">
        <f aca="false">IF(K896="10D",1,0)</f>
        <v>1</v>
      </c>
      <c r="AZ897" s="0" t="n">
        <f aca="false">IF(AND(I897&gt;G897,I896&lt;G896,I897&gt;F897,I896&gt;F896,I897&gt;E897,I896&gt;E896),1,0)</f>
        <v>0</v>
      </c>
      <c r="BA897" s="56" t="n">
        <f aca="false">IF(G897&gt;H897,1,0)</f>
        <v>0</v>
      </c>
      <c r="BB897" s="56" t="n">
        <f aca="false">IF(I897&lt;F897,1,0)</f>
        <v>0</v>
      </c>
      <c r="BC897" s="0" t="n">
        <f aca="false">IF(AND(SUM(AW896:AX896)=2,AY897=1),1,IF(SUM(AX895:AX897)=0,0,IF(AND(OR(AW895=1,AX895=1),OR(AW896=1,AX896=1),AY897=1),1,IF(AND(SUM(AW897:AY897)=2,SUM(AW895:AX895)=2,AX895=1),1,0))))</f>
        <v>0</v>
      </c>
      <c r="BD897" s="57" t="str">
        <f aca="false">IF(BC897=0,"",IF(AND(BC897=1,AZ897=0,AZ896=0,AZ895=0),1,IF(AND(BC897=1,OR(AZ897=1,AZ896=1,AZ895)),IF(BA897=1,1,0))))</f>
        <v/>
      </c>
      <c r="BE897" s="50" t="str">
        <f aca="false">IF(AND(BD897=1,BD896=1),0,IF(BD897=1,SUM(CM898:CM936),""))</f>
        <v/>
      </c>
      <c r="BF897" s="20" t="str">
        <f aca="false">IF(AND(BB897=1,BB896=1,BE856&lt;&gt;0),"",IF(AND(BB896=0,BB897=1),BF896,IF(AND(BB897=1,BB896=1),BF896,IF(AND(BF896="",BE896="",OR(BD896=0,BD896="")),"",IF(AND(BF896="",BE857=0),"",IF(AND(BE857&lt;&gt;"",BF896=BE857),"",IF(AND(BD896=1,BE896&lt;&gt;0),CM897,IF(BF896&lt;&gt;0,BF896+CM897,IF(BF896="","")))))))))</f>
        <v/>
      </c>
      <c r="BI897" s="0"/>
      <c r="BU897" s="0"/>
      <c r="BZ897" s="49"/>
      <c r="CG897" s="13"/>
      <c r="CH897" s="40"/>
      <c r="CI897" s="13"/>
      <c r="CL897" s="6" t="n">
        <f aca="false">C897</f>
        <v>38547</v>
      </c>
      <c r="CM897" s="13" t="n">
        <f aca="false">CN897/CN896-1</f>
        <v>0.00392060769419245</v>
      </c>
      <c r="CN897" s="4" t="n">
        <v>122.91</v>
      </c>
      <c r="CO897" s="13" t="n">
        <f aca="false">CN897/CN892-1</f>
        <v>0.0246769487286369</v>
      </c>
      <c r="CY897" s="4" t="n">
        <v>122.91</v>
      </c>
      <c r="CZ897" s="4" t="n">
        <v>122.91</v>
      </c>
      <c r="DA897" s="33" t="n">
        <f aca="false">CZ897-CN897</f>
        <v>0</v>
      </c>
      <c r="DB897" s="16" t="n">
        <f aca="false">CZ897/CY897-1</f>
        <v>0</v>
      </c>
      <c r="DC897" s="15" t="n">
        <f aca="false">CY897/CZ896-1</f>
        <v>0.00392060769419245</v>
      </c>
      <c r="DD897" s="15" t="n">
        <f aca="false">CZ897/CZ896-1</f>
        <v>0.00392060769419245</v>
      </c>
      <c r="DE897" s="34" t="str">
        <f aca="false">IF(CW897=0,"",-DC897*CS897)</f>
        <v/>
      </c>
      <c r="DY897" s="6"/>
      <c r="EB897" s="6" t="n">
        <f aca="false">CL897</f>
        <v>38547</v>
      </c>
      <c r="EC897" s="13" t="n">
        <f aca="false">SUM(CM895:CM897)</f>
        <v>0.00793532843080014</v>
      </c>
    </row>
    <row r="898" customFormat="false" ht="15" hidden="false" customHeight="false" outlineLevel="0" collapsed="false">
      <c r="A898" s="0" t="n">
        <f aca="false">IF(FR898=1,CZ898,0)</f>
        <v>0</v>
      </c>
      <c r="C898" s="6" t="n">
        <v>38548</v>
      </c>
      <c r="D898" s="0" t="n">
        <f aca="false">IF(E898&gt;E897,1,)</f>
        <v>1</v>
      </c>
      <c r="E898" s="46" t="n">
        <v>118.1612</v>
      </c>
      <c r="F898" s="46" t="n">
        <v>118.9939</v>
      </c>
      <c r="G898" s="46" t="n">
        <v>119.8026</v>
      </c>
      <c r="H898" s="46" t="n">
        <v>120.698</v>
      </c>
      <c r="I898" s="46" t="n">
        <v>121.315</v>
      </c>
      <c r="J898" s="47" t="str">
        <f aca="false">IF(MIN(E898:I898)=E898,$E$2,IF(MIN(E898:I898)=F898,$F$2,IF(MIN(E898:I898)=G898,$G$2,IF(MIN(E898:I898)=H898,$H$2,IF(MIN(E898:I898)=I898,$I$2)))))</f>
        <v>200D</v>
      </c>
      <c r="K898" s="47" t="str">
        <f aca="false">IF(MAX(E898:I898)=E898,$E$2,IF(MAX(E898:I898)=F898,$F$2,IF(MAX(E898:I898)=G898,$G$2,IF(MAX(E898:I898)=H898,$H$2,IF(MAX(E898:I898)=I898,$I$2)))))</f>
        <v>10D</v>
      </c>
      <c r="L898" s="4" t="n">
        <f aca="false">IF(MAX(E898:I898)=H898,1,0)</f>
        <v>0</v>
      </c>
      <c r="M898" s="4" t="n">
        <f aca="false">IF(MAX(E898:I898)=I898,1,0)</f>
        <v>1</v>
      </c>
      <c r="O898" s="4" t="n">
        <f aca="false">IF(CN898&gt;E898,1,0)</f>
        <v>1</v>
      </c>
      <c r="P898" s="4" t="n">
        <f aca="false">IF(CN898&gt;F898,1,0)</f>
        <v>1</v>
      </c>
      <c r="Q898" s="4" t="n">
        <f aca="false">IF(CN898&gt;G898,1,0)</f>
        <v>1</v>
      </c>
      <c r="R898" s="4" t="n">
        <f aca="false">IF(CN898&gt;H898,1,0)</f>
        <v>1</v>
      </c>
      <c r="S898" s="4" t="n">
        <f aca="false">IF(CN898&gt;I898,1,0)</f>
        <v>1</v>
      </c>
      <c r="T898" s="25" t="n">
        <f aca="false">IF(AND(AND(R898=0,S898=0,Q898=0),OR(S897=1,S896=1,S895=1)),1,0)</f>
        <v>0</v>
      </c>
      <c r="U898" s="13" t="n">
        <f aca="false">SUM(CM897:CM898)</f>
        <v>0.00335108527941741</v>
      </c>
      <c r="AV898" s="0"/>
      <c r="AW898" s="55" t="n">
        <f aca="false">IF(EC898&gt;$AW$2,1,0)</f>
        <v>0</v>
      </c>
      <c r="AX898" s="0" t="n">
        <f aca="false">IF(AND(I898&gt;G898,I897&lt;G897),1,IF(OR(AND(I898&gt;F898,I897&lt;F897),AND(I898&gt;E898,I897&lt;E897)),1,0))</f>
        <v>0</v>
      </c>
      <c r="AY898" s="0" t="n">
        <f aca="false">IF(K897="10D",1,0)</f>
        <v>1</v>
      </c>
      <c r="AZ898" s="0" t="n">
        <f aca="false">IF(AND(I898&gt;G898,I897&lt;G897,I898&gt;F898,I897&gt;F897,I898&gt;E898,I897&gt;E897),1,0)</f>
        <v>0</v>
      </c>
      <c r="BA898" s="56" t="n">
        <f aca="false">IF(G898&gt;H898,1,0)</f>
        <v>0</v>
      </c>
      <c r="BB898" s="56" t="n">
        <f aca="false">IF(I898&lt;F898,1,0)</f>
        <v>0</v>
      </c>
      <c r="BC898" s="0" t="n">
        <f aca="false">IF(AND(SUM(AW897:AX897)=2,AY898=1),1,IF(SUM(AX896:AX898)=0,0,IF(AND(OR(AW896=1,AX896=1),OR(AW897=1,AX897=1),AY898=1),1,IF(AND(SUM(AW898:AY898)=2,SUM(AW896:AX896)=2,AX896=1),1,0))))</f>
        <v>0</v>
      </c>
      <c r="BD898" s="57" t="str">
        <f aca="false">IF(BC898=0,"",IF(AND(BC898=1,AZ898=0,AZ897=0,AZ896=0),1,IF(AND(BC898=1,OR(AZ898=1,AZ897=1,AZ896)),IF(BA898=1,1,0))))</f>
        <v/>
      </c>
      <c r="BE898" s="50" t="str">
        <f aca="false">IF(AND(BD898=1,BD897=1),0,IF(BD898=1,SUM(CM899:CM937),""))</f>
        <v/>
      </c>
      <c r="BF898" s="20" t="str">
        <f aca="false">IF(AND(BB898=1,BB897=1,BE857&lt;&gt;0),"",IF(AND(BB897=0,BB898=1),BF897,IF(AND(BB898=1,BB897=1),BF897,IF(AND(BF897="",BE897="",OR(BD897=0,BD897="")),"",IF(AND(BF897="",BE858=0),"",IF(AND(BE858&lt;&gt;"",BF897=BE858),"",IF(AND(BD897=1,BE897&lt;&gt;0),CM898,IF(BF897&lt;&gt;0,BF897+CM898,IF(BF897="","")))))))))</f>
        <v/>
      </c>
      <c r="BI898" s="0"/>
      <c r="BU898" s="0"/>
      <c r="BZ898" s="49"/>
      <c r="CG898" s="13"/>
      <c r="CH898" s="40"/>
      <c r="CI898" s="13"/>
      <c r="CL898" s="6" t="n">
        <f aca="false">C898</f>
        <v>38548</v>
      </c>
      <c r="CM898" s="13" t="n">
        <f aca="false">CN898/CN897-1</f>
        <v>-0.000569522414775037</v>
      </c>
      <c r="CN898" s="4" t="n">
        <v>122.84</v>
      </c>
      <c r="CO898" s="13" t="n">
        <f aca="false">CN898/CN893-1</f>
        <v>0.0125288493241016</v>
      </c>
      <c r="CY898" s="4" t="n">
        <v>122.79</v>
      </c>
      <c r="CZ898" s="4" t="n">
        <v>122.84</v>
      </c>
      <c r="DA898" s="33" t="n">
        <f aca="false">CZ898-CN898</f>
        <v>0</v>
      </c>
      <c r="DB898" s="16" t="n">
        <f aca="false">CZ898/CY898-1</f>
        <v>0.000407199283329218</v>
      </c>
      <c r="DC898" s="15" t="n">
        <f aca="false">CY898/CZ897-1</f>
        <v>-0.000976324139614238</v>
      </c>
      <c r="DD898" s="15" t="n">
        <f aca="false">CZ898/CZ897-1</f>
        <v>-0.000569522414775037</v>
      </c>
      <c r="DE898" s="34" t="str">
        <f aca="false">IF(CW898=0,"",-DC898*CS898)</f>
        <v/>
      </c>
      <c r="DY898" s="6"/>
      <c r="EB898" s="6" t="n">
        <f aca="false">CL898</f>
        <v>38548</v>
      </c>
      <c r="EC898" s="13" t="n">
        <f aca="false">SUM(CM896:CM898)</f>
        <v>0.00474156458581354</v>
      </c>
    </row>
    <row r="899" customFormat="false" ht="15" hidden="false" customHeight="false" outlineLevel="0" collapsed="false">
      <c r="A899" s="0" t="n">
        <f aca="false">IF(FR899=1,CZ899,0)</f>
        <v>0</v>
      </c>
      <c r="C899" s="6" t="n">
        <v>38551</v>
      </c>
      <c r="D899" s="0" t="n">
        <f aca="false">IF(E899&gt;E898,1,)</f>
        <v>1</v>
      </c>
      <c r="E899" s="46" t="n">
        <v>118.2142</v>
      </c>
      <c r="F899" s="46" t="n">
        <v>119.0229</v>
      </c>
      <c r="G899" s="46" t="n">
        <v>119.9004</v>
      </c>
      <c r="H899" s="46" t="n">
        <v>120.7713</v>
      </c>
      <c r="I899" s="46" t="n">
        <v>121.597</v>
      </c>
      <c r="J899" s="47" t="str">
        <f aca="false">IF(MIN(E899:I899)=E899,$E$2,IF(MIN(E899:I899)=F899,$F$2,IF(MIN(E899:I899)=G899,$G$2,IF(MIN(E899:I899)=H899,$H$2,IF(MIN(E899:I899)=I899,$I$2)))))</f>
        <v>200D</v>
      </c>
      <c r="K899" s="47" t="str">
        <f aca="false">IF(MAX(E899:I899)=E899,$E$2,IF(MAX(E899:I899)=F899,$F$2,IF(MAX(E899:I899)=G899,$G$2,IF(MAX(E899:I899)=H899,$H$2,IF(MAX(E899:I899)=I899,$I$2)))))</f>
        <v>10D</v>
      </c>
      <c r="L899" s="4" t="n">
        <f aca="false">IF(MAX(E899:I899)=H899,1,0)</f>
        <v>0</v>
      </c>
      <c r="M899" s="4" t="n">
        <f aca="false">IF(MAX(E899:I899)=I899,1,0)</f>
        <v>1</v>
      </c>
      <c r="O899" s="4" t="n">
        <f aca="false">IF(CN899&gt;E899,1,0)</f>
        <v>1</v>
      </c>
      <c r="P899" s="4" t="n">
        <f aca="false">IF(CN899&gt;F899,1,0)</f>
        <v>1</v>
      </c>
      <c r="Q899" s="4" t="n">
        <f aca="false">IF(CN899&gt;G899,1,0)</f>
        <v>1</v>
      </c>
      <c r="R899" s="4" t="n">
        <f aca="false">IF(CN899&gt;H899,1,0)</f>
        <v>1</v>
      </c>
      <c r="S899" s="4" t="n">
        <f aca="false">IF(CN899&gt;I899,1,0)</f>
        <v>1</v>
      </c>
      <c r="T899" s="25" t="n">
        <f aca="false">IF(AND(AND(R899=0,S899=0,Q899=0),OR(S898=1,S897=1,S896=1)),1,0)</f>
        <v>0</v>
      </c>
      <c r="U899" s="13" t="n">
        <f aca="false">SUM(CM898:CM899)</f>
        <v>-0.00455845110249897</v>
      </c>
      <c r="AV899" s="0"/>
      <c r="AW899" s="55" t="n">
        <f aca="false">IF(EC899&gt;$AW$2,1,0)</f>
        <v>0</v>
      </c>
      <c r="AX899" s="0" t="n">
        <f aca="false">IF(AND(I899&gt;G899,I898&lt;G898),1,IF(OR(AND(I899&gt;F899,I898&lt;F898),AND(I899&gt;E899,I898&lt;E898)),1,0))</f>
        <v>0</v>
      </c>
      <c r="AY899" s="0" t="n">
        <f aca="false">IF(K898="10D",1,0)</f>
        <v>1</v>
      </c>
      <c r="AZ899" s="0" t="n">
        <f aca="false">IF(AND(I899&gt;G899,I898&lt;G898,I899&gt;F899,I898&gt;F898,I899&gt;E899,I898&gt;E898),1,0)</f>
        <v>0</v>
      </c>
      <c r="BA899" s="56" t="n">
        <f aca="false">IF(G899&gt;H899,1,0)</f>
        <v>0</v>
      </c>
      <c r="BB899" s="56" t="n">
        <f aca="false">IF(I899&lt;F899,1,0)</f>
        <v>0</v>
      </c>
      <c r="BC899" s="0" t="n">
        <f aca="false">IF(AND(SUM(AW898:AX898)=2,AY899=1),1,IF(SUM(AX897:AX899)=0,0,IF(AND(OR(AW897=1,AX897=1),OR(AW898=1,AX898=1),AY899=1),1,IF(AND(SUM(AW899:AY899)=2,SUM(AW897:AX897)=2,AX897=1),1,0))))</f>
        <v>0</v>
      </c>
      <c r="BD899" s="57" t="str">
        <f aca="false">IF(BC899=0,"",IF(AND(BC899=1,AZ899=0,AZ898=0,AZ897=0),1,IF(AND(BC899=1,OR(AZ899=1,AZ898=1,AZ897)),IF(BA899=1,1,0))))</f>
        <v/>
      </c>
      <c r="BE899" s="50" t="str">
        <f aca="false">IF(AND(BD899=1,BD898=1),0,IF(BD899=1,SUM(CM900:CM938),""))</f>
        <v/>
      </c>
      <c r="BF899" s="20" t="str">
        <f aca="false">IF(AND(BB899=1,BB898=1,BE858&lt;&gt;0),"",IF(AND(BB898=0,BB899=1),BF898,IF(AND(BB899=1,BB898=1),BF898,IF(AND(BF898="",BE898="",OR(BD898=0,BD898="")),"",IF(AND(BF898="",BE859=0),"",IF(AND(BE859&lt;&gt;"",BF898=BE859),"",IF(AND(BD898=1,BE898&lt;&gt;0),CM899,IF(BF898&lt;&gt;0,BF898+CM899,IF(BF898="","")))))))))</f>
        <v/>
      </c>
      <c r="BI899" s="0"/>
      <c r="BU899" s="0"/>
      <c r="BZ899" s="49"/>
      <c r="CG899" s="13"/>
      <c r="CH899" s="40"/>
      <c r="CI899" s="13"/>
      <c r="CL899" s="6" t="n">
        <f aca="false">C899</f>
        <v>38551</v>
      </c>
      <c r="CM899" s="13" t="n">
        <f aca="false">CN899/CN898-1</f>
        <v>-0.00398892868772394</v>
      </c>
      <c r="CN899" s="4" t="n">
        <v>122.35</v>
      </c>
      <c r="CO899" s="13" t="n">
        <f aca="false">CN899/CN894-1</f>
        <v>0.00336230933245862</v>
      </c>
      <c r="CY899" s="4" t="n">
        <v>122.5</v>
      </c>
      <c r="CZ899" s="4" t="n">
        <v>122.35</v>
      </c>
      <c r="DA899" s="33" t="n">
        <f aca="false">CZ899-CN899</f>
        <v>0</v>
      </c>
      <c r="DB899" s="16" t="n">
        <f aca="false">CZ899/CY899-1</f>
        <v>-0.00122448979591838</v>
      </c>
      <c r="DC899" s="15" t="n">
        <f aca="false">CY899/CZ898-1</f>
        <v>-0.00276782806903286</v>
      </c>
      <c r="DD899" s="15" t="n">
        <f aca="false">CZ899/CZ898-1</f>
        <v>-0.00398892868772394</v>
      </c>
      <c r="DE899" s="34" t="str">
        <f aca="false">IF(CW899=0,"",-DC899*CS899)</f>
        <v/>
      </c>
      <c r="DY899" s="6"/>
      <c r="EB899" s="6" t="n">
        <f aca="false">CL899</f>
        <v>38551</v>
      </c>
      <c r="EC899" s="13" t="n">
        <f aca="false">SUM(CM897:CM899)</f>
        <v>-0.000637843408306527</v>
      </c>
    </row>
    <row r="900" customFormat="false" ht="15" hidden="false" customHeight="false" outlineLevel="0" collapsed="false">
      <c r="A900" s="0" t="n">
        <f aca="false">IF(FR900=1,CZ900,0)</f>
        <v>0</v>
      </c>
      <c r="C900" s="6" t="n">
        <v>38552</v>
      </c>
      <c r="D900" s="0" t="n">
        <f aca="false">IF(E900&gt;E899,1,)</f>
        <v>1</v>
      </c>
      <c r="E900" s="46" t="n">
        <v>118.261</v>
      </c>
      <c r="F900" s="46" t="n">
        <v>119.0507</v>
      </c>
      <c r="G900" s="46" t="n">
        <v>120.019</v>
      </c>
      <c r="H900" s="46" t="n">
        <v>120.8707</v>
      </c>
      <c r="I900" s="46" t="n">
        <v>121.85</v>
      </c>
      <c r="J900" s="47" t="str">
        <f aca="false">IF(MIN(E900:I900)=E900,$E$2,IF(MIN(E900:I900)=F900,$F$2,IF(MIN(E900:I900)=G900,$G$2,IF(MIN(E900:I900)=H900,$H$2,IF(MIN(E900:I900)=I900,$I$2)))))</f>
        <v>200D</v>
      </c>
      <c r="K900" s="47" t="str">
        <f aca="false">IF(MAX(E900:I900)=E900,$E$2,IF(MAX(E900:I900)=F900,$F$2,IF(MAX(E900:I900)=G900,$G$2,IF(MAX(E900:I900)=H900,$H$2,IF(MAX(E900:I900)=I900,$I$2)))))</f>
        <v>10D</v>
      </c>
      <c r="L900" s="4" t="n">
        <f aca="false">IF(MAX(E900:I900)=H900,1,0)</f>
        <v>0</v>
      </c>
      <c r="M900" s="4" t="n">
        <f aca="false">IF(MAX(E900:I900)=I900,1,0)</f>
        <v>1</v>
      </c>
      <c r="O900" s="4" t="n">
        <f aca="false">IF(CN900&gt;E900,1,0)</f>
        <v>1</v>
      </c>
      <c r="P900" s="4" t="n">
        <f aca="false">IF(CN900&gt;F900,1,0)</f>
        <v>1</v>
      </c>
      <c r="Q900" s="4" t="n">
        <f aca="false">IF(CN900&gt;G900,1,0)</f>
        <v>1</v>
      </c>
      <c r="R900" s="4" t="n">
        <f aca="false">IF(CN900&gt;H900,1,0)</f>
        <v>1</v>
      </c>
      <c r="S900" s="4" t="n">
        <f aca="false">IF(CN900&gt;I900,1,0)</f>
        <v>1</v>
      </c>
      <c r="T900" s="25" t="n">
        <f aca="false">IF(AND(AND(R900=0,S900=0,Q900=0),OR(S899=1,S898=1,S897=1)),1,0)</f>
        <v>0</v>
      </c>
      <c r="U900" s="13" t="n">
        <f aca="false">SUM(CM899:CM900)</f>
        <v>0.0014871644875929</v>
      </c>
      <c r="AV900" s="0"/>
      <c r="AW900" s="55" t="n">
        <f aca="false">IF(EC900&gt;$AW$2,1,0)</f>
        <v>0</v>
      </c>
      <c r="AX900" s="0" t="n">
        <f aca="false">IF(AND(I900&gt;G900,I899&lt;G899),1,IF(OR(AND(I900&gt;F900,I899&lt;F899),AND(I900&gt;E900,I899&lt;E899)),1,0))</f>
        <v>0</v>
      </c>
      <c r="AY900" s="0" t="n">
        <f aca="false">IF(K899="10D",1,0)</f>
        <v>1</v>
      </c>
      <c r="AZ900" s="0" t="n">
        <f aca="false">IF(AND(I900&gt;G900,I899&lt;G899,I900&gt;F900,I899&gt;F899,I900&gt;E900,I899&gt;E899),1,0)</f>
        <v>0</v>
      </c>
      <c r="BA900" s="56" t="n">
        <f aca="false">IF(G900&gt;H900,1,0)</f>
        <v>0</v>
      </c>
      <c r="BB900" s="56" t="n">
        <f aca="false">IF(I900&lt;F900,1,0)</f>
        <v>0</v>
      </c>
      <c r="BC900" s="0" t="n">
        <f aca="false">IF(AND(SUM(AW899:AX899)=2,AY900=1),1,IF(SUM(AX898:AX900)=0,0,IF(AND(OR(AW898=1,AX898=1),OR(AW899=1,AX899=1),AY900=1),1,IF(AND(SUM(AW900:AY900)=2,SUM(AW898:AX898)=2,AX898=1),1,0))))</f>
        <v>0</v>
      </c>
      <c r="BD900" s="57" t="str">
        <f aca="false">IF(BC900=0,"",IF(AND(BC900=1,AZ900=0,AZ899=0,AZ898=0),1,IF(AND(BC900=1,OR(AZ900=1,AZ899=1,AZ898)),IF(BA900=1,1,0))))</f>
        <v/>
      </c>
      <c r="BE900" s="50" t="str">
        <f aca="false">IF(AND(BD900=1,BD899=1),0,IF(BD900=1,SUM(CM901:CM939),""))</f>
        <v/>
      </c>
      <c r="BF900" s="20" t="str">
        <f aca="false">IF(AND(BB900=1,BB899=1,BE859&lt;&gt;0),"",IF(AND(BB899=0,BB900=1),BF899,IF(AND(BB900=1,BB899=1),BF899,IF(AND(BF899="",BE899="",OR(BD899=0,BD899="")),"",IF(AND(BF899="",BE860=0),"",IF(AND(BE860&lt;&gt;"",BF899=BE860),"",IF(AND(BD899=1,BE899&lt;&gt;0),CM900,IF(BF899&lt;&gt;0,BF899+CM900,IF(BF899="","")))))))))</f>
        <v/>
      </c>
      <c r="BI900" s="0"/>
      <c r="BU900" s="0"/>
      <c r="BZ900" s="49"/>
      <c r="CG900" s="13"/>
      <c r="CH900" s="40"/>
      <c r="CI900" s="13"/>
      <c r="CL900" s="6" t="n">
        <f aca="false">C900</f>
        <v>38552</v>
      </c>
      <c r="CM900" s="13" t="n">
        <f aca="false">CN900/CN899-1</f>
        <v>0.00547609317531683</v>
      </c>
      <c r="CN900" s="4" t="n">
        <v>123.02</v>
      </c>
      <c r="CO900" s="13" t="n">
        <f aca="false">CN900/CN895-1</f>
        <v>0.00621626042859469</v>
      </c>
      <c r="CY900" s="4" t="n">
        <v>122.71</v>
      </c>
      <c r="CZ900" s="4" t="n">
        <v>123.02</v>
      </c>
      <c r="DA900" s="33" t="n">
        <f aca="false">CZ900-CN900</f>
        <v>0</v>
      </c>
      <c r="DB900" s="16" t="n">
        <f aca="false">CZ900/CY900-1</f>
        <v>0.00252628147665224</v>
      </c>
      <c r="DC900" s="15" t="n">
        <f aca="false">CY900/CZ899-1</f>
        <v>0.00294237842255818</v>
      </c>
      <c r="DD900" s="15" t="n">
        <f aca="false">CZ900/CZ899-1</f>
        <v>0.00547609317531683</v>
      </c>
      <c r="DE900" s="34" t="str">
        <f aca="false">IF(CW900=0,"",-DC900*CS900)</f>
        <v/>
      </c>
      <c r="DY900" s="6"/>
      <c r="EB900" s="6" t="n">
        <f aca="false">CL900</f>
        <v>38552</v>
      </c>
      <c r="EC900" s="13" t="n">
        <f aca="false">SUM(CM898:CM900)</f>
        <v>0.000917642072817859</v>
      </c>
    </row>
    <row r="901" customFormat="false" ht="15" hidden="false" customHeight="false" outlineLevel="0" collapsed="false">
      <c r="A901" s="0" t="n">
        <f aca="false">IF(FR901=1,CZ901,0)</f>
        <v>0</v>
      </c>
      <c r="C901" s="6" t="n">
        <v>38553</v>
      </c>
      <c r="D901" s="0" t="n">
        <f aca="false">IF(E901&gt;E900,1,)</f>
        <v>1</v>
      </c>
      <c r="E901" s="46" t="n">
        <v>118.309</v>
      </c>
      <c r="F901" s="46" t="n">
        <v>119.0708</v>
      </c>
      <c r="G901" s="46" t="n">
        <v>120.1314</v>
      </c>
      <c r="H901" s="46" t="n">
        <v>120.981</v>
      </c>
      <c r="I901" s="46" t="n">
        <v>122.246</v>
      </c>
      <c r="J901" s="47" t="str">
        <f aca="false">IF(MIN(E901:I901)=E901,$E$2,IF(MIN(E901:I901)=F901,$F$2,IF(MIN(E901:I901)=G901,$G$2,IF(MIN(E901:I901)=H901,$H$2,IF(MIN(E901:I901)=I901,$I$2)))))</f>
        <v>200D</v>
      </c>
      <c r="K901" s="47" t="str">
        <f aca="false">IF(MAX(E901:I901)=E901,$E$2,IF(MAX(E901:I901)=F901,$F$2,IF(MAX(E901:I901)=G901,$G$2,IF(MAX(E901:I901)=H901,$H$2,IF(MAX(E901:I901)=I901,$I$2)))))</f>
        <v>10D</v>
      </c>
      <c r="L901" s="4" t="n">
        <f aca="false">IF(MAX(E901:I901)=H901,1,0)</f>
        <v>0</v>
      </c>
      <c r="M901" s="4" t="n">
        <f aca="false">IF(MAX(E901:I901)=I901,1,0)</f>
        <v>1</v>
      </c>
      <c r="O901" s="4" t="n">
        <f aca="false">IF(CN901&gt;E901,1,0)</f>
        <v>1</v>
      </c>
      <c r="P901" s="4" t="n">
        <f aca="false">IF(CN901&gt;F901,1,0)</f>
        <v>1</v>
      </c>
      <c r="Q901" s="4" t="n">
        <f aca="false">IF(CN901&gt;G901,1,0)</f>
        <v>1</v>
      </c>
      <c r="R901" s="4" t="n">
        <f aca="false">IF(CN901&gt;H901,1,0)</f>
        <v>1</v>
      </c>
      <c r="S901" s="4" t="n">
        <f aca="false">IF(CN901&gt;I901,1,0)</f>
        <v>1</v>
      </c>
      <c r="T901" s="25" t="n">
        <f aca="false">IF(AND(AND(R901=0,S901=0,Q901=0),OR(S900=1,S899=1,S898=1)),1,0)</f>
        <v>0</v>
      </c>
      <c r="U901" s="13" t="n">
        <f aca="false">SUM(CM900:CM901)</f>
        <v>0.00889017218685972</v>
      </c>
      <c r="AV901" s="0"/>
      <c r="AW901" s="55" t="n">
        <f aca="false">IF(EC901&gt;$AW$2,1,0)</f>
        <v>0</v>
      </c>
      <c r="AX901" s="0" t="n">
        <f aca="false">IF(AND(I901&gt;G901,I900&lt;G900),1,IF(OR(AND(I901&gt;F901,I900&lt;F900),AND(I901&gt;E901,I900&lt;E900)),1,0))</f>
        <v>0</v>
      </c>
      <c r="AY901" s="0" t="n">
        <f aca="false">IF(K900="10D",1,0)</f>
        <v>1</v>
      </c>
      <c r="AZ901" s="0" t="n">
        <f aca="false">IF(AND(I901&gt;G901,I900&lt;G900,I901&gt;F901,I900&gt;F900,I901&gt;E901,I900&gt;E900),1,0)</f>
        <v>0</v>
      </c>
      <c r="BA901" s="56" t="n">
        <f aca="false">IF(G901&gt;H901,1,0)</f>
        <v>0</v>
      </c>
      <c r="BB901" s="56" t="n">
        <f aca="false">IF(I901&lt;F901,1,0)</f>
        <v>0</v>
      </c>
      <c r="BC901" s="0" t="n">
        <f aca="false">IF(AND(SUM(AW900:AX900)=2,AY901=1),1,IF(SUM(AX899:AX901)=0,0,IF(AND(OR(AW899=1,AX899=1),OR(AW900=1,AX900=1),AY901=1),1,IF(AND(SUM(AW901:AY901)=2,SUM(AW899:AX899)=2,AX899=1),1,0))))</f>
        <v>0</v>
      </c>
      <c r="BD901" s="57" t="str">
        <f aca="false">IF(BC901=0,"",IF(AND(BC901=1,AZ901=0,AZ900=0,AZ899=0),1,IF(AND(BC901=1,OR(AZ901=1,AZ900=1,AZ899)),IF(BA901=1,1,0))))</f>
        <v/>
      </c>
      <c r="BE901" s="50" t="str">
        <f aca="false">IF(AND(BD901=1,BD900=1),0,IF(BD901=1,SUM(CM902:CM940),""))</f>
        <v/>
      </c>
      <c r="BF901" s="20" t="str">
        <f aca="false">IF(AND(BB901=1,BB900=1,BE860&lt;&gt;0),"",IF(AND(BB900=0,BB901=1),BF900,IF(AND(BB901=1,BB900=1),BF900,IF(AND(BF900="",BE900="",OR(BD900=0,BD900="")),"",IF(AND(BF900="",BE861=0),"",IF(AND(BE861&lt;&gt;"",BF900=BE861),"",IF(AND(BD900=1,BE900&lt;&gt;0),CM901,IF(BF900&lt;&gt;0,BF900+CM901,IF(BF900="","")))))))))</f>
        <v/>
      </c>
      <c r="BI901" s="0"/>
      <c r="BU901" s="0"/>
      <c r="BZ901" s="49"/>
      <c r="CG901" s="13"/>
      <c r="CH901" s="40"/>
      <c r="CI901" s="13"/>
      <c r="CL901" s="6" t="n">
        <f aca="false">C901</f>
        <v>38553</v>
      </c>
      <c r="CM901" s="13" t="n">
        <f aca="false">CN901/CN900-1</f>
        <v>0.00341407901154289</v>
      </c>
      <c r="CN901" s="4" t="n">
        <v>123.44</v>
      </c>
      <c r="CO901" s="13" t="n">
        <f aca="false">CN901/CN896-1</f>
        <v>0.00824961202319696</v>
      </c>
      <c r="CY901" s="4" t="n">
        <v>122.59</v>
      </c>
      <c r="CZ901" s="4" t="n">
        <v>123.44</v>
      </c>
      <c r="DA901" s="33" t="n">
        <f aca="false">CZ901-CN901</f>
        <v>0</v>
      </c>
      <c r="DB901" s="16" t="n">
        <f aca="false">CZ901/CY901-1</f>
        <v>0.00693368137694761</v>
      </c>
      <c r="DC901" s="15" t="n">
        <f aca="false">CY901/CZ900-1</f>
        <v>-0.00349536660705574</v>
      </c>
      <c r="DD901" s="15" t="n">
        <f aca="false">CZ901/CZ900-1</f>
        <v>0.00341407901154289</v>
      </c>
      <c r="DE901" s="34" t="str">
        <f aca="false">IF(CW901=0,"",-DC901*CS901)</f>
        <v/>
      </c>
      <c r="DY901" s="6"/>
      <c r="EB901" s="6" t="n">
        <f aca="false">CL901</f>
        <v>38553</v>
      </c>
      <c r="EC901" s="13" t="n">
        <f aca="false">SUM(CM899:CM901)</f>
        <v>0.00490124349913579</v>
      </c>
    </row>
    <row r="902" customFormat="false" ht="15" hidden="false" customHeight="false" outlineLevel="0" collapsed="false">
      <c r="A902" s="0" t="n">
        <f aca="false">IF(FR902=1,CZ902,0)</f>
        <v>0</v>
      </c>
      <c r="C902" s="6" t="n">
        <v>38554</v>
      </c>
      <c r="D902" s="0" t="n">
        <f aca="false">IF(E902&gt;E901,1,)</f>
        <v>1</v>
      </c>
      <c r="E902" s="46" t="n">
        <v>118.3531</v>
      </c>
      <c r="F902" s="46" t="n">
        <v>119.0917</v>
      </c>
      <c r="G902" s="46" t="n">
        <v>120.2538</v>
      </c>
      <c r="H902" s="46" t="n">
        <v>121.0747</v>
      </c>
      <c r="I902" s="46" t="n">
        <v>122.523</v>
      </c>
      <c r="J902" s="47" t="str">
        <f aca="false">IF(MIN(E902:I902)=E902,$E$2,IF(MIN(E902:I902)=F902,$F$2,IF(MIN(E902:I902)=G902,$G$2,IF(MIN(E902:I902)=H902,$H$2,IF(MIN(E902:I902)=I902,$I$2)))))</f>
        <v>200D</v>
      </c>
      <c r="K902" s="47" t="str">
        <f aca="false">IF(MAX(E902:I902)=E902,$E$2,IF(MAX(E902:I902)=F902,$F$2,IF(MAX(E902:I902)=G902,$G$2,IF(MAX(E902:I902)=H902,$H$2,IF(MAX(E902:I902)=I902,$I$2)))))</f>
        <v>10D</v>
      </c>
      <c r="L902" s="4" t="n">
        <f aca="false">IF(MAX(E902:I902)=H902,1,0)</f>
        <v>0</v>
      </c>
      <c r="M902" s="4" t="n">
        <f aca="false">IF(MAX(E902:I902)=I902,1,0)</f>
        <v>1</v>
      </c>
      <c r="O902" s="4" t="n">
        <f aca="false">IF(CN902&gt;E902,1,0)</f>
        <v>1</v>
      </c>
      <c r="P902" s="4" t="n">
        <f aca="false">IF(CN902&gt;F902,1,0)</f>
        <v>1</v>
      </c>
      <c r="Q902" s="4" t="n">
        <f aca="false">IF(CN902&gt;G902,1,0)</f>
        <v>1</v>
      </c>
      <c r="R902" s="4" t="n">
        <f aca="false">IF(CN902&gt;H902,1,0)</f>
        <v>1</v>
      </c>
      <c r="S902" s="4" t="n">
        <f aca="false">IF(CN902&gt;I902,1,0)</f>
        <v>1</v>
      </c>
      <c r="T902" s="25" t="n">
        <f aca="false">IF(AND(AND(R902=0,S902=0,Q902=0),OR(S901=1,S900=1,S899=1)),1,0)</f>
        <v>0</v>
      </c>
      <c r="U902" s="13" t="n">
        <f aca="false">SUM(CM901:CM902)</f>
        <v>-0.00241871424834039</v>
      </c>
      <c r="AV902" s="0"/>
      <c r="AW902" s="55" t="n">
        <f aca="false">IF(EC902&gt;$AW$2,1,0)</f>
        <v>0</v>
      </c>
      <c r="AX902" s="0" t="n">
        <f aca="false">IF(AND(I902&gt;G902,I901&lt;G901),1,IF(OR(AND(I902&gt;F902,I901&lt;F901),AND(I902&gt;E902,I901&lt;E901)),1,0))</f>
        <v>0</v>
      </c>
      <c r="AY902" s="0" t="n">
        <f aca="false">IF(K901="10D",1,0)</f>
        <v>1</v>
      </c>
      <c r="AZ902" s="0" t="n">
        <f aca="false">IF(AND(I902&gt;G902,I901&lt;G901,I902&gt;F902,I901&gt;F901,I902&gt;E902,I901&gt;E901),1,0)</f>
        <v>0</v>
      </c>
      <c r="BA902" s="56" t="n">
        <f aca="false">IF(G902&gt;H902,1,0)</f>
        <v>0</v>
      </c>
      <c r="BB902" s="56" t="n">
        <f aca="false">IF(I902&lt;F902,1,0)</f>
        <v>0</v>
      </c>
      <c r="BC902" s="0" t="n">
        <f aca="false">IF(AND(SUM(AW901:AX901)=2,AY902=1),1,IF(SUM(AX900:AX902)=0,0,IF(AND(OR(AW900=1,AX900=1),OR(AW901=1,AX901=1),AY902=1),1,IF(AND(SUM(AW902:AY902)=2,SUM(AW900:AX900)=2,AX900=1),1,0))))</f>
        <v>0</v>
      </c>
      <c r="BD902" s="57" t="str">
        <f aca="false">IF(BC902=0,"",IF(AND(BC902=1,AZ902=0,AZ901=0,AZ900=0),1,IF(AND(BC902=1,OR(AZ902=1,AZ901=1,AZ900)),IF(BA902=1,1,0))))</f>
        <v/>
      </c>
      <c r="BE902" s="50" t="str">
        <f aca="false">IF(AND(BD902=1,BD901=1),0,IF(BD902=1,SUM(CM903:CM941),""))</f>
        <v/>
      </c>
      <c r="BF902" s="20" t="str">
        <f aca="false">IF(AND(BB902=1,BB901=1,BE861&lt;&gt;0),"",IF(AND(BB901=0,BB902=1),BF901,IF(AND(BB902=1,BB901=1),BF901,IF(AND(BF901="",BE901="",OR(BD901=0,BD901="")),"",IF(AND(BF901="",BE862=0),"",IF(AND(BE862&lt;&gt;"",BF901=BE862),"",IF(AND(BD901=1,BE901&lt;&gt;0),CM902,IF(BF901&lt;&gt;0,BF901+CM902,IF(BF901="","")))))))))</f>
        <v/>
      </c>
      <c r="BI902" s="0"/>
      <c r="BU902" s="0"/>
      <c r="BZ902" s="49"/>
      <c r="CG902" s="13"/>
      <c r="CH902" s="40"/>
      <c r="CI902" s="13"/>
      <c r="CL902" s="6" t="n">
        <f aca="false">C902</f>
        <v>38554</v>
      </c>
      <c r="CM902" s="13" t="n">
        <f aca="false">CN902/CN901-1</f>
        <v>-0.00583279325988328</v>
      </c>
      <c r="CN902" s="4" t="n">
        <v>122.72</v>
      </c>
      <c r="CO902" s="13" t="n">
        <f aca="false">CN902/CN897-1</f>
        <v>-0.00154584655438939</v>
      </c>
      <c r="CY902" s="4" t="n">
        <v>123.55</v>
      </c>
      <c r="CZ902" s="4" t="n">
        <v>122.72</v>
      </c>
      <c r="DA902" s="33" t="n">
        <f aca="false">CZ902-CN902</f>
        <v>0</v>
      </c>
      <c r="DB902" s="16" t="n">
        <f aca="false">CZ902/CY902-1</f>
        <v>-0.00671792796438686</v>
      </c>
      <c r="DC902" s="15" t="n">
        <f aca="false">CY902/CZ901-1</f>
        <v>0.000891121192482247</v>
      </c>
      <c r="DD902" s="15" t="n">
        <f aca="false">CZ902/CZ901-1</f>
        <v>-0.00583279325988328</v>
      </c>
      <c r="DE902" s="34" t="str">
        <f aca="false">IF(CW902=0,"",-DC902*CS902)</f>
        <v/>
      </c>
      <c r="DY902" s="6"/>
      <c r="EB902" s="6" t="n">
        <f aca="false">CL902</f>
        <v>38554</v>
      </c>
      <c r="EC902" s="13" t="n">
        <f aca="false">SUM(CM900:CM902)</f>
        <v>0.00305737892697644</v>
      </c>
    </row>
    <row r="903" customFormat="false" ht="15" hidden="false" customHeight="false" outlineLevel="0" collapsed="false">
      <c r="A903" s="0" t="n">
        <f aca="false">IF(FR903=1,CZ903,0)</f>
        <v>0</v>
      </c>
      <c r="C903" s="6" t="n">
        <v>38555</v>
      </c>
      <c r="D903" s="0" t="n">
        <f aca="false">IF(E903&gt;E902,1,)</f>
        <v>1</v>
      </c>
      <c r="E903" s="46" t="n">
        <v>118.3977</v>
      </c>
      <c r="F903" s="46" t="n">
        <v>119.1148</v>
      </c>
      <c r="G903" s="46" t="n">
        <v>120.3798</v>
      </c>
      <c r="H903" s="46" t="n">
        <v>121.1767</v>
      </c>
      <c r="I903" s="46" t="n">
        <v>122.745</v>
      </c>
      <c r="J903" s="47" t="str">
        <f aca="false">IF(MIN(E903:I903)=E903,$E$2,IF(MIN(E903:I903)=F903,$F$2,IF(MIN(E903:I903)=G903,$G$2,IF(MIN(E903:I903)=H903,$H$2,IF(MIN(E903:I903)=I903,$I$2)))))</f>
        <v>200D</v>
      </c>
      <c r="K903" s="47" t="str">
        <f aca="false">IF(MAX(E903:I903)=E903,$E$2,IF(MAX(E903:I903)=F903,$F$2,IF(MAX(E903:I903)=G903,$G$2,IF(MAX(E903:I903)=H903,$H$2,IF(MAX(E903:I903)=I903,$I$2)))))</f>
        <v>10D</v>
      </c>
      <c r="L903" s="4" t="n">
        <f aca="false">IF(MAX(E903:I903)=H903,1,0)</f>
        <v>0</v>
      </c>
      <c r="M903" s="4" t="n">
        <f aca="false">IF(MAX(E903:I903)=I903,1,0)</f>
        <v>1</v>
      </c>
      <c r="O903" s="4" t="n">
        <f aca="false">IF(CN903&gt;E903,1,0)</f>
        <v>1</v>
      </c>
      <c r="P903" s="4" t="n">
        <f aca="false">IF(CN903&gt;F903,1,0)</f>
        <v>1</v>
      </c>
      <c r="Q903" s="4" t="n">
        <f aca="false">IF(CN903&gt;G903,1,0)</f>
        <v>1</v>
      </c>
      <c r="R903" s="4" t="n">
        <f aca="false">IF(CN903&gt;H903,1,0)</f>
        <v>1</v>
      </c>
      <c r="S903" s="4" t="n">
        <f aca="false">IF(CN903&gt;I903,1,0)</f>
        <v>1</v>
      </c>
      <c r="T903" s="25" t="n">
        <f aca="false">IF(AND(AND(R903=0,S903=0,Q903=0),OR(S902=1,S901=1,S900=1)),1,0)</f>
        <v>0</v>
      </c>
      <c r="U903" s="13" t="n">
        <f aca="false">SUM(CM902:CM903)</f>
        <v>0.000849084184706084</v>
      </c>
      <c r="AV903" s="0"/>
      <c r="AW903" s="55" t="n">
        <f aca="false">IF(EC903&gt;$AW$2,1,0)</f>
        <v>0</v>
      </c>
      <c r="AX903" s="0" t="n">
        <f aca="false">IF(AND(I903&gt;G903,I902&lt;G902),1,IF(OR(AND(I903&gt;F903,I902&lt;F902),AND(I903&gt;E903,I902&lt;E902)),1,0))</f>
        <v>0</v>
      </c>
      <c r="AY903" s="0" t="n">
        <f aca="false">IF(K902="10D",1,0)</f>
        <v>1</v>
      </c>
      <c r="AZ903" s="0" t="n">
        <f aca="false">IF(AND(I903&gt;G903,I902&lt;G902,I903&gt;F903,I902&gt;F902,I903&gt;E903,I902&gt;E902),1,0)</f>
        <v>0</v>
      </c>
      <c r="BA903" s="56" t="n">
        <f aca="false">IF(G903&gt;H903,1,0)</f>
        <v>0</v>
      </c>
      <c r="BB903" s="56" t="n">
        <f aca="false">IF(I903&lt;F903,1,0)</f>
        <v>0</v>
      </c>
      <c r="BC903" s="0" t="n">
        <f aca="false">IF(AND(SUM(AW902:AX902)=2,AY903=1),1,IF(SUM(AX901:AX903)=0,0,IF(AND(OR(AW901=1,AX901=1),OR(AW902=1,AX902=1),AY903=1),1,IF(AND(SUM(AW903:AY903)=2,SUM(AW901:AX901)=2,AX901=1),1,0))))</f>
        <v>0</v>
      </c>
      <c r="BD903" s="57" t="str">
        <f aca="false">IF(BC903=0,"",IF(AND(BC903=1,AZ903=0,AZ902=0,AZ901=0),1,IF(AND(BC903=1,OR(AZ903=1,AZ902=1,AZ901)),IF(BA903=1,1,0))))</f>
        <v/>
      </c>
      <c r="BE903" s="50" t="str">
        <f aca="false">IF(AND(BD903=1,BD902=1),0,IF(BD903=1,SUM(CM904:CM942),""))</f>
        <v/>
      </c>
      <c r="BF903" s="20" t="str">
        <f aca="false">IF(AND(BB903=1,BB902=1,BE862&lt;&gt;0),"",IF(AND(BB902=0,BB903=1),BF902,IF(AND(BB903=1,BB902=1),BF902,IF(AND(BF902="",BE902="",OR(BD902=0,BD902="")),"",IF(AND(BF902="",BE863=0),"",IF(AND(BE863&lt;&gt;"",BF902=BE863),"",IF(AND(BD902=1,BE902&lt;&gt;0),CM903,IF(BF902&lt;&gt;0,BF902+CM903,IF(BF902="","")))))))))</f>
        <v/>
      </c>
      <c r="BI903" s="0"/>
      <c r="BU903" s="0"/>
      <c r="BZ903" s="49"/>
      <c r="CG903" s="13"/>
      <c r="CH903" s="40"/>
      <c r="CI903" s="13"/>
      <c r="CL903" s="6" t="n">
        <f aca="false">C903</f>
        <v>38555</v>
      </c>
      <c r="CM903" s="13" t="n">
        <f aca="false">CN903/CN902-1</f>
        <v>0.00668187744458937</v>
      </c>
      <c r="CN903" s="4" t="n">
        <v>123.54</v>
      </c>
      <c r="CO903" s="13" t="n">
        <f aca="false">CN903/CN898-1</f>
        <v>0.00569846955389131</v>
      </c>
      <c r="CY903" s="4" t="n">
        <v>122.88</v>
      </c>
      <c r="CZ903" s="4" t="n">
        <v>123.54</v>
      </c>
      <c r="DA903" s="33" t="n">
        <f aca="false">CZ903-CN903</f>
        <v>0</v>
      </c>
      <c r="DB903" s="16" t="n">
        <f aca="false">CZ903/CY903-1</f>
        <v>0.00537109375</v>
      </c>
      <c r="DC903" s="15" t="n">
        <f aca="false">CY903/CZ902-1</f>
        <v>0.001303780964798</v>
      </c>
      <c r="DD903" s="15" t="n">
        <f aca="false">CZ903/CZ902-1</f>
        <v>0.00668187744458937</v>
      </c>
      <c r="DE903" s="34" t="str">
        <f aca="false">IF(CW903=0,"",-DC903*CS903)</f>
        <v/>
      </c>
      <c r="DY903" s="6"/>
      <c r="EB903" s="6" t="n">
        <f aca="false">CL903</f>
        <v>38555</v>
      </c>
      <c r="EC903" s="13" t="n">
        <f aca="false">SUM(CM901:CM903)</f>
        <v>0.00426316319624898</v>
      </c>
    </row>
    <row r="904" customFormat="false" ht="15" hidden="false" customHeight="false" outlineLevel="0" collapsed="false">
      <c r="A904" s="0" t="n">
        <f aca="false">IF(FR904=1,CZ904,0)</f>
        <v>0</v>
      </c>
      <c r="C904" s="6" t="n">
        <v>38558</v>
      </c>
      <c r="D904" s="0" t="n">
        <f aca="false">IF(E904&gt;E903,1,)</f>
        <v>1</v>
      </c>
      <c r="E904" s="46" t="n">
        <v>118.4464</v>
      </c>
      <c r="F904" s="46" t="n">
        <v>119.135</v>
      </c>
      <c r="G904" s="46" t="n">
        <v>120.5246</v>
      </c>
      <c r="H904" s="46" t="n">
        <v>121.2763</v>
      </c>
      <c r="I904" s="46" t="n">
        <v>122.87</v>
      </c>
      <c r="J904" s="47" t="str">
        <f aca="false">IF(MIN(E904:I904)=E904,$E$2,IF(MIN(E904:I904)=F904,$F$2,IF(MIN(E904:I904)=G904,$G$2,IF(MIN(E904:I904)=H904,$H$2,IF(MIN(E904:I904)=I904,$I$2)))))</f>
        <v>200D</v>
      </c>
      <c r="K904" s="47" t="str">
        <f aca="false">IF(MAX(E904:I904)=E904,$E$2,IF(MAX(E904:I904)=F904,$F$2,IF(MAX(E904:I904)=G904,$G$2,IF(MAX(E904:I904)=H904,$H$2,IF(MAX(E904:I904)=I904,$I$2)))))</f>
        <v>10D</v>
      </c>
      <c r="L904" s="4" t="n">
        <f aca="false">IF(MAX(E904:I904)=H904,1,0)</f>
        <v>0</v>
      </c>
      <c r="M904" s="4" t="n">
        <f aca="false">IF(MAX(E904:I904)=I904,1,0)</f>
        <v>1</v>
      </c>
      <c r="O904" s="4" t="n">
        <f aca="false">IF(CN904&gt;E904,1,0)</f>
        <v>1</v>
      </c>
      <c r="P904" s="4" t="n">
        <f aca="false">IF(CN904&gt;F904,1,0)</f>
        <v>1</v>
      </c>
      <c r="Q904" s="4" t="n">
        <f aca="false">IF(CN904&gt;G904,1,0)</f>
        <v>1</v>
      </c>
      <c r="R904" s="4" t="n">
        <f aca="false">IF(CN904&gt;H904,1,0)</f>
        <v>1</v>
      </c>
      <c r="S904" s="4" t="n">
        <f aca="false">IF(CN904&gt;I904,1,0)</f>
        <v>1</v>
      </c>
      <c r="T904" s="25" t="n">
        <f aca="false">IF(AND(AND(R904=0,S904=0,Q904=0),OR(S903=1,S902=1,S901=1)),1,0)</f>
        <v>0</v>
      </c>
      <c r="U904" s="13" t="n">
        <f aca="false">SUM(CM903:CM904)</f>
        <v>0.00384878694758428</v>
      </c>
      <c r="AV904" s="0"/>
      <c r="AW904" s="55" t="n">
        <f aca="false">IF(EC904&gt;$AW$2,1,0)</f>
        <v>0</v>
      </c>
      <c r="AX904" s="0" t="n">
        <f aca="false">IF(AND(I904&gt;G904,I903&lt;G903),1,IF(OR(AND(I904&gt;F904,I903&lt;F903),AND(I904&gt;E904,I903&lt;E903)),1,0))</f>
        <v>0</v>
      </c>
      <c r="AY904" s="0" t="n">
        <f aca="false">IF(K903="10D",1,0)</f>
        <v>1</v>
      </c>
      <c r="AZ904" s="0" t="n">
        <f aca="false">IF(AND(I904&gt;G904,I903&lt;G903,I904&gt;F904,I903&gt;F903,I904&gt;E904,I903&gt;E903),1,0)</f>
        <v>0</v>
      </c>
      <c r="BA904" s="56" t="n">
        <f aca="false">IF(G904&gt;H904,1,0)</f>
        <v>0</v>
      </c>
      <c r="BB904" s="56" t="n">
        <f aca="false">IF(I904&lt;F904,1,0)</f>
        <v>0</v>
      </c>
      <c r="BC904" s="0" t="n">
        <f aca="false">IF(AND(SUM(AW903:AX903)=2,AY904=1),1,IF(SUM(AX902:AX904)=0,0,IF(AND(OR(AW902=1,AX902=1),OR(AW903=1,AX903=1),AY904=1),1,IF(AND(SUM(AW904:AY904)=2,SUM(AW902:AX902)=2,AX902=1),1,0))))</f>
        <v>0</v>
      </c>
      <c r="BD904" s="57" t="str">
        <f aca="false">IF(BC904=0,"",IF(AND(BC904=1,AZ904=0,AZ903=0,AZ902=0),1,IF(AND(BC904=1,OR(AZ904=1,AZ903=1,AZ902)),IF(BA904=1,1,0))))</f>
        <v/>
      </c>
      <c r="BE904" s="50" t="str">
        <f aca="false">IF(AND(BD904=1,BD903=1),0,IF(BD904=1,SUM(CM905:CM943),""))</f>
        <v/>
      </c>
      <c r="BF904" s="20" t="str">
        <f aca="false">IF(AND(BB904=1,BB903=1,BE863&lt;&gt;0),"",IF(AND(BB903=0,BB904=1),BF903,IF(AND(BB904=1,BB903=1),BF903,IF(AND(BF903="",BE903="",OR(BD903=0,BD903="")),"",IF(AND(BF903="",BE864=0),"",IF(AND(BE864&lt;&gt;"",BF903=BE864),"",IF(AND(BD903=1,BE903&lt;&gt;0),CM904,IF(BF903&lt;&gt;0,BF903+CM904,IF(BF903="","")))))))))</f>
        <v/>
      </c>
      <c r="BI904" s="0"/>
      <c r="BU904" s="0"/>
      <c r="BZ904" s="49"/>
      <c r="CG904" s="13"/>
      <c r="CH904" s="40"/>
      <c r="CI904" s="13"/>
      <c r="CL904" s="6" t="n">
        <f aca="false">C904</f>
        <v>38558</v>
      </c>
      <c r="CM904" s="13" t="n">
        <f aca="false">CN904/CN903-1</f>
        <v>-0.00283309049700509</v>
      </c>
      <c r="CN904" s="4" t="n">
        <v>123.19</v>
      </c>
      <c r="CO904" s="13" t="n">
        <f aca="false">CN904/CN899-1</f>
        <v>0.00686554965263597</v>
      </c>
      <c r="CY904" s="4" t="n">
        <v>123.41</v>
      </c>
      <c r="CZ904" s="4" t="n">
        <v>123.19</v>
      </c>
      <c r="DA904" s="33" t="n">
        <f aca="false">CZ904-CN904</f>
        <v>0</v>
      </c>
      <c r="DB904" s="16" t="n">
        <f aca="false">CZ904/CY904-1</f>
        <v>-0.00178267563406531</v>
      </c>
      <c r="DC904" s="15" t="n">
        <f aca="false">CY904/CZ903-1</f>
        <v>-0.00105229075603053</v>
      </c>
      <c r="DD904" s="15" t="n">
        <f aca="false">CZ904/CZ903-1</f>
        <v>-0.00283309049700509</v>
      </c>
      <c r="DE904" s="34" t="str">
        <f aca="false">IF(CW904=0,"",-DC904*CS904)</f>
        <v/>
      </c>
      <c r="DY904" s="6"/>
      <c r="EB904" s="6" t="n">
        <f aca="false">CL904</f>
        <v>38558</v>
      </c>
      <c r="EC904" s="13" t="n">
        <f aca="false">SUM(CM902:CM904)</f>
        <v>-0.001984006312299</v>
      </c>
    </row>
    <row r="905" customFormat="false" ht="15" hidden="false" customHeight="false" outlineLevel="0" collapsed="false">
      <c r="A905" s="0" t="n">
        <f aca="false">IF(FR905=1,CZ905,0)</f>
        <v>0</v>
      </c>
      <c r="C905" s="6" t="n">
        <v>38559</v>
      </c>
      <c r="D905" s="0" t="n">
        <f aca="false">IF(E905&gt;E904,1,)</f>
        <v>1</v>
      </c>
      <c r="E905" s="46" t="n">
        <v>118.5006</v>
      </c>
      <c r="F905" s="46" t="n">
        <v>119.1562</v>
      </c>
      <c r="G905" s="46" t="n">
        <v>120.677</v>
      </c>
      <c r="H905" s="46" t="n">
        <v>121.3683</v>
      </c>
      <c r="I905" s="46" t="n">
        <v>122.978</v>
      </c>
      <c r="J905" s="47" t="str">
        <f aca="false">IF(MIN(E905:I905)=E905,$E$2,IF(MIN(E905:I905)=F905,$F$2,IF(MIN(E905:I905)=G905,$G$2,IF(MIN(E905:I905)=H905,$H$2,IF(MIN(E905:I905)=I905,$I$2)))))</f>
        <v>200D</v>
      </c>
      <c r="K905" s="47" t="str">
        <f aca="false">IF(MAX(E905:I905)=E905,$E$2,IF(MAX(E905:I905)=F905,$F$2,IF(MAX(E905:I905)=G905,$G$2,IF(MAX(E905:I905)=H905,$H$2,IF(MAX(E905:I905)=I905,$I$2)))))</f>
        <v>10D</v>
      </c>
      <c r="L905" s="4" t="n">
        <f aca="false">IF(MAX(E905:I905)=H905,1,0)</f>
        <v>0</v>
      </c>
      <c r="M905" s="4" t="n">
        <f aca="false">IF(MAX(E905:I905)=I905,1,0)</f>
        <v>1</v>
      </c>
      <c r="O905" s="4" t="n">
        <f aca="false">IF(CN905&gt;E905,1,0)</f>
        <v>1</v>
      </c>
      <c r="P905" s="4" t="n">
        <f aca="false">IF(CN905&gt;F905,1,0)</f>
        <v>1</v>
      </c>
      <c r="Q905" s="4" t="n">
        <f aca="false">IF(CN905&gt;G905,1,0)</f>
        <v>1</v>
      </c>
      <c r="R905" s="4" t="n">
        <f aca="false">IF(CN905&gt;H905,1,0)</f>
        <v>1</v>
      </c>
      <c r="S905" s="4" t="n">
        <f aca="false">IF(CN905&gt;I905,1,0)</f>
        <v>1</v>
      </c>
      <c r="T905" s="25" t="n">
        <f aca="false">IF(AND(AND(R905=0,S905=0,Q905=0),OR(S904=1,S903=1,S902=1)),1,0)</f>
        <v>0</v>
      </c>
      <c r="U905" s="13" t="n">
        <f aca="false">SUM(CM904:CM905)</f>
        <v>-0.00161545919576311</v>
      </c>
      <c r="AV905" s="0"/>
      <c r="AW905" s="55" t="n">
        <f aca="false">IF(EC905&gt;$AW$2,1,0)</f>
        <v>0</v>
      </c>
      <c r="AX905" s="0" t="n">
        <f aca="false">IF(AND(I905&gt;G905,I904&lt;G904),1,IF(OR(AND(I905&gt;F905,I904&lt;F904),AND(I905&gt;E905,I904&lt;E904)),1,0))</f>
        <v>0</v>
      </c>
      <c r="AY905" s="0" t="n">
        <f aca="false">IF(K904="10D",1,0)</f>
        <v>1</v>
      </c>
      <c r="AZ905" s="0" t="n">
        <f aca="false">IF(AND(I905&gt;G905,I904&lt;G904,I905&gt;F905,I904&gt;F904,I905&gt;E905,I904&gt;E904),1,0)</f>
        <v>0</v>
      </c>
      <c r="BA905" s="56" t="n">
        <f aca="false">IF(G905&gt;H905,1,0)</f>
        <v>0</v>
      </c>
      <c r="BB905" s="56" t="n">
        <f aca="false">IF(I905&lt;F905,1,0)</f>
        <v>0</v>
      </c>
      <c r="BC905" s="0" t="n">
        <f aca="false">IF(AND(SUM(AW904:AX904)=2,AY905=1),1,IF(SUM(AX903:AX905)=0,0,IF(AND(OR(AW903=1,AX903=1),OR(AW904=1,AX904=1),AY905=1),1,IF(AND(SUM(AW905:AY905)=2,SUM(AW903:AX903)=2,AX903=1),1,0))))</f>
        <v>0</v>
      </c>
      <c r="BD905" s="57" t="str">
        <f aca="false">IF(BC905=0,"",IF(AND(BC905=1,AZ905=0,AZ904=0,AZ903=0),1,IF(AND(BC905=1,OR(AZ905=1,AZ904=1,AZ903)),IF(BA905=1,1,0))))</f>
        <v/>
      </c>
      <c r="BE905" s="50" t="str">
        <f aca="false">IF(AND(BD905=1,BD904=1),0,IF(BD905=1,SUM(CM906:CM944),""))</f>
        <v/>
      </c>
      <c r="BF905" s="20" t="str">
        <f aca="false">IF(AND(BB905=1,BB904=1,BE864&lt;&gt;0),"",IF(AND(BB904=0,BB905=1),BF904,IF(AND(BB905=1,BB904=1),BF904,IF(AND(BF904="",BE904="",OR(BD904=0,BD904="")),"",IF(AND(BF904="",BE865=0),"",IF(AND(BE865&lt;&gt;"",BF904=BE865),"",IF(AND(BD904=1,BE904&lt;&gt;0),CM905,IF(BF904&lt;&gt;0,BF904+CM905,IF(BF904="","")))))))))</f>
        <v/>
      </c>
      <c r="BI905" s="0"/>
      <c r="BU905" s="0"/>
      <c r="BZ905" s="49"/>
      <c r="CG905" s="13"/>
      <c r="CH905" s="40"/>
      <c r="CI905" s="13"/>
      <c r="CL905" s="6" t="n">
        <f aca="false">C905</f>
        <v>38559</v>
      </c>
      <c r="CM905" s="13" t="n">
        <f aca="false">CN905/CN904-1</f>
        <v>0.00121763130124197</v>
      </c>
      <c r="CN905" s="4" t="n">
        <v>123.34</v>
      </c>
      <c r="CO905" s="13" t="n">
        <f aca="false">CN905/CN900-1</f>
        <v>0.00260120305641376</v>
      </c>
      <c r="CY905" s="4" t="n">
        <v>123.23</v>
      </c>
      <c r="CZ905" s="4" t="n">
        <v>123.34</v>
      </c>
      <c r="DA905" s="33" t="n">
        <f aca="false">CZ905-CN905</f>
        <v>0</v>
      </c>
      <c r="DB905" s="16" t="n">
        <f aca="false">CZ905/CY905-1</f>
        <v>0.000892639779274562</v>
      </c>
      <c r="DC905" s="15" t="n">
        <f aca="false">CY905/CZ904-1</f>
        <v>0.000324701680331163</v>
      </c>
      <c r="DD905" s="15" t="n">
        <f aca="false">CZ905/CZ904-1</f>
        <v>0.00121763130124197</v>
      </c>
      <c r="DE905" s="34" t="str">
        <f aca="false">IF(CW905=0,"",-DC905*CS905)</f>
        <v/>
      </c>
      <c r="DY905" s="6"/>
      <c r="EB905" s="6" t="n">
        <f aca="false">CL905</f>
        <v>38559</v>
      </c>
      <c r="EC905" s="13" t="n">
        <f aca="false">SUM(CM903:CM905)</f>
        <v>0.00506641824882625</v>
      </c>
    </row>
    <row r="906" customFormat="false" ht="15" hidden="false" customHeight="false" outlineLevel="0" collapsed="false">
      <c r="A906" s="0" t="n">
        <f aca="false">IF(FR906=1,CZ906,0)</f>
        <v>0</v>
      </c>
      <c r="C906" s="6" t="n">
        <v>38560</v>
      </c>
      <c r="D906" s="0" t="n">
        <f aca="false">IF(E906&gt;E905,1,)</f>
        <v>1</v>
      </c>
      <c r="E906" s="46" t="n">
        <v>118.5547</v>
      </c>
      <c r="F906" s="46" t="n">
        <v>119.1668</v>
      </c>
      <c r="G906" s="46" t="n">
        <v>120.8168</v>
      </c>
      <c r="H906" s="46" t="n">
        <v>121.466</v>
      </c>
      <c r="I906" s="46" t="n">
        <v>123.114</v>
      </c>
      <c r="J906" s="47" t="str">
        <f aca="false">IF(MIN(E906:I906)=E906,$E$2,IF(MIN(E906:I906)=F906,$F$2,IF(MIN(E906:I906)=G906,$G$2,IF(MIN(E906:I906)=H906,$H$2,IF(MIN(E906:I906)=I906,$I$2)))))</f>
        <v>200D</v>
      </c>
      <c r="K906" s="47" t="str">
        <f aca="false">IF(MAX(E906:I906)=E906,$E$2,IF(MAX(E906:I906)=F906,$F$2,IF(MAX(E906:I906)=G906,$G$2,IF(MAX(E906:I906)=H906,$H$2,IF(MAX(E906:I906)=I906,$I$2)))))</f>
        <v>10D</v>
      </c>
      <c r="L906" s="4" t="n">
        <f aca="false">IF(MAX(E906:I906)=H906,1,0)</f>
        <v>0</v>
      </c>
      <c r="M906" s="4" t="n">
        <f aca="false">IF(MAX(E906:I906)=I906,1,0)</f>
        <v>1</v>
      </c>
      <c r="O906" s="4" t="n">
        <f aca="false">IF(CN906&gt;E906,1,0)</f>
        <v>1</v>
      </c>
      <c r="P906" s="4" t="n">
        <f aca="false">IF(CN906&gt;F906,1,0)</f>
        <v>1</v>
      </c>
      <c r="Q906" s="4" t="n">
        <f aca="false">IF(CN906&gt;G906,1,0)</f>
        <v>1</v>
      </c>
      <c r="R906" s="4" t="n">
        <f aca="false">IF(CN906&gt;H906,1,0)</f>
        <v>1</v>
      </c>
      <c r="S906" s="4" t="n">
        <f aca="false">IF(CN906&gt;I906,1,0)</f>
        <v>1</v>
      </c>
      <c r="T906" s="25" t="n">
        <f aca="false">IF(AND(AND(R906=0,S906=0,Q906=0),OR(S905=1,S904=1,S903=1)),1,0)</f>
        <v>0</v>
      </c>
      <c r="U906" s="13" t="n">
        <f aca="false">SUM(CM905:CM906)</f>
        <v>0.00486608273629963</v>
      </c>
      <c r="AV906" s="0"/>
      <c r="AW906" s="55" t="n">
        <f aca="false">IF(EC906&gt;$AW$2,1,0)</f>
        <v>0</v>
      </c>
      <c r="AX906" s="0" t="n">
        <f aca="false">IF(AND(I906&gt;G906,I905&lt;G905),1,IF(OR(AND(I906&gt;F906,I905&lt;F905),AND(I906&gt;E906,I905&lt;E905)),1,0))</f>
        <v>0</v>
      </c>
      <c r="AY906" s="0" t="n">
        <f aca="false">IF(K905="10D",1,0)</f>
        <v>1</v>
      </c>
      <c r="AZ906" s="0" t="n">
        <f aca="false">IF(AND(I906&gt;G906,I905&lt;G905,I906&gt;F906,I905&gt;F905,I906&gt;E906,I905&gt;E905),1,0)</f>
        <v>0</v>
      </c>
      <c r="BA906" s="56" t="n">
        <f aca="false">IF(G906&gt;H906,1,0)</f>
        <v>0</v>
      </c>
      <c r="BB906" s="56" t="n">
        <f aca="false">IF(I906&lt;F906,1,0)</f>
        <v>0</v>
      </c>
      <c r="BC906" s="0" t="n">
        <f aca="false">IF(AND(SUM(AW905:AX905)=2,AY906=1),1,IF(SUM(AX904:AX906)=0,0,IF(AND(OR(AW904=1,AX904=1),OR(AW905=1,AX905=1),AY906=1),1,IF(AND(SUM(AW906:AY906)=2,SUM(AW904:AX904)=2,AX904=1),1,0))))</f>
        <v>0</v>
      </c>
      <c r="BD906" s="57" t="str">
        <f aca="false">IF(BC906=0,"",IF(AND(BC906=1,AZ906=0,AZ905=0,AZ904=0),1,IF(AND(BC906=1,OR(AZ906=1,AZ905=1,AZ904)),IF(BA906=1,1,0))))</f>
        <v/>
      </c>
      <c r="BE906" s="50" t="str">
        <f aca="false">IF(AND(BD906=1,BD905=1),0,IF(BD906=1,SUM(CM907:CM945),""))</f>
        <v/>
      </c>
      <c r="BF906" s="20" t="str">
        <f aca="false">IF(AND(BB906=1,BB905=1,BE865&lt;&gt;0),"",IF(AND(BB905=0,BB906=1),BF905,IF(AND(BB906=1,BB905=1),BF905,IF(AND(BF905="",BE905="",OR(BD905=0,BD905="")),"",IF(AND(BF905="",BE866=0),"",IF(AND(BE866&lt;&gt;"",BF905=BE866),"",IF(AND(BD905=1,BE905&lt;&gt;0),CM906,IF(BF905&lt;&gt;0,BF905+CM906,IF(BF905="","")))))))))</f>
        <v/>
      </c>
      <c r="BI906" s="0"/>
      <c r="BU906" s="0"/>
      <c r="BZ906" s="49"/>
      <c r="CG906" s="13"/>
      <c r="CH906" s="40"/>
      <c r="CI906" s="13"/>
      <c r="CL906" s="6" t="n">
        <f aca="false">C906</f>
        <v>38560</v>
      </c>
      <c r="CM906" s="13" t="n">
        <f aca="false">CN906/CN905-1</f>
        <v>0.00364845143505765</v>
      </c>
      <c r="CN906" s="4" t="n">
        <v>123.79</v>
      </c>
      <c r="CO906" s="13" t="n">
        <f aca="false">CN906/CN901-1</f>
        <v>0.00283538561244345</v>
      </c>
      <c r="CY906" s="4" t="n">
        <v>123.5</v>
      </c>
      <c r="CZ906" s="4" t="n">
        <v>123.79</v>
      </c>
      <c r="DA906" s="33" t="n">
        <f aca="false">CZ906-CN906</f>
        <v>0</v>
      </c>
      <c r="DB906" s="16" t="n">
        <f aca="false">CZ906/CY906-1</f>
        <v>0.00234817813765198</v>
      </c>
      <c r="DC906" s="15" t="n">
        <f aca="false">CY906/CZ905-1</f>
        <v>0.00129722717690939</v>
      </c>
      <c r="DD906" s="15" t="n">
        <f aca="false">CZ906/CZ905-1</f>
        <v>0.00364845143505765</v>
      </c>
      <c r="DE906" s="34" t="str">
        <f aca="false">IF(CW906=0,"",-DC906*CS906)</f>
        <v/>
      </c>
      <c r="DY906" s="6"/>
      <c r="EB906" s="6" t="n">
        <f aca="false">CL906</f>
        <v>38560</v>
      </c>
      <c r="EC906" s="13" t="n">
        <f aca="false">SUM(CM904:CM906)</f>
        <v>0.00203299223929454</v>
      </c>
    </row>
    <row r="907" customFormat="false" ht="15" hidden="false" customHeight="false" outlineLevel="0" collapsed="false">
      <c r="A907" s="0" t="n">
        <f aca="false">IF(FR907=1,CZ907,0)</f>
        <v>0</v>
      </c>
      <c r="C907" s="6" t="n">
        <v>38561</v>
      </c>
      <c r="D907" s="0" t="n">
        <f aca="false">IF(E907&gt;E906,1,)</f>
        <v>1</v>
      </c>
      <c r="E907" s="46" t="n">
        <v>118.6149</v>
      </c>
      <c r="F907" s="46" t="n">
        <v>119.1846</v>
      </c>
      <c r="G907" s="46" t="n">
        <v>120.9566</v>
      </c>
      <c r="H907" s="46" t="n">
        <v>121.582</v>
      </c>
      <c r="I907" s="46" t="n">
        <v>123.28</v>
      </c>
      <c r="J907" s="47" t="str">
        <f aca="false">IF(MIN(E907:I907)=E907,$E$2,IF(MIN(E907:I907)=F907,$F$2,IF(MIN(E907:I907)=G907,$G$2,IF(MIN(E907:I907)=H907,$H$2,IF(MIN(E907:I907)=I907,$I$2)))))</f>
        <v>200D</v>
      </c>
      <c r="K907" s="47" t="str">
        <f aca="false">IF(MAX(E907:I907)=E907,$E$2,IF(MAX(E907:I907)=F907,$F$2,IF(MAX(E907:I907)=G907,$G$2,IF(MAX(E907:I907)=H907,$H$2,IF(MAX(E907:I907)=I907,$I$2)))))</f>
        <v>10D</v>
      </c>
      <c r="L907" s="4" t="n">
        <f aca="false">IF(MAX(E907:I907)=H907,1,0)</f>
        <v>0</v>
      </c>
      <c r="M907" s="4" t="n">
        <f aca="false">IF(MAX(E907:I907)=I907,1,0)</f>
        <v>1</v>
      </c>
      <c r="O907" s="4" t="n">
        <f aca="false">IF(CN907&gt;E907,1,0)</f>
        <v>1</v>
      </c>
      <c r="P907" s="4" t="n">
        <f aca="false">IF(CN907&gt;F907,1,0)</f>
        <v>1</v>
      </c>
      <c r="Q907" s="4" t="n">
        <f aca="false">IF(CN907&gt;G907,1,0)</f>
        <v>1</v>
      </c>
      <c r="R907" s="4" t="n">
        <f aca="false">IF(CN907&gt;H907,1,0)</f>
        <v>1</v>
      </c>
      <c r="S907" s="4" t="n">
        <f aca="false">IF(CN907&gt;I907,1,0)</f>
        <v>1</v>
      </c>
      <c r="T907" s="25" t="n">
        <f aca="false">IF(AND(AND(R907=0,S907=0,Q907=0),OR(S906=1,S905=1,S904=1)),1,0)</f>
        <v>0</v>
      </c>
      <c r="U907" s="13" t="n">
        <f aca="false">SUM(CM906:CM907)</f>
        <v>0.00994944505328199</v>
      </c>
      <c r="AV907" s="0"/>
      <c r="AW907" s="55" t="n">
        <f aca="false">IF(EC907&gt;$AW$2,1,0)</f>
        <v>1</v>
      </c>
      <c r="AX907" s="0" t="n">
        <f aca="false">IF(AND(I907&gt;G907,I906&lt;G906),1,IF(OR(AND(I907&gt;F907,I906&lt;F906),AND(I907&gt;E907,I906&lt;E906)),1,0))</f>
        <v>0</v>
      </c>
      <c r="AY907" s="0" t="n">
        <f aca="false">IF(K906="10D",1,0)</f>
        <v>1</v>
      </c>
      <c r="AZ907" s="0" t="n">
        <f aca="false">IF(AND(I907&gt;G907,I906&lt;G906,I907&gt;F907,I906&gt;F906,I907&gt;E907,I906&gt;E906),1,0)</f>
        <v>0</v>
      </c>
      <c r="BA907" s="56" t="n">
        <f aca="false">IF(G907&gt;H907,1,0)</f>
        <v>0</v>
      </c>
      <c r="BB907" s="56" t="n">
        <f aca="false">IF(I907&lt;F907,1,0)</f>
        <v>0</v>
      </c>
      <c r="BC907" s="0" t="n">
        <f aca="false">IF(AND(SUM(AW906:AX906)=2,AY907=1),1,IF(SUM(AX905:AX907)=0,0,IF(AND(OR(AW905=1,AX905=1),OR(AW906=1,AX906=1),AY907=1),1,IF(AND(SUM(AW907:AY907)=2,SUM(AW905:AX905)=2,AX905=1),1,0))))</f>
        <v>0</v>
      </c>
      <c r="BD907" s="57" t="str">
        <f aca="false">IF(BC907=0,"",IF(AND(BC907=1,AZ907=0,AZ906=0,AZ905=0),1,IF(AND(BC907=1,OR(AZ907=1,AZ906=1,AZ905)),IF(BA907=1,1,0))))</f>
        <v/>
      </c>
      <c r="BE907" s="50" t="str">
        <f aca="false">IF(AND(BD907=1,BD906=1),0,IF(BD907=1,SUM(CM908:CM946),""))</f>
        <v/>
      </c>
      <c r="BF907" s="20" t="str">
        <f aca="false">IF(AND(BB907=1,BB906=1,BE866&lt;&gt;0),"",IF(AND(BB906=0,BB907=1),BF906,IF(AND(BB907=1,BB906=1),BF906,IF(AND(BF906="",BE906="",OR(BD906=0,BD906="")),"",IF(AND(BF906="",BE867=0),"",IF(AND(BE867&lt;&gt;"",BF906=BE867),"",IF(AND(BD906=1,BE906&lt;&gt;0),CM907,IF(BF906&lt;&gt;0,BF906+CM907,IF(BF906="","")))))))))</f>
        <v/>
      </c>
      <c r="BI907" s="0"/>
      <c r="BU907" s="0"/>
      <c r="BZ907" s="49"/>
      <c r="CG907" s="13"/>
      <c r="CH907" s="40"/>
      <c r="CI907" s="13"/>
      <c r="CL907" s="6" t="n">
        <f aca="false">C907</f>
        <v>38561</v>
      </c>
      <c r="CM907" s="13" t="n">
        <f aca="false">CN907/CN906-1</f>
        <v>0.00630099361822434</v>
      </c>
      <c r="CN907" s="4" t="n">
        <v>124.57</v>
      </c>
      <c r="CO907" s="13" t="n">
        <f aca="false">CN907/CN902-1</f>
        <v>0.0150749674054758</v>
      </c>
      <c r="CY907" s="4" t="n">
        <v>123.99</v>
      </c>
      <c r="CZ907" s="4" t="n">
        <v>124.57</v>
      </c>
      <c r="DA907" s="33" t="n">
        <f aca="false">CZ907-CN907</f>
        <v>0</v>
      </c>
      <c r="DB907" s="16" t="n">
        <f aca="false">CZ907/CY907-1</f>
        <v>0.0046777965964997</v>
      </c>
      <c r="DC907" s="15" t="n">
        <f aca="false">CY907/CZ906-1</f>
        <v>0.00161563938928833</v>
      </c>
      <c r="DD907" s="15" t="n">
        <f aca="false">CZ907/CZ906-1</f>
        <v>0.00630099361822434</v>
      </c>
      <c r="DE907" s="34" t="str">
        <f aca="false">IF(CW907=0,"",-DC907*CS907)</f>
        <v/>
      </c>
      <c r="DY907" s="6"/>
      <c r="EB907" s="6" t="n">
        <f aca="false">CL907</f>
        <v>38561</v>
      </c>
      <c r="EC907" s="13" t="n">
        <f aca="false">SUM(CM905:CM907)</f>
        <v>0.011167076354524</v>
      </c>
    </row>
    <row r="908" customFormat="false" ht="15" hidden="false" customHeight="false" outlineLevel="0" collapsed="false">
      <c r="A908" s="0" t="n">
        <f aca="false">IF(FR908=1,CZ908,0)</f>
        <v>0</v>
      </c>
      <c r="C908" s="6" t="n">
        <v>38562</v>
      </c>
      <c r="D908" s="0" t="n">
        <f aca="false">IF(E908&gt;E907,1,)</f>
        <v>1</v>
      </c>
      <c r="E908" s="46" t="n">
        <v>118.6759</v>
      </c>
      <c r="F908" s="46" t="n">
        <v>119.1987</v>
      </c>
      <c r="G908" s="46" t="n">
        <v>121.0556</v>
      </c>
      <c r="H908" s="46" t="n">
        <v>121.66</v>
      </c>
      <c r="I908" s="46" t="n">
        <v>123.37</v>
      </c>
      <c r="J908" s="47" t="str">
        <f aca="false">IF(MIN(E908:I908)=E908,$E$2,IF(MIN(E908:I908)=F908,$F$2,IF(MIN(E908:I908)=G908,$G$2,IF(MIN(E908:I908)=H908,$H$2,IF(MIN(E908:I908)=I908,$I$2)))))</f>
        <v>200D</v>
      </c>
      <c r="K908" s="47" t="str">
        <f aca="false">IF(MAX(E908:I908)=E908,$E$2,IF(MAX(E908:I908)=F908,$F$2,IF(MAX(E908:I908)=G908,$G$2,IF(MAX(E908:I908)=H908,$H$2,IF(MAX(E908:I908)=I908,$I$2)))))</f>
        <v>10D</v>
      </c>
      <c r="L908" s="4" t="n">
        <f aca="false">IF(MAX(E908:I908)=H908,1,0)</f>
        <v>0</v>
      </c>
      <c r="M908" s="4" t="n">
        <f aca="false">IF(MAX(E908:I908)=I908,1,0)</f>
        <v>1</v>
      </c>
      <c r="O908" s="4" t="n">
        <f aca="false">IF(CN908&gt;E908,1,0)</f>
        <v>1</v>
      </c>
      <c r="P908" s="4" t="n">
        <f aca="false">IF(CN908&gt;F908,1,0)</f>
        <v>1</v>
      </c>
      <c r="Q908" s="4" t="n">
        <f aca="false">IF(CN908&gt;G908,1,0)</f>
        <v>1</v>
      </c>
      <c r="R908" s="4" t="n">
        <f aca="false">IF(CN908&gt;H908,1,0)</f>
        <v>1</v>
      </c>
      <c r="S908" s="4" t="n">
        <f aca="false">IF(CN908&gt;I908,1,0)</f>
        <v>1</v>
      </c>
      <c r="T908" s="25" t="n">
        <f aca="false">IF(AND(AND(R908=0,S908=0,Q908=0),OR(S907=1,S906=1,S905=1)),1,0)</f>
        <v>0</v>
      </c>
      <c r="U908" s="13" t="n">
        <f aca="false">SUM(CM907:CM908)</f>
        <v>-0.000361926828111092</v>
      </c>
      <c r="AV908" s="0"/>
      <c r="AW908" s="55" t="n">
        <f aca="false">IF(EC908&gt;$AW$2,1,0)</f>
        <v>0</v>
      </c>
      <c r="AX908" s="0" t="n">
        <f aca="false">IF(AND(I908&gt;G908,I907&lt;G907),1,IF(OR(AND(I908&gt;F908,I907&lt;F907),AND(I908&gt;E908,I907&lt;E907)),1,0))</f>
        <v>0</v>
      </c>
      <c r="AY908" s="0" t="n">
        <f aca="false">IF(K907="10D",1,0)</f>
        <v>1</v>
      </c>
      <c r="AZ908" s="0" t="n">
        <f aca="false">IF(AND(I908&gt;G908,I907&lt;G907,I908&gt;F908,I907&gt;F907,I908&gt;E908,I907&gt;E907),1,0)</f>
        <v>0</v>
      </c>
      <c r="BA908" s="56" t="n">
        <f aca="false">IF(G908&gt;H908,1,0)</f>
        <v>0</v>
      </c>
      <c r="BB908" s="56" t="n">
        <f aca="false">IF(I908&lt;F908,1,0)</f>
        <v>0</v>
      </c>
      <c r="BC908" s="0" t="n">
        <f aca="false">IF(AND(SUM(AW907:AX907)=2,AY908=1),1,IF(SUM(AX906:AX908)=0,0,IF(AND(OR(AW906=1,AX906=1),OR(AW907=1,AX907=1),AY908=1),1,IF(AND(SUM(AW908:AY908)=2,SUM(AW906:AX906)=2,AX906=1),1,0))))</f>
        <v>0</v>
      </c>
      <c r="BD908" s="57" t="str">
        <f aca="false">IF(BC908=0,"",IF(AND(BC908=1,AZ908=0,AZ907=0,AZ906=0),1,IF(AND(BC908=1,OR(AZ908=1,AZ907=1,AZ906)),IF(BA908=1,1,0))))</f>
        <v/>
      </c>
      <c r="BE908" s="50" t="str">
        <f aca="false">IF(AND(BD908=1,BD907=1),0,IF(BD908=1,SUM(CM909:CM947),""))</f>
        <v/>
      </c>
      <c r="BF908" s="20" t="str">
        <f aca="false">IF(AND(BB908=1,BB907=1,BE867&lt;&gt;0),"",IF(AND(BB907=0,BB908=1),BF907,IF(AND(BB908=1,BB907=1),BF907,IF(AND(BF907="",BE907="",OR(BD907=0,BD907="")),"",IF(AND(BF907="",BE868=0),"",IF(AND(BE868&lt;&gt;"",BF907=BE868),"",IF(AND(BD907=1,BE907&lt;&gt;0),CM908,IF(BF907&lt;&gt;0,BF907+CM908,IF(BF907="","")))))))))</f>
        <v/>
      </c>
      <c r="BI908" s="0"/>
      <c r="BU908" s="0"/>
      <c r="BZ908" s="49"/>
      <c r="CG908" s="13"/>
      <c r="CH908" s="40"/>
      <c r="CI908" s="13"/>
      <c r="CL908" s="6" t="n">
        <f aca="false">C908</f>
        <v>38562</v>
      </c>
      <c r="CM908" s="13" t="n">
        <f aca="false">CN908/CN907-1</f>
        <v>-0.00666292044633543</v>
      </c>
      <c r="CN908" s="4" t="n">
        <v>123.74</v>
      </c>
      <c r="CO908" s="13" t="n">
        <f aca="false">CN908/CN903-1</f>
        <v>0.00161890885543126</v>
      </c>
      <c r="CY908" s="4" t="n">
        <v>124.41</v>
      </c>
      <c r="CZ908" s="4" t="n">
        <v>123.74</v>
      </c>
      <c r="DA908" s="33" t="n">
        <f aca="false">CZ908-CN908</f>
        <v>0</v>
      </c>
      <c r="DB908" s="16" t="n">
        <f aca="false">CZ908/CY908-1</f>
        <v>-0.00538541917852264</v>
      </c>
      <c r="DC908" s="15" t="n">
        <f aca="false">CY908/CZ907-1</f>
        <v>-0.0012844183992935</v>
      </c>
      <c r="DD908" s="15" t="n">
        <f aca="false">CZ908/CZ907-1</f>
        <v>-0.00666292044633543</v>
      </c>
      <c r="DE908" s="34" t="str">
        <f aca="false">IF(CW908=0,"",-DC908*CS908)</f>
        <v/>
      </c>
      <c r="DY908" s="6"/>
      <c r="EB908" s="6" t="n">
        <f aca="false">CL908</f>
        <v>38562</v>
      </c>
      <c r="EC908" s="13" t="n">
        <f aca="false">SUM(CM906:CM908)</f>
        <v>0.00328652460694656</v>
      </c>
    </row>
    <row r="909" customFormat="false" ht="15" hidden="false" customHeight="false" outlineLevel="0" collapsed="false">
      <c r="A909" s="0" t="n">
        <f aca="false">IF(FR909=1,CZ909,0)</f>
        <v>0</v>
      </c>
      <c r="C909" s="6" t="n">
        <v>38565</v>
      </c>
      <c r="D909" s="0" t="n">
        <f aca="false">IF(E909&gt;E908,1,)</f>
        <v>1</v>
      </c>
      <c r="E909" s="46" t="n">
        <v>118.7409</v>
      </c>
      <c r="F909" s="46" t="n">
        <v>119.2255</v>
      </c>
      <c r="G909" s="46" t="n">
        <v>121.1428</v>
      </c>
      <c r="H909" s="46" t="n">
        <v>121.7363</v>
      </c>
      <c r="I909" s="46" t="n">
        <v>123.5</v>
      </c>
      <c r="J909" s="47" t="str">
        <f aca="false">IF(MIN(E909:I909)=E909,$E$2,IF(MIN(E909:I909)=F909,$F$2,IF(MIN(E909:I909)=G909,$G$2,IF(MIN(E909:I909)=H909,$H$2,IF(MIN(E909:I909)=I909,$I$2)))))</f>
        <v>200D</v>
      </c>
      <c r="K909" s="47" t="str">
        <f aca="false">IF(MAX(E909:I909)=E909,$E$2,IF(MAX(E909:I909)=F909,$F$2,IF(MAX(E909:I909)=G909,$G$2,IF(MAX(E909:I909)=H909,$H$2,IF(MAX(E909:I909)=I909,$I$2)))))</f>
        <v>10D</v>
      </c>
      <c r="L909" s="4" t="n">
        <f aca="false">IF(MAX(E909:I909)=H909,1,0)</f>
        <v>0</v>
      </c>
      <c r="M909" s="4" t="n">
        <f aca="false">IF(MAX(E909:I909)=I909,1,0)</f>
        <v>1</v>
      </c>
      <c r="O909" s="4" t="n">
        <f aca="false">IF(CN909&gt;E909,1,0)</f>
        <v>1</v>
      </c>
      <c r="P909" s="4" t="n">
        <f aca="false">IF(CN909&gt;F909,1,0)</f>
        <v>1</v>
      </c>
      <c r="Q909" s="4" t="n">
        <f aca="false">IF(CN909&gt;G909,1,0)</f>
        <v>1</v>
      </c>
      <c r="R909" s="4" t="n">
        <f aca="false">IF(CN909&gt;H909,1,0)</f>
        <v>1</v>
      </c>
      <c r="S909" s="4" t="n">
        <f aca="false">IF(CN909&gt;I909,1,0)</f>
        <v>1</v>
      </c>
      <c r="T909" s="25" t="n">
        <f aca="false">IF(AND(AND(R909=0,S909=0,Q909=0),OR(S908=1,S907=1,S906=1)),1,0)</f>
        <v>0</v>
      </c>
      <c r="U909" s="13" t="n">
        <f aca="false">SUM(CM908:CM909)</f>
        <v>-0.0073902519478708</v>
      </c>
      <c r="AV909" s="0"/>
      <c r="AW909" s="55" t="n">
        <f aca="false">IF(EC909&gt;$AW$2,1,0)</f>
        <v>0</v>
      </c>
      <c r="AX909" s="0" t="n">
        <f aca="false">IF(AND(I909&gt;G909,I908&lt;G908),1,IF(OR(AND(I909&gt;F909,I908&lt;F908),AND(I909&gt;E909,I908&lt;E908)),1,0))</f>
        <v>0</v>
      </c>
      <c r="AY909" s="0" t="n">
        <f aca="false">IF(K908="10D",1,0)</f>
        <v>1</v>
      </c>
      <c r="AZ909" s="0" t="n">
        <f aca="false">IF(AND(I909&gt;G909,I908&lt;G908,I909&gt;F909,I908&gt;F908,I909&gt;E909,I908&gt;E908),1,0)</f>
        <v>0</v>
      </c>
      <c r="BA909" s="56" t="n">
        <f aca="false">IF(G909&gt;H909,1,0)</f>
        <v>0</v>
      </c>
      <c r="BB909" s="56" t="n">
        <f aca="false">IF(I909&lt;F909,1,0)</f>
        <v>0</v>
      </c>
      <c r="BC909" s="0" t="n">
        <f aca="false">IF(AND(SUM(AW908:AX908)=2,AY909=1),1,IF(SUM(AX907:AX909)=0,0,IF(AND(OR(AW907=1,AX907=1),OR(AW908=1,AX908=1),AY909=1),1,IF(AND(SUM(AW909:AY909)=2,SUM(AW907:AX907)=2,AX907=1),1,0))))</f>
        <v>0</v>
      </c>
      <c r="BD909" s="57" t="str">
        <f aca="false">IF(BC909=0,"",IF(AND(BC909=1,AZ909=0,AZ908=0,AZ907=0),1,IF(AND(BC909=1,OR(AZ909=1,AZ908=1,AZ907)),IF(BA909=1,1,0))))</f>
        <v/>
      </c>
      <c r="BE909" s="50" t="str">
        <f aca="false">IF(AND(BD909=1,BD908=1),0,IF(BD909=1,SUM(CM910:CM948),""))</f>
        <v/>
      </c>
      <c r="BF909" s="20" t="str">
        <f aca="false">IF(AND(BB909=1,BB908=1,BE868&lt;&gt;0),"",IF(AND(BB908=0,BB909=1),BF908,IF(AND(BB909=1,BB908=1),BF908,IF(AND(BF908="",BE908="",OR(BD908=0,BD908="")),"",IF(AND(BF908="",BE869=0),"",IF(AND(BE869&lt;&gt;"",BF908=BE869),"",IF(AND(BD908=1,BE908&lt;&gt;0),CM909,IF(BF908&lt;&gt;0,BF908+CM909,IF(BF908="","")))))))))</f>
        <v/>
      </c>
      <c r="BI909" s="0"/>
      <c r="BU909" s="0"/>
      <c r="BZ909" s="49"/>
      <c r="CG909" s="13"/>
      <c r="CH909" s="40"/>
      <c r="CI909" s="13"/>
      <c r="CL909" s="6" t="n">
        <f aca="false">C909</f>
        <v>38565</v>
      </c>
      <c r="CM909" s="13" t="n">
        <f aca="false">CN909/CN908-1</f>
        <v>-0.000727331501535367</v>
      </c>
      <c r="CN909" s="4" t="n">
        <v>123.65</v>
      </c>
      <c r="CO909" s="13" t="n">
        <f aca="false">CN909/CN904-1</f>
        <v>0.00373406932380882</v>
      </c>
      <c r="CY909" s="4" t="n">
        <v>123.83</v>
      </c>
      <c r="CZ909" s="4" t="n">
        <v>123.65</v>
      </c>
      <c r="DA909" s="33" t="n">
        <f aca="false">CZ909-CN909</f>
        <v>0</v>
      </c>
      <c r="DB909" s="16" t="n">
        <f aca="false">CZ909/CY909-1</f>
        <v>-0.00145360574981823</v>
      </c>
      <c r="DC909" s="15" t="n">
        <f aca="false">CY909/CZ908-1</f>
        <v>0.000727331501535478</v>
      </c>
      <c r="DD909" s="15" t="n">
        <f aca="false">CZ909/CZ908-1</f>
        <v>-0.000727331501535367</v>
      </c>
      <c r="DE909" s="34" t="str">
        <f aca="false">IF(CW909=0,"",-DC909*CS909)</f>
        <v/>
      </c>
      <c r="DY909" s="6"/>
      <c r="EB909" s="6" t="n">
        <f aca="false">CL909</f>
        <v>38565</v>
      </c>
      <c r="EC909" s="13" t="n">
        <f aca="false">SUM(CM907:CM909)</f>
        <v>-0.00108925832964646</v>
      </c>
    </row>
    <row r="910" customFormat="false" ht="15" hidden="false" customHeight="false" outlineLevel="0" collapsed="false">
      <c r="A910" s="0" t="n">
        <f aca="false">IF(FR910=1,CZ910,0)</f>
        <v>0</v>
      </c>
      <c r="C910" s="6" t="n">
        <v>38566</v>
      </c>
      <c r="D910" s="0" t="n">
        <f aca="false">IF(E910&gt;E909,1,)</f>
        <v>1</v>
      </c>
      <c r="E910" s="46" t="n">
        <v>118.8066</v>
      </c>
      <c r="F910" s="46" t="n">
        <v>119.257</v>
      </c>
      <c r="G910" s="46" t="n">
        <v>121.2482</v>
      </c>
      <c r="H910" s="46" t="n">
        <v>121.836</v>
      </c>
      <c r="I910" s="46" t="n">
        <v>123.637</v>
      </c>
      <c r="J910" s="47" t="str">
        <f aca="false">IF(MIN(E910:I910)=E910,$E$2,IF(MIN(E910:I910)=F910,$F$2,IF(MIN(E910:I910)=G910,$G$2,IF(MIN(E910:I910)=H910,$H$2,IF(MIN(E910:I910)=I910,$I$2)))))</f>
        <v>200D</v>
      </c>
      <c r="K910" s="47" t="str">
        <f aca="false">IF(MAX(E910:I910)=E910,$E$2,IF(MAX(E910:I910)=F910,$F$2,IF(MAX(E910:I910)=G910,$G$2,IF(MAX(E910:I910)=H910,$H$2,IF(MAX(E910:I910)=I910,$I$2)))))</f>
        <v>10D</v>
      </c>
      <c r="L910" s="4" t="n">
        <f aca="false">IF(MAX(E910:I910)=H910,1,0)</f>
        <v>0</v>
      </c>
      <c r="M910" s="4" t="n">
        <f aca="false">IF(MAX(E910:I910)=I910,1,0)</f>
        <v>1</v>
      </c>
      <c r="O910" s="4" t="n">
        <f aca="false">IF(CN910&gt;E910,1,0)</f>
        <v>1</v>
      </c>
      <c r="P910" s="4" t="n">
        <f aca="false">IF(CN910&gt;F910,1,0)</f>
        <v>1</v>
      </c>
      <c r="Q910" s="4" t="n">
        <f aca="false">IF(CN910&gt;G910,1,0)</f>
        <v>1</v>
      </c>
      <c r="R910" s="4" t="n">
        <f aca="false">IF(CN910&gt;H910,1,0)</f>
        <v>1</v>
      </c>
      <c r="S910" s="4" t="n">
        <f aca="false">IF(CN910&gt;I910,1,0)</f>
        <v>1</v>
      </c>
      <c r="T910" s="25" t="n">
        <f aca="false">IF(AND(AND(R910=0,S910=0,Q910=0),OR(S909=1,S908=1,S907=1)),1,0)</f>
        <v>0</v>
      </c>
      <c r="U910" s="13" t="n">
        <f aca="false">SUM(CM909:CM910)</f>
        <v>0.00525730254617984</v>
      </c>
      <c r="AV910" s="0"/>
      <c r="AW910" s="55" t="n">
        <f aca="false">IF(EC910&gt;$AW$2,1,0)</f>
        <v>0</v>
      </c>
      <c r="AX910" s="0" t="n">
        <f aca="false">IF(AND(I910&gt;G910,I909&lt;G909),1,IF(OR(AND(I910&gt;F910,I909&lt;F909),AND(I910&gt;E910,I909&lt;E909)),1,0))</f>
        <v>0</v>
      </c>
      <c r="AY910" s="0" t="n">
        <f aca="false">IF(K909="10D",1,0)</f>
        <v>1</v>
      </c>
      <c r="AZ910" s="0" t="n">
        <f aca="false">IF(AND(I910&gt;G910,I909&lt;G909,I910&gt;F910,I909&gt;F909,I910&gt;E910,I909&gt;E909),1,0)</f>
        <v>0</v>
      </c>
      <c r="BA910" s="56" t="n">
        <f aca="false">IF(G910&gt;H910,1,0)</f>
        <v>0</v>
      </c>
      <c r="BB910" s="56" t="n">
        <f aca="false">IF(I910&lt;F910,1,0)</f>
        <v>0</v>
      </c>
      <c r="BC910" s="0" t="n">
        <f aca="false">IF(AND(SUM(AW909:AX909)=2,AY910=1),1,IF(SUM(AX908:AX910)=0,0,IF(AND(OR(AW908=1,AX908=1),OR(AW909=1,AX909=1),AY910=1),1,IF(AND(SUM(AW910:AY910)=2,SUM(AW908:AX908)=2,AX908=1),1,0))))</f>
        <v>0</v>
      </c>
      <c r="BD910" s="57" t="str">
        <f aca="false">IF(BC910=0,"",IF(AND(BC910=1,AZ910=0,AZ909=0,AZ908=0),1,IF(AND(BC910=1,OR(AZ910=1,AZ909=1,AZ908)),IF(BA910=1,1,0))))</f>
        <v/>
      </c>
      <c r="BE910" s="50" t="str">
        <f aca="false">IF(AND(BD910=1,BD909=1),0,IF(BD910=1,SUM(CM911:CM949),""))</f>
        <v/>
      </c>
      <c r="BF910" s="20" t="str">
        <f aca="false">IF(AND(BB910=1,BB909=1,BE869&lt;&gt;0),"",IF(AND(BB909=0,BB910=1),BF909,IF(AND(BB910=1,BB909=1),BF909,IF(AND(BF909="",BE909="",OR(BD909=0,BD909="")),"",IF(AND(BF909="",BE870=0),"",IF(AND(BE870&lt;&gt;"",BF909=BE870),"",IF(AND(BD909=1,BE909&lt;&gt;0),CM910,IF(BF909&lt;&gt;0,BF909+CM910,IF(BF909="","")))))))))</f>
        <v/>
      </c>
      <c r="BI910" s="0"/>
      <c r="BU910" s="0"/>
      <c r="BZ910" s="49"/>
      <c r="CG910" s="13"/>
      <c r="CH910" s="40"/>
      <c r="CI910" s="13"/>
      <c r="CL910" s="6" t="n">
        <f aca="false">C910</f>
        <v>38566</v>
      </c>
      <c r="CM910" s="13" t="n">
        <f aca="false">CN910/CN909-1</f>
        <v>0.00598463404771521</v>
      </c>
      <c r="CN910" s="4" t="n">
        <v>124.39</v>
      </c>
      <c r="CO910" s="13" t="n">
        <f aca="false">CN910/CN905-1</f>
        <v>0.00851305334846764</v>
      </c>
      <c r="CY910" s="4" t="n">
        <v>123.87</v>
      </c>
      <c r="CZ910" s="4" t="n">
        <v>124.39</v>
      </c>
      <c r="DA910" s="33" t="n">
        <f aca="false">CZ910-CN910</f>
        <v>0</v>
      </c>
      <c r="DB910" s="16" t="n">
        <f aca="false">CZ910/CY910-1</f>
        <v>0.00419794946314678</v>
      </c>
      <c r="DC910" s="15" t="n">
        <f aca="false">CY910/CZ909-1</f>
        <v>0.00177921552769922</v>
      </c>
      <c r="DD910" s="15" t="n">
        <f aca="false">CZ910/CZ909-1</f>
        <v>0.00598463404771521</v>
      </c>
      <c r="DE910" s="34" t="str">
        <f aca="false">IF(CW910=0,"",-DC910*CS910)</f>
        <v/>
      </c>
      <c r="DY910" s="6"/>
      <c r="EB910" s="6" t="n">
        <f aca="false">CL910</f>
        <v>38566</v>
      </c>
      <c r="EC910" s="13" t="n">
        <f aca="false">SUM(CM908:CM910)</f>
        <v>-0.00140561790015559</v>
      </c>
    </row>
    <row r="911" customFormat="false" ht="15" hidden="false" customHeight="false" outlineLevel="0" collapsed="false">
      <c r="A911" s="0" t="n">
        <f aca="false">IF(FR911=1,CZ911,0)</f>
        <v>0</v>
      </c>
      <c r="C911" s="6" t="n">
        <v>38567</v>
      </c>
      <c r="D911" s="0" t="n">
        <f aca="false">IF(E911&gt;E910,1,)</f>
        <v>1</v>
      </c>
      <c r="E911" s="46" t="n">
        <v>118.8718</v>
      </c>
      <c r="F911" s="46" t="n">
        <v>119.3003</v>
      </c>
      <c r="G911" s="46" t="n">
        <v>121.347</v>
      </c>
      <c r="H911" s="46" t="n">
        <v>121.9443</v>
      </c>
      <c r="I911" s="46" t="n">
        <v>123.765</v>
      </c>
      <c r="J911" s="47" t="str">
        <f aca="false">IF(MIN(E911:I911)=E911,$E$2,IF(MIN(E911:I911)=F911,$F$2,IF(MIN(E911:I911)=G911,$G$2,IF(MIN(E911:I911)=H911,$H$2,IF(MIN(E911:I911)=I911,$I$2)))))</f>
        <v>200D</v>
      </c>
      <c r="K911" s="47" t="str">
        <f aca="false">IF(MAX(E911:I911)=E911,$E$2,IF(MAX(E911:I911)=F911,$F$2,IF(MAX(E911:I911)=G911,$G$2,IF(MAX(E911:I911)=H911,$H$2,IF(MAX(E911:I911)=I911,$I$2)))))</f>
        <v>10D</v>
      </c>
      <c r="L911" s="4" t="n">
        <f aca="false">IF(MAX(E911:I911)=H911,1,0)</f>
        <v>0</v>
      </c>
      <c r="M911" s="4" t="n">
        <f aca="false">IF(MAX(E911:I911)=I911,1,0)</f>
        <v>1</v>
      </c>
      <c r="O911" s="4" t="n">
        <f aca="false">IF(CN911&gt;E911,1,0)</f>
        <v>1</v>
      </c>
      <c r="P911" s="4" t="n">
        <f aca="false">IF(CN911&gt;F911,1,0)</f>
        <v>1</v>
      </c>
      <c r="Q911" s="4" t="n">
        <f aca="false">IF(CN911&gt;G911,1,0)</f>
        <v>1</v>
      </c>
      <c r="R911" s="4" t="n">
        <f aca="false">IF(CN911&gt;H911,1,0)</f>
        <v>1</v>
      </c>
      <c r="S911" s="4" t="n">
        <f aca="false">IF(CN911&gt;I911,1,0)</f>
        <v>1</v>
      </c>
      <c r="T911" s="25" t="n">
        <f aca="false">IF(AND(AND(R911=0,S911=0,Q911=0),OR(S910=1,S909=1,S908=1)),1,0)</f>
        <v>0</v>
      </c>
      <c r="U911" s="13" t="n">
        <f aca="false">SUM(CM910:CM911)</f>
        <v>0.00863758042604146</v>
      </c>
      <c r="AV911" s="0"/>
      <c r="AW911" s="55" t="n">
        <f aca="false">IF(EC911&gt;$AW$2,1,0)</f>
        <v>0</v>
      </c>
      <c r="AX911" s="0" t="n">
        <f aca="false">IF(AND(I911&gt;G911,I910&lt;G910),1,IF(OR(AND(I911&gt;F911,I910&lt;F910),AND(I911&gt;E911,I910&lt;E910)),1,0))</f>
        <v>0</v>
      </c>
      <c r="AY911" s="0" t="n">
        <f aca="false">IF(K910="10D",1,0)</f>
        <v>1</v>
      </c>
      <c r="AZ911" s="0" t="n">
        <f aca="false">IF(AND(I911&gt;G911,I910&lt;G910,I911&gt;F911,I910&gt;F910,I911&gt;E911,I910&gt;E910),1,0)</f>
        <v>0</v>
      </c>
      <c r="BA911" s="56" t="n">
        <f aca="false">IF(G911&gt;H911,1,0)</f>
        <v>0</v>
      </c>
      <c r="BB911" s="56" t="n">
        <f aca="false">IF(I911&lt;F911,1,0)</f>
        <v>0</v>
      </c>
      <c r="BC911" s="0" t="n">
        <f aca="false">IF(AND(SUM(AW910:AX910)=2,AY911=1),1,IF(SUM(AX909:AX911)=0,0,IF(AND(OR(AW909=1,AX909=1),OR(AW910=1,AX910=1),AY911=1),1,IF(AND(SUM(AW911:AY911)=2,SUM(AW909:AX909)=2,AX909=1),1,0))))</f>
        <v>0</v>
      </c>
      <c r="BD911" s="57" t="str">
        <f aca="false">IF(BC911=0,"",IF(AND(BC911=1,AZ911=0,AZ910=0,AZ909=0),1,IF(AND(BC911=1,OR(AZ911=1,AZ910=1,AZ909)),IF(BA911=1,1,0))))</f>
        <v/>
      </c>
      <c r="BE911" s="50" t="str">
        <f aca="false">IF(AND(BD911=1,BD910=1),0,IF(BD911=1,SUM(CM912:CM950),""))</f>
        <v/>
      </c>
      <c r="BF911" s="20" t="str">
        <f aca="false">IF(AND(BB911=1,BB910=1,BE870&lt;&gt;0),"",IF(AND(BB910=0,BB911=1),BF910,IF(AND(BB911=1,BB910=1),BF910,IF(AND(BF910="",BE910="",OR(BD910=0,BD910="")),"",IF(AND(BF910="",BE871=0),"",IF(AND(BE871&lt;&gt;"",BF910=BE871),"",IF(AND(BD910=1,BE910&lt;&gt;0),CM911,IF(BF910&lt;&gt;0,BF910+CM911,IF(BF910="","")))))))))</f>
        <v/>
      </c>
      <c r="BI911" s="0"/>
      <c r="BU911" s="0"/>
      <c r="BZ911" s="49"/>
      <c r="CG911" s="13"/>
      <c r="CH911" s="40"/>
      <c r="CI911" s="13"/>
      <c r="CL911" s="6" t="n">
        <f aca="false">C911</f>
        <v>38567</v>
      </c>
      <c r="CM911" s="13" t="n">
        <f aca="false">CN911/CN910-1</f>
        <v>0.00265294637832625</v>
      </c>
      <c r="CN911" s="4" t="n">
        <v>124.72</v>
      </c>
      <c r="CO911" s="13" t="n">
        <f aca="false">CN911/CN906-1</f>
        <v>0.00751272316019058</v>
      </c>
      <c r="CY911" s="4" t="n">
        <v>124.25</v>
      </c>
      <c r="CZ911" s="4" t="n">
        <v>124.72</v>
      </c>
      <c r="DA911" s="33" t="n">
        <f aca="false">CZ911-CN911</f>
        <v>0</v>
      </c>
      <c r="DB911" s="16" t="n">
        <f aca="false">CZ911/CY911-1</f>
        <v>0.00378269617706239</v>
      </c>
      <c r="DC911" s="15" t="n">
        <f aca="false">CY911/CZ910-1</f>
        <v>-0.00112549240292625</v>
      </c>
      <c r="DD911" s="15" t="n">
        <f aca="false">CZ911/CZ910-1</f>
        <v>0.00265294637832625</v>
      </c>
      <c r="DE911" s="34" t="str">
        <f aca="false">IF(CW911=0,"",-DC911*CS911)</f>
        <v/>
      </c>
      <c r="DY911" s="6"/>
      <c r="EB911" s="6" t="n">
        <f aca="false">CL911</f>
        <v>38567</v>
      </c>
      <c r="EC911" s="13" t="n">
        <f aca="false">SUM(CM909:CM911)</f>
        <v>0.00791024892450609</v>
      </c>
    </row>
    <row r="912" customFormat="false" ht="15" hidden="false" customHeight="false" outlineLevel="0" collapsed="false">
      <c r="A912" s="0" t="n">
        <f aca="false">IF(FR912=1,CZ912,0)</f>
        <v>0</v>
      </c>
      <c r="C912" s="6" t="n">
        <v>38568</v>
      </c>
      <c r="D912" s="0" t="n">
        <f aca="false">IF(E912&gt;E911,1,)</f>
        <v>1</v>
      </c>
      <c r="E912" s="46" t="n">
        <v>118.9367</v>
      </c>
      <c r="F912" s="46" t="n">
        <v>119.3261</v>
      </c>
      <c r="G912" s="46" t="n">
        <v>121.4314</v>
      </c>
      <c r="H912" s="46" t="n">
        <v>122.016</v>
      </c>
      <c r="I912" s="46" t="n">
        <v>123.865</v>
      </c>
      <c r="J912" s="47" t="str">
        <f aca="false">IF(MIN(E912:I912)=E912,$E$2,IF(MIN(E912:I912)=F912,$F$2,IF(MIN(E912:I912)=G912,$G$2,IF(MIN(E912:I912)=H912,$H$2,IF(MIN(E912:I912)=I912,$I$2)))))</f>
        <v>200D</v>
      </c>
      <c r="K912" s="47" t="str">
        <f aca="false">IF(MAX(E912:I912)=E912,$E$2,IF(MAX(E912:I912)=F912,$F$2,IF(MAX(E912:I912)=G912,$G$2,IF(MAX(E912:I912)=H912,$H$2,IF(MAX(E912:I912)=I912,$I$2)))))</f>
        <v>10D</v>
      </c>
      <c r="L912" s="4" t="n">
        <f aca="false">IF(MAX(E912:I912)=H912,1,0)</f>
        <v>0</v>
      </c>
      <c r="M912" s="4" t="n">
        <f aca="false">IF(MAX(E912:I912)=I912,1,0)</f>
        <v>1</v>
      </c>
      <c r="O912" s="4" t="n">
        <f aca="false">IF(CN912&gt;E912,1,0)</f>
        <v>1</v>
      </c>
      <c r="P912" s="4" t="n">
        <f aca="false">IF(CN912&gt;F912,1,0)</f>
        <v>1</v>
      </c>
      <c r="Q912" s="4" t="n">
        <f aca="false">IF(CN912&gt;G912,1,0)</f>
        <v>1</v>
      </c>
      <c r="R912" s="4" t="n">
        <f aca="false">IF(CN912&gt;H912,1,0)</f>
        <v>1</v>
      </c>
      <c r="S912" s="4" t="n">
        <f aca="false">IF(CN912&gt;I912,1,0)</f>
        <v>0</v>
      </c>
      <c r="T912" s="25" t="n">
        <f aca="false">IF(AND(AND(R912=0,S912=0,Q912=0),OR(S911=1,S910=1,S909=1)),1,0)</f>
        <v>0</v>
      </c>
      <c r="U912" s="13" t="n">
        <f aca="false">SUM(CM911:CM912)</f>
        <v>-0.00536501385259103</v>
      </c>
      <c r="AV912" s="0"/>
      <c r="AW912" s="55" t="n">
        <f aca="false">IF(EC912&gt;$AW$2,1,0)</f>
        <v>0</v>
      </c>
      <c r="AX912" s="0" t="n">
        <f aca="false">IF(AND(I912&gt;G912,I911&lt;G911),1,IF(OR(AND(I912&gt;F912,I911&lt;F911),AND(I912&gt;E912,I911&lt;E911)),1,0))</f>
        <v>0</v>
      </c>
      <c r="AY912" s="0" t="n">
        <f aca="false">IF(K911="10D",1,0)</f>
        <v>1</v>
      </c>
      <c r="AZ912" s="0" t="n">
        <f aca="false">IF(AND(I912&gt;G912,I911&lt;G911,I912&gt;F912,I911&gt;F911,I912&gt;E912,I911&gt;E911),1,0)</f>
        <v>0</v>
      </c>
      <c r="BA912" s="56" t="n">
        <f aca="false">IF(G912&gt;H912,1,0)</f>
        <v>0</v>
      </c>
      <c r="BB912" s="56" t="n">
        <f aca="false">IF(I912&lt;F912,1,0)</f>
        <v>0</v>
      </c>
      <c r="BC912" s="0" t="n">
        <f aca="false">IF(AND(SUM(AW911:AX911)=2,AY912=1),1,IF(SUM(AX910:AX912)=0,0,IF(AND(OR(AW910=1,AX910=1),OR(AW911=1,AX911=1),AY912=1),1,IF(AND(SUM(AW912:AY912)=2,SUM(AW910:AX910)=2,AX910=1),1,0))))</f>
        <v>0</v>
      </c>
      <c r="BD912" s="57" t="str">
        <f aca="false">IF(BC912=0,"",IF(AND(BC912=1,AZ912=0,AZ911=0,AZ910=0),1,IF(AND(BC912=1,OR(AZ912=1,AZ911=1,AZ910)),IF(BA912=1,1,0))))</f>
        <v/>
      </c>
      <c r="BE912" s="50" t="str">
        <f aca="false">IF(AND(BD912=1,BD911=1),0,IF(BD912=1,SUM(CM913:CM951),""))</f>
        <v/>
      </c>
      <c r="BF912" s="20" t="str">
        <f aca="false">IF(AND(BB912=1,BB911=1,BE871&lt;&gt;0),"",IF(AND(BB911=0,BB912=1),BF911,IF(AND(BB912=1,BB911=1),BF911,IF(AND(BF911="",BE911="",OR(BD911=0,BD911="")),"",IF(AND(BF911="",BE872=0),"",IF(AND(BE872&lt;&gt;"",BF911=BE872),"",IF(AND(BD911=1,BE911&lt;&gt;0),CM912,IF(BF911&lt;&gt;0,BF911+CM912,IF(BF911="","")))))))))</f>
        <v/>
      </c>
      <c r="BI912" s="0"/>
      <c r="BU912" s="0"/>
      <c r="BZ912" s="49"/>
      <c r="CG912" s="13"/>
      <c r="CH912" s="40"/>
      <c r="CI912" s="13"/>
      <c r="CL912" s="6" t="n">
        <f aca="false">C912</f>
        <v>38568</v>
      </c>
      <c r="CM912" s="13" t="n">
        <f aca="false">CN912/CN911-1</f>
        <v>-0.00801796023091728</v>
      </c>
      <c r="CN912" s="4" t="n">
        <v>123.72</v>
      </c>
      <c r="CO912" s="13" t="n">
        <f aca="false">CN912/CN907-1</f>
        <v>-0.00682347274624706</v>
      </c>
      <c r="CY912" s="4" t="n">
        <v>124.23</v>
      </c>
      <c r="CZ912" s="4" t="n">
        <v>123.72</v>
      </c>
      <c r="DA912" s="33" t="n">
        <f aca="false">CZ912-CN912</f>
        <v>0</v>
      </c>
      <c r="DB912" s="16" t="n">
        <f aca="false">CZ912/CY912-1</f>
        <v>-0.00410528857763826</v>
      </c>
      <c r="DC912" s="15" t="n">
        <f aca="false">CY912/CZ911-1</f>
        <v>-0.00392880051314937</v>
      </c>
      <c r="DD912" s="15" t="n">
        <f aca="false">CZ912/CZ911-1</f>
        <v>-0.00801796023091728</v>
      </c>
      <c r="DE912" s="34" t="str">
        <f aca="false">IF(CW912=0,"",-DC912*CS912)</f>
        <v/>
      </c>
      <c r="DY912" s="6"/>
      <c r="EB912" s="6" t="n">
        <f aca="false">CL912</f>
        <v>38568</v>
      </c>
      <c r="EC912" s="13" t="n">
        <f aca="false">SUM(CM910:CM912)</f>
        <v>0.000619620195124182</v>
      </c>
    </row>
    <row r="913" customFormat="false" ht="15" hidden="false" customHeight="false" outlineLevel="0" collapsed="false">
      <c r="A913" s="0" t="n">
        <f aca="false">IF(FR913=1,CZ913,0)</f>
        <v>0</v>
      </c>
      <c r="C913" s="6" t="n">
        <v>38569</v>
      </c>
      <c r="D913" s="0" t="n">
        <f aca="false">IF(E913&gt;E912,1,)</f>
        <v>1</v>
      </c>
      <c r="E913" s="46" t="n">
        <v>118.9985</v>
      </c>
      <c r="F913" s="46" t="n">
        <v>119.3535</v>
      </c>
      <c r="G913" s="46" t="n">
        <v>121.5008</v>
      </c>
      <c r="H913" s="46" t="n">
        <v>122.1167</v>
      </c>
      <c r="I913" s="46" t="n">
        <v>123.799</v>
      </c>
      <c r="J913" s="47" t="str">
        <f aca="false">IF(MIN(E913:I913)=E913,$E$2,IF(MIN(E913:I913)=F913,$F$2,IF(MIN(E913:I913)=G913,$G$2,IF(MIN(E913:I913)=H913,$H$2,IF(MIN(E913:I913)=I913,$I$2)))))</f>
        <v>200D</v>
      </c>
      <c r="K913" s="47" t="str">
        <f aca="false">IF(MAX(E913:I913)=E913,$E$2,IF(MAX(E913:I913)=F913,$F$2,IF(MAX(E913:I913)=G913,$G$2,IF(MAX(E913:I913)=H913,$H$2,IF(MAX(E913:I913)=I913,$I$2)))))</f>
        <v>10D</v>
      </c>
      <c r="L913" s="4" t="n">
        <f aca="false">IF(MAX(E913:I913)=H913,1,0)</f>
        <v>0</v>
      </c>
      <c r="M913" s="4" t="n">
        <f aca="false">IF(MAX(E913:I913)=I913,1,0)</f>
        <v>1</v>
      </c>
      <c r="O913" s="4" t="n">
        <f aca="false">IF(CN913&gt;E913,1,0)</f>
        <v>1</v>
      </c>
      <c r="P913" s="4" t="n">
        <f aca="false">IF(CN913&gt;F913,1,0)</f>
        <v>1</v>
      </c>
      <c r="Q913" s="4" t="n">
        <f aca="false">IF(CN913&gt;G913,1,0)</f>
        <v>1</v>
      </c>
      <c r="R913" s="4" t="n">
        <f aca="false">IF(CN913&gt;H913,1,0)</f>
        <v>1</v>
      </c>
      <c r="S913" s="4" t="n">
        <f aca="false">IF(CN913&gt;I913,1,0)</f>
        <v>0</v>
      </c>
      <c r="T913" s="25" t="n">
        <f aca="false">IF(AND(AND(R913=0,S913=0,Q913=0),OR(S912=1,S911=1,S910=1)),1,0)</f>
        <v>0</v>
      </c>
      <c r="U913" s="13" t="n">
        <f aca="false">SUM(CM912:CM913)</f>
        <v>-0.0148074849641859</v>
      </c>
      <c r="AV913" s="0"/>
      <c r="AW913" s="55" t="n">
        <f aca="false">IF(EC913&gt;$AW$2,1,0)</f>
        <v>0</v>
      </c>
      <c r="AX913" s="0" t="n">
        <f aca="false">IF(AND(I913&gt;G913,I912&lt;G912),1,IF(OR(AND(I913&gt;F913,I912&lt;F912),AND(I913&gt;E913,I912&lt;E912)),1,0))</f>
        <v>0</v>
      </c>
      <c r="AY913" s="0" t="n">
        <f aca="false">IF(K912="10D",1,0)</f>
        <v>1</v>
      </c>
      <c r="AZ913" s="0" t="n">
        <f aca="false">IF(AND(I913&gt;G913,I912&lt;G912,I913&gt;F913,I912&gt;F912,I913&gt;E913,I912&gt;E912),1,0)</f>
        <v>0</v>
      </c>
      <c r="BA913" s="56" t="n">
        <f aca="false">IF(G913&gt;H913,1,0)</f>
        <v>0</v>
      </c>
      <c r="BB913" s="56" t="n">
        <f aca="false">IF(I913&lt;F913,1,0)</f>
        <v>0</v>
      </c>
      <c r="BC913" s="0" t="n">
        <f aca="false">IF(AND(SUM(AW912:AX912)=2,AY913=1),1,IF(SUM(AX911:AX913)=0,0,IF(AND(OR(AW911=1,AX911=1),OR(AW912=1,AX912=1),AY913=1),1,IF(AND(SUM(AW913:AY913)=2,SUM(AW911:AX911)=2,AX911=1),1,0))))</f>
        <v>0</v>
      </c>
      <c r="BD913" s="57" t="str">
        <f aca="false">IF(BC913=0,"",IF(AND(BC913=1,AZ913=0,AZ912=0,AZ911=0),1,IF(AND(BC913=1,OR(AZ913=1,AZ912=1,AZ911)),IF(BA913=1,1,0))))</f>
        <v/>
      </c>
      <c r="BE913" s="50" t="str">
        <f aca="false">IF(AND(BD913=1,BD912=1),0,IF(BD913=1,SUM(CM914:CM952),""))</f>
        <v/>
      </c>
      <c r="BF913" s="20" t="str">
        <f aca="false">IF(AND(BB913=1,BB912=1,BE872&lt;&gt;0),"",IF(AND(BB912=0,BB913=1),BF912,IF(AND(BB913=1,BB912=1),BF912,IF(AND(BF912="",BE912="",OR(BD912=0,BD912="")),"",IF(AND(BF912="",BE873=0),"",IF(AND(BE873&lt;&gt;"",BF912=BE873),"",IF(AND(BD912=1,BE912&lt;&gt;0),CM913,IF(BF912&lt;&gt;0,BF912+CM913,IF(BF912="","")))))))))</f>
        <v/>
      </c>
      <c r="BI913" s="0"/>
      <c r="BU913" s="0"/>
      <c r="BZ913" s="49"/>
      <c r="CG913" s="13"/>
      <c r="CH913" s="40"/>
      <c r="CI913" s="13"/>
      <c r="CL913" s="6" t="n">
        <f aca="false">C913</f>
        <v>38569</v>
      </c>
      <c r="CM913" s="13" t="n">
        <f aca="false">CN913/CN912-1</f>
        <v>-0.00678952473326866</v>
      </c>
      <c r="CN913" s="4" t="n">
        <v>122.88</v>
      </c>
      <c r="CO913" s="13" t="n">
        <f aca="false">CN913/CN908-1</f>
        <v>-0.00695005657022785</v>
      </c>
      <c r="CY913" s="4" t="n">
        <v>123.45</v>
      </c>
      <c r="CZ913" s="4" t="n">
        <v>122.88</v>
      </c>
      <c r="DA913" s="33" t="n">
        <f aca="false">CZ913-CN913</f>
        <v>0</v>
      </c>
      <c r="DB913" s="16" t="n">
        <f aca="false">CZ913/CY913-1</f>
        <v>-0.00461725394896728</v>
      </c>
      <c r="DC913" s="15" t="n">
        <f aca="false">CY913/CZ912-1</f>
        <v>-0.00218234723569344</v>
      </c>
      <c r="DD913" s="15" t="n">
        <f aca="false">CZ913/CZ912-1</f>
        <v>-0.00678952473326866</v>
      </c>
      <c r="DE913" s="34" t="str">
        <f aca="false">IF(CW913=0,"",-DC913*CS913)</f>
        <v/>
      </c>
      <c r="DY913" s="6"/>
      <c r="EB913" s="6" t="n">
        <f aca="false">CL913</f>
        <v>38569</v>
      </c>
      <c r="EC913" s="13" t="n">
        <f aca="false">SUM(CM911:CM913)</f>
        <v>-0.0121545385858597</v>
      </c>
    </row>
    <row r="914" customFormat="false" ht="15" hidden="false" customHeight="false" outlineLevel="0" collapsed="false">
      <c r="A914" s="0" t="n">
        <f aca="false">IF(FR914=1,CZ914,0)</f>
        <v>0</v>
      </c>
      <c r="C914" s="6" t="n">
        <v>38572</v>
      </c>
      <c r="D914" s="0" t="n">
        <f aca="false">IF(E914&gt;E913,1,)</f>
        <v>1</v>
      </c>
      <c r="E914" s="46" t="n">
        <v>119.0555</v>
      </c>
      <c r="F914" s="46" t="n">
        <v>119.3888</v>
      </c>
      <c r="G914" s="46" t="n">
        <v>121.5528</v>
      </c>
      <c r="H914" s="46" t="n">
        <v>122.239</v>
      </c>
      <c r="I914" s="46" t="n">
        <v>123.745</v>
      </c>
      <c r="J914" s="47" t="str">
        <f aca="false">IF(MIN(E914:I914)=E914,$E$2,IF(MIN(E914:I914)=F914,$F$2,IF(MIN(E914:I914)=G914,$G$2,IF(MIN(E914:I914)=H914,$H$2,IF(MIN(E914:I914)=I914,$I$2)))))</f>
        <v>200D</v>
      </c>
      <c r="K914" s="47" t="str">
        <f aca="false">IF(MAX(E914:I914)=E914,$E$2,IF(MAX(E914:I914)=F914,$F$2,IF(MAX(E914:I914)=G914,$G$2,IF(MAX(E914:I914)=H914,$H$2,IF(MAX(E914:I914)=I914,$I$2)))))</f>
        <v>10D</v>
      </c>
      <c r="L914" s="4" t="n">
        <f aca="false">IF(MAX(E914:I914)=H914,1,0)</f>
        <v>0</v>
      </c>
      <c r="M914" s="4" t="n">
        <f aca="false">IF(MAX(E914:I914)=I914,1,0)</f>
        <v>1</v>
      </c>
      <c r="O914" s="4" t="n">
        <f aca="false">IF(CN914&gt;E914,1,0)</f>
        <v>1</v>
      </c>
      <c r="P914" s="4" t="n">
        <f aca="false">IF(CN914&gt;F914,1,0)</f>
        <v>1</v>
      </c>
      <c r="Q914" s="4" t="n">
        <f aca="false">IF(CN914&gt;G914,1,0)</f>
        <v>1</v>
      </c>
      <c r="R914" s="4" t="n">
        <f aca="false">IF(CN914&gt;H914,1,0)</f>
        <v>1</v>
      </c>
      <c r="S914" s="4" t="n">
        <f aca="false">IF(CN914&gt;I914,1,0)</f>
        <v>0</v>
      </c>
      <c r="T914" s="25" t="n">
        <f aca="false">IF(AND(AND(R914=0,S914=0,Q914=0),OR(S913=1,S912=1,S911=1)),1,0)</f>
        <v>0</v>
      </c>
      <c r="U914" s="13" t="n">
        <f aca="false">SUM(CM913:CM914)</f>
        <v>-0.00866126952493529</v>
      </c>
      <c r="AV914" s="0"/>
      <c r="AW914" s="55" t="n">
        <f aca="false">IF(EC914&gt;$AW$2,1,0)</f>
        <v>0</v>
      </c>
      <c r="AX914" s="0" t="n">
        <f aca="false">IF(AND(I914&gt;G914,I913&lt;G913),1,IF(OR(AND(I914&gt;F914,I913&lt;F913),AND(I914&gt;E914,I913&lt;E913)),1,0))</f>
        <v>0</v>
      </c>
      <c r="AY914" s="0" t="n">
        <f aca="false">IF(K913="10D",1,0)</f>
        <v>1</v>
      </c>
      <c r="AZ914" s="0" t="n">
        <f aca="false">IF(AND(I914&gt;G914,I913&lt;G913,I914&gt;F914,I913&gt;F913,I914&gt;E914,I913&gt;E913),1,0)</f>
        <v>0</v>
      </c>
      <c r="BA914" s="56" t="n">
        <f aca="false">IF(G914&gt;H914,1,0)</f>
        <v>0</v>
      </c>
      <c r="BB914" s="56" t="n">
        <f aca="false">IF(I914&lt;F914,1,0)</f>
        <v>0</v>
      </c>
      <c r="BC914" s="0" t="n">
        <f aca="false">IF(AND(SUM(AW913:AX913)=2,AY914=1),1,IF(SUM(AX912:AX914)=0,0,IF(AND(OR(AW912=1,AX912=1),OR(AW913=1,AX913=1),AY914=1),1,IF(AND(SUM(AW914:AY914)=2,SUM(AW912:AX912)=2,AX912=1),1,0))))</f>
        <v>0</v>
      </c>
      <c r="BD914" s="57" t="str">
        <f aca="false">IF(BC914=0,"",IF(AND(BC914=1,AZ914=0,AZ913=0,AZ912=0),1,IF(AND(BC914=1,OR(AZ914=1,AZ913=1,AZ912)),IF(BA914=1,1,0))))</f>
        <v/>
      </c>
      <c r="BE914" s="50" t="str">
        <f aca="false">IF(AND(BD914=1,BD913=1),0,IF(BD914=1,SUM(CM915:CM953),""))</f>
        <v/>
      </c>
      <c r="BF914" s="20" t="str">
        <f aca="false">IF(AND(BB914=1,BB913=1,BE873&lt;&gt;0),"",IF(AND(BB913=0,BB914=1),BF913,IF(AND(BB914=1,BB913=1),BF913,IF(AND(BF913="",BE913="",OR(BD913=0,BD913="")),"",IF(AND(BF913="",BE874=0),"",IF(AND(BE874&lt;&gt;"",BF913=BE874),"",IF(AND(BD913=1,BE913&lt;&gt;0),CM914,IF(BF913&lt;&gt;0,BF913+CM914,IF(BF913="","")))))))))</f>
        <v/>
      </c>
      <c r="BI914" s="0"/>
      <c r="BU914" s="0"/>
      <c r="BZ914" s="49"/>
      <c r="CG914" s="13"/>
      <c r="CH914" s="40"/>
      <c r="CI914" s="13"/>
      <c r="CL914" s="6" t="n">
        <f aca="false">C914</f>
        <v>38572</v>
      </c>
      <c r="CM914" s="13" t="n">
        <f aca="false">CN914/CN913-1</f>
        <v>-0.00187174479166663</v>
      </c>
      <c r="CN914" s="4" t="n">
        <v>122.65</v>
      </c>
      <c r="CO914" s="13" t="n">
        <f aca="false">CN914/CN909-1</f>
        <v>-0.00808734330772343</v>
      </c>
      <c r="CY914" s="4" t="n">
        <v>123.17</v>
      </c>
      <c r="CZ914" s="4" t="n">
        <v>122.65</v>
      </c>
      <c r="DA914" s="33" t="n">
        <f aca="false">CZ914-CN914</f>
        <v>0</v>
      </c>
      <c r="DB914" s="16" t="n">
        <f aca="false">CZ914/CY914-1</f>
        <v>-0.00422180725826093</v>
      </c>
      <c r="DC914" s="15" t="n">
        <f aca="false">CY914/CZ913-1</f>
        <v>0.00236002604166674</v>
      </c>
      <c r="DD914" s="15" t="n">
        <f aca="false">CZ914/CZ913-1</f>
        <v>-0.00187174479166663</v>
      </c>
      <c r="DE914" s="34" t="str">
        <f aca="false">IF(CW914=0,"",-DC914*CS914)</f>
        <v/>
      </c>
      <c r="DY914" s="6"/>
      <c r="EB914" s="6" t="n">
        <f aca="false">CL914</f>
        <v>38572</v>
      </c>
      <c r="EC914" s="13" t="n">
        <f aca="false">SUM(CM912:CM914)</f>
        <v>-0.0166792297558526</v>
      </c>
    </row>
    <row r="915" customFormat="false" ht="15" hidden="false" customHeight="false" outlineLevel="0" collapsed="false">
      <c r="A915" s="0" t="n">
        <f aca="false">IF(FR915=1,CZ915,0)</f>
        <v>0</v>
      </c>
      <c r="C915" s="6" t="n">
        <v>38573</v>
      </c>
      <c r="D915" s="0" t="n">
        <f aca="false">IF(E915&gt;E914,1,)</f>
        <v>1</v>
      </c>
      <c r="E915" s="46" t="n">
        <v>119.1225</v>
      </c>
      <c r="F915" s="46" t="n">
        <v>119.4291</v>
      </c>
      <c r="G915" s="46" t="n">
        <v>121.6156</v>
      </c>
      <c r="H915" s="46" t="n">
        <v>122.3803</v>
      </c>
      <c r="I915" s="46" t="n">
        <v>123.75</v>
      </c>
      <c r="J915" s="47" t="str">
        <f aca="false">IF(MIN(E915:I915)=E915,$E$2,IF(MIN(E915:I915)=F915,$F$2,IF(MIN(E915:I915)=G915,$G$2,IF(MIN(E915:I915)=H915,$H$2,IF(MIN(E915:I915)=I915,$I$2)))))</f>
        <v>200D</v>
      </c>
      <c r="K915" s="47" t="str">
        <f aca="false">IF(MAX(E915:I915)=E915,$E$2,IF(MAX(E915:I915)=F915,$F$2,IF(MAX(E915:I915)=G915,$G$2,IF(MAX(E915:I915)=H915,$H$2,IF(MAX(E915:I915)=I915,$I$2)))))</f>
        <v>10D</v>
      </c>
      <c r="L915" s="4" t="n">
        <f aca="false">IF(MAX(E915:I915)=H915,1,0)</f>
        <v>0</v>
      </c>
      <c r="M915" s="4" t="n">
        <f aca="false">IF(MAX(E915:I915)=I915,1,0)</f>
        <v>1</v>
      </c>
      <c r="O915" s="4" t="n">
        <f aca="false">IF(CN915&gt;E915,1,0)</f>
        <v>1</v>
      </c>
      <c r="P915" s="4" t="n">
        <f aca="false">IF(CN915&gt;F915,1,0)</f>
        <v>1</v>
      </c>
      <c r="Q915" s="4" t="n">
        <f aca="false">IF(CN915&gt;G915,1,0)</f>
        <v>1</v>
      </c>
      <c r="R915" s="4" t="n">
        <f aca="false">IF(CN915&gt;H915,1,0)</f>
        <v>1</v>
      </c>
      <c r="S915" s="4" t="n">
        <f aca="false">IF(CN915&gt;I915,1,0)</f>
        <v>0</v>
      </c>
      <c r="T915" s="25" t="n">
        <f aca="false">IF(AND(AND(R915=0,S915=0,Q915=0),OR(S914=1,S913=1,S912=1)),1,0)</f>
        <v>0</v>
      </c>
      <c r="U915" s="13" t="n">
        <f aca="false">SUM(CM914:CM915)</f>
        <v>0.0041616836632864</v>
      </c>
      <c r="AV915" s="0"/>
      <c r="AW915" s="55" t="n">
        <f aca="false">IF(EC915&gt;$AW$2,1,0)</f>
        <v>0</v>
      </c>
      <c r="AX915" s="0" t="n">
        <f aca="false">IF(AND(I915&gt;G915,I914&lt;G914),1,IF(OR(AND(I915&gt;F915,I914&lt;F914),AND(I915&gt;E915,I914&lt;E914)),1,0))</f>
        <v>0</v>
      </c>
      <c r="AY915" s="0" t="n">
        <f aca="false">IF(K914="10D",1,0)</f>
        <v>1</v>
      </c>
      <c r="AZ915" s="0" t="n">
        <f aca="false">IF(AND(I915&gt;G915,I914&lt;G914,I915&gt;F915,I914&gt;F914,I915&gt;E915,I914&gt;E914),1,0)</f>
        <v>0</v>
      </c>
      <c r="BA915" s="56" t="n">
        <f aca="false">IF(G915&gt;H915,1,0)</f>
        <v>0</v>
      </c>
      <c r="BB915" s="56" t="n">
        <f aca="false">IF(I915&lt;F915,1,0)</f>
        <v>0</v>
      </c>
      <c r="BC915" s="0" t="n">
        <f aca="false">IF(AND(SUM(AW914:AX914)=2,AY915=1),1,IF(SUM(AX913:AX915)=0,0,IF(AND(OR(AW913=1,AX913=1),OR(AW914=1,AX914=1),AY915=1),1,IF(AND(SUM(AW915:AY915)=2,SUM(AW913:AX913)=2,AX913=1),1,0))))</f>
        <v>0</v>
      </c>
      <c r="BD915" s="57" t="str">
        <f aca="false">IF(BC915=0,"",IF(AND(BC915=1,AZ915=0,AZ914=0,AZ913=0),1,IF(AND(BC915=1,OR(AZ915=1,AZ914=1,AZ913)),IF(BA915=1,1,0))))</f>
        <v/>
      </c>
      <c r="BE915" s="50" t="str">
        <f aca="false">IF(AND(BD915=1,BD914=1),0,IF(BD915=1,SUM(CM916:CM954),""))</f>
        <v/>
      </c>
      <c r="BF915" s="20" t="str">
        <f aca="false">IF(AND(BB915=1,BB914=1,BE874&lt;&gt;0),"",IF(AND(BB914=0,BB915=1),BF914,IF(AND(BB915=1,BB914=1),BF914,IF(AND(BF914="",BE914="",OR(BD914=0,BD914="")),"",IF(AND(BF914="",BE875=0),"",IF(AND(BE875&lt;&gt;"",BF914=BE875),"",IF(AND(BD914=1,BE914&lt;&gt;0),CM915,IF(BF914&lt;&gt;0,BF914+CM915,IF(BF914="","")))))))))</f>
        <v/>
      </c>
      <c r="BI915" s="0"/>
      <c r="BU915" s="0"/>
      <c r="BZ915" s="49"/>
      <c r="CG915" s="13"/>
      <c r="CH915" s="40"/>
      <c r="CI915" s="13"/>
      <c r="CL915" s="6" t="n">
        <f aca="false">C915</f>
        <v>38573</v>
      </c>
      <c r="CM915" s="13" t="n">
        <f aca="false">CN915/CN914-1</f>
        <v>0.00603342845495303</v>
      </c>
      <c r="CN915" s="4" t="n">
        <v>123.39</v>
      </c>
      <c r="CO915" s="13" t="n">
        <f aca="false">CN915/CN910-1</f>
        <v>-0.00803923144947338</v>
      </c>
      <c r="CY915" s="4" t="n">
        <v>123.06</v>
      </c>
      <c r="CZ915" s="4" t="n">
        <v>123.39</v>
      </c>
      <c r="DA915" s="33" t="n">
        <f aca="false">CZ915-CN915</f>
        <v>0</v>
      </c>
      <c r="DB915" s="16" t="n">
        <f aca="false">CZ915/CY915-1</f>
        <v>0.00268161872257444</v>
      </c>
      <c r="DC915" s="15" t="n">
        <f aca="false">CY915/CZ914-1</f>
        <v>0.00334284549531194</v>
      </c>
      <c r="DD915" s="15" t="n">
        <f aca="false">CZ915/CZ914-1</f>
        <v>0.00603342845495303</v>
      </c>
      <c r="DE915" s="34" t="str">
        <f aca="false">IF(CW915=0,"",-DC915*CS915)</f>
        <v/>
      </c>
      <c r="DY915" s="6"/>
      <c r="EB915" s="6" t="n">
        <f aca="false">CL915</f>
        <v>38573</v>
      </c>
      <c r="EC915" s="13" t="n">
        <f aca="false">SUM(CM913:CM915)</f>
        <v>-0.00262784106998226</v>
      </c>
    </row>
    <row r="916" customFormat="false" ht="15" hidden="false" customHeight="false" outlineLevel="0" collapsed="false">
      <c r="A916" s="0" t="n">
        <f aca="false">IF(FR916=1,CZ916,0)</f>
        <v>0</v>
      </c>
      <c r="C916" s="6" t="n">
        <v>38574</v>
      </c>
      <c r="D916" s="0" t="n">
        <f aca="false">IF(E916&gt;E915,1,)</f>
        <v>1</v>
      </c>
      <c r="E916" s="46" t="n">
        <v>119.1899</v>
      </c>
      <c r="F916" s="46" t="n">
        <v>119.477</v>
      </c>
      <c r="G916" s="46" t="n">
        <v>121.6926</v>
      </c>
      <c r="H916" s="46" t="n">
        <v>122.4863</v>
      </c>
      <c r="I916" s="46" t="n">
        <v>123.704</v>
      </c>
      <c r="J916" s="47" t="str">
        <f aca="false">IF(MIN(E916:I916)=E916,$E$2,IF(MIN(E916:I916)=F916,$F$2,IF(MIN(E916:I916)=G916,$G$2,IF(MIN(E916:I916)=H916,$H$2,IF(MIN(E916:I916)=I916,$I$2)))))</f>
        <v>200D</v>
      </c>
      <c r="K916" s="47" t="str">
        <f aca="false">IF(MAX(E916:I916)=E916,$E$2,IF(MAX(E916:I916)=F916,$F$2,IF(MAX(E916:I916)=G916,$G$2,IF(MAX(E916:I916)=H916,$H$2,IF(MAX(E916:I916)=I916,$I$2)))))</f>
        <v>10D</v>
      </c>
      <c r="L916" s="4" t="n">
        <f aca="false">IF(MAX(E916:I916)=H916,1,0)</f>
        <v>0</v>
      </c>
      <c r="M916" s="4" t="n">
        <f aca="false">IF(MAX(E916:I916)=I916,1,0)</f>
        <v>1</v>
      </c>
      <c r="O916" s="4" t="n">
        <f aca="false">IF(CN916&gt;E916,1,0)</f>
        <v>1</v>
      </c>
      <c r="P916" s="4" t="n">
        <f aca="false">IF(CN916&gt;F916,1,0)</f>
        <v>1</v>
      </c>
      <c r="Q916" s="4" t="n">
        <f aca="false">IF(CN916&gt;G916,1,0)</f>
        <v>1</v>
      </c>
      <c r="R916" s="4" t="n">
        <f aca="false">IF(CN916&gt;H916,1,0)</f>
        <v>1</v>
      </c>
      <c r="S916" s="4" t="n">
        <f aca="false">IF(CN916&gt;I916,1,0)</f>
        <v>0</v>
      </c>
      <c r="T916" s="25" t="n">
        <f aca="false">IF(AND(AND(R916=0,S916=0,Q916=0),OR(S915=1,S914=1,S913=1)),1,0)</f>
        <v>0</v>
      </c>
      <c r="U916" s="13" t="n">
        <f aca="false">SUM(CM915:CM916)</f>
        <v>0.00554716538663302</v>
      </c>
      <c r="AV916" s="0"/>
      <c r="AW916" s="55" t="n">
        <f aca="false">IF(EC916&gt;$AW$2,1,0)</f>
        <v>0</v>
      </c>
      <c r="AX916" s="0" t="n">
        <f aca="false">IF(AND(I916&gt;G916,I915&lt;G915),1,IF(OR(AND(I916&gt;F916,I915&lt;F915),AND(I916&gt;E916,I915&lt;E915)),1,0))</f>
        <v>0</v>
      </c>
      <c r="AY916" s="0" t="n">
        <f aca="false">IF(K915="10D",1,0)</f>
        <v>1</v>
      </c>
      <c r="AZ916" s="0" t="n">
        <f aca="false">IF(AND(I916&gt;G916,I915&lt;G915,I916&gt;F916,I915&gt;F915,I916&gt;E916,I915&gt;E915),1,0)</f>
        <v>0</v>
      </c>
      <c r="BA916" s="56" t="n">
        <f aca="false">IF(G916&gt;H916,1,0)</f>
        <v>0</v>
      </c>
      <c r="BB916" s="56" t="n">
        <f aca="false">IF(I916&lt;F916,1,0)</f>
        <v>0</v>
      </c>
      <c r="BC916" s="0" t="n">
        <f aca="false">IF(AND(SUM(AW915:AX915)=2,AY916=1),1,IF(SUM(AX914:AX916)=0,0,IF(AND(OR(AW914=1,AX914=1),OR(AW915=1,AX915=1),AY916=1),1,IF(AND(SUM(AW916:AY916)=2,SUM(AW914:AX914)=2,AX914=1),1,0))))</f>
        <v>0</v>
      </c>
      <c r="BD916" s="57" t="str">
        <f aca="false">IF(BC916=0,"",IF(AND(BC916=1,AZ916=0,AZ915=0,AZ914=0),1,IF(AND(BC916=1,OR(AZ916=1,AZ915=1,AZ914)),IF(BA916=1,1,0))))</f>
        <v/>
      </c>
      <c r="BE916" s="50" t="str">
        <f aca="false">IF(AND(BD916=1,BD915=1),0,IF(BD916=1,SUM(CM917:CM955),""))</f>
        <v/>
      </c>
      <c r="BF916" s="20" t="str">
        <f aca="false">IF(AND(BB916=1,BB915=1,BE875&lt;&gt;0),"",IF(AND(BB915=0,BB916=1),BF915,IF(AND(BB916=1,BB915=1),BF915,IF(AND(BF915="",BE915="",OR(BD915=0,BD915="")),"",IF(AND(BF915="",BE876=0),"",IF(AND(BE876&lt;&gt;"",BF915=BE876),"",IF(AND(BD915=1,BE915&lt;&gt;0),CM916,IF(BF915&lt;&gt;0,BF915+CM916,IF(BF915="","")))))))))</f>
        <v/>
      </c>
      <c r="BI916" s="0"/>
      <c r="BU916" s="0"/>
      <c r="BZ916" s="49"/>
      <c r="CG916" s="13"/>
      <c r="CH916" s="40"/>
      <c r="CI916" s="13"/>
      <c r="CL916" s="6" t="n">
        <f aca="false">C916</f>
        <v>38574</v>
      </c>
      <c r="CM916" s="13" t="n">
        <f aca="false">CN916/CN915-1</f>
        <v>-0.000486263068320003</v>
      </c>
      <c r="CN916" s="4" t="n">
        <v>123.33</v>
      </c>
      <c r="CO916" s="13" t="n">
        <f aca="false">CN916/CN911-1</f>
        <v>-0.011144964720975</v>
      </c>
      <c r="CY916" s="4" t="n">
        <v>123.82</v>
      </c>
      <c r="CZ916" s="4" t="n">
        <v>123.33</v>
      </c>
      <c r="DA916" s="33" t="n">
        <f aca="false">CZ916-CN916</f>
        <v>0</v>
      </c>
      <c r="DB916" s="16" t="n">
        <f aca="false">CZ916/CY916-1</f>
        <v>-0.0039573574543692</v>
      </c>
      <c r="DC916" s="15" t="n">
        <f aca="false">CY916/CZ915-1</f>
        <v>0.00348488532295965</v>
      </c>
      <c r="DD916" s="15" t="n">
        <f aca="false">CZ916/CZ915-1</f>
        <v>-0.000486263068320003</v>
      </c>
      <c r="DE916" s="34" t="str">
        <f aca="false">IF(CW916=0,"",-DC916*CS916)</f>
        <v/>
      </c>
      <c r="DY916" s="6"/>
      <c r="EB916" s="6" t="n">
        <f aca="false">CL916</f>
        <v>38574</v>
      </c>
      <c r="EC916" s="13" t="n">
        <f aca="false">SUM(CM914:CM916)</f>
        <v>0.00367542059496639</v>
      </c>
    </row>
    <row r="917" customFormat="false" ht="15" hidden="false" customHeight="false" outlineLevel="0" collapsed="false">
      <c r="A917" s="0" t="n">
        <f aca="false">IF(FR917=1,CZ917,0)</f>
        <v>0</v>
      </c>
      <c r="C917" s="6" t="n">
        <v>38575</v>
      </c>
      <c r="D917" s="0" t="n">
        <f aca="false">IF(E917&gt;E916,1,)</f>
        <v>1</v>
      </c>
      <c r="E917" s="46" t="n">
        <v>119.2513</v>
      </c>
      <c r="F917" s="46" t="n">
        <v>119.5342</v>
      </c>
      <c r="G917" s="46" t="n">
        <v>121.759</v>
      </c>
      <c r="H917" s="46" t="n">
        <v>122.6193</v>
      </c>
      <c r="I917" s="46" t="n">
        <v>123.629</v>
      </c>
      <c r="J917" s="47" t="str">
        <f aca="false">IF(MIN(E917:I917)=E917,$E$2,IF(MIN(E917:I917)=F917,$F$2,IF(MIN(E917:I917)=G917,$G$2,IF(MIN(E917:I917)=H917,$H$2,IF(MIN(E917:I917)=I917,$I$2)))))</f>
        <v>200D</v>
      </c>
      <c r="K917" s="47" t="str">
        <f aca="false">IF(MAX(E917:I917)=E917,$E$2,IF(MAX(E917:I917)=F917,$F$2,IF(MAX(E917:I917)=G917,$G$2,IF(MAX(E917:I917)=H917,$H$2,IF(MAX(E917:I917)=I917,$I$2)))))</f>
        <v>10D</v>
      </c>
      <c r="L917" s="4" t="n">
        <f aca="false">IF(MAX(E917:I917)=H917,1,0)</f>
        <v>0</v>
      </c>
      <c r="M917" s="4" t="n">
        <f aca="false">IF(MAX(E917:I917)=I917,1,0)</f>
        <v>1</v>
      </c>
      <c r="O917" s="4" t="n">
        <f aca="false">IF(CN917&gt;E917,1,0)</f>
        <v>1</v>
      </c>
      <c r="P917" s="4" t="n">
        <f aca="false">IF(CN917&gt;F917,1,0)</f>
        <v>1</v>
      </c>
      <c r="Q917" s="4" t="n">
        <f aca="false">IF(CN917&gt;G917,1,0)</f>
        <v>1</v>
      </c>
      <c r="R917" s="4" t="n">
        <f aca="false">IF(CN917&gt;H917,1,0)</f>
        <v>1</v>
      </c>
      <c r="S917" s="4" t="n">
        <f aca="false">IF(CN917&gt;I917,1,0)</f>
        <v>1</v>
      </c>
      <c r="T917" s="25" t="n">
        <f aca="false">IF(AND(AND(R917=0,S917=0,Q917=0),OR(S916=1,S915=1,S914=1)),1,0)</f>
        <v>0</v>
      </c>
      <c r="U917" s="13" t="n">
        <f aca="false">SUM(CM916:CM917)</f>
        <v>0.00348681728520295</v>
      </c>
      <c r="AV917" s="0"/>
      <c r="AW917" s="55" t="n">
        <f aca="false">IF(EC917&gt;$AW$2,1,0)</f>
        <v>0</v>
      </c>
      <c r="AX917" s="0" t="n">
        <f aca="false">IF(AND(I917&gt;G917,I916&lt;G916),1,IF(OR(AND(I917&gt;F917,I916&lt;F916),AND(I917&gt;E917,I916&lt;E916)),1,0))</f>
        <v>0</v>
      </c>
      <c r="AY917" s="0" t="n">
        <f aca="false">IF(K916="10D",1,0)</f>
        <v>1</v>
      </c>
      <c r="AZ917" s="0" t="n">
        <f aca="false">IF(AND(I917&gt;G917,I916&lt;G916,I917&gt;F917,I916&gt;F916,I917&gt;E917,I916&gt;E916),1,0)</f>
        <v>0</v>
      </c>
      <c r="BA917" s="56" t="n">
        <f aca="false">IF(G917&gt;H917,1,0)</f>
        <v>0</v>
      </c>
      <c r="BB917" s="56" t="n">
        <f aca="false">IF(I917&lt;F917,1,0)</f>
        <v>0</v>
      </c>
      <c r="BC917" s="0" t="n">
        <f aca="false">IF(AND(SUM(AW916:AX916)=2,AY917=1),1,IF(SUM(AX915:AX917)=0,0,IF(AND(OR(AW915=1,AX915=1),OR(AW916=1,AX916=1),AY917=1),1,IF(AND(SUM(AW917:AY917)=2,SUM(AW915:AX915)=2,AX915=1),1,0))))</f>
        <v>0</v>
      </c>
      <c r="BD917" s="57" t="str">
        <f aca="false">IF(BC917=0,"",IF(AND(BC917=1,AZ917=0,AZ916=0,AZ915=0),1,IF(AND(BC917=1,OR(AZ917=1,AZ916=1,AZ915)),IF(BA917=1,1,0))))</f>
        <v/>
      </c>
      <c r="BE917" s="50" t="str">
        <f aca="false">IF(AND(BD917=1,BD916=1),0,IF(BD917=1,SUM(CM918:CM956),""))</f>
        <v/>
      </c>
      <c r="BF917" s="20" t="str">
        <f aca="false">IF(AND(BB917=1,BB916=1,BE876&lt;&gt;0),"",IF(AND(BB916=0,BB917=1),BF916,IF(AND(BB917=1,BB916=1),BF916,IF(AND(BF916="",BE916="",OR(BD916=0,BD916="")),"",IF(AND(BF916="",BE877=0),"",IF(AND(BE877&lt;&gt;"",BF916=BE877),"",IF(AND(BD916=1,BE916&lt;&gt;0),CM917,IF(BF916&lt;&gt;0,BF916+CM917,IF(BF916="","")))))))))</f>
        <v/>
      </c>
      <c r="BI917" s="0"/>
      <c r="BU917" s="0"/>
      <c r="BZ917" s="49"/>
      <c r="CG917" s="13"/>
      <c r="CH917" s="40"/>
      <c r="CI917" s="13"/>
      <c r="CL917" s="6" t="n">
        <f aca="false">C917</f>
        <v>38575</v>
      </c>
      <c r="CM917" s="13" t="n">
        <f aca="false">CN917/CN916-1</f>
        <v>0.00397308035352295</v>
      </c>
      <c r="CN917" s="4" t="n">
        <v>123.82</v>
      </c>
      <c r="CO917" s="13" t="n">
        <f aca="false">CN917/CN912-1</f>
        <v>0.000808276753960557</v>
      </c>
      <c r="CY917" s="4" t="n">
        <v>123.27</v>
      </c>
      <c r="CZ917" s="4" t="n">
        <v>123.82</v>
      </c>
      <c r="DA917" s="33" t="n">
        <f aca="false">CZ917-CN917</f>
        <v>0</v>
      </c>
      <c r="DB917" s="16" t="n">
        <f aca="false">CZ917/CY917-1</f>
        <v>0.00446175062870124</v>
      </c>
      <c r="DC917" s="15" t="n">
        <f aca="false">CY917/CZ916-1</f>
        <v>-0.000486499635125259</v>
      </c>
      <c r="DD917" s="15" t="n">
        <f aca="false">CZ917/CZ916-1</f>
        <v>0.00397308035352295</v>
      </c>
      <c r="DE917" s="34" t="str">
        <f aca="false">IF(CW917=0,"",-DC917*CS917)</f>
        <v/>
      </c>
      <c r="DY917" s="6"/>
      <c r="EB917" s="6" t="n">
        <f aca="false">CL917</f>
        <v>38575</v>
      </c>
      <c r="EC917" s="13" t="n">
        <f aca="false">SUM(CM915:CM917)</f>
        <v>0.00952024574015598</v>
      </c>
    </row>
    <row r="918" customFormat="false" ht="15" hidden="false" customHeight="false" outlineLevel="0" collapsed="false">
      <c r="A918" s="0" t="n">
        <f aca="false">IF(FR918=1,CZ918,0)</f>
        <v>0</v>
      </c>
      <c r="C918" s="6" t="n">
        <v>38576</v>
      </c>
      <c r="D918" s="0" t="n">
        <f aca="false">IF(E918&gt;E917,1,)</f>
        <v>1</v>
      </c>
      <c r="E918" s="46" t="n">
        <v>119.3022</v>
      </c>
      <c r="F918" s="46" t="n">
        <v>119.5958</v>
      </c>
      <c r="G918" s="46" t="n">
        <v>121.805</v>
      </c>
      <c r="H918" s="46" t="n">
        <v>122.7487</v>
      </c>
      <c r="I918" s="46" t="n">
        <v>123.561</v>
      </c>
      <c r="J918" s="47" t="str">
        <f aca="false">IF(MIN(E918:I918)=E918,$E$2,IF(MIN(E918:I918)=F918,$F$2,IF(MIN(E918:I918)=G918,$G$2,IF(MIN(E918:I918)=H918,$H$2,IF(MIN(E918:I918)=I918,$I$2)))))</f>
        <v>200D</v>
      </c>
      <c r="K918" s="47" t="str">
        <f aca="false">IF(MAX(E918:I918)=E918,$E$2,IF(MAX(E918:I918)=F918,$F$2,IF(MAX(E918:I918)=G918,$G$2,IF(MAX(E918:I918)=H918,$H$2,IF(MAX(E918:I918)=I918,$I$2)))))</f>
        <v>10D</v>
      </c>
      <c r="L918" s="4" t="n">
        <f aca="false">IF(MAX(E918:I918)=H918,1,0)</f>
        <v>0</v>
      </c>
      <c r="M918" s="4" t="n">
        <f aca="false">IF(MAX(E918:I918)=I918,1,0)</f>
        <v>1</v>
      </c>
      <c r="O918" s="4" t="n">
        <f aca="false">IF(CN918&gt;E918,1,0)</f>
        <v>1</v>
      </c>
      <c r="P918" s="4" t="n">
        <f aca="false">IF(CN918&gt;F918,1,0)</f>
        <v>1</v>
      </c>
      <c r="Q918" s="4" t="n">
        <f aca="false">IF(CN918&gt;G918,1,0)</f>
        <v>1</v>
      </c>
      <c r="R918" s="4" t="n">
        <f aca="false">IF(CN918&gt;H918,1,0)</f>
        <v>1</v>
      </c>
      <c r="S918" s="4" t="n">
        <f aca="false">IF(CN918&gt;I918,1,0)</f>
        <v>0</v>
      </c>
      <c r="T918" s="25" t="n">
        <f aca="false">IF(AND(AND(R918=0,S918=0,Q918=0),OR(S917=1,S916=1,S915=1)),1,0)</f>
        <v>0</v>
      </c>
      <c r="U918" s="13" t="n">
        <f aca="false">SUM(CM917:CM918)</f>
        <v>-0.00216486182060072</v>
      </c>
      <c r="AV918" s="0"/>
      <c r="AW918" s="55" t="n">
        <f aca="false">IF(EC918&gt;$AW$2,1,0)</f>
        <v>0</v>
      </c>
      <c r="AX918" s="0" t="n">
        <f aca="false">IF(AND(I918&gt;G918,I917&lt;G917),1,IF(OR(AND(I918&gt;F918,I917&lt;F917),AND(I918&gt;E918,I917&lt;E917)),1,0))</f>
        <v>0</v>
      </c>
      <c r="AY918" s="0" t="n">
        <f aca="false">IF(K917="10D",1,0)</f>
        <v>1</v>
      </c>
      <c r="AZ918" s="0" t="n">
        <f aca="false">IF(AND(I918&gt;G918,I917&lt;G917,I918&gt;F918,I917&gt;F917,I918&gt;E918,I917&gt;E917),1,0)</f>
        <v>0</v>
      </c>
      <c r="BA918" s="56" t="n">
        <f aca="false">IF(G918&gt;H918,1,0)</f>
        <v>0</v>
      </c>
      <c r="BB918" s="56" t="n">
        <f aca="false">IF(I918&lt;F918,1,0)</f>
        <v>0</v>
      </c>
      <c r="BC918" s="0" t="n">
        <f aca="false">IF(AND(SUM(AW917:AX917)=2,AY918=1),1,IF(SUM(AX916:AX918)=0,0,IF(AND(OR(AW916=1,AX916=1),OR(AW917=1,AX917=1),AY918=1),1,IF(AND(SUM(AW918:AY918)=2,SUM(AW916:AX916)=2,AX916=1),1,0))))</f>
        <v>0</v>
      </c>
      <c r="BD918" s="57" t="str">
        <f aca="false">IF(BC918=0,"",IF(AND(BC918=1,AZ918=0,AZ917=0,AZ916=0),1,IF(AND(BC918=1,OR(AZ918=1,AZ917=1,AZ916)),IF(BA918=1,1,0))))</f>
        <v/>
      </c>
      <c r="BE918" s="50" t="str">
        <f aca="false">IF(AND(BD918=1,BD917=1),0,IF(BD918=1,SUM(CM919:CM957),""))</f>
        <v/>
      </c>
      <c r="BF918" s="20" t="str">
        <f aca="false">IF(AND(BB918=1,BB917=1,BE877&lt;&gt;0),"",IF(AND(BB917=0,BB918=1),BF917,IF(AND(BB918=1,BB917=1),BF917,IF(AND(BF917="",BE917="",OR(BD917=0,BD917="")),"",IF(AND(BF917="",BE878=0),"",IF(AND(BE878&lt;&gt;"",BF917=BE878),"",IF(AND(BD917=1,BE917&lt;&gt;0),CM918,IF(BF917&lt;&gt;0,BF917+CM918,IF(BF917="","")))))))))</f>
        <v/>
      </c>
      <c r="BI918" s="0"/>
      <c r="BU918" s="0"/>
      <c r="BZ918" s="49"/>
      <c r="CG918" s="13"/>
      <c r="CH918" s="40"/>
      <c r="CI918" s="13"/>
      <c r="CL918" s="6" t="n">
        <f aca="false">C918</f>
        <v>38576</v>
      </c>
      <c r="CM918" s="13" t="n">
        <f aca="false">CN918/CN917-1</f>
        <v>-0.00613794217412367</v>
      </c>
      <c r="CN918" s="4" t="n">
        <v>123.06</v>
      </c>
      <c r="CO918" s="13" t="n">
        <f aca="false">CN918/CN913-1</f>
        <v>0.00146484375</v>
      </c>
      <c r="CY918" s="4" t="n">
        <v>123.57</v>
      </c>
      <c r="CZ918" s="4" t="n">
        <v>123.06</v>
      </c>
      <c r="DA918" s="33" t="n">
        <f aca="false">CZ918-CN918</f>
        <v>0</v>
      </c>
      <c r="DB918" s="16" t="n">
        <f aca="false">CZ918/CY918-1</f>
        <v>-0.00412721534352989</v>
      </c>
      <c r="DC918" s="15" t="n">
        <f aca="false">CY918/CZ917-1</f>
        <v>-0.00201905992569862</v>
      </c>
      <c r="DD918" s="15" t="n">
        <f aca="false">CZ918/CZ917-1</f>
        <v>-0.00613794217412367</v>
      </c>
      <c r="DE918" s="34" t="str">
        <f aca="false">IF(CW918=0,"",-DC918*CS918)</f>
        <v/>
      </c>
      <c r="DY918" s="6"/>
      <c r="EB918" s="6" t="n">
        <f aca="false">CL918</f>
        <v>38576</v>
      </c>
      <c r="EC918" s="13" t="n">
        <f aca="false">SUM(CM916:CM918)</f>
        <v>-0.00265112488892072</v>
      </c>
    </row>
    <row r="919" customFormat="false" ht="15" hidden="false" customHeight="false" outlineLevel="0" collapsed="false">
      <c r="A919" s="0" t="n">
        <f aca="false">IF(FR919=1,CZ919,0)</f>
        <v>0</v>
      </c>
      <c r="C919" s="6" t="n">
        <v>38579</v>
      </c>
      <c r="D919" s="0" t="n">
        <f aca="false">IF(E919&gt;E918,1,)</f>
        <v>1</v>
      </c>
      <c r="E919" s="46" t="n">
        <v>119.3552</v>
      </c>
      <c r="F919" s="46" t="n">
        <v>119.664</v>
      </c>
      <c r="G919" s="46" t="n">
        <v>121.8784</v>
      </c>
      <c r="H919" s="46" t="n">
        <v>122.8917</v>
      </c>
      <c r="I919" s="46" t="n">
        <v>123.578</v>
      </c>
      <c r="J919" s="47" t="str">
        <f aca="false">IF(MIN(E919:I919)=E919,$E$2,IF(MIN(E919:I919)=F919,$F$2,IF(MIN(E919:I919)=G919,$G$2,IF(MIN(E919:I919)=H919,$H$2,IF(MIN(E919:I919)=I919,$I$2)))))</f>
        <v>200D</v>
      </c>
      <c r="K919" s="47" t="str">
        <f aca="false">IF(MAX(E919:I919)=E919,$E$2,IF(MAX(E919:I919)=F919,$F$2,IF(MAX(E919:I919)=G919,$G$2,IF(MAX(E919:I919)=H919,$H$2,IF(MAX(E919:I919)=I919,$I$2)))))</f>
        <v>10D</v>
      </c>
      <c r="L919" s="4" t="n">
        <f aca="false">IF(MAX(E919:I919)=H919,1,0)</f>
        <v>0</v>
      </c>
      <c r="M919" s="4" t="n">
        <f aca="false">IF(MAX(E919:I919)=I919,1,0)</f>
        <v>1</v>
      </c>
      <c r="O919" s="4" t="n">
        <f aca="false">IF(CN919&gt;E919,1,0)</f>
        <v>1</v>
      </c>
      <c r="P919" s="4" t="n">
        <f aca="false">IF(CN919&gt;F919,1,0)</f>
        <v>1</v>
      </c>
      <c r="Q919" s="4" t="n">
        <f aca="false">IF(CN919&gt;G919,1,0)</f>
        <v>1</v>
      </c>
      <c r="R919" s="4" t="n">
        <f aca="false">IF(CN919&gt;H919,1,0)</f>
        <v>1</v>
      </c>
      <c r="S919" s="4" t="n">
        <f aca="false">IF(CN919&gt;I919,1,0)</f>
        <v>1</v>
      </c>
      <c r="T919" s="25" t="n">
        <f aca="false">IF(AND(AND(R919=0,S919=0,Q919=0),OR(S918=1,S917=1,S916=1)),1,0)</f>
        <v>0</v>
      </c>
      <c r="U919" s="13" t="n">
        <f aca="false">SUM(CM918:CM919)</f>
        <v>3.79070051383934E-005</v>
      </c>
      <c r="AV919" s="0"/>
      <c r="AW919" s="55" t="n">
        <f aca="false">IF(EC919&gt;$AW$2,1,0)</f>
        <v>0</v>
      </c>
      <c r="AX919" s="0" t="n">
        <f aca="false">IF(AND(I919&gt;G919,I918&lt;G918),1,IF(OR(AND(I919&gt;F919,I918&lt;F918),AND(I919&gt;E919,I918&lt;E918)),1,0))</f>
        <v>0</v>
      </c>
      <c r="AY919" s="0" t="n">
        <f aca="false">IF(K918="10D",1,0)</f>
        <v>1</v>
      </c>
      <c r="AZ919" s="0" t="n">
        <f aca="false">IF(AND(I919&gt;G919,I918&lt;G918,I919&gt;F919,I918&gt;F918,I919&gt;E919,I918&gt;E918),1,0)</f>
        <v>0</v>
      </c>
      <c r="BA919" s="56" t="n">
        <f aca="false">IF(G919&gt;H919,1,0)</f>
        <v>0</v>
      </c>
      <c r="BB919" s="56" t="n">
        <f aca="false">IF(I919&lt;F919,1,0)</f>
        <v>0</v>
      </c>
      <c r="BC919" s="0" t="n">
        <f aca="false">IF(AND(SUM(AW918:AX918)=2,AY919=1),1,IF(SUM(AX917:AX919)=0,0,IF(AND(OR(AW917=1,AX917=1),OR(AW918=1,AX918=1),AY919=1),1,IF(AND(SUM(AW919:AY919)=2,SUM(AW917:AX917)=2,AX917=1),1,0))))</f>
        <v>0</v>
      </c>
      <c r="BD919" s="57" t="str">
        <f aca="false">IF(BC919=0,"",IF(AND(BC919=1,AZ919=0,AZ918=0,AZ917=0),1,IF(AND(BC919=1,OR(AZ919=1,AZ918=1,AZ917)),IF(BA919=1,1,0))))</f>
        <v/>
      </c>
      <c r="BE919" s="50" t="str">
        <f aca="false">IF(AND(BD919=1,BD918=1),0,IF(BD919=1,SUM(CM920:CM958),""))</f>
        <v/>
      </c>
      <c r="BF919" s="20" t="str">
        <f aca="false">IF(AND(BB919=1,BB918=1,BE878&lt;&gt;0),"",IF(AND(BB918=0,BB919=1),BF918,IF(AND(BB919=1,BB918=1),BF918,IF(AND(BF918="",BE918="",OR(BD918=0,BD918="")),"",IF(AND(BF918="",BE879=0),"",IF(AND(BE879&lt;&gt;"",BF918=BE879),"",IF(AND(BD918=1,BE918&lt;&gt;0),CM919,IF(BF918&lt;&gt;0,BF918+CM919,IF(BF918="","")))))))))</f>
        <v/>
      </c>
      <c r="BI919" s="0"/>
      <c r="BU919" s="0"/>
      <c r="BZ919" s="49"/>
      <c r="CG919" s="13"/>
      <c r="CH919" s="40"/>
      <c r="CI919" s="13"/>
      <c r="CL919" s="6" t="n">
        <f aca="false">C919</f>
        <v>38579</v>
      </c>
      <c r="CM919" s="13" t="n">
        <f aca="false">CN919/CN918-1</f>
        <v>0.00617584917926206</v>
      </c>
      <c r="CN919" s="4" t="n">
        <v>123.82</v>
      </c>
      <c r="CO919" s="13" t="n">
        <f aca="false">CN919/CN914-1</f>
        <v>0.00953933958418252</v>
      </c>
      <c r="CY919" s="4" t="n">
        <v>123.22</v>
      </c>
      <c r="CZ919" s="4" t="n">
        <v>123.82</v>
      </c>
      <c r="DA919" s="33" t="n">
        <f aca="false">CZ919-CN919</f>
        <v>0</v>
      </c>
      <c r="DB919" s="16" t="n">
        <f aca="false">CZ919/CY919-1</f>
        <v>0.00486933939295575</v>
      </c>
      <c r="DC919" s="15" t="n">
        <f aca="false">CY919/CZ918-1</f>
        <v>0.00130017877458144</v>
      </c>
      <c r="DD919" s="15" t="n">
        <f aca="false">CZ919/CZ918-1</f>
        <v>0.00617584917926206</v>
      </c>
      <c r="DE919" s="34" t="str">
        <f aca="false">IF(CW919=0,"",-DC919*CS919)</f>
        <v/>
      </c>
      <c r="DY919" s="6"/>
      <c r="EB919" s="6" t="n">
        <f aca="false">CL919</f>
        <v>38579</v>
      </c>
      <c r="EC919" s="13" t="n">
        <f aca="false">SUM(CM917:CM919)</f>
        <v>0.00401098735866134</v>
      </c>
    </row>
    <row r="920" customFormat="false" ht="15" hidden="false" customHeight="false" outlineLevel="0" collapsed="false">
      <c r="A920" s="0" t="n">
        <f aca="false">IF(FR920=1,CZ920,0)</f>
        <v>0</v>
      </c>
      <c r="C920" s="6" t="n">
        <v>38580</v>
      </c>
      <c r="D920" s="0" t="n">
        <f aca="false">IF(E920&gt;E919,1,)</f>
        <v>1</v>
      </c>
      <c r="E920" s="46" t="n">
        <v>119.4002</v>
      </c>
      <c r="F920" s="46" t="n">
        <v>119.7147</v>
      </c>
      <c r="G920" s="46" t="n">
        <v>121.9218</v>
      </c>
      <c r="H920" s="46" t="n">
        <v>122.949</v>
      </c>
      <c r="I920" s="46" t="n">
        <v>123.36</v>
      </c>
      <c r="J920" s="47" t="str">
        <f aca="false">IF(MIN(E920:I920)=E920,$E$2,IF(MIN(E920:I920)=F920,$F$2,IF(MIN(E920:I920)=G920,$G$2,IF(MIN(E920:I920)=H920,$H$2,IF(MIN(E920:I920)=I920,$I$2)))))</f>
        <v>200D</v>
      </c>
      <c r="K920" s="47" t="str">
        <f aca="false">IF(MAX(E920:I920)=E920,$E$2,IF(MAX(E920:I920)=F920,$F$2,IF(MAX(E920:I920)=G920,$G$2,IF(MAX(E920:I920)=H920,$H$2,IF(MAX(E920:I920)=I920,$I$2)))))</f>
        <v>10D</v>
      </c>
      <c r="L920" s="4" t="n">
        <f aca="false">IF(MAX(E920:I920)=H920,1,0)</f>
        <v>0</v>
      </c>
      <c r="M920" s="4" t="n">
        <f aca="false">IF(MAX(E920:I920)=I920,1,0)</f>
        <v>1</v>
      </c>
      <c r="O920" s="4" t="n">
        <f aca="false">IF(CN920&gt;E920,1,0)</f>
        <v>1</v>
      </c>
      <c r="P920" s="4" t="n">
        <f aca="false">IF(CN920&gt;F920,1,0)</f>
        <v>1</v>
      </c>
      <c r="Q920" s="4" t="n">
        <f aca="false">IF(CN920&gt;G920,1,0)</f>
        <v>1</v>
      </c>
      <c r="R920" s="4" t="n">
        <f aca="false">IF(CN920&gt;H920,1,0)</f>
        <v>0</v>
      </c>
      <c r="S920" s="4" t="n">
        <f aca="false">IF(CN920&gt;I920,1,0)</f>
        <v>0</v>
      </c>
      <c r="T920" s="25" t="n">
        <f aca="false">IF(AND(AND(R920=0,S920=0,Q920=0),OR(S919=1,S918=1,S917=1)),1,0)</f>
        <v>0</v>
      </c>
      <c r="U920" s="13" t="n">
        <f aca="false">SUM(CM919:CM920)</f>
        <v>-0.00682689674223691</v>
      </c>
      <c r="AV920" s="0"/>
      <c r="AW920" s="55" t="n">
        <f aca="false">IF(EC920&gt;$AW$2,1,0)</f>
        <v>0</v>
      </c>
      <c r="AX920" s="0" t="n">
        <f aca="false">IF(AND(I920&gt;G920,I919&lt;G919),1,IF(OR(AND(I920&gt;F920,I919&lt;F919),AND(I920&gt;E920,I919&lt;E919)),1,0))</f>
        <v>0</v>
      </c>
      <c r="AY920" s="0" t="n">
        <f aca="false">IF(K919="10D",1,0)</f>
        <v>1</v>
      </c>
      <c r="AZ920" s="0" t="n">
        <f aca="false">IF(AND(I920&gt;G920,I919&lt;G919,I920&gt;F920,I919&gt;F919,I920&gt;E920,I919&gt;E919),1,0)</f>
        <v>0</v>
      </c>
      <c r="BA920" s="56" t="n">
        <f aca="false">IF(G920&gt;H920,1,0)</f>
        <v>0</v>
      </c>
      <c r="BB920" s="56" t="n">
        <f aca="false">IF(I920&lt;F920,1,0)</f>
        <v>0</v>
      </c>
      <c r="BC920" s="0" t="n">
        <f aca="false">IF(AND(SUM(AW919:AX919)=2,AY920=1),1,IF(SUM(AX918:AX920)=0,0,IF(AND(OR(AW918=1,AX918=1),OR(AW919=1,AX919=1),AY920=1),1,IF(AND(SUM(AW920:AY920)=2,SUM(AW918:AX918)=2,AX918=1),1,0))))</f>
        <v>0</v>
      </c>
      <c r="BD920" s="57" t="str">
        <f aca="false">IF(BC920=0,"",IF(AND(BC920=1,AZ920=0,AZ919=0,AZ918=0),1,IF(AND(BC920=1,OR(AZ920=1,AZ919=1,AZ918)),IF(BA920=1,1,0))))</f>
        <v/>
      </c>
      <c r="BE920" s="50" t="str">
        <f aca="false">IF(AND(BD920=1,BD919=1),0,IF(BD920=1,SUM(CM921:CM959),""))</f>
        <v/>
      </c>
      <c r="BF920" s="20" t="str">
        <f aca="false">IF(AND(BB920=1,BB919=1,BE879&lt;&gt;0),"",IF(AND(BB919=0,BB920=1),BF919,IF(AND(BB920=1,BB919=1),BF919,IF(AND(BF919="",BE919="",OR(BD919=0,BD919="")),"",IF(AND(BF919="",BE880=0),"",IF(AND(BE880&lt;&gt;"",BF919=BE880),"",IF(AND(BD919=1,BE919&lt;&gt;0),CM920,IF(BF919&lt;&gt;0,BF919+CM920,IF(BF919="","")))))))))</f>
        <v/>
      </c>
      <c r="BI920" s="0"/>
      <c r="BU920" s="0"/>
      <c r="BZ920" s="49"/>
      <c r="CG920" s="13"/>
      <c r="CH920" s="40"/>
      <c r="CI920" s="13"/>
      <c r="CL920" s="6" t="n">
        <f aca="false">C920</f>
        <v>38580</v>
      </c>
      <c r="CM920" s="13" t="n">
        <f aca="false">CN920/CN919-1</f>
        <v>-0.013002745921499</v>
      </c>
      <c r="CN920" s="4" t="n">
        <v>122.21</v>
      </c>
      <c r="CO920" s="13" t="n">
        <f aca="false">CN920/CN915-1</f>
        <v>-0.00956317367695925</v>
      </c>
      <c r="CY920" s="4" t="n">
        <v>123.44</v>
      </c>
      <c r="CZ920" s="4" t="n">
        <v>122.21</v>
      </c>
      <c r="DA920" s="33" t="n">
        <f aca="false">CZ920-CN920</f>
        <v>0</v>
      </c>
      <c r="DB920" s="16" t="n">
        <f aca="false">CZ920/CY920-1</f>
        <v>-0.00996435515230076</v>
      </c>
      <c r="DC920" s="15" t="n">
        <f aca="false">CY920/CZ919-1</f>
        <v>-0.00306897108706183</v>
      </c>
      <c r="DD920" s="15" t="n">
        <f aca="false">CZ920/CZ919-1</f>
        <v>-0.013002745921499</v>
      </c>
      <c r="DE920" s="34" t="str">
        <f aca="false">IF(CW920=0,"",-DC920*CS920)</f>
        <v/>
      </c>
      <c r="DY920" s="6"/>
      <c r="EB920" s="6" t="n">
        <f aca="false">CL920</f>
        <v>38580</v>
      </c>
      <c r="EC920" s="13" t="n">
        <f aca="false">SUM(CM918:CM920)</f>
        <v>-0.0129648389163606</v>
      </c>
    </row>
    <row r="921" customFormat="false" ht="15" hidden="false" customHeight="false" outlineLevel="0" collapsed="false">
      <c r="A921" s="0" t="n">
        <f aca="false">IF(FR921=1,CZ921,0)</f>
        <v>0</v>
      </c>
      <c r="C921" s="6" t="n">
        <v>38581</v>
      </c>
      <c r="D921" s="0" t="n">
        <f aca="false">IF(E921&gt;E920,1,)</f>
        <v>1</v>
      </c>
      <c r="E921" s="46" t="n">
        <v>119.4437</v>
      </c>
      <c r="F921" s="46" t="n">
        <v>119.7636</v>
      </c>
      <c r="G921" s="46" t="n">
        <v>121.9632</v>
      </c>
      <c r="H921" s="46" t="n">
        <v>123.0397</v>
      </c>
      <c r="I921" s="46" t="n">
        <v>123.108</v>
      </c>
      <c r="J921" s="47" t="str">
        <f aca="false">IF(MIN(E921:I921)=E921,$E$2,IF(MIN(E921:I921)=F921,$F$2,IF(MIN(E921:I921)=G921,$G$2,IF(MIN(E921:I921)=H921,$H$2,IF(MIN(E921:I921)=I921,$I$2)))))</f>
        <v>200D</v>
      </c>
      <c r="K921" s="47" t="str">
        <f aca="false">IF(MAX(E921:I921)=E921,$E$2,IF(MAX(E921:I921)=F921,$F$2,IF(MAX(E921:I921)=G921,$G$2,IF(MAX(E921:I921)=H921,$H$2,IF(MAX(E921:I921)=I921,$I$2)))))</f>
        <v>10D</v>
      </c>
      <c r="L921" s="4" t="n">
        <f aca="false">IF(MAX(E921:I921)=H921,1,0)</f>
        <v>0</v>
      </c>
      <c r="M921" s="4" t="n">
        <f aca="false">IF(MAX(E921:I921)=I921,1,0)</f>
        <v>1</v>
      </c>
      <c r="O921" s="4" t="n">
        <f aca="false">IF(CN921&gt;E921,1,0)</f>
        <v>1</v>
      </c>
      <c r="P921" s="4" t="n">
        <f aca="false">IF(CN921&gt;F921,1,0)</f>
        <v>1</v>
      </c>
      <c r="Q921" s="4" t="n">
        <f aca="false">IF(CN921&gt;G921,1,0)</f>
        <v>1</v>
      </c>
      <c r="R921" s="4" t="n">
        <f aca="false">IF(CN921&gt;H921,1,0)</f>
        <v>0</v>
      </c>
      <c r="S921" s="4" t="n">
        <f aca="false">IF(CN921&gt;I921,1,0)</f>
        <v>0</v>
      </c>
      <c r="T921" s="25" t="n">
        <f aca="false">IF(AND(AND(R921=0,S921=0,Q921=0),OR(S920=1,S919=1,S918=1)),1,0)</f>
        <v>0</v>
      </c>
      <c r="U921" s="13" t="n">
        <f aca="false">SUM(CM920:CM921)</f>
        <v>-0.0130845722859535</v>
      </c>
      <c r="AV921" s="0"/>
      <c r="AW921" s="55" t="n">
        <f aca="false">IF(EC921&gt;$AW$2,1,0)</f>
        <v>0</v>
      </c>
      <c r="AX921" s="0" t="n">
        <f aca="false">IF(AND(I921&gt;G921,I920&lt;G920),1,IF(OR(AND(I921&gt;F921,I920&lt;F920),AND(I921&gt;E921,I920&lt;E920)),1,0))</f>
        <v>0</v>
      </c>
      <c r="AY921" s="0" t="n">
        <f aca="false">IF(K920="10D",1,0)</f>
        <v>1</v>
      </c>
      <c r="AZ921" s="0" t="n">
        <f aca="false">IF(AND(I921&gt;G921,I920&lt;G920,I921&gt;F921,I920&gt;F920,I921&gt;E921,I920&gt;E920),1,0)</f>
        <v>0</v>
      </c>
      <c r="BA921" s="56" t="n">
        <f aca="false">IF(G921&gt;H921,1,0)</f>
        <v>0</v>
      </c>
      <c r="BB921" s="56" t="n">
        <f aca="false">IF(I921&lt;F921,1,0)</f>
        <v>0</v>
      </c>
      <c r="BC921" s="0" t="n">
        <f aca="false">IF(AND(SUM(AW920:AX920)=2,AY921=1),1,IF(SUM(AX919:AX921)=0,0,IF(AND(OR(AW919=1,AX919=1),OR(AW920=1,AX920=1),AY921=1),1,IF(AND(SUM(AW921:AY921)=2,SUM(AW919:AX919)=2,AX919=1),1,0))))</f>
        <v>0</v>
      </c>
      <c r="BD921" s="57" t="str">
        <f aca="false">IF(BC921=0,"",IF(AND(BC921=1,AZ921=0,AZ920=0,AZ919=0),1,IF(AND(BC921=1,OR(AZ921=1,AZ920=1,AZ919)),IF(BA921=1,1,0))))</f>
        <v/>
      </c>
      <c r="BE921" s="50" t="str">
        <f aca="false">IF(AND(BD921=1,BD920=1),0,IF(BD921=1,SUM(CM922:CM960),""))</f>
        <v/>
      </c>
      <c r="BF921" s="20" t="str">
        <f aca="false">IF(AND(BB921=1,BB920=1,BE880&lt;&gt;0),"",IF(AND(BB920=0,BB921=1),BF920,IF(AND(BB921=1,BB920=1),BF920,IF(AND(BF920="",BE920="",OR(BD920=0,BD920="")),"",IF(AND(BF920="",BE881=0),"",IF(AND(BE881&lt;&gt;"",BF920=BE881),"",IF(AND(BD920=1,BE920&lt;&gt;0),CM921,IF(BF920&lt;&gt;0,BF920+CM921,IF(BF920="","")))))))))</f>
        <v/>
      </c>
      <c r="BI921" s="0"/>
      <c r="BU921" s="0"/>
      <c r="BZ921" s="49"/>
      <c r="CG921" s="13"/>
      <c r="CH921" s="40"/>
      <c r="CI921" s="13"/>
      <c r="CL921" s="6" t="n">
        <f aca="false">C921</f>
        <v>38581</v>
      </c>
      <c r="CM921" s="13" t="n">
        <f aca="false">CN921/CN920-1</f>
        <v>-8.18263644545292E-005</v>
      </c>
      <c r="CN921" s="4" t="n">
        <v>122.2</v>
      </c>
      <c r="CO921" s="13" t="n">
        <f aca="false">CN921/CN916-1</f>
        <v>-0.00916240979485927</v>
      </c>
      <c r="CY921" s="4" t="n">
        <v>122.19</v>
      </c>
      <c r="CZ921" s="4" t="n">
        <v>122.2</v>
      </c>
      <c r="DA921" s="33" t="n">
        <f aca="false">CZ921-CN921</f>
        <v>0</v>
      </c>
      <c r="DB921" s="16" t="n">
        <f aca="false">CZ921/CY921-1</f>
        <v>8.18397577544427E-005</v>
      </c>
      <c r="DC921" s="15" t="n">
        <f aca="false">CY921/CZ920-1</f>
        <v>-0.000163652728909169</v>
      </c>
      <c r="DD921" s="15" t="n">
        <f aca="false">CZ921/CZ920-1</f>
        <v>-8.18263644545292E-005</v>
      </c>
      <c r="DE921" s="34" t="str">
        <f aca="false">IF(CW921=0,"",-DC921*CS921)</f>
        <v/>
      </c>
      <c r="DY921" s="6"/>
      <c r="EB921" s="6" t="n">
        <f aca="false">CL921</f>
        <v>38581</v>
      </c>
      <c r="EC921" s="13" t="n">
        <f aca="false">SUM(CM919:CM921)</f>
        <v>-0.00690872310669144</v>
      </c>
    </row>
    <row r="922" customFormat="false" ht="15" hidden="false" customHeight="false" outlineLevel="0" collapsed="false">
      <c r="A922" s="0" t="n">
        <f aca="false">IF(FR922=1,CZ922,0)</f>
        <v>0</v>
      </c>
      <c r="C922" s="6" t="n">
        <v>38582</v>
      </c>
      <c r="D922" s="0" t="n">
        <f aca="false">IF(E922&gt;E921,1,)</f>
        <v>1</v>
      </c>
      <c r="E922" s="46" t="n">
        <v>119.4869</v>
      </c>
      <c r="F922" s="46" t="n">
        <v>119.8202</v>
      </c>
      <c r="G922" s="46" t="n">
        <v>122.0088</v>
      </c>
      <c r="H922" s="46" t="n">
        <v>123.1143</v>
      </c>
      <c r="I922" s="46" t="n">
        <v>122.955</v>
      </c>
      <c r="J922" s="47" t="str">
        <f aca="false">IF(MIN(E922:I922)=E922,$E$2,IF(MIN(E922:I922)=F922,$F$2,IF(MIN(E922:I922)=G922,$G$2,IF(MIN(E922:I922)=H922,$H$2,IF(MIN(E922:I922)=I922,$I$2)))))</f>
        <v>200D</v>
      </c>
      <c r="K922" s="47" t="str">
        <f aca="false">IF(MAX(E922:I922)=E922,$E$2,IF(MAX(E922:I922)=F922,$F$2,IF(MAX(E922:I922)=G922,$G$2,IF(MAX(E922:I922)=H922,$H$2,IF(MAX(E922:I922)=I922,$I$2)))))</f>
        <v>30D</v>
      </c>
      <c r="L922" s="4" t="n">
        <f aca="false">IF(MAX(E922:I922)=H922,1,0)</f>
        <v>1</v>
      </c>
      <c r="M922" s="4" t="n">
        <f aca="false">IF(MAX(E922:I922)=I922,1,0)</f>
        <v>0</v>
      </c>
      <c r="O922" s="4" t="n">
        <f aca="false">IF(CN922&gt;E922,1,0)</f>
        <v>1</v>
      </c>
      <c r="P922" s="4" t="n">
        <f aca="false">IF(CN922&gt;F922,1,0)</f>
        <v>1</v>
      </c>
      <c r="Q922" s="4" t="n">
        <f aca="false">IF(CN922&gt;G922,1,0)</f>
        <v>1</v>
      </c>
      <c r="R922" s="4" t="n">
        <f aca="false">IF(CN922&gt;H922,1,0)</f>
        <v>0</v>
      </c>
      <c r="S922" s="4" t="n">
        <f aca="false">IF(CN922&gt;I922,1,0)</f>
        <v>0</v>
      </c>
      <c r="T922" s="25" t="n">
        <f aca="false">IF(AND(AND(R922=0,S922=0,Q922=0),OR(S921=1,S920=1,S919=1)),1,0)</f>
        <v>0</v>
      </c>
      <c r="U922" s="13" t="n">
        <f aca="false">SUM(CM921:CM922)</f>
        <v>-0.000163659425011065</v>
      </c>
      <c r="AV922" s="0"/>
      <c r="AW922" s="55" t="n">
        <f aca="false">IF(EC922&gt;$AW$2,1,0)</f>
        <v>0</v>
      </c>
      <c r="AX922" s="0" t="n">
        <f aca="false">IF(AND(I922&gt;G922,I921&lt;G921),1,IF(OR(AND(I922&gt;F922,I921&lt;F921),AND(I922&gt;E922,I921&lt;E921)),1,0))</f>
        <v>0</v>
      </c>
      <c r="AY922" s="0" t="n">
        <f aca="false">IF(K921="10D",1,0)</f>
        <v>1</v>
      </c>
      <c r="AZ922" s="0" t="n">
        <f aca="false">IF(AND(I922&gt;G922,I921&lt;G921,I922&gt;F922,I921&gt;F921,I922&gt;E922,I921&gt;E921),1,0)</f>
        <v>0</v>
      </c>
      <c r="BA922" s="56" t="n">
        <f aca="false">IF(G922&gt;H922,1,0)</f>
        <v>0</v>
      </c>
      <c r="BB922" s="56" t="n">
        <f aca="false">IF(I922&lt;F922,1,0)</f>
        <v>0</v>
      </c>
      <c r="BC922" s="0" t="n">
        <f aca="false">IF(AND(SUM(AW921:AX921)=2,AY922=1),1,IF(SUM(AX920:AX922)=0,0,IF(AND(OR(AW920=1,AX920=1),OR(AW921=1,AX921=1),AY922=1),1,IF(AND(SUM(AW922:AY922)=2,SUM(AW920:AX920)=2,AX920=1),1,0))))</f>
        <v>0</v>
      </c>
      <c r="BD922" s="57" t="str">
        <f aca="false">IF(BC922=0,"",IF(AND(BC922=1,AZ922=0,AZ921=0,AZ920=0),1,IF(AND(BC922=1,OR(AZ922=1,AZ921=1,AZ920)),IF(BA922=1,1,0))))</f>
        <v/>
      </c>
      <c r="BE922" s="50" t="str">
        <f aca="false">IF(AND(BD922=1,BD921=1),0,IF(BD922=1,SUM(CM923:CM961),""))</f>
        <v/>
      </c>
      <c r="BF922" s="20" t="str">
        <f aca="false">IF(AND(BB922=1,BB921=1,BE881&lt;&gt;0),"",IF(AND(BB921=0,BB922=1),BF921,IF(AND(BB922=1,BB921=1),BF921,IF(AND(BF921="",BE921="",OR(BD921=0,BD921="")),"",IF(AND(BF921="",BE882=0),"",IF(AND(BE882&lt;&gt;"",BF921=BE882),"",IF(AND(BD921=1,BE921&lt;&gt;0),CM922,IF(BF921&lt;&gt;0,BF921+CM922,IF(BF921="","")))))))))</f>
        <v/>
      </c>
      <c r="BI922" s="0"/>
      <c r="BU922" s="0"/>
      <c r="BZ922" s="49"/>
      <c r="CG922" s="13"/>
      <c r="CH922" s="40"/>
      <c r="CI922" s="13"/>
      <c r="CL922" s="6" t="n">
        <f aca="false">C922</f>
        <v>38582</v>
      </c>
      <c r="CM922" s="13" t="n">
        <f aca="false">CN922/CN921-1</f>
        <v>-8.18330605565354E-005</v>
      </c>
      <c r="CN922" s="4" t="n">
        <v>122.19</v>
      </c>
      <c r="CO922" s="13" t="n">
        <f aca="false">CN922/CN917-1</f>
        <v>-0.0131642707155548</v>
      </c>
      <c r="CY922" s="4" t="n">
        <v>122.05</v>
      </c>
      <c r="CZ922" s="4" t="n">
        <v>122.19</v>
      </c>
      <c r="DA922" s="33" t="n">
        <f aca="false">CZ922-CN922</f>
        <v>0</v>
      </c>
      <c r="DB922" s="16" t="n">
        <f aca="false">CZ922/CY922-1</f>
        <v>0.00114707087259314</v>
      </c>
      <c r="DC922" s="15" t="n">
        <f aca="false">CY922/CZ921-1</f>
        <v>-0.00122749590834703</v>
      </c>
      <c r="DD922" s="15" t="n">
        <f aca="false">CZ922/CZ921-1</f>
        <v>-8.18330605565354E-005</v>
      </c>
      <c r="DE922" s="34" t="str">
        <f aca="false">IF(CW922=0,"",-DC922*CS922)</f>
        <v/>
      </c>
      <c r="DY922" s="6"/>
      <c r="EB922" s="6" t="n">
        <f aca="false">CL922</f>
        <v>38582</v>
      </c>
      <c r="EC922" s="13" t="n">
        <f aca="false">SUM(CM920:CM922)</f>
        <v>-0.01316640534651</v>
      </c>
    </row>
    <row r="923" customFormat="false" ht="15" hidden="false" customHeight="false" outlineLevel="0" collapsed="false">
      <c r="A923" s="0" t="n">
        <f aca="false">IF(FR923=1,CZ923,0)</f>
        <v>0</v>
      </c>
      <c r="C923" s="6" t="n">
        <v>38583</v>
      </c>
      <c r="D923" s="0" t="n">
        <f aca="false">IF(E923&gt;E922,1,)</f>
        <v>1</v>
      </c>
      <c r="E923" s="46" t="n">
        <v>119.5243</v>
      </c>
      <c r="F923" s="46" t="n">
        <v>119.8631</v>
      </c>
      <c r="G923" s="46" t="n">
        <v>122.0486</v>
      </c>
      <c r="H923" s="46" t="n">
        <v>123.1527</v>
      </c>
      <c r="I923" s="46" t="n">
        <v>122.914</v>
      </c>
      <c r="J923" s="47" t="str">
        <f aca="false">IF(MIN(E923:I923)=E923,$E$2,IF(MIN(E923:I923)=F923,$F$2,IF(MIN(E923:I923)=G923,$G$2,IF(MIN(E923:I923)=H923,$H$2,IF(MIN(E923:I923)=I923,$I$2)))))</f>
        <v>200D</v>
      </c>
      <c r="K923" s="47" t="str">
        <f aca="false">IF(MAX(E923:I923)=E923,$E$2,IF(MAX(E923:I923)=F923,$F$2,IF(MAX(E923:I923)=G923,$G$2,IF(MAX(E923:I923)=H923,$H$2,IF(MAX(E923:I923)=I923,$I$2)))))</f>
        <v>30D</v>
      </c>
      <c r="L923" s="4" t="n">
        <f aca="false">IF(MAX(E923:I923)=H923,1,0)</f>
        <v>1</v>
      </c>
      <c r="M923" s="4" t="n">
        <f aca="false">IF(MAX(E923:I923)=I923,1,0)</f>
        <v>0</v>
      </c>
      <c r="O923" s="4" t="n">
        <f aca="false">IF(CN923&gt;E923,1,0)</f>
        <v>1</v>
      </c>
      <c r="P923" s="4" t="n">
        <f aca="false">IF(CN923&gt;F923,1,0)</f>
        <v>1</v>
      </c>
      <c r="Q923" s="4" t="n">
        <f aca="false">IF(CN923&gt;G923,1,0)</f>
        <v>1</v>
      </c>
      <c r="R923" s="4" t="n">
        <f aca="false">IF(CN923&gt;H923,1,0)</f>
        <v>0</v>
      </c>
      <c r="S923" s="4" t="n">
        <f aca="false">IF(CN923&gt;I923,1,0)</f>
        <v>0</v>
      </c>
      <c r="T923" s="25" t="n">
        <f aca="false">IF(AND(AND(R923=0,S923=0,Q923=0),OR(S922=1,S921=1,S920=1)),1,0)</f>
        <v>0</v>
      </c>
      <c r="U923" s="13" t="n">
        <f aca="false">SUM(CM922:CM923)</f>
        <v>0.00220968015656431</v>
      </c>
      <c r="AV923" s="0"/>
      <c r="AW923" s="55" t="n">
        <f aca="false">IF(EC923&gt;$AW$2,1,0)</f>
        <v>0</v>
      </c>
      <c r="AX923" s="0" t="n">
        <f aca="false">IF(AND(I923&gt;G923,I922&lt;G922),1,IF(OR(AND(I923&gt;F923,I922&lt;F922),AND(I923&gt;E923,I922&lt;E922)),1,0))</f>
        <v>0</v>
      </c>
      <c r="AY923" s="0" t="n">
        <f aca="false">IF(K922="10D",1,0)</f>
        <v>0</v>
      </c>
      <c r="AZ923" s="0" t="n">
        <f aca="false">IF(AND(I923&gt;G923,I922&lt;G922,I923&gt;F923,I922&gt;F922,I923&gt;E923,I922&gt;E922),1,0)</f>
        <v>0</v>
      </c>
      <c r="BA923" s="56" t="n">
        <f aca="false">IF(G923&gt;H923,1,0)</f>
        <v>0</v>
      </c>
      <c r="BB923" s="56" t="n">
        <f aca="false">IF(I923&lt;F923,1,0)</f>
        <v>0</v>
      </c>
      <c r="BC923" s="0" t="n">
        <f aca="false">IF(AND(SUM(AW922:AX922)=2,AY923=1),1,IF(SUM(AX921:AX923)=0,0,IF(AND(OR(AW921=1,AX921=1),OR(AW922=1,AX922=1),AY923=1),1,IF(AND(SUM(AW923:AY923)=2,SUM(AW921:AX921)=2,AX921=1),1,0))))</f>
        <v>0</v>
      </c>
      <c r="BD923" s="57" t="str">
        <f aca="false">IF(BC923=0,"",IF(AND(BC923=1,AZ923=0,AZ922=0,AZ921=0),1,IF(AND(BC923=1,OR(AZ923=1,AZ922=1,AZ921)),IF(BA923=1,1,0))))</f>
        <v/>
      </c>
      <c r="BE923" s="50" t="str">
        <f aca="false">IF(AND(BD923=1,BD922=1),0,IF(BD923=1,SUM(CM924:CM962),""))</f>
        <v/>
      </c>
      <c r="BF923" s="20" t="str">
        <f aca="false">IF(AND(BB923=1,BB922=1,BE882&lt;&gt;0),"",IF(AND(BB922=0,BB923=1),BF922,IF(AND(BB923=1,BB922=1),BF922,IF(AND(BF922="",BE922="",OR(BD922=0,BD922="")),"",IF(AND(BF922="",BE883=0),"",IF(AND(BE883&lt;&gt;"",BF922=BE883),"",IF(AND(BD922=1,BE922&lt;&gt;0),CM923,IF(BF922&lt;&gt;0,BF922+CM923,IF(BF922="","")))))))))</f>
        <v/>
      </c>
      <c r="BI923" s="0"/>
      <c r="BU923" s="0"/>
      <c r="BZ923" s="49"/>
      <c r="CG923" s="13"/>
      <c r="CH923" s="40"/>
      <c r="CI923" s="13"/>
      <c r="CL923" s="6" t="n">
        <f aca="false">C923</f>
        <v>38583</v>
      </c>
      <c r="CM923" s="13" t="n">
        <f aca="false">CN923/CN922-1</f>
        <v>0.00229151321712084</v>
      </c>
      <c r="CN923" s="4" t="n">
        <v>122.47</v>
      </c>
      <c r="CO923" s="13" t="n">
        <f aca="false">CN923/CN918-1</f>
        <v>-0.00479440923126928</v>
      </c>
      <c r="CY923" s="4" t="n">
        <v>122.63</v>
      </c>
      <c r="CZ923" s="4" t="n">
        <v>122.47</v>
      </c>
      <c r="DA923" s="33" t="n">
        <f aca="false">CZ923-CN923</f>
        <v>0</v>
      </c>
      <c r="DB923" s="16" t="n">
        <f aca="false">CZ923/CY923-1</f>
        <v>-0.00130473782924245</v>
      </c>
      <c r="DC923" s="15" t="n">
        <f aca="false">CY923/CZ922-1</f>
        <v>0.00360094934118993</v>
      </c>
      <c r="DD923" s="15" t="n">
        <f aca="false">CZ923/CZ922-1</f>
        <v>0.00229151321712084</v>
      </c>
      <c r="DE923" s="34" t="str">
        <f aca="false">IF(CW923=0,"",-DC923*CS923)</f>
        <v/>
      </c>
      <c r="DY923" s="6"/>
      <c r="EB923" s="6" t="n">
        <f aca="false">CL923</f>
        <v>38583</v>
      </c>
      <c r="EC923" s="13" t="n">
        <f aca="false">SUM(CM921:CM923)</f>
        <v>0.00212785379210978</v>
      </c>
    </row>
    <row r="924" customFormat="false" ht="15" hidden="false" customHeight="false" outlineLevel="0" collapsed="false">
      <c r="A924" s="0" t="n">
        <f aca="false">IF(FR924=1,CZ924,0)</f>
        <v>0</v>
      </c>
      <c r="C924" s="6" t="n">
        <v>38586</v>
      </c>
      <c r="D924" s="0" t="n">
        <f aca="false">IF(E924&gt;E923,1,)</f>
        <v>1</v>
      </c>
      <c r="E924" s="46" t="n">
        <v>119.5539</v>
      </c>
      <c r="F924" s="46" t="n">
        <v>119.9082</v>
      </c>
      <c r="G924" s="46" t="n">
        <v>122.094</v>
      </c>
      <c r="H924" s="46" t="n">
        <v>123.1703</v>
      </c>
      <c r="I924" s="46" t="n">
        <v>122.896</v>
      </c>
      <c r="J924" s="47" t="str">
        <f aca="false">IF(MIN(E924:I924)=E924,$E$2,IF(MIN(E924:I924)=F924,$F$2,IF(MIN(E924:I924)=G924,$G$2,IF(MIN(E924:I924)=H924,$H$2,IF(MIN(E924:I924)=I924,$I$2)))))</f>
        <v>200D</v>
      </c>
      <c r="K924" s="47" t="str">
        <f aca="false">IF(MAX(E924:I924)=E924,$E$2,IF(MAX(E924:I924)=F924,$F$2,IF(MAX(E924:I924)=G924,$G$2,IF(MAX(E924:I924)=H924,$H$2,IF(MAX(E924:I924)=I924,$I$2)))))</f>
        <v>30D</v>
      </c>
      <c r="L924" s="4" t="n">
        <f aca="false">IF(MAX(E924:I924)=H924,1,0)</f>
        <v>1</v>
      </c>
      <c r="M924" s="4" t="n">
        <f aca="false">IF(MAX(E924:I924)=I924,1,0)</f>
        <v>0</v>
      </c>
      <c r="O924" s="4" t="n">
        <f aca="false">IF(CN924&gt;E924,1,0)</f>
        <v>1</v>
      </c>
      <c r="P924" s="4" t="n">
        <f aca="false">IF(CN924&gt;F924,1,0)</f>
        <v>1</v>
      </c>
      <c r="Q924" s="4" t="n">
        <f aca="false">IF(CN924&gt;G924,1,0)</f>
        <v>1</v>
      </c>
      <c r="R924" s="4" t="n">
        <f aca="false">IF(CN924&gt;H924,1,0)</f>
        <v>0</v>
      </c>
      <c r="S924" s="4" t="n">
        <f aca="false">IF(CN924&gt;I924,1,0)</f>
        <v>0</v>
      </c>
      <c r="T924" s="25" t="n">
        <f aca="false">IF(AND(AND(R924=0,S924=0,Q924=0),OR(S923=1,S922=1,S921=1)),1,0)</f>
        <v>0</v>
      </c>
      <c r="U924" s="13" t="n">
        <f aca="false">SUM(CM923:CM924)</f>
        <v>0.00229151321712084</v>
      </c>
      <c r="AV924" s="0"/>
      <c r="AW924" s="55" t="n">
        <f aca="false">IF(EC924&gt;$AW$2,1,0)</f>
        <v>0</v>
      </c>
      <c r="AX924" s="0" t="n">
        <f aca="false">IF(AND(I924&gt;G924,I923&lt;G923),1,IF(OR(AND(I924&gt;F924,I923&lt;F923),AND(I924&gt;E924,I923&lt;E923)),1,0))</f>
        <v>0</v>
      </c>
      <c r="AY924" s="0" t="n">
        <f aca="false">IF(K923="10D",1,0)</f>
        <v>0</v>
      </c>
      <c r="AZ924" s="0" t="n">
        <f aca="false">IF(AND(I924&gt;G924,I923&lt;G923,I924&gt;F924,I923&gt;F923,I924&gt;E924,I923&gt;E923),1,0)</f>
        <v>0</v>
      </c>
      <c r="BA924" s="56" t="n">
        <f aca="false">IF(G924&gt;H924,1,0)</f>
        <v>0</v>
      </c>
      <c r="BB924" s="56" t="n">
        <f aca="false">IF(I924&lt;F924,1,0)</f>
        <v>0</v>
      </c>
      <c r="BC924" s="0" t="n">
        <f aca="false">IF(AND(SUM(AW923:AX923)=2,AY924=1),1,IF(SUM(AX922:AX924)=0,0,IF(AND(OR(AW922=1,AX922=1),OR(AW923=1,AX923=1),AY924=1),1,IF(AND(SUM(AW924:AY924)=2,SUM(AW922:AX922)=2,AX922=1),1,0))))</f>
        <v>0</v>
      </c>
      <c r="BD924" s="57" t="str">
        <f aca="false">IF(BC924=0,"",IF(AND(BC924=1,AZ924=0,AZ923=0,AZ922=0),1,IF(AND(BC924=1,OR(AZ924=1,AZ923=1,AZ922)),IF(BA924=1,1,0))))</f>
        <v/>
      </c>
      <c r="BE924" s="50" t="str">
        <f aca="false">IF(AND(BD924=1,BD923=1),0,IF(BD924=1,SUM(CM925:CM963),""))</f>
        <v/>
      </c>
      <c r="BF924" s="20" t="str">
        <f aca="false">IF(AND(BB924=1,BB923=1,BE883&lt;&gt;0),"",IF(AND(BB923=0,BB924=1),BF923,IF(AND(BB924=1,BB923=1),BF923,IF(AND(BF923="",BE923="",OR(BD923=0,BD923="")),"",IF(AND(BF923="",BE884=0),"",IF(AND(BE884&lt;&gt;"",BF923=BE884),"",IF(AND(BD923=1,BE923&lt;&gt;0),CM924,IF(BF923&lt;&gt;0,BF923+CM924,IF(BF923="","")))))))))</f>
        <v/>
      </c>
      <c r="BI924" s="0"/>
      <c r="BU924" s="0"/>
      <c r="BZ924" s="49"/>
      <c r="CG924" s="13"/>
      <c r="CH924" s="40"/>
      <c r="CI924" s="13"/>
      <c r="CL924" s="6" t="n">
        <f aca="false">C924</f>
        <v>38586</v>
      </c>
      <c r="CM924" s="13" t="n">
        <f aca="false">CN924/CN923-1</f>
        <v>0</v>
      </c>
      <c r="CN924" s="4" t="n">
        <v>122.47</v>
      </c>
      <c r="CO924" s="13" t="n">
        <f aca="false">CN924/CN919-1</f>
        <v>-0.0109029235987723</v>
      </c>
      <c r="CY924" s="4" t="n">
        <v>122.58</v>
      </c>
      <c r="CZ924" s="4" t="n">
        <v>122.47</v>
      </c>
      <c r="DA924" s="33" t="n">
        <f aca="false">CZ924-CN924</f>
        <v>0</v>
      </c>
      <c r="DB924" s="16" t="n">
        <f aca="false">CZ924/CY924-1</f>
        <v>-0.000897373144069125</v>
      </c>
      <c r="DC924" s="15" t="n">
        <f aca="false">CY924/CZ923-1</f>
        <v>0.00089817914591328</v>
      </c>
      <c r="DD924" s="15" t="n">
        <f aca="false">CZ924/CZ923-1</f>
        <v>0</v>
      </c>
      <c r="DE924" s="34" t="str">
        <f aca="false">IF(CW924=0,"",-DC924*CS924)</f>
        <v/>
      </c>
      <c r="DY924" s="6"/>
      <c r="EB924" s="6" t="n">
        <f aca="false">CL924</f>
        <v>38586</v>
      </c>
      <c r="EC924" s="13" t="n">
        <f aca="false">SUM(CM922:CM924)</f>
        <v>0.00220968015656431</v>
      </c>
    </row>
    <row r="925" customFormat="false" ht="15" hidden="false" customHeight="false" outlineLevel="0" collapsed="false">
      <c r="A925" s="0" t="n">
        <f aca="false">IF(FR925=1,CZ925,0)</f>
        <v>0</v>
      </c>
      <c r="C925" s="6" t="n">
        <v>38587</v>
      </c>
      <c r="D925" s="0" t="n">
        <f aca="false">IF(E925&gt;E924,1,)</f>
        <v>1</v>
      </c>
      <c r="E925" s="46" t="n">
        <v>119.5787</v>
      </c>
      <c r="F925" s="46" t="n">
        <v>119.9563</v>
      </c>
      <c r="G925" s="46" t="n">
        <v>122.1272</v>
      </c>
      <c r="H925" s="46" t="n">
        <v>123.1697</v>
      </c>
      <c r="I925" s="46" t="n">
        <v>122.781</v>
      </c>
      <c r="J925" s="47" t="str">
        <f aca="false">IF(MIN(E925:I925)=E925,$E$2,IF(MIN(E925:I925)=F925,$F$2,IF(MIN(E925:I925)=G925,$G$2,IF(MIN(E925:I925)=H925,$H$2,IF(MIN(E925:I925)=I925,$I$2)))))</f>
        <v>200D</v>
      </c>
      <c r="K925" s="47" t="str">
        <f aca="false">IF(MAX(E925:I925)=E925,$E$2,IF(MAX(E925:I925)=F925,$F$2,IF(MAX(E925:I925)=G925,$G$2,IF(MAX(E925:I925)=H925,$H$2,IF(MAX(E925:I925)=I925,$I$2)))))</f>
        <v>30D</v>
      </c>
      <c r="L925" s="4" t="n">
        <f aca="false">IF(MAX(E925:I925)=H925,1,0)</f>
        <v>1</v>
      </c>
      <c r="M925" s="4" t="n">
        <f aca="false">IF(MAX(E925:I925)=I925,1,0)</f>
        <v>0</v>
      </c>
      <c r="O925" s="4" t="n">
        <f aca="false">IF(CN925&gt;E925,1,0)</f>
        <v>1</v>
      </c>
      <c r="P925" s="4" t="n">
        <f aca="false">IF(CN925&gt;F925,1,0)</f>
        <v>1</v>
      </c>
      <c r="Q925" s="4" t="n">
        <f aca="false">IF(CN925&gt;G925,1,0)</f>
        <v>1</v>
      </c>
      <c r="R925" s="4" t="n">
        <f aca="false">IF(CN925&gt;H925,1,0)</f>
        <v>0</v>
      </c>
      <c r="S925" s="4" t="n">
        <f aca="false">IF(CN925&gt;I925,1,0)</f>
        <v>0</v>
      </c>
      <c r="T925" s="25" t="n">
        <f aca="false">IF(AND(AND(R925=0,S925=0,Q925=0),OR(S924=1,S923=1,S922=1)),1,0)</f>
        <v>0</v>
      </c>
      <c r="U925" s="13" t="n">
        <f aca="false">SUM(CM924:CM925)</f>
        <v>-0.00187801094145512</v>
      </c>
      <c r="AV925" s="0"/>
      <c r="AW925" s="55" t="n">
        <f aca="false">IF(EC925&gt;$AW$2,1,0)</f>
        <v>0</v>
      </c>
      <c r="AX925" s="0" t="n">
        <f aca="false">IF(AND(I925&gt;G925,I924&lt;G924),1,IF(OR(AND(I925&gt;F925,I924&lt;F924),AND(I925&gt;E925,I924&lt;E924)),1,0))</f>
        <v>0</v>
      </c>
      <c r="AY925" s="0" t="n">
        <f aca="false">IF(K924="10D",1,0)</f>
        <v>0</v>
      </c>
      <c r="AZ925" s="0" t="n">
        <f aca="false">IF(AND(I925&gt;G925,I924&lt;G924,I925&gt;F925,I924&gt;F924,I925&gt;E925,I924&gt;E924),1,0)</f>
        <v>0</v>
      </c>
      <c r="BA925" s="56" t="n">
        <f aca="false">IF(G925&gt;H925,1,0)</f>
        <v>0</v>
      </c>
      <c r="BB925" s="56" t="n">
        <f aca="false">IF(I925&lt;F925,1,0)</f>
        <v>0</v>
      </c>
      <c r="BC925" s="0" t="n">
        <f aca="false">IF(AND(SUM(AW924:AX924)=2,AY925=1),1,IF(SUM(AX923:AX925)=0,0,IF(AND(OR(AW923=1,AX923=1),OR(AW924=1,AX924=1),AY925=1),1,IF(AND(SUM(AW925:AY925)=2,SUM(AW923:AX923)=2,AX923=1),1,0))))</f>
        <v>0</v>
      </c>
      <c r="BD925" s="57" t="str">
        <f aca="false">IF(BC925=0,"",IF(AND(BC925=1,AZ925=0,AZ924=0,AZ923=0),1,IF(AND(BC925=1,OR(AZ925=1,AZ924=1,AZ923)),IF(BA925=1,1,0))))</f>
        <v/>
      </c>
      <c r="BE925" s="50" t="str">
        <f aca="false">IF(AND(BD925=1,BD924=1),0,IF(BD925=1,SUM(CM926:CM964),""))</f>
        <v/>
      </c>
      <c r="BF925" s="20" t="str">
        <f aca="false">IF(AND(BB925=1,BB924=1,BE884&lt;&gt;0),"",IF(AND(BB924=0,BB925=1),BF924,IF(AND(BB925=1,BB924=1),BF924,IF(AND(BF924="",BE924="",OR(BD924=0,BD924="")),"",IF(AND(BF924="",BE885=0),"",IF(AND(BE885&lt;&gt;"",BF924=BE885),"",IF(AND(BD924=1,BE924&lt;&gt;0),CM925,IF(BF924&lt;&gt;0,BF924+CM925,IF(BF924="","")))))))))</f>
        <v/>
      </c>
      <c r="BI925" s="0"/>
      <c r="BU925" s="0"/>
      <c r="BZ925" s="49"/>
      <c r="CG925" s="13"/>
      <c r="CH925" s="40"/>
      <c r="CI925" s="13"/>
      <c r="CL925" s="6" t="n">
        <f aca="false">C925</f>
        <v>38587</v>
      </c>
      <c r="CM925" s="13" t="n">
        <f aca="false">CN925/CN924-1</f>
        <v>-0.00187801094145512</v>
      </c>
      <c r="CN925" s="4" t="n">
        <v>122.24</v>
      </c>
      <c r="CO925" s="13" t="n">
        <f aca="false">CN925/CN920-1</f>
        <v>0.000245479093363921</v>
      </c>
      <c r="CY925" s="4" t="n">
        <v>122.5</v>
      </c>
      <c r="CZ925" s="4" t="n">
        <v>122.24</v>
      </c>
      <c r="DA925" s="33" t="n">
        <f aca="false">CZ925-CN925</f>
        <v>0</v>
      </c>
      <c r="DB925" s="16" t="n">
        <f aca="false">CZ925/CY925-1</f>
        <v>-0.00212244897959191</v>
      </c>
      <c r="DC925" s="15" t="n">
        <f aca="false">CY925/CZ924-1</f>
        <v>0.00024495794888546</v>
      </c>
      <c r="DD925" s="15" t="n">
        <f aca="false">CZ925/CZ924-1</f>
        <v>-0.00187801094145512</v>
      </c>
      <c r="DE925" s="34" t="str">
        <f aca="false">IF(CW925=0,"",-DC925*CS925)</f>
        <v/>
      </c>
      <c r="DY925" s="6"/>
      <c r="EB925" s="6" t="n">
        <f aca="false">CL925</f>
        <v>38587</v>
      </c>
      <c r="EC925" s="13" t="n">
        <f aca="false">SUM(CM923:CM925)</f>
        <v>0.000413502275665723</v>
      </c>
    </row>
    <row r="926" customFormat="false" ht="15" hidden="false" customHeight="false" outlineLevel="0" collapsed="false">
      <c r="A926" s="0" t="n">
        <f aca="false">IF(FR926=1,CZ926,0)</f>
        <v>0</v>
      </c>
      <c r="C926" s="6" t="n">
        <v>38588</v>
      </c>
      <c r="D926" s="0" t="n">
        <f aca="false">IF(E926&gt;E925,1,)</f>
        <v>1</v>
      </c>
      <c r="E926" s="46" t="n">
        <v>119.5989</v>
      </c>
      <c r="F926" s="46" t="n">
        <v>119.9915</v>
      </c>
      <c r="G926" s="46" t="n">
        <v>122.133</v>
      </c>
      <c r="H926" s="46" t="n">
        <v>123.127</v>
      </c>
      <c r="I926" s="46" t="n">
        <v>122.563</v>
      </c>
      <c r="J926" s="47" t="str">
        <f aca="false">IF(MIN(E926:I926)=E926,$E$2,IF(MIN(E926:I926)=F926,$F$2,IF(MIN(E926:I926)=G926,$G$2,IF(MIN(E926:I926)=H926,$H$2,IF(MIN(E926:I926)=I926,$I$2)))))</f>
        <v>200D</v>
      </c>
      <c r="K926" s="47" t="str">
        <f aca="false">IF(MAX(E926:I926)=E926,$E$2,IF(MAX(E926:I926)=F926,$F$2,IF(MAX(E926:I926)=G926,$G$2,IF(MAX(E926:I926)=H926,$H$2,IF(MAX(E926:I926)=I926,$I$2)))))</f>
        <v>30D</v>
      </c>
      <c r="L926" s="4" t="n">
        <f aca="false">IF(MAX(E926:I926)=H926,1,0)</f>
        <v>1</v>
      </c>
      <c r="M926" s="4" t="n">
        <f aca="false">IF(MAX(E926:I926)=I926,1,0)</f>
        <v>0</v>
      </c>
      <c r="O926" s="4" t="n">
        <f aca="false">IF(CN926&gt;E926,1,0)</f>
        <v>1</v>
      </c>
      <c r="P926" s="4" t="n">
        <f aca="false">IF(CN926&gt;F926,1,0)</f>
        <v>1</v>
      </c>
      <c r="Q926" s="4" t="n">
        <f aca="false">IF(CN926&gt;G926,1,0)</f>
        <v>0</v>
      </c>
      <c r="R926" s="4" t="n">
        <f aca="false">IF(CN926&gt;H926,1,0)</f>
        <v>0</v>
      </c>
      <c r="S926" s="4" t="n">
        <f aca="false">IF(CN926&gt;I926,1,0)</f>
        <v>0</v>
      </c>
      <c r="T926" s="25" t="n">
        <f aca="false">IF(AND(AND(R926=0,S926=0,Q926=0),OR(S925=1,S924=1,S923=1)),1,0)</f>
        <v>0</v>
      </c>
      <c r="U926" s="13" t="n">
        <f aca="false">SUM(CM925:CM926)</f>
        <v>-0.0107948957582089</v>
      </c>
      <c r="AV926" s="0"/>
      <c r="AW926" s="55" t="n">
        <f aca="false">IF(EC926&gt;$AW$2,1,0)</f>
        <v>0</v>
      </c>
      <c r="AX926" s="0" t="n">
        <f aca="false">IF(AND(I926&gt;G926,I925&lt;G925),1,IF(OR(AND(I926&gt;F926,I925&lt;F925),AND(I926&gt;E926,I925&lt;E925)),1,0))</f>
        <v>0</v>
      </c>
      <c r="AY926" s="0" t="n">
        <f aca="false">IF(K925="10D",1,0)</f>
        <v>0</v>
      </c>
      <c r="AZ926" s="0" t="n">
        <f aca="false">IF(AND(I926&gt;G926,I925&lt;G925,I926&gt;F926,I925&gt;F925,I926&gt;E926,I925&gt;E925),1,0)</f>
        <v>0</v>
      </c>
      <c r="BA926" s="56" t="n">
        <f aca="false">IF(G926&gt;H926,1,0)</f>
        <v>0</v>
      </c>
      <c r="BB926" s="56" t="n">
        <f aca="false">IF(I926&lt;F926,1,0)</f>
        <v>0</v>
      </c>
      <c r="BC926" s="0" t="n">
        <f aca="false">IF(AND(SUM(AW925:AX925)=2,AY926=1),1,IF(SUM(AX924:AX926)=0,0,IF(AND(OR(AW924=1,AX924=1),OR(AW925=1,AX925=1),AY926=1),1,IF(AND(SUM(AW926:AY926)=2,SUM(AW924:AX924)=2,AX924=1),1,0))))</f>
        <v>0</v>
      </c>
      <c r="BD926" s="57" t="str">
        <f aca="false">IF(BC926=0,"",IF(AND(BC926=1,AZ926=0,AZ925=0,AZ924=0),1,IF(AND(BC926=1,OR(AZ926=1,AZ925=1,AZ924)),IF(BA926=1,1,0))))</f>
        <v/>
      </c>
      <c r="BE926" s="50" t="str">
        <f aca="false">IF(AND(BD926=1,BD925=1),0,IF(BD926=1,SUM(CM927:CM965),""))</f>
        <v/>
      </c>
      <c r="BF926" s="20" t="str">
        <f aca="false">IF(AND(BB926=1,BB925=1,BE885&lt;&gt;0),"",IF(AND(BB925=0,BB926=1),BF925,IF(AND(BB926=1,BB925=1),BF925,IF(AND(BF925="",BE925="",OR(BD925=0,BD925="")),"",IF(AND(BF925="",BE886=0),"",IF(AND(BE886&lt;&gt;"",BF925=BE886),"",IF(AND(BD925=1,BE925&lt;&gt;0),CM926,IF(BF925&lt;&gt;0,BF925+CM926,IF(BF925="","")))))))))</f>
        <v/>
      </c>
      <c r="BI926" s="0"/>
      <c r="BU926" s="0"/>
      <c r="BZ926" s="49"/>
      <c r="CG926" s="13"/>
      <c r="CH926" s="40"/>
      <c r="CI926" s="13"/>
      <c r="CL926" s="6" t="n">
        <f aca="false">C926</f>
        <v>38588</v>
      </c>
      <c r="CM926" s="13" t="n">
        <f aca="false">CN926/CN925-1</f>
        <v>-0.00891688481675379</v>
      </c>
      <c r="CN926" s="4" t="n">
        <v>121.15</v>
      </c>
      <c r="CO926" s="13" t="n">
        <f aca="false">CN926/CN921-1</f>
        <v>-0.00859247135842878</v>
      </c>
      <c r="CY926" s="4" t="n">
        <v>121.94</v>
      </c>
      <c r="CZ926" s="4" t="n">
        <v>121.15</v>
      </c>
      <c r="DA926" s="33" t="n">
        <f aca="false">CZ926-CN926</f>
        <v>0</v>
      </c>
      <c r="DB926" s="16" t="n">
        <f aca="false">CZ926/CY926-1</f>
        <v>-0.00647859603083478</v>
      </c>
      <c r="DC926" s="15" t="n">
        <f aca="false">CY926/CZ925-1</f>
        <v>-0.00245418848167533</v>
      </c>
      <c r="DD926" s="15" t="n">
        <f aca="false">CZ926/CZ925-1</f>
        <v>-0.00891688481675379</v>
      </c>
      <c r="DE926" s="34" t="str">
        <f aca="false">IF(CW926=0,"",-DC926*CS926)</f>
        <v/>
      </c>
      <c r="DY926" s="6"/>
      <c r="EB926" s="6" t="n">
        <f aca="false">CL926</f>
        <v>38588</v>
      </c>
      <c r="EC926" s="13" t="n">
        <f aca="false">SUM(CM924:CM926)</f>
        <v>-0.0107948957582089</v>
      </c>
    </row>
    <row r="927" customFormat="false" ht="15" hidden="false" customHeight="false" outlineLevel="0" collapsed="false">
      <c r="A927" s="0" t="n">
        <f aca="false">IF(FR927=1,CZ927,0)</f>
        <v>0</v>
      </c>
      <c r="C927" s="6" t="n">
        <v>38589</v>
      </c>
      <c r="D927" s="0" t="n">
        <f aca="false">IF(E927&gt;E926,1,)</f>
        <v>1</v>
      </c>
      <c r="E927" s="46" t="n">
        <v>119.6225</v>
      </c>
      <c r="F927" s="46" t="n">
        <v>120.0255</v>
      </c>
      <c r="G927" s="46" t="n">
        <v>122.143</v>
      </c>
      <c r="H927" s="46" t="n">
        <v>123.083</v>
      </c>
      <c r="I927" s="46" t="n">
        <v>122.34</v>
      </c>
      <c r="J927" s="47" t="str">
        <f aca="false">IF(MIN(E927:I927)=E927,$E$2,IF(MIN(E927:I927)=F927,$F$2,IF(MIN(E927:I927)=G927,$G$2,IF(MIN(E927:I927)=H927,$H$2,IF(MIN(E927:I927)=I927,$I$2)))))</f>
        <v>200D</v>
      </c>
      <c r="K927" s="47" t="str">
        <f aca="false">IF(MAX(E927:I927)=E927,$E$2,IF(MAX(E927:I927)=F927,$F$2,IF(MAX(E927:I927)=G927,$G$2,IF(MAX(E927:I927)=H927,$H$2,IF(MAX(E927:I927)=I927,$I$2)))))</f>
        <v>30D</v>
      </c>
      <c r="L927" s="4" t="n">
        <f aca="false">IF(MAX(E927:I927)=H927,1,0)</f>
        <v>1</v>
      </c>
      <c r="M927" s="4" t="n">
        <f aca="false">IF(MAX(E927:I927)=I927,1,0)</f>
        <v>0</v>
      </c>
      <c r="O927" s="4" t="n">
        <f aca="false">IF(CN927&gt;E927,1,0)</f>
        <v>1</v>
      </c>
      <c r="P927" s="4" t="n">
        <f aca="false">IF(CN927&gt;F927,1,0)</f>
        <v>1</v>
      </c>
      <c r="Q927" s="4" t="n">
        <f aca="false">IF(CN927&gt;G927,1,0)</f>
        <v>0</v>
      </c>
      <c r="R927" s="4" t="n">
        <f aca="false">IF(CN927&gt;H927,1,0)</f>
        <v>0</v>
      </c>
      <c r="S927" s="4" t="n">
        <f aca="false">IF(CN927&gt;I927,1,0)</f>
        <v>0</v>
      </c>
      <c r="T927" s="25" t="n">
        <f aca="false">IF(AND(AND(R927=0,S927=0,Q927=0),OR(S926=1,S925=1,S924=1)),1,0)</f>
        <v>0</v>
      </c>
      <c r="U927" s="13" t="n">
        <f aca="false">SUM(CM926:CM927)</f>
        <v>-0.00528502348782278</v>
      </c>
      <c r="AV927" s="0"/>
      <c r="AW927" s="55" t="n">
        <f aca="false">IF(EC927&gt;$AW$2,1,0)</f>
        <v>0</v>
      </c>
      <c r="AX927" s="0" t="n">
        <f aca="false">IF(AND(I927&gt;G927,I926&lt;G926),1,IF(OR(AND(I927&gt;F927,I926&lt;F926),AND(I927&gt;E927,I926&lt;E926)),1,0))</f>
        <v>0</v>
      </c>
      <c r="AY927" s="0" t="n">
        <f aca="false">IF(K926="10D",1,0)</f>
        <v>0</v>
      </c>
      <c r="AZ927" s="0" t="n">
        <f aca="false">IF(AND(I927&gt;G927,I926&lt;G926,I927&gt;F927,I926&gt;F926,I927&gt;E927,I926&gt;E926),1,0)</f>
        <v>0</v>
      </c>
      <c r="BA927" s="56" t="n">
        <f aca="false">IF(G927&gt;H927,1,0)</f>
        <v>0</v>
      </c>
      <c r="BB927" s="56" t="n">
        <f aca="false">IF(I927&lt;F927,1,0)</f>
        <v>0</v>
      </c>
      <c r="BC927" s="0" t="n">
        <f aca="false">IF(AND(SUM(AW926:AX926)=2,AY927=1),1,IF(SUM(AX925:AX927)=0,0,IF(AND(OR(AW925=1,AX925=1),OR(AW926=1,AX926=1),AY927=1),1,IF(AND(SUM(AW927:AY927)=2,SUM(AW925:AX925)=2,AX925=1),1,0))))</f>
        <v>0</v>
      </c>
      <c r="BD927" s="57" t="str">
        <f aca="false">IF(BC927=0,"",IF(AND(BC927=1,AZ927=0,AZ926=0,AZ925=0),1,IF(AND(BC927=1,OR(AZ927=1,AZ926=1,AZ925)),IF(BA927=1,1,0))))</f>
        <v/>
      </c>
      <c r="BE927" s="50" t="str">
        <f aca="false">IF(AND(BD927=1,BD926=1),0,IF(BD927=1,SUM(CM928:CM966),""))</f>
        <v/>
      </c>
      <c r="BF927" s="20" t="str">
        <f aca="false">IF(AND(BB927=1,BB926=1,BE886&lt;&gt;0),"",IF(AND(BB926=0,BB927=1),BF926,IF(AND(BB927=1,BB926=1),BF926,IF(AND(BF926="",BE926="",OR(BD926=0,BD926="")),"",IF(AND(BF926="",BE887=0),"",IF(AND(BE887&lt;&gt;"",BF926=BE887),"",IF(AND(BD926=1,BE926&lt;&gt;0),CM927,IF(BF926&lt;&gt;0,BF926+CM927,IF(BF926="","")))))))))</f>
        <v/>
      </c>
      <c r="BI927" s="0"/>
      <c r="BU927" s="0"/>
      <c r="BZ927" s="49"/>
      <c r="CG927" s="13"/>
      <c r="CH927" s="40"/>
      <c r="CI927" s="13"/>
      <c r="CL927" s="6" t="n">
        <f aca="false">C927</f>
        <v>38589</v>
      </c>
      <c r="CM927" s="13" t="n">
        <f aca="false">CN927/CN926-1</f>
        <v>0.00363186132893101</v>
      </c>
      <c r="CN927" s="4" t="n">
        <v>121.59</v>
      </c>
      <c r="CO927" s="13" t="n">
        <f aca="false">CN927/CN922-1</f>
        <v>-0.00491038546525902</v>
      </c>
      <c r="CY927" s="4" t="n">
        <v>121.35</v>
      </c>
      <c r="CZ927" s="4" t="n">
        <v>121.59</v>
      </c>
      <c r="DA927" s="33" t="n">
        <f aca="false">CZ927-CN927</f>
        <v>0</v>
      </c>
      <c r="DB927" s="16" t="n">
        <f aca="false">CZ927/CY927-1</f>
        <v>0.00197775030902347</v>
      </c>
      <c r="DC927" s="15" t="n">
        <f aca="false">CY927/CZ926-1</f>
        <v>0.00165084605860488</v>
      </c>
      <c r="DD927" s="15" t="n">
        <f aca="false">CZ927/CZ926-1</f>
        <v>0.00363186132893101</v>
      </c>
      <c r="DE927" s="34" t="str">
        <f aca="false">IF(CW927=0,"",-DC927*CS927)</f>
        <v/>
      </c>
      <c r="DY927" s="6"/>
      <c r="EB927" s="6" t="n">
        <f aca="false">CL927</f>
        <v>38589</v>
      </c>
      <c r="EC927" s="13" t="n">
        <f aca="false">SUM(CM925:CM927)</f>
        <v>-0.0071630344292779</v>
      </c>
    </row>
    <row r="928" customFormat="false" ht="15" hidden="false" customHeight="false" outlineLevel="0" collapsed="false">
      <c r="A928" s="0" t="n">
        <f aca="false">IF(FR928=1,CZ928,0)</f>
        <v>0</v>
      </c>
      <c r="C928" s="6" t="n">
        <v>38590</v>
      </c>
      <c r="D928" s="0" t="n">
        <f aca="false">IF(E928&gt;E927,1,)</f>
        <v>1</v>
      </c>
      <c r="E928" s="46" t="n">
        <v>119.6414</v>
      </c>
      <c r="F928" s="46" t="n">
        <v>120.0471</v>
      </c>
      <c r="G928" s="46" t="n">
        <v>122.1302</v>
      </c>
      <c r="H928" s="46" t="n">
        <v>123.0137</v>
      </c>
      <c r="I928" s="46" t="n">
        <v>122.11</v>
      </c>
      <c r="J928" s="47" t="str">
        <f aca="false">IF(MIN(E928:I928)=E928,$E$2,IF(MIN(E928:I928)=F928,$F$2,IF(MIN(E928:I928)=G928,$G$2,IF(MIN(E928:I928)=H928,$H$2,IF(MIN(E928:I928)=I928,$I$2)))))</f>
        <v>200D</v>
      </c>
      <c r="K928" s="47" t="str">
        <f aca="false">IF(MAX(E928:I928)=E928,$E$2,IF(MAX(E928:I928)=F928,$F$2,IF(MAX(E928:I928)=G928,$G$2,IF(MAX(E928:I928)=H928,$H$2,IF(MAX(E928:I928)=I928,$I$2)))))</f>
        <v>30D</v>
      </c>
      <c r="L928" s="4" t="n">
        <f aca="false">IF(MAX(E928:I928)=H928,1,0)</f>
        <v>1</v>
      </c>
      <c r="M928" s="4" t="n">
        <f aca="false">IF(MAX(E928:I928)=I928,1,0)</f>
        <v>0</v>
      </c>
      <c r="O928" s="4" t="n">
        <f aca="false">IF(CN928&gt;E928,1,0)</f>
        <v>1</v>
      </c>
      <c r="P928" s="4" t="n">
        <f aca="false">IF(CN928&gt;F928,1,0)</f>
        <v>1</v>
      </c>
      <c r="Q928" s="4" t="n">
        <f aca="false">IF(CN928&gt;G928,1,0)</f>
        <v>0</v>
      </c>
      <c r="R928" s="4" t="n">
        <f aca="false">IF(CN928&gt;H928,1,0)</f>
        <v>0</v>
      </c>
      <c r="S928" s="4" t="n">
        <f aca="false">IF(CN928&gt;I928,1,0)</f>
        <v>0</v>
      </c>
      <c r="T928" s="25" t="n">
        <f aca="false">IF(AND(AND(R928=0,S928=0,Q928=0),OR(S927=1,S926=1,S925=1)),1,0)</f>
        <v>0</v>
      </c>
      <c r="U928" s="13" t="n">
        <f aca="false">SUM(CM927:CM928)</f>
        <v>-0.00319435793252143</v>
      </c>
      <c r="AV928" s="0"/>
      <c r="AW928" s="55" t="n">
        <f aca="false">IF(EC928&gt;$AW$2,1,0)</f>
        <v>0</v>
      </c>
      <c r="AX928" s="0" t="n">
        <f aca="false">IF(AND(I928&gt;G928,I927&lt;G927),1,IF(OR(AND(I928&gt;F928,I927&lt;F927),AND(I928&gt;E928,I927&lt;E927)),1,0))</f>
        <v>0</v>
      </c>
      <c r="AY928" s="0" t="n">
        <f aca="false">IF(K927="10D",1,0)</f>
        <v>0</v>
      </c>
      <c r="AZ928" s="0" t="n">
        <f aca="false">IF(AND(I928&gt;G928,I927&lt;G927,I928&gt;F928,I927&gt;F927,I928&gt;E928,I927&gt;E927),1,0)</f>
        <v>0</v>
      </c>
      <c r="BA928" s="56" t="n">
        <f aca="false">IF(G928&gt;H928,1,0)</f>
        <v>0</v>
      </c>
      <c r="BB928" s="56" t="n">
        <f aca="false">IF(I928&lt;F928,1,0)</f>
        <v>0</v>
      </c>
      <c r="BC928" s="0" t="n">
        <f aca="false">IF(AND(SUM(AW927:AX927)=2,AY928=1),1,IF(SUM(AX926:AX928)=0,0,IF(AND(OR(AW926=1,AX926=1),OR(AW927=1,AX927=1),AY928=1),1,IF(AND(SUM(AW928:AY928)=2,SUM(AW926:AX926)=2,AX926=1),1,0))))</f>
        <v>0</v>
      </c>
      <c r="BD928" s="57" t="str">
        <f aca="false">IF(BC928=0,"",IF(AND(BC928=1,AZ928=0,AZ927=0,AZ926=0),1,IF(AND(BC928=1,OR(AZ928=1,AZ927=1,AZ926)),IF(BA928=1,1,0))))</f>
        <v/>
      </c>
      <c r="BE928" s="50" t="str">
        <f aca="false">IF(AND(BD928=1,BD927=1),0,IF(BD928=1,SUM(CM929:CM967),""))</f>
        <v/>
      </c>
      <c r="BF928" s="20" t="str">
        <f aca="false">IF(AND(BB928=1,BB927=1,BE887&lt;&gt;0),"",IF(AND(BB927=0,BB928=1),BF927,IF(AND(BB928=1,BB927=1),BF927,IF(AND(BF927="",BE927="",OR(BD927=0,BD927="")),"",IF(AND(BF927="",BE888=0),"",IF(AND(BE888&lt;&gt;"",BF927=BE888),"",IF(AND(BD927=1,BE927&lt;&gt;0),CM928,IF(BF927&lt;&gt;0,BF927+CM928,IF(BF927="","")))))))))</f>
        <v/>
      </c>
      <c r="BI928" s="0"/>
      <c r="BU928" s="0"/>
      <c r="BZ928" s="49"/>
      <c r="CG928" s="13"/>
      <c r="CH928" s="40"/>
      <c r="CI928" s="13"/>
      <c r="CL928" s="6" t="n">
        <f aca="false">C928</f>
        <v>38590</v>
      </c>
      <c r="CM928" s="13" t="n">
        <f aca="false">CN928/CN927-1</f>
        <v>-0.00682621926145244</v>
      </c>
      <c r="CN928" s="4" t="n">
        <v>120.76</v>
      </c>
      <c r="CO928" s="13" t="n">
        <f aca="false">CN928/CN923-1</f>
        <v>-0.0139626030864701</v>
      </c>
      <c r="CY928" s="4" t="n">
        <v>121.48</v>
      </c>
      <c r="CZ928" s="4" t="n">
        <v>120.76</v>
      </c>
      <c r="DA928" s="33" t="n">
        <f aca="false">CZ928-CN928</f>
        <v>0</v>
      </c>
      <c r="DB928" s="16" t="n">
        <f aca="false">CZ928/CY928-1</f>
        <v>-0.0059269015475798</v>
      </c>
      <c r="DC928" s="15" t="n">
        <f aca="false">CY928/CZ927-1</f>
        <v>-0.000904679661156371</v>
      </c>
      <c r="DD928" s="15" t="n">
        <f aca="false">CZ928/CZ927-1</f>
        <v>-0.00682621926145244</v>
      </c>
      <c r="DE928" s="34" t="str">
        <f aca="false">IF(CW928=0,"",-DC928*CS928)</f>
        <v/>
      </c>
      <c r="DY928" s="6"/>
      <c r="EB928" s="6" t="n">
        <f aca="false">CL928</f>
        <v>38590</v>
      </c>
      <c r="EC928" s="13" t="n">
        <f aca="false">SUM(CM926:CM928)</f>
        <v>-0.0121112427492752</v>
      </c>
    </row>
    <row r="929" customFormat="false" ht="15" hidden="false" customHeight="false" outlineLevel="0" collapsed="false">
      <c r="A929" s="0" t="n">
        <f aca="false">IF(FR929=1,CZ929,0)</f>
        <v>0</v>
      </c>
      <c r="C929" s="6" t="n">
        <v>38593</v>
      </c>
      <c r="D929" s="0" t="n">
        <f aca="false">IF(E929&gt;E928,1,)</f>
        <v>1</v>
      </c>
      <c r="E929" s="46" t="n">
        <v>119.6606</v>
      </c>
      <c r="F929" s="46" t="n">
        <v>120.0716</v>
      </c>
      <c r="G929" s="46" t="n">
        <v>122.1368</v>
      </c>
      <c r="H929" s="46" t="n">
        <v>122.9917</v>
      </c>
      <c r="I929" s="46" t="n">
        <v>121.897</v>
      </c>
      <c r="J929" s="47" t="str">
        <f aca="false">IF(MIN(E929:I929)=E929,$E$2,IF(MIN(E929:I929)=F929,$F$2,IF(MIN(E929:I929)=G929,$G$2,IF(MIN(E929:I929)=H929,$H$2,IF(MIN(E929:I929)=I929,$I$2)))))</f>
        <v>200D</v>
      </c>
      <c r="K929" s="47" t="str">
        <f aca="false">IF(MAX(E929:I929)=E929,$E$2,IF(MAX(E929:I929)=F929,$F$2,IF(MAX(E929:I929)=G929,$G$2,IF(MAX(E929:I929)=H929,$H$2,IF(MAX(E929:I929)=I929,$I$2)))))</f>
        <v>30D</v>
      </c>
      <c r="L929" s="4" t="n">
        <f aca="false">IF(MAX(E929:I929)=H929,1,0)</f>
        <v>1</v>
      </c>
      <c r="M929" s="4" t="n">
        <f aca="false">IF(MAX(E929:I929)=I929,1,0)</f>
        <v>0</v>
      </c>
      <c r="O929" s="4" t="n">
        <f aca="false">IF(CN929&gt;E929,1,0)</f>
        <v>1</v>
      </c>
      <c r="P929" s="4" t="n">
        <f aca="false">IF(CN929&gt;F929,1,0)</f>
        <v>1</v>
      </c>
      <c r="Q929" s="4" t="n">
        <f aca="false">IF(CN929&gt;G929,1,0)</f>
        <v>0</v>
      </c>
      <c r="R929" s="4" t="n">
        <f aca="false">IF(CN929&gt;H929,1,0)</f>
        <v>0</v>
      </c>
      <c r="S929" s="4" t="n">
        <f aca="false">IF(CN929&gt;I929,1,0)</f>
        <v>0</v>
      </c>
      <c r="T929" s="25" t="n">
        <f aca="false">IF(AND(AND(R929=0,S929=0,Q929=0),OR(S928=1,S927=1,S926=1)),1,0)</f>
        <v>0</v>
      </c>
      <c r="U929" s="13" t="n">
        <f aca="false">SUM(CM928:CM929)</f>
        <v>0.00087500630992865</v>
      </c>
      <c r="AV929" s="0"/>
      <c r="AW929" s="55" t="n">
        <f aca="false">IF(EC929&gt;$AW$2,1,0)</f>
        <v>0</v>
      </c>
      <c r="AX929" s="0" t="n">
        <f aca="false">IF(AND(I929&gt;G929,I928&lt;G928),1,IF(OR(AND(I929&gt;F929,I928&lt;F928),AND(I929&gt;E929,I928&lt;E928)),1,0))</f>
        <v>0</v>
      </c>
      <c r="AY929" s="0" t="n">
        <f aca="false">IF(K928="10D",1,0)</f>
        <v>0</v>
      </c>
      <c r="AZ929" s="0" t="n">
        <f aca="false">IF(AND(I929&gt;G929,I928&lt;G928,I929&gt;F929,I928&gt;F928,I929&gt;E929,I928&gt;E928),1,0)</f>
        <v>0</v>
      </c>
      <c r="BA929" s="56" t="n">
        <f aca="false">IF(G929&gt;H929,1,0)</f>
        <v>0</v>
      </c>
      <c r="BB929" s="56" t="n">
        <f aca="false">IF(I929&lt;F929,1,0)</f>
        <v>0</v>
      </c>
      <c r="BC929" s="0" t="n">
        <f aca="false">IF(AND(SUM(AW928:AX928)=2,AY929=1),1,IF(SUM(AX927:AX929)=0,0,IF(AND(OR(AW927=1,AX927=1),OR(AW928=1,AX928=1),AY929=1),1,IF(AND(SUM(AW929:AY929)=2,SUM(AW927:AX927)=2,AX927=1),1,0))))</f>
        <v>0</v>
      </c>
      <c r="BD929" s="57" t="str">
        <f aca="false">IF(BC929=0,"",IF(AND(BC929=1,AZ929=0,AZ928=0,AZ927=0),1,IF(AND(BC929=1,OR(AZ929=1,AZ928=1,AZ927)),IF(BA929=1,1,0))))</f>
        <v/>
      </c>
      <c r="BE929" s="50" t="str">
        <f aca="false">IF(AND(BD929=1,BD928=1),0,IF(BD929=1,SUM(CM930:CM968),""))</f>
        <v/>
      </c>
      <c r="BF929" s="20" t="str">
        <f aca="false">IF(AND(BB929=1,BB928=1,BE888&lt;&gt;0),"",IF(AND(BB928=0,BB929=1),BF928,IF(AND(BB929=1,BB928=1),BF928,IF(AND(BF928="",BE928="",OR(BD928=0,BD928="")),"",IF(AND(BF928="",BE889=0),"",IF(AND(BE889&lt;&gt;"",BF928=BE889),"",IF(AND(BD928=1,BE928&lt;&gt;0),CM929,IF(BF928&lt;&gt;0,BF928+CM929,IF(BF928="","")))))))))</f>
        <v/>
      </c>
      <c r="BI929" s="0"/>
      <c r="BU929" s="0"/>
      <c r="BZ929" s="49"/>
      <c r="CG929" s="13"/>
      <c r="CH929" s="40"/>
      <c r="CI929" s="13"/>
      <c r="CL929" s="6" t="n">
        <f aca="false">C929</f>
        <v>38593</v>
      </c>
      <c r="CM929" s="13" t="n">
        <f aca="false">CN929/CN928-1</f>
        <v>0.00770122557138109</v>
      </c>
      <c r="CN929" s="4" t="n">
        <v>121.69</v>
      </c>
      <c r="CO929" s="13" t="n">
        <f aca="false">CN929/CN924-1</f>
        <v>-0.00636890667102152</v>
      </c>
      <c r="CY929" s="4" t="n">
        <v>120.476</v>
      </c>
      <c r="CZ929" s="4" t="n">
        <v>121.69</v>
      </c>
      <c r="DA929" s="33" t="n">
        <f aca="false">CZ929-CN929</f>
        <v>0</v>
      </c>
      <c r="DB929" s="16" t="n">
        <f aca="false">CZ929/CY929-1</f>
        <v>0.010076695773432</v>
      </c>
      <c r="DC929" s="15" t="n">
        <f aca="false">CY929/CZ928-1</f>
        <v>-0.00235177210997028</v>
      </c>
      <c r="DD929" s="15" t="n">
        <f aca="false">CZ929/CZ928-1</f>
        <v>0.00770122557138109</v>
      </c>
      <c r="DE929" s="34" t="str">
        <f aca="false">IF(CW929=0,"",-DC929*CS929)</f>
        <v/>
      </c>
      <c r="DY929" s="6"/>
      <c r="EB929" s="6" t="n">
        <f aca="false">CL929</f>
        <v>38593</v>
      </c>
      <c r="EC929" s="13" t="n">
        <f aca="false">SUM(CM927:CM929)</f>
        <v>0.00450686763885966</v>
      </c>
    </row>
    <row r="930" customFormat="false" ht="15" hidden="false" customHeight="false" outlineLevel="0" collapsed="false">
      <c r="A930" s="0" t="n">
        <f aca="false">IF(FR930=1,CZ930,0)</f>
        <v>0</v>
      </c>
      <c r="C930" s="6" t="n">
        <v>38594</v>
      </c>
      <c r="D930" s="0" t="n">
        <f aca="false">IF(E930&gt;E929,1,)</f>
        <v>1</v>
      </c>
      <c r="E930" s="46" t="n">
        <v>119.6719</v>
      </c>
      <c r="F930" s="46" t="n">
        <v>120.1021</v>
      </c>
      <c r="G930" s="46" t="n">
        <v>122.1298</v>
      </c>
      <c r="H930" s="46" t="n">
        <v>122.926</v>
      </c>
      <c r="I930" s="46" t="n">
        <v>121.781</v>
      </c>
      <c r="J930" s="47" t="str">
        <f aca="false">IF(MIN(E930:I930)=E930,$E$2,IF(MIN(E930:I930)=F930,$F$2,IF(MIN(E930:I930)=G930,$G$2,IF(MIN(E930:I930)=H930,$H$2,IF(MIN(E930:I930)=I930,$I$2)))))</f>
        <v>200D</v>
      </c>
      <c r="K930" s="47" t="str">
        <f aca="false">IF(MAX(E930:I930)=E930,$E$2,IF(MAX(E930:I930)=F930,$F$2,IF(MAX(E930:I930)=G930,$G$2,IF(MAX(E930:I930)=H930,$H$2,IF(MAX(E930:I930)=I930,$I$2)))))</f>
        <v>30D</v>
      </c>
      <c r="L930" s="4" t="n">
        <f aca="false">IF(MAX(E930:I930)=H930,1,0)</f>
        <v>1</v>
      </c>
      <c r="M930" s="4" t="n">
        <f aca="false">IF(MAX(E930:I930)=I930,1,0)</f>
        <v>0</v>
      </c>
      <c r="O930" s="4" t="n">
        <f aca="false">IF(CN930&gt;E930,1,0)</f>
        <v>1</v>
      </c>
      <c r="P930" s="4" t="n">
        <f aca="false">IF(CN930&gt;F930,1,0)</f>
        <v>1</v>
      </c>
      <c r="Q930" s="4" t="n">
        <f aca="false">IF(CN930&gt;G930,1,0)</f>
        <v>0</v>
      </c>
      <c r="R930" s="4" t="n">
        <f aca="false">IF(CN930&gt;H930,1,0)</f>
        <v>0</v>
      </c>
      <c r="S930" s="4" t="n">
        <f aca="false">IF(CN930&gt;I930,1,0)</f>
        <v>0</v>
      </c>
      <c r="T930" s="25" t="n">
        <f aca="false">IF(AND(AND(R930=0,S930=0,Q930=0),OR(S929=1,S928=1,S927=1)),1,0)</f>
        <v>0</v>
      </c>
      <c r="U930" s="13" t="n">
        <f aca="false">SUM(CM929:CM930)</f>
        <v>0.0024419602250092</v>
      </c>
      <c r="AV930" s="0"/>
      <c r="AW930" s="55" t="n">
        <f aca="false">IF(EC930&gt;$AW$2,1,0)</f>
        <v>0</v>
      </c>
      <c r="AX930" s="0" t="n">
        <f aca="false">IF(AND(I930&gt;G930,I929&lt;G929),1,IF(OR(AND(I930&gt;F930,I929&lt;F929),AND(I930&gt;E930,I929&lt;E929)),1,0))</f>
        <v>0</v>
      </c>
      <c r="AY930" s="0" t="n">
        <f aca="false">IF(K929="10D",1,0)</f>
        <v>0</v>
      </c>
      <c r="AZ930" s="0" t="n">
        <f aca="false">IF(AND(I930&gt;G930,I929&lt;G929,I930&gt;F930,I929&gt;F929,I930&gt;E930,I929&gt;E929),1,0)</f>
        <v>0</v>
      </c>
      <c r="BA930" s="56" t="n">
        <f aca="false">IF(G930&gt;H930,1,0)</f>
        <v>0</v>
      </c>
      <c r="BB930" s="56" t="n">
        <f aca="false">IF(I930&lt;F930,1,0)</f>
        <v>0</v>
      </c>
      <c r="BC930" s="0" t="n">
        <f aca="false">IF(AND(SUM(AW929:AX929)=2,AY930=1),1,IF(SUM(AX928:AX930)=0,0,IF(AND(OR(AW928=1,AX928=1),OR(AW929=1,AX929=1),AY930=1),1,IF(AND(SUM(AW930:AY930)=2,SUM(AW928:AX928)=2,AX928=1),1,0))))</f>
        <v>0</v>
      </c>
      <c r="BD930" s="57" t="str">
        <f aca="false">IF(BC930=0,"",IF(AND(BC930=1,AZ930=0,AZ929=0,AZ928=0),1,IF(AND(BC930=1,OR(AZ930=1,AZ929=1,AZ928)),IF(BA930=1,1,0))))</f>
        <v/>
      </c>
      <c r="BE930" s="50" t="str">
        <f aca="false">IF(AND(BD930=1,BD929=1),0,IF(BD930=1,SUM(CM931:CM969),""))</f>
        <v/>
      </c>
      <c r="BF930" s="20" t="str">
        <f aca="false">IF(AND(BB930=1,BB929=1,BE889&lt;&gt;0),"",IF(AND(BB929=0,BB930=1),BF929,IF(AND(BB930=1,BB929=1),BF929,IF(AND(BF929="",BE929="",OR(BD929=0,BD929="")),"",IF(AND(BF929="",BE890=0),"",IF(AND(BE890&lt;&gt;"",BF929=BE890),"",IF(AND(BD929=1,BE929&lt;&gt;0),CM930,IF(BF929&lt;&gt;0,BF929+CM930,IF(BF929="","")))))))))</f>
        <v/>
      </c>
      <c r="BI930" s="0"/>
      <c r="BU930" s="0"/>
      <c r="BZ930" s="49"/>
      <c r="CG930" s="13"/>
      <c r="CH930" s="40"/>
      <c r="CI930" s="13"/>
      <c r="CL930" s="6" t="n">
        <f aca="false">C930</f>
        <v>38594</v>
      </c>
      <c r="CM930" s="13" t="n">
        <f aca="false">CN930/CN929-1</f>
        <v>-0.00525926534637189</v>
      </c>
      <c r="CN930" s="4" t="n">
        <v>121.05</v>
      </c>
      <c r="CO930" s="13" t="n">
        <f aca="false">CN930/CN925-1</f>
        <v>-0.00973494764397909</v>
      </c>
      <c r="CY930" s="4" t="n">
        <v>121.25</v>
      </c>
      <c r="CZ930" s="4" t="n">
        <v>121.05</v>
      </c>
      <c r="DA930" s="33" t="n">
        <f aca="false">CZ930-CN930</f>
        <v>0</v>
      </c>
      <c r="DB930" s="16" t="n">
        <f aca="false">CZ930/CY930-1</f>
        <v>-0.00164948453608249</v>
      </c>
      <c r="DC930" s="15" t="n">
        <f aca="false">CY930/CZ929-1</f>
        <v>-0.00361574492563066</v>
      </c>
      <c r="DD930" s="15" t="n">
        <f aca="false">CZ930/CZ929-1</f>
        <v>-0.00525926534637189</v>
      </c>
      <c r="DE930" s="34" t="str">
        <f aca="false">IF(CW930=0,"",-DC930*CS930)</f>
        <v/>
      </c>
      <c r="DY930" s="6"/>
      <c r="EB930" s="6" t="n">
        <f aca="false">CL930</f>
        <v>38594</v>
      </c>
      <c r="EC930" s="13" t="n">
        <f aca="false">SUM(CM928:CM930)</f>
        <v>-0.00438425903644324</v>
      </c>
    </row>
    <row r="931" customFormat="false" ht="15" hidden="false" customHeight="false" outlineLevel="0" collapsed="false">
      <c r="A931" s="0" t="n">
        <f aca="false">IF(FR931=1,CZ931,0)</f>
        <v>0</v>
      </c>
      <c r="C931" s="6" t="n">
        <v>38595</v>
      </c>
      <c r="D931" s="0" t="n">
        <f aca="false">IF(E931&gt;E930,1,)</f>
        <v>1</v>
      </c>
      <c r="E931" s="46" t="n">
        <v>119.6911</v>
      </c>
      <c r="F931" s="46" t="n">
        <v>120.147</v>
      </c>
      <c r="G931" s="46" t="n">
        <v>122.152</v>
      </c>
      <c r="H931" s="46" t="n">
        <v>122.8973</v>
      </c>
      <c r="I931" s="46" t="n">
        <v>121.819</v>
      </c>
      <c r="J931" s="47" t="str">
        <f aca="false">IF(MIN(E931:I931)=E931,$E$2,IF(MIN(E931:I931)=F931,$F$2,IF(MIN(E931:I931)=G931,$G$2,IF(MIN(E931:I931)=H931,$H$2,IF(MIN(E931:I931)=I931,$I$2)))))</f>
        <v>200D</v>
      </c>
      <c r="K931" s="47" t="str">
        <f aca="false">IF(MAX(E931:I931)=E931,$E$2,IF(MAX(E931:I931)=F931,$F$2,IF(MAX(E931:I931)=G931,$G$2,IF(MAX(E931:I931)=H931,$H$2,IF(MAX(E931:I931)=I931,$I$2)))))</f>
        <v>30D</v>
      </c>
      <c r="L931" s="4" t="n">
        <f aca="false">IF(MAX(E931:I931)=H931,1,0)</f>
        <v>1</v>
      </c>
      <c r="M931" s="4" t="n">
        <f aca="false">IF(MAX(E931:I931)=I931,1,0)</f>
        <v>0</v>
      </c>
      <c r="O931" s="4" t="n">
        <f aca="false">IF(CN931&gt;E931,1,0)</f>
        <v>1</v>
      </c>
      <c r="P931" s="4" t="n">
        <f aca="false">IF(CN931&gt;F931,1,0)</f>
        <v>1</v>
      </c>
      <c r="Q931" s="4" t="n">
        <f aca="false">IF(CN931&gt;G931,1,0)</f>
        <v>1</v>
      </c>
      <c r="R931" s="4" t="n">
        <f aca="false">IF(CN931&gt;H931,1,0)</f>
        <v>0</v>
      </c>
      <c r="S931" s="4" t="n">
        <f aca="false">IF(CN931&gt;I931,1,0)</f>
        <v>1</v>
      </c>
      <c r="T931" s="25" t="n">
        <f aca="false">IF(AND(AND(R931=0,S931=0,Q931=0),OR(S930=1,S929=1,S928=1)),1,0)</f>
        <v>0</v>
      </c>
      <c r="U931" s="13" t="n">
        <f aca="false">SUM(CM930:CM931)</f>
        <v>0.00738013985808905</v>
      </c>
      <c r="AV931" s="0"/>
      <c r="AW931" s="55" t="n">
        <f aca="false">IF(EC931&gt;$AW$2,1,0)</f>
        <v>1</v>
      </c>
      <c r="AX931" s="0" t="n">
        <f aca="false">IF(AND(I931&gt;G931,I930&lt;G930),1,IF(OR(AND(I931&gt;F931,I930&lt;F930),AND(I931&gt;E931,I930&lt;E930)),1,0))</f>
        <v>0</v>
      </c>
      <c r="AY931" s="0" t="n">
        <f aca="false">IF(K930="10D",1,0)</f>
        <v>0</v>
      </c>
      <c r="AZ931" s="0" t="n">
        <f aca="false">IF(AND(I931&gt;G931,I930&lt;G930,I931&gt;F931,I930&gt;F930,I931&gt;E931,I930&gt;E930),1,0)</f>
        <v>0</v>
      </c>
      <c r="BA931" s="56" t="n">
        <f aca="false">IF(G931&gt;H931,1,0)</f>
        <v>0</v>
      </c>
      <c r="BB931" s="56" t="n">
        <f aca="false">IF(I931&lt;F931,1,0)</f>
        <v>0</v>
      </c>
      <c r="BC931" s="0" t="n">
        <f aca="false">IF(AND(SUM(AW930:AX930)=2,AY931=1),1,IF(SUM(AX929:AX931)=0,0,IF(AND(OR(AW929=1,AX929=1),OR(AW930=1,AX930=1),AY931=1),1,IF(AND(SUM(AW931:AY931)=2,SUM(AW929:AX929)=2,AX929=1),1,0))))</f>
        <v>0</v>
      </c>
      <c r="BD931" s="57" t="str">
        <f aca="false">IF(BC931=0,"",IF(AND(BC931=1,AZ931=0,AZ930=0,AZ929=0),1,IF(AND(BC931=1,OR(AZ931=1,AZ930=1,AZ929)),IF(BA931=1,1,0))))</f>
        <v/>
      </c>
      <c r="BE931" s="50" t="str">
        <f aca="false">IF(AND(BD931=1,BD930=1),0,IF(BD931=1,SUM(CM932:CM970),""))</f>
        <v/>
      </c>
      <c r="BF931" s="20" t="str">
        <f aca="false">IF(AND(BB931=1,BB930=1,BE890&lt;&gt;0),"",IF(AND(BB930=0,BB931=1),BF930,IF(AND(BB931=1,BB930=1),BF930,IF(AND(BF930="",BE930="",OR(BD930=0,BD930="")),"",IF(AND(BF930="",BE891=0),"",IF(AND(BE891&lt;&gt;"",BF930=BE891),"",IF(AND(BD930=1,BE930&lt;&gt;0),CM931,IF(BF930&lt;&gt;0,BF930+CM931,IF(BF930="","")))))))))</f>
        <v/>
      </c>
      <c r="BI931" s="0"/>
      <c r="BU931" s="0"/>
      <c r="BZ931" s="49"/>
      <c r="CG931" s="13"/>
      <c r="CH931" s="40"/>
      <c r="CI931" s="13"/>
      <c r="CL931" s="6" t="n">
        <f aca="false">C931</f>
        <v>38595</v>
      </c>
      <c r="CM931" s="13" t="n">
        <f aca="false">CN931/CN930-1</f>
        <v>0.0126394052044609</v>
      </c>
      <c r="CN931" s="4" t="n">
        <v>122.58</v>
      </c>
      <c r="CO931" s="13" t="n">
        <f aca="false">CN931/CN926-1</f>
        <v>0.0118035493190258</v>
      </c>
      <c r="CY931" s="4" t="n">
        <v>121.19</v>
      </c>
      <c r="CZ931" s="4" t="n">
        <v>122.58</v>
      </c>
      <c r="DA931" s="33" t="n">
        <f aca="false">CZ931-CN931</f>
        <v>0</v>
      </c>
      <c r="DB931" s="16" t="n">
        <f aca="false">CZ931/CY931-1</f>
        <v>0.0114695932007591</v>
      </c>
      <c r="DC931" s="15" t="n">
        <f aca="false">CY931/CZ930-1</f>
        <v>0.00115654688145406</v>
      </c>
      <c r="DD931" s="15" t="n">
        <f aca="false">CZ931/CZ930-1</f>
        <v>0.0126394052044609</v>
      </c>
      <c r="DE931" s="34" t="str">
        <f aca="false">IF(CW931=0,"",-DC931*CS931)</f>
        <v/>
      </c>
      <c r="DY931" s="6"/>
      <c r="EB931" s="6" t="n">
        <f aca="false">CL931</f>
        <v>38595</v>
      </c>
      <c r="EC931" s="13" t="n">
        <f aca="false">SUM(CM929:CM931)</f>
        <v>0.0150813654294701</v>
      </c>
    </row>
    <row r="932" customFormat="false" ht="15" hidden="false" customHeight="false" outlineLevel="0" collapsed="false">
      <c r="A932" s="0" t="n">
        <f aca="false">IF(FR932=1,CZ932,0)</f>
        <v>0</v>
      </c>
      <c r="C932" s="6" t="n">
        <v>38596</v>
      </c>
      <c r="D932" s="0" t="n">
        <f aca="false">IF(E932&gt;E931,1,)</f>
        <v>1</v>
      </c>
      <c r="E932" s="46" t="n">
        <v>119.7142</v>
      </c>
      <c r="F932" s="46" t="n">
        <v>120.1849</v>
      </c>
      <c r="G932" s="46" t="n">
        <v>122.1704</v>
      </c>
      <c r="H932" s="46" t="n">
        <v>122.8897</v>
      </c>
      <c r="I932" s="46" t="n">
        <v>121.849</v>
      </c>
      <c r="J932" s="47" t="str">
        <f aca="false">IF(MIN(E932:I932)=E932,$E$2,IF(MIN(E932:I932)=F932,$F$2,IF(MIN(E932:I932)=G932,$G$2,IF(MIN(E932:I932)=H932,$H$2,IF(MIN(E932:I932)=I932,$I$2)))))</f>
        <v>200D</v>
      </c>
      <c r="K932" s="47" t="str">
        <f aca="false">IF(MAX(E932:I932)=E932,$E$2,IF(MAX(E932:I932)=F932,$F$2,IF(MAX(E932:I932)=G932,$G$2,IF(MAX(E932:I932)=H932,$H$2,IF(MAX(E932:I932)=I932,$I$2)))))</f>
        <v>30D</v>
      </c>
      <c r="L932" s="4" t="n">
        <f aca="false">IF(MAX(E932:I932)=H932,1,0)</f>
        <v>1</v>
      </c>
      <c r="M932" s="4" t="n">
        <f aca="false">IF(MAX(E932:I932)=I932,1,0)</f>
        <v>0</v>
      </c>
      <c r="O932" s="4" t="n">
        <f aca="false">IF(CN932&gt;E932,1,0)</f>
        <v>1</v>
      </c>
      <c r="P932" s="4" t="n">
        <f aca="false">IF(CN932&gt;F932,1,0)</f>
        <v>1</v>
      </c>
      <c r="Q932" s="4" t="n">
        <f aca="false">IF(CN932&gt;G932,1,0)</f>
        <v>1</v>
      </c>
      <c r="R932" s="4" t="n">
        <f aca="false">IF(CN932&gt;H932,1,0)</f>
        <v>0</v>
      </c>
      <c r="S932" s="4" t="n">
        <f aca="false">IF(CN932&gt;I932,1,0)</f>
        <v>1</v>
      </c>
      <c r="T932" s="25" t="n">
        <f aca="false">IF(AND(AND(R932=0,S932=0,Q932=0),OR(S931=1,S930=1,S929=1)),1,0)</f>
        <v>0</v>
      </c>
      <c r="U932" s="13" t="n">
        <f aca="false">SUM(CM931:CM932)</f>
        <v>0.0119051908138589</v>
      </c>
      <c r="AV932" s="0"/>
      <c r="AW932" s="55" t="n">
        <f aca="false">IF(EC932&gt;$AW$2,1,0)</f>
        <v>0</v>
      </c>
      <c r="AX932" s="0" t="n">
        <f aca="false">IF(AND(I932&gt;G932,I931&lt;G931),1,IF(OR(AND(I932&gt;F932,I931&lt;F931),AND(I932&gt;E932,I931&lt;E931)),1,0))</f>
        <v>0</v>
      </c>
      <c r="AY932" s="0" t="n">
        <f aca="false">IF(K931="10D",1,0)</f>
        <v>0</v>
      </c>
      <c r="AZ932" s="0" t="n">
        <f aca="false">IF(AND(I932&gt;G932,I931&lt;G931,I932&gt;F932,I931&gt;F931,I932&gt;E932,I931&gt;E931),1,0)</f>
        <v>0</v>
      </c>
      <c r="BA932" s="56" t="n">
        <f aca="false">IF(G932&gt;H932,1,0)</f>
        <v>0</v>
      </c>
      <c r="BB932" s="56" t="n">
        <f aca="false">IF(I932&lt;F932,1,0)</f>
        <v>0</v>
      </c>
      <c r="BC932" s="0" t="n">
        <f aca="false">IF(AND(SUM(AW931:AX931)=2,AY932=1),1,IF(SUM(AX930:AX932)=0,0,IF(AND(OR(AW930=1,AX930=1),OR(AW931=1,AX931=1),AY932=1),1,IF(AND(SUM(AW932:AY932)=2,SUM(AW930:AX930)=2,AX930=1),1,0))))</f>
        <v>0</v>
      </c>
      <c r="BD932" s="57" t="str">
        <f aca="false">IF(BC932=0,"",IF(AND(BC932=1,AZ932=0,AZ931=0,AZ930=0),1,IF(AND(BC932=1,OR(AZ932=1,AZ931=1,AZ930)),IF(BA932=1,1,0))))</f>
        <v/>
      </c>
      <c r="BE932" s="50" t="str">
        <f aca="false">IF(AND(BD932=1,BD931=1),0,IF(BD932=1,SUM(CM933:CM971),""))</f>
        <v/>
      </c>
      <c r="BF932" s="20" t="str">
        <f aca="false">IF(AND(BB932=1,BB931=1,BE891&lt;&gt;0),"",IF(AND(BB931=0,BB932=1),BF931,IF(AND(BB932=1,BB931=1),BF931,IF(AND(BF931="",BE931="",OR(BD931=0,BD931="")),"",IF(AND(BF931="",BE892=0),"",IF(AND(BE892&lt;&gt;"",BF931=BE892),"",IF(AND(BD931=1,BE931&lt;&gt;0),CM932,IF(BF931&lt;&gt;0,BF931+CM932,IF(BF931="","")))))))))</f>
        <v/>
      </c>
      <c r="BI932" s="0"/>
      <c r="BU932" s="0"/>
      <c r="BZ932" s="49"/>
      <c r="CG932" s="13"/>
      <c r="CH932" s="40"/>
      <c r="CI932" s="13"/>
      <c r="CL932" s="6" t="n">
        <f aca="false">C932</f>
        <v>38596</v>
      </c>
      <c r="CM932" s="13" t="n">
        <f aca="false">CN932/CN931-1</f>
        <v>-0.000734214390602062</v>
      </c>
      <c r="CN932" s="4" t="n">
        <v>122.49</v>
      </c>
      <c r="CO932" s="13" t="n">
        <f aca="false">CN932/CN927-1</f>
        <v>0.00740192450037003</v>
      </c>
      <c r="CY932" s="4" t="n">
        <v>122.51</v>
      </c>
      <c r="CZ932" s="4" t="n">
        <v>122.49</v>
      </c>
      <c r="DA932" s="33" t="n">
        <f aca="false">CZ932-CN932</f>
        <v>0</v>
      </c>
      <c r="DB932" s="16" t="n">
        <f aca="false">CZ932/CY932-1</f>
        <v>-0.000163251979430346</v>
      </c>
      <c r="DC932" s="15" t="n">
        <f aca="false">CY932/CZ931-1</f>
        <v>-0.000571055637134887</v>
      </c>
      <c r="DD932" s="15" t="n">
        <f aca="false">CZ932/CZ931-1</f>
        <v>-0.000734214390602062</v>
      </c>
      <c r="DE932" s="34" t="str">
        <f aca="false">IF(CW932=0,"",-DC932*CS932)</f>
        <v/>
      </c>
      <c r="DY932" s="6"/>
      <c r="EB932" s="6" t="n">
        <f aca="false">CL932</f>
        <v>38596</v>
      </c>
      <c r="EC932" s="13" t="n">
        <f aca="false">SUM(CM930:CM932)</f>
        <v>0.00664592546748699</v>
      </c>
    </row>
    <row r="933" customFormat="false" ht="15" hidden="false" customHeight="false" outlineLevel="0" collapsed="false">
      <c r="A933" s="0" t="n">
        <f aca="false">IF(FR933=1,CZ933,0)</f>
        <v>0</v>
      </c>
      <c r="C933" s="6" t="n">
        <v>38597</v>
      </c>
      <c r="D933" s="0" t="n">
        <f aca="false">IF(E933&gt;E932,1,)</f>
        <v>1</v>
      </c>
      <c r="E933" s="46" t="n">
        <v>119.7326</v>
      </c>
      <c r="F933" s="46" t="n">
        <v>120.2346</v>
      </c>
      <c r="G933" s="46" t="n">
        <v>122.2186</v>
      </c>
      <c r="H933" s="46" t="n">
        <v>122.8473</v>
      </c>
      <c r="I933" s="46" t="n">
        <v>121.829</v>
      </c>
      <c r="J933" s="47" t="str">
        <f aca="false">IF(MIN(E933:I933)=E933,$E$2,IF(MIN(E933:I933)=F933,$F$2,IF(MIN(E933:I933)=G933,$G$2,IF(MIN(E933:I933)=H933,$H$2,IF(MIN(E933:I933)=I933,$I$2)))))</f>
        <v>200D</v>
      </c>
      <c r="K933" s="47" t="str">
        <f aca="false">IF(MAX(E933:I933)=E933,$E$2,IF(MAX(E933:I933)=F933,$F$2,IF(MAX(E933:I933)=G933,$G$2,IF(MAX(E933:I933)=H933,$H$2,IF(MAX(E933:I933)=I933,$I$2)))))</f>
        <v>30D</v>
      </c>
      <c r="L933" s="4" t="n">
        <f aca="false">IF(MAX(E933:I933)=H933,1,0)</f>
        <v>1</v>
      </c>
      <c r="M933" s="4" t="n">
        <f aca="false">IF(MAX(E933:I933)=I933,1,0)</f>
        <v>0</v>
      </c>
      <c r="O933" s="4" t="n">
        <f aca="false">IF(CN933&gt;E933,1,0)</f>
        <v>1</v>
      </c>
      <c r="P933" s="4" t="n">
        <f aca="false">IF(CN933&gt;F933,1,0)</f>
        <v>1</v>
      </c>
      <c r="Q933" s="4" t="n">
        <f aca="false">IF(CN933&gt;G933,1,0)</f>
        <v>1</v>
      </c>
      <c r="R933" s="4" t="n">
        <f aca="false">IF(CN933&gt;H933,1,0)</f>
        <v>0</v>
      </c>
      <c r="S933" s="4" t="n">
        <f aca="false">IF(CN933&gt;I933,1,0)</f>
        <v>1</v>
      </c>
      <c r="T933" s="25" t="n">
        <f aca="false">IF(AND(AND(R933=0,S933=0,Q933=0),OR(S932=1,S931=1,S930=1)),1,0)</f>
        <v>0</v>
      </c>
      <c r="U933" s="13" t="n">
        <f aca="false">SUM(CM932:CM933)</f>
        <v>-0.00253027937549877</v>
      </c>
      <c r="AV933" s="0"/>
      <c r="AW933" s="55" t="n">
        <f aca="false">IF(EC933&gt;$AW$2,1,0)</f>
        <v>1</v>
      </c>
      <c r="AX933" s="0" t="n">
        <f aca="false">IF(AND(I933&gt;G933,I932&lt;G932),1,IF(OR(AND(I933&gt;F933,I932&lt;F932),AND(I933&gt;E933,I932&lt;E932)),1,0))</f>
        <v>0</v>
      </c>
      <c r="AY933" s="0" t="n">
        <f aca="false">IF(K932="10D",1,0)</f>
        <v>0</v>
      </c>
      <c r="AZ933" s="0" t="n">
        <f aca="false">IF(AND(I933&gt;G933,I932&lt;G932,I933&gt;F933,I932&gt;F932,I933&gt;E933,I932&gt;E932),1,0)</f>
        <v>0</v>
      </c>
      <c r="BA933" s="56" t="n">
        <f aca="false">IF(G933&gt;H933,1,0)</f>
        <v>0</v>
      </c>
      <c r="BB933" s="56" t="n">
        <f aca="false">IF(I933&lt;F933,1,0)</f>
        <v>0</v>
      </c>
      <c r="BC933" s="0" t="n">
        <f aca="false">IF(AND(SUM(AW932:AX932)=2,AY933=1),1,IF(SUM(AX931:AX933)=0,0,IF(AND(OR(AW931=1,AX931=1),OR(AW932=1,AX932=1),AY933=1),1,IF(AND(SUM(AW933:AY933)=2,SUM(AW931:AX931)=2,AX931=1),1,0))))</f>
        <v>0</v>
      </c>
      <c r="BD933" s="57" t="str">
        <f aca="false">IF(BC933=0,"",IF(AND(BC933=1,AZ933=0,AZ932=0,AZ931=0),1,IF(AND(BC933=1,OR(AZ933=1,AZ932=1,AZ931)),IF(BA933=1,1,0))))</f>
        <v/>
      </c>
      <c r="BE933" s="50" t="str">
        <f aca="false">IF(AND(BD933=1,BD932=1),0,IF(BD933=1,SUM(CM934:CM972),""))</f>
        <v/>
      </c>
      <c r="BF933" s="20" t="str">
        <f aca="false">IF(AND(BB933=1,BB932=1,BE892&lt;&gt;0),"",IF(AND(BB932=0,BB933=1),BF932,IF(AND(BB933=1,BB932=1),BF932,IF(AND(BF932="",BE932="",OR(BD932=0,BD932="")),"",IF(AND(BF932="",BE893=0),"",IF(AND(BE893&lt;&gt;"",BF932=BE893),"",IF(AND(BD932=1,BE932&lt;&gt;0),CM933,IF(BF932&lt;&gt;0,BF932+CM933,IF(BF932="","")))))))))</f>
        <v/>
      </c>
      <c r="BI933" s="0"/>
      <c r="BU933" s="0"/>
      <c r="BZ933" s="49"/>
      <c r="CG933" s="13"/>
      <c r="CH933" s="40"/>
      <c r="CI933" s="13"/>
      <c r="CL933" s="6" t="n">
        <f aca="false">C933</f>
        <v>38597</v>
      </c>
      <c r="CM933" s="13" t="n">
        <f aca="false">CN933/CN932-1</f>
        <v>-0.00179606498489671</v>
      </c>
      <c r="CN933" s="4" t="n">
        <v>122.27</v>
      </c>
      <c r="CO933" s="13" t="n">
        <f aca="false">CN933/CN928-1</f>
        <v>0.0125041404438555</v>
      </c>
      <c r="CY933" s="4" t="n">
        <v>122.85</v>
      </c>
      <c r="CZ933" s="4" t="n">
        <v>122.27</v>
      </c>
      <c r="DA933" s="33" t="n">
        <f aca="false">CZ933-CN933</f>
        <v>0</v>
      </c>
      <c r="DB933" s="16" t="n">
        <f aca="false">CZ933/CY933-1</f>
        <v>-0.00472120472120474</v>
      </c>
      <c r="DC933" s="15" t="n">
        <f aca="false">CY933/CZ932-1</f>
        <v>0.00293901542983099</v>
      </c>
      <c r="DD933" s="15" t="n">
        <f aca="false">CZ933/CZ932-1</f>
        <v>-0.00179606498489671</v>
      </c>
      <c r="DE933" s="34" t="str">
        <f aca="false">IF(CW933=0,"",-DC933*CS933)</f>
        <v/>
      </c>
      <c r="DY933" s="6"/>
      <c r="EB933" s="6" t="n">
        <f aca="false">CL933</f>
        <v>38597</v>
      </c>
      <c r="EC933" s="13" t="n">
        <f aca="false">SUM(CM931:CM933)</f>
        <v>0.0101091258289622</v>
      </c>
    </row>
    <row r="934" customFormat="false" ht="15" hidden="false" customHeight="false" outlineLevel="0" collapsed="false">
      <c r="A934" s="0" t="n">
        <f aca="false">IF(FR934=1,CZ934,0)</f>
        <v>0</v>
      </c>
      <c r="C934" s="6" t="n">
        <v>38601</v>
      </c>
      <c r="D934" s="0" t="n">
        <f aca="false">IF(E934&gt;E933,1,)</f>
        <v>1</v>
      </c>
      <c r="E934" s="46" t="n">
        <v>119.7574</v>
      </c>
      <c r="F934" s="46" t="n">
        <v>120.3139</v>
      </c>
      <c r="G934" s="46" t="n">
        <v>122.313</v>
      </c>
      <c r="H934" s="46" t="n">
        <v>122.8643</v>
      </c>
      <c r="I934" s="46" t="n">
        <v>121.952</v>
      </c>
      <c r="J934" s="47" t="str">
        <f aca="false">IF(MIN(E934:I934)=E934,$E$2,IF(MIN(E934:I934)=F934,$F$2,IF(MIN(E934:I934)=G934,$G$2,IF(MIN(E934:I934)=H934,$H$2,IF(MIN(E934:I934)=I934,$I$2)))))</f>
        <v>200D</v>
      </c>
      <c r="K934" s="47" t="str">
        <f aca="false">IF(MAX(E934:I934)=E934,$E$2,IF(MAX(E934:I934)=F934,$F$2,IF(MAX(E934:I934)=G934,$G$2,IF(MAX(E934:I934)=H934,$H$2,IF(MAX(E934:I934)=I934,$I$2)))))</f>
        <v>30D</v>
      </c>
      <c r="L934" s="4" t="n">
        <f aca="false">IF(MAX(E934:I934)=H934,1,0)</f>
        <v>1</v>
      </c>
      <c r="M934" s="4" t="n">
        <f aca="false">IF(MAX(E934:I934)=I934,1,0)</f>
        <v>0</v>
      </c>
      <c r="O934" s="4" t="n">
        <f aca="false">IF(CN934&gt;E934,1,0)</f>
        <v>1</v>
      </c>
      <c r="P934" s="4" t="n">
        <f aca="false">IF(CN934&gt;F934,1,0)</f>
        <v>1</v>
      </c>
      <c r="Q934" s="4" t="n">
        <f aca="false">IF(CN934&gt;G934,1,0)</f>
        <v>1</v>
      </c>
      <c r="R934" s="4" t="n">
        <f aca="false">IF(CN934&gt;H934,1,0)</f>
        <v>1</v>
      </c>
      <c r="S934" s="4" t="n">
        <f aca="false">IF(CN934&gt;I934,1,0)</f>
        <v>1</v>
      </c>
      <c r="T934" s="25" t="n">
        <f aca="false">IF(AND(AND(R934=0,S934=0,Q934=0),OR(S933=1,S932=1,S931=1)),1,0)</f>
        <v>0</v>
      </c>
      <c r="U934" s="13" t="n">
        <f aca="false">SUM(CM933:CM934)</f>
        <v>0.00989936316591722</v>
      </c>
      <c r="AV934" s="0"/>
      <c r="AW934" s="55" t="n">
        <f aca="false">IF(EC934&gt;$AW$2,1,0)</f>
        <v>0</v>
      </c>
      <c r="AX934" s="0" t="n">
        <f aca="false">IF(AND(I934&gt;G934,I933&lt;G933),1,IF(OR(AND(I934&gt;F934,I933&lt;F933),AND(I934&gt;E934,I933&lt;E933)),1,0))</f>
        <v>0</v>
      </c>
      <c r="AY934" s="0" t="n">
        <f aca="false">IF(K933="10D",1,0)</f>
        <v>0</v>
      </c>
      <c r="AZ934" s="0" t="n">
        <f aca="false">IF(AND(I934&gt;G934,I933&lt;G933,I934&gt;F934,I933&gt;F933,I934&gt;E934,I933&gt;E933),1,0)</f>
        <v>0</v>
      </c>
      <c r="BA934" s="56" t="n">
        <f aca="false">IF(G934&gt;H934,1,0)</f>
        <v>0</v>
      </c>
      <c r="BB934" s="56" t="n">
        <f aca="false">IF(I934&lt;F934,1,0)</f>
        <v>0</v>
      </c>
      <c r="BC934" s="0" t="n">
        <f aca="false">IF(AND(SUM(AW933:AX933)=2,AY934=1),1,IF(SUM(AX932:AX934)=0,0,IF(AND(OR(AW932=1,AX932=1),OR(AW933=1,AX933=1),AY934=1),1,IF(AND(SUM(AW934:AY934)=2,SUM(AW932:AX932)=2,AX932=1),1,0))))</f>
        <v>0</v>
      </c>
      <c r="BD934" s="57" t="str">
        <f aca="false">IF(BC934=0,"",IF(AND(BC934=1,AZ934=0,AZ933=0,AZ932=0),1,IF(AND(BC934=1,OR(AZ934=1,AZ933=1,AZ932)),IF(BA934=1,1,0))))</f>
        <v/>
      </c>
      <c r="BE934" s="50" t="str">
        <f aca="false">IF(AND(BD934=1,BD933=1),0,IF(BD934=1,SUM(CM935:CM973),""))</f>
        <v/>
      </c>
      <c r="BF934" s="20" t="str">
        <f aca="false">IF(AND(BB934=1,BB933=1,BE893&lt;&gt;0),"",IF(AND(BB933=0,BB934=1),BF933,IF(AND(BB934=1,BB933=1),BF933,IF(AND(BF933="",BE933="",OR(BD933=0,BD933="")),"",IF(AND(BF933="",BE894=0),"",IF(AND(BE894&lt;&gt;"",BF933=BE894),"",IF(AND(BD933=1,BE933&lt;&gt;0),CM934,IF(BF933&lt;&gt;0,BF933+CM934,IF(BF933="","")))))))))</f>
        <v/>
      </c>
      <c r="BI934" s="0"/>
      <c r="BU934" s="0"/>
      <c r="BZ934" s="49"/>
      <c r="CG934" s="13"/>
      <c r="CH934" s="40"/>
      <c r="CI934" s="13"/>
      <c r="CL934" s="6" t="n">
        <f aca="false">C934</f>
        <v>38601</v>
      </c>
      <c r="CM934" s="13" t="n">
        <f aca="false">CN934/CN933-1</f>
        <v>0.0116954281508139</v>
      </c>
      <c r="CN934" s="4" t="n">
        <v>123.7</v>
      </c>
      <c r="CO934" s="13" t="n">
        <f aca="false">CN934/CN929-1</f>
        <v>0.0165173802284493</v>
      </c>
      <c r="CY934" s="4" t="n">
        <v>122.66</v>
      </c>
      <c r="CZ934" s="4" t="n">
        <v>123.7</v>
      </c>
      <c r="DA934" s="33" t="n">
        <f aca="false">CZ934-CN934</f>
        <v>0</v>
      </c>
      <c r="DB934" s="16" t="n">
        <f aca="false">CZ934/CY934-1</f>
        <v>0.00847872166965602</v>
      </c>
      <c r="DC934" s="15" t="n">
        <f aca="false">CY934/CZ933-1</f>
        <v>0.00318966222294925</v>
      </c>
      <c r="DD934" s="15" t="n">
        <f aca="false">CZ934/CZ933-1</f>
        <v>0.0116954281508139</v>
      </c>
      <c r="DE934" s="34" t="str">
        <f aca="false">IF(CW934=0,"",-DC934*CS934)</f>
        <v/>
      </c>
      <c r="DY934" s="6"/>
      <c r="EB934" s="6" t="n">
        <f aca="false">CL934</f>
        <v>38601</v>
      </c>
      <c r="EC934" s="13" t="n">
        <f aca="false">SUM(CM932:CM934)</f>
        <v>0.00916514877531516</v>
      </c>
    </row>
    <row r="935" customFormat="false" ht="15" hidden="false" customHeight="false" outlineLevel="0" collapsed="false">
      <c r="A935" s="0" t="n">
        <f aca="false">IF(FR935=1,CZ935,0)</f>
        <v>0</v>
      </c>
      <c r="C935" s="6" t="n">
        <v>38602</v>
      </c>
      <c r="D935" s="0" t="n">
        <f aca="false">IF(E935&gt;E934,1,)</f>
        <v>1</v>
      </c>
      <c r="E935" s="46" t="n">
        <v>119.7899</v>
      </c>
      <c r="F935" s="46" t="n">
        <v>120.4115</v>
      </c>
      <c r="G935" s="46" t="n">
        <v>122.4082</v>
      </c>
      <c r="H935" s="46" t="n">
        <v>122.8833</v>
      </c>
      <c r="I935" s="46" t="n">
        <v>122.119</v>
      </c>
      <c r="J935" s="47" t="str">
        <f aca="false">IF(MIN(E935:I935)=E935,$E$2,IF(MIN(E935:I935)=F935,$F$2,IF(MIN(E935:I935)=G935,$G$2,IF(MIN(E935:I935)=H935,$H$2,IF(MIN(E935:I935)=I935,$I$2)))))</f>
        <v>200D</v>
      </c>
      <c r="K935" s="47" t="str">
        <f aca="false">IF(MAX(E935:I935)=E935,$E$2,IF(MAX(E935:I935)=F935,$F$2,IF(MAX(E935:I935)=G935,$G$2,IF(MAX(E935:I935)=H935,$H$2,IF(MAX(E935:I935)=I935,$I$2)))))</f>
        <v>30D</v>
      </c>
      <c r="L935" s="4" t="n">
        <f aca="false">IF(MAX(E935:I935)=H935,1,0)</f>
        <v>1</v>
      </c>
      <c r="M935" s="4" t="n">
        <f aca="false">IF(MAX(E935:I935)=I935,1,0)</f>
        <v>0</v>
      </c>
      <c r="O935" s="4" t="n">
        <f aca="false">IF(CN935&gt;E935,1,0)</f>
        <v>1</v>
      </c>
      <c r="P935" s="4" t="n">
        <f aca="false">IF(CN935&gt;F935,1,0)</f>
        <v>1</v>
      </c>
      <c r="Q935" s="4" t="n">
        <f aca="false">IF(CN935&gt;G935,1,0)</f>
        <v>1</v>
      </c>
      <c r="R935" s="4" t="n">
        <f aca="false">IF(CN935&gt;H935,1,0)</f>
        <v>1</v>
      </c>
      <c r="S935" s="4" t="n">
        <f aca="false">IF(CN935&gt;I935,1,0)</f>
        <v>1</v>
      </c>
      <c r="T935" s="25" t="n">
        <f aca="false">IF(AND(AND(R935=0,S935=0,Q935=0),OR(S934=1,S933=1,S932=1)),1,0)</f>
        <v>0</v>
      </c>
      <c r="U935" s="13" t="n">
        <f aca="false">SUM(CM934:CM935)</f>
        <v>0.0133930837692455</v>
      </c>
      <c r="AV935" s="0"/>
      <c r="AW935" s="55" t="n">
        <f aca="false">IF(EC935&gt;$AW$2,1,0)</f>
        <v>1</v>
      </c>
      <c r="AX935" s="0" t="n">
        <f aca="false">IF(AND(I935&gt;G935,I934&lt;G934),1,IF(OR(AND(I935&gt;F935,I934&lt;F934),AND(I935&gt;E935,I934&lt;E934)),1,0))</f>
        <v>0</v>
      </c>
      <c r="AY935" s="0" t="n">
        <f aca="false">IF(K934="10D",1,0)</f>
        <v>0</v>
      </c>
      <c r="AZ935" s="0" t="n">
        <f aca="false">IF(AND(I935&gt;G935,I934&lt;G934,I935&gt;F935,I934&gt;F934,I935&gt;E935,I934&gt;E934),1,0)</f>
        <v>0</v>
      </c>
      <c r="BA935" s="56" t="n">
        <f aca="false">IF(G935&gt;H935,1,0)</f>
        <v>0</v>
      </c>
      <c r="BB935" s="56" t="n">
        <f aca="false">IF(I935&lt;F935,1,0)</f>
        <v>0</v>
      </c>
      <c r="BC935" s="0" t="n">
        <f aca="false">IF(AND(SUM(AW934:AX934)=2,AY935=1),1,IF(SUM(AX933:AX935)=0,0,IF(AND(OR(AW933=1,AX933=1),OR(AW934=1,AX934=1),AY935=1),1,IF(AND(SUM(AW935:AY935)=2,SUM(AW933:AX933)=2,AX933=1),1,0))))</f>
        <v>0</v>
      </c>
      <c r="BD935" s="57" t="str">
        <f aca="false">IF(BC935=0,"",IF(AND(BC935=1,AZ935=0,AZ934=0,AZ933=0),1,IF(AND(BC935=1,OR(AZ935=1,AZ934=1,AZ933)),IF(BA935=1,1,0))))</f>
        <v/>
      </c>
      <c r="BE935" s="50" t="str">
        <f aca="false">IF(AND(BD935=1,BD934=1),0,IF(BD935=1,SUM(CM936:CM974),""))</f>
        <v/>
      </c>
      <c r="BF935" s="20" t="str">
        <f aca="false">IF(AND(BB935=1,BB934=1,BE894&lt;&gt;0),"",IF(AND(BB934=0,BB935=1),BF934,IF(AND(BB935=1,BB934=1),BF934,IF(AND(BF934="",BE934="",OR(BD934=0,BD934="")),"",IF(AND(BF934="",BE895=0),"",IF(AND(BE895&lt;&gt;"",BF934=BE895),"",IF(AND(BD934=1,BE934&lt;&gt;0),CM935,IF(BF934&lt;&gt;0,BF934+CM935,IF(BF934="","")))))))))</f>
        <v/>
      </c>
      <c r="BI935" s="0"/>
      <c r="BU935" s="0"/>
      <c r="BZ935" s="49"/>
      <c r="CG935" s="13"/>
      <c r="CH935" s="40"/>
      <c r="CI935" s="13"/>
      <c r="CL935" s="6" t="n">
        <f aca="false">C935</f>
        <v>38602</v>
      </c>
      <c r="CM935" s="13" t="n">
        <f aca="false">CN935/CN934-1</f>
        <v>0.0016976556184316</v>
      </c>
      <c r="CN935" s="4" t="n">
        <v>123.91</v>
      </c>
      <c r="CO935" s="13" t="n">
        <f aca="false">CN935/CN930-1</f>
        <v>0.0236266005782735</v>
      </c>
      <c r="CY935" s="4" t="n">
        <v>123.63</v>
      </c>
      <c r="CZ935" s="4" t="n">
        <v>123.91</v>
      </c>
      <c r="DA935" s="33" t="n">
        <f aca="false">CZ935-CN935</f>
        <v>0</v>
      </c>
      <c r="DB935" s="16" t="n">
        <f aca="false">CZ935/CY935-1</f>
        <v>0.00226482245409687</v>
      </c>
      <c r="DC935" s="15" t="n">
        <f aca="false">CY935/CZ934-1</f>
        <v>-0.000565885206143979</v>
      </c>
      <c r="DD935" s="15" t="n">
        <f aca="false">CZ935/CZ934-1</f>
        <v>0.0016976556184316</v>
      </c>
      <c r="DE935" s="34" t="str">
        <f aca="false">IF(CW935=0,"",-DC935*CS935)</f>
        <v/>
      </c>
      <c r="DY935" s="6"/>
      <c r="EB935" s="6" t="n">
        <f aca="false">CL935</f>
        <v>38602</v>
      </c>
      <c r="EC935" s="13" t="n">
        <f aca="false">SUM(CM933:CM935)</f>
        <v>0.0115970187843488</v>
      </c>
    </row>
    <row r="936" customFormat="false" ht="15" hidden="false" customHeight="false" outlineLevel="0" collapsed="false">
      <c r="A936" s="0" t="n">
        <f aca="false">IF(FR936=1,CZ936,0)</f>
        <v>0</v>
      </c>
      <c r="C936" s="6" t="n">
        <v>38603</v>
      </c>
      <c r="D936" s="0" t="n">
        <f aca="false">IF(E936&gt;E935,1,)</f>
        <v>1</v>
      </c>
      <c r="E936" s="46" t="n">
        <v>119.8175</v>
      </c>
      <c r="F936" s="46" t="n">
        <v>120.5015</v>
      </c>
      <c r="G936" s="46" t="n">
        <v>122.4752</v>
      </c>
      <c r="H936" s="46" t="n">
        <v>122.8737</v>
      </c>
      <c r="I936" s="46" t="n">
        <v>122.354</v>
      </c>
      <c r="J936" s="47" t="str">
        <f aca="false">IF(MIN(E936:I936)=E936,$E$2,IF(MIN(E936:I936)=F936,$F$2,IF(MIN(E936:I936)=G936,$G$2,IF(MIN(E936:I936)=H936,$H$2,IF(MIN(E936:I936)=I936,$I$2)))))</f>
        <v>200D</v>
      </c>
      <c r="K936" s="47" t="str">
        <f aca="false">IF(MAX(E936:I936)=E936,$E$2,IF(MAX(E936:I936)=F936,$F$2,IF(MAX(E936:I936)=G936,$G$2,IF(MAX(E936:I936)=H936,$H$2,IF(MAX(E936:I936)=I936,$I$2)))))</f>
        <v>30D</v>
      </c>
      <c r="L936" s="4" t="n">
        <f aca="false">IF(MAX(E936:I936)=H936,1,0)</f>
        <v>1</v>
      </c>
      <c r="M936" s="4" t="n">
        <f aca="false">IF(MAX(E936:I936)=I936,1,0)</f>
        <v>0</v>
      </c>
      <c r="O936" s="4" t="n">
        <f aca="false">IF(CN936&gt;E936,1,0)</f>
        <v>1</v>
      </c>
      <c r="P936" s="4" t="n">
        <f aca="false">IF(CN936&gt;F936,1,0)</f>
        <v>1</v>
      </c>
      <c r="Q936" s="4" t="n">
        <f aca="false">IF(CN936&gt;G936,1,0)</f>
        <v>1</v>
      </c>
      <c r="R936" s="4" t="n">
        <f aca="false">IF(CN936&gt;H936,1,0)</f>
        <v>1</v>
      </c>
      <c r="S936" s="4" t="n">
        <f aca="false">IF(CN936&gt;I936,1,0)</f>
        <v>1</v>
      </c>
      <c r="T936" s="25" t="n">
        <f aca="false">IF(AND(AND(R936=0,S936=0,Q936=0),OR(S935=1,S934=1,S933=1)),1,0)</f>
        <v>0</v>
      </c>
      <c r="U936" s="13" t="n">
        <f aca="false">SUM(CM935:CM936)</f>
        <v>-0.00161119758147155</v>
      </c>
      <c r="AV936" s="0"/>
      <c r="AW936" s="55" t="n">
        <f aca="false">IF(EC936&gt;$AW$2,1,0)</f>
        <v>1</v>
      </c>
      <c r="AX936" s="0" t="n">
        <f aca="false">IF(AND(I936&gt;G936,I935&lt;G935),1,IF(OR(AND(I936&gt;F936,I935&lt;F935),AND(I936&gt;E936,I935&lt;E935)),1,0))</f>
        <v>0</v>
      </c>
      <c r="AY936" s="0" t="n">
        <f aca="false">IF(K935="10D",1,0)</f>
        <v>0</v>
      </c>
      <c r="AZ936" s="0" t="n">
        <f aca="false">IF(AND(I936&gt;G936,I935&lt;G935,I936&gt;F936,I935&gt;F935,I936&gt;E936,I935&gt;E935),1,0)</f>
        <v>0</v>
      </c>
      <c r="BA936" s="56" t="n">
        <f aca="false">IF(G936&gt;H936,1,0)</f>
        <v>0</v>
      </c>
      <c r="BB936" s="56" t="n">
        <f aca="false">IF(I936&lt;F936,1,0)</f>
        <v>0</v>
      </c>
      <c r="BC936" s="0" t="n">
        <f aca="false">IF(AND(SUM(AW935:AX935)=2,AY936=1),1,IF(SUM(AX934:AX936)=0,0,IF(AND(OR(AW934=1,AX934=1),OR(AW935=1,AX935=1),AY936=1),1,IF(AND(SUM(AW936:AY936)=2,SUM(AW934:AX934)=2,AX934=1),1,0))))</f>
        <v>0</v>
      </c>
      <c r="BD936" s="57" t="str">
        <f aca="false">IF(BC936=0,"",IF(AND(BC936=1,AZ936=0,AZ935=0,AZ934=0),1,IF(AND(BC936=1,OR(AZ936=1,AZ935=1,AZ934)),IF(BA936=1,1,0))))</f>
        <v/>
      </c>
      <c r="BE936" s="50" t="str">
        <f aca="false">IF(AND(BD936=1,BD935=1),0,IF(BD936=1,SUM(CM937:CM975),""))</f>
        <v/>
      </c>
      <c r="BF936" s="20" t="str">
        <f aca="false">IF(AND(BB936=1,BB935=1,BE895&lt;&gt;0),"",IF(AND(BB935=0,BB936=1),BF935,IF(AND(BB936=1,BB935=1),BF935,IF(AND(BF935="",BE935="",OR(BD935=0,BD935="")),"",IF(AND(BF935="",BE896=0),"",IF(AND(BE896&lt;&gt;"",BF935=BE896),"",IF(AND(BD935=1,BE935&lt;&gt;0),CM936,IF(BF935&lt;&gt;0,BF935+CM936,IF(BF935="","")))))))))</f>
        <v/>
      </c>
      <c r="BI936" s="0"/>
      <c r="BU936" s="0"/>
      <c r="BZ936" s="49"/>
      <c r="CG936" s="13"/>
      <c r="CH936" s="40"/>
      <c r="CI936" s="13"/>
      <c r="CL936" s="6" t="n">
        <f aca="false">C936</f>
        <v>38603</v>
      </c>
      <c r="CM936" s="13" t="n">
        <f aca="false">CN936/CN935-1</f>
        <v>-0.00330885319990315</v>
      </c>
      <c r="CN936" s="4" t="n">
        <v>123.5</v>
      </c>
      <c r="CO936" s="13" t="n">
        <f aca="false">CN936/CN931-1</f>
        <v>0.00750530265948779</v>
      </c>
      <c r="CY936" s="4" t="n">
        <v>123.66</v>
      </c>
      <c r="CZ936" s="4" t="n">
        <v>123.5</v>
      </c>
      <c r="DA936" s="33" t="n">
        <f aca="false">CZ936-CN936</f>
        <v>0</v>
      </c>
      <c r="DB936" s="16" t="n">
        <f aca="false">CZ936/CY936-1</f>
        <v>-0.00129387028950345</v>
      </c>
      <c r="DC936" s="15" t="n">
        <f aca="false">CY936/CZ935-1</f>
        <v>-0.00201759341457508</v>
      </c>
      <c r="DD936" s="15" t="n">
        <f aca="false">CZ936/CZ935-1</f>
        <v>-0.00330885319990315</v>
      </c>
      <c r="DE936" s="34" t="str">
        <f aca="false">IF(CW936=0,"",-DC936*CS936)</f>
        <v/>
      </c>
      <c r="DY936" s="6"/>
      <c r="EB936" s="6" t="n">
        <f aca="false">CL936</f>
        <v>38603</v>
      </c>
      <c r="EC936" s="13" t="n">
        <f aca="false">SUM(CM934:CM936)</f>
        <v>0.0100842305693424</v>
      </c>
    </row>
    <row r="937" customFormat="false" ht="15" hidden="false" customHeight="false" outlineLevel="0" collapsed="false">
      <c r="A937" s="0" t="n">
        <f aca="false">IF(FR937=1,CZ937,0)</f>
        <v>0</v>
      </c>
      <c r="C937" s="6" t="n">
        <v>38604</v>
      </c>
      <c r="D937" s="0" t="n">
        <f aca="false">IF(E937&gt;E936,1,)</f>
        <v>1</v>
      </c>
      <c r="E937" s="46" t="n">
        <v>119.8497</v>
      </c>
      <c r="F937" s="46" t="n">
        <v>120.5934</v>
      </c>
      <c r="G937" s="46" t="n">
        <v>122.5706</v>
      </c>
      <c r="H937" s="46" t="n">
        <v>122.8747</v>
      </c>
      <c r="I937" s="46" t="n">
        <v>122.655</v>
      </c>
      <c r="J937" s="47" t="str">
        <f aca="false">IF(MIN(E937:I937)=E937,$E$2,IF(MIN(E937:I937)=F937,$F$2,IF(MIN(E937:I937)=G937,$G$2,IF(MIN(E937:I937)=H937,$H$2,IF(MIN(E937:I937)=I937,$I$2)))))</f>
        <v>200D</v>
      </c>
      <c r="K937" s="47" t="str">
        <f aca="false">IF(MAX(E937:I937)=E937,$E$2,IF(MAX(E937:I937)=F937,$F$2,IF(MAX(E937:I937)=G937,$G$2,IF(MAX(E937:I937)=H937,$H$2,IF(MAX(E937:I937)=I937,$I$2)))))</f>
        <v>30D</v>
      </c>
      <c r="L937" s="4" t="n">
        <f aca="false">IF(MAX(E937:I937)=H937,1,0)</f>
        <v>1</v>
      </c>
      <c r="M937" s="4" t="n">
        <f aca="false">IF(MAX(E937:I937)=I937,1,0)</f>
        <v>0</v>
      </c>
      <c r="O937" s="4" t="n">
        <f aca="false">IF(CN937&gt;E937,1,0)</f>
        <v>1</v>
      </c>
      <c r="P937" s="4" t="n">
        <f aca="false">IF(CN937&gt;F937,1,0)</f>
        <v>1</v>
      </c>
      <c r="Q937" s="4" t="n">
        <f aca="false">IF(CN937&gt;G937,1,0)</f>
        <v>1</v>
      </c>
      <c r="R937" s="4" t="n">
        <f aca="false">IF(CN937&gt;H937,1,0)</f>
        <v>1</v>
      </c>
      <c r="S937" s="4" t="n">
        <f aca="false">IF(CN937&gt;I937,1,0)</f>
        <v>1</v>
      </c>
      <c r="T937" s="25" t="n">
        <f aca="false">IF(AND(AND(R937=0,S937=0,Q937=0),OR(S936=1,S935=1,S934=1)),1,0)</f>
        <v>0</v>
      </c>
      <c r="U937" s="13" t="n">
        <f aca="false">SUM(CM936:CM937)</f>
        <v>0.00559802939119003</v>
      </c>
      <c r="AV937" s="0"/>
      <c r="AW937" s="55" t="n">
        <f aca="false">IF(EC937&gt;$AW$2,1,0)</f>
        <v>0</v>
      </c>
      <c r="AX937" s="0" t="n">
        <f aca="false">IF(AND(I937&gt;G937,I936&lt;G936),1,IF(OR(AND(I937&gt;F937,I936&lt;F936),AND(I937&gt;E937,I936&lt;E936)),1,0))</f>
        <v>1</v>
      </c>
      <c r="AY937" s="0" t="n">
        <f aca="false">IF(K936="10D",1,0)</f>
        <v>0</v>
      </c>
      <c r="AZ937" s="0" t="n">
        <f aca="false">IF(AND(I937&gt;G937,I936&lt;G936,I937&gt;F937,I936&gt;F936,I937&gt;E937,I936&gt;E936),1,0)</f>
        <v>1</v>
      </c>
      <c r="BA937" s="56" t="n">
        <f aca="false">IF(G937&gt;H937,1,0)</f>
        <v>0</v>
      </c>
      <c r="BB937" s="56" t="n">
        <f aca="false">IF(I937&lt;F937,1,0)</f>
        <v>0</v>
      </c>
      <c r="BC937" s="0" t="n">
        <f aca="false">IF(AND(SUM(AW936:AX936)=2,AY937=1),1,IF(SUM(AX935:AX937)=0,0,IF(AND(OR(AW935=1,AX935=1),OR(AW936=1,AX936=1),AY937=1),1,IF(AND(SUM(AW937:AY937)=2,SUM(AW935:AX935)=2,AX935=1),1,0))))</f>
        <v>0</v>
      </c>
      <c r="BD937" s="57" t="str">
        <f aca="false">IF(BC937=0,"",IF(AND(BC937=1,AZ937=0,AZ936=0,AZ935=0),1,IF(AND(BC937=1,OR(AZ937=1,AZ936=1,AZ935)),IF(BA937=1,1,0))))</f>
        <v/>
      </c>
      <c r="BE937" s="50" t="str">
        <f aca="false">IF(AND(BD937=1,BD936=1),0,IF(BD937=1,SUM(CM938:CM976),""))</f>
        <v/>
      </c>
      <c r="BF937" s="20" t="str">
        <f aca="false">IF(AND(BB937=1,BB936=1,BE896&lt;&gt;0),"",IF(AND(BB936=0,BB937=1),BF936,IF(AND(BB937=1,BB936=1),BF936,IF(AND(BF936="",BE936="",OR(BD936=0,BD936="")),"",IF(AND(BF936="",BE897=0),"",IF(AND(BE897&lt;&gt;"",BF936=BE897),"",IF(AND(BD936=1,BE936&lt;&gt;0),CM937,IF(BF936&lt;&gt;0,BF936+CM937,IF(BF936="","")))))))))</f>
        <v/>
      </c>
      <c r="BI937" s="0"/>
      <c r="BU937" s="0"/>
      <c r="BZ937" s="49"/>
      <c r="CG937" s="13"/>
      <c r="CH937" s="40"/>
      <c r="CI937" s="13"/>
      <c r="CL937" s="6" t="n">
        <f aca="false">C937</f>
        <v>38604</v>
      </c>
      <c r="CM937" s="13" t="n">
        <f aca="false">CN937/CN936-1</f>
        <v>0.00890688259109318</v>
      </c>
      <c r="CN937" s="4" t="n">
        <v>124.6</v>
      </c>
      <c r="CO937" s="13" t="n">
        <f aca="false">CN937/CN932-1</f>
        <v>0.0172258959915095</v>
      </c>
      <c r="CY937" s="4" t="n">
        <v>123.83</v>
      </c>
      <c r="CZ937" s="4" t="n">
        <v>124.6</v>
      </c>
      <c r="DA937" s="33" t="n">
        <f aca="false">CZ937-CN937</f>
        <v>0</v>
      </c>
      <c r="DB937" s="16" t="n">
        <f aca="false">CZ937/CY937-1</f>
        <v>0.00621820237422277</v>
      </c>
      <c r="DC937" s="15" t="n">
        <f aca="false">CY937/CZ936-1</f>
        <v>0.00267206477732795</v>
      </c>
      <c r="DD937" s="15" t="n">
        <f aca="false">CZ937/CZ936-1</f>
        <v>0.00890688259109318</v>
      </c>
      <c r="DE937" s="34" t="str">
        <f aca="false">IF(CW937=0,"",-DC937*CS937)</f>
        <v/>
      </c>
      <c r="DY937" s="6"/>
      <c r="EB937" s="6" t="n">
        <f aca="false">CL937</f>
        <v>38604</v>
      </c>
      <c r="EC937" s="13" t="n">
        <f aca="false">SUM(CM935:CM937)</f>
        <v>0.00729568500962163</v>
      </c>
    </row>
    <row r="938" customFormat="false" ht="15" hidden="false" customHeight="false" outlineLevel="0" collapsed="false">
      <c r="A938" s="0" t="n">
        <f aca="false">IF(FR938=1,CZ938,0)</f>
        <v>0</v>
      </c>
      <c r="C938" s="6" t="n">
        <v>38607</v>
      </c>
      <c r="D938" s="0" t="n">
        <f aca="false">IF(E938&gt;E937,1,)</f>
        <v>1</v>
      </c>
      <c r="E938" s="46" t="n">
        <v>119.8792</v>
      </c>
      <c r="F938" s="46" t="n">
        <v>120.6989</v>
      </c>
      <c r="G938" s="46" t="n">
        <v>122.674</v>
      </c>
      <c r="H938" s="46" t="n">
        <v>122.895</v>
      </c>
      <c r="I938" s="46" t="n">
        <v>123.014</v>
      </c>
      <c r="J938" s="47" t="str">
        <f aca="false">IF(MIN(E938:I938)=E938,$E$2,IF(MIN(E938:I938)=F938,$F$2,IF(MIN(E938:I938)=G938,$G$2,IF(MIN(E938:I938)=H938,$H$2,IF(MIN(E938:I938)=I938,$I$2)))))</f>
        <v>200D</v>
      </c>
      <c r="K938" s="47" t="str">
        <f aca="false">IF(MAX(E938:I938)=E938,$E$2,IF(MAX(E938:I938)=F938,$F$2,IF(MAX(E938:I938)=G938,$G$2,IF(MAX(E938:I938)=H938,$H$2,IF(MAX(E938:I938)=I938,$I$2)))))</f>
        <v>10D</v>
      </c>
      <c r="L938" s="4" t="n">
        <f aca="false">IF(MAX(E938:I938)=H938,1,0)</f>
        <v>0</v>
      </c>
      <c r="M938" s="4" t="n">
        <f aca="false">IF(MAX(E938:I938)=I938,1,0)</f>
        <v>1</v>
      </c>
      <c r="O938" s="4" t="n">
        <f aca="false">IF(CN938&gt;E938,1,0)</f>
        <v>1</v>
      </c>
      <c r="P938" s="4" t="n">
        <f aca="false">IF(CN938&gt;F938,1,0)</f>
        <v>1</v>
      </c>
      <c r="Q938" s="4" t="n">
        <f aca="false">IF(CN938&gt;G938,1,0)</f>
        <v>1</v>
      </c>
      <c r="R938" s="4" t="n">
        <f aca="false">IF(CN938&gt;H938,1,0)</f>
        <v>1</v>
      </c>
      <c r="S938" s="4" t="n">
        <f aca="false">IF(CN938&gt;I938,1,0)</f>
        <v>1</v>
      </c>
      <c r="T938" s="25" t="n">
        <f aca="false">IF(AND(AND(R938=0,S938=0,Q938=0),OR(S937=1,S936=1,S935=1)),1,0)</f>
        <v>0</v>
      </c>
      <c r="U938" s="13" t="n">
        <f aca="false">SUM(CM937:CM938)</f>
        <v>0.00690046204534678</v>
      </c>
      <c r="AV938" s="0"/>
      <c r="AW938" s="55" t="n">
        <f aca="false">IF(EC938&gt;$AW$2,1,0)</f>
        <v>0</v>
      </c>
      <c r="AX938" s="0" t="n">
        <f aca="false">IF(AND(I938&gt;G938,I937&lt;G937),1,IF(OR(AND(I938&gt;F938,I937&lt;F937),AND(I938&gt;E938,I937&lt;E937)),1,0))</f>
        <v>0</v>
      </c>
      <c r="AY938" s="0" t="n">
        <f aca="false">IF(K937="10D",1,0)</f>
        <v>0</v>
      </c>
      <c r="AZ938" s="0" t="n">
        <f aca="false">IF(AND(I938&gt;G938,I937&lt;G937,I938&gt;F938,I937&gt;F937,I938&gt;E938,I937&gt;E937),1,0)</f>
        <v>0</v>
      </c>
      <c r="BA938" s="56" t="n">
        <f aca="false">IF(G938&gt;H938,1,0)</f>
        <v>0</v>
      </c>
      <c r="BB938" s="56" t="n">
        <f aca="false">IF(I938&lt;F938,1,0)</f>
        <v>0</v>
      </c>
      <c r="BC938" s="0" t="n">
        <f aca="false">IF(AND(SUM(AW937:AX937)=2,AY938=1),1,IF(SUM(AX936:AX938)=0,0,IF(AND(OR(AW936=1,AX936=1),OR(AW937=1,AX937=1),AY938=1),1,IF(AND(SUM(AW938:AY938)=2,SUM(AW936:AX936)=2,AX936=1),1,0))))</f>
        <v>0</v>
      </c>
      <c r="BD938" s="57" t="str">
        <f aca="false">IF(BC938=0,"",IF(AND(BC938=1,AZ938=0,AZ937=0,AZ936=0),1,IF(AND(BC938=1,OR(AZ938=1,AZ937=1,AZ936)),IF(BA938=1,1,0))))</f>
        <v/>
      </c>
      <c r="BE938" s="50" t="str">
        <f aca="false">IF(AND(BD938=1,BD937=1),0,IF(BD938=1,SUM(CM939:CM977),""))</f>
        <v/>
      </c>
      <c r="BF938" s="20" t="str">
        <f aca="false">IF(AND(BB938=1,BB937=1,BE897&lt;&gt;0),"",IF(AND(BB937=0,BB938=1),BF937,IF(AND(BB938=1,BB937=1),BF937,IF(AND(BF937="",BE937="",OR(BD937=0,BD937="")),"",IF(AND(BF937="",BE898=0),"",IF(AND(BE898&lt;&gt;"",BF937=BE898),"",IF(AND(BD937=1,BE937&lt;&gt;0),CM938,IF(BF937&lt;&gt;0,BF937+CM938,IF(BF937="","")))))))))</f>
        <v/>
      </c>
      <c r="BI938" s="0"/>
      <c r="BU938" s="0"/>
      <c r="BZ938" s="49"/>
      <c r="CG938" s="13"/>
      <c r="CH938" s="40"/>
      <c r="CI938" s="13"/>
      <c r="CL938" s="6" t="n">
        <f aca="false">C938</f>
        <v>38607</v>
      </c>
      <c r="CM938" s="13" t="n">
        <f aca="false">CN938/CN937-1</f>
        <v>-0.0020064205457464</v>
      </c>
      <c r="CN938" s="4" t="n">
        <v>124.35</v>
      </c>
      <c r="CO938" s="13" t="n">
        <f aca="false">CN938/CN933-1</f>
        <v>0.0170115318557291</v>
      </c>
      <c r="CY938" s="4" t="n">
        <v>124.45</v>
      </c>
      <c r="CZ938" s="4" t="n">
        <v>124.35</v>
      </c>
      <c r="DA938" s="33" t="n">
        <f aca="false">CZ938-CN938</f>
        <v>0</v>
      </c>
      <c r="DB938" s="16" t="n">
        <f aca="false">CZ938/CY938-1</f>
        <v>-0.000803535556448409</v>
      </c>
      <c r="DC938" s="15" t="n">
        <f aca="false">CY938/CZ937-1</f>
        <v>-0.0012038523274478</v>
      </c>
      <c r="DD938" s="15" t="n">
        <f aca="false">CZ938/CZ937-1</f>
        <v>-0.0020064205457464</v>
      </c>
      <c r="DE938" s="34" t="str">
        <f aca="false">IF(CW938=0,"",-DC938*CS938)</f>
        <v/>
      </c>
      <c r="DY938" s="6"/>
      <c r="EB938" s="6" t="n">
        <f aca="false">CL938</f>
        <v>38607</v>
      </c>
      <c r="EC938" s="13" t="n">
        <f aca="false">SUM(CM936:CM938)</f>
        <v>0.00359160884544363</v>
      </c>
    </row>
    <row r="939" customFormat="false" ht="15" hidden="false" customHeight="false" outlineLevel="0" collapsed="false">
      <c r="A939" s="0" t="n">
        <f aca="false">IF(FR939=1,CZ939,0)</f>
        <v>0</v>
      </c>
      <c r="C939" s="6" t="n">
        <v>38608</v>
      </c>
      <c r="D939" s="0" t="n">
        <f aca="false">IF(E939&gt;E938,1,)</f>
        <v>1</v>
      </c>
      <c r="E939" s="46" t="n">
        <v>119.9058</v>
      </c>
      <c r="F939" s="46" t="n">
        <v>120.7754</v>
      </c>
      <c r="G939" s="46" t="n">
        <v>122.7566</v>
      </c>
      <c r="H939" s="46" t="n">
        <v>122.8953</v>
      </c>
      <c r="I939" s="46" t="n">
        <v>123.211</v>
      </c>
      <c r="J939" s="47" t="str">
        <f aca="false">IF(MIN(E939:I939)=E939,$E$2,IF(MIN(E939:I939)=F939,$F$2,IF(MIN(E939:I939)=G939,$G$2,IF(MIN(E939:I939)=H939,$H$2,IF(MIN(E939:I939)=I939,$I$2)))))</f>
        <v>200D</v>
      </c>
      <c r="K939" s="47" t="str">
        <f aca="false">IF(MAX(E939:I939)=E939,$E$2,IF(MAX(E939:I939)=F939,$F$2,IF(MAX(E939:I939)=G939,$G$2,IF(MAX(E939:I939)=H939,$H$2,IF(MAX(E939:I939)=I939,$I$2)))))</f>
        <v>10D</v>
      </c>
      <c r="L939" s="4" t="n">
        <f aca="false">IF(MAX(E939:I939)=H939,1,0)</f>
        <v>0</v>
      </c>
      <c r="M939" s="4" t="n">
        <f aca="false">IF(MAX(E939:I939)=I939,1,0)</f>
        <v>1</v>
      </c>
      <c r="O939" s="4" t="n">
        <f aca="false">IF(CN939&gt;E939,1,0)</f>
        <v>1</v>
      </c>
      <c r="P939" s="4" t="n">
        <f aca="false">IF(CN939&gt;F939,1,0)</f>
        <v>1</v>
      </c>
      <c r="Q939" s="4" t="n">
        <f aca="false">IF(CN939&gt;G939,1,0)</f>
        <v>1</v>
      </c>
      <c r="R939" s="4" t="n">
        <f aca="false">IF(CN939&gt;H939,1,0)</f>
        <v>1</v>
      </c>
      <c r="S939" s="4" t="n">
        <f aca="false">IF(CN939&gt;I939,1,0)</f>
        <v>1</v>
      </c>
      <c r="T939" s="25" t="n">
        <f aca="false">IF(AND(AND(R939=0,S939=0,Q939=0),OR(S938=1,S937=1,S936=1)),1,0)</f>
        <v>0</v>
      </c>
      <c r="U939" s="13" t="n">
        <f aca="false">SUM(CM938:CM939)</f>
        <v>-0.00755527458675964</v>
      </c>
      <c r="AV939" s="0"/>
      <c r="AW939" s="55" t="n">
        <f aca="false">IF(EC939&gt;$AW$2,1,0)</f>
        <v>0</v>
      </c>
      <c r="AX939" s="0" t="n">
        <f aca="false">IF(AND(I939&gt;G939,I938&lt;G938),1,IF(OR(AND(I939&gt;F939,I938&lt;F938),AND(I939&gt;E939,I938&lt;E938)),1,0))</f>
        <v>0</v>
      </c>
      <c r="AY939" s="0" t="n">
        <f aca="false">IF(K938="10D",1,0)</f>
        <v>1</v>
      </c>
      <c r="AZ939" s="0" t="n">
        <f aca="false">IF(AND(I939&gt;G939,I938&lt;G938,I939&gt;F939,I938&gt;F938,I939&gt;E939,I938&gt;E938),1,0)</f>
        <v>0</v>
      </c>
      <c r="BA939" s="56" t="n">
        <f aca="false">IF(G939&gt;H939,1,0)</f>
        <v>0</v>
      </c>
      <c r="BB939" s="56" t="n">
        <f aca="false">IF(I939&lt;F939,1,0)</f>
        <v>0</v>
      </c>
      <c r="BC939" s="0" t="n">
        <f aca="false">IF(AND(SUM(AW938:AX938)=2,AY939=1),1,IF(SUM(AX937:AX939)=0,0,IF(AND(OR(AW937=1,AX937=1),OR(AW938=1,AX938=1),AY939=1),1,IF(AND(SUM(AW939:AY939)=2,SUM(AW937:AX937)=2,AX937=1),1,0))))</f>
        <v>0</v>
      </c>
      <c r="BD939" s="57" t="str">
        <f aca="false">IF(BC939=0,"",IF(AND(BC939=1,AZ939=0,AZ938=0,AZ937=0),1,IF(AND(BC939=1,OR(AZ939=1,AZ938=1,AZ937)),IF(BA939=1,1,0))))</f>
        <v/>
      </c>
      <c r="BE939" s="50" t="str">
        <f aca="false">IF(AND(BD939=1,BD938=1),0,IF(BD939=1,SUM(CM940:CM978),""))</f>
        <v/>
      </c>
      <c r="BF939" s="20" t="str">
        <f aca="false">IF(AND(BB939=1,BB938=1,BE898&lt;&gt;0),"",IF(AND(BB938=0,BB939=1),BF938,IF(AND(BB939=1,BB938=1),BF938,IF(AND(BF938="",BE938="",OR(BD938=0,BD938="")),"",IF(AND(BF938="",BE899=0),"",IF(AND(BE899&lt;&gt;"",BF938=BE899),"",IF(AND(BD938=1,BE938&lt;&gt;0),CM939,IF(BF938&lt;&gt;0,BF938+CM939,IF(BF938="","")))))))))</f>
        <v/>
      </c>
      <c r="BI939" s="0"/>
      <c r="BU939" s="0"/>
      <c r="BZ939" s="49"/>
      <c r="CG939" s="13"/>
      <c r="CH939" s="40"/>
      <c r="CI939" s="13"/>
      <c r="CL939" s="6" t="n">
        <f aca="false">C939</f>
        <v>38608</v>
      </c>
      <c r="CM939" s="13" t="n">
        <f aca="false">CN939/CN938-1</f>
        <v>-0.00554885404101324</v>
      </c>
      <c r="CN939" s="4" t="n">
        <v>123.66</v>
      </c>
      <c r="CO939" s="13" t="n">
        <f aca="false">CN939/CN934-1</f>
        <v>-0.000323362974939401</v>
      </c>
      <c r="CY939" s="4" t="n">
        <v>124.11</v>
      </c>
      <c r="CZ939" s="4" t="n">
        <v>123.66</v>
      </c>
      <c r="DA939" s="33" t="n">
        <f aca="false">CZ939-CN939</f>
        <v>0</v>
      </c>
      <c r="DB939" s="16" t="n">
        <f aca="false">CZ939/CY939-1</f>
        <v>-0.00362581580855692</v>
      </c>
      <c r="DC939" s="15" t="n">
        <f aca="false">CY939/CZ938-1</f>
        <v>-0.00193003618817844</v>
      </c>
      <c r="DD939" s="15" t="n">
        <f aca="false">CZ939/CZ938-1</f>
        <v>-0.00554885404101324</v>
      </c>
      <c r="DE939" s="34" t="str">
        <f aca="false">IF(CW939=0,"",-DC939*CS939)</f>
        <v/>
      </c>
      <c r="DY939" s="6"/>
      <c r="EB939" s="6" t="n">
        <f aca="false">CL939</f>
        <v>38608</v>
      </c>
      <c r="EC939" s="13" t="n">
        <f aca="false">SUM(CM937:CM939)</f>
        <v>0.00135160800433354</v>
      </c>
    </row>
    <row r="940" customFormat="false" ht="15" hidden="false" customHeight="false" outlineLevel="0" collapsed="false">
      <c r="A940" s="0" t="n">
        <f aca="false">IF(FR940=1,CZ940,0)</f>
        <v>0</v>
      </c>
      <c r="C940" s="6" t="n">
        <v>38609</v>
      </c>
      <c r="D940" s="0" t="n">
        <f aca="false">IF(E940&gt;E939,1,)</f>
        <v>1</v>
      </c>
      <c r="E940" s="46" t="n">
        <v>119.9328</v>
      </c>
      <c r="F940" s="46" t="n">
        <v>120.8518</v>
      </c>
      <c r="G940" s="46" t="n">
        <v>122.811</v>
      </c>
      <c r="H940" s="46" t="n">
        <v>122.856</v>
      </c>
      <c r="I940" s="46" t="n">
        <v>123.427</v>
      </c>
      <c r="J940" s="47" t="str">
        <f aca="false">IF(MIN(E940:I940)=E940,$E$2,IF(MIN(E940:I940)=F940,$F$2,IF(MIN(E940:I940)=G940,$G$2,IF(MIN(E940:I940)=H940,$H$2,IF(MIN(E940:I940)=I940,$I$2)))))</f>
        <v>200D</v>
      </c>
      <c r="K940" s="47" t="str">
        <f aca="false">IF(MAX(E940:I940)=E940,$E$2,IF(MAX(E940:I940)=F940,$F$2,IF(MAX(E940:I940)=G940,$G$2,IF(MAX(E940:I940)=H940,$H$2,IF(MAX(E940:I940)=I940,$I$2)))))</f>
        <v>10D</v>
      </c>
      <c r="L940" s="4" t="n">
        <f aca="false">IF(MAX(E940:I940)=H940,1,0)</f>
        <v>0</v>
      </c>
      <c r="M940" s="4" t="n">
        <f aca="false">IF(MAX(E940:I940)=I940,1,0)</f>
        <v>1</v>
      </c>
      <c r="O940" s="4" t="n">
        <f aca="false">IF(CN940&gt;E940,1,0)</f>
        <v>1</v>
      </c>
      <c r="P940" s="4" t="n">
        <f aca="false">IF(CN940&gt;F940,1,0)</f>
        <v>1</v>
      </c>
      <c r="Q940" s="4" t="n">
        <f aca="false">IF(CN940&gt;G940,1,0)</f>
        <v>1</v>
      </c>
      <c r="R940" s="4" t="n">
        <f aca="false">IF(CN940&gt;H940,1,0)</f>
        <v>1</v>
      </c>
      <c r="S940" s="4" t="n">
        <f aca="false">IF(CN940&gt;I940,1,0)</f>
        <v>0</v>
      </c>
      <c r="T940" s="25" t="n">
        <f aca="false">IF(AND(AND(R940=0,S940=0,Q940=0),OR(S939=1,S938=1,S937=1)),1,0)</f>
        <v>0</v>
      </c>
      <c r="U940" s="13" t="n">
        <f aca="false">SUM(CM939:CM940)</f>
        <v>-0.00918786423024176</v>
      </c>
      <c r="AV940" s="0"/>
      <c r="AW940" s="55" t="n">
        <f aca="false">IF(EC940&gt;$AW$2,1,0)</f>
        <v>0</v>
      </c>
      <c r="AX940" s="0" t="n">
        <f aca="false">IF(AND(I940&gt;G940,I939&lt;G939),1,IF(OR(AND(I940&gt;F940,I939&lt;F939),AND(I940&gt;E940,I939&lt;E939)),1,0))</f>
        <v>0</v>
      </c>
      <c r="AY940" s="0" t="n">
        <f aca="false">IF(K939="10D",1,0)</f>
        <v>1</v>
      </c>
      <c r="AZ940" s="0" t="n">
        <f aca="false">IF(AND(I940&gt;G940,I939&lt;G939,I940&gt;F940,I939&gt;F939,I940&gt;E940,I939&gt;E939),1,0)</f>
        <v>0</v>
      </c>
      <c r="BA940" s="56" t="n">
        <f aca="false">IF(G940&gt;H940,1,0)</f>
        <v>0</v>
      </c>
      <c r="BB940" s="56" t="n">
        <f aca="false">IF(I940&lt;F940,1,0)</f>
        <v>0</v>
      </c>
      <c r="BC940" s="0" t="n">
        <f aca="false">IF(AND(SUM(AW939:AX939)=2,AY940=1),1,IF(SUM(AX938:AX940)=0,0,IF(AND(OR(AW938=1,AX938=1),OR(AW939=1,AX939=1),AY940=1),1,IF(AND(SUM(AW940:AY940)=2,SUM(AW938:AX938)=2,AX938=1),1,0))))</f>
        <v>0</v>
      </c>
      <c r="BD940" s="57" t="str">
        <f aca="false">IF(BC940=0,"",IF(AND(BC940=1,AZ940=0,AZ939=0,AZ938=0),1,IF(AND(BC940=1,OR(AZ940=1,AZ939=1,AZ938)),IF(BA940=1,1,0))))</f>
        <v/>
      </c>
      <c r="BE940" s="50" t="str">
        <f aca="false">IF(AND(BD940=1,BD939=1),0,IF(BD940=1,SUM(CM941:CM979),""))</f>
        <v/>
      </c>
      <c r="BF940" s="20" t="str">
        <f aca="false">IF(AND(BB940=1,BB939=1,BE899&lt;&gt;0),"",IF(AND(BB939=0,BB940=1),BF939,IF(AND(BB940=1,BB939=1),BF939,IF(AND(BF939="",BE939="",OR(BD939=0,BD939="")),"",IF(AND(BF939="",BE900=0),"",IF(AND(BE900&lt;&gt;"",BF939=BE900),"",IF(AND(BD939=1,BE939&lt;&gt;0),CM940,IF(BF939&lt;&gt;0,BF939+CM940,IF(BF939="","")))))))))</f>
        <v/>
      </c>
      <c r="BI940" s="0"/>
      <c r="BU940" s="0"/>
      <c r="BZ940" s="49"/>
      <c r="CG940" s="13"/>
      <c r="CH940" s="40"/>
      <c r="CI940" s="13"/>
      <c r="CL940" s="6" t="n">
        <f aca="false">C940</f>
        <v>38609</v>
      </c>
      <c r="CM940" s="13" t="n">
        <f aca="false">CN940/CN939-1</f>
        <v>-0.00363901018922852</v>
      </c>
      <c r="CN940" s="4" t="n">
        <v>123.21</v>
      </c>
      <c r="CO940" s="13" t="n">
        <f aca="false">CN940/CN935-1</f>
        <v>-0.00564926156081025</v>
      </c>
      <c r="CY940" s="4" t="n">
        <v>123.75</v>
      </c>
      <c r="CZ940" s="4" t="n">
        <v>123.21</v>
      </c>
      <c r="DA940" s="33" t="n">
        <f aca="false">CZ940-CN940</f>
        <v>0</v>
      </c>
      <c r="DB940" s="16" t="n">
        <f aca="false">CZ940/CY940-1</f>
        <v>-0.00436363636363646</v>
      </c>
      <c r="DC940" s="15" t="n">
        <f aca="false">CY940/CZ939-1</f>
        <v>0.000727802037845837</v>
      </c>
      <c r="DD940" s="15" t="n">
        <f aca="false">CZ940/CZ939-1</f>
        <v>-0.00363901018922852</v>
      </c>
      <c r="DE940" s="34" t="str">
        <f aca="false">IF(CW940=0,"",-DC940*CS940)</f>
        <v/>
      </c>
      <c r="DY940" s="6"/>
      <c r="EB940" s="6" t="n">
        <f aca="false">CL940</f>
        <v>38609</v>
      </c>
      <c r="EC940" s="13" t="n">
        <f aca="false">SUM(CM938:CM940)</f>
        <v>-0.0111942847759882</v>
      </c>
    </row>
    <row r="941" customFormat="false" ht="15" hidden="false" customHeight="false" outlineLevel="0" collapsed="false">
      <c r="A941" s="0" t="n">
        <f aca="false">IF(FR941=1,CZ941,0)</f>
        <v>0</v>
      </c>
      <c r="C941" s="6" t="n">
        <v>38610</v>
      </c>
      <c r="D941" s="0" t="n">
        <f aca="false">IF(E941&gt;E940,1,)</f>
        <v>1</v>
      </c>
      <c r="E941" s="46" t="n">
        <v>119.9591</v>
      </c>
      <c r="F941" s="46" t="n">
        <v>120.92</v>
      </c>
      <c r="G941" s="46" t="n">
        <v>122.8844</v>
      </c>
      <c r="H941" s="46" t="n">
        <v>122.8037</v>
      </c>
      <c r="I941" s="46" t="n">
        <v>123.484</v>
      </c>
      <c r="J941" s="47" t="str">
        <f aca="false">IF(MIN(E941:I941)=E941,$E$2,IF(MIN(E941:I941)=F941,$F$2,IF(MIN(E941:I941)=G941,$G$2,IF(MIN(E941:I941)=H941,$H$2,IF(MIN(E941:I941)=I941,$I$2)))))</f>
        <v>200D</v>
      </c>
      <c r="K941" s="47" t="str">
        <f aca="false">IF(MAX(E941:I941)=E941,$E$2,IF(MAX(E941:I941)=F941,$F$2,IF(MAX(E941:I941)=G941,$G$2,IF(MAX(E941:I941)=H941,$H$2,IF(MAX(E941:I941)=I941,$I$2)))))</f>
        <v>10D</v>
      </c>
      <c r="L941" s="4" t="n">
        <f aca="false">IF(MAX(E941:I941)=H941,1,0)</f>
        <v>0</v>
      </c>
      <c r="M941" s="4" t="n">
        <f aca="false">IF(MAX(E941:I941)=I941,1,0)</f>
        <v>1</v>
      </c>
      <c r="O941" s="4" t="n">
        <f aca="false">IF(CN941&gt;E941,1,0)</f>
        <v>1</v>
      </c>
      <c r="P941" s="4" t="n">
        <f aca="false">IF(CN941&gt;F941,1,0)</f>
        <v>1</v>
      </c>
      <c r="Q941" s="4" t="n">
        <f aca="false">IF(CN941&gt;G941,1,0)</f>
        <v>1</v>
      </c>
      <c r="R941" s="4" t="n">
        <f aca="false">IF(CN941&gt;H941,1,0)</f>
        <v>1</v>
      </c>
      <c r="S941" s="4" t="n">
        <f aca="false">IF(CN941&gt;I941,1,0)</f>
        <v>0</v>
      </c>
      <c r="T941" s="25" t="n">
        <f aca="false">IF(AND(AND(R941=0,S941=0,Q941=0),OR(S940=1,S939=1,S938=1)),1,0)</f>
        <v>0</v>
      </c>
      <c r="U941" s="13" t="n">
        <f aca="false">SUM(CM940:CM941)</f>
        <v>-0.00412598364917483</v>
      </c>
      <c r="AV941" s="0"/>
      <c r="AW941" s="55" t="n">
        <f aca="false">IF(EC941&gt;$AW$2,1,0)</f>
        <v>0</v>
      </c>
      <c r="AX941" s="0" t="n">
        <f aca="false">IF(AND(I941&gt;G941,I940&lt;G940),1,IF(OR(AND(I941&gt;F941,I940&lt;F940),AND(I941&gt;E941,I940&lt;E940)),1,0))</f>
        <v>0</v>
      </c>
      <c r="AY941" s="0" t="n">
        <f aca="false">IF(K940="10D",1,0)</f>
        <v>1</v>
      </c>
      <c r="AZ941" s="0" t="n">
        <f aca="false">IF(AND(I941&gt;G941,I940&lt;G940,I941&gt;F941,I940&gt;F940,I941&gt;E941,I940&gt;E940),1,0)</f>
        <v>0</v>
      </c>
      <c r="BA941" s="56" t="n">
        <f aca="false">IF(G941&gt;H941,1,0)</f>
        <v>1</v>
      </c>
      <c r="BB941" s="56" t="n">
        <f aca="false">IF(I941&lt;F941,1,0)</f>
        <v>0</v>
      </c>
      <c r="BC941" s="0" t="n">
        <f aca="false">IF(AND(SUM(AW940:AX940)=2,AY941=1),1,IF(SUM(AX939:AX941)=0,0,IF(AND(OR(AW939=1,AX939=1),OR(AW940=1,AX940=1),AY941=1),1,IF(AND(SUM(AW941:AY941)=2,SUM(AW939:AX939)=2,AX939=1),1,0))))</f>
        <v>0</v>
      </c>
      <c r="BD941" s="57" t="str">
        <f aca="false">IF(BC941=0,"",IF(AND(BC941=1,AZ941=0,AZ940=0,AZ939=0),1,IF(AND(BC941=1,OR(AZ941=1,AZ940=1,AZ939)),IF(BA941=1,1,0))))</f>
        <v/>
      </c>
      <c r="BE941" s="50" t="str">
        <f aca="false">IF(AND(BD941=1,BD940=1),0,IF(BD941=1,SUM(CM942:CM980),""))</f>
        <v/>
      </c>
      <c r="BF941" s="20" t="str">
        <f aca="false">IF(AND(BB941=1,BB940=1,BE900&lt;&gt;0),"",IF(AND(BB940=0,BB941=1),BF940,IF(AND(BB941=1,BB940=1),BF940,IF(AND(BF940="",BE940="",OR(BD940=0,BD940="")),"",IF(AND(BF940="",BE901=0),"",IF(AND(BE901&lt;&gt;"",BF940=BE901),"",IF(AND(BD940=1,BE940&lt;&gt;0),CM941,IF(BF940&lt;&gt;0,BF940+CM941,IF(BF940="","")))))))))</f>
        <v/>
      </c>
      <c r="BI941" s="0"/>
      <c r="BU941" s="0"/>
      <c r="BZ941" s="49"/>
      <c r="CG941" s="13"/>
      <c r="CH941" s="40"/>
      <c r="CI941" s="13"/>
      <c r="CL941" s="6" t="n">
        <f aca="false">C941</f>
        <v>38610</v>
      </c>
      <c r="CM941" s="13" t="n">
        <f aca="false">CN941/CN940-1</f>
        <v>-0.000486973459946305</v>
      </c>
      <c r="CN941" s="4" t="n">
        <v>123.15</v>
      </c>
      <c r="CO941" s="13" t="n">
        <f aca="false">CN941/CN936-1</f>
        <v>-0.00283400809716594</v>
      </c>
      <c r="CY941" s="4" t="n">
        <v>123.51</v>
      </c>
      <c r="CZ941" s="4" t="n">
        <v>123.15</v>
      </c>
      <c r="DA941" s="33" t="n">
        <f aca="false">CZ941-CN941</f>
        <v>0</v>
      </c>
      <c r="DB941" s="16" t="n">
        <f aca="false">CZ941/CY941-1</f>
        <v>-0.00291474374544576</v>
      </c>
      <c r="DC941" s="15" t="n">
        <f aca="false">CY941/CZ940-1</f>
        <v>0.0024348672997323</v>
      </c>
      <c r="DD941" s="15" t="n">
        <f aca="false">CZ941/CZ940-1</f>
        <v>-0.000486973459946305</v>
      </c>
      <c r="DE941" s="34" t="str">
        <f aca="false">IF(CW941=0,"",-DC941*CS941)</f>
        <v/>
      </c>
      <c r="DY941" s="6"/>
      <c r="EB941" s="6" t="n">
        <f aca="false">CL941</f>
        <v>38610</v>
      </c>
      <c r="EC941" s="13" t="n">
        <f aca="false">SUM(CM939:CM941)</f>
        <v>-0.00967483769018807</v>
      </c>
    </row>
    <row r="942" customFormat="false" ht="15" hidden="false" customHeight="false" outlineLevel="0" collapsed="false">
      <c r="A942" s="0" t="n">
        <f aca="false">IF(FR942=1,CZ942,0)</f>
        <v>0</v>
      </c>
      <c r="C942" s="6" t="n">
        <v>38611</v>
      </c>
      <c r="D942" s="0" t="n">
        <f aca="false">IF(E942&gt;E941,1,)</f>
        <v>1</v>
      </c>
      <c r="E942" s="46" t="n">
        <v>119.9804</v>
      </c>
      <c r="F942" s="46" t="n">
        <v>121.003</v>
      </c>
      <c r="G942" s="46" t="n">
        <v>122.9554</v>
      </c>
      <c r="H942" s="46" t="n">
        <v>122.7963</v>
      </c>
      <c r="I942" s="46" t="n">
        <v>123.585</v>
      </c>
      <c r="J942" s="47" t="str">
        <f aca="false">IF(MIN(E942:I942)=E942,$E$2,IF(MIN(E942:I942)=F942,$F$2,IF(MIN(E942:I942)=G942,$G$2,IF(MIN(E942:I942)=H942,$H$2,IF(MIN(E942:I942)=I942,$I$2)))))</f>
        <v>200D</v>
      </c>
      <c r="K942" s="47" t="str">
        <f aca="false">IF(MAX(E942:I942)=E942,$E$2,IF(MAX(E942:I942)=F942,$F$2,IF(MAX(E942:I942)=G942,$G$2,IF(MAX(E942:I942)=H942,$H$2,IF(MAX(E942:I942)=I942,$I$2)))))</f>
        <v>10D</v>
      </c>
      <c r="L942" s="4" t="n">
        <f aca="false">IF(MAX(E942:I942)=H942,1,0)</f>
        <v>0</v>
      </c>
      <c r="M942" s="4" t="n">
        <f aca="false">IF(MAX(E942:I942)=I942,1,0)</f>
        <v>1</v>
      </c>
      <c r="O942" s="4" t="n">
        <f aca="false">IF(CN942&gt;E942,1,0)</f>
        <v>1</v>
      </c>
      <c r="P942" s="4" t="n">
        <f aca="false">IF(CN942&gt;F942,1,0)</f>
        <v>1</v>
      </c>
      <c r="Q942" s="4" t="n">
        <f aca="false">IF(CN942&gt;G942,1,0)</f>
        <v>1</v>
      </c>
      <c r="R942" s="4" t="n">
        <f aca="false">IF(CN942&gt;H942,1,0)</f>
        <v>1</v>
      </c>
      <c r="S942" s="4" t="n">
        <f aca="false">IF(CN942&gt;I942,1,0)</f>
        <v>0</v>
      </c>
      <c r="T942" s="25" t="n">
        <f aca="false">IF(AND(AND(R942=0,S942=0,Q942=0),OR(S941=1,S940=1,S939=1)),1,0)</f>
        <v>0</v>
      </c>
      <c r="U942" s="13" t="n">
        <f aca="false">SUM(CM941:CM942)</f>
        <v>0.00235508906542925</v>
      </c>
      <c r="AV942" s="0"/>
      <c r="AW942" s="55" t="n">
        <f aca="false">IF(EC942&gt;$AW$2,1,0)</f>
        <v>0</v>
      </c>
      <c r="AX942" s="0" t="n">
        <f aca="false">IF(AND(I942&gt;G942,I941&lt;G941),1,IF(OR(AND(I942&gt;F942,I941&lt;F941),AND(I942&gt;E942,I941&lt;E941)),1,0))</f>
        <v>0</v>
      </c>
      <c r="AY942" s="0" t="n">
        <f aca="false">IF(K941="10D",1,0)</f>
        <v>1</v>
      </c>
      <c r="AZ942" s="0" t="n">
        <f aca="false">IF(AND(I942&gt;G942,I941&lt;G941,I942&gt;F942,I941&gt;F941,I942&gt;E942,I941&gt;E941),1,0)</f>
        <v>0</v>
      </c>
      <c r="BA942" s="56" t="n">
        <f aca="false">IF(G942&gt;H942,1,0)</f>
        <v>1</v>
      </c>
      <c r="BB942" s="56" t="n">
        <f aca="false">IF(I942&lt;F942,1,0)</f>
        <v>0</v>
      </c>
      <c r="BC942" s="0" t="n">
        <f aca="false">IF(AND(SUM(AW941:AX941)=2,AY942=1),1,IF(SUM(AX940:AX942)=0,0,IF(AND(OR(AW940=1,AX940=1),OR(AW941=1,AX941=1),AY942=1),1,IF(AND(SUM(AW942:AY942)=2,SUM(AW940:AX940)=2,AX940=1),1,0))))</f>
        <v>0</v>
      </c>
      <c r="BD942" s="57" t="str">
        <f aca="false">IF(BC942=0,"",IF(AND(BC942=1,AZ942=0,AZ941=0,AZ940=0),1,IF(AND(BC942=1,OR(AZ942=1,AZ941=1,AZ940)),IF(BA942=1,1,0))))</f>
        <v/>
      </c>
      <c r="BE942" s="50" t="str">
        <f aca="false">IF(AND(BD942=1,BD941=1),0,IF(BD942=1,SUM(CM943:CM981),""))</f>
        <v/>
      </c>
      <c r="BF942" s="20" t="str">
        <f aca="false">IF(AND(BB942=1,BB941=1,BE901&lt;&gt;0),"",IF(AND(BB941=0,BB942=1),BF941,IF(AND(BB942=1,BB941=1),BF941,IF(AND(BF941="",BE941="",OR(BD941=0,BD941="")),"",IF(AND(BF941="",BE902=0),"",IF(AND(BE902&lt;&gt;"",BF941=BE902),"",IF(AND(BD941=1,BE941&lt;&gt;0),CM942,IF(BF941&lt;&gt;0,BF941+CM942,IF(BF941="","")))))))))</f>
        <v/>
      </c>
      <c r="BI942" s="0"/>
      <c r="BU942" s="0"/>
      <c r="BZ942" s="49"/>
      <c r="CG942" s="13"/>
      <c r="CH942" s="40"/>
      <c r="CI942" s="13"/>
      <c r="CL942" s="6" t="n">
        <f aca="false">C942</f>
        <v>38611</v>
      </c>
      <c r="CM942" s="13" t="n">
        <f aca="false">CN942/CN941-1</f>
        <v>0.00284206252537555</v>
      </c>
      <c r="CN942" s="4" t="n">
        <v>123.5</v>
      </c>
      <c r="CO942" s="13" t="n">
        <f aca="false">CN942/CN937-1</f>
        <v>-0.0088282504012841</v>
      </c>
      <c r="CY942" s="4" t="n">
        <v>123.205</v>
      </c>
      <c r="CZ942" s="4" t="n">
        <v>123.5</v>
      </c>
      <c r="DA942" s="33" t="n">
        <f aca="false">CZ942-CN942</f>
        <v>0</v>
      </c>
      <c r="DB942" s="16" t="n">
        <f aca="false">CZ942/CY942-1</f>
        <v>0.00239438334483189</v>
      </c>
      <c r="DC942" s="15" t="n">
        <f aca="false">CY942/CZ941-1</f>
        <v>0.000446609825416111</v>
      </c>
      <c r="DD942" s="15" t="n">
        <f aca="false">CZ942/CZ941-1</f>
        <v>0.00284206252537555</v>
      </c>
      <c r="DE942" s="34" t="str">
        <f aca="false">IF(CW942=0,"",-DC942*CS942)</f>
        <v/>
      </c>
      <c r="DY942" s="6"/>
      <c r="EB942" s="6" t="n">
        <f aca="false">CL942</f>
        <v>38611</v>
      </c>
      <c r="EC942" s="13" t="n">
        <f aca="false">SUM(CM940:CM942)</f>
        <v>-0.00128392112379927</v>
      </c>
    </row>
    <row r="943" customFormat="false" ht="15" hidden="false" customHeight="false" outlineLevel="0" collapsed="false">
      <c r="A943" s="0" t="n">
        <f aca="false">IF(FR943=1,CZ943,0)</f>
        <v>0</v>
      </c>
      <c r="C943" s="6" t="n">
        <v>38614</v>
      </c>
      <c r="D943" s="0" t="n">
        <f aca="false">IF(E943&gt;E942,1,)</f>
        <v>1</v>
      </c>
      <c r="E943" s="46" t="n">
        <v>119.9992</v>
      </c>
      <c r="F943" s="46" t="n">
        <v>121.0774</v>
      </c>
      <c r="G943" s="46" t="n">
        <v>122.9908</v>
      </c>
      <c r="H943" s="46" t="n">
        <v>122.8033</v>
      </c>
      <c r="I943" s="46" t="n">
        <v>123.667</v>
      </c>
      <c r="J943" s="47" t="str">
        <f aca="false">IF(MIN(E943:I943)=E943,$E$2,IF(MIN(E943:I943)=F943,$F$2,IF(MIN(E943:I943)=G943,$G$2,IF(MIN(E943:I943)=H943,$H$2,IF(MIN(E943:I943)=I943,$I$2)))))</f>
        <v>200D</v>
      </c>
      <c r="K943" s="47" t="str">
        <f aca="false">IF(MAX(E943:I943)=E943,$E$2,IF(MAX(E943:I943)=F943,$F$2,IF(MAX(E943:I943)=G943,$G$2,IF(MAX(E943:I943)=H943,$H$2,IF(MAX(E943:I943)=I943,$I$2)))))</f>
        <v>10D</v>
      </c>
      <c r="L943" s="4" t="n">
        <f aca="false">IF(MAX(E943:I943)=H943,1,0)</f>
        <v>0</v>
      </c>
      <c r="M943" s="4" t="n">
        <f aca="false">IF(MAX(E943:I943)=I943,1,0)</f>
        <v>1</v>
      </c>
      <c r="O943" s="4" t="n">
        <f aca="false">IF(CN943&gt;E943,1,0)</f>
        <v>1</v>
      </c>
      <c r="P943" s="4" t="n">
        <f aca="false">IF(CN943&gt;F943,1,0)</f>
        <v>1</v>
      </c>
      <c r="Q943" s="4" t="n">
        <f aca="false">IF(CN943&gt;G943,1,0)</f>
        <v>1</v>
      </c>
      <c r="R943" s="4" t="n">
        <f aca="false">IF(CN943&gt;H943,1,0)</f>
        <v>1</v>
      </c>
      <c r="S943" s="4" t="n">
        <f aca="false">IF(CN943&gt;I943,1,0)</f>
        <v>0</v>
      </c>
      <c r="T943" s="25" t="n">
        <f aca="false">IF(AND(AND(R943=0,S943=0,Q943=0),OR(S942=1,S941=1,S940=1)),1,0)</f>
        <v>0</v>
      </c>
      <c r="U943" s="13" t="n">
        <f aca="false">SUM(CM942:CM943)</f>
        <v>-0.00047777553130457</v>
      </c>
      <c r="AV943" s="0"/>
      <c r="AW943" s="55" t="n">
        <f aca="false">IF(EC943&gt;$AW$2,1,0)</f>
        <v>0</v>
      </c>
      <c r="AX943" s="0" t="n">
        <f aca="false">IF(AND(I943&gt;G943,I942&lt;G942),1,IF(OR(AND(I943&gt;F943,I942&lt;F942),AND(I943&gt;E943,I942&lt;E942)),1,0))</f>
        <v>0</v>
      </c>
      <c r="AY943" s="0" t="n">
        <f aca="false">IF(K942="10D",1,0)</f>
        <v>1</v>
      </c>
      <c r="AZ943" s="0" t="n">
        <f aca="false">IF(AND(I943&gt;G943,I942&lt;G942,I943&gt;F943,I942&gt;F942,I943&gt;E943,I942&gt;E942),1,0)</f>
        <v>0</v>
      </c>
      <c r="BA943" s="56" t="n">
        <f aca="false">IF(G943&gt;H943,1,0)</f>
        <v>1</v>
      </c>
      <c r="BB943" s="56" t="n">
        <f aca="false">IF(I943&lt;F943,1,0)</f>
        <v>0</v>
      </c>
      <c r="BC943" s="0" t="n">
        <f aca="false">IF(AND(SUM(AW942:AX942)=2,AY943=1),1,IF(SUM(AX941:AX943)=0,0,IF(AND(OR(AW941=1,AX941=1),OR(AW942=1,AX942=1),AY943=1),1,IF(AND(SUM(AW943:AY943)=2,SUM(AW941:AX941)=2,AX941=1),1,0))))</f>
        <v>0</v>
      </c>
      <c r="BD943" s="57" t="str">
        <f aca="false">IF(BC943=0,"",IF(AND(BC943=1,AZ943=0,AZ942=0,AZ941=0),1,IF(AND(BC943=1,OR(AZ943=1,AZ942=1,AZ941)),IF(BA943=1,1,0))))</f>
        <v/>
      </c>
      <c r="BE943" s="50" t="str">
        <f aca="false">IF(AND(BD943=1,BD942=1),0,IF(BD943=1,SUM(CM944:CM982),""))</f>
        <v/>
      </c>
      <c r="BF943" s="20" t="str">
        <f aca="false">IF(AND(BB943=1,BB942=1,BE902&lt;&gt;0),"",IF(AND(BB942=0,BB943=1),BF942,IF(AND(BB943=1,BB942=1),BF942,IF(AND(BF942="",BE942="",OR(BD942=0,BD942="")),"",IF(AND(BF942="",BE903=0),"",IF(AND(BE903&lt;&gt;"",BF942=BE903),"",IF(AND(BD942=1,BE942&lt;&gt;0),CM943,IF(BF942&lt;&gt;0,BF942+CM943,IF(BF942="","")))))))))</f>
        <v/>
      </c>
      <c r="BI943" s="0"/>
      <c r="BU943" s="0"/>
      <c r="BZ943" s="49"/>
      <c r="CG943" s="13"/>
      <c r="CH943" s="40"/>
      <c r="CI943" s="13"/>
      <c r="CL943" s="6" t="n">
        <f aca="false">C943</f>
        <v>38614</v>
      </c>
      <c r="CM943" s="13" t="n">
        <f aca="false">CN943/CN942-1</f>
        <v>-0.00331983805668012</v>
      </c>
      <c r="CN943" s="4" t="n">
        <v>123.09</v>
      </c>
      <c r="CO943" s="13" t="n">
        <f aca="false">CN943/CN938-1</f>
        <v>-0.0101326899879372</v>
      </c>
      <c r="CY943" s="4" t="n">
        <v>123.47</v>
      </c>
      <c r="CZ943" s="4" t="n">
        <v>123.09</v>
      </c>
      <c r="DA943" s="33" t="n">
        <f aca="false">CZ943-CN943</f>
        <v>0</v>
      </c>
      <c r="DB943" s="16" t="n">
        <f aca="false">CZ943/CY943-1</f>
        <v>-0.00307767068923626</v>
      </c>
      <c r="DC943" s="15" t="n">
        <f aca="false">CY943/CZ942-1</f>
        <v>-0.000242914979757147</v>
      </c>
      <c r="DD943" s="15" t="n">
        <f aca="false">CZ943/CZ942-1</f>
        <v>-0.00331983805668012</v>
      </c>
      <c r="DE943" s="34" t="str">
        <f aca="false">IF(CW943=0,"",-DC943*CS943)</f>
        <v/>
      </c>
      <c r="DY943" s="6"/>
      <c r="EB943" s="6" t="n">
        <f aca="false">CL943</f>
        <v>38614</v>
      </c>
      <c r="EC943" s="13" t="n">
        <f aca="false">SUM(CM941:CM943)</f>
        <v>-0.000964748991250874</v>
      </c>
    </row>
    <row r="944" customFormat="false" ht="15" hidden="false" customHeight="false" outlineLevel="0" collapsed="false">
      <c r="A944" s="0" t="n">
        <f aca="false">IF(FR944=1,CZ944,0)</f>
        <v>0</v>
      </c>
      <c r="C944" s="6" t="n">
        <v>38615</v>
      </c>
      <c r="D944" s="0" t="n">
        <f aca="false">IF(E944&gt;E943,1,)</f>
        <v>1</v>
      </c>
      <c r="E944" s="46" t="n">
        <v>120.0132</v>
      </c>
      <c r="F944" s="46" t="n">
        <v>121.1559</v>
      </c>
      <c r="G944" s="46" t="n">
        <v>122.993</v>
      </c>
      <c r="H944" s="46" t="n">
        <v>122.7833</v>
      </c>
      <c r="I944" s="46" t="n">
        <v>123.502</v>
      </c>
      <c r="J944" s="47" t="str">
        <f aca="false">IF(MIN(E944:I944)=E944,$E$2,IF(MIN(E944:I944)=F944,$F$2,IF(MIN(E944:I944)=G944,$G$2,IF(MIN(E944:I944)=H944,$H$2,IF(MIN(E944:I944)=I944,$I$2)))))</f>
        <v>200D</v>
      </c>
      <c r="K944" s="47" t="str">
        <f aca="false">IF(MAX(E944:I944)=E944,$E$2,IF(MAX(E944:I944)=F944,$F$2,IF(MAX(E944:I944)=G944,$G$2,IF(MAX(E944:I944)=H944,$H$2,IF(MAX(E944:I944)=I944,$I$2)))))</f>
        <v>10D</v>
      </c>
      <c r="L944" s="4" t="n">
        <f aca="false">IF(MAX(E944:I944)=H944,1,0)</f>
        <v>0</v>
      </c>
      <c r="M944" s="4" t="n">
        <f aca="false">IF(MAX(E944:I944)=I944,1,0)</f>
        <v>1</v>
      </c>
      <c r="O944" s="4" t="n">
        <f aca="false">IF(CN944&gt;E944,1,0)</f>
        <v>1</v>
      </c>
      <c r="P944" s="4" t="n">
        <f aca="false">IF(CN944&gt;F944,1,0)</f>
        <v>1</v>
      </c>
      <c r="Q944" s="4" t="n">
        <f aca="false">IF(CN944&gt;G944,1,0)</f>
        <v>0</v>
      </c>
      <c r="R944" s="4" t="n">
        <f aca="false">IF(CN944&gt;H944,1,0)</f>
        <v>0</v>
      </c>
      <c r="S944" s="4" t="n">
        <f aca="false">IF(CN944&gt;I944,1,0)</f>
        <v>0</v>
      </c>
      <c r="T944" s="25" t="n">
        <f aca="false">IF(AND(AND(R944=0,S944=0,Q944=0),OR(S943=1,S942=1,S941=1)),1,0)</f>
        <v>0</v>
      </c>
      <c r="U944" s="13" t="n">
        <f aca="false">SUM(CM943:CM944)</f>
        <v>-0.0117689403395627</v>
      </c>
      <c r="AV944" s="0"/>
      <c r="AW944" s="55" t="n">
        <f aca="false">IF(EC944&gt;$AW$2,1,0)</f>
        <v>0</v>
      </c>
      <c r="AX944" s="0" t="n">
        <f aca="false">IF(AND(I944&gt;G944,I943&lt;G943),1,IF(OR(AND(I944&gt;F944,I943&lt;F943),AND(I944&gt;E944,I943&lt;E943)),1,0))</f>
        <v>0</v>
      </c>
      <c r="AY944" s="0" t="n">
        <f aca="false">IF(K943="10D",1,0)</f>
        <v>1</v>
      </c>
      <c r="AZ944" s="0" t="n">
        <f aca="false">IF(AND(I944&gt;G944,I943&lt;G943,I944&gt;F944,I943&gt;F943,I944&gt;E944,I943&gt;E943),1,0)</f>
        <v>0</v>
      </c>
      <c r="BA944" s="56" t="n">
        <f aca="false">IF(G944&gt;H944,1,0)</f>
        <v>1</v>
      </c>
      <c r="BB944" s="56" t="n">
        <f aca="false">IF(I944&lt;F944,1,0)</f>
        <v>0</v>
      </c>
      <c r="BC944" s="0" t="n">
        <f aca="false">IF(AND(SUM(AW943:AX943)=2,AY944=1),1,IF(SUM(AX942:AX944)=0,0,IF(AND(OR(AW942=1,AX942=1),OR(AW943=1,AX943=1),AY944=1),1,IF(AND(SUM(AW944:AY944)=2,SUM(AW942:AX942)=2,AX942=1),1,0))))</f>
        <v>0</v>
      </c>
      <c r="BD944" s="57" t="str">
        <f aca="false">IF(BC944=0,"",IF(AND(BC944=1,AZ944=0,AZ943=0,AZ942=0),1,IF(AND(BC944=1,OR(AZ944=1,AZ943=1,AZ942)),IF(BA944=1,1,0))))</f>
        <v/>
      </c>
      <c r="BE944" s="50" t="str">
        <f aca="false">IF(AND(BD944=1,BD943=1),0,IF(BD944=1,SUM(CM945:CM983),""))</f>
        <v/>
      </c>
      <c r="BF944" s="20" t="str">
        <f aca="false">IF(AND(BB944=1,BB943=1,BE903&lt;&gt;0),"",IF(AND(BB943=0,BB944=1),BF943,IF(AND(BB944=1,BB943=1),BF943,IF(AND(BF943="",BE943="",OR(BD943=0,BD943="")),"",IF(AND(BF943="",BE904=0),"",IF(AND(BE904&lt;&gt;"",BF943=BE904),"",IF(AND(BD943=1,BE943&lt;&gt;0),CM944,IF(BF943&lt;&gt;0,BF943+CM944,IF(BF943="","")))))))))</f>
        <v/>
      </c>
      <c r="BI944" s="0"/>
      <c r="BU944" s="0"/>
      <c r="BZ944" s="49"/>
      <c r="CG944" s="13"/>
      <c r="CH944" s="40"/>
      <c r="CI944" s="13"/>
      <c r="CL944" s="6" t="n">
        <f aca="false">C944</f>
        <v>38615</v>
      </c>
      <c r="CM944" s="13" t="n">
        <f aca="false">CN944/CN943-1</f>
        <v>-0.00844910228288254</v>
      </c>
      <c r="CN944" s="4" t="n">
        <v>122.05</v>
      </c>
      <c r="CO944" s="13" t="n">
        <f aca="false">CN944/CN939-1</f>
        <v>-0.0130195697881287</v>
      </c>
      <c r="CY944" s="4" t="n">
        <v>123.21</v>
      </c>
      <c r="CZ944" s="4" t="n">
        <v>122.05</v>
      </c>
      <c r="DA944" s="33" t="n">
        <f aca="false">CZ944-CN944</f>
        <v>0</v>
      </c>
      <c r="DB944" s="16" t="n">
        <f aca="false">CZ944/CY944-1</f>
        <v>-0.009414820225631</v>
      </c>
      <c r="DC944" s="15" t="n">
        <f aca="false">CY944/CZ943-1</f>
        <v>0.000974896417255566</v>
      </c>
      <c r="DD944" s="15" t="n">
        <f aca="false">CZ944/CZ943-1</f>
        <v>-0.00844910228288254</v>
      </c>
      <c r="DE944" s="34" t="str">
        <f aca="false">IF(CW944=0,"",-DC944*CS944)</f>
        <v/>
      </c>
      <c r="DY944" s="6"/>
      <c r="EB944" s="6" t="n">
        <f aca="false">CL944</f>
        <v>38615</v>
      </c>
      <c r="EC944" s="13" t="n">
        <f aca="false">SUM(CM942:CM944)</f>
        <v>-0.00892687781418711</v>
      </c>
    </row>
    <row r="945" customFormat="false" ht="15" hidden="false" customHeight="false" outlineLevel="0" collapsed="false">
      <c r="A945" s="0" t="n">
        <f aca="false">IF(FR945=1,CZ945,0)</f>
        <v>0</v>
      </c>
      <c r="C945" s="6" t="n">
        <v>38616</v>
      </c>
      <c r="D945" s="0" t="n">
        <f aca="false">IF(E945&gt;E944,1,)</f>
        <v>1</v>
      </c>
      <c r="E945" s="46" t="n">
        <v>120.0217</v>
      </c>
      <c r="F945" s="46" t="n">
        <v>121.2075</v>
      </c>
      <c r="G945" s="46" t="n">
        <v>122.966</v>
      </c>
      <c r="H945" s="46" t="n">
        <v>122.7007</v>
      </c>
      <c r="I945" s="46" t="n">
        <v>123.202</v>
      </c>
      <c r="J945" s="47" t="str">
        <f aca="false">IF(MIN(E945:I945)=E945,$E$2,IF(MIN(E945:I945)=F945,$F$2,IF(MIN(E945:I945)=G945,$G$2,IF(MIN(E945:I945)=H945,$H$2,IF(MIN(E945:I945)=I945,$I$2)))))</f>
        <v>200D</v>
      </c>
      <c r="K945" s="47" t="str">
        <f aca="false">IF(MAX(E945:I945)=E945,$E$2,IF(MAX(E945:I945)=F945,$F$2,IF(MAX(E945:I945)=G945,$G$2,IF(MAX(E945:I945)=H945,$H$2,IF(MAX(E945:I945)=I945,$I$2)))))</f>
        <v>10D</v>
      </c>
      <c r="L945" s="4" t="n">
        <f aca="false">IF(MAX(E945:I945)=H945,1,0)</f>
        <v>0</v>
      </c>
      <c r="M945" s="4" t="n">
        <f aca="false">IF(MAX(E945:I945)=I945,1,0)</f>
        <v>1</v>
      </c>
      <c r="O945" s="4" t="n">
        <f aca="false">IF(CN945&gt;E945,1,0)</f>
        <v>1</v>
      </c>
      <c r="P945" s="4" t="n">
        <f aca="false">IF(CN945&gt;F945,1,0)</f>
        <v>0</v>
      </c>
      <c r="Q945" s="4" t="n">
        <f aca="false">IF(CN945&gt;G945,1,0)</f>
        <v>0</v>
      </c>
      <c r="R945" s="4" t="n">
        <f aca="false">IF(CN945&gt;H945,1,0)</f>
        <v>0</v>
      </c>
      <c r="S945" s="4" t="n">
        <f aca="false">IF(CN945&gt;I945,1,0)</f>
        <v>0</v>
      </c>
      <c r="T945" s="25" t="n">
        <f aca="false">IF(AND(AND(R945=0,S945=0,Q945=0),OR(S944=1,S943=1,S942=1)),1,0)</f>
        <v>0</v>
      </c>
      <c r="U945" s="13" t="n">
        <f aca="false">SUM(CM944:CM945)</f>
        <v>-0.0177895365311415</v>
      </c>
      <c r="AV945" s="0"/>
      <c r="AW945" s="55" t="n">
        <f aca="false">IF(EC945&gt;$AW$2,1,0)</f>
        <v>0</v>
      </c>
      <c r="AX945" s="0" t="n">
        <f aca="false">IF(AND(I945&gt;G945,I944&lt;G944),1,IF(OR(AND(I945&gt;F945,I944&lt;F944),AND(I945&gt;E945,I944&lt;E944)),1,0))</f>
        <v>0</v>
      </c>
      <c r="AY945" s="0" t="n">
        <f aca="false">IF(K944="10D",1,0)</f>
        <v>1</v>
      </c>
      <c r="AZ945" s="0" t="n">
        <f aca="false">IF(AND(I945&gt;G945,I944&lt;G944,I945&gt;F945,I944&gt;F944,I945&gt;E945,I944&gt;E944),1,0)</f>
        <v>0</v>
      </c>
      <c r="BA945" s="56" t="n">
        <f aca="false">IF(G945&gt;H945,1,0)</f>
        <v>1</v>
      </c>
      <c r="BB945" s="56" t="n">
        <f aca="false">IF(I945&lt;F945,1,0)</f>
        <v>0</v>
      </c>
      <c r="BC945" s="0" t="n">
        <f aca="false">IF(AND(SUM(AW944:AX944)=2,AY945=1),1,IF(SUM(AX943:AX945)=0,0,IF(AND(OR(AW943=1,AX943=1),OR(AW944=1,AX944=1),AY945=1),1,IF(AND(SUM(AW945:AY945)=2,SUM(AW943:AX943)=2,AX943=1),1,0))))</f>
        <v>0</v>
      </c>
      <c r="BD945" s="57" t="str">
        <f aca="false">IF(BC945=0,"",IF(AND(BC945=1,AZ945=0,AZ944=0,AZ943=0),1,IF(AND(BC945=1,OR(AZ945=1,AZ944=1,AZ943)),IF(BA945=1,1,0))))</f>
        <v/>
      </c>
      <c r="BE945" s="50" t="str">
        <f aca="false">IF(AND(BD945=1,BD944=1),0,IF(BD945=1,SUM(CM946:CM984),""))</f>
        <v/>
      </c>
      <c r="BF945" s="20" t="str">
        <f aca="false">IF(AND(BB945=1,BB944=1,BE904&lt;&gt;0),"",IF(AND(BB944=0,BB945=1),BF944,IF(AND(BB945=1,BB944=1),BF944,IF(AND(BF944="",BE944="",OR(BD944=0,BD944="")),"",IF(AND(BF944="",BE905=0),"",IF(AND(BE905&lt;&gt;"",BF944=BE905),"",IF(AND(BD944=1,BE944&lt;&gt;0),CM945,IF(BF944&lt;&gt;0,BF944+CM945,IF(BF944="","")))))))))</f>
        <v/>
      </c>
      <c r="BI945" s="0"/>
      <c r="BU945" s="0"/>
      <c r="BZ945" s="49"/>
      <c r="CG945" s="13"/>
      <c r="CH945" s="40"/>
      <c r="CI945" s="13"/>
      <c r="CL945" s="6" t="n">
        <f aca="false">C945</f>
        <v>38616</v>
      </c>
      <c r="CM945" s="13" t="n">
        <f aca="false">CN945/CN944-1</f>
        <v>-0.00934043424825892</v>
      </c>
      <c r="CN945" s="4" t="n">
        <v>120.91</v>
      </c>
      <c r="CO945" s="13" t="n">
        <f aca="false">CN945/CN940-1</f>
        <v>-0.0186673159646132</v>
      </c>
      <c r="CY945" s="4" t="n">
        <v>121.79</v>
      </c>
      <c r="CZ945" s="4" t="n">
        <v>120.91</v>
      </c>
      <c r="DA945" s="33" t="n">
        <f aca="false">CZ945-CN945</f>
        <v>0</v>
      </c>
      <c r="DB945" s="16" t="n">
        <f aca="false">CZ945/CY945-1</f>
        <v>-0.007225552179982</v>
      </c>
      <c r="DC945" s="15" t="n">
        <f aca="false">CY945/CZ944-1</f>
        <v>-0.002130274477673</v>
      </c>
      <c r="DD945" s="15" t="n">
        <f aca="false">CZ945/CZ944-1</f>
        <v>-0.00934043424825892</v>
      </c>
      <c r="DE945" s="34" t="str">
        <f aca="false">IF(CW945=0,"",-DC945*CS945)</f>
        <v/>
      </c>
      <c r="DY945" s="6"/>
      <c r="EB945" s="6" t="n">
        <f aca="false">CL945</f>
        <v>38616</v>
      </c>
      <c r="EC945" s="13" t="n">
        <f aca="false">SUM(CM943:CM945)</f>
        <v>-0.0211093745878216</v>
      </c>
    </row>
    <row r="946" customFormat="false" ht="15" hidden="false" customHeight="false" outlineLevel="0" collapsed="false">
      <c r="A946" s="0" t="n">
        <f aca="false">IF(FR946=1,CZ946,0)</f>
        <v>0</v>
      </c>
      <c r="C946" s="6" t="n">
        <v>38617</v>
      </c>
      <c r="D946" s="0" t="n">
        <f aca="false">IF(E946&gt;E945,1,)</f>
        <v>1</v>
      </c>
      <c r="E946" s="46" t="n">
        <v>120.0379</v>
      </c>
      <c r="F946" s="46" t="n">
        <v>121.2569</v>
      </c>
      <c r="G946" s="46" t="n">
        <v>122.9442</v>
      </c>
      <c r="H946" s="46" t="n">
        <v>122.6343</v>
      </c>
      <c r="I946" s="46" t="n">
        <v>122.986</v>
      </c>
      <c r="J946" s="47" t="str">
        <f aca="false">IF(MIN(E946:I946)=E946,$E$2,IF(MIN(E946:I946)=F946,$F$2,IF(MIN(E946:I946)=G946,$G$2,IF(MIN(E946:I946)=H946,$H$2,IF(MIN(E946:I946)=I946,$I$2)))))</f>
        <v>200D</v>
      </c>
      <c r="K946" s="47" t="str">
        <f aca="false">IF(MAX(E946:I946)=E946,$E$2,IF(MAX(E946:I946)=F946,$F$2,IF(MAX(E946:I946)=G946,$G$2,IF(MAX(E946:I946)=H946,$H$2,IF(MAX(E946:I946)=I946,$I$2)))))</f>
        <v>10D</v>
      </c>
      <c r="L946" s="4" t="n">
        <f aca="false">IF(MAX(E946:I946)=H946,1,0)</f>
        <v>0</v>
      </c>
      <c r="M946" s="4" t="n">
        <f aca="false">IF(MAX(E946:I946)=I946,1,0)</f>
        <v>1</v>
      </c>
      <c r="O946" s="4" t="n">
        <f aca="false">IF(CN946&gt;E946,1,0)</f>
        <v>1</v>
      </c>
      <c r="P946" s="4" t="n">
        <f aca="false">IF(CN946&gt;F946,1,0)</f>
        <v>1</v>
      </c>
      <c r="Q946" s="4" t="n">
        <f aca="false">IF(CN946&gt;G946,1,0)</f>
        <v>0</v>
      </c>
      <c r="R946" s="4" t="n">
        <f aca="false">IF(CN946&gt;H946,1,0)</f>
        <v>0</v>
      </c>
      <c r="S946" s="4" t="n">
        <f aca="false">IF(CN946&gt;I946,1,0)</f>
        <v>0</v>
      </c>
      <c r="T946" s="25" t="n">
        <f aca="false">IF(AND(AND(R946=0,S946=0,Q946=0),OR(S945=1,S944=1,S943=1)),1,0)</f>
        <v>0</v>
      </c>
      <c r="U946" s="13" t="n">
        <f aca="false">SUM(CM945:CM946)</f>
        <v>-0.00578407001039605</v>
      </c>
      <c r="AV946" s="0"/>
      <c r="AW946" s="55" t="n">
        <f aca="false">IF(EC946&gt;$AW$2,1,0)</f>
        <v>0</v>
      </c>
      <c r="AX946" s="0" t="n">
        <f aca="false">IF(AND(I946&gt;G946,I945&lt;G945),1,IF(OR(AND(I946&gt;F946,I945&lt;F945),AND(I946&gt;E946,I945&lt;E945)),1,0))</f>
        <v>0</v>
      </c>
      <c r="AY946" s="0" t="n">
        <f aca="false">IF(K945="10D",1,0)</f>
        <v>1</v>
      </c>
      <c r="AZ946" s="0" t="n">
        <f aca="false">IF(AND(I946&gt;G946,I945&lt;G945,I946&gt;F946,I945&gt;F945,I946&gt;E946,I945&gt;E945),1,0)</f>
        <v>0</v>
      </c>
      <c r="BA946" s="56" t="n">
        <f aca="false">IF(G946&gt;H946,1,0)</f>
        <v>1</v>
      </c>
      <c r="BB946" s="56" t="n">
        <f aca="false">IF(I946&lt;F946,1,0)</f>
        <v>0</v>
      </c>
      <c r="BC946" s="0" t="n">
        <f aca="false">IF(AND(SUM(AW945:AX945)=2,AY946=1),1,IF(SUM(AX944:AX946)=0,0,IF(AND(OR(AW944=1,AX944=1),OR(AW945=1,AX945=1),AY946=1),1,IF(AND(SUM(AW946:AY946)=2,SUM(AW944:AX944)=2,AX944=1),1,0))))</f>
        <v>0</v>
      </c>
      <c r="BD946" s="57" t="str">
        <f aca="false">IF(BC946=0,"",IF(AND(BC946=1,AZ946=0,AZ945=0,AZ944=0),1,IF(AND(BC946=1,OR(AZ946=1,AZ945=1,AZ944)),IF(BA946=1,1,0))))</f>
        <v/>
      </c>
      <c r="BE946" s="50" t="str">
        <f aca="false">IF(AND(BD946=1,BD945=1),0,IF(BD946=1,SUM(CM947:CM985),""))</f>
        <v/>
      </c>
      <c r="BF946" s="20" t="str">
        <f aca="false">IF(AND(BB946=1,BB945=1,BE905&lt;&gt;0),"",IF(AND(BB945=0,BB946=1),BF945,IF(AND(BB946=1,BB945=1),BF945,IF(AND(BF945="",BE945="",OR(BD945=0,BD945="")),"",IF(AND(BF945="",BE906=0),"",IF(AND(BE906&lt;&gt;"",BF945=BE906),"",IF(AND(BD945=1,BE945&lt;&gt;0),CM946,IF(BF945&lt;&gt;0,BF945+CM946,IF(BF945="","")))))))))</f>
        <v/>
      </c>
      <c r="BI946" s="0"/>
      <c r="BU946" s="0"/>
      <c r="BZ946" s="49"/>
      <c r="CG946" s="13"/>
      <c r="CH946" s="40"/>
      <c r="CI946" s="13"/>
      <c r="CL946" s="6" t="n">
        <f aca="false">C946</f>
        <v>38617</v>
      </c>
      <c r="CM946" s="13" t="n">
        <f aca="false">CN946/CN945-1</f>
        <v>0.00355636423786287</v>
      </c>
      <c r="CN946" s="4" t="n">
        <v>121.34</v>
      </c>
      <c r="CO946" s="13" t="n">
        <f aca="false">CN946/CN941-1</f>
        <v>-0.0146975233455137</v>
      </c>
      <c r="CY946" s="4" t="n">
        <v>120.95</v>
      </c>
      <c r="CZ946" s="4" t="n">
        <v>121.34</v>
      </c>
      <c r="DA946" s="33" t="n">
        <f aca="false">CZ946-CN946</f>
        <v>0</v>
      </c>
      <c r="DB946" s="16" t="n">
        <f aca="false">CZ946/CY946-1</f>
        <v>0.00322447292269534</v>
      </c>
      <c r="DC946" s="15" t="n">
        <f aca="false">CY946/CZ945-1</f>
        <v>0.000330824580266453</v>
      </c>
      <c r="DD946" s="15" t="n">
        <f aca="false">CZ946/CZ945-1</f>
        <v>0.00355636423786287</v>
      </c>
      <c r="DE946" s="34" t="str">
        <f aca="false">IF(CW946=0,"",-DC946*CS946)</f>
        <v/>
      </c>
      <c r="DY946" s="6"/>
      <c r="EB946" s="6" t="n">
        <f aca="false">CL946</f>
        <v>38617</v>
      </c>
      <c r="EC946" s="13" t="n">
        <f aca="false">SUM(CM944:CM946)</f>
        <v>-0.0142331722932786</v>
      </c>
    </row>
    <row r="947" customFormat="false" ht="15" hidden="false" customHeight="false" outlineLevel="0" collapsed="false">
      <c r="A947" s="0" t="n">
        <f aca="false">IF(FR947=1,CZ947,0)</f>
        <v>0</v>
      </c>
      <c r="C947" s="6" t="n">
        <v>38618</v>
      </c>
      <c r="D947" s="0" t="n">
        <f aca="false">IF(E947&gt;E946,1,)</f>
        <v>1</v>
      </c>
      <c r="E947" s="46" t="n">
        <v>120.0512</v>
      </c>
      <c r="F947" s="46" t="n">
        <v>121.3053</v>
      </c>
      <c r="G947" s="46" t="n">
        <v>122.9148</v>
      </c>
      <c r="H947" s="46" t="n">
        <v>122.555</v>
      </c>
      <c r="I947" s="46" t="n">
        <v>122.67</v>
      </c>
      <c r="J947" s="47" t="str">
        <f aca="false">IF(MIN(E947:I947)=E947,$E$2,IF(MIN(E947:I947)=F947,$F$2,IF(MIN(E947:I947)=G947,$G$2,IF(MIN(E947:I947)=H947,$H$2,IF(MIN(E947:I947)=I947,$I$2)))))</f>
        <v>200D</v>
      </c>
      <c r="K947" s="47" t="str">
        <f aca="false">IF(MAX(E947:I947)=E947,$E$2,IF(MAX(E947:I947)=F947,$F$2,IF(MAX(E947:I947)=G947,$G$2,IF(MAX(E947:I947)=H947,$H$2,IF(MAX(E947:I947)=I947,$I$2)))))</f>
        <v>50D</v>
      </c>
      <c r="L947" s="4" t="n">
        <f aca="false">IF(MAX(E947:I947)=H947,1,0)</f>
        <v>0</v>
      </c>
      <c r="M947" s="4" t="n">
        <f aca="false">IF(MAX(E947:I947)=I947,1,0)</f>
        <v>0</v>
      </c>
      <c r="O947" s="4" t="n">
        <f aca="false">IF(CN947&gt;E947,1,0)</f>
        <v>1</v>
      </c>
      <c r="P947" s="4" t="n">
        <f aca="false">IF(CN947&gt;F947,1,0)</f>
        <v>1</v>
      </c>
      <c r="Q947" s="4" t="n">
        <f aca="false">IF(CN947&gt;G947,1,0)</f>
        <v>0</v>
      </c>
      <c r="R947" s="4" t="n">
        <f aca="false">IF(CN947&gt;H947,1,0)</f>
        <v>0</v>
      </c>
      <c r="S947" s="4" t="n">
        <f aca="false">IF(CN947&gt;I947,1,0)</f>
        <v>0</v>
      </c>
      <c r="T947" s="25" t="n">
        <f aca="false">IF(AND(AND(R947=0,S947=0,Q947=0),OR(S946=1,S945=1,S944=1)),1,0)</f>
        <v>0</v>
      </c>
      <c r="U947" s="13" t="n">
        <f aca="false">SUM(CM946:CM947)</f>
        <v>0.00438049478014069</v>
      </c>
      <c r="AV947" s="0"/>
      <c r="AW947" s="55" t="n">
        <f aca="false">IF(EC947&gt;$AW$2,1,0)</f>
        <v>0</v>
      </c>
      <c r="AX947" s="0" t="n">
        <f aca="false">IF(AND(I947&gt;G947,I946&lt;G946),1,IF(OR(AND(I947&gt;F947,I946&lt;F946),AND(I947&gt;E947,I946&lt;E946)),1,0))</f>
        <v>0</v>
      </c>
      <c r="AY947" s="0" t="n">
        <f aca="false">IF(K946="10D",1,0)</f>
        <v>1</v>
      </c>
      <c r="AZ947" s="0" t="n">
        <f aca="false">IF(AND(I947&gt;G947,I946&lt;G946,I947&gt;F947,I946&gt;F946,I947&gt;E947,I946&gt;E946),1,0)</f>
        <v>0</v>
      </c>
      <c r="BA947" s="56" t="n">
        <f aca="false">IF(G947&gt;H947,1,0)</f>
        <v>1</v>
      </c>
      <c r="BB947" s="56" t="n">
        <f aca="false">IF(I947&lt;F947,1,0)</f>
        <v>0</v>
      </c>
      <c r="BC947" s="0" t="n">
        <f aca="false">IF(AND(SUM(AW946:AX946)=2,AY947=1),1,IF(SUM(AX945:AX947)=0,0,IF(AND(OR(AW945=1,AX945=1),OR(AW946=1,AX946=1),AY947=1),1,IF(AND(SUM(AW947:AY947)=2,SUM(AW945:AX945)=2,AX945=1),1,0))))</f>
        <v>0</v>
      </c>
      <c r="BD947" s="57" t="str">
        <f aca="false">IF(BC947=0,"",IF(AND(BC947=1,AZ947=0,AZ946=0,AZ945=0),1,IF(AND(BC947=1,OR(AZ947=1,AZ946=1,AZ945)),IF(BA947=1,1,0))))</f>
        <v/>
      </c>
      <c r="BE947" s="50" t="str">
        <f aca="false">IF(AND(BD947=1,BD946=1),0,IF(BD947=1,SUM(CM948:CM986),""))</f>
        <v/>
      </c>
      <c r="BF947" s="20" t="str">
        <f aca="false">IF(AND(BB947=1,BB946=1,BE906&lt;&gt;0),"",IF(AND(BB946=0,BB947=1),BF946,IF(AND(BB947=1,BB946=1),BF946,IF(AND(BF946="",BE946="",OR(BD946=0,BD946="")),"",IF(AND(BF946="",BE907=0),"",IF(AND(BE907&lt;&gt;"",BF946=BE907),"",IF(AND(BD946=1,BE946&lt;&gt;0),CM947,IF(BF946&lt;&gt;0,BF946+CM947,IF(BF946="","")))))))))</f>
        <v/>
      </c>
      <c r="BI947" s="0"/>
      <c r="BU947" s="0"/>
      <c r="BZ947" s="49"/>
      <c r="CG947" s="13"/>
      <c r="CH947" s="40"/>
      <c r="CI947" s="13"/>
      <c r="CL947" s="6" t="n">
        <f aca="false">C947</f>
        <v>38618</v>
      </c>
      <c r="CM947" s="13" t="n">
        <f aca="false">CN947/CN946-1</f>
        <v>0.000824130542277812</v>
      </c>
      <c r="CN947" s="4" t="n">
        <v>121.44</v>
      </c>
      <c r="CO947" s="13" t="n">
        <f aca="false">CN947/CN942-1</f>
        <v>-0.0166801619433199</v>
      </c>
      <c r="CY947" s="4" t="n">
        <v>121.24</v>
      </c>
      <c r="CZ947" s="4" t="n">
        <v>121.44</v>
      </c>
      <c r="DA947" s="33" t="n">
        <f aca="false">CZ947-CN947</f>
        <v>0</v>
      </c>
      <c r="DB947" s="16" t="n">
        <f aca="false">CZ947/CY947-1</f>
        <v>0.00164962058726492</v>
      </c>
      <c r="DC947" s="15" t="n">
        <f aca="false">CY947/CZ946-1</f>
        <v>-0.000824130542277923</v>
      </c>
      <c r="DD947" s="15" t="n">
        <f aca="false">CZ947/CZ946-1</f>
        <v>0.000824130542277812</v>
      </c>
      <c r="DE947" s="34" t="str">
        <f aca="false">IF(CW947=0,"",-DC947*CS947)</f>
        <v/>
      </c>
      <c r="DY947" s="6"/>
      <c r="EB947" s="6" t="n">
        <f aca="false">CL947</f>
        <v>38618</v>
      </c>
      <c r="EC947" s="13" t="n">
        <f aca="false">SUM(CM945:CM947)</f>
        <v>-0.00495993946811824</v>
      </c>
    </row>
    <row r="948" customFormat="false" ht="15" hidden="false" customHeight="false" outlineLevel="0" collapsed="false">
      <c r="A948" s="0" t="n">
        <f aca="false">IF(FR948=1,CZ948,0)</f>
        <v>0</v>
      </c>
      <c r="C948" s="6" t="n">
        <v>38621</v>
      </c>
      <c r="D948" s="0" t="n">
        <f aca="false">IF(E948&gt;E947,1,)</f>
        <v>1</v>
      </c>
      <c r="E948" s="46" t="n">
        <v>120.063</v>
      </c>
      <c r="F948" s="46" t="n">
        <v>121.3461</v>
      </c>
      <c r="G948" s="46" t="n">
        <v>122.8896</v>
      </c>
      <c r="H948" s="46" t="n">
        <v>122.5057</v>
      </c>
      <c r="I948" s="46" t="n">
        <v>122.393</v>
      </c>
      <c r="J948" s="47" t="str">
        <f aca="false">IF(MIN(E948:I948)=E948,$E$2,IF(MIN(E948:I948)=F948,$F$2,IF(MIN(E948:I948)=G948,$G$2,IF(MIN(E948:I948)=H948,$H$2,IF(MIN(E948:I948)=I948,$I$2)))))</f>
        <v>200D</v>
      </c>
      <c r="K948" s="47" t="str">
        <f aca="false">IF(MAX(E948:I948)=E948,$E$2,IF(MAX(E948:I948)=F948,$F$2,IF(MAX(E948:I948)=G948,$G$2,IF(MAX(E948:I948)=H948,$H$2,IF(MAX(E948:I948)=I948,$I$2)))))</f>
        <v>50D</v>
      </c>
      <c r="L948" s="4" t="n">
        <f aca="false">IF(MAX(E948:I948)=H948,1,0)</f>
        <v>0</v>
      </c>
      <c r="M948" s="4" t="n">
        <f aca="false">IF(MAX(E948:I948)=I948,1,0)</f>
        <v>0</v>
      </c>
      <c r="O948" s="4" t="n">
        <f aca="false">IF(CN948&gt;E948,1,0)</f>
        <v>1</v>
      </c>
      <c r="P948" s="4" t="n">
        <f aca="false">IF(CN948&gt;F948,1,0)</f>
        <v>1</v>
      </c>
      <c r="Q948" s="4" t="n">
        <f aca="false">IF(CN948&gt;G948,1,0)</f>
        <v>0</v>
      </c>
      <c r="R948" s="4" t="n">
        <f aca="false">IF(CN948&gt;H948,1,0)</f>
        <v>0</v>
      </c>
      <c r="S948" s="4" t="n">
        <f aca="false">IF(CN948&gt;I948,1,0)</f>
        <v>0</v>
      </c>
      <c r="T948" s="25" t="n">
        <f aca="false">IF(AND(AND(R948=0,S948=0,Q948=0),OR(S947=1,S946=1,S945=1)),1,0)</f>
        <v>0</v>
      </c>
      <c r="U948" s="13" t="n">
        <f aca="false">SUM(CM947:CM948)</f>
        <v>0.00197696321684959</v>
      </c>
      <c r="AV948" s="0"/>
      <c r="AW948" s="55" t="n">
        <f aca="false">IF(EC948&gt;$AW$2,1,0)</f>
        <v>0</v>
      </c>
      <c r="AX948" s="0" t="n">
        <f aca="false">IF(AND(I948&gt;G948,I947&lt;G947),1,IF(OR(AND(I948&gt;F948,I947&lt;F947),AND(I948&gt;E948,I947&lt;E947)),1,0))</f>
        <v>0</v>
      </c>
      <c r="AY948" s="0" t="n">
        <f aca="false">IF(K947="10D",1,0)</f>
        <v>0</v>
      </c>
      <c r="AZ948" s="0" t="n">
        <f aca="false">IF(AND(I948&gt;G948,I947&lt;G947,I948&gt;F948,I947&gt;F947,I948&gt;E948,I947&gt;E947),1,0)</f>
        <v>0</v>
      </c>
      <c r="BA948" s="56" t="n">
        <f aca="false">IF(G948&gt;H948,1,0)</f>
        <v>1</v>
      </c>
      <c r="BB948" s="56" t="n">
        <f aca="false">IF(I948&lt;F948,1,0)</f>
        <v>0</v>
      </c>
      <c r="BC948" s="0" t="n">
        <f aca="false">IF(AND(SUM(AW947:AX947)=2,AY948=1),1,IF(SUM(AX946:AX948)=0,0,IF(AND(OR(AW946=1,AX946=1),OR(AW947=1,AX947=1),AY948=1),1,IF(AND(SUM(AW948:AY948)=2,SUM(AW946:AX946)=2,AX946=1),1,0))))</f>
        <v>0</v>
      </c>
      <c r="BD948" s="57" t="str">
        <f aca="false">IF(BC948=0,"",IF(AND(BC948=1,AZ948=0,AZ947=0,AZ946=0),1,IF(AND(BC948=1,OR(AZ948=1,AZ947=1,AZ946)),IF(BA948=1,1,0))))</f>
        <v/>
      </c>
      <c r="BE948" s="50" t="str">
        <f aca="false">IF(AND(BD948=1,BD947=1),0,IF(BD948=1,SUM(CM949:CM987),""))</f>
        <v/>
      </c>
      <c r="BF948" s="20" t="str">
        <f aca="false">IF(AND(BB948=1,BB947=1,BE907&lt;&gt;0),"",IF(AND(BB947=0,BB948=1),BF947,IF(AND(BB948=1,BB947=1),BF947,IF(AND(BF947="",BE947="",OR(BD947=0,BD947="")),"",IF(AND(BF947="",BE908=0),"",IF(AND(BE908&lt;&gt;"",BF947=BE908),"",IF(AND(BD947=1,BE947&lt;&gt;0),CM948,IF(BF947&lt;&gt;0,BF947+CM948,IF(BF947="","")))))))))</f>
        <v/>
      </c>
      <c r="BI948" s="0"/>
      <c r="BU948" s="0"/>
      <c r="BZ948" s="49"/>
      <c r="CG948" s="13"/>
      <c r="CH948" s="40"/>
      <c r="CI948" s="13"/>
      <c r="CL948" s="6" t="n">
        <f aca="false">C948</f>
        <v>38621</v>
      </c>
      <c r="CM948" s="13" t="n">
        <f aca="false">CN948/CN947-1</f>
        <v>0.00115283267457178</v>
      </c>
      <c r="CN948" s="4" t="n">
        <v>121.58</v>
      </c>
      <c r="CO948" s="13" t="n">
        <f aca="false">CN948/CN943-1</f>
        <v>-0.0122674465838005</v>
      </c>
      <c r="CY948" s="4" t="n">
        <v>122</v>
      </c>
      <c r="CZ948" s="4" t="n">
        <v>121.58</v>
      </c>
      <c r="DA948" s="33" t="n">
        <f aca="false">CZ948-CN948</f>
        <v>0</v>
      </c>
      <c r="DB948" s="16" t="n">
        <f aca="false">CZ948/CY948-1</f>
        <v>-0.00344262295081965</v>
      </c>
      <c r="DC948" s="15" t="n">
        <f aca="false">CY948/CZ947-1</f>
        <v>0.00461133069828734</v>
      </c>
      <c r="DD948" s="15" t="n">
        <f aca="false">CZ948/CZ947-1</f>
        <v>0.00115283267457178</v>
      </c>
      <c r="DE948" s="34" t="str">
        <f aca="false">IF(CW948=0,"",-DC948*CS948)</f>
        <v/>
      </c>
      <c r="DY948" s="6"/>
      <c r="EB948" s="6" t="n">
        <f aca="false">CL948</f>
        <v>38621</v>
      </c>
      <c r="EC948" s="13" t="n">
        <f aca="false">SUM(CM946:CM948)</f>
        <v>0.00553332745471247</v>
      </c>
    </row>
    <row r="949" customFormat="false" ht="15" hidden="false" customHeight="false" outlineLevel="0" collapsed="false">
      <c r="A949" s="0" t="n">
        <f aca="false">IF(FR949=1,CZ949,0)</f>
        <v>0</v>
      </c>
      <c r="C949" s="6" t="n">
        <v>38622</v>
      </c>
      <c r="D949" s="0" t="n">
        <f aca="false">IF(E949&gt;E948,1,)</f>
        <v>1</v>
      </c>
      <c r="E949" s="46" t="n">
        <v>120.0741</v>
      </c>
      <c r="F949" s="46" t="n">
        <v>121.387</v>
      </c>
      <c r="G949" s="46" t="n">
        <v>122.8736</v>
      </c>
      <c r="H949" s="46" t="n">
        <v>122.43</v>
      </c>
      <c r="I949" s="46" t="n">
        <v>122.182</v>
      </c>
      <c r="J949" s="47" t="str">
        <f aca="false">IF(MIN(E949:I949)=E949,$E$2,IF(MIN(E949:I949)=F949,$F$2,IF(MIN(E949:I949)=G949,$G$2,IF(MIN(E949:I949)=H949,$H$2,IF(MIN(E949:I949)=I949,$I$2)))))</f>
        <v>200D</v>
      </c>
      <c r="K949" s="47" t="str">
        <f aca="false">IF(MAX(E949:I949)=E949,$E$2,IF(MAX(E949:I949)=F949,$F$2,IF(MAX(E949:I949)=G949,$G$2,IF(MAX(E949:I949)=H949,$H$2,IF(MAX(E949:I949)=I949,$I$2)))))</f>
        <v>50D</v>
      </c>
      <c r="L949" s="4" t="n">
        <f aca="false">IF(MAX(E949:I949)=H949,1,0)</f>
        <v>0</v>
      </c>
      <c r="M949" s="4" t="n">
        <f aca="false">IF(MAX(E949:I949)=I949,1,0)</f>
        <v>0</v>
      </c>
      <c r="O949" s="4" t="n">
        <f aca="false">IF(CN949&gt;E949,1,0)</f>
        <v>1</v>
      </c>
      <c r="P949" s="4" t="n">
        <f aca="false">IF(CN949&gt;F949,1,0)</f>
        <v>1</v>
      </c>
      <c r="Q949" s="4" t="n">
        <f aca="false">IF(CN949&gt;G949,1,0)</f>
        <v>0</v>
      </c>
      <c r="R949" s="4" t="n">
        <f aca="false">IF(CN949&gt;H949,1,0)</f>
        <v>0</v>
      </c>
      <c r="S949" s="4" t="n">
        <f aca="false">IF(CN949&gt;I949,1,0)</f>
        <v>0</v>
      </c>
      <c r="T949" s="25" t="n">
        <f aca="false">IF(AND(AND(R949=0,S949=0,Q949=0),OR(S948=1,S947=1,S946=1)),1,0)</f>
        <v>0</v>
      </c>
      <c r="U949" s="13" t="n">
        <f aca="false">SUM(CM948:CM949)</f>
        <v>0.000906081564191807</v>
      </c>
      <c r="AV949" s="0"/>
      <c r="AW949" s="55" t="n">
        <f aca="false">IF(EC949&gt;$AW$2,1,0)</f>
        <v>0</v>
      </c>
      <c r="AX949" s="0" t="n">
        <f aca="false">IF(AND(I949&gt;G949,I948&lt;G948),1,IF(OR(AND(I949&gt;F949,I948&lt;F948),AND(I949&gt;E949,I948&lt;E948)),1,0))</f>
        <v>0</v>
      </c>
      <c r="AY949" s="0" t="n">
        <f aca="false">IF(K948="10D",1,0)</f>
        <v>0</v>
      </c>
      <c r="AZ949" s="0" t="n">
        <f aca="false">IF(AND(I949&gt;G949,I948&lt;G948,I949&gt;F949,I948&gt;F948,I949&gt;E949,I948&gt;E948),1,0)</f>
        <v>0</v>
      </c>
      <c r="BA949" s="56" t="n">
        <f aca="false">IF(G949&gt;H949,1,0)</f>
        <v>1</v>
      </c>
      <c r="BB949" s="56" t="n">
        <f aca="false">IF(I949&lt;F949,1,0)</f>
        <v>0</v>
      </c>
      <c r="BC949" s="0" t="n">
        <f aca="false">IF(AND(SUM(AW948:AX948)=2,AY949=1),1,IF(SUM(AX947:AX949)=0,0,IF(AND(OR(AW947=1,AX947=1),OR(AW948=1,AX948=1),AY949=1),1,IF(AND(SUM(AW949:AY949)=2,SUM(AW947:AX947)=2,AX947=1),1,0))))</f>
        <v>0</v>
      </c>
      <c r="BD949" s="57" t="str">
        <f aca="false">IF(BC949=0,"",IF(AND(BC949=1,AZ949=0,AZ948=0,AZ947=0),1,IF(AND(BC949=1,OR(AZ949=1,AZ948=1,AZ947)),IF(BA949=1,1,0))))</f>
        <v/>
      </c>
      <c r="BE949" s="50" t="str">
        <f aca="false">IF(AND(BD949=1,BD948=1),0,IF(BD949=1,SUM(CM950:CM988),""))</f>
        <v/>
      </c>
      <c r="BF949" s="20" t="str">
        <f aca="false">IF(AND(BB949=1,BB948=1,BE908&lt;&gt;0),"",IF(AND(BB948=0,BB949=1),BF948,IF(AND(BB949=1,BB948=1),BF948,IF(AND(BF948="",BE948="",OR(BD948=0,BD948="")),"",IF(AND(BF948="",BE909=0),"",IF(AND(BE909&lt;&gt;"",BF948=BE909),"",IF(AND(BD948=1,BE948&lt;&gt;0),CM949,IF(BF948&lt;&gt;0,BF948+CM949,IF(BF948="","")))))))))</f>
        <v/>
      </c>
      <c r="BI949" s="0"/>
      <c r="BU949" s="0"/>
      <c r="BZ949" s="49"/>
      <c r="CG949" s="13"/>
      <c r="CH949" s="40"/>
      <c r="CI949" s="13"/>
      <c r="CL949" s="6" t="n">
        <f aca="false">C949</f>
        <v>38622</v>
      </c>
      <c r="CM949" s="13" t="n">
        <f aca="false">CN949/CN948-1</f>
        <v>-0.000246751110379972</v>
      </c>
      <c r="CN949" s="4" t="n">
        <v>121.55</v>
      </c>
      <c r="CO949" s="13" t="n">
        <f aca="false">CN949/CN944-1</f>
        <v>-0.00409668168783284</v>
      </c>
      <c r="CY949" s="4" t="n">
        <v>121.52</v>
      </c>
      <c r="CZ949" s="4" t="n">
        <v>121.55</v>
      </c>
      <c r="DA949" s="33" t="n">
        <f aca="false">CZ949-CN949</f>
        <v>0</v>
      </c>
      <c r="DB949" s="16" t="n">
        <f aca="false">CZ949/CY949-1</f>
        <v>0.000246872942725407</v>
      </c>
      <c r="DC949" s="15" t="n">
        <f aca="false">CY949/CZ948-1</f>
        <v>-0.000493502220760056</v>
      </c>
      <c r="DD949" s="15" t="n">
        <f aca="false">CZ949/CZ948-1</f>
        <v>-0.000246751110379972</v>
      </c>
      <c r="DE949" s="34" t="str">
        <f aca="false">IF(CW949=0,"",-DC949*CS949)</f>
        <v/>
      </c>
      <c r="DY949" s="6"/>
      <c r="EB949" s="6" t="n">
        <f aca="false">CL949</f>
        <v>38622</v>
      </c>
      <c r="EC949" s="13" t="n">
        <f aca="false">SUM(CM947:CM949)</f>
        <v>0.00173021210646962</v>
      </c>
    </row>
    <row r="950" customFormat="false" ht="15" hidden="false" customHeight="false" outlineLevel="0" collapsed="false">
      <c r="A950" s="0" t="n">
        <f aca="false">IF(FR950=1,CZ950,0)</f>
        <v>0</v>
      </c>
      <c r="C950" s="6" t="n">
        <v>38623</v>
      </c>
      <c r="D950" s="0" t="n">
        <f aca="false">IF(E950&gt;E949,1,)</f>
        <v>1</v>
      </c>
      <c r="E950" s="46" t="n">
        <v>120.0806</v>
      </c>
      <c r="F950" s="46" t="n">
        <v>121.4328</v>
      </c>
      <c r="G950" s="46" t="n">
        <v>122.8466</v>
      </c>
      <c r="H950" s="46" t="n">
        <v>122.412</v>
      </c>
      <c r="I950" s="46" t="n">
        <v>122.028</v>
      </c>
      <c r="J950" s="47" t="str">
        <f aca="false">IF(MIN(E950:I950)=E950,$E$2,IF(MIN(E950:I950)=F950,$F$2,IF(MIN(E950:I950)=G950,$G$2,IF(MIN(E950:I950)=H950,$H$2,IF(MIN(E950:I950)=I950,$I$2)))))</f>
        <v>200D</v>
      </c>
      <c r="K950" s="47" t="str">
        <f aca="false">IF(MAX(E950:I950)=E950,$E$2,IF(MAX(E950:I950)=F950,$F$2,IF(MAX(E950:I950)=G950,$G$2,IF(MAX(E950:I950)=H950,$H$2,IF(MAX(E950:I950)=I950,$I$2)))))</f>
        <v>50D</v>
      </c>
      <c r="L950" s="4" t="n">
        <f aca="false">IF(MAX(E950:I950)=H950,1,0)</f>
        <v>0</v>
      </c>
      <c r="M950" s="4" t="n">
        <f aca="false">IF(MAX(E950:I950)=I950,1,0)</f>
        <v>0</v>
      </c>
      <c r="O950" s="4" t="n">
        <f aca="false">IF(CN950&gt;E950,1,0)</f>
        <v>1</v>
      </c>
      <c r="P950" s="4" t="n">
        <f aca="false">IF(CN950&gt;F950,1,0)</f>
        <v>1</v>
      </c>
      <c r="Q950" s="4" t="n">
        <f aca="false">IF(CN950&gt;G950,1,0)</f>
        <v>0</v>
      </c>
      <c r="R950" s="4" t="n">
        <f aca="false">IF(CN950&gt;H950,1,0)</f>
        <v>0</v>
      </c>
      <c r="S950" s="4" t="n">
        <f aca="false">IF(CN950&gt;I950,1,0)</f>
        <v>0</v>
      </c>
      <c r="T950" s="25" t="n">
        <f aca="false">IF(AND(AND(R950=0,S950=0,Q950=0),OR(S949=1,S948=1,S947=1)),1,0)</f>
        <v>0</v>
      </c>
      <c r="U950" s="13" t="n">
        <f aca="false">SUM(CM949:CM950)</f>
        <v>0.000740496935691559</v>
      </c>
      <c r="AV950" s="0"/>
      <c r="AW950" s="55" t="n">
        <f aca="false">IF(EC950&gt;$AW$2,1,0)</f>
        <v>0</v>
      </c>
      <c r="AX950" s="0" t="n">
        <f aca="false">IF(AND(I950&gt;G950,I949&lt;G949),1,IF(OR(AND(I950&gt;F950,I949&lt;F949),AND(I950&gt;E950,I949&lt;E949)),1,0))</f>
        <v>0</v>
      </c>
      <c r="AY950" s="0" t="n">
        <f aca="false">IF(K949="10D",1,0)</f>
        <v>0</v>
      </c>
      <c r="AZ950" s="0" t="n">
        <f aca="false">IF(AND(I950&gt;G950,I949&lt;G949,I950&gt;F950,I949&gt;F949,I950&gt;E950,I949&gt;E949),1,0)</f>
        <v>0</v>
      </c>
      <c r="BA950" s="56" t="n">
        <f aca="false">IF(G950&gt;H950,1,0)</f>
        <v>1</v>
      </c>
      <c r="BB950" s="56" t="n">
        <f aca="false">IF(I950&lt;F950,1,0)</f>
        <v>0</v>
      </c>
      <c r="BC950" s="0" t="n">
        <f aca="false">IF(AND(SUM(AW949:AX949)=2,AY950=1),1,IF(SUM(AX948:AX950)=0,0,IF(AND(OR(AW948=1,AX948=1),OR(AW949=1,AX949=1),AY950=1),1,IF(AND(SUM(AW950:AY950)=2,SUM(AW948:AX948)=2,AX948=1),1,0))))</f>
        <v>0</v>
      </c>
      <c r="BD950" s="57" t="str">
        <f aca="false">IF(BC950=0,"",IF(AND(BC950=1,AZ950=0,AZ949=0,AZ948=0),1,IF(AND(BC950=1,OR(AZ950=1,AZ949=1,AZ948)),IF(BA950=1,1,0))))</f>
        <v/>
      </c>
      <c r="BE950" s="50" t="str">
        <f aca="false">IF(AND(BD950=1,BD949=1),0,IF(BD950=1,SUM(CM951:CM989),""))</f>
        <v/>
      </c>
      <c r="BF950" s="20" t="str">
        <f aca="false">IF(AND(BB950=1,BB949=1,BE909&lt;&gt;0),"",IF(AND(BB949=0,BB950=1),BF949,IF(AND(BB950=1,BB949=1),BF949,IF(AND(BF949="",BE949="",OR(BD949=0,BD949="")),"",IF(AND(BF949="",BE910=0),"",IF(AND(BE910&lt;&gt;"",BF949=BE910),"",IF(AND(BD949=1,BE949&lt;&gt;0),CM950,IF(BF949&lt;&gt;0,BF949+CM950,IF(BF949="","")))))))))</f>
        <v/>
      </c>
      <c r="BI950" s="0"/>
      <c r="BU950" s="0"/>
      <c r="BZ950" s="49"/>
      <c r="CG950" s="13"/>
      <c r="CH950" s="40"/>
      <c r="CI950" s="13"/>
      <c r="CL950" s="6" t="n">
        <f aca="false">C950</f>
        <v>38623</v>
      </c>
      <c r="CM950" s="13" t="n">
        <f aca="false">CN950/CN949-1</f>
        <v>0.000987248046071532</v>
      </c>
      <c r="CN950" s="4" t="n">
        <v>121.67</v>
      </c>
      <c r="CO950" s="13" t="n">
        <f aca="false">CN950/CN945-1</f>
        <v>0.00628566702505995</v>
      </c>
      <c r="CY950" s="4" t="n">
        <v>121.91</v>
      </c>
      <c r="CZ950" s="4" t="n">
        <v>121.67</v>
      </c>
      <c r="DA950" s="33" t="n">
        <f aca="false">CZ950-CN950</f>
        <v>0</v>
      </c>
      <c r="DB950" s="16" t="n">
        <f aca="false">CZ950/CY950-1</f>
        <v>-0.00196866540890817</v>
      </c>
      <c r="DC950" s="15" t="n">
        <f aca="false">CY950/CZ949-1</f>
        <v>0.00296174413821482</v>
      </c>
      <c r="DD950" s="15" t="n">
        <f aca="false">CZ950/CZ949-1</f>
        <v>0.000987248046071532</v>
      </c>
      <c r="DE950" s="34" t="str">
        <f aca="false">IF(CW950=0,"",-DC950*CS950)</f>
        <v/>
      </c>
      <c r="DY950" s="6"/>
      <c r="EB950" s="6" t="n">
        <f aca="false">CL950</f>
        <v>38623</v>
      </c>
      <c r="EC950" s="13" t="n">
        <f aca="false">SUM(CM948:CM950)</f>
        <v>0.00189332961026334</v>
      </c>
    </row>
    <row r="951" customFormat="false" ht="15" hidden="false" customHeight="false" outlineLevel="0" collapsed="false">
      <c r="A951" s="0" t="n">
        <f aca="false">IF(FR951=1,CZ951,0)</f>
        <v>0</v>
      </c>
      <c r="C951" s="6" t="n">
        <v>38624</v>
      </c>
      <c r="D951" s="0" t="n">
        <f aca="false">IF(E951&gt;E950,1,)</f>
        <v>1</v>
      </c>
      <c r="E951" s="46" t="n">
        <v>120.09</v>
      </c>
      <c r="F951" s="46" t="n">
        <v>121.4812</v>
      </c>
      <c r="G951" s="46" t="n">
        <v>122.831</v>
      </c>
      <c r="H951" s="46" t="n">
        <v>122.4273</v>
      </c>
      <c r="I951" s="46" t="n">
        <v>121.979</v>
      </c>
      <c r="J951" s="47" t="str">
        <f aca="false">IF(MIN(E951:I951)=E951,$E$2,IF(MIN(E951:I951)=F951,$F$2,IF(MIN(E951:I951)=G951,$G$2,IF(MIN(E951:I951)=H951,$H$2,IF(MIN(E951:I951)=I951,$I$2)))))</f>
        <v>200D</v>
      </c>
      <c r="K951" s="47" t="str">
        <f aca="false">IF(MAX(E951:I951)=E951,$E$2,IF(MAX(E951:I951)=F951,$F$2,IF(MAX(E951:I951)=G951,$G$2,IF(MAX(E951:I951)=H951,$H$2,IF(MAX(E951:I951)=I951,$I$2)))))</f>
        <v>50D</v>
      </c>
      <c r="L951" s="4" t="n">
        <f aca="false">IF(MAX(E951:I951)=H951,1,0)</f>
        <v>0</v>
      </c>
      <c r="M951" s="4" t="n">
        <f aca="false">IF(MAX(E951:I951)=I951,1,0)</f>
        <v>0</v>
      </c>
      <c r="O951" s="4" t="n">
        <f aca="false">IF(CN951&gt;E951,1,0)</f>
        <v>1</v>
      </c>
      <c r="P951" s="4" t="n">
        <f aca="false">IF(CN951&gt;F951,1,0)</f>
        <v>1</v>
      </c>
      <c r="Q951" s="4" t="n">
        <f aca="false">IF(CN951&gt;G951,1,0)</f>
        <v>0</v>
      </c>
      <c r="R951" s="4" t="n">
        <f aca="false">IF(CN951&gt;H951,1,0)</f>
        <v>1</v>
      </c>
      <c r="S951" s="4" t="n">
        <f aca="false">IF(CN951&gt;I951,1,0)</f>
        <v>1</v>
      </c>
      <c r="T951" s="25" t="n">
        <f aca="false">IF(AND(AND(R951=0,S951=0,Q951=0),OR(S950=1,S949=1,S948=1)),1,0)</f>
        <v>0</v>
      </c>
      <c r="U951" s="13" t="n">
        <f aca="false">SUM(CM950:CM951)</f>
        <v>0.00912401142241737</v>
      </c>
      <c r="AV951" s="0"/>
      <c r="AW951" s="55" t="n">
        <f aca="false">IF(EC951&gt;$AW$2,1,0)</f>
        <v>0</v>
      </c>
      <c r="AX951" s="0" t="n">
        <f aca="false">IF(AND(I951&gt;G951,I950&lt;G950),1,IF(OR(AND(I951&gt;F951,I950&lt;F950),AND(I951&gt;E951,I950&lt;E950)),1,0))</f>
        <v>0</v>
      </c>
      <c r="AY951" s="0" t="n">
        <f aca="false">IF(K950="10D",1,0)</f>
        <v>0</v>
      </c>
      <c r="AZ951" s="0" t="n">
        <f aca="false">IF(AND(I951&gt;G951,I950&lt;G950,I951&gt;F951,I950&gt;F950,I951&gt;E951,I950&gt;E950),1,0)</f>
        <v>0</v>
      </c>
      <c r="BA951" s="56" t="n">
        <f aca="false">IF(G951&gt;H951,1,0)</f>
        <v>1</v>
      </c>
      <c r="BB951" s="56" t="n">
        <f aca="false">IF(I951&lt;F951,1,0)</f>
        <v>0</v>
      </c>
      <c r="BC951" s="0" t="n">
        <f aca="false">IF(AND(SUM(AW950:AX950)=2,AY951=1),1,IF(SUM(AX949:AX951)=0,0,IF(AND(OR(AW949=1,AX949=1),OR(AW950=1,AX950=1),AY951=1),1,IF(AND(SUM(AW951:AY951)=2,SUM(AW949:AX949)=2,AX949=1),1,0))))</f>
        <v>0</v>
      </c>
      <c r="BD951" s="57" t="str">
        <f aca="false">IF(BC951=0,"",IF(AND(BC951=1,AZ951=0,AZ950=0,AZ949=0),1,IF(AND(BC951=1,OR(AZ951=1,AZ950=1,AZ949)),IF(BA951=1,1,0))))</f>
        <v/>
      </c>
      <c r="BE951" s="50" t="str">
        <f aca="false">IF(AND(BD951=1,BD950=1),0,IF(BD951=1,SUM(CM952:CM990),""))</f>
        <v/>
      </c>
      <c r="BF951" s="20" t="str">
        <f aca="false">IF(AND(BB951=1,BB950=1,BE910&lt;&gt;0),"",IF(AND(BB950=0,BB951=1),BF950,IF(AND(BB951=1,BB950=1),BF950,IF(AND(BF950="",BE950="",OR(BD950=0,BD950="")),"",IF(AND(BF950="",BE911=0),"",IF(AND(BE911&lt;&gt;"",BF950=BE911),"",IF(AND(BD950=1,BE950&lt;&gt;0),CM951,IF(BF950&lt;&gt;0,BF950+CM951,IF(BF950="","")))))))))</f>
        <v/>
      </c>
      <c r="BI951" s="0"/>
      <c r="BU951" s="0"/>
      <c r="BZ951" s="49"/>
      <c r="CG951" s="13"/>
      <c r="CH951" s="40"/>
      <c r="CI951" s="13"/>
      <c r="CL951" s="6" t="n">
        <f aca="false">C951</f>
        <v>38624</v>
      </c>
      <c r="CM951" s="13" t="n">
        <f aca="false">CN951/CN950-1</f>
        <v>0.00813676337634584</v>
      </c>
      <c r="CN951" s="4" t="n">
        <v>122.66</v>
      </c>
      <c r="CO951" s="13" t="n">
        <f aca="false">CN951/CN946-1</f>
        <v>0.0108785231580681</v>
      </c>
      <c r="CY951" s="4" t="n">
        <v>121.55</v>
      </c>
      <c r="CZ951" s="4" t="n">
        <v>122.66</v>
      </c>
      <c r="DA951" s="33" t="n">
        <f aca="false">CZ951-CN951</f>
        <v>0</v>
      </c>
      <c r="DB951" s="16" t="n">
        <f aca="false">CZ951/CY951-1</f>
        <v>0.009132044426162</v>
      </c>
      <c r="DC951" s="15" t="n">
        <f aca="false">CY951/CZ950-1</f>
        <v>-0.000986274348648064</v>
      </c>
      <c r="DD951" s="15" t="n">
        <f aca="false">CZ951/CZ950-1</f>
        <v>0.00813676337634584</v>
      </c>
      <c r="DE951" s="34" t="str">
        <f aca="false">IF(CW951=0,"",-DC951*CS951)</f>
        <v/>
      </c>
      <c r="DY951" s="6"/>
      <c r="EB951" s="6" t="n">
        <f aca="false">CL951</f>
        <v>38624</v>
      </c>
      <c r="EC951" s="13" t="n">
        <f aca="false">SUM(CM949:CM951)</f>
        <v>0.00887726031203739</v>
      </c>
    </row>
    <row r="952" customFormat="false" ht="15" hidden="false" customHeight="false" outlineLevel="0" collapsed="false">
      <c r="A952" s="0" t="n">
        <f aca="false">IF(FR952=1,CZ952,0)</f>
        <v>0</v>
      </c>
      <c r="C952" s="6" t="n">
        <v>38625</v>
      </c>
      <c r="D952" s="0" t="n">
        <f aca="false">IF(E952&gt;E951,1,)</f>
        <v>1</v>
      </c>
      <c r="E952" s="46" t="n">
        <v>120.1008</v>
      </c>
      <c r="F952" s="46" t="n">
        <v>121.5456</v>
      </c>
      <c r="G952" s="46" t="n">
        <v>122.8374</v>
      </c>
      <c r="H952" s="46" t="n">
        <v>122.4557</v>
      </c>
      <c r="I952" s="46" t="n">
        <v>121.933</v>
      </c>
      <c r="J952" s="47" t="str">
        <f aca="false">IF(MIN(E952:I952)=E952,$E$2,IF(MIN(E952:I952)=F952,$F$2,IF(MIN(E952:I952)=G952,$G$2,IF(MIN(E952:I952)=H952,$H$2,IF(MIN(E952:I952)=I952,$I$2)))))</f>
        <v>200D</v>
      </c>
      <c r="K952" s="47" t="str">
        <f aca="false">IF(MAX(E952:I952)=E952,$E$2,IF(MAX(E952:I952)=F952,$F$2,IF(MAX(E952:I952)=G952,$G$2,IF(MAX(E952:I952)=H952,$H$2,IF(MAX(E952:I952)=I952,$I$2)))))</f>
        <v>50D</v>
      </c>
      <c r="L952" s="4" t="n">
        <f aca="false">IF(MAX(E952:I952)=H952,1,0)</f>
        <v>0</v>
      </c>
      <c r="M952" s="4" t="n">
        <f aca="false">IF(MAX(E952:I952)=I952,1,0)</f>
        <v>0</v>
      </c>
      <c r="O952" s="4" t="n">
        <f aca="false">IF(CN952&gt;E952,1,0)</f>
        <v>1</v>
      </c>
      <c r="P952" s="4" t="n">
        <f aca="false">IF(CN952&gt;F952,1,0)</f>
        <v>1</v>
      </c>
      <c r="Q952" s="4" t="n">
        <f aca="false">IF(CN952&gt;G952,1,0)</f>
        <v>1</v>
      </c>
      <c r="R952" s="4" t="n">
        <f aca="false">IF(CN952&gt;H952,1,0)</f>
        <v>1</v>
      </c>
      <c r="S952" s="4" t="n">
        <f aca="false">IF(CN952&gt;I952,1,0)</f>
        <v>1</v>
      </c>
      <c r="T952" s="25" t="n">
        <f aca="false">IF(AND(AND(R952=0,S952=0,Q952=0),OR(S951=1,S950=1,S949=1)),1,0)</f>
        <v>0</v>
      </c>
      <c r="U952" s="13" t="n">
        <f aca="false">SUM(CM951:CM952)</f>
        <v>0.0112347578325664</v>
      </c>
      <c r="AV952" s="0"/>
      <c r="AW952" s="55" t="n">
        <f aca="false">IF(EC952&gt;$AW$2,1,0)</f>
        <v>1</v>
      </c>
      <c r="AX952" s="0" t="n">
        <f aca="false">IF(AND(I952&gt;G952,I951&lt;G951),1,IF(OR(AND(I952&gt;F952,I951&lt;F951),AND(I952&gt;E952,I951&lt;E951)),1,0))</f>
        <v>0</v>
      </c>
      <c r="AY952" s="0" t="n">
        <f aca="false">IF(K951="10D",1,0)</f>
        <v>0</v>
      </c>
      <c r="AZ952" s="0" t="n">
        <f aca="false">IF(AND(I952&gt;G952,I951&lt;G951,I952&gt;F952,I951&gt;F951,I952&gt;E952,I951&gt;E951),1,0)</f>
        <v>0</v>
      </c>
      <c r="BA952" s="56" t="n">
        <f aca="false">IF(G952&gt;H952,1,0)</f>
        <v>1</v>
      </c>
      <c r="BB952" s="56" t="n">
        <f aca="false">IF(I952&lt;F952,1,0)</f>
        <v>0</v>
      </c>
      <c r="BC952" s="0" t="n">
        <f aca="false">IF(AND(SUM(AW951:AX951)=2,AY952=1),1,IF(SUM(AX950:AX952)=0,0,IF(AND(OR(AW950=1,AX950=1),OR(AW951=1,AX951=1),AY952=1),1,IF(AND(SUM(AW952:AY952)=2,SUM(AW950:AX950)=2,AX950=1),1,0))))</f>
        <v>0</v>
      </c>
      <c r="BD952" s="57" t="str">
        <f aca="false">IF(BC952=0,"",IF(AND(BC952=1,AZ952=0,AZ951=0,AZ950=0),1,IF(AND(BC952=1,OR(AZ952=1,AZ951=1,AZ950)),IF(BA952=1,1,0))))</f>
        <v/>
      </c>
      <c r="BE952" s="50" t="str">
        <f aca="false">IF(AND(BD952=1,BD951=1),0,IF(BD952=1,SUM(CM953:CM991),""))</f>
        <v/>
      </c>
      <c r="BF952" s="20" t="str">
        <f aca="false">IF(AND(BB952=1,BB951=1,BE911&lt;&gt;0),"",IF(AND(BB951=0,BB952=1),BF951,IF(AND(BB952=1,BB951=1),BF951,IF(AND(BF951="",BE951="",OR(BD951=0,BD951="")),"",IF(AND(BF951="",BE912=0),"",IF(AND(BE912&lt;&gt;"",BF951=BE912),"",IF(AND(BD951=1,BE951&lt;&gt;0),CM952,IF(BF951&lt;&gt;0,BF951+CM952,IF(BF951="","")))))))))</f>
        <v/>
      </c>
      <c r="BI952" s="0"/>
      <c r="BU952" s="0"/>
      <c r="BZ952" s="49"/>
      <c r="CG952" s="13"/>
      <c r="CH952" s="40"/>
      <c r="CI952" s="13"/>
      <c r="CL952" s="6" t="n">
        <f aca="false">C952</f>
        <v>38625</v>
      </c>
      <c r="CM952" s="13" t="n">
        <f aca="false">CN952/CN951-1</f>
        <v>0.00309799445622061</v>
      </c>
      <c r="CN952" s="4" t="n">
        <v>123.04</v>
      </c>
      <c r="CO952" s="13" t="n">
        <f aca="false">CN952/CN947-1</f>
        <v>0.0131752305665349</v>
      </c>
      <c r="CY952" s="4" t="n">
        <v>122.62</v>
      </c>
      <c r="CZ952" s="4" t="n">
        <v>123.04</v>
      </c>
      <c r="DA952" s="33" t="n">
        <f aca="false">CZ952-CN952</f>
        <v>0</v>
      </c>
      <c r="DB952" s="16" t="n">
        <f aca="false">CZ952/CY952-1</f>
        <v>0.00342521611482627</v>
      </c>
      <c r="DC952" s="15" t="n">
        <f aca="false">CY952/CZ951-1</f>
        <v>-0.000326104679602035</v>
      </c>
      <c r="DD952" s="15" t="n">
        <f aca="false">CZ952/CZ951-1</f>
        <v>0.00309799445622061</v>
      </c>
      <c r="DE952" s="34" t="str">
        <f aca="false">IF(CW952=0,"",-DC952*CS952)</f>
        <v/>
      </c>
      <c r="DY952" s="6"/>
      <c r="EB952" s="6" t="n">
        <f aca="false">CL952</f>
        <v>38625</v>
      </c>
      <c r="EC952" s="13" t="n">
        <f aca="false">SUM(CM950:CM952)</f>
        <v>0.012222005878638</v>
      </c>
    </row>
    <row r="953" customFormat="false" ht="15" hidden="false" customHeight="false" outlineLevel="0" collapsed="false">
      <c r="A953" s="0" t="n">
        <f aca="false">IF(FR953=1,CZ953,0)</f>
        <v>0</v>
      </c>
      <c r="C953" s="6" t="n">
        <v>38628</v>
      </c>
      <c r="D953" s="0" t="n">
        <f aca="false">IF(E953&gt;E952,1,)</f>
        <v>1</v>
      </c>
      <c r="E953" s="46" t="n">
        <v>120.1126</v>
      </c>
      <c r="F953" s="46" t="n">
        <v>121.5992</v>
      </c>
      <c r="G953" s="46" t="n">
        <v>122.8186</v>
      </c>
      <c r="H953" s="46" t="n">
        <v>122.46</v>
      </c>
      <c r="I953" s="46" t="n">
        <v>121.884</v>
      </c>
      <c r="J953" s="47" t="str">
        <f aca="false">IF(MIN(E953:I953)=E953,$E$2,IF(MIN(E953:I953)=F953,$F$2,IF(MIN(E953:I953)=G953,$G$2,IF(MIN(E953:I953)=H953,$H$2,IF(MIN(E953:I953)=I953,$I$2)))))</f>
        <v>200D</v>
      </c>
      <c r="K953" s="47" t="str">
        <f aca="false">IF(MAX(E953:I953)=E953,$E$2,IF(MAX(E953:I953)=F953,$F$2,IF(MAX(E953:I953)=G953,$G$2,IF(MAX(E953:I953)=H953,$H$2,IF(MAX(E953:I953)=I953,$I$2)))))</f>
        <v>50D</v>
      </c>
      <c r="L953" s="4" t="n">
        <f aca="false">IF(MAX(E953:I953)=H953,1,0)</f>
        <v>0</v>
      </c>
      <c r="M953" s="4" t="n">
        <f aca="false">IF(MAX(E953:I953)=I953,1,0)</f>
        <v>0</v>
      </c>
      <c r="O953" s="4" t="n">
        <f aca="false">IF(CN953&gt;E953,1,0)</f>
        <v>1</v>
      </c>
      <c r="P953" s="4" t="n">
        <f aca="false">IF(CN953&gt;F953,1,0)</f>
        <v>1</v>
      </c>
      <c r="Q953" s="4" t="n">
        <f aca="false">IF(CN953&gt;G953,1,0)</f>
        <v>0</v>
      </c>
      <c r="R953" s="4" t="n">
        <f aca="false">IF(CN953&gt;H953,1,0)</f>
        <v>1</v>
      </c>
      <c r="S953" s="4" t="n">
        <f aca="false">IF(CN953&gt;I953,1,0)</f>
        <v>1</v>
      </c>
      <c r="T953" s="25" t="n">
        <f aca="false">IF(AND(AND(R953=0,S953=0,Q953=0),OR(S952=1,S951=1,S950=1)),1,0)</f>
        <v>0</v>
      </c>
      <c r="U953" s="13" t="n">
        <f aca="false">SUM(CM952:CM953)</f>
        <v>-0.000478078365626078</v>
      </c>
      <c r="AV953" s="0"/>
      <c r="AW953" s="55" t="n">
        <f aca="false">IF(EC953&gt;$AW$2,1,0)</f>
        <v>0</v>
      </c>
      <c r="AX953" s="0" t="n">
        <f aca="false">IF(AND(I953&gt;G953,I952&lt;G952),1,IF(OR(AND(I953&gt;F953,I952&lt;F952),AND(I953&gt;E953,I952&lt;E952)),1,0))</f>
        <v>0</v>
      </c>
      <c r="AY953" s="0" t="n">
        <f aca="false">IF(K952="10D",1,0)</f>
        <v>0</v>
      </c>
      <c r="AZ953" s="0" t="n">
        <f aca="false">IF(AND(I953&gt;G953,I952&lt;G952,I953&gt;F953,I952&gt;F952,I953&gt;E953,I952&gt;E952),1,0)</f>
        <v>0</v>
      </c>
      <c r="BA953" s="56" t="n">
        <f aca="false">IF(G953&gt;H953,1,0)</f>
        <v>1</v>
      </c>
      <c r="BB953" s="56" t="n">
        <f aca="false">IF(I953&lt;F953,1,0)</f>
        <v>0</v>
      </c>
      <c r="BC953" s="0" t="n">
        <f aca="false">IF(AND(SUM(AW952:AX952)=2,AY953=1),1,IF(SUM(AX951:AX953)=0,0,IF(AND(OR(AW951=1,AX951=1),OR(AW952=1,AX952=1),AY953=1),1,IF(AND(SUM(AW953:AY953)=2,SUM(AW951:AX951)=2,AX951=1),1,0))))</f>
        <v>0</v>
      </c>
      <c r="BD953" s="57" t="str">
        <f aca="false">IF(BC953=0,"",IF(AND(BC953=1,AZ953=0,AZ952=0,AZ951=0),1,IF(AND(BC953=1,OR(AZ953=1,AZ952=1,AZ951)),IF(BA953=1,1,0))))</f>
        <v/>
      </c>
      <c r="BE953" s="50" t="str">
        <f aca="false">IF(AND(BD953=1,BD952=1),0,IF(BD953=1,SUM(CM954:CM992),""))</f>
        <v/>
      </c>
      <c r="BF953" s="20" t="str">
        <f aca="false">IF(AND(BB953=1,BB952=1,BE912&lt;&gt;0),"",IF(AND(BB952=0,BB953=1),BF952,IF(AND(BB953=1,BB952=1),BF952,IF(AND(BF952="",BE952="",OR(BD952=0,BD952="")),"",IF(AND(BF952="",BE913=0),"",IF(AND(BE913&lt;&gt;"",BF952=BE913),"",IF(AND(BD952=1,BE952&lt;&gt;0),CM953,IF(BF952&lt;&gt;0,BF952+CM953,IF(BF952="","")))))))))</f>
        <v/>
      </c>
      <c r="BI953" s="0"/>
      <c r="BU953" s="0"/>
      <c r="BZ953" s="49"/>
      <c r="CG953" s="13"/>
      <c r="CH953" s="40"/>
      <c r="CI953" s="13"/>
      <c r="CL953" s="6" t="n">
        <f aca="false">C953</f>
        <v>38628</v>
      </c>
      <c r="CM953" s="13" t="n">
        <f aca="false">CN953/CN952-1</f>
        <v>-0.00357607282184669</v>
      </c>
      <c r="CN953" s="4" t="n">
        <v>122.6</v>
      </c>
      <c r="CO953" s="13" t="n">
        <f aca="false">CN953/CN948-1</f>
        <v>0.00838953775291995</v>
      </c>
      <c r="CY953" s="4" t="n">
        <v>122.96</v>
      </c>
      <c r="CZ953" s="4" t="n">
        <v>122.6</v>
      </c>
      <c r="DA953" s="33" t="n">
        <f aca="false">CZ953-CN953</f>
        <v>0</v>
      </c>
      <c r="DB953" s="16" t="n">
        <f aca="false">CZ953/CY953-1</f>
        <v>-0.00292778139232275</v>
      </c>
      <c r="DC953" s="15" t="n">
        <f aca="false">CY953/CZ952-1</f>
        <v>-0.000650195058517711</v>
      </c>
      <c r="DD953" s="15" t="n">
        <f aca="false">CZ953/CZ952-1</f>
        <v>-0.00357607282184669</v>
      </c>
      <c r="DE953" s="34" t="str">
        <f aca="false">IF(CW953=0,"",-DC953*CS953)</f>
        <v/>
      </c>
      <c r="DY953" s="6"/>
      <c r="EB953" s="6" t="n">
        <f aca="false">CL953</f>
        <v>38628</v>
      </c>
      <c r="EC953" s="13" t="n">
        <f aca="false">SUM(CM951:CM953)</f>
        <v>0.00765868501071976</v>
      </c>
    </row>
    <row r="954" customFormat="false" ht="15" hidden="false" customHeight="false" outlineLevel="0" collapsed="false">
      <c r="A954" s="0" t="n">
        <f aca="false">IF(FR954=1,CZ954,0)</f>
        <v>0</v>
      </c>
      <c r="C954" s="6" t="n">
        <v>38629</v>
      </c>
      <c r="D954" s="0" t="n">
        <f aca="false">IF(E954&gt;E953,1,)</f>
        <v>1</v>
      </c>
      <c r="E954" s="46" t="n">
        <v>120.1215</v>
      </c>
      <c r="F954" s="46" t="n">
        <v>121.6519</v>
      </c>
      <c r="G954" s="46" t="n">
        <v>122.7792</v>
      </c>
      <c r="H954" s="46" t="n">
        <v>122.4183</v>
      </c>
      <c r="I954" s="46" t="n">
        <v>121.801</v>
      </c>
      <c r="J954" s="47" t="str">
        <f aca="false">IF(MIN(E954:I954)=E954,$E$2,IF(MIN(E954:I954)=F954,$F$2,IF(MIN(E954:I954)=G954,$G$2,IF(MIN(E954:I954)=H954,$H$2,IF(MIN(E954:I954)=I954,$I$2)))))</f>
        <v>200D</v>
      </c>
      <c r="K954" s="47" t="str">
        <f aca="false">IF(MAX(E954:I954)=E954,$E$2,IF(MAX(E954:I954)=F954,$F$2,IF(MAX(E954:I954)=G954,$G$2,IF(MAX(E954:I954)=H954,$H$2,IF(MAX(E954:I954)=I954,$I$2)))))</f>
        <v>50D</v>
      </c>
      <c r="L954" s="4" t="n">
        <f aca="false">IF(MAX(E954:I954)=H954,1,0)</f>
        <v>0</v>
      </c>
      <c r="M954" s="4" t="n">
        <f aca="false">IF(MAX(E954:I954)=I954,1,0)</f>
        <v>0</v>
      </c>
      <c r="O954" s="4" t="n">
        <f aca="false">IF(CN954&gt;E954,1,0)</f>
        <v>1</v>
      </c>
      <c r="P954" s="4" t="n">
        <f aca="false">IF(CN954&gt;F954,1,0)</f>
        <v>0</v>
      </c>
      <c r="Q954" s="4" t="n">
        <f aca="false">IF(CN954&gt;G954,1,0)</f>
        <v>0</v>
      </c>
      <c r="R954" s="4" t="n">
        <f aca="false">IF(CN954&gt;H954,1,0)</f>
        <v>0</v>
      </c>
      <c r="S954" s="4" t="n">
        <f aca="false">IF(CN954&gt;I954,1,0)</f>
        <v>0</v>
      </c>
      <c r="T954" s="25" t="n">
        <f aca="false">IF(AND(AND(R954=0,S954=0,Q954=0),OR(S953=1,S952=1,S951=1)),1,0)</f>
        <v>1</v>
      </c>
      <c r="U954" s="13" t="n">
        <f aca="false">SUM(CM953:CM954)</f>
        <v>-0.0148321902769853</v>
      </c>
      <c r="AV954" s="0"/>
      <c r="AW954" s="55" t="n">
        <f aca="false">IF(EC954&gt;$AW$2,1,0)</f>
        <v>0</v>
      </c>
      <c r="AX954" s="0" t="n">
        <f aca="false">IF(AND(I954&gt;G954,I953&lt;G953),1,IF(OR(AND(I954&gt;F954,I953&lt;F953),AND(I954&gt;E954,I953&lt;E953)),1,0))</f>
        <v>0</v>
      </c>
      <c r="AY954" s="0" t="n">
        <f aca="false">IF(K953="10D",1,0)</f>
        <v>0</v>
      </c>
      <c r="AZ954" s="0" t="n">
        <f aca="false">IF(AND(I954&gt;G954,I953&lt;G953,I954&gt;F954,I953&gt;F953,I954&gt;E954,I953&gt;E953),1,0)</f>
        <v>0</v>
      </c>
      <c r="BA954" s="56" t="n">
        <f aca="false">IF(G954&gt;H954,1,0)</f>
        <v>1</v>
      </c>
      <c r="BB954" s="56" t="n">
        <f aca="false">IF(I954&lt;F954,1,0)</f>
        <v>0</v>
      </c>
      <c r="BC954" s="0" t="n">
        <f aca="false">IF(AND(SUM(AW953:AX953)=2,AY954=1),1,IF(SUM(AX952:AX954)=0,0,IF(AND(OR(AW952=1,AX952=1),OR(AW953=1,AX953=1),AY954=1),1,IF(AND(SUM(AW954:AY954)=2,SUM(AW952:AX952)=2,AX952=1),1,0))))</f>
        <v>0</v>
      </c>
      <c r="BD954" s="57" t="str">
        <f aca="false">IF(BC954=0,"",IF(AND(BC954=1,AZ954=0,AZ953=0,AZ952=0),1,IF(AND(BC954=1,OR(AZ954=1,AZ953=1,AZ952)),IF(BA954=1,1,0))))</f>
        <v/>
      </c>
      <c r="BE954" s="50" t="str">
        <f aca="false">IF(AND(BD954=1,BD953=1),0,IF(BD954=1,SUM(CM955:CM993),""))</f>
        <v/>
      </c>
      <c r="BF954" s="20" t="str">
        <f aca="false">IF(AND(BB954=1,BB953=1,BE913&lt;&gt;0),"",IF(AND(BB953=0,BB954=1),BF953,IF(AND(BB954=1,BB953=1),BF953,IF(AND(BF953="",BE953="",OR(BD953=0,BD953="")),"",IF(AND(BF953="",BE914=0),"",IF(AND(BE914&lt;&gt;"",BF953=BE914),"",IF(AND(BD953=1,BE953&lt;&gt;0),CM954,IF(BF953&lt;&gt;0,BF953+CM954,IF(BF953="","")))))))))</f>
        <v/>
      </c>
      <c r="BI954" s="0"/>
      <c r="BU954" s="0"/>
      <c r="BZ954" s="49"/>
      <c r="CG954" s="13"/>
      <c r="CH954" s="40"/>
      <c r="CI954" s="13"/>
      <c r="CL954" s="6" t="n">
        <f aca="false">C954</f>
        <v>38629</v>
      </c>
      <c r="CM954" s="13" t="n">
        <f aca="false">CN954/CN953-1</f>
        <v>-0.0112561174551387</v>
      </c>
      <c r="CN954" s="4" t="n">
        <v>121.22</v>
      </c>
      <c r="CO954" s="13" t="n">
        <f aca="false">CN954/CN949-1</f>
        <v>-0.00271493212669682</v>
      </c>
      <c r="CY954" s="4" t="n">
        <v>122.79</v>
      </c>
      <c r="CZ954" s="4" t="n">
        <v>121.22</v>
      </c>
      <c r="DA954" s="33" t="n">
        <f aca="false">CZ954-CN954</f>
        <v>0</v>
      </c>
      <c r="DB954" s="16" t="n">
        <f aca="false">CZ954/CY954-1</f>
        <v>-0.0127860574965388</v>
      </c>
      <c r="DC954" s="15" t="n">
        <f aca="false">CY954/CZ953-1</f>
        <v>0.00154975530179446</v>
      </c>
      <c r="DD954" s="15" t="n">
        <f aca="false">CZ954/CZ953-1</f>
        <v>-0.0112561174551387</v>
      </c>
      <c r="DE954" s="34" t="str">
        <f aca="false">IF(CW954=0,"",-DC954*CS954)</f>
        <v/>
      </c>
      <c r="DY954" s="6"/>
      <c r="EB954" s="6" t="n">
        <f aca="false">CL954</f>
        <v>38629</v>
      </c>
      <c r="EC954" s="13" t="n">
        <f aca="false">SUM(CM952:CM954)</f>
        <v>-0.0117341958207647</v>
      </c>
    </row>
    <row r="955" customFormat="false" ht="15" hidden="false" customHeight="false" outlineLevel="0" collapsed="false">
      <c r="A955" s="0" t="n">
        <f aca="false">IF(FR955=1,CZ955,0)</f>
        <v>0</v>
      </c>
      <c r="C955" s="6" t="n">
        <v>38630</v>
      </c>
      <c r="D955" s="0" t="n">
        <f aca="false">IF(E955&gt;E954,1,)</f>
        <v>1</v>
      </c>
      <c r="E955" s="46" t="n">
        <v>120.1223</v>
      </c>
      <c r="F955" s="46" t="n">
        <v>121.691</v>
      </c>
      <c r="G955" s="46" t="n">
        <v>122.705</v>
      </c>
      <c r="H955" s="46" t="n">
        <v>122.3313</v>
      </c>
      <c r="I955" s="46" t="n">
        <v>121.673</v>
      </c>
      <c r="J955" s="47" t="str">
        <f aca="false">IF(MIN(E955:I955)=E955,$E$2,IF(MIN(E955:I955)=F955,$F$2,IF(MIN(E955:I955)=G955,$G$2,IF(MIN(E955:I955)=H955,$H$2,IF(MIN(E955:I955)=I955,$I$2)))))</f>
        <v>200D</v>
      </c>
      <c r="K955" s="47" t="str">
        <f aca="false">IF(MAX(E955:I955)=E955,$E$2,IF(MAX(E955:I955)=F955,$F$2,IF(MAX(E955:I955)=G955,$G$2,IF(MAX(E955:I955)=H955,$H$2,IF(MAX(E955:I955)=I955,$I$2)))))</f>
        <v>50D</v>
      </c>
      <c r="L955" s="4" t="n">
        <f aca="false">IF(MAX(E955:I955)=H955,1,0)</f>
        <v>0</v>
      </c>
      <c r="M955" s="4" t="n">
        <f aca="false">IF(MAX(E955:I955)=I955,1,0)</f>
        <v>0</v>
      </c>
      <c r="O955" s="4" t="n">
        <f aca="false">IF(CN955&gt;E955,1,0)</f>
        <v>0</v>
      </c>
      <c r="P955" s="4" t="n">
        <f aca="false">IF(CN955&gt;F955,1,0)</f>
        <v>0</v>
      </c>
      <c r="Q955" s="4" t="n">
        <f aca="false">IF(CN955&gt;G955,1,0)</f>
        <v>0</v>
      </c>
      <c r="R955" s="4" t="n">
        <f aca="false">IF(CN955&gt;H955,1,0)</f>
        <v>0</v>
      </c>
      <c r="S955" s="4" t="n">
        <f aca="false">IF(CN955&gt;I955,1,0)</f>
        <v>0</v>
      </c>
      <c r="T955" s="25" t="n">
        <f aca="false">IF(AND(AND(R955=0,S955=0,Q955=0),OR(S954=1,S953=1,S952=1)),1,0)</f>
        <v>1</v>
      </c>
      <c r="U955" s="13" t="n">
        <f aca="false">SUM(CM954:CM955)</f>
        <v>-0.0243727648730565</v>
      </c>
      <c r="AV955" s="0"/>
      <c r="AW955" s="55" t="n">
        <f aca="false">IF(EC955&gt;$AW$2,1,0)</f>
        <v>0</v>
      </c>
      <c r="AX955" s="0" t="n">
        <f aca="false">IF(AND(I955&gt;G955,I954&lt;G954),1,IF(OR(AND(I955&gt;F955,I954&lt;F954),AND(I955&gt;E955,I954&lt;E954)),1,0))</f>
        <v>0</v>
      </c>
      <c r="AY955" s="0" t="n">
        <f aca="false">IF(K954="10D",1,0)</f>
        <v>0</v>
      </c>
      <c r="AZ955" s="0" t="n">
        <f aca="false">IF(AND(I955&gt;G955,I954&lt;G954,I955&gt;F955,I954&gt;F954,I955&gt;E955,I954&gt;E954),1,0)</f>
        <v>0</v>
      </c>
      <c r="BA955" s="56" t="n">
        <f aca="false">IF(G955&gt;H955,1,0)</f>
        <v>1</v>
      </c>
      <c r="BB955" s="56" t="n">
        <f aca="false">IF(I955&lt;F955,1,0)</f>
        <v>1</v>
      </c>
      <c r="BC955" s="0" t="n">
        <f aca="false">IF(AND(SUM(AW954:AX954)=2,AY955=1),1,IF(SUM(AX953:AX955)=0,0,IF(AND(OR(AW953=1,AX953=1),OR(AW954=1,AX954=1),AY955=1),1,IF(AND(SUM(AW955:AY955)=2,SUM(AW953:AX953)=2,AX953=1),1,0))))</f>
        <v>0</v>
      </c>
      <c r="BD955" s="57" t="str">
        <f aca="false">IF(BC955=0,"",IF(AND(BC955=1,AZ955=0,AZ954=0,AZ953=0),1,IF(AND(BC955=1,OR(AZ955=1,AZ954=1,AZ953)),IF(BA955=1,1,0))))</f>
        <v/>
      </c>
      <c r="BE955" s="50" t="str">
        <f aca="false">IF(AND(BD955=1,BD954=1),0,IF(BD955=1,SUM(CM956:CM994),""))</f>
        <v/>
      </c>
      <c r="BF955" s="20" t="str">
        <f aca="false">IF(AND(BB955=1,BB954=1,BE914&lt;&gt;0),"",IF(AND(BB954=0,BB955=1),BF954,IF(AND(BB955=1,BB954=1),BF954,IF(AND(BF954="",BE954="",OR(BD954=0,BD954="")),"",IF(AND(BF954="",BE915=0),"",IF(AND(BE915&lt;&gt;"",BF954=BE915),"",IF(AND(BD954=1,BE954&lt;&gt;0),CM955,IF(BF954&lt;&gt;0,BF954+CM955,IF(BF954="","")))))))))</f>
        <v/>
      </c>
      <c r="BI955" s="0"/>
      <c r="BU955" s="0"/>
      <c r="BZ955" s="49"/>
      <c r="CG955" s="13"/>
      <c r="CH955" s="40"/>
      <c r="CI955" s="13"/>
      <c r="CL955" s="6" t="n">
        <f aca="false">C955</f>
        <v>38630</v>
      </c>
      <c r="CM955" s="13" t="n">
        <f aca="false">CN955/CN954-1</f>
        <v>-0.0131166474179178</v>
      </c>
      <c r="CN955" s="4" t="n">
        <v>119.63</v>
      </c>
      <c r="CO955" s="13" t="n">
        <f aca="false">CN955/CN950-1</f>
        <v>-0.0167666639270158</v>
      </c>
      <c r="CY955" s="4" t="n">
        <v>121.29</v>
      </c>
      <c r="CZ955" s="4" t="n">
        <v>119.63</v>
      </c>
      <c r="DA955" s="33" t="n">
        <f aca="false">CZ955-CN955</f>
        <v>0</v>
      </c>
      <c r="DB955" s="16" t="n">
        <f aca="false">CZ955/CY955-1</f>
        <v>-0.0136862066122517</v>
      </c>
      <c r="DC955" s="15" t="n">
        <f aca="false">CY955/CZ954-1</f>
        <v>0.000577462464939948</v>
      </c>
      <c r="DD955" s="15" t="n">
        <f aca="false">CZ955/CZ954-1</f>
        <v>-0.0131166474179178</v>
      </c>
      <c r="DE955" s="34" t="str">
        <f aca="false">IF(CW955=0,"",-DC955*CS955)</f>
        <v/>
      </c>
      <c r="DY955" s="6"/>
      <c r="EB955" s="6" t="n">
        <f aca="false">CL955</f>
        <v>38630</v>
      </c>
      <c r="EC955" s="13" t="n">
        <f aca="false">SUM(CM953:CM955)</f>
        <v>-0.0279488376949032</v>
      </c>
    </row>
    <row r="956" customFormat="false" ht="15" hidden="false" customHeight="false" outlineLevel="0" collapsed="false">
      <c r="A956" s="0" t="n">
        <f aca="false">IF(FR956=1,CZ956,0)</f>
        <v>0</v>
      </c>
      <c r="C956" s="6" t="n">
        <v>38631</v>
      </c>
      <c r="D956" s="0" t="n">
        <f aca="false">IF(E956&gt;E955,1,)</f>
        <v>0</v>
      </c>
      <c r="E956" s="46" t="n">
        <v>120.1163</v>
      </c>
      <c r="F956" s="46" t="n">
        <v>121.715</v>
      </c>
      <c r="G956" s="46" t="n">
        <v>122.6132</v>
      </c>
      <c r="H956" s="46" t="n">
        <v>122.2663</v>
      </c>
      <c r="I956" s="46" t="n">
        <v>121.459</v>
      </c>
      <c r="J956" s="47" t="str">
        <f aca="false">IF(MIN(E956:I956)=E956,$E$2,IF(MIN(E956:I956)=F956,$F$2,IF(MIN(E956:I956)=G956,$G$2,IF(MIN(E956:I956)=H956,$H$2,IF(MIN(E956:I956)=I956,$I$2)))))</f>
        <v>200D</v>
      </c>
      <c r="K956" s="47" t="str">
        <f aca="false">IF(MAX(E956:I956)=E956,$E$2,IF(MAX(E956:I956)=F956,$F$2,IF(MAX(E956:I956)=G956,$G$2,IF(MAX(E956:I956)=H956,$H$2,IF(MAX(E956:I956)=I956,$I$2)))))</f>
        <v>50D</v>
      </c>
      <c r="L956" s="4" t="n">
        <f aca="false">IF(MAX(E956:I956)=H956,1,0)</f>
        <v>0</v>
      </c>
      <c r="M956" s="4" t="n">
        <f aca="false">IF(MAX(E956:I956)=I956,1,0)</f>
        <v>0</v>
      </c>
      <c r="O956" s="4" t="n">
        <f aca="false">IF(CN956&gt;E956,1,0)</f>
        <v>0</v>
      </c>
      <c r="P956" s="4" t="n">
        <f aca="false">IF(CN956&gt;F956,1,0)</f>
        <v>0</v>
      </c>
      <c r="Q956" s="4" t="n">
        <f aca="false">IF(CN956&gt;G956,1,0)</f>
        <v>0</v>
      </c>
      <c r="R956" s="4" t="n">
        <f aca="false">IF(CN956&gt;H956,1,0)</f>
        <v>0</v>
      </c>
      <c r="S956" s="4" t="n">
        <f aca="false">IF(CN956&gt;I956,1,0)</f>
        <v>0</v>
      </c>
      <c r="T956" s="25" t="n">
        <f aca="false">IF(AND(AND(R956=0,S956=0,Q956=0),OR(S955=1,S954=1,S953=1)),1,0)</f>
        <v>1</v>
      </c>
      <c r="U956" s="13" t="n">
        <f aca="false">SUM(CM955:CM956)</f>
        <v>-0.0167110635342765</v>
      </c>
      <c r="AV956" s="0"/>
      <c r="AW956" s="55" t="n">
        <f aca="false">IF(EC956&gt;$AW$2,1,0)</f>
        <v>0</v>
      </c>
      <c r="AX956" s="0" t="n">
        <f aca="false">IF(AND(I956&gt;G956,I955&lt;G955),1,IF(OR(AND(I956&gt;F956,I955&lt;F955),AND(I956&gt;E956,I955&lt;E955)),1,0))</f>
        <v>0</v>
      </c>
      <c r="AY956" s="0" t="n">
        <f aca="false">IF(K955="10D",1,0)</f>
        <v>0</v>
      </c>
      <c r="AZ956" s="0" t="n">
        <f aca="false">IF(AND(I956&gt;G956,I955&lt;G955,I956&gt;F956,I955&gt;F955,I956&gt;E956,I955&gt;E955),1,0)</f>
        <v>0</v>
      </c>
      <c r="BA956" s="56" t="n">
        <f aca="false">IF(G956&gt;H956,1,0)</f>
        <v>1</v>
      </c>
      <c r="BB956" s="56" t="n">
        <f aca="false">IF(I956&lt;F956,1,0)</f>
        <v>1</v>
      </c>
      <c r="BC956" s="0" t="n">
        <f aca="false">IF(AND(SUM(AW955:AX955)=2,AY956=1),1,IF(SUM(AX954:AX956)=0,0,IF(AND(OR(AW954=1,AX954=1),OR(AW955=1,AX955=1),AY956=1),1,IF(AND(SUM(AW956:AY956)=2,SUM(AW954:AX954)=2,AX954=1),1,0))))</f>
        <v>0</v>
      </c>
      <c r="BD956" s="57" t="str">
        <f aca="false">IF(BC956=0,"",IF(AND(BC956=1,AZ956=0,AZ955=0,AZ954=0),1,IF(AND(BC956=1,OR(AZ956=1,AZ955=1,AZ954)),IF(BA956=1,1,0))))</f>
        <v/>
      </c>
      <c r="BE956" s="50" t="str">
        <f aca="false">IF(AND(BD956=1,BD955=1),0,IF(BD956=1,SUM(CM957:CM995),""))</f>
        <v/>
      </c>
      <c r="BF956" s="20" t="str">
        <f aca="false">IF(AND(BB956=1,BB955=1,BE915&lt;&gt;0),"",IF(AND(BB955=0,BB956=1),BF955,IF(AND(BB956=1,BB955=1),BF955,IF(AND(BF955="",BE955="",OR(BD955=0,BD955="")),"",IF(AND(BF955="",BE916=0),"",IF(AND(BE916&lt;&gt;"",BF955=BE916),"",IF(AND(BD955=1,BE955&lt;&gt;0),CM956,IF(BF955&lt;&gt;0,BF955+CM956,IF(BF955="","")))))))))</f>
        <v/>
      </c>
      <c r="BI956" s="0"/>
      <c r="BU956" s="0"/>
      <c r="BZ956" s="49"/>
      <c r="CG956" s="13"/>
      <c r="CH956" s="40"/>
      <c r="CI956" s="13"/>
      <c r="CL956" s="6" t="n">
        <f aca="false">C956</f>
        <v>38631</v>
      </c>
      <c r="CM956" s="13" t="n">
        <f aca="false">CN956/CN955-1</f>
        <v>-0.00359441611635869</v>
      </c>
      <c r="CN956" s="4" t="n">
        <v>119.2</v>
      </c>
      <c r="CO956" s="13" t="n">
        <f aca="false">CN956/CN951-1</f>
        <v>-0.0282080547855861</v>
      </c>
      <c r="CY956" s="4" t="n">
        <v>119.63</v>
      </c>
      <c r="CZ956" s="4" t="n">
        <v>119.2</v>
      </c>
      <c r="DA956" s="33" t="n">
        <f aca="false">CZ956-CN956</f>
        <v>0</v>
      </c>
      <c r="DB956" s="16" t="n">
        <f aca="false">CZ956/CY956-1</f>
        <v>-0.00359441611635869</v>
      </c>
      <c r="DC956" s="15" t="n">
        <f aca="false">CY956/CZ955-1</f>
        <v>0</v>
      </c>
      <c r="DD956" s="15" t="n">
        <f aca="false">CZ956/CZ955-1</f>
        <v>-0.00359441611635869</v>
      </c>
      <c r="DE956" s="34" t="str">
        <f aca="false">IF(CW956=0,"",-DC956*CS956)</f>
        <v/>
      </c>
      <c r="DY956" s="6"/>
      <c r="EB956" s="6" t="n">
        <f aca="false">CL956</f>
        <v>38631</v>
      </c>
      <c r="EC956" s="13" t="n">
        <f aca="false">SUM(CM954:CM956)</f>
        <v>-0.0279671809894152</v>
      </c>
    </row>
    <row r="957" customFormat="false" ht="15" hidden="false" customHeight="false" outlineLevel="0" collapsed="false">
      <c r="A957" s="0" t="n">
        <f aca="false">IF(FR957=1,CZ957,0)</f>
        <v>0</v>
      </c>
      <c r="C957" s="6" t="n">
        <v>38632</v>
      </c>
      <c r="D957" s="0" t="n">
        <f aca="false">IF(E957&gt;E956,1,)</f>
        <v>0</v>
      </c>
      <c r="E957" s="46" t="n">
        <v>120.111</v>
      </c>
      <c r="F957" s="46" t="n">
        <v>121.7353</v>
      </c>
      <c r="G957" s="46" t="n">
        <v>122.514</v>
      </c>
      <c r="H957" s="46" t="n">
        <v>122.2003</v>
      </c>
      <c r="I957" s="46" t="n">
        <v>121.276</v>
      </c>
      <c r="J957" s="47" t="str">
        <f aca="false">IF(MIN(E957:I957)=E957,$E$2,IF(MIN(E957:I957)=F957,$F$2,IF(MIN(E957:I957)=G957,$G$2,IF(MIN(E957:I957)=H957,$H$2,IF(MIN(E957:I957)=I957,$I$2)))))</f>
        <v>200D</v>
      </c>
      <c r="K957" s="47" t="str">
        <f aca="false">IF(MAX(E957:I957)=E957,$E$2,IF(MAX(E957:I957)=F957,$F$2,IF(MAX(E957:I957)=G957,$G$2,IF(MAX(E957:I957)=H957,$H$2,IF(MAX(E957:I957)=I957,$I$2)))))</f>
        <v>50D</v>
      </c>
      <c r="L957" s="4" t="n">
        <f aca="false">IF(MAX(E957:I957)=H957,1,0)</f>
        <v>0</v>
      </c>
      <c r="M957" s="4" t="n">
        <f aca="false">IF(MAX(E957:I957)=I957,1,0)</f>
        <v>0</v>
      </c>
      <c r="O957" s="4" t="n">
        <f aca="false">IF(CN957&gt;E957,1,0)</f>
        <v>0</v>
      </c>
      <c r="P957" s="4" t="n">
        <f aca="false">IF(CN957&gt;F957,1,0)</f>
        <v>0</v>
      </c>
      <c r="Q957" s="4" t="n">
        <f aca="false">IF(CN957&gt;G957,1,0)</f>
        <v>0</v>
      </c>
      <c r="R957" s="4" t="n">
        <f aca="false">IF(CN957&gt;H957,1,0)</f>
        <v>0</v>
      </c>
      <c r="S957" s="4" t="n">
        <f aca="false">IF(CN957&gt;I957,1,0)</f>
        <v>0</v>
      </c>
      <c r="T957" s="25" t="n">
        <f aca="false">IF(AND(AND(R957=0,S957=0,Q957=0),OR(S956=1,S955=1,S954=1)),1,0)</f>
        <v>0</v>
      </c>
      <c r="U957" s="13" t="n">
        <f aca="false">SUM(CM956:CM957)</f>
        <v>-0.000154818800922496</v>
      </c>
      <c r="AV957" s="0"/>
      <c r="AW957" s="55" t="n">
        <f aca="false">IF(EC957&gt;$AW$2,1,0)</f>
        <v>0</v>
      </c>
      <c r="AX957" s="0" t="n">
        <f aca="false">IF(AND(I957&gt;G957,I956&lt;G956),1,IF(OR(AND(I957&gt;F957,I956&lt;F956),AND(I957&gt;E957,I956&lt;E956)),1,0))</f>
        <v>0</v>
      </c>
      <c r="AY957" s="0" t="n">
        <f aca="false">IF(K956="10D",1,0)</f>
        <v>0</v>
      </c>
      <c r="AZ957" s="0" t="n">
        <f aca="false">IF(AND(I957&gt;G957,I956&lt;G956,I957&gt;F957,I956&gt;F956,I957&gt;E957,I956&gt;E956),1,0)</f>
        <v>0</v>
      </c>
      <c r="BA957" s="56" t="n">
        <f aca="false">IF(G957&gt;H957,1,0)</f>
        <v>1</v>
      </c>
      <c r="BB957" s="56" t="n">
        <f aca="false">IF(I957&lt;F957,1,0)</f>
        <v>1</v>
      </c>
      <c r="BC957" s="0" t="n">
        <f aca="false">IF(AND(SUM(AW956:AX956)=2,AY957=1),1,IF(SUM(AX955:AX957)=0,0,IF(AND(OR(AW955=1,AX955=1),OR(AW956=1,AX956=1),AY957=1),1,IF(AND(SUM(AW957:AY957)=2,SUM(AW955:AX955)=2,AX955=1),1,0))))</f>
        <v>0</v>
      </c>
      <c r="BD957" s="57" t="str">
        <f aca="false">IF(BC957=0,"",IF(AND(BC957=1,AZ957=0,AZ956=0,AZ955=0),1,IF(AND(BC957=1,OR(AZ957=1,AZ956=1,AZ955)),IF(BA957=1,1,0))))</f>
        <v/>
      </c>
      <c r="BE957" s="50" t="str">
        <f aca="false">IF(AND(BD957=1,BD956=1),0,IF(BD957=1,SUM(CM958:CM996),""))</f>
        <v/>
      </c>
      <c r="BF957" s="20" t="str">
        <f aca="false">IF(AND(BB957=1,BB956=1,BE916&lt;&gt;0),"",IF(AND(BB956=0,BB957=1),BF956,IF(AND(BB957=1,BB956=1),BF956,IF(AND(BF956="",BE956="",OR(BD956=0,BD956="")),"",IF(AND(BF956="",BE917=0),"",IF(AND(BE917&lt;&gt;"",BF956=BE917),"",IF(AND(BD956=1,BE956&lt;&gt;0),CM957,IF(BF956&lt;&gt;0,BF956+CM957,IF(BF956="","")))))))))</f>
        <v/>
      </c>
      <c r="BI957" s="0"/>
      <c r="BU957" s="0"/>
      <c r="BZ957" s="49"/>
      <c r="CG957" s="13"/>
      <c r="CH957" s="40"/>
      <c r="CI957" s="13"/>
      <c r="CL957" s="6" t="n">
        <f aca="false">C957</f>
        <v>38632</v>
      </c>
      <c r="CM957" s="13" t="n">
        <f aca="false">CN957/CN956-1</f>
        <v>0.00343959731543619</v>
      </c>
      <c r="CN957" s="4" t="n">
        <v>119.61</v>
      </c>
      <c r="CO957" s="13" t="n">
        <f aca="false">CN957/CN952-1</f>
        <v>-0.0278771131339403</v>
      </c>
      <c r="CY957" s="4" t="n">
        <v>119.7</v>
      </c>
      <c r="CZ957" s="4" t="n">
        <v>119.61</v>
      </c>
      <c r="DA957" s="33" t="n">
        <f aca="false">CZ957-CN957</f>
        <v>0</v>
      </c>
      <c r="DB957" s="16" t="n">
        <f aca="false">CZ957/CY957-1</f>
        <v>-0.00075187969924817</v>
      </c>
      <c r="DC957" s="15" t="n">
        <f aca="false">CY957/CZ956-1</f>
        <v>0.00419463087248317</v>
      </c>
      <c r="DD957" s="15" t="n">
        <f aca="false">CZ957/CZ956-1</f>
        <v>0.00343959731543619</v>
      </c>
      <c r="DE957" s="34" t="str">
        <f aca="false">IF(CW957=0,"",-DC957*CS957)</f>
        <v/>
      </c>
      <c r="DY957" s="6"/>
      <c r="EB957" s="6" t="n">
        <f aca="false">CL957</f>
        <v>38632</v>
      </c>
      <c r="EC957" s="13" t="n">
        <f aca="false">SUM(CM955:CM957)</f>
        <v>-0.0132714662188403</v>
      </c>
    </row>
    <row r="958" customFormat="false" ht="15" hidden="false" customHeight="false" outlineLevel="0" collapsed="false">
      <c r="A958" s="0" t="n">
        <f aca="false">IF(FR958=1,CZ958,0)</f>
        <v>0</v>
      </c>
      <c r="C958" s="6" t="n">
        <v>38635</v>
      </c>
      <c r="D958" s="0" t="n">
        <f aca="false">IF(E958&gt;E957,1,)</f>
        <v>0</v>
      </c>
      <c r="E958" s="46" t="n">
        <v>120.1001</v>
      </c>
      <c r="F958" s="46" t="n">
        <v>121.7334</v>
      </c>
      <c r="G958" s="46" t="n">
        <v>122.4112</v>
      </c>
      <c r="H958" s="46" t="n">
        <v>122.1283</v>
      </c>
      <c r="I958" s="46" t="n">
        <v>120.978</v>
      </c>
      <c r="J958" s="47" t="str">
        <f aca="false">IF(MIN(E958:I958)=E958,$E$2,IF(MIN(E958:I958)=F958,$F$2,IF(MIN(E958:I958)=G958,$G$2,IF(MIN(E958:I958)=H958,$H$2,IF(MIN(E958:I958)=I958,$I$2)))))</f>
        <v>200D</v>
      </c>
      <c r="K958" s="47" t="str">
        <f aca="false">IF(MAX(E958:I958)=E958,$E$2,IF(MAX(E958:I958)=F958,$F$2,IF(MAX(E958:I958)=G958,$G$2,IF(MAX(E958:I958)=H958,$H$2,IF(MAX(E958:I958)=I958,$I$2)))))</f>
        <v>50D</v>
      </c>
      <c r="L958" s="4" t="n">
        <f aca="false">IF(MAX(E958:I958)=H958,1,0)</f>
        <v>0</v>
      </c>
      <c r="M958" s="4" t="n">
        <f aca="false">IF(MAX(E958:I958)=I958,1,0)</f>
        <v>0</v>
      </c>
      <c r="O958" s="4" t="n">
        <f aca="false">IF(CN958&gt;E958,1,0)</f>
        <v>0</v>
      </c>
      <c r="P958" s="4" t="n">
        <f aca="false">IF(CN958&gt;F958,1,0)</f>
        <v>0</v>
      </c>
      <c r="Q958" s="4" t="n">
        <f aca="false">IF(CN958&gt;G958,1,0)</f>
        <v>0</v>
      </c>
      <c r="R958" s="4" t="n">
        <f aca="false">IF(CN958&gt;H958,1,0)</f>
        <v>0</v>
      </c>
      <c r="S958" s="4" t="n">
        <f aca="false">IF(CN958&gt;I958,1,0)</f>
        <v>0</v>
      </c>
      <c r="T958" s="25" t="n">
        <f aca="false">IF(AND(AND(R958=0,S958=0,Q958=0),OR(S957=1,S956=1,S955=1)),1,0)</f>
        <v>0</v>
      </c>
      <c r="U958" s="13" t="n">
        <f aca="false">SUM(CM957:CM958)</f>
        <v>-0.00500451270880931</v>
      </c>
      <c r="AV958" s="0"/>
      <c r="AW958" s="55" t="n">
        <f aca="false">IF(EC958&gt;$AW$2,1,0)</f>
        <v>0</v>
      </c>
      <c r="AX958" s="0" t="n">
        <f aca="false">IF(AND(I958&gt;G958,I957&lt;G957),1,IF(OR(AND(I958&gt;F958,I957&lt;F957),AND(I958&gt;E958,I957&lt;E957)),1,0))</f>
        <v>0</v>
      </c>
      <c r="AY958" s="0" t="n">
        <f aca="false">IF(K957="10D",1,0)</f>
        <v>0</v>
      </c>
      <c r="AZ958" s="0" t="n">
        <f aca="false">IF(AND(I958&gt;G958,I957&lt;G957,I958&gt;F958,I957&gt;F957,I958&gt;E958,I957&gt;E957),1,0)</f>
        <v>0</v>
      </c>
      <c r="BA958" s="56" t="n">
        <f aca="false">IF(G958&gt;H958,1,0)</f>
        <v>1</v>
      </c>
      <c r="BB958" s="56" t="n">
        <f aca="false">IF(I958&lt;F958,1,0)</f>
        <v>1</v>
      </c>
      <c r="BC958" s="0" t="n">
        <f aca="false">IF(AND(SUM(AW957:AX957)=2,AY958=1),1,IF(SUM(AX956:AX958)=0,0,IF(AND(OR(AW956=1,AX956=1),OR(AW957=1,AX957=1),AY958=1),1,IF(AND(SUM(AW958:AY958)=2,SUM(AW956:AX956)=2,AX956=1),1,0))))</f>
        <v>0</v>
      </c>
      <c r="BD958" s="57" t="str">
        <f aca="false">IF(BC958=0,"",IF(AND(BC958=1,AZ958=0,AZ957=0,AZ956=0),1,IF(AND(BC958=1,OR(AZ958=1,AZ957=1,AZ956)),IF(BA958=1,1,0))))</f>
        <v/>
      </c>
      <c r="BE958" s="50" t="str">
        <f aca="false">IF(AND(BD958=1,BD957=1),0,IF(BD958=1,SUM(CM959:CM997),""))</f>
        <v/>
      </c>
      <c r="BF958" s="20" t="str">
        <f aca="false">IF(AND(BB958=1,BB957=1,BE917&lt;&gt;0),"",IF(AND(BB957=0,BB958=1),BF957,IF(AND(BB958=1,BB957=1),BF957,IF(AND(BF957="",BE957="",OR(BD957=0,BD957="")),"",IF(AND(BF957="",BE918=0),"",IF(AND(BE918&lt;&gt;"",BF957=BE918),"",IF(AND(BD957=1,BE957&lt;&gt;0),CM958,IF(BF957&lt;&gt;0,BF957+CM958,IF(BF957="","")))))))))</f>
        <v/>
      </c>
      <c r="BI958" s="0"/>
      <c r="BU958" s="0"/>
      <c r="BZ958" s="49"/>
      <c r="CG958" s="13"/>
      <c r="CH958" s="40"/>
      <c r="CI958" s="13"/>
      <c r="CL958" s="6" t="n">
        <f aca="false">C958</f>
        <v>38635</v>
      </c>
      <c r="CM958" s="13" t="n">
        <f aca="false">CN958/CN957-1</f>
        <v>-0.0084441100242455</v>
      </c>
      <c r="CN958" s="4" t="n">
        <v>118.6</v>
      </c>
      <c r="CO958" s="13" t="n">
        <f aca="false">CN958/CN953-1</f>
        <v>-0.032626427406199</v>
      </c>
      <c r="CY958" s="4" t="n">
        <v>119.68</v>
      </c>
      <c r="CZ958" s="4" t="n">
        <v>118.6</v>
      </c>
      <c r="DA958" s="33" t="n">
        <f aca="false">CZ958-CN958</f>
        <v>0</v>
      </c>
      <c r="DB958" s="16" t="n">
        <f aca="false">CZ958/CY958-1</f>
        <v>-0.00902406417112311</v>
      </c>
      <c r="DC958" s="15" t="n">
        <f aca="false">CY958/CZ957-1</f>
        <v>0.000585235348215196</v>
      </c>
      <c r="DD958" s="15" t="n">
        <f aca="false">CZ958/CZ957-1</f>
        <v>-0.0084441100242455</v>
      </c>
      <c r="DE958" s="34" t="str">
        <f aca="false">IF(CW958=0,"",-DC958*CS958)</f>
        <v/>
      </c>
      <c r="DY958" s="6"/>
      <c r="EB958" s="6" t="n">
        <f aca="false">CL958</f>
        <v>38635</v>
      </c>
      <c r="EC958" s="13" t="n">
        <f aca="false">SUM(CM956:CM958)</f>
        <v>-0.008598928825168</v>
      </c>
    </row>
    <row r="959" customFormat="false" ht="15" hidden="false" customHeight="false" outlineLevel="0" collapsed="false">
      <c r="A959" s="0" t="n">
        <f aca="false">IF(FR959=1,CZ959,0)</f>
        <v>0</v>
      </c>
      <c r="C959" s="6" t="n">
        <v>38636</v>
      </c>
      <c r="D959" s="0" t="n">
        <f aca="false">IF(E959&gt;E958,1,)</f>
        <v>0</v>
      </c>
      <c r="E959" s="46" t="n">
        <v>120.0897</v>
      </c>
      <c r="F959" s="46" t="n">
        <v>121.7248</v>
      </c>
      <c r="G959" s="46" t="n">
        <v>122.3068</v>
      </c>
      <c r="H959" s="46" t="n">
        <v>122.0197</v>
      </c>
      <c r="I959" s="46" t="n">
        <v>120.666</v>
      </c>
      <c r="J959" s="47" t="str">
        <f aca="false">IF(MIN(E959:I959)=E959,$E$2,IF(MIN(E959:I959)=F959,$F$2,IF(MIN(E959:I959)=G959,$G$2,IF(MIN(E959:I959)=H959,$H$2,IF(MIN(E959:I959)=I959,$I$2)))))</f>
        <v>200D</v>
      </c>
      <c r="K959" s="47" t="str">
        <f aca="false">IF(MAX(E959:I959)=E959,$E$2,IF(MAX(E959:I959)=F959,$F$2,IF(MAX(E959:I959)=G959,$G$2,IF(MAX(E959:I959)=H959,$H$2,IF(MAX(E959:I959)=I959,$I$2)))))</f>
        <v>50D</v>
      </c>
      <c r="L959" s="4" t="n">
        <f aca="false">IF(MAX(E959:I959)=H959,1,0)</f>
        <v>0</v>
      </c>
      <c r="M959" s="4" t="n">
        <f aca="false">IF(MAX(E959:I959)=I959,1,0)</f>
        <v>0</v>
      </c>
      <c r="O959" s="4" t="n">
        <f aca="false">IF(CN959&gt;E959,1,0)</f>
        <v>0</v>
      </c>
      <c r="P959" s="4" t="n">
        <f aca="false">IF(CN959&gt;F959,1,0)</f>
        <v>0</v>
      </c>
      <c r="Q959" s="4" t="n">
        <f aca="false">IF(CN959&gt;G959,1,0)</f>
        <v>0</v>
      </c>
      <c r="R959" s="4" t="n">
        <f aca="false">IF(CN959&gt;H959,1,0)</f>
        <v>0</v>
      </c>
      <c r="S959" s="4" t="n">
        <f aca="false">IF(CN959&gt;I959,1,0)</f>
        <v>0</v>
      </c>
      <c r="T959" s="25" t="n">
        <f aca="false">IF(AND(AND(R959=0,S959=0,Q959=0),OR(S958=1,S957=1,S956=1)),1,0)</f>
        <v>0</v>
      </c>
      <c r="U959" s="13" t="n">
        <f aca="false">SUM(CM958:CM959)</f>
        <v>-0.00987749956893347</v>
      </c>
      <c r="AV959" s="0"/>
      <c r="AW959" s="55" t="n">
        <f aca="false">IF(EC959&gt;$AW$2,1,0)</f>
        <v>0</v>
      </c>
      <c r="AX959" s="0" t="n">
        <f aca="false">IF(AND(I959&gt;G959,I958&lt;G958),1,IF(OR(AND(I959&gt;F959,I958&lt;F958),AND(I959&gt;E959,I958&lt;E958)),1,0))</f>
        <v>0</v>
      </c>
      <c r="AY959" s="0" t="n">
        <f aca="false">IF(K958="10D",1,0)</f>
        <v>0</v>
      </c>
      <c r="AZ959" s="0" t="n">
        <f aca="false">IF(AND(I959&gt;G959,I958&lt;G958,I959&gt;F959,I958&gt;F958,I959&gt;E959,I958&gt;E958),1,0)</f>
        <v>0</v>
      </c>
      <c r="BA959" s="56" t="n">
        <f aca="false">IF(G959&gt;H959,1,0)</f>
        <v>1</v>
      </c>
      <c r="BB959" s="56" t="n">
        <f aca="false">IF(I959&lt;F959,1,0)</f>
        <v>1</v>
      </c>
      <c r="BC959" s="0" t="n">
        <f aca="false">IF(AND(SUM(AW958:AX958)=2,AY959=1),1,IF(SUM(AX957:AX959)=0,0,IF(AND(OR(AW957=1,AX957=1),OR(AW958=1,AX958=1),AY959=1),1,IF(AND(SUM(AW959:AY959)=2,SUM(AW957:AX957)=2,AX957=1),1,0))))</f>
        <v>0</v>
      </c>
      <c r="BD959" s="57" t="str">
        <f aca="false">IF(BC959=0,"",IF(AND(BC959=1,AZ959=0,AZ958=0,AZ957=0),1,IF(AND(BC959=1,OR(AZ959=1,AZ958=1,AZ957)),IF(BA959=1,1,0))))</f>
        <v/>
      </c>
      <c r="BE959" s="50" t="str">
        <f aca="false">IF(AND(BD959=1,BD958=1),0,IF(BD959=1,SUM(CM960:CM998),""))</f>
        <v/>
      </c>
      <c r="BF959" s="20" t="str">
        <f aca="false">IF(AND(BB959=1,BB958=1,BE918&lt;&gt;0),"",IF(AND(BB958=0,BB959=1),BF958,IF(AND(BB959=1,BB958=1),BF958,IF(AND(BF958="",BE958="",OR(BD958=0,BD958="")),"",IF(AND(BF958="",BE919=0),"",IF(AND(BE919&lt;&gt;"",BF958=BE919),"",IF(AND(BD958=1,BE958&lt;&gt;0),CM959,IF(BF958&lt;&gt;0,BF958+CM959,IF(BF958="","")))))))))</f>
        <v/>
      </c>
      <c r="BI959" s="0"/>
      <c r="BU959" s="0"/>
      <c r="BZ959" s="49"/>
      <c r="CG959" s="13"/>
      <c r="CH959" s="40"/>
      <c r="CI959" s="13"/>
      <c r="CL959" s="6" t="n">
        <f aca="false">C959</f>
        <v>38636</v>
      </c>
      <c r="CM959" s="13" t="n">
        <f aca="false">CN959/CN958-1</f>
        <v>-0.00143338954468797</v>
      </c>
      <c r="CN959" s="4" t="n">
        <v>118.43</v>
      </c>
      <c r="CO959" s="13" t="n">
        <f aca="false">CN959/CN954-1</f>
        <v>-0.0230160039597426</v>
      </c>
      <c r="CY959" s="4" t="n">
        <v>118.99</v>
      </c>
      <c r="CZ959" s="4" t="n">
        <v>118.43</v>
      </c>
      <c r="DA959" s="33" t="n">
        <f aca="false">CZ959-CN959</f>
        <v>0</v>
      </c>
      <c r="DB959" s="16" t="n">
        <f aca="false">CZ959/CY959-1</f>
        <v>-0.00470627783847377</v>
      </c>
      <c r="DC959" s="15" t="n">
        <f aca="false">CY959/CZ958-1</f>
        <v>0.00328836424957846</v>
      </c>
      <c r="DD959" s="15" t="n">
        <f aca="false">CZ959/CZ958-1</f>
        <v>-0.00143338954468797</v>
      </c>
      <c r="DE959" s="34" t="str">
        <f aca="false">IF(CW959=0,"",-DC959*CS959)</f>
        <v/>
      </c>
      <c r="DY959" s="6"/>
      <c r="EB959" s="6" t="n">
        <f aca="false">CL959</f>
        <v>38636</v>
      </c>
      <c r="EC959" s="13" t="n">
        <f aca="false">SUM(CM957:CM959)</f>
        <v>-0.00643790225349727</v>
      </c>
    </row>
    <row r="960" customFormat="false" ht="15" hidden="false" customHeight="false" outlineLevel="0" collapsed="false">
      <c r="A960" s="0" t="n">
        <f aca="false">IF(FR960=1,CZ960,0)</f>
        <v>0</v>
      </c>
      <c r="C960" s="6" t="n">
        <v>38637</v>
      </c>
      <c r="D960" s="0" t="n">
        <f aca="false">IF(E960&gt;E959,1,)</f>
        <v>0</v>
      </c>
      <c r="E960" s="46" t="n">
        <v>120.0713</v>
      </c>
      <c r="F960" s="46" t="n">
        <v>121.7086</v>
      </c>
      <c r="G960" s="46" t="n">
        <v>122.169</v>
      </c>
      <c r="H960" s="46" t="n">
        <v>121.9013</v>
      </c>
      <c r="I960" s="46" t="n">
        <v>120.249</v>
      </c>
      <c r="J960" s="47" t="str">
        <f aca="false">IF(MIN(E960:I960)=E960,$E$2,IF(MIN(E960:I960)=F960,$F$2,IF(MIN(E960:I960)=G960,$G$2,IF(MIN(E960:I960)=H960,$H$2,IF(MIN(E960:I960)=I960,$I$2)))))</f>
        <v>200D</v>
      </c>
      <c r="K960" s="47" t="str">
        <f aca="false">IF(MAX(E960:I960)=E960,$E$2,IF(MAX(E960:I960)=F960,$F$2,IF(MAX(E960:I960)=G960,$G$2,IF(MAX(E960:I960)=H960,$H$2,IF(MAX(E960:I960)=I960,$I$2)))))</f>
        <v>50D</v>
      </c>
      <c r="L960" s="4" t="n">
        <f aca="false">IF(MAX(E960:I960)=H960,1,0)</f>
        <v>0</v>
      </c>
      <c r="M960" s="4" t="n">
        <f aca="false">IF(MAX(E960:I960)=I960,1,0)</f>
        <v>0</v>
      </c>
      <c r="O960" s="4" t="n">
        <f aca="false">IF(CN960&gt;E960,1,0)</f>
        <v>0</v>
      </c>
      <c r="P960" s="4" t="n">
        <f aca="false">IF(CN960&gt;F960,1,0)</f>
        <v>0</v>
      </c>
      <c r="Q960" s="4" t="n">
        <f aca="false">IF(CN960&gt;G960,1,0)</f>
        <v>0</v>
      </c>
      <c r="R960" s="4" t="n">
        <f aca="false">IF(CN960&gt;H960,1,0)</f>
        <v>0</v>
      </c>
      <c r="S960" s="4" t="n">
        <f aca="false">IF(CN960&gt;I960,1,0)</f>
        <v>0</v>
      </c>
      <c r="T960" s="25" t="n">
        <f aca="false">IF(AND(AND(R960=0,S960=0,Q960=0),OR(S959=1,S958=1,S957=1)),1,0)</f>
        <v>0</v>
      </c>
      <c r="U960" s="13" t="n">
        <f aca="false">SUM(CM959:CM960)</f>
        <v>-0.00928612955988683</v>
      </c>
      <c r="AV960" s="0"/>
      <c r="AW960" s="55" t="n">
        <f aca="false">IF(EC960&gt;$AW$2,1,0)</f>
        <v>0</v>
      </c>
      <c r="AX960" s="0" t="n">
        <f aca="false">IF(AND(I960&gt;G960,I959&lt;G959),1,IF(OR(AND(I960&gt;F960,I959&lt;F959),AND(I960&gt;E960,I959&lt;E959)),1,0))</f>
        <v>0</v>
      </c>
      <c r="AY960" s="0" t="n">
        <f aca="false">IF(K959="10D",1,0)</f>
        <v>0</v>
      </c>
      <c r="AZ960" s="0" t="n">
        <f aca="false">IF(AND(I960&gt;G960,I959&lt;G959,I960&gt;F960,I959&gt;F959,I960&gt;E960,I959&gt;E959),1,0)</f>
        <v>0</v>
      </c>
      <c r="BA960" s="56" t="n">
        <f aca="false">IF(G960&gt;H960,1,0)</f>
        <v>1</v>
      </c>
      <c r="BB960" s="56" t="n">
        <f aca="false">IF(I960&lt;F960,1,0)</f>
        <v>1</v>
      </c>
      <c r="BC960" s="0" t="n">
        <f aca="false">IF(AND(SUM(AW959:AX959)=2,AY960=1),1,IF(SUM(AX958:AX960)=0,0,IF(AND(OR(AW958=1,AX958=1),OR(AW959=1,AX959=1),AY960=1),1,IF(AND(SUM(AW960:AY960)=2,SUM(AW958:AX958)=2,AX958=1),1,0))))</f>
        <v>0</v>
      </c>
      <c r="BD960" s="57" t="str">
        <f aca="false">IF(BC960=0,"",IF(AND(BC960=1,AZ960=0,AZ959=0,AZ958=0),1,IF(AND(BC960=1,OR(AZ960=1,AZ959=1,AZ958)),IF(BA960=1,1,0))))</f>
        <v/>
      </c>
      <c r="BE960" s="50" t="str">
        <f aca="false">IF(AND(BD960=1,BD959=1),0,IF(BD960=1,SUM(CM961:CM999),""))</f>
        <v/>
      </c>
      <c r="BF960" s="20" t="str">
        <f aca="false">IF(AND(BB960=1,BB959=1,BE919&lt;&gt;0),"",IF(AND(BB959=0,BB960=1),BF959,IF(AND(BB960=1,BB959=1),BF959,IF(AND(BF959="",BE959="",OR(BD959=0,BD959="")),"",IF(AND(BF959="",BE920=0),"",IF(AND(BE920&lt;&gt;"",BF959=BE920),"",IF(AND(BD959=1,BE959&lt;&gt;0),CM960,IF(BF959&lt;&gt;0,BF959+CM960,IF(BF959="","")))))))))</f>
        <v/>
      </c>
      <c r="BI960" s="0"/>
      <c r="BU960" s="0"/>
      <c r="BZ960" s="49"/>
      <c r="CG960" s="13"/>
      <c r="CH960" s="40"/>
      <c r="CI960" s="13"/>
      <c r="CL960" s="6" t="n">
        <f aca="false">C960</f>
        <v>38637</v>
      </c>
      <c r="CM960" s="13" t="n">
        <f aca="false">CN960/CN959-1</f>
        <v>-0.00785274001519887</v>
      </c>
      <c r="CN960" s="4" t="n">
        <v>117.5</v>
      </c>
      <c r="CO960" s="13" t="n">
        <f aca="false">CN960/CN955-1</f>
        <v>-0.017804898436847</v>
      </c>
      <c r="CY960" s="4" t="n">
        <v>118.39</v>
      </c>
      <c r="CZ960" s="4" t="n">
        <v>117.5</v>
      </c>
      <c r="DA960" s="33" t="n">
        <f aca="false">CZ960-CN960</f>
        <v>0</v>
      </c>
      <c r="DB960" s="16" t="n">
        <f aca="false">CZ960/CY960-1</f>
        <v>-0.00751752681814344</v>
      </c>
      <c r="DC960" s="15" t="n">
        <f aca="false">CY960/CZ959-1</f>
        <v>-0.000337752258718238</v>
      </c>
      <c r="DD960" s="15" t="n">
        <f aca="false">CZ960/CZ959-1</f>
        <v>-0.00785274001519887</v>
      </c>
      <c r="DE960" s="34" t="str">
        <f aca="false">IF(CW960=0,"",-DC960*CS960)</f>
        <v/>
      </c>
      <c r="DY960" s="6"/>
      <c r="EB960" s="6" t="n">
        <f aca="false">CL960</f>
        <v>38637</v>
      </c>
      <c r="EC960" s="13" t="n">
        <f aca="false">SUM(CM958:CM960)</f>
        <v>-0.0177302395841323</v>
      </c>
    </row>
    <row r="961" customFormat="false" ht="15" hidden="false" customHeight="false" outlineLevel="0" collapsed="false">
      <c r="A961" s="0" t="n">
        <f aca="false">IF(FR961=1,CZ961,0)</f>
        <v>0</v>
      </c>
      <c r="C961" s="6" t="n">
        <v>38638</v>
      </c>
      <c r="D961" s="0" t="n">
        <f aca="false">IF(E961&gt;E960,1,)</f>
        <v>0</v>
      </c>
      <c r="E961" s="46" t="n">
        <v>120.0516</v>
      </c>
      <c r="F961" s="46" t="n">
        <v>121.6851</v>
      </c>
      <c r="G961" s="46" t="n">
        <v>122.0232</v>
      </c>
      <c r="H961" s="46" t="n">
        <v>121.7297</v>
      </c>
      <c r="I961" s="46" t="n">
        <v>119.726</v>
      </c>
      <c r="J961" s="47" t="str">
        <f aca="false">IF(MIN(E961:I961)=E961,$E$2,IF(MIN(E961:I961)=F961,$F$2,IF(MIN(E961:I961)=G961,$G$2,IF(MIN(E961:I961)=H961,$H$2,IF(MIN(E961:I961)=I961,$I$2)))))</f>
        <v>10D</v>
      </c>
      <c r="K961" s="47" t="str">
        <f aca="false">IF(MAX(E961:I961)=E961,$E$2,IF(MAX(E961:I961)=F961,$F$2,IF(MAX(E961:I961)=G961,$G$2,IF(MAX(E961:I961)=H961,$H$2,IF(MAX(E961:I961)=I961,$I$2)))))</f>
        <v>50D</v>
      </c>
      <c r="L961" s="4" t="n">
        <f aca="false">IF(MAX(E961:I961)=H961,1,0)</f>
        <v>0</v>
      </c>
      <c r="M961" s="4" t="n">
        <f aca="false">IF(MAX(E961:I961)=I961,1,0)</f>
        <v>0</v>
      </c>
      <c r="O961" s="4" t="n">
        <f aca="false">IF(CN961&gt;E961,1,0)</f>
        <v>0</v>
      </c>
      <c r="P961" s="4" t="n">
        <f aca="false">IF(CN961&gt;F961,1,0)</f>
        <v>0</v>
      </c>
      <c r="Q961" s="4" t="n">
        <f aca="false">IF(CN961&gt;G961,1,0)</f>
        <v>0</v>
      </c>
      <c r="R961" s="4" t="n">
        <f aca="false">IF(CN961&gt;H961,1,0)</f>
        <v>0</v>
      </c>
      <c r="S961" s="4" t="n">
        <f aca="false">IF(CN961&gt;I961,1,0)</f>
        <v>0</v>
      </c>
      <c r="T961" s="25" t="n">
        <f aca="false">IF(AND(AND(R961=0,S961=0,Q961=0),OR(S960=1,S959=1,S958=1)),1,0)</f>
        <v>0</v>
      </c>
      <c r="U961" s="13" t="n">
        <f aca="false">SUM(CM960:CM961)</f>
        <v>-0.00844848469604986</v>
      </c>
      <c r="AV961" s="0"/>
      <c r="AW961" s="55" t="n">
        <f aca="false">IF(EC961&gt;$AW$2,1,0)</f>
        <v>0</v>
      </c>
      <c r="AX961" s="0" t="n">
        <f aca="false">IF(AND(I961&gt;G961,I960&lt;G960),1,IF(OR(AND(I961&gt;F961,I960&lt;F960),AND(I961&gt;E961,I960&lt;E960)),1,0))</f>
        <v>0</v>
      </c>
      <c r="AY961" s="0" t="n">
        <f aca="false">IF(K960="10D",1,0)</f>
        <v>0</v>
      </c>
      <c r="AZ961" s="0" t="n">
        <f aca="false">IF(AND(I961&gt;G961,I960&lt;G960,I961&gt;F961,I960&gt;F960,I961&gt;E961,I960&gt;E960),1,0)</f>
        <v>0</v>
      </c>
      <c r="BA961" s="56" t="n">
        <f aca="false">IF(G961&gt;H961,1,0)</f>
        <v>1</v>
      </c>
      <c r="BB961" s="56" t="n">
        <f aca="false">IF(I961&lt;F961,1,0)</f>
        <v>1</v>
      </c>
      <c r="BC961" s="0" t="n">
        <f aca="false">IF(AND(SUM(AW960:AX960)=2,AY961=1),1,IF(SUM(AX959:AX961)=0,0,IF(AND(OR(AW959=1,AX959=1),OR(AW960=1,AX960=1),AY961=1),1,IF(AND(SUM(AW961:AY961)=2,SUM(AW959:AX959)=2,AX959=1),1,0))))</f>
        <v>0</v>
      </c>
      <c r="BD961" s="57" t="str">
        <f aca="false">IF(BC961=0,"",IF(AND(BC961=1,AZ961=0,AZ960=0,AZ959=0),1,IF(AND(BC961=1,OR(AZ961=1,AZ960=1,AZ959)),IF(BA961=1,1,0))))</f>
        <v/>
      </c>
      <c r="BE961" s="50" t="str">
        <f aca="false">IF(AND(BD961=1,BD960=1),0,IF(BD961=1,SUM(CM962:CM1000),""))</f>
        <v/>
      </c>
      <c r="BF961" s="20" t="str">
        <f aca="false">IF(AND(BB961=1,BB960=1,BE920&lt;&gt;0),"",IF(AND(BB960=0,BB961=1),BF960,IF(AND(BB961=1,BB960=1),BF960,IF(AND(BF960="",BE960="",OR(BD960=0,BD960="")),"",IF(AND(BF960="",BE921=0),"",IF(AND(BE921&lt;&gt;"",BF960=BE921),"",IF(AND(BD960=1,BE960&lt;&gt;0),CM961,IF(BF960&lt;&gt;0,BF960+CM961,IF(BF960="","")))))))))</f>
        <v/>
      </c>
      <c r="BI961" s="0"/>
      <c r="BU961" s="0"/>
      <c r="BZ961" s="49"/>
      <c r="CG961" s="13"/>
      <c r="CH961" s="40"/>
      <c r="CI961" s="13"/>
      <c r="CL961" s="6" t="n">
        <f aca="false">C961</f>
        <v>38638</v>
      </c>
      <c r="CM961" s="13" t="n">
        <f aca="false">CN961/CN960-1</f>
        <v>-0.000595744680850996</v>
      </c>
      <c r="CN961" s="4" t="n">
        <v>117.43</v>
      </c>
      <c r="CO961" s="13" t="n">
        <f aca="false">CN961/CN956-1</f>
        <v>-0.0148489932885906</v>
      </c>
      <c r="CY961" s="4" t="n">
        <v>117.5</v>
      </c>
      <c r="CZ961" s="4" t="n">
        <v>117.43</v>
      </c>
      <c r="DA961" s="33" t="n">
        <f aca="false">CZ961-CN961</f>
        <v>0</v>
      </c>
      <c r="DB961" s="16" t="n">
        <f aca="false">CZ961/CY961-1</f>
        <v>-0.000595744680850996</v>
      </c>
      <c r="DC961" s="15" t="n">
        <f aca="false">CY961/CZ960-1</f>
        <v>0</v>
      </c>
      <c r="DD961" s="15" t="n">
        <f aca="false">CZ961/CZ960-1</f>
        <v>-0.000595744680850996</v>
      </c>
      <c r="DE961" s="34" t="str">
        <f aca="false">IF(CW961=0,"",-DC961*CS961)</f>
        <v/>
      </c>
      <c r="DY961" s="6"/>
      <c r="EB961" s="6" t="n">
        <f aca="false">CL961</f>
        <v>38638</v>
      </c>
      <c r="EC961" s="13" t="n">
        <f aca="false">SUM(CM959:CM961)</f>
        <v>-0.00988187424073783</v>
      </c>
    </row>
    <row r="962" customFormat="false" ht="15" hidden="false" customHeight="false" outlineLevel="0" collapsed="false">
      <c r="A962" s="0" t="n">
        <f aca="false">IF(FR962=1,CZ962,0)</f>
        <v>0</v>
      </c>
      <c r="C962" s="6" t="n">
        <v>38639</v>
      </c>
      <c r="D962" s="0" t="n">
        <f aca="false">IF(E962&gt;E961,1,)</f>
        <v>0</v>
      </c>
      <c r="E962" s="46" t="n">
        <v>120.0393</v>
      </c>
      <c r="F962" s="46" t="n">
        <v>121.6768</v>
      </c>
      <c r="G962" s="46" t="n">
        <v>121.9222</v>
      </c>
      <c r="H962" s="46" t="n">
        <v>121.6023</v>
      </c>
      <c r="I962" s="46" t="n">
        <v>119.289</v>
      </c>
      <c r="J962" s="47" t="str">
        <f aca="false">IF(MIN(E962:I962)=E962,$E$2,IF(MIN(E962:I962)=F962,$F$2,IF(MIN(E962:I962)=G962,$G$2,IF(MIN(E962:I962)=H962,$H$2,IF(MIN(E962:I962)=I962,$I$2)))))</f>
        <v>10D</v>
      </c>
      <c r="K962" s="47" t="str">
        <f aca="false">IF(MAX(E962:I962)=E962,$E$2,IF(MAX(E962:I962)=F962,$F$2,IF(MAX(E962:I962)=G962,$G$2,IF(MAX(E962:I962)=H962,$H$2,IF(MAX(E962:I962)=I962,$I$2)))))</f>
        <v>50D</v>
      </c>
      <c r="L962" s="4" t="n">
        <f aca="false">IF(MAX(E962:I962)=H962,1,0)</f>
        <v>0</v>
      </c>
      <c r="M962" s="4" t="n">
        <f aca="false">IF(MAX(E962:I962)=I962,1,0)</f>
        <v>0</v>
      </c>
      <c r="O962" s="4" t="n">
        <f aca="false">IF(CN962&gt;E962,1,0)</f>
        <v>0</v>
      </c>
      <c r="P962" s="4" t="n">
        <f aca="false">IF(CN962&gt;F962,1,0)</f>
        <v>0</v>
      </c>
      <c r="Q962" s="4" t="n">
        <f aca="false">IF(CN962&gt;G962,1,0)</f>
        <v>0</v>
      </c>
      <c r="R962" s="4" t="n">
        <f aca="false">IF(CN962&gt;H962,1,0)</f>
        <v>0</v>
      </c>
      <c r="S962" s="4" t="n">
        <f aca="false">IF(CN962&gt;I962,1,0)</f>
        <v>0</v>
      </c>
      <c r="T962" s="25" t="n">
        <f aca="false">IF(AND(AND(R962=0,S962=0,Q962=0),OR(S961=1,S960=1,S959=1)),1,0)</f>
        <v>0</v>
      </c>
      <c r="U962" s="13" t="n">
        <f aca="false">SUM(CM961:CM962)</f>
        <v>0.00996373756389046</v>
      </c>
      <c r="AV962" s="0"/>
      <c r="AW962" s="55" t="n">
        <f aca="false">IF(EC962&gt;$AW$2,1,0)</f>
        <v>0</v>
      </c>
      <c r="AX962" s="0" t="n">
        <f aca="false">IF(AND(I962&gt;G962,I961&lt;G961),1,IF(OR(AND(I962&gt;F962,I961&lt;F961),AND(I962&gt;E962,I961&lt;E961)),1,0))</f>
        <v>0</v>
      </c>
      <c r="AY962" s="0" t="n">
        <f aca="false">IF(K961="10D",1,0)</f>
        <v>0</v>
      </c>
      <c r="AZ962" s="0" t="n">
        <f aca="false">IF(AND(I962&gt;G962,I961&lt;G961,I962&gt;F962,I961&gt;F961,I962&gt;E962,I961&gt;E961),1,0)</f>
        <v>0</v>
      </c>
      <c r="BA962" s="56" t="n">
        <f aca="false">IF(G962&gt;H962,1,0)</f>
        <v>1</v>
      </c>
      <c r="BB962" s="56" t="n">
        <f aca="false">IF(I962&lt;F962,1,0)</f>
        <v>1</v>
      </c>
      <c r="BC962" s="0" t="n">
        <f aca="false">IF(AND(SUM(AW961:AX961)=2,AY962=1),1,IF(SUM(AX960:AX962)=0,0,IF(AND(OR(AW960=1,AX960=1),OR(AW961=1,AX961=1),AY962=1),1,IF(AND(SUM(AW962:AY962)=2,SUM(AW960:AX960)=2,AX960=1),1,0))))</f>
        <v>0</v>
      </c>
      <c r="BD962" s="57" t="str">
        <f aca="false">IF(BC962=0,"",IF(AND(BC962=1,AZ962=0,AZ961=0,AZ960=0),1,IF(AND(BC962=1,OR(AZ962=1,AZ961=1,AZ960)),IF(BA962=1,1,0))))</f>
        <v/>
      </c>
      <c r="BE962" s="50" t="str">
        <f aca="false">IF(AND(BD962=1,BD961=1),0,IF(BD962=1,SUM(CM963:CM1001),""))</f>
        <v/>
      </c>
      <c r="BF962" s="20" t="str">
        <f aca="false">IF(AND(BB962=1,BB961=1,BE921&lt;&gt;0),"",IF(AND(BB961=0,BB962=1),BF961,IF(AND(BB962=1,BB961=1),BF961,IF(AND(BF961="",BE961="",OR(BD961=0,BD961="")),"",IF(AND(BF961="",BE922=0),"",IF(AND(BE922&lt;&gt;"",BF961=BE922),"",IF(AND(BD961=1,BE961&lt;&gt;0),CM962,IF(BF961&lt;&gt;0,BF961+CM962,IF(BF961="","")))))))))</f>
        <v/>
      </c>
      <c r="BI962" s="0"/>
      <c r="BU962" s="0"/>
      <c r="BZ962" s="49"/>
      <c r="CG962" s="13"/>
      <c r="CH962" s="40"/>
      <c r="CI962" s="13"/>
      <c r="CL962" s="6" t="n">
        <f aca="false">C962</f>
        <v>38639</v>
      </c>
      <c r="CM962" s="13" t="n">
        <f aca="false">CN962/CN961-1</f>
        <v>0.0105594822447415</v>
      </c>
      <c r="CN962" s="4" t="n">
        <v>118.67</v>
      </c>
      <c r="CO962" s="13" t="n">
        <f aca="false">CN962/CN957-1</f>
        <v>-0.00785887467603041</v>
      </c>
      <c r="CY962" s="4" t="n">
        <v>118.12</v>
      </c>
      <c r="CZ962" s="4" t="n">
        <v>118.67</v>
      </c>
      <c r="DA962" s="33" t="n">
        <f aca="false">CZ962-CN962</f>
        <v>0</v>
      </c>
      <c r="DB962" s="16" t="n">
        <f aca="false">CZ962/CY962-1</f>
        <v>0.00465628174737542</v>
      </c>
      <c r="DC962" s="15" t="n">
        <f aca="false">CY962/CZ961-1</f>
        <v>0.00587584092650939</v>
      </c>
      <c r="DD962" s="15" t="n">
        <f aca="false">CZ962/CZ961-1</f>
        <v>0.0105594822447415</v>
      </c>
      <c r="DE962" s="34" t="str">
        <f aca="false">IF(CW962=0,"",-DC962*CS962)</f>
        <v/>
      </c>
      <c r="DY962" s="6"/>
      <c r="EB962" s="6" t="n">
        <f aca="false">CL962</f>
        <v>38639</v>
      </c>
      <c r="EC962" s="13" t="n">
        <f aca="false">SUM(CM960:CM962)</f>
        <v>0.0021109975486916</v>
      </c>
    </row>
    <row r="963" customFormat="false" ht="15" hidden="false" customHeight="false" outlineLevel="0" collapsed="false">
      <c r="A963" s="0" t="n">
        <f aca="false">IF(FR963=1,CZ963,0)</f>
        <v>0</v>
      </c>
      <c r="C963" s="6" t="n">
        <v>38642</v>
      </c>
      <c r="D963" s="0" t="n">
        <f aca="false">IF(E963&gt;E962,1,)</f>
        <v>0</v>
      </c>
      <c r="E963" s="46" t="n">
        <v>120.0305</v>
      </c>
      <c r="F963" s="46" t="n">
        <v>121.6738</v>
      </c>
      <c r="G963" s="46" t="n">
        <v>121.8468</v>
      </c>
      <c r="H963" s="46" t="n">
        <v>121.497</v>
      </c>
      <c r="I963" s="46" t="n">
        <v>118.94</v>
      </c>
      <c r="J963" s="47" t="str">
        <f aca="false">IF(MIN(E963:I963)=E963,$E$2,IF(MIN(E963:I963)=F963,$F$2,IF(MIN(E963:I963)=G963,$G$2,IF(MIN(E963:I963)=H963,$H$2,IF(MIN(E963:I963)=I963,$I$2)))))</f>
        <v>10D</v>
      </c>
      <c r="K963" s="47" t="str">
        <f aca="false">IF(MAX(E963:I963)=E963,$E$2,IF(MAX(E963:I963)=F963,$F$2,IF(MAX(E963:I963)=G963,$G$2,IF(MAX(E963:I963)=H963,$H$2,IF(MAX(E963:I963)=I963,$I$2)))))</f>
        <v>50D</v>
      </c>
      <c r="L963" s="4" t="n">
        <f aca="false">IF(MAX(E963:I963)=H963,1,0)</f>
        <v>0</v>
      </c>
      <c r="M963" s="4" t="n">
        <f aca="false">IF(MAX(E963:I963)=I963,1,0)</f>
        <v>0</v>
      </c>
      <c r="O963" s="4" t="n">
        <f aca="false">IF(CN963&gt;E963,1,0)</f>
        <v>0</v>
      </c>
      <c r="P963" s="4" t="n">
        <f aca="false">IF(CN963&gt;F963,1,0)</f>
        <v>0</v>
      </c>
      <c r="Q963" s="4" t="n">
        <f aca="false">IF(CN963&gt;G963,1,0)</f>
        <v>0</v>
      </c>
      <c r="R963" s="4" t="n">
        <f aca="false">IF(CN963&gt;H963,1,0)</f>
        <v>0</v>
      </c>
      <c r="S963" s="4" t="n">
        <f aca="false">IF(CN963&gt;I963,1,0)</f>
        <v>1</v>
      </c>
      <c r="T963" s="25" t="n">
        <f aca="false">IF(AND(AND(R963=0,S963=0,Q963=0),OR(S962=1,S961=1,S960=1)),1,0)</f>
        <v>0</v>
      </c>
      <c r="U963" s="13" t="n">
        <f aca="false">SUM(CM962:CM963)</f>
        <v>0.0142672432626905</v>
      </c>
      <c r="AV963" s="0"/>
      <c r="AW963" s="55" t="n">
        <f aca="false">IF(EC963&gt;$AW$2,1,0)</f>
        <v>1</v>
      </c>
      <c r="AX963" s="0" t="n">
        <f aca="false">IF(AND(I963&gt;G963,I962&lt;G962),1,IF(OR(AND(I963&gt;F963,I962&lt;F962),AND(I963&gt;E963,I962&lt;E962)),1,0))</f>
        <v>0</v>
      </c>
      <c r="AY963" s="0" t="n">
        <f aca="false">IF(K962="10D",1,0)</f>
        <v>0</v>
      </c>
      <c r="AZ963" s="0" t="n">
        <f aca="false">IF(AND(I963&gt;G963,I962&lt;G962,I963&gt;F963,I962&gt;F962,I963&gt;E963,I962&gt;E962),1,0)</f>
        <v>0</v>
      </c>
      <c r="BA963" s="56" t="n">
        <f aca="false">IF(G963&gt;H963,1,0)</f>
        <v>1</v>
      </c>
      <c r="BB963" s="56" t="n">
        <f aca="false">IF(I963&lt;F963,1,0)</f>
        <v>1</v>
      </c>
      <c r="BC963" s="0" t="n">
        <f aca="false">IF(AND(SUM(AW962:AX962)=2,AY963=1),1,IF(SUM(AX961:AX963)=0,0,IF(AND(OR(AW961=1,AX961=1),OR(AW962=1,AX962=1),AY963=1),1,IF(AND(SUM(AW963:AY963)=2,SUM(AW961:AX961)=2,AX961=1),1,0))))</f>
        <v>0</v>
      </c>
      <c r="BD963" s="57" t="str">
        <f aca="false">IF(BC963=0,"",IF(AND(BC963=1,AZ963=0,AZ962=0,AZ961=0),1,IF(AND(BC963=1,OR(AZ963=1,AZ962=1,AZ961)),IF(BA963=1,1,0))))</f>
        <v/>
      </c>
      <c r="BE963" s="50" t="str">
        <f aca="false">IF(AND(BD963=1,BD962=1),0,IF(BD963=1,SUM(CM964:CM1002),""))</f>
        <v/>
      </c>
      <c r="BF963" s="20" t="str">
        <f aca="false">IF(AND(BB963=1,BB962=1,BE922&lt;&gt;0),"",IF(AND(BB962=0,BB963=1),BF962,IF(AND(BB963=1,BB962=1),BF962,IF(AND(BF962="",BE962="",OR(BD962=0,BD962="")),"",IF(AND(BF962="",BE923=0),"",IF(AND(BE923&lt;&gt;"",BF962=BE923),"",IF(AND(BD962=1,BE962&lt;&gt;0),CM963,IF(BF962&lt;&gt;0,BF962+CM963,IF(BF962="","")))))))))</f>
        <v/>
      </c>
      <c r="BI963" s="0"/>
      <c r="BU963" s="0"/>
      <c r="BZ963" s="49"/>
      <c r="CG963" s="13"/>
      <c r="CH963" s="40"/>
      <c r="CI963" s="13"/>
      <c r="CL963" s="6" t="n">
        <f aca="false">C963</f>
        <v>38642</v>
      </c>
      <c r="CM963" s="13" t="n">
        <f aca="false">CN963/CN962-1</f>
        <v>0.00370776101794901</v>
      </c>
      <c r="CN963" s="4" t="n">
        <v>119.11</v>
      </c>
      <c r="CO963" s="13" t="n">
        <f aca="false">CN963/CN958-1</f>
        <v>0.00430016863406402</v>
      </c>
      <c r="CY963" s="4" t="n">
        <v>118.77</v>
      </c>
      <c r="CZ963" s="4" t="n">
        <v>119.11</v>
      </c>
      <c r="DA963" s="33" t="n">
        <f aca="false">CZ963-CN963</f>
        <v>0</v>
      </c>
      <c r="DB963" s="16" t="n">
        <f aca="false">CZ963/CY963-1</f>
        <v>0.00286267575987198</v>
      </c>
      <c r="DC963" s="15" t="n">
        <f aca="false">CY963/CZ962-1</f>
        <v>0.000842672958624613</v>
      </c>
      <c r="DD963" s="15" t="n">
        <f aca="false">CZ963/CZ962-1</f>
        <v>0.00370776101794901</v>
      </c>
      <c r="DE963" s="34" t="str">
        <f aca="false">IF(CW963=0,"",-DC963*CS963)</f>
        <v/>
      </c>
      <c r="DY963" s="6"/>
      <c r="EB963" s="6" t="n">
        <f aca="false">CL963</f>
        <v>38642</v>
      </c>
      <c r="EC963" s="13" t="n">
        <f aca="false">SUM(CM961:CM963)</f>
        <v>0.0136714985818395</v>
      </c>
    </row>
    <row r="964" customFormat="false" ht="15" hidden="false" customHeight="false" outlineLevel="0" collapsed="false">
      <c r="A964" s="0" t="n">
        <f aca="false">IF(FR964=1,CZ964,0)</f>
        <v>0</v>
      </c>
      <c r="C964" s="6" t="n">
        <v>38643</v>
      </c>
      <c r="D964" s="0" t="n">
        <f aca="false">IF(E964&gt;E963,1,)</f>
        <v>0</v>
      </c>
      <c r="E964" s="46" t="n">
        <v>120.0181</v>
      </c>
      <c r="F964" s="46" t="n">
        <v>121.6515</v>
      </c>
      <c r="G964" s="46" t="n">
        <v>121.7502</v>
      </c>
      <c r="H964" s="46" t="n">
        <v>121.301</v>
      </c>
      <c r="I964" s="46" t="n">
        <v>118.6</v>
      </c>
      <c r="J964" s="47" t="str">
        <f aca="false">IF(MIN(E964:I964)=E964,$E$2,IF(MIN(E964:I964)=F964,$F$2,IF(MIN(E964:I964)=G964,$G$2,IF(MIN(E964:I964)=H964,$H$2,IF(MIN(E964:I964)=I964,$I$2)))))</f>
        <v>10D</v>
      </c>
      <c r="K964" s="47" t="str">
        <f aca="false">IF(MAX(E964:I964)=E964,$E$2,IF(MAX(E964:I964)=F964,$F$2,IF(MAX(E964:I964)=G964,$G$2,IF(MAX(E964:I964)=H964,$H$2,IF(MAX(E964:I964)=I964,$I$2)))))</f>
        <v>50D</v>
      </c>
      <c r="L964" s="4" t="n">
        <f aca="false">IF(MAX(E964:I964)=H964,1,0)</f>
        <v>0</v>
      </c>
      <c r="M964" s="4" t="n">
        <f aca="false">IF(MAX(E964:I964)=I964,1,0)</f>
        <v>0</v>
      </c>
      <c r="O964" s="4" t="n">
        <f aca="false">IF(CN964&gt;E964,1,0)</f>
        <v>0</v>
      </c>
      <c r="P964" s="4" t="n">
        <f aca="false">IF(CN964&gt;F964,1,0)</f>
        <v>0</v>
      </c>
      <c r="Q964" s="4" t="n">
        <f aca="false">IF(CN964&gt;G964,1,0)</f>
        <v>0</v>
      </c>
      <c r="R964" s="4" t="n">
        <f aca="false">IF(CN964&gt;H964,1,0)</f>
        <v>0</v>
      </c>
      <c r="S964" s="4" t="n">
        <f aca="false">IF(CN964&gt;I964,1,0)</f>
        <v>0</v>
      </c>
      <c r="T964" s="25" t="n">
        <f aca="false">IF(AND(AND(R964=0,S964=0,Q964=0),OR(S963=1,S962=1,S961=1)),1,0)</f>
        <v>1</v>
      </c>
      <c r="U964" s="13" t="n">
        <f aca="false">SUM(CM963:CM964)</f>
        <v>-0.00712256389179833</v>
      </c>
      <c r="AV964" s="0"/>
      <c r="AW964" s="55" t="n">
        <f aca="false">IF(EC964&gt;$AW$2,1,0)</f>
        <v>0</v>
      </c>
      <c r="AX964" s="0" t="n">
        <f aca="false">IF(AND(I964&gt;G964,I963&lt;G963),1,IF(OR(AND(I964&gt;F964,I963&lt;F963),AND(I964&gt;E964,I963&lt;E963)),1,0))</f>
        <v>0</v>
      </c>
      <c r="AY964" s="0" t="n">
        <f aca="false">IF(K963="10D",1,0)</f>
        <v>0</v>
      </c>
      <c r="AZ964" s="0" t="n">
        <f aca="false">IF(AND(I964&gt;G964,I963&lt;G963,I964&gt;F964,I963&gt;F963,I964&gt;E964,I963&gt;E963),1,0)</f>
        <v>0</v>
      </c>
      <c r="BA964" s="56" t="n">
        <f aca="false">IF(G964&gt;H964,1,0)</f>
        <v>1</v>
      </c>
      <c r="BB964" s="56" t="n">
        <f aca="false">IF(I964&lt;F964,1,0)</f>
        <v>1</v>
      </c>
      <c r="BC964" s="0" t="n">
        <f aca="false">IF(AND(SUM(AW963:AX963)=2,AY964=1),1,IF(SUM(AX962:AX964)=0,0,IF(AND(OR(AW962=1,AX962=1),OR(AW963=1,AX963=1),AY964=1),1,IF(AND(SUM(AW964:AY964)=2,SUM(AW962:AX962)=2,AX962=1),1,0))))</f>
        <v>0</v>
      </c>
      <c r="BD964" s="57" t="str">
        <f aca="false">IF(BC964=0,"",IF(AND(BC964=1,AZ964=0,AZ963=0,AZ962=0),1,IF(AND(BC964=1,OR(AZ964=1,AZ963=1,AZ962)),IF(BA964=1,1,0))))</f>
        <v/>
      </c>
      <c r="BE964" s="50" t="str">
        <f aca="false">IF(AND(BD964=1,BD963=1),0,IF(BD964=1,SUM(CM965:CM1003),""))</f>
        <v/>
      </c>
      <c r="BF964" s="20" t="str">
        <f aca="false">IF(AND(BB964=1,BB963=1,BE923&lt;&gt;0),"",IF(AND(BB963=0,BB964=1),BF963,IF(AND(BB964=1,BB963=1),BF963,IF(AND(BF963="",BE963="",OR(BD963=0,BD963="")),"",IF(AND(BF963="",BE924=0),"",IF(AND(BE924&lt;&gt;"",BF963=BE924),"",IF(AND(BD963=1,BE963&lt;&gt;0),CM964,IF(BF963&lt;&gt;0,BF963+CM964,IF(BF963="","")))))))))</f>
        <v/>
      </c>
      <c r="BI964" s="0"/>
      <c r="BU964" s="0"/>
      <c r="BZ964" s="49"/>
      <c r="CG964" s="13"/>
      <c r="CH964" s="40"/>
      <c r="CI964" s="13"/>
      <c r="CL964" s="6" t="n">
        <f aca="false">C964</f>
        <v>38643</v>
      </c>
      <c r="CM964" s="13" t="n">
        <f aca="false">CN964/CN963-1</f>
        <v>-0.0108303249097473</v>
      </c>
      <c r="CN964" s="4" t="n">
        <v>117.82</v>
      </c>
      <c r="CO964" s="13" t="n">
        <f aca="false">CN964/CN959-1</f>
        <v>-0.00515072194545307</v>
      </c>
      <c r="CY964" s="4" t="n">
        <v>118.96</v>
      </c>
      <c r="CZ964" s="4" t="n">
        <v>117.82</v>
      </c>
      <c r="DA964" s="33" t="n">
        <f aca="false">CZ964-CN964</f>
        <v>0</v>
      </c>
      <c r="DB964" s="16" t="n">
        <f aca="false">CZ964/CY964-1</f>
        <v>-0.0095830531271015</v>
      </c>
      <c r="DC964" s="15" t="n">
        <f aca="false">CY964/CZ963-1</f>
        <v>-0.00125934010578466</v>
      </c>
      <c r="DD964" s="15" t="n">
        <f aca="false">CZ964/CZ963-1</f>
        <v>-0.0108303249097473</v>
      </c>
      <c r="DE964" s="34" t="str">
        <f aca="false">IF(CW964=0,"",-DC964*CS964)</f>
        <v/>
      </c>
      <c r="DY964" s="6"/>
      <c r="EB964" s="6" t="n">
        <f aca="false">CL964</f>
        <v>38643</v>
      </c>
      <c r="EC964" s="13" t="n">
        <f aca="false">SUM(CM962:CM964)</f>
        <v>0.00343691835294313</v>
      </c>
    </row>
    <row r="965" customFormat="false" ht="15" hidden="false" customHeight="false" outlineLevel="0" collapsed="false">
      <c r="A965" s="0" t="n">
        <f aca="false">IF(FR965=1,CZ965,0)</f>
        <v>0</v>
      </c>
      <c r="C965" s="6" t="n">
        <v>38644</v>
      </c>
      <c r="D965" s="0" t="n">
        <f aca="false">IF(E965&gt;E964,1,)</f>
        <v>1</v>
      </c>
      <c r="E965" s="46" t="n">
        <v>120.0229</v>
      </c>
      <c r="F965" s="46" t="n">
        <v>121.6468</v>
      </c>
      <c r="G965" s="46" t="n">
        <v>121.678</v>
      </c>
      <c r="H965" s="46" t="n">
        <v>121.1633</v>
      </c>
      <c r="I965" s="46" t="n">
        <v>118.615</v>
      </c>
      <c r="J965" s="47" t="str">
        <f aca="false">IF(MIN(E965:I965)=E965,$E$2,IF(MIN(E965:I965)=F965,$F$2,IF(MIN(E965:I965)=G965,$G$2,IF(MIN(E965:I965)=H965,$H$2,IF(MIN(E965:I965)=I965,$I$2)))))</f>
        <v>10D</v>
      </c>
      <c r="K965" s="47" t="str">
        <f aca="false">IF(MAX(E965:I965)=E965,$E$2,IF(MAX(E965:I965)=F965,$F$2,IF(MAX(E965:I965)=G965,$G$2,IF(MAX(E965:I965)=H965,$H$2,IF(MAX(E965:I965)=I965,$I$2)))))</f>
        <v>50D</v>
      </c>
      <c r="L965" s="4" t="n">
        <f aca="false">IF(MAX(E965:I965)=H965,1,0)</f>
        <v>0</v>
      </c>
      <c r="M965" s="4" t="n">
        <f aca="false">IF(MAX(E965:I965)=I965,1,0)</f>
        <v>0</v>
      </c>
      <c r="O965" s="4" t="n">
        <f aca="false">IF(CN965&gt;E965,1,0)</f>
        <v>0</v>
      </c>
      <c r="P965" s="4" t="n">
        <f aca="false">IF(CN965&gt;F965,1,0)</f>
        <v>0</v>
      </c>
      <c r="Q965" s="4" t="n">
        <f aca="false">IF(CN965&gt;G965,1,0)</f>
        <v>0</v>
      </c>
      <c r="R965" s="4" t="n">
        <f aca="false">IF(CN965&gt;H965,1,0)</f>
        <v>0</v>
      </c>
      <c r="S965" s="4" t="n">
        <f aca="false">IF(CN965&gt;I965,1,0)</f>
        <v>1</v>
      </c>
      <c r="T965" s="25" t="n">
        <f aca="false">IF(AND(AND(R965=0,S965=0,Q965=0),OR(S964=1,S963=1,S962=1)),1,0)</f>
        <v>0</v>
      </c>
      <c r="U965" s="13" t="n">
        <f aca="false">SUM(CM964:CM965)</f>
        <v>0.00580522083800361</v>
      </c>
      <c r="AV965" s="0"/>
      <c r="AW965" s="55" t="n">
        <f aca="false">IF(EC965&gt;$AW$2,1,0)</f>
        <v>0</v>
      </c>
      <c r="AX965" s="0" t="n">
        <f aca="false">IF(AND(I965&gt;G965,I964&lt;G964),1,IF(OR(AND(I965&gt;F965,I964&lt;F964),AND(I965&gt;E965,I964&lt;E964)),1,0))</f>
        <v>0</v>
      </c>
      <c r="AY965" s="0" t="n">
        <f aca="false">IF(K964="10D",1,0)</f>
        <v>0</v>
      </c>
      <c r="AZ965" s="0" t="n">
        <f aca="false">IF(AND(I965&gt;G965,I964&lt;G964,I965&gt;F965,I964&gt;F964,I965&gt;E965,I964&gt;E964),1,0)</f>
        <v>0</v>
      </c>
      <c r="BA965" s="56" t="n">
        <f aca="false">IF(G965&gt;H965,1,0)</f>
        <v>1</v>
      </c>
      <c r="BB965" s="56" t="n">
        <f aca="false">IF(I965&lt;F965,1,0)</f>
        <v>1</v>
      </c>
      <c r="BC965" s="0" t="n">
        <f aca="false">IF(AND(SUM(AW964:AX964)=2,AY965=1),1,IF(SUM(AX963:AX965)=0,0,IF(AND(OR(AW963=1,AX963=1),OR(AW964=1,AX964=1),AY965=1),1,IF(AND(SUM(AW965:AY965)=2,SUM(AW963:AX963)=2,AX963=1),1,0))))</f>
        <v>0</v>
      </c>
      <c r="BD965" s="57" t="str">
        <f aca="false">IF(BC965=0,"",IF(AND(BC965=1,AZ965=0,AZ964=0,AZ963=0),1,IF(AND(BC965=1,OR(AZ965=1,AZ964=1,AZ963)),IF(BA965=1,1,0))))</f>
        <v/>
      </c>
      <c r="BE965" s="50" t="str">
        <f aca="false">IF(AND(BD965=1,BD964=1),0,IF(BD965=1,SUM(CM966:CM1004),""))</f>
        <v/>
      </c>
      <c r="BF965" s="20" t="str">
        <f aca="false">IF(AND(BB965=1,BB964=1,BE924&lt;&gt;0),"",IF(AND(BB964=0,BB965=1),BF964,IF(AND(BB965=1,BB964=1),BF964,IF(AND(BF964="",BE964="",OR(BD964=0,BD964="")),"",IF(AND(BF964="",BE925=0),"",IF(AND(BE925&lt;&gt;"",BF964=BE925),"",IF(AND(BD964=1,BE964&lt;&gt;0),CM965,IF(BF964&lt;&gt;0,BF964+CM965,IF(BF964="","")))))))))</f>
        <v/>
      </c>
      <c r="BI965" s="0"/>
      <c r="BU965" s="0"/>
      <c r="BZ965" s="49"/>
      <c r="CG965" s="13"/>
      <c r="CH965" s="40"/>
      <c r="CI965" s="13"/>
      <c r="CL965" s="6" t="n">
        <f aca="false">C965</f>
        <v>38644</v>
      </c>
      <c r="CM965" s="13" t="n">
        <f aca="false">CN965/CN964-1</f>
        <v>0.0166355457477509</v>
      </c>
      <c r="CN965" s="4" t="n">
        <v>119.78</v>
      </c>
      <c r="CO965" s="13" t="n">
        <f aca="false">CN965/CN960-1</f>
        <v>0.0194042553191489</v>
      </c>
      <c r="CY965" s="4" t="n">
        <v>117.56</v>
      </c>
      <c r="CZ965" s="4" t="n">
        <v>119.78</v>
      </c>
      <c r="DA965" s="33" t="n">
        <f aca="false">CZ965-CN965</f>
        <v>0</v>
      </c>
      <c r="DB965" s="16" t="n">
        <f aca="false">CZ965/CY965-1</f>
        <v>0.0188839741408642</v>
      </c>
      <c r="DC965" s="15" t="n">
        <f aca="false">CY965/CZ964-1</f>
        <v>-0.00220675606857912</v>
      </c>
      <c r="DD965" s="15" t="n">
        <f aca="false">CZ965/CZ964-1</f>
        <v>0.0166355457477509</v>
      </c>
      <c r="DE965" s="34" t="str">
        <f aca="false">IF(CW965=0,"",-DC965*CS965)</f>
        <v/>
      </c>
      <c r="DY965" s="6"/>
      <c r="EB965" s="6" t="n">
        <f aca="false">CL965</f>
        <v>38644</v>
      </c>
      <c r="EC965" s="13" t="n">
        <f aca="false">SUM(CM963:CM965)</f>
        <v>0.00951298185595262</v>
      </c>
    </row>
    <row r="966" customFormat="false" ht="15" hidden="false" customHeight="false" outlineLevel="0" collapsed="false">
      <c r="A966" s="0" t="n">
        <f aca="false">IF(FR966=1,CZ966,0)</f>
        <v>0</v>
      </c>
      <c r="C966" s="6" t="n">
        <v>38645</v>
      </c>
      <c r="D966" s="0" t="n">
        <f aca="false">IF(E966&gt;E965,1,)</f>
        <v>0</v>
      </c>
      <c r="E966" s="46" t="n">
        <v>120.0212</v>
      </c>
      <c r="F966" s="46" t="n">
        <v>121.6287</v>
      </c>
      <c r="G966" s="46" t="n">
        <v>121.5648</v>
      </c>
      <c r="H966" s="46" t="n">
        <v>120.969</v>
      </c>
      <c r="I966" s="46" t="n">
        <v>118.462</v>
      </c>
      <c r="J966" s="47" t="str">
        <f aca="false">IF(MIN(E966:I966)=E966,$E$2,IF(MIN(E966:I966)=F966,$F$2,IF(MIN(E966:I966)=G966,$G$2,IF(MIN(E966:I966)=H966,$H$2,IF(MIN(E966:I966)=I966,$I$2)))))</f>
        <v>10D</v>
      </c>
      <c r="K966" s="47" t="str">
        <f aca="false">IF(MAX(E966:I966)=E966,$E$2,IF(MAX(E966:I966)=F966,$F$2,IF(MAX(E966:I966)=G966,$G$2,IF(MAX(E966:I966)=H966,$H$2,IF(MAX(E966:I966)=I966,$I$2)))))</f>
        <v>100D</v>
      </c>
      <c r="L966" s="4" t="n">
        <f aca="false">IF(MAX(E966:I966)=H966,1,0)</f>
        <v>0</v>
      </c>
      <c r="M966" s="4" t="n">
        <f aca="false">IF(MAX(E966:I966)=I966,1,0)</f>
        <v>0</v>
      </c>
      <c r="O966" s="4" t="n">
        <f aca="false">IF(CN966&gt;E966,1,0)</f>
        <v>0</v>
      </c>
      <c r="P966" s="4" t="n">
        <f aca="false">IF(CN966&gt;F966,1,0)</f>
        <v>0</v>
      </c>
      <c r="Q966" s="4" t="n">
        <f aca="false">IF(CN966&gt;G966,1,0)</f>
        <v>0</v>
      </c>
      <c r="R966" s="4" t="n">
        <f aca="false">IF(CN966&gt;H966,1,0)</f>
        <v>0</v>
      </c>
      <c r="S966" s="4" t="n">
        <f aca="false">IF(CN966&gt;I966,1,0)</f>
        <v>0</v>
      </c>
      <c r="T966" s="25" t="n">
        <f aca="false">IF(AND(AND(R966=0,S966=0,Q966=0),OR(S965=1,S964=1,S963=1)),1,0)</f>
        <v>1</v>
      </c>
      <c r="U966" s="13" t="n">
        <f aca="false">SUM(CM965:CM966)</f>
        <v>-0.00098008290477869</v>
      </c>
      <c r="AV966" s="0"/>
      <c r="AW966" s="55" t="n">
        <f aca="false">IF(EC966&gt;$AW$2,1,0)</f>
        <v>0</v>
      </c>
      <c r="AX966" s="0" t="n">
        <f aca="false">IF(AND(I966&gt;G966,I965&lt;G965),1,IF(OR(AND(I966&gt;F966,I965&lt;F965),AND(I966&gt;E966,I965&lt;E965)),1,0))</f>
        <v>0</v>
      </c>
      <c r="AY966" s="0" t="n">
        <f aca="false">IF(K965="10D",1,0)</f>
        <v>0</v>
      </c>
      <c r="AZ966" s="0" t="n">
        <f aca="false">IF(AND(I966&gt;G966,I965&lt;G965,I966&gt;F966,I965&gt;F965,I966&gt;E966,I965&gt;E965),1,0)</f>
        <v>0</v>
      </c>
      <c r="BA966" s="56" t="n">
        <f aca="false">IF(G966&gt;H966,1,0)</f>
        <v>1</v>
      </c>
      <c r="BB966" s="56" t="n">
        <f aca="false">IF(I966&lt;F966,1,0)</f>
        <v>1</v>
      </c>
      <c r="BC966" s="0" t="n">
        <f aca="false">IF(AND(SUM(AW965:AX965)=2,AY966=1),1,IF(SUM(AX964:AX966)=0,0,IF(AND(OR(AW964=1,AX964=1),OR(AW965=1,AX965=1),AY966=1),1,IF(AND(SUM(AW966:AY966)=2,SUM(AW964:AX964)=2,AX964=1),1,0))))</f>
        <v>0</v>
      </c>
      <c r="BD966" s="57" t="str">
        <f aca="false">IF(BC966=0,"",IF(AND(BC966=1,AZ966=0,AZ965=0,AZ964=0),1,IF(AND(BC966=1,OR(AZ966=1,AZ965=1,AZ964)),IF(BA966=1,1,0))))</f>
        <v/>
      </c>
      <c r="BE966" s="50" t="str">
        <f aca="false">IF(AND(BD966=1,BD965=1),0,IF(BD966=1,SUM(CM967:CM1005),""))</f>
        <v/>
      </c>
      <c r="BF966" s="20" t="str">
        <f aca="false">IF(AND(BB966=1,BB965=1,BE925&lt;&gt;0),"",IF(AND(BB965=0,BB966=1),BF965,IF(AND(BB966=1,BB965=1),BF965,IF(AND(BF965="",BE965="",OR(BD965=0,BD965="")),"",IF(AND(BF965="",BE926=0),"",IF(AND(BE926&lt;&gt;"",BF965=BE926),"",IF(AND(BD965=1,BE965&lt;&gt;0),CM966,IF(BF965&lt;&gt;0,BF965+CM966,IF(BF965="","")))))))))</f>
        <v/>
      </c>
      <c r="BI966" s="0"/>
      <c r="BU966" s="0"/>
      <c r="BZ966" s="49"/>
      <c r="CG966" s="13"/>
      <c r="CH966" s="40"/>
      <c r="CI966" s="13"/>
      <c r="CL966" s="6" t="n">
        <f aca="false">C966</f>
        <v>38645</v>
      </c>
      <c r="CM966" s="13" t="n">
        <f aca="false">CN966/CN965-1</f>
        <v>-0.0176156286525296</v>
      </c>
      <c r="CN966" s="4" t="n">
        <v>117.67</v>
      </c>
      <c r="CO966" s="13" t="n">
        <f aca="false">CN966/CN961-1</f>
        <v>0.00204377075704665</v>
      </c>
      <c r="CY966" s="4" t="n">
        <v>119.49</v>
      </c>
      <c r="CZ966" s="4" t="n">
        <v>117.67</v>
      </c>
      <c r="DA966" s="33" t="n">
        <f aca="false">CZ966-CN966</f>
        <v>0</v>
      </c>
      <c r="DB966" s="16" t="n">
        <f aca="false">CZ966/CY966-1</f>
        <v>-0.0152314001171645</v>
      </c>
      <c r="DC966" s="15" t="n">
        <f aca="false">CY966/CZ965-1</f>
        <v>-0.00242110535982643</v>
      </c>
      <c r="DD966" s="15" t="n">
        <f aca="false">CZ966/CZ965-1</f>
        <v>-0.0176156286525296</v>
      </c>
      <c r="DE966" s="34" t="str">
        <f aca="false">IF(CW966=0,"",-DC966*CS966)</f>
        <v/>
      </c>
      <c r="DY966" s="6"/>
      <c r="EB966" s="6" t="n">
        <f aca="false">CL966</f>
        <v>38645</v>
      </c>
      <c r="EC966" s="13" t="n">
        <f aca="false">SUM(CM964:CM966)</f>
        <v>-0.011810407814526</v>
      </c>
    </row>
    <row r="967" customFormat="false" ht="15" hidden="false" customHeight="false" outlineLevel="0" collapsed="false">
      <c r="A967" s="0" t="n">
        <f aca="false">IF(FR967=1,CZ967,0)</f>
        <v>0</v>
      </c>
      <c r="C967" s="6" t="n">
        <v>38646</v>
      </c>
      <c r="D967" s="0" t="n">
        <f aca="false">IF(E967&gt;E966,1,)</f>
        <v>0</v>
      </c>
      <c r="E967" s="46" t="n">
        <v>120.0188</v>
      </c>
      <c r="F967" s="46" t="n">
        <v>121.605</v>
      </c>
      <c r="G967" s="46" t="n">
        <v>121.451</v>
      </c>
      <c r="H967" s="46" t="n">
        <v>120.7533</v>
      </c>
      <c r="I967" s="46" t="n">
        <v>118.314</v>
      </c>
      <c r="J967" s="47" t="str">
        <f aca="false">IF(MIN(E967:I967)=E967,$E$2,IF(MIN(E967:I967)=F967,$F$2,IF(MIN(E967:I967)=G967,$G$2,IF(MIN(E967:I967)=H967,$H$2,IF(MIN(E967:I967)=I967,$I$2)))))</f>
        <v>10D</v>
      </c>
      <c r="K967" s="47" t="str">
        <f aca="false">IF(MAX(E967:I967)=E967,$E$2,IF(MAX(E967:I967)=F967,$F$2,IF(MAX(E967:I967)=G967,$G$2,IF(MAX(E967:I967)=H967,$H$2,IF(MAX(E967:I967)=I967,$I$2)))))</f>
        <v>100D</v>
      </c>
      <c r="L967" s="4" t="n">
        <f aca="false">IF(MAX(E967:I967)=H967,1,0)</f>
        <v>0</v>
      </c>
      <c r="M967" s="4" t="n">
        <f aca="false">IF(MAX(E967:I967)=I967,1,0)</f>
        <v>0</v>
      </c>
      <c r="O967" s="4" t="n">
        <f aca="false">IF(CN967&gt;E967,1,0)</f>
        <v>0</v>
      </c>
      <c r="P967" s="4" t="n">
        <f aca="false">IF(CN967&gt;F967,1,0)</f>
        <v>0</v>
      </c>
      <c r="Q967" s="4" t="n">
        <f aca="false">IF(CN967&gt;G967,1,0)</f>
        <v>0</v>
      </c>
      <c r="R967" s="4" t="n">
        <f aca="false">IF(CN967&gt;H967,1,0)</f>
        <v>0</v>
      </c>
      <c r="S967" s="4" t="n">
        <f aca="false">IF(CN967&gt;I967,1,0)</f>
        <v>0</v>
      </c>
      <c r="T967" s="25" t="n">
        <f aca="false">IF(AND(AND(R967=0,S967=0,Q967=0),OR(S966=1,S965=1,S964=1)),1,0)</f>
        <v>1</v>
      </c>
      <c r="U967" s="13" t="n">
        <f aca="false">SUM(CM966:CM967)</f>
        <v>-0.0137063909538809</v>
      </c>
      <c r="AV967" s="0"/>
      <c r="AW967" s="55" t="n">
        <f aca="false">IF(EC967&gt;$AW$2,1,0)</f>
        <v>0</v>
      </c>
      <c r="AX967" s="0" t="n">
        <f aca="false">IF(AND(I967&gt;G967,I966&lt;G966),1,IF(OR(AND(I967&gt;F967,I966&lt;F966),AND(I967&gt;E967,I966&lt;E966)),1,0))</f>
        <v>0</v>
      </c>
      <c r="AY967" s="0" t="n">
        <f aca="false">IF(K966="10D",1,0)</f>
        <v>0</v>
      </c>
      <c r="AZ967" s="0" t="n">
        <f aca="false">IF(AND(I967&gt;G967,I966&lt;G966,I967&gt;F967,I966&gt;F966,I967&gt;E967,I966&gt;E966),1,0)</f>
        <v>0</v>
      </c>
      <c r="BA967" s="56" t="n">
        <f aca="false">IF(G967&gt;H967,1,0)</f>
        <v>1</v>
      </c>
      <c r="BB967" s="56" t="n">
        <f aca="false">IF(I967&lt;F967,1,0)</f>
        <v>1</v>
      </c>
      <c r="BC967" s="0" t="n">
        <f aca="false">IF(AND(SUM(AW966:AX966)=2,AY967=1),1,IF(SUM(AX965:AX967)=0,0,IF(AND(OR(AW965=1,AX965=1),OR(AW966=1,AX966=1),AY967=1),1,IF(AND(SUM(AW967:AY967)=2,SUM(AW965:AX965)=2,AX965=1),1,0))))</f>
        <v>0</v>
      </c>
      <c r="BD967" s="57" t="str">
        <f aca="false">IF(BC967=0,"",IF(AND(BC967=1,AZ967=0,AZ966=0,AZ965=0),1,IF(AND(BC967=1,OR(AZ967=1,AZ966=1,AZ965)),IF(BA967=1,1,0))))</f>
        <v/>
      </c>
      <c r="BE967" s="50" t="str">
        <f aca="false">IF(AND(BD967=1,BD966=1),0,IF(BD967=1,SUM(CM968:CM1006),""))</f>
        <v/>
      </c>
      <c r="BF967" s="20" t="str">
        <f aca="false">IF(AND(BB967=1,BB966=1,BE926&lt;&gt;0),"",IF(AND(BB966=0,BB967=1),BF966,IF(AND(BB967=1,BB966=1),BF966,IF(AND(BF966="",BE966="",OR(BD966=0,BD966="")),"",IF(AND(BF966="",BE927=0),"",IF(AND(BE927&lt;&gt;"",BF966=BE927),"",IF(AND(BD966=1,BE966&lt;&gt;0),CM967,IF(BF966&lt;&gt;0,BF966+CM967,IF(BF966="","")))))))))</f>
        <v/>
      </c>
      <c r="BI967" s="0"/>
      <c r="BU967" s="0"/>
      <c r="BZ967" s="49"/>
      <c r="CG967" s="13"/>
      <c r="CH967" s="40"/>
      <c r="CI967" s="13"/>
      <c r="CL967" s="6" t="n">
        <f aca="false">C967</f>
        <v>38646</v>
      </c>
      <c r="CM967" s="13" t="n">
        <f aca="false">CN967/CN966-1</f>
        <v>0.0039092376986487</v>
      </c>
      <c r="CN967" s="4" t="n">
        <v>118.13</v>
      </c>
      <c r="CO967" s="13" t="n">
        <f aca="false">CN967/CN962-1</f>
        <v>-0.00455043397657373</v>
      </c>
      <c r="CY967" s="4" t="n">
        <v>118.2</v>
      </c>
      <c r="CZ967" s="4" t="n">
        <v>118.13</v>
      </c>
      <c r="DA967" s="33" t="n">
        <f aca="false">CZ967-CN967</f>
        <v>0</v>
      </c>
      <c r="DB967" s="16" t="n">
        <f aca="false">CZ967/CY967-1</f>
        <v>-0.00059221658206432</v>
      </c>
      <c r="DC967" s="15" t="n">
        <f aca="false">CY967/CZ966-1</f>
        <v>0.00450412169626935</v>
      </c>
      <c r="DD967" s="15" t="n">
        <f aca="false">CZ967/CZ966-1</f>
        <v>0.0039092376986487</v>
      </c>
      <c r="DE967" s="34" t="str">
        <f aca="false">IF(CW967=0,"",-DC967*CS967)</f>
        <v/>
      </c>
      <c r="DY967" s="6"/>
      <c r="EB967" s="6" t="n">
        <f aca="false">CL967</f>
        <v>38646</v>
      </c>
      <c r="EC967" s="13" t="n">
        <f aca="false">SUM(CM965:CM967)</f>
        <v>0.00292915479387001</v>
      </c>
    </row>
    <row r="968" customFormat="false" ht="15" hidden="false" customHeight="false" outlineLevel="0" collapsed="false">
      <c r="A968" s="0" t="n">
        <f aca="false">IF(FR968=1,CZ968,0)</f>
        <v>0</v>
      </c>
      <c r="C968" s="6" t="n">
        <v>38649</v>
      </c>
      <c r="D968" s="0" t="n">
        <f aca="false">IF(E968&gt;E967,1,)</f>
        <v>1</v>
      </c>
      <c r="E968" s="46" t="n">
        <v>120.0264</v>
      </c>
      <c r="F968" s="46" t="n">
        <v>121.597</v>
      </c>
      <c r="G968" s="46" t="n">
        <v>121.389</v>
      </c>
      <c r="H968" s="46" t="n">
        <v>120.607</v>
      </c>
      <c r="I968" s="46" t="n">
        <v>118.45</v>
      </c>
      <c r="J968" s="47" t="str">
        <f aca="false">IF(MIN(E968:I968)=E968,$E$2,IF(MIN(E968:I968)=F968,$F$2,IF(MIN(E968:I968)=G968,$G$2,IF(MIN(E968:I968)=H968,$H$2,IF(MIN(E968:I968)=I968,$I$2)))))</f>
        <v>10D</v>
      </c>
      <c r="K968" s="47" t="str">
        <f aca="false">IF(MAX(E968:I968)=E968,$E$2,IF(MAX(E968:I968)=F968,$F$2,IF(MAX(E968:I968)=G968,$G$2,IF(MAX(E968:I968)=H968,$H$2,IF(MAX(E968:I968)=I968,$I$2)))))</f>
        <v>100D</v>
      </c>
      <c r="L968" s="4" t="n">
        <f aca="false">IF(MAX(E968:I968)=H968,1,0)</f>
        <v>0</v>
      </c>
      <c r="M968" s="4" t="n">
        <f aca="false">IF(MAX(E968:I968)=I968,1,0)</f>
        <v>0</v>
      </c>
      <c r="O968" s="4" t="n">
        <f aca="false">IF(CN968&gt;E968,1,0)</f>
        <v>0</v>
      </c>
      <c r="P968" s="4" t="n">
        <f aca="false">IF(CN968&gt;F968,1,0)</f>
        <v>0</v>
      </c>
      <c r="Q968" s="4" t="n">
        <f aca="false">IF(CN968&gt;G968,1,0)</f>
        <v>0</v>
      </c>
      <c r="R968" s="4" t="n">
        <f aca="false">IF(CN968&gt;H968,1,0)</f>
        <v>0</v>
      </c>
      <c r="S968" s="4" t="n">
        <f aca="false">IF(CN968&gt;I968,1,0)</f>
        <v>1</v>
      </c>
      <c r="T968" s="25" t="n">
        <f aca="false">IF(AND(AND(R968=0,S968=0,Q968=0),OR(S967=1,S966=1,S965=1)),1,0)</f>
        <v>0</v>
      </c>
      <c r="U968" s="13" t="n">
        <f aca="false">SUM(CM967:CM968)</f>
        <v>0.0194006454697484</v>
      </c>
      <c r="AV968" s="0"/>
      <c r="AW968" s="55" t="n">
        <f aca="false">IF(EC968&gt;$AW$2,1,0)</f>
        <v>0</v>
      </c>
      <c r="AX968" s="0" t="n">
        <f aca="false">IF(AND(I968&gt;G968,I967&lt;G967),1,IF(OR(AND(I968&gt;F968,I967&lt;F967),AND(I968&gt;E968,I967&lt;E967)),1,0))</f>
        <v>0</v>
      </c>
      <c r="AY968" s="0" t="n">
        <f aca="false">IF(K967="10D",1,0)</f>
        <v>0</v>
      </c>
      <c r="AZ968" s="0" t="n">
        <f aca="false">IF(AND(I968&gt;G968,I967&lt;G967,I968&gt;F968,I967&gt;F967,I968&gt;E968,I967&gt;E967),1,0)</f>
        <v>0</v>
      </c>
      <c r="BA968" s="56" t="n">
        <f aca="false">IF(G968&gt;H968,1,0)</f>
        <v>1</v>
      </c>
      <c r="BB968" s="56" t="n">
        <f aca="false">IF(I968&lt;F968,1,0)</f>
        <v>1</v>
      </c>
      <c r="BC968" s="0" t="n">
        <f aca="false">IF(AND(SUM(AW967:AX967)=2,AY968=1),1,IF(SUM(AX966:AX968)=0,0,IF(AND(OR(AW966=1,AX966=1),OR(AW967=1,AX967=1),AY968=1),1,IF(AND(SUM(AW968:AY968)=2,SUM(AW966:AX966)=2,AX966=1),1,0))))</f>
        <v>0</v>
      </c>
      <c r="BD968" s="57" t="str">
        <f aca="false">IF(BC968=0,"",IF(AND(BC968=1,AZ968=0,AZ967=0,AZ966=0),1,IF(AND(BC968=1,OR(AZ968=1,AZ967=1,AZ966)),IF(BA968=1,1,0))))</f>
        <v/>
      </c>
      <c r="BE968" s="50" t="str">
        <f aca="false">IF(AND(BD968=1,BD967=1),0,IF(BD968=1,SUM(CM969:CM1007),""))</f>
        <v/>
      </c>
      <c r="BF968" s="20" t="str">
        <f aca="false">IF(AND(BB968=1,BB967=1,BE927&lt;&gt;0),"",IF(AND(BB967=0,BB968=1),BF967,IF(AND(BB968=1,BB967=1),BF967,IF(AND(BF967="",BE967="",OR(BD967=0,BD967="")),"",IF(AND(BF967="",BE928=0),"",IF(AND(BE928&lt;&gt;"",BF967=BE928),"",IF(AND(BD967=1,BE967&lt;&gt;0),CM968,IF(BF967&lt;&gt;0,BF967+CM968,IF(BF967="","")))))))))</f>
        <v/>
      </c>
      <c r="BI968" s="0"/>
      <c r="BU968" s="0"/>
      <c r="BZ968" s="49"/>
      <c r="CG968" s="13"/>
      <c r="CH968" s="40"/>
      <c r="CI968" s="13"/>
      <c r="CL968" s="6" t="n">
        <f aca="false">C968</f>
        <v>38649</v>
      </c>
      <c r="CM968" s="13" t="n">
        <f aca="false">CN968/CN967-1</f>
        <v>0.0154914077710997</v>
      </c>
      <c r="CN968" s="4" t="n">
        <v>119.96</v>
      </c>
      <c r="CO968" s="13" t="n">
        <f aca="false">CN968/CN963-1</f>
        <v>0.00713626059944583</v>
      </c>
      <c r="CY968" s="4" t="n">
        <v>118.44</v>
      </c>
      <c r="CZ968" s="4" t="n">
        <v>119.96</v>
      </c>
      <c r="DA968" s="33" t="n">
        <f aca="false">CZ968-CN968</f>
        <v>0</v>
      </c>
      <c r="DB968" s="16" t="n">
        <f aca="false">CZ968/CY968-1</f>
        <v>0.0128335021952042</v>
      </c>
      <c r="DC968" s="15" t="n">
        <f aca="false">CY968/CZ967-1</f>
        <v>0.00262422754592406</v>
      </c>
      <c r="DD968" s="15" t="n">
        <f aca="false">CZ968/CZ967-1</f>
        <v>0.0154914077710997</v>
      </c>
      <c r="DE968" s="34" t="str">
        <f aca="false">IF(CW968=0,"",-DC968*CS968)</f>
        <v/>
      </c>
      <c r="DY968" s="6"/>
      <c r="EB968" s="6" t="n">
        <f aca="false">CL968</f>
        <v>38649</v>
      </c>
      <c r="EC968" s="13" t="n">
        <f aca="false">SUM(CM966:CM968)</f>
        <v>0.00178501681721877</v>
      </c>
    </row>
    <row r="969" customFormat="false" ht="15" hidden="false" customHeight="false" outlineLevel="0" collapsed="false">
      <c r="A969" s="0" t="n">
        <f aca="false">IF(FR969=1,CZ969,0)</f>
        <v>0</v>
      </c>
      <c r="C969" s="6" t="n">
        <v>38650</v>
      </c>
      <c r="D969" s="0" t="n">
        <f aca="false">IF(E969&gt;E968,1,)</f>
        <v>1</v>
      </c>
      <c r="E969" s="46" t="n">
        <v>120.03</v>
      </c>
      <c r="F969" s="46" t="n">
        <v>121.5927</v>
      </c>
      <c r="G969" s="46" t="n">
        <v>121.307</v>
      </c>
      <c r="H969" s="46" t="n">
        <v>120.4757</v>
      </c>
      <c r="I969" s="46" t="n">
        <v>118.579</v>
      </c>
      <c r="J969" s="47" t="str">
        <f aca="false">IF(MIN(E969:I969)=E969,$E$2,IF(MIN(E969:I969)=F969,$F$2,IF(MIN(E969:I969)=G969,$G$2,IF(MIN(E969:I969)=H969,$H$2,IF(MIN(E969:I969)=I969,$I$2)))))</f>
        <v>10D</v>
      </c>
      <c r="K969" s="47" t="str">
        <f aca="false">IF(MAX(E969:I969)=E969,$E$2,IF(MAX(E969:I969)=F969,$F$2,IF(MAX(E969:I969)=G969,$G$2,IF(MAX(E969:I969)=H969,$H$2,IF(MAX(E969:I969)=I969,$I$2)))))</f>
        <v>100D</v>
      </c>
      <c r="L969" s="4" t="n">
        <f aca="false">IF(MAX(E969:I969)=H969,1,0)</f>
        <v>0</v>
      </c>
      <c r="M969" s="4" t="n">
        <f aca="false">IF(MAX(E969:I969)=I969,1,0)</f>
        <v>0</v>
      </c>
      <c r="O969" s="4" t="n">
        <f aca="false">IF(CN969&gt;E969,1,0)</f>
        <v>0</v>
      </c>
      <c r="P969" s="4" t="n">
        <f aca="false">IF(CN969&gt;F969,1,0)</f>
        <v>0</v>
      </c>
      <c r="Q969" s="4" t="n">
        <f aca="false">IF(CN969&gt;G969,1,0)</f>
        <v>0</v>
      </c>
      <c r="R969" s="4" t="n">
        <f aca="false">IF(CN969&gt;H969,1,0)</f>
        <v>0</v>
      </c>
      <c r="S969" s="4" t="n">
        <f aca="false">IF(CN969&gt;I969,1,0)</f>
        <v>1</v>
      </c>
      <c r="T969" s="25" t="n">
        <f aca="false">IF(AND(AND(R969=0,S969=0,Q969=0),OR(S968=1,S967=1,S966=1)),1,0)</f>
        <v>0</v>
      </c>
      <c r="U969" s="13" t="n">
        <f aca="false">SUM(CM968:CM969)</f>
        <v>0.0134907408821368</v>
      </c>
      <c r="AV969" s="0"/>
      <c r="AW969" s="55" t="n">
        <f aca="false">IF(EC969&gt;$AW$2,1,0)</f>
        <v>1</v>
      </c>
      <c r="AX969" s="0" t="n">
        <f aca="false">IF(AND(I969&gt;G969,I968&lt;G968),1,IF(OR(AND(I969&gt;F969,I968&lt;F968),AND(I969&gt;E969,I968&lt;E968)),1,0))</f>
        <v>0</v>
      </c>
      <c r="AY969" s="0" t="n">
        <f aca="false">IF(K968="10D",1,0)</f>
        <v>0</v>
      </c>
      <c r="AZ969" s="0" t="n">
        <f aca="false">IF(AND(I969&gt;G969,I968&lt;G968,I969&gt;F969,I968&gt;F968,I969&gt;E969,I968&gt;E968),1,0)</f>
        <v>0</v>
      </c>
      <c r="BA969" s="56" t="n">
        <f aca="false">IF(G969&gt;H969,1,0)</f>
        <v>1</v>
      </c>
      <c r="BB969" s="56" t="n">
        <f aca="false">IF(I969&lt;F969,1,0)</f>
        <v>1</v>
      </c>
      <c r="BC969" s="0" t="n">
        <f aca="false">IF(AND(SUM(AW968:AX968)=2,AY969=1),1,IF(SUM(AX967:AX969)=0,0,IF(AND(OR(AW967=1,AX967=1),OR(AW968=1,AX968=1),AY969=1),1,IF(AND(SUM(AW969:AY969)=2,SUM(AW967:AX967)=2,AX967=1),1,0))))</f>
        <v>0</v>
      </c>
      <c r="BD969" s="57" t="str">
        <f aca="false">IF(BC969=0,"",IF(AND(BC969=1,AZ969=0,AZ968=0,AZ967=0),1,IF(AND(BC969=1,OR(AZ969=1,AZ968=1,AZ967)),IF(BA969=1,1,0))))</f>
        <v/>
      </c>
      <c r="BE969" s="50" t="str">
        <f aca="false">IF(AND(BD969=1,BD968=1),0,IF(BD969=1,SUM(CM970:CM1008),""))</f>
        <v/>
      </c>
      <c r="BF969" s="20" t="str">
        <f aca="false">IF(AND(BB969=1,BB968=1,BE928&lt;&gt;0),"",IF(AND(BB968=0,BB969=1),BF968,IF(AND(BB969=1,BB968=1),BF968,IF(AND(BF968="",BE968="",OR(BD968=0,BD968="")),"",IF(AND(BF968="",BE929=0),"",IF(AND(BE929&lt;&gt;"",BF968=BE929),"",IF(AND(BD968=1,BE968&lt;&gt;0),CM969,IF(BF968&lt;&gt;0,BF968+CM969,IF(BF968="","")))))))))</f>
        <v/>
      </c>
      <c r="BI969" s="0"/>
      <c r="BU969" s="0"/>
      <c r="BZ969" s="49"/>
      <c r="CG969" s="13"/>
      <c r="CH969" s="40"/>
      <c r="CI969" s="13"/>
      <c r="CL969" s="6" t="n">
        <f aca="false">C969</f>
        <v>38650</v>
      </c>
      <c r="CM969" s="13" t="n">
        <f aca="false">CN969/CN968-1</f>
        <v>-0.00200066688896294</v>
      </c>
      <c r="CN969" s="4" t="n">
        <v>119.72</v>
      </c>
      <c r="CO969" s="13" t="n">
        <f aca="false">CN969/CN964-1</f>
        <v>0.0161262943473095</v>
      </c>
      <c r="CY969" s="4" t="n">
        <v>119.72</v>
      </c>
      <c r="CZ969" s="4" t="n">
        <v>119.72</v>
      </c>
      <c r="DA969" s="33" t="n">
        <f aca="false">CZ969-CN969</f>
        <v>0</v>
      </c>
      <c r="DB969" s="16" t="n">
        <f aca="false">CZ969/CY969-1</f>
        <v>0</v>
      </c>
      <c r="DC969" s="15" t="n">
        <f aca="false">CY969/CZ968-1</f>
        <v>-0.00200066688896294</v>
      </c>
      <c r="DD969" s="15" t="n">
        <f aca="false">CZ969/CZ968-1</f>
        <v>-0.00200066688896294</v>
      </c>
      <c r="DE969" s="34" t="str">
        <f aca="false">IF(CW969=0,"",-DC969*CS969)</f>
        <v/>
      </c>
      <c r="DY969" s="6"/>
      <c r="EB969" s="6" t="n">
        <f aca="false">CL969</f>
        <v>38650</v>
      </c>
      <c r="EC969" s="13" t="n">
        <f aca="false">SUM(CM967:CM969)</f>
        <v>0.0173999785807855</v>
      </c>
    </row>
    <row r="970" customFormat="false" ht="15" hidden="false" customHeight="false" outlineLevel="0" collapsed="false">
      <c r="A970" s="0" t="n">
        <f aca="false">IF(FR970=1,CZ970,0)</f>
        <v>0</v>
      </c>
      <c r="C970" s="6" t="n">
        <v>38651</v>
      </c>
      <c r="D970" s="0" t="n">
        <f aca="false">IF(E970&gt;E969,1,)</f>
        <v>1</v>
      </c>
      <c r="E970" s="46" t="n">
        <v>120.0359</v>
      </c>
      <c r="F970" s="46" t="n">
        <v>121.586</v>
      </c>
      <c r="G970" s="46" t="n">
        <v>121.2502</v>
      </c>
      <c r="H970" s="46" t="n">
        <v>120.3477</v>
      </c>
      <c r="I970" s="46" t="n">
        <v>118.766</v>
      </c>
      <c r="J970" s="47" t="str">
        <f aca="false">IF(MIN(E970:I970)=E970,$E$2,IF(MIN(E970:I970)=F970,$F$2,IF(MIN(E970:I970)=G970,$G$2,IF(MIN(E970:I970)=H970,$H$2,IF(MIN(E970:I970)=I970,$I$2)))))</f>
        <v>10D</v>
      </c>
      <c r="K970" s="47" t="str">
        <f aca="false">IF(MAX(E970:I970)=E970,$E$2,IF(MAX(E970:I970)=F970,$F$2,IF(MAX(E970:I970)=G970,$G$2,IF(MAX(E970:I970)=H970,$H$2,IF(MAX(E970:I970)=I970,$I$2)))))</f>
        <v>100D</v>
      </c>
      <c r="L970" s="4" t="n">
        <f aca="false">IF(MAX(E970:I970)=H970,1,0)</f>
        <v>0</v>
      </c>
      <c r="M970" s="4" t="n">
        <f aca="false">IF(MAX(E970:I970)=I970,1,0)</f>
        <v>0</v>
      </c>
      <c r="O970" s="4" t="n">
        <f aca="false">IF(CN970&gt;E970,1,0)</f>
        <v>0</v>
      </c>
      <c r="P970" s="4" t="n">
        <f aca="false">IF(CN970&gt;F970,1,0)</f>
        <v>0</v>
      </c>
      <c r="Q970" s="4" t="n">
        <f aca="false">IF(CN970&gt;G970,1,0)</f>
        <v>0</v>
      </c>
      <c r="R970" s="4" t="n">
        <f aca="false">IF(CN970&gt;H970,1,0)</f>
        <v>0</v>
      </c>
      <c r="S970" s="4" t="n">
        <f aca="false">IF(CN970&gt;I970,1,0)</f>
        <v>1</v>
      </c>
      <c r="T970" s="25" t="n">
        <f aca="false">IF(AND(AND(R970=0,S970=0,Q970=0),OR(S969=1,S968=1,S967=1)),1,0)</f>
        <v>0</v>
      </c>
      <c r="U970" s="13" t="n">
        <f aca="false">SUM(CM969:CM970)</f>
        <v>-0.00492415502795385</v>
      </c>
      <c r="AV970" s="0"/>
      <c r="AW970" s="55" t="n">
        <f aca="false">IF(EC970&gt;$AW$2,1,0)</f>
        <v>1</v>
      </c>
      <c r="AX970" s="0" t="n">
        <f aca="false">IF(AND(I970&gt;G970,I969&lt;G969),1,IF(OR(AND(I970&gt;F970,I969&lt;F969),AND(I970&gt;E970,I969&lt;E969)),1,0))</f>
        <v>0</v>
      </c>
      <c r="AY970" s="0" t="n">
        <f aca="false">IF(K969="10D",1,0)</f>
        <v>0</v>
      </c>
      <c r="AZ970" s="0" t="n">
        <f aca="false">IF(AND(I970&gt;G970,I969&lt;G969,I970&gt;F970,I969&gt;F969,I970&gt;E970,I969&gt;E969),1,0)</f>
        <v>0</v>
      </c>
      <c r="BA970" s="56" t="n">
        <f aca="false">IF(G970&gt;H970,1,0)</f>
        <v>1</v>
      </c>
      <c r="BB970" s="56" t="n">
        <f aca="false">IF(I970&lt;F970,1,0)</f>
        <v>1</v>
      </c>
      <c r="BC970" s="0" t="n">
        <f aca="false">IF(AND(SUM(AW969:AX969)=2,AY970=1),1,IF(SUM(AX968:AX970)=0,0,IF(AND(OR(AW968=1,AX968=1),OR(AW969=1,AX969=1),AY970=1),1,IF(AND(SUM(AW970:AY970)=2,SUM(AW968:AX968)=2,AX968=1),1,0))))</f>
        <v>0</v>
      </c>
      <c r="BD970" s="57" t="str">
        <f aca="false">IF(BC970=0,"",IF(AND(BC970=1,AZ970=0,AZ969=0,AZ968=0),1,IF(AND(BC970=1,OR(AZ970=1,AZ969=1,AZ968)),IF(BA970=1,1,0))))</f>
        <v/>
      </c>
      <c r="BE970" s="50" t="str">
        <f aca="false">IF(AND(BD970=1,BD969=1),0,IF(BD970=1,SUM(CM971:CM1009),""))</f>
        <v/>
      </c>
      <c r="BF970" s="20" t="str">
        <f aca="false">IF(AND(BB970=1,BB969=1,BE929&lt;&gt;0),"",IF(AND(BB969=0,BB970=1),BF969,IF(AND(BB970=1,BB969=1),BF969,IF(AND(BF969="",BE969="",OR(BD969=0,BD969="")),"",IF(AND(BF969="",BE930=0),"",IF(AND(BE930&lt;&gt;"",BF969=BE930),"",IF(AND(BD969=1,BE969&lt;&gt;0),CM970,IF(BF969&lt;&gt;0,BF969+CM970,IF(BF969="","")))))))))</f>
        <v/>
      </c>
      <c r="BI970" s="0"/>
      <c r="BU970" s="0"/>
      <c r="BZ970" s="49"/>
      <c r="CG970" s="13"/>
      <c r="CH970" s="40"/>
      <c r="CI970" s="13"/>
      <c r="CL970" s="6" t="n">
        <f aca="false">C970</f>
        <v>38651</v>
      </c>
      <c r="CM970" s="13" t="n">
        <f aca="false">CN970/CN969-1</f>
        <v>-0.0029234881389909</v>
      </c>
      <c r="CN970" s="4" t="n">
        <v>119.37</v>
      </c>
      <c r="CO970" s="13" t="n">
        <f aca="false">CN970/CN965-1</f>
        <v>-0.00342294206044413</v>
      </c>
      <c r="CY970" s="4" t="n">
        <v>119.57</v>
      </c>
      <c r="CZ970" s="4" t="n">
        <v>119.37</v>
      </c>
      <c r="DA970" s="33" t="n">
        <f aca="false">CZ970-CN970</f>
        <v>0</v>
      </c>
      <c r="DB970" s="16" t="n">
        <f aca="false">CZ970/CY970-1</f>
        <v>-0.00167266036631253</v>
      </c>
      <c r="DC970" s="15" t="n">
        <f aca="false">CY970/CZ969-1</f>
        <v>-0.00125292348813899</v>
      </c>
      <c r="DD970" s="15" t="n">
        <f aca="false">CZ970/CZ969-1</f>
        <v>-0.0029234881389909</v>
      </c>
      <c r="DE970" s="34" t="str">
        <f aca="false">IF(CW970=0,"",-DC970*CS970)</f>
        <v/>
      </c>
      <c r="DY970" s="6"/>
      <c r="EB970" s="6" t="n">
        <f aca="false">CL970</f>
        <v>38651</v>
      </c>
      <c r="EC970" s="13" t="n">
        <f aca="false">SUM(CM968:CM970)</f>
        <v>0.0105672527431459</v>
      </c>
    </row>
    <row r="971" customFormat="false" ht="15" hidden="false" customHeight="false" outlineLevel="0" collapsed="false">
      <c r="A971" s="0" t="n">
        <f aca="false">IF(FR971=1,CZ971,0)</f>
        <v>0</v>
      </c>
      <c r="C971" s="6" t="n">
        <v>38652</v>
      </c>
      <c r="D971" s="0" t="n">
        <f aca="false">IF(E971&gt;E970,1,)</f>
        <v>0</v>
      </c>
      <c r="E971" s="46" t="n">
        <v>120.0336</v>
      </c>
      <c r="F971" s="46" t="n">
        <v>121.5657</v>
      </c>
      <c r="G971" s="46" t="n">
        <v>121.1682</v>
      </c>
      <c r="H971" s="46" t="n">
        <v>120.1793</v>
      </c>
      <c r="I971" s="46" t="n">
        <v>118.833</v>
      </c>
      <c r="J971" s="47" t="str">
        <f aca="false">IF(MIN(E971:I971)=E971,$E$2,IF(MIN(E971:I971)=F971,$F$2,IF(MIN(E971:I971)=G971,$G$2,IF(MIN(E971:I971)=H971,$H$2,IF(MIN(E971:I971)=I971,$I$2)))))</f>
        <v>10D</v>
      </c>
      <c r="K971" s="47" t="str">
        <f aca="false">IF(MAX(E971:I971)=E971,$E$2,IF(MAX(E971:I971)=F971,$F$2,IF(MAX(E971:I971)=G971,$G$2,IF(MAX(E971:I971)=H971,$H$2,IF(MAX(E971:I971)=I971,$I$2)))))</f>
        <v>100D</v>
      </c>
      <c r="L971" s="4" t="n">
        <f aca="false">IF(MAX(E971:I971)=H971,1,0)</f>
        <v>0</v>
      </c>
      <c r="M971" s="4" t="n">
        <f aca="false">IF(MAX(E971:I971)=I971,1,0)</f>
        <v>0</v>
      </c>
      <c r="O971" s="4" t="n">
        <f aca="false">IF(CN971&gt;E971,1,0)</f>
        <v>0</v>
      </c>
      <c r="P971" s="4" t="n">
        <f aca="false">IF(CN971&gt;F971,1,0)</f>
        <v>0</v>
      </c>
      <c r="Q971" s="4" t="n">
        <f aca="false">IF(CN971&gt;G971,1,0)</f>
        <v>0</v>
      </c>
      <c r="R971" s="4" t="n">
        <f aca="false">IF(CN971&gt;H971,1,0)</f>
        <v>0</v>
      </c>
      <c r="S971" s="4" t="n">
        <f aca="false">IF(CN971&gt;I971,1,0)</f>
        <v>0</v>
      </c>
      <c r="T971" s="25" t="n">
        <f aca="false">IF(AND(AND(R971=0,S971=0,Q971=0),OR(S970=1,S969=1,S968=1)),1,0)</f>
        <v>1</v>
      </c>
      <c r="U971" s="13" t="n">
        <f aca="false">SUM(CM970:CM971)</f>
        <v>-0.0135626772149733</v>
      </c>
      <c r="AV971" s="0"/>
      <c r="AW971" s="55" t="n">
        <f aca="false">IF(EC971&gt;$AW$2,1,0)</f>
        <v>0</v>
      </c>
      <c r="AX971" s="0" t="n">
        <f aca="false">IF(AND(I971&gt;G971,I970&lt;G970),1,IF(OR(AND(I971&gt;F971,I970&lt;F970),AND(I971&gt;E971,I970&lt;E970)),1,0))</f>
        <v>0</v>
      </c>
      <c r="AY971" s="0" t="n">
        <f aca="false">IF(K970="10D",1,0)</f>
        <v>0</v>
      </c>
      <c r="AZ971" s="0" t="n">
        <f aca="false">IF(AND(I971&gt;G971,I970&lt;G970,I971&gt;F971,I970&gt;F970,I971&gt;E971,I970&gt;E970),1,0)</f>
        <v>0</v>
      </c>
      <c r="BA971" s="56" t="n">
        <f aca="false">IF(G971&gt;H971,1,0)</f>
        <v>1</v>
      </c>
      <c r="BB971" s="56" t="n">
        <f aca="false">IF(I971&lt;F971,1,0)</f>
        <v>1</v>
      </c>
      <c r="BC971" s="0" t="n">
        <f aca="false">IF(AND(SUM(AW970:AX970)=2,AY971=1),1,IF(SUM(AX969:AX971)=0,0,IF(AND(OR(AW969=1,AX969=1),OR(AW970=1,AX970=1),AY971=1),1,IF(AND(SUM(AW971:AY971)=2,SUM(AW969:AX969)=2,AX969=1),1,0))))</f>
        <v>0</v>
      </c>
      <c r="BD971" s="57" t="str">
        <f aca="false">IF(BC971=0,"",IF(AND(BC971=1,AZ971=0,AZ970=0,AZ969=0),1,IF(AND(BC971=1,OR(AZ971=1,AZ970=1,AZ969)),IF(BA971=1,1,0))))</f>
        <v/>
      </c>
      <c r="BE971" s="50" t="str">
        <f aca="false">IF(AND(BD971=1,BD970=1),0,IF(BD971=1,SUM(CM972:CM1010),""))</f>
        <v/>
      </c>
      <c r="BF971" s="20" t="str">
        <f aca="false">IF(AND(BB971=1,BB970=1,BE930&lt;&gt;0),"",IF(AND(BB970=0,BB971=1),BF970,IF(AND(BB971=1,BB970=1),BF970,IF(AND(BF970="",BE970="",OR(BD970=0,BD970="")),"",IF(AND(BF970="",BE931=0),"",IF(AND(BE931&lt;&gt;"",BF970=BE931),"",IF(AND(BD970=1,BE970&lt;&gt;0),CM971,IF(BF970&lt;&gt;0,BF970+CM971,IF(BF970="","")))))))))</f>
        <v/>
      </c>
      <c r="BI971" s="0"/>
      <c r="BU971" s="0"/>
      <c r="BZ971" s="49"/>
      <c r="CG971" s="13"/>
      <c r="CH971" s="40"/>
      <c r="CI971" s="13"/>
      <c r="CL971" s="6" t="n">
        <f aca="false">C971</f>
        <v>38652</v>
      </c>
      <c r="CM971" s="13" t="n">
        <f aca="false">CN971/CN970-1</f>
        <v>-0.0106391890759824</v>
      </c>
      <c r="CN971" s="4" t="n">
        <v>118.1</v>
      </c>
      <c r="CO971" s="13" t="n">
        <f aca="false">CN971/CN966-1</f>
        <v>0.00365428741395424</v>
      </c>
      <c r="CY971" s="4" t="n">
        <v>119.2</v>
      </c>
      <c r="CZ971" s="4" t="n">
        <v>118.1</v>
      </c>
      <c r="DA971" s="33" t="n">
        <f aca="false">CZ971-CN971</f>
        <v>0</v>
      </c>
      <c r="DB971" s="16" t="n">
        <f aca="false">CZ971/CY971-1</f>
        <v>-0.00922818791946312</v>
      </c>
      <c r="DC971" s="15" t="n">
        <f aca="false">CY971/CZ970-1</f>
        <v>-0.00142414341961972</v>
      </c>
      <c r="DD971" s="15" t="n">
        <f aca="false">CZ971/CZ970-1</f>
        <v>-0.0106391890759824</v>
      </c>
      <c r="DE971" s="34" t="str">
        <f aca="false">IF(CW971=0,"",-DC971*CS971)</f>
        <v/>
      </c>
      <c r="DY971" s="6"/>
      <c r="EB971" s="6" t="n">
        <f aca="false">CL971</f>
        <v>38652</v>
      </c>
      <c r="EC971" s="13" t="n">
        <f aca="false">SUM(CM969:CM971)</f>
        <v>-0.0155633441039362</v>
      </c>
    </row>
    <row r="972" customFormat="false" ht="15" hidden="false" customHeight="false" outlineLevel="0" collapsed="false">
      <c r="A972" s="0" t="n">
        <f aca="false">IF(FR972=1,CZ972,0)</f>
        <v>0</v>
      </c>
      <c r="C972" s="6" t="n">
        <v>38653</v>
      </c>
      <c r="D972" s="0" t="n">
        <f aca="false">IF(E972&gt;E971,1,)</f>
        <v>1</v>
      </c>
      <c r="E972" s="46" t="n">
        <v>120.0445</v>
      </c>
      <c r="F972" s="46" t="n">
        <v>121.5646</v>
      </c>
      <c r="G972" s="46" t="n">
        <v>121.1204</v>
      </c>
      <c r="H972" s="46" t="n">
        <v>120.056</v>
      </c>
      <c r="I972" s="46" t="n">
        <v>118.946</v>
      </c>
      <c r="J972" s="47" t="str">
        <f aca="false">IF(MIN(E972:I972)=E972,$E$2,IF(MIN(E972:I972)=F972,$F$2,IF(MIN(E972:I972)=G972,$G$2,IF(MIN(E972:I972)=H972,$H$2,IF(MIN(E972:I972)=I972,$I$2)))))</f>
        <v>10D</v>
      </c>
      <c r="K972" s="47" t="str">
        <f aca="false">IF(MAX(E972:I972)=E972,$E$2,IF(MAX(E972:I972)=F972,$F$2,IF(MAX(E972:I972)=G972,$G$2,IF(MAX(E972:I972)=H972,$H$2,IF(MAX(E972:I972)=I972,$I$2)))))</f>
        <v>100D</v>
      </c>
      <c r="L972" s="4" t="n">
        <f aca="false">IF(MAX(E972:I972)=H972,1,0)</f>
        <v>0</v>
      </c>
      <c r="M972" s="4" t="n">
        <f aca="false">IF(MAX(E972:I972)=I972,1,0)</f>
        <v>0</v>
      </c>
      <c r="O972" s="4" t="n">
        <f aca="false">IF(CN972&gt;E972,1,0)</f>
        <v>0</v>
      </c>
      <c r="P972" s="4" t="n">
        <f aca="false">IF(CN972&gt;F972,1,0)</f>
        <v>0</v>
      </c>
      <c r="Q972" s="4" t="n">
        <f aca="false">IF(CN972&gt;G972,1,0)</f>
        <v>0</v>
      </c>
      <c r="R972" s="4" t="n">
        <f aca="false">IF(CN972&gt;H972,1,0)</f>
        <v>0</v>
      </c>
      <c r="S972" s="4" t="n">
        <f aca="false">IF(CN972&gt;I972,1,0)</f>
        <v>1</v>
      </c>
      <c r="T972" s="25" t="n">
        <f aca="false">IF(AND(AND(R972=0,S972=0,Q972=0),OR(S971=1,S970=1,S969=1)),1,0)</f>
        <v>0</v>
      </c>
      <c r="U972" s="13" t="n">
        <f aca="false">SUM(CM971:CM972)</f>
        <v>0.00375539178769257</v>
      </c>
      <c r="AV972" s="0"/>
      <c r="AW972" s="55" t="n">
        <f aca="false">IF(EC972&gt;$AW$2,1,0)</f>
        <v>0</v>
      </c>
      <c r="AX972" s="0" t="n">
        <f aca="false">IF(AND(I972&gt;G972,I971&lt;G971),1,IF(OR(AND(I972&gt;F972,I971&lt;F971),AND(I972&gt;E972,I971&lt;E971)),1,0))</f>
        <v>0</v>
      </c>
      <c r="AY972" s="0" t="n">
        <f aca="false">IF(K971="10D",1,0)</f>
        <v>0</v>
      </c>
      <c r="AZ972" s="0" t="n">
        <f aca="false">IF(AND(I972&gt;G972,I971&lt;G971,I972&gt;F972,I971&gt;F971,I972&gt;E972,I971&gt;E971),1,0)</f>
        <v>0</v>
      </c>
      <c r="BA972" s="56" t="n">
        <f aca="false">IF(G972&gt;H972,1,0)</f>
        <v>1</v>
      </c>
      <c r="BB972" s="56" t="n">
        <f aca="false">IF(I972&lt;F972,1,0)</f>
        <v>1</v>
      </c>
      <c r="BC972" s="0" t="n">
        <f aca="false">IF(AND(SUM(AW971:AX971)=2,AY972=1),1,IF(SUM(AX970:AX972)=0,0,IF(AND(OR(AW970=1,AX970=1),OR(AW971=1,AX971=1),AY972=1),1,IF(AND(SUM(AW972:AY972)=2,SUM(AW970:AX970)=2,AX970=1),1,0))))</f>
        <v>0</v>
      </c>
      <c r="BD972" s="57" t="str">
        <f aca="false">IF(BC972=0,"",IF(AND(BC972=1,AZ972=0,AZ971=0,AZ970=0),1,IF(AND(BC972=1,OR(AZ972=1,AZ971=1,AZ970)),IF(BA972=1,1,0))))</f>
        <v/>
      </c>
      <c r="BE972" s="50" t="str">
        <f aca="false">IF(AND(BD972=1,BD971=1),0,IF(BD972=1,SUM(CM973:CM1011),""))</f>
        <v/>
      </c>
      <c r="BF972" s="20" t="str">
        <f aca="false">IF(AND(BB972=1,BB971=1,BE931&lt;&gt;0),"",IF(AND(BB971=0,BB972=1),BF971,IF(AND(BB972=1,BB971=1),BF971,IF(AND(BF971="",BE971="",OR(BD971=0,BD971="")),"",IF(AND(BF971="",BE932=0),"",IF(AND(BE932&lt;&gt;"",BF971=BE932),"",IF(AND(BD971=1,BE971&lt;&gt;0),CM972,IF(BF971&lt;&gt;0,BF971+CM972,IF(BF971="","")))))))))</f>
        <v/>
      </c>
      <c r="BI972" s="0"/>
      <c r="BU972" s="0"/>
      <c r="BZ972" s="49"/>
      <c r="CG972" s="13"/>
      <c r="CH972" s="40"/>
      <c r="CI972" s="13"/>
      <c r="CL972" s="6" t="n">
        <f aca="false">C972</f>
        <v>38653</v>
      </c>
      <c r="CM972" s="13" t="n">
        <f aca="false">CN972/CN971-1</f>
        <v>0.014394580863675</v>
      </c>
      <c r="CN972" s="4" t="n">
        <v>119.8</v>
      </c>
      <c r="CO972" s="13" t="n">
        <f aca="false">CN972/CN967-1</f>
        <v>0.014136967747397</v>
      </c>
      <c r="CY972" s="4" t="n">
        <v>118.43</v>
      </c>
      <c r="CZ972" s="4" t="n">
        <v>119.8</v>
      </c>
      <c r="DA972" s="33" t="n">
        <f aca="false">CZ972-CN972</f>
        <v>0</v>
      </c>
      <c r="DB972" s="16" t="n">
        <f aca="false">CZ972/CY972-1</f>
        <v>0.0115680148610993</v>
      </c>
      <c r="DC972" s="15" t="n">
        <f aca="false">CY972/CZ971-1</f>
        <v>0.00279424216765456</v>
      </c>
      <c r="DD972" s="15" t="n">
        <f aca="false">CZ972/CZ971-1</f>
        <v>0.014394580863675</v>
      </c>
      <c r="DE972" s="34" t="str">
        <f aca="false">IF(CW972=0,"",-DC972*CS972)</f>
        <v/>
      </c>
      <c r="DY972" s="6"/>
      <c r="EB972" s="6" t="n">
        <f aca="false">CL972</f>
        <v>38653</v>
      </c>
      <c r="EC972" s="13" t="n">
        <f aca="false">SUM(CM970:CM972)</f>
        <v>0.000831903648701671</v>
      </c>
    </row>
    <row r="973" customFormat="false" ht="15" hidden="false" customHeight="false" outlineLevel="0" collapsed="false">
      <c r="A973" s="0" t="n">
        <f aca="false">IF(FR973=1,CZ973,0)</f>
        <v>0</v>
      </c>
      <c r="C973" s="6" t="n">
        <v>38656</v>
      </c>
      <c r="D973" s="0" t="n">
        <f aca="false">IF(E973&gt;E972,1,)</f>
        <v>1</v>
      </c>
      <c r="E973" s="46" t="n">
        <v>120.0539</v>
      </c>
      <c r="F973" s="46" t="n">
        <v>121.5611</v>
      </c>
      <c r="G973" s="46" t="n">
        <v>121.0736</v>
      </c>
      <c r="H973" s="46" t="n">
        <v>119.9573</v>
      </c>
      <c r="I973" s="46" t="n">
        <v>119.048</v>
      </c>
      <c r="J973" s="47" t="str">
        <f aca="false">IF(MIN(E973:I973)=E973,$E$2,IF(MIN(E973:I973)=F973,$F$2,IF(MIN(E973:I973)=G973,$G$2,IF(MIN(E973:I973)=H973,$H$2,IF(MIN(E973:I973)=I973,$I$2)))))</f>
        <v>10D</v>
      </c>
      <c r="K973" s="47" t="str">
        <f aca="false">IF(MAX(E973:I973)=E973,$E$2,IF(MAX(E973:I973)=F973,$F$2,IF(MAX(E973:I973)=G973,$G$2,IF(MAX(E973:I973)=H973,$H$2,IF(MAX(E973:I973)=I973,$I$2)))))</f>
        <v>100D</v>
      </c>
      <c r="L973" s="4" t="n">
        <f aca="false">IF(MAX(E973:I973)=H973,1,0)</f>
        <v>0</v>
      </c>
      <c r="M973" s="4" t="n">
        <f aca="false">IF(MAX(E973:I973)=I973,1,0)</f>
        <v>0</v>
      </c>
      <c r="O973" s="4" t="n">
        <f aca="false">IF(CN973&gt;E973,1,0)</f>
        <v>1</v>
      </c>
      <c r="P973" s="4" t="n">
        <f aca="false">IF(CN973&gt;F973,1,0)</f>
        <v>0</v>
      </c>
      <c r="Q973" s="4" t="n">
        <f aca="false">IF(CN973&gt;G973,1,0)</f>
        <v>0</v>
      </c>
      <c r="R973" s="4" t="n">
        <f aca="false">IF(CN973&gt;H973,1,0)</f>
        <v>1</v>
      </c>
      <c r="S973" s="4" t="n">
        <f aca="false">IF(CN973&gt;I973,1,0)</f>
        <v>1</v>
      </c>
      <c r="T973" s="25" t="n">
        <f aca="false">IF(AND(AND(R973=0,S973=0,Q973=0),OR(S972=1,S971=1,S970=1)),1,0)</f>
        <v>0</v>
      </c>
      <c r="U973" s="13" t="n">
        <f aca="false">SUM(CM972:CM973)</f>
        <v>0.0171491718486498</v>
      </c>
      <c r="AV973" s="0"/>
      <c r="AW973" s="55" t="n">
        <f aca="false">IF(EC973&gt;$AW$2,1,0)</f>
        <v>0</v>
      </c>
      <c r="AX973" s="0" t="n">
        <f aca="false">IF(AND(I973&gt;G973,I972&lt;G972),1,IF(OR(AND(I973&gt;F973,I972&lt;F972),AND(I973&gt;E973,I972&lt;E972)),1,0))</f>
        <v>0</v>
      </c>
      <c r="AY973" s="0" t="n">
        <f aca="false">IF(K972="10D",1,0)</f>
        <v>0</v>
      </c>
      <c r="AZ973" s="0" t="n">
        <f aca="false">IF(AND(I973&gt;G973,I972&lt;G972,I973&gt;F973,I972&gt;F972,I973&gt;E973,I972&gt;E972),1,0)</f>
        <v>0</v>
      </c>
      <c r="BA973" s="56" t="n">
        <f aca="false">IF(G973&gt;H973,1,0)</f>
        <v>1</v>
      </c>
      <c r="BB973" s="56" t="n">
        <f aca="false">IF(I973&lt;F973,1,0)</f>
        <v>1</v>
      </c>
      <c r="BC973" s="0" t="n">
        <f aca="false">IF(AND(SUM(AW972:AX972)=2,AY973=1),1,IF(SUM(AX971:AX973)=0,0,IF(AND(OR(AW971=1,AX971=1),OR(AW972=1,AX972=1),AY973=1),1,IF(AND(SUM(AW973:AY973)=2,SUM(AW971:AX971)=2,AX971=1),1,0))))</f>
        <v>0</v>
      </c>
      <c r="BD973" s="57" t="str">
        <f aca="false">IF(BC973=0,"",IF(AND(BC973=1,AZ973=0,AZ972=0,AZ971=0),1,IF(AND(BC973=1,OR(AZ973=1,AZ972=1,AZ971)),IF(BA973=1,1,0))))</f>
        <v/>
      </c>
      <c r="BE973" s="50" t="str">
        <f aca="false">IF(AND(BD973=1,BD972=1),0,IF(BD973=1,SUM(CM974:CM1012),""))</f>
        <v/>
      </c>
      <c r="BF973" s="20" t="str">
        <f aca="false">IF(AND(BB973=1,BB972=1,BE932&lt;&gt;0),"",IF(AND(BB972=0,BB973=1),BF972,IF(AND(BB973=1,BB972=1),BF972,IF(AND(BF972="",BE972="",OR(BD972=0,BD972="")),"",IF(AND(BF972="",BE933=0),"",IF(AND(BE933&lt;&gt;"",BF972=BE933),"",IF(AND(BD972=1,BE972&lt;&gt;0),CM973,IF(BF972&lt;&gt;0,BF972+CM973,IF(BF972="","")))))))))</f>
        <v/>
      </c>
      <c r="BI973" s="0"/>
      <c r="BU973" s="0"/>
      <c r="BZ973" s="49"/>
      <c r="CG973" s="13"/>
      <c r="CH973" s="40"/>
      <c r="CI973" s="13"/>
      <c r="CL973" s="6" t="n">
        <f aca="false">C973</f>
        <v>38656</v>
      </c>
      <c r="CM973" s="13" t="n">
        <f aca="false">CN973/CN972-1</f>
        <v>0.00275459098497488</v>
      </c>
      <c r="CN973" s="4" t="n">
        <v>120.13</v>
      </c>
      <c r="CO973" s="13" t="n">
        <f aca="false">CN973/CN968-1</f>
        <v>0.00141713904634888</v>
      </c>
      <c r="CY973" s="4" t="n">
        <v>120.29</v>
      </c>
      <c r="CZ973" s="4" t="n">
        <v>120.13</v>
      </c>
      <c r="DA973" s="33" t="n">
        <f aca="false">CZ973-CN973</f>
        <v>0</v>
      </c>
      <c r="DB973" s="16" t="n">
        <f aca="false">CZ973/CY973-1</f>
        <v>-0.00133011887937495</v>
      </c>
      <c r="DC973" s="15" t="n">
        <f aca="false">CY973/CZ972-1</f>
        <v>0.00409015025041737</v>
      </c>
      <c r="DD973" s="15" t="n">
        <f aca="false">CZ973/CZ972-1</f>
        <v>0.00275459098497488</v>
      </c>
      <c r="DE973" s="34" t="str">
        <f aca="false">IF(CW973=0,"",-DC973*CS973)</f>
        <v/>
      </c>
      <c r="DY973" s="6"/>
      <c r="EB973" s="6" t="n">
        <f aca="false">CL973</f>
        <v>38656</v>
      </c>
      <c r="EC973" s="13" t="n">
        <f aca="false">SUM(CM971:CM973)</f>
        <v>0.00650998277266746</v>
      </c>
    </row>
    <row r="974" customFormat="false" ht="15" hidden="false" customHeight="false" outlineLevel="0" collapsed="false">
      <c r="A974" s="0" t="n">
        <f aca="false">IF(FR974=1,CZ974,0)</f>
        <v>0</v>
      </c>
      <c r="C974" s="6" t="n">
        <v>38657</v>
      </c>
      <c r="D974" s="0" t="n">
        <f aca="false">IF(E974&gt;E973,1,)</f>
        <v>1</v>
      </c>
      <c r="E974" s="46" t="n">
        <v>120.059</v>
      </c>
      <c r="F974" s="46" t="n">
        <v>121.564</v>
      </c>
      <c r="G974" s="46" t="n">
        <v>121.034</v>
      </c>
      <c r="H974" s="46" t="n">
        <v>119.9053</v>
      </c>
      <c r="I974" s="46" t="n">
        <v>119.315</v>
      </c>
      <c r="J974" s="47" t="str">
        <f aca="false">IF(MIN(E974:I974)=E974,$E$2,IF(MIN(E974:I974)=F974,$F$2,IF(MIN(E974:I974)=G974,$G$2,IF(MIN(E974:I974)=H974,$H$2,IF(MIN(E974:I974)=I974,$I$2)))))</f>
        <v>10D</v>
      </c>
      <c r="K974" s="47" t="str">
        <f aca="false">IF(MAX(E974:I974)=E974,$E$2,IF(MAX(E974:I974)=F974,$F$2,IF(MAX(E974:I974)=G974,$G$2,IF(MAX(E974:I974)=H974,$H$2,IF(MAX(E974:I974)=I974,$I$2)))))</f>
        <v>100D</v>
      </c>
      <c r="L974" s="4" t="n">
        <f aca="false">IF(MAX(E974:I974)=H974,1,0)</f>
        <v>0</v>
      </c>
      <c r="M974" s="4" t="n">
        <f aca="false">IF(MAX(E974:I974)=I974,1,0)</f>
        <v>0</v>
      </c>
      <c r="O974" s="4" t="n">
        <f aca="false">IF(CN974&gt;E974,1,0)</f>
        <v>1</v>
      </c>
      <c r="P974" s="4" t="n">
        <f aca="false">IF(CN974&gt;F974,1,0)</f>
        <v>0</v>
      </c>
      <c r="Q974" s="4" t="n">
        <f aca="false">IF(CN974&gt;G974,1,0)</f>
        <v>0</v>
      </c>
      <c r="R974" s="4" t="n">
        <f aca="false">IF(CN974&gt;H974,1,0)</f>
        <v>1</v>
      </c>
      <c r="S974" s="4" t="n">
        <f aca="false">IF(CN974&gt;I974,1,0)</f>
        <v>1</v>
      </c>
      <c r="T974" s="25" t="n">
        <f aca="false">IF(AND(AND(R974=0,S974=0,Q974=0),OR(S973=1,S972=1,S971=1)),1,0)</f>
        <v>0</v>
      </c>
      <c r="U974" s="13" t="n">
        <f aca="false">SUM(CM973:CM974)</f>
        <v>0.0057513445019981</v>
      </c>
      <c r="AV974" s="0"/>
      <c r="AW974" s="55" t="n">
        <f aca="false">IF(EC974&gt;$AW$2,1,0)</f>
        <v>1</v>
      </c>
      <c r="AX974" s="0" t="n">
        <f aca="false">IF(AND(I974&gt;G974,I973&lt;G973),1,IF(OR(AND(I974&gt;F974,I973&lt;F973),AND(I974&gt;E974,I973&lt;E973)),1,0))</f>
        <v>0</v>
      </c>
      <c r="AY974" s="0" t="n">
        <f aca="false">IF(K973="10D",1,0)</f>
        <v>0</v>
      </c>
      <c r="AZ974" s="0" t="n">
        <f aca="false">IF(AND(I974&gt;G974,I973&lt;G973,I974&gt;F974,I973&gt;F973,I974&gt;E974,I973&gt;E973),1,0)</f>
        <v>0</v>
      </c>
      <c r="BA974" s="56" t="n">
        <f aca="false">IF(G974&gt;H974,1,0)</f>
        <v>1</v>
      </c>
      <c r="BB974" s="56" t="n">
        <f aca="false">IF(I974&lt;F974,1,0)</f>
        <v>1</v>
      </c>
      <c r="BC974" s="0" t="n">
        <f aca="false">IF(AND(SUM(AW973:AX973)=2,AY974=1),1,IF(SUM(AX972:AX974)=0,0,IF(AND(OR(AW972=1,AX972=1),OR(AW973=1,AX973=1),AY974=1),1,IF(AND(SUM(AW974:AY974)=2,SUM(AW972:AX972)=2,AX972=1),1,0))))</f>
        <v>0</v>
      </c>
      <c r="BD974" s="57" t="str">
        <f aca="false">IF(BC974=0,"",IF(AND(BC974=1,AZ974=0,AZ973=0,AZ972=0),1,IF(AND(BC974=1,OR(AZ974=1,AZ973=1,AZ972)),IF(BA974=1,1,0))))</f>
        <v/>
      </c>
      <c r="BE974" s="50" t="str">
        <f aca="false">IF(AND(BD974=1,BD973=1),0,IF(BD974=1,SUM(CM975:CM1013),""))</f>
        <v/>
      </c>
      <c r="BF974" s="20" t="str">
        <f aca="false">IF(AND(BB974=1,BB973=1,BE933&lt;&gt;0),"",IF(AND(BB973=0,BB974=1),BF973,IF(AND(BB974=1,BB973=1),BF973,IF(AND(BF973="",BE973="",OR(BD973=0,BD973="")),"",IF(AND(BF973="",BE934=0),"",IF(AND(BE934&lt;&gt;"",BF973=BE934),"",IF(AND(BD973=1,BE973&lt;&gt;0),CM974,IF(BF973&lt;&gt;0,BF973+CM974,IF(BF973="","")))))))))</f>
        <v/>
      </c>
      <c r="BI974" s="0"/>
      <c r="BU974" s="0"/>
      <c r="BZ974" s="49"/>
      <c r="CG974" s="13"/>
      <c r="CH974" s="40"/>
      <c r="CI974" s="13"/>
      <c r="CL974" s="6" t="n">
        <f aca="false">C974</f>
        <v>38657</v>
      </c>
      <c r="CM974" s="13" t="n">
        <f aca="false">CN974/CN973-1</f>
        <v>0.00299675351702322</v>
      </c>
      <c r="CN974" s="4" t="n">
        <v>120.49</v>
      </c>
      <c r="CO974" s="13" t="n">
        <f aca="false">CN974/CN969-1</f>
        <v>0.00643167390578014</v>
      </c>
      <c r="CY974" s="4" t="n">
        <v>120.58</v>
      </c>
      <c r="CZ974" s="4" t="n">
        <v>120.49</v>
      </c>
      <c r="DA974" s="33" t="n">
        <f aca="false">CZ974-CN974</f>
        <v>0</v>
      </c>
      <c r="DB974" s="16" t="n">
        <f aca="false">CZ974/CY974-1</f>
        <v>-0.00074639243655672</v>
      </c>
      <c r="DC974" s="15" t="n">
        <f aca="false">CY974/CZ973-1</f>
        <v>0.00374594189627908</v>
      </c>
      <c r="DD974" s="15" t="n">
        <f aca="false">CZ974/CZ973-1</f>
        <v>0.00299675351702322</v>
      </c>
      <c r="DE974" s="34" t="str">
        <f aca="false">IF(CW974=0,"",-DC974*CS974)</f>
        <v/>
      </c>
      <c r="DY974" s="6"/>
      <c r="EB974" s="6" t="n">
        <f aca="false">CL974</f>
        <v>38657</v>
      </c>
      <c r="EC974" s="13" t="n">
        <f aca="false">SUM(CM972:CM974)</f>
        <v>0.0201459253656731</v>
      </c>
    </row>
    <row r="975" customFormat="false" ht="15" hidden="false" customHeight="false" outlineLevel="0" collapsed="false">
      <c r="A975" s="0" t="n">
        <f aca="false">IF(FR975=1,CZ975,0)</f>
        <v>0</v>
      </c>
      <c r="C975" s="6" t="n">
        <v>38658</v>
      </c>
      <c r="D975" s="0" t="n">
        <f aca="false">IF(E975&gt;E974,1,)</f>
        <v>1</v>
      </c>
      <c r="E975" s="46" t="n">
        <v>120.0767</v>
      </c>
      <c r="F975" s="46" t="n">
        <v>121.5757</v>
      </c>
      <c r="G975" s="46" t="n">
        <v>121.0242</v>
      </c>
      <c r="H975" s="46" t="n">
        <v>119.9333</v>
      </c>
      <c r="I975" s="46" t="n">
        <v>119.512</v>
      </c>
      <c r="J975" s="47" t="str">
        <f aca="false">IF(MIN(E975:I975)=E975,$E$2,IF(MIN(E975:I975)=F975,$F$2,IF(MIN(E975:I975)=G975,$G$2,IF(MIN(E975:I975)=H975,$H$2,IF(MIN(E975:I975)=I975,$I$2)))))</f>
        <v>10D</v>
      </c>
      <c r="K975" s="47" t="str">
        <f aca="false">IF(MAX(E975:I975)=E975,$E$2,IF(MAX(E975:I975)=F975,$F$2,IF(MAX(E975:I975)=G975,$G$2,IF(MAX(E975:I975)=H975,$H$2,IF(MAX(E975:I975)=I975,$I$2)))))</f>
        <v>100D</v>
      </c>
      <c r="L975" s="4" t="n">
        <f aca="false">IF(MAX(E975:I975)=H975,1,0)</f>
        <v>0</v>
      </c>
      <c r="M975" s="4" t="n">
        <f aca="false">IF(MAX(E975:I975)=I975,1,0)</f>
        <v>0</v>
      </c>
      <c r="O975" s="4" t="n">
        <f aca="false">IF(CN975&gt;E975,1,0)</f>
        <v>1</v>
      </c>
      <c r="P975" s="4" t="n">
        <f aca="false">IF(CN975&gt;F975,1,0)</f>
        <v>1</v>
      </c>
      <c r="Q975" s="4" t="n">
        <f aca="false">IF(CN975&gt;G975,1,0)</f>
        <v>1</v>
      </c>
      <c r="R975" s="4" t="n">
        <f aca="false">IF(CN975&gt;H975,1,0)</f>
        <v>1</v>
      </c>
      <c r="S975" s="4" t="n">
        <f aca="false">IF(CN975&gt;I975,1,0)</f>
        <v>1</v>
      </c>
      <c r="T975" s="25" t="n">
        <f aca="false">IF(AND(AND(R975=0,S975=0,Q975=0),OR(S974=1,S973=1,S972=1)),1,0)</f>
        <v>0</v>
      </c>
      <c r="U975" s="13" t="n">
        <f aca="false">SUM(CM974:CM975)</f>
        <v>0.0134540528779661</v>
      </c>
      <c r="AV975" s="0"/>
      <c r="AW975" s="55" t="n">
        <f aca="false">IF(EC975&gt;$AW$2,1,0)</f>
        <v>1</v>
      </c>
      <c r="AX975" s="0" t="n">
        <f aca="false">IF(AND(I975&gt;G975,I974&lt;G974),1,IF(OR(AND(I975&gt;F975,I974&lt;F974),AND(I975&gt;E975,I974&lt;E974)),1,0))</f>
        <v>0</v>
      </c>
      <c r="AY975" s="0" t="n">
        <f aca="false">IF(K974="10D",1,0)</f>
        <v>0</v>
      </c>
      <c r="AZ975" s="0" t="n">
        <f aca="false">IF(AND(I975&gt;G975,I974&lt;G974,I975&gt;F975,I974&gt;F974,I975&gt;E975,I974&gt;E974),1,0)</f>
        <v>0</v>
      </c>
      <c r="BA975" s="56" t="n">
        <f aca="false">IF(G975&gt;H975,1,0)</f>
        <v>1</v>
      </c>
      <c r="BB975" s="56" t="n">
        <f aca="false">IF(I975&lt;F975,1,0)</f>
        <v>1</v>
      </c>
      <c r="BC975" s="0" t="n">
        <f aca="false">IF(AND(SUM(AW974:AX974)=2,AY975=1),1,IF(SUM(AX973:AX975)=0,0,IF(AND(OR(AW973=1,AX973=1),OR(AW974=1,AX974=1),AY975=1),1,IF(AND(SUM(AW975:AY975)=2,SUM(AW973:AX973)=2,AX973=1),1,0))))</f>
        <v>0</v>
      </c>
      <c r="BD975" s="57" t="str">
        <f aca="false">IF(BC975=0,"",IF(AND(BC975=1,AZ975=0,AZ974=0,AZ973=0),1,IF(AND(BC975=1,OR(AZ975=1,AZ974=1,AZ973)),IF(BA975=1,1,0))))</f>
        <v/>
      </c>
      <c r="BE975" s="50" t="str">
        <f aca="false">IF(AND(BD975=1,BD974=1),0,IF(BD975=1,SUM(CM976:CM1014),""))</f>
        <v/>
      </c>
      <c r="BF975" s="20" t="str">
        <f aca="false">IF(AND(BB975=1,BB974=1,BE934&lt;&gt;0),"",IF(AND(BB974=0,BB975=1),BF974,IF(AND(BB975=1,BB974=1),BF974,IF(AND(BF974="",BE974="",OR(BD974=0,BD974="")),"",IF(AND(BF974="",BE935=0),"",IF(AND(BE935&lt;&gt;"",BF974=BE935),"",IF(AND(BD974=1,BE974&lt;&gt;0),CM975,IF(BF974&lt;&gt;0,BF974+CM975,IF(BF974="","")))))))))</f>
        <v/>
      </c>
      <c r="BI975" s="0"/>
      <c r="BU975" s="0"/>
      <c r="BZ975" s="49"/>
      <c r="CG975" s="13"/>
      <c r="CH975" s="40"/>
      <c r="CI975" s="13"/>
      <c r="CL975" s="6" t="n">
        <f aca="false">C975</f>
        <v>38658</v>
      </c>
      <c r="CM975" s="13" t="n">
        <f aca="false">CN975/CN974-1</f>
        <v>0.0104572993609429</v>
      </c>
      <c r="CN975" s="4" t="n">
        <v>121.75</v>
      </c>
      <c r="CO975" s="13" t="n">
        <f aca="false">CN975/CN970-1</f>
        <v>0.0199380078746754</v>
      </c>
      <c r="CY975" s="4" t="n">
        <v>120.3198</v>
      </c>
      <c r="CZ975" s="4" t="n">
        <v>121.75</v>
      </c>
      <c r="DA975" s="33" t="n">
        <f aca="false">CZ975-CN975</f>
        <v>0</v>
      </c>
      <c r="DB975" s="16" t="n">
        <f aca="false">CZ975/CY975-1</f>
        <v>0.0118866553967012</v>
      </c>
      <c r="DC975" s="15" t="n">
        <f aca="false">CY975/CZ974-1</f>
        <v>-0.00141256535812095</v>
      </c>
      <c r="DD975" s="15" t="n">
        <f aca="false">CZ975/CZ974-1</f>
        <v>0.0104572993609429</v>
      </c>
      <c r="DE975" s="34" t="str">
        <f aca="false">IF(CW975=0,"",-DC975*CS975)</f>
        <v/>
      </c>
      <c r="DY975" s="6"/>
      <c r="EB975" s="6" t="n">
        <f aca="false">CL975</f>
        <v>38658</v>
      </c>
      <c r="EC975" s="13" t="n">
        <f aca="false">SUM(CM973:CM975)</f>
        <v>0.016208643862941</v>
      </c>
    </row>
    <row r="976" customFormat="false" ht="15" hidden="false" customHeight="false" outlineLevel="0" collapsed="false">
      <c r="A976" s="0" t="n">
        <f aca="false">IF(FR976=1,CZ976,0)</f>
        <v>0</v>
      </c>
      <c r="C976" s="6" t="n">
        <v>38659</v>
      </c>
      <c r="D976" s="0" t="n">
        <f aca="false">IF(E976&gt;E975,1,)</f>
        <v>1</v>
      </c>
      <c r="E976" s="46" t="n">
        <v>120.1005</v>
      </c>
      <c r="F976" s="46" t="n">
        <v>121.5898</v>
      </c>
      <c r="G976" s="46" t="n">
        <v>121.0466</v>
      </c>
      <c r="H976" s="46" t="n">
        <v>119.9643</v>
      </c>
      <c r="I976" s="46" t="n">
        <v>119.972</v>
      </c>
      <c r="J976" s="47" t="str">
        <f aca="false">IF(MIN(E976:I976)=E976,$E$2,IF(MIN(E976:I976)=F976,$F$2,IF(MIN(E976:I976)=G976,$G$2,IF(MIN(E976:I976)=H976,$H$2,IF(MIN(E976:I976)=I976,$I$2)))))</f>
        <v>30D</v>
      </c>
      <c r="K976" s="47" t="str">
        <f aca="false">IF(MAX(E976:I976)=E976,$E$2,IF(MAX(E976:I976)=F976,$F$2,IF(MAX(E976:I976)=G976,$G$2,IF(MAX(E976:I976)=H976,$H$2,IF(MAX(E976:I976)=I976,$I$2)))))</f>
        <v>100D</v>
      </c>
      <c r="L976" s="4" t="n">
        <f aca="false">IF(MAX(E976:I976)=H976,1,0)</f>
        <v>0</v>
      </c>
      <c r="M976" s="4" t="n">
        <f aca="false">IF(MAX(E976:I976)=I976,1,0)</f>
        <v>0</v>
      </c>
      <c r="O976" s="4" t="n">
        <f aca="false">IF(CN976&gt;E976,1,0)</f>
        <v>1</v>
      </c>
      <c r="P976" s="4" t="n">
        <f aca="false">IF(CN976&gt;F976,1,0)</f>
        <v>1</v>
      </c>
      <c r="Q976" s="4" t="n">
        <f aca="false">IF(CN976&gt;G976,1,0)</f>
        <v>1</v>
      </c>
      <c r="R976" s="4" t="n">
        <f aca="false">IF(CN976&gt;H976,1,0)</f>
        <v>1</v>
      </c>
      <c r="S976" s="4" t="n">
        <f aca="false">IF(CN976&gt;I976,1,0)</f>
        <v>1</v>
      </c>
      <c r="T976" s="25" t="n">
        <f aca="false">IF(AND(AND(R976=0,S976=0,Q976=0),OR(S975=1,S974=1,S973=1)),1,0)</f>
        <v>0</v>
      </c>
      <c r="U976" s="13" t="n">
        <f aca="false">SUM(CM975:CM976)</f>
        <v>0.014728346588869</v>
      </c>
      <c r="AV976" s="0"/>
      <c r="AW976" s="55" t="n">
        <f aca="false">IF(EC976&gt;$AW$2,1,0)</f>
        <v>1</v>
      </c>
      <c r="AX976" s="0" t="n">
        <f aca="false">IF(AND(I976&gt;G976,I975&lt;G975),1,IF(OR(AND(I976&gt;F976,I975&lt;F975),AND(I976&gt;E976,I975&lt;E975)),1,0))</f>
        <v>0</v>
      </c>
      <c r="AY976" s="0" t="n">
        <f aca="false">IF(K975="10D",1,0)</f>
        <v>0</v>
      </c>
      <c r="AZ976" s="0" t="n">
        <f aca="false">IF(AND(I976&gt;G976,I975&lt;G975,I976&gt;F976,I975&gt;F975,I976&gt;E976,I975&gt;E975),1,0)</f>
        <v>0</v>
      </c>
      <c r="BA976" s="56" t="n">
        <f aca="false">IF(G976&gt;H976,1,0)</f>
        <v>1</v>
      </c>
      <c r="BB976" s="56" t="n">
        <f aca="false">IF(I976&lt;F976,1,0)</f>
        <v>1</v>
      </c>
      <c r="BC976" s="0" t="n">
        <f aca="false">IF(AND(SUM(AW975:AX975)=2,AY976=1),1,IF(SUM(AX974:AX976)=0,0,IF(AND(OR(AW974=1,AX974=1),OR(AW975=1,AX975=1),AY976=1),1,IF(AND(SUM(AW976:AY976)=2,SUM(AW974:AX974)=2,AX974=1),1,0))))</f>
        <v>0</v>
      </c>
      <c r="BD976" s="57" t="str">
        <f aca="false">IF(BC976=0,"",IF(AND(BC976=1,AZ976=0,AZ975=0,AZ974=0),1,IF(AND(BC976=1,OR(AZ976=1,AZ975=1,AZ974)),IF(BA976=1,1,0))))</f>
        <v/>
      </c>
      <c r="BE976" s="50" t="str">
        <f aca="false">IF(AND(BD976=1,BD975=1),0,IF(BD976=1,SUM(CM977:CM1015),""))</f>
        <v/>
      </c>
      <c r="BF976" s="20" t="str">
        <f aca="false">IF(AND(BB976=1,BB975=1,BE935&lt;&gt;0),"",IF(AND(BB975=0,BB976=1),BF975,IF(AND(BB976=1,BB975=1),BF975,IF(AND(BF975="",BE975="",OR(BD975=0,BD975="")),"",IF(AND(BF975="",BE936=0),"",IF(AND(BE936&lt;&gt;"",BF975=BE936),"",IF(AND(BD975=1,BE975&lt;&gt;0),CM976,IF(BF975&lt;&gt;0,BF975+CM976,IF(BF975="","")))))))))</f>
        <v/>
      </c>
      <c r="BI976" s="0"/>
      <c r="BU976" s="0"/>
      <c r="BZ976" s="49"/>
      <c r="CG976" s="13"/>
      <c r="CH976" s="40"/>
      <c r="CI976" s="13"/>
      <c r="CL976" s="6" t="n">
        <f aca="false">C976</f>
        <v>38659</v>
      </c>
      <c r="CM976" s="13" t="n">
        <f aca="false">CN976/CN975-1</f>
        <v>0.00427104722792615</v>
      </c>
      <c r="CN976" s="4" t="n">
        <v>122.27</v>
      </c>
      <c r="CO976" s="13" t="n">
        <f aca="false">CN976/CN971-1</f>
        <v>0.0353090601185437</v>
      </c>
      <c r="CY976" s="4" t="n">
        <v>122.15</v>
      </c>
      <c r="CZ976" s="4" t="n">
        <v>122.27</v>
      </c>
      <c r="DA976" s="33" t="n">
        <f aca="false">CZ976-CN976</f>
        <v>0</v>
      </c>
      <c r="DB976" s="16" t="n">
        <f aca="false">CZ976/CY976-1</f>
        <v>0.000982398690134945</v>
      </c>
      <c r="DC976" s="15" t="n">
        <f aca="false">CY976/CZ975-1</f>
        <v>0.00328542094455853</v>
      </c>
      <c r="DD976" s="15" t="n">
        <f aca="false">CZ976/CZ975-1</f>
        <v>0.00427104722792615</v>
      </c>
      <c r="DE976" s="34" t="str">
        <f aca="false">IF(CW976=0,"",-DC976*CS976)</f>
        <v/>
      </c>
      <c r="DY976" s="6"/>
      <c r="EB976" s="6" t="n">
        <f aca="false">CL976</f>
        <v>38659</v>
      </c>
      <c r="EC976" s="13" t="n">
        <f aca="false">SUM(CM974:CM976)</f>
        <v>0.0177251001058922</v>
      </c>
    </row>
    <row r="977" customFormat="false" ht="15" hidden="false" customHeight="false" outlineLevel="0" collapsed="false">
      <c r="A977" s="0" t="n">
        <f aca="false">IF(FR977=1,CZ977,0)</f>
        <v>0</v>
      </c>
      <c r="C977" s="6" t="n">
        <v>38660</v>
      </c>
      <c r="D977" s="0" t="n">
        <f aca="false">IF(E977&gt;E976,1,)</f>
        <v>1</v>
      </c>
      <c r="E977" s="46" t="n">
        <v>120.1272</v>
      </c>
      <c r="F977" s="46" t="n">
        <v>121.6</v>
      </c>
      <c r="G977" s="46" t="n">
        <v>121.057</v>
      </c>
      <c r="H977" s="46" t="n">
        <v>119.9867</v>
      </c>
      <c r="I977" s="46" t="n">
        <v>120.37</v>
      </c>
      <c r="J977" s="47" t="str">
        <f aca="false">IF(MIN(E977:I977)=E977,$E$2,IF(MIN(E977:I977)=F977,$F$2,IF(MIN(E977:I977)=G977,$G$2,IF(MIN(E977:I977)=H977,$H$2,IF(MIN(E977:I977)=I977,$I$2)))))</f>
        <v>30D</v>
      </c>
      <c r="K977" s="47" t="str">
        <f aca="false">IF(MAX(E977:I977)=E977,$E$2,IF(MAX(E977:I977)=F977,$F$2,IF(MAX(E977:I977)=G977,$G$2,IF(MAX(E977:I977)=H977,$H$2,IF(MAX(E977:I977)=I977,$I$2)))))</f>
        <v>100D</v>
      </c>
      <c r="L977" s="4" t="n">
        <f aca="false">IF(MAX(E977:I977)=H977,1,0)</f>
        <v>0</v>
      </c>
      <c r="M977" s="4" t="n">
        <f aca="false">IF(MAX(E977:I977)=I977,1,0)</f>
        <v>0</v>
      </c>
      <c r="O977" s="4" t="n">
        <f aca="false">IF(CN977&gt;E977,1,0)</f>
        <v>1</v>
      </c>
      <c r="P977" s="4" t="n">
        <f aca="false">IF(CN977&gt;F977,1,0)</f>
        <v>1</v>
      </c>
      <c r="Q977" s="4" t="n">
        <f aca="false">IF(CN977&gt;G977,1,0)</f>
        <v>1</v>
      </c>
      <c r="R977" s="4" t="n">
        <f aca="false">IF(CN977&gt;H977,1,0)</f>
        <v>1</v>
      </c>
      <c r="S977" s="4" t="n">
        <f aca="false">IF(CN977&gt;I977,1,0)</f>
        <v>1</v>
      </c>
      <c r="T977" s="25" t="n">
        <f aca="false">IF(AND(AND(R977=0,S977=0,Q977=0),OR(S976=1,S975=1,S974=1)),1,0)</f>
        <v>0</v>
      </c>
      <c r="U977" s="13" t="n">
        <f aca="false">SUM(CM976:CM977)</f>
        <v>0.00296246785440857</v>
      </c>
      <c r="AV977" s="0"/>
      <c r="AW977" s="55" t="n">
        <f aca="false">IF(EC977&gt;$AW$2,1,0)</f>
        <v>1</v>
      </c>
      <c r="AX977" s="0" t="n">
        <f aca="false">IF(AND(I977&gt;G977,I976&lt;G976),1,IF(OR(AND(I977&gt;F977,I976&lt;F976),AND(I977&gt;E977,I976&lt;E976)),1,0))</f>
        <v>1</v>
      </c>
      <c r="AY977" s="0" t="n">
        <f aca="false">IF(K976="10D",1,0)</f>
        <v>0</v>
      </c>
      <c r="AZ977" s="0" t="n">
        <f aca="false">IF(AND(I977&gt;G977,I976&lt;G976,I977&gt;F977,I976&gt;F976,I977&gt;E977,I976&gt;E976),1,0)</f>
        <v>0</v>
      </c>
      <c r="BA977" s="56" t="n">
        <f aca="false">IF(G977&gt;H977,1,0)</f>
        <v>1</v>
      </c>
      <c r="BB977" s="56" t="n">
        <f aca="false">IF(I977&lt;F977,1,0)</f>
        <v>1</v>
      </c>
      <c r="BC977" s="0" t="n">
        <f aca="false">IF(AND(SUM(AW976:AX976)=2,AY977=1),1,IF(SUM(AX975:AX977)=0,0,IF(AND(OR(AW975=1,AX975=1),OR(AW976=1,AX976=1),AY977=1),1,IF(AND(SUM(AW977:AY977)=2,SUM(AW975:AX975)=2,AX975=1),1,0))))</f>
        <v>0</v>
      </c>
      <c r="BD977" s="57" t="str">
        <f aca="false">IF(BC977=0,"",IF(AND(BC977=1,AZ977=0,AZ976=0,AZ975=0),1,IF(AND(BC977=1,OR(AZ977=1,AZ976=1,AZ975)),IF(BA977=1,1,0))))</f>
        <v/>
      </c>
      <c r="BE977" s="50" t="str">
        <f aca="false">IF(AND(BD977=1,BD976=1),0,IF(BD977=1,SUM(CM978:CM1016),""))</f>
        <v/>
      </c>
      <c r="BF977" s="20" t="str">
        <f aca="false">IF(AND(BB977=1,BB976=1,BE936&lt;&gt;0),"",IF(AND(BB976=0,BB977=1),BF976,IF(AND(BB977=1,BB976=1),BF976,IF(AND(BF976="",BE976="",OR(BD976=0,BD976="")),"",IF(AND(BF976="",BE937=0),"",IF(AND(BE937&lt;&gt;"",BF976=BE937),"",IF(AND(BD976=1,BE976&lt;&gt;0),CM977,IF(BF976&lt;&gt;0,BF976+CM977,IF(BF976="","")))))))))</f>
        <v/>
      </c>
      <c r="BI977" s="0"/>
      <c r="BU977" s="0"/>
      <c r="BZ977" s="49"/>
      <c r="CG977" s="13"/>
      <c r="CH977" s="40"/>
      <c r="CI977" s="13"/>
      <c r="CL977" s="6" t="n">
        <f aca="false">C977</f>
        <v>38660</v>
      </c>
      <c r="CM977" s="13" t="n">
        <f aca="false">CN977/CN976-1</f>
        <v>-0.00130857937351758</v>
      </c>
      <c r="CN977" s="4" t="n">
        <v>122.11</v>
      </c>
      <c r="CO977" s="13" t="n">
        <f aca="false">CN977/CN972-1</f>
        <v>0.0192821368948248</v>
      </c>
      <c r="CY977" s="4" t="n">
        <v>122.4</v>
      </c>
      <c r="CZ977" s="4" t="n">
        <v>122.11</v>
      </c>
      <c r="DA977" s="33" t="n">
        <f aca="false">CZ977-CN977</f>
        <v>0</v>
      </c>
      <c r="DB977" s="16" t="n">
        <f aca="false">CZ977/CY977-1</f>
        <v>-0.00236928104575174</v>
      </c>
      <c r="DC977" s="15" t="n">
        <f aca="false">CY977/CZ976-1</f>
        <v>0.00106322074098308</v>
      </c>
      <c r="DD977" s="15" t="n">
        <f aca="false">CZ977/CZ976-1</f>
        <v>-0.00130857937351758</v>
      </c>
      <c r="DE977" s="34" t="str">
        <f aca="false">IF(CW977=0,"",-DC977*CS977)</f>
        <v/>
      </c>
      <c r="DY977" s="6"/>
      <c r="EB977" s="6" t="n">
        <f aca="false">CL977</f>
        <v>38660</v>
      </c>
      <c r="EC977" s="13" t="n">
        <f aca="false">SUM(CM975:CM977)</f>
        <v>0.0134197672153514</v>
      </c>
    </row>
    <row r="978" customFormat="false" ht="15" hidden="false" customHeight="false" outlineLevel="0" collapsed="false">
      <c r="A978" s="0" t="n">
        <f aca="false">IF(FR978=1,CZ978,0)</f>
        <v>0</v>
      </c>
      <c r="C978" s="6" t="n">
        <v>38663</v>
      </c>
      <c r="D978" s="0" t="n">
        <f aca="false">IF(E978&gt;E977,1,)</f>
        <v>1</v>
      </c>
      <c r="E978" s="46" t="n">
        <v>120.1556</v>
      </c>
      <c r="F978" s="46" t="n">
        <v>121.6083</v>
      </c>
      <c r="G978" s="46" t="n">
        <v>121.0864</v>
      </c>
      <c r="H978" s="46" t="n">
        <v>120.0083</v>
      </c>
      <c r="I978" s="46" t="n">
        <v>120.597</v>
      </c>
      <c r="J978" s="47" t="str">
        <f aca="false">IF(MIN(E978:I978)=E978,$E$2,IF(MIN(E978:I978)=F978,$F$2,IF(MIN(E978:I978)=G978,$G$2,IF(MIN(E978:I978)=H978,$H$2,IF(MIN(E978:I978)=I978,$I$2)))))</f>
        <v>30D</v>
      </c>
      <c r="K978" s="47" t="str">
        <f aca="false">IF(MAX(E978:I978)=E978,$E$2,IF(MAX(E978:I978)=F978,$F$2,IF(MAX(E978:I978)=G978,$G$2,IF(MAX(E978:I978)=H978,$H$2,IF(MAX(E978:I978)=I978,$I$2)))))</f>
        <v>100D</v>
      </c>
      <c r="L978" s="4" t="n">
        <f aca="false">IF(MAX(E978:I978)=H978,1,0)</f>
        <v>0</v>
      </c>
      <c r="M978" s="4" t="n">
        <f aca="false">IF(MAX(E978:I978)=I978,1,0)</f>
        <v>0</v>
      </c>
      <c r="O978" s="4" t="n">
        <f aca="false">IF(CN978&gt;E978,1,0)</f>
        <v>1</v>
      </c>
      <c r="P978" s="4" t="n">
        <f aca="false">IF(CN978&gt;F978,1,0)</f>
        <v>1</v>
      </c>
      <c r="Q978" s="4" t="n">
        <f aca="false">IF(CN978&gt;G978,1,0)</f>
        <v>1</v>
      </c>
      <c r="R978" s="4" t="n">
        <f aca="false">IF(CN978&gt;H978,1,0)</f>
        <v>1</v>
      </c>
      <c r="S978" s="4" t="n">
        <f aca="false">IF(CN978&gt;I978,1,0)</f>
        <v>1</v>
      </c>
      <c r="T978" s="25" t="n">
        <f aca="false">IF(AND(AND(R978=0,S978=0,Q978=0),OR(S977=1,S976=1,S975=1)),1,0)</f>
        <v>0</v>
      </c>
      <c r="U978" s="13" t="n">
        <f aca="false">SUM(CM977:CM978)</f>
        <v>-0.000325858875605767</v>
      </c>
      <c r="AV978" s="0"/>
      <c r="AW978" s="55" t="n">
        <f aca="false">IF(EC978&gt;$AW$2,1,0)</f>
        <v>0</v>
      </c>
      <c r="AX978" s="0" t="n">
        <f aca="false">IF(AND(I978&gt;G978,I977&lt;G977),1,IF(OR(AND(I978&gt;F978,I977&lt;F977),AND(I978&gt;E978,I977&lt;E977)),1,0))</f>
        <v>0</v>
      </c>
      <c r="AY978" s="0" t="n">
        <f aca="false">IF(K977="10D",1,0)</f>
        <v>0</v>
      </c>
      <c r="AZ978" s="0" t="n">
        <f aca="false">IF(AND(I978&gt;G978,I977&lt;G977,I978&gt;F978,I977&gt;F977,I978&gt;E978,I977&gt;E977),1,0)</f>
        <v>0</v>
      </c>
      <c r="BA978" s="56" t="n">
        <f aca="false">IF(G978&gt;H978,1,0)</f>
        <v>1</v>
      </c>
      <c r="BB978" s="56" t="n">
        <f aca="false">IF(I978&lt;F978,1,0)</f>
        <v>1</v>
      </c>
      <c r="BC978" s="0" t="n">
        <f aca="false">IF(AND(SUM(AW977:AX977)=2,AY978=1),1,IF(SUM(AX976:AX978)=0,0,IF(AND(OR(AW976=1,AX976=1),OR(AW977=1,AX977=1),AY978=1),1,IF(AND(SUM(AW978:AY978)=2,SUM(AW976:AX976)=2,AX976=1),1,0))))</f>
        <v>0</v>
      </c>
      <c r="BD978" s="57" t="str">
        <f aca="false">IF(BC978=0,"",IF(AND(BC978=1,AZ978=0,AZ977=0,AZ976=0),1,IF(AND(BC978=1,OR(AZ978=1,AZ977=1,AZ976)),IF(BA978=1,1,0))))</f>
        <v/>
      </c>
      <c r="BE978" s="50" t="str">
        <f aca="false">IF(AND(BD978=1,BD977=1),0,IF(BD978=1,SUM(CM979:CM1017),""))</f>
        <v/>
      </c>
      <c r="BF978" s="20" t="str">
        <f aca="false">IF(AND(BB978=1,BB977=1,BE937&lt;&gt;0),"",IF(AND(BB977=0,BB978=1),BF977,IF(AND(BB978=1,BB977=1),BF977,IF(AND(BF977="",BE977="",OR(BD977=0,BD977="")),"",IF(AND(BF977="",BE938=0),"",IF(AND(BE938&lt;&gt;"",BF977=BE938),"",IF(AND(BD977=1,BE977&lt;&gt;0),CM978,IF(BF977&lt;&gt;0,BF977+CM978,IF(BF977="","")))))))))</f>
        <v/>
      </c>
      <c r="BI978" s="0"/>
      <c r="BU978" s="0"/>
      <c r="BZ978" s="49"/>
      <c r="CG978" s="13"/>
      <c r="CH978" s="40"/>
      <c r="CI978" s="13"/>
      <c r="CL978" s="6" t="n">
        <f aca="false">C978</f>
        <v>38663</v>
      </c>
      <c r="CM978" s="13" t="n">
        <f aca="false">CN978/CN977-1</f>
        <v>0.000982720497911815</v>
      </c>
      <c r="CN978" s="4" t="n">
        <v>122.23</v>
      </c>
      <c r="CO978" s="13" t="n">
        <f aca="false">CN978/CN973-1</f>
        <v>0.0174810621826356</v>
      </c>
      <c r="CY978" s="4" t="n">
        <v>122.4</v>
      </c>
      <c r="CZ978" s="4" t="n">
        <v>122.23</v>
      </c>
      <c r="DA978" s="33" t="n">
        <f aca="false">CZ978-CN978</f>
        <v>0</v>
      </c>
      <c r="DB978" s="16" t="n">
        <f aca="false">CZ978/CY978-1</f>
        <v>-0.00138888888888888</v>
      </c>
      <c r="DC978" s="15" t="n">
        <f aca="false">CY978/CZ977-1</f>
        <v>0.00237490786995331</v>
      </c>
      <c r="DD978" s="15" t="n">
        <f aca="false">CZ978/CZ977-1</f>
        <v>0.000982720497911815</v>
      </c>
      <c r="DE978" s="34" t="str">
        <f aca="false">IF(CW978=0,"",-DC978*CS978)</f>
        <v/>
      </c>
      <c r="DY978" s="6"/>
      <c r="EB978" s="6" t="n">
        <f aca="false">CL978</f>
        <v>38663</v>
      </c>
      <c r="EC978" s="13" t="n">
        <f aca="false">SUM(CM976:CM978)</f>
        <v>0.00394518835232038</v>
      </c>
    </row>
    <row r="979" customFormat="false" ht="15" hidden="false" customHeight="false" outlineLevel="0" collapsed="false">
      <c r="A979" s="0" t="n">
        <f aca="false">IF(FR979=1,CZ979,0)</f>
        <v>0</v>
      </c>
      <c r="C979" s="6" t="n">
        <v>38664</v>
      </c>
      <c r="D979" s="0" t="n">
        <f aca="false">IF(E979&gt;E978,1,)</f>
        <v>1</v>
      </c>
      <c r="E979" s="46" t="n">
        <v>120.1823</v>
      </c>
      <c r="F979" s="46" t="n">
        <v>121.617</v>
      </c>
      <c r="G979" s="46" t="n">
        <v>121.0972</v>
      </c>
      <c r="H979" s="46" t="n">
        <v>120.031</v>
      </c>
      <c r="I979" s="46" t="n">
        <v>120.848</v>
      </c>
      <c r="J979" s="47" t="str">
        <f aca="false">IF(MIN(E979:I979)=E979,$E$2,IF(MIN(E979:I979)=F979,$F$2,IF(MIN(E979:I979)=G979,$G$2,IF(MIN(E979:I979)=H979,$H$2,IF(MIN(E979:I979)=I979,$I$2)))))</f>
        <v>30D</v>
      </c>
      <c r="K979" s="47" t="str">
        <f aca="false">IF(MAX(E979:I979)=E979,$E$2,IF(MAX(E979:I979)=F979,$F$2,IF(MAX(E979:I979)=G979,$G$2,IF(MAX(E979:I979)=H979,$H$2,IF(MAX(E979:I979)=I979,$I$2)))))</f>
        <v>100D</v>
      </c>
      <c r="L979" s="4" t="n">
        <f aca="false">IF(MAX(E979:I979)=H979,1,0)</f>
        <v>0</v>
      </c>
      <c r="M979" s="4" t="n">
        <f aca="false">IF(MAX(E979:I979)=I979,1,0)</f>
        <v>0</v>
      </c>
      <c r="O979" s="4" t="n">
        <f aca="false">IF(CN979&gt;E979,1,0)</f>
        <v>1</v>
      </c>
      <c r="P979" s="4" t="n">
        <f aca="false">IF(CN979&gt;F979,1,0)</f>
        <v>1</v>
      </c>
      <c r="Q979" s="4" t="n">
        <f aca="false">IF(CN979&gt;G979,1,0)</f>
        <v>1</v>
      </c>
      <c r="R979" s="4" t="n">
        <f aca="false">IF(CN979&gt;H979,1,0)</f>
        <v>1</v>
      </c>
      <c r="S979" s="4" t="n">
        <f aca="false">IF(CN979&gt;I979,1,0)</f>
        <v>1</v>
      </c>
      <c r="T979" s="25" t="n">
        <f aca="false">IF(AND(AND(R979=0,S979=0,Q979=0),OR(S978=1,S977=1,S976=1)),1,0)</f>
        <v>0</v>
      </c>
      <c r="U979" s="13" t="n">
        <f aca="false">SUM(CM978:CM979)</f>
        <v>0.000982720497911815</v>
      </c>
      <c r="AV979" s="0"/>
      <c r="AW979" s="55" t="n">
        <f aca="false">IF(EC979&gt;$AW$2,1,0)</f>
        <v>0</v>
      </c>
      <c r="AX979" s="0" t="n">
        <f aca="false">IF(AND(I979&gt;G979,I978&lt;G978),1,IF(OR(AND(I979&gt;F979,I978&lt;F978),AND(I979&gt;E979,I978&lt;E978)),1,0))</f>
        <v>0</v>
      </c>
      <c r="AY979" s="0" t="n">
        <f aca="false">IF(K978="10D",1,0)</f>
        <v>0</v>
      </c>
      <c r="AZ979" s="0" t="n">
        <f aca="false">IF(AND(I979&gt;G979,I978&lt;G978,I979&gt;F979,I978&gt;F978,I979&gt;E979,I978&gt;E978),1,0)</f>
        <v>0</v>
      </c>
      <c r="BA979" s="56" t="n">
        <f aca="false">IF(G979&gt;H979,1,0)</f>
        <v>1</v>
      </c>
      <c r="BB979" s="56" t="n">
        <f aca="false">IF(I979&lt;F979,1,0)</f>
        <v>1</v>
      </c>
      <c r="BC979" s="0" t="n">
        <f aca="false">IF(AND(SUM(AW978:AX978)=2,AY979=1),1,IF(SUM(AX977:AX979)=0,0,IF(AND(OR(AW977=1,AX977=1),OR(AW978=1,AX978=1),AY979=1),1,IF(AND(SUM(AW979:AY979)=2,SUM(AW977:AX977)=2,AX977=1),1,0))))</f>
        <v>0</v>
      </c>
      <c r="BD979" s="57" t="str">
        <f aca="false">IF(BC979=0,"",IF(AND(BC979=1,AZ979=0,AZ978=0,AZ977=0),1,IF(AND(BC979=1,OR(AZ979=1,AZ978=1,AZ977)),IF(BA979=1,1,0))))</f>
        <v/>
      </c>
      <c r="BE979" s="50" t="str">
        <f aca="false">IF(AND(BD979=1,BD978=1),0,IF(BD979=1,SUM(CM980:CM1018),""))</f>
        <v/>
      </c>
      <c r="BF979" s="20" t="str">
        <f aca="false">IF(AND(BB979=1,BB978=1,BE938&lt;&gt;0),"",IF(AND(BB978=0,BB979=1),BF978,IF(AND(BB979=1,BB978=1),BF978,IF(AND(BF978="",BE978="",OR(BD978=0,BD978="")),"",IF(AND(BF978="",BE939=0),"",IF(AND(BE939&lt;&gt;"",BF978=BE939),"",IF(AND(BD978=1,BE978&lt;&gt;0),CM979,IF(BF978&lt;&gt;0,BF978+CM979,IF(BF978="","")))))))))</f>
        <v/>
      </c>
      <c r="BI979" s="0"/>
      <c r="BU979" s="0"/>
      <c r="BZ979" s="49"/>
      <c r="CG979" s="13"/>
      <c r="CH979" s="40"/>
      <c r="CI979" s="13"/>
      <c r="CL979" s="6" t="n">
        <f aca="false">C979</f>
        <v>38664</v>
      </c>
      <c r="CM979" s="13" t="n">
        <f aca="false">CN979/CN978-1</f>
        <v>0</v>
      </c>
      <c r="CN979" s="4" t="n">
        <v>122.23</v>
      </c>
      <c r="CO979" s="13" t="n">
        <f aca="false">CN979/CN974-1</f>
        <v>0.014441032450826</v>
      </c>
      <c r="CY979" s="4" t="n">
        <v>121.95</v>
      </c>
      <c r="CZ979" s="4" t="n">
        <v>122.23</v>
      </c>
      <c r="DA979" s="33" t="n">
        <f aca="false">CZ979-CN979</f>
        <v>0</v>
      </c>
      <c r="DB979" s="16" t="n">
        <f aca="false">CZ979/CY979-1</f>
        <v>0.00229602296022957</v>
      </c>
      <c r="DC979" s="15" t="n">
        <f aca="false">CY979/CZ978-1</f>
        <v>-0.00229076331506173</v>
      </c>
      <c r="DD979" s="15" t="n">
        <f aca="false">CZ979/CZ978-1</f>
        <v>0</v>
      </c>
      <c r="DE979" s="34" t="str">
        <f aca="false">IF(CW979=0,"",-DC979*CS979)</f>
        <v/>
      </c>
      <c r="DY979" s="6"/>
      <c r="EB979" s="6" t="n">
        <f aca="false">CL979</f>
        <v>38664</v>
      </c>
      <c r="EC979" s="13" t="n">
        <f aca="false">SUM(CM977:CM979)</f>
        <v>-0.000325858875605767</v>
      </c>
    </row>
    <row r="980" customFormat="false" ht="15" hidden="false" customHeight="false" outlineLevel="0" collapsed="false">
      <c r="A980" s="0" t="n">
        <f aca="false">IF(FR980=1,CZ980,0)</f>
        <v>0</v>
      </c>
      <c r="C980" s="6" t="n">
        <v>38665</v>
      </c>
      <c r="D980" s="0" t="n">
        <f aca="false">IF(E980&gt;E979,1,)</f>
        <v>1</v>
      </c>
      <c r="E980" s="46" t="n">
        <v>120.2081</v>
      </c>
      <c r="F980" s="46" t="n">
        <v>121.6269</v>
      </c>
      <c r="G980" s="46" t="n">
        <v>121.124</v>
      </c>
      <c r="H980" s="46" t="n">
        <v>120.055</v>
      </c>
      <c r="I980" s="46" t="n">
        <v>121.15</v>
      </c>
      <c r="J980" s="47" t="str">
        <f aca="false">IF(MIN(E980:I980)=E980,$E$2,IF(MIN(E980:I980)=F980,$F$2,IF(MIN(E980:I980)=G980,$G$2,IF(MIN(E980:I980)=H980,$H$2,IF(MIN(E980:I980)=I980,$I$2)))))</f>
        <v>30D</v>
      </c>
      <c r="K980" s="47" t="str">
        <f aca="false">IF(MAX(E980:I980)=E980,$E$2,IF(MAX(E980:I980)=F980,$F$2,IF(MAX(E980:I980)=G980,$G$2,IF(MAX(E980:I980)=H980,$H$2,IF(MAX(E980:I980)=I980,$I$2)))))</f>
        <v>100D</v>
      </c>
      <c r="L980" s="4" t="n">
        <f aca="false">IF(MAX(E980:I980)=H980,1,0)</f>
        <v>0</v>
      </c>
      <c r="M980" s="4" t="n">
        <f aca="false">IF(MAX(E980:I980)=I980,1,0)</f>
        <v>0</v>
      </c>
      <c r="O980" s="4" t="n">
        <f aca="false">IF(CN980&gt;E980,1,0)</f>
        <v>1</v>
      </c>
      <c r="P980" s="4" t="n">
        <f aca="false">IF(CN980&gt;F980,1,0)</f>
        <v>1</v>
      </c>
      <c r="Q980" s="4" t="n">
        <f aca="false">IF(CN980&gt;G980,1,0)</f>
        <v>1</v>
      </c>
      <c r="R980" s="4" t="n">
        <f aca="false">IF(CN980&gt;H980,1,0)</f>
        <v>1</v>
      </c>
      <c r="S980" s="4" t="n">
        <f aca="false">IF(CN980&gt;I980,1,0)</f>
        <v>1</v>
      </c>
      <c r="T980" s="25" t="n">
        <f aca="false">IF(AND(AND(R980=0,S980=0,Q980=0),OR(S979=1,S978=1,S977=1)),1,0)</f>
        <v>0</v>
      </c>
      <c r="U980" s="13" t="n">
        <f aca="false">SUM(CM979:CM980)</f>
        <v>0.00130900760860664</v>
      </c>
      <c r="AV980" s="0"/>
      <c r="AW980" s="55" t="n">
        <f aca="false">IF(EC980&gt;$AW$2,1,0)</f>
        <v>0</v>
      </c>
      <c r="AX980" s="0" t="n">
        <f aca="false">IF(AND(I980&gt;G980,I979&lt;G979),1,IF(OR(AND(I980&gt;F980,I979&lt;F979),AND(I980&gt;E980,I979&lt;E979)),1,0))</f>
        <v>1</v>
      </c>
      <c r="AY980" s="0" t="n">
        <f aca="false">IF(K979="10D",1,0)</f>
        <v>0</v>
      </c>
      <c r="AZ980" s="0" t="n">
        <f aca="false">IF(AND(I980&gt;G980,I979&lt;G979,I980&gt;F980,I979&gt;F979,I980&gt;E980,I979&gt;E979),1,0)</f>
        <v>0</v>
      </c>
      <c r="BA980" s="56" t="n">
        <f aca="false">IF(G980&gt;H980,1,0)</f>
        <v>1</v>
      </c>
      <c r="BB980" s="56" t="n">
        <f aca="false">IF(I980&lt;F980,1,0)</f>
        <v>1</v>
      </c>
      <c r="BC980" s="0" t="n">
        <f aca="false">IF(AND(SUM(AW979:AX979)=2,AY980=1),1,IF(SUM(AX978:AX980)=0,0,IF(AND(OR(AW978=1,AX978=1),OR(AW979=1,AX979=1),AY980=1),1,IF(AND(SUM(AW980:AY980)=2,SUM(AW978:AX978)=2,AX978=1),1,0))))</f>
        <v>0</v>
      </c>
      <c r="BD980" s="57" t="str">
        <f aca="false">IF(BC980=0,"",IF(AND(BC980=1,AZ980=0,AZ979=0,AZ978=0),1,IF(AND(BC980=1,OR(AZ980=1,AZ979=1,AZ978)),IF(BA980=1,1,0))))</f>
        <v/>
      </c>
      <c r="BE980" s="50" t="str">
        <f aca="false">IF(AND(BD980=1,BD979=1),0,IF(BD980=1,SUM(CM981:CM1019),""))</f>
        <v/>
      </c>
      <c r="BF980" s="20" t="str">
        <f aca="false">IF(AND(BB980=1,BB979=1,BE939&lt;&gt;0),"",IF(AND(BB979=0,BB980=1),BF979,IF(AND(BB980=1,BB979=1),BF979,IF(AND(BF979="",BE979="",OR(BD979=0,BD979="")),"",IF(AND(BF979="",BE940=0),"",IF(AND(BE940&lt;&gt;"",BF979=BE940),"",IF(AND(BD979=1,BE979&lt;&gt;0),CM980,IF(BF979&lt;&gt;0,BF979+CM980,IF(BF979="","")))))))))</f>
        <v/>
      </c>
      <c r="BI980" s="0"/>
      <c r="BU980" s="0"/>
      <c r="BZ980" s="49"/>
      <c r="CG980" s="13"/>
      <c r="CH980" s="40"/>
      <c r="CI980" s="13"/>
      <c r="CL980" s="6" t="n">
        <f aca="false">C980</f>
        <v>38665</v>
      </c>
      <c r="CM980" s="13" t="n">
        <f aca="false">CN980/CN979-1</f>
        <v>0.00130900760860664</v>
      </c>
      <c r="CN980" s="4" t="n">
        <v>122.39</v>
      </c>
      <c r="CO980" s="13" t="n">
        <f aca="false">CN980/CN975-1</f>
        <v>0.00525667351129355</v>
      </c>
      <c r="CY980" s="4" t="n">
        <v>122.08</v>
      </c>
      <c r="CZ980" s="4" t="n">
        <v>122.39</v>
      </c>
      <c r="DA980" s="33" t="n">
        <f aca="false">CZ980-CN980</f>
        <v>0</v>
      </c>
      <c r="DB980" s="16" t="n">
        <f aca="false">CZ980/CY980-1</f>
        <v>0.00253931847968558</v>
      </c>
      <c r="DC980" s="15" t="n">
        <f aca="false">CY980/CZ979-1</f>
        <v>-0.00122719463306886</v>
      </c>
      <c r="DD980" s="15" t="n">
        <f aca="false">CZ980/CZ979-1</f>
        <v>0.00130900760860664</v>
      </c>
      <c r="DE980" s="34" t="str">
        <f aca="false">IF(CW980=0,"",-DC980*CS980)</f>
        <v/>
      </c>
      <c r="DY980" s="6"/>
      <c r="EB980" s="6" t="n">
        <f aca="false">CL980</f>
        <v>38665</v>
      </c>
      <c r="EC980" s="13" t="n">
        <f aca="false">SUM(CM978:CM980)</f>
        <v>0.00229172810651845</v>
      </c>
    </row>
    <row r="981" customFormat="false" ht="15" hidden="false" customHeight="false" outlineLevel="0" collapsed="false">
      <c r="A981" s="0" t="n">
        <f aca="false">IF(FR981=1,CZ981,0)</f>
        <v>0</v>
      </c>
      <c r="C981" s="6" t="n">
        <v>38666</v>
      </c>
      <c r="D981" s="0" t="n">
        <f aca="false">IF(E981&gt;E980,1,)</f>
        <v>1</v>
      </c>
      <c r="E981" s="46" t="n">
        <v>120.2376</v>
      </c>
      <c r="F981" s="46" t="n">
        <v>121.6456</v>
      </c>
      <c r="G981" s="46" t="n">
        <v>121.1392</v>
      </c>
      <c r="H981" s="46" t="n">
        <v>120.0777</v>
      </c>
      <c r="I981" s="46" t="n">
        <v>121.674</v>
      </c>
      <c r="J981" s="47" t="str">
        <f aca="false">IF(MIN(E981:I981)=E981,$E$2,IF(MIN(E981:I981)=F981,$F$2,IF(MIN(E981:I981)=G981,$G$2,IF(MIN(E981:I981)=H981,$H$2,IF(MIN(E981:I981)=I981,$I$2)))))</f>
        <v>30D</v>
      </c>
      <c r="K981" s="47" t="str">
        <f aca="false">IF(MAX(E981:I981)=E981,$E$2,IF(MAX(E981:I981)=F981,$F$2,IF(MAX(E981:I981)=G981,$G$2,IF(MAX(E981:I981)=H981,$H$2,IF(MAX(E981:I981)=I981,$I$2)))))</f>
        <v>10D</v>
      </c>
      <c r="L981" s="4" t="n">
        <f aca="false">IF(MAX(E981:I981)=H981,1,0)</f>
        <v>0</v>
      </c>
      <c r="M981" s="4" t="n">
        <f aca="false">IF(MAX(E981:I981)=I981,1,0)</f>
        <v>1</v>
      </c>
      <c r="O981" s="4" t="n">
        <f aca="false">IF(CN981&gt;E981,1,0)</f>
        <v>1</v>
      </c>
      <c r="P981" s="4" t="n">
        <f aca="false">IF(CN981&gt;F981,1,0)</f>
        <v>1</v>
      </c>
      <c r="Q981" s="4" t="n">
        <f aca="false">IF(CN981&gt;G981,1,0)</f>
        <v>1</v>
      </c>
      <c r="R981" s="4" t="n">
        <f aca="false">IF(CN981&gt;H981,1,0)</f>
        <v>1</v>
      </c>
      <c r="S981" s="4" t="n">
        <f aca="false">IF(CN981&gt;I981,1,0)</f>
        <v>1</v>
      </c>
      <c r="T981" s="25" t="n">
        <f aca="false">IF(AND(AND(R981=0,S981=0,Q981=0),OR(S980=1,S979=1,S978=1)),1,0)</f>
        <v>0</v>
      </c>
      <c r="U981" s="13" t="n">
        <f aca="false">SUM(CM980:CM981)</f>
        <v>0.00907107967331777</v>
      </c>
      <c r="AV981" s="0"/>
      <c r="AW981" s="55" t="n">
        <f aca="false">IF(EC981&gt;$AW$2,1,0)</f>
        <v>0</v>
      </c>
      <c r="AX981" s="0" t="n">
        <f aca="false">IF(AND(I981&gt;G981,I980&lt;G980),1,IF(OR(AND(I981&gt;F981,I980&lt;F980),AND(I981&gt;E981,I980&lt;E980)),1,0))</f>
        <v>1</v>
      </c>
      <c r="AY981" s="0" t="n">
        <f aca="false">IF(K980="10D",1,0)</f>
        <v>0</v>
      </c>
      <c r="AZ981" s="0" t="n">
        <f aca="false">IF(AND(I981&gt;G981,I980&lt;G980,I981&gt;F981,I980&gt;F980,I981&gt;E981,I980&gt;E980),1,0)</f>
        <v>0</v>
      </c>
      <c r="BA981" s="56" t="n">
        <f aca="false">IF(G981&gt;H981,1,0)</f>
        <v>1</v>
      </c>
      <c r="BB981" s="56" t="n">
        <f aca="false">IF(I981&lt;F981,1,0)</f>
        <v>0</v>
      </c>
      <c r="BC981" s="0" t="n">
        <f aca="false">IF(AND(SUM(AW980:AX980)=2,AY981=1),1,IF(SUM(AX979:AX981)=0,0,IF(AND(OR(AW979=1,AX979=1),OR(AW980=1,AX980=1),AY981=1),1,IF(AND(SUM(AW981:AY981)=2,SUM(AW979:AX979)=2,AX979=1),1,0))))</f>
        <v>0</v>
      </c>
      <c r="BD981" s="57" t="str">
        <f aca="false">IF(BC981=0,"",IF(AND(BC981=1,AZ981=0,AZ980=0,AZ979=0),1,IF(AND(BC981=1,OR(AZ981=1,AZ980=1,AZ979)),IF(BA981=1,1,0))))</f>
        <v/>
      </c>
      <c r="BE981" s="50" t="str">
        <f aca="false">IF(AND(BD981=1,BD980=1),0,IF(BD981=1,SUM(CM982:CM1020),""))</f>
        <v/>
      </c>
      <c r="BF981" s="20" t="str">
        <f aca="false">IF(AND(BB981=1,BB980=1,BE940&lt;&gt;0),"",IF(AND(BB980=0,BB981=1),BF980,IF(AND(BB981=1,BB980=1),BF980,IF(AND(BF980="",BE980="",OR(BD980=0,BD980="")),"",IF(AND(BF980="",BE941=0),"",IF(AND(BE941&lt;&gt;"",BF980=BE941),"",IF(AND(BD980=1,BE980&lt;&gt;0),CM981,IF(BF980&lt;&gt;0,BF980+CM981,IF(BF980="","")))))))))</f>
        <v/>
      </c>
      <c r="BI981" s="0"/>
      <c r="BU981" s="0"/>
      <c r="BZ981" s="49"/>
      <c r="CG981" s="13"/>
      <c r="CH981" s="40"/>
      <c r="CI981" s="13"/>
      <c r="CL981" s="6" t="n">
        <f aca="false">C981</f>
        <v>38666</v>
      </c>
      <c r="CM981" s="13" t="n">
        <f aca="false">CN981/CN980-1</f>
        <v>0.00776207206471113</v>
      </c>
      <c r="CN981" s="4" t="n">
        <v>123.34</v>
      </c>
      <c r="CO981" s="13" t="n">
        <f aca="false">CN981/CN976-1</f>
        <v>0.00875112456039928</v>
      </c>
      <c r="CY981" s="4" t="n">
        <v>122.34</v>
      </c>
      <c r="CZ981" s="4" t="n">
        <v>123.34</v>
      </c>
      <c r="DA981" s="33" t="n">
        <f aca="false">CZ981-CN981</f>
        <v>0</v>
      </c>
      <c r="DB981" s="16" t="n">
        <f aca="false">CZ981/CY981-1</f>
        <v>0.00817394147457895</v>
      </c>
      <c r="DC981" s="15" t="n">
        <f aca="false">CY981/CZ980-1</f>
        <v>-0.000408530108669036</v>
      </c>
      <c r="DD981" s="15" t="n">
        <f aca="false">CZ981/CZ980-1</f>
        <v>0.00776207206471113</v>
      </c>
      <c r="DE981" s="34" t="str">
        <f aca="false">IF(CW981=0,"",-DC981*CS981)</f>
        <v/>
      </c>
      <c r="DY981" s="6"/>
      <c r="EB981" s="6" t="n">
        <f aca="false">CL981</f>
        <v>38666</v>
      </c>
      <c r="EC981" s="13" t="n">
        <f aca="false">SUM(CM979:CM981)</f>
        <v>0.00907107967331777</v>
      </c>
    </row>
    <row r="982" customFormat="false" ht="15" hidden="false" customHeight="false" outlineLevel="0" collapsed="false">
      <c r="A982" s="0" t="n">
        <f aca="false">IF(FR982=1,CZ982,0)</f>
        <v>0</v>
      </c>
      <c r="C982" s="6" t="n">
        <v>38667</v>
      </c>
      <c r="D982" s="0" t="n">
        <f aca="false">IF(E982&gt;E981,1,)</f>
        <v>1</v>
      </c>
      <c r="E982" s="46" t="n">
        <v>120.2693</v>
      </c>
      <c r="F982" s="46" t="n">
        <v>121.6675</v>
      </c>
      <c r="G982" s="46" t="n">
        <v>121.1646</v>
      </c>
      <c r="H982" s="46" t="n">
        <v>120.1017</v>
      </c>
      <c r="I982" s="46" t="n">
        <v>122.07</v>
      </c>
      <c r="J982" s="47" t="str">
        <f aca="false">IF(MIN(E982:I982)=E982,$E$2,IF(MIN(E982:I982)=F982,$F$2,IF(MIN(E982:I982)=G982,$G$2,IF(MIN(E982:I982)=H982,$H$2,IF(MIN(E982:I982)=I982,$I$2)))))</f>
        <v>30D</v>
      </c>
      <c r="K982" s="47" t="str">
        <f aca="false">IF(MAX(E982:I982)=E982,$E$2,IF(MAX(E982:I982)=F982,$F$2,IF(MAX(E982:I982)=G982,$G$2,IF(MAX(E982:I982)=H982,$H$2,IF(MAX(E982:I982)=I982,$I$2)))))</f>
        <v>10D</v>
      </c>
      <c r="L982" s="4" t="n">
        <f aca="false">IF(MAX(E982:I982)=H982,1,0)</f>
        <v>0</v>
      </c>
      <c r="M982" s="4" t="n">
        <f aca="false">IF(MAX(E982:I982)=I982,1,0)</f>
        <v>1</v>
      </c>
      <c r="O982" s="4" t="n">
        <f aca="false">IF(CN982&gt;E982,1,0)</f>
        <v>1</v>
      </c>
      <c r="P982" s="4" t="n">
        <f aca="false">IF(CN982&gt;F982,1,0)</f>
        <v>1</v>
      </c>
      <c r="Q982" s="4" t="n">
        <f aca="false">IF(CN982&gt;G982,1,0)</f>
        <v>1</v>
      </c>
      <c r="R982" s="4" t="n">
        <f aca="false">IF(CN982&gt;H982,1,0)</f>
        <v>1</v>
      </c>
      <c r="S982" s="4" t="n">
        <f aca="false">IF(CN982&gt;I982,1,0)</f>
        <v>1</v>
      </c>
      <c r="T982" s="25" t="n">
        <f aca="false">IF(AND(AND(R982=0,S982=0,Q982=0),OR(S981=1,S980=1,S979=1)),1,0)</f>
        <v>0</v>
      </c>
      <c r="U982" s="13" t="n">
        <f aca="false">SUM(CM981:CM982)</f>
        <v>0.0111672934040983</v>
      </c>
      <c r="AV982" s="0"/>
      <c r="AW982" s="55" t="n">
        <f aca="false">IF(EC982&gt;$AW$2,1,0)</f>
        <v>1</v>
      </c>
      <c r="AX982" s="0" t="n">
        <f aca="false">IF(AND(I982&gt;G982,I981&lt;G981),1,IF(OR(AND(I982&gt;F982,I981&lt;F981),AND(I982&gt;E982,I981&lt;E981)),1,0))</f>
        <v>0</v>
      </c>
      <c r="AY982" s="0" t="n">
        <f aca="false">IF(K981="10D",1,0)</f>
        <v>1</v>
      </c>
      <c r="AZ982" s="0" t="n">
        <f aca="false">IF(AND(I982&gt;G982,I981&lt;G981,I982&gt;F982,I981&gt;F981,I982&gt;E982,I981&gt;E981),1,0)</f>
        <v>0</v>
      </c>
      <c r="BA982" s="56" t="n">
        <f aca="false">IF(G982&gt;H982,1,0)</f>
        <v>1</v>
      </c>
      <c r="BB982" s="56" t="n">
        <f aca="false">IF(I982&lt;F982,1,0)</f>
        <v>0</v>
      </c>
      <c r="BC982" s="0" t="n">
        <f aca="false">IF(AND(SUM(AW981:AX981)=2,AY982=1),1,IF(SUM(AX980:AX982)=0,0,IF(AND(OR(AW980=1,AX980=1),OR(AW981=1,AX981=1),AY982=1),1,IF(AND(SUM(AW982:AY982)=2,SUM(AW980:AX980)=2,AX980=1),1,0))))</f>
        <v>1</v>
      </c>
      <c r="BD982" s="57" t="n">
        <f aca="false">IF(BC982=0,"",IF(AND(BC982=1,AZ982=0,AZ981=0,AZ980=0),1,IF(AND(BC982=1,OR(AZ982=1,AZ981=1,AZ980)),IF(BA982=1,1,0))))</f>
        <v>1</v>
      </c>
      <c r="BE982" s="50" t="n">
        <f aca="false">IF(AND(BD982=1,BD981=1),0,IF(BD982=1,SUM(CM983:CM1021),""))</f>
        <v>0.0412909964792814</v>
      </c>
      <c r="BF982" s="20" t="str">
        <f aca="false">IF(AND(BB982=1,BB981=1,BE941&lt;&gt;0),"",IF(AND(BB981=0,BB982=1),BF981,IF(AND(BB982=1,BB981=1),BF981,IF(AND(BF981="",BE981="",OR(BD981=0,BD981="")),"",IF(AND(BF981="",BE942=0),"",IF(AND(BE942&lt;&gt;"",BF981=BE942),"",IF(AND(BD981=1,BE981&lt;&gt;0),CM982,IF(BF981&lt;&gt;0,BF981+CM982,IF(BF981="","")))))))))</f>
        <v/>
      </c>
      <c r="BI982" s="0"/>
      <c r="BU982" s="0"/>
      <c r="BZ982" s="49"/>
      <c r="CG982" s="13"/>
      <c r="CH982" s="40"/>
      <c r="CI982" s="13"/>
      <c r="CL982" s="6" t="n">
        <f aca="false">C982</f>
        <v>38667</v>
      </c>
      <c r="CM982" s="13" t="n">
        <f aca="false">CN982/CN981-1</f>
        <v>0.00340522133938714</v>
      </c>
      <c r="CN982" s="4" t="n">
        <v>123.76</v>
      </c>
      <c r="CO982" s="13" t="n">
        <f aca="false">CN982/CN977-1</f>
        <v>0.0135124068462862</v>
      </c>
      <c r="CY982" s="4" t="n">
        <v>123.35</v>
      </c>
      <c r="CZ982" s="4" t="n">
        <v>123.76</v>
      </c>
      <c r="DA982" s="33" t="n">
        <f aca="false">CZ982-CN982</f>
        <v>0</v>
      </c>
      <c r="DB982" s="16" t="n">
        <f aca="false">CZ982/CY982-1</f>
        <v>0.00332387515200661</v>
      </c>
      <c r="DC982" s="15" t="n">
        <f aca="false">CY982/CZ981-1</f>
        <v>8.10766985568367E-005</v>
      </c>
      <c r="DD982" s="15" t="n">
        <f aca="false">CZ982/CZ981-1</f>
        <v>0.00340522133938714</v>
      </c>
      <c r="DE982" s="34" t="str">
        <f aca="false">IF(CW982=0,"",-DC982*CS982)</f>
        <v/>
      </c>
      <c r="DY982" s="6"/>
      <c r="EB982" s="6" t="n">
        <f aca="false">CL982</f>
        <v>38667</v>
      </c>
      <c r="EC982" s="13" t="n">
        <f aca="false">SUM(CM980:CM982)</f>
        <v>0.0124763010127049</v>
      </c>
    </row>
    <row r="983" customFormat="false" ht="15" hidden="false" customHeight="false" outlineLevel="0" collapsed="false">
      <c r="A983" s="0" t="n">
        <f aca="false">IF(FR983=1,CZ983,0)</f>
        <v>0</v>
      </c>
      <c r="C983" s="6" t="n">
        <v>38670</v>
      </c>
      <c r="D983" s="0" t="n">
        <f aca="false">IF(E983&gt;E982,1,)</f>
        <v>1</v>
      </c>
      <c r="E983" s="46" t="n">
        <v>120.2969</v>
      </c>
      <c r="F983" s="46" t="n">
        <v>121.7058</v>
      </c>
      <c r="G983" s="46" t="n">
        <v>121.193</v>
      </c>
      <c r="H983" s="46" t="n">
        <v>120.138</v>
      </c>
      <c r="I983" s="46" t="n">
        <v>122.426</v>
      </c>
      <c r="J983" s="47" t="str">
        <f aca="false">IF(MIN(E983:I983)=E983,$E$2,IF(MIN(E983:I983)=F983,$F$2,IF(MIN(E983:I983)=G983,$G$2,IF(MIN(E983:I983)=H983,$H$2,IF(MIN(E983:I983)=I983,$I$2)))))</f>
        <v>30D</v>
      </c>
      <c r="K983" s="47" t="str">
        <f aca="false">IF(MAX(E983:I983)=E983,$E$2,IF(MAX(E983:I983)=F983,$F$2,IF(MAX(E983:I983)=G983,$G$2,IF(MAX(E983:I983)=H983,$H$2,IF(MAX(E983:I983)=I983,$I$2)))))</f>
        <v>10D</v>
      </c>
      <c r="L983" s="4" t="n">
        <f aca="false">IF(MAX(E983:I983)=H983,1,0)</f>
        <v>0</v>
      </c>
      <c r="M983" s="4" t="n">
        <f aca="false">IF(MAX(E983:I983)=I983,1,0)</f>
        <v>1</v>
      </c>
      <c r="O983" s="4" t="n">
        <f aca="false">IF(CN983&gt;E983,1,0)</f>
        <v>1</v>
      </c>
      <c r="P983" s="4" t="n">
        <f aca="false">IF(CN983&gt;F983,1,0)</f>
        <v>1</v>
      </c>
      <c r="Q983" s="4" t="n">
        <f aca="false">IF(CN983&gt;G983,1,0)</f>
        <v>1</v>
      </c>
      <c r="R983" s="4" t="n">
        <f aca="false">IF(CN983&gt;H983,1,0)</f>
        <v>1</v>
      </c>
      <c r="S983" s="4" t="n">
        <f aca="false">IF(CN983&gt;I983,1,0)</f>
        <v>1</v>
      </c>
      <c r="T983" s="25" t="n">
        <f aca="false">IF(AND(AND(R983=0,S983=0,Q983=0),OR(S982=1,S981=1,S980=1)),1,0)</f>
        <v>0</v>
      </c>
      <c r="U983" s="13" t="n">
        <f aca="false">SUM(CM982:CM983)</f>
        <v>0.00283961047965853</v>
      </c>
      <c r="AV983" s="0"/>
      <c r="AW983" s="55" t="n">
        <f aca="false">IF(EC983&gt;$AW$2,1,0)</f>
        <v>1</v>
      </c>
      <c r="AX983" s="0" t="n">
        <f aca="false">IF(AND(I983&gt;G983,I982&lt;G982),1,IF(OR(AND(I983&gt;F983,I982&lt;F982),AND(I983&gt;E983,I982&lt;E982)),1,0))</f>
        <v>0</v>
      </c>
      <c r="AY983" s="0" t="n">
        <f aca="false">IF(K982="10D",1,0)</f>
        <v>1</v>
      </c>
      <c r="AZ983" s="0" t="n">
        <f aca="false">IF(AND(I983&gt;G983,I982&lt;G982,I983&gt;F983,I982&gt;F982,I983&gt;E983,I982&gt;E982),1,0)</f>
        <v>0</v>
      </c>
      <c r="BA983" s="56" t="n">
        <f aca="false">IF(G983&gt;H983,1,0)</f>
        <v>1</v>
      </c>
      <c r="BB983" s="56" t="n">
        <f aca="false">IF(I983&lt;F983,1,0)</f>
        <v>0</v>
      </c>
      <c r="BC983" s="0" t="n">
        <f aca="false">IF(AND(SUM(AW982:AX982)=2,AY983=1),1,IF(SUM(AX981:AX983)=0,0,IF(AND(OR(AW981=1,AX981=1),OR(AW982=1,AX982=1),AY983=1),1,IF(AND(SUM(AW983:AY983)=2,SUM(AW981:AX981)=2,AX981=1),1,0))))</f>
        <v>1</v>
      </c>
      <c r="BD983" s="57" t="n">
        <f aca="false">IF(BC983=0,"",IF(AND(BC983=1,AZ983=0,AZ982=0,AZ981=0),1,IF(AND(BC983=1,OR(AZ983=1,AZ982=1,AZ981)),IF(BA983=1,1,0))))</f>
        <v>1</v>
      </c>
      <c r="BE983" s="50" t="n">
        <f aca="false">IF(AND(BD983=1,BD982=1),0,IF(BD983=1,SUM(CM984:CM1022),""))</f>
        <v>0</v>
      </c>
      <c r="BF983" s="20" t="n">
        <f aca="false">IF(AND(BB983=1,BB982=1,BE942&lt;&gt;0),"",IF(AND(BB982=0,BB983=1),BF982,IF(AND(BB983=1,BB982=1),BF982,IF(AND(BF982="",BE982="",OR(BD982=0,BD982="")),"",IF(AND(BF982="",BE943=0),"",IF(AND(BE943&lt;&gt;"",BF982=BE943),"",IF(AND(BD982=1,BE982&lt;&gt;0),CM983,IF(BF982&lt;&gt;0,BF982+CM983,IF(BF982="","")))))))))</f>
        <v>-0.000565610859728616</v>
      </c>
      <c r="BI983" s="0"/>
      <c r="BU983" s="0"/>
      <c r="BZ983" s="49"/>
      <c r="CG983" s="13"/>
      <c r="CH983" s="40"/>
      <c r="CI983" s="13"/>
      <c r="CL983" s="6" t="n">
        <f aca="false">C983</f>
        <v>38670</v>
      </c>
      <c r="CM983" s="13" t="n">
        <f aca="false">CN983/CN982-1</f>
        <v>-0.000565610859728616</v>
      </c>
      <c r="CN983" s="4" t="n">
        <v>123.69</v>
      </c>
      <c r="CO983" s="13" t="n">
        <f aca="false">CN983/CN978-1</f>
        <v>0.0119446944285364</v>
      </c>
      <c r="CY983" s="4" t="n">
        <v>123.785</v>
      </c>
      <c r="CZ983" s="4" t="n">
        <v>123.69</v>
      </c>
      <c r="DA983" s="33" t="n">
        <f aca="false">CZ983-CN983</f>
        <v>0</v>
      </c>
      <c r="DB983" s="16" t="n">
        <f aca="false">CZ983/CY983-1</f>
        <v>-0.000767459708365337</v>
      </c>
      <c r="DC983" s="15" t="n">
        <f aca="false">CY983/CZ982-1</f>
        <v>0.000202003878474466</v>
      </c>
      <c r="DD983" s="15" t="n">
        <f aca="false">CZ983/CZ982-1</f>
        <v>-0.000565610859728616</v>
      </c>
      <c r="DE983" s="34" t="str">
        <f aca="false">IF(CW983=0,"",-DC983*CS983)</f>
        <v/>
      </c>
      <c r="DY983" s="6"/>
      <c r="EB983" s="6" t="n">
        <f aca="false">CL983</f>
        <v>38670</v>
      </c>
      <c r="EC983" s="13" t="n">
        <f aca="false">SUM(CM981:CM983)</f>
        <v>0.0106016825443697</v>
      </c>
    </row>
    <row r="984" customFormat="false" ht="15" hidden="false" customHeight="false" outlineLevel="0" collapsed="false">
      <c r="A984" s="0" t="n">
        <f aca="false">IF(FR984=1,CZ984,0)</f>
        <v>0</v>
      </c>
      <c r="C984" s="6" t="n">
        <v>38671</v>
      </c>
      <c r="D984" s="0" t="n">
        <f aca="false">IF(E984&gt;E983,1,)</f>
        <v>1</v>
      </c>
      <c r="E984" s="46" t="n">
        <v>120.3186</v>
      </c>
      <c r="F984" s="46" t="n">
        <v>121.7484</v>
      </c>
      <c r="G984" s="46" t="n">
        <v>121.1838</v>
      </c>
      <c r="H984" s="46" t="n">
        <v>120.2053</v>
      </c>
      <c r="I984" s="46" t="n">
        <v>122.701</v>
      </c>
      <c r="J984" s="47" t="str">
        <f aca="false">IF(MIN(E984:I984)=E984,$E$2,IF(MIN(E984:I984)=F984,$F$2,IF(MIN(E984:I984)=G984,$G$2,IF(MIN(E984:I984)=H984,$H$2,IF(MIN(E984:I984)=I984,$I$2)))))</f>
        <v>30D</v>
      </c>
      <c r="K984" s="47" t="str">
        <f aca="false">IF(MAX(E984:I984)=E984,$E$2,IF(MAX(E984:I984)=F984,$F$2,IF(MAX(E984:I984)=G984,$G$2,IF(MAX(E984:I984)=H984,$H$2,IF(MAX(E984:I984)=I984,$I$2)))))</f>
        <v>10D</v>
      </c>
      <c r="L984" s="4" t="n">
        <f aca="false">IF(MAX(E984:I984)=H984,1,0)</f>
        <v>0</v>
      </c>
      <c r="M984" s="4" t="n">
        <f aca="false">IF(MAX(E984:I984)=I984,1,0)</f>
        <v>1</v>
      </c>
      <c r="O984" s="4" t="n">
        <f aca="false">IF(CN984&gt;E984,1,0)</f>
        <v>1</v>
      </c>
      <c r="P984" s="4" t="n">
        <f aca="false">IF(CN984&gt;F984,1,0)</f>
        <v>1</v>
      </c>
      <c r="Q984" s="4" t="n">
        <f aca="false">IF(CN984&gt;G984,1,0)</f>
        <v>1</v>
      </c>
      <c r="R984" s="4" t="n">
        <f aca="false">IF(CN984&gt;H984,1,0)</f>
        <v>1</v>
      </c>
      <c r="S984" s="4" t="n">
        <f aca="false">IF(CN984&gt;I984,1,0)</f>
        <v>1</v>
      </c>
      <c r="T984" s="25" t="n">
        <f aca="false">IF(AND(AND(R984=0,S984=0,Q984=0),OR(S983=1,S982=1,S981=1)),1,0)</f>
        <v>0</v>
      </c>
      <c r="U984" s="13" t="n">
        <f aca="false">SUM(CM983:CM984)</f>
        <v>-0.00420373843673572</v>
      </c>
      <c r="AV984" s="0"/>
      <c r="AW984" s="55" t="n">
        <f aca="false">IF(EC984&gt;$AW$2,1,0)</f>
        <v>0</v>
      </c>
      <c r="AX984" s="0" t="n">
        <f aca="false">IF(AND(I984&gt;G984,I983&lt;G983),1,IF(OR(AND(I984&gt;F984,I983&lt;F983),AND(I984&gt;E984,I983&lt;E983)),1,0))</f>
        <v>0</v>
      </c>
      <c r="AY984" s="0" t="n">
        <f aca="false">IF(K983="10D",1,0)</f>
        <v>1</v>
      </c>
      <c r="AZ984" s="0" t="n">
        <f aca="false">IF(AND(I984&gt;G984,I983&lt;G983,I984&gt;F984,I983&gt;F983,I984&gt;E984,I983&gt;E983),1,0)</f>
        <v>0</v>
      </c>
      <c r="BA984" s="56" t="n">
        <f aca="false">IF(G984&gt;H984,1,0)</f>
        <v>1</v>
      </c>
      <c r="BB984" s="56" t="n">
        <f aca="false">IF(I984&lt;F984,1,0)</f>
        <v>0</v>
      </c>
      <c r="BC984" s="0" t="n">
        <f aca="false">IF(AND(SUM(AW983:AX983)=2,AY984=1),1,IF(SUM(AX982:AX984)=0,0,IF(AND(OR(AW982=1,AX982=1),OR(AW983=1,AX983=1),AY984=1),1,IF(AND(SUM(AW984:AY984)=2,SUM(AW982:AX982)=2,AX982=1),1,0))))</f>
        <v>0</v>
      </c>
      <c r="BD984" s="57" t="str">
        <f aca="false">IF(BC984=0,"",IF(AND(BC984=1,AZ984=0,AZ983=0,AZ982=0),1,IF(AND(BC984=1,OR(AZ984=1,AZ983=1,AZ982)),IF(BA984=1,1,0))))</f>
        <v/>
      </c>
      <c r="BE984" s="50" t="str">
        <f aca="false">IF(AND(BD984=1,BD983=1),0,IF(BD984=1,SUM(CM985:CM1023),""))</f>
        <v/>
      </c>
      <c r="BF984" s="20" t="n">
        <f aca="false">IF(AND(BB984=1,BB983=1,BE943&lt;&gt;0),"",IF(AND(BB983=0,BB984=1),BF983,IF(AND(BB984=1,BB983=1),BF983,IF(AND(BF983="",BE983="",OR(BD983=0,BD983="")),"",IF(AND(BF983="",BE944=0),"",IF(AND(BE944&lt;&gt;"",BF983=BE944),"",IF(AND(BD983=1,BE983&lt;&gt;0),CM984,IF(BF983&lt;&gt;0,BF983+CM984,IF(BF983="","")))))))))</f>
        <v>-0.00420373843673572</v>
      </c>
      <c r="BI984" s="0"/>
      <c r="BU984" s="0"/>
      <c r="BZ984" s="49"/>
      <c r="CG984" s="13"/>
      <c r="CH984" s="40"/>
      <c r="CI984" s="13"/>
      <c r="CL984" s="6" t="n">
        <f aca="false">C984</f>
        <v>38671</v>
      </c>
      <c r="CM984" s="13" t="n">
        <f aca="false">CN984/CN983-1</f>
        <v>-0.0036381275770071</v>
      </c>
      <c r="CN984" s="4" t="n">
        <v>123.24</v>
      </c>
      <c r="CO984" s="13" t="n">
        <f aca="false">CN984/CN979-1</f>
        <v>0.00826311052932982</v>
      </c>
      <c r="CY984" s="4" t="n">
        <v>123.67</v>
      </c>
      <c r="CZ984" s="4" t="n">
        <v>123.24</v>
      </c>
      <c r="DA984" s="33" t="n">
        <f aca="false">CZ984-CN984</f>
        <v>0</v>
      </c>
      <c r="DB984" s="16" t="n">
        <f aca="false">CZ984/CY984-1</f>
        <v>-0.00347699522923917</v>
      </c>
      <c r="DC984" s="15" t="n">
        <f aca="false">CY984/CZ983-1</f>
        <v>-0.000161694558978076</v>
      </c>
      <c r="DD984" s="15" t="n">
        <f aca="false">CZ984/CZ983-1</f>
        <v>-0.0036381275770071</v>
      </c>
      <c r="DE984" s="34" t="str">
        <f aca="false">IF(CW984=0,"",-DC984*CS984)</f>
        <v/>
      </c>
      <c r="DY984" s="6"/>
      <c r="EB984" s="6" t="n">
        <f aca="false">CL984</f>
        <v>38671</v>
      </c>
      <c r="EC984" s="13" t="n">
        <f aca="false">SUM(CM982:CM984)</f>
        <v>-0.000798517097348572</v>
      </c>
    </row>
    <row r="985" customFormat="false" ht="15" hidden="false" customHeight="false" outlineLevel="0" collapsed="false">
      <c r="A985" s="0" t="n">
        <f aca="false">IF(FR985=1,CZ985,0)</f>
        <v>0</v>
      </c>
      <c r="C985" s="6" t="n">
        <v>38672</v>
      </c>
      <c r="D985" s="0" t="n">
        <f aca="false">IF(E985&gt;E984,1,)</f>
        <v>1</v>
      </c>
      <c r="E985" s="46" t="n">
        <v>120.3397</v>
      </c>
      <c r="F985" s="46" t="n">
        <v>121.7918</v>
      </c>
      <c r="G985" s="46" t="n">
        <v>121.1754</v>
      </c>
      <c r="H985" s="46" t="n">
        <v>120.334</v>
      </c>
      <c r="I985" s="46" t="n">
        <v>122.875</v>
      </c>
      <c r="J985" s="47" t="str">
        <f aca="false">IF(MIN(E985:I985)=E985,$E$2,IF(MIN(E985:I985)=F985,$F$2,IF(MIN(E985:I985)=G985,$G$2,IF(MIN(E985:I985)=H985,$H$2,IF(MIN(E985:I985)=I985,$I$2)))))</f>
        <v>30D</v>
      </c>
      <c r="K985" s="47" t="str">
        <f aca="false">IF(MAX(E985:I985)=E985,$E$2,IF(MAX(E985:I985)=F985,$F$2,IF(MAX(E985:I985)=G985,$G$2,IF(MAX(E985:I985)=H985,$H$2,IF(MAX(E985:I985)=I985,$I$2)))))</f>
        <v>10D</v>
      </c>
      <c r="L985" s="4" t="n">
        <f aca="false">IF(MAX(E985:I985)=H985,1,0)</f>
        <v>0</v>
      </c>
      <c r="M985" s="4" t="n">
        <f aca="false">IF(MAX(E985:I985)=I985,1,0)</f>
        <v>1</v>
      </c>
      <c r="O985" s="4" t="n">
        <f aca="false">IF(CN985&gt;E985,1,0)</f>
        <v>1</v>
      </c>
      <c r="P985" s="4" t="n">
        <f aca="false">IF(CN985&gt;F985,1,0)</f>
        <v>1</v>
      </c>
      <c r="Q985" s="4" t="n">
        <f aca="false">IF(CN985&gt;G985,1,0)</f>
        <v>1</v>
      </c>
      <c r="R985" s="4" t="n">
        <f aca="false">IF(CN985&gt;H985,1,0)</f>
        <v>1</v>
      </c>
      <c r="S985" s="4" t="n">
        <f aca="false">IF(CN985&gt;I985,1,0)</f>
        <v>1</v>
      </c>
      <c r="T985" s="25" t="n">
        <f aca="false">IF(AND(AND(R985=0,S985=0,Q985=0),OR(S984=1,S983=1,S982=1)),1,0)</f>
        <v>0</v>
      </c>
      <c r="U985" s="13" t="n">
        <f aca="false">SUM(CM984:CM985)</f>
        <v>-0.00160956542186275</v>
      </c>
      <c r="AV985" s="0"/>
      <c r="AW985" s="55" t="n">
        <f aca="false">IF(EC985&gt;$AW$2,1,0)</f>
        <v>0</v>
      </c>
      <c r="AX985" s="0" t="n">
        <f aca="false">IF(AND(I985&gt;G985,I984&lt;G984),1,IF(OR(AND(I985&gt;F985,I984&lt;F984),AND(I985&gt;E985,I984&lt;E984)),1,0))</f>
        <v>0</v>
      </c>
      <c r="AY985" s="0" t="n">
        <f aca="false">IF(K984="10D",1,0)</f>
        <v>1</v>
      </c>
      <c r="AZ985" s="0" t="n">
        <f aca="false">IF(AND(I985&gt;G985,I984&lt;G984,I985&gt;F985,I984&gt;F984,I985&gt;E985,I984&gt;E984),1,0)</f>
        <v>0</v>
      </c>
      <c r="BA985" s="56" t="n">
        <f aca="false">IF(G985&gt;H985,1,0)</f>
        <v>1</v>
      </c>
      <c r="BB985" s="56" t="n">
        <f aca="false">IF(I985&lt;F985,1,0)</f>
        <v>0</v>
      </c>
      <c r="BC985" s="0" t="n">
        <f aca="false">IF(AND(SUM(AW984:AX984)=2,AY985=1),1,IF(SUM(AX983:AX985)=0,0,IF(AND(OR(AW983=1,AX983=1),OR(AW984=1,AX984=1),AY985=1),1,IF(AND(SUM(AW985:AY985)=2,SUM(AW983:AX983)=2,AX983=1),1,0))))</f>
        <v>0</v>
      </c>
      <c r="BD985" s="57" t="str">
        <f aca="false">IF(BC985=0,"",IF(AND(BC985=1,AZ985=0,AZ984=0,AZ983=0),1,IF(AND(BC985=1,OR(AZ985=1,AZ984=1,AZ983)),IF(BA985=1,1,0))))</f>
        <v/>
      </c>
      <c r="BE985" s="50" t="str">
        <f aca="false">IF(AND(BD985=1,BD984=1),0,IF(BD985=1,SUM(CM986:CM1024),""))</f>
        <v/>
      </c>
      <c r="BF985" s="20" t="n">
        <f aca="false">IF(AND(BB985=1,BB984=1,BE944&lt;&gt;0),"",IF(AND(BB984=0,BB985=1),BF984,IF(AND(BB985=1,BB984=1),BF984,IF(AND(BF984="",BE984="",OR(BD984=0,BD984="")),"",IF(AND(BF984="",BE945=0),"",IF(AND(BE945&lt;&gt;"",BF984=BE945),"",IF(AND(BD984=1,BE984&lt;&gt;0),CM985,IF(BF984&lt;&gt;0,BF984+CM985,IF(BF984="","")))))))))</f>
        <v>-0.00217517628159136</v>
      </c>
      <c r="BI985" s="0"/>
      <c r="BU985" s="0"/>
      <c r="BZ985" s="49"/>
      <c r="CG985" s="13"/>
      <c r="CH985" s="40"/>
      <c r="CI985" s="13"/>
      <c r="CL985" s="6" t="n">
        <f aca="false">C985</f>
        <v>38672</v>
      </c>
      <c r="CM985" s="13" t="n">
        <f aca="false">CN985/CN984-1</f>
        <v>0.00202856215514435</v>
      </c>
      <c r="CN985" s="4" t="n">
        <v>123.49</v>
      </c>
      <c r="CO985" s="13" t="n">
        <f aca="false">CN985/CN980-1</f>
        <v>0.00898766239071813</v>
      </c>
      <c r="CY985" s="4" t="n">
        <v>123.35</v>
      </c>
      <c r="CZ985" s="4" t="n">
        <v>123.49</v>
      </c>
      <c r="DA985" s="33" t="n">
        <f aca="false">CZ985-CN985</f>
        <v>0</v>
      </c>
      <c r="DB985" s="16" t="n">
        <f aca="false">CZ985/CY985-1</f>
        <v>0.00113498175922166</v>
      </c>
      <c r="DC985" s="15" t="n">
        <f aca="false">CY985/CZ984-1</f>
        <v>0.000892567348263595</v>
      </c>
      <c r="DD985" s="15" t="n">
        <f aca="false">CZ985/CZ984-1</f>
        <v>0.00202856215514435</v>
      </c>
      <c r="DE985" s="34" t="str">
        <f aca="false">IF(CW985=0,"",-DC985*CS985)</f>
        <v/>
      </c>
      <c r="DY985" s="6"/>
      <c r="EB985" s="6" t="n">
        <f aca="false">CL985</f>
        <v>38672</v>
      </c>
      <c r="EC985" s="13" t="n">
        <f aca="false">SUM(CM983:CM985)</f>
        <v>-0.00217517628159136</v>
      </c>
    </row>
    <row r="986" customFormat="false" ht="15" hidden="false" customHeight="false" outlineLevel="0" collapsed="false">
      <c r="A986" s="0" t="n">
        <f aca="false">IF(FR986=1,CZ986,0)</f>
        <v>0</v>
      </c>
      <c r="C986" s="6" t="n">
        <v>38673</v>
      </c>
      <c r="D986" s="0" t="n">
        <f aca="false">IF(E986&gt;E985,1,)</f>
        <v>1</v>
      </c>
      <c r="E986" s="46" t="n">
        <v>120.3673</v>
      </c>
      <c r="F986" s="46" t="n">
        <v>121.8367</v>
      </c>
      <c r="G986" s="46" t="n">
        <v>121.1982</v>
      </c>
      <c r="H986" s="46" t="n">
        <v>120.5153</v>
      </c>
      <c r="I986" s="46" t="n">
        <v>123.112</v>
      </c>
      <c r="J986" s="47" t="str">
        <f aca="false">IF(MIN(E986:I986)=E986,$E$2,IF(MIN(E986:I986)=F986,$F$2,IF(MIN(E986:I986)=G986,$G$2,IF(MIN(E986:I986)=H986,$H$2,IF(MIN(E986:I986)=I986,$I$2)))))</f>
        <v>200D</v>
      </c>
      <c r="K986" s="47" t="str">
        <f aca="false">IF(MAX(E986:I986)=E986,$E$2,IF(MAX(E986:I986)=F986,$F$2,IF(MAX(E986:I986)=G986,$G$2,IF(MAX(E986:I986)=H986,$H$2,IF(MAX(E986:I986)=I986,$I$2)))))</f>
        <v>10D</v>
      </c>
      <c r="L986" s="4" t="n">
        <f aca="false">IF(MAX(E986:I986)=H986,1,0)</f>
        <v>0</v>
      </c>
      <c r="M986" s="4" t="n">
        <f aca="false">IF(MAX(E986:I986)=I986,1,0)</f>
        <v>1</v>
      </c>
      <c r="O986" s="4" t="n">
        <f aca="false">IF(CN986&gt;E986,1,0)</f>
        <v>1</v>
      </c>
      <c r="P986" s="4" t="n">
        <f aca="false">IF(CN986&gt;F986,1,0)</f>
        <v>1</v>
      </c>
      <c r="Q986" s="4" t="n">
        <f aca="false">IF(CN986&gt;G986,1,0)</f>
        <v>1</v>
      </c>
      <c r="R986" s="4" t="n">
        <f aca="false">IF(CN986&gt;H986,1,0)</f>
        <v>1</v>
      </c>
      <c r="S986" s="4" t="n">
        <f aca="false">IF(CN986&gt;I986,1,0)</f>
        <v>1</v>
      </c>
      <c r="T986" s="25" t="n">
        <f aca="false">IF(AND(AND(R986=0,S986=0,Q986=0),OR(S985=1,S984=1,S983=1)),1,0)</f>
        <v>0</v>
      </c>
      <c r="U986" s="13" t="n">
        <f aca="false">SUM(CM985:CM986)</f>
        <v>0.0113410570940058</v>
      </c>
      <c r="AV986" s="0"/>
      <c r="AW986" s="55" t="n">
        <f aca="false">IF(EC986&gt;$AW$2,1,0)</f>
        <v>0</v>
      </c>
      <c r="AX986" s="0" t="n">
        <f aca="false">IF(AND(I986&gt;G986,I985&lt;G985),1,IF(OR(AND(I986&gt;F986,I985&lt;F985),AND(I986&gt;E986,I985&lt;E985)),1,0))</f>
        <v>0</v>
      </c>
      <c r="AY986" s="0" t="n">
        <f aca="false">IF(K985="10D",1,0)</f>
        <v>1</v>
      </c>
      <c r="AZ986" s="0" t="n">
        <f aca="false">IF(AND(I986&gt;G986,I985&lt;G985,I986&gt;F986,I985&gt;F985,I986&gt;E986,I985&gt;E985),1,0)</f>
        <v>0</v>
      </c>
      <c r="BA986" s="56" t="n">
        <f aca="false">IF(G986&gt;H986,1,0)</f>
        <v>1</v>
      </c>
      <c r="BB986" s="56" t="n">
        <f aca="false">IF(I986&lt;F986,1,0)</f>
        <v>0</v>
      </c>
      <c r="BC986" s="0" t="n">
        <f aca="false">IF(AND(SUM(AW985:AX985)=2,AY986=1),1,IF(SUM(AX984:AX986)=0,0,IF(AND(OR(AW984=1,AX984=1),OR(AW985=1,AX985=1),AY986=1),1,IF(AND(SUM(AW986:AY986)=2,SUM(AW984:AX984)=2,AX984=1),1,0))))</f>
        <v>0</v>
      </c>
      <c r="BD986" s="57" t="str">
        <f aca="false">IF(BC986=0,"",IF(AND(BC986=1,AZ986=0,AZ985=0,AZ984=0),1,IF(AND(BC986=1,OR(AZ986=1,AZ985=1,AZ984)),IF(BA986=1,1,0))))</f>
        <v/>
      </c>
      <c r="BE986" s="50" t="str">
        <f aca="false">IF(AND(BD986=1,BD985=1),0,IF(BD986=1,SUM(CM987:CM1025),""))</f>
        <v/>
      </c>
      <c r="BF986" s="20" t="n">
        <f aca="false">IF(AND(BB986=1,BB985=1,BE945&lt;&gt;0),"",IF(AND(BB985=0,BB986=1),BF985,IF(AND(BB986=1,BB985=1),BF985,IF(AND(BF985="",BE985="",OR(BD985=0,BD985="")),"",IF(AND(BF985="",BE946=0),"",IF(AND(BE946&lt;&gt;"",BF985=BE946),"",IF(AND(BD985=1,BE985&lt;&gt;0),CM986,IF(BF985&lt;&gt;0,BF985+CM986,IF(BF985="","")))))))))</f>
        <v>0.00713731865727008</v>
      </c>
      <c r="BI986" s="0"/>
      <c r="BU986" s="0"/>
      <c r="BZ986" s="49"/>
      <c r="CG986" s="13"/>
      <c r="CH986" s="40"/>
      <c r="CI986" s="13"/>
      <c r="CL986" s="6" t="n">
        <f aca="false">C986</f>
        <v>38673</v>
      </c>
      <c r="CM986" s="13" t="n">
        <f aca="false">CN986/CN985-1</f>
        <v>0.00931249493886144</v>
      </c>
      <c r="CN986" s="4" t="n">
        <v>124.64</v>
      </c>
      <c r="CO986" s="13" t="n">
        <f aca="false">CN986/CN981-1</f>
        <v>0.0105399708123886</v>
      </c>
      <c r="CY986" s="4" t="n">
        <v>123.75</v>
      </c>
      <c r="CZ986" s="4" t="n">
        <v>124.64</v>
      </c>
      <c r="DA986" s="33" t="n">
        <f aca="false">CZ986-CN986</f>
        <v>0</v>
      </c>
      <c r="DB986" s="16" t="n">
        <f aca="false">CZ986/CY986-1</f>
        <v>0.00719191919191919</v>
      </c>
      <c r="DC986" s="15" t="n">
        <f aca="false">CY986/CZ985-1</f>
        <v>0.00210543363835125</v>
      </c>
      <c r="DD986" s="15" t="n">
        <f aca="false">CZ986/CZ985-1</f>
        <v>0.00931249493886144</v>
      </c>
      <c r="DE986" s="34" t="str">
        <f aca="false">IF(CW986=0,"",-DC986*CS986)</f>
        <v/>
      </c>
      <c r="DY986" s="6"/>
      <c r="EB986" s="6" t="n">
        <f aca="false">CL986</f>
        <v>38673</v>
      </c>
      <c r="EC986" s="13" t="n">
        <f aca="false">SUM(CM984:CM986)</f>
        <v>0.00770292951699869</v>
      </c>
    </row>
    <row r="987" customFormat="false" ht="15" hidden="false" customHeight="false" outlineLevel="0" collapsed="false">
      <c r="A987" s="0" t="n">
        <f aca="false">IF(FR987=1,CZ987,0)</f>
        <v>0</v>
      </c>
      <c r="C987" s="6" t="n">
        <v>38674</v>
      </c>
      <c r="D987" s="0" t="n">
        <f aca="false">IF(E987&gt;E986,1,)</f>
        <v>1</v>
      </c>
      <c r="E987" s="46" t="n">
        <v>120.3918</v>
      </c>
      <c r="F987" s="46" t="n">
        <v>121.8897</v>
      </c>
      <c r="G987" s="46" t="n">
        <v>121.2088</v>
      </c>
      <c r="H987" s="46" t="n">
        <v>120.6993</v>
      </c>
      <c r="I987" s="46" t="n">
        <v>123.414</v>
      </c>
      <c r="J987" s="47" t="str">
        <f aca="false">IF(MIN(E987:I987)=E987,$E$2,IF(MIN(E987:I987)=F987,$F$2,IF(MIN(E987:I987)=G987,$G$2,IF(MIN(E987:I987)=H987,$H$2,IF(MIN(E987:I987)=I987,$I$2)))))</f>
        <v>200D</v>
      </c>
      <c r="K987" s="47" t="str">
        <f aca="false">IF(MAX(E987:I987)=E987,$E$2,IF(MAX(E987:I987)=F987,$F$2,IF(MAX(E987:I987)=G987,$G$2,IF(MAX(E987:I987)=H987,$H$2,IF(MAX(E987:I987)=I987,$I$2)))))</f>
        <v>10D</v>
      </c>
      <c r="L987" s="4" t="n">
        <f aca="false">IF(MAX(E987:I987)=H987,1,0)</f>
        <v>0</v>
      </c>
      <c r="M987" s="4" t="n">
        <f aca="false">IF(MAX(E987:I987)=I987,1,0)</f>
        <v>1</v>
      </c>
      <c r="O987" s="4" t="n">
        <f aca="false">IF(CN987&gt;E987,1,0)</f>
        <v>1</v>
      </c>
      <c r="P987" s="4" t="n">
        <f aca="false">IF(CN987&gt;F987,1,0)</f>
        <v>1</v>
      </c>
      <c r="Q987" s="4" t="n">
        <f aca="false">IF(CN987&gt;G987,1,0)</f>
        <v>1</v>
      </c>
      <c r="R987" s="4" t="n">
        <f aca="false">IF(CN987&gt;H987,1,0)</f>
        <v>1</v>
      </c>
      <c r="S987" s="4" t="n">
        <f aca="false">IF(CN987&gt;I987,1,0)</f>
        <v>1</v>
      </c>
      <c r="T987" s="25" t="n">
        <f aca="false">IF(AND(AND(R987=0,S987=0,Q987=0),OR(S986=1,S985=1,S984=1)),1,0)</f>
        <v>0</v>
      </c>
      <c r="U987" s="13" t="n">
        <f aca="false">SUM(CM986:CM987)</f>
        <v>0.0132438171468203</v>
      </c>
      <c r="AV987" s="0"/>
      <c r="AW987" s="55" t="n">
        <f aca="false">IF(EC987&gt;$AW$2,1,0)</f>
        <v>1</v>
      </c>
      <c r="AX987" s="0" t="n">
        <f aca="false">IF(AND(I987&gt;G987,I986&lt;G986),1,IF(OR(AND(I987&gt;F987,I986&lt;F986),AND(I987&gt;E987,I986&lt;E986)),1,0))</f>
        <v>0</v>
      </c>
      <c r="AY987" s="0" t="n">
        <f aca="false">IF(K986="10D",1,0)</f>
        <v>1</v>
      </c>
      <c r="AZ987" s="0" t="n">
        <f aca="false">IF(AND(I987&gt;G987,I986&lt;G986,I987&gt;F987,I986&gt;F986,I987&gt;E987,I986&gt;E986),1,0)</f>
        <v>0</v>
      </c>
      <c r="BA987" s="56" t="n">
        <f aca="false">IF(G987&gt;H987,1,0)</f>
        <v>1</v>
      </c>
      <c r="BB987" s="56" t="n">
        <f aca="false">IF(I987&lt;F987,1,0)</f>
        <v>0</v>
      </c>
      <c r="BC987" s="0" t="n">
        <f aca="false">IF(AND(SUM(AW986:AX986)=2,AY987=1),1,IF(SUM(AX985:AX987)=0,0,IF(AND(OR(AW985=1,AX985=1),OR(AW986=1,AX986=1),AY987=1),1,IF(AND(SUM(AW987:AY987)=2,SUM(AW985:AX985)=2,AX985=1),1,0))))</f>
        <v>0</v>
      </c>
      <c r="BD987" s="57" t="str">
        <f aca="false">IF(BC987=0,"",IF(AND(BC987=1,AZ987=0,AZ986=0,AZ985=0),1,IF(AND(BC987=1,OR(AZ987=1,AZ986=1,AZ985)),IF(BA987=1,1,0))))</f>
        <v/>
      </c>
      <c r="BE987" s="50" t="str">
        <f aca="false">IF(AND(BD987=1,BD986=1),0,IF(BD987=1,SUM(CM988:CM1026),""))</f>
        <v/>
      </c>
      <c r="BF987" s="20" t="n">
        <f aca="false">IF(AND(BB987=1,BB986=1,BE946&lt;&gt;0),"",IF(AND(BB986=0,BB987=1),BF986,IF(AND(BB987=1,BB986=1),BF986,IF(AND(BF986="",BE986="",OR(BD986=0,BD986="")),"",IF(AND(BF986="",BE947=0),"",IF(AND(BE947&lt;&gt;"",BF986=BE947),"",IF(AND(BD986=1,BE986&lt;&gt;0),CM987,IF(BF986&lt;&gt;0,BF986+CM987,IF(BF986="","")))))))))</f>
        <v>0.011068640865229</v>
      </c>
      <c r="BI987" s="0"/>
      <c r="BU987" s="0"/>
      <c r="BZ987" s="49"/>
      <c r="CG987" s="13"/>
      <c r="CH987" s="40"/>
      <c r="CI987" s="13"/>
      <c r="CL987" s="6" t="n">
        <f aca="false">C987</f>
        <v>38674</v>
      </c>
      <c r="CM987" s="13" t="n">
        <f aca="false">CN987/CN986-1</f>
        <v>0.00393132220795889</v>
      </c>
      <c r="CN987" s="4" t="n">
        <v>125.13</v>
      </c>
      <c r="CO987" s="13" t="n">
        <f aca="false">CN987/CN982-1</f>
        <v>0.0110698125404007</v>
      </c>
      <c r="CY987" s="4" t="n">
        <v>125.04</v>
      </c>
      <c r="CZ987" s="4" t="n">
        <v>125.13</v>
      </c>
      <c r="DA987" s="33" t="n">
        <f aca="false">CZ987-CN987</f>
        <v>0</v>
      </c>
      <c r="DB987" s="16" t="n">
        <f aca="false">CZ987/CY987-1</f>
        <v>0.00071976967370424</v>
      </c>
      <c r="DC987" s="15" t="n">
        <f aca="false">CY987/CZ986-1</f>
        <v>0.003209242618742</v>
      </c>
      <c r="DD987" s="15" t="n">
        <f aca="false">CZ987/CZ986-1</f>
        <v>0.00393132220795889</v>
      </c>
      <c r="DE987" s="34" t="str">
        <f aca="false">IF(CW987=0,"",-DC987*CS987)</f>
        <v/>
      </c>
      <c r="DY987" s="6"/>
      <c r="EB987" s="6" t="n">
        <f aca="false">CL987</f>
        <v>38674</v>
      </c>
      <c r="EC987" s="13" t="n">
        <f aca="false">SUM(CM985:CM987)</f>
        <v>0.0152723793019647</v>
      </c>
    </row>
    <row r="988" customFormat="false" ht="15" hidden="false" customHeight="false" outlineLevel="0" collapsed="false">
      <c r="A988" s="0" t="n">
        <f aca="false">IF(FR988=1,CZ988,0)</f>
        <v>0</v>
      </c>
      <c r="C988" s="6" t="n">
        <v>38677</v>
      </c>
      <c r="D988" s="0" t="n">
        <f aca="false">IF(E988&gt;E987,1,)</f>
        <v>1</v>
      </c>
      <c r="E988" s="46" t="n">
        <v>120.4203</v>
      </c>
      <c r="F988" s="46" t="n">
        <v>121.9555</v>
      </c>
      <c r="G988" s="46" t="n">
        <v>121.237</v>
      </c>
      <c r="H988" s="46" t="n">
        <v>120.938</v>
      </c>
      <c r="I988" s="46" t="n">
        <v>123.767</v>
      </c>
      <c r="J988" s="47" t="str">
        <f aca="false">IF(MIN(E988:I988)=E988,$E$2,IF(MIN(E988:I988)=F988,$F$2,IF(MIN(E988:I988)=G988,$G$2,IF(MIN(E988:I988)=H988,$H$2,IF(MIN(E988:I988)=I988,$I$2)))))</f>
        <v>200D</v>
      </c>
      <c r="K988" s="47" t="str">
        <f aca="false">IF(MAX(E988:I988)=E988,$E$2,IF(MAX(E988:I988)=F988,$F$2,IF(MAX(E988:I988)=G988,$G$2,IF(MAX(E988:I988)=H988,$H$2,IF(MAX(E988:I988)=I988,$I$2)))))</f>
        <v>10D</v>
      </c>
      <c r="L988" s="4" t="n">
        <f aca="false">IF(MAX(E988:I988)=H988,1,0)</f>
        <v>0</v>
      </c>
      <c r="M988" s="4" t="n">
        <f aca="false">IF(MAX(E988:I988)=I988,1,0)</f>
        <v>1</v>
      </c>
      <c r="O988" s="4" t="n">
        <f aca="false">IF(CN988&gt;E988,1,0)</f>
        <v>1</v>
      </c>
      <c r="P988" s="4" t="n">
        <f aca="false">IF(CN988&gt;F988,1,0)</f>
        <v>1</v>
      </c>
      <c r="Q988" s="4" t="n">
        <f aca="false">IF(CN988&gt;G988,1,0)</f>
        <v>1</v>
      </c>
      <c r="R988" s="4" t="n">
        <f aca="false">IF(CN988&gt;H988,1,0)</f>
        <v>1</v>
      </c>
      <c r="S988" s="4" t="n">
        <f aca="false">IF(CN988&gt;I988,1,0)</f>
        <v>1</v>
      </c>
      <c r="T988" s="25" t="n">
        <f aca="false">IF(AND(AND(R988=0,S988=0,Q988=0),OR(S987=1,S986=1,S985=1)),1,0)</f>
        <v>0</v>
      </c>
      <c r="U988" s="13" t="n">
        <f aca="false">SUM(CM987:CM988)</f>
        <v>0.00896608605355964</v>
      </c>
      <c r="AV988" s="0"/>
      <c r="AW988" s="55" t="n">
        <f aca="false">IF(EC988&gt;$AW$2,1,0)</f>
        <v>1</v>
      </c>
      <c r="AX988" s="0" t="n">
        <f aca="false">IF(AND(I988&gt;G988,I987&lt;G987),1,IF(OR(AND(I988&gt;F988,I987&lt;F987),AND(I988&gt;E988,I987&lt;E987)),1,0))</f>
        <v>0</v>
      </c>
      <c r="AY988" s="0" t="n">
        <f aca="false">IF(K987="10D",1,0)</f>
        <v>1</v>
      </c>
      <c r="AZ988" s="0" t="n">
        <f aca="false">IF(AND(I988&gt;G988,I987&lt;G987,I988&gt;F988,I987&gt;F987,I988&gt;E988,I987&gt;E987),1,0)</f>
        <v>0</v>
      </c>
      <c r="BA988" s="56" t="n">
        <f aca="false">IF(G988&gt;H988,1,0)</f>
        <v>1</v>
      </c>
      <c r="BB988" s="56" t="n">
        <f aca="false">IF(I988&lt;F988,1,0)</f>
        <v>0</v>
      </c>
      <c r="BC988" s="0" t="n">
        <f aca="false">IF(AND(SUM(AW987:AX987)=2,AY988=1),1,IF(SUM(AX986:AX988)=0,0,IF(AND(OR(AW986=1,AX986=1),OR(AW987=1,AX987=1),AY988=1),1,IF(AND(SUM(AW988:AY988)=2,SUM(AW986:AX986)=2,AX986=1),1,0))))</f>
        <v>0</v>
      </c>
      <c r="BD988" s="57" t="str">
        <f aca="false">IF(BC988=0,"",IF(AND(BC988=1,AZ988=0,AZ987=0,AZ986=0),1,IF(AND(BC988=1,OR(AZ988=1,AZ987=1,AZ986)),IF(BA988=1,1,0))))</f>
        <v/>
      </c>
      <c r="BE988" s="50" t="str">
        <f aca="false">IF(AND(BD988=1,BD987=1),0,IF(BD988=1,SUM(CM989:CM1027),""))</f>
        <v/>
      </c>
      <c r="BF988" s="20" t="n">
        <f aca="false">IF(AND(BB988=1,BB987=1,BE947&lt;&gt;0),"",IF(AND(BB987=0,BB988=1),BF987,IF(AND(BB988=1,BB987=1),BF987,IF(AND(BF987="",BE987="",OR(BD987=0,BD987="")),"",IF(AND(BF987="",BE948=0),"",IF(AND(BE948&lt;&gt;"",BF987=BE948),"",IF(AND(BD987=1,BE987&lt;&gt;0),CM988,IF(BF987&lt;&gt;0,BF987+CM988,IF(BF987="","")))))))))</f>
        <v>0.0161034047108297</v>
      </c>
      <c r="BI988" s="0"/>
      <c r="BU988" s="0"/>
      <c r="BZ988" s="49"/>
      <c r="CG988" s="13"/>
      <c r="CH988" s="40"/>
      <c r="CI988" s="13"/>
      <c r="CL988" s="6" t="n">
        <f aca="false">C988</f>
        <v>38677</v>
      </c>
      <c r="CM988" s="13" t="n">
        <f aca="false">CN988/CN987-1</f>
        <v>0.00503476384560075</v>
      </c>
      <c r="CN988" s="4" t="n">
        <v>125.76</v>
      </c>
      <c r="CO988" s="13" t="n">
        <f aca="false">CN988/CN983-1</f>
        <v>0.0167353868542324</v>
      </c>
      <c r="CY988" s="4" t="n">
        <v>125.15</v>
      </c>
      <c r="CZ988" s="4" t="n">
        <v>125.76</v>
      </c>
      <c r="DA988" s="33" t="n">
        <f aca="false">CZ988-CN988</f>
        <v>0</v>
      </c>
      <c r="DB988" s="16" t="n">
        <f aca="false">CZ988/CY988-1</f>
        <v>0.00487415101877753</v>
      </c>
      <c r="DC988" s="15" t="n">
        <f aca="false">CY988/CZ987-1</f>
        <v>0.000159833772876317</v>
      </c>
      <c r="DD988" s="15" t="n">
        <f aca="false">CZ988/CZ987-1</f>
        <v>0.00503476384560075</v>
      </c>
      <c r="DE988" s="34" t="str">
        <f aca="false">IF(CW988=0,"",-DC988*CS988)</f>
        <v/>
      </c>
      <c r="DY988" s="6"/>
      <c r="EB988" s="6" t="n">
        <f aca="false">CL988</f>
        <v>38677</v>
      </c>
      <c r="EC988" s="13" t="n">
        <f aca="false">SUM(CM986:CM988)</f>
        <v>0.0182785809924211</v>
      </c>
    </row>
    <row r="989" customFormat="false" ht="15" hidden="false" customHeight="false" outlineLevel="0" collapsed="false">
      <c r="A989" s="0" t="n">
        <f aca="false">IF(FR989=1,CZ989,0)</f>
        <v>0</v>
      </c>
      <c r="C989" s="6" t="n">
        <v>38678</v>
      </c>
      <c r="D989" s="0" t="n">
        <f aca="false">IF(E989&gt;E988,1,)</f>
        <v>1</v>
      </c>
      <c r="E989" s="46" t="n">
        <v>120.4507</v>
      </c>
      <c r="F989" s="46" t="n">
        <v>122.0232</v>
      </c>
      <c r="G989" s="46" t="n">
        <v>121.2898</v>
      </c>
      <c r="H989" s="46" t="n">
        <v>121.2003</v>
      </c>
      <c r="I989" s="46" t="n">
        <v>124.174</v>
      </c>
      <c r="J989" s="47" t="str">
        <f aca="false">IF(MIN(E989:I989)=E989,$E$2,IF(MIN(E989:I989)=F989,$F$2,IF(MIN(E989:I989)=G989,$G$2,IF(MIN(E989:I989)=H989,$H$2,IF(MIN(E989:I989)=I989,$I$2)))))</f>
        <v>200D</v>
      </c>
      <c r="K989" s="47" t="str">
        <f aca="false">IF(MAX(E989:I989)=E989,$E$2,IF(MAX(E989:I989)=F989,$F$2,IF(MAX(E989:I989)=G989,$G$2,IF(MAX(E989:I989)=H989,$H$2,IF(MAX(E989:I989)=I989,$I$2)))))</f>
        <v>10D</v>
      </c>
      <c r="L989" s="4" t="n">
        <f aca="false">IF(MAX(E989:I989)=H989,1,0)</f>
        <v>0</v>
      </c>
      <c r="M989" s="4" t="n">
        <f aca="false">IF(MAX(E989:I989)=I989,1,0)</f>
        <v>1</v>
      </c>
      <c r="O989" s="4" t="n">
        <f aca="false">IF(CN989&gt;E989,1,0)</f>
        <v>1</v>
      </c>
      <c r="P989" s="4" t="n">
        <f aca="false">IF(CN989&gt;F989,1,0)</f>
        <v>1</v>
      </c>
      <c r="Q989" s="4" t="n">
        <f aca="false">IF(CN989&gt;G989,1,0)</f>
        <v>1</v>
      </c>
      <c r="R989" s="4" t="n">
        <f aca="false">IF(CN989&gt;H989,1,0)</f>
        <v>1</v>
      </c>
      <c r="S989" s="4" t="n">
        <f aca="false">IF(CN989&gt;I989,1,0)</f>
        <v>1</v>
      </c>
      <c r="T989" s="25" t="n">
        <f aca="false">IF(AND(AND(R989=0,S989=0,Q989=0),OR(S988=1,S987=1,S986=1)),1,0)</f>
        <v>0</v>
      </c>
      <c r="U989" s="13" t="n">
        <f aca="false">SUM(CM988:CM989)</f>
        <v>0.00932865697537166</v>
      </c>
      <c r="AV989" s="0"/>
      <c r="AW989" s="55" t="n">
        <f aca="false">IF(EC989&gt;$AW$2,1,0)</f>
        <v>1</v>
      </c>
      <c r="AX989" s="0" t="n">
        <f aca="false">IF(AND(I989&gt;G989,I988&lt;G988),1,IF(OR(AND(I989&gt;F989,I988&lt;F988),AND(I989&gt;E989,I988&lt;E988)),1,0))</f>
        <v>0</v>
      </c>
      <c r="AY989" s="0" t="n">
        <f aca="false">IF(K988="10D",1,0)</f>
        <v>1</v>
      </c>
      <c r="AZ989" s="0" t="n">
        <f aca="false">IF(AND(I989&gt;G989,I988&lt;G988,I989&gt;F989,I988&gt;F988,I989&gt;E989,I988&gt;E988),1,0)</f>
        <v>0</v>
      </c>
      <c r="BA989" s="56" t="n">
        <f aca="false">IF(G989&gt;H989,1,0)</f>
        <v>1</v>
      </c>
      <c r="BB989" s="56" t="n">
        <f aca="false">IF(I989&lt;F989,1,0)</f>
        <v>0</v>
      </c>
      <c r="BC989" s="0" t="n">
        <f aca="false">IF(AND(SUM(AW988:AX988)=2,AY989=1),1,IF(SUM(AX987:AX989)=0,0,IF(AND(OR(AW987=1,AX987=1),OR(AW988=1,AX988=1),AY989=1),1,IF(AND(SUM(AW989:AY989)=2,SUM(AW987:AX987)=2,AX987=1),1,0))))</f>
        <v>0</v>
      </c>
      <c r="BD989" s="57" t="str">
        <f aca="false">IF(BC989=0,"",IF(AND(BC989=1,AZ989=0,AZ988=0,AZ987=0),1,IF(AND(BC989=1,OR(AZ989=1,AZ988=1,AZ987)),IF(BA989=1,1,0))))</f>
        <v/>
      </c>
      <c r="BE989" s="50" t="str">
        <f aca="false">IF(AND(BD989=1,BD988=1),0,IF(BD989=1,SUM(CM990:CM1028),""))</f>
        <v/>
      </c>
      <c r="BF989" s="20" t="n">
        <f aca="false">IF(AND(BB989=1,BB988=1,BE948&lt;&gt;0),"",IF(AND(BB988=0,BB989=1),BF988,IF(AND(BB989=1,BB988=1),BF988,IF(AND(BF988="",BE988="",OR(BD988=0,BD988="")),"",IF(AND(BF988="",BE949=0),"",IF(AND(BE949&lt;&gt;"",BF988=BE949),"",IF(AND(BD988=1,BE988&lt;&gt;0),CM989,IF(BF988&lt;&gt;0,BF988+CM989,IF(BF988="","")))))))))</f>
        <v>0.0203972978406006</v>
      </c>
      <c r="BI989" s="0"/>
      <c r="BU989" s="0"/>
      <c r="BZ989" s="49"/>
      <c r="CG989" s="13"/>
      <c r="CH989" s="40"/>
      <c r="CI989" s="13"/>
      <c r="CL989" s="6" t="n">
        <f aca="false">C989</f>
        <v>38678</v>
      </c>
      <c r="CM989" s="13" t="n">
        <f aca="false">CN989/CN988-1</f>
        <v>0.00429389312977091</v>
      </c>
      <c r="CN989" s="4" t="n">
        <v>126.3</v>
      </c>
      <c r="CO989" s="13" t="n">
        <f aca="false">CN989/CN984-1</f>
        <v>0.0248296007789679</v>
      </c>
      <c r="CY989" s="4" t="n">
        <v>125.56</v>
      </c>
      <c r="CZ989" s="4" t="n">
        <v>126.3</v>
      </c>
      <c r="DA989" s="33" t="n">
        <f aca="false">CZ989-CN989</f>
        <v>0</v>
      </c>
      <c r="DB989" s="16" t="n">
        <f aca="false">CZ989/CY989-1</f>
        <v>0.00589359668684297</v>
      </c>
      <c r="DC989" s="15" t="n">
        <f aca="false">CY989/CZ988-1</f>
        <v>-0.00159033078880411</v>
      </c>
      <c r="DD989" s="15" t="n">
        <f aca="false">CZ989/CZ988-1</f>
        <v>0.00429389312977091</v>
      </c>
      <c r="DE989" s="34" t="str">
        <f aca="false">IF(CW989=0,"",-DC989*CS989)</f>
        <v/>
      </c>
      <c r="DY989" s="6"/>
      <c r="EB989" s="6" t="n">
        <f aca="false">CL989</f>
        <v>38678</v>
      </c>
      <c r="EC989" s="13" t="n">
        <f aca="false">SUM(CM987:CM989)</f>
        <v>0.0132599791833306</v>
      </c>
    </row>
    <row r="990" customFormat="false" ht="15" hidden="false" customHeight="false" outlineLevel="0" collapsed="false">
      <c r="A990" s="0" t="n">
        <f aca="false">IF(FR990=1,CZ990,0)</f>
        <v>0</v>
      </c>
      <c r="C990" s="6" t="n">
        <v>38679</v>
      </c>
      <c r="D990" s="0" t="n">
        <f aca="false">IF(E990&gt;E989,1,)</f>
        <v>1</v>
      </c>
      <c r="E990" s="46" t="n">
        <v>120.4893</v>
      </c>
      <c r="F990" s="46" t="n">
        <v>122.0886</v>
      </c>
      <c r="G990" s="46" t="n">
        <v>121.3662</v>
      </c>
      <c r="H990" s="46" t="n">
        <v>121.518</v>
      </c>
      <c r="I990" s="46" t="n">
        <v>124.638</v>
      </c>
      <c r="J990" s="47" t="str">
        <f aca="false">IF(MIN(E990:I990)=E990,$E$2,IF(MIN(E990:I990)=F990,$F$2,IF(MIN(E990:I990)=G990,$G$2,IF(MIN(E990:I990)=H990,$H$2,IF(MIN(E990:I990)=I990,$I$2)))))</f>
        <v>200D</v>
      </c>
      <c r="K990" s="47" t="str">
        <f aca="false">IF(MAX(E990:I990)=E990,$E$2,IF(MAX(E990:I990)=F990,$F$2,IF(MAX(E990:I990)=G990,$G$2,IF(MAX(E990:I990)=H990,$H$2,IF(MAX(E990:I990)=I990,$I$2)))))</f>
        <v>10D</v>
      </c>
      <c r="L990" s="4" t="n">
        <f aca="false">IF(MAX(E990:I990)=H990,1,0)</f>
        <v>0</v>
      </c>
      <c r="M990" s="4" t="n">
        <f aca="false">IF(MAX(E990:I990)=I990,1,0)</f>
        <v>1</v>
      </c>
      <c r="O990" s="4" t="n">
        <f aca="false">IF(CN990&gt;E990,1,0)</f>
        <v>1</v>
      </c>
      <c r="P990" s="4" t="n">
        <f aca="false">IF(CN990&gt;F990,1,0)</f>
        <v>1</v>
      </c>
      <c r="Q990" s="4" t="n">
        <f aca="false">IF(CN990&gt;G990,1,0)</f>
        <v>1</v>
      </c>
      <c r="R990" s="4" t="n">
        <f aca="false">IF(CN990&gt;H990,1,0)</f>
        <v>1</v>
      </c>
      <c r="S990" s="4" t="n">
        <f aca="false">IF(CN990&gt;I990,1,0)</f>
        <v>1</v>
      </c>
      <c r="T990" s="25" t="n">
        <f aca="false">IF(AND(AND(R990=0,S990=0,Q990=0),OR(S989=1,S988=1,S987=1)),1,0)</f>
        <v>0</v>
      </c>
      <c r="U990" s="13" t="n">
        <f aca="false">SUM(CM989:CM990)</f>
        <v>0.0100737822825816</v>
      </c>
      <c r="AV990" s="0"/>
      <c r="AW990" s="55" t="n">
        <f aca="false">IF(EC990&gt;$AW$2,1,0)</f>
        <v>1</v>
      </c>
      <c r="AX990" s="0" t="n">
        <f aca="false">IF(AND(I990&gt;G990,I989&lt;G989),1,IF(OR(AND(I990&gt;F990,I989&lt;F989),AND(I990&gt;E990,I989&lt;E989)),1,0))</f>
        <v>0</v>
      </c>
      <c r="AY990" s="0" t="n">
        <f aca="false">IF(K989="10D",1,0)</f>
        <v>1</v>
      </c>
      <c r="AZ990" s="0" t="n">
        <f aca="false">IF(AND(I990&gt;G990,I989&lt;G989,I990&gt;F990,I989&gt;F989,I990&gt;E990,I989&gt;E989),1,0)</f>
        <v>0</v>
      </c>
      <c r="BA990" s="56" t="n">
        <f aca="false">IF(G990&gt;H990,1,0)</f>
        <v>0</v>
      </c>
      <c r="BB990" s="56" t="n">
        <f aca="false">IF(I990&lt;F990,1,0)</f>
        <v>0</v>
      </c>
      <c r="BC990" s="0" t="n">
        <f aca="false">IF(AND(SUM(AW989:AX989)=2,AY990=1),1,IF(SUM(AX988:AX990)=0,0,IF(AND(OR(AW988=1,AX988=1),OR(AW989=1,AX989=1),AY990=1),1,IF(AND(SUM(AW990:AY990)=2,SUM(AW988:AX988)=2,AX988=1),1,0))))</f>
        <v>0</v>
      </c>
      <c r="BD990" s="57" t="str">
        <f aca="false">IF(BC990=0,"",IF(AND(BC990=1,AZ990=0,AZ989=0,AZ988=0),1,IF(AND(BC990=1,OR(AZ990=1,AZ989=1,AZ988)),IF(BA990=1,1,0))))</f>
        <v/>
      </c>
      <c r="BE990" s="50" t="str">
        <f aca="false">IF(AND(BD990=1,BD989=1),0,IF(BD990=1,SUM(CM991:CM1029),""))</f>
        <v/>
      </c>
      <c r="BF990" s="20" t="n">
        <f aca="false">IF(AND(BB990=1,BB989=1,BE949&lt;&gt;0),"",IF(AND(BB989=0,BB990=1),BF989,IF(AND(BB990=1,BB989=1),BF989,IF(AND(BF989="",BE989="",OR(BD989=0,BD989="")),"",IF(AND(BF989="",BE950=0),"",IF(AND(BE950&lt;&gt;"",BF989=BE950),"",IF(AND(BD989=1,BE989&lt;&gt;0),CM990,IF(BF989&lt;&gt;0,BF989+CM990,IF(BF989="","")))))))))</f>
        <v>0.0261771869934113</v>
      </c>
      <c r="BI990" s="0"/>
      <c r="BU990" s="0"/>
      <c r="BZ990" s="49"/>
      <c r="CG990" s="13"/>
      <c r="CH990" s="40"/>
      <c r="CI990" s="13"/>
      <c r="CL990" s="6" t="n">
        <f aca="false">C990</f>
        <v>38679</v>
      </c>
      <c r="CM990" s="13" t="n">
        <f aca="false">CN990/CN989-1</f>
        <v>0.00577988915281069</v>
      </c>
      <c r="CN990" s="4" t="n">
        <v>127.03</v>
      </c>
      <c r="CO990" s="13" t="n">
        <f aca="false">CN990/CN985-1</f>
        <v>0.0286662887683213</v>
      </c>
      <c r="CY990" s="4" t="n">
        <v>126.25</v>
      </c>
      <c r="CZ990" s="4" t="n">
        <v>127.03</v>
      </c>
      <c r="DA990" s="33" t="n">
        <f aca="false">CZ990-CN990</f>
        <v>0</v>
      </c>
      <c r="DB990" s="16" t="n">
        <f aca="false">CZ990/CY990-1</f>
        <v>0.00617821782178218</v>
      </c>
      <c r="DC990" s="15" t="n">
        <f aca="false">CY990/CZ989-1</f>
        <v>-0.000395882818685633</v>
      </c>
      <c r="DD990" s="15" t="n">
        <f aca="false">CZ990/CZ989-1</f>
        <v>0.00577988915281069</v>
      </c>
      <c r="DE990" s="34" t="str">
        <f aca="false">IF(CW990=0,"",-DC990*CS990)</f>
        <v/>
      </c>
      <c r="DY990" s="6"/>
      <c r="EB990" s="6" t="n">
        <f aca="false">CL990</f>
        <v>38679</v>
      </c>
      <c r="EC990" s="13" t="n">
        <f aca="false">SUM(CM988:CM990)</f>
        <v>0.0151085461281824</v>
      </c>
    </row>
    <row r="991" customFormat="false" ht="15" hidden="false" customHeight="false" outlineLevel="0" collapsed="false">
      <c r="A991" s="0" t="n">
        <f aca="false">IF(FR991=1,CZ991,0)</f>
        <v>0</v>
      </c>
      <c r="C991" s="6" t="n">
        <v>38681</v>
      </c>
      <c r="D991" s="0" t="n">
        <f aca="false">IF(E991&gt;E990,1,)</f>
        <v>1</v>
      </c>
      <c r="E991" s="46" t="n">
        <v>120.5263</v>
      </c>
      <c r="F991" s="46" t="n">
        <v>122.1651</v>
      </c>
      <c r="G991" s="46" t="n">
        <v>121.4458</v>
      </c>
      <c r="H991" s="46" t="n">
        <v>121.8413</v>
      </c>
      <c r="I991" s="46" t="n">
        <v>125.017</v>
      </c>
      <c r="J991" s="47" t="str">
        <f aca="false">IF(MIN(E991:I991)=E991,$E$2,IF(MIN(E991:I991)=F991,$F$2,IF(MIN(E991:I991)=G991,$G$2,IF(MIN(E991:I991)=H991,$H$2,IF(MIN(E991:I991)=I991,$I$2)))))</f>
        <v>200D</v>
      </c>
      <c r="K991" s="47" t="str">
        <f aca="false">IF(MAX(E991:I991)=E991,$E$2,IF(MAX(E991:I991)=F991,$F$2,IF(MAX(E991:I991)=G991,$G$2,IF(MAX(E991:I991)=H991,$H$2,IF(MAX(E991:I991)=I991,$I$2)))))</f>
        <v>10D</v>
      </c>
      <c r="L991" s="4" t="n">
        <f aca="false">IF(MAX(E991:I991)=H991,1,0)</f>
        <v>0</v>
      </c>
      <c r="M991" s="4" t="n">
        <f aca="false">IF(MAX(E991:I991)=I991,1,0)</f>
        <v>1</v>
      </c>
      <c r="O991" s="4" t="n">
        <f aca="false">IF(CN991&gt;E991,1,0)</f>
        <v>1</v>
      </c>
      <c r="P991" s="4" t="n">
        <f aca="false">IF(CN991&gt;F991,1,0)</f>
        <v>1</v>
      </c>
      <c r="Q991" s="4" t="n">
        <f aca="false">IF(CN991&gt;G991,1,0)</f>
        <v>1</v>
      </c>
      <c r="R991" s="4" t="n">
        <f aca="false">IF(CN991&gt;H991,1,0)</f>
        <v>1</v>
      </c>
      <c r="S991" s="4" t="n">
        <f aca="false">IF(CN991&gt;I991,1,0)</f>
        <v>1</v>
      </c>
      <c r="T991" s="25" t="n">
        <f aca="false">IF(AND(AND(R991=0,S991=0,Q991=0),OR(S990=1,S989=1,S988=1)),1,0)</f>
        <v>0</v>
      </c>
      <c r="U991" s="13" t="n">
        <f aca="false">SUM(CM990:CM991)</f>
        <v>0.00656710477116862</v>
      </c>
      <c r="AV991" s="0"/>
      <c r="AW991" s="55" t="n">
        <f aca="false">IF(EC991&gt;$AW$2,1,0)</f>
        <v>1</v>
      </c>
      <c r="AX991" s="0" t="n">
        <f aca="false">IF(AND(I991&gt;G991,I990&lt;G990),1,IF(OR(AND(I991&gt;F991,I990&lt;F990),AND(I991&gt;E991,I990&lt;E990)),1,0))</f>
        <v>0</v>
      </c>
      <c r="AY991" s="0" t="n">
        <f aca="false">IF(K990="10D",1,0)</f>
        <v>1</v>
      </c>
      <c r="AZ991" s="0" t="n">
        <f aca="false">IF(AND(I991&gt;G991,I990&lt;G990,I991&gt;F991,I990&gt;F990,I991&gt;E991,I990&gt;E990),1,0)</f>
        <v>0</v>
      </c>
      <c r="BA991" s="56" t="n">
        <f aca="false">IF(G991&gt;H991,1,0)</f>
        <v>0</v>
      </c>
      <c r="BB991" s="56" t="n">
        <f aca="false">IF(I991&lt;F991,1,0)</f>
        <v>0</v>
      </c>
      <c r="BC991" s="0" t="n">
        <f aca="false">IF(AND(SUM(AW990:AX990)=2,AY991=1),1,IF(SUM(AX989:AX991)=0,0,IF(AND(OR(AW989=1,AX989=1),OR(AW990=1,AX990=1),AY991=1),1,IF(AND(SUM(AW991:AY991)=2,SUM(AW989:AX989)=2,AX989=1),1,0))))</f>
        <v>0</v>
      </c>
      <c r="BD991" s="57" t="str">
        <f aca="false">IF(BC991=0,"",IF(AND(BC991=1,AZ991=0,AZ990=0,AZ989=0),1,IF(AND(BC991=1,OR(AZ991=1,AZ990=1,AZ989)),IF(BA991=1,1,0))))</f>
        <v/>
      </c>
      <c r="BE991" s="50" t="str">
        <f aca="false">IF(AND(BD991=1,BD990=1),0,IF(BD991=1,SUM(CM992:CM1030),""))</f>
        <v/>
      </c>
      <c r="BF991" s="20" t="n">
        <f aca="false">IF(AND(BB991=1,BB990=1,BE950&lt;&gt;0),"",IF(AND(BB990=0,BB991=1),BF990,IF(AND(BB991=1,BB990=1),BF990,IF(AND(BF990="",BE990="",OR(BD990=0,BD990="")),"",IF(AND(BF990="",BE951=0),"",IF(AND(BE951&lt;&gt;"",BF990=BE951),"",IF(AND(BD990=1,BE990&lt;&gt;0),CM991,IF(BF990&lt;&gt;0,BF990+CM991,IF(BF990="","")))))))))</f>
        <v>0.0269644026117692</v>
      </c>
      <c r="BI991" s="0"/>
      <c r="BU991" s="0"/>
      <c r="BZ991" s="49"/>
      <c r="CG991" s="13"/>
      <c r="CH991" s="40"/>
      <c r="CI991" s="13"/>
      <c r="CL991" s="6" t="n">
        <f aca="false">C991</f>
        <v>38681</v>
      </c>
      <c r="CM991" s="13" t="n">
        <f aca="false">CN991/CN990-1</f>
        <v>0.000787215618357928</v>
      </c>
      <c r="CN991" s="4" t="n">
        <v>127.13</v>
      </c>
      <c r="CO991" s="13" t="n">
        <f aca="false">CN991/CN986-1</f>
        <v>0.0199775353016687</v>
      </c>
      <c r="CY991" s="4" t="n">
        <v>126.98</v>
      </c>
      <c r="CZ991" s="4" t="n">
        <v>127.13</v>
      </c>
      <c r="DA991" s="33" t="n">
        <f aca="false">CZ991-CN991</f>
        <v>0</v>
      </c>
      <c r="DB991" s="16" t="n">
        <f aca="false">CZ991/CY991-1</f>
        <v>0.0011812883918727</v>
      </c>
      <c r="DC991" s="15" t="n">
        <f aca="false">CY991/CZ990-1</f>
        <v>-0.000393607809178964</v>
      </c>
      <c r="DD991" s="15" t="n">
        <f aca="false">CZ991/CZ990-1</f>
        <v>0.000787215618357928</v>
      </c>
      <c r="DE991" s="34" t="str">
        <f aca="false">IF(CW991=0,"",-DC991*CS991)</f>
        <v/>
      </c>
      <c r="DY991" s="6"/>
      <c r="EB991" s="6" t="n">
        <f aca="false">CL991</f>
        <v>38681</v>
      </c>
      <c r="EC991" s="13" t="n">
        <f aca="false">SUM(CM989:CM991)</f>
        <v>0.0108609979009395</v>
      </c>
    </row>
    <row r="992" customFormat="false" ht="15" hidden="false" customHeight="false" outlineLevel="0" collapsed="false">
      <c r="A992" s="0" t="n">
        <f aca="false">IF(FR992=1,CZ992,0)</f>
        <v>0</v>
      </c>
      <c r="C992" s="6" t="n">
        <v>38684</v>
      </c>
      <c r="D992" s="0" t="n">
        <f aca="false">IF(E992&gt;E991,1,)</f>
        <v>1</v>
      </c>
      <c r="E992" s="46" t="n">
        <v>120.5536</v>
      </c>
      <c r="F992" s="46" t="n">
        <v>122.2279</v>
      </c>
      <c r="G992" s="46" t="n">
        <v>121.5004</v>
      </c>
      <c r="H992" s="46" t="n">
        <v>122.0933</v>
      </c>
      <c r="I992" s="46" t="n">
        <v>125.264</v>
      </c>
      <c r="J992" s="47" t="str">
        <f aca="false">IF(MIN(E992:I992)=E992,$E$2,IF(MIN(E992:I992)=F992,$F$2,IF(MIN(E992:I992)=G992,$G$2,IF(MIN(E992:I992)=H992,$H$2,IF(MIN(E992:I992)=I992,$I$2)))))</f>
        <v>200D</v>
      </c>
      <c r="K992" s="47" t="str">
        <f aca="false">IF(MAX(E992:I992)=E992,$E$2,IF(MAX(E992:I992)=F992,$F$2,IF(MAX(E992:I992)=G992,$G$2,IF(MAX(E992:I992)=H992,$H$2,IF(MAX(E992:I992)=I992,$I$2)))))</f>
        <v>10D</v>
      </c>
      <c r="L992" s="4" t="n">
        <f aca="false">IF(MAX(E992:I992)=H992,1,0)</f>
        <v>0</v>
      </c>
      <c r="M992" s="4" t="n">
        <f aca="false">IF(MAX(E992:I992)=I992,1,0)</f>
        <v>1</v>
      </c>
      <c r="O992" s="4" t="n">
        <f aca="false">IF(CN992&gt;E992,1,0)</f>
        <v>1</v>
      </c>
      <c r="P992" s="4" t="n">
        <f aca="false">IF(CN992&gt;F992,1,0)</f>
        <v>1</v>
      </c>
      <c r="Q992" s="4" t="n">
        <f aca="false">IF(CN992&gt;G992,1,0)</f>
        <v>1</v>
      </c>
      <c r="R992" s="4" t="n">
        <f aca="false">IF(CN992&gt;H992,1,0)</f>
        <v>1</v>
      </c>
      <c r="S992" s="4" t="n">
        <f aca="false">IF(CN992&gt;I992,1,0)</f>
        <v>1</v>
      </c>
      <c r="T992" s="25" t="n">
        <f aca="false">IF(AND(AND(R992=0,S992=0,Q992=0),OR(S991=1,S990=1,S989=1)),1,0)</f>
        <v>0</v>
      </c>
      <c r="U992" s="13" t="n">
        <f aca="false">SUM(CM991:CM992)</f>
        <v>-0.00629215195813848</v>
      </c>
      <c r="AV992" s="0"/>
      <c r="AW992" s="55" t="n">
        <f aca="false">IF(EC992&gt;$AW$2,1,0)</f>
        <v>0</v>
      </c>
      <c r="AX992" s="0" t="n">
        <f aca="false">IF(AND(I992&gt;G992,I991&lt;G991),1,IF(OR(AND(I992&gt;F992,I991&lt;F991),AND(I992&gt;E992,I991&lt;E991)),1,0))</f>
        <v>0</v>
      </c>
      <c r="AY992" s="0" t="n">
        <f aca="false">IF(K991="10D",1,0)</f>
        <v>1</v>
      </c>
      <c r="AZ992" s="0" t="n">
        <f aca="false">IF(AND(I992&gt;G992,I991&lt;G991,I992&gt;F992,I991&gt;F991,I992&gt;E992,I991&gt;E991),1,0)</f>
        <v>0</v>
      </c>
      <c r="BA992" s="56" t="n">
        <f aca="false">IF(G992&gt;H992,1,0)</f>
        <v>0</v>
      </c>
      <c r="BB992" s="56" t="n">
        <f aca="false">IF(I992&lt;F992,1,0)</f>
        <v>0</v>
      </c>
      <c r="BC992" s="0" t="n">
        <f aca="false">IF(AND(SUM(AW991:AX991)=2,AY992=1),1,IF(SUM(AX990:AX992)=0,0,IF(AND(OR(AW990=1,AX990=1),OR(AW991=1,AX991=1),AY992=1),1,IF(AND(SUM(AW992:AY992)=2,SUM(AW990:AX990)=2,AX990=1),1,0))))</f>
        <v>0</v>
      </c>
      <c r="BD992" s="57" t="str">
        <f aca="false">IF(BC992=0,"",IF(AND(BC992=1,AZ992=0,AZ991=0,AZ990=0),1,IF(AND(BC992=1,OR(AZ992=1,AZ991=1,AZ990)),IF(BA992=1,1,0))))</f>
        <v/>
      </c>
      <c r="BE992" s="50" t="str">
        <f aca="false">IF(AND(BD992=1,BD991=1),0,IF(BD992=1,SUM(CM993:CM1031),""))</f>
        <v/>
      </c>
      <c r="BF992" s="20" t="n">
        <f aca="false">IF(AND(BB992=1,BB991=1,BE951&lt;&gt;0),"",IF(AND(BB991=0,BB992=1),BF991,IF(AND(BB992=1,BB991=1),BF991,IF(AND(BF991="",BE991="",OR(BD991=0,BD991="")),"",IF(AND(BF991="",BE952=0),"",IF(AND(BE952&lt;&gt;"",BF991=BE952),"",IF(AND(BD991=1,BE991&lt;&gt;0),CM992,IF(BF991&lt;&gt;0,BF991+CM992,IF(BF991="","")))))))))</f>
        <v>0.0198850350352728</v>
      </c>
      <c r="BI992" s="0"/>
      <c r="BU992" s="0"/>
      <c r="BZ992" s="49"/>
      <c r="CG992" s="13"/>
      <c r="CH992" s="40"/>
      <c r="CI992" s="13"/>
      <c r="CL992" s="6" t="n">
        <f aca="false">C992</f>
        <v>38684</v>
      </c>
      <c r="CM992" s="13" t="n">
        <f aca="false">CN992/CN991-1</f>
        <v>-0.00707936757649641</v>
      </c>
      <c r="CN992" s="4" t="n">
        <v>126.23</v>
      </c>
      <c r="CO992" s="13" t="n">
        <f aca="false">CN992/CN987-1</f>
        <v>0.00879085750819164</v>
      </c>
      <c r="CY992" s="4" t="n">
        <v>127.25</v>
      </c>
      <c r="CZ992" s="4" t="n">
        <v>126.23</v>
      </c>
      <c r="DA992" s="33" t="n">
        <f aca="false">CZ992-CN992</f>
        <v>0</v>
      </c>
      <c r="DB992" s="16" t="n">
        <f aca="false">CZ992/CY992-1</f>
        <v>-0.00801571709233784</v>
      </c>
      <c r="DC992" s="15" t="n">
        <f aca="false">CY992/CZ991-1</f>
        <v>0.000943915676866247</v>
      </c>
      <c r="DD992" s="15" t="n">
        <f aca="false">CZ992/CZ991-1</f>
        <v>-0.00707936757649641</v>
      </c>
      <c r="DE992" s="34" t="str">
        <f aca="false">IF(CW992=0,"",-DC992*CS992)</f>
        <v/>
      </c>
      <c r="DY992" s="6"/>
      <c r="EB992" s="6" t="n">
        <f aca="false">CL992</f>
        <v>38684</v>
      </c>
      <c r="EC992" s="13" t="n">
        <f aca="false">SUM(CM990:CM992)</f>
        <v>-0.00051226280532779</v>
      </c>
    </row>
    <row r="993" customFormat="false" ht="15" hidden="false" customHeight="false" outlineLevel="0" collapsed="false">
      <c r="A993" s="0" t="n">
        <f aca="false">IF(FR993=1,CZ993,0)</f>
        <v>0</v>
      </c>
      <c r="C993" s="6" t="n">
        <v>38685</v>
      </c>
      <c r="D993" s="0" t="n">
        <f aca="false">IF(E993&gt;E992,1,)</f>
        <v>1</v>
      </c>
      <c r="E993" s="46" t="n">
        <v>120.5806</v>
      </c>
      <c r="F993" s="46" t="n">
        <v>122.2756</v>
      </c>
      <c r="G993" s="46" t="n">
        <v>121.5604</v>
      </c>
      <c r="H993" s="46" t="n">
        <v>122.326</v>
      </c>
      <c r="I993" s="46" t="n">
        <v>125.504</v>
      </c>
      <c r="J993" s="47" t="str">
        <f aca="false">IF(MIN(E993:I993)=E993,$E$2,IF(MIN(E993:I993)=F993,$F$2,IF(MIN(E993:I993)=G993,$G$2,IF(MIN(E993:I993)=H993,$H$2,IF(MIN(E993:I993)=I993,$I$2)))))</f>
        <v>200D</v>
      </c>
      <c r="K993" s="47" t="str">
        <f aca="false">IF(MAX(E993:I993)=E993,$E$2,IF(MAX(E993:I993)=F993,$F$2,IF(MAX(E993:I993)=G993,$G$2,IF(MAX(E993:I993)=H993,$H$2,IF(MAX(E993:I993)=I993,$I$2)))))</f>
        <v>10D</v>
      </c>
      <c r="L993" s="4" t="n">
        <f aca="false">IF(MAX(E993:I993)=H993,1,0)</f>
        <v>0</v>
      </c>
      <c r="M993" s="4" t="n">
        <f aca="false">IF(MAX(E993:I993)=I993,1,0)</f>
        <v>1</v>
      </c>
      <c r="O993" s="4" t="n">
        <f aca="false">IF(CN993&gt;E993,1,0)</f>
        <v>1</v>
      </c>
      <c r="P993" s="4" t="n">
        <f aca="false">IF(CN993&gt;F993,1,0)</f>
        <v>1</v>
      </c>
      <c r="Q993" s="4" t="n">
        <f aca="false">IF(CN993&gt;G993,1,0)</f>
        <v>1</v>
      </c>
      <c r="R993" s="4" t="n">
        <f aca="false">IF(CN993&gt;H993,1,0)</f>
        <v>1</v>
      </c>
      <c r="S993" s="4" t="n">
        <f aca="false">IF(CN993&gt;I993,1,0)</f>
        <v>1</v>
      </c>
      <c r="T993" s="25" t="n">
        <f aca="false">IF(AND(AND(R993=0,S993=0,Q993=0),OR(S992=1,S991=1,S990=1)),1,0)</f>
        <v>0</v>
      </c>
      <c r="U993" s="13" t="n">
        <f aca="false">SUM(CM992:CM993)</f>
        <v>-0.00818845416447078</v>
      </c>
      <c r="AV993" s="0"/>
      <c r="AW993" s="55" t="n">
        <f aca="false">IF(EC993&gt;$AW$2,1,0)</f>
        <v>0</v>
      </c>
      <c r="AX993" s="0" t="n">
        <f aca="false">IF(AND(I993&gt;G993,I992&lt;G992),1,IF(OR(AND(I993&gt;F993,I992&lt;F992),AND(I993&gt;E993,I992&lt;E992)),1,0))</f>
        <v>0</v>
      </c>
      <c r="AY993" s="0" t="n">
        <f aca="false">IF(K992="10D",1,0)</f>
        <v>1</v>
      </c>
      <c r="AZ993" s="0" t="n">
        <f aca="false">IF(AND(I993&gt;G993,I992&lt;G992,I993&gt;F993,I992&gt;F992,I993&gt;E993,I992&gt;E992),1,0)</f>
        <v>0</v>
      </c>
      <c r="BA993" s="56" t="n">
        <f aca="false">IF(G993&gt;H993,1,0)</f>
        <v>0</v>
      </c>
      <c r="BB993" s="56" t="n">
        <f aca="false">IF(I993&lt;F993,1,0)</f>
        <v>0</v>
      </c>
      <c r="BC993" s="0" t="n">
        <f aca="false">IF(AND(SUM(AW992:AX992)=2,AY993=1),1,IF(SUM(AX991:AX993)=0,0,IF(AND(OR(AW991=1,AX991=1),OR(AW992=1,AX992=1),AY993=1),1,IF(AND(SUM(AW993:AY993)=2,SUM(AW991:AX991)=2,AX991=1),1,0))))</f>
        <v>0</v>
      </c>
      <c r="BD993" s="57" t="str">
        <f aca="false">IF(BC993=0,"",IF(AND(BC993=1,AZ993=0,AZ992=0,AZ991=0),1,IF(AND(BC993=1,OR(AZ993=1,AZ992=1,AZ991)),IF(BA993=1,1,0))))</f>
        <v/>
      </c>
      <c r="BE993" s="50" t="str">
        <f aca="false">IF(AND(BD993=1,BD992=1),0,IF(BD993=1,SUM(CM994:CM1032),""))</f>
        <v/>
      </c>
      <c r="BF993" s="20" t="n">
        <f aca="false">IF(AND(BB993=1,BB992=1,BE952&lt;&gt;0),"",IF(AND(BB992=0,BB993=1),BF992,IF(AND(BB993=1,BB992=1),BF992,IF(AND(BF992="",BE992="",OR(BD992=0,BD992="")),"",IF(AND(BF992="",BE953=0),"",IF(AND(BE953&lt;&gt;"",BF992=BE953),"",IF(AND(BD992=1,BE992&lt;&gt;0),CM993,IF(BF992&lt;&gt;0,BF992+CM993,IF(BF992="","")))))))))</f>
        <v>0.0187759484472985</v>
      </c>
      <c r="BI993" s="0"/>
      <c r="BU993" s="0"/>
      <c r="BZ993" s="49"/>
      <c r="CG993" s="13"/>
      <c r="CH993" s="40"/>
      <c r="CI993" s="13"/>
      <c r="CL993" s="6" t="n">
        <f aca="false">C993</f>
        <v>38685</v>
      </c>
      <c r="CM993" s="13" t="n">
        <f aca="false">CN993/CN992-1</f>
        <v>-0.00110908658797437</v>
      </c>
      <c r="CN993" s="4" t="n">
        <v>126.09</v>
      </c>
      <c r="CO993" s="13" t="n">
        <f aca="false">CN993/CN988-1</f>
        <v>0.00262404580152675</v>
      </c>
      <c r="CY993" s="4" t="n">
        <v>126.65</v>
      </c>
      <c r="CZ993" s="4" t="n">
        <v>126.09</v>
      </c>
      <c r="DA993" s="33" t="n">
        <f aca="false">CZ993-CN993</f>
        <v>0</v>
      </c>
      <c r="DB993" s="16" t="n">
        <f aca="false">CZ993/CY993-1</f>
        <v>-0.0044216344255823</v>
      </c>
      <c r="DC993" s="15" t="n">
        <f aca="false">CY993/CZ992-1</f>
        <v>0.00332725976392312</v>
      </c>
      <c r="DD993" s="15" t="n">
        <f aca="false">CZ993/CZ992-1</f>
        <v>-0.00110908658797437</v>
      </c>
      <c r="DE993" s="34" t="str">
        <f aca="false">IF(CW993=0,"",-DC993*CS993)</f>
        <v/>
      </c>
      <c r="DY993" s="6"/>
      <c r="EB993" s="6" t="n">
        <f aca="false">CL993</f>
        <v>38685</v>
      </c>
      <c r="EC993" s="13" t="n">
        <f aca="false">SUM(CM991:CM993)</f>
        <v>-0.00740123854611285</v>
      </c>
    </row>
    <row r="994" customFormat="false" ht="15" hidden="false" customHeight="false" outlineLevel="0" collapsed="false">
      <c r="A994" s="0" t="n">
        <f aca="false">IF(FR994=1,CZ994,0)</f>
        <v>0</v>
      </c>
      <c r="C994" s="6" t="n">
        <v>38686</v>
      </c>
      <c r="D994" s="0" t="n">
        <f aca="false">IF(E994&gt;E993,1,)</f>
        <v>1</v>
      </c>
      <c r="E994" s="46" t="n">
        <v>120.602</v>
      </c>
      <c r="F994" s="46" t="n">
        <v>122.3103</v>
      </c>
      <c r="G994" s="46" t="n">
        <v>121.6276</v>
      </c>
      <c r="H994" s="46" t="n">
        <v>122.579</v>
      </c>
      <c r="I994" s="46" t="n">
        <v>125.721</v>
      </c>
      <c r="J994" s="47" t="str">
        <f aca="false">IF(MIN(E994:I994)=E994,$E$2,IF(MIN(E994:I994)=F994,$F$2,IF(MIN(E994:I994)=G994,$G$2,IF(MIN(E994:I994)=H994,$H$2,IF(MIN(E994:I994)=I994,$I$2)))))</f>
        <v>200D</v>
      </c>
      <c r="K994" s="47" t="str">
        <f aca="false">IF(MAX(E994:I994)=E994,$E$2,IF(MAX(E994:I994)=F994,$F$2,IF(MAX(E994:I994)=G994,$G$2,IF(MAX(E994:I994)=H994,$H$2,IF(MAX(E994:I994)=I994,$I$2)))))</f>
        <v>10D</v>
      </c>
      <c r="L994" s="4" t="n">
        <f aca="false">IF(MAX(E994:I994)=H994,1,0)</f>
        <v>0</v>
      </c>
      <c r="M994" s="4" t="n">
        <f aca="false">IF(MAX(E994:I994)=I994,1,0)</f>
        <v>1</v>
      </c>
      <c r="O994" s="4" t="n">
        <f aca="false">IF(CN994&gt;E994,1,0)</f>
        <v>1</v>
      </c>
      <c r="P994" s="4" t="n">
        <f aca="false">IF(CN994&gt;F994,1,0)</f>
        <v>1</v>
      </c>
      <c r="Q994" s="4" t="n">
        <f aca="false">IF(CN994&gt;G994,1,0)</f>
        <v>1</v>
      </c>
      <c r="R994" s="4" t="n">
        <f aca="false">IF(CN994&gt;H994,1,0)</f>
        <v>1</v>
      </c>
      <c r="S994" s="4" t="n">
        <f aca="false">IF(CN994&gt;I994,1,0)</f>
        <v>0</v>
      </c>
      <c r="T994" s="25" t="n">
        <f aca="false">IF(AND(AND(R994=0,S994=0,Q994=0),OR(S993=1,S992=1,S991=1)),1,0)</f>
        <v>0</v>
      </c>
      <c r="U994" s="13" t="n">
        <f aca="false">SUM(CM993:CM994)</f>
        <v>-0.00650205986103336</v>
      </c>
      <c r="AV994" s="0"/>
      <c r="AW994" s="55" t="n">
        <f aca="false">IF(EC994&gt;$AW$2,1,0)</f>
        <v>0</v>
      </c>
      <c r="AX994" s="0" t="n">
        <f aca="false">IF(AND(I994&gt;G994,I993&lt;G993),1,IF(OR(AND(I994&gt;F994,I993&lt;F993),AND(I994&gt;E994,I993&lt;E993)),1,0))</f>
        <v>0</v>
      </c>
      <c r="AY994" s="0" t="n">
        <f aca="false">IF(K993="10D",1,0)</f>
        <v>1</v>
      </c>
      <c r="AZ994" s="0" t="n">
        <f aca="false">IF(AND(I994&gt;G994,I993&lt;G993,I994&gt;F994,I993&gt;F993,I994&gt;E994,I993&gt;E993),1,0)</f>
        <v>0</v>
      </c>
      <c r="BA994" s="56" t="n">
        <f aca="false">IF(G994&gt;H994,1,0)</f>
        <v>0</v>
      </c>
      <c r="BB994" s="56" t="n">
        <f aca="false">IF(I994&lt;F994,1,0)</f>
        <v>0</v>
      </c>
      <c r="BC994" s="0" t="n">
        <f aca="false">IF(AND(SUM(AW993:AX993)=2,AY994=1),1,IF(SUM(AX992:AX994)=0,0,IF(AND(OR(AW992=1,AX992=1),OR(AW993=1,AX993=1),AY994=1),1,IF(AND(SUM(AW994:AY994)=2,SUM(AW992:AX992)=2,AX992=1),1,0))))</f>
        <v>0</v>
      </c>
      <c r="BD994" s="57" t="str">
        <f aca="false">IF(BC994=0,"",IF(AND(BC994=1,AZ994=0,AZ993=0,AZ992=0),1,IF(AND(BC994=1,OR(AZ994=1,AZ993=1,AZ992)),IF(BA994=1,1,0))))</f>
        <v/>
      </c>
      <c r="BE994" s="50" t="str">
        <f aca="false">IF(AND(BD994=1,BD993=1),0,IF(BD994=1,SUM(CM995:CM1033),""))</f>
        <v/>
      </c>
      <c r="BF994" s="20" t="n">
        <f aca="false">IF(AND(BB994=1,BB993=1,BE953&lt;&gt;0),"",IF(AND(BB993=0,BB994=1),BF993,IF(AND(BB994=1,BB993=1),BF993,IF(AND(BF993="",BE993="",OR(BD993=0,BD993="")),"",IF(AND(BF993="",BE954=0),"",IF(AND(BE954&lt;&gt;"",BF993=BE954),"",IF(AND(BD993=1,BE993&lt;&gt;0),CM994,IF(BF993&lt;&gt;0,BF993+CM994,IF(BF993="","")))))))))</f>
        <v>0.0133829751742395</v>
      </c>
      <c r="BI994" s="0"/>
      <c r="BU994" s="0"/>
      <c r="BZ994" s="49"/>
      <c r="CG994" s="13"/>
      <c r="CH994" s="40"/>
      <c r="CI994" s="13"/>
      <c r="CL994" s="6" t="n">
        <f aca="false">C994</f>
        <v>38686</v>
      </c>
      <c r="CM994" s="13" t="n">
        <f aca="false">CN994/CN993-1</f>
        <v>-0.00539297327305899</v>
      </c>
      <c r="CN994" s="4" t="n">
        <v>125.41</v>
      </c>
      <c r="CO994" s="13" t="n">
        <f aca="false">CN994/CN989-1</f>
        <v>-0.00704671417260494</v>
      </c>
      <c r="CY994" s="4" t="n">
        <v>126.04</v>
      </c>
      <c r="CZ994" s="4" t="n">
        <v>125.41</v>
      </c>
      <c r="DA994" s="33" t="n">
        <f aca="false">CZ994-CN994</f>
        <v>0</v>
      </c>
      <c r="DB994" s="16" t="n">
        <f aca="false">CZ994/CY994-1</f>
        <v>-0.0049984132021581</v>
      </c>
      <c r="DC994" s="15" t="n">
        <f aca="false">CY994/CZ993-1</f>
        <v>-0.00039654215243079</v>
      </c>
      <c r="DD994" s="15" t="n">
        <f aca="false">CZ994/CZ993-1</f>
        <v>-0.00539297327305899</v>
      </c>
      <c r="DE994" s="34" t="str">
        <f aca="false">IF(CW994=0,"",-DC994*CS994)</f>
        <v/>
      </c>
      <c r="DY994" s="6"/>
      <c r="EB994" s="6" t="n">
        <f aca="false">CL994</f>
        <v>38686</v>
      </c>
      <c r="EC994" s="13" t="n">
        <f aca="false">SUM(CM992:CM994)</f>
        <v>-0.0135814274375298</v>
      </c>
    </row>
    <row r="995" customFormat="false" ht="15" hidden="false" customHeight="false" outlineLevel="0" collapsed="false">
      <c r="A995" s="0" t="n">
        <f aca="false">IF(FR995=1,CZ995,0)</f>
        <v>0</v>
      </c>
      <c r="C995" s="6" t="n">
        <v>38687</v>
      </c>
      <c r="D995" s="0" t="n">
        <f aca="false">IF(E995&gt;E994,1,)</f>
        <v>1</v>
      </c>
      <c r="E995" s="46" t="n">
        <v>120.6294</v>
      </c>
      <c r="F995" s="46" t="n">
        <v>122.3546</v>
      </c>
      <c r="G995" s="46" t="n">
        <v>121.7432</v>
      </c>
      <c r="H995" s="46" t="n">
        <v>122.8093</v>
      </c>
      <c r="I995" s="46" t="n">
        <v>126.041</v>
      </c>
      <c r="J995" s="47" t="str">
        <f aca="false">IF(MIN(E995:I995)=E995,$E$2,IF(MIN(E995:I995)=F995,$F$2,IF(MIN(E995:I995)=G995,$G$2,IF(MIN(E995:I995)=H995,$H$2,IF(MIN(E995:I995)=I995,$I$2)))))</f>
        <v>200D</v>
      </c>
      <c r="K995" s="47" t="str">
        <f aca="false">IF(MAX(E995:I995)=E995,$E$2,IF(MAX(E995:I995)=F995,$F$2,IF(MAX(E995:I995)=G995,$G$2,IF(MAX(E995:I995)=H995,$H$2,IF(MAX(E995:I995)=I995,$I$2)))))</f>
        <v>10D</v>
      </c>
      <c r="L995" s="4" t="n">
        <f aca="false">IF(MAX(E995:I995)=H995,1,0)</f>
        <v>0</v>
      </c>
      <c r="M995" s="4" t="n">
        <f aca="false">IF(MAX(E995:I995)=I995,1,0)</f>
        <v>1</v>
      </c>
      <c r="O995" s="4" t="n">
        <f aca="false">IF(CN995&gt;E995,1,0)</f>
        <v>1</v>
      </c>
      <c r="P995" s="4" t="n">
        <f aca="false">IF(CN995&gt;F995,1,0)</f>
        <v>1</v>
      </c>
      <c r="Q995" s="4" t="n">
        <f aca="false">IF(CN995&gt;G995,1,0)</f>
        <v>1</v>
      </c>
      <c r="R995" s="4" t="n">
        <f aca="false">IF(CN995&gt;H995,1,0)</f>
        <v>1</v>
      </c>
      <c r="S995" s="4" t="n">
        <f aca="false">IF(CN995&gt;I995,1,0)</f>
        <v>1</v>
      </c>
      <c r="T995" s="25" t="n">
        <f aca="false">IF(AND(AND(R995=0,S995=0,Q995=0),OR(S994=1,S993=1,S992=1)),1,0)</f>
        <v>0</v>
      </c>
      <c r="U995" s="13" t="n">
        <f aca="false">SUM(CM994:CM995)</f>
        <v>0.00481354933279377</v>
      </c>
      <c r="AV995" s="0"/>
      <c r="AW995" s="55" t="n">
        <f aca="false">IF(EC995&gt;$AW$2,1,0)</f>
        <v>0</v>
      </c>
      <c r="AX995" s="0" t="n">
        <f aca="false">IF(AND(I995&gt;G995,I994&lt;G994),1,IF(OR(AND(I995&gt;F995,I994&lt;F994),AND(I995&gt;E995,I994&lt;E994)),1,0))</f>
        <v>0</v>
      </c>
      <c r="AY995" s="0" t="n">
        <f aca="false">IF(K994="10D",1,0)</f>
        <v>1</v>
      </c>
      <c r="AZ995" s="0" t="n">
        <f aca="false">IF(AND(I995&gt;G995,I994&lt;G994,I995&gt;F995,I994&gt;F994,I995&gt;E995,I994&gt;E994),1,0)</f>
        <v>0</v>
      </c>
      <c r="BA995" s="56" t="n">
        <f aca="false">IF(G995&gt;H995,1,0)</f>
        <v>0</v>
      </c>
      <c r="BB995" s="56" t="n">
        <f aca="false">IF(I995&lt;F995,1,0)</f>
        <v>0</v>
      </c>
      <c r="BC995" s="0" t="n">
        <f aca="false">IF(AND(SUM(AW994:AX994)=2,AY995=1),1,IF(SUM(AX993:AX995)=0,0,IF(AND(OR(AW993=1,AX993=1),OR(AW994=1,AX994=1),AY995=1),1,IF(AND(SUM(AW995:AY995)=2,SUM(AW993:AX993)=2,AX993=1),1,0))))</f>
        <v>0</v>
      </c>
      <c r="BD995" s="57" t="str">
        <f aca="false">IF(BC995=0,"",IF(AND(BC995=1,AZ995=0,AZ994=0,AZ993=0),1,IF(AND(BC995=1,OR(AZ995=1,AZ994=1,AZ993)),IF(BA995=1,1,0))))</f>
        <v/>
      </c>
      <c r="BE995" s="50" t="str">
        <f aca="false">IF(AND(BD995=1,BD994=1),0,IF(BD995=1,SUM(CM996:CM1034),""))</f>
        <v/>
      </c>
      <c r="BF995" s="20" t="n">
        <f aca="false">IF(AND(BB995=1,BB994=1,BE954&lt;&gt;0),"",IF(AND(BB994=0,BB995=1),BF994,IF(AND(BB995=1,BB994=1),BF994,IF(AND(BF994="",BE994="",OR(BD994=0,BD994="")),"",IF(AND(BF994="",BE955=0),"",IF(AND(BE955&lt;&gt;"",BF994=BE955),"",IF(AND(BD994=1,BE994&lt;&gt;0),CM995,IF(BF994&lt;&gt;0,BF994+CM995,IF(BF994="","")))))))))</f>
        <v>0.0235894977800922</v>
      </c>
      <c r="BI995" s="0"/>
      <c r="BU995" s="0"/>
      <c r="BZ995" s="49"/>
      <c r="CG995" s="13"/>
      <c r="CH995" s="40"/>
      <c r="CI995" s="13"/>
      <c r="CL995" s="6" t="n">
        <f aca="false">C995</f>
        <v>38687</v>
      </c>
      <c r="CM995" s="13" t="n">
        <f aca="false">CN995/CN994-1</f>
        <v>0.0102065226058528</v>
      </c>
      <c r="CN995" s="4" t="n">
        <v>126.69</v>
      </c>
      <c r="CO995" s="13" t="n">
        <f aca="false">CN995/CN990-1</f>
        <v>-0.00267653310241678</v>
      </c>
      <c r="CY995" s="4" t="n">
        <v>126.02</v>
      </c>
      <c r="CZ995" s="4" t="n">
        <v>126.69</v>
      </c>
      <c r="DA995" s="33" t="n">
        <f aca="false">CZ995-CN995</f>
        <v>0</v>
      </c>
      <c r="DB995" s="16" t="n">
        <f aca="false">CZ995/CY995-1</f>
        <v>0.00531661641009373</v>
      </c>
      <c r="DC995" s="15" t="n">
        <f aca="false">CY995/CZ994-1</f>
        <v>0.00486404592935164</v>
      </c>
      <c r="DD995" s="15" t="n">
        <f aca="false">CZ995/CZ994-1</f>
        <v>0.0102065226058528</v>
      </c>
      <c r="DE995" s="34" t="str">
        <f aca="false">IF(CW995=0,"",-DC995*CS995)</f>
        <v/>
      </c>
      <c r="DY995" s="6"/>
      <c r="EB995" s="6" t="n">
        <f aca="false">CL995</f>
        <v>38687</v>
      </c>
      <c r="EC995" s="13" t="n">
        <f aca="false">SUM(CM993:CM995)</f>
        <v>0.00370446274481939</v>
      </c>
    </row>
    <row r="996" customFormat="false" ht="15" hidden="false" customHeight="false" outlineLevel="0" collapsed="false">
      <c r="A996" s="0" t="n">
        <f aca="false">IF(FR996=1,CZ996,0)</f>
        <v>0</v>
      </c>
      <c r="C996" s="6" t="n">
        <v>38688</v>
      </c>
      <c r="D996" s="0" t="n">
        <f aca="false">IF(E996&gt;E995,1,)</f>
        <v>1</v>
      </c>
      <c r="E996" s="46" t="n">
        <v>120.6625</v>
      </c>
      <c r="F996" s="46" t="n">
        <v>122.3988</v>
      </c>
      <c r="G996" s="46" t="n">
        <v>121.8534</v>
      </c>
      <c r="H996" s="46" t="n">
        <v>123.1153</v>
      </c>
      <c r="I996" s="46" t="n">
        <v>126.262</v>
      </c>
      <c r="J996" s="47" t="str">
        <f aca="false">IF(MIN(E996:I996)=E996,$E$2,IF(MIN(E996:I996)=F996,$F$2,IF(MIN(E996:I996)=G996,$G$2,IF(MIN(E996:I996)=H996,$H$2,IF(MIN(E996:I996)=I996,$I$2)))))</f>
        <v>200D</v>
      </c>
      <c r="K996" s="47" t="str">
        <f aca="false">IF(MAX(E996:I996)=E996,$E$2,IF(MAX(E996:I996)=F996,$F$2,IF(MAX(E996:I996)=G996,$G$2,IF(MAX(E996:I996)=H996,$H$2,IF(MAX(E996:I996)=I996,$I$2)))))</f>
        <v>10D</v>
      </c>
      <c r="L996" s="4" t="n">
        <f aca="false">IF(MAX(E996:I996)=H996,1,0)</f>
        <v>0</v>
      </c>
      <c r="M996" s="4" t="n">
        <f aca="false">IF(MAX(E996:I996)=I996,1,0)</f>
        <v>1</v>
      </c>
      <c r="O996" s="4" t="n">
        <f aca="false">IF(CN996&gt;E996,1,0)</f>
        <v>1</v>
      </c>
      <c r="P996" s="4" t="n">
        <f aca="false">IF(CN996&gt;F996,1,0)</f>
        <v>1</v>
      </c>
      <c r="Q996" s="4" t="n">
        <f aca="false">IF(CN996&gt;G996,1,0)</f>
        <v>1</v>
      </c>
      <c r="R996" s="4" t="n">
        <f aca="false">IF(CN996&gt;H996,1,0)</f>
        <v>1</v>
      </c>
      <c r="S996" s="4" t="n">
        <f aca="false">IF(CN996&gt;I996,1,0)</f>
        <v>1</v>
      </c>
      <c r="T996" s="25" t="n">
        <f aca="false">IF(AND(AND(R996=0,S996=0,Q996=0),OR(S995=1,S994=1,S993=1)),1,0)</f>
        <v>0</v>
      </c>
      <c r="U996" s="13" t="n">
        <f aca="false">SUM(CM995:CM996)</f>
        <v>0.0114694478564645</v>
      </c>
      <c r="AV996" s="0"/>
      <c r="AW996" s="55" t="n">
        <f aca="false">IF(EC996&gt;$AW$2,1,0)</f>
        <v>0</v>
      </c>
      <c r="AX996" s="0" t="n">
        <f aca="false">IF(AND(I996&gt;G996,I995&lt;G995),1,IF(OR(AND(I996&gt;F996,I995&lt;F995),AND(I996&gt;E996,I995&lt;E995)),1,0))</f>
        <v>0</v>
      </c>
      <c r="AY996" s="0" t="n">
        <f aca="false">IF(K995="10D",1,0)</f>
        <v>1</v>
      </c>
      <c r="AZ996" s="0" t="n">
        <f aca="false">IF(AND(I996&gt;G996,I995&lt;G995,I996&gt;F996,I995&gt;F995,I996&gt;E996,I995&gt;E995),1,0)</f>
        <v>0</v>
      </c>
      <c r="BA996" s="56" t="n">
        <f aca="false">IF(G996&gt;H996,1,0)</f>
        <v>0</v>
      </c>
      <c r="BB996" s="56" t="n">
        <f aca="false">IF(I996&lt;F996,1,0)</f>
        <v>0</v>
      </c>
      <c r="BC996" s="0" t="n">
        <f aca="false">IF(AND(SUM(AW995:AX995)=2,AY996=1),1,IF(SUM(AX994:AX996)=0,0,IF(AND(OR(AW994=1,AX994=1),OR(AW995=1,AX995=1),AY996=1),1,IF(AND(SUM(AW996:AY996)=2,SUM(AW994:AX994)=2,AX994=1),1,0))))</f>
        <v>0</v>
      </c>
      <c r="BD996" s="57" t="str">
        <f aca="false">IF(BC996=0,"",IF(AND(BC996=1,AZ996=0,AZ995=0,AZ994=0),1,IF(AND(BC996=1,OR(AZ996=1,AZ995=1,AZ994)),IF(BA996=1,1,0))))</f>
        <v/>
      </c>
      <c r="BE996" s="50" t="str">
        <f aca="false">IF(AND(BD996=1,BD995=1),0,IF(BD996=1,SUM(CM997:CM1035),""))</f>
        <v/>
      </c>
      <c r="BF996" s="20" t="n">
        <f aca="false">IF(AND(BB996=1,BB995=1,BE955&lt;&gt;0),"",IF(AND(BB995=0,BB996=1),BF995,IF(AND(BB996=1,BB995=1),BF995,IF(AND(BF995="",BE995="",OR(BD995=0,BD995="")),"",IF(AND(BF995="",BE956=0),"",IF(AND(BE956&lt;&gt;"",BF995=BE956),"",IF(AND(BD995=1,BE995&lt;&gt;0),CM996,IF(BF995&lt;&gt;0,BF995+CM996,IF(BF995="","")))))))))</f>
        <v>0.024852423030704</v>
      </c>
      <c r="BI996" s="0"/>
      <c r="BU996" s="0"/>
      <c r="BZ996" s="49"/>
      <c r="CG996" s="13"/>
      <c r="CH996" s="40"/>
      <c r="CI996" s="13"/>
      <c r="CL996" s="6" t="n">
        <f aca="false">C996</f>
        <v>38688</v>
      </c>
      <c r="CM996" s="13" t="n">
        <f aca="false">CN996/CN995-1</f>
        <v>0.00126292525061178</v>
      </c>
      <c r="CN996" s="4" t="n">
        <v>126.85</v>
      </c>
      <c r="CO996" s="13" t="n">
        <f aca="false">CN996/CN991-1</f>
        <v>-0.0022024699126878</v>
      </c>
      <c r="CY996" s="4" t="n">
        <v>126.69</v>
      </c>
      <c r="CZ996" s="4" t="n">
        <v>126.85</v>
      </c>
      <c r="DA996" s="33" t="n">
        <f aca="false">CZ996-CN996</f>
        <v>0</v>
      </c>
      <c r="DB996" s="16" t="n">
        <f aca="false">CZ996/CY996-1</f>
        <v>0.00126292525061178</v>
      </c>
      <c r="DC996" s="15" t="n">
        <f aca="false">CY996/CZ995-1</f>
        <v>0</v>
      </c>
      <c r="DD996" s="15" t="n">
        <f aca="false">CZ996/CZ995-1</f>
        <v>0.00126292525061178</v>
      </c>
      <c r="DE996" s="34" t="str">
        <f aca="false">IF(CW996=0,"",-DC996*CS996)</f>
        <v/>
      </c>
      <c r="DY996" s="6"/>
      <c r="EB996" s="6" t="n">
        <f aca="false">CL996</f>
        <v>38688</v>
      </c>
      <c r="EC996" s="13" t="n">
        <f aca="false">SUM(CM994:CM996)</f>
        <v>0.00607647458340554</v>
      </c>
    </row>
    <row r="997" customFormat="false" ht="15" hidden="false" customHeight="false" outlineLevel="0" collapsed="false">
      <c r="A997" s="0" t="n">
        <f aca="false">IF(FR997=1,CZ997,0)</f>
        <v>0</v>
      </c>
      <c r="C997" s="6" t="n">
        <v>38691</v>
      </c>
      <c r="D997" s="0" t="n">
        <f aca="false">IF(E997&gt;E996,1,)</f>
        <v>1</v>
      </c>
      <c r="E997" s="46" t="n">
        <v>120.6935</v>
      </c>
      <c r="F997" s="46" t="n">
        <v>122.4355</v>
      </c>
      <c r="G997" s="46" t="n">
        <v>121.9562</v>
      </c>
      <c r="H997" s="46" t="n">
        <v>123.397</v>
      </c>
      <c r="I997" s="46" t="n">
        <v>126.407</v>
      </c>
      <c r="J997" s="47" t="str">
        <f aca="false">IF(MIN(E997:I997)=E997,$E$2,IF(MIN(E997:I997)=F997,$F$2,IF(MIN(E997:I997)=G997,$G$2,IF(MIN(E997:I997)=H997,$H$2,IF(MIN(E997:I997)=I997,$I$2)))))</f>
        <v>200D</v>
      </c>
      <c r="K997" s="47" t="str">
        <f aca="false">IF(MAX(E997:I997)=E997,$E$2,IF(MAX(E997:I997)=F997,$F$2,IF(MAX(E997:I997)=G997,$G$2,IF(MAX(E997:I997)=H997,$H$2,IF(MAX(E997:I997)=I997,$I$2)))))</f>
        <v>10D</v>
      </c>
      <c r="L997" s="4" t="n">
        <f aca="false">IF(MAX(E997:I997)=H997,1,0)</f>
        <v>0</v>
      </c>
      <c r="M997" s="4" t="n">
        <f aca="false">IF(MAX(E997:I997)=I997,1,0)</f>
        <v>1</v>
      </c>
      <c r="O997" s="4" t="n">
        <f aca="false">IF(CN997&gt;E997,1,0)</f>
        <v>1</v>
      </c>
      <c r="P997" s="4" t="n">
        <f aca="false">IF(CN997&gt;F997,1,0)</f>
        <v>1</v>
      </c>
      <c r="Q997" s="4" t="n">
        <f aca="false">IF(CN997&gt;G997,1,0)</f>
        <v>1</v>
      </c>
      <c r="R997" s="4" t="n">
        <f aca="false">IF(CN997&gt;H997,1,0)</f>
        <v>1</v>
      </c>
      <c r="S997" s="4" t="n">
        <f aca="false">IF(CN997&gt;I997,1,0)</f>
        <v>1</v>
      </c>
      <c r="T997" s="25" t="n">
        <f aca="false">IF(AND(AND(R997=0,S997=0,Q997=0),OR(S996=1,S995=1,S994=1)),1,0)</f>
        <v>0</v>
      </c>
      <c r="U997" s="13" t="n">
        <f aca="false">SUM(CM996:CM997)</f>
        <v>-0.000865572975639717</v>
      </c>
      <c r="AV997" s="0"/>
      <c r="AW997" s="55" t="n">
        <f aca="false">IF(EC997&gt;$AW$2,1,0)</f>
        <v>0</v>
      </c>
      <c r="AX997" s="0" t="n">
        <f aca="false">IF(AND(I997&gt;G997,I996&lt;G996),1,IF(OR(AND(I997&gt;F997,I996&lt;F996),AND(I997&gt;E997,I996&lt;E996)),1,0))</f>
        <v>0</v>
      </c>
      <c r="AY997" s="0" t="n">
        <f aca="false">IF(K996="10D",1,0)</f>
        <v>1</v>
      </c>
      <c r="AZ997" s="0" t="n">
        <f aca="false">IF(AND(I997&gt;G997,I996&lt;G996,I997&gt;F997,I996&gt;F996,I997&gt;E997,I996&gt;E996),1,0)</f>
        <v>0</v>
      </c>
      <c r="BA997" s="56" t="n">
        <f aca="false">IF(G997&gt;H997,1,0)</f>
        <v>0</v>
      </c>
      <c r="BB997" s="56" t="n">
        <f aca="false">IF(I997&lt;F997,1,0)</f>
        <v>0</v>
      </c>
      <c r="BC997" s="0" t="n">
        <f aca="false">IF(AND(SUM(AW996:AX996)=2,AY997=1),1,IF(SUM(AX995:AX997)=0,0,IF(AND(OR(AW995=1,AX995=1),OR(AW996=1,AX996=1),AY997=1),1,IF(AND(SUM(AW997:AY997)=2,SUM(AW995:AX995)=2,AX995=1),1,0))))</f>
        <v>0</v>
      </c>
      <c r="BD997" s="57" t="str">
        <f aca="false">IF(BC997=0,"",IF(AND(BC997=1,AZ997=0,AZ996=0,AZ995=0),1,IF(AND(BC997=1,OR(AZ997=1,AZ996=1,AZ995)),IF(BA997=1,1,0))))</f>
        <v/>
      </c>
      <c r="BE997" s="50" t="str">
        <f aca="false">IF(AND(BD997=1,BD996=1),0,IF(BD997=1,SUM(CM998:CM1036),""))</f>
        <v/>
      </c>
      <c r="BF997" s="20" t="n">
        <f aca="false">IF(AND(BB997=1,BB996=1,BE956&lt;&gt;0),"",IF(AND(BB996=0,BB997=1),BF996,IF(AND(BB997=1,BB996=1),BF996,IF(AND(BF996="",BE996="",OR(BD996=0,BD996="")),"",IF(AND(BF996="",BE957=0),"",IF(AND(BE957&lt;&gt;"",BF996=BE957),"",IF(AND(BD996=1,BE996&lt;&gt;0),CM997,IF(BF996&lt;&gt;0,BF996+CM997,IF(BF996="","")))))))))</f>
        <v>0.0227239248044525</v>
      </c>
      <c r="BI997" s="0"/>
      <c r="BU997" s="0"/>
      <c r="BZ997" s="49"/>
      <c r="CG997" s="13"/>
      <c r="CH997" s="40"/>
      <c r="CI997" s="13"/>
      <c r="CL997" s="6" t="n">
        <f aca="false">C997</f>
        <v>38691</v>
      </c>
      <c r="CM997" s="13" t="n">
        <f aca="false">CN997/CN996-1</f>
        <v>-0.0021284982262515</v>
      </c>
      <c r="CN997" s="4" t="n">
        <v>126.58</v>
      </c>
      <c r="CO997" s="13" t="n">
        <f aca="false">CN997/CN992-1</f>
        <v>0.00277271646993582</v>
      </c>
      <c r="CY997" s="4" t="n">
        <v>126.64</v>
      </c>
      <c r="CZ997" s="4" t="n">
        <v>126.58</v>
      </c>
      <c r="DA997" s="33" t="n">
        <f aca="false">CZ997-CN997</f>
        <v>0</v>
      </c>
      <c r="DB997" s="16" t="n">
        <f aca="false">CZ997/CY997-1</f>
        <v>-0.000473783954516804</v>
      </c>
      <c r="DC997" s="15" t="n">
        <f aca="false">CY997/CZ996-1</f>
        <v>-0.00165549862041781</v>
      </c>
      <c r="DD997" s="15" t="n">
        <f aca="false">CZ997/CZ996-1</f>
        <v>-0.0021284982262515</v>
      </c>
      <c r="DE997" s="34" t="str">
        <f aca="false">IF(CW997=0,"",-DC997*CS997)</f>
        <v/>
      </c>
      <c r="DY997" s="6"/>
      <c r="EB997" s="6" t="n">
        <f aca="false">CL997</f>
        <v>38691</v>
      </c>
      <c r="EC997" s="13" t="n">
        <f aca="false">SUM(CM995:CM997)</f>
        <v>0.00934094963021304</v>
      </c>
    </row>
    <row r="998" customFormat="false" ht="15" hidden="false" customHeight="false" outlineLevel="0" collapsed="false">
      <c r="A998" s="0" t="n">
        <f aca="false">IF(FR998=1,CZ998,0)</f>
        <v>0</v>
      </c>
      <c r="C998" s="6" t="n">
        <v>38692</v>
      </c>
      <c r="D998" s="0" t="n">
        <f aca="false">IF(E998&gt;E997,1,)</f>
        <v>1</v>
      </c>
      <c r="E998" s="46" t="n">
        <v>120.7346</v>
      </c>
      <c r="F998" s="46" t="n">
        <v>122.4753</v>
      </c>
      <c r="G998" s="46" t="n">
        <v>122.061</v>
      </c>
      <c r="H998" s="46" t="n">
        <v>123.6257</v>
      </c>
      <c r="I998" s="46" t="n">
        <v>126.513</v>
      </c>
      <c r="J998" s="47" t="str">
        <f aca="false">IF(MIN(E998:I998)=E998,$E$2,IF(MIN(E998:I998)=F998,$F$2,IF(MIN(E998:I998)=G998,$G$2,IF(MIN(E998:I998)=H998,$H$2,IF(MIN(E998:I998)=I998,$I$2)))))</f>
        <v>200D</v>
      </c>
      <c r="K998" s="47" t="str">
        <f aca="false">IF(MAX(E998:I998)=E998,$E$2,IF(MAX(E998:I998)=F998,$F$2,IF(MAX(E998:I998)=G998,$G$2,IF(MAX(E998:I998)=H998,$H$2,IF(MAX(E998:I998)=I998,$I$2)))))</f>
        <v>10D</v>
      </c>
      <c r="L998" s="4" t="n">
        <f aca="false">IF(MAX(E998:I998)=H998,1,0)</f>
        <v>0</v>
      </c>
      <c r="M998" s="4" t="n">
        <f aca="false">IF(MAX(E998:I998)=I998,1,0)</f>
        <v>1</v>
      </c>
      <c r="O998" s="4" t="n">
        <f aca="false">IF(CN998&gt;E998,1,0)</f>
        <v>1</v>
      </c>
      <c r="P998" s="4" t="n">
        <f aca="false">IF(CN998&gt;F998,1,0)</f>
        <v>1</v>
      </c>
      <c r="Q998" s="4" t="n">
        <f aca="false">IF(CN998&gt;G998,1,0)</f>
        <v>1</v>
      </c>
      <c r="R998" s="4" t="n">
        <f aca="false">IF(CN998&gt;H998,1,0)</f>
        <v>1</v>
      </c>
      <c r="S998" s="4" t="n">
        <f aca="false">IF(CN998&gt;I998,1,0)</f>
        <v>1</v>
      </c>
      <c r="T998" s="25" t="n">
        <f aca="false">IF(AND(AND(R998=0,S998=0,Q998=0),OR(S997=1,S996=1,S995=1)),1,0)</f>
        <v>0</v>
      </c>
      <c r="U998" s="13" t="n">
        <f aca="false">SUM(CM997:CM998)</f>
        <v>-0.000232464097637219</v>
      </c>
      <c r="AV998" s="0"/>
      <c r="AW998" s="55" t="n">
        <f aca="false">IF(EC998&gt;$AW$2,1,0)</f>
        <v>0</v>
      </c>
      <c r="AX998" s="0" t="n">
        <f aca="false">IF(AND(I998&gt;G998,I997&lt;G997),1,IF(OR(AND(I998&gt;F998,I997&lt;F997),AND(I998&gt;E998,I997&lt;E997)),1,0))</f>
        <v>0</v>
      </c>
      <c r="AY998" s="0" t="n">
        <f aca="false">IF(K997="10D",1,0)</f>
        <v>1</v>
      </c>
      <c r="AZ998" s="0" t="n">
        <f aca="false">IF(AND(I998&gt;G998,I997&lt;G997,I998&gt;F998,I997&gt;F997,I998&gt;E998,I997&gt;E997),1,0)</f>
        <v>0</v>
      </c>
      <c r="BA998" s="56" t="n">
        <f aca="false">IF(G998&gt;H998,1,0)</f>
        <v>0</v>
      </c>
      <c r="BB998" s="56" t="n">
        <f aca="false">IF(I998&lt;F998,1,0)</f>
        <v>0</v>
      </c>
      <c r="BC998" s="0" t="n">
        <f aca="false">IF(AND(SUM(AW997:AX997)=2,AY998=1),1,IF(SUM(AX996:AX998)=0,0,IF(AND(OR(AW996=1,AX996=1),OR(AW997=1,AX997=1),AY998=1),1,IF(AND(SUM(AW998:AY998)=2,SUM(AW996:AX996)=2,AX996=1),1,0))))</f>
        <v>0</v>
      </c>
      <c r="BD998" s="57" t="str">
        <f aca="false">IF(BC998=0,"",IF(AND(BC998=1,AZ998=0,AZ997=0,AZ996=0),1,IF(AND(BC998=1,OR(AZ998=1,AZ997=1,AZ996)),IF(BA998=1,1,0))))</f>
        <v/>
      </c>
      <c r="BE998" s="50" t="str">
        <f aca="false">IF(AND(BD998=1,BD997=1),0,IF(BD998=1,SUM(CM999:CM1037),""))</f>
        <v/>
      </c>
      <c r="BF998" s="20" t="n">
        <f aca="false">IF(AND(BB998=1,BB997=1,BE957&lt;&gt;0),"",IF(AND(BB997=0,BB998=1),BF997,IF(AND(BB998=1,BB997=1),BF997,IF(AND(BF997="",BE997="",OR(BD997=0,BD997="")),"",IF(AND(BF997="",BE958=0),"",IF(AND(BE958&lt;&gt;"",BF997=BE958),"",IF(AND(BD997=1,BE997&lt;&gt;0),CM998,IF(BF997&lt;&gt;0,BF997+CM998,IF(BF997="","")))))))))</f>
        <v>0.0246199589330668</v>
      </c>
      <c r="BI998" s="0"/>
      <c r="BU998" s="0"/>
      <c r="BZ998" s="49"/>
      <c r="CG998" s="13"/>
      <c r="CH998" s="40"/>
      <c r="CI998" s="13"/>
      <c r="CL998" s="6" t="n">
        <f aca="false">C998</f>
        <v>38692</v>
      </c>
      <c r="CM998" s="13" t="n">
        <f aca="false">CN998/CN997-1</f>
        <v>0.00189603412861428</v>
      </c>
      <c r="CN998" s="4" t="n">
        <v>126.82</v>
      </c>
      <c r="CO998" s="13" t="n">
        <f aca="false">CN998/CN993-1</f>
        <v>0.00578951542548967</v>
      </c>
      <c r="CY998" s="4" t="n">
        <v>126.87</v>
      </c>
      <c r="CZ998" s="4" t="n">
        <v>126.82</v>
      </c>
      <c r="DA998" s="33" t="n">
        <f aca="false">CZ998-CN998</f>
        <v>0</v>
      </c>
      <c r="DB998" s="16" t="n">
        <f aca="false">CZ998/CY998-1</f>
        <v>-0.000394104201150824</v>
      </c>
      <c r="DC998" s="15" t="n">
        <f aca="false">CY998/CZ997-1</f>
        <v>0.00229104123874224</v>
      </c>
      <c r="DD998" s="15" t="n">
        <f aca="false">CZ998/CZ997-1</f>
        <v>0.00189603412861428</v>
      </c>
      <c r="DE998" s="34" t="str">
        <f aca="false">IF(CW998=0,"",-DC998*CS998)</f>
        <v/>
      </c>
      <c r="DY998" s="6"/>
      <c r="EB998" s="6" t="n">
        <f aca="false">CL998</f>
        <v>38692</v>
      </c>
      <c r="EC998" s="13" t="n">
        <f aca="false">SUM(CM996:CM998)</f>
        <v>0.00103046115297456</v>
      </c>
    </row>
    <row r="999" customFormat="false" ht="15" hidden="false" customHeight="false" outlineLevel="0" collapsed="false">
      <c r="A999" s="0" t="n">
        <f aca="false">IF(FR999=1,CZ999,0)</f>
        <v>0</v>
      </c>
      <c r="C999" s="6" t="n">
        <v>38693</v>
      </c>
      <c r="D999" s="0" t="n">
        <f aca="false">IF(E999&gt;E998,1,)</f>
        <v>1</v>
      </c>
      <c r="E999" s="46" t="n">
        <v>120.7677</v>
      </c>
      <c r="F999" s="46" t="n">
        <v>122.5126</v>
      </c>
      <c r="G999" s="46" t="n">
        <v>122.1516</v>
      </c>
      <c r="H999" s="46" t="n">
        <v>123.8377</v>
      </c>
      <c r="I999" s="46" t="n">
        <v>126.491</v>
      </c>
      <c r="J999" s="47" t="str">
        <f aca="false">IF(MIN(E999:I999)=E999,$E$2,IF(MIN(E999:I999)=F999,$F$2,IF(MIN(E999:I999)=G999,$G$2,IF(MIN(E999:I999)=H999,$H$2,IF(MIN(E999:I999)=I999,$I$2)))))</f>
        <v>200D</v>
      </c>
      <c r="K999" s="47" t="str">
        <f aca="false">IF(MAX(E999:I999)=E999,$E$2,IF(MAX(E999:I999)=F999,$F$2,IF(MAX(E999:I999)=G999,$G$2,IF(MAX(E999:I999)=H999,$H$2,IF(MAX(E999:I999)=I999,$I$2)))))</f>
        <v>10D</v>
      </c>
      <c r="L999" s="4" t="n">
        <f aca="false">IF(MAX(E999:I999)=H999,1,0)</f>
        <v>0</v>
      </c>
      <c r="M999" s="4" t="n">
        <f aca="false">IF(MAX(E999:I999)=I999,1,0)</f>
        <v>1</v>
      </c>
      <c r="O999" s="4" t="n">
        <f aca="false">IF(CN999&gt;E999,1,0)</f>
        <v>1</v>
      </c>
      <c r="P999" s="4" t="n">
        <f aca="false">IF(CN999&gt;F999,1,0)</f>
        <v>1</v>
      </c>
      <c r="Q999" s="4" t="n">
        <f aca="false">IF(CN999&gt;G999,1,0)</f>
        <v>1</v>
      </c>
      <c r="R999" s="4" t="n">
        <f aca="false">IF(CN999&gt;H999,1,0)</f>
        <v>1</v>
      </c>
      <c r="S999" s="4" t="n">
        <f aca="false">IF(CN999&gt;I999,1,0)</f>
        <v>0</v>
      </c>
      <c r="T999" s="25" t="n">
        <f aca="false">IF(AND(AND(R999=0,S999=0,Q999=0),OR(S998=1,S997=1,S996=1)),1,0)</f>
        <v>0</v>
      </c>
      <c r="U999" s="13" t="n">
        <f aca="false">SUM(CM998:CM999)</f>
        <v>-0.00393900766290123</v>
      </c>
      <c r="AV999" s="0"/>
      <c r="AW999" s="55" t="n">
        <f aca="false">IF(EC999&gt;$AW$2,1,0)</f>
        <v>0</v>
      </c>
      <c r="AX999" s="0" t="n">
        <f aca="false">IF(AND(I999&gt;G999,I998&lt;G998),1,IF(OR(AND(I999&gt;F999,I998&lt;F998),AND(I999&gt;E999,I998&lt;E998)),1,0))</f>
        <v>0</v>
      </c>
      <c r="AY999" s="0" t="n">
        <f aca="false">IF(K998="10D",1,0)</f>
        <v>1</v>
      </c>
      <c r="AZ999" s="0" t="n">
        <f aca="false">IF(AND(I999&gt;G999,I998&lt;G998,I999&gt;F999,I998&gt;F998,I999&gt;E999,I998&gt;E998),1,0)</f>
        <v>0</v>
      </c>
      <c r="BA999" s="56" t="n">
        <f aca="false">IF(G999&gt;H999,1,0)</f>
        <v>0</v>
      </c>
      <c r="BB999" s="56" t="n">
        <f aca="false">IF(I999&lt;F999,1,0)</f>
        <v>0</v>
      </c>
      <c r="BC999" s="0" t="n">
        <f aca="false">IF(AND(SUM(AW998:AX998)=2,AY999=1),1,IF(SUM(AX997:AX999)=0,0,IF(AND(OR(AW997=1,AX997=1),OR(AW998=1,AX998=1),AY999=1),1,IF(AND(SUM(AW999:AY999)=2,SUM(AW997:AX997)=2,AX997=1),1,0))))</f>
        <v>0</v>
      </c>
      <c r="BD999" s="57" t="str">
        <f aca="false">IF(BC999=0,"",IF(AND(BC999=1,AZ999=0,AZ998=0,AZ997=0),1,IF(AND(BC999=1,OR(AZ999=1,AZ998=1,AZ997)),IF(BA999=1,1,0))))</f>
        <v/>
      </c>
      <c r="BE999" s="50" t="str">
        <f aca="false">IF(AND(BD999=1,BD998=1),0,IF(BD999=1,SUM(CM1000:CM1038),""))</f>
        <v/>
      </c>
      <c r="BF999" s="20" t="n">
        <f aca="false">IF(AND(BB999=1,BB998=1,BE958&lt;&gt;0),"",IF(AND(BB998=0,BB999=1),BF998,IF(AND(BB999=1,BB998=1),BF998,IF(AND(BF998="",BE998="",OR(BD998=0,BD998="")),"",IF(AND(BF998="",BE959=0),"",IF(AND(BE959&lt;&gt;"",BF998=BE959),"",IF(AND(BD998=1,BE998&lt;&gt;0),CM999,IF(BF998&lt;&gt;0,BF998+CM999,IF(BF998="","")))))))))</f>
        <v>0.0187849171415513</v>
      </c>
      <c r="BI999" s="0"/>
      <c r="BU999" s="0"/>
      <c r="BZ999" s="49"/>
      <c r="CG999" s="13"/>
      <c r="CH999" s="40"/>
      <c r="CI999" s="13"/>
      <c r="CL999" s="6" t="n">
        <f aca="false">C999</f>
        <v>38693</v>
      </c>
      <c r="CM999" s="13" t="n">
        <f aca="false">CN999/CN998-1</f>
        <v>-0.00583504179151551</v>
      </c>
      <c r="CN999" s="4" t="n">
        <v>126.08</v>
      </c>
      <c r="CO999" s="13" t="n">
        <f aca="false">CN999/CN994-1</f>
        <v>0.00534247667650112</v>
      </c>
      <c r="CY999" s="4" t="n">
        <v>126.79</v>
      </c>
      <c r="CZ999" s="4" t="n">
        <v>126.08</v>
      </c>
      <c r="DA999" s="33" t="n">
        <f aca="false">CZ999-CN999</f>
        <v>0</v>
      </c>
      <c r="DB999" s="16" t="n">
        <f aca="false">CZ999/CY999-1</f>
        <v>-0.00559981071062388</v>
      </c>
      <c r="DC999" s="15" t="n">
        <f aca="false">CY999/CZ998-1</f>
        <v>-0.000236555748304612</v>
      </c>
      <c r="DD999" s="15" t="n">
        <f aca="false">CZ999/CZ998-1</f>
        <v>-0.00583504179151551</v>
      </c>
      <c r="DE999" s="34" t="str">
        <f aca="false">IF(CW999=0,"",-DC999*CS999)</f>
        <v/>
      </c>
      <c r="DY999" s="6"/>
      <c r="EB999" s="6" t="n">
        <f aca="false">CL999</f>
        <v>38693</v>
      </c>
      <c r="EC999" s="13" t="n">
        <f aca="false">SUM(CM997:CM999)</f>
        <v>-0.00606750588915272</v>
      </c>
    </row>
    <row r="1000" customFormat="false" ht="15" hidden="false" customHeight="false" outlineLevel="0" collapsed="false">
      <c r="A1000" s="0" t="n">
        <f aca="false">IF(FR1000=1,CZ1000,0)</f>
        <v>0</v>
      </c>
      <c r="C1000" s="6" t="n">
        <v>38694</v>
      </c>
      <c r="D1000" s="0" t="n">
        <f aca="false">IF(E1000&gt;E999,1,)</f>
        <v>1</v>
      </c>
      <c r="E1000" s="46" t="n">
        <v>120.7965</v>
      </c>
      <c r="F1000" s="46" t="n">
        <v>122.5424</v>
      </c>
      <c r="G1000" s="46" t="n">
        <v>122.2382</v>
      </c>
      <c r="H1000" s="46" t="n">
        <v>124.0587</v>
      </c>
      <c r="I1000" s="46" t="n">
        <v>126.388</v>
      </c>
      <c r="J1000" s="47" t="str">
        <f aca="false">IF(MIN(E1000:I1000)=E1000,$E$2,IF(MIN(E1000:I1000)=F1000,$F$2,IF(MIN(E1000:I1000)=G1000,$G$2,IF(MIN(E1000:I1000)=H1000,$H$2,IF(MIN(E1000:I1000)=I1000,$I$2)))))</f>
        <v>200D</v>
      </c>
      <c r="K1000" s="47" t="str">
        <f aca="false">IF(MAX(E1000:I1000)=E1000,$E$2,IF(MAX(E1000:I1000)=F1000,$F$2,IF(MAX(E1000:I1000)=G1000,$G$2,IF(MAX(E1000:I1000)=H1000,$H$2,IF(MAX(E1000:I1000)=I1000,$I$2)))))</f>
        <v>10D</v>
      </c>
      <c r="L1000" s="4" t="n">
        <f aca="false">IF(MAX(E1000:I1000)=H1000,1,0)</f>
        <v>0</v>
      </c>
      <c r="M1000" s="4" t="n">
        <f aca="false">IF(MAX(E1000:I1000)=I1000,1,0)</f>
        <v>1</v>
      </c>
      <c r="O1000" s="4" t="n">
        <f aca="false">IF(CN1000&gt;E1000,1,0)</f>
        <v>1</v>
      </c>
      <c r="P1000" s="4" t="n">
        <f aca="false">IF(CN1000&gt;F1000,1,0)</f>
        <v>1</v>
      </c>
      <c r="Q1000" s="4" t="n">
        <f aca="false">IF(CN1000&gt;G1000,1,0)</f>
        <v>1</v>
      </c>
      <c r="R1000" s="4" t="n">
        <f aca="false">IF(CN1000&gt;H1000,1,0)</f>
        <v>1</v>
      </c>
      <c r="S1000" s="4" t="n">
        <f aca="false">IF(CN1000&gt;I1000,1,0)</f>
        <v>0</v>
      </c>
      <c r="T1000" s="25" t="n">
        <f aca="false">IF(AND(AND(R1000=0,S1000=0,Q1000=0),OR(S999=1,S998=1,S997=1)),1,0)</f>
        <v>0</v>
      </c>
      <c r="U1000" s="13" t="n">
        <f aca="false">SUM(CM999:CM1000)</f>
        <v>-0.00646955955801298</v>
      </c>
      <c r="AV1000" s="0"/>
      <c r="AW1000" s="55" t="n">
        <f aca="false">IF(EC1000&gt;$AW$2,1,0)</f>
        <v>0</v>
      </c>
      <c r="AX1000" s="0" t="n">
        <f aca="false">IF(AND(I1000&gt;G1000,I999&lt;G999),1,IF(OR(AND(I1000&gt;F1000,I999&lt;F999),AND(I1000&gt;E1000,I999&lt;E999)),1,0))</f>
        <v>0</v>
      </c>
      <c r="AY1000" s="0" t="n">
        <f aca="false">IF(K999="10D",1,0)</f>
        <v>1</v>
      </c>
      <c r="AZ1000" s="0" t="n">
        <f aca="false">IF(AND(I1000&gt;G1000,I999&lt;G999,I1000&gt;F1000,I999&gt;F999,I1000&gt;E1000,I999&gt;E999),1,0)</f>
        <v>0</v>
      </c>
      <c r="BA1000" s="56" t="n">
        <f aca="false">IF(G1000&gt;H1000,1,0)</f>
        <v>0</v>
      </c>
      <c r="BB1000" s="56" t="n">
        <f aca="false">IF(I1000&lt;F1000,1,0)</f>
        <v>0</v>
      </c>
      <c r="BC1000" s="0" t="n">
        <f aca="false">IF(AND(SUM(AW999:AX999)=2,AY1000=1),1,IF(SUM(AX998:AX1000)=0,0,IF(AND(OR(AW998=1,AX998=1),OR(AW999=1,AX999=1),AY1000=1),1,IF(AND(SUM(AW1000:AY1000)=2,SUM(AW998:AX998)=2,AX998=1),1,0))))</f>
        <v>0</v>
      </c>
      <c r="BD1000" s="57" t="str">
        <f aca="false">IF(BC1000=0,"",IF(AND(BC1000=1,AZ1000=0,AZ999=0,AZ998=0),1,IF(AND(BC1000=1,OR(AZ1000=1,AZ999=1,AZ998)),IF(BA1000=1,1,0))))</f>
        <v/>
      </c>
      <c r="BE1000" s="50" t="str">
        <f aca="false">IF(AND(BD1000=1,BD999=1),0,IF(BD1000=1,SUM(CM1001:CM1039),""))</f>
        <v/>
      </c>
      <c r="BF1000" s="20" t="n">
        <f aca="false">IF(AND(BB1000=1,BB999=1,BE959&lt;&gt;0),"",IF(AND(BB999=0,BB1000=1),BF999,IF(AND(BB1000=1,BB999=1),BF999,IF(AND(BF999="",BE999="",OR(BD999=0,BD999="")),"",IF(AND(BF999="",BE960=0),"",IF(AND(BE960&lt;&gt;"",BF999=BE960),"",IF(AND(BD999=1,BE999&lt;&gt;0),CM1000,IF(BF999&lt;&gt;0,BF999+CM1000,IF(BF999="","")))))))))</f>
        <v>0.0181503993750538</v>
      </c>
      <c r="BI1000" s="0"/>
      <c r="BU1000" s="0"/>
      <c r="BZ1000" s="49"/>
      <c r="CG1000" s="13"/>
      <c r="CH1000" s="40"/>
      <c r="CI1000" s="13"/>
      <c r="CL1000" s="6" t="n">
        <f aca="false">C1000</f>
        <v>38694</v>
      </c>
      <c r="CM1000" s="13" t="n">
        <f aca="false">CN1000/CN999-1</f>
        <v>-0.000634517766497478</v>
      </c>
      <c r="CN1000" s="4" t="n">
        <v>126</v>
      </c>
      <c r="CO1000" s="13" t="n">
        <f aca="false">CN1000/CN995-1</f>
        <v>-0.00544636514326302</v>
      </c>
      <c r="CY1000" s="4" t="n">
        <v>126.16</v>
      </c>
      <c r="CZ1000" s="4" t="n">
        <v>126</v>
      </c>
      <c r="DA1000" s="33" t="n">
        <f aca="false">CZ1000-CN1000</f>
        <v>0</v>
      </c>
      <c r="DB1000" s="16" t="n">
        <f aca="false">CZ1000/CY1000-1</f>
        <v>-0.00126823081800886</v>
      </c>
      <c r="DC1000" s="15" t="n">
        <f aca="false">CY1000/CZ999-1</f>
        <v>0.000634517766497478</v>
      </c>
      <c r="DD1000" s="15" t="n">
        <f aca="false">CZ1000/CZ999-1</f>
        <v>-0.000634517766497478</v>
      </c>
      <c r="DE1000" s="34" t="str">
        <f aca="false">IF(CW1000=0,"",-DC1000*CS1000)</f>
        <v/>
      </c>
      <c r="DY1000" s="6"/>
      <c r="EB1000" s="6" t="n">
        <f aca="false">CL1000</f>
        <v>38694</v>
      </c>
      <c r="EC1000" s="13" t="n">
        <f aca="false">SUM(CM998:CM1000)</f>
        <v>-0.00457352542939871</v>
      </c>
    </row>
    <row r="1001" customFormat="false" ht="15" hidden="false" customHeight="false" outlineLevel="0" collapsed="false">
      <c r="A1001" s="0" t="n">
        <f aca="false">IF(FR1001=1,CZ1001,0)</f>
        <v>0</v>
      </c>
      <c r="C1001" s="6" t="n">
        <v>38695</v>
      </c>
      <c r="D1001" s="0" t="n">
        <f aca="false">IF(E1001&gt;E1000,1,)</f>
        <v>1</v>
      </c>
      <c r="E1001" s="46" t="n">
        <v>120.821</v>
      </c>
      <c r="F1001" s="46" t="n">
        <v>122.5713</v>
      </c>
      <c r="G1001" s="46" t="n">
        <v>122.3116</v>
      </c>
      <c r="H1001" s="46" t="n">
        <v>124.333</v>
      </c>
      <c r="I1001" s="46" t="n">
        <v>126.308</v>
      </c>
      <c r="J1001" s="47" t="str">
        <f aca="false">IF(MIN(E1001:I1001)=E1001,$E$2,IF(MIN(E1001:I1001)=F1001,$F$2,IF(MIN(E1001:I1001)=G1001,$G$2,IF(MIN(E1001:I1001)=H1001,$H$2,IF(MIN(E1001:I1001)=I1001,$I$2)))))</f>
        <v>200D</v>
      </c>
      <c r="K1001" s="47" t="str">
        <f aca="false">IF(MAX(E1001:I1001)=E1001,$E$2,IF(MAX(E1001:I1001)=F1001,$F$2,IF(MAX(E1001:I1001)=G1001,$G$2,IF(MAX(E1001:I1001)=H1001,$H$2,IF(MAX(E1001:I1001)=I1001,$I$2)))))</f>
        <v>10D</v>
      </c>
      <c r="L1001" s="4" t="n">
        <f aca="false">IF(MAX(E1001:I1001)=H1001,1,0)</f>
        <v>0</v>
      </c>
      <c r="M1001" s="4" t="n">
        <f aca="false">IF(MAX(E1001:I1001)=I1001,1,0)</f>
        <v>1</v>
      </c>
      <c r="O1001" s="4" t="n">
        <f aca="false">IF(CN1001&gt;E1001,1,0)</f>
        <v>1</v>
      </c>
      <c r="P1001" s="4" t="n">
        <f aca="false">IF(CN1001&gt;F1001,1,0)</f>
        <v>1</v>
      </c>
      <c r="Q1001" s="4" t="n">
        <f aca="false">IF(CN1001&gt;G1001,1,0)</f>
        <v>1</v>
      </c>
      <c r="R1001" s="4" t="n">
        <f aca="false">IF(CN1001&gt;H1001,1,0)</f>
        <v>1</v>
      </c>
      <c r="S1001" s="4" t="n">
        <f aca="false">IF(CN1001&gt;I1001,1,0)</f>
        <v>1</v>
      </c>
      <c r="T1001" s="25" t="n">
        <f aca="false">IF(AND(AND(R1001=0,S1001=0,Q1001=0),OR(S1000=1,S999=1,S998=1)),1,0)</f>
        <v>0</v>
      </c>
      <c r="U1001" s="13" t="n">
        <f aca="false">SUM(CM1000:CM1001)</f>
        <v>0.00198452985255004</v>
      </c>
      <c r="AV1001" s="0"/>
      <c r="AW1001" s="55" t="n">
        <f aca="false">IF(EC1001&gt;$AW$2,1,0)</f>
        <v>0</v>
      </c>
      <c r="AX1001" s="0" t="n">
        <f aca="false">IF(AND(I1001&gt;G1001,I1000&lt;G1000),1,IF(OR(AND(I1001&gt;F1001,I1000&lt;F1000),AND(I1001&gt;E1001,I1000&lt;E1000)),1,0))</f>
        <v>0</v>
      </c>
      <c r="AY1001" s="0" t="n">
        <f aca="false">IF(K1000="10D",1,0)</f>
        <v>1</v>
      </c>
      <c r="AZ1001" s="0" t="n">
        <f aca="false">IF(AND(I1001&gt;G1001,I1000&lt;G1000,I1001&gt;F1001,I1000&gt;F1000,I1001&gt;E1001,I1000&gt;E1000),1,0)</f>
        <v>0</v>
      </c>
      <c r="BA1001" s="56" t="n">
        <f aca="false">IF(G1001&gt;H1001,1,0)</f>
        <v>0</v>
      </c>
      <c r="BB1001" s="56" t="n">
        <f aca="false">IF(I1001&lt;F1001,1,0)</f>
        <v>0</v>
      </c>
      <c r="BC1001" s="0" t="n">
        <f aca="false">IF(AND(SUM(AW1000:AX1000)=2,AY1001=1),1,IF(SUM(AX999:AX1001)=0,0,IF(AND(OR(AW999=1,AX999=1),OR(AW1000=1,AX1000=1),AY1001=1),1,IF(AND(SUM(AW1001:AY1001)=2,SUM(AW999:AX999)=2,AX999=1),1,0))))</f>
        <v>0</v>
      </c>
      <c r="BD1001" s="57" t="str">
        <f aca="false">IF(BC1001=0,"",IF(AND(BC1001=1,AZ1001=0,AZ1000=0,AZ999=0),1,IF(AND(BC1001=1,OR(AZ1001=1,AZ1000=1,AZ999)),IF(BA1001=1,1,0))))</f>
        <v/>
      </c>
      <c r="BE1001" s="50" t="str">
        <f aca="false">IF(AND(BD1001=1,BD1000=1),0,IF(BD1001=1,SUM(CM1002:CM1040),""))</f>
        <v/>
      </c>
      <c r="BF1001" s="20" t="n">
        <f aca="false">IF(AND(BB1001=1,BB1000=1,BE960&lt;&gt;0),"",IF(AND(BB1000=0,BB1001=1),BF1000,IF(AND(BB1001=1,BB1000=1),BF1000,IF(AND(BF1000="",BE1000="",OR(BD1000=0,BD1000="")),"",IF(AND(BF1000="",BE961=0),"",IF(AND(BE961&lt;&gt;"",BF1000=BE961),"",IF(AND(BD1000=1,BE1000&lt;&gt;0),CM1001,IF(BF1000&lt;&gt;0,BF1000+CM1001,IF(BF1000="","")))))))))</f>
        <v>0.0207694469941013</v>
      </c>
      <c r="BI1001" s="0"/>
      <c r="BU1001" s="0"/>
      <c r="BZ1001" s="49"/>
      <c r="CG1001" s="13"/>
      <c r="CH1001" s="40"/>
      <c r="CI1001" s="13"/>
      <c r="CL1001" s="6" t="n">
        <f aca="false">C1001</f>
        <v>38695</v>
      </c>
      <c r="CM1001" s="13" t="n">
        <f aca="false">CN1001/CN1000-1</f>
        <v>0.00261904761904752</v>
      </c>
      <c r="CN1001" s="4" t="n">
        <v>126.33</v>
      </c>
      <c r="CO1001" s="13" t="n">
        <f aca="false">CN1001/CN996-1</f>
        <v>-0.00409932991722506</v>
      </c>
      <c r="CY1001" s="4" t="n">
        <v>126.2</v>
      </c>
      <c r="CZ1001" s="4" t="n">
        <v>126.33</v>
      </c>
      <c r="DA1001" s="33" t="n">
        <f aca="false">CZ1001-CN1001</f>
        <v>0</v>
      </c>
      <c r="DB1001" s="16" t="n">
        <f aca="false">CZ1001/CY1001-1</f>
        <v>0.0010301109350237</v>
      </c>
      <c r="DC1001" s="15" t="n">
        <f aca="false">CY1001/CZ1000-1</f>
        <v>0.00158730158730158</v>
      </c>
      <c r="DD1001" s="15" t="n">
        <f aca="false">CZ1001/CZ1000-1</f>
        <v>0.00261904761904752</v>
      </c>
      <c r="DE1001" s="34" t="str">
        <f aca="false">IF(CW1001=0,"",-DC1001*CS1001)</f>
        <v/>
      </c>
      <c r="DY1001" s="6"/>
      <c r="EB1001" s="6" t="n">
        <f aca="false">CL1001</f>
        <v>38695</v>
      </c>
      <c r="EC1001" s="13" t="n">
        <f aca="false">SUM(CM999:CM1001)</f>
        <v>-0.00385051193896546</v>
      </c>
    </row>
    <row r="1002" customFormat="false" ht="15" hidden="false" customHeight="false" outlineLevel="0" collapsed="false">
      <c r="A1002" s="0" t="n">
        <f aca="false">IF(FR1002=1,CZ1002,0)</f>
        <v>0</v>
      </c>
      <c r="C1002" s="6" t="n">
        <v>38698</v>
      </c>
      <c r="D1002" s="0" t="n">
        <f aca="false">IF(E1002&gt;E1001,1,)</f>
        <v>1</v>
      </c>
      <c r="E1002" s="46" t="n">
        <v>120.8501</v>
      </c>
      <c r="F1002" s="46" t="n">
        <v>122.6086</v>
      </c>
      <c r="G1002" s="46" t="n">
        <v>122.3798</v>
      </c>
      <c r="H1002" s="46" t="n">
        <v>124.5547</v>
      </c>
      <c r="I1002" s="46" t="n">
        <v>126.33</v>
      </c>
      <c r="J1002" s="47" t="str">
        <f aca="false">IF(MIN(E1002:I1002)=E1002,$E$2,IF(MIN(E1002:I1002)=F1002,$F$2,IF(MIN(E1002:I1002)=G1002,$G$2,IF(MIN(E1002:I1002)=H1002,$H$2,IF(MIN(E1002:I1002)=I1002,$I$2)))))</f>
        <v>200D</v>
      </c>
      <c r="K1002" s="47" t="str">
        <f aca="false">IF(MAX(E1002:I1002)=E1002,$E$2,IF(MAX(E1002:I1002)=F1002,$F$2,IF(MAX(E1002:I1002)=G1002,$G$2,IF(MAX(E1002:I1002)=H1002,$H$2,IF(MAX(E1002:I1002)=I1002,$I$2)))))</f>
        <v>10D</v>
      </c>
      <c r="L1002" s="4" t="n">
        <f aca="false">IF(MAX(E1002:I1002)=H1002,1,0)</f>
        <v>0</v>
      </c>
      <c r="M1002" s="4" t="n">
        <f aca="false">IF(MAX(E1002:I1002)=I1002,1,0)</f>
        <v>1</v>
      </c>
      <c r="O1002" s="4" t="n">
        <f aca="false">IF(CN1002&gt;E1002,1,0)</f>
        <v>1</v>
      </c>
      <c r="P1002" s="4" t="n">
        <f aca="false">IF(CN1002&gt;F1002,1,0)</f>
        <v>1</v>
      </c>
      <c r="Q1002" s="4" t="n">
        <f aca="false">IF(CN1002&gt;G1002,1,0)</f>
        <v>1</v>
      </c>
      <c r="R1002" s="4" t="n">
        <f aca="false">IF(CN1002&gt;H1002,1,0)</f>
        <v>1</v>
      </c>
      <c r="S1002" s="4" t="n">
        <f aca="false">IF(CN1002&gt;I1002,1,0)</f>
        <v>1</v>
      </c>
      <c r="T1002" s="25" t="n">
        <f aca="false">IF(AND(AND(R1002=0,S1002=0,Q1002=0),OR(S1001=1,S1000=1,S999=1)),1,0)</f>
        <v>0</v>
      </c>
      <c r="U1002" s="13" t="n">
        <f aca="false">SUM(CM1001:CM1002)</f>
        <v>0.00356894075606973</v>
      </c>
      <c r="AV1002" s="0"/>
      <c r="AW1002" s="55" t="n">
        <f aca="false">IF(EC1002&gt;$AW$2,1,0)</f>
        <v>0</v>
      </c>
      <c r="AX1002" s="0" t="n">
        <f aca="false">IF(AND(I1002&gt;G1002,I1001&lt;G1001),1,IF(OR(AND(I1002&gt;F1002,I1001&lt;F1001),AND(I1002&gt;E1002,I1001&lt;E1001)),1,0))</f>
        <v>0</v>
      </c>
      <c r="AY1002" s="0" t="n">
        <f aca="false">IF(K1001="10D",1,0)</f>
        <v>1</v>
      </c>
      <c r="AZ1002" s="0" t="n">
        <f aca="false">IF(AND(I1002&gt;G1002,I1001&lt;G1001,I1002&gt;F1002,I1001&gt;F1001,I1002&gt;E1002,I1001&gt;E1001),1,0)</f>
        <v>0</v>
      </c>
      <c r="BA1002" s="56" t="n">
        <f aca="false">IF(G1002&gt;H1002,1,0)</f>
        <v>0</v>
      </c>
      <c r="BB1002" s="56" t="n">
        <f aca="false">IF(I1002&lt;F1002,1,0)</f>
        <v>0</v>
      </c>
      <c r="BC1002" s="0" t="n">
        <f aca="false">IF(AND(SUM(AW1001:AX1001)=2,AY1002=1),1,IF(SUM(AX1000:AX1002)=0,0,IF(AND(OR(AW1000=1,AX1000=1),OR(AW1001=1,AX1001=1),AY1002=1),1,IF(AND(SUM(AW1002:AY1002)=2,SUM(AW1000:AX1000)=2,AX1000=1),1,0))))</f>
        <v>0</v>
      </c>
      <c r="BD1002" s="57" t="str">
        <f aca="false">IF(BC1002=0,"",IF(AND(BC1002=1,AZ1002=0,AZ1001=0,AZ1000=0),1,IF(AND(BC1002=1,OR(AZ1002=1,AZ1001=1,AZ1000)),IF(BA1002=1,1,0))))</f>
        <v/>
      </c>
      <c r="BE1002" s="50" t="str">
        <f aca="false">IF(AND(BD1002=1,BD1001=1),0,IF(BD1002=1,SUM(CM1003:CM1041),""))</f>
        <v/>
      </c>
      <c r="BF1002" s="20" t="n">
        <f aca="false">IF(AND(BB1002=1,BB1001=1,BE961&lt;&gt;0),"",IF(AND(BB1001=0,BB1002=1),BF1001,IF(AND(BB1002=1,BB1001=1),BF1001,IF(AND(BF1001="",BE1001="",OR(BD1001=0,BD1001="")),"",IF(AND(BF1001="",BE962=0),"",IF(AND(BE962&lt;&gt;"",BF1001=BE962),"",IF(AND(BD1001=1,BE1001&lt;&gt;0),CM1002,IF(BF1001&lt;&gt;0,BF1001+CM1002,IF(BF1001="","")))))))))</f>
        <v>0.0217193401311235</v>
      </c>
      <c r="BI1002" s="0"/>
      <c r="BU1002" s="0"/>
      <c r="BZ1002" s="49"/>
      <c r="CG1002" s="13"/>
      <c r="CH1002" s="40"/>
      <c r="CI1002" s="13"/>
      <c r="CL1002" s="6" t="n">
        <f aca="false">C1002</f>
        <v>38698</v>
      </c>
      <c r="CM1002" s="13" t="n">
        <f aca="false">CN1002/CN1001-1</f>
        <v>0.000949893137022206</v>
      </c>
      <c r="CN1002" s="4" t="n">
        <v>126.45</v>
      </c>
      <c r="CO1002" s="13" t="n">
        <f aca="false">CN1002/CN997-1</f>
        <v>-0.00102701848633269</v>
      </c>
      <c r="CY1002" s="4" t="n">
        <v>126.71</v>
      </c>
      <c r="CZ1002" s="4" t="n">
        <v>126.45</v>
      </c>
      <c r="DA1002" s="33" t="n">
        <f aca="false">CZ1002-CN1002</f>
        <v>0</v>
      </c>
      <c r="DB1002" s="16" t="n">
        <f aca="false">CZ1002/CY1002-1</f>
        <v>-0.00205192960303047</v>
      </c>
      <c r="DC1002" s="15" t="n">
        <f aca="false">CY1002/CZ1001-1</f>
        <v>0.00300799493390325</v>
      </c>
      <c r="DD1002" s="15" t="n">
        <f aca="false">CZ1002/CZ1001-1</f>
        <v>0.000949893137022206</v>
      </c>
      <c r="DE1002" s="34" t="str">
        <f aca="false">IF(CW1002=0,"",-DC1002*CS1002)</f>
        <v/>
      </c>
      <c r="DY1002" s="6"/>
      <c r="EB1002" s="6" t="n">
        <f aca="false">CL1002</f>
        <v>38698</v>
      </c>
      <c r="EC1002" s="13" t="n">
        <f aca="false">SUM(CM1000:CM1002)</f>
        <v>0.00293442298957225</v>
      </c>
    </row>
    <row r="1003" customFormat="false" ht="15" hidden="false" customHeight="false" outlineLevel="0" collapsed="false">
      <c r="A1003" s="0" t="n">
        <f aca="false">IF(FR1003=1,CZ1003,0)</f>
        <v>0</v>
      </c>
      <c r="C1003" s="6" t="n">
        <v>38699</v>
      </c>
      <c r="D1003" s="0" t="n">
        <f aca="false">IF(E1003&gt;E1002,1,)</f>
        <v>1</v>
      </c>
      <c r="E1003" s="46" t="n">
        <v>120.8805</v>
      </c>
      <c r="F1003" s="46" t="n">
        <v>122.6463</v>
      </c>
      <c r="G1003" s="46" t="n">
        <v>122.474</v>
      </c>
      <c r="H1003" s="46" t="n">
        <v>124.794</v>
      </c>
      <c r="I1003" s="46" t="n">
        <v>126.452</v>
      </c>
      <c r="J1003" s="47" t="str">
        <f aca="false">IF(MIN(E1003:I1003)=E1003,$E$2,IF(MIN(E1003:I1003)=F1003,$F$2,IF(MIN(E1003:I1003)=G1003,$G$2,IF(MIN(E1003:I1003)=H1003,$H$2,IF(MIN(E1003:I1003)=I1003,$I$2)))))</f>
        <v>200D</v>
      </c>
      <c r="K1003" s="47" t="str">
        <f aca="false">IF(MAX(E1003:I1003)=E1003,$E$2,IF(MAX(E1003:I1003)=F1003,$F$2,IF(MAX(E1003:I1003)=G1003,$G$2,IF(MAX(E1003:I1003)=H1003,$H$2,IF(MAX(E1003:I1003)=I1003,$I$2)))))</f>
        <v>10D</v>
      </c>
      <c r="L1003" s="4" t="n">
        <f aca="false">IF(MAX(E1003:I1003)=H1003,1,0)</f>
        <v>0</v>
      </c>
      <c r="M1003" s="4" t="n">
        <f aca="false">IF(MAX(E1003:I1003)=I1003,1,0)</f>
        <v>1</v>
      </c>
      <c r="O1003" s="4" t="n">
        <f aca="false">IF(CN1003&gt;E1003,1,0)</f>
        <v>1</v>
      </c>
      <c r="P1003" s="4" t="n">
        <f aca="false">IF(CN1003&gt;F1003,1,0)</f>
        <v>1</v>
      </c>
      <c r="Q1003" s="4" t="n">
        <f aca="false">IF(CN1003&gt;G1003,1,0)</f>
        <v>1</v>
      </c>
      <c r="R1003" s="4" t="n">
        <f aca="false">IF(CN1003&gt;H1003,1,0)</f>
        <v>1</v>
      </c>
      <c r="S1003" s="4" t="n">
        <f aca="false">IF(CN1003&gt;I1003,1,0)</f>
        <v>1</v>
      </c>
      <c r="T1003" s="25" t="n">
        <f aca="false">IF(AND(AND(R1003=0,S1003=0,Q1003=0),OR(S1002=1,S1001=1,S1000=1)),1,0)</f>
        <v>0</v>
      </c>
      <c r="U1003" s="13" t="n">
        <f aca="false">SUM(CM1002:CM1003)</f>
        <v>0.00775100029400133</v>
      </c>
      <c r="AV1003" s="0"/>
      <c r="AW1003" s="55" t="n">
        <f aca="false">IF(EC1003&gt;$AW$2,1,0)</f>
        <v>1</v>
      </c>
      <c r="AX1003" s="0" t="n">
        <f aca="false">IF(AND(I1003&gt;G1003,I1002&lt;G1002),1,IF(OR(AND(I1003&gt;F1003,I1002&lt;F1002),AND(I1003&gt;E1003,I1002&lt;E1002)),1,0))</f>
        <v>0</v>
      </c>
      <c r="AY1003" s="0" t="n">
        <f aca="false">IF(K1002="10D",1,0)</f>
        <v>1</v>
      </c>
      <c r="AZ1003" s="0" t="n">
        <f aca="false">IF(AND(I1003&gt;G1003,I1002&lt;G1002,I1003&gt;F1003,I1002&gt;F1002,I1003&gt;E1003,I1002&gt;E1002),1,0)</f>
        <v>0</v>
      </c>
      <c r="BA1003" s="56" t="n">
        <f aca="false">IF(G1003&gt;H1003,1,0)</f>
        <v>0</v>
      </c>
      <c r="BB1003" s="56" t="n">
        <f aca="false">IF(I1003&lt;F1003,1,0)</f>
        <v>0</v>
      </c>
      <c r="BC1003" s="0" t="n">
        <f aca="false">IF(AND(SUM(AW1002:AX1002)=2,AY1003=1),1,IF(SUM(AX1001:AX1003)=0,0,IF(AND(OR(AW1001=1,AX1001=1),OR(AW1002=1,AX1002=1),AY1003=1),1,IF(AND(SUM(AW1003:AY1003)=2,SUM(AW1001:AX1001)=2,AX1001=1),1,0))))</f>
        <v>0</v>
      </c>
      <c r="BD1003" s="57" t="str">
        <f aca="false">IF(BC1003=0,"",IF(AND(BC1003=1,AZ1003=0,AZ1002=0,AZ1001=0),1,IF(AND(BC1003=1,OR(AZ1003=1,AZ1002=1,AZ1001)),IF(BA1003=1,1,0))))</f>
        <v/>
      </c>
      <c r="BE1003" s="50" t="str">
        <f aca="false">IF(AND(BD1003=1,BD1002=1),0,IF(BD1003=1,SUM(CM1004:CM1042),""))</f>
        <v/>
      </c>
      <c r="BF1003" s="20" t="n">
        <f aca="false">IF(AND(BB1003=1,BB1002=1,BE962&lt;&gt;0),"",IF(AND(BB1002=0,BB1003=1),BF1002,IF(AND(BB1003=1,BB1002=1),BF1002,IF(AND(BF1002="",BE1002="",OR(BD1002=0,BD1002="")),"",IF(AND(BF1002="",BE963=0),"",IF(AND(BE963&lt;&gt;"",BF1002=BE963),"",IF(AND(BD1002=1,BE1002&lt;&gt;0),CM1003,IF(BF1002&lt;&gt;0,BF1002+CM1003,IF(BF1002="","")))))))))</f>
        <v>0.0285204472881027</v>
      </c>
      <c r="BI1003" s="0"/>
      <c r="BU1003" s="0"/>
      <c r="BZ1003" s="49"/>
      <c r="CG1003" s="13"/>
      <c r="CH1003" s="40"/>
      <c r="CI1003" s="13"/>
      <c r="CL1003" s="6" t="n">
        <f aca="false">C1003</f>
        <v>38699</v>
      </c>
      <c r="CM1003" s="13" t="n">
        <f aca="false">CN1003/CN1002-1</f>
        <v>0.00680110715697913</v>
      </c>
      <c r="CN1003" s="4" t="n">
        <v>127.31</v>
      </c>
      <c r="CO1003" s="13" t="n">
        <f aca="false">CN1003/CN998-1</f>
        <v>0.00386374388897659</v>
      </c>
      <c r="CY1003" s="4" t="n">
        <v>126.4</v>
      </c>
      <c r="CZ1003" s="4" t="n">
        <v>127.31</v>
      </c>
      <c r="DA1003" s="33" t="n">
        <f aca="false">CZ1003-CN1003</f>
        <v>0</v>
      </c>
      <c r="DB1003" s="16" t="n">
        <f aca="false">CZ1003/CY1003-1</f>
        <v>0.00719936708860747</v>
      </c>
      <c r="DC1003" s="15" t="n">
        <f aca="false">CY1003/CZ1002-1</f>
        <v>-0.000395413206801032</v>
      </c>
      <c r="DD1003" s="15" t="n">
        <f aca="false">CZ1003/CZ1002-1</f>
        <v>0.00680110715697913</v>
      </c>
      <c r="DE1003" s="34" t="str">
        <f aca="false">IF(CW1003=0,"",-DC1003*CS1003)</f>
        <v/>
      </c>
      <c r="DY1003" s="6"/>
      <c r="EB1003" s="6" t="n">
        <f aca="false">CL1003</f>
        <v>38699</v>
      </c>
      <c r="EC1003" s="13" t="n">
        <f aca="false">SUM(CM1001:CM1003)</f>
        <v>0.0103700479130489</v>
      </c>
    </row>
    <row r="1004" customFormat="false" ht="15" hidden="false" customHeight="false" outlineLevel="0" collapsed="false">
      <c r="A1004" s="0" t="n">
        <f aca="false">IF(FR1004=1,CZ1004,0)</f>
        <v>0</v>
      </c>
      <c r="C1004" s="6" t="n">
        <v>38700</v>
      </c>
      <c r="D1004" s="0" t="n">
        <f aca="false">IF(E1004&gt;E1003,1,)</f>
        <v>1</v>
      </c>
      <c r="E1004" s="46" t="n">
        <v>120.9137</v>
      </c>
      <c r="F1004" s="46" t="n">
        <v>122.6925</v>
      </c>
      <c r="G1004" s="46" t="n">
        <v>122.6058</v>
      </c>
      <c r="H1004" s="46" t="n">
        <v>125.038</v>
      </c>
      <c r="I1004" s="46" t="n">
        <v>126.692</v>
      </c>
      <c r="J1004" s="47" t="str">
        <f aca="false">IF(MIN(E1004:I1004)=E1004,$E$2,IF(MIN(E1004:I1004)=F1004,$F$2,IF(MIN(E1004:I1004)=G1004,$G$2,IF(MIN(E1004:I1004)=H1004,$H$2,IF(MIN(E1004:I1004)=I1004,$I$2)))))</f>
        <v>200D</v>
      </c>
      <c r="K1004" s="47" t="str">
        <f aca="false">IF(MAX(E1004:I1004)=E1004,$E$2,IF(MAX(E1004:I1004)=F1004,$F$2,IF(MAX(E1004:I1004)=G1004,$G$2,IF(MAX(E1004:I1004)=H1004,$H$2,IF(MAX(E1004:I1004)=I1004,$I$2)))))</f>
        <v>10D</v>
      </c>
      <c r="L1004" s="4" t="n">
        <f aca="false">IF(MAX(E1004:I1004)=H1004,1,0)</f>
        <v>0</v>
      </c>
      <c r="M1004" s="4" t="n">
        <f aca="false">IF(MAX(E1004:I1004)=I1004,1,0)</f>
        <v>1</v>
      </c>
      <c r="O1004" s="4" t="n">
        <f aca="false">IF(CN1004&gt;E1004,1,0)</f>
        <v>1</v>
      </c>
      <c r="P1004" s="4" t="n">
        <f aca="false">IF(CN1004&gt;F1004,1,0)</f>
        <v>1</v>
      </c>
      <c r="Q1004" s="4" t="n">
        <f aca="false">IF(CN1004&gt;G1004,1,0)</f>
        <v>1</v>
      </c>
      <c r="R1004" s="4" t="n">
        <f aca="false">IF(CN1004&gt;H1004,1,0)</f>
        <v>1</v>
      </c>
      <c r="S1004" s="4" t="n">
        <f aca="false">IF(CN1004&gt;I1004,1,0)</f>
        <v>1</v>
      </c>
      <c r="T1004" s="25" t="n">
        <f aca="false">IF(AND(AND(R1004=0,S1004=0,Q1004=0),OR(S1003=1,S1002=1,S1001=1)),1,0)</f>
        <v>0</v>
      </c>
      <c r="U1004" s="13" t="n">
        <f aca="false">SUM(CM1003:CM1004)</f>
        <v>0.010728528412183</v>
      </c>
      <c r="AV1004" s="0"/>
      <c r="AW1004" s="55" t="n">
        <f aca="false">IF(EC1004&gt;$AW$2,1,0)</f>
        <v>1</v>
      </c>
      <c r="AX1004" s="0" t="n">
        <f aca="false">IF(AND(I1004&gt;G1004,I1003&lt;G1003),1,IF(OR(AND(I1004&gt;F1004,I1003&lt;F1003),AND(I1004&gt;E1004,I1003&lt;E1003)),1,0))</f>
        <v>0</v>
      </c>
      <c r="AY1004" s="0" t="n">
        <f aca="false">IF(K1003="10D",1,0)</f>
        <v>1</v>
      </c>
      <c r="AZ1004" s="0" t="n">
        <f aca="false">IF(AND(I1004&gt;G1004,I1003&lt;G1003,I1004&gt;F1004,I1003&gt;F1003,I1004&gt;E1004,I1003&gt;E1003),1,0)</f>
        <v>0</v>
      </c>
      <c r="BA1004" s="56" t="n">
        <f aca="false">IF(G1004&gt;H1004,1,0)</f>
        <v>0</v>
      </c>
      <c r="BB1004" s="56" t="n">
        <f aca="false">IF(I1004&lt;F1004,1,0)</f>
        <v>0</v>
      </c>
      <c r="BC1004" s="0" t="n">
        <f aca="false">IF(AND(SUM(AW1003:AX1003)=2,AY1004=1),1,IF(SUM(AX1002:AX1004)=0,0,IF(AND(OR(AW1002=1,AX1002=1),OR(AW1003=1,AX1003=1),AY1004=1),1,IF(AND(SUM(AW1004:AY1004)=2,SUM(AW1002:AX1002)=2,AX1002=1),1,0))))</f>
        <v>0</v>
      </c>
      <c r="BD1004" s="57" t="str">
        <f aca="false">IF(BC1004=0,"",IF(AND(BC1004=1,AZ1004=0,AZ1003=0,AZ1002=0),1,IF(AND(BC1004=1,OR(AZ1004=1,AZ1003=1,AZ1002)),IF(BA1004=1,1,0))))</f>
        <v/>
      </c>
      <c r="BE1004" s="50" t="str">
        <f aca="false">IF(AND(BD1004=1,BD1003=1),0,IF(BD1004=1,SUM(CM1005:CM1043),""))</f>
        <v/>
      </c>
      <c r="BF1004" s="20" t="n">
        <f aca="false">IF(AND(BB1004=1,BB1003=1,BE963&lt;&gt;0),"",IF(AND(BB1003=0,BB1004=1),BF1003,IF(AND(BB1004=1,BB1003=1),BF1003,IF(AND(BF1003="",BE1003="",OR(BD1003=0,BD1003="")),"",IF(AND(BF1003="",BE964=0),"",IF(AND(BE964&lt;&gt;"",BF1003=BE964),"",IF(AND(BD1003=1,BE1003&lt;&gt;0),CM1004,IF(BF1003&lt;&gt;0,BF1003+CM1004,IF(BF1003="","")))))))))</f>
        <v>0.0324478685433065</v>
      </c>
      <c r="BI1004" s="0"/>
      <c r="BU1004" s="0"/>
      <c r="BZ1004" s="49"/>
      <c r="CG1004" s="13"/>
      <c r="CH1004" s="40"/>
      <c r="CI1004" s="13"/>
      <c r="CL1004" s="6" t="n">
        <f aca="false">C1004</f>
        <v>38700</v>
      </c>
      <c r="CM1004" s="13" t="n">
        <f aca="false">CN1004/CN1003-1</f>
        <v>0.00392742125520384</v>
      </c>
      <c r="CN1004" s="4" t="n">
        <v>127.81</v>
      </c>
      <c r="CO1004" s="13" t="n">
        <f aca="false">CN1004/CN999-1</f>
        <v>0.0137214467005076</v>
      </c>
      <c r="CY1004" s="4" t="n">
        <v>127.19</v>
      </c>
      <c r="CZ1004" s="4" t="n">
        <v>127.81</v>
      </c>
      <c r="DA1004" s="33" t="n">
        <f aca="false">CZ1004-CN1004</f>
        <v>0</v>
      </c>
      <c r="DB1004" s="16" t="n">
        <f aca="false">CZ1004/CY1004-1</f>
        <v>0.00487459705951721</v>
      </c>
      <c r="DC1004" s="15" t="n">
        <f aca="false">CY1004/CZ1003-1</f>
        <v>-0.000942581101249007</v>
      </c>
      <c r="DD1004" s="15" t="n">
        <f aca="false">CZ1004/CZ1003-1</f>
        <v>0.00392742125520384</v>
      </c>
      <c r="DE1004" s="34" t="str">
        <f aca="false">IF(CW1004=0,"",-DC1004*CS1004)</f>
        <v/>
      </c>
      <c r="DY1004" s="6"/>
      <c r="EB1004" s="6" t="n">
        <f aca="false">CL1004</f>
        <v>38700</v>
      </c>
      <c r="EC1004" s="13" t="n">
        <f aca="false">SUM(CM1002:CM1004)</f>
        <v>0.0116784215492052</v>
      </c>
    </row>
    <row r="1005" customFormat="false" ht="15" hidden="false" customHeight="false" outlineLevel="0" collapsed="false">
      <c r="A1005" s="0" t="n">
        <f aca="false">IF(FR1005=1,CZ1005,0)</f>
        <v>0</v>
      </c>
      <c r="C1005" s="6" t="n">
        <v>38701</v>
      </c>
      <c r="D1005" s="0" t="n">
        <f aca="false">IF(E1005&gt;E1004,1,)</f>
        <v>1</v>
      </c>
      <c r="E1005" s="46" t="n">
        <v>120.9448</v>
      </c>
      <c r="F1005" s="46" t="n">
        <v>122.7335</v>
      </c>
      <c r="G1005" s="46" t="n">
        <v>122.762</v>
      </c>
      <c r="H1005" s="46" t="n">
        <v>125.2277</v>
      </c>
      <c r="I1005" s="46" t="n">
        <v>126.767</v>
      </c>
      <c r="J1005" s="47" t="str">
        <f aca="false">IF(MIN(E1005:I1005)=E1005,$E$2,IF(MIN(E1005:I1005)=F1005,$F$2,IF(MIN(E1005:I1005)=G1005,$G$2,IF(MIN(E1005:I1005)=H1005,$H$2,IF(MIN(E1005:I1005)=I1005,$I$2)))))</f>
        <v>200D</v>
      </c>
      <c r="K1005" s="47" t="str">
        <f aca="false">IF(MAX(E1005:I1005)=E1005,$E$2,IF(MAX(E1005:I1005)=F1005,$F$2,IF(MAX(E1005:I1005)=G1005,$G$2,IF(MAX(E1005:I1005)=H1005,$H$2,IF(MAX(E1005:I1005)=I1005,$I$2)))))</f>
        <v>10D</v>
      </c>
      <c r="L1005" s="4" t="n">
        <f aca="false">IF(MAX(E1005:I1005)=H1005,1,0)</f>
        <v>0</v>
      </c>
      <c r="M1005" s="4" t="n">
        <f aca="false">IF(MAX(E1005:I1005)=I1005,1,0)</f>
        <v>1</v>
      </c>
      <c r="O1005" s="4" t="n">
        <f aca="false">IF(CN1005&gt;E1005,1,0)</f>
        <v>1</v>
      </c>
      <c r="P1005" s="4" t="n">
        <f aca="false">IF(CN1005&gt;F1005,1,0)</f>
        <v>1</v>
      </c>
      <c r="Q1005" s="4" t="n">
        <f aca="false">IF(CN1005&gt;G1005,1,0)</f>
        <v>1</v>
      </c>
      <c r="R1005" s="4" t="n">
        <f aca="false">IF(CN1005&gt;H1005,1,0)</f>
        <v>1</v>
      </c>
      <c r="S1005" s="4" t="n">
        <f aca="false">IF(CN1005&gt;I1005,1,0)</f>
        <v>1</v>
      </c>
      <c r="T1005" s="25" t="n">
        <f aca="false">IF(AND(AND(R1005=0,S1005=0,Q1005=0),OR(S1004=1,S1003=1,S1002=1)),1,0)</f>
        <v>0</v>
      </c>
      <c r="U1005" s="13" t="n">
        <f aca="false">SUM(CM1004:CM1005)</f>
        <v>0.00103249910513725</v>
      </c>
      <c r="AV1005" s="0"/>
      <c r="AW1005" s="55" t="n">
        <f aca="false">IF(EC1005&gt;$AW$2,1,0)</f>
        <v>0</v>
      </c>
      <c r="AX1005" s="0" t="n">
        <f aca="false">IF(AND(I1005&gt;G1005,I1004&lt;G1004),1,IF(OR(AND(I1005&gt;F1005,I1004&lt;F1004),AND(I1005&gt;E1005,I1004&lt;E1004)),1,0))</f>
        <v>0</v>
      </c>
      <c r="AY1005" s="0" t="n">
        <f aca="false">IF(K1004="10D",1,0)</f>
        <v>1</v>
      </c>
      <c r="AZ1005" s="0" t="n">
        <f aca="false">IF(AND(I1005&gt;G1005,I1004&lt;G1004,I1005&gt;F1005,I1004&gt;F1004,I1005&gt;E1005,I1004&gt;E1004),1,0)</f>
        <v>0</v>
      </c>
      <c r="BA1005" s="56" t="n">
        <f aca="false">IF(G1005&gt;H1005,1,0)</f>
        <v>0</v>
      </c>
      <c r="BB1005" s="56" t="n">
        <f aca="false">IF(I1005&lt;F1005,1,0)</f>
        <v>0</v>
      </c>
      <c r="BC1005" s="0" t="n">
        <f aca="false">IF(AND(SUM(AW1004:AX1004)=2,AY1005=1),1,IF(SUM(AX1003:AX1005)=0,0,IF(AND(OR(AW1003=1,AX1003=1),OR(AW1004=1,AX1004=1),AY1005=1),1,IF(AND(SUM(AW1005:AY1005)=2,SUM(AW1003:AX1003)=2,AX1003=1),1,0))))</f>
        <v>0</v>
      </c>
      <c r="BD1005" s="57" t="str">
        <f aca="false">IF(BC1005=0,"",IF(AND(BC1005=1,AZ1005=0,AZ1004=0,AZ1003=0),1,IF(AND(BC1005=1,OR(AZ1005=1,AZ1004=1,AZ1003)),IF(BA1005=1,1,0))))</f>
        <v/>
      </c>
      <c r="BE1005" s="50" t="str">
        <f aca="false">IF(AND(BD1005=1,BD1004=1),0,IF(BD1005=1,SUM(CM1006:CM1044),""))</f>
        <v/>
      </c>
      <c r="BF1005" s="20" t="n">
        <f aca="false">IF(AND(BB1005=1,BB1004=1,BE964&lt;&gt;0),"",IF(AND(BB1004=0,BB1005=1),BF1004,IF(AND(BB1005=1,BB1004=1),BF1004,IF(AND(BF1004="",BE1004="",OR(BD1004=0,BD1004="")),"",IF(AND(BF1004="",BE965=0),"",IF(AND(BE965&lt;&gt;"",BF1004=BE965),"",IF(AND(BD1004=1,BE1004&lt;&gt;0),CM1005,IF(BF1004&lt;&gt;0,BF1004+CM1005,IF(BF1004="","")))))))))</f>
        <v>0.0295529463932399</v>
      </c>
      <c r="BI1005" s="0"/>
      <c r="BU1005" s="0"/>
      <c r="BZ1005" s="49"/>
      <c r="CG1005" s="13"/>
      <c r="CH1005" s="40"/>
      <c r="CI1005" s="13"/>
      <c r="CL1005" s="6" t="n">
        <f aca="false">C1005</f>
        <v>38701</v>
      </c>
      <c r="CM1005" s="13" t="n">
        <f aca="false">CN1005/CN1004-1</f>
        <v>-0.00289492215006659</v>
      </c>
      <c r="CN1005" s="4" t="n">
        <v>127.44</v>
      </c>
      <c r="CO1005" s="13" t="n">
        <f aca="false">CN1005/CN1000-1</f>
        <v>0.0114285714285713</v>
      </c>
      <c r="CY1005" s="4" t="n">
        <v>127.84</v>
      </c>
      <c r="CZ1005" s="4" t="n">
        <v>127.44</v>
      </c>
      <c r="DA1005" s="33" t="n">
        <f aca="false">CZ1005-CN1005</f>
        <v>0</v>
      </c>
      <c r="DB1005" s="16" t="n">
        <f aca="false">CZ1005/CY1005-1</f>
        <v>-0.00312891113892366</v>
      </c>
      <c r="DC1005" s="15" t="n">
        <f aca="false">CY1005/CZ1004-1</f>
        <v>0.000234723417573024</v>
      </c>
      <c r="DD1005" s="15" t="n">
        <f aca="false">CZ1005/CZ1004-1</f>
        <v>-0.00289492215006659</v>
      </c>
      <c r="DE1005" s="34" t="str">
        <f aca="false">IF(CW1005=0,"",-DC1005*CS1005)</f>
        <v/>
      </c>
      <c r="DY1005" s="6"/>
      <c r="EB1005" s="6" t="n">
        <f aca="false">CL1005</f>
        <v>38701</v>
      </c>
      <c r="EC1005" s="13" t="n">
        <f aca="false">SUM(CM1003:CM1005)</f>
        <v>0.00783360626211638</v>
      </c>
    </row>
    <row r="1006" customFormat="false" ht="15" hidden="false" customHeight="false" outlineLevel="0" collapsed="false">
      <c r="A1006" s="0" t="n">
        <f aca="false">IF(FR1006=1,CZ1006,0)</f>
        <v>0</v>
      </c>
      <c r="C1006" s="6" t="n">
        <v>38702</v>
      </c>
      <c r="D1006" s="0" t="n">
        <f aca="false">IF(E1006&gt;E1005,1,)</f>
        <v>1</v>
      </c>
      <c r="E1006" s="46" t="n">
        <v>120.963</v>
      </c>
      <c r="F1006" s="46" t="n">
        <v>122.7592</v>
      </c>
      <c r="G1006" s="46" t="n">
        <v>122.9052</v>
      </c>
      <c r="H1006" s="46" t="n">
        <v>125.364</v>
      </c>
      <c r="I1006" s="46" t="n">
        <v>126.718</v>
      </c>
      <c r="J1006" s="47" t="str">
        <f aca="false">IF(MIN(E1006:I1006)=E1006,$E$2,IF(MIN(E1006:I1006)=F1006,$F$2,IF(MIN(E1006:I1006)=G1006,$G$2,IF(MIN(E1006:I1006)=H1006,$H$2,IF(MIN(E1006:I1006)=I1006,$I$2)))))</f>
        <v>200D</v>
      </c>
      <c r="K1006" s="47" t="str">
        <f aca="false">IF(MAX(E1006:I1006)=E1006,$E$2,IF(MAX(E1006:I1006)=F1006,$F$2,IF(MAX(E1006:I1006)=G1006,$G$2,IF(MAX(E1006:I1006)=H1006,$H$2,IF(MAX(E1006:I1006)=I1006,$I$2)))))</f>
        <v>10D</v>
      </c>
      <c r="L1006" s="4" t="n">
        <f aca="false">IF(MAX(E1006:I1006)=H1006,1,0)</f>
        <v>0</v>
      </c>
      <c r="M1006" s="4" t="n">
        <f aca="false">IF(MAX(E1006:I1006)=I1006,1,0)</f>
        <v>1</v>
      </c>
      <c r="O1006" s="4" t="n">
        <f aca="false">IF(CN1006&gt;E1006,1,0)</f>
        <v>1</v>
      </c>
      <c r="P1006" s="4" t="n">
        <f aca="false">IF(CN1006&gt;F1006,1,0)</f>
        <v>1</v>
      </c>
      <c r="Q1006" s="4" t="n">
        <f aca="false">IF(CN1006&gt;G1006,1,0)</f>
        <v>1</v>
      </c>
      <c r="R1006" s="4" t="n">
        <f aca="false">IF(CN1006&gt;H1006,1,0)</f>
        <v>1</v>
      </c>
      <c r="S1006" s="4" t="n">
        <f aca="false">IF(CN1006&gt;I1006,1,0)</f>
        <v>0</v>
      </c>
      <c r="T1006" s="25" t="n">
        <f aca="false">IF(AND(AND(R1006=0,S1006=0,Q1006=0),OR(S1005=1,S1004=1,S1003=1)),1,0)</f>
        <v>0</v>
      </c>
      <c r="U1006" s="13" t="n">
        <f aca="false">SUM(CM1005:CM1006)</f>
        <v>-0.011369498421253</v>
      </c>
      <c r="AV1006" s="0"/>
      <c r="AW1006" s="55" t="n">
        <f aca="false">IF(EC1006&gt;$AW$2,1,0)</f>
        <v>0</v>
      </c>
      <c r="AX1006" s="0" t="n">
        <f aca="false">IF(AND(I1006&gt;G1006,I1005&lt;G1005),1,IF(OR(AND(I1006&gt;F1006,I1005&lt;F1005),AND(I1006&gt;E1006,I1005&lt;E1005)),1,0))</f>
        <v>0</v>
      </c>
      <c r="AY1006" s="0" t="n">
        <f aca="false">IF(K1005="10D",1,0)</f>
        <v>1</v>
      </c>
      <c r="AZ1006" s="0" t="n">
        <f aca="false">IF(AND(I1006&gt;G1006,I1005&lt;G1005,I1006&gt;F1006,I1005&gt;F1005,I1006&gt;E1006,I1005&gt;E1005),1,0)</f>
        <v>0</v>
      </c>
      <c r="BA1006" s="56" t="n">
        <f aca="false">IF(G1006&gt;H1006,1,0)</f>
        <v>0</v>
      </c>
      <c r="BB1006" s="56" t="n">
        <f aca="false">IF(I1006&lt;F1006,1,0)</f>
        <v>0</v>
      </c>
      <c r="BC1006" s="0" t="n">
        <f aca="false">IF(AND(SUM(AW1005:AX1005)=2,AY1006=1),1,IF(SUM(AX1004:AX1006)=0,0,IF(AND(OR(AW1004=1,AX1004=1),OR(AW1005=1,AX1005=1),AY1006=1),1,IF(AND(SUM(AW1006:AY1006)=2,SUM(AW1004:AX1004)=2,AX1004=1),1,0))))</f>
        <v>0</v>
      </c>
      <c r="BD1006" s="57" t="str">
        <f aca="false">IF(BC1006=0,"",IF(AND(BC1006=1,AZ1006=0,AZ1005=0,AZ1004=0),1,IF(AND(BC1006=1,OR(AZ1006=1,AZ1005=1,AZ1004)),IF(BA1006=1,1,0))))</f>
        <v/>
      </c>
      <c r="BE1006" s="50" t="str">
        <f aca="false">IF(AND(BD1006=1,BD1005=1),0,IF(BD1006=1,SUM(CM1007:CM1045),""))</f>
        <v/>
      </c>
      <c r="BF1006" s="20" t="n">
        <f aca="false">IF(AND(BB1006=1,BB1005=1,BE965&lt;&gt;0),"",IF(AND(BB1005=0,BB1006=1),BF1005,IF(AND(BB1006=1,BB1005=1),BF1005,IF(AND(BF1005="",BE1005="",OR(BD1005=0,BD1005="")),"",IF(AND(BF1005="",BE966=0),"",IF(AND(BE966&lt;&gt;"",BF1005=BE966),"",IF(AND(BD1005=1,BE1005&lt;&gt;0),CM1006,IF(BF1005&lt;&gt;0,BF1005+CM1006,IF(BF1005="","")))))))))</f>
        <v>0.0210783701220535</v>
      </c>
      <c r="BI1006" s="0"/>
      <c r="BU1006" s="0"/>
      <c r="BZ1006" s="49"/>
      <c r="CG1006" s="13"/>
      <c r="CH1006" s="40"/>
      <c r="CI1006" s="13"/>
      <c r="CL1006" s="6" t="n">
        <f aca="false">C1006</f>
        <v>38702</v>
      </c>
      <c r="CM1006" s="13" t="n">
        <f aca="false">CN1006/CN1005-1</f>
        <v>-0.00847457627118642</v>
      </c>
      <c r="CN1006" s="4" t="n">
        <v>126.36</v>
      </c>
      <c r="CO1006" s="13" t="n">
        <f aca="false">CN1006/CN1001-1</f>
        <v>0.000237473284255607</v>
      </c>
      <c r="CY1006" s="4" t="n">
        <v>127.27</v>
      </c>
      <c r="CZ1006" s="4" t="n">
        <v>126.36</v>
      </c>
      <c r="DA1006" s="33" t="n">
        <f aca="false">CZ1006-CN1006</f>
        <v>0</v>
      </c>
      <c r="DB1006" s="16" t="n">
        <f aca="false">CZ1006/CY1006-1</f>
        <v>-0.00715015321756896</v>
      </c>
      <c r="DC1006" s="15" t="n">
        <f aca="false">CY1006/CZ1005-1</f>
        <v>-0.00133396107972383</v>
      </c>
      <c r="DD1006" s="15" t="n">
        <f aca="false">CZ1006/CZ1005-1</f>
        <v>-0.00847457627118642</v>
      </c>
      <c r="DE1006" s="34" t="str">
        <f aca="false">IF(CW1006=0,"",-DC1006*CS1006)</f>
        <v/>
      </c>
      <c r="DY1006" s="6"/>
      <c r="EB1006" s="6" t="n">
        <f aca="false">CL1006</f>
        <v>38702</v>
      </c>
      <c r="EC1006" s="13" t="n">
        <f aca="false">SUM(CM1004:CM1006)</f>
        <v>-0.00744207716604917</v>
      </c>
    </row>
    <row r="1007" customFormat="false" ht="15" hidden="false" customHeight="false" outlineLevel="0" collapsed="false">
      <c r="A1007" s="0" t="n">
        <f aca="false">IF(FR1007=1,CZ1007,0)</f>
        <v>0</v>
      </c>
      <c r="C1007" s="6" t="n">
        <v>38705</v>
      </c>
      <c r="D1007" s="0" t="n">
        <f aca="false">IF(E1007&gt;E1006,1,)</f>
        <v>1</v>
      </c>
      <c r="E1007" s="46" t="n">
        <v>120.9776</v>
      </c>
      <c r="F1007" s="46" t="n">
        <v>122.7706</v>
      </c>
      <c r="G1007" s="46" t="n">
        <v>123.0272</v>
      </c>
      <c r="H1007" s="46" t="n">
        <v>125.484</v>
      </c>
      <c r="I1007" s="46" t="n">
        <v>126.631</v>
      </c>
      <c r="J1007" s="47" t="str">
        <f aca="false">IF(MIN(E1007:I1007)=E1007,$E$2,IF(MIN(E1007:I1007)=F1007,$F$2,IF(MIN(E1007:I1007)=G1007,$G$2,IF(MIN(E1007:I1007)=H1007,$H$2,IF(MIN(E1007:I1007)=I1007,$I$2)))))</f>
        <v>200D</v>
      </c>
      <c r="K1007" s="47" t="str">
        <f aca="false">IF(MAX(E1007:I1007)=E1007,$E$2,IF(MAX(E1007:I1007)=F1007,$F$2,IF(MAX(E1007:I1007)=G1007,$G$2,IF(MAX(E1007:I1007)=H1007,$H$2,IF(MAX(E1007:I1007)=I1007,$I$2)))))</f>
        <v>10D</v>
      </c>
      <c r="L1007" s="4" t="n">
        <f aca="false">IF(MAX(E1007:I1007)=H1007,1,0)</f>
        <v>0</v>
      </c>
      <c r="M1007" s="4" t="n">
        <f aca="false">IF(MAX(E1007:I1007)=I1007,1,0)</f>
        <v>1</v>
      </c>
      <c r="O1007" s="4" t="n">
        <f aca="false">IF(CN1007&gt;E1007,1,0)</f>
        <v>1</v>
      </c>
      <c r="P1007" s="4" t="n">
        <f aca="false">IF(CN1007&gt;F1007,1,0)</f>
        <v>1</v>
      </c>
      <c r="Q1007" s="4" t="n">
        <f aca="false">IF(CN1007&gt;G1007,1,0)</f>
        <v>1</v>
      </c>
      <c r="R1007" s="4" t="n">
        <f aca="false">IF(CN1007&gt;H1007,1,0)</f>
        <v>1</v>
      </c>
      <c r="S1007" s="4" t="n">
        <f aca="false">IF(CN1007&gt;I1007,1,0)</f>
        <v>0</v>
      </c>
      <c r="T1007" s="25" t="n">
        <f aca="false">IF(AND(AND(R1007=0,S1007=0,Q1007=0),OR(S1006=1,S1005=1,S1004=1)),1,0)</f>
        <v>0</v>
      </c>
      <c r="U1007" s="13" t="n">
        <f aca="false">SUM(CM1006:CM1007)</f>
        <v>-0.0136186091929972</v>
      </c>
      <c r="AV1007" s="0"/>
      <c r="AW1007" s="55" t="n">
        <f aca="false">IF(EC1007&gt;$AW$2,1,0)</f>
        <v>0</v>
      </c>
      <c r="AX1007" s="0" t="n">
        <f aca="false">IF(AND(I1007&gt;G1007,I1006&lt;G1006),1,IF(OR(AND(I1007&gt;F1007,I1006&lt;F1006),AND(I1007&gt;E1007,I1006&lt;E1006)),1,0))</f>
        <v>0</v>
      </c>
      <c r="AY1007" s="0" t="n">
        <f aca="false">IF(K1006="10D",1,0)</f>
        <v>1</v>
      </c>
      <c r="AZ1007" s="0" t="n">
        <f aca="false">IF(AND(I1007&gt;G1007,I1006&lt;G1006,I1007&gt;F1007,I1006&gt;F1006,I1007&gt;E1007,I1006&gt;E1006),1,0)</f>
        <v>0</v>
      </c>
      <c r="BA1007" s="56" t="n">
        <f aca="false">IF(G1007&gt;H1007,1,0)</f>
        <v>0</v>
      </c>
      <c r="BB1007" s="56" t="n">
        <f aca="false">IF(I1007&lt;F1007,1,0)</f>
        <v>0</v>
      </c>
      <c r="BC1007" s="0" t="n">
        <f aca="false">IF(AND(SUM(AW1006:AX1006)=2,AY1007=1),1,IF(SUM(AX1005:AX1007)=0,0,IF(AND(OR(AW1005=1,AX1005=1),OR(AW1006=1,AX1006=1),AY1007=1),1,IF(AND(SUM(AW1007:AY1007)=2,SUM(AW1005:AX1005)=2,AX1005=1),1,0))))</f>
        <v>0</v>
      </c>
      <c r="BD1007" s="57" t="str">
        <f aca="false">IF(BC1007=0,"",IF(AND(BC1007=1,AZ1007=0,AZ1006=0,AZ1005=0),1,IF(AND(BC1007=1,OR(AZ1007=1,AZ1006=1,AZ1005)),IF(BA1007=1,1,0))))</f>
        <v/>
      </c>
      <c r="BE1007" s="50" t="str">
        <f aca="false">IF(AND(BD1007=1,BD1006=1),0,IF(BD1007=1,SUM(CM1008:CM1046),""))</f>
        <v/>
      </c>
      <c r="BF1007" s="20" t="n">
        <f aca="false">IF(AND(BB1007=1,BB1006=1,BE966&lt;&gt;0),"",IF(AND(BB1006=0,BB1007=1),BF1006,IF(AND(BB1007=1,BB1006=1),BF1006,IF(AND(BF1006="",BE1006="",OR(BD1006=0,BD1006="")),"",IF(AND(BF1006="",BE967=0),"",IF(AND(BE967&lt;&gt;"",BF1006=BE967),"",IF(AND(BD1006=1,BE1006&lt;&gt;0),CM1007,IF(BF1006&lt;&gt;0,BF1006+CM1007,IF(BF1006="","")))))))))</f>
        <v>0.0159343372002427</v>
      </c>
      <c r="BI1007" s="0"/>
      <c r="BU1007" s="0"/>
      <c r="BZ1007" s="49"/>
      <c r="CG1007" s="13"/>
      <c r="CH1007" s="40"/>
      <c r="CI1007" s="13"/>
      <c r="CL1007" s="6" t="n">
        <f aca="false">C1007</f>
        <v>38705</v>
      </c>
      <c r="CM1007" s="13" t="n">
        <f aca="false">CN1007/CN1006-1</f>
        <v>-0.00514403292181076</v>
      </c>
      <c r="CN1007" s="4" t="n">
        <v>125.71</v>
      </c>
      <c r="CO1007" s="13" t="n">
        <f aca="false">CN1007/CN1002-1</f>
        <v>-0.00585211546065645</v>
      </c>
      <c r="CY1007" s="4" t="n">
        <v>126.73</v>
      </c>
      <c r="CZ1007" s="4" t="n">
        <v>125.71</v>
      </c>
      <c r="DA1007" s="33" t="n">
        <f aca="false">CZ1007-CN1007</f>
        <v>0</v>
      </c>
      <c r="DB1007" s="16" t="n">
        <f aca="false">CZ1007/CY1007-1</f>
        <v>-0.00804860727530976</v>
      </c>
      <c r="DC1007" s="15" t="n">
        <f aca="false">CY1007/CZ1006-1</f>
        <v>0.00292814181703083</v>
      </c>
      <c r="DD1007" s="15" t="n">
        <f aca="false">CZ1007/CZ1006-1</f>
        <v>-0.00514403292181076</v>
      </c>
      <c r="DE1007" s="34" t="str">
        <f aca="false">IF(CW1007=0,"",-DC1007*CS1007)</f>
        <v/>
      </c>
      <c r="DY1007" s="6"/>
      <c r="EB1007" s="6" t="n">
        <f aca="false">CL1007</f>
        <v>38705</v>
      </c>
      <c r="EC1007" s="13" t="n">
        <f aca="false">SUM(CM1005:CM1007)</f>
        <v>-0.0165135313430638</v>
      </c>
    </row>
    <row r="1008" customFormat="false" ht="15" hidden="false" customHeight="false" outlineLevel="0" collapsed="false">
      <c r="A1008" s="0" t="n">
        <f aca="false">IF(FR1008=1,CZ1008,0)</f>
        <v>0</v>
      </c>
      <c r="C1008" s="6" t="n">
        <v>38706</v>
      </c>
      <c r="D1008" s="0" t="n">
        <f aca="false">IF(E1008&gt;E1007,1,)</f>
        <v>1</v>
      </c>
      <c r="E1008" s="46" t="n">
        <v>120.9951</v>
      </c>
      <c r="F1008" s="46" t="n">
        <v>122.7915</v>
      </c>
      <c r="G1008" s="46" t="n">
        <v>123.1718</v>
      </c>
      <c r="H1008" s="46" t="n">
        <v>125.604</v>
      </c>
      <c r="I1008" s="46" t="n">
        <v>126.532</v>
      </c>
      <c r="J1008" s="47" t="str">
        <f aca="false">IF(MIN(E1008:I1008)=E1008,$E$2,IF(MIN(E1008:I1008)=F1008,$F$2,IF(MIN(E1008:I1008)=G1008,$G$2,IF(MIN(E1008:I1008)=H1008,$H$2,IF(MIN(E1008:I1008)=I1008,$I$2)))))</f>
        <v>200D</v>
      </c>
      <c r="K1008" s="47" t="str">
        <f aca="false">IF(MAX(E1008:I1008)=E1008,$E$2,IF(MAX(E1008:I1008)=F1008,$F$2,IF(MAX(E1008:I1008)=G1008,$G$2,IF(MAX(E1008:I1008)=H1008,$H$2,IF(MAX(E1008:I1008)=I1008,$I$2)))))</f>
        <v>10D</v>
      </c>
      <c r="L1008" s="4" t="n">
        <f aca="false">IF(MAX(E1008:I1008)=H1008,1,0)</f>
        <v>0</v>
      </c>
      <c r="M1008" s="4" t="n">
        <f aca="false">IF(MAX(E1008:I1008)=I1008,1,0)</f>
        <v>1</v>
      </c>
      <c r="O1008" s="4" t="n">
        <f aca="false">IF(CN1008&gt;E1008,1,0)</f>
        <v>1</v>
      </c>
      <c r="P1008" s="4" t="n">
        <f aca="false">IF(CN1008&gt;F1008,1,0)</f>
        <v>1</v>
      </c>
      <c r="Q1008" s="4" t="n">
        <f aca="false">IF(CN1008&gt;G1008,1,0)</f>
        <v>1</v>
      </c>
      <c r="R1008" s="4" t="n">
        <f aca="false">IF(CN1008&gt;H1008,1,0)</f>
        <v>1</v>
      </c>
      <c r="S1008" s="4" t="n">
        <f aca="false">IF(CN1008&gt;I1008,1,0)</f>
        <v>0</v>
      </c>
      <c r="T1008" s="25" t="n">
        <f aca="false">IF(AND(AND(R1008=0,S1008=0,Q1008=0),OR(S1007=1,S1006=1,S1005=1)),1,0)</f>
        <v>0</v>
      </c>
      <c r="U1008" s="13" t="n">
        <f aca="false">SUM(CM1007:CM1008)</f>
        <v>-0.00418945492483347</v>
      </c>
      <c r="AV1008" s="0"/>
      <c r="AW1008" s="55" t="n">
        <f aca="false">IF(EC1008&gt;$AW$2,1,0)</f>
        <v>0</v>
      </c>
      <c r="AX1008" s="0" t="n">
        <f aca="false">IF(AND(I1008&gt;G1008,I1007&lt;G1007),1,IF(OR(AND(I1008&gt;F1008,I1007&lt;F1007),AND(I1008&gt;E1008,I1007&lt;E1007)),1,0))</f>
        <v>0</v>
      </c>
      <c r="AY1008" s="0" t="n">
        <f aca="false">IF(K1007="10D",1,0)</f>
        <v>1</v>
      </c>
      <c r="AZ1008" s="0" t="n">
        <f aca="false">IF(AND(I1008&gt;G1008,I1007&lt;G1007,I1008&gt;F1008,I1007&gt;F1007,I1008&gt;E1008,I1007&gt;E1007),1,0)</f>
        <v>0</v>
      </c>
      <c r="BA1008" s="56" t="n">
        <f aca="false">IF(G1008&gt;H1008,1,0)</f>
        <v>0</v>
      </c>
      <c r="BB1008" s="56" t="n">
        <f aca="false">IF(I1008&lt;F1008,1,0)</f>
        <v>0</v>
      </c>
      <c r="BC1008" s="0" t="n">
        <f aca="false">IF(AND(SUM(AW1007:AX1007)=2,AY1008=1),1,IF(SUM(AX1006:AX1008)=0,0,IF(AND(OR(AW1006=1,AX1006=1),OR(AW1007=1,AX1007=1),AY1008=1),1,IF(AND(SUM(AW1008:AY1008)=2,SUM(AW1006:AX1006)=2,AX1006=1),1,0))))</f>
        <v>0</v>
      </c>
      <c r="BD1008" s="57" t="str">
        <f aca="false">IF(BC1008=0,"",IF(AND(BC1008=1,AZ1008=0,AZ1007=0,AZ1006=0),1,IF(AND(BC1008=1,OR(AZ1008=1,AZ1007=1,AZ1006)),IF(BA1008=1,1,0))))</f>
        <v/>
      </c>
      <c r="BE1008" s="50" t="str">
        <f aca="false">IF(AND(BD1008=1,BD1007=1),0,IF(BD1008=1,SUM(CM1009:CM1047),""))</f>
        <v/>
      </c>
      <c r="BF1008" s="20" t="n">
        <f aca="false">IF(AND(BB1008=1,BB1007=1,BE967&lt;&gt;0),"",IF(AND(BB1007=0,BB1008=1),BF1007,IF(AND(BB1008=1,BB1007=1),BF1007,IF(AND(BF1007="",BE1007="",OR(BD1007=0,BD1007="")),"",IF(AND(BF1007="",BE968=0),"",IF(AND(BE968&lt;&gt;"",BF1007=BE968),"",IF(AND(BD1007=1,BE1007&lt;&gt;0),CM1008,IF(BF1007&lt;&gt;0,BF1007+CM1008,IF(BF1007="","")))))))))</f>
        <v>0.01688891519722</v>
      </c>
      <c r="BI1008" s="0"/>
      <c r="BU1008" s="0"/>
      <c r="BZ1008" s="49"/>
      <c r="CG1008" s="13"/>
      <c r="CH1008" s="40"/>
      <c r="CI1008" s="13"/>
      <c r="CL1008" s="6" t="n">
        <f aca="false">C1008</f>
        <v>38706</v>
      </c>
      <c r="CM1008" s="13" t="n">
        <f aca="false">CN1008/CN1007-1</f>
        <v>0.000954577996977291</v>
      </c>
      <c r="CN1008" s="4" t="n">
        <v>125.83</v>
      </c>
      <c r="CO1008" s="13" t="n">
        <f aca="false">CN1008/CN1003-1</f>
        <v>-0.0116251669154034</v>
      </c>
      <c r="CY1008" s="4" t="n">
        <v>125.86</v>
      </c>
      <c r="CZ1008" s="4" t="n">
        <v>125.83</v>
      </c>
      <c r="DA1008" s="33" t="n">
        <f aca="false">CZ1008-CN1008</f>
        <v>0</v>
      </c>
      <c r="DB1008" s="16" t="n">
        <f aca="false">CZ1008/CY1008-1</f>
        <v>-0.00023836008263145</v>
      </c>
      <c r="DC1008" s="15" t="n">
        <f aca="false">CY1008/CZ1007-1</f>
        <v>0.00119322249622145</v>
      </c>
      <c r="DD1008" s="15" t="n">
        <f aca="false">CZ1008/CZ1007-1</f>
        <v>0.000954577996977291</v>
      </c>
      <c r="DE1008" s="34" t="str">
        <f aca="false">IF(CW1008=0,"",-DC1008*CS1008)</f>
        <v/>
      </c>
      <c r="DY1008" s="6"/>
      <c r="EB1008" s="6" t="n">
        <f aca="false">CL1008</f>
        <v>38706</v>
      </c>
      <c r="EC1008" s="13" t="n">
        <f aca="false">SUM(CM1006:CM1008)</f>
        <v>-0.0126640311960199</v>
      </c>
    </row>
    <row r="1009" customFormat="false" ht="15" hidden="false" customHeight="false" outlineLevel="0" collapsed="false">
      <c r="A1009" s="0" t="n">
        <f aca="false">IF(FR1009=1,CZ1009,0)</f>
        <v>0</v>
      </c>
      <c r="C1009" s="6" t="n">
        <v>38707</v>
      </c>
      <c r="D1009" s="0" t="n">
        <f aca="false">IF(E1009&gt;E1008,1,)</f>
        <v>1</v>
      </c>
      <c r="E1009" s="46" t="n">
        <v>121.0204</v>
      </c>
      <c r="F1009" s="46" t="n">
        <v>122.8153</v>
      </c>
      <c r="G1009" s="46" t="n">
        <v>123.3238</v>
      </c>
      <c r="H1009" s="46" t="n">
        <v>125.7307</v>
      </c>
      <c r="I1009" s="46" t="n">
        <v>126.527</v>
      </c>
      <c r="J1009" s="47" t="str">
        <f aca="false">IF(MIN(E1009:I1009)=E1009,$E$2,IF(MIN(E1009:I1009)=F1009,$F$2,IF(MIN(E1009:I1009)=G1009,$G$2,IF(MIN(E1009:I1009)=H1009,$H$2,IF(MIN(E1009:I1009)=I1009,$I$2)))))</f>
        <v>200D</v>
      </c>
      <c r="K1009" s="47" t="str">
        <f aca="false">IF(MAX(E1009:I1009)=E1009,$E$2,IF(MAX(E1009:I1009)=F1009,$F$2,IF(MAX(E1009:I1009)=G1009,$G$2,IF(MAX(E1009:I1009)=H1009,$H$2,IF(MAX(E1009:I1009)=I1009,$I$2)))))</f>
        <v>10D</v>
      </c>
      <c r="L1009" s="4" t="n">
        <f aca="false">IF(MAX(E1009:I1009)=H1009,1,0)</f>
        <v>0</v>
      </c>
      <c r="M1009" s="4" t="n">
        <f aca="false">IF(MAX(E1009:I1009)=I1009,1,0)</f>
        <v>1</v>
      </c>
      <c r="O1009" s="4" t="n">
        <f aca="false">IF(CN1009&gt;E1009,1,0)</f>
        <v>1</v>
      </c>
      <c r="P1009" s="4" t="n">
        <f aca="false">IF(CN1009&gt;F1009,1,0)</f>
        <v>1</v>
      </c>
      <c r="Q1009" s="4" t="n">
        <f aca="false">IF(CN1009&gt;G1009,1,0)</f>
        <v>1</v>
      </c>
      <c r="R1009" s="4" t="n">
        <f aca="false">IF(CN1009&gt;H1009,1,0)</f>
        <v>1</v>
      </c>
      <c r="S1009" s="4" t="n">
        <f aca="false">IF(CN1009&gt;I1009,1,0)</f>
        <v>0</v>
      </c>
      <c r="T1009" s="25" t="n">
        <f aca="false">IF(AND(AND(R1009=0,S1009=0,Q1009=0),OR(S1008=1,S1007=1,S1006=1)),1,0)</f>
        <v>0</v>
      </c>
      <c r="U1009" s="13" t="n">
        <f aca="false">SUM(CM1008:CM1009)</f>
        <v>0.00254402407501919</v>
      </c>
      <c r="AV1009" s="0"/>
      <c r="AW1009" s="55" t="n">
        <f aca="false">IF(EC1009&gt;$AW$2,1,0)</f>
        <v>0</v>
      </c>
      <c r="AX1009" s="0" t="n">
        <f aca="false">IF(AND(I1009&gt;G1009,I1008&lt;G1008),1,IF(OR(AND(I1009&gt;F1009,I1008&lt;F1008),AND(I1009&gt;E1009,I1008&lt;E1008)),1,0))</f>
        <v>0</v>
      </c>
      <c r="AY1009" s="0" t="n">
        <f aca="false">IF(K1008="10D",1,0)</f>
        <v>1</v>
      </c>
      <c r="AZ1009" s="0" t="n">
        <f aca="false">IF(AND(I1009&gt;G1009,I1008&lt;G1008,I1009&gt;F1009,I1008&gt;F1008,I1009&gt;E1009,I1008&gt;E1008),1,0)</f>
        <v>0</v>
      </c>
      <c r="BA1009" s="56" t="n">
        <f aca="false">IF(G1009&gt;H1009,1,0)</f>
        <v>0</v>
      </c>
      <c r="BB1009" s="56" t="n">
        <f aca="false">IF(I1009&lt;F1009,1,0)</f>
        <v>0</v>
      </c>
      <c r="BC1009" s="0" t="n">
        <f aca="false">IF(AND(SUM(AW1008:AX1008)=2,AY1009=1),1,IF(SUM(AX1007:AX1009)=0,0,IF(AND(OR(AW1007=1,AX1007=1),OR(AW1008=1,AX1008=1),AY1009=1),1,IF(AND(SUM(AW1009:AY1009)=2,SUM(AW1007:AX1007)=2,AX1007=1),1,0))))</f>
        <v>0</v>
      </c>
      <c r="BD1009" s="57" t="str">
        <f aca="false">IF(BC1009=0,"",IF(AND(BC1009=1,AZ1009=0,AZ1008=0,AZ1007=0),1,IF(AND(BC1009=1,OR(AZ1009=1,AZ1008=1,AZ1007)),IF(BA1009=1,1,0))))</f>
        <v/>
      </c>
      <c r="BE1009" s="50" t="str">
        <f aca="false">IF(AND(BD1009=1,BD1008=1),0,IF(BD1009=1,SUM(CM1010:CM1048),""))</f>
        <v/>
      </c>
      <c r="BF1009" s="20" t="n">
        <f aca="false">IF(AND(BB1009=1,BB1008=1,BE968&lt;&gt;0),"",IF(AND(BB1008=0,BB1009=1),BF1008,IF(AND(BB1009=1,BB1008=1),BF1008,IF(AND(BF1008="",BE1008="",OR(BD1008=0,BD1008="")),"",IF(AND(BF1008="",BE969=0),"",IF(AND(BE969&lt;&gt;"",BF1008=BE969),"",IF(AND(BD1008=1,BE1008&lt;&gt;0),CM1009,IF(BF1008&lt;&gt;0,BF1008+CM1009,IF(BF1008="","")))))))))</f>
        <v>0.0184783612752619</v>
      </c>
      <c r="BI1009" s="0"/>
      <c r="BU1009" s="0"/>
      <c r="BZ1009" s="49"/>
      <c r="CG1009" s="13"/>
      <c r="CH1009" s="40"/>
      <c r="CI1009" s="13"/>
      <c r="CL1009" s="6" t="n">
        <f aca="false">C1009</f>
        <v>38707</v>
      </c>
      <c r="CM1009" s="13" t="n">
        <f aca="false">CN1009/CN1008-1</f>
        <v>0.0015894460780419</v>
      </c>
      <c r="CN1009" s="4" t="n">
        <v>126.03</v>
      </c>
      <c r="CO1009" s="13" t="n">
        <f aca="false">CN1009/CN1004-1</f>
        <v>-0.0139269227759956</v>
      </c>
      <c r="CY1009" s="4" t="n">
        <v>126.17</v>
      </c>
      <c r="CZ1009" s="4" t="n">
        <v>126.03</v>
      </c>
      <c r="DA1009" s="33" t="n">
        <f aca="false">CZ1009-CN1009</f>
        <v>0</v>
      </c>
      <c r="DB1009" s="16" t="n">
        <f aca="false">CZ1009/CY1009-1</f>
        <v>-0.00110961401283982</v>
      </c>
      <c r="DC1009" s="15" t="n">
        <f aca="false">CY1009/CZ1008-1</f>
        <v>0.00270205833267112</v>
      </c>
      <c r="DD1009" s="15" t="n">
        <f aca="false">CZ1009/CZ1008-1</f>
        <v>0.0015894460780419</v>
      </c>
      <c r="DE1009" s="34" t="str">
        <f aca="false">IF(CW1009=0,"",-DC1009*CS1009)</f>
        <v/>
      </c>
      <c r="DY1009" s="6"/>
      <c r="EB1009" s="6" t="n">
        <f aca="false">CL1009</f>
        <v>38707</v>
      </c>
      <c r="EC1009" s="13" t="n">
        <f aca="false">SUM(CM1007:CM1009)</f>
        <v>-0.00260000884679157</v>
      </c>
    </row>
    <row r="1010" customFormat="false" ht="15" hidden="false" customHeight="false" outlineLevel="0" collapsed="false">
      <c r="A1010" s="0" t="n">
        <f aca="false">IF(FR1010=1,CZ1010,0)</f>
        <v>0</v>
      </c>
      <c r="C1010" s="6" t="n">
        <v>38708</v>
      </c>
      <c r="D1010" s="0" t="n">
        <f aca="false">IF(E1010&gt;E1009,1,)</f>
        <v>1</v>
      </c>
      <c r="E1010" s="46" t="n">
        <v>121.0476</v>
      </c>
      <c r="F1010" s="46" t="n">
        <v>122.8383</v>
      </c>
      <c r="G1010" s="46" t="n">
        <v>123.5076</v>
      </c>
      <c r="H1010" s="46" t="n">
        <v>125.874</v>
      </c>
      <c r="I1010" s="46" t="n">
        <v>126.596</v>
      </c>
      <c r="J1010" s="47" t="str">
        <f aca="false">IF(MIN(E1010:I1010)=E1010,$E$2,IF(MIN(E1010:I1010)=F1010,$F$2,IF(MIN(E1010:I1010)=G1010,$G$2,IF(MIN(E1010:I1010)=H1010,$H$2,IF(MIN(E1010:I1010)=I1010,$I$2)))))</f>
        <v>200D</v>
      </c>
      <c r="K1010" s="47" t="str">
        <f aca="false">IF(MAX(E1010:I1010)=E1010,$E$2,IF(MAX(E1010:I1010)=F1010,$F$2,IF(MAX(E1010:I1010)=G1010,$G$2,IF(MAX(E1010:I1010)=H1010,$H$2,IF(MAX(E1010:I1010)=I1010,$I$2)))))</f>
        <v>10D</v>
      </c>
      <c r="L1010" s="4" t="n">
        <f aca="false">IF(MAX(E1010:I1010)=H1010,1,0)</f>
        <v>0</v>
      </c>
      <c r="M1010" s="4" t="n">
        <f aca="false">IF(MAX(E1010:I1010)=I1010,1,0)</f>
        <v>1</v>
      </c>
      <c r="O1010" s="4" t="n">
        <f aca="false">IF(CN1010&gt;E1010,1,0)</f>
        <v>1</v>
      </c>
      <c r="P1010" s="4" t="n">
        <f aca="false">IF(CN1010&gt;F1010,1,0)</f>
        <v>1</v>
      </c>
      <c r="Q1010" s="4" t="n">
        <f aca="false">IF(CN1010&gt;G1010,1,0)</f>
        <v>1</v>
      </c>
      <c r="R1010" s="4" t="n">
        <f aca="false">IF(CN1010&gt;H1010,1,0)</f>
        <v>1</v>
      </c>
      <c r="S1010" s="4" t="n">
        <f aca="false">IF(CN1010&gt;I1010,1,0)</f>
        <v>1</v>
      </c>
      <c r="T1010" s="25" t="n">
        <f aca="false">IF(AND(AND(R1010=0,S1010=0,Q1010=0),OR(S1009=1,S1008=1,S1007=1)),1,0)</f>
        <v>0</v>
      </c>
      <c r="U1010" s="13" t="n">
        <f aca="false">SUM(CM1009:CM1010)</f>
        <v>0.00682629444747773</v>
      </c>
      <c r="AV1010" s="0"/>
      <c r="AW1010" s="55" t="n">
        <f aca="false">IF(EC1010&gt;$AW$2,1,0)</f>
        <v>0</v>
      </c>
      <c r="AX1010" s="0" t="n">
        <f aca="false">IF(AND(I1010&gt;G1010,I1009&lt;G1009),1,IF(OR(AND(I1010&gt;F1010,I1009&lt;F1009),AND(I1010&gt;E1010,I1009&lt;E1009)),1,0))</f>
        <v>0</v>
      </c>
      <c r="AY1010" s="0" t="n">
        <f aca="false">IF(K1009="10D",1,0)</f>
        <v>1</v>
      </c>
      <c r="AZ1010" s="0" t="n">
        <f aca="false">IF(AND(I1010&gt;G1010,I1009&lt;G1009,I1010&gt;F1010,I1009&gt;F1009,I1010&gt;E1010,I1009&gt;E1009),1,0)</f>
        <v>0</v>
      </c>
      <c r="BA1010" s="56" t="n">
        <f aca="false">IF(G1010&gt;H1010,1,0)</f>
        <v>0</v>
      </c>
      <c r="BB1010" s="56" t="n">
        <f aca="false">IF(I1010&lt;F1010,1,0)</f>
        <v>0</v>
      </c>
      <c r="BC1010" s="0" t="n">
        <f aca="false">IF(AND(SUM(AW1009:AX1009)=2,AY1010=1),1,IF(SUM(AX1008:AX1010)=0,0,IF(AND(OR(AW1008=1,AX1008=1),OR(AW1009=1,AX1009=1),AY1010=1),1,IF(AND(SUM(AW1010:AY1010)=2,SUM(AW1008:AX1008)=2,AX1008=1),1,0))))</f>
        <v>0</v>
      </c>
      <c r="BD1010" s="57" t="str">
        <f aca="false">IF(BC1010=0,"",IF(AND(BC1010=1,AZ1010=0,AZ1009=0,AZ1008=0),1,IF(AND(BC1010=1,OR(AZ1010=1,AZ1009=1,AZ1008)),IF(BA1010=1,1,0))))</f>
        <v/>
      </c>
      <c r="BE1010" s="50" t="str">
        <f aca="false">IF(AND(BD1010=1,BD1009=1),0,IF(BD1010=1,SUM(CM1011:CM1049),""))</f>
        <v/>
      </c>
      <c r="BF1010" s="20" t="n">
        <f aca="false">IF(AND(BB1010=1,BB1009=1,BE969&lt;&gt;0),"",IF(AND(BB1009=0,BB1010=1),BF1009,IF(AND(BB1010=1,BB1009=1),BF1009,IF(AND(BF1009="",BE1009="",OR(BD1009=0,BD1009="")),"",IF(AND(BF1009="",BE970=0),"",IF(AND(BE970&lt;&gt;"",BF1009=BE970),"",IF(AND(BD1009=1,BE1009&lt;&gt;0),CM1010,IF(BF1009&lt;&gt;0,BF1009+CM1010,IF(BF1009="","")))))))))</f>
        <v>0.0237152096446978</v>
      </c>
      <c r="BI1010" s="0"/>
      <c r="BU1010" s="0"/>
      <c r="BZ1010" s="49"/>
      <c r="CG1010" s="13"/>
      <c r="CH1010" s="40"/>
      <c r="CI1010" s="13"/>
      <c r="CL1010" s="6" t="n">
        <f aca="false">C1010</f>
        <v>38708</v>
      </c>
      <c r="CM1010" s="13" t="n">
        <f aca="false">CN1010/CN1009-1</f>
        <v>0.00523684836943583</v>
      </c>
      <c r="CN1010" s="4" t="n">
        <v>126.69</v>
      </c>
      <c r="CO1010" s="13" t="n">
        <f aca="false">CN1010/CN1005-1</f>
        <v>-0.00588512241054617</v>
      </c>
      <c r="CY1010" s="4" t="n">
        <v>126.37</v>
      </c>
      <c r="CZ1010" s="4" t="n">
        <v>126.69</v>
      </c>
      <c r="DA1010" s="33" t="n">
        <f aca="false">CZ1010-CN1010</f>
        <v>0</v>
      </c>
      <c r="DB1010" s="16" t="n">
        <f aca="false">CZ1010/CY1010-1</f>
        <v>0.00253224657751039</v>
      </c>
      <c r="DC1010" s="15" t="n">
        <f aca="false">CY1010/CZ1009-1</f>
        <v>0.00269777037213359</v>
      </c>
      <c r="DD1010" s="15" t="n">
        <f aca="false">CZ1010/CZ1009-1</f>
        <v>0.00523684836943583</v>
      </c>
      <c r="DE1010" s="34" t="str">
        <f aca="false">IF(CW1010=0,"",-DC1010*CS1010)</f>
        <v/>
      </c>
      <c r="DY1010" s="6"/>
      <c r="EB1010" s="6" t="n">
        <f aca="false">CL1010</f>
        <v>38708</v>
      </c>
      <c r="EC1010" s="13" t="n">
        <f aca="false">SUM(CM1008:CM1010)</f>
        <v>0.00778087244445502</v>
      </c>
    </row>
    <row r="1011" customFormat="false" ht="15" hidden="false" customHeight="false" outlineLevel="0" collapsed="false">
      <c r="A1011" s="0" t="n">
        <f aca="false">IF(FR1011=1,CZ1011,0)</f>
        <v>0</v>
      </c>
      <c r="C1011" s="6" t="n">
        <v>38709</v>
      </c>
      <c r="D1011" s="0" t="n">
        <f aca="false">IF(E1011&gt;E1010,1,)</f>
        <v>1</v>
      </c>
      <c r="E1011" s="46" t="n">
        <v>121.0795</v>
      </c>
      <c r="F1011" s="46" t="n">
        <v>122.8587</v>
      </c>
      <c r="G1011" s="46" t="n">
        <v>123.6942</v>
      </c>
      <c r="H1011" s="46" t="n">
        <v>125.988</v>
      </c>
      <c r="I1011" s="46" t="n">
        <v>126.639</v>
      </c>
      <c r="J1011" s="47" t="str">
        <f aca="false">IF(MIN(E1011:I1011)=E1011,$E$2,IF(MIN(E1011:I1011)=F1011,$F$2,IF(MIN(E1011:I1011)=G1011,$G$2,IF(MIN(E1011:I1011)=H1011,$H$2,IF(MIN(E1011:I1011)=I1011,$I$2)))))</f>
        <v>200D</v>
      </c>
      <c r="K1011" s="47" t="str">
        <f aca="false">IF(MAX(E1011:I1011)=E1011,$E$2,IF(MAX(E1011:I1011)=F1011,$F$2,IF(MAX(E1011:I1011)=G1011,$G$2,IF(MAX(E1011:I1011)=H1011,$H$2,IF(MAX(E1011:I1011)=I1011,$I$2)))))</f>
        <v>10D</v>
      </c>
      <c r="L1011" s="4" t="n">
        <f aca="false">IF(MAX(E1011:I1011)=H1011,1,0)</f>
        <v>0</v>
      </c>
      <c r="M1011" s="4" t="n">
        <f aca="false">IF(MAX(E1011:I1011)=I1011,1,0)</f>
        <v>1</v>
      </c>
      <c r="O1011" s="4" t="n">
        <f aca="false">IF(CN1011&gt;E1011,1,0)</f>
        <v>1</v>
      </c>
      <c r="P1011" s="4" t="n">
        <f aca="false">IF(CN1011&gt;F1011,1,0)</f>
        <v>1</v>
      </c>
      <c r="Q1011" s="4" t="n">
        <f aca="false">IF(CN1011&gt;G1011,1,0)</f>
        <v>1</v>
      </c>
      <c r="R1011" s="4" t="n">
        <f aca="false">IF(CN1011&gt;H1011,1,0)</f>
        <v>1</v>
      </c>
      <c r="S1011" s="4" t="n">
        <f aca="false">IF(CN1011&gt;I1011,1,0)</f>
        <v>1</v>
      </c>
      <c r="T1011" s="25" t="n">
        <f aca="false">IF(AND(AND(R1011=0,S1011=0,Q1011=0),OR(S1010=1,S1009=1,S1008=1)),1,0)</f>
        <v>0</v>
      </c>
      <c r="U1011" s="13" t="n">
        <f aca="false">SUM(CM1010:CM1011)</f>
        <v>0.00578937816657854</v>
      </c>
      <c r="AV1011" s="0"/>
      <c r="AW1011" s="55" t="n">
        <f aca="false">IF(EC1011&gt;$AW$2,1,0)</f>
        <v>0</v>
      </c>
      <c r="AX1011" s="0" t="n">
        <f aca="false">IF(AND(I1011&gt;G1011,I1010&lt;G1010),1,IF(OR(AND(I1011&gt;F1011,I1010&lt;F1010),AND(I1011&gt;E1011,I1010&lt;E1010)),1,0))</f>
        <v>0</v>
      </c>
      <c r="AY1011" s="0" t="n">
        <f aca="false">IF(K1010="10D",1,0)</f>
        <v>1</v>
      </c>
      <c r="AZ1011" s="0" t="n">
        <f aca="false">IF(AND(I1011&gt;G1011,I1010&lt;G1010,I1011&gt;F1011,I1010&gt;F1010,I1011&gt;E1011,I1010&gt;E1010),1,0)</f>
        <v>0</v>
      </c>
      <c r="BA1011" s="56" t="n">
        <f aca="false">IF(G1011&gt;H1011,1,0)</f>
        <v>0</v>
      </c>
      <c r="BB1011" s="56" t="n">
        <f aca="false">IF(I1011&lt;F1011,1,0)</f>
        <v>0</v>
      </c>
      <c r="BC1011" s="0" t="n">
        <f aca="false">IF(AND(SUM(AW1010:AX1010)=2,AY1011=1),1,IF(SUM(AX1009:AX1011)=0,0,IF(AND(OR(AW1009=1,AX1009=1),OR(AW1010=1,AX1010=1),AY1011=1),1,IF(AND(SUM(AW1011:AY1011)=2,SUM(AW1009:AX1009)=2,AX1009=1),1,0))))</f>
        <v>0</v>
      </c>
      <c r="BD1011" s="57" t="str">
        <f aca="false">IF(BC1011=0,"",IF(AND(BC1011=1,AZ1011=0,AZ1010=0,AZ1009=0),1,IF(AND(BC1011=1,OR(AZ1011=1,AZ1010=1,AZ1009)),IF(BA1011=1,1,0))))</f>
        <v/>
      </c>
      <c r="BE1011" s="50" t="str">
        <f aca="false">IF(AND(BD1011=1,BD1010=1),0,IF(BD1011=1,SUM(CM1012:CM1050),""))</f>
        <v/>
      </c>
      <c r="BF1011" s="20" t="n">
        <f aca="false">IF(AND(BB1011=1,BB1010=1,BE970&lt;&gt;0),"",IF(AND(BB1010=0,BB1011=1),BF1010,IF(AND(BB1011=1,BB1010=1),BF1010,IF(AND(BF1010="",BE1010="",OR(BD1010=0,BD1010="")),"",IF(AND(BF1010="",BE971=0),"",IF(AND(BE971&lt;&gt;"",BF1010=BE971),"",IF(AND(BD1010=1,BE1010&lt;&gt;0),CM1011,IF(BF1010&lt;&gt;0,BF1010+CM1011,IF(BF1010="","")))))))))</f>
        <v>0.0242677394418405</v>
      </c>
      <c r="BI1011" s="0"/>
      <c r="BU1011" s="0"/>
      <c r="BZ1011" s="49"/>
      <c r="CG1011" s="13"/>
      <c r="CH1011" s="40"/>
      <c r="CI1011" s="13"/>
      <c r="CL1011" s="6" t="n">
        <f aca="false">C1011</f>
        <v>38709</v>
      </c>
      <c r="CM1011" s="13" t="n">
        <f aca="false">CN1011/CN1010-1</f>
        <v>0.000552529797142709</v>
      </c>
      <c r="CN1011" s="4" t="n">
        <v>126.76</v>
      </c>
      <c r="CO1011" s="13" t="n">
        <f aca="false">CN1011/CN1006-1</f>
        <v>0.00316555872111435</v>
      </c>
      <c r="CY1011" s="4" t="n">
        <v>126.79</v>
      </c>
      <c r="CZ1011" s="4" t="n">
        <v>126.76</v>
      </c>
      <c r="DA1011" s="33" t="n">
        <f aca="false">CZ1011-CN1011</f>
        <v>0</v>
      </c>
      <c r="DB1011" s="16" t="n">
        <f aca="false">CZ1011/CY1011-1</f>
        <v>-0.000236611720167201</v>
      </c>
      <c r="DC1011" s="15" t="n">
        <f aca="false">CY1011/CZ1010-1</f>
        <v>0.000789328281632473</v>
      </c>
      <c r="DD1011" s="15" t="n">
        <f aca="false">CZ1011/CZ1010-1</f>
        <v>0.000552529797142709</v>
      </c>
      <c r="DE1011" s="34" t="str">
        <f aca="false">IF(CW1011=0,"",-DC1011*CS1011)</f>
        <v/>
      </c>
      <c r="DY1011" s="6"/>
      <c r="EB1011" s="6" t="n">
        <f aca="false">CL1011</f>
        <v>38709</v>
      </c>
      <c r="EC1011" s="13" t="n">
        <f aca="false">SUM(CM1009:CM1011)</f>
        <v>0.00737882424462044</v>
      </c>
    </row>
    <row r="1012" customFormat="false" ht="15" hidden="false" customHeight="false" outlineLevel="0" collapsed="false">
      <c r="A1012" s="0" t="n">
        <f aca="false">IF(FR1012=1,CZ1012,0)</f>
        <v>0</v>
      </c>
      <c r="C1012" s="6" t="n">
        <v>38713</v>
      </c>
      <c r="D1012" s="0" t="n">
        <f aca="false">IF(E1012&gt;E1011,1,)</f>
        <v>1</v>
      </c>
      <c r="E1012" s="46" t="n">
        <v>121.1011</v>
      </c>
      <c r="F1012" s="46" t="n">
        <v>122.8762</v>
      </c>
      <c r="G1012" s="46" t="n">
        <v>123.8302</v>
      </c>
      <c r="H1012" s="46" t="n">
        <v>126.045</v>
      </c>
      <c r="I1012" s="46" t="n">
        <v>126.541</v>
      </c>
      <c r="J1012" s="47" t="str">
        <f aca="false">IF(MIN(E1012:I1012)=E1012,$E$2,IF(MIN(E1012:I1012)=F1012,$F$2,IF(MIN(E1012:I1012)=G1012,$G$2,IF(MIN(E1012:I1012)=H1012,$H$2,IF(MIN(E1012:I1012)=I1012,$I$2)))))</f>
        <v>200D</v>
      </c>
      <c r="K1012" s="47" t="str">
        <f aca="false">IF(MAX(E1012:I1012)=E1012,$E$2,IF(MAX(E1012:I1012)=F1012,$F$2,IF(MAX(E1012:I1012)=G1012,$G$2,IF(MAX(E1012:I1012)=H1012,$H$2,IF(MAX(E1012:I1012)=I1012,$I$2)))))</f>
        <v>10D</v>
      </c>
      <c r="L1012" s="4" t="n">
        <f aca="false">IF(MAX(E1012:I1012)=H1012,1,0)</f>
        <v>0</v>
      </c>
      <c r="M1012" s="4" t="n">
        <f aca="false">IF(MAX(E1012:I1012)=I1012,1,0)</f>
        <v>1</v>
      </c>
      <c r="O1012" s="4" t="n">
        <f aca="false">IF(CN1012&gt;E1012,1,0)</f>
        <v>1</v>
      </c>
      <c r="P1012" s="4" t="n">
        <f aca="false">IF(CN1012&gt;F1012,1,0)</f>
        <v>1</v>
      </c>
      <c r="Q1012" s="4" t="n">
        <f aca="false">IF(CN1012&gt;G1012,1,0)</f>
        <v>1</v>
      </c>
      <c r="R1012" s="4" t="n">
        <f aca="false">IF(CN1012&gt;H1012,1,0)</f>
        <v>0</v>
      </c>
      <c r="S1012" s="4" t="n">
        <f aca="false">IF(CN1012&gt;I1012,1,0)</f>
        <v>0</v>
      </c>
      <c r="T1012" s="25" t="n">
        <f aca="false">IF(AND(AND(R1012=0,S1012=0,Q1012=0),OR(S1011=1,S1010=1,S1009=1)),1,0)</f>
        <v>0</v>
      </c>
      <c r="U1012" s="13" t="n">
        <f aca="false">SUM(CM1011:CM1012)</f>
        <v>-0.00962418209935467</v>
      </c>
      <c r="AV1012" s="0"/>
      <c r="AW1012" s="55" t="n">
        <f aca="false">IF(EC1012&gt;$AW$2,1,0)</f>
        <v>0</v>
      </c>
      <c r="AX1012" s="0" t="n">
        <f aca="false">IF(AND(I1012&gt;G1012,I1011&lt;G1011),1,IF(OR(AND(I1012&gt;F1012,I1011&lt;F1011),AND(I1012&gt;E1012,I1011&lt;E1011)),1,0))</f>
        <v>0</v>
      </c>
      <c r="AY1012" s="0" t="n">
        <f aca="false">IF(K1011="10D",1,0)</f>
        <v>1</v>
      </c>
      <c r="AZ1012" s="0" t="n">
        <f aca="false">IF(AND(I1012&gt;G1012,I1011&lt;G1011,I1012&gt;F1012,I1011&gt;F1011,I1012&gt;E1012,I1011&gt;E1011),1,0)</f>
        <v>0</v>
      </c>
      <c r="BA1012" s="56" t="n">
        <f aca="false">IF(G1012&gt;H1012,1,0)</f>
        <v>0</v>
      </c>
      <c r="BB1012" s="56" t="n">
        <f aca="false">IF(I1012&lt;F1012,1,0)</f>
        <v>0</v>
      </c>
      <c r="BC1012" s="0" t="n">
        <f aca="false">IF(AND(SUM(AW1011:AX1011)=2,AY1012=1),1,IF(SUM(AX1010:AX1012)=0,0,IF(AND(OR(AW1010=1,AX1010=1),OR(AW1011=1,AX1011=1),AY1012=1),1,IF(AND(SUM(AW1012:AY1012)=2,SUM(AW1010:AX1010)=2,AX1010=1),1,0))))</f>
        <v>0</v>
      </c>
      <c r="BD1012" s="57" t="str">
        <f aca="false">IF(BC1012=0,"",IF(AND(BC1012=1,AZ1012=0,AZ1011=0,AZ1010=0),1,IF(AND(BC1012=1,OR(AZ1012=1,AZ1011=1,AZ1010)),IF(BA1012=1,1,0))))</f>
        <v/>
      </c>
      <c r="BE1012" s="50" t="str">
        <f aca="false">IF(AND(BD1012=1,BD1011=1),0,IF(BD1012=1,SUM(CM1013:CM1051),""))</f>
        <v/>
      </c>
      <c r="BF1012" s="20" t="n">
        <f aca="false">IF(AND(BB1012=1,BB1011=1,BE971&lt;&gt;0),"",IF(AND(BB1011=0,BB1012=1),BF1011,IF(AND(BB1012=1,BB1011=1),BF1011,IF(AND(BF1011="",BE1011="",OR(BD1011=0,BD1011="")),"",IF(AND(BF1011="",BE972=0),"",IF(AND(BE972&lt;&gt;"",BF1011=BE972),"",IF(AND(BD1011=1,BE1011&lt;&gt;0),CM1012,IF(BF1011&lt;&gt;0,BF1011+CM1012,IF(BF1011="","")))))))))</f>
        <v>0.0140910275453431</v>
      </c>
      <c r="BI1012" s="0"/>
      <c r="BU1012" s="0"/>
      <c r="BZ1012" s="49"/>
      <c r="CG1012" s="13"/>
      <c r="CH1012" s="40"/>
      <c r="CI1012" s="13"/>
      <c r="CL1012" s="6" t="n">
        <f aca="false">C1012</f>
        <v>38713</v>
      </c>
      <c r="CM1012" s="13" t="n">
        <f aca="false">CN1012/CN1011-1</f>
        <v>-0.0101767118964974</v>
      </c>
      <c r="CN1012" s="4" t="n">
        <v>125.47</v>
      </c>
      <c r="CO1012" s="13" t="n">
        <f aca="false">CN1012/CN1007-1</f>
        <v>-0.00190915599395425</v>
      </c>
      <c r="CY1012" s="4" t="n">
        <v>126.92</v>
      </c>
      <c r="CZ1012" s="4" t="n">
        <v>125.47</v>
      </c>
      <c r="DA1012" s="33" t="n">
        <f aca="false">CZ1012-CN1012</f>
        <v>0</v>
      </c>
      <c r="DB1012" s="16" t="n">
        <f aca="false">CZ1012/CY1012-1</f>
        <v>-0.0114245193822881</v>
      </c>
      <c r="DC1012" s="15" t="n">
        <f aca="false">CY1012/CZ1011-1</f>
        <v>0.00126222783212371</v>
      </c>
      <c r="DD1012" s="15" t="n">
        <f aca="false">CZ1012/CZ1011-1</f>
        <v>-0.0101767118964974</v>
      </c>
      <c r="DE1012" s="34" t="str">
        <f aca="false">IF(CW1012=0,"",-DC1012*CS1012)</f>
        <v/>
      </c>
      <c r="DY1012" s="6"/>
      <c r="EB1012" s="6" t="n">
        <f aca="false">CL1012</f>
        <v>38713</v>
      </c>
      <c r="EC1012" s="13" t="n">
        <f aca="false">SUM(CM1010:CM1012)</f>
        <v>-0.00438733372991884</v>
      </c>
    </row>
    <row r="1013" customFormat="false" ht="15" hidden="false" customHeight="false" outlineLevel="0" collapsed="false">
      <c r="A1013" s="0" t="n">
        <f aca="false">IF(FR1013=1,CZ1013,0)</f>
        <v>0</v>
      </c>
      <c r="C1013" s="6" t="n">
        <v>38714</v>
      </c>
      <c r="D1013" s="0" t="n">
        <f aca="false">IF(E1013&gt;E1012,1,)</f>
        <v>1</v>
      </c>
      <c r="E1013" s="46" t="n">
        <v>121.1292</v>
      </c>
      <c r="F1013" s="46" t="n">
        <v>122.9049</v>
      </c>
      <c r="G1013" s="46" t="n">
        <v>123.963</v>
      </c>
      <c r="H1013" s="46" t="n">
        <v>126.1137</v>
      </c>
      <c r="I1013" s="46" t="n">
        <v>126.385</v>
      </c>
      <c r="J1013" s="47" t="str">
        <f aca="false">IF(MIN(E1013:I1013)=E1013,$E$2,IF(MIN(E1013:I1013)=F1013,$F$2,IF(MIN(E1013:I1013)=G1013,$G$2,IF(MIN(E1013:I1013)=H1013,$H$2,IF(MIN(E1013:I1013)=I1013,$I$2)))))</f>
        <v>200D</v>
      </c>
      <c r="K1013" s="47" t="str">
        <f aca="false">IF(MAX(E1013:I1013)=E1013,$E$2,IF(MAX(E1013:I1013)=F1013,$F$2,IF(MAX(E1013:I1013)=G1013,$G$2,IF(MAX(E1013:I1013)=H1013,$H$2,IF(MAX(E1013:I1013)=I1013,$I$2)))))</f>
        <v>10D</v>
      </c>
      <c r="L1013" s="4" t="n">
        <f aca="false">IF(MAX(E1013:I1013)=H1013,1,0)</f>
        <v>0</v>
      </c>
      <c r="M1013" s="4" t="n">
        <f aca="false">IF(MAX(E1013:I1013)=I1013,1,0)</f>
        <v>1</v>
      </c>
      <c r="O1013" s="4" t="n">
        <f aca="false">IF(CN1013&gt;E1013,1,0)</f>
        <v>1</v>
      </c>
      <c r="P1013" s="4" t="n">
        <f aca="false">IF(CN1013&gt;F1013,1,0)</f>
        <v>1</v>
      </c>
      <c r="Q1013" s="4" t="n">
        <f aca="false">IF(CN1013&gt;G1013,1,0)</f>
        <v>1</v>
      </c>
      <c r="R1013" s="4" t="n">
        <f aca="false">IF(CN1013&gt;H1013,1,0)</f>
        <v>0</v>
      </c>
      <c r="S1013" s="4" t="n">
        <f aca="false">IF(CN1013&gt;I1013,1,0)</f>
        <v>0</v>
      </c>
      <c r="T1013" s="25" t="n">
        <f aca="false">IF(AND(AND(R1013=0,S1013=0,Q1013=0),OR(S1012=1,S1011=1,S1010=1)),1,0)</f>
        <v>0</v>
      </c>
      <c r="U1013" s="13" t="n">
        <f aca="false">SUM(CM1012:CM1013)</f>
        <v>-0.00794510274689986</v>
      </c>
      <c r="AV1013" s="0"/>
      <c r="AW1013" s="55" t="n">
        <f aca="false">IF(EC1013&gt;$AW$2,1,0)</f>
        <v>0</v>
      </c>
      <c r="AX1013" s="0" t="n">
        <f aca="false">IF(AND(I1013&gt;G1013,I1012&lt;G1012),1,IF(OR(AND(I1013&gt;F1013,I1012&lt;F1012),AND(I1013&gt;E1013,I1012&lt;E1012)),1,0))</f>
        <v>0</v>
      </c>
      <c r="AY1013" s="0" t="n">
        <f aca="false">IF(K1012="10D",1,0)</f>
        <v>1</v>
      </c>
      <c r="AZ1013" s="0" t="n">
        <f aca="false">IF(AND(I1013&gt;G1013,I1012&lt;G1012,I1013&gt;F1013,I1012&gt;F1012,I1013&gt;E1013,I1012&gt;E1012),1,0)</f>
        <v>0</v>
      </c>
      <c r="BA1013" s="56" t="n">
        <f aca="false">IF(G1013&gt;H1013,1,0)</f>
        <v>0</v>
      </c>
      <c r="BB1013" s="56" t="n">
        <f aca="false">IF(I1013&lt;F1013,1,0)</f>
        <v>0</v>
      </c>
      <c r="BC1013" s="0" t="n">
        <f aca="false">IF(AND(SUM(AW1012:AX1012)=2,AY1013=1),1,IF(SUM(AX1011:AX1013)=0,0,IF(AND(OR(AW1011=1,AX1011=1),OR(AW1012=1,AX1012=1),AY1013=1),1,IF(AND(SUM(AW1013:AY1013)=2,SUM(AW1011:AX1011)=2,AX1011=1),1,0))))</f>
        <v>0</v>
      </c>
      <c r="BD1013" s="57" t="str">
        <f aca="false">IF(BC1013=0,"",IF(AND(BC1013=1,AZ1013=0,AZ1012=0,AZ1011=0),1,IF(AND(BC1013=1,OR(AZ1013=1,AZ1012=1,AZ1011)),IF(BA1013=1,1,0))))</f>
        <v/>
      </c>
      <c r="BE1013" s="50" t="str">
        <f aca="false">IF(AND(BD1013=1,BD1012=1),0,IF(BD1013=1,SUM(CM1014:CM1052),""))</f>
        <v/>
      </c>
      <c r="BF1013" s="20" t="n">
        <f aca="false">IF(AND(BB1013=1,BB1012=1,BE972&lt;&gt;0),"",IF(AND(BB1012=0,BB1013=1),BF1012,IF(AND(BB1013=1,BB1012=1),BF1012,IF(AND(BF1012="",BE1012="",OR(BD1012=0,BD1012="")),"",IF(AND(BF1012="",BE973=0),"",IF(AND(BE973&lt;&gt;"",BF1012=BE973),"",IF(AND(BD1012=1,BE1012&lt;&gt;0),CM1013,IF(BF1012&lt;&gt;0,BF1012+CM1013,IF(BF1012="","")))))))))</f>
        <v>0.0163226366949406</v>
      </c>
      <c r="BI1013" s="0"/>
      <c r="BU1013" s="0"/>
      <c r="BZ1013" s="49"/>
      <c r="CG1013" s="13"/>
      <c r="CH1013" s="40"/>
      <c r="CI1013" s="13"/>
      <c r="CL1013" s="6" t="n">
        <f aca="false">C1013</f>
        <v>38714</v>
      </c>
      <c r="CM1013" s="13" t="n">
        <f aca="false">CN1013/CN1012-1</f>
        <v>0.00223160914959752</v>
      </c>
      <c r="CN1013" s="4" t="n">
        <v>125.75</v>
      </c>
      <c r="CO1013" s="13" t="n">
        <f aca="false">CN1013/CN1008-1</f>
        <v>-0.00063577843121676</v>
      </c>
      <c r="CY1013" s="4" t="n">
        <v>125.74</v>
      </c>
      <c r="CZ1013" s="4" t="n">
        <v>125.75</v>
      </c>
      <c r="DA1013" s="33" t="n">
        <f aca="false">CZ1013-CN1013</f>
        <v>0</v>
      </c>
      <c r="DB1013" s="16" t="n">
        <f aca="false">CZ1013/CY1013-1</f>
        <v>7.95291872117687E-005</v>
      </c>
      <c r="DC1013" s="15" t="n">
        <f aca="false">CY1013/CZ1012-1</f>
        <v>0.00215190882282612</v>
      </c>
      <c r="DD1013" s="15" t="n">
        <f aca="false">CZ1013/CZ1012-1</f>
        <v>0.00223160914959752</v>
      </c>
      <c r="DE1013" s="34" t="str">
        <f aca="false">IF(CW1013=0,"",-DC1013*CS1013)</f>
        <v/>
      </c>
      <c r="DY1013" s="6"/>
      <c r="EB1013" s="6" t="n">
        <f aca="false">CL1013</f>
        <v>38714</v>
      </c>
      <c r="EC1013" s="13" t="n">
        <f aca="false">SUM(CM1011:CM1013)</f>
        <v>-0.00739257294975715</v>
      </c>
    </row>
    <row r="1014" customFormat="false" ht="15" hidden="false" customHeight="false" outlineLevel="0" collapsed="false">
      <c r="A1014" s="0" t="n">
        <f aca="false">IF(FR1014=1,CZ1014,0)</f>
        <v>0</v>
      </c>
      <c r="C1014" s="6" t="n">
        <v>38715</v>
      </c>
      <c r="D1014" s="0" t="n">
        <f aca="false">IF(E1014&gt;E1013,1,)</f>
        <v>1</v>
      </c>
      <c r="E1014" s="46" t="n">
        <v>121.1595</v>
      </c>
      <c r="F1014" s="46" t="n">
        <v>122.9303</v>
      </c>
      <c r="G1014" s="46" t="n">
        <v>124.1104</v>
      </c>
      <c r="H1014" s="46" t="n">
        <v>126.1787</v>
      </c>
      <c r="I1014" s="46" t="n">
        <v>126.123</v>
      </c>
      <c r="J1014" s="47" t="str">
        <f aca="false">IF(MIN(E1014:I1014)=E1014,$E$2,IF(MIN(E1014:I1014)=F1014,$F$2,IF(MIN(E1014:I1014)=G1014,$G$2,IF(MIN(E1014:I1014)=H1014,$H$2,IF(MIN(E1014:I1014)=I1014,$I$2)))))</f>
        <v>200D</v>
      </c>
      <c r="K1014" s="47" t="str">
        <f aca="false">IF(MAX(E1014:I1014)=E1014,$E$2,IF(MAX(E1014:I1014)=F1014,$F$2,IF(MAX(E1014:I1014)=G1014,$G$2,IF(MAX(E1014:I1014)=H1014,$H$2,IF(MAX(E1014:I1014)=I1014,$I$2)))))</f>
        <v>30D</v>
      </c>
      <c r="L1014" s="4" t="n">
        <f aca="false">IF(MAX(E1014:I1014)=H1014,1,0)</f>
        <v>1</v>
      </c>
      <c r="M1014" s="4" t="n">
        <f aca="false">IF(MAX(E1014:I1014)=I1014,1,0)</f>
        <v>0</v>
      </c>
      <c r="O1014" s="4" t="n">
        <f aca="false">IF(CN1014&gt;E1014,1,0)</f>
        <v>1</v>
      </c>
      <c r="P1014" s="4" t="n">
        <f aca="false">IF(CN1014&gt;F1014,1,0)</f>
        <v>1</v>
      </c>
      <c r="Q1014" s="4" t="n">
        <f aca="false">IF(CN1014&gt;G1014,1,0)</f>
        <v>1</v>
      </c>
      <c r="R1014" s="4" t="n">
        <f aca="false">IF(CN1014&gt;H1014,1,0)</f>
        <v>0</v>
      </c>
      <c r="S1014" s="4" t="n">
        <f aca="false">IF(CN1014&gt;I1014,1,0)</f>
        <v>0</v>
      </c>
      <c r="T1014" s="25" t="n">
        <f aca="false">IF(AND(AND(R1014=0,S1014=0,Q1014=0),OR(S1013=1,S1012=1,S1011=1)),1,0)</f>
        <v>0</v>
      </c>
      <c r="U1014" s="13" t="n">
        <f aca="false">SUM(CM1013:CM1014)</f>
        <v>-0.00222167116849392</v>
      </c>
      <c r="AV1014" s="0"/>
      <c r="AW1014" s="55" t="n">
        <f aca="false">IF(EC1014&gt;$AW$2,1,0)</f>
        <v>0</v>
      </c>
      <c r="AX1014" s="0" t="n">
        <f aca="false">IF(AND(I1014&gt;G1014,I1013&lt;G1013),1,IF(OR(AND(I1014&gt;F1014,I1013&lt;F1013),AND(I1014&gt;E1014,I1013&lt;E1013)),1,0))</f>
        <v>0</v>
      </c>
      <c r="AY1014" s="0" t="n">
        <f aca="false">IF(K1013="10D",1,0)</f>
        <v>1</v>
      </c>
      <c r="AZ1014" s="0" t="n">
        <f aca="false">IF(AND(I1014&gt;G1014,I1013&lt;G1013,I1014&gt;F1014,I1013&gt;F1013,I1014&gt;E1014,I1013&gt;E1013),1,0)</f>
        <v>0</v>
      </c>
      <c r="BA1014" s="56" t="n">
        <f aca="false">IF(G1014&gt;H1014,1,0)</f>
        <v>0</v>
      </c>
      <c r="BB1014" s="56" t="n">
        <f aca="false">IF(I1014&lt;F1014,1,0)</f>
        <v>0</v>
      </c>
      <c r="BC1014" s="0" t="n">
        <f aca="false">IF(AND(SUM(AW1013:AX1013)=2,AY1014=1),1,IF(SUM(AX1012:AX1014)=0,0,IF(AND(OR(AW1012=1,AX1012=1),OR(AW1013=1,AX1013=1),AY1014=1),1,IF(AND(SUM(AW1014:AY1014)=2,SUM(AW1012:AX1012)=2,AX1012=1),1,0))))</f>
        <v>0</v>
      </c>
      <c r="BD1014" s="57" t="str">
        <f aca="false">IF(BC1014=0,"",IF(AND(BC1014=1,AZ1014=0,AZ1013=0,AZ1012=0),1,IF(AND(BC1014=1,OR(AZ1014=1,AZ1013=1,AZ1012)),IF(BA1014=1,1,0))))</f>
        <v/>
      </c>
      <c r="BE1014" s="50" t="str">
        <f aca="false">IF(AND(BD1014=1,BD1013=1),0,IF(BD1014=1,SUM(CM1015:CM1053),""))</f>
        <v/>
      </c>
      <c r="BF1014" s="20" t="n">
        <f aca="false">IF(AND(BB1014=1,BB1013=1,BE973&lt;&gt;0),"",IF(AND(BB1013=0,BB1014=1),BF1013,IF(AND(BB1014=1,BB1013=1),BF1013,IF(AND(BF1013="",BE1013="",OR(BD1013=0,BD1013="")),"",IF(AND(BF1013="",BE974=0),"",IF(AND(BE974&lt;&gt;"",BF1013=BE974),"",IF(AND(BD1013=1,BE1013&lt;&gt;0),CM1014,IF(BF1013&lt;&gt;0,BF1013+CM1014,IF(BF1013="","")))))))))</f>
        <v>0.0118693563768492</v>
      </c>
      <c r="BI1014" s="0"/>
      <c r="BU1014" s="0"/>
      <c r="BZ1014" s="49"/>
      <c r="CG1014" s="13"/>
      <c r="CH1014" s="40"/>
      <c r="CI1014" s="13"/>
      <c r="CL1014" s="6" t="n">
        <f aca="false">C1014</f>
        <v>38715</v>
      </c>
      <c r="CM1014" s="13" t="n">
        <f aca="false">CN1014/CN1013-1</f>
        <v>-0.00445328031809145</v>
      </c>
      <c r="CN1014" s="4" t="n">
        <v>125.19</v>
      </c>
      <c r="CO1014" s="13" t="n">
        <f aca="false">CN1014/CN1009-1</f>
        <v>-0.00666507974291841</v>
      </c>
      <c r="CY1014" s="4" t="n">
        <v>125.72</v>
      </c>
      <c r="CZ1014" s="4" t="n">
        <v>125.19</v>
      </c>
      <c r="DA1014" s="33" t="n">
        <f aca="false">CZ1014-CN1014</f>
        <v>0</v>
      </c>
      <c r="DB1014" s="16" t="n">
        <f aca="false">CZ1014/CY1014-1</f>
        <v>-0.0042157174673878</v>
      </c>
      <c r="DC1014" s="15" t="n">
        <f aca="false">CY1014/CZ1013-1</f>
        <v>-0.000238568588469157</v>
      </c>
      <c r="DD1014" s="15" t="n">
        <f aca="false">CZ1014/CZ1013-1</f>
        <v>-0.00445328031809145</v>
      </c>
      <c r="DE1014" s="34" t="str">
        <f aca="false">IF(CW1014=0,"",-DC1014*CS1014)</f>
        <v/>
      </c>
      <c r="DY1014" s="6"/>
      <c r="EB1014" s="6" t="n">
        <f aca="false">CL1014</f>
        <v>38715</v>
      </c>
      <c r="EC1014" s="13" t="n">
        <f aca="false">SUM(CM1012:CM1014)</f>
        <v>-0.0123983830649913</v>
      </c>
    </row>
    <row r="1015" customFormat="false" ht="15" hidden="false" customHeight="false" outlineLevel="0" collapsed="false">
      <c r="A1015" s="0" t="n">
        <f aca="false">IF(FR1015=1,CZ1015,0)</f>
        <v>0</v>
      </c>
      <c r="C1015" s="6" t="n">
        <v>38716</v>
      </c>
      <c r="D1015" s="0" t="n">
        <f aca="false">IF(E1015&gt;E1014,1,)</f>
        <v>1</v>
      </c>
      <c r="E1015" s="46" t="n">
        <v>121.1853</v>
      </c>
      <c r="F1015" s="46" t="n">
        <v>122.9415</v>
      </c>
      <c r="G1015" s="46" t="n">
        <v>124.205</v>
      </c>
      <c r="H1015" s="46" t="n">
        <v>126.2127</v>
      </c>
      <c r="I1015" s="46" t="n">
        <v>125.83</v>
      </c>
      <c r="J1015" s="47" t="str">
        <f aca="false">IF(MIN(E1015:I1015)=E1015,$E$2,IF(MIN(E1015:I1015)=F1015,$F$2,IF(MIN(E1015:I1015)=G1015,$G$2,IF(MIN(E1015:I1015)=H1015,$H$2,IF(MIN(E1015:I1015)=I1015,$I$2)))))</f>
        <v>200D</v>
      </c>
      <c r="K1015" s="47" t="str">
        <f aca="false">IF(MAX(E1015:I1015)=E1015,$E$2,IF(MAX(E1015:I1015)=F1015,$F$2,IF(MAX(E1015:I1015)=G1015,$G$2,IF(MAX(E1015:I1015)=H1015,$H$2,IF(MAX(E1015:I1015)=I1015,$I$2)))))</f>
        <v>30D</v>
      </c>
      <c r="L1015" s="4" t="n">
        <f aca="false">IF(MAX(E1015:I1015)=H1015,1,0)</f>
        <v>1</v>
      </c>
      <c r="M1015" s="4" t="n">
        <f aca="false">IF(MAX(E1015:I1015)=I1015,1,0)</f>
        <v>0</v>
      </c>
      <c r="O1015" s="4" t="n">
        <f aca="false">IF(CN1015&gt;E1015,1,0)</f>
        <v>1</v>
      </c>
      <c r="P1015" s="4" t="n">
        <f aca="false">IF(CN1015&gt;F1015,1,0)</f>
        <v>1</v>
      </c>
      <c r="Q1015" s="4" t="n">
        <f aca="false">IF(CN1015&gt;G1015,1,0)</f>
        <v>1</v>
      </c>
      <c r="R1015" s="4" t="n">
        <f aca="false">IF(CN1015&gt;H1015,1,0)</f>
        <v>0</v>
      </c>
      <c r="S1015" s="4" t="n">
        <f aca="false">IF(CN1015&gt;I1015,1,0)</f>
        <v>0</v>
      </c>
      <c r="T1015" s="25" t="n">
        <f aca="false">IF(AND(AND(R1015=0,S1015=0,Q1015=0),OR(S1014=1,S1013=1,S1012=1)),1,0)</f>
        <v>0</v>
      </c>
      <c r="U1015" s="13" t="n">
        <f aca="false">SUM(CM1014:CM1015)</f>
        <v>-0.00988502406759217</v>
      </c>
      <c r="AV1015" s="0"/>
      <c r="AW1015" s="55" t="n">
        <f aca="false">IF(EC1015&gt;$AW$2,1,0)</f>
        <v>0</v>
      </c>
      <c r="AX1015" s="0" t="n">
        <f aca="false">IF(AND(I1015&gt;G1015,I1014&lt;G1014),1,IF(OR(AND(I1015&gt;F1015,I1014&lt;F1014),AND(I1015&gt;E1015,I1014&lt;E1014)),1,0))</f>
        <v>0</v>
      </c>
      <c r="AY1015" s="0" t="n">
        <f aca="false">IF(K1014="10D",1,0)</f>
        <v>0</v>
      </c>
      <c r="AZ1015" s="0" t="n">
        <f aca="false">IF(AND(I1015&gt;G1015,I1014&lt;G1014,I1015&gt;F1015,I1014&gt;F1014,I1015&gt;E1015,I1014&gt;E1014),1,0)</f>
        <v>0</v>
      </c>
      <c r="BA1015" s="56" t="n">
        <f aca="false">IF(G1015&gt;H1015,1,0)</f>
        <v>0</v>
      </c>
      <c r="BB1015" s="56" t="n">
        <f aca="false">IF(I1015&lt;F1015,1,0)</f>
        <v>0</v>
      </c>
      <c r="BC1015" s="0" t="n">
        <f aca="false">IF(AND(SUM(AW1014:AX1014)=2,AY1015=1),1,IF(SUM(AX1013:AX1015)=0,0,IF(AND(OR(AW1013=1,AX1013=1),OR(AW1014=1,AX1014=1),AY1015=1),1,IF(AND(SUM(AW1015:AY1015)=2,SUM(AW1013:AX1013)=2,AX1013=1),1,0))))</f>
        <v>0</v>
      </c>
      <c r="BD1015" s="57" t="str">
        <f aca="false">IF(BC1015=0,"",IF(AND(BC1015=1,AZ1015=0,AZ1014=0,AZ1013=0),1,IF(AND(BC1015=1,OR(AZ1015=1,AZ1014=1,AZ1013)),IF(BA1015=1,1,0))))</f>
        <v/>
      </c>
      <c r="BE1015" s="50" t="str">
        <f aca="false">IF(AND(BD1015=1,BD1014=1),0,IF(BD1015=1,SUM(CM1016:CM1054),""))</f>
        <v/>
      </c>
      <c r="BF1015" s="20" t="n">
        <f aca="false">IF(AND(BB1015=1,BB1014=1,BE974&lt;&gt;0),"",IF(AND(BB1014=0,BB1015=1),BF1014,IF(AND(BB1015=1,BB1014=1),BF1014,IF(AND(BF1014="",BE1014="",OR(BD1014=0,BD1014="")),"",IF(AND(BF1014="",BE975=0),"",IF(AND(BE975&lt;&gt;"",BF1014=BE975),"",IF(AND(BD1014=1,BE1014&lt;&gt;0),CM1015,IF(BF1014&lt;&gt;0,BF1014+CM1015,IF(BF1014="","")))))))))</f>
        <v>0.00643761262734843</v>
      </c>
      <c r="BI1015" s="0"/>
      <c r="BU1015" s="0"/>
      <c r="BZ1015" s="49"/>
      <c r="CG1015" s="13"/>
      <c r="CH1015" s="40"/>
      <c r="CI1015" s="13"/>
      <c r="CL1015" s="6" t="n">
        <f aca="false">C1015</f>
        <v>38716</v>
      </c>
      <c r="CM1015" s="13" t="n">
        <f aca="false">CN1015/CN1014-1</f>
        <v>-0.00543174374950073</v>
      </c>
      <c r="CN1015" s="4" t="n">
        <v>124.51</v>
      </c>
      <c r="CO1015" s="13" t="n">
        <f aca="false">CN1015/CN1010-1</f>
        <v>-0.0172073565395847</v>
      </c>
      <c r="CY1015" s="4" t="n">
        <v>124.8</v>
      </c>
      <c r="CZ1015" s="4" t="n">
        <v>124.51</v>
      </c>
      <c r="DA1015" s="33" t="n">
        <f aca="false">CZ1015-CN1015</f>
        <v>0</v>
      </c>
      <c r="DB1015" s="16" t="n">
        <f aca="false">CZ1015/CY1015-1</f>
        <v>-0.00232371794871788</v>
      </c>
      <c r="DC1015" s="15" t="n">
        <f aca="false">CY1015/CZ1014-1</f>
        <v>-0.00311526479750779</v>
      </c>
      <c r="DD1015" s="15" t="n">
        <f aca="false">CZ1015/CZ1014-1</f>
        <v>-0.00543174374950073</v>
      </c>
      <c r="DE1015" s="34" t="str">
        <f aca="false">IF(CW1015=0,"",-DC1015*CS1015)</f>
        <v/>
      </c>
      <c r="DY1015" s="6"/>
      <c r="EB1015" s="6" t="n">
        <f aca="false">CL1015</f>
        <v>38716</v>
      </c>
      <c r="EC1015" s="13" t="n">
        <f aca="false">SUM(CM1013:CM1015)</f>
        <v>-0.00765341491799465</v>
      </c>
    </row>
    <row r="1016" customFormat="false" ht="15" hidden="false" customHeight="false" outlineLevel="0" collapsed="false">
      <c r="A1016" s="0" t="n">
        <f aca="false">IF(FR1016=1,CZ1016,0)</f>
        <v>0</v>
      </c>
      <c r="C1016" s="6" t="n">
        <v>38720</v>
      </c>
      <c r="D1016" s="0" t="n">
        <f aca="false">IF(E1016&gt;E1015,1,)</f>
        <v>1</v>
      </c>
      <c r="E1016" s="46" t="n">
        <v>121.2261</v>
      </c>
      <c r="F1016" s="46" t="n">
        <v>122.9752</v>
      </c>
      <c r="G1016" s="46" t="n">
        <v>124.3856</v>
      </c>
      <c r="H1016" s="46" t="n">
        <v>126.2813</v>
      </c>
      <c r="I1016" s="46" t="n">
        <v>125.864</v>
      </c>
      <c r="J1016" s="47" t="str">
        <f aca="false">IF(MIN(E1016:I1016)=E1016,$E$2,IF(MIN(E1016:I1016)=F1016,$F$2,IF(MIN(E1016:I1016)=G1016,$G$2,IF(MIN(E1016:I1016)=H1016,$H$2,IF(MIN(E1016:I1016)=I1016,$I$2)))))</f>
        <v>200D</v>
      </c>
      <c r="K1016" s="47" t="str">
        <f aca="false">IF(MAX(E1016:I1016)=E1016,$E$2,IF(MAX(E1016:I1016)=F1016,$F$2,IF(MAX(E1016:I1016)=G1016,$G$2,IF(MAX(E1016:I1016)=H1016,$H$2,IF(MAX(E1016:I1016)=I1016,$I$2)))))</f>
        <v>30D</v>
      </c>
      <c r="L1016" s="4" t="n">
        <f aca="false">IF(MAX(E1016:I1016)=H1016,1,0)</f>
        <v>1</v>
      </c>
      <c r="M1016" s="4" t="n">
        <f aca="false">IF(MAX(E1016:I1016)=I1016,1,0)</f>
        <v>0</v>
      </c>
      <c r="O1016" s="4" t="n">
        <f aca="false">IF(CN1016&gt;E1016,1,0)</f>
        <v>1</v>
      </c>
      <c r="P1016" s="4" t="n">
        <f aca="false">IF(CN1016&gt;F1016,1,0)</f>
        <v>1</v>
      </c>
      <c r="Q1016" s="4" t="n">
        <f aca="false">IF(CN1016&gt;G1016,1,0)</f>
        <v>1</v>
      </c>
      <c r="R1016" s="4" t="n">
        <f aca="false">IF(CN1016&gt;H1016,1,0)</f>
        <v>1</v>
      </c>
      <c r="S1016" s="4" t="n">
        <f aca="false">IF(CN1016&gt;I1016,1,0)</f>
        <v>1</v>
      </c>
      <c r="T1016" s="25" t="n">
        <f aca="false">IF(AND(AND(R1016=0,S1016=0,Q1016=0),OR(S1015=1,S1014=1,S1013=1)),1,0)</f>
        <v>0</v>
      </c>
      <c r="U1016" s="13" t="n">
        <f aca="false">SUM(CM1015:CM1016)</f>
        <v>0.0121572049293203</v>
      </c>
      <c r="AV1016" s="0"/>
      <c r="AW1016" s="55" t="n">
        <f aca="false">IF(EC1016&gt;$AW$2,1,0)</f>
        <v>0</v>
      </c>
      <c r="AX1016" s="0" t="n">
        <f aca="false">IF(AND(I1016&gt;G1016,I1015&lt;G1015),1,IF(OR(AND(I1016&gt;F1016,I1015&lt;F1015),AND(I1016&gt;E1016,I1015&lt;E1015)),1,0))</f>
        <v>0</v>
      </c>
      <c r="AY1016" s="0" t="n">
        <f aca="false">IF(K1015="10D",1,0)</f>
        <v>0</v>
      </c>
      <c r="AZ1016" s="0" t="n">
        <f aca="false">IF(AND(I1016&gt;G1016,I1015&lt;G1015,I1016&gt;F1016,I1015&gt;F1015,I1016&gt;E1016,I1015&gt;E1015),1,0)</f>
        <v>0</v>
      </c>
      <c r="BA1016" s="56" t="n">
        <f aca="false">IF(G1016&gt;H1016,1,0)</f>
        <v>0</v>
      </c>
      <c r="BB1016" s="56" t="n">
        <f aca="false">IF(I1016&lt;F1016,1,0)</f>
        <v>0</v>
      </c>
      <c r="BC1016" s="0" t="n">
        <f aca="false">IF(AND(SUM(AW1015:AX1015)=2,AY1016=1),1,IF(SUM(AX1014:AX1016)=0,0,IF(AND(OR(AW1014=1,AX1014=1),OR(AW1015=1,AX1015=1),AY1016=1),1,IF(AND(SUM(AW1016:AY1016)=2,SUM(AW1014:AX1014)=2,AX1014=1),1,0))))</f>
        <v>0</v>
      </c>
      <c r="BD1016" s="57" t="str">
        <f aca="false">IF(BC1016=0,"",IF(AND(BC1016=1,AZ1016=0,AZ1015=0,AZ1014=0),1,IF(AND(BC1016=1,OR(AZ1016=1,AZ1015=1,AZ1014)),IF(BA1016=1,1,0))))</f>
        <v/>
      </c>
      <c r="BE1016" s="50" t="str">
        <f aca="false">IF(AND(BD1016=1,BD1015=1),0,IF(BD1016=1,SUM(CM1017:CM1055),""))</f>
        <v/>
      </c>
      <c r="BF1016" s="20" t="n">
        <f aca="false">IF(AND(BB1016=1,BB1015=1,BE975&lt;&gt;0),"",IF(AND(BB1015=0,BB1016=1),BF1015,IF(AND(BB1016=1,BB1015=1),BF1015,IF(AND(BF1015="",BE1015="",OR(BD1015=0,BD1015="")),"",IF(AND(BF1015="",BE976=0),"",IF(AND(BE976&lt;&gt;"",BF1015=BE976),"",IF(AND(BD1015=1,BE1015&lt;&gt;0),CM1016,IF(BF1015&lt;&gt;0,BF1015+CM1016,IF(BF1015="","")))))))))</f>
        <v>0.0240265613061694</v>
      </c>
      <c r="BI1016" s="0"/>
      <c r="BU1016" s="0"/>
      <c r="BZ1016" s="49"/>
      <c r="CG1016" s="13"/>
      <c r="CH1016" s="40"/>
      <c r="CI1016" s="13"/>
      <c r="CL1016" s="6" t="n">
        <f aca="false">C1016</f>
        <v>38720</v>
      </c>
      <c r="CM1016" s="13" t="n">
        <f aca="false">CN1016/CN1015-1</f>
        <v>0.017588948678821</v>
      </c>
      <c r="CN1016" s="4" t="n">
        <v>126.7</v>
      </c>
      <c r="CO1016" s="13" t="n">
        <f aca="false">CN1016/CN1011-1</f>
        <v>-0.000473335437046418</v>
      </c>
      <c r="CY1016" s="4" t="n">
        <v>125.3</v>
      </c>
      <c r="CZ1016" s="4" t="n">
        <v>126.7</v>
      </c>
      <c r="DA1016" s="33" t="n">
        <f aca="false">CZ1016-CN1016</f>
        <v>0</v>
      </c>
      <c r="DB1016" s="16" t="n">
        <f aca="false">CZ1016/CY1016-1</f>
        <v>0.011173184357542</v>
      </c>
      <c r="DC1016" s="15" t="n">
        <f aca="false">CY1016/CZ1015-1</f>
        <v>0.00634487189783939</v>
      </c>
      <c r="DD1016" s="15" t="n">
        <f aca="false">CZ1016/CZ1015-1</f>
        <v>0.017588948678821</v>
      </c>
      <c r="DE1016" s="34" t="str">
        <f aca="false">IF(CW1016=0,"",-DC1016*CS1016)</f>
        <v/>
      </c>
      <c r="DY1016" s="6"/>
      <c r="EB1016" s="6" t="n">
        <f aca="false">CL1016</f>
        <v>38720</v>
      </c>
      <c r="EC1016" s="13" t="n">
        <f aca="false">SUM(CM1014:CM1016)</f>
        <v>0.00770392461122882</v>
      </c>
    </row>
    <row r="1017" customFormat="false" ht="15" hidden="false" customHeight="false" outlineLevel="0" collapsed="false">
      <c r="A1017" s="0" t="n">
        <f aca="false">IF(FR1017=1,CZ1017,0)</f>
        <v>0</v>
      </c>
      <c r="C1017" s="6" t="n">
        <v>38721</v>
      </c>
      <c r="D1017" s="0" t="n">
        <f aca="false">IF(E1017&gt;E1016,1,)</f>
        <v>1</v>
      </c>
      <c r="E1017" s="46" t="n">
        <v>121.2721</v>
      </c>
      <c r="F1017" s="46" t="n">
        <v>123.01</v>
      </c>
      <c r="G1017" s="46" t="n">
        <v>124.569</v>
      </c>
      <c r="H1017" s="46" t="n">
        <v>126.3537</v>
      </c>
      <c r="I1017" s="46" t="n">
        <v>126.023</v>
      </c>
      <c r="J1017" s="47" t="str">
        <f aca="false">IF(MIN(E1017:I1017)=E1017,$E$2,IF(MIN(E1017:I1017)=F1017,$F$2,IF(MIN(E1017:I1017)=G1017,$G$2,IF(MIN(E1017:I1017)=H1017,$H$2,IF(MIN(E1017:I1017)=I1017,$I$2)))))</f>
        <v>200D</v>
      </c>
      <c r="K1017" s="47" t="str">
        <f aca="false">IF(MAX(E1017:I1017)=E1017,$E$2,IF(MAX(E1017:I1017)=F1017,$F$2,IF(MAX(E1017:I1017)=G1017,$G$2,IF(MAX(E1017:I1017)=H1017,$H$2,IF(MAX(E1017:I1017)=I1017,$I$2)))))</f>
        <v>30D</v>
      </c>
      <c r="L1017" s="4" t="n">
        <f aca="false">IF(MAX(E1017:I1017)=H1017,1,0)</f>
        <v>1</v>
      </c>
      <c r="M1017" s="4" t="n">
        <f aca="false">IF(MAX(E1017:I1017)=I1017,1,0)</f>
        <v>0</v>
      </c>
      <c r="O1017" s="4" t="n">
        <f aca="false">IF(CN1017&gt;E1017,1,0)</f>
        <v>1</v>
      </c>
      <c r="P1017" s="4" t="n">
        <f aca="false">IF(CN1017&gt;F1017,1,0)</f>
        <v>1</v>
      </c>
      <c r="Q1017" s="4" t="n">
        <f aca="false">IF(CN1017&gt;G1017,1,0)</f>
        <v>1</v>
      </c>
      <c r="R1017" s="4" t="n">
        <f aca="false">IF(CN1017&gt;H1017,1,0)</f>
        <v>1</v>
      </c>
      <c r="S1017" s="4" t="n">
        <f aca="false">IF(CN1017&gt;I1017,1,0)</f>
        <v>1</v>
      </c>
      <c r="T1017" s="25" t="n">
        <f aca="false">IF(AND(AND(R1017=0,S1017=0,Q1017=0),OR(S1016=1,S1015=1,S1014=1)),1,0)</f>
        <v>0</v>
      </c>
      <c r="U1017" s="13" t="n">
        <f aca="false">SUM(CM1016:CM1017)</f>
        <v>0.0223245445746378</v>
      </c>
      <c r="AV1017" s="0"/>
      <c r="AW1017" s="55" t="n">
        <f aca="false">IF(EC1017&gt;$AW$2,1,0)</f>
        <v>1</v>
      </c>
      <c r="AX1017" s="0" t="n">
        <f aca="false">IF(AND(I1017&gt;G1017,I1016&lt;G1016),1,IF(OR(AND(I1017&gt;F1017,I1016&lt;F1016),AND(I1017&gt;E1017,I1016&lt;E1016)),1,0))</f>
        <v>0</v>
      </c>
      <c r="AY1017" s="0" t="n">
        <f aca="false">IF(K1016="10D",1,0)</f>
        <v>0</v>
      </c>
      <c r="AZ1017" s="0" t="n">
        <f aca="false">IF(AND(I1017&gt;G1017,I1016&lt;G1016,I1017&gt;F1017,I1016&gt;F1016,I1017&gt;E1017,I1016&gt;E1016),1,0)</f>
        <v>0</v>
      </c>
      <c r="BA1017" s="56" t="n">
        <f aca="false">IF(G1017&gt;H1017,1,0)</f>
        <v>0</v>
      </c>
      <c r="BB1017" s="56" t="n">
        <f aca="false">IF(I1017&lt;F1017,1,0)</f>
        <v>0</v>
      </c>
      <c r="BC1017" s="0" t="n">
        <f aca="false">IF(AND(SUM(AW1016:AX1016)=2,AY1017=1),1,IF(SUM(AX1015:AX1017)=0,0,IF(AND(OR(AW1015=1,AX1015=1),OR(AW1016=1,AX1016=1),AY1017=1),1,IF(AND(SUM(AW1017:AY1017)=2,SUM(AW1015:AX1015)=2,AX1015=1),1,0))))</f>
        <v>0</v>
      </c>
      <c r="BD1017" s="57" t="str">
        <f aca="false">IF(BC1017=0,"",IF(AND(BC1017=1,AZ1017=0,AZ1016=0,AZ1015=0),1,IF(AND(BC1017=1,OR(AZ1017=1,AZ1016=1,AZ1015)),IF(BA1017=1,1,0))))</f>
        <v/>
      </c>
      <c r="BE1017" s="50" t="str">
        <f aca="false">IF(AND(BD1017=1,BD1016=1),0,IF(BD1017=1,SUM(CM1018:CM1056),""))</f>
        <v/>
      </c>
      <c r="BF1017" s="20" t="n">
        <f aca="false">IF(AND(BB1017=1,BB1016=1,BE976&lt;&gt;0),"",IF(AND(BB1016=0,BB1017=1),BF1016,IF(AND(BB1017=1,BB1016=1),BF1016,IF(AND(BF1016="",BE1016="",OR(BD1016=0,BD1016="")),"",IF(AND(BF1016="",BE977=0),"",IF(AND(BE977&lt;&gt;"",BF1016=BE977),"",IF(AND(BD1016=1,BE1016&lt;&gt;0),CM1017,IF(BF1016&lt;&gt;0,BF1016+CM1017,IF(BF1016="","")))))))))</f>
        <v>0.0287621572019863</v>
      </c>
      <c r="BI1017" s="0"/>
      <c r="BU1017" s="0"/>
      <c r="BZ1017" s="49"/>
      <c r="CG1017" s="13"/>
      <c r="CH1017" s="40"/>
      <c r="CI1017" s="13"/>
      <c r="CL1017" s="6" t="n">
        <f aca="false">C1017</f>
        <v>38721</v>
      </c>
      <c r="CM1017" s="13" t="n">
        <f aca="false">CN1017/CN1016-1</f>
        <v>0.00473559589581685</v>
      </c>
      <c r="CN1017" s="4" t="n">
        <v>127.3</v>
      </c>
      <c r="CO1017" s="13" t="n">
        <f aca="false">CN1017/CN1012-1</f>
        <v>0.0145851597991551</v>
      </c>
      <c r="CY1017" s="4" t="n">
        <v>126.86</v>
      </c>
      <c r="CZ1017" s="4" t="n">
        <v>127.3</v>
      </c>
      <c r="DA1017" s="33" t="n">
        <f aca="false">CZ1017-CN1017</f>
        <v>0</v>
      </c>
      <c r="DB1017" s="16" t="n">
        <f aca="false">CZ1017/CY1017-1</f>
        <v>0.00346839035156865</v>
      </c>
      <c r="DC1017" s="15" t="n">
        <f aca="false">CY1017/CZ1016-1</f>
        <v>0.0012628255722178</v>
      </c>
      <c r="DD1017" s="15" t="n">
        <f aca="false">CZ1017/CZ1016-1</f>
        <v>0.00473559589581685</v>
      </c>
      <c r="DE1017" s="34" t="str">
        <f aca="false">IF(CW1017=0,"",-DC1017*CS1017)</f>
        <v/>
      </c>
      <c r="DY1017" s="6"/>
      <c r="EB1017" s="6" t="n">
        <f aca="false">CL1017</f>
        <v>38721</v>
      </c>
      <c r="EC1017" s="13" t="n">
        <f aca="false">SUM(CM1015:CM1017)</f>
        <v>0.0168928008251371</v>
      </c>
    </row>
    <row r="1018" customFormat="false" ht="15" hidden="false" customHeight="false" outlineLevel="0" collapsed="false">
      <c r="A1018" s="0" t="n">
        <f aca="false">IF(FR1018=1,CZ1018,0)</f>
        <v>0</v>
      </c>
      <c r="C1018" s="6" t="n">
        <v>38722</v>
      </c>
      <c r="D1018" s="0" t="n">
        <f aca="false">IF(E1018&gt;E1017,1,)</f>
        <v>1</v>
      </c>
      <c r="E1018" s="46" t="n">
        <v>121.3245</v>
      </c>
      <c r="F1018" s="46" t="n">
        <v>123.0532</v>
      </c>
      <c r="G1018" s="46" t="n">
        <v>124.7174</v>
      </c>
      <c r="H1018" s="46" t="n">
        <v>126.4077</v>
      </c>
      <c r="I1018" s="46" t="n">
        <v>126.178</v>
      </c>
      <c r="J1018" s="47" t="str">
        <f aca="false">IF(MIN(E1018:I1018)=E1018,$E$2,IF(MIN(E1018:I1018)=F1018,$F$2,IF(MIN(E1018:I1018)=G1018,$G$2,IF(MIN(E1018:I1018)=H1018,$H$2,IF(MIN(E1018:I1018)=I1018,$I$2)))))</f>
        <v>200D</v>
      </c>
      <c r="K1018" s="47" t="str">
        <f aca="false">IF(MAX(E1018:I1018)=E1018,$E$2,IF(MAX(E1018:I1018)=F1018,$F$2,IF(MAX(E1018:I1018)=G1018,$G$2,IF(MAX(E1018:I1018)=H1018,$H$2,IF(MAX(E1018:I1018)=I1018,$I$2)))))</f>
        <v>30D</v>
      </c>
      <c r="L1018" s="4" t="n">
        <f aca="false">IF(MAX(E1018:I1018)=H1018,1,0)</f>
        <v>1</v>
      </c>
      <c r="M1018" s="4" t="n">
        <f aca="false">IF(MAX(E1018:I1018)=I1018,1,0)</f>
        <v>0</v>
      </c>
      <c r="O1018" s="4" t="n">
        <f aca="false">IF(CN1018&gt;E1018,1,0)</f>
        <v>1</v>
      </c>
      <c r="P1018" s="4" t="n">
        <f aca="false">IF(CN1018&gt;F1018,1,0)</f>
        <v>1</v>
      </c>
      <c r="Q1018" s="4" t="n">
        <f aca="false">IF(CN1018&gt;G1018,1,0)</f>
        <v>1</v>
      </c>
      <c r="R1018" s="4" t="n">
        <f aca="false">IF(CN1018&gt;H1018,1,0)</f>
        <v>1</v>
      </c>
      <c r="S1018" s="4" t="n">
        <f aca="false">IF(CN1018&gt;I1018,1,0)</f>
        <v>1</v>
      </c>
      <c r="T1018" s="25" t="n">
        <f aca="false">IF(AND(AND(R1018=0,S1018=0,Q1018=0),OR(S1017=1,S1016=1,S1015=1)),1,0)</f>
        <v>0</v>
      </c>
      <c r="U1018" s="13" t="n">
        <f aca="false">SUM(CM1017:CM1018)</f>
        <v>0.00536403265936758</v>
      </c>
      <c r="AV1018" s="0"/>
      <c r="AW1018" s="55" t="n">
        <f aca="false">IF(EC1018&gt;$AW$2,1,0)</f>
        <v>1</v>
      </c>
      <c r="AX1018" s="0" t="n">
        <f aca="false">IF(AND(I1018&gt;G1018,I1017&lt;G1017),1,IF(OR(AND(I1018&gt;F1018,I1017&lt;F1017),AND(I1018&gt;E1018,I1017&lt;E1017)),1,0))</f>
        <v>0</v>
      </c>
      <c r="AY1018" s="0" t="n">
        <f aca="false">IF(K1017="10D",1,0)</f>
        <v>0</v>
      </c>
      <c r="AZ1018" s="0" t="n">
        <f aca="false">IF(AND(I1018&gt;G1018,I1017&lt;G1017,I1018&gt;F1018,I1017&gt;F1017,I1018&gt;E1018,I1017&gt;E1017),1,0)</f>
        <v>0</v>
      </c>
      <c r="BA1018" s="56" t="n">
        <f aca="false">IF(G1018&gt;H1018,1,0)</f>
        <v>0</v>
      </c>
      <c r="BB1018" s="56" t="n">
        <f aca="false">IF(I1018&lt;F1018,1,0)</f>
        <v>0</v>
      </c>
      <c r="BC1018" s="0" t="n">
        <f aca="false">IF(AND(SUM(AW1017:AX1017)=2,AY1018=1),1,IF(SUM(AX1016:AX1018)=0,0,IF(AND(OR(AW1016=1,AX1016=1),OR(AW1017=1,AX1017=1),AY1018=1),1,IF(AND(SUM(AW1018:AY1018)=2,SUM(AW1016:AX1016)=2,AX1016=1),1,0))))</f>
        <v>0</v>
      </c>
      <c r="BD1018" s="57" t="str">
        <f aca="false">IF(BC1018=0,"",IF(AND(BC1018=1,AZ1018=0,AZ1017=0,AZ1016=0),1,IF(AND(BC1018=1,OR(AZ1018=1,AZ1017=1,AZ1016)),IF(BA1018=1,1,0))))</f>
        <v/>
      </c>
      <c r="BE1018" s="50" t="str">
        <f aca="false">IF(AND(BD1018=1,BD1017=1),0,IF(BD1018=1,SUM(CM1019:CM1057),""))</f>
        <v/>
      </c>
      <c r="BF1018" s="20" t="n">
        <f aca="false">IF(AND(BB1018=1,BB1017=1,BE977&lt;&gt;0),"",IF(AND(BB1017=0,BB1018=1),BF1017,IF(AND(BB1018=1,BB1017=1),BF1017,IF(AND(BF1017="",BE1017="",OR(BD1017=0,BD1017="")),"",IF(AND(BF1017="",BE978=0),"",IF(AND(BE978&lt;&gt;"",BF1017=BE978),"",IF(AND(BD1017=1,BE1017&lt;&gt;0),CM1018,IF(BF1017&lt;&gt;0,BF1017+CM1018,IF(BF1017="","")))))))))</f>
        <v>0.029390593965537</v>
      </c>
      <c r="BI1018" s="0"/>
      <c r="BU1018" s="0"/>
      <c r="BZ1018" s="49"/>
      <c r="CG1018" s="13"/>
      <c r="CH1018" s="40"/>
      <c r="CI1018" s="13"/>
      <c r="CL1018" s="6" t="n">
        <f aca="false">C1018</f>
        <v>38722</v>
      </c>
      <c r="CM1018" s="13" t="n">
        <f aca="false">CN1018/CN1017-1</f>
        <v>0.000628436763550733</v>
      </c>
      <c r="CN1018" s="4" t="n">
        <v>127.38</v>
      </c>
      <c r="CO1018" s="13" t="n">
        <f aca="false">CN1018/CN1013-1</f>
        <v>0.012962226640159</v>
      </c>
      <c r="CY1018" s="4" t="n">
        <v>127.17</v>
      </c>
      <c r="CZ1018" s="4" t="n">
        <v>127.38</v>
      </c>
      <c r="DA1018" s="33" t="n">
        <f aca="false">CZ1018-CN1018</f>
        <v>0</v>
      </c>
      <c r="DB1018" s="16" t="n">
        <f aca="false">CZ1018/CY1018-1</f>
        <v>0.00165133286152397</v>
      </c>
      <c r="DC1018" s="15" t="n">
        <f aca="false">CY1018/CZ1017-1</f>
        <v>-0.0010212097407698</v>
      </c>
      <c r="DD1018" s="15" t="n">
        <f aca="false">CZ1018/CZ1017-1</f>
        <v>0.000628436763550733</v>
      </c>
      <c r="DE1018" s="34" t="str">
        <f aca="false">IF(CW1018=0,"",-DC1018*CS1018)</f>
        <v/>
      </c>
      <c r="DY1018" s="6"/>
      <c r="EB1018" s="6" t="n">
        <f aca="false">CL1018</f>
        <v>38722</v>
      </c>
      <c r="EC1018" s="13" t="n">
        <f aca="false">SUM(CM1016:CM1018)</f>
        <v>0.0229529813381886</v>
      </c>
    </row>
    <row r="1019" customFormat="false" ht="15" hidden="false" customHeight="false" outlineLevel="0" collapsed="false">
      <c r="A1019" s="0" t="n">
        <f aca="false">IF(FR1019=1,CZ1019,0)</f>
        <v>0</v>
      </c>
      <c r="C1019" s="6" t="n">
        <v>38723</v>
      </c>
      <c r="D1019" s="0" t="n">
        <f aca="false">IF(E1019&gt;E1018,1,)</f>
        <v>1</v>
      </c>
      <c r="E1019" s="46" t="n">
        <v>121.3817</v>
      </c>
      <c r="F1019" s="46" t="n">
        <v>123.0994</v>
      </c>
      <c r="G1019" s="46" t="n">
        <v>124.8918</v>
      </c>
      <c r="H1019" s="46" t="n">
        <v>126.479</v>
      </c>
      <c r="I1019" s="46" t="n">
        <v>126.419</v>
      </c>
      <c r="J1019" s="47" t="str">
        <f aca="false">IF(MIN(E1019:I1019)=E1019,$E$2,IF(MIN(E1019:I1019)=F1019,$F$2,IF(MIN(E1019:I1019)=G1019,$G$2,IF(MIN(E1019:I1019)=H1019,$H$2,IF(MIN(E1019:I1019)=I1019,$I$2)))))</f>
        <v>200D</v>
      </c>
      <c r="K1019" s="47" t="str">
        <f aca="false">IF(MAX(E1019:I1019)=E1019,$E$2,IF(MAX(E1019:I1019)=F1019,$F$2,IF(MAX(E1019:I1019)=G1019,$G$2,IF(MAX(E1019:I1019)=H1019,$H$2,IF(MAX(E1019:I1019)=I1019,$I$2)))))</f>
        <v>30D</v>
      </c>
      <c r="L1019" s="4" t="n">
        <f aca="false">IF(MAX(E1019:I1019)=H1019,1,0)</f>
        <v>1</v>
      </c>
      <c r="M1019" s="4" t="n">
        <f aca="false">IF(MAX(E1019:I1019)=I1019,1,0)</f>
        <v>0</v>
      </c>
      <c r="O1019" s="4" t="n">
        <f aca="false">IF(CN1019&gt;E1019,1,0)</f>
        <v>1</v>
      </c>
      <c r="P1019" s="4" t="n">
        <f aca="false">IF(CN1019&gt;F1019,1,0)</f>
        <v>1</v>
      </c>
      <c r="Q1019" s="4" t="n">
        <f aca="false">IF(CN1019&gt;G1019,1,0)</f>
        <v>1</v>
      </c>
      <c r="R1019" s="4" t="n">
        <f aca="false">IF(CN1019&gt;H1019,1,0)</f>
        <v>1</v>
      </c>
      <c r="S1019" s="4" t="n">
        <f aca="false">IF(CN1019&gt;I1019,1,0)</f>
        <v>1</v>
      </c>
      <c r="T1019" s="25" t="n">
        <f aca="false">IF(AND(AND(R1019=0,S1019=0,Q1019=0),OR(S1018=1,S1017=1,S1016=1)),1,0)</f>
        <v>0</v>
      </c>
      <c r="U1019" s="13" t="n">
        <f aca="false">SUM(CM1018:CM1019)</f>
        <v>0.00894999430790633</v>
      </c>
      <c r="AV1019" s="0"/>
      <c r="AW1019" s="55" t="n">
        <f aca="false">IF(EC1019&gt;$AW$2,1,0)</f>
        <v>1</v>
      </c>
      <c r="AX1019" s="0" t="n">
        <f aca="false">IF(AND(I1019&gt;G1019,I1018&lt;G1018),1,IF(OR(AND(I1019&gt;F1019,I1018&lt;F1018),AND(I1019&gt;E1019,I1018&lt;E1018)),1,0))</f>
        <v>0</v>
      </c>
      <c r="AY1019" s="0" t="n">
        <f aca="false">IF(K1018="10D",1,0)</f>
        <v>0</v>
      </c>
      <c r="AZ1019" s="0" t="n">
        <f aca="false">IF(AND(I1019&gt;G1019,I1018&lt;G1018,I1019&gt;F1019,I1018&gt;F1018,I1019&gt;E1019,I1018&gt;E1018),1,0)</f>
        <v>0</v>
      </c>
      <c r="BA1019" s="56" t="n">
        <f aca="false">IF(G1019&gt;H1019,1,0)</f>
        <v>0</v>
      </c>
      <c r="BB1019" s="56" t="n">
        <f aca="false">IF(I1019&lt;F1019,1,0)</f>
        <v>0</v>
      </c>
      <c r="BC1019" s="0" t="n">
        <f aca="false">IF(AND(SUM(AW1018:AX1018)=2,AY1019=1),1,IF(SUM(AX1017:AX1019)=0,0,IF(AND(OR(AW1017=1,AX1017=1),OR(AW1018=1,AX1018=1),AY1019=1),1,IF(AND(SUM(AW1019:AY1019)=2,SUM(AW1017:AX1017)=2,AX1017=1),1,0))))</f>
        <v>0</v>
      </c>
      <c r="BD1019" s="57" t="str">
        <f aca="false">IF(BC1019=0,"",IF(AND(BC1019=1,AZ1019=0,AZ1018=0,AZ1017=0),1,IF(AND(BC1019=1,OR(AZ1019=1,AZ1018=1,AZ1017)),IF(BA1019=1,1,0))))</f>
        <v/>
      </c>
      <c r="BE1019" s="50" t="str">
        <f aca="false">IF(AND(BD1019=1,BD1018=1),0,IF(BD1019=1,SUM(CM1020:CM1058),""))</f>
        <v/>
      </c>
      <c r="BF1019" s="20" t="n">
        <f aca="false">IF(AND(BB1019=1,BB1018=1,BE978&lt;&gt;0),"",IF(AND(BB1018=0,BB1019=1),BF1018,IF(AND(BB1019=1,BB1018=1),BF1018,IF(AND(BF1018="",BE1018="",OR(BD1018=0,BD1018="")),"",IF(AND(BF1018="",BE979=0),"",IF(AND(BE979&lt;&gt;"",BF1018=BE979),"",IF(AND(BD1018=1,BE1018&lt;&gt;0),CM1019,IF(BF1018&lt;&gt;0,BF1018+CM1019,IF(BF1018="","")))))))))</f>
        <v>0.0377121515098926</v>
      </c>
      <c r="BI1019" s="0"/>
      <c r="BU1019" s="0"/>
      <c r="BZ1019" s="49"/>
      <c r="CG1019" s="13"/>
      <c r="CH1019" s="40"/>
      <c r="CI1019" s="13"/>
      <c r="CL1019" s="6" t="n">
        <f aca="false">C1019</f>
        <v>38723</v>
      </c>
      <c r="CM1019" s="13" t="n">
        <f aca="false">CN1019/CN1018-1</f>
        <v>0.0083215575443556</v>
      </c>
      <c r="CN1019" s="4" t="n">
        <v>128.44</v>
      </c>
      <c r="CO1019" s="13" t="n">
        <f aca="false">CN1019/CN1014-1</f>
        <v>0.0259605399792315</v>
      </c>
      <c r="CY1019" s="4" t="n">
        <v>127.7</v>
      </c>
      <c r="CZ1019" s="4" t="n">
        <v>128.44</v>
      </c>
      <c r="DA1019" s="33" t="n">
        <f aca="false">CZ1019-CN1019</f>
        <v>0</v>
      </c>
      <c r="DB1019" s="16" t="n">
        <f aca="false">CZ1019/CY1019-1</f>
        <v>0.00579483163664829</v>
      </c>
      <c r="DC1019" s="15" t="n">
        <f aca="false">CY1019/CZ1018-1</f>
        <v>0.00251216831527712</v>
      </c>
      <c r="DD1019" s="15" t="n">
        <f aca="false">CZ1019/CZ1018-1</f>
        <v>0.0083215575443556</v>
      </c>
      <c r="DE1019" s="34" t="str">
        <f aca="false">IF(CW1019=0,"",-DC1019*CS1019)</f>
        <v/>
      </c>
      <c r="DY1019" s="6"/>
      <c r="EB1019" s="6" t="n">
        <f aca="false">CL1019</f>
        <v>38723</v>
      </c>
      <c r="EC1019" s="13" t="n">
        <f aca="false">SUM(CM1017:CM1019)</f>
        <v>0.0136855902037232</v>
      </c>
    </row>
    <row r="1020" customFormat="false" ht="15" hidden="false" customHeight="false" outlineLevel="0" collapsed="false">
      <c r="A1020" s="0" t="n">
        <f aca="false">IF(FR1020=1,CZ1020,0)</f>
        <v>0</v>
      </c>
      <c r="C1020" s="6" t="n">
        <v>38726</v>
      </c>
      <c r="D1020" s="0" t="n">
        <f aca="false">IF(E1020&gt;E1019,1,)</f>
        <v>1</v>
      </c>
      <c r="E1020" s="46" t="n">
        <v>121.4398</v>
      </c>
      <c r="F1020" s="46" t="n">
        <v>123.165</v>
      </c>
      <c r="G1020" s="46" t="n">
        <v>125.0798</v>
      </c>
      <c r="H1020" s="46" t="n">
        <v>126.537</v>
      </c>
      <c r="I1020" s="46" t="n">
        <v>126.627</v>
      </c>
      <c r="J1020" s="47" t="str">
        <f aca="false">IF(MIN(E1020:I1020)=E1020,$E$2,IF(MIN(E1020:I1020)=F1020,$F$2,IF(MIN(E1020:I1020)=G1020,$G$2,IF(MIN(E1020:I1020)=H1020,$H$2,IF(MIN(E1020:I1020)=I1020,$I$2)))))</f>
        <v>200D</v>
      </c>
      <c r="K1020" s="47" t="str">
        <f aca="false">IF(MAX(E1020:I1020)=E1020,$E$2,IF(MAX(E1020:I1020)=F1020,$F$2,IF(MAX(E1020:I1020)=G1020,$G$2,IF(MAX(E1020:I1020)=H1020,$H$2,IF(MAX(E1020:I1020)=I1020,$I$2)))))</f>
        <v>10D</v>
      </c>
      <c r="L1020" s="4" t="n">
        <f aca="false">IF(MAX(E1020:I1020)=H1020,1,0)</f>
        <v>0</v>
      </c>
      <c r="M1020" s="4" t="n">
        <f aca="false">IF(MAX(E1020:I1020)=I1020,1,0)</f>
        <v>1</v>
      </c>
      <c r="O1020" s="4" t="n">
        <f aca="false">IF(CN1020&gt;E1020,1,0)</f>
        <v>1</v>
      </c>
      <c r="P1020" s="4" t="n">
        <f aca="false">IF(CN1020&gt;F1020,1,0)</f>
        <v>1</v>
      </c>
      <c r="Q1020" s="4" t="n">
        <f aca="false">IF(CN1020&gt;G1020,1,0)</f>
        <v>1</v>
      </c>
      <c r="R1020" s="4" t="n">
        <f aca="false">IF(CN1020&gt;H1020,1,0)</f>
        <v>1</v>
      </c>
      <c r="S1020" s="4" t="n">
        <f aca="false">IF(CN1020&gt;I1020,1,0)</f>
        <v>1</v>
      </c>
      <c r="T1020" s="25" t="n">
        <f aca="false">IF(AND(AND(R1020=0,S1020=0,Q1020=0),OR(S1019=1,S1018=1,S1017=1)),1,0)</f>
        <v>0</v>
      </c>
      <c r="U1020" s="13" t="n">
        <f aca="false">SUM(CM1019:CM1020)</f>
        <v>0.0108908505994787</v>
      </c>
      <c r="AV1020" s="0"/>
      <c r="AW1020" s="55" t="n">
        <f aca="false">IF(EC1020&gt;$AW$2,1,0)</f>
        <v>1</v>
      </c>
      <c r="AX1020" s="0" t="n">
        <f aca="false">IF(AND(I1020&gt;G1020,I1019&lt;G1019),1,IF(OR(AND(I1020&gt;F1020,I1019&lt;F1019),AND(I1020&gt;E1020,I1019&lt;E1019)),1,0))</f>
        <v>0</v>
      </c>
      <c r="AY1020" s="0" t="n">
        <f aca="false">IF(K1019="10D",1,0)</f>
        <v>0</v>
      </c>
      <c r="AZ1020" s="0" t="n">
        <f aca="false">IF(AND(I1020&gt;G1020,I1019&lt;G1019,I1020&gt;F1020,I1019&gt;F1019,I1020&gt;E1020,I1019&gt;E1019),1,0)</f>
        <v>0</v>
      </c>
      <c r="BA1020" s="56" t="n">
        <f aca="false">IF(G1020&gt;H1020,1,0)</f>
        <v>0</v>
      </c>
      <c r="BB1020" s="56" t="n">
        <f aca="false">IF(I1020&lt;F1020,1,0)</f>
        <v>0</v>
      </c>
      <c r="BC1020" s="0" t="n">
        <f aca="false">IF(AND(SUM(AW1019:AX1019)=2,AY1020=1),1,IF(SUM(AX1018:AX1020)=0,0,IF(AND(OR(AW1018=1,AX1018=1),OR(AW1019=1,AX1019=1),AY1020=1),1,IF(AND(SUM(AW1020:AY1020)=2,SUM(AW1018:AX1018)=2,AX1018=1),1,0))))</f>
        <v>0</v>
      </c>
      <c r="BD1020" s="57" t="str">
        <f aca="false">IF(BC1020=0,"",IF(AND(BC1020=1,AZ1020=0,AZ1019=0,AZ1018=0),1,IF(AND(BC1020=1,OR(AZ1020=1,AZ1019=1,AZ1018)),IF(BA1020=1,1,0))))</f>
        <v/>
      </c>
      <c r="BE1020" s="50" t="str">
        <f aca="false">IF(AND(BD1020=1,BD1019=1),0,IF(BD1020=1,SUM(CM1021:CM1059),""))</f>
        <v/>
      </c>
      <c r="BF1020" s="20" t="n">
        <f aca="false">IF(AND(BB1020=1,BB1019=1,BE979&lt;&gt;0),"",IF(AND(BB1019=0,BB1020=1),BF1019,IF(AND(BB1020=1,BB1019=1),BF1019,IF(AND(BF1019="",BE1019="",OR(BD1019=0,BD1019="")),"",IF(AND(BF1019="",BE980=0),"",IF(AND(BE980&lt;&gt;"",BF1019=BE980),"",IF(AND(BD1019=1,BE1019&lt;&gt;0),CM1020,IF(BF1019&lt;&gt;0,BF1019+CM1020,IF(BF1019="","")))))))))</f>
        <v>0.0402814445650157</v>
      </c>
      <c r="BI1020" s="0"/>
      <c r="BU1020" s="0"/>
      <c r="BZ1020" s="49"/>
      <c r="CG1020" s="13"/>
      <c r="CH1020" s="40"/>
      <c r="CI1020" s="13"/>
      <c r="CL1020" s="6" t="n">
        <f aca="false">C1020</f>
        <v>38726</v>
      </c>
      <c r="CM1020" s="13" t="n">
        <f aca="false">CN1020/CN1019-1</f>
        <v>0.0025692930551231</v>
      </c>
      <c r="CN1020" s="4" t="n">
        <v>128.77</v>
      </c>
      <c r="CO1020" s="13" t="n">
        <f aca="false">CN1020/CN1015-1</f>
        <v>0.0342141193478436</v>
      </c>
      <c r="CY1020" s="4" t="n">
        <v>128.41</v>
      </c>
      <c r="CZ1020" s="4" t="n">
        <v>128.77</v>
      </c>
      <c r="DA1020" s="33" t="n">
        <f aca="false">CZ1020-CN1020</f>
        <v>0</v>
      </c>
      <c r="DB1020" s="16" t="n">
        <f aca="false">CZ1020/CY1020-1</f>
        <v>0.00280351997507999</v>
      </c>
      <c r="DC1020" s="15" t="n">
        <f aca="false">CY1020/CZ1019-1</f>
        <v>-0.000233572095920231</v>
      </c>
      <c r="DD1020" s="15" t="n">
        <f aca="false">CZ1020/CZ1019-1</f>
        <v>0.0025692930551231</v>
      </c>
      <c r="DE1020" s="34" t="str">
        <f aca="false">IF(CW1020=0,"",-DC1020*CS1020)</f>
        <v/>
      </c>
      <c r="DY1020" s="6"/>
      <c r="EB1020" s="6" t="n">
        <f aca="false">CL1020</f>
        <v>38726</v>
      </c>
      <c r="EC1020" s="13" t="n">
        <f aca="false">SUM(CM1018:CM1020)</f>
        <v>0.0115192873630294</v>
      </c>
    </row>
    <row r="1021" customFormat="false" ht="15" hidden="false" customHeight="false" outlineLevel="0" collapsed="false">
      <c r="A1021" s="0" t="n">
        <f aca="false">IF(FR1021=1,CZ1021,0)</f>
        <v>0</v>
      </c>
      <c r="C1021" s="6" t="n">
        <v>38727</v>
      </c>
      <c r="D1021" s="0" t="n">
        <f aca="false">IF(E1021&gt;E1020,1,)</f>
        <v>1</v>
      </c>
      <c r="E1021" s="46" t="n">
        <v>121.4978</v>
      </c>
      <c r="F1021" s="46" t="n">
        <v>123.232</v>
      </c>
      <c r="G1021" s="46" t="n">
        <v>125.2958</v>
      </c>
      <c r="H1021" s="46" t="n">
        <v>126.596</v>
      </c>
      <c r="I1021" s="46" t="n">
        <v>126.841</v>
      </c>
      <c r="J1021" s="47" t="str">
        <f aca="false">IF(MIN(E1021:I1021)=E1021,$E$2,IF(MIN(E1021:I1021)=F1021,$F$2,IF(MIN(E1021:I1021)=G1021,$G$2,IF(MIN(E1021:I1021)=H1021,$H$2,IF(MIN(E1021:I1021)=I1021,$I$2)))))</f>
        <v>200D</v>
      </c>
      <c r="K1021" s="47" t="str">
        <f aca="false">IF(MAX(E1021:I1021)=E1021,$E$2,IF(MAX(E1021:I1021)=F1021,$F$2,IF(MAX(E1021:I1021)=G1021,$G$2,IF(MAX(E1021:I1021)=H1021,$H$2,IF(MAX(E1021:I1021)=I1021,$I$2)))))</f>
        <v>10D</v>
      </c>
      <c r="L1021" s="4" t="n">
        <f aca="false">IF(MAX(E1021:I1021)=H1021,1,0)</f>
        <v>0</v>
      </c>
      <c r="M1021" s="4" t="n">
        <f aca="false">IF(MAX(E1021:I1021)=I1021,1,0)</f>
        <v>1</v>
      </c>
      <c r="O1021" s="4" t="n">
        <f aca="false">IF(CN1021&gt;E1021,1,0)</f>
        <v>1</v>
      </c>
      <c r="P1021" s="4" t="n">
        <f aca="false">IF(CN1021&gt;F1021,1,0)</f>
        <v>1</v>
      </c>
      <c r="Q1021" s="4" t="n">
        <f aca="false">IF(CN1021&gt;G1021,1,0)</f>
        <v>1</v>
      </c>
      <c r="R1021" s="4" t="n">
        <f aca="false">IF(CN1021&gt;H1021,1,0)</f>
        <v>1</v>
      </c>
      <c r="S1021" s="4" t="n">
        <f aca="false">IF(CN1021&gt;I1021,1,0)</f>
        <v>1</v>
      </c>
      <c r="T1021" s="25" t="n">
        <f aca="false">IF(AND(AND(R1021=0,S1021=0,Q1021=0),OR(S1020=1,S1019=1,S1018=1)),1,0)</f>
        <v>0</v>
      </c>
      <c r="U1021" s="13" t="n">
        <f aca="false">SUM(CM1020:CM1021)</f>
        <v>0.00357884496938876</v>
      </c>
      <c r="AV1021" s="0"/>
      <c r="AW1021" s="55" t="n">
        <f aca="false">IF(EC1021&gt;$AW$2,1,0)</f>
        <v>1</v>
      </c>
      <c r="AX1021" s="0" t="n">
        <f aca="false">IF(AND(I1021&gt;G1021,I1020&lt;G1020),1,IF(OR(AND(I1021&gt;F1021,I1020&lt;F1020),AND(I1021&gt;E1021,I1020&lt;E1020)),1,0))</f>
        <v>0</v>
      </c>
      <c r="AY1021" s="0" t="n">
        <f aca="false">IF(K1020="10D",1,0)</f>
        <v>1</v>
      </c>
      <c r="AZ1021" s="0" t="n">
        <f aca="false">IF(AND(I1021&gt;G1021,I1020&lt;G1020,I1021&gt;F1021,I1020&gt;F1020,I1021&gt;E1021,I1020&gt;E1020),1,0)</f>
        <v>0</v>
      </c>
      <c r="BA1021" s="56" t="n">
        <f aca="false">IF(G1021&gt;H1021,1,0)</f>
        <v>0</v>
      </c>
      <c r="BB1021" s="56" t="n">
        <f aca="false">IF(I1021&lt;F1021,1,0)</f>
        <v>0</v>
      </c>
      <c r="BC1021" s="0" t="n">
        <f aca="false">IF(AND(SUM(AW1020:AX1020)=2,AY1021=1),1,IF(SUM(AX1019:AX1021)=0,0,IF(AND(OR(AW1019=1,AX1019=1),OR(AW1020=1,AX1020=1),AY1021=1),1,IF(AND(SUM(AW1021:AY1021)=2,SUM(AW1019:AX1019)=2,AX1019=1),1,0))))</f>
        <v>0</v>
      </c>
      <c r="BD1021" s="57" t="str">
        <f aca="false">IF(BC1021=0,"",IF(AND(BC1021=1,AZ1021=0,AZ1020=0,AZ1019=0),1,IF(AND(BC1021=1,OR(AZ1021=1,AZ1020=1,AZ1019)),IF(BA1021=1,1,0))))</f>
        <v/>
      </c>
      <c r="BE1021" s="50" t="str">
        <f aca="false">IF(AND(BD1021=1,BD1020=1),0,IF(BD1021=1,SUM(CM1022:CM1060),""))</f>
        <v/>
      </c>
      <c r="BF1021" s="20" t="n">
        <f aca="false">IF(AND(BB1021=1,BB1020=1,BE980&lt;&gt;0),"",IF(AND(BB1020=0,BB1021=1),BF1020,IF(AND(BB1021=1,BB1020=1),BF1020,IF(AND(BF1020="",BE1020="",OR(BD1020=0,BD1020="")),"",IF(AND(BF1020="",BE981=0),"",IF(AND(BE981&lt;&gt;"",BF1020=BE981),"",IF(AND(BD1020=1,BE1020&lt;&gt;0),CM1021,IF(BF1020&lt;&gt;0,BF1020+CM1021,IF(BF1020="","")))))))))</f>
        <v>0.0412909964792814</v>
      </c>
      <c r="BI1021" s="0"/>
      <c r="BU1021" s="0"/>
      <c r="BZ1021" s="49"/>
      <c r="CG1021" s="13"/>
      <c r="CH1021" s="40"/>
      <c r="CI1021" s="13"/>
      <c r="CL1021" s="6" t="n">
        <f aca="false">C1021</f>
        <v>38727</v>
      </c>
      <c r="CM1021" s="13" t="n">
        <f aca="false">CN1021/CN1020-1</f>
        <v>0.00100955191426566</v>
      </c>
      <c r="CN1021" s="4" t="n">
        <v>128.9</v>
      </c>
      <c r="CO1021" s="13" t="n">
        <f aca="false">CN1021/CN1016-1</f>
        <v>0.0173638516179953</v>
      </c>
      <c r="CY1021" s="4" t="n">
        <v>128.37</v>
      </c>
      <c r="CZ1021" s="4" t="n">
        <v>128.9</v>
      </c>
      <c r="DA1021" s="33" t="n">
        <f aca="false">CZ1021-CN1021</f>
        <v>0</v>
      </c>
      <c r="DB1021" s="16" t="n">
        <f aca="false">CZ1021/CY1021-1</f>
        <v>0.00412869050401188</v>
      </c>
      <c r="DC1021" s="15" t="n">
        <f aca="false">CY1021/CZ1020-1</f>
        <v>-0.00310631358235613</v>
      </c>
      <c r="DD1021" s="15" t="n">
        <f aca="false">CZ1021/CZ1020-1</f>
        <v>0.00100955191426566</v>
      </c>
      <c r="DE1021" s="34" t="str">
        <f aca="false">IF(CW1021=0,"",-DC1021*CS1021)</f>
        <v/>
      </c>
      <c r="DY1021" s="6"/>
      <c r="EB1021" s="6" t="n">
        <f aca="false">CL1021</f>
        <v>38727</v>
      </c>
      <c r="EC1021" s="13" t="n">
        <f aca="false">SUM(CM1019:CM1021)</f>
        <v>0.0119004025137444</v>
      </c>
    </row>
    <row r="1022" customFormat="false" ht="15" hidden="false" customHeight="false" outlineLevel="0" collapsed="false">
      <c r="A1022" s="0" t="n">
        <f aca="false">IF(FR1022=1,CZ1022,0)</f>
        <v>0</v>
      </c>
      <c r="C1022" s="6" t="n">
        <v>38728</v>
      </c>
      <c r="D1022" s="0" t="n">
        <f aca="false">IF(E1022&gt;E1021,1,)</f>
        <v>1</v>
      </c>
      <c r="E1022" s="46" t="n">
        <v>121.5617</v>
      </c>
      <c r="F1022" s="46" t="n">
        <v>123.3032</v>
      </c>
      <c r="G1022" s="46" t="n">
        <v>125.486</v>
      </c>
      <c r="H1022" s="46" t="n">
        <v>126.6987</v>
      </c>
      <c r="I1022" s="46" t="n">
        <v>127.225</v>
      </c>
      <c r="J1022" s="47" t="str">
        <f aca="false">IF(MIN(E1022:I1022)=E1022,$E$2,IF(MIN(E1022:I1022)=F1022,$F$2,IF(MIN(E1022:I1022)=G1022,$G$2,IF(MIN(E1022:I1022)=H1022,$H$2,IF(MIN(E1022:I1022)=I1022,$I$2)))))</f>
        <v>200D</v>
      </c>
      <c r="K1022" s="47" t="str">
        <f aca="false">IF(MAX(E1022:I1022)=E1022,$E$2,IF(MAX(E1022:I1022)=F1022,$F$2,IF(MAX(E1022:I1022)=G1022,$G$2,IF(MAX(E1022:I1022)=H1022,$H$2,IF(MAX(E1022:I1022)=I1022,$I$2)))))</f>
        <v>10D</v>
      </c>
      <c r="L1022" s="4" t="n">
        <f aca="false">IF(MAX(E1022:I1022)=H1022,1,0)</f>
        <v>0</v>
      </c>
      <c r="M1022" s="4" t="n">
        <f aca="false">IF(MAX(E1022:I1022)=I1022,1,0)</f>
        <v>1</v>
      </c>
      <c r="O1022" s="4" t="n">
        <f aca="false">IF(CN1022&gt;E1022,1,0)</f>
        <v>1</v>
      </c>
      <c r="P1022" s="4" t="n">
        <f aca="false">IF(CN1022&gt;F1022,1,0)</f>
        <v>1</v>
      </c>
      <c r="Q1022" s="4" t="n">
        <f aca="false">IF(CN1022&gt;G1022,1,0)</f>
        <v>1</v>
      </c>
      <c r="R1022" s="4" t="n">
        <f aca="false">IF(CN1022&gt;H1022,1,0)</f>
        <v>1</v>
      </c>
      <c r="S1022" s="4" t="n">
        <f aca="false">IF(CN1022&gt;I1022,1,0)</f>
        <v>1</v>
      </c>
      <c r="T1022" s="25" t="n">
        <f aca="false">IF(AND(AND(R1022=0,S1022=0,Q1022=0),OR(S1021=1,S1020=1,S1019=1)),1,0)</f>
        <v>0</v>
      </c>
      <c r="U1022" s="13" t="n">
        <f aca="false">SUM(CM1021:CM1022)</f>
        <v>0.00419031219355182</v>
      </c>
      <c r="AV1022" s="0"/>
      <c r="AW1022" s="55" t="n">
        <f aca="false">IF(EC1022&gt;$AW$2,1,0)</f>
        <v>0</v>
      </c>
      <c r="AX1022" s="0" t="n">
        <f aca="false">IF(AND(I1022&gt;G1022,I1021&lt;G1021),1,IF(OR(AND(I1022&gt;F1022,I1021&lt;F1021),AND(I1022&gt;E1022,I1021&lt;E1021)),1,0))</f>
        <v>0</v>
      </c>
      <c r="AY1022" s="0" t="n">
        <f aca="false">IF(K1021="10D",1,0)</f>
        <v>1</v>
      </c>
      <c r="AZ1022" s="0" t="n">
        <f aca="false">IF(AND(I1022&gt;G1022,I1021&lt;G1021,I1022&gt;F1022,I1021&gt;F1021,I1022&gt;E1022,I1021&gt;E1021),1,0)</f>
        <v>0</v>
      </c>
      <c r="BA1022" s="56" t="n">
        <f aca="false">IF(G1022&gt;H1022,1,0)</f>
        <v>0</v>
      </c>
      <c r="BB1022" s="56" t="n">
        <f aca="false">IF(I1022&lt;F1022,1,0)</f>
        <v>0</v>
      </c>
      <c r="BC1022" s="0" t="n">
        <f aca="false">IF(AND(SUM(AW1021:AX1021)=2,AY1022=1),1,IF(SUM(AX1020:AX1022)=0,0,IF(AND(OR(AW1020=1,AX1020=1),OR(AW1021=1,AX1021=1),AY1022=1),1,IF(AND(SUM(AW1022:AY1022)=2,SUM(AW1020:AX1020)=2,AX1020=1),1,0))))</f>
        <v>0</v>
      </c>
      <c r="BD1022" s="57" t="str">
        <f aca="false">IF(BC1022=0,"",IF(AND(BC1022=1,AZ1022=0,AZ1021=0,AZ1020=0),1,IF(AND(BC1022=1,OR(AZ1022=1,AZ1021=1,AZ1020)),IF(BA1022=1,1,0))))</f>
        <v/>
      </c>
      <c r="BE1022" s="50" t="str">
        <f aca="false">IF(AND(BD1022=1,BD1021=1),0,IF(BD1022=1,SUM(CM1023:CM1061),""))</f>
        <v/>
      </c>
      <c r="BF1022" s="20" t="str">
        <f aca="false">IF(AND(BB1022=1,BB1021=1,BE981&lt;&gt;0),"",IF(AND(BB1021=0,BB1022=1),BF1021,IF(AND(BB1022=1,BB1021=1),BF1021,IF(AND(BF1021="",BE1021="",OR(BD1021=0,BD1021="")),"",IF(AND(BF1021="",BE982=0),"",IF(AND(BE982&lt;&gt;"",BF1021=BE982),"",IF(AND(BD1021=1,BE1021&lt;&gt;0),CM1022,IF(BF1021&lt;&gt;0,BF1021+CM1022,IF(BF1021="","")))))))))</f>
        <v/>
      </c>
      <c r="BI1022" s="0"/>
      <c r="BU1022" s="0"/>
      <c r="BZ1022" s="49"/>
      <c r="CG1022" s="13"/>
      <c r="CH1022" s="40"/>
      <c r="CI1022" s="13"/>
      <c r="CL1022" s="6" t="n">
        <f aca="false">C1022</f>
        <v>38728</v>
      </c>
      <c r="CM1022" s="13" t="n">
        <f aca="false">CN1022/CN1021-1</f>
        <v>0.00318076027928615</v>
      </c>
      <c r="CN1022" s="4" t="n">
        <v>129.31</v>
      </c>
      <c r="CO1022" s="13" t="n">
        <f aca="false">CN1022/CN1017-1</f>
        <v>0.0157894736842106</v>
      </c>
      <c r="CY1022" s="4" t="n">
        <v>129.02</v>
      </c>
      <c r="CZ1022" s="4" t="n">
        <v>129.31</v>
      </c>
      <c r="DA1022" s="33" t="n">
        <f aca="false">CZ1022-CN1022</f>
        <v>0</v>
      </c>
      <c r="DB1022" s="16" t="n">
        <f aca="false">CZ1022/CY1022-1</f>
        <v>0.00224771353278563</v>
      </c>
      <c r="DC1022" s="15" t="n">
        <f aca="false">CY1022/CZ1021-1</f>
        <v>0.000930954228083758</v>
      </c>
      <c r="DD1022" s="15" t="n">
        <f aca="false">CZ1022/CZ1021-1</f>
        <v>0.00318076027928615</v>
      </c>
      <c r="DE1022" s="34" t="str">
        <f aca="false">IF(CW1022=0,"",-DC1022*CS1022)</f>
        <v/>
      </c>
      <c r="DY1022" s="6"/>
      <c r="EB1022" s="6" t="n">
        <f aca="false">CL1022</f>
        <v>38728</v>
      </c>
      <c r="EC1022" s="13" t="n">
        <f aca="false">SUM(CM1020:CM1022)</f>
        <v>0.00675960524867492</v>
      </c>
    </row>
    <row r="1023" customFormat="false" ht="15" hidden="false" customHeight="false" outlineLevel="0" collapsed="false">
      <c r="A1023" s="0" t="n">
        <f aca="false">IF(FR1023=1,CZ1023,0)</f>
        <v>0</v>
      </c>
      <c r="C1023" s="6" t="n">
        <v>38729</v>
      </c>
      <c r="D1023" s="0" t="n">
        <f aca="false">IF(E1023&gt;E1022,1,)</f>
        <v>1</v>
      </c>
      <c r="E1023" s="46" t="n">
        <v>121.6148</v>
      </c>
      <c r="F1023" s="46" t="n">
        <v>123.3665</v>
      </c>
      <c r="G1023" s="46" t="n">
        <v>125.6594</v>
      </c>
      <c r="H1023" s="46" t="n">
        <v>126.789</v>
      </c>
      <c r="I1023" s="46" t="n">
        <v>127.53</v>
      </c>
      <c r="J1023" s="47" t="str">
        <f aca="false">IF(MIN(E1023:I1023)=E1023,$E$2,IF(MIN(E1023:I1023)=F1023,$F$2,IF(MIN(E1023:I1023)=G1023,$G$2,IF(MIN(E1023:I1023)=H1023,$H$2,IF(MIN(E1023:I1023)=I1023,$I$2)))))</f>
        <v>200D</v>
      </c>
      <c r="K1023" s="47" t="str">
        <f aca="false">IF(MAX(E1023:I1023)=E1023,$E$2,IF(MAX(E1023:I1023)=F1023,$F$2,IF(MAX(E1023:I1023)=G1023,$G$2,IF(MAX(E1023:I1023)=H1023,$H$2,IF(MAX(E1023:I1023)=I1023,$I$2)))))</f>
        <v>10D</v>
      </c>
      <c r="L1023" s="4" t="n">
        <f aca="false">IF(MAX(E1023:I1023)=H1023,1,0)</f>
        <v>0</v>
      </c>
      <c r="M1023" s="4" t="n">
        <f aca="false">IF(MAX(E1023:I1023)=I1023,1,0)</f>
        <v>1</v>
      </c>
      <c r="O1023" s="4" t="n">
        <f aca="false">IF(CN1023&gt;E1023,1,0)</f>
        <v>1</v>
      </c>
      <c r="P1023" s="4" t="n">
        <f aca="false">IF(CN1023&gt;F1023,1,0)</f>
        <v>1</v>
      </c>
      <c r="Q1023" s="4" t="n">
        <f aca="false">IF(CN1023&gt;G1023,1,0)</f>
        <v>1</v>
      </c>
      <c r="R1023" s="4" t="n">
        <f aca="false">IF(CN1023&gt;H1023,1,0)</f>
        <v>1</v>
      </c>
      <c r="S1023" s="4" t="n">
        <f aca="false">IF(CN1023&gt;I1023,1,0)</f>
        <v>1</v>
      </c>
      <c r="T1023" s="25" t="n">
        <f aca="false">IF(AND(AND(R1023=0,S1023=0,Q1023=0),OR(S1022=1,S1021=1,S1020=1)),1,0)</f>
        <v>0</v>
      </c>
      <c r="U1023" s="13" t="n">
        <f aca="false">SUM(CM1022:CM1023)</f>
        <v>-0.000763250238075108</v>
      </c>
      <c r="AV1023" s="0"/>
      <c r="AW1023" s="55" t="n">
        <f aca="false">IF(EC1023&gt;$AW$2,1,0)</f>
        <v>0</v>
      </c>
      <c r="AX1023" s="0" t="n">
        <f aca="false">IF(AND(I1023&gt;G1023,I1022&lt;G1022),1,IF(OR(AND(I1023&gt;F1023,I1022&lt;F1022),AND(I1023&gt;E1023,I1022&lt;E1022)),1,0))</f>
        <v>0</v>
      </c>
      <c r="AY1023" s="0" t="n">
        <f aca="false">IF(K1022="10D",1,0)</f>
        <v>1</v>
      </c>
      <c r="AZ1023" s="0" t="n">
        <f aca="false">IF(AND(I1023&gt;G1023,I1022&lt;G1022,I1023&gt;F1023,I1022&gt;F1022,I1023&gt;E1023,I1022&gt;E1022),1,0)</f>
        <v>0</v>
      </c>
      <c r="BA1023" s="56" t="n">
        <f aca="false">IF(G1023&gt;H1023,1,0)</f>
        <v>0</v>
      </c>
      <c r="BB1023" s="56" t="n">
        <f aca="false">IF(I1023&lt;F1023,1,0)</f>
        <v>0</v>
      </c>
      <c r="BC1023" s="0" t="n">
        <f aca="false">IF(AND(SUM(AW1022:AX1022)=2,AY1023=1),1,IF(SUM(AX1021:AX1023)=0,0,IF(AND(OR(AW1021=1,AX1021=1),OR(AW1022=1,AX1022=1),AY1023=1),1,IF(AND(SUM(AW1023:AY1023)=2,SUM(AW1021:AX1021)=2,AX1021=1),1,0))))</f>
        <v>0</v>
      </c>
      <c r="BD1023" s="57" t="str">
        <f aca="false">IF(BC1023=0,"",IF(AND(BC1023=1,AZ1023=0,AZ1022=0,AZ1021=0),1,IF(AND(BC1023=1,OR(AZ1023=1,AZ1022=1,AZ1021)),IF(BA1023=1,1,0))))</f>
        <v/>
      </c>
      <c r="BE1023" s="50" t="str">
        <f aca="false">IF(AND(BD1023=1,BD1022=1),0,IF(BD1023=1,SUM(CM1024:CM1062),""))</f>
        <v/>
      </c>
      <c r="BF1023" s="20" t="str">
        <f aca="false">IF(AND(BB1023=1,BB1022=1,BE982&lt;&gt;0),"",IF(AND(BB1022=0,BB1023=1),BF1022,IF(AND(BB1023=1,BB1022=1),BF1022,IF(AND(BF1022="",BE1022="",OR(BD1022=0,BD1022="")),"",IF(AND(BF1022="",BE983=0),"",IF(AND(BE983&lt;&gt;"",BF1022=BE983),"",IF(AND(BD1022=1,BE1022&lt;&gt;0),CM1023,IF(BF1022&lt;&gt;0,BF1022+CM1023,IF(BF1022="","")))))))))</f>
        <v/>
      </c>
      <c r="BI1023" s="0"/>
      <c r="BU1023" s="0"/>
      <c r="BZ1023" s="49"/>
      <c r="CG1023" s="13"/>
      <c r="CH1023" s="40"/>
      <c r="CI1023" s="13"/>
      <c r="CL1023" s="6" t="n">
        <f aca="false">C1023</f>
        <v>38729</v>
      </c>
      <c r="CM1023" s="13" t="n">
        <f aca="false">CN1023/CN1022-1</f>
        <v>-0.00394401051736126</v>
      </c>
      <c r="CN1023" s="4" t="n">
        <v>128.8</v>
      </c>
      <c r="CO1023" s="13" t="n">
        <f aca="false">CN1023/CN1018-1</f>
        <v>0.0111477468990424</v>
      </c>
      <c r="CY1023" s="4" t="n">
        <v>129.08</v>
      </c>
      <c r="CZ1023" s="4" t="n">
        <v>128.8</v>
      </c>
      <c r="DA1023" s="33" t="n">
        <f aca="false">CZ1023-CN1023</f>
        <v>0</v>
      </c>
      <c r="DB1023" s="16" t="n">
        <f aca="false">CZ1023/CY1023-1</f>
        <v>-0.00216919739696308</v>
      </c>
      <c r="DC1023" s="15" t="n">
        <f aca="false">CY1023/CZ1022-1</f>
        <v>-0.00177867140979038</v>
      </c>
      <c r="DD1023" s="15" t="n">
        <f aca="false">CZ1023/CZ1022-1</f>
        <v>-0.00394401051736126</v>
      </c>
      <c r="DE1023" s="34" t="str">
        <f aca="false">IF(CW1023=0,"",-DC1023*CS1023)</f>
        <v/>
      </c>
      <c r="DY1023" s="6"/>
      <c r="EB1023" s="6" t="n">
        <f aca="false">CL1023</f>
        <v>38729</v>
      </c>
      <c r="EC1023" s="13" t="n">
        <f aca="false">SUM(CM1021:CM1023)</f>
        <v>0.000246301676190552</v>
      </c>
    </row>
    <row r="1024" customFormat="false" ht="15" hidden="false" customHeight="false" outlineLevel="0" collapsed="false">
      <c r="A1024" s="0" t="n">
        <f aca="false">IF(FR1024=1,CZ1024,0)</f>
        <v>0</v>
      </c>
      <c r="C1024" s="6" t="n">
        <v>38730</v>
      </c>
      <c r="D1024" s="0" t="n">
        <f aca="false">IF(E1024&gt;E1023,1,)</f>
        <v>1</v>
      </c>
      <c r="E1024" s="46" t="n">
        <v>121.6684</v>
      </c>
      <c r="F1024" s="46" t="n">
        <v>123.4286</v>
      </c>
      <c r="G1024" s="46" t="n">
        <v>125.8232</v>
      </c>
      <c r="H1024" s="46" t="n">
        <v>126.898</v>
      </c>
      <c r="I1024" s="46" t="n">
        <v>127.879</v>
      </c>
      <c r="J1024" s="47" t="str">
        <f aca="false">IF(MIN(E1024:I1024)=E1024,$E$2,IF(MIN(E1024:I1024)=F1024,$F$2,IF(MIN(E1024:I1024)=G1024,$G$2,IF(MIN(E1024:I1024)=H1024,$H$2,IF(MIN(E1024:I1024)=I1024,$I$2)))))</f>
        <v>200D</v>
      </c>
      <c r="K1024" s="47" t="str">
        <f aca="false">IF(MAX(E1024:I1024)=E1024,$E$2,IF(MAX(E1024:I1024)=F1024,$F$2,IF(MAX(E1024:I1024)=G1024,$G$2,IF(MAX(E1024:I1024)=H1024,$H$2,IF(MAX(E1024:I1024)=I1024,$I$2)))))</f>
        <v>10D</v>
      </c>
      <c r="L1024" s="4" t="n">
        <f aca="false">IF(MAX(E1024:I1024)=H1024,1,0)</f>
        <v>0</v>
      </c>
      <c r="M1024" s="4" t="n">
        <f aca="false">IF(MAX(E1024:I1024)=I1024,1,0)</f>
        <v>1</v>
      </c>
      <c r="O1024" s="4" t="n">
        <f aca="false">IF(CN1024&gt;E1024,1,0)</f>
        <v>1</v>
      </c>
      <c r="P1024" s="4" t="n">
        <f aca="false">IF(CN1024&gt;F1024,1,0)</f>
        <v>1</v>
      </c>
      <c r="Q1024" s="4" t="n">
        <f aca="false">IF(CN1024&gt;G1024,1,0)</f>
        <v>1</v>
      </c>
      <c r="R1024" s="4" t="n">
        <f aca="false">IF(CN1024&gt;H1024,1,0)</f>
        <v>1</v>
      </c>
      <c r="S1024" s="4" t="n">
        <f aca="false">IF(CN1024&gt;I1024,1,0)</f>
        <v>1</v>
      </c>
      <c r="T1024" s="25" t="n">
        <f aca="false">IF(AND(AND(R1024=0,S1024=0,Q1024=0),OR(S1023=1,S1022=1,S1021=1)),1,0)</f>
        <v>0</v>
      </c>
      <c r="U1024" s="13" t="n">
        <f aca="false">SUM(CM1023:CM1024)</f>
        <v>-0.00487568753599488</v>
      </c>
      <c r="AV1024" s="0"/>
      <c r="AW1024" s="55" t="n">
        <f aca="false">IF(EC1024&gt;$AW$2,1,0)</f>
        <v>0</v>
      </c>
      <c r="AX1024" s="0" t="n">
        <f aca="false">IF(AND(I1024&gt;G1024,I1023&lt;G1023),1,IF(OR(AND(I1024&gt;F1024,I1023&lt;F1023),AND(I1024&gt;E1024,I1023&lt;E1023)),1,0))</f>
        <v>0</v>
      </c>
      <c r="AY1024" s="0" t="n">
        <f aca="false">IF(K1023="10D",1,0)</f>
        <v>1</v>
      </c>
      <c r="AZ1024" s="0" t="n">
        <f aca="false">IF(AND(I1024&gt;G1024,I1023&lt;G1023,I1024&gt;F1024,I1023&gt;F1023,I1024&gt;E1024,I1023&gt;E1023),1,0)</f>
        <v>0</v>
      </c>
      <c r="BA1024" s="56" t="n">
        <f aca="false">IF(G1024&gt;H1024,1,0)</f>
        <v>0</v>
      </c>
      <c r="BB1024" s="56" t="n">
        <f aca="false">IF(I1024&lt;F1024,1,0)</f>
        <v>0</v>
      </c>
      <c r="BC1024" s="0" t="n">
        <f aca="false">IF(AND(SUM(AW1023:AX1023)=2,AY1024=1),1,IF(SUM(AX1022:AX1024)=0,0,IF(AND(OR(AW1022=1,AX1022=1),OR(AW1023=1,AX1023=1),AY1024=1),1,IF(AND(SUM(AW1024:AY1024)=2,SUM(AW1022:AX1022)=2,AX1022=1),1,0))))</f>
        <v>0</v>
      </c>
      <c r="BD1024" s="57" t="str">
        <f aca="false">IF(BC1024=0,"",IF(AND(BC1024=1,AZ1024=0,AZ1023=0,AZ1022=0),1,IF(AND(BC1024=1,OR(AZ1024=1,AZ1023=1,AZ1022)),IF(BA1024=1,1,0))))</f>
        <v/>
      </c>
      <c r="BE1024" s="50" t="str">
        <f aca="false">IF(AND(BD1024=1,BD1023=1),0,IF(BD1024=1,SUM(CM1025:CM1063),""))</f>
        <v/>
      </c>
      <c r="BF1024" s="20" t="str">
        <f aca="false">IF(AND(BB1024=1,BB1023=1,BE983&lt;&gt;0),"",IF(AND(BB1023=0,BB1024=1),BF1023,IF(AND(BB1024=1,BB1023=1),BF1023,IF(AND(BF1023="",BE1023="",OR(BD1023=0,BD1023="")),"",IF(AND(BF1023="",BE984=0),"",IF(AND(BE984&lt;&gt;"",BF1023=BE984),"",IF(AND(BD1023=1,BE1023&lt;&gt;0),CM1024,IF(BF1023&lt;&gt;0,BF1023+CM1024,IF(BF1023="","")))))))))</f>
        <v/>
      </c>
      <c r="BI1024" s="0"/>
      <c r="BU1024" s="0"/>
      <c r="BZ1024" s="49"/>
      <c r="CG1024" s="13"/>
      <c r="CH1024" s="40"/>
      <c r="CI1024" s="13"/>
      <c r="CL1024" s="6" t="n">
        <f aca="false">C1024</f>
        <v>38730</v>
      </c>
      <c r="CM1024" s="13" t="n">
        <f aca="false">CN1024/CN1023-1</f>
        <v>-0.000931677018633614</v>
      </c>
      <c r="CN1024" s="4" t="n">
        <v>128.68</v>
      </c>
      <c r="CO1024" s="13" t="n">
        <f aca="false">CN1024/CN1019-1</f>
        <v>0.0018685767673623</v>
      </c>
      <c r="CY1024" s="4" t="n">
        <v>128.62</v>
      </c>
      <c r="CZ1024" s="4" t="n">
        <v>128.68</v>
      </c>
      <c r="DA1024" s="33" t="n">
        <f aca="false">CZ1024-CN1024</f>
        <v>0</v>
      </c>
      <c r="DB1024" s="16" t="n">
        <f aca="false">CZ1024/CY1024-1</f>
        <v>0.000466490436946021</v>
      </c>
      <c r="DC1024" s="15" t="n">
        <f aca="false">CY1024/CZ1023-1</f>
        <v>-0.00139751552795031</v>
      </c>
      <c r="DD1024" s="15" t="n">
        <f aca="false">CZ1024/CZ1023-1</f>
        <v>-0.000931677018633614</v>
      </c>
      <c r="DE1024" s="34" t="str">
        <f aca="false">IF(CW1024=0,"",-DC1024*CS1024)</f>
        <v/>
      </c>
      <c r="DY1024" s="6"/>
      <c r="EB1024" s="6" t="n">
        <f aca="false">CL1024</f>
        <v>38730</v>
      </c>
      <c r="EC1024" s="13" t="n">
        <f aca="false">SUM(CM1022:CM1024)</f>
        <v>-0.00169492725670872</v>
      </c>
    </row>
    <row r="1025" customFormat="false" ht="15" hidden="false" customHeight="false" outlineLevel="0" collapsed="false">
      <c r="A1025" s="0" t="n">
        <f aca="false">IF(FR1025=1,CZ1025,0)</f>
        <v>0</v>
      </c>
      <c r="C1025" s="6" t="n">
        <v>38734</v>
      </c>
      <c r="D1025" s="0" t="n">
        <f aca="false">IF(E1025&gt;E1024,1,)</f>
        <v>1</v>
      </c>
      <c r="E1025" s="46" t="n">
        <v>121.7229</v>
      </c>
      <c r="F1025" s="46" t="n">
        <v>123.4895</v>
      </c>
      <c r="G1025" s="46" t="n">
        <v>125.9548</v>
      </c>
      <c r="H1025" s="46" t="n">
        <v>126.9527</v>
      </c>
      <c r="I1025" s="46" t="n">
        <v>128.261</v>
      </c>
      <c r="J1025" s="47" t="str">
        <f aca="false">IF(MIN(E1025:I1025)=E1025,$E$2,IF(MIN(E1025:I1025)=F1025,$F$2,IF(MIN(E1025:I1025)=G1025,$G$2,IF(MIN(E1025:I1025)=H1025,$H$2,IF(MIN(E1025:I1025)=I1025,$I$2)))))</f>
        <v>200D</v>
      </c>
      <c r="K1025" s="47" t="str">
        <f aca="false">IF(MAX(E1025:I1025)=E1025,$E$2,IF(MAX(E1025:I1025)=F1025,$F$2,IF(MAX(E1025:I1025)=G1025,$G$2,IF(MAX(E1025:I1025)=H1025,$H$2,IF(MAX(E1025:I1025)=I1025,$I$2)))))</f>
        <v>10D</v>
      </c>
      <c r="L1025" s="4" t="n">
        <f aca="false">IF(MAX(E1025:I1025)=H1025,1,0)</f>
        <v>0</v>
      </c>
      <c r="M1025" s="4" t="n">
        <f aca="false">IF(MAX(E1025:I1025)=I1025,1,0)</f>
        <v>1</v>
      </c>
      <c r="O1025" s="4" t="n">
        <f aca="false">IF(CN1025&gt;E1025,1,0)</f>
        <v>1</v>
      </c>
      <c r="P1025" s="4" t="n">
        <f aca="false">IF(CN1025&gt;F1025,1,0)</f>
        <v>1</v>
      </c>
      <c r="Q1025" s="4" t="n">
        <f aca="false">IF(CN1025&gt;G1025,1,0)</f>
        <v>1</v>
      </c>
      <c r="R1025" s="4" t="n">
        <f aca="false">IF(CN1025&gt;H1025,1,0)</f>
        <v>1</v>
      </c>
      <c r="S1025" s="4" t="n">
        <f aca="false">IF(CN1025&gt;I1025,1,0)</f>
        <v>1</v>
      </c>
      <c r="T1025" s="25" t="n">
        <f aca="false">IF(AND(AND(R1025=0,S1025=0,Q1025=0),OR(S1024=1,S1023=1,S1022=1)),1,0)</f>
        <v>0</v>
      </c>
      <c r="U1025" s="13" t="n">
        <f aca="false">SUM(CM1024:CM1025)</f>
        <v>-0.00365160241496554</v>
      </c>
      <c r="AV1025" s="0"/>
      <c r="AW1025" s="55" t="n">
        <f aca="false">IF(EC1025&gt;$AW$2,1,0)</f>
        <v>0</v>
      </c>
      <c r="AX1025" s="0" t="n">
        <f aca="false">IF(AND(I1025&gt;G1025,I1024&lt;G1024),1,IF(OR(AND(I1025&gt;F1025,I1024&lt;F1024),AND(I1025&gt;E1025,I1024&lt;E1024)),1,0))</f>
        <v>0</v>
      </c>
      <c r="AY1025" s="0" t="n">
        <f aca="false">IF(K1024="10D",1,0)</f>
        <v>1</v>
      </c>
      <c r="AZ1025" s="0" t="n">
        <f aca="false">IF(AND(I1025&gt;G1025,I1024&lt;G1024,I1025&gt;F1025,I1024&gt;F1024,I1025&gt;E1025,I1024&gt;E1024),1,0)</f>
        <v>0</v>
      </c>
      <c r="BA1025" s="56" t="n">
        <f aca="false">IF(G1025&gt;H1025,1,0)</f>
        <v>0</v>
      </c>
      <c r="BB1025" s="56" t="n">
        <f aca="false">IF(I1025&lt;F1025,1,0)</f>
        <v>0</v>
      </c>
      <c r="BC1025" s="0" t="n">
        <f aca="false">IF(AND(SUM(AW1024:AX1024)=2,AY1025=1),1,IF(SUM(AX1023:AX1025)=0,0,IF(AND(OR(AW1023=1,AX1023=1),OR(AW1024=1,AX1024=1),AY1025=1),1,IF(AND(SUM(AW1025:AY1025)=2,SUM(AW1023:AX1023)=2,AX1023=1),1,0))))</f>
        <v>0</v>
      </c>
      <c r="BD1025" s="57" t="str">
        <f aca="false">IF(BC1025=0,"",IF(AND(BC1025=1,AZ1025=0,AZ1024=0,AZ1023=0),1,IF(AND(BC1025=1,OR(AZ1025=1,AZ1024=1,AZ1023)),IF(BA1025=1,1,0))))</f>
        <v/>
      </c>
      <c r="BE1025" s="50" t="str">
        <f aca="false">IF(AND(BD1025=1,BD1024=1),0,IF(BD1025=1,SUM(CM1026:CM1064),""))</f>
        <v/>
      </c>
      <c r="BF1025" s="20" t="str">
        <f aca="false">IF(AND(BB1025=1,BB1024=1,BE984&lt;&gt;0),"",IF(AND(BB1024=0,BB1025=1),BF1024,IF(AND(BB1025=1,BB1024=1),BF1024,IF(AND(BF1024="",BE1024="",OR(BD1024=0,BD1024="")),"",IF(AND(BF1024="",BE985=0),"",IF(AND(BE985&lt;&gt;"",BF1024=BE985),"",IF(AND(BD1024=1,BE1024&lt;&gt;0),CM1025,IF(BF1024&lt;&gt;0,BF1024+CM1025,IF(BF1024="","")))))))))</f>
        <v/>
      </c>
      <c r="BI1025" s="0"/>
      <c r="BU1025" s="0"/>
      <c r="BZ1025" s="49"/>
      <c r="CG1025" s="13"/>
      <c r="CH1025" s="40"/>
      <c r="CI1025" s="0"/>
      <c r="CL1025" s="6" t="n">
        <f aca="false">C1025</f>
        <v>38734</v>
      </c>
      <c r="CM1025" s="13" t="n">
        <f aca="false">CN1025/CN1024-1</f>
        <v>-0.00271992539633192</v>
      </c>
      <c r="CN1025" s="4" t="n">
        <v>128.33</v>
      </c>
      <c r="CO1025" s="13" t="n">
        <f aca="false">CN1025/CN1020-1</f>
        <v>-0.00341694494059175</v>
      </c>
      <c r="CY1025" s="4" t="n">
        <v>128.2</v>
      </c>
      <c r="CZ1025" s="4" t="n">
        <v>128.33</v>
      </c>
      <c r="DA1025" s="33" t="n">
        <f aca="false">CZ1025-CN1025</f>
        <v>0</v>
      </c>
      <c r="DB1025" s="16" t="n">
        <f aca="false">CZ1025/CY1025-1</f>
        <v>0.00101404056162258</v>
      </c>
      <c r="DC1025" s="15" t="n">
        <f aca="false">CY1025/CZ1024-1</f>
        <v>-0.00373018340068398</v>
      </c>
      <c r="DD1025" s="15" t="n">
        <f aca="false">CZ1025/CZ1024-1</f>
        <v>-0.00271992539633192</v>
      </c>
      <c r="DE1025" s="34" t="str">
        <f aca="false">IF(CW1025=0,"",-DC1025*CS1025)</f>
        <v/>
      </c>
      <c r="DY1025" s="6"/>
      <c r="EB1025" s="6" t="n">
        <f aca="false">CL1025</f>
        <v>38734</v>
      </c>
      <c r="EC1025" s="13" t="n">
        <f aca="false">SUM(CM1023:CM1025)</f>
        <v>-0.0075956129323268</v>
      </c>
    </row>
    <row r="1026" customFormat="false" ht="15" hidden="false" customHeight="false" outlineLevel="0" collapsed="false">
      <c r="A1026" s="0" t="n">
        <f aca="false">IF(FR1026=1,CZ1026,0)</f>
        <v>0</v>
      </c>
      <c r="C1026" s="6" t="n">
        <v>38735</v>
      </c>
      <c r="D1026" s="0" t="n">
        <f aca="false">IF(E1026&gt;E1025,1,)</f>
        <v>1</v>
      </c>
      <c r="E1026" s="46" t="n">
        <v>121.7738</v>
      </c>
      <c r="F1026" s="46" t="n">
        <v>123.5562</v>
      </c>
      <c r="G1026" s="46" t="n">
        <v>126.0658</v>
      </c>
      <c r="H1026" s="46" t="n">
        <v>126.985</v>
      </c>
      <c r="I1026" s="46" t="n">
        <v>128.373</v>
      </c>
      <c r="J1026" s="47" t="str">
        <f aca="false">IF(MIN(E1026:I1026)=E1026,$E$2,IF(MIN(E1026:I1026)=F1026,$F$2,IF(MIN(E1026:I1026)=G1026,$G$2,IF(MIN(E1026:I1026)=H1026,$H$2,IF(MIN(E1026:I1026)=I1026,$I$2)))))</f>
        <v>200D</v>
      </c>
      <c r="K1026" s="47" t="str">
        <f aca="false">IF(MAX(E1026:I1026)=E1026,$E$2,IF(MAX(E1026:I1026)=F1026,$F$2,IF(MAX(E1026:I1026)=G1026,$G$2,IF(MAX(E1026:I1026)=H1026,$H$2,IF(MAX(E1026:I1026)=I1026,$I$2)))))</f>
        <v>10D</v>
      </c>
      <c r="L1026" s="4" t="n">
        <f aca="false">IF(MAX(E1026:I1026)=H1026,1,0)</f>
        <v>0</v>
      </c>
      <c r="M1026" s="4" t="n">
        <f aca="false">IF(MAX(E1026:I1026)=I1026,1,0)</f>
        <v>1</v>
      </c>
      <c r="O1026" s="4" t="n">
        <f aca="false">IF(CN1026&gt;E1026,1,0)</f>
        <v>1</v>
      </c>
      <c r="P1026" s="4" t="n">
        <f aca="false">IF(CN1026&gt;F1026,1,0)</f>
        <v>1</v>
      </c>
      <c r="Q1026" s="4" t="n">
        <f aca="false">IF(CN1026&gt;G1026,1,0)</f>
        <v>1</v>
      </c>
      <c r="R1026" s="4" t="n">
        <f aca="false">IF(CN1026&gt;H1026,1,0)</f>
        <v>1</v>
      </c>
      <c r="S1026" s="4" t="n">
        <f aca="false">IF(CN1026&gt;I1026,1,0)</f>
        <v>0</v>
      </c>
      <c r="T1026" s="25" t="n">
        <f aca="false">IF(AND(AND(R1026=0,S1026=0,Q1026=0),OR(S1025=1,S1024=1,S1023=1)),1,0)</f>
        <v>0</v>
      </c>
      <c r="U1026" s="13" t="n">
        <f aca="false">SUM(CM1025:CM1026)</f>
        <v>-0.00669405459449302</v>
      </c>
      <c r="AV1026" s="0"/>
      <c r="AW1026" s="55" t="n">
        <f aca="false">IF(EC1026&gt;$AW$2,1,0)</f>
        <v>0</v>
      </c>
      <c r="AX1026" s="0" t="n">
        <f aca="false">IF(AND(I1026&gt;G1026,I1025&lt;G1025),1,IF(OR(AND(I1026&gt;F1026,I1025&lt;F1025),AND(I1026&gt;E1026,I1025&lt;E1025)),1,0))</f>
        <v>0</v>
      </c>
      <c r="AY1026" s="0" t="n">
        <f aca="false">IF(K1025="10D",1,0)</f>
        <v>1</v>
      </c>
      <c r="AZ1026" s="0" t="n">
        <f aca="false">IF(AND(I1026&gt;G1026,I1025&lt;G1025,I1026&gt;F1026,I1025&gt;F1025,I1026&gt;E1026,I1025&gt;E1025),1,0)</f>
        <v>0</v>
      </c>
      <c r="BA1026" s="56" t="n">
        <f aca="false">IF(G1026&gt;H1026,1,0)</f>
        <v>0</v>
      </c>
      <c r="BB1026" s="56" t="n">
        <f aca="false">IF(I1026&lt;F1026,1,0)</f>
        <v>0</v>
      </c>
      <c r="BC1026" s="0" t="n">
        <f aca="false">IF(AND(SUM(AW1025:AX1025)=2,AY1026=1),1,IF(SUM(AX1024:AX1026)=0,0,IF(AND(OR(AW1024=1,AX1024=1),OR(AW1025=1,AX1025=1),AY1026=1),1,IF(AND(SUM(AW1026:AY1026)=2,SUM(AW1024:AX1024)=2,AX1024=1),1,0))))</f>
        <v>0</v>
      </c>
      <c r="BD1026" s="57" t="str">
        <f aca="false">IF(BC1026=0,"",IF(AND(BC1026=1,AZ1026=0,AZ1025=0,AZ1024=0),1,IF(AND(BC1026=1,OR(AZ1026=1,AZ1025=1,AZ1024)),IF(BA1026=1,1,0))))</f>
        <v/>
      </c>
      <c r="BE1026" s="50" t="str">
        <f aca="false">IF(AND(BD1026=1,BD1025=1),0,IF(BD1026=1,SUM(CM1027:CM1065),""))</f>
        <v/>
      </c>
      <c r="BF1026" s="20" t="str">
        <f aca="false">IF(AND(BB1026=1,BB1025=1,BE985&lt;&gt;0),"",IF(AND(BB1025=0,BB1026=1),BF1025,IF(AND(BB1026=1,BB1025=1),BF1025,IF(AND(BF1025="",BE1025="",OR(BD1025=0,BD1025="")),"",IF(AND(BF1025="",BE986=0),"",IF(AND(BE986&lt;&gt;"",BF1025=BE986),"",IF(AND(BD1025=1,BE1025&lt;&gt;0),CM1026,IF(BF1025&lt;&gt;0,BF1025+CM1026,IF(BF1025="","")))))))))</f>
        <v/>
      </c>
      <c r="BI1026" s="0"/>
      <c r="BU1026" s="0"/>
      <c r="BZ1026" s="49"/>
      <c r="CG1026" s="13"/>
      <c r="CH1026" s="40"/>
      <c r="CI1026" s="13"/>
      <c r="CL1026" s="6" t="n">
        <f aca="false">C1026</f>
        <v>38735</v>
      </c>
      <c r="CM1026" s="13" t="n">
        <f aca="false">CN1026/CN1025-1</f>
        <v>-0.00397412919816109</v>
      </c>
      <c r="CN1026" s="4" t="n">
        <v>127.82</v>
      </c>
      <c r="CO1026" s="13" t="n">
        <f aca="false">CN1026/CN1021-1</f>
        <v>-0.00837858805275415</v>
      </c>
      <c r="CY1026" s="4" t="n">
        <v>127.25</v>
      </c>
      <c r="CZ1026" s="4" t="n">
        <v>127.82</v>
      </c>
      <c r="DA1026" s="33" t="n">
        <f aca="false">CZ1026-CN1026</f>
        <v>0</v>
      </c>
      <c r="DB1026" s="16" t="n">
        <f aca="false">CZ1026/CY1026-1</f>
        <v>0.00447937131630649</v>
      </c>
      <c r="DC1026" s="15" t="n">
        <f aca="false">CY1026/CZ1025-1</f>
        <v>-0.00841580300787048</v>
      </c>
      <c r="DD1026" s="15" t="n">
        <f aca="false">CZ1026/CZ1025-1</f>
        <v>-0.00397412919816109</v>
      </c>
      <c r="DE1026" s="34" t="str">
        <f aca="false">IF(CW1026=0,"",-DC1026*CS1026)</f>
        <v/>
      </c>
      <c r="DY1026" s="6"/>
      <c r="EB1026" s="6" t="n">
        <f aca="false">CL1026</f>
        <v>38735</v>
      </c>
      <c r="EC1026" s="13" t="n">
        <f aca="false">SUM(CM1024:CM1026)</f>
        <v>-0.00762573161312663</v>
      </c>
    </row>
    <row r="1027" customFormat="false" ht="15" hidden="false" customHeight="false" outlineLevel="0" collapsed="false">
      <c r="A1027" s="0" t="n">
        <f aca="false">IF(FR1027=1,CZ1027,0)</f>
        <v>0</v>
      </c>
      <c r="C1027" s="6" t="n">
        <v>38736</v>
      </c>
      <c r="D1027" s="0" t="n">
        <f aca="false">IF(E1027&gt;E1026,1,)</f>
        <v>1</v>
      </c>
      <c r="E1027" s="46" t="n">
        <v>121.8244</v>
      </c>
      <c r="F1027" s="46" t="n">
        <v>123.6234</v>
      </c>
      <c r="G1027" s="46" t="n">
        <v>126.1898</v>
      </c>
      <c r="H1027" s="46" t="n">
        <v>127.0427</v>
      </c>
      <c r="I1027" s="46" t="n">
        <v>128.474</v>
      </c>
      <c r="J1027" s="47" t="str">
        <f aca="false">IF(MIN(E1027:I1027)=E1027,$E$2,IF(MIN(E1027:I1027)=F1027,$F$2,IF(MIN(E1027:I1027)=G1027,$G$2,IF(MIN(E1027:I1027)=H1027,$H$2,IF(MIN(E1027:I1027)=I1027,$I$2)))))</f>
        <v>200D</v>
      </c>
      <c r="K1027" s="47" t="str">
        <f aca="false">IF(MAX(E1027:I1027)=E1027,$E$2,IF(MAX(E1027:I1027)=F1027,$F$2,IF(MAX(E1027:I1027)=G1027,$G$2,IF(MAX(E1027:I1027)=H1027,$H$2,IF(MAX(E1027:I1027)=I1027,$I$2)))))</f>
        <v>10D</v>
      </c>
      <c r="L1027" s="4" t="n">
        <f aca="false">IF(MAX(E1027:I1027)=H1027,1,0)</f>
        <v>0</v>
      </c>
      <c r="M1027" s="4" t="n">
        <f aca="false">IF(MAX(E1027:I1027)=I1027,1,0)</f>
        <v>1</v>
      </c>
      <c r="O1027" s="4" t="n">
        <f aca="false">IF(CN1027&gt;E1027,1,0)</f>
        <v>1</v>
      </c>
      <c r="P1027" s="4" t="n">
        <f aca="false">IF(CN1027&gt;F1027,1,0)</f>
        <v>1</v>
      </c>
      <c r="Q1027" s="4" t="n">
        <f aca="false">IF(CN1027&gt;G1027,1,0)</f>
        <v>1</v>
      </c>
      <c r="R1027" s="4" t="n">
        <f aca="false">IF(CN1027&gt;H1027,1,0)</f>
        <v>1</v>
      </c>
      <c r="S1027" s="4" t="n">
        <f aca="false">IF(CN1027&gt;I1027,1,0)</f>
        <v>0</v>
      </c>
      <c r="T1027" s="25" t="n">
        <f aca="false">IF(AND(AND(R1027=0,S1027=0,Q1027=0),OR(S1026=1,S1025=1,S1024=1)),1,0)</f>
        <v>0</v>
      </c>
      <c r="U1027" s="13" t="n">
        <f aca="false">SUM(CM1026:CM1027)</f>
        <v>-0.000140613316452431</v>
      </c>
      <c r="AV1027" s="0"/>
      <c r="AW1027" s="55" t="n">
        <f aca="false">IF(EC1027&gt;$AW$2,1,0)</f>
        <v>0</v>
      </c>
      <c r="AX1027" s="0" t="n">
        <f aca="false">IF(AND(I1027&gt;G1027,I1026&lt;G1026),1,IF(OR(AND(I1027&gt;F1027,I1026&lt;F1026),AND(I1027&gt;E1027,I1026&lt;E1026)),1,0))</f>
        <v>0</v>
      </c>
      <c r="AY1027" s="0" t="n">
        <f aca="false">IF(K1026="10D",1,0)</f>
        <v>1</v>
      </c>
      <c r="AZ1027" s="0" t="n">
        <f aca="false">IF(AND(I1027&gt;G1027,I1026&lt;G1026,I1027&gt;F1027,I1026&gt;F1026,I1027&gt;E1027,I1026&gt;E1026),1,0)</f>
        <v>0</v>
      </c>
      <c r="BA1027" s="56" t="n">
        <f aca="false">IF(G1027&gt;H1027,1,0)</f>
        <v>0</v>
      </c>
      <c r="BB1027" s="56" t="n">
        <f aca="false">IF(I1027&lt;F1027,1,0)</f>
        <v>0</v>
      </c>
      <c r="BC1027" s="0" t="n">
        <f aca="false">IF(AND(SUM(AW1026:AX1026)=2,AY1027=1),1,IF(SUM(AX1025:AX1027)=0,0,IF(AND(OR(AW1025=1,AX1025=1),OR(AW1026=1,AX1026=1),AY1027=1),1,IF(AND(SUM(AW1027:AY1027)=2,SUM(AW1025:AX1025)=2,AX1025=1),1,0))))</f>
        <v>0</v>
      </c>
      <c r="BD1027" s="57" t="str">
        <f aca="false">IF(BC1027=0,"",IF(AND(BC1027=1,AZ1027=0,AZ1026=0,AZ1025=0),1,IF(AND(BC1027=1,OR(AZ1027=1,AZ1026=1,AZ1025)),IF(BA1027=1,1,0))))</f>
        <v/>
      </c>
      <c r="BE1027" s="50" t="str">
        <f aca="false">IF(AND(BD1027=1,BD1026=1),0,IF(BD1027=1,SUM(CM1028:CM1066),""))</f>
        <v/>
      </c>
      <c r="BF1027" s="20" t="str">
        <f aca="false">IF(AND(BB1027=1,BB1026=1,BE986&lt;&gt;0),"",IF(AND(BB1026=0,BB1027=1),BF1026,IF(AND(BB1027=1,BB1026=1),BF1026,IF(AND(BF1026="",BE1026="",OR(BD1026=0,BD1026="")),"",IF(AND(BF1026="",BE987=0),"",IF(AND(BE987&lt;&gt;"",BF1026=BE987),"",IF(AND(BD1026=1,BE1026&lt;&gt;0),CM1027,IF(BF1026&lt;&gt;0,BF1026+CM1027,IF(BF1026="","")))))))))</f>
        <v/>
      </c>
      <c r="BI1027" s="0"/>
      <c r="BU1027" s="0"/>
      <c r="BZ1027" s="49"/>
      <c r="CG1027" s="13"/>
      <c r="CH1027" s="40"/>
      <c r="CI1027" s="13"/>
      <c r="CL1027" s="6" t="n">
        <f aca="false">C1027</f>
        <v>38736</v>
      </c>
      <c r="CM1027" s="13" t="n">
        <f aca="false">CN1027/CN1026-1</f>
        <v>0.00383351588170866</v>
      </c>
      <c r="CN1027" s="4" t="n">
        <v>128.31</v>
      </c>
      <c r="CO1027" s="13" t="n">
        <f aca="false">CN1027/CN1022-1</f>
        <v>-0.00773335395561059</v>
      </c>
      <c r="CY1027" s="4" t="n">
        <v>128.09</v>
      </c>
      <c r="CZ1027" s="4" t="n">
        <v>128.31</v>
      </c>
      <c r="DA1027" s="33" t="n">
        <f aca="false">CZ1027-CN1027</f>
        <v>0</v>
      </c>
      <c r="DB1027" s="16" t="n">
        <f aca="false">CZ1027/CY1027-1</f>
        <v>0.00171754235303312</v>
      </c>
      <c r="DC1027" s="15" t="n">
        <f aca="false">CY1027/CZ1026-1</f>
        <v>0.00211234548583961</v>
      </c>
      <c r="DD1027" s="15" t="n">
        <f aca="false">CZ1027/CZ1026-1</f>
        <v>0.00383351588170866</v>
      </c>
      <c r="DE1027" s="34" t="str">
        <f aca="false">IF(CW1027=0,"",-DC1027*CS1027)</f>
        <v/>
      </c>
      <c r="DY1027" s="6"/>
      <c r="EB1027" s="6" t="n">
        <f aca="false">CL1027</f>
        <v>38736</v>
      </c>
      <c r="EC1027" s="13" t="n">
        <f aca="false">SUM(CM1025:CM1027)</f>
        <v>-0.00286053871278435</v>
      </c>
    </row>
    <row r="1028" customFormat="false" ht="15" hidden="false" customHeight="false" outlineLevel="0" collapsed="false">
      <c r="A1028" s="0" t="n">
        <f aca="false">IF(FR1028=1,CZ1028,0)</f>
        <v>0</v>
      </c>
      <c r="C1028" s="6" t="n">
        <v>38737</v>
      </c>
      <c r="D1028" s="0" t="n">
        <f aca="false">IF(E1028&gt;E1027,1,)</f>
        <v>1</v>
      </c>
      <c r="E1028" s="46" t="n">
        <v>121.8613</v>
      </c>
      <c r="F1028" s="46" t="n">
        <v>123.6755</v>
      </c>
      <c r="G1028" s="46" t="n">
        <v>126.2646</v>
      </c>
      <c r="H1028" s="46" t="n">
        <v>127.0143</v>
      </c>
      <c r="I1028" s="46" t="n">
        <v>128.333</v>
      </c>
      <c r="J1028" s="47" t="str">
        <f aca="false">IF(MIN(E1028:I1028)=E1028,$E$2,IF(MIN(E1028:I1028)=F1028,$F$2,IF(MIN(E1028:I1028)=G1028,$G$2,IF(MIN(E1028:I1028)=H1028,$H$2,IF(MIN(E1028:I1028)=I1028,$I$2)))))</f>
        <v>200D</v>
      </c>
      <c r="K1028" s="47" t="str">
        <f aca="false">IF(MAX(E1028:I1028)=E1028,$E$2,IF(MAX(E1028:I1028)=F1028,$F$2,IF(MAX(E1028:I1028)=G1028,$G$2,IF(MAX(E1028:I1028)=H1028,$H$2,IF(MAX(E1028:I1028)=I1028,$I$2)))))</f>
        <v>10D</v>
      </c>
      <c r="L1028" s="4" t="n">
        <f aca="false">IF(MAX(E1028:I1028)=H1028,1,0)</f>
        <v>0</v>
      </c>
      <c r="M1028" s="4" t="n">
        <f aca="false">IF(MAX(E1028:I1028)=I1028,1,0)</f>
        <v>1</v>
      </c>
      <c r="O1028" s="4" t="n">
        <f aca="false">IF(CN1028&gt;E1028,1,0)</f>
        <v>1</v>
      </c>
      <c r="P1028" s="4" t="n">
        <f aca="false">IF(CN1028&gt;F1028,1,0)</f>
        <v>1</v>
      </c>
      <c r="Q1028" s="4" t="n">
        <f aca="false">IF(CN1028&gt;G1028,1,0)</f>
        <v>0</v>
      </c>
      <c r="R1028" s="4" t="n">
        <f aca="false">IF(CN1028&gt;H1028,1,0)</f>
        <v>0</v>
      </c>
      <c r="S1028" s="4" t="n">
        <f aca="false">IF(CN1028&gt;I1028,1,0)</f>
        <v>0</v>
      </c>
      <c r="T1028" s="25" t="n">
        <f aca="false">IF(AND(AND(R1028=0,S1028=0,Q1028=0),OR(S1027=1,S1026=1,S1025=1)),1,0)</f>
        <v>1</v>
      </c>
      <c r="U1028" s="13" t="n">
        <f aca="false">SUM(CM1027:CM1028)</f>
        <v>-0.0144035661851607</v>
      </c>
      <c r="AV1028" s="0"/>
      <c r="AW1028" s="55" t="n">
        <f aca="false">IF(EC1028&gt;$AW$2,1,0)</f>
        <v>0</v>
      </c>
      <c r="AX1028" s="0" t="n">
        <f aca="false">IF(AND(I1028&gt;G1028,I1027&lt;G1027),1,IF(OR(AND(I1028&gt;F1028,I1027&lt;F1027),AND(I1028&gt;E1028,I1027&lt;E1027)),1,0))</f>
        <v>0</v>
      </c>
      <c r="AY1028" s="0" t="n">
        <f aca="false">IF(K1027="10D",1,0)</f>
        <v>1</v>
      </c>
      <c r="AZ1028" s="0" t="n">
        <f aca="false">IF(AND(I1028&gt;G1028,I1027&lt;G1027,I1028&gt;F1028,I1027&gt;F1027,I1028&gt;E1028,I1027&gt;E1027),1,0)</f>
        <v>0</v>
      </c>
      <c r="BA1028" s="56" t="n">
        <f aca="false">IF(G1028&gt;H1028,1,0)</f>
        <v>0</v>
      </c>
      <c r="BB1028" s="56" t="n">
        <f aca="false">IF(I1028&lt;F1028,1,0)</f>
        <v>0</v>
      </c>
      <c r="BC1028" s="0" t="n">
        <f aca="false">IF(AND(SUM(AW1027:AX1027)=2,AY1028=1),1,IF(SUM(AX1026:AX1028)=0,0,IF(AND(OR(AW1026=1,AX1026=1),OR(AW1027=1,AX1027=1),AY1028=1),1,IF(AND(SUM(AW1028:AY1028)=2,SUM(AW1026:AX1026)=2,AX1026=1),1,0))))</f>
        <v>0</v>
      </c>
      <c r="BD1028" s="57" t="str">
        <f aca="false">IF(BC1028=0,"",IF(AND(BC1028=1,AZ1028=0,AZ1027=0,AZ1026=0),1,IF(AND(BC1028=1,OR(AZ1028=1,AZ1027=1,AZ1026)),IF(BA1028=1,1,0))))</f>
        <v/>
      </c>
      <c r="BE1028" s="50" t="str">
        <f aca="false">IF(AND(BD1028=1,BD1027=1),0,IF(BD1028=1,SUM(CM1029:CM1067),""))</f>
        <v/>
      </c>
      <c r="BF1028" s="20" t="str">
        <f aca="false">IF(AND(BB1028=1,BB1027=1,BE987&lt;&gt;0),"",IF(AND(BB1027=0,BB1028=1),BF1027,IF(AND(BB1028=1,BB1027=1),BF1027,IF(AND(BF1027="",BE1027="",OR(BD1027=0,BD1027="")),"",IF(AND(BF1027="",BE988=0),"",IF(AND(BE988&lt;&gt;"",BF1027=BE988),"",IF(AND(BD1027=1,BE1027&lt;&gt;0),CM1028,IF(BF1027&lt;&gt;0,BF1027+CM1028,IF(BF1027="","")))))))))</f>
        <v/>
      </c>
      <c r="BI1028" s="0"/>
      <c r="BU1028" s="0"/>
      <c r="BZ1028" s="49"/>
      <c r="CG1028" s="13"/>
      <c r="CH1028" s="40"/>
      <c r="CI1028" s="13"/>
      <c r="CL1028" s="6" t="n">
        <f aca="false">C1028</f>
        <v>38737</v>
      </c>
      <c r="CM1028" s="13" t="n">
        <f aca="false">CN1028/CN1027-1</f>
        <v>-0.0182370820668694</v>
      </c>
      <c r="CN1028" s="4" t="n">
        <v>125.97</v>
      </c>
      <c r="CO1028" s="13" t="n">
        <f aca="false">CN1028/CN1023-1</f>
        <v>-0.0219720496894411</v>
      </c>
      <c r="CY1028" s="4" t="n">
        <v>128.05</v>
      </c>
      <c r="CZ1028" s="4" t="n">
        <v>125.97</v>
      </c>
      <c r="DA1028" s="33" t="n">
        <f aca="false">CZ1028-CN1028</f>
        <v>0</v>
      </c>
      <c r="DB1028" s="16" t="n">
        <f aca="false">CZ1028/CY1028-1</f>
        <v>-0.0162436548223351</v>
      </c>
      <c r="DC1028" s="15" t="n">
        <f aca="false">CY1028/CZ1027-1</f>
        <v>-0.00202634245187427</v>
      </c>
      <c r="DD1028" s="15" t="n">
        <f aca="false">CZ1028/CZ1027-1</f>
        <v>-0.0182370820668694</v>
      </c>
      <c r="DE1028" s="34" t="str">
        <f aca="false">IF(CW1028=0,"",-DC1028*CS1028)</f>
        <v/>
      </c>
      <c r="DY1028" s="6"/>
      <c r="EB1028" s="6" t="n">
        <f aca="false">CL1028</f>
        <v>38737</v>
      </c>
      <c r="EC1028" s="13" t="n">
        <f aca="false">SUM(CM1026:CM1028)</f>
        <v>-0.0183776953833218</v>
      </c>
    </row>
    <row r="1029" customFormat="false" ht="15" hidden="false" customHeight="false" outlineLevel="0" collapsed="false">
      <c r="A1029" s="0" t="n">
        <f aca="false">IF(FR1029=1,CZ1029,0)</f>
        <v>0</v>
      </c>
      <c r="C1029" s="6" t="n">
        <v>38740</v>
      </c>
      <c r="D1029" s="0" t="n">
        <f aca="false">IF(E1029&gt;E1028,1,)</f>
        <v>1</v>
      </c>
      <c r="E1029" s="46" t="n">
        <v>121.8972</v>
      </c>
      <c r="F1029" s="46" t="n">
        <v>123.7228</v>
      </c>
      <c r="G1029" s="46" t="n">
        <v>126.3484</v>
      </c>
      <c r="H1029" s="46" t="n">
        <v>127.0257</v>
      </c>
      <c r="I1029" s="46" t="n">
        <v>128.131</v>
      </c>
      <c r="J1029" s="47" t="str">
        <f aca="false">IF(MIN(E1029:I1029)=E1029,$E$2,IF(MIN(E1029:I1029)=F1029,$F$2,IF(MIN(E1029:I1029)=G1029,$G$2,IF(MIN(E1029:I1029)=H1029,$H$2,IF(MIN(E1029:I1029)=I1029,$I$2)))))</f>
        <v>200D</v>
      </c>
      <c r="K1029" s="47" t="str">
        <f aca="false">IF(MAX(E1029:I1029)=E1029,$E$2,IF(MAX(E1029:I1029)=F1029,$F$2,IF(MAX(E1029:I1029)=G1029,$G$2,IF(MAX(E1029:I1029)=H1029,$H$2,IF(MAX(E1029:I1029)=I1029,$I$2)))))</f>
        <v>10D</v>
      </c>
      <c r="L1029" s="4" t="n">
        <f aca="false">IF(MAX(E1029:I1029)=H1029,1,0)</f>
        <v>0</v>
      </c>
      <c r="M1029" s="4" t="n">
        <f aca="false">IF(MAX(E1029:I1029)=I1029,1,0)</f>
        <v>1</v>
      </c>
      <c r="O1029" s="4" t="n">
        <f aca="false">IF(CN1029&gt;E1029,1,0)</f>
        <v>1</v>
      </c>
      <c r="P1029" s="4" t="n">
        <f aca="false">IF(CN1029&gt;F1029,1,0)</f>
        <v>1</v>
      </c>
      <c r="Q1029" s="4" t="n">
        <f aca="false">IF(CN1029&gt;G1029,1,0)</f>
        <v>1</v>
      </c>
      <c r="R1029" s="4" t="n">
        <f aca="false">IF(CN1029&gt;H1029,1,0)</f>
        <v>0</v>
      </c>
      <c r="S1029" s="4" t="n">
        <f aca="false">IF(CN1029&gt;I1029,1,0)</f>
        <v>0</v>
      </c>
      <c r="T1029" s="25" t="n">
        <f aca="false">IF(AND(AND(R1029=0,S1029=0,Q1029=0),OR(S1028=1,S1027=1,S1026=1)),1,0)</f>
        <v>0</v>
      </c>
      <c r="U1029" s="13" t="n">
        <f aca="false">SUM(CM1028:CM1029)</f>
        <v>-0.0146648029527945</v>
      </c>
      <c r="AV1029" s="0"/>
      <c r="AW1029" s="55" t="n">
        <f aca="false">IF(EC1029&gt;$AW$2,1,0)</f>
        <v>0</v>
      </c>
      <c r="AX1029" s="0" t="n">
        <f aca="false">IF(AND(I1029&gt;G1029,I1028&lt;G1028),1,IF(OR(AND(I1029&gt;F1029,I1028&lt;F1028),AND(I1029&gt;E1029,I1028&lt;E1028)),1,0))</f>
        <v>0</v>
      </c>
      <c r="AY1029" s="0" t="n">
        <f aca="false">IF(K1028="10D",1,0)</f>
        <v>1</v>
      </c>
      <c r="AZ1029" s="0" t="n">
        <f aca="false">IF(AND(I1029&gt;G1029,I1028&lt;G1028,I1029&gt;F1029,I1028&gt;F1028,I1029&gt;E1029,I1028&gt;E1028),1,0)</f>
        <v>0</v>
      </c>
      <c r="BA1029" s="56" t="n">
        <f aca="false">IF(G1029&gt;H1029,1,0)</f>
        <v>0</v>
      </c>
      <c r="BB1029" s="56" t="n">
        <f aca="false">IF(I1029&lt;F1029,1,0)</f>
        <v>0</v>
      </c>
      <c r="BC1029" s="0" t="n">
        <f aca="false">IF(AND(SUM(AW1028:AX1028)=2,AY1029=1),1,IF(SUM(AX1027:AX1029)=0,0,IF(AND(OR(AW1027=1,AX1027=1),OR(AW1028=1,AX1028=1),AY1029=1),1,IF(AND(SUM(AW1029:AY1029)=2,SUM(AW1027:AX1027)=2,AX1027=1),1,0))))</f>
        <v>0</v>
      </c>
      <c r="BD1029" s="57" t="str">
        <f aca="false">IF(BC1029=0,"",IF(AND(BC1029=1,AZ1029=0,AZ1028=0,AZ1027=0),1,IF(AND(BC1029=1,OR(AZ1029=1,AZ1028=1,AZ1027)),IF(BA1029=1,1,0))))</f>
        <v/>
      </c>
      <c r="BE1029" s="50" t="str">
        <f aca="false">IF(AND(BD1029=1,BD1028=1),0,IF(BD1029=1,SUM(CM1030:CM1068),""))</f>
        <v/>
      </c>
      <c r="BF1029" s="20" t="str">
        <f aca="false">IF(AND(BB1029=1,BB1028=1,BE988&lt;&gt;0),"",IF(AND(BB1028=0,BB1029=1),BF1028,IF(AND(BB1029=1,BB1028=1),BF1028,IF(AND(BF1028="",BE1028="",OR(BD1028=0,BD1028="")),"",IF(AND(BF1028="",BE989=0),"",IF(AND(BE989&lt;&gt;"",BF1028=BE989),"",IF(AND(BD1028=1,BE1028&lt;&gt;0),CM1029,IF(BF1028&lt;&gt;0,BF1028+CM1029,IF(BF1028="","")))))))))</f>
        <v/>
      </c>
      <c r="BI1029" s="0"/>
      <c r="BU1029" s="0"/>
      <c r="BZ1029" s="49"/>
      <c r="CG1029" s="13"/>
      <c r="CH1029" s="40"/>
      <c r="CI1029" s="13"/>
      <c r="CL1029" s="6" t="n">
        <f aca="false">C1029</f>
        <v>38740</v>
      </c>
      <c r="CM1029" s="13" t="n">
        <f aca="false">CN1029/CN1028-1</f>
        <v>0.00357227911407487</v>
      </c>
      <c r="CN1029" s="4" t="n">
        <v>126.42</v>
      </c>
      <c r="CO1029" s="13" t="n">
        <f aca="false">CN1029/CN1024-1</f>
        <v>-0.0175629468448866</v>
      </c>
      <c r="CY1029" s="4" t="n">
        <v>126.27</v>
      </c>
      <c r="CZ1029" s="4" t="n">
        <v>126.42</v>
      </c>
      <c r="DA1029" s="33" t="n">
        <f aca="false">CZ1029-CN1029</f>
        <v>0</v>
      </c>
      <c r="DB1029" s="16" t="n">
        <f aca="false">CZ1029/CY1029-1</f>
        <v>0.00118793062485145</v>
      </c>
      <c r="DC1029" s="15" t="n">
        <f aca="false">CY1029/CZ1028-1</f>
        <v>0.00238151940938325</v>
      </c>
      <c r="DD1029" s="15" t="n">
        <f aca="false">CZ1029/CZ1028-1</f>
        <v>0.00357227911407487</v>
      </c>
      <c r="DE1029" s="34" t="str">
        <f aca="false">IF(CW1029=0,"",-DC1029*CS1029)</f>
        <v/>
      </c>
      <c r="DY1029" s="6"/>
      <c r="EB1029" s="6" t="n">
        <f aca="false">CL1029</f>
        <v>38740</v>
      </c>
      <c r="EC1029" s="13" t="n">
        <f aca="false">SUM(CM1027:CM1029)</f>
        <v>-0.0108312870710858</v>
      </c>
    </row>
    <row r="1030" customFormat="false" ht="15" hidden="false" customHeight="false" outlineLevel="0" collapsed="false">
      <c r="A1030" s="0" t="n">
        <f aca="false">IF(FR1030=1,CZ1030,0)</f>
        <v>0</v>
      </c>
      <c r="C1030" s="6" t="n">
        <v>38741</v>
      </c>
      <c r="D1030" s="0" t="n">
        <f aca="false">IF(E1030&gt;E1029,1,)</f>
        <v>1</v>
      </c>
      <c r="E1030" s="46" t="n">
        <v>121.9399</v>
      </c>
      <c r="F1030" s="46" t="n">
        <v>123.7778</v>
      </c>
      <c r="G1030" s="46" t="n">
        <v>126.4316</v>
      </c>
      <c r="H1030" s="46" t="n">
        <v>127.044</v>
      </c>
      <c r="I1030" s="46" t="n">
        <v>127.909</v>
      </c>
      <c r="J1030" s="47" t="str">
        <f aca="false">IF(MIN(E1030:I1030)=E1030,$E$2,IF(MIN(E1030:I1030)=F1030,$F$2,IF(MIN(E1030:I1030)=G1030,$G$2,IF(MIN(E1030:I1030)=H1030,$H$2,IF(MIN(E1030:I1030)=I1030,$I$2)))))</f>
        <v>200D</v>
      </c>
      <c r="K1030" s="47" t="str">
        <f aca="false">IF(MAX(E1030:I1030)=E1030,$E$2,IF(MAX(E1030:I1030)=F1030,$F$2,IF(MAX(E1030:I1030)=G1030,$G$2,IF(MAX(E1030:I1030)=H1030,$H$2,IF(MAX(E1030:I1030)=I1030,$I$2)))))</f>
        <v>10D</v>
      </c>
      <c r="L1030" s="4" t="n">
        <f aca="false">IF(MAX(E1030:I1030)=H1030,1,0)</f>
        <v>0</v>
      </c>
      <c r="M1030" s="4" t="n">
        <f aca="false">IF(MAX(E1030:I1030)=I1030,1,0)</f>
        <v>1</v>
      </c>
      <c r="O1030" s="4" t="n">
        <f aca="false">IF(CN1030&gt;E1030,1,0)</f>
        <v>1</v>
      </c>
      <c r="P1030" s="4" t="n">
        <f aca="false">IF(CN1030&gt;F1030,1,0)</f>
        <v>1</v>
      </c>
      <c r="Q1030" s="4" t="n">
        <f aca="false">IF(CN1030&gt;G1030,1,0)</f>
        <v>1</v>
      </c>
      <c r="R1030" s="4" t="n">
        <f aca="false">IF(CN1030&gt;H1030,1,0)</f>
        <v>0</v>
      </c>
      <c r="S1030" s="4" t="n">
        <f aca="false">IF(CN1030&gt;I1030,1,0)</f>
        <v>0</v>
      </c>
      <c r="T1030" s="25" t="n">
        <f aca="false">IF(AND(AND(R1030=0,S1030=0,Q1030=0),OR(S1029=1,S1028=1,S1027=1)),1,0)</f>
        <v>0</v>
      </c>
      <c r="U1030" s="13" t="n">
        <f aca="false">SUM(CM1029:CM1030)</f>
        <v>0.00460059741814067</v>
      </c>
      <c r="AV1030" s="0"/>
      <c r="AW1030" s="55" t="n">
        <f aca="false">IF(EC1030&gt;$AW$2,1,0)</f>
        <v>0</v>
      </c>
      <c r="AX1030" s="0" t="n">
        <f aca="false">IF(AND(I1030&gt;G1030,I1029&lt;G1029),1,IF(OR(AND(I1030&gt;F1030,I1029&lt;F1029),AND(I1030&gt;E1030,I1029&lt;E1029)),1,0))</f>
        <v>0</v>
      </c>
      <c r="AY1030" s="0" t="n">
        <f aca="false">IF(K1029="10D",1,0)</f>
        <v>1</v>
      </c>
      <c r="AZ1030" s="0" t="n">
        <f aca="false">IF(AND(I1030&gt;G1030,I1029&lt;G1029,I1030&gt;F1030,I1029&gt;F1029,I1030&gt;E1030,I1029&gt;E1029),1,0)</f>
        <v>0</v>
      </c>
      <c r="BA1030" s="56" t="n">
        <f aca="false">IF(G1030&gt;H1030,1,0)</f>
        <v>0</v>
      </c>
      <c r="BB1030" s="56" t="n">
        <f aca="false">IF(I1030&lt;F1030,1,0)</f>
        <v>0</v>
      </c>
      <c r="BC1030" s="0" t="n">
        <f aca="false">IF(AND(SUM(AW1029:AX1029)=2,AY1030=1),1,IF(SUM(AX1028:AX1030)=0,0,IF(AND(OR(AW1028=1,AX1028=1),OR(AW1029=1,AX1029=1),AY1030=1),1,IF(AND(SUM(AW1030:AY1030)=2,SUM(AW1028:AX1028)=2,AX1028=1),1,0))))</f>
        <v>0</v>
      </c>
      <c r="BD1030" s="57" t="str">
        <f aca="false">IF(BC1030=0,"",IF(AND(BC1030=1,AZ1030=0,AZ1029=0,AZ1028=0),1,IF(AND(BC1030=1,OR(AZ1030=1,AZ1029=1,AZ1028)),IF(BA1030=1,1,0))))</f>
        <v/>
      </c>
      <c r="BE1030" s="50" t="str">
        <f aca="false">IF(AND(BD1030=1,BD1029=1),0,IF(BD1030=1,SUM(CM1031:CM1069),""))</f>
        <v/>
      </c>
      <c r="BF1030" s="20" t="str">
        <f aca="false">IF(AND(BB1030=1,BB1029=1,BE989&lt;&gt;0),"",IF(AND(BB1029=0,BB1030=1),BF1029,IF(AND(BB1030=1,BB1029=1),BF1029,IF(AND(BF1029="",BE1029="",OR(BD1029=0,BD1029="")),"",IF(AND(BF1029="",BE990=0),"",IF(AND(BE990&lt;&gt;"",BF1029=BE990),"",IF(AND(BD1029=1,BE1029&lt;&gt;0),CM1030,IF(BF1029&lt;&gt;0,BF1029+CM1030,IF(BF1029="","")))))))))</f>
        <v/>
      </c>
      <c r="BI1030" s="0"/>
      <c r="BU1030" s="0"/>
      <c r="BZ1030" s="49"/>
      <c r="CG1030" s="13"/>
      <c r="CH1030" s="40"/>
      <c r="CI1030" s="13"/>
      <c r="CL1030" s="6" t="n">
        <f aca="false">C1030</f>
        <v>38741</v>
      </c>
      <c r="CM1030" s="13" t="n">
        <f aca="false">CN1030/CN1029-1</f>
        <v>0.0010283183040658</v>
      </c>
      <c r="CN1030" s="4" t="n">
        <v>126.55</v>
      </c>
      <c r="CO1030" s="13" t="n">
        <f aca="false">CN1030/CN1025-1</f>
        <v>-0.0138704901426012</v>
      </c>
      <c r="CY1030" s="4" t="n">
        <v>126.66</v>
      </c>
      <c r="CZ1030" s="4" t="n">
        <v>126.55</v>
      </c>
      <c r="DA1030" s="33" t="n">
        <f aca="false">CZ1030-CN1030</f>
        <v>0</v>
      </c>
      <c r="DB1030" s="16" t="n">
        <f aca="false">CZ1030/CY1030-1</f>
        <v>-0.000868466761408504</v>
      </c>
      <c r="DC1030" s="15" t="n">
        <f aca="false">CY1030/CZ1029-1</f>
        <v>0.00189843379212151</v>
      </c>
      <c r="DD1030" s="15" t="n">
        <f aca="false">CZ1030/CZ1029-1</f>
        <v>0.0010283183040658</v>
      </c>
      <c r="DE1030" s="34" t="str">
        <f aca="false">IF(CW1030=0,"",-DC1030*CS1030)</f>
        <v/>
      </c>
      <c r="DY1030" s="6"/>
      <c r="EB1030" s="6" t="n">
        <f aca="false">CL1030</f>
        <v>38741</v>
      </c>
      <c r="EC1030" s="13" t="n">
        <f aca="false">SUM(CM1028:CM1030)</f>
        <v>-0.0136364846487287</v>
      </c>
    </row>
    <row r="1031" customFormat="false" ht="15" hidden="false" customHeight="false" outlineLevel="0" collapsed="false">
      <c r="A1031" s="0" t="n">
        <f aca="false">IF(FR1031=1,CZ1031,0)</f>
        <v>0</v>
      </c>
      <c r="C1031" s="6" t="n">
        <v>38742</v>
      </c>
      <c r="D1031" s="0" t="n">
        <f aca="false">IF(E1031&gt;E1030,1,)</f>
        <v>1</v>
      </c>
      <c r="E1031" s="46" t="n">
        <v>121.9828</v>
      </c>
      <c r="F1031" s="46" t="n">
        <v>123.8186</v>
      </c>
      <c r="G1031" s="46" t="n">
        <v>126.498</v>
      </c>
      <c r="H1031" s="46" t="n">
        <v>127.055</v>
      </c>
      <c r="I1031" s="46" t="n">
        <v>127.685</v>
      </c>
      <c r="J1031" s="47" t="str">
        <f aca="false">IF(MIN(E1031:I1031)=E1031,$E$2,IF(MIN(E1031:I1031)=F1031,$F$2,IF(MIN(E1031:I1031)=G1031,$G$2,IF(MIN(E1031:I1031)=H1031,$H$2,IF(MIN(E1031:I1031)=I1031,$I$2)))))</f>
        <v>200D</v>
      </c>
      <c r="K1031" s="47" t="str">
        <f aca="false">IF(MAX(E1031:I1031)=E1031,$E$2,IF(MAX(E1031:I1031)=F1031,$F$2,IF(MAX(E1031:I1031)=G1031,$G$2,IF(MAX(E1031:I1031)=H1031,$H$2,IF(MAX(E1031:I1031)=I1031,$I$2)))))</f>
        <v>10D</v>
      </c>
      <c r="L1031" s="4" t="n">
        <f aca="false">IF(MAX(E1031:I1031)=H1031,1,0)</f>
        <v>0</v>
      </c>
      <c r="M1031" s="4" t="n">
        <f aca="false">IF(MAX(E1031:I1031)=I1031,1,0)</f>
        <v>1</v>
      </c>
      <c r="O1031" s="4" t="n">
        <f aca="false">IF(CN1031&gt;E1031,1,0)</f>
        <v>1</v>
      </c>
      <c r="P1031" s="4" t="n">
        <f aca="false">IF(CN1031&gt;F1031,1,0)</f>
        <v>1</v>
      </c>
      <c r="Q1031" s="4" t="n">
        <f aca="false">IF(CN1031&gt;G1031,1,0)</f>
        <v>1</v>
      </c>
      <c r="R1031" s="4" t="n">
        <f aca="false">IF(CN1031&gt;H1031,1,0)</f>
        <v>0</v>
      </c>
      <c r="S1031" s="4" t="n">
        <f aca="false">IF(CN1031&gt;I1031,1,0)</f>
        <v>0</v>
      </c>
      <c r="T1031" s="25" t="n">
        <f aca="false">IF(AND(AND(R1031=0,S1031=0,Q1031=0),OR(S1030=1,S1029=1,S1028=1)),1,0)</f>
        <v>0</v>
      </c>
      <c r="U1031" s="13" t="n">
        <f aca="false">SUM(CM1030:CM1031)</f>
        <v>0.00189753995558695</v>
      </c>
      <c r="AV1031" s="0"/>
      <c r="AW1031" s="55" t="n">
        <f aca="false">IF(EC1031&gt;$AW$2,1,0)</f>
        <v>0</v>
      </c>
      <c r="AX1031" s="0" t="n">
        <f aca="false">IF(AND(I1031&gt;G1031,I1030&lt;G1030),1,IF(OR(AND(I1031&gt;F1031,I1030&lt;F1030),AND(I1031&gt;E1031,I1030&lt;E1030)),1,0))</f>
        <v>0</v>
      </c>
      <c r="AY1031" s="0" t="n">
        <f aca="false">IF(K1030="10D",1,0)</f>
        <v>1</v>
      </c>
      <c r="AZ1031" s="0" t="n">
        <f aca="false">IF(AND(I1031&gt;G1031,I1030&lt;G1030,I1031&gt;F1031,I1030&gt;F1030,I1031&gt;E1031,I1030&gt;E1030),1,0)</f>
        <v>0</v>
      </c>
      <c r="BA1031" s="56" t="n">
        <f aca="false">IF(G1031&gt;H1031,1,0)</f>
        <v>0</v>
      </c>
      <c r="BB1031" s="56" t="n">
        <f aca="false">IF(I1031&lt;F1031,1,0)</f>
        <v>0</v>
      </c>
      <c r="BC1031" s="0" t="n">
        <f aca="false">IF(AND(SUM(AW1030:AX1030)=2,AY1031=1),1,IF(SUM(AX1029:AX1031)=0,0,IF(AND(OR(AW1029=1,AX1029=1),OR(AW1030=1,AX1030=1),AY1031=1),1,IF(AND(SUM(AW1031:AY1031)=2,SUM(AW1029:AX1029)=2,AX1029=1),1,0))))</f>
        <v>0</v>
      </c>
      <c r="BD1031" s="57" t="str">
        <f aca="false">IF(BC1031=0,"",IF(AND(BC1031=1,AZ1031=0,AZ1030=0,AZ1029=0),1,IF(AND(BC1031=1,OR(AZ1031=1,AZ1030=1,AZ1029)),IF(BA1031=1,1,0))))</f>
        <v/>
      </c>
      <c r="BE1031" s="50" t="str">
        <f aca="false">IF(AND(BD1031=1,BD1030=1),0,IF(BD1031=1,SUM(CM1032:CM1070),""))</f>
        <v/>
      </c>
      <c r="BF1031" s="20" t="str">
        <f aca="false">IF(AND(BB1031=1,BB1030=1,BE990&lt;&gt;0),"",IF(AND(BB1030=0,BB1031=1),BF1030,IF(AND(BB1031=1,BB1030=1),BF1030,IF(AND(BF1030="",BE1030="",OR(BD1030=0,BD1030="")),"",IF(AND(BF1030="",BE991=0),"",IF(AND(BE991&lt;&gt;"",BF1030=BE991),"",IF(AND(BD1030=1,BE1030&lt;&gt;0),CM1031,IF(BF1030&lt;&gt;0,BF1030+CM1031,IF(BF1030="","")))))))))</f>
        <v/>
      </c>
      <c r="BI1031" s="0"/>
      <c r="BU1031" s="0"/>
      <c r="BZ1031" s="49"/>
      <c r="CG1031" s="13"/>
      <c r="CH1031" s="40"/>
      <c r="CI1031" s="13"/>
      <c r="CL1031" s="6" t="n">
        <f aca="false">C1031</f>
        <v>38742</v>
      </c>
      <c r="CM1031" s="13" t="n">
        <f aca="false">CN1031/CN1030-1</f>
        <v>0.000869221651521146</v>
      </c>
      <c r="CN1031" s="4" t="n">
        <v>126.66</v>
      </c>
      <c r="CO1031" s="13" t="n">
        <f aca="false">CN1031/CN1026-1</f>
        <v>-0.00907526208731024</v>
      </c>
      <c r="CY1031" s="4" t="n">
        <v>127.04</v>
      </c>
      <c r="CZ1031" s="4" t="n">
        <v>126.66</v>
      </c>
      <c r="DA1031" s="33" t="n">
        <f aca="false">CZ1031-CN1031</f>
        <v>0</v>
      </c>
      <c r="DB1031" s="16" t="n">
        <f aca="false">CZ1031/CY1031-1</f>
        <v>-0.00299118387909325</v>
      </c>
      <c r="DC1031" s="15" t="n">
        <f aca="false">CY1031/CZ1030-1</f>
        <v>0.00387198735677607</v>
      </c>
      <c r="DD1031" s="15" t="n">
        <f aca="false">CZ1031/CZ1030-1</f>
        <v>0.000869221651521146</v>
      </c>
      <c r="DE1031" s="34" t="str">
        <f aca="false">IF(CW1031=0,"",-DC1031*CS1031)</f>
        <v/>
      </c>
      <c r="DY1031" s="6"/>
      <c r="EB1031" s="6" t="n">
        <f aca="false">CL1031</f>
        <v>38742</v>
      </c>
      <c r="EC1031" s="13" t="n">
        <f aca="false">SUM(CM1029:CM1031)</f>
        <v>0.00546981906966182</v>
      </c>
    </row>
    <row r="1032" customFormat="false" ht="15" hidden="false" customHeight="false" outlineLevel="0" collapsed="false">
      <c r="A1032" s="0" t="n">
        <f aca="false">IF(FR1032=1,CZ1032,0)</f>
        <v>0</v>
      </c>
      <c r="C1032" s="6" t="n">
        <v>38743</v>
      </c>
      <c r="D1032" s="0" t="n">
        <f aca="false">IF(E1032&gt;E1031,1,)</f>
        <v>1</v>
      </c>
      <c r="E1032" s="46" t="n">
        <v>122.0261</v>
      </c>
      <c r="F1032" s="46" t="n">
        <v>123.8673</v>
      </c>
      <c r="G1032" s="46" t="n">
        <v>126.57</v>
      </c>
      <c r="H1032" s="46" t="n">
        <v>127.0853</v>
      </c>
      <c r="I1032" s="46" t="n">
        <v>127.49</v>
      </c>
      <c r="J1032" s="47" t="str">
        <f aca="false">IF(MIN(E1032:I1032)=E1032,$E$2,IF(MIN(E1032:I1032)=F1032,$F$2,IF(MIN(E1032:I1032)=G1032,$G$2,IF(MIN(E1032:I1032)=H1032,$H$2,IF(MIN(E1032:I1032)=I1032,$I$2)))))</f>
        <v>200D</v>
      </c>
      <c r="K1032" s="47" t="str">
        <f aca="false">IF(MAX(E1032:I1032)=E1032,$E$2,IF(MAX(E1032:I1032)=F1032,$F$2,IF(MAX(E1032:I1032)=G1032,$G$2,IF(MAX(E1032:I1032)=H1032,$H$2,IF(MAX(E1032:I1032)=I1032,$I$2)))))</f>
        <v>10D</v>
      </c>
      <c r="L1032" s="4" t="n">
        <f aca="false">IF(MAX(E1032:I1032)=H1032,1,0)</f>
        <v>0</v>
      </c>
      <c r="M1032" s="4" t="n">
        <f aca="false">IF(MAX(E1032:I1032)=I1032,1,0)</f>
        <v>1</v>
      </c>
      <c r="O1032" s="4" t="n">
        <f aca="false">IF(CN1032&gt;E1032,1,0)</f>
        <v>1</v>
      </c>
      <c r="P1032" s="4" t="n">
        <f aca="false">IF(CN1032&gt;F1032,1,0)</f>
        <v>1</v>
      </c>
      <c r="Q1032" s="4" t="n">
        <f aca="false">IF(CN1032&gt;G1032,1,0)</f>
        <v>1</v>
      </c>
      <c r="R1032" s="4" t="n">
        <f aca="false">IF(CN1032&gt;H1032,1,0)</f>
        <v>1</v>
      </c>
      <c r="S1032" s="4" t="n">
        <f aca="false">IF(CN1032&gt;I1032,1,0)</f>
        <v>0</v>
      </c>
      <c r="T1032" s="25" t="n">
        <f aca="false">IF(AND(AND(R1032=0,S1032=0,Q1032=0),OR(S1031=1,S1030=1,S1029=1)),1,0)</f>
        <v>0</v>
      </c>
      <c r="U1032" s="13" t="n">
        <f aca="false">SUM(CM1031:CM1032)</f>
        <v>0.00639582831502983</v>
      </c>
      <c r="AV1032" s="0"/>
      <c r="AW1032" s="55" t="n">
        <f aca="false">IF(EC1032&gt;$AW$2,1,0)</f>
        <v>0</v>
      </c>
      <c r="AX1032" s="0" t="n">
        <f aca="false">IF(AND(I1032&gt;G1032,I1031&lt;G1031),1,IF(OR(AND(I1032&gt;F1032,I1031&lt;F1031),AND(I1032&gt;E1032,I1031&lt;E1031)),1,0))</f>
        <v>0</v>
      </c>
      <c r="AY1032" s="0" t="n">
        <f aca="false">IF(K1031="10D",1,0)</f>
        <v>1</v>
      </c>
      <c r="AZ1032" s="0" t="n">
        <f aca="false">IF(AND(I1032&gt;G1032,I1031&lt;G1031,I1032&gt;F1032,I1031&gt;F1031,I1032&gt;E1032,I1031&gt;E1031),1,0)</f>
        <v>0</v>
      </c>
      <c r="BA1032" s="56" t="n">
        <f aca="false">IF(G1032&gt;H1032,1,0)</f>
        <v>0</v>
      </c>
      <c r="BB1032" s="56" t="n">
        <f aca="false">IF(I1032&lt;F1032,1,0)</f>
        <v>0</v>
      </c>
      <c r="BC1032" s="0" t="n">
        <f aca="false">IF(AND(SUM(AW1031:AX1031)=2,AY1032=1),1,IF(SUM(AX1030:AX1032)=0,0,IF(AND(OR(AW1030=1,AX1030=1),OR(AW1031=1,AX1031=1),AY1032=1),1,IF(AND(SUM(AW1032:AY1032)=2,SUM(AW1030:AX1030)=2,AX1030=1),1,0))))</f>
        <v>0</v>
      </c>
      <c r="BD1032" s="57" t="str">
        <f aca="false">IF(BC1032=0,"",IF(AND(BC1032=1,AZ1032=0,AZ1031=0,AZ1030=0),1,IF(AND(BC1032=1,OR(AZ1032=1,AZ1031=1,AZ1030)),IF(BA1032=1,1,0))))</f>
        <v/>
      </c>
      <c r="BE1032" s="50" t="str">
        <f aca="false">IF(AND(BD1032=1,BD1031=1),0,IF(BD1032=1,SUM(CM1033:CM1071),""))</f>
        <v/>
      </c>
      <c r="BF1032" s="20" t="str">
        <f aca="false">IF(AND(BB1032=1,BB1031=1,BE991&lt;&gt;0),"",IF(AND(BB1031=0,BB1032=1),BF1031,IF(AND(BB1032=1,BB1031=1),BF1031,IF(AND(BF1031="",BE1031="",OR(BD1031=0,BD1031="")),"",IF(AND(BF1031="",BE992=0),"",IF(AND(BE992&lt;&gt;"",BF1031=BE992),"",IF(AND(BD1031=1,BE1031&lt;&gt;0),CM1032,IF(BF1031&lt;&gt;0,BF1031+CM1032,IF(BF1031="","")))))))))</f>
        <v/>
      </c>
      <c r="BI1032" s="0"/>
      <c r="BU1032" s="0"/>
      <c r="BZ1032" s="49"/>
      <c r="CG1032" s="13"/>
      <c r="CH1032" s="40"/>
      <c r="CI1032" s="13"/>
      <c r="CL1032" s="6" t="n">
        <f aca="false">C1032</f>
        <v>38743</v>
      </c>
      <c r="CM1032" s="13" t="n">
        <f aca="false">CN1032/CN1031-1</f>
        <v>0.00552660666350868</v>
      </c>
      <c r="CN1032" s="4" t="n">
        <v>127.36</v>
      </c>
      <c r="CO1032" s="13" t="n">
        <f aca="false">CN1032/CN1027-1</f>
        <v>-0.00740394357415641</v>
      </c>
      <c r="CY1032" s="4" t="n">
        <v>127.28</v>
      </c>
      <c r="CZ1032" s="4" t="n">
        <v>127.36</v>
      </c>
      <c r="DA1032" s="33" t="n">
        <f aca="false">CZ1032-CN1032</f>
        <v>0</v>
      </c>
      <c r="DB1032" s="16" t="n">
        <f aca="false">CZ1032/CY1032-1</f>
        <v>0.00062853551225639</v>
      </c>
      <c r="DC1032" s="15" t="n">
        <f aca="false">CY1032/CZ1031-1</f>
        <v>0.00489499447339337</v>
      </c>
      <c r="DD1032" s="15" t="n">
        <f aca="false">CZ1032/CZ1031-1</f>
        <v>0.00552660666350868</v>
      </c>
      <c r="DE1032" s="34" t="str">
        <f aca="false">IF(CW1032=0,"",-DC1032*CS1032)</f>
        <v/>
      </c>
      <c r="DY1032" s="6"/>
      <c r="EB1032" s="6" t="n">
        <f aca="false">CL1032</f>
        <v>38743</v>
      </c>
      <c r="EC1032" s="13" t="n">
        <f aca="false">SUM(CM1030:CM1032)</f>
        <v>0.00742414661909563</v>
      </c>
    </row>
    <row r="1033" customFormat="false" ht="15" hidden="false" customHeight="false" outlineLevel="0" collapsed="false">
      <c r="A1033" s="0" t="n">
        <f aca="false">IF(FR1033=1,CZ1033,0)</f>
        <v>0</v>
      </c>
      <c r="C1033" s="6" t="n">
        <v>38744</v>
      </c>
      <c r="D1033" s="0" t="n">
        <f aca="false">IF(E1033&gt;E1032,1,)</f>
        <v>1</v>
      </c>
      <c r="E1033" s="46" t="n">
        <v>122.0823</v>
      </c>
      <c r="F1033" s="46" t="n">
        <v>123.93</v>
      </c>
      <c r="G1033" s="46" t="n">
        <v>126.667</v>
      </c>
      <c r="H1033" s="46" t="n">
        <v>127.1263</v>
      </c>
      <c r="I1033" s="46" t="n">
        <v>127.464</v>
      </c>
      <c r="J1033" s="47" t="str">
        <f aca="false">IF(MIN(E1033:I1033)=E1033,$E$2,IF(MIN(E1033:I1033)=F1033,$F$2,IF(MIN(E1033:I1033)=G1033,$G$2,IF(MIN(E1033:I1033)=H1033,$H$2,IF(MIN(E1033:I1033)=I1033,$I$2)))))</f>
        <v>200D</v>
      </c>
      <c r="K1033" s="47" t="str">
        <f aca="false">IF(MAX(E1033:I1033)=E1033,$E$2,IF(MAX(E1033:I1033)=F1033,$F$2,IF(MAX(E1033:I1033)=G1033,$G$2,IF(MAX(E1033:I1033)=H1033,$H$2,IF(MAX(E1033:I1033)=I1033,$I$2)))))</f>
        <v>10D</v>
      </c>
      <c r="L1033" s="4" t="n">
        <f aca="false">IF(MAX(E1033:I1033)=H1033,1,0)</f>
        <v>0</v>
      </c>
      <c r="M1033" s="4" t="n">
        <f aca="false">IF(MAX(E1033:I1033)=I1033,1,0)</f>
        <v>1</v>
      </c>
      <c r="O1033" s="4" t="n">
        <f aca="false">IF(CN1033&gt;E1033,1,0)</f>
        <v>1</v>
      </c>
      <c r="P1033" s="4" t="n">
        <f aca="false">IF(CN1033&gt;F1033,1,0)</f>
        <v>1</v>
      </c>
      <c r="Q1033" s="4" t="n">
        <f aca="false">IF(CN1033&gt;G1033,1,0)</f>
        <v>1</v>
      </c>
      <c r="R1033" s="4" t="n">
        <f aca="false">IF(CN1033&gt;H1033,1,0)</f>
        <v>1</v>
      </c>
      <c r="S1033" s="4" t="n">
        <f aca="false">IF(CN1033&gt;I1033,1,0)</f>
        <v>1</v>
      </c>
      <c r="T1033" s="25" t="n">
        <f aca="false">IF(AND(AND(R1033=0,S1033=0,Q1033=0),OR(S1032=1,S1031=1,S1030=1)),1,0)</f>
        <v>0</v>
      </c>
      <c r="U1033" s="13" t="n">
        <f aca="false">SUM(CM1032:CM1033)</f>
        <v>0.0147916820403931</v>
      </c>
      <c r="AV1033" s="0"/>
      <c r="AW1033" s="55" t="n">
        <f aca="false">IF(EC1033&gt;$AW$2,1,0)</f>
        <v>1</v>
      </c>
      <c r="AX1033" s="0" t="n">
        <f aca="false">IF(AND(I1033&gt;G1033,I1032&lt;G1032),1,IF(OR(AND(I1033&gt;F1033,I1032&lt;F1032),AND(I1033&gt;E1033,I1032&lt;E1032)),1,0))</f>
        <v>0</v>
      </c>
      <c r="AY1033" s="0" t="n">
        <f aca="false">IF(K1032="10D",1,0)</f>
        <v>1</v>
      </c>
      <c r="AZ1033" s="0" t="n">
        <f aca="false">IF(AND(I1033&gt;G1033,I1032&lt;G1032,I1033&gt;F1033,I1032&gt;F1032,I1033&gt;E1033,I1032&gt;E1032),1,0)</f>
        <v>0</v>
      </c>
      <c r="BA1033" s="56" t="n">
        <f aca="false">IF(G1033&gt;H1033,1,0)</f>
        <v>0</v>
      </c>
      <c r="BB1033" s="56" t="n">
        <f aca="false">IF(I1033&lt;F1033,1,0)</f>
        <v>0</v>
      </c>
      <c r="BC1033" s="0" t="n">
        <f aca="false">IF(AND(SUM(AW1032:AX1032)=2,AY1033=1),1,IF(SUM(AX1031:AX1033)=0,0,IF(AND(OR(AW1031=1,AX1031=1),OR(AW1032=1,AX1032=1),AY1033=1),1,IF(AND(SUM(AW1033:AY1033)=2,SUM(AW1031:AX1031)=2,AX1031=1),1,0))))</f>
        <v>0</v>
      </c>
      <c r="BD1033" s="57" t="str">
        <f aca="false">IF(BC1033=0,"",IF(AND(BC1033=1,AZ1033=0,AZ1032=0,AZ1031=0),1,IF(AND(BC1033=1,OR(AZ1033=1,AZ1032=1,AZ1031)),IF(BA1033=1,1,0))))</f>
        <v/>
      </c>
      <c r="BE1033" s="50" t="str">
        <f aca="false">IF(AND(BD1033=1,BD1032=1),0,IF(BD1033=1,SUM(CM1034:CM1072),""))</f>
        <v/>
      </c>
      <c r="BF1033" s="20" t="str">
        <f aca="false">IF(AND(BB1033=1,BB1032=1,BE992&lt;&gt;0),"",IF(AND(BB1032=0,BB1033=1),BF1032,IF(AND(BB1033=1,BB1032=1),BF1032,IF(AND(BF1032="",BE1032="",OR(BD1032=0,BD1032="")),"",IF(AND(BF1032="",BE993=0),"",IF(AND(BE993&lt;&gt;"",BF1032=BE993),"",IF(AND(BD1032=1,BE1032&lt;&gt;0),CM1033,IF(BF1032&lt;&gt;0,BF1032+CM1033,IF(BF1032="","")))))))))</f>
        <v/>
      </c>
      <c r="BI1033" s="0"/>
      <c r="BU1033" s="0"/>
      <c r="BZ1033" s="49"/>
      <c r="CG1033" s="13"/>
      <c r="CH1033" s="40"/>
      <c r="CI1033" s="13"/>
      <c r="CL1033" s="6" t="n">
        <f aca="false">C1033</f>
        <v>38744</v>
      </c>
      <c r="CM1033" s="13" t="n">
        <f aca="false">CN1033/CN1032-1</f>
        <v>0.00926507537688437</v>
      </c>
      <c r="CN1033" s="4" t="n">
        <v>128.54</v>
      </c>
      <c r="CO1033" s="13" t="n">
        <f aca="false">CN1033/CN1028-1</f>
        <v>0.0204016829403826</v>
      </c>
      <c r="CY1033" s="4" t="n">
        <v>127.555</v>
      </c>
      <c r="CZ1033" s="4" t="n">
        <v>128.54</v>
      </c>
      <c r="DA1033" s="33" t="n">
        <f aca="false">CZ1033-CN1033</f>
        <v>0</v>
      </c>
      <c r="DB1033" s="16" t="n">
        <f aca="false">CZ1033/CY1033-1</f>
        <v>0.00772215906863694</v>
      </c>
      <c r="DC1033" s="15" t="n">
        <f aca="false">CY1033/CZ1032-1</f>
        <v>0.00153109296482423</v>
      </c>
      <c r="DD1033" s="15" t="n">
        <f aca="false">CZ1033/CZ1032-1</f>
        <v>0.00926507537688437</v>
      </c>
      <c r="DE1033" s="34" t="str">
        <f aca="false">IF(CW1033=0,"",-DC1033*CS1033)</f>
        <v/>
      </c>
      <c r="DY1033" s="6"/>
      <c r="EB1033" s="6" t="n">
        <f aca="false">CL1033</f>
        <v>38744</v>
      </c>
      <c r="EC1033" s="13" t="n">
        <f aca="false">SUM(CM1031:CM1033)</f>
        <v>0.0156609036919142</v>
      </c>
    </row>
    <row r="1034" customFormat="false" ht="15" hidden="false" customHeight="false" outlineLevel="0" collapsed="false">
      <c r="A1034" s="0" t="n">
        <f aca="false">IF(FR1034=1,CZ1034,0)</f>
        <v>0</v>
      </c>
      <c r="C1034" s="6" t="n">
        <v>38747</v>
      </c>
      <c r="D1034" s="0" t="n">
        <f aca="false">IF(E1034&gt;E1033,1,)</f>
        <v>1</v>
      </c>
      <c r="E1034" s="46" t="n">
        <v>122.1456</v>
      </c>
      <c r="F1034" s="46" t="n">
        <v>123.9774</v>
      </c>
      <c r="G1034" s="46" t="n">
        <v>126.771</v>
      </c>
      <c r="H1034" s="46" t="n">
        <v>127.1473</v>
      </c>
      <c r="I1034" s="46" t="n">
        <v>127.44</v>
      </c>
      <c r="J1034" s="47" t="str">
        <f aca="false">IF(MIN(E1034:I1034)=E1034,$E$2,IF(MIN(E1034:I1034)=F1034,$F$2,IF(MIN(E1034:I1034)=G1034,$G$2,IF(MIN(E1034:I1034)=H1034,$H$2,IF(MIN(E1034:I1034)=I1034,$I$2)))))</f>
        <v>200D</v>
      </c>
      <c r="K1034" s="47" t="str">
        <f aca="false">IF(MAX(E1034:I1034)=E1034,$E$2,IF(MAX(E1034:I1034)=F1034,$F$2,IF(MAX(E1034:I1034)=G1034,$G$2,IF(MAX(E1034:I1034)=H1034,$H$2,IF(MAX(E1034:I1034)=I1034,$I$2)))))</f>
        <v>10D</v>
      </c>
      <c r="L1034" s="4" t="n">
        <f aca="false">IF(MAX(E1034:I1034)=H1034,1,0)</f>
        <v>0</v>
      </c>
      <c r="M1034" s="4" t="n">
        <f aca="false">IF(MAX(E1034:I1034)=I1034,1,0)</f>
        <v>1</v>
      </c>
      <c r="O1034" s="4" t="n">
        <f aca="false">IF(CN1034&gt;E1034,1,0)</f>
        <v>1</v>
      </c>
      <c r="P1034" s="4" t="n">
        <f aca="false">IF(CN1034&gt;F1034,1,0)</f>
        <v>1</v>
      </c>
      <c r="Q1034" s="4" t="n">
        <f aca="false">IF(CN1034&gt;G1034,1,0)</f>
        <v>1</v>
      </c>
      <c r="R1034" s="4" t="n">
        <f aca="false">IF(CN1034&gt;H1034,1,0)</f>
        <v>1</v>
      </c>
      <c r="S1034" s="4" t="n">
        <f aca="false">IF(CN1034&gt;I1034,1,0)</f>
        <v>1</v>
      </c>
      <c r="T1034" s="25" t="n">
        <f aca="false">IF(AND(AND(R1034=0,S1034=0,Q1034=0),OR(S1033=1,S1032=1,S1031=1)),1,0)</f>
        <v>0</v>
      </c>
      <c r="U1034" s="13" t="n">
        <f aca="false">SUM(CM1033:CM1034)</f>
        <v>0.00848710742916381</v>
      </c>
      <c r="AV1034" s="0"/>
      <c r="AW1034" s="55" t="n">
        <f aca="false">IF(EC1034&gt;$AW$2,1,0)</f>
        <v>1</v>
      </c>
      <c r="AX1034" s="0" t="n">
        <f aca="false">IF(AND(I1034&gt;G1034,I1033&lt;G1033),1,IF(OR(AND(I1034&gt;F1034,I1033&lt;F1033),AND(I1034&gt;E1034,I1033&lt;E1033)),1,0))</f>
        <v>0</v>
      </c>
      <c r="AY1034" s="0" t="n">
        <f aca="false">IF(K1033="10D",1,0)</f>
        <v>1</v>
      </c>
      <c r="AZ1034" s="0" t="n">
        <f aca="false">IF(AND(I1034&gt;G1034,I1033&lt;G1033,I1034&gt;F1034,I1033&gt;F1033,I1034&gt;E1034,I1033&gt;E1033),1,0)</f>
        <v>0</v>
      </c>
      <c r="BA1034" s="56" t="n">
        <f aca="false">IF(G1034&gt;H1034,1,0)</f>
        <v>0</v>
      </c>
      <c r="BB1034" s="56" t="n">
        <f aca="false">IF(I1034&lt;F1034,1,0)</f>
        <v>0</v>
      </c>
      <c r="BC1034" s="0" t="n">
        <f aca="false">IF(AND(SUM(AW1033:AX1033)=2,AY1034=1),1,IF(SUM(AX1032:AX1034)=0,0,IF(AND(OR(AW1032=1,AX1032=1),OR(AW1033=1,AX1033=1),AY1034=1),1,IF(AND(SUM(AW1034:AY1034)=2,SUM(AW1032:AX1032)=2,AX1032=1),1,0))))</f>
        <v>0</v>
      </c>
      <c r="BD1034" s="57" t="str">
        <f aca="false">IF(BC1034=0,"",IF(AND(BC1034=1,AZ1034=0,AZ1033=0,AZ1032=0),1,IF(AND(BC1034=1,OR(AZ1034=1,AZ1033=1,AZ1032)),IF(BA1034=1,1,0))))</f>
        <v/>
      </c>
      <c r="BE1034" s="50" t="str">
        <f aca="false">IF(AND(BD1034=1,BD1033=1),0,IF(BD1034=1,SUM(CM1035:CM1073),""))</f>
        <v/>
      </c>
      <c r="BF1034" s="20" t="str">
        <f aca="false">IF(AND(BB1034=1,BB1033=1,BE993&lt;&gt;0),"",IF(AND(BB1033=0,BB1034=1),BF1033,IF(AND(BB1034=1,BB1033=1),BF1033,IF(AND(BF1033="",BE1033="",OR(BD1033=0,BD1033="")),"",IF(AND(BF1033="",BE994=0),"",IF(AND(BE994&lt;&gt;"",BF1033=BE994),"",IF(AND(BD1033=1,BE1033&lt;&gt;0),CM1034,IF(BF1033&lt;&gt;0,BF1033+CM1034,IF(BF1033="","")))))))))</f>
        <v/>
      </c>
      <c r="BI1034" s="0"/>
      <c r="BU1034" s="0"/>
      <c r="BZ1034" s="49"/>
      <c r="CG1034" s="13"/>
      <c r="CH1034" s="40"/>
      <c r="CI1034" s="13"/>
      <c r="CL1034" s="6" t="n">
        <f aca="false">C1034</f>
        <v>38747</v>
      </c>
      <c r="CM1034" s="13" t="n">
        <f aca="false">CN1034/CN1033-1</f>
        <v>-0.000777967947720559</v>
      </c>
      <c r="CN1034" s="4" t="n">
        <v>128.44</v>
      </c>
      <c r="CO1034" s="13" t="n">
        <f aca="false">CN1034/CN1029-1</f>
        <v>0.0159784844170225</v>
      </c>
      <c r="CY1034" s="4" t="n">
        <v>128.48</v>
      </c>
      <c r="CZ1034" s="4" t="n">
        <v>128.44</v>
      </c>
      <c r="DA1034" s="33" t="n">
        <f aca="false">CZ1034-CN1034</f>
        <v>0</v>
      </c>
      <c r="DB1034" s="16" t="n">
        <f aca="false">CZ1034/CY1034-1</f>
        <v>-0.000311332503113215</v>
      </c>
      <c r="DC1034" s="15" t="n">
        <f aca="false">CY1034/CZ1033-1</f>
        <v>-0.00046678076863238</v>
      </c>
      <c r="DD1034" s="15" t="n">
        <f aca="false">CZ1034/CZ1033-1</f>
        <v>-0.000777967947720559</v>
      </c>
      <c r="DE1034" s="34" t="str">
        <f aca="false">IF(CW1034=0,"",-DC1034*CS1034)</f>
        <v/>
      </c>
      <c r="DY1034" s="6"/>
      <c r="EB1034" s="6" t="n">
        <f aca="false">CL1034</f>
        <v>38747</v>
      </c>
      <c r="EC1034" s="13" t="n">
        <f aca="false">SUM(CM1032:CM1034)</f>
        <v>0.0140137140926725</v>
      </c>
    </row>
    <row r="1035" customFormat="false" ht="15" hidden="false" customHeight="false" outlineLevel="0" collapsed="false">
      <c r="A1035" s="0" t="n">
        <f aca="false">IF(FR1035=1,CZ1035,0)</f>
        <v>0</v>
      </c>
      <c r="C1035" s="6" t="n">
        <v>38748</v>
      </c>
      <c r="D1035" s="0" t="n">
        <f aca="false">IF(E1035&gt;E1034,1,)</f>
        <v>1</v>
      </c>
      <c r="E1035" s="46" t="n">
        <v>122.2124</v>
      </c>
      <c r="F1035" s="46" t="n">
        <v>124.0133</v>
      </c>
      <c r="G1035" s="46" t="n">
        <v>126.8512</v>
      </c>
      <c r="H1035" s="46" t="n">
        <v>127.1493</v>
      </c>
      <c r="I1035" s="46" t="n">
        <v>127.357</v>
      </c>
      <c r="J1035" s="47" t="str">
        <f aca="false">IF(MIN(E1035:I1035)=E1035,$E$2,IF(MIN(E1035:I1035)=F1035,$F$2,IF(MIN(E1035:I1035)=G1035,$G$2,IF(MIN(E1035:I1035)=H1035,$H$2,IF(MIN(E1035:I1035)=I1035,$I$2)))))</f>
        <v>200D</v>
      </c>
      <c r="K1035" s="47" t="str">
        <f aca="false">IF(MAX(E1035:I1035)=E1035,$E$2,IF(MAX(E1035:I1035)=F1035,$F$2,IF(MAX(E1035:I1035)=G1035,$G$2,IF(MAX(E1035:I1035)=H1035,$H$2,IF(MAX(E1035:I1035)=I1035,$I$2)))))</f>
        <v>10D</v>
      </c>
      <c r="L1035" s="4" t="n">
        <f aca="false">IF(MAX(E1035:I1035)=H1035,1,0)</f>
        <v>0</v>
      </c>
      <c r="M1035" s="4" t="n">
        <f aca="false">IF(MAX(E1035:I1035)=I1035,1,0)</f>
        <v>1</v>
      </c>
      <c r="O1035" s="4" t="n">
        <f aca="false">IF(CN1035&gt;E1035,1,0)</f>
        <v>1</v>
      </c>
      <c r="P1035" s="4" t="n">
        <f aca="false">IF(CN1035&gt;F1035,1,0)</f>
        <v>1</v>
      </c>
      <c r="Q1035" s="4" t="n">
        <f aca="false">IF(CN1035&gt;G1035,1,0)</f>
        <v>1</v>
      </c>
      <c r="R1035" s="4" t="n">
        <f aca="false">IF(CN1035&gt;H1035,1,0)</f>
        <v>1</v>
      </c>
      <c r="S1035" s="4" t="n">
        <f aca="false">IF(CN1035&gt;I1035,1,0)</f>
        <v>1</v>
      </c>
      <c r="T1035" s="25" t="n">
        <f aca="false">IF(AND(AND(R1035=0,S1035=0,Q1035=0),OR(S1034=1,S1033=1,S1032=1)),1,0)</f>
        <v>0</v>
      </c>
      <c r="U1035" s="13" t="n">
        <f aca="false">SUM(CM1034:CM1035)</f>
        <v>-0.00809656028655581</v>
      </c>
      <c r="AV1035" s="0"/>
      <c r="AW1035" s="55" t="n">
        <f aca="false">IF(EC1035&gt;$AW$2,1,0)</f>
        <v>0</v>
      </c>
      <c r="AX1035" s="0" t="n">
        <f aca="false">IF(AND(I1035&gt;G1035,I1034&lt;G1034),1,IF(OR(AND(I1035&gt;F1035,I1034&lt;F1034),AND(I1035&gt;E1035,I1034&lt;E1034)),1,0))</f>
        <v>0</v>
      </c>
      <c r="AY1035" s="0" t="n">
        <f aca="false">IF(K1034="10D",1,0)</f>
        <v>1</v>
      </c>
      <c r="AZ1035" s="0" t="n">
        <f aca="false">IF(AND(I1035&gt;G1035,I1034&lt;G1034,I1035&gt;F1035,I1034&gt;F1034,I1035&gt;E1035,I1034&gt;E1034),1,0)</f>
        <v>0</v>
      </c>
      <c r="BA1035" s="56" t="n">
        <f aca="false">IF(G1035&gt;H1035,1,0)</f>
        <v>0</v>
      </c>
      <c r="BB1035" s="56" t="n">
        <f aca="false">IF(I1035&lt;F1035,1,0)</f>
        <v>0</v>
      </c>
      <c r="BC1035" s="0" t="n">
        <f aca="false">IF(AND(SUM(AW1034:AX1034)=2,AY1035=1),1,IF(SUM(AX1033:AX1035)=0,0,IF(AND(OR(AW1033=1,AX1033=1),OR(AW1034=1,AX1034=1),AY1035=1),1,IF(AND(SUM(AW1035:AY1035)=2,SUM(AW1033:AX1033)=2,AX1033=1),1,0))))</f>
        <v>0</v>
      </c>
      <c r="BD1035" s="57" t="str">
        <f aca="false">IF(BC1035=0,"",IF(AND(BC1035=1,AZ1035=0,AZ1034=0,AZ1033=0),1,IF(AND(BC1035=1,OR(AZ1035=1,AZ1034=1,AZ1033)),IF(BA1035=1,1,0))))</f>
        <v/>
      </c>
      <c r="BE1035" s="50" t="str">
        <f aca="false">IF(AND(BD1035=1,BD1034=1),0,IF(BD1035=1,SUM(CM1036:CM1074),""))</f>
        <v/>
      </c>
      <c r="BF1035" s="20" t="str">
        <f aca="false">IF(AND(BB1035=1,BB1034=1,BE994&lt;&gt;0),"",IF(AND(BB1034=0,BB1035=1),BF1034,IF(AND(BB1035=1,BB1034=1),BF1034,IF(AND(BF1034="",BE1034="",OR(BD1034=0,BD1034="")),"",IF(AND(BF1034="",BE995=0),"",IF(AND(BE995&lt;&gt;"",BF1034=BE995),"",IF(AND(BD1034=1,BE1034&lt;&gt;0),CM1035,IF(BF1034&lt;&gt;0,BF1034+CM1035,IF(BF1034="","")))))))))</f>
        <v/>
      </c>
      <c r="BI1035" s="0"/>
      <c r="BU1035" s="0"/>
      <c r="BZ1035" s="49"/>
      <c r="CG1035" s="13"/>
      <c r="CH1035" s="40"/>
      <c r="CI1035" s="13"/>
      <c r="CL1035" s="6" t="n">
        <f aca="false">C1035</f>
        <v>38748</v>
      </c>
      <c r="CM1035" s="13" t="n">
        <f aca="false">CN1035/CN1034-1</f>
        <v>-0.00731859233883525</v>
      </c>
      <c r="CN1035" s="4" t="n">
        <v>127.5</v>
      </c>
      <c r="CO1035" s="13" t="n">
        <f aca="false">CN1035/CN1030-1</f>
        <v>0.00750691426313721</v>
      </c>
      <c r="CY1035" s="4" t="n">
        <v>128.32</v>
      </c>
      <c r="CZ1035" s="4" t="n">
        <v>127.5</v>
      </c>
      <c r="DA1035" s="33" t="n">
        <f aca="false">CZ1035-CN1035</f>
        <v>0</v>
      </c>
      <c r="DB1035" s="16" t="n">
        <f aca="false">CZ1035/CY1035-1</f>
        <v>-0.00639027431421446</v>
      </c>
      <c r="DC1035" s="15" t="n">
        <f aca="false">CY1035/CZ1034-1</f>
        <v>-0.000934288383681148</v>
      </c>
      <c r="DD1035" s="15" t="n">
        <f aca="false">CZ1035/CZ1034-1</f>
        <v>-0.00731859233883525</v>
      </c>
      <c r="DE1035" s="34" t="str">
        <f aca="false">IF(CW1035=0,"",-DC1035*CS1035)</f>
        <v/>
      </c>
      <c r="DY1035" s="6"/>
      <c r="EB1035" s="6" t="n">
        <f aca="false">CL1035</f>
        <v>38748</v>
      </c>
      <c r="EC1035" s="13" t="n">
        <f aca="false">SUM(CM1033:CM1035)</f>
        <v>0.00116851509032856</v>
      </c>
    </row>
    <row r="1036" customFormat="false" ht="15" hidden="false" customHeight="false" outlineLevel="0" collapsed="false">
      <c r="A1036" s="0" t="n">
        <f aca="false">IF(FR1036=1,CZ1036,0)</f>
        <v>0</v>
      </c>
      <c r="C1036" s="6" t="n">
        <v>38749</v>
      </c>
      <c r="D1036" s="0" t="n">
        <f aca="false">IF(E1036&gt;E1035,1,)</f>
        <v>1</v>
      </c>
      <c r="E1036" s="46" t="n">
        <v>122.2818</v>
      </c>
      <c r="F1036" s="46" t="n">
        <v>124.0622</v>
      </c>
      <c r="G1036" s="46" t="n">
        <v>126.9262</v>
      </c>
      <c r="H1036" s="46" t="n">
        <v>127.217</v>
      </c>
      <c r="I1036" s="46" t="n">
        <v>127.414</v>
      </c>
      <c r="J1036" s="47" t="str">
        <f aca="false">IF(MIN(E1036:I1036)=E1036,$E$2,IF(MIN(E1036:I1036)=F1036,$F$2,IF(MIN(E1036:I1036)=G1036,$G$2,IF(MIN(E1036:I1036)=H1036,$H$2,IF(MIN(E1036:I1036)=I1036,$I$2)))))</f>
        <v>200D</v>
      </c>
      <c r="K1036" s="47" t="str">
        <f aca="false">IF(MAX(E1036:I1036)=E1036,$E$2,IF(MAX(E1036:I1036)=F1036,$F$2,IF(MAX(E1036:I1036)=G1036,$G$2,IF(MAX(E1036:I1036)=H1036,$H$2,IF(MAX(E1036:I1036)=I1036,$I$2)))))</f>
        <v>10D</v>
      </c>
      <c r="L1036" s="4" t="n">
        <f aca="false">IF(MAX(E1036:I1036)=H1036,1,0)</f>
        <v>0</v>
      </c>
      <c r="M1036" s="4" t="n">
        <f aca="false">IF(MAX(E1036:I1036)=I1036,1,0)</f>
        <v>1</v>
      </c>
      <c r="O1036" s="4" t="n">
        <f aca="false">IF(CN1036&gt;E1036,1,0)</f>
        <v>1</v>
      </c>
      <c r="P1036" s="4" t="n">
        <f aca="false">IF(CN1036&gt;F1036,1,0)</f>
        <v>1</v>
      </c>
      <c r="Q1036" s="4" t="n">
        <f aca="false">IF(CN1036&gt;G1036,1,0)</f>
        <v>1</v>
      </c>
      <c r="R1036" s="4" t="n">
        <f aca="false">IF(CN1036&gt;H1036,1,0)</f>
        <v>1</v>
      </c>
      <c r="S1036" s="4" t="n">
        <f aca="false">IF(CN1036&gt;I1036,1,0)</f>
        <v>1</v>
      </c>
      <c r="T1036" s="25" t="n">
        <f aca="false">IF(AND(AND(R1036=0,S1036=0,Q1036=0),OR(S1035=1,S1034=1,S1033=1)),1,0)</f>
        <v>0</v>
      </c>
      <c r="U1036" s="13" t="n">
        <f aca="false">SUM(CM1035:CM1036)</f>
        <v>-0.000338200181972503</v>
      </c>
      <c r="AV1036" s="0"/>
      <c r="AW1036" s="55" t="n">
        <f aca="false">IF(EC1036&gt;$AW$2,1,0)</f>
        <v>0</v>
      </c>
      <c r="AX1036" s="0" t="n">
        <f aca="false">IF(AND(I1036&gt;G1036,I1035&lt;G1035),1,IF(OR(AND(I1036&gt;F1036,I1035&lt;F1035),AND(I1036&gt;E1036,I1035&lt;E1035)),1,0))</f>
        <v>0</v>
      </c>
      <c r="AY1036" s="0" t="n">
        <f aca="false">IF(K1035="10D",1,0)</f>
        <v>1</v>
      </c>
      <c r="AZ1036" s="0" t="n">
        <f aca="false">IF(AND(I1036&gt;G1036,I1035&lt;G1035,I1036&gt;F1036,I1035&gt;F1035,I1036&gt;E1036,I1035&gt;E1035),1,0)</f>
        <v>0</v>
      </c>
      <c r="BA1036" s="56" t="n">
        <f aca="false">IF(G1036&gt;H1036,1,0)</f>
        <v>0</v>
      </c>
      <c r="BB1036" s="56" t="n">
        <f aca="false">IF(I1036&lt;F1036,1,0)</f>
        <v>0</v>
      </c>
      <c r="BC1036" s="0" t="n">
        <f aca="false">IF(AND(SUM(AW1035:AX1035)=2,AY1036=1),1,IF(SUM(AX1034:AX1036)=0,0,IF(AND(OR(AW1034=1,AX1034=1),OR(AW1035=1,AX1035=1),AY1036=1),1,IF(AND(SUM(AW1036:AY1036)=2,SUM(AW1034:AX1034)=2,AX1034=1),1,0))))</f>
        <v>0</v>
      </c>
      <c r="BD1036" s="57" t="str">
        <f aca="false">IF(BC1036=0,"",IF(AND(BC1036=1,AZ1036=0,AZ1035=0,AZ1034=0),1,IF(AND(BC1036=1,OR(AZ1036=1,AZ1035=1,AZ1034)),IF(BA1036=1,1,0))))</f>
        <v/>
      </c>
      <c r="BE1036" s="50" t="str">
        <f aca="false">IF(AND(BD1036=1,BD1035=1),0,IF(BD1036=1,SUM(CM1037:CM1075),""))</f>
        <v/>
      </c>
      <c r="BF1036" s="20" t="str">
        <f aca="false">IF(AND(BB1036=1,BB1035=1,BE995&lt;&gt;0),"",IF(AND(BB1035=0,BB1036=1),BF1035,IF(AND(BB1036=1,BB1035=1),BF1035,IF(AND(BF1035="",BE1035="",OR(BD1035=0,BD1035="")),"",IF(AND(BF1035="",BE996=0),"",IF(AND(BE996&lt;&gt;"",BF1035=BE996),"",IF(AND(BD1035=1,BE1035&lt;&gt;0),CM1036,IF(BF1035&lt;&gt;0,BF1035+CM1036,IF(BF1035="","")))))))))</f>
        <v/>
      </c>
      <c r="BI1036" s="0"/>
      <c r="BU1036" s="0"/>
      <c r="BZ1036" s="49"/>
      <c r="CG1036" s="13"/>
      <c r="CH1036" s="40"/>
      <c r="CI1036" s="13"/>
      <c r="CL1036" s="6" t="n">
        <f aca="false">C1036</f>
        <v>38749</v>
      </c>
      <c r="CM1036" s="13" t="n">
        <f aca="false">CN1036/CN1035-1</f>
        <v>0.00698039215686275</v>
      </c>
      <c r="CN1036" s="4" t="n">
        <v>128.39</v>
      </c>
      <c r="CO1036" s="13" t="n">
        <f aca="false">CN1036/CN1031-1</f>
        <v>0.0136586136112427</v>
      </c>
      <c r="CY1036" s="4" t="n">
        <v>127.99</v>
      </c>
      <c r="CZ1036" s="4" t="n">
        <v>128.39</v>
      </c>
      <c r="DA1036" s="33" t="n">
        <f aca="false">CZ1036-CN1036</f>
        <v>0</v>
      </c>
      <c r="DB1036" s="16" t="n">
        <f aca="false">CZ1036/CY1036-1</f>
        <v>0.00312524415969984</v>
      </c>
      <c r="DC1036" s="15" t="n">
        <f aca="false">CY1036/CZ1035-1</f>
        <v>0.00384313725490193</v>
      </c>
      <c r="DD1036" s="15" t="n">
        <f aca="false">CZ1036/CZ1035-1</f>
        <v>0.00698039215686275</v>
      </c>
      <c r="DE1036" s="34" t="str">
        <f aca="false">IF(CW1036=0,"",-DC1036*CS1036)</f>
        <v/>
      </c>
      <c r="DY1036" s="6"/>
      <c r="EB1036" s="6" t="n">
        <f aca="false">CL1036</f>
        <v>38749</v>
      </c>
      <c r="EC1036" s="13" t="n">
        <f aca="false">SUM(CM1034:CM1036)</f>
        <v>-0.00111616812969306</v>
      </c>
    </row>
    <row r="1037" customFormat="false" ht="15" hidden="false" customHeight="false" outlineLevel="0" collapsed="false">
      <c r="A1037" s="0" t="n">
        <f aca="false">IF(FR1037=1,CZ1037,0)</f>
        <v>0</v>
      </c>
      <c r="C1037" s="6" t="n">
        <v>38750</v>
      </c>
      <c r="D1037" s="0" t="n">
        <f aca="false">IF(E1037&gt;E1036,1,)</f>
        <v>1</v>
      </c>
      <c r="E1037" s="46" t="n">
        <v>122.3393</v>
      </c>
      <c r="F1037" s="46" t="n">
        <v>124.0852</v>
      </c>
      <c r="G1037" s="46" t="n">
        <v>126.9616</v>
      </c>
      <c r="H1037" s="46" t="n">
        <v>127.2567</v>
      </c>
      <c r="I1037" s="46" t="n">
        <v>127.273</v>
      </c>
      <c r="J1037" s="47" t="str">
        <f aca="false">IF(MIN(E1037:I1037)=E1037,$E$2,IF(MIN(E1037:I1037)=F1037,$F$2,IF(MIN(E1037:I1037)=G1037,$G$2,IF(MIN(E1037:I1037)=H1037,$H$2,IF(MIN(E1037:I1037)=I1037,$I$2)))))</f>
        <v>200D</v>
      </c>
      <c r="K1037" s="47" t="str">
        <f aca="false">IF(MAX(E1037:I1037)=E1037,$E$2,IF(MAX(E1037:I1037)=F1037,$F$2,IF(MAX(E1037:I1037)=G1037,$G$2,IF(MAX(E1037:I1037)=H1037,$H$2,IF(MAX(E1037:I1037)=I1037,$I$2)))))</f>
        <v>10D</v>
      </c>
      <c r="L1037" s="4" t="n">
        <f aca="false">IF(MAX(E1037:I1037)=H1037,1,0)</f>
        <v>0</v>
      </c>
      <c r="M1037" s="4" t="n">
        <f aca="false">IF(MAX(E1037:I1037)=I1037,1,0)</f>
        <v>1</v>
      </c>
      <c r="O1037" s="4" t="n">
        <f aca="false">IF(CN1037&gt;E1037,1,0)</f>
        <v>1</v>
      </c>
      <c r="P1037" s="4" t="n">
        <f aca="false">IF(CN1037&gt;F1037,1,0)</f>
        <v>1</v>
      </c>
      <c r="Q1037" s="4" t="n">
        <f aca="false">IF(CN1037&gt;G1037,1,0)</f>
        <v>0</v>
      </c>
      <c r="R1037" s="4" t="n">
        <f aca="false">IF(CN1037&gt;H1037,1,0)</f>
        <v>0</v>
      </c>
      <c r="S1037" s="4" t="n">
        <f aca="false">IF(CN1037&gt;I1037,1,0)</f>
        <v>0</v>
      </c>
      <c r="T1037" s="25" t="n">
        <f aca="false">IF(AND(AND(R1037=0,S1037=0,Q1037=0),OR(S1036=1,S1035=1,S1034=1)),1,0)</f>
        <v>1</v>
      </c>
      <c r="U1037" s="13" t="n">
        <f aca="false">SUM(CM1036:CM1037)</f>
        <v>-0.0046248730507078</v>
      </c>
      <c r="AV1037" s="0"/>
      <c r="AW1037" s="55" t="n">
        <f aca="false">IF(EC1037&gt;$AW$2,1,0)</f>
        <v>0</v>
      </c>
      <c r="AX1037" s="0" t="n">
        <f aca="false">IF(AND(I1037&gt;G1037,I1036&lt;G1036),1,IF(OR(AND(I1037&gt;F1037,I1036&lt;F1036),AND(I1037&gt;E1037,I1036&lt;E1036)),1,0))</f>
        <v>0</v>
      </c>
      <c r="AY1037" s="0" t="n">
        <f aca="false">IF(K1036="10D",1,0)</f>
        <v>1</v>
      </c>
      <c r="AZ1037" s="0" t="n">
        <f aca="false">IF(AND(I1037&gt;G1037,I1036&lt;G1036,I1037&gt;F1037,I1036&gt;F1036,I1037&gt;E1037,I1036&gt;E1036),1,0)</f>
        <v>0</v>
      </c>
      <c r="BA1037" s="56" t="n">
        <f aca="false">IF(G1037&gt;H1037,1,0)</f>
        <v>0</v>
      </c>
      <c r="BB1037" s="56" t="n">
        <f aca="false">IF(I1037&lt;F1037,1,0)</f>
        <v>0</v>
      </c>
      <c r="BC1037" s="0" t="n">
        <f aca="false">IF(AND(SUM(AW1036:AX1036)=2,AY1037=1),1,IF(SUM(AX1035:AX1037)=0,0,IF(AND(OR(AW1035=1,AX1035=1),OR(AW1036=1,AX1036=1),AY1037=1),1,IF(AND(SUM(AW1037:AY1037)=2,SUM(AW1035:AX1035)=2,AX1035=1),1,0))))</f>
        <v>0</v>
      </c>
      <c r="BD1037" s="57" t="str">
        <f aca="false">IF(BC1037=0,"",IF(AND(BC1037=1,AZ1037=0,AZ1036=0,AZ1035=0),1,IF(AND(BC1037=1,OR(AZ1037=1,AZ1036=1,AZ1035)),IF(BA1037=1,1,0))))</f>
        <v/>
      </c>
      <c r="BE1037" s="50" t="str">
        <f aca="false">IF(AND(BD1037=1,BD1036=1),0,IF(BD1037=1,SUM(CM1038:CM1076),""))</f>
        <v/>
      </c>
      <c r="BF1037" s="20" t="str">
        <f aca="false">IF(AND(BB1037=1,BB1036=1,BE996&lt;&gt;0),"",IF(AND(BB1036=0,BB1037=1),BF1036,IF(AND(BB1037=1,BB1036=1),BF1036,IF(AND(BF1036="",BE1036="",OR(BD1036=0,BD1036="")),"",IF(AND(BF1036="",BE997=0),"",IF(AND(BE997&lt;&gt;"",BF1036=BE997),"",IF(AND(BD1036=1,BE1036&lt;&gt;0),CM1037,IF(BF1036&lt;&gt;0,BF1036+CM1037,IF(BF1036="","")))))))))</f>
        <v/>
      </c>
      <c r="BI1037" s="0"/>
      <c r="BU1037" s="0"/>
      <c r="BZ1037" s="49"/>
      <c r="CG1037" s="13"/>
      <c r="CH1037" s="40"/>
      <c r="CI1037" s="13"/>
      <c r="CL1037" s="6" t="n">
        <f aca="false">C1037</f>
        <v>38750</v>
      </c>
      <c r="CM1037" s="13" t="n">
        <f aca="false">CN1037/CN1036-1</f>
        <v>-0.0116052652075705</v>
      </c>
      <c r="CN1037" s="4" t="n">
        <v>126.9</v>
      </c>
      <c r="CO1037" s="13" t="n">
        <f aca="false">CN1037/CN1032-1</f>
        <v>-0.00361180904522607</v>
      </c>
      <c r="CY1037" s="4" t="n">
        <v>128.04</v>
      </c>
      <c r="CZ1037" s="4" t="n">
        <v>126.9</v>
      </c>
      <c r="DA1037" s="33" t="n">
        <f aca="false">CZ1037-CN1037</f>
        <v>0</v>
      </c>
      <c r="DB1037" s="16" t="n">
        <f aca="false">CZ1037/CY1037-1</f>
        <v>-0.00890346766635419</v>
      </c>
      <c r="DC1037" s="15" t="n">
        <f aca="false">CY1037/CZ1036-1</f>
        <v>-0.00272606900848971</v>
      </c>
      <c r="DD1037" s="15" t="n">
        <f aca="false">CZ1037/CZ1036-1</f>
        <v>-0.0116052652075705</v>
      </c>
      <c r="DE1037" s="34" t="str">
        <f aca="false">IF(CW1037=0,"",-DC1037*CS1037)</f>
        <v/>
      </c>
      <c r="DY1037" s="6"/>
      <c r="EB1037" s="6" t="n">
        <f aca="false">CL1037</f>
        <v>38750</v>
      </c>
      <c r="EC1037" s="13" t="n">
        <f aca="false">SUM(CM1035:CM1037)</f>
        <v>-0.0119434653895431</v>
      </c>
    </row>
    <row r="1038" customFormat="false" ht="15" hidden="false" customHeight="false" outlineLevel="0" collapsed="false">
      <c r="A1038" s="0" t="n">
        <f aca="false">IF(FR1038=1,CZ1038,0)</f>
        <v>0</v>
      </c>
      <c r="C1038" s="6" t="n">
        <v>38751</v>
      </c>
      <c r="D1038" s="0" t="n">
        <f aca="false">IF(E1038&gt;E1037,1,)</f>
        <v>1</v>
      </c>
      <c r="E1038" s="46" t="n">
        <v>122.4016</v>
      </c>
      <c r="F1038" s="46" t="n">
        <v>124.1044</v>
      </c>
      <c r="G1038" s="46" t="n">
        <v>126.9718</v>
      </c>
      <c r="H1038" s="46" t="n">
        <v>127.2713</v>
      </c>
      <c r="I1038" s="46" t="n">
        <v>127.303</v>
      </c>
      <c r="J1038" s="47" t="str">
        <f aca="false">IF(MIN(E1038:I1038)=E1038,$E$2,IF(MIN(E1038:I1038)=F1038,$F$2,IF(MIN(E1038:I1038)=G1038,$G$2,IF(MIN(E1038:I1038)=H1038,$H$2,IF(MIN(E1038:I1038)=I1038,$I$2)))))</f>
        <v>200D</v>
      </c>
      <c r="K1038" s="47" t="str">
        <f aca="false">IF(MAX(E1038:I1038)=E1038,$E$2,IF(MAX(E1038:I1038)=F1038,$F$2,IF(MAX(E1038:I1038)=G1038,$G$2,IF(MAX(E1038:I1038)=H1038,$H$2,IF(MAX(E1038:I1038)=I1038,$I$2)))))</f>
        <v>10D</v>
      </c>
      <c r="L1038" s="4" t="n">
        <f aca="false">IF(MAX(E1038:I1038)=H1038,1,0)</f>
        <v>0</v>
      </c>
      <c r="M1038" s="4" t="n">
        <f aca="false">IF(MAX(E1038:I1038)=I1038,1,0)</f>
        <v>1</v>
      </c>
      <c r="O1038" s="4" t="n">
        <f aca="false">IF(CN1038&gt;E1038,1,0)</f>
        <v>1</v>
      </c>
      <c r="P1038" s="4" t="n">
        <f aca="false">IF(CN1038&gt;F1038,1,0)</f>
        <v>1</v>
      </c>
      <c r="Q1038" s="4" t="n">
        <f aca="false">IF(CN1038&gt;G1038,1,0)</f>
        <v>0</v>
      </c>
      <c r="R1038" s="4" t="n">
        <f aca="false">IF(CN1038&gt;H1038,1,0)</f>
        <v>0</v>
      </c>
      <c r="S1038" s="4" t="n">
        <f aca="false">IF(CN1038&gt;I1038,1,0)</f>
        <v>0</v>
      </c>
      <c r="T1038" s="25" t="n">
        <f aca="false">IF(AND(AND(R1038=0,S1038=0,Q1038=0),OR(S1037=1,S1036=1,S1035=1)),1,0)</f>
        <v>1</v>
      </c>
      <c r="U1038" s="13" t="n">
        <f aca="false">SUM(CM1037:CM1038)</f>
        <v>-0.0165698042146628</v>
      </c>
      <c r="AV1038" s="0"/>
      <c r="AW1038" s="55" t="n">
        <f aca="false">IF(EC1038&gt;$AW$2,1,0)</f>
        <v>0</v>
      </c>
      <c r="AX1038" s="0" t="n">
        <f aca="false">IF(AND(I1038&gt;G1038,I1037&lt;G1037),1,IF(OR(AND(I1038&gt;F1038,I1037&lt;F1037),AND(I1038&gt;E1038,I1037&lt;E1037)),1,0))</f>
        <v>0</v>
      </c>
      <c r="AY1038" s="0" t="n">
        <f aca="false">IF(K1037="10D",1,0)</f>
        <v>1</v>
      </c>
      <c r="AZ1038" s="0" t="n">
        <f aca="false">IF(AND(I1038&gt;G1038,I1037&lt;G1037,I1038&gt;F1038,I1037&gt;F1037,I1038&gt;E1038,I1037&gt;E1037),1,0)</f>
        <v>0</v>
      </c>
      <c r="BA1038" s="56" t="n">
        <f aca="false">IF(G1038&gt;H1038,1,0)</f>
        <v>0</v>
      </c>
      <c r="BB1038" s="56" t="n">
        <f aca="false">IF(I1038&lt;F1038,1,0)</f>
        <v>0</v>
      </c>
      <c r="BC1038" s="0" t="n">
        <f aca="false">IF(AND(SUM(AW1037:AX1037)=2,AY1038=1),1,IF(SUM(AX1036:AX1038)=0,0,IF(AND(OR(AW1036=1,AX1036=1),OR(AW1037=1,AX1037=1),AY1038=1),1,IF(AND(SUM(AW1038:AY1038)=2,SUM(AW1036:AX1036)=2,AX1036=1),1,0))))</f>
        <v>0</v>
      </c>
      <c r="BD1038" s="57" t="str">
        <f aca="false">IF(BC1038=0,"",IF(AND(BC1038=1,AZ1038=0,AZ1037=0,AZ1036=0),1,IF(AND(BC1038=1,OR(AZ1038=1,AZ1037=1,AZ1036)),IF(BA1038=1,1,0))))</f>
        <v/>
      </c>
      <c r="BE1038" s="50" t="str">
        <f aca="false">IF(AND(BD1038=1,BD1037=1),0,IF(BD1038=1,SUM(CM1039:CM1077),""))</f>
        <v/>
      </c>
      <c r="BF1038" s="20" t="str">
        <f aca="false">IF(AND(BB1038=1,BB1037=1,BE997&lt;&gt;0),"",IF(AND(BB1037=0,BB1038=1),BF1037,IF(AND(BB1038=1,BB1037=1),BF1037,IF(AND(BF1037="",BE1037="",OR(BD1037=0,BD1037="")),"",IF(AND(BF1037="",BE998=0),"",IF(AND(BE998&lt;&gt;"",BF1037=BE998),"",IF(AND(BD1037=1,BE1037&lt;&gt;0),CM1038,IF(BF1037&lt;&gt;0,BF1037+CM1038,IF(BF1037="","")))))))))</f>
        <v/>
      </c>
      <c r="BI1038" s="0"/>
      <c r="BU1038" s="0"/>
      <c r="BZ1038" s="49"/>
      <c r="CG1038" s="13"/>
      <c r="CH1038" s="40"/>
      <c r="CI1038" s="13"/>
      <c r="CL1038" s="6" t="n">
        <f aca="false">C1038</f>
        <v>38751</v>
      </c>
      <c r="CM1038" s="13" t="n">
        <f aca="false">CN1038/CN1037-1</f>
        <v>-0.00496453900709226</v>
      </c>
      <c r="CN1038" s="4" t="n">
        <v>126.27</v>
      </c>
      <c r="CO1038" s="13" t="n">
        <f aca="false">CN1038/CN1033-1</f>
        <v>-0.0176598724132565</v>
      </c>
      <c r="CY1038" s="4" t="n">
        <v>127.22</v>
      </c>
      <c r="CZ1038" s="4" t="n">
        <v>126.27</v>
      </c>
      <c r="DA1038" s="33" t="n">
        <f aca="false">CZ1038-CN1038</f>
        <v>0</v>
      </c>
      <c r="DB1038" s="16" t="n">
        <f aca="false">CZ1038/CY1038-1</f>
        <v>-0.00746737934287067</v>
      </c>
      <c r="DC1038" s="15" t="n">
        <f aca="false">CY1038/CZ1037-1</f>
        <v>0.00252167060677699</v>
      </c>
      <c r="DD1038" s="15" t="n">
        <f aca="false">CZ1038/CZ1037-1</f>
        <v>-0.00496453900709226</v>
      </c>
      <c r="DE1038" s="34" t="str">
        <f aca="false">IF(CW1038=0,"",-DC1038*CS1038)</f>
        <v/>
      </c>
      <c r="DY1038" s="6"/>
      <c r="EB1038" s="6" t="n">
        <f aca="false">CL1038</f>
        <v>38751</v>
      </c>
      <c r="EC1038" s="13" t="n">
        <f aca="false">SUM(CM1036:CM1038)</f>
        <v>-0.00958941205780006</v>
      </c>
    </row>
    <row r="1039" customFormat="false" ht="15" hidden="false" customHeight="false" outlineLevel="0" collapsed="false">
      <c r="A1039" s="0" t="n">
        <f aca="false">IF(FR1039=1,CZ1039,0)</f>
        <v>0</v>
      </c>
      <c r="C1039" s="6" t="n">
        <v>38754</v>
      </c>
      <c r="D1039" s="0" t="n">
        <f aca="false">IF(E1039&gt;E1038,1,)</f>
        <v>1</v>
      </c>
      <c r="E1039" s="46" t="n">
        <v>122.4546</v>
      </c>
      <c r="F1039" s="46" t="n">
        <v>124.1338</v>
      </c>
      <c r="G1039" s="46" t="n">
        <v>126.9778</v>
      </c>
      <c r="H1039" s="46" t="n">
        <v>127.2903</v>
      </c>
      <c r="I1039" s="46" t="n">
        <v>127.321</v>
      </c>
      <c r="J1039" s="47" t="str">
        <f aca="false">IF(MIN(E1039:I1039)=E1039,$E$2,IF(MIN(E1039:I1039)=F1039,$F$2,IF(MIN(E1039:I1039)=G1039,$G$2,IF(MIN(E1039:I1039)=H1039,$H$2,IF(MIN(E1039:I1039)=I1039,$I$2)))))</f>
        <v>200D</v>
      </c>
      <c r="K1039" s="47" t="str">
        <f aca="false">IF(MAX(E1039:I1039)=E1039,$E$2,IF(MAX(E1039:I1039)=F1039,$F$2,IF(MAX(E1039:I1039)=G1039,$G$2,IF(MAX(E1039:I1039)=H1039,$H$2,IF(MAX(E1039:I1039)=I1039,$I$2)))))</f>
        <v>10D</v>
      </c>
      <c r="L1039" s="4" t="n">
        <f aca="false">IF(MAX(E1039:I1039)=H1039,1,0)</f>
        <v>0</v>
      </c>
      <c r="M1039" s="4" t="n">
        <f aca="false">IF(MAX(E1039:I1039)=I1039,1,0)</f>
        <v>1</v>
      </c>
      <c r="O1039" s="4" t="n">
        <f aca="false">IF(CN1039&gt;E1039,1,0)</f>
        <v>1</v>
      </c>
      <c r="P1039" s="4" t="n">
        <f aca="false">IF(CN1039&gt;F1039,1,0)</f>
        <v>1</v>
      </c>
      <c r="Q1039" s="4" t="n">
        <f aca="false">IF(CN1039&gt;G1039,1,0)</f>
        <v>0</v>
      </c>
      <c r="R1039" s="4" t="n">
        <f aca="false">IF(CN1039&gt;H1039,1,0)</f>
        <v>0</v>
      </c>
      <c r="S1039" s="4" t="n">
        <f aca="false">IF(CN1039&gt;I1039,1,0)</f>
        <v>0</v>
      </c>
      <c r="T1039" s="25" t="n">
        <f aca="false">IF(AND(AND(R1039=0,S1039=0,Q1039=0),OR(S1038=1,S1037=1,S1036=1)),1,0)</f>
        <v>1</v>
      </c>
      <c r="U1039" s="13" t="n">
        <f aca="false">SUM(CM1038:CM1039)</f>
        <v>-0.00235109163241898</v>
      </c>
      <c r="AV1039" s="0"/>
      <c r="AW1039" s="55" t="n">
        <f aca="false">IF(EC1039&gt;$AW$2,1,0)</f>
        <v>0</v>
      </c>
      <c r="AX1039" s="0" t="n">
        <f aca="false">IF(AND(I1039&gt;G1039,I1038&lt;G1038),1,IF(OR(AND(I1039&gt;F1039,I1038&lt;F1038),AND(I1039&gt;E1039,I1038&lt;E1038)),1,0))</f>
        <v>0</v>
      </c>
      <c r="AY1039" s="0" t="n">
        <f aca="false">IF(K1038="10D",1,0)</f>
        <v>1</v>
      </c>
      <c r="AZ1039" s="0" t="n">
        <f aca="false">IF(AND(I1039&gt;G1039,I1038&lt;G1038,I1039&gt;F1039,I1038&gt;F1038,I1039&gt;E1039,I1038&gt;E1038),1,0)</f>
        <v>0</v>
      </c>
      <c r="BA1039" s="56" t="n">
        <f aca="false">IF(G1039&gt;H1039,1,0)</f>
        <v>0</v>
      </c>
      <c r="BB1039" s="56" t="n">
        <f aca="false">IF(I1039&lt;F1039,1,0)</f>
        <v>0</v>
      </c>
      <c r="BC1039" s="0" t="n">
        <f aca="false">IF(AND(SUM(AW1038:AX1038)=2,AY1039=1),1,IF(SUM(AX1037:AX1039)=0,0,IF(AND(OR(AW1037=1,AX1037=1),OR(AW1038=1,AX1038=1),AY1039=1),1,IF(AND(SUM(AW1039:AY1039)=2,SUM(AW1037:AX1037)=2,AX1037=1),1,0))))</f>
        <v>0</v>
      </c>
      <c r="BD1039" s="57" t="str">
        <f aca="false">IF(BC1039=0,"",IF(AND(BC1039=1,AZ1039=0,AZ1038=0,AZ1037=0),1,IF(AND(BC1039=1,OR(AZ1039=1,AZ1038=1,AZ1037)),IF(BA1039=1,1,0))))</f>
        <v/>
      </c>
      <c r="BE1039" s="50" t="str">
        <f aca="false">IF(AND(BD1039=1,BD1038=1),0,IF(BD1039=1,SUM(CM1040:CM1078),""))</f>
        <v/>
      </c>
      <c r="BF1039" s="20" t="str">
        <f aca="false">IF(AND(BB1039=1,BB1038=1,BE998&lt;&gt;0),"",IF(AND(BB1038=0,BB1039=1),BF1038,IF(AND(BB1039=1,BB1038=1),BF1038,IF(AND(BF1038="",BE1038="",OR(BD1038=0,BD1038="")),"",IF(AND(BF1038="",BE999=0),"",IF(AND(BE999&lt;&gt;"",BF1038=BE999),"",IF(AND(BD1038=1,BE1038&lt;&gt;0),CM1039,IF(BF1038&lt;&gt;0,BF1038+CM1039,IF(BF1038="","")))))))))</f>
        <v/>
      </c>
      <c r="BI1039" s="0"/>
      <c r="BU1039" s="0"/>
      <c r="BZ1039" s="49"/>
      <c r="CG1039" s="13"/>
      <c r="CH1039" s="40"/>
      <c r="CI1039" s="13"/>
      <c r="CL1039" s="6" t="n">
        <f aca="false">C1039</f>
        <v>38754</v>
      </c>
      <c r="CM1039" s="13" t="n">
        <f aca="false">CN1039/CN1038-1</f>
        <v>0.00261344737467328</v>
      </c>
      <c r="CN1039" s="4" t="n">
        <v>126.6</v>
      </c>
      <c r="CO1039" s="13" t="n">
        <f aca="false">CN1039/CN1034-1</f>
        <v>-0.0143257552164435</v>
      </c>
      <c r="CY1039" s="4" t="n">
        <v>126.44</v>
      </c>
      <c r="CZ1039" s="4" t="n">
        <v>126.6</v>
      </c>
      <c r="DA1039" s="33" t="n">
        <f aca="false">CZ1039-CN1039</f>
        <v>0</v>
      </c>
      <c r="DB1039" s="16" t="n">
        <f aca="false">CZ1039/CY1039-1</f>
        <v>0.00126542233470417</v>
      </c>
      <c r="DC1039" s="15" t="n">
        <f aca="false">CY1039/CZ1038-1</f>
        <v>0.0013463213748317</v>
      </c>
      <c r="DD1039" s="15" t="n">
        <f aca="false">CZ1039/CZ1038-1</f>
        <v>0.00261344737467328</v>
      </c>
      <c r="DE1039" s="34" t="str">
        <f aca="false">IF(CW1039=0,"",-DC1039*CS1039)</f>
        <v/>
      </c>
      <c r="DY1039" s="6"/>
      <c r="EB1039" s="6" t="n">
        <f aca="false">CL1039</f>
        <v>38754</v>
      </c>
      <c r="EC1039" s="13" t="n">
        <f aca="false">SUM(CM1037:CM1039)</f>
        <v>-0.0139563568399895</v>
      </c>
    </row>
    <row r="1040" customFormat="false" ht="15" hidden="false" customHeight="false" outlineLevel="0" collapsed="false">
      <c r="A1040" s="0" t="n">
        <f aca="false">IF(FR1040=1,CZ1040,0)</f>
        <v>0</v>
      </c>
      <c r="C1040" s="6" t="n">
        <v>38755</v>
      </c>
      <c r="D1040" s="0" t="n">
        <f aca="false">IF(E1040&gt;E1039,1,)</f>
        <v>1</v>
      </c>
      <c r="E1040" s="46" t="n">
        <v>122.5041</v>
      </c>
      <c r="F1040" s="46" t="n">
        <v>124.1565</v>
      </c>
      <c r="G1040" s="46" t="n">
        <v>126.9468</v>
      </c>
      <c r="H1040" s="46" t="n">
        <v>127.25</v>
      </c>
      <c r="I1040" s="46" t="n">
        <v>127.214</v>
      </c>
      <c r="J1040" s="47" t="str">
        <f aca="false">IF(MIN(E1040:I1040)=E1040,$E$2,IF(MIN(E1040:I1040)=F1040,$F$2,IF(MIN(E1040:I1040)=G1040,$G$2,IF(MIN(E1040:I1040)=H1040,$H$2,IF(MIN(E1040:I1040)=I1040,$I$2)))))</f>
        <v>200D</v>
      </c>
      <c r="K1040" s="47" t="str">
        <f aca="false">IF(MAX(E1040:I1040)=E1040,$E$2,IF(MAX(E1040:I1040)=F1040,$F$2,IF(MAX(E1040:I1040)=G1040,$G$2,IF(MAX(E1040:I1040)=H1040,$H$2,IF(MAX(E1040:I1040)=I1040,$I$2)))))</f>
        <v>30D</v>
      </c>
      <c r="L1040" s="4" t="n">
        <f aca="false">IF(MAX(E1040:I1040)=H1040,1,0)</f>
        <v>1</v>
      </c>
      <c r="M1040" s="4" t="n">
        <f aca="false">IF(MAX(E1040:I1040)=I1040,1,0)</f>
        <v>0</v>
      </c>
      <c r="O1040" s="4" t="n">
        <f aca="false">IF(CN1040&gt;E1040,1,0)</f>
        <v>1</v>
      </c>
      <c r="P1040" s="4" t="n">
        <f aca="false">IF(CN1040&gt;F1040,1,0)</f>
        <v>1</v>
      </c>
      <c r="Q1040" s="4" t="n">
        <f aca="false">IF(CN1040&gt;G1040,1,0)</f>
        <v>0</v>
      </c>
      <c r="R1040" s="4" t="n">
        <f aca="false">IF(CN1040&gt;H1040,1,0)</f>
        <v>0</v>
      </c>
      <c r="S1040" s="4" t="n">
        <f aca="false">IF(CN1040&gt;I1040,1,0)</f>
        <v>0</v>
      </c>
      <c r="T1040" s="25" t="n">
        <f aca="false">IF(AND(AND(R1040=0,S1040=0,Q1040=0),OR(S1039=1,S1038=1,S1037=1)),1,0)</f>
        <v>0</v>
      </c>
      <c r="U1040" s="13" t="n">
        <f aca="false">SUM(CM1039:CM1040)</f>
        <v>-0.00623331407872318</v>
      </c>
      <c r="AV1040" s="0"/>
      <c r="AW1040" s="55" t="n">
        <f aca="false">IF(EC1040&gt;$AW$2,1,0)</f>
        <v>0</v>
      </c>
      <c r="AX1040" s="0" t="n">
        <f aca="false">IF(AND(I1040&gt;G1040,I1039&lt;G1039),1,IF(OR(AND(I1040&gt;F1040,I1039&lt;F1039),AND(I1040&gt;E1040,I1039&lt;E1039)),1,0))</f>
        <v>0</v>
      </c>
      <c r="AY1040" s="0" t="n">
        <f aca="false">IF(K1039="10D",1,0)</f>
        <v>1</v>
      </c>
      <c r="AZ1040" s="0" t="n">
        <f aca="false">IF(AND(I1040&gt;G1040,I1039&lt;G1039,I1040&gt;F1040,I1039&gt;F1039,I1040&gt;E1040,I1039&gt;E1039),1,0)</f>
        <v>0</v>
      </c>
      <c r="BA1040" s="56" t="n">
        <f aca="false">IF(G1040&gt;H1040,1,0)</f>
        <v>0</v>
      </c>
      <c r="BB1040" s="56" t="n">
        <f aca="false">IF(I1040&lt;F1040,1,0)</f>
        <v>0</v>
      </c>
      <c r="BC1040" s="0" t="n">
        <f aca="false">IF(AND(SUM(AW1039:AX1039)=2,AY1040=1),1,IF(SUM(AX1038:AX1040)=0,0,IF(AND(OR(AW1038=1,AX1038=1),OR(AW1039=1,AX1039=1),AY1040=1),1,IF(AND(SUM(AW1040:AY1040)=2,SUM(AW1038:AX1038)=2,AX1038=1),1,0))))</f>
        <v>0</v>
      </c>
      <c r="BD1040" s="57" t="str">
        <f aca="false">IF(BC1040=0,"",IF(AND(BC1040=1,AZ1040=0,AZ1039=0,AZ1038=0),1,IF(AND(BC1040=1,OR(AZ1040=1,AZ1039=1,AZ1038)),IF(BA1040=1,1,0))))</f>
        <v/>
      </c>
      <c r="BE1040" s="50" t="str">
        <f aca="false">IF(AND(BD1040=1,BD1039=1),0,IF(BD1040=1,SUM(CM1041:CM1079),""))</f>
        <v/>
      </c>
      <c r="BF1040" s="20" t="str">
        <f aca="false">IF(AND(BB1040=1,BB1039=1,BE999&lt;&gt;0),"",IF(AND(BB1039=0,BB1040=1),BF1039,IF(AND(BB1040=1,BB1039=1),BF1039,IF(AND(BF1039="",BE1039="",OR(BD1039=0,BD1039="")),"",IF(AND(BF1039="",BE1000=0),"",IF(AND(BE1000&lt;&gt;"",BF1039=BE1000),"",IF(AND(BD1039=1,BE1039&lt;&gt;0),CM1040,IF(BF1039&lt;&gt;0,BF1039+CM1040,IF(BF1039="","")))))))))</f>
        <v/>
      </c>
      <c r="BI1040" s="0"/>
      <c r="BU1040" s="0"/>
      <c r="BZ1040" s="49"/>
      <c r="CG1040" s="13"/>
      <c r="CH1040" s="40"/>
      <c r="CI1040" s="13"/>
      <c r="CL1040" s="6" t="n">
        <f aca="false">C1040</f>
        <v>38755</v>
      </c>
      <c r="CM1040" s="13" t="n">
        <f aca="false">CN1040/CN1039-1</f>
        <v>-0.00884676145339647</v>
      </c>
      <c r="CN1040" s="4" t="n">
        <v>125.48</v>
      </c>
      <c r="CO1040" s="13" t="n">
        <f aca="false">CN1040/CN1035-1</f>
        <v>-0.0158431372549019</v>
      </c>
      <c r="CY1040" s="4" t="n">
        <v>126.3</v>
      </c>
      <c r="CZ1040" s="4" t="n">
        <v>125.48</v>
      </c>
      <c r="DA1040" s="33" t="n">
        <f aca="false">CZ1040-CN1040</f>
        <v>0</v>
      </c>
      <c r="DB1040" s="16" t="n">
        <f aca="false">CZ1040/CY1040-1</f>
        <v>-0.00649247822644494</v>
      </c>
      <c r="DC1040" s="15" t="n">
        <f aca="false">CY1040/CZ1039-1</f>
        <v>-0.00236966824644547</v>
      </c>
      <c r="DD1040" s="15" t="n">
        <f aca="false">CZ1040/CZ1039-1</f>
        <v>-0.00884676145339647</v>
      </c>
      <c r="DE1040" s="34" t="str">
        <f aca="false">IF(CW1040=0,"",-DC1040*CS1040)</f>
        <v/>
      </c>
      <c r="DY1040" s="6"/>
      <c r="EB1040" s="6" t="n">
        <f aca="false">CL1040</f>
        <v>38755</v>
      </c>
      <c r="EC1040" s="13" t="n">
        <f aca="false">SUM(CM1038:CM1040)</f>
        <v>-0.0111978530858154</v>
      </c>
    </row>
    <row r="1041" customFormat="false" ht="15" hidden="false" customHeight="false" outlineLevel="0" collapsed="false">
      <c r="A1041" s="0" t="n">
        <f aca="false">IF(FR1041=1,CZ1041,0)</f>
        <v>0</v>
      </c>
      <c r="C1041" s="6" t="n">
        <v>38756</v>
      </c>
      <c r="D1041" s="0" t="n">
        <f aca="false">IF(E1041&gt;E1040,1,)</f>
        <v>1</v>
      </c>
      <c r="E1041" s="46" t="n">
        <v>122.5556</v>
      </c>
      <c r="F1041" s="46" t="n">
        <v>124.1912</v>
      </c>
      <c r="G1041" s="46" t="n">
        <v>126.9366</v>
      </c>
      <c r="H1041" s="46" t="n">
        <v>127.2453</v>
      </c>
      <c r="I1041" s="46" t="n">
        <v>127.21</v>
      </c>
      <c r="J1041" s="47" t="str">
        <f aca="false">IF(MIN(E1041:I1041)=E1041,$E$2,IF(MIN(E1041:I1041)=F1041,$F$2,IF(MIN(E1041:I1041)=G1041,$G$2,IF(MIN(E1041:I1041)=H1041,$H$2,IF(MIN(E1041:I1041)=I1041,$I$2)))))</f>
        <v>200D</v>
      </c>
      <c r="K1041" s="47" t="str">
        <f aca="false">IF(MAX(E1041:I1041)=E1041,$E$2,IF(MAX(E1041:I1041)=F1041,$F$2,IF(MAX(E1041:I1041)=G1041,$G$2,IF(MAX(E1041:I1041)=H1041,$H$2,IF(MAX(E1041:I1041)=I1041,$I$2)))))</f>
        <v>30D</v>
      </c>
      <c r="L1041" s="4" t="n">
        <f aca="false">IF(MAX(E1041:I1041)=H1041,1,0)</f>
        <v>1</v>
      </c>
      <c r="M1041" s="4" t="n">
        <f aca="false">IF(MAX(E1041:I1041)=I1041,1,0)</f>
        <v>0</v>
      </c>
      <c r="O1041" s="4" t="n">
        <f aca="false">IF(CN1041&gt;E1041,1,0)</f>
        <v>1</v>
      </c>
      <c r="P1041" s="4" t="n">
        <f aca="false">IF(CN1041&gt;F1041,1,0)</f>
        <v>1</v>
      </c>
      <c r="Q1041" s="4" t="n">
        <f aca="false">IF(CN1041&gt;G1041,1,0)</f>
        <v>0</v>
      </c>
      <c r="R1041" s="4" t="n">
        <f aca="false">IF(CN1041&gt;H1041,1,0)</f>
        <v>0</v>
      </c>
      <c r="S1041" s="4" t="n">
        <f aca="false">IF(CN1041&gt;I1041,1,0)</f>
        <v>0</v>
      </c>
      <c r="T1041" s="25" t="n">
        <f aca="false">IF(AND(AND(R1041=0,S1041=0,Q1041=0),OR(S1040=1,S1039=1,S1038=1)),1,0)</f>
        <v>0</v>
      </c>
      <c r="U1041" s="13" t="n">
        <f aca="false">SUM(CM1040:CM1041)</f>
        <v>0.000238351712048335</v>
      </c>
      <c r="AV1041" s="0"/>
      <c r="AW1041" s="55" t="n">
        <f aca="false">IF(EC1041&gt;$AW$2,1,0)</f>
        <v>0</v>
      </c>
      <c r="AX1041" s="0" t="n">
        <f aca="false">IF(AND(I1041&gt;G1041,I1040&lt;G1040),1,IF(OR(AND(I1041&gt;F1041,I1040&lt;F1040),AND(I1041&gt;E1041,I1040&lt;E1040)),1,0))</f>
        <v>0</v>
      </c>
      <c r="AY1041" s="0" t="n">
        <f aca="false">IF(K1040="10D",1,0)</f>
        <v>0</v>
      </c>
      <c r="AZ1041" s="0" t="n">
        <f aca="false">IF(AND(I1041&gt;G1041,I1040&lt;G1040,I1041&gt;F1041,I1040&gt;F1040,I1041&gt;E1041,I1040&gt;E1040),1,0)</f>
        <v>0</v>
      </c>
      <c r="BA1041" s="56" t="n">
        <f aca="false">IF(G1041&gt;H1041,1,0)</f>
        <v>0</v>
      </c>
      <c r="BB1041" s="56" t="n">
        <f aca="false">IF(I1041&lt;F1041,1,0)</f>
        <v>0</v>
      </c>
      <c r="BC1041" s="0" t="n">
        <f aca="false">IF(AND(SUM(AW1040:AX1040)=2,AY1041=1),1,IF(SUM(AX1039:AX1041)=0,0,IF(AND(OR(AW1039=1,AX1039=1),OR(AW1040=1,AX1040=1),AY1041=1),1,IF(AND(SUM(AW1041:AY1041)=2,SUM(AW1039:AX1039)=2,AX1039=1),1,0))))</f>
        <v>0</v>
      </c>
      <c r="BD1041" s="57" t="str">
        <f aca="false">IF(BC1041=0,"",IF(AND(BC1041=1,AZ1041=0,AZ1040=0,AZ1039=0),1,IF(AND(BC1041=1,OR(AZ1041=1,AZ1040=1,AZ1039)),IF(BA1041=1,1,0))))</f>
        <v/>
      </c>
      <c r="BE1041" s="50" t="str">
        <f aca="false">IF(AND(BD1041=1,BD1040=1),0,IF(BD1041=1,SUM(CM1042:CM1080),""))</f>
        <v/>
      </c>
      <c r="BF1041" s="20" t="str">
        <f aca="false">IF(AND(BB1041=1,BB1040=1,BE1000&lt;&gt;0),"",IF(AND(BB1040=0,BB1041=1),BF1040,IF(AND(BB1041=1,BB1040=1),BF1040,IF(AND(BF1040="",BE1040="",OR(BD1040=0,BD1040="")),"",IF(AND(BF1040="",BE1001=0),"",IF(AND(BE1001&lt;&gt;"",BF1040=BE1001),"",IF(AND(BD1040=1,BE1040&lt;&gt;0),CM1041,IF(BF1040&lt;&gt;0,BF1040+CM1041,IF(BF1040="","")))))))))</f>
        <v/>
      </c>
      <c r="BI1041" s="0"/>
      <c r="BU1041" s="0"/>
      <c r="BZ1041" s="49"/>
      <c r="CG1041" s="13"/>
      <c r="CH1041" s="40"/>
      <c r="CI1041" s="13"/>
      <c r="CL1041" s="6" t="n">
        <f aca="false">C1041</f>
        <v>38756</v>
      </c>
      <c r="CM1041" s="13" t="n">
        <f aca="false">CN1041/CN1040-1</f>
        <v>0.0090851131654448</v>
      </c>
      <c r="CN1041" s="4" t="n">
        <v>126.62</v>
      </c>
      <c r="CO1041" s="13" t="n">
        <f aca="false">CN1041/CN1036-1</f>
        <v>-0.0137861204143623</v>
      </c>
      <c r="CY1041" s="4" t="n">
        <v>125.88</v>
      </c>
      <c r="CZ1041" s="4" t="n">
        <v>126.62</v>
      </c>
      <c r="DA1041" s="33" t="n">
        <f aca="false">CZ1041-CN1041</f>
        <v>0</v>
      </c>
      <c r="DB1041" s="16" t="n">
        <f aca="false">CZ1041/CY1041-1</f>
        <v>0.00587861455354322</v>
      </c>
      <c r="DC1041" s="15" t="n">
        <f aca="false">CY1041/CZ1040-1</f>
        <v>0.00318775900541923</v>
      </c>
      <c r="DD1041" s="15" t="n">
        <f aca="false">CZ1041/CZ1040-1</f>
        <v>0.0090851131654448</v>
      </c>
      <c r="DE1041" s="34" t="str">
        <f aca="false">IF(CW1041=0,"",-DC1041*CS1041)</f>
        <v/>
      </c>
      <c r="DY1041" s="6"/>
      <c r="EB1041" s="6" t="n">
        <f aca="false">CL1041</f>
        <v>38756</v>
      </c>
      <c r="EC1041" s="13" t="n">
        <f aca="false">SUM(CM1039:CM1041)</f>
        <v>0.00285179908672162</v>
      </c>
    </row>
    <row r="1042" customFormat="false" ht="15" hidden="false" customHeight="false" outlineLevel="0" collapsed="false">
      <c r="A1042" s="0" t="n">
        <f aca="false">IF(FR1042=1,CZ1042,0)</f>
        <v>0</v>
      </c>
      <c r="C1042" s="6" t="n">
        <v>38757</v>
      </c>
      <c r="D1042" s="0" t="n">
        <f aca="false">IF(E1042&gt;E1041,1,)</f>
        <v>1</v>
      </c>
      <c r="E1042" s="46" t="n">
        <v>122.6116</v>
      </c>
      <c r="F1042" s="46" t="n">
        <v>124.2203</v>
      </c>
      <c r="G1042" s="46" t="n">
        <v>126.9402</v>
      </c>
      <c r="H1042" s="46" t="n">
        <v>127.2767</v>
      </c>
      <c r="I1042" s="46" t="n">
        <v>127.115</v>
      </c>
      <c r="J1042" s="47" t="str">
        <f aca="false">IF(MIN(E1042:I1042)=E1042,$E$2,IF(MIN(E1042:I1042)=F1042,$F$2,IF(MIN(E1042:I1042)=G1042,$G$2,IF(MIN(E1042:I1042)=H1042,$H$2,IF(MIN(E1042:I1042)=I1042,$I$2)))))</f>
        <v>200D</v>
      </c>
      <c r="K1042" s="47" t="str">
        <f aca="false">IF(MAX(E1042:I1042)=E1042,$E$2,IF(MAX(E1042:I1042)=F1042,$F$2,IF(MAX(E1042:I1042)=G1042,$G$2,IF(MAX(E1042:I1042)=H1042,$H$2,IF(MAX(E1042:I1042)=I1042,$I$2)))))</f>
        <v>30D</v>
      </c>
      <c r="L1042" s="4" t="n">
        <f aca="false">IF(MAX(E1042:I1042)=H1042,1,0)</f>
        <v>1</v>
      </c>
      <c r="M1042" s="4" t="n">
        <f aca="false">IF(MAX(E1042:I1042)=I1042,1,0)</f>
        <v>0</v>
      </c>
      <c r="O1042" s="4" t="n">
        <f aca="false">IF(CN1042&gt;E1042,1,0)</f>
        <v>1</v>
      </c>
      <c r="P1042" s="4" t="n">
        <f aca="false">IF(CN1042&gt;F1042,1,0)</f>
        <v>1</v>
      </c>
      <c r="Q1042" s="4" t="n">
        <f aca="false">IF(CN1042&gt;G1042,1,0)</f>
        <v>0</v>
      </c>
      <c r="R1042" s="4" t="n">
        <f aca="false">IF(CN1042&gt;H1042,1,0)</f>
        <v>0</v>
      </c>
      <c r="S1042" s="4" t="n">
        <f aca="false">IF(CN1042&gt;I1042,1,0)</f>
        <v>0</v>
      </c>
      <c r="T1042" s="25" t="n">
        <f aca="false">IF(AND(AND(R1042=0,S1042=0,Q1042=0),OR(S1041=1,S1040=1,S1039=1)),1,0)</f>
        <v>0</v>
      </c>
      <c r="U1042" s="13" t="n">
        <f aca="false">SUM(CM1041:CM1042)</f>
        <v>0.00742660740016277</v>
      </c>
      <c r="AV1042" s="0"/>
      <c r="AW1042" s="55" t="n">
        <f aca="false">IF(EC1042&gt;$AW$2,1,0)</f>
        <v>0</v>
      </c>
      <c r="AX1042" s="0" t="n">
        <f aca="false">IF(AND(I1042&gt;G1042,I1041&lt;G1041),1,IF(OR(AND(I1042&gt;F1042,I1041&lt;F1041),AND(I1042&gt;E1042,I1041&lt;E1041)),1,0))</f>
        <v>0</v>
      </c>
      <c r="AY1042" s="0" t="n">
        <f aca="false">IF(K1041="10D",1,0)</f>
        <v>0</v>
      </c>
      <c r="AZ1042" s="0" t="n">
        <f aca="false">IF(AND(I1042&gt;G1042,I1041&lt;G1041,I1042&gt;F1042,I1041&gt;F1041,I1042&gt;E1042,I1041&gt;E1041),1,0)</f>
        <v>0</v>
      </c>
      <c r="BA1042" s="56" t="n">
        <f aca="false">IF(G1042&gt;H1042,1,0)</f>
        <v>0</v>
      </c>
      <c r="BB1042" s="56" t="n">
        <f aca="false">IF(I1042&lt;F1042,1,0)</f>
        <v>0</v>
      </c>
      <c r="BC1042" s="0" t="n">
        <f aca="false">IF(AND(SUM(AW1041:AX1041)=2,AY1042=1),1,IF(SUM(AX1040:AX1042)=0,0,IF(AND(OR(AW1040=1,AX1040=1),OR(AW1041=1,AX1041=1),AY1042=1),1,IF(AND(SUM(AW1042:AY1042)=2,SUM(AW1040:AX1040)=2,AX1040=1),1,0))))</f>
        <v>0</v>
      </c>
      <c r="BD1042" s="57" t="str">
        <f aca="false">IF(BC1042=0,"",IF(AND(BC1042=1,AZ1042=0,AZ1041=0,AZ1040=0),1,IF(AND(BC1042=1,OR(AZ1042=1,AZ1041=1,AZ1040)),IF(BA1042=1,1,0))))</f>
        <v/>
      </c>
      <c r="BE1042" s="50" t="str">
        <f aca="false">IF(AND(BD1042=1,BD1041=1),0,IF(BD1042=1,SUM(CM1043:CM1081),""))</f>
        <v/>
      </c>
      <c r="BF1042" s="20" t="str">
        <f aca="false">IF(AND(BB1042=1,BB1041=1,BE1001&lt;&gt;0),"",IF(AND(BB1041=0,BB1042=1),BF1041,IF(AND(BB1042=1,BB1041=1),BF1041,IF(AND(BF1041="",BE1041="",OR(BD1041=0,BD1041="")),"",IF(AND(BF1041="",BE1002=0),"",IF(AND(BE1002&lt;&gt;"",BF1041=BE1002),"",IF(AND(BD1041=1,BE1041&lt;&gt;0),CM1042,IF(BF1041&lt;&gt;0,BF1041+CM1042,IF(BF1041="","")))))))))</f>
        <v/>
      </c>
      <c r="BI1042" s="0"/>
      <c r="BU1042" s="0"/>
      <c r="BZ1042" s="49"/>
      <c r="CG1042" s="13"/>
      <c r="CH1042" s="40"/>
      <c r="CI1042" s="13"/>
      <c r="CL1042" s="6" t="n">
        <f aca="false">C1042</f>
        <v>38757</v>
      </c>
      <c r="CM1042" s="13" t="n">
        <f aca="false">CN1042/CN1041-1</f>
        <v>-0.00165850576528204</v>
      </c>
      <c r="CN1042" s="4" t="n">
        <v>126.41</v>
      </c>
      <c r="CO1042" s="13" t="n">
        <f aca="false">CN1042/CN1037-1</f>
        <v>-0.00386130811662733</v>
      </c>
      <c r="CY1042" s="4" t="n">
        <v>126.85</v>
      </c>
      <c r="CZ1042" s="4" t="n">
        <v>126.41</v>
      </c>
      <c r="DA1042" s="33" t="n">
        <f aca="false">CZ1042-CN1042</f>
        <v>0</v>
      </c>
      <c r="DB1042" s="16" t="n">
        <f aca="false">CZ1042/CY1042-1</f>
        <v>-0.00346866377611355</v>
      </c>
      <c r="DC1042" s="15" t="n">
        <f aca="false">CY1042/CZ1041-1</f>
        <v>0.00181645869530866</v>
      </c>
      <c r="DD1042" s="15" t="n">
        <f aca="false">CZ1042/CZ1041-1</f>
        <v>-0.00165850576528204</v>
      </c>
      <c r="DE1042" s="34" t="str">
        <f aca="false">IF(CW1042=0,"",-DC1042*CS1042)</f>
        <v/>
      </c>
      <c r="DY1042" s="6"/>
      <c r="EB1042" s="6" t="n">
        <f aca="false">CL1042</f>
        <v>38757</v>
      </c>
      <c r="EC1042" s="13" t="n">
        <f aca="false">SUM(CM1040:CM1042)</f>
        <v>-0.0014201540532337</v>
      </c>
    </row>
    <row r="1043" customFormat="false" ht="15" hidden="false" customHeight="false" outlineLevel="0" collapsed="false">
      <c r="A1043" s="0" t="n">
        <f aca="false">IF(FR1043=1,CZ1043,0)</f>
        <v>0</v>
      </c>
      <c r="C1043" s="6" t="n">
        <v>38758</v>
      </c>
      <c r="D1043" s="0" t="n">
        <f aca="false">IF(E1043&gt;E1042,1,)</f>
        <v>1</v>
      </c>
      <c r="E1043" s="46" t="n">
        <v>122.6666</v>
      </c>
      <c r="F1043" s="46" t="n">
        <v>124.2558</v>
      </c>
      <c r="G1043" s="46" t="n">
        <v>126.9512</v>
      </c>
      <c r="H1043" s="46" t="n">
        <v>127.3063</v>
      </c>
      <c r="I1043" s="46" t="n">
        <v>126.925</v>
      </c>
      <c r="J1043" s="47" t="str">
        <f aca="false">IF(MIN(E1043:I1043)=E1043,$E$2,IF(MIN(E1043:I1043)=F1043,$F$2,IF(MIN(E1043:I1043)=G1043,$G$2,IF(MIN(E1043:I1043)=H1043,$H$2,IF(MIN(E1043:I1043)=I1043,$I$2)))))</f>
        <v>200D</v>
      </c>
      <c r="K1043" s="47" t="str">
        <f aca="false">IF(MAX(E1043:I1043)=E1043,$E$2,IF(MAX(E1043:I1043)=F1043,$F$2,IF(MAX(E1043:I1043)=G1043,$G$2,IF(MAX(E1043:I1043)=H1043,$H$2,IF(MAX(E1043:I1043)=I1043,$I$2)))))</f>
        <v>30D</v>
      </c>
      <c r="L1043" s="4" t="n">
        <f aca="false">IF(MAX(E1043:I1043)=H1043,1,0)</f>
        <v>1</v>
      </c>
      <c r="M1043" s="4" t="n">
        <f aca="false">IF(MAX(E1043:I1043)=I1043,1,0)</f>
        <v>0</v>
      </c>
      <c r="O1043" s="4" t="n">
        <f aca="false">IF(CN1043&gt;E1043,1,0)</f>
        <v>1</v>
      </c>
      <c r="P1043" s="4" t="n">
        <f aca="false">IF(CN1043&gt;F1043,1,0)</f>
        <v>1</v>
      </c>
      <c r="Q1043" s="4" t="n">
        <f aca="false">IF(CN1043&gt;G1043,1,0)</f>
        <v>0</v>
      </c>
      <c r="R1043" s="4" t="n">
        <f aca="false">IF(CN1043&gt;H1043,1,0)</f>
        <v>0</v>
      </c>
      <c r="S1043" s="4" t="n">
        <f aca="false">IF(CN1043&gt;I1043,1,0)</f>
        <v>0</v>
      </c>
      <c r="T1043" s="25" t="n">
        <f aca="false">IF(AND(AND(R1043=0,S1043=0,Q1043=0),OR(S1042=1,S1041=1,S1040=1)),1,0)</f>
        <v>0</v>
      </c>
      <c r="U1043" s="13" t="n">
        <f aca="false">SUM(CM1042:CM1043)</f>
        <v>0.000160970541972061</v>
      </c>
      <c r="AV1043" s="0"/>
      <c r="AW1043" s="55" t="n">
        <f aca="false">IF(EC1043&gt;$AW$2,1,0)</f>
        <v>0</v>
      </c>
      <c r="AX1043" s="0" t="n">
        <f aca="false">IF(AND(I1043&gt;G1043,I1042&lt;G1042),1,IF(OR(AND(I1043&gt;F1043,I1042&lt;F1042),AND(I1043&gt;E1043,I1042&lt;E1042)),1,0))</f>
        <v>0</v>
      </c>
      <c r="AY1043" s="0" t="n">
        <f aca="false">IF(K1042="10D",1,0)</f>
        <v>0</v>
      </c>
      <c r="AZ1043" s="0" t="n">
        <f aca="false">IF(AND(I1043&gt;G1043,I1042&lt;G1042,I1043&gt;F1043,I1042&gt;F1042,I1043&gt;E1043,I1042&gt;E1042),1,0)</f>
        <v>0</v>
      </c>
      <c r="BA1043" s="56" t="n">
        <f aca="false">IF(G1043&gt;H1043,1,0)</f>
        <v>0</v>
      </c>
      <c r="BB1043" s="56" t="n">
        <f aca="false">IF(I1043&lt;F1043,1,0)</f>
        <v>0</v>
      </c>
      <c r="BC1043" s="0" t="n">
        <f aca="false">IF(AND(SUM(AW1042:AX1042)=2,AY1043=1),1,IF(SUM(AX1041:AX1043)=0,0,IF(AND(OR(AW1041=1,AX1041=1),OR(AW1042=1,AX1042=1),AY1043=1),1,IF(AND(SUM(AW1043:AY1043)=2,SUM(AW1041:AX1041)=2,AX1041=1),1,0))))</f>
        <v>0</v>
      </c>
      <c r="BD1043" s="57" t="str">
        <f aca="false">IF(BC1043=0,"",IF(AND(BC1043=1,AZ1043=0,AZ1042=0,AZ1041=0),1,IF(AND(BC1043=1,OR(AZ1043=1,AZ1042=1,AZ1041)),IF(BA1043=1,1,0))))</f>
        <v/>
      </c>
      <c r="BE1043" s="50" t="str">
        <f aca="false">IF(AND(BD1043=1,BD1042=1),0,IF(BD1043=1,SUM(CM1044:CM1082),""))</f>
        <v/>
      </c>
      <c r="BF1043" s="20" t="str">
        <f aca="false">IF(AND(BB1043=1,BB1042=1,BE1002&lt;&gt;0),"",IF(AND(BB1042=0,BB1043=1),BF1042,IF(AND(BB1043=1,BB1042=1),BF1042,IF(AND(BF1042="",BE1042="",OR(BD1042=0,BD1042="")),"",IF(AND(BF1042="",BE1003=0),"",IF(AND(BE1003&lt;&gt;"",BF1042=BE1003),"",IF(AND(BD1042=1,BE1042&lt;&gt;0),CM1043,IF(BF1042&lt;&gt;0,BF1042+CM1043,IF(BF1042="","")))))))))</f>
        <v/>
      </c>
      <c r="BI1043" s="0"/>
      <c r="BU1043" s="0"/>
      <c r="BZ1043" s="49"/>
      <c r="CG1043" s="13"/>
      <c r="CH1043" s="40"/>
      <c r="CI1043" s="13"/>
      <c r="CL1043" s="6" t="n">
        <f aca="false">C1043</f>
        <v>38758</v>
      </c>
      <c r="CM1043" s="13" t="n">
        <f aca="false">CN1043/CN1042-1</f>
        <v>0.0018194763072541</v>
      </c>
      <c r="CN1043" s="4" t="n">
        <v>126.64</v>
      </c>
      <c r="CO1043" s="13" t="n">
        <f aca="false">CN1043/CN1038-1</f>
        <v>0.00293022887463379</v>
      </c>
      <c r="CY1043" s="4" t="n">
        <v>126.42</v>
      </c>
      <c r="CZ1043" s="4" t="n">
        <v>126.64</v>
      </c>
      <c r="DA1043" s="33" t="n">
        <f aca="false">CZ1043-CN1043</f>
        <v>0</v>
      </c>
      <c r="DB1043" s="16" t="n">
        <f aca="false">CZ1043/CY1043-1</f>
        <v>0.00174023097611142</v>
      </c>
      <c r="DC1043" s="15" t="n">
        <f aca="false">CY1043/CZ1042-1</f>
        <v>7.91076655328737E-005</v>
      </c>
      <c r="DD1043" s="15" t="n">
        <f aca="false">CZ1043/CZ1042-1</f>
        <v>0.0018194763072541</v>
      </c>
      <c r="DE1043" s="34" t="str">
        <f aca="false">IF(CW1043=0,"",-DC1043*CS1043)</f>
        <v/>
      </c>
      <c r="DY1043" s="6"/>
      <c r="EB1043" s="6" t="n">
        <f aca="false">CL1043</f>
        <v>38758</v>
      </c>
      <c r="EC1043" s="13" t="n">
        <f aca="false">SUM(CM1041:CM1043)</f>
        <v>0.00924608370741686</v>
      </c>
    </row>
    <row r="1044" customFormat="false" ht="15" hidden="false" customHeight="false" outlineLevel="0" collapsed="false">
      <c r="A1044" s="0" t="n">
        <f aca="false">IF(FR1044=1,CZ1044,0)</f>
        <v>0</v>
      </c>
      <c r="C1044" s="6" t="n">
        <v>38761</v>
      </c>
      <c r="D1044" s="0" t="n">
        <f aca="false">IF(E1044&gt;E1043,1,)</f>
        <v>1</v>
      </c>
      <c r="E1044" s="46" t="n">
        <v>122.7276</v>
      </c>
      <c r="F1044" s="46" t="n">
        <v>124.2994</v>
      </c>
      <c r="G1044" s="46" t="n">
        <v>126.9712</v>
      </c>
      <c r="H1044" s="46" t="n">
        <v>127.347</v>
      </c>
      <c r="I1044" s="46" t="n">
        <v>126.722</v>
      </c>
      <c r="J1044" s="47" t="str">
        <f aca="false">IF(MIN(E1044:I1044)=E1044,$E$2,IF(MIN(E1044:I1044)=F1044,$F$2,IF(MIN(E1044:I1044)=G1044,$G$2,IF(MIN(E1044:I1044)=H1044,$H$2,IF(MIN(E1044:I1044)=I1044,$I$2)))))</f>
        <v>200D</v>
      </c>
      <c r="K1044" s="47" t="str">
        <f aca="false">IF(MAX(E1044:I1044)=E1044,$E$2,IF(MAX(E1044:I1044)=F1044,$F$2,IF(MAX(E1044:I1044)=G1044,$G$2,IF(MAX(E1044:I1044)=H1044,$H$2,IF(MAX(E1044:I1044)=I1044,$I$2)))))</f>
        <v>30D</v>
      </c>
      <c r="L1044" s="4" t="n">
        <f aca="false">IF(MAX(E1044:I1044)=H1044,1,0)</f>
        <v>1</v>
      </c>
      <c r="M1044" s="4" t="n">
        <f aca="false">IF(MAX(E1044:I1044)=I1044,1,0)</f>
        <v>0</v>
      </c>
      <c r="O1044" s="4" t="n">
        <f aca="false">IF(CN1044&gt;E1044,1,0)</f>
        <v>1</v>
      </c>
      <c r="P1044" s="4" t="n">
        <f aca="false">IF(CN1044&gt;F1044,1,0)</f>
        <v>1</v>
      </c>
      <c r="Q1044" s="4" t="n">
        <f aca="false">IF(CN1044&gt;G1044,1,0)</f>
        <v>0</v>
      </c>
      <c r="R1044" s="4" t="n">
        <f aca="false">IF(CN1044&gt;H1044,1,0)</f>
        <v>0</v>
      </c>
      <c r="S1044" s="4" t="n">
        <f aca="false">IF(CN1044&gt;I1044,1,0)</f>
        <v>0</v>
      </c>
      <c r="T1044" s="25" t="n">
        <f aca="false">IF(AND(AND(R1044=0,S1044=0,Q1044=0),OR(S1043=1,S1042=1,S1041=1)),1,0)</f>
        <v>0</v>
      </c>
      <c r="U1044" s="13" t="n">
        <f aca="false">SUM(CM1043:CM1044)</f>
        <v>3.30448160656971E-006</v>
      </c>
      <c r="AV1044" s="0"/>
      <c r="AW1044" s="55" t="n">
        <f aca="false">IF(EC1044&gt;$AW$2,1,0)</f>
        <v>0</v>
      </c>
      <c r="AX1044" s="0" t="n">
        <f aca="false">IF(AND(I1044&gt;G1044,I1043&lt;G1043),1,IF(OR(AND(I1044&gt;F1044,I1043&lt;F1043),AND(I1044&gt;E1044,I1043&lt;E1043)),1,0))</f>
        <v>0</v>
      </c>
      <c r="AY1044" s="0" t="n">
        <f aca="false">IF(K1043="10D",1,0)</f>
        <v>0</v>
      </c>
      <c r="AZ1044" s="0" t="n">
        <f aca="false">IF(AND(I1044&gt;G1044,I1043&lt;G1043,I1044&gt;F1044,I1043&gt;F1043,I1044&gt;E1044,I1043&gt;E1043),1,0)</f>
        <v>0</v>
      </c>
      <c r="BA1044" s="56" t="n">
        <f aca="false">IF(G1044&gt;H1044,1,0)</f>
        <v>0</v>
      </c>
      <c r="BB1044" s="56" t="n">
        <f aca="false">IF(I1044&lt;F1044,1,0)</f>
        <v>0</v>
      </c>
      <c r="BC1044" s="0" t="n">
        <f aca="false">IF(AND(SUM(AW1043:AX1043)=2,AY1044=1),1,IF(SUM(AX1042:AX1044)=0,0,IF(AND(OR(AW1042=1,AX1042=1),OR(AW1043=1,AX1043=1),AY1044=1),1,IF(AND(SUM(AW1044:AY1044)=2,SUM(AW1042:AX1042)=2,AX1042=1),1,0))))</f>
        <v>0</v>
      </c>
      <c r="BD1044" s="57" t="str">
        <f aca="false">IF(BC1044=0,"",IF(AND(BC1044=1,AZ1044=0,AZ1043=0,AZ1042=0),1,IF(AND(BC1044=1,OR(AZ1044=1,AZ1043=1,AZ1042)),IF(BA1044=1,1,0))))</f>
        <v/>
      </c>
      <c r="BE1044" s="50" t="str">
        <f aca="false">IF(AND(BD1044=1,BD1043=1),0,IF(BD1044=1,SUM(CM1045:CM1083),""))</f>
        <v/>
      </c>
      <c r="BF1044" s="20" t="str">
        <f aca="false">IF(AND(BB1044=1,BB1043=1,BE1003&lt;&gt;0),"",IF(AND(BB1043=0,BB1044=1),BF1043,IF(AND(BB1044=1,BB1043=1),BF1043,IF(AND(BF1043="",BE1043="",OR(BD1043=0,BD1043="")),"",IF(AND(BF1043="",BE1004=0),"",IF(AND(BE1004&lt;&gt;"",BF1043=BE1004),"",IF(AND(BD1043=1,BE1043&lt;&gt;0),CM1044,IF(BF1043&lt;&gt;0,BF1043+CM1044,IF(BF1043="","")))))))))</f>
        <v/>
      </c>
      <c r="BI1044" s="0"/>
      <c r="BU1044" s="0"/>
      <c r="BZ1044" s="49"/>
      <c r="CG1044" s="13"/>
      <c r="CH1044" s="40"/>
      <c r="CI1044" s="13"/>
      <c r="CL1044" s="6" t="n">
        <f aca="false">C1044</f>
        <v>38761</v>
      </c>
      <c r="CM1044" s="13" t="n">
        <f aca="false">CN1044/CN1043-1</f>
        <v>-0.00181617182564753</v>
      </c>
      <c r="CN1044" s="4" t="n">
        <v>126.41</v>
      </c>
      <c r="CO1044" s="13" t="n">
        <f aca="false">CN1044/CN1039-1</f>
        <v>-0.00150078988941549</v>
      </c>
      <c r="CY1044" s="4" t="n">
        <v>126.57</v>
      </c>
      <c r="CZ1044" s="4" t="n">
        <v>126.41</v>
      </c>
      <c r="DA1044" s="33" t="n">
        <f aca="false">CZ1044-CN1044</f>
        <v>0</v>
      </c>
      <c r="DB1044" s="16" t="n">
        <f aca="false">CZ1044/CY1044-1</f>
        <v>-0.00126412261989406</v>
      </c>
      <c r="DC1044" s="15" t="n">
        <f aca="false">CY1044/CZ1043-1</f>
        <v>-0.000552747946936272</v>
      </c>
      <c r="DD1044" s="15" t="n">
        <f aca="false">CZ1044/CZ1043-1</f>
        <v>-0.00181617182564753</v>
      </c>
      <c r="DE1044" s="34" t="str">
        <f aca="false">IF(CW1044=0,"",-DC1044*CS1044)</f>
        <v/>
      </c>
      <c r="DY1044" s="6"/>
      <c r="EB1044" s="6" t="n">
        <f aca="false">CL1044</f>
        <v>38761</v>
      </c>
      <c r="EC1044" s="13" t="n">
        <f aca="false">SUM(CM1042:CM1044)</f>
        <v>-0.00165520128367547</v>
      </c>
    </row>
    <row r="1045" customFormat="false" ht="15" hidden="false" customHeight="false" outlineLevel="0" collapsed="false">
      <c r="A1045" s="0" t="n">
        <f aca="false">IF(FR1045=1,CZ1045,0)</f>
        <v>0</v>
      </c>
      <c r="C1045" s="6" t="n">
        <v>38762</v>
      </c>
      <c r="D1045" s="0" t="n">
        <f aca="false">IF(E1045&gt;E1044,1,)</f>
        <v>1</v>
      </c>
      <c r="E1045" s="46" t="n">
        <v>122.7876</v>
      </c>
      <c r="F1045" s="46" t="n">
        <v>124.3678</v>
      </c>
      <c r="G1045" s="46" t="n">
        <v>126.9924</v>
      </c>
      <c r="H1045" s="46" t="n">
        <v>127.455</v>
      </c>
      <c r="I1045" s="46" t="n">
        <v>126.747</v>
      </c>
      <c r="J1045" s="47" t="str">
        <f aca="false">IF(MIN(E1045:I1045)=E1045,$E$2,IF(MIN(E1045:I1045)=F1045,$F$2,IF(MIN(E1045:I1045)=G1045,$G$2,IF(MIN(E1045:I1045)=H1045,$H$2,IF(MIN(E1045:I1045)=I1045,$I$2)))))</f>
        <v>200D</v>
      </c>
      <c r="K1045" s="47" t="str">
        <f aca="false">IF(MAX(E1045:I1045)=E1045,$E$2,IF(MAX(E1045:I1045)=F1045,$F$2,IF(MAX(E1045:I1045)=G1045,$G$2,IF(MAX(E1045:I1045)=H1045,$H$2,IF(MAX(E1045:I1045)=I1045,$I$2)))))</f>
        <v>30D</v>
      </c>
      <c r="L1045" s="4" t="n">
        <f aca="false">IF(MAX(E1045:I1045)=H1045,1,0)</f>
        <v>1</v>
      </c>
      <c r="M1045" s="4" t="n">
        <f aca="false">IF(MAX(E1045:I1045)=I1045,1,0)</f>
        <v>0</v>
      </c>
      <c r="O1045" s="4" t="n">
        <f aca="false">IF(CN1045&gt;E1045,1,0)</f>
        <v>1</v>
      </c>
      <c r="P1045" s="4" t="n">
        <f aca="false">IF(CN1045&gt;F1045,1,0)</f>
        <v>1</v>
      </c>
      <c r="Q1045" s="4" t="n">
        <f aca="false">IF(CN1045&gt;G1045,1,0)</f>
        <v>1</v>
      </c>
      <c r="R1045" s="4" t="n">
        <f aca="false">IF(CN1045&gt;H1045,1,0)</f>
        <v>1</v>
      </c>
      <c r="S1045" s="4" t="n">
        <f aca="false">IF(CN1045&gt;I1045,1,0)</f>
        <v>1</v>
      </c>
      <c r="T1045" s="25" t="n">
        <f aca="false">IF(AND(AND(R1045=0,S1045=0,Q1045=0),OR(S1044=1,S1043=1,S1042=1)),1,0)</f>
        <v>0</v>
      </c>
      <c r="U1045" s="13" t="n">
        <f aca="false">SUM(CM1044:CM1045)</f>
        <v>0.00878425535574645</v>
      </c>
      <c r="AV1045" s="0"/>
      <c r="AW1045" s="55" t="n">
        <f aca="false">IF(EC1045&gt;$AW$2,1,0)</f>
        <v>1</v>
      </c>
      <c r="AX1045" s="0" t="n">
        <f aca="false">IF(AND(I1045&gt;G1045,I1044&lt;G1044),1,IF(OR(AND(I1045&gt;F1045,I1044&lt;F1044),AND(I1045&gt;E1045,I1044&lt;E1044)),1,0))</f>
        <v>0</v>
      </c>
      <c r="AY1045" s="0" t="n">
        <f aca="false">IF(K1044="10D",1,0)</f>
        <v>0</v>
      </c>
      <c r="AZ1045" s="0" t="n">
        <f aca="false">IF(AND(I1045&gt;G1045,I1044&lt;G1044,I1045&gt;F1045,I1044&gt;F1044,I1045&gt;E1045,I1044&gt;E1044),1,0)</f>
        <v>0</v>
      </c>
      <c r="BA1045" s="56" t="n">
        <f aca="false">IF(G1045&gt;H1045,1,0)</f>
        <v>0</v>
      </c>
      <c r="BB1045" s="56" t="n">
        <f aca="false">IF(I1045&lt;F1045,1,0)</f>
        <v>0</v>
      </c>
      <c r="BC1045" s="0" t="n">
        <f aca="false">IF(AND(SUM(AW1044:AX1044)=2,AY1045=1),1,IF(SUM(AX1043:AX1045)=0,0,IF(AND(OR(AW1043=1,AX1043=1),OR(AW1044=1,AX1044=1),AY1045=1),1,IF(AND(SUM(AW1045:AY1045)=2,SUM(AW1043:AX1043)=2,AX1043=1),1,0))))</f>
        <v>0</v>
      </c>
      <c r="BD1045" s="57" t="str">
        <f aca="false">IF(BC1045=0,"",IF(AND(BC1045=1,AZ1045=0,AZ1044=0,AZ1043=0),1,IF(AND(BC1045=1,OR(AZ1045=1,AZ1044=1,AZ1043)),IF(BA1045=1,1,0))))</f>
        <v/>
      </c>
      <c r="BE1045" s="50" t="str">
        <f aca="false">IF(AND(BD1045=1,BD1044=1),0,IF(BD1045=1,SUM(CM1046:CM1084),""))</f>
        <v/>
      </c>
      <c r="BF1045" s="20" t="str">
        <f aca="false">IF(AND(BB1045=1,BB1044=1,BE1004&lt;&gt;0),"",IF(AND(BB1044=0,BB1045=1),BF1044,IF(AND(BB1045=1,BB1044=1),BF1044,IF(AND(BF1044="",BE1044="",OR(BD1044=0,BD1044="")),"",IF(AND(BF1044="",BE1005=0),"",IF(AND(BE1005&lt;&gt;"",BF1044=BE1005),"",IF(AND(BD1044=1,BE1044&lt;&gt;0),CM1045,IF(BF1044&lt;&gt;0,BF1044+CM1045,IF(BF1044="","")))))))))</f>
        <v/>
      </c>
      <c r="BI1045" s="0"/>
      <c r="BU1045" s="0"/>
      <c r="BZ1045" s="49"/>
      <c r="CG1045" s="13"/>
      <c r="CH1045" s="40"/>
      <c r="CI1045" s="13"/>
      <c r="CL1045" s="6" t="n">
        <f aca="false">C1045</f>
        <v>38762</v>
      </c>
      <c r="CM1045" s="13" t="n">
        <f aca="false">CN1045/CN1044-1</f>
        <v>0.010600427181394</v>
      </c>
      <c r="CN1045" s="4" t="n">
        <v>127.75</v>
      </c>
      <c r="CO1045" s="13" t="n">
        <f aca="false">CN1045/CN1040-1</f>
        <v>0.0180905323557539</v>
      </c>
      <c r="CY1045" s="4" t="n">
        <v>126.46</v>
      </c>
      <c r="CZ1045" s="4" t="n">
        <v>127.75</v>
      </c>
      <c r="DA1045" s="33" t="n">
        <f aca="false">CZ1045-CN1045</f>
        <v>0</v>
      </c>
      <c r="DB1045" s="16" t="n">
        <f aca="false">CZ1045/CY1045-1</f>
        <v>0.0102008540249883</v>
      </c>
      <c r="DC1045" s="15" t="n">
        <f aca="false">CY1045/CZ1044-1</f>
        <v>0.000395538327663925</v>
      </c>
      <c r="DD1045" s="15" t="n">
        <f aca="false">CZ1045/CZ1044-1</f>
        <v>0.010600427181394</v>
      </c>
      <c r="DE1045" s="34" t="str">
        <f aca="false">IF(CW1045=0,"",-DC1045*CS1045)</f>
        <v/>
      </c>
      <c r="DY1045" s="6"/>
      <c r="EB1045" s="6" t="n">
        <f aca="false">CL1045</f>
        <v>38762</v>
      </c>
      <c r="EC1045" s="13" t="n">
        <f aca="false">SUM(CM1043:CM1045)</f>
        <v>0.0106037316630005</v>
      </c>
    </row>
    <row r="1046" customFormat="false" ht="15" hidden="false" customHeight="false" outlineLevel="0" collapsed="false">
      <c r="A1046" s="0" t="n">
        <f aca="false">IF(FR1046=1,CZ1046,0)</f>
        <v>0</v>
      </c>
      <c r="C1046" s="6" t="n">
        <v>38763</v>
      </c>
      <c r="D1046" s="0" t="n">
        <f aca="false">IF(E1046&gt;E1045,1,)</f>
        <v>1</v>
      </c>
      <c r="E1046" s="46" t="n">
        <v>122.8466</v>
      </c>
      <c r="F1046" s="46" t="n">
        <v>124.4364</v>
      </c>
      <c r="G1046" s="46" t="n">
        <v>127.0194</v>
      </c>
      <c r="H1046" s="46" t="n">
        <v>127.505</v>
      </c>
      <c r="I1046" s="46" t="n">
        <v>126.728</v>
      </c>
      <c r="J1046" s="47" t="str">
        <f aca="false">IF(MIN(E1046:I1046)=E1046,$E$2,IF(MIN(E1046:I1046)=F1046,$F$2,IF(MIN(E1046:I1046)=G1046,$G$2,IF(MIN(E1046:I1046)=H1046,$H$2,IF(MIN(E1046:I1046)=I1046,$I$2)))))</f>
        <v>200D</v>
      </c>
      <c r="K1046" s="47" t="str">
        <f aca="false">IF(MAX(E1046:I1046)=E1046,$E$2,IF(MAX(E1046:I1046)=F1046,$F$2,IF(MAX(E1046:I1046)=G1046,$G$2,IF(MAX(E1046:I1046)=H1046,$H$2,IF(MAX(E1046:I1046)=I1046,$I$2)))))</f>
        <v>30D</v>
      </c>
      <c r="L1046" s="4" t="n">
        <f aca="false">IF(MAX(E1046:I1046)=H1046,1,0)</f>
        <v>1</v>
      </c>
      <c r="M1046" s="4" t="n">
        <f aca="false">IF(MAX(E1046:I1046)=I1046,1,0)</f>
        <v>0</v>
      </c>
      <c r="O1046" s="4" t="n">
        <f aca="false">IF(CN1046&gt;E1046,1,0)</f>
        <v>1</v>
      </c>
      <c r="P1046" s="4" t="n">
        <f aca="false">IF(CN1046&gt;F1046,1,0)</f>
        <v>1</v>
      </c>
      <c r="Q1046" s="4" t="n">
        <f aca="false">IF(CN1046&gt;G1046,1,0)</f>
        <v>1</v>
      </c>
      <c r="R1046" s="4" t="n">
        <f aca="false">IF(CN1046&gt;H1046,1,0)</f>
        <v>1</v>
      </c>
      <c r="S1046" s="4" t="n">
        <f aca="false">IF(CN1046&gt;I1046,1,0)</f>
        <v>1</v>
      </c>
      <c r="T1046" s="25" t="n">
        <f aca="false">IF(AND(AND(R1046=0,S1046=0,Q1046=0),OR(S1045=1,S1044=1,S1043=1)),1,0)</f>
        <v>0</v>
      </c>
      <c r="U1046" s="13" t="n">
        <f aca="false">SUM(CM1045:CM1046)</f>
        <v>0.0141229320737617</v>
      </c>
      <c r="AV1046" s="0"/>
      <c r="AW1046" s="55" t="n">
        <f aca="false">IF(EC1046&gt;$AW$2,1,0)</f>
        <v>1</v>
      </c>
      <c r="AX1046" s="0" t="n">
        <f aca="false">IF(AND(I1046&gt;G1046,I1045&lt;G1045),1,IF(OR(AND(I1046&gt;F1046,I1045&lt;F1045),AND(I1046&gt;E1046,I1045&lt;E1045)),1,0))</f>
        <v>0</v>
      </c>
      <c r="AY1046" s="0" t="n">
        <f aca="false">IF(K1045="10D",1,0)</f>
        <v>0</v>
      </c>
      <c r="AZ1046" s="0" t="n">
        <f aca="false">IF(AND(I1046&gt;G1046,I1045&lt;G1045,I1046&gt;F1046,I1045&gt;F1045,I1046&gt;E1046,I1045&gt;E1045),1,0)</f>
        <v>0</v>
      </c>
      <c r="BA1046" s="56" t="n">
        <f aca="false">IF(G1046&gt;H1046,1,0)</f>
        <v>0</v>
      </c>
      <c r="BB1046" s="56" t="n">
        <f aca="false">IF(I1046&lt;F1046,1,0)</f>
        <v>0</v>
      </c>
      <c r="BC1046" s="0" t="n">
        <f aca="false">IF(AND(SUM(AW1045:AX1045)=2,AY1046=1),1,IF(SUM(AX1044:AX1046)=0,0,IF(AND(OR(AW1044=1,AX1044=1),OR(AW1045=1,AX1045=1),AY1046=1),1,IF(AND(SUM(AW1046:AY1046)=2,SUM(AW1044:AX1044)=2,AX1044=1),1,0))))</f>
        <v>0</v>
      </c>
      <c r="BD1046" s="57" t="str">
        <f aca="false">IF(BC1046=0,"",IF(AND(BC1046=1,AZ1046=0,AZ1045=0,AZ1044=0),1,IF(AND(BC1046=1,OR(AZ1046=1,AZ1045=1,AZ1044)),IF(BA1046=1,1,0))))</f>
        <v/>
      </c>
      <c r="BE1046" s="50" t="str">
        <f aca="false">IF(AND(BD1046=1,BD1045=1),0,IF(BD1046=1,SUM(CM1047:CM1085),""))</f>
        <v/>
      </c>
      <c r="BF1046" s="20" t="str">
        <f aca="false">IF(AND(BB1046=1,BB1045=1,BE1005&lt;&gt;0),"",IF(AND(BB1045=0,BB1046=1),BF1045,IF(AND(BB1046=1,BB1045=1),BF1045,IF(AND(BF1045="",BE1045="",OR(BD1045=0,BD1045="")),"",IF(AND(BF1045="",BE1006=0),"",IF(AND(BE1006&lt;&gt;"",BF1045=BE1006),"",IF(AND(BD1045=1,BE1045&lt;&gt;0),CM1046,IF(BF1045&lt;&gt;0,BF1045+CM1046,IF(BF1045="","")))))))))</f>
        <v/>
      </c>
      <c r="BI1046" s="0"/>
      <c r="BU1046" s="0"/>
      <c r="BZ1046" s="49"/>
      <c r="CG1046" s="13"/>
      <c r="CH1046" s="40"/>
      <c r="CI1046" s="13"/>
      <c r="CL1046" s="6" t="n">
        <f aca="false">C1046</f>
        <v>38763</v>
      </c>
      <c r="CM1046" s="13" t="n">
        <f aca="false">CN1046/CN1045-1</f>
        <v>0.00352250489236772</v>
      </c>
      <c r="CN1046" s="4" t="n">
        <v>128.2</v>
      </c>
      <c r="CO1046" s="13" t="n">
        <f aca="false">CN1046/CN1041-1</f>
        <v>0.0124782814721212</v>
      </c>
      <c r="CY1046" s="4" t="n">
        <v>127.68</v>
      </c>
      <c r="CZ1046" s="4" t="n">
        <v>128.2</v>
      </c>
      <c r="DA1046" s="33" t="n">
        <f aca="false">CZ1046-CN1046</f>
        <v>0</v>
      </c>
      <c r="DB1046" s="16" t="n">
        <f aca="false">CZ1046/CY1046-1</f>
        <v>0.00407268170426045</v>
      </c>
      <c r="DC1046" s="15" t="n">
        <f aca="false">CY1046/CZ1045-1</f>
        <v>-0.000547945205479405</v>
      </c>
      <c r="DD1046" s="15" t="n">
        <f aca="false">CZ1046/CZ1045-1</f>
        <v>0.00352250489236772</v>
      </c>
      <c r="DE1046" s="34" t="str">
        <f aca="false">IF(CW1046=0,"",-DC1046*CS1046)</f>
        <v/>
      </c>
      <c r="DY1046" s="6"/>
      <c r="EB1046" s="6" t="n">
        <f aca="false">CL1046</f>
        <v>38763</v>
      </c>
      <c r="EC1046" s="13" t="n">
        <f aca="false">SUM(CM1044:CM1046)</f>
        <v>0.0123067602481142</v>
      </c>
    </row>
    <row r="1047" customFormat="false" ht="15" hidden="false" customHeight="false" outlineLevel="0" collapsed="false">
      <c r="A1047" s="0" t="n">
        <f aca="false">IF(FR1047=1,CZ1047,0)</f>
        <v>0</v>
      </c>
      <c r="C1047" s="6" t="n">
        <v>38764</v>
      </c>
      <c r="D1047" s="0" t="n">
        <f aca="false">IF(E1047&gt;E1046,1,)</f>
        <v>1</v>
      </c>
      <c r="E1047" s="46" t="n">
        <v>122.9094</v>
      </c>
      <c r="F1047" s="46" t="n">
        <v>124.5136</v>
      </c>
      <c r="G1047" s="46" t="n">
        <v>127.071</v>
      </c>
      <c r="H1047" s="46" t="n">
        <v>127.567</v>
      </c>
      <c r="I1047" s="46" t="n">
        <v>126.954</v>
      </c>
      <c r="J1047" s="47" t="str">
        <f aca="false">IF(MIN(E1047:I1047)=E1047,$E$2,IF(MIN(E1047:I1047)=F1047,$F$2,IF(MIN(E1047:I1047)=G1047,$G$2,IF(MIN(E1047:I1047)=H1047,$H$2,IF(MIN(E1047:I1047)=I1047,$I$2)))))</f>
        <v>200D</v>
      </c>
      <c r="K1047" s="47" t="str">
        <f aca="false">IF(MAX(E1047:I1047)=E1047,$E$2,IF(MAX(E1047:I1047)=F1047,$F$2,IF(MAX(E1047:I1047)=G1047,$G$2,IF(MAX(E1047:I1047)=H1047,$H$2,IF(MAX(E1047:I1047)=I1047,$I$2)))))</f>
        <v>30D</v>
      </c>
      <c r="L1047" s="4" t="n">
        <f aca="false">IF(MAX(E1047:I1047)=H1047,1,0)</f>
        <v>1</v>
      </c>
      <c r="M1047" s="4" t="n">
        <f aca="false">IF(MAX(E1047:I1047)=I1047,1,0)</f>
        <v>0</v>
      </c>
      <c r="O1047" s="4" t="n">
        <f aca="false">IF(CN1047&gt;E1047,1,0)</f>
        <v>1</v>
      </c>
      <c r="P1047" s="4" t="n">
        <f aca="false">IF(CN1047&gt;F1047,1,0)</f>
        <v>1</v>
      </c>
      <c r="Q1047" s="4" t="n">
        <f aca="false">IF(CN1047&gt;G1047,1,0)</f>
        <v>1</v>
      </c>
      <c r="R1047" s="4" t="n">
        <f aca="false">IF(CN1047&gt;H1047,1,0)</f>
        <v>1</v>
      </c>
      <c r="S1047" s="4" t="n">
        <f aca="false">IF(CN1047&gt;I1047,1,0)</f>
        <v>1</v>
      </c>
      <c r="T1047" s="25" t="n">
        <f aca="false">IF(AND(AND(R1047=0,S1047=0,Q1047=0),OR(S1046=1,S1045=1,S1044=1)),1,0)</f>
        <v>0</v>
      </c>
      <c r="U1047" s="13" t="n">
        <f aca="false">SUM(CM1046:CM1047)</f>
        <v>0.0110108044243491</v>
      </c>
      <c r="AV1047" s="0"/>
      <c r="AW1047" s="55" t="n">
        <f aca="false">IF(EC1047&gt;$AW$2,1,0)</f>
        <v>1</v>
      </c>
      <c r="AX1047" s="0" t="n">
        <f aca="false">IF(AND(I1047&gt;G1047,I1046&lt;G1046),1,IF(OR(AND(I1047&gt;F1047,I1046&lt;F1046),AND(I1047&gt;E1047,I1046&lt;E1046)),1,0))</f>
        <v>0</v>
      </c>
      <c r="AY1047" s="0" t="n">
        <f aca="false">IF(K1046="10D",1,0)</f>
        <v>0</v>
      </c>
      <c r="AZ1047" s="0" t="n">
        <f aca="false">IF(AND(I1047&gt;G1047,I1046&lt;G1046,I1047&gt;F1047,I1046&gt;F1046,I1047&gt;E1047,I1046&gt;E1046),1,0)</f>
        <v>0</v>
      </c>
      <c r="BA1047" s="56" t="n">
        <f aca="false">IF(G1047&gt;H1047,1,0)</f>
        <v>0</v>
      </c>
      <c r="BB1047" s="56" t="n">
        <f aca="false">IF(I1047&lt;F1047,1,0)</f>
        <v>0</v>
      </c>
      <c r="BC1047" s="0" t="n">
        <f aca="false">IF(AND(SUM(AW1046:AX1046)=2,AY1047=1),1,IF(SUM(AX1045:AX1047)=0,0,IF(AND(OR(AW1045=1,AX1045=1),OR(AW1046=1,AX1046=1),AY1047=1),1,IF(AND(SUM(AW1047:AY1047)=2,SUM(AW1045:AX1045)=2,AX1045=1),1,0))))</f>
        <v>0</v>
      </c>
      <c r="BD1047" s="57" t="str">
        <f aca="false">IF(BC1047=0,"",IF(AND(BC1047=1,AZ1047=0,AZ1046=0,AZ1045=0),1,IF(AND(BC1047=1,OR(AZ1047=1,AZ1046=1,AZ1045)),IF(BA1047=1,1,0))))</f>
        <v/>
      </c>
      <c r="BE1047" s="50" t="str">
        <f aca="false">IF(AND(BD1047=1,BD1046=1),0,IF(BD1047=1,SUM(CM1048:CM1086),""))</f>
        <v/>
      </c>
      <c r="BF1047" s="20" t="str">
        <f aca="false">IF(AND(BB1047=1,BB1046=1,BE1006&lt;&gt;0),"",IF(AND(BB1046=0,BB1047=1),BF1046,IF(AND(BB1047=1,BB1046=1),BF1046,IF(AND(BF1046="",BE1046="",OR(BD1046=0,BD1046="")),"",IF(AND(BF1046="",BE1007=0),"",IF(AND(BE1007&lt;&gt;"",BF1046=BE1007),"",IF(AND(BD1046=1,BE1046&lt;&gt;0),CM1047,IF(BF1046&lt;&gt;0,BF1046+CM1047,IF(BF1046="","")))))))))</f>
        <v/>
      </c>
      <c r="BI1047" s="0"/>
      <c r="BU1047" s="0"/>
      <c r="BZ1047" s="49"/>
      <c r="CG1047" s="13"/>
      <c r="CH1047" s="40"/>
      <c r="CI1047" s="13"/>
      <c r="CL1047" s="6" t="n">
        <f aca="false">C1047</f>
        <v>38764</v>
      </c>
      <c r="CM1047" s="13" t="n">
        <f aca="false">CN1047/CN1046-1</f>
        <v>0.00748829953198138</v>
      </c>
      <c r="CN1047" s="4" t="n">
        <v>129.16</v>
      </c>
      <c r="CO1047" s="13" t="n">
        <f aca="false">CN1047/CN1042-1</f>
        <v>0.0217546080215172</v>
      </c>
      <c r="CY1047" s="4" t="n">
        <v>128.2</v>
      </c>
      <c r="CZ1047" s="4" t="n">
        <v>129.16</v>
      </c>
      <c r="DA1047" s="33" t="n">
        <f aca="false">CZ1047-CN1047</f>
        <v>0</v>
      </c>
      <c r="DB1047" s="16" t="n">
        <f aca="false">CZ1047/CY1047-1</f>
        <v>0.00748829953198138</v>
      </c>
      <c r="DC1047" s="15" t="n">
        <f aca="false">CY1047/CZ1046-1</f>
        <v>0</v>
      </c>
      <c r="DD1047" s="15" t="n">
        <f aca="false">CZ1047/CZ1046-1</f>
        <v>0.00748829953198138</v>
      </c>
      <c r="DE1047" s="34" t="str">
        <f aca="false">IF(CW1047=0,"",-DC1047*CS1047)</f>
        <v/>
      </c>
      <c r="DY1047" s="6"/>
      <c r="EB1047" s="6" t="n">
        <f aca="false">CL1047</f>
        <v>38764</v>
      </c>
      <c r="EC1047" s="13" t="n">
        <f aca="false">SUM(CM1045:CM1047)</f>
        <v>0.0216112316057431</v>
      </c>
    </row>
    <row r="1048" customFormat="false" ht="15" hidden="false" customHeight="false" outlineLevel="0" collapsed="false">
      <c r="A1048" s="0" t="n">
        <f aca="false">IF(FR1048=1,CZ1048,0)</f>
        <v>0</v>
      </c>
      <c r="C1048" s="6" t="n">
        <v>38765</v>
      </c>
      <c r="D1048" s="0" t="n">
        <f aca="false">IF(E1048&gt;E1047,1,)</f>
        <v>1</v>
      </c>
      <c r="E1048" s="46" t="n">
        <v>122.966</v>
      </c>
      <c r="F1048" s="46" t="n">
        <v>124.5859</v>
      </c>
      <c r="G1048" s="46" t="n">
        <v>127.1108</v>
      </c>
      <c r="H1048" s="46" t="n">
        <v>127.6147</v>
      </c>
      <c r="I1048" s="46" t="n">
        <v>127.208</v>
      </c>
      <c r="J1048" s="47" t="str">
        <f aca="false">IF(MIN(E1048:I1048)=E1048,$E$2,IF(MIN(E1048:I1048)=F1048,$F$2,IF(MIN(E1048:I1048)=G1048,$G$2,IF(MIN(E1048:I1048)=H1048,$H$2,IF(MIN(E1048:I1048)=I1048,$I$2)))))</f>
        <v>200D</v>
      </c>
      <c r="K1048" s="47" t="str">
        <f aca="false">IF(MAX(E1048:I1048)=E1048,$E$2,IF(MAX(E1048:I1048)=F1048,$F$2,IF(MAX(E1048:I1048)=G1048,$G$2,IF(MAX(E1048:I1048)=H1048,$H$2,IF(MAX(E1048:I1048)=I1048,$I$2)))))</f>
        <v>30D</v>
      </c>
      <c r="L1048" s="4" t="n">
        <f aca="false">IF(MAX(E1048:I1048)=H1048,1,0)</f>
        <v>1</v>
      </c>
      <c r="M1048" s="4" t="n">
        <f aca="false">IF(MAX(E1048:I1048)=I1048,1,0)</f>
        <v>0</v>
      </c>
      <c r="O1048" s="4" t="n">
        <f aca="false">IF(CN1048&gt;E1048,1,0)</f>
        <v>1</v>
      </c>
      <c r="P1048" s="4" t="n">
        <f aca="false">IF(CN1048&gt;F1048,1,0)</f>
        <v>1</v>
      </c>
      <c r="Q1048" s="4" t="n">
        <f aca="false">IF(CN1048&gt;G1048,1,0)</f>
        <v>1</v>
      </c>
      <c r="R1048" s="4" t="n">
        <f aca="false">IF(CN1048&gt;H1048,1,0)</f>
        <v>1</v>
      </c>
      <c r="S1048" s="4" t="n">
        <f aca="false">IF(CN1048&gt;I1048,1,0)</f>
        <v>1</v>
      </c>
      <c r="T1048" s="25" t="n">
        <f aca="false">IF(AND(AND(R1048=0,S1048=0,Q1048=0),OR(S1047=1,S1046=1,S1045=1)),1,0)</f>
        <v>0</v>
      </c>
      <c r="U1048" s="13" t="n">
        <f aca="false">SUM(CM1047:CM1048)</f>
        <v>0.00477848225108946</v>
      </c>
      <c r="AV1048" s="0"/>
      <c r="AW1048" s="55" t="n">
        <f aca="false">IF(EC1048&gt;$AW$2,1,0)</f>
        <v>0</v>
      </c>
      <c r="AX1048" s="0" t="n">
        <f aca="false">IF(AND(I1048&gt;G1048,I1047&lt;G1047),1,IF(OR(AND(I1048&gt;F1048,I1047&lt;F1047),AND(I1048&gt;E1048,I1047&lt;E1047)),1,0))</f>
        <v>1</v>
      </c>
      <c r="AY1048" s="0" t="n">
        <f aca="false">IF(K1047="10D",1,0)</f>
        <v>0</v>
      </c>
      <c r="AZ1048" s="0" t="n">
        <f aca="false">IF(AND(I1048&gt;G1048,I1047&lt;G1047,I1048&gt;F1048,I1047&gt;F1047,I1048&gt;E1048,I1047&gt;E1047),1,0)</f>
        <v>1</v>
      </c>
      <c r="BA1048" s="56" t="n">
        <f aca="false">IF(G1048&gt;H1048,1,0)</f>
        <v>0</v>
      </c>
      <c r="BB1048" s="56" t="n">
        <f aca="false">IF(I1048&lt;F1048,1,0)</f>
        <v>0</v>
      </c>
      <c r="BC1048" s="0" t="n">
        <f aca="false">IF(AND(SUM(AW1047:AX1047)=2,AY1048=1),1,IF(SUM(AX1046:AX1048)=0,0,IF(AND(OR(AW1046=1,AX1046=1),OR(AW1047=1,AX1047=1),AY1048=1),1,IF(AND(SUM(AW1048:AY1048)=2,SUM(AW1046:AX1046)=2,AX1046=1),1,0))))</f>
        <v>0</v>
      </c>
      <c r="BD1048" s="57" t="str">
        <f aca="false">IF(BC1048=0,"",IF(AND(BC1048=1,AZ1048=0,AZ1047=0,AZ1046=0),1,IF(AND(BC1048=1,OR(AZ1048=1,AZ1047=1,AZ1046)),IF(BA1048=1,1,0))))</f>
        <v/>
      </c>
      <c r="BE1048" s="50" t="str">
        <f aca="false">IF(AND(BD1048=1,BD1047=1),0,IF(BD1048=1,SUM(CM1049:CM1087),""))</f>
        <v/>
      </c>
      <c r="BF1048" s="20" t="str">
        <f aca="false">IF(AND(BB1048=1,BB1047=1,BE1007&lt;&gt;0),"",IF(AND(BB1047=0,BB1048=1),BF1047,IF(AND(BB1048=1,BB1047=1),BF1047,IF(AND(BF1047="",BE1047="",OR(BD1047=0,BD1047="")),"",IF(AND(BF1047="",BE1008=0),"",IF(AND(BE1008&lt;&gt;"",BF1047=BE1008),"",IF(AND(BD1047=1,BE1047&lt;&gt;0),CM1048,IF(BF1047&lt;&gt;0,BF1047+CM1048,IF(BF1047="","")))))))))</f>
        <v/>
      </c>
      <c r="BI1048" s="0"/>
      <c r="BU1048" s="0"/>
      <c r="BZ1048" s="49"/>
      <c r="CG1048" s="13"/>
      <c r="CH1048" s="40"/>
      <c r="CI1048" s="13"/>
      <c r="CL1048" s="6" t="n">
        <f aca="false">C1048</f>
        <v>38765</v>
      </c>
      <c r="CM1048" s="13" t="n">
        <f aca="false">CN1048/CN1047-1</f>
        <v>-0.00270981728089192</v>
      </c>
      <c r="CN1048" s="4" t="n">
        <v>128.81</v>
      </c>
      <c r="CO1048" s="13" t="n">
        <f aca="false">CN1048/CN1043-1</f>
        <v>0.0171351863550222</v>
      </c>
      <c r="CY1048" s="4" t="n">
        <v>129.09</v>
      </c>
      <c r="CZ1048" s="4" t="n">
        <v>128.81</v>
      </c>
      <c r="DA1048" s="33" t="n">
        <f aca="false">CZ1048-CN1048</f>
        <v>0</v>
      </c>
      <c r="DB1048" s="16" t="n">
        <f aca="false">CZ1048/CY1048-1</f>
        <v>-0.0021690293593617</v>
      </c>
      <c r="DC1048" s="15" t="n">
        <f aca="false">CY1048/CZ1047-1</f>
        <v>-0.000541963456178296</v>
      </c>
      <c r="DD1048" s="15" t="n">
        <f aca="false">CZ1048/CZ1047-1</f>
        <v>-0.00270981728089192</v>
      </c>
      <c r="DE1048" s="34" t="str">
        <f aca="false">IF(CW1048=0,"",-DC1048*CS1048)</f>
        <v/>
      </c>
      <c r="DY1048" s="6"/>
      <c r="EB1048" s="6" t="n">
        <f aca="false">CL1048</f>
        <v>38765</v>
      </c>
      <c r="EC1048" s="13" t="n">
        <f aca="false">SUM(CM1046:CM1048)</f>
        <v>0.00830098714345717</v>
      </c>
    </row>
    <row r="1049" customFormat="false" ht="15" hidden="false" customHeight="false" outlineLevel="0" collapsed="false">
      <c r="A1049" s="0" t="n">
        <f aca="false">IF(FR1049=1,CZ1049,0)</f>
        <v>0</v>
      </c>
      <c r="C1049" s="6" t="n">
        <v>38769</v>
      </c>
      <c r="D1049" s="0" t="n">
        <f aca="false">IF(E1049&gt;E1048,1,)</f>
        <v>1</v>
      </c>
      <c r="E1049" s="46" t="n">
        <v>123.0212</v>
      </c>
      <c r="F1049" s="46" t="n">
        <v>124.6553</v>
      </c>
      <c r="G1049" s="46" t="n">
        <v>127.159</v>
      </c>
      <c r="H1049" s="46" t="n">
        <v>127.6163</v>
      </c>
      <c r="I1049" s="46" t="n">
        <v>127.397</v>
      </c>
      <c r="J1049" s="47" t="str">
        <f aca="false">IF(MIN(E1049:I1049)=E1049,$E$2,IF(MIN(E1049:I1049)=F1049,$F$2,IF(MIN(E1049:I1049)=G1049,$G$2,IF(MIN(E1049:I1049)=H1049,$H$2,IF(MIN(E1049:I1049)=I1049,$I$2)))))</f>
        <v>200D</v>
      </c>
      <c r="K1049" s="47" t="str">
        <f aca="false">IF(MAX(E1049:I1049)=E1049,$E$2,IF(MAX(E1049:I1049)=F1049,$F$2,IF(MAX(E1049:I1049)=G1049,$G$2,IF(MAX(E1049:I1049)=H1049,$H$2,IF(MAX(E1049:I1049)=I1049,$I$2)))))</f>
        <v>30D</v>
      </c>
      <c r="L1049" s="4" t="n">
        <f aca="false">IF(MAX(E1049:I1049)=H1049,1,0)</f>
        <v>1</v>
      </c>
      <c r="M1049" s="4" t="n">
        <f aca="false">IF(MAX(E1049:I1049)=I1049,1,0)</f>
        <v>0</v>
      </c>
      <c r="O1049" s="4" t="n">
        <f aca="false">IF(CN1049&gt;E1049,1,0)</f>
        <v>1</v>
      </c>
      <c r="P1049" s="4" t="n">
        <f aca="false">IF(CN1049&gt;F1049,1,0)</f>
        <v>1</v>
      </c>
      <c r="Q1049" s="4" t="n">
        <f aca="false">IF(CN1049&gt;G1049,1,0)</f>
        <v>1</v>
      </c>
      <c r="R1049" s="4" t="n">
        <f aca="false">IF(CN1049&gt;H1049,1,0)</f>
        <v>1</v>
      </c>
      <c r="S1049" s="4" t="n">
        <f aca="false">IF(CN1049&gt;I1049,1,0)</f>
        <v>1</v>
      </c>
      <c r="T1049" s="25" t="n">
        <f aca="false">IF(AND(AND(R1049=0,S1049=0,Q1049=0),OR(S1048=1,S1047=1,S1046=1)),1,0)</f>
        <v>0</v>
      </c>
      <c r="U1049" s="13" t="n">
        <f aca="false">SUM(CM1048:CM1049)</f>
        <v>-0.00519409645176372</v>
      </c>
      <c r="AV1049" s="0"/>
      <c r="AW1049" s="55" t="n">
        <f aca="false">IF(EC1049&gt;$AW$2,1,0)</f>
        <v>0</v>
      </c>
      <c r="AX1049" s="0" t="n">
        <f aca="false">IF(AND(I1049&gt;G1049,I1048&lt;G1048),1,IF(OR(AND(I1049&gt;F1049,I1048&lt;F1048),AND(I1049&gt;E1049,I1048&lt;E1048)),1,0))</f>
        <v>0</v>
      </c>
      <c r="AY1049" s="0" t="n">
        <f aca="false">IF(K1048="10D",1,0)</f>
        <v>0</v>
      </c>
      <c r="AZ1049" s="0" t="n">
        <f aca="false">IF(AND(I1049&gt;G1049,I1048&lt;G1048,I1049&gt;F1049,I1048&gt;F1048,I1049&gt;E1049,I1048&gt;E1048),1,0)</f>
        <v>0</v>
      </c>
      <c r="BA1049" s="56" t="n">
        <f aca="false">IF(G1049&gt;H1049,1,0)</f>
        <v>0</v>
      </c>
      <c r="BB1049" s="56" t="n">
        <f aca="false">IF(I1049&lt;F1049,1,0)</f>
        <v>0</v>
      </c>
      <c r="BC1049" s="0" t="n">
        <f aca="false">IF(AND(SUM(AW1048:AX1048)=2,AY1049=1),1,IF(SUM(AX1047:AX1049)=0,0,IF(AND(OR(AW1047=1,AX1047=1),OR(AW1048=1,AX1048=1),AY1049=1),1,IF(AND(SUM(AW1049:AY1049)=2,SUM(AW1047:AX1047)=2,AX1047=1),1,0))))</f>
        <v>0</v>
      </c>
      <c r="BD1049" s="57" t="str">
        <f aca="false">IF(BC1049=0,"",IF(AND(BC1049=1,AZ1049=0,AZ1048=0,AZ1047=0),1,IF(AND(BC1049=1,OR(AZ1049=1,AZ1048=1,AZ1047)),IF(BA1049=1,1,0))))</f>
        <v/>
      </c>
      <c r="BE1049" s="50" t="str">
        <f aca="false">IF(AND(BD1049=1,BD1048=1),0,IF(BD1049=1,SUM(CM1050:CM1088),""))</f>
        <v/>
      </c>
      <c r="BF1049" s="20" t="str">
        <f aca="false">IF(AND(BB1049=1,BB1048=1,BE1008&lt;&gt;0),"",IF(AND(BB1048=0,BB1049=1),BF1048,IF(AND(BB1049=1,BB1048=1),BF1048,IF(AND(BF1048="",BE1048="",OR(BD1048=0,BD1048="")),"",IF(AND(BF1048="",BE1009=0),"",IF(AND(BE1009&lt;&gt;"",BF1048=BE1009),"",IF(AND(BD1048=1,BE1048&lt;&gt;0),CM1049,IF(BF1048&lt;&gt;0,BF1048+CM1049,IF(BF1048="","")))))))))</f>
        <v/>
      </c>
      <c r="BI1049" s="0"/>
      <c r="BU1049" s="0"/>
      <c r="BZ1049" s="49"/>
      <c r="CG1049" s="13"/>
      <c r="CH1049" s="40"/>
      <c r="CI1049" s="13"/>
      <c r="CL1049" s="6" t="n">
        <f aca="false">C1049</f>
        <v>38769</v>
      </c>
      <c r="CM1049" s="13" t="n">
        <f aca="false">CN1049/CN1048-1</f>
        <v>-0.00248427917087179</v>
      </c>
      <c r="CN1049" s="4" t="n">
        <v>128.49</v>
      </c>
      <c r="CO1049" s="13" t="n">
        <f aca="false">CN1049/CN1044-1</f>
        <v>0.0164543944308204</v>
      </c>
      <c r="CY1049" s="4" t="n">
        <v>129.12</v>
      </c>
      <c r="CZ1049" s="4" t="n">
        <v>128.49</v>
      </c>
      <c r="DA1049" s="33" t="n">
        <f aca="false">CZ1049-CN1049</f>
        <v>0</v>
      </c>
      <c r="DB1049" s="16" t="n">
        <f aca="false">CZ1049/CY1049-1</f>
        <v>-0.00487918215613381</v>
      </c>
      <c r="DC1049" s="15" t="n">
        <f aca="false">CY1049/CZ1048-1</f>
        <v>0.00240664544678215</v>
      </c>
      <c r="DD1049" s="15" t="n">
        <f aca="false">CZ1049/CZ1048-1</f>
        <v>-0.00248427917087179</v>
      </c>
      <c r="DE1049" s="34" t="str">
        <f aca="false">IF(CW1049=0,"",-DC1049*CS1049)</f>
        <v/>
      </c>
      <c r="DY1049" s="6"/>
      <c r="EB1049" s="6" t="n">
        <f aca="false">CL1049</f>
        <v>38769</v>
      </c>
      <c r="EC1049" s="13" t="n">
        <f aca="false">SUM(CM1047:CM1049)</f>
        <v>0.00229420308021766</v>
      </c>
    </row>
    <row r="1050" customFormat="false" ht="15" hidden="false" customHeight="false" outlineLevel="0" collapsed="false">
      <c r="A1050" s="0" t="n">
        <f aca="false">IF(FR1050=1,CZ1050,0)</f>
        <v>0</v>
      </c>
      <c r="C1050" s="6" t="n">
        <v>38770</v>
      </c>
      <c r="D1050" s="0" t="n">
        <f aca="false">IF(E1050&gt;E1049,1,)</f>
        <v>1</v>
      </c>
      <c r="E1050" s="46" t="n">
        <v>123.0821</v>
      </c>
      <c r="F1050" s="46" t="n">
        <v>124.7313</v>
      </c>
      <c r="G1050" s="46" t="n">
        <v>127.2244</v>
      </c>
      <c r="H1050" s="46" t="n">
        <v>127.633</v>
      </c>
      <c r="I1050" s="46" t="n">
        <v>127.776</v>
      </c>
      <c r="J1050" s="47" t="str">
        <f aca="false">IF(MIN(E1050:I1050)=E1050,$E$2,IF(MIN(E1050:I1050)=F1050,$F$2,IF(MIN(E1050:I1050)=G1050,$G$2,IF(MIN(E1050:I1050)=H1050,$H$2,IF(MIN(E1050:I1050)=I1050,$I$2)))))</f>
        <v>200D</v>
      </c>
      <c r="K1050" s="47" t="str">
        <f aca="false">IF(MAX(E1050:I1050)=E1050,$E$2,IF(MAX(E1050:I1050)=F1050,$F$2,IF(MAX(E1050:I1050)=G1050,$G$2,IF(MAX(E1050:I1050)=H1050,$H$2,IF(MAX(E1050:I1050)=I1050,$I$2)))))</f>
        <v>10D</v>
      </c>
      <c r="L1050" s="4" t="n">
        <f aca="false">IF(MAX(E1050:I1050)=H1050,1,0)</f>
        <v>0</v>
      </c>
      <c r="M1050" s="4" t="n">
        <f aca="false">IF(MAX(E1050:I1050)=I1050,1,0)</f>
        <v>1</v>
      </c>
      <c r="O1050" s="4" t="n">
        <f aca="false">IF(CN1050&gt;E1050,1,0)</f>
        <v>1</v>
      </c>
      <c r="P1050" s="4" t="n">
        <f aca="false">IF(CN1050&gt;F1050,1,0)</f>
        <v>1</v>
      </c>
      <c r="Q1050" s="4" t="n">
        <f aca="false">IF(CN1050&gt;G1050,1,0)</f>
        <v>1</v>
      </c>
      <c r="R1050" s="4" t="n">
        <f aca="false">IF(CN1050&gt;H1050,1,0)</f>
        <v>1</v>
      </c>
      <c r="S1050" s="4" t="n">
        <f aca="false">IF(CN1050&gt;I1050,1,0)</f>
        <v>1</v>
      </c>
      <c r="T1050" s="25" t="n">
        <f aca="false">IF(AND(AND(R1050=0,S1050=0,Q1050=0),OR(S1049=1,S1048=1,S1047=1)),1,0)</f>
        <v>0</v>
      </c>
      <c r="U1050" s="13" t="n">
        <f aca="false">SUM(CM1049:CM1050)</f>
        <v>0.00358623215296661</v>
      </c>
      <c r="AV1050" s="0"/>
      <c r="AW1050" s="55" t="n">
        <f aca="false">IF(EC1050&gt;$AW$2,1,0)</f>
        <v>0</v>
      </c>
      <c r="AX1050" s="0" t="n">
        <f aca="false">IF(AND(I1050&gt;G1050,I1049&lt;G1049),1,IF(OR(AND(I1050&gt;F1050,I1049&lt;F1049),AND(I1050&gt;E1050,I1049&lt;E1049)),1,0))</f>
        <v>0</v>
      </c>
      <c r="AY1050" s="0" t="n">
        <f aca="false">IF(K1049="10D",1,0)</f>
        <v>0</v>
      </c>
      <c r="AZ1050" s="0" t="n">
        <f aca="false">IF(AND(I1050&gt;G1050,I1049&lt;G1049,I1050&gt;F1050,I1049&gt;F1049,I1050&gt;E1050,I1049&gt;E1049),1,0)</f>
        <v>0</v>
      </c>
      <c r="BA1050" s="56" t="n">
        <f aca="false">IF(G1050&gt;H1050,1,0)</f>
        <v>0</v>
      </c>
      <c r="BB1050" s="56" t="n">
        <f aca="false">IF(I1050&lt;F1050,1,0)</f>
        <v>0</v>
      </c>
      <c r="BC1050" s="0" t="n">
        <f aca="false">IF(AND(SUM(AW1049:AX1049)=2,AY1050=1),1,IF(SUM(AX1048:AX1050)=0,0,IF(AND(OR(AW1048=1,AX1048=1),OR(AW1049=1,AX1049=1),AY1050=1),1,IF(AND(SUM(AW1050:AY1050)=2,SUM(AW1048:AX1048)=2,AX1048=1),1,0))))</f>
        <v>0</v>
      </c>
      <c r="BD1050" s="57" t="str">
        <f aca="false">IF(BC1050=0,"",IF(AND(BC1050=1,AZ1050=0,AZ1049=0,AZ1048=0),1,IF(AND(BC1050=1,OR(AZ1050=1,AZ1049=1,AZ1048)),IF(BA1050=1,1,0))))</f>
        <v/>
      </c>
      <c r="BE1050" s="50" t="str">
        <f aca="false">IF(AND(BD1050=1,BD1049=1),0,IF(BD1050=1,SUM(CM1051:CM1089),""))</f>
        <v/>
      </c>
      <c r="BF1050" s="20" t="str">
        <f aca="false">IF(AND(BB1050=1,BB1049=1,BE1009&lt;&gt;0),"",IF(AND(BB1049=0,BB1050=1),BF1049,IF(AND(BB1050=1,BB1049=1),BF1049,IF(AND(BF1049="",BE1049="",OR(BD1049=0,BD1049="")),"",IF(AND(BF1049="",BE1010=0),"",IF(AND(BE1010&lt;&gt;"",BF1049=BE1010),"",IF(AND(BD1049=1,BE1049&lt;&gt;0),CM1050,IF(BF1049&lt;&gt;0,BF1049+CM1050,IF(BF1049="","")))))))))</f>
        <v/>
      </c>
      <c r="BI1050" s="0"/>
      <c r="BU1050" s="0"/>
      <c r="BZ1050" s="49"/>
      <c r="CG1050" s="13"/>
      <c r="CH1050" s="40"/>
      <c r="CI1050" s="13"/>
      <c r="CL1050" s="6" t="n">
        <f aca="false">C1050</f>
        <v>38770</v>
      </c>
      <c r="CM1050" s="13" t="n">
        <f aca="false">CN1050/CN1049-1</f>
        <v>0.0060705113238384</v>
      </c>
      <c r="CN1050" s="4" t="n">
        <v>129.27</v>
      </c>
      <c r="CO1050" s="13" t="n">
        <f aca="false">CN1050/CN1045-1</f>
        <v>0.0118982387475539</v>
      </c>
      <c r="CY1050" s="4" t="n">
        <v>128.77</v>
      </c>
      <c r="CZ1050" s="4" t="n">
        <v>129.27</v>
      </c>
      <c r="DA1050" s="33" t="n">
        <f aca="false">CZ1050-CN1050</f>
        <v>0</v>
      </c>
      <c r="DB1050" s="16" t="n">
        <f aca="false">CZ1050/CY1050-1</f>
        <v>0.00388289197794522</v>
      </c>
      <c r="DC1050" s="15" t="n">
        <f aca="false">CY1050/CZ1049-1</f>
        <v>0.00217915791112144</v>
      </c>
      <c r="DD1050" s="15" t="n">
        <f aca="false">CZ1050/CZ1049-1</f>
        <v>0.0060705113238384</v>
      </c>
      <c r="DE1050" s="34" t="str">
        <f aca="false">IF(CW1050=0,"",-DC1050*CS1050)</f>
        <v/>
      </c>
      <c r="DY1050" s="6"/>
      <c r="EB1050" s="6" t="n">
        <f aca="false">CL1050</f>
        <v>38770</v>
      </c>
      <c r="EC1050" s="13" t="n">
        <f aca="false">SUM(CM1048:CM1050)</f>
        <v>0.000876414872074682</v>
      </c>
    </row>
    <row r="1051" customFormat="false" ht="15" hidden="false" customHeight="false" outlineLevel="0" collapsed="false">
      <c r="A1051" s="0" t="n">
        <f aca="false">IF(FR1051=1,CZ1051,0)</f>
        <v>0</v>
      </c>
      <c r="C1051" s="6" t="n">
        <v>38771</v>
      </c>
      <c r="D1051" s="0" t="n">
        <f aca="false">IF(E1051&gt;E1050,1,)</f>
        <v>1</v>
      </c>
      <c r="E1051" s="46" t="n">
        <v>123.1384</v>
      </c>
      <c r="F1051" s="46" t="n">
        <v>124.7955</v>
      </c>
      <c r="G1051" s="46" t="n">
        <v>127.2794</v>
      </c>
      <c r="H1051" s="46" t="n">
        <v>127.639</v>
      </c>
      <c r="I1051" s="46" t="n">
        <v>128.022</v>
      </c>
      <c r="J1051" s="47" t="str">
        <f aca="false">IF(MIN(E1051:I1051)=E1051,$E$2,IF(MIN(E1051:I1051)=F1051,$F$2,IF(MIN(E1051:I1051)=G1051,$G$2,IF(MIN(E1051:I1051)=H1051,$H$2,IF(MIN(E1051:I1051)=I1051,$I$2)))))</f>
        <v>200D</v>
      </c>
      <c r="K1051" s="47" t="str">
        <f aca="false">IF(MAX(E1051:I1051)=E1051,$E$2,IF(MAX(E1051:I1051)=F1051,$F$2,IF(MAX(E1051:I1051)=G1051,$G$2,IF(MAX(E1051:I1051)=H1051,$H$2,IF(MAX(E1051:I1051)=I1051,$I$2)))))</f>
        <v>10D</v>
      </c>
      <c r="L1051" s="4" t="n">
        <f aca="false">IF(MAX(E1051:I1051)=H1051,1,0)</f>
        <v>0</v>
      </c>
      <c r="M1051" s="4" t="n">
        <f aca="false">IF(MAX(E1051:I1051)=I1051,1,0)</f>
        <v>1</v>
      </c>
      <c r="O1051" s="4" t="n">
        <f aca="false">IF(CN1051&gt;E1051,1,0)</f>
        <v>1</v>
      </c>
      <c r="P1051" s="4" t="n">
        <f aca="false">IF(CN1051&gt;F1051,1,0)</f>
        <v>1</v>
      </c>
      <c r="Q1051" s="4" t="n">
        <f aca="false">IF(CN1051&gt;G1051,1,0)</f>
        <v>1</v>
      </c>
      <c r="R1051" s="4" t="n">
        <f aca="false">IF(CN1051&gt;H1051,1,0)</f>
        <v>1</v>
      </c>
      <c r="S1051" s="4" t="n">
        <f aca="false">IF(CN1051&gt;I1051,1,0)</f>
        <v>1</v>
      </c>
      <c r="T1051" s="25" t="n">
        <f aca="false">IF(AND(AND(R1051=0,S1051=0,Q1051=0),OR(S1050=1,S1049=1,S1048=1)),1,0)</f>
        <v>0</v>
      </c>
      <c r="U1051" s="13" t="n">
        <f aca="false">SUM(CM1050:CM1051)</f>
        <v>0.00460071941542961</v>
      </c>
      <c r="AV1051" s="0"/>
      <c r="AW1051" s="55" t="n">
        <f aca="false">IF(EC1051&gt;$AW$2,1,0)</f>
        <v>0</v>
      </c>
      <c r="AX1051" s="0" t="n">
        <f aca="false">IF(AND(I1051&gt;G1051,I1050&lt;G1050),1,IF(OR(AND(I1051&gt;F1051,I1050&lt;F1050),AND(I1051&gt;E1051,I1050&lt;E1050)),1,0))</f>
        <v>0</v>
      </c>
      <c r="AY1051" s="0" t="n">
        <f aca="false">IF(K1050="10D",1,0)</f>
        <v>1</v>
      </c>
      <c r="AZ1051" s="0" t="n">
        <f aca="false">IF(AND(I1051&gt;G1051,I1050&lt;G1050,I1051&gt;F1051,I1050&gt;F1050,I1051&gt;E1051,I1050&gt;E1050),1,0)</f>
        <v>0</v>
      </c>
      <c r="BA1051" s="56" t="n">
        <f aca="false">IF(G1051&gt;H1051,1,0)</f>
        <v>0</v>
      </c>
      <c r="BB1051" s="56" t="n">
        <f aca="false">IF(I1051&lt;F1051,1,0)</f>
        <v>0</v>
      </c>
      <c r="BC1051" s="0" t="n">
        <f aca="false">IF(AND(SUM(AW1050:AX1050)=2,AY1051=1),1,IF(SUM(AX1049:AX1051)=0,0,IF(AND(OR(AW1049=1,AX1049=1),OR(AW1050=1,AX1050=1),AY1051=1),1,IF(AND(SUM(AW1051:AY1051)=2,SUM(AW1049:AX1049)=2,AX1049=1),1,0))))</f>
        <v>0</v>
      </c>
      <c r="BD1051" s="57" t="str">
        <f aca="false">IF(BC1051=0,"",IF(AND(BC1051=1,AZ1051=0,AZ1050=0,AZ1049=0),1,IF(AND(BC1051=1,OR(AZ1051=1,AZ1050=1,AZ1049)),IF(BA1051=1,1,0))))</f>
        <v/>
      </c>
      <c r="BE1051" s="50" t="str">
        <f aca="false">IF(AND(BD1051=1,BD1050=1),0,IF(BD1051=1,SUM(CM1052:CM1090),""))</f>
        <v/>
      </c>
      <c r="BF1051" s="20" t="str">
        <f aca="false">IF(AND(BB1051=1,BB1050=1,BE1010&lt;&gt;0),"",IF(AND(BB1050=0,BB1051=1),BF1050,IF(AND(BB1051=1,BB1050=1),BF1050,IF(AND(BF1050="",BE1050="",OR(BD1050=0,BD1050="")),"",IF(AND(BF1050="",BE1011=0),"",IF(AND(BE1011&lt;&gt;"",BF1050=BE1011),"",IF(AND(BD1050=1,BE1050&lt;&gt;0),CM1051,IF(BF1050&lt;&gt;0,BF1050+CM1051,IF(BF1050="","")))))))))</f>
        <v/>
      </c>
      <c r="BI1051" s="0"/>
      <c r="BU1051" s="0"/>
      <c r="BZ1051" s="49"/>
      <c r="CG1051" s="13"/>
      <c r="CH1051" s="40"/>
      <c r="CI1051" s="13"/>
      <c r="CL1051" s="6" t="n">
        <f aca="false">C1051</f>
        <v>38771</v>
      </c>
      <c r="CM1051" s="13" t="n">
        <f aca="false">CN1051/CN1050-1</f>
        <v>-0.00146979190840879</v>
      </c>
      <c r="CN1051" s="4" t="n">
        <v>129.08</v>
      </c>
      <c r="CO1051" s="13" t="n">
        <f aca="false">CN1051/CN1046-1</f>
        <v>0.00686427457098304</v>
      </c>
      <c r="CY1051" s="4" t="n">
        <v>129.27</v>
      </c>
      <c r="CZ1051" s="4" t="n">
        <v>129.08</v>
      </c>
      <c r="DA1051" s="33" t="n">
        <f aca="false">CZ1051-CN1051</f>
        <v>0</v>
      </c>
      <c r="DB1051" s="16" t="n">
        <f aca="false">CZ1051/CY1051-1</f>
        <v>-0.00146979190840879</v>
      </c>
      <c r="DC1051" s="15" t="n">
        <f aca="false">CY1051/CZ1050-1</f>
        <v>0</v>
      </c>
      <c r="DD1051" s="15" t="n">
        <f aca="false">CZ1051/CZ1050-1</f>
        <v>-0.00146979190840879</v>
      </c>
      <c r="DE1051" s="34" t="str">
        <f aca="false">IF(CW1051=0,"",-DC1051*CS1051)</f>
        <v/>
      </c>
      <c r="DY1051" s="6"/>
      <c r="EB1051" s="6" t="n">
        <f aca="false">CL1051</f>
        <v>38771</v>
      </c>
      <c r="EC1051" s="13" t="n">
        <f aca="false">SUM(CM1049:CM1051)</f>
        <v>0.00211644024455782</v>
      </c>
    </row>
    <row r="1052" customFormat="false" ht="15" hidden="false" customHeight="false" outlineLevel="0" collapsed="false">
      <c r="A1052" s="0" t="n">
        <f aca="false">IF(FR1052=1,CZ1052,0)</f>
        <v>0</v>
      </c>
      <c r="C1052" s="6" t="n">
        <v>38772</v>
      </c>
      <c r="D1052" s="0" t="n">
        <f aca="false">IF(E1052&gt;E1051,1,)</f>
        <v>1</v>
      </c>
      <c r="E1052" s="46" t="n">
        <v>123.2024</v>
      </c>
      <c r="F1052" s="46" t="n">
        <v>124.8592</v>
      </c>
      <c r="G1052" s="46" t="n">
        <v>127.3386</v>
      </c>
      <c r="H1052" s="46" t="n">
        <v>127.6423</v>
      </c>
      <c r="I1052" s="46" t="n">
        <v>128.322</v>
      </c>
      <c r="J1052" s="47" t="str">
        <f aca="false">IF(MIN(E1052:I1052)=E1052,$E$2,IF(MIN(E1052:I1052)=F1052,$F$2,IF(MIN(E1052:I1052)=G1052,$G$2,IF(MIN(E1052:I1052)=H1052,$H$2,IF(MIN(E1052:I1052)=I1052,$I$2)))))</f>
        <v>200D</v>
      </c>
      <c r="K1052" s="47" t="str">
        <f aca="false">IF(MAX(E1052:I1052)=E1052,$E$2,IF(MAX(E1052:I1052)=F1052,$F$2,IF(MAX(E1052:I1052)=G1052,$G$2,IF(MAX(E1052:I1052)=H1052,$H$2,IF(MAX(E1052:I1052)=I1052,$I$2)))))</f>
        <v>10D</v>
      </c>
      <c r="L1052" s="4" t="n">
        <f aca="false">IF(MAX(E1052:I1052)=H1052,1,0)</f>
        <v>0</v>
      </c>
      <c r="M1052" s="4" t="n">
        <f aca="false">IF(MAX(E1052:I1052)=I1052,1,0)</f>
        <v>1</v>
      </c>
      <c r="O1052" s="4" t="n">
        <f aca="false">IF(CN1052&gt;E1052,1,0)</f>
        <v>1</v>
      </c>
      <c r="P1052" s="4" t="n">
        <f aca="false">IF(CN1052&gt;F1052,1,0)</f>
        <v>1</v>
      </c>
      <c r="Q1052" s="4" t="n">
        <f aca="false">IF(CN1052&gt;G1052,1,0)</f>
        <v>1</v>
      </c>
      <c r="R1052" s="4" t="n">
        <f aca="false">IF(CN1052&gt;H1052,1,0)</f>
        <v>1</v>
      </c>
      <c r="S1052" s="4" t="n">
        <f aca="false">IF(CN1052&gt;I1052,1,0)</f>
        <v>1</v>
      </c>
      <c r="T1052" s="25" t="n">
        <f aca="false">IF(AND(AND(R1052=0,S1052=0,Q1052=0),OR(S1051=1,S1050=1,S1049=1)),1,0)</f>
        <v>0</v>
      </c>
      <c r="U1052" s="13" t="n">
        <f aca="false">SUM(CM1051:CM1052)</f>
        <v>0.00108676216658332</v>
      </c>
      <c r="AV1052" s="0"/>
      <c r="AW1052" s="55" t="n">
        <f aca="false">IF(EC1052&gt;$AW$2,1,0)</f>
        <v>0</v>
      </c>
      <c r="AX1052" s="0" t="n">
        <f aca="false">IF(AND(I1052&gt;G1052,I1051&lt;G1051),1,IF(OR(AND(I1052&gt;F1052,I1051&lt;F1051),AND(I1052&gt;E1052,I1051&lt;E1051)),1,0))</f>
        <v>0</v>
      </c>
      <c r="AY1052" s="0" t="n">
        <f aca="false">IF(K1051="10D",1,0)</f>
        <v>1</v>
      </c>
      <c r="AZ1052" s="0" t="n">
        <f aca="false">IF(AND(I1052&gt;G1052,I1051&lt;G1051,I1052&gt;F1052,I1051&gt;F1051,I1052&gt;E1052,I1051&gt;E1051),1,0)</f>
        <v>0</v>
      </c>
      <c r="BA1052" s="56" t="n">
        <f aca="false">IF(G1052&gt;H1052,1,0)</f>
        <v>0</v>
      </c>
      <c r="BB1052" s="56" t="n">
        <f aca="false">IF(I1052&lt;F1052,1,0)</f>
        <v>0</v>
      </c>
      <c r="BC1052" s="0" t="n">
        <f aca="false">IF(AND(SUM(AW1051:AX1051)=2,AY1052=1),1,IF(SUM(AX1050:AX1052)=0,0,IF(AND(OR(AW1050=1,AX1050=1),OR(AW1051=1,AX1051=1),AY1052=1),1,IF(AND(SUM(AW1052:AY1052)=2,SUM(AW1050:AX1050)=2,AX1050=1),1,0))))</f>
        <v>0</v>
      </c>
      <c r="BD1052" s="57" t="str">
        <f aca="false">IF(BC1052=0,"",IF(AND(BC1052=1,AZ1052=0,AZ1051=0,AZ1050=0),1,IF(AND(BC1052=1,OR(AZ1052=1,AZ1051=1,AZ1050)),IF(BA1052=1,1,0))))</f>
        <v/>
      </c>
      <c r="BE1052" s="50" t="str">
        <f aca="false">IF(AND(BD1052=1,BD1051=1),0,IF(BD1052=1,SUM(CM1053:CM1091),""))</f>
        <v/>
      </c>
      <c r="BF1052" s="20" t="str">
        <f aca="false">IF(AND(BB1052=1,BB1051=1,BE1011&lt;&gt;0),"",IF(AND(BB1051=0,BB1052=1),BF1051,IF(AND(BB1052=1,BB1051=1),BF1051,IF(AND(BF1051="",BE1051="",OR(BD1051=0,BD1051="")),"",IF(AND(BF1051="",BE1012=0),"",IF(AND(BE1012&lt;&gt;"",BF1051=BE1012),"",IF(AND(BD1051=1,BE1051&lt;&gt;0),CM1052,IF(BF1051&lt;&gt;0,BF1051+CM1052,IF(BF1051="","")))))))))</f>
        <v/>
      </c>
      <c r="BI1052" s="0"/>
      <c r="BU1052" s="0"/>
      <c r="BZ1052" s="49"/>
      <c r="CG1052" s="13"/>
      <c r="CH1052" s="40"/>
      <c r="CI1052" s="13"/>
      <c r="CL1052" s="6" t="n">
        <f aca="false">C1052</f>
        <v>38772</v>
      </c>
      <c r="CM1052" s="13" t="n">
        <f aca="false">CN1052/CN1051-1</f>
        <v>0.00255655407499211</v>
      </c>
      <c r="CN1052" s="4" t="n">
        <v>129.41</v>
      </c>
      <c r="CO1052" s="13" t="n">
        <f aca="false">CN1052/CN1047-1</f>
        <v>0.0019355837720656</v>
      </c>
      <c r="CY1052" s="4" t="n">
        <v>129.08</v>
      </c>
      <c r="CZ1052" s="4" t="n">
        <v>129.41</v>
      </c>
      <c r="DA1052" s="33" t="n">
        <f aca="false">CZ1052-CN1052</f>
        <v>0</v>
      </c>
      <c r="DB1052" s="16" t="n">
        <f aca="false">CZ1052/CY1052-1</f>
        <v>0.00255655407499211</v>
      </c>
      <c r="DC1052" s="15" t="n">
        <f aca="false">CY1052/CZ1051-1</f>
        <v>0</v>
      </c>
      <c r="DD1052" s="15" t="n">
        <f aca="false">CZ1052/CZ1051-1</f>
        <v>0.00255655407499211</v>
      </c>
      <c r="DE1052" s="34" t="str">
        <f aca="false">IF(CW1052=0,"",-DC1052*CS1052)</f>
        <v/>
      </c>
      <c r="DY1052" s="6"/>
      <c r="EB1052" s="6" t="n">
        <f aca="false">CL1052</f>
        <v>38772</v>
      </c>
      <c r="EC1052" s="13" t="n">
        <f aca="false">SUM(CM1050:CM1052)</f>
        <v>0.00715727349042172</v>
      </c>
    </row>
    <row r="1053" customFormat="false" ht="15" hidden="false" customHeight="false" outlineLevel="0" collapsed="false">
      <c r="A1053" s="0" t="n">
        <f aca="false">IF(FR1053=1,CZ1053,0)</f>
        <v>0</v>
      </c>
      <c r="C1053" s="6" t="n">
        <v>38775</v>
      </c>
      <c r="D1053" s="0" t="n">
        <f aca="false">IF(E1053&gt;E1052,1,)</f>
        <v>1</v>
      </c>
      <c r="E1053" s="46" t="n">
        <v>123.2635</v>
      </c>
      <c r="F1053" s="46" t="n">
        <v>124.9278</v>
      </c>
      <c r="G1053" s="46" t="n">
        <v>127.3816</v>
      </c>
      <c r="H1053" s="46" t="n">
        <v>127.6643</v>
      </c>
      <c r="I1053" s="46" t="n">
        <v>128.604</v>
      </c>
      <c r="J1053" s="47" t="str">
        <f aca="false">IF(MIN(E1053:I1053)=E1053,$E$2,IF(MIN(E1053:I1053)=F1053,$F$2,IF(MIN(E1053:I1053)=G1053,$G$2,IF(MIN(E1053:I1053)=H1053,$H$2,IF(MIN(E1053:I1053)=I1053,$I$2)))))</f>
        <v>200D</v>
      </c>
      <c r="K1053" s="47" t="str">
        <f aca="false">IF(MAX(E1053:I1053)=E1053,$E$2,IF(MAX(E1053:I1053)=F1053,$F$2,IF(MAX(E1053:I1053)=G1053,$G$2,IF(MAX(E1053:I1053)=H1053,$H$2,IF(MAX(E1053:I1053)=I1053,$I$2)))))</f>
        <v>10D</v>
      </c>
      <c r="L1053" s="4" t="n">
        <f aca="false">IF(MAX(E1053:I1053)=H1053,1,0)</f>
        <v>0</v>
      </c>
      <c r="M1053" s="4" t="n">
        <f aca="false">IF(MAX(E1053:I1053)=I1053,1,0)</f>
        <v>1</v>
      </c>
      <c r="O1053" s="4" t="n">
        <f aca="false">IF(CN1053&gt;E1053,1,0)</f>
        <v>1</v>
      </c>
      <c r="P1053" s="4" t="n">
        <f aca="false">IF(CN1053&gt;F1053,1,0)</f>
        <v>1</v>
      </c>
      <c r="Q1053" s="4" t="n">
        <f aca="false">IF(CN1053&gt;G1053,1,0)</f>
        <v>1</v>
      </c>
      <c r="R1053" s="4" t="n">
        <f aca="false">IF(CN1053&gt;H1053,1,0)</f>
        <v>1</v>
      </c>
      <c r="S1053" s="4" t="n">
        <f aca="false">IF(CN1053&gt;I1053,1,0)</f>
        <v>1</v>
      </c>
      <c r="T1053" s="25" t="n">
        <f aca="false">IF(AND(AND(R1053=0,S1053=0,Q1053=0),OR(S1052=1,S1051=1,S1050=1)),1,0)</f>
        <v>0</v>
      </c>
      <c r="U1053" s="13" t="n">
        <f aca="false">SUM(CM1052:CM1053)</f>
        <v>0.00294292298002263</v>
      </c>
      <c r="AV1053" s="0"/>
      <c r="AW1053" s="55" t="n">
        <f aca="false">IF(EC1053&gt;$AW$2,1,0)</f>
        <v>0</v>
      </c>
      <c r="AX1053" s="0" t="n">
        <f aca="false">IF(AND(I1053&gt;G1053,I1052&lt;G1052),1,IF(OR(AND(I1053&gt;F1053,I1052&lt;F1052),AND(I1053&gt;E1053,I1052&lt;E1052)),1,0))</f>
        <v>0</v>
      </c>
      <c r="AY1053" s="0" t="n">
        <f aca="false">IF(K1052="10D",1,0)</f>
        <v>1</v>
      </c>
      <c r="AZ1053" s="0" t="n">
        <f aca="false">IF(AND(I1053&gt;G1053,I1052&lt;G1052,I1053&gt;F1053,I1052&gt;F1052,I1053&gt;E1053,I1052&gt;E1052),1,0)</f>
        <v>0</v>
      </c>
      <c r="BA1053" s="56" t="n">
        <f aca="false">IF(G1053&gt;H1053,1,0)</f>
        <v>0</v>
      </c>
      <c r="BB1053" s="56" t="n">
        <f aca="false">IF(I1053&lt;F1053,1,0)</f>
        <v>0</v>
      </c>
      <c r="BC1053" s="0" t="n">
        <f aca="false">IF(AND(SUM(AW1052:AX1052)=2,AY1053=1),1,IF(SUM(AX1051:AX1053)=0,0,IF(AND(OR(AW1051=1,AX1051=1),OR(AW1052=1,AX1052=1),AY1053=1),1,IF(AND(SUM(AW1053:AY1053)=2,SUM(AW1051:AX1051)=2,AX1051=1),1,0))))</f>
        <v>0</v>
      </c>
      <c r="BD1053" s="57" t="str">
        <f aca="false">IF(BC1053=0,"",IF(AND(BC1053=1,AZ1053=0,AZ1052=0,AZ1051=0),1,IF(AND(BC1053=1,OR(AZ1053=1,AZ1052=1,AZ1051)),IF(BA1053=1,1,0))))</f>
        <v/>
      </c>
      <c r="BE1053" s="50" t="str">
        <f aca="false">IF(AND(BD1053=1,BD1052=1),0,IF(BD1053=1,SUM(CM1054:CM1092),""))</f>
        <v/>
      </c>
      <c r="BF1053" s="20" t="str">
        <f aca="false">IF(AND(BB1053=1,BB1052=1,BE1012&lt;&gt;0),"",IF(AND(BB1052=0,BB1053=1),BF1052,IF(AND(BB1053=1,BB1052=1),BF1052,IF(AND(BF1052="",BE1052="",OR(BD1052=0,BD1052="")),"",IF(AND(BF1052="",BE1013=0),"",IF(AND(BE1013&lt;&gt;"",BF1052=BE1013),"",IF(AND(BD1052=1,BE1052&lt;&gt;0),CM1053,IF(BF1052&lt;&gt;0,BF1052+CM1053,IF(BF1052="","")))))))))</f>
        <v/>
      </c>
      <c r="BI1053" s="0"/>
      <c r="BU1053" s="0"/>
      <c r="BZ1053" s="49"/>
      <c r="CG1053" s="13"/>
      <c r="CH1053" s="40"/>
      <c r="CI1053" s="13"/>
      <c r="CL1053" s="6" t="n">
        <f aca="false">C1053</f>
        <v>38775</v>
      </c>
      <c r="CM1053" s="13" t="n">
        <f aca="false">CN1053/CN1052-1</f>
        <v>0.000386368905030521</v>
      </c>
      <c r="CN1053" s="4" t="n">
        <v>129.46</v>
      </c>
      <c r="CO1053" s="13" t="n">
        <f aca="false">CN1053/CN1048-1</f>
        <v>0.00504619206583334</v>
      </c>
      <c r="CY1053" s="4" t="n">
        <v>129.4</v>
      </c>
      <c r="CZ1053" s="4" t="n">
        <v>129.46</v>
      </c>
      <c r="DA1053" s="33" t="n">
        <f aca="false">CZ1053-CN1053</f>
        <v>0</v>
      </c>
      <c r="DB1053" s="16" t="n">
        <f aca="false">CZ1053/CY1053-1</f>
        <v>0.00046367851622886</v>
      </c>
      <c r="DC1053" s="15" t="n">
        <f aca="false">CY1053/CZ1052-1</f>
        <v>-7.72737810060819E-005</v>
      </c>
      <c r="DD1053" s="15" t="n">
        <f aca="false">CZ1053/CZ1052-1</f>
        <v>0.000386368905030521</v>
      </c>
      <c r="DE1053" s="34" t="str">
        <f aca="false">IF(CW1053=0,"",-DC1053*CS1053)</f>
        <v/>
      </c>
      <c r="DY1053" s="6"/>
      <c r="EB1053" s="6" t="n">
        <f aca="false">CL1053</f>
        <v>38775</v>
      </c>
      <c r="EC1053" s="13" t="n">
        <f aca="false">SUM(CM1051:CM1053)</f>
        <v>0.00147313107161384</v>
      </c>
    </row>
    <row r="1054" customFormat="false" ht="15" hidden="false" customHeight="false" outlineLevel="0" collapsed="false">
      <c r="A1054" s="0" t="n">
        <f aca="false">IF(FR1054=1,CZ1054,0)</f>
        <v>0</v>
      </c>
      <c r="C1054" s="6" t="n">
        <v>38776</v>
      </c>
      <c r="D1054" s="0" t="n">
        <f aca="false">IF(E1054&gt;E1053,1,)</f>
        <v>1</v>
      </c>
      <c r="E1054" s="46" t="n">
        <v>123.3249</v>
      </c>
      <c r="F1054" s="46" t="n">
        <v>124.9979</v>
      </c>
      <c r="G1054" s="46" t="n">
        <v>127.39</v>
      </c>
      <c r="H1054" s="46" t="n">
        <v>127.6493</v>
      </c>
      <c r="I1054" s="46" t="n">
        <v>128.786</v>
      </c>
      <c r="J1054" s="47" t="str">
        <f aca="false">IF(MIN(E1054:I1054)=E1054,$E$2,IF(MIN(E1054:I1054)=F1054,$F$2,IF(MIN(E1054:I1054)=G1054,$G$2,IF(MIN(E1054:I1054)=H1054,$H$2,IF(MIN(E1054:I1054)=I1054,$I$2)))))</f>
        <v>200D</v>
      </c>
      <c r="K1054" s="47" t="str">
        <f aca="false">IF(MAX(E1054:I1054)=E1054,$E$2,IF(MAX(E1054:I1054)=F1054,$F$2,IF(MAX(E1054:I1054)=G1054,$G$2,IF(MAX(E1054:I1054)=H1054,$H$2,IF(MAX(E1054:I1054)=I1054,$I$2)))))</f>
        <v>10D</v>
      </c>
      <c r="L1054" s="4" t="n">
        <f aca="false">IF(MAX(E1054:I1054)=H1054,1,0)</f>
        <v>0</v>
      </c>
      <c r="M1054" s="4" t="n">
        <f aca="false">IF(MAX(E1054:I1054)=I1054,1,0)</f>
        <v>1</v>
      </c>
      <c r="O1054" s="4" t="n">
        <f aca="false">IF(CN1054&gt;E1054,1,0)</f>
        <v>1</v>
      </c>
      <c r="P1054" s="4" t="n">
        <f aca="false">IF(CN1054&gt;F1054,1,0)</f>
        <v>1</v>
      </c>
      <c r="Q1054" s="4" t="n">
        <f aca="false">IF(CN1054&gt;G1054,1,0)</f>
        <v>1</v>
      </c>
      <c r="R1054" s="4" t="n">
        <f aca="false">IF(CN1054&gt;H1054,1,0)</f>
        <v>1</v>
      </c>
      <c r="S1054" s="4" t="n">
        <f aca="false">IF(CN1054&gt;I1054,1,0)</f>
        <v>0</v>
      </c>
      <c r="T1054" s="25" t="n">
        <f aca="false">IF(AND(AND(R1054=0,S1054=0,Q1054=0),OR(S1053=1,S1052=1,S1051=1)),1,0)</f>
        <v>0</v>
      </c>
      <c r="U1054" s="13" t="n">
        <f aca="false">SUM(CM1053:CM1054)</f>
        <v>-0.0091146352661422</v>
      </c>
      <c r="AV1054" s="0"/>
      <c r="AW1054" s="55" t="n">
        <f aca="false">IF(EC1054&gt;$AW$2,1,0)</f>
        <v>0</v>
      </c>
      <c r="AX1054" s="0" t="n">
        <f aca="false">IF(AND(I1054&gt;G1054,I1053&lt;G1053),1,IF(OR(AND(I1054&gt;F1054,I1053&lt;F1053),AND(I1054&gt;E1054,I1053&lt;E1053)),1,0))</f>
        <v>0</v>
      </c>
      <c r="AY1054" s="0" t="n">
        <f aca="false">IF(K1053="10D",1,0)</f>
        <v>1</v>
      </c>
      <c r="AZ1054" s="0" t="n">
        <f aca="false">IF(AND(I1054&gt;G1054,I1053&lt;G1053,I1054&gt;F1054,I1053&gt;F1053,I1054&gt;E1054,I1053&gt;E1053),1,0)</f>
        <v>0</v>
      </c>
      <c r="BA1054" s="56" t="n">
        <f aca="false">IF(G1054&gt;H1054,1,0)</f>
        <v>0</v>
      </c>
      <c r="BB1054" s="56" t="n">
        <f aca="false">IF(I1054&lt;F1054,1,0)</f>
        <v>0</v>
      </c>
      <c r="BC1054" s="0" t="n">
        <f aca="false">IF(AND(SUM(AW1053:AX1053)=2,AY1054=1),1,IF(SUM(AX1052:AX1054)=0,0,IF(AND(OR(AW1052=1,AX1052=1),OR(AW1053=1,AX1053=1),AY1054=1),1,IF(AND(SUM(AW1054:AY1054)=2,SUM(AW1052:AX1052)=2,AX1052=1),1,0))))</f>
        <v>0</v>
      </c>
      <c r="BD1054" s="57" t="str">
        <f aca="false">IF(BC1054=0,"",IF(AND(BC1054=1,AZ1054=0,AZ1053=0,AZ1052=0),1,IF(AND(BC1054=1,OR(AZ1054=1,AZ1053=1,AZ1052)),IF(BA1054=1,1,0))))</f>
        <v/>
      </c>
      <c r="BE1054" s="50" t="str">
        <f aca="false">IF(AND(BD1054=1,BD1053=1),0,IF(BD1054=1,SUM(CM1055:CM1093),""))</f>
        <v/>
      </c>
      <c r="BF1054" s="20" t="str">
        <f aca="false">IF(AND(BB1054=1,BB1053=1,BE1013&lt;&gt;0),"",IF(AND(BB1053=0,BB1054=1),BF1053,IF(AND(BB1054=1,BB1053=1),BF1053,IF(AND(BF1053="",BE1053="",OR(BD1053=0,BD1053="")),"",IF(AND(BF1053="",BE1014=0),"",IF(AND(BE1014&lt;&gt;"",BF1053=BE1014),"",IF(AND(BD1053=1,BE1053&lt;&gt;0),CM1054,IF(BF1053&lt;&gt;0,BF1053+CM1054,IF(BF1053="","")))))))))</f>
        <v/>
      </c>
      <c r="BI1054" s="0"/>
      <c r="BU1054" s="0"/>
      <c r="BZ1054" s="49"/>
      <c r="CG1054" s="13"/>
      <c r="CH1054" s="40"/>
      <c r="CI1054" s="13"/>
      <c r="CL1054" s="6" t="n">
        <f aca="false">C1054</f>
        <v>38776</v>
      </c>
      <c r="CM1054" s="13" t="n">
        <f aca="false">CN1054/CN1053-1</f>
        <v>-0.00950100417117272</v>
      </c>
      <c r="CN1054" s="4" t="n">
        <v>128.23</v>
      </c>
      <c r="CO1054" s="13" t="n">
        <f aca="false">CN1054/CN1049-1</f>
        <v>-0.00202350377461291</v>
      </c>
      <c r="CY1054" s="4" t="n">
        <v>129.5</v>
      </c>
      <c r="CZ1054" s="4" t="n">
        <v>128.23</v>
      </c>
      <c r="DA1054" s="33" t="n">
        <f aca="false">CZ1054-CN1054</f>
        <v>0</v>
      </c>
      <c r="DB1054" s="16" t="n">
        <f aca="false">CZ1054/CY1054-1</f>
        <v>-0.00980694980694985</v>
      </c>
      <c r="DC1054" s="15" t="n">
        <f aca="false">CY1054/CZ1053-1</f>
        <v>0.000308975745404005</v>
      </c>
      <c r="DD1054" s="15" t="n">
        <f aca="false">CZ1054/CZ1053-1</f>
        <v>-0.00950100417117272</v>
      </c>
      <c r="DE1054" s="34" t="str">
        <f aca="false">IF(CW1054=0,"",-DC1054*CS1054)</f>
        <v/>
      </c>
      <c r="DY1054" s="6"/>
      <c r="EB1054" s="6" t="n">
        <f aca="false">CL1054</f>
        <v>38776</v>
      </c>
      <c r="EC1054" s="13" t="n">
        <f aca="false">SUM(CM1052:CM1054)</f>
        <v>-0.00655808119115009</v>
      </c>
    </row>
    <row r="1055" customFormat="false" ht="15" hidden="false" customHeight="false" outlineLevel="0" collapsed="false">
      <c r="A1055" s="0" t="n">
        <f aca="false">IF(FR1055=1,CZ1055,0)</f>
        <v>0</v>
      </c>
      <c r="C1055" s="6" t="n">
        <v>38777</v>
      </c>
      <c r="D1055" s="0" t="n">
        <f aca="false">IF(E1055&gt;E1054,1,)</f>
        <v>1</v>
      </c>
      <c r="E1055" s="46" t="n">
        <v>123.3931</v>
      </c>
      <c r="F1055" s="46" t="n">
        <v>125.0953</v>
      </c>
      <c r="G1055" s="46" t="n">
        <v>127.4286</v>
      </c>
      <c r="H1055" s="46" t="n">
        <v>127.684</v>
      </c>
      <c r="I1055" s="46" t="n">
        <v>128.948</v>
      </c>
      <c r="J1055" s="47" t="str">
        <f aca="false">IF(MIN(E1055:I1055)=E1055,$E$2,IF(MIN(E1055:I1055)=F1055,$F$2,IF(MIN(E1055:I1055)=G1055,$G$2,IF(MIN(E1055:I1055)=H1055,$H$2,IF(MIN(E1055:I1055)=I1055,$I$2)))))</f>
        <v>200D</v>
      </c>
      <c r="K1055" s="47" t="str">
        <f aca="false">IF(MAX(E1055:I1055)=E1055,$E$2,IF(MAX(E1055:I1055)=F1055,$F$2,IF(MAX(E1055:I1055)=G1055,$G$2,IF(MAX(E1055:I1055)=H1055,$H$2,IF(MAX(E1055:I1055)=I1055,$I$2)))))</f>
        <v>10D</v>
      </c>
      <c r="L1055" s="4" t="n">
        <f aca="false">IF(MAX(E1055:I1055)=H1055,1,0)</f>
        <v>0</v>
      </c>
      <c r="M1055" s="4" t="n">
        <f aca="false">IF(MAX(E1055:I1055)=I1055,1,0)</f>
        <v>1</v>
      </c>
      <c r="O1055" s="4" t="n">
        <f aca="false">IF(CN1055&gt;E1055,1,0)</f>
        <v>1</v>
      </c>
      <c r="P1055" s="4" t="n">
        <f aca="false">IF(CN1055&gt;F1055,1,0)</f>
        <v>1</v>
      </c>
      <c r="Q1055" s="4" t="n">
        <f aca="false">IF(CN1055&gt;G1055,1,0)</f>
        <v>1</v>
      </c>
      <c r="R1055" s="4" t="n">
        <f aca="false">IF(CN1055&gt;H1055,1,0)</f>
        <v>1</v>
      </c>
      <c r="S1055" s="4" t="n">
        <f aca="false">IF(CN1055&gt;I1055,1,0)</f>
        <v>1</v>
      </c>
      <c r="T1055" s="25" t="n">
        <f aca="false">IF(AND(AND(R1055=0,S1055=0,Q1055=0),OR(S1054=1,S1053=1,S1052=1)),1,0)</f>
        <v>0</v>
      </c>
      <c r="U1055" s="13" t="n">
        <f aca="false">SUM(CM1054:CM1055)</f>
        <v>-0.000610728884578249</v>
      </c>
      <c r="AV1055" s="0"/>
      <c r="AW1055" s="55" t="n">
        <f aca="false">IF(EC1055&gt;$AW$2,1,0)</f>
        <v>0</v>
      </c>
      <c r="AX1055" s="0" t="n">
        <f aca="false">IF(AND(I1055&gt;G1055,I1054&lt;G1054),1,IF(OR(AND(I1055&gt;F1055,I1054&lt;F1054),AND(I1055&gt;E1055,I1054&lt;E1054)),1,0))</f>
        <v>0</v>
      </c>
      <c r="AY1055" s="0" t="n">
        <f aca="false">IF(K1054="10D",1,0)</f>
        <v>1</v>
      </c>
      <c r="AZ1055" s="0" t="n">
        <f aca="false">IF(AND(I1055&gt;G1055,I1054&lt;G1054,I1055&gt;F1055,I1054&gt;F1054,I1055&gt;E1055,I1054&gt;E1054),1,0)</f>
        <v>0</v>
      </c>
      <c r="BA1055" s="56" t="n">
        <f aca="false">IF(G1055&gt;H1055,1,0)</f>
        <v>0</v>
      </c>
      <c r="BB1055" s="56" t="n">
        <f aca="false">IF(I1055&lt;F1055,1,0)</f>
        <v>0</v>
      </c>
      <c r="BC1055" s="0" t="n">
        <f aca="false">IF(AND(SUM(AW1054:AX1054)=2,AY1055=1),1,IF(SUM(AX1053:AX1055)=0,0,IF(AND(OR(AW1053=1,AX1053=1),OR(AW1054=1,AX1054=1),AY1055=1),1,IF(AND(SUM(AW1055:AY1055)=2,SUM(AW1053:AX1053)=2,AX1053=1),1,0))))</f>
        <v>0</v>
      </c>
      <c r="BD1055" s="57" t="str">
        <f aca="false">IF(BC1055=0,"",IF(AND(BC1055=1,AZ1055=0,AZ1054=0,AZ1053=0),1,IF(AND(BC1055=1,OR(AZ1055=1,AZ1054=1,AZ1053)),IF(BA1055=1,1,0))))</f>
        <v/>
      </c>
      <c r="BE1055" s="50" t="str">
        <f aca="false">IF(AND(BD1055=1,BD1054=1),0,IF(BD1055=1,SUM(CM1056:CM1094),""))</f>
        <v/>
      </c>
      <c r="BF1055" s="20" t="str">
        <f aca="false">IF(AND(BB1055=1,BB1054=1,BE1014&lt;&gt;0),"",IF(AND(BB1054=0,BB1055=1),BF1054,IF(AND(BB1055=1,BB1054=1),BF1054,IF(AND(BF1054="",BE1054="",OR(BD1054=0,BD1054="")),"",IF(AND(BF1054="",BE1015=0),"",IF(AND(BE1015&lt;&gt;"",BF1054=BE1015),"",IF(AND(BD1054=1,BE1054&lt;&gt;0),CM1055,IF(BF1054&lt;&gt;0,BF1054+CM1055,IF(BF1054="","")))))))))</f>
        <v/>
      </c>
      <c r="BI1055" s="0"/>
      <c r="BU1055" s="0"/>
      <c r="BZ1055" s="49"/>
      <c r="CG1055" s="13"/>
      <c r="CH1055" s="40"/>
      <c r="CI1055" s="13"/>
      <c r="CL1055" s="6" t="n">
        <f aca="false">C1055</f>
        <v>38777</v>
      </c>
      <c r="CM1055" s="13" t="n">
        <f aca="false">CN1055/CN1054-1</f>
        <v>0.00889027528659447</v>
      </c>
      <c r="CN1055" s="4" t="n">
        <v>129.37</v>
      </c>
      <c r="CO1055" s="13" t="n">
        <f aca="false">CN1055/CN1050-1</f>
        <v>0.000773574688636147</v>
      </c>
      <c r="CY1055" s="4" t="n">
        <v>128.67</v>
      </c>
      <c r="CZ1055" s="4" t="n">
        <v>129.37</v>
      </c>
      <c r="DA1055" s="33" t="n">
        <f aca="false">CZ1055-CN1055</f>
        <v>0</v>
      </c>
      <c r="DB1055" s="16" t="n">
        <f aca="false">CZ1055/CY1055-1</f>
        <v>0.00544027356804233</v>
      </c>
      <c r="DC1055" s="15" t="n">
        <f aca="false">CY1055/CZ1054-1</f>
        <v>0.00343133432114162</v>
      </c>
      <c r="DD1055" s="15" t="n">
        <f aca="false">CZ1055/CZ1054-1</f>
        <v>0.00889027528659447</v>
      </c>
      <c r="DE1055" s="34" t="str">
        <f aca="false">IF(CW1055=0,"",-DC1055*CS1055)</f>
        <v/>
      </c>
      <c r="DY1055" s="6"/>
      <c r="EB1055" s="6" t="n">
        <f aca="false">CL1055</f>
        <v>38777</v>
      </c>
      <c r="EC1055" s="13" t="n">
        <f aca="false">SUM(CM1053:CM1055)</f>
        <v>-0.000224359979547728</v>
      </c>
    </row>
    <row r="1056" customFormat="false" ht="15" hidden="false" customHeight="false" outlineLevel="0" collapsed="false">
      <c r="A1056" s="0" t="n">
        <f aca="false">IF(FR1056=1,CZ1056,0)</f>
        <v>0</v>
      </c>
      <c r="C1056" s="6" t="n">
        <v>38778</v>
      </c>
      <c r="D1056" s="0" t="n">
        <f aca="false">IF(E1056&gt;E1055,1,)</f>
        <v>1</v>
      </c>
      <c r="E1056" s="46" t="n">
        <v>123.456</v>
      </c>
      <c r="F1056" s="46" t="n">
        <v>125.1969</v>
      </c>
      <c r="G1056" s="46" t="n">
        <v>127.4886</v>
      </c>
      <c r="H1056" s="46" t="n">
        <v>127.7353</v>
      </c>
      <c r="I1056" s="46" t="n">
        <v>129.064</v>
      </c>
      <c r="J1056" s="47" t="str">
        <f aca="false">IF(MIN(E1056:I1056)=E1056,$E$2,IF(MIN(E1056:I1056)=F1056,$F$2,IF(MIN(E1056:I1056)=G1056,$G$2,IF(MIN(E1056:I1056)=H1056,$H$2,IF(MIN(E1056:I1056)=I1056,$I$2)))))</f>
        <v>200D</v>
      </c>
      <c r="K1056" s="47" t="str">
        <f aca="false">IF(MAX(E1056:I1056)=E1056,$E$2,IF(MAX(E1056:I1056)=F1056,$F$2,IF(MAX(E1056:I1056)=G1056,$G$2,IF(MAX(E1056:I1056)=H1056,$H$2,IF(MAX(E1056:I1056)=I1056,$I$2)))))</f>
        <v>10D</v>
      </c>
      <c r="L1056" s="4" t="n">
        <f aca="false">IF(MAX(E1056:I1056)=H1056,1,0)</f>
        <v>0</v>
      </c>
      <c r="M1056" s="4" t="n">
        <f aca="false">IF(MAX(E1056:I1056)=I1056,1,0)</f>
        <v>1</v>
      </c>
      <c r="O1056" s="4" t="n">
        <f aca="false">IF(CN1056&gt;E1056,1,0)</f>
        <v>1</v>
      </c>
      <c r="P1056" s="4" t="n">
        <f aca="false">IF(CN1056&gt;F1056,1,0)</f>
        <v>1</v>
      </c>
      <c r="Q1056" s="4" t="n">
        <f aca="false">IF(CN1056&gt;G1056,1,0)</f>
        <v>1</v>
      </c>
      <c r="R1056" s="4" t="n">
        <f aca="false">IF(CN1056&gt;H1056,1,0)</f>
        <v>1</v>
      </c>
      <c r="S1056" s="4" t="n">
        <f aca="false">IF(CN1056&gt;I1056,1,0)</f>
        <v>1</v>
      </c>
      <c r="T1056" s="25" t="n">
        <f aca="false">IF(AND(AND(R1056=0,S1056=0,Q1056=0),OR(S1055=1,S1054=1,S1053=1)),1,0)</f>
        <v>0</v>
      </c>
      <c r="U1056" s="13" t="n">
        <f aca="false">SUM(CM1055:CM1056)</f>
        <v>0.0088129776132545</v>
      </c>
      <c r="AV1056" s="0"/>
      <c r="AW1056" s="55" t="n">
        <f aca="false">IF(EC1056&gt;$AW$2,1,0)</f>
        <v>0</v>
      </c>
      <c r="AX1056" s="0" t="n">
        <f aca="false">IF(AND(I1056&gt;G1056,I1055&lt;G1055),1,IF(OR(AND(I1056&gt;F1056,I1055&lt;F1055),AND(I1056&gt;E1056,I1055&lt;E1055)),1,0))</f>
        <v>0</v>
      </c>
      <c r="AY1056" s="0" t="n">
        <f aca="false">IF(K1055="10D",1,0)</f>
        <v>1</v>
      </c>
      <c r="AZ1056" s="0" t="n">
        <f aca="false">IF(AND(I1056&gt;G1056,I1055&lt;G1055,I1056&gt;F1056,I1055&gt;F1055,I1056&gt;E1056,I1055&gt;E1055),1,0)</f>
        <v>0</v>
      </c>
      <c r="BA1056" s="56" t="n">
        <f aca="false">IF(G1056&gt;H1056,1,0)</f>
        <v>0</v>
      </c>
      <c r="BB1056" s="56" t="n">
        <f aca="false">IF(I1056&lt;F1056,1,0)</f>
        <v>0</v>
      </c>
      <c r="BC1056" s="0" t="n">
        <f aca="false">IF(AND(SUM(AW1055:AX1055)=2,AY1056=1),1,IF(SUM(AX1054:AX1056)=0,0,IF(AND(OR(AW1054=1,AX1054=1),OR(AW1055=1,AX1055=1),AY1056=1),1,IF(AND(SUM(AW1056:AY1056)=2,SUM(AW1054:AX1054)=2,AX1054=1),1,0))))</f>
        <v>0</v>
      </c>
      <c r="BD1056" s="57" t="str">
        <f aca="false">IF(BC1056=0,"",IF(AND(BC1056=1,AZ1056=0,AZ1055=0,AZ1054=0),1,IF(AND(BC1056=1,OR(AZ1056=1,AZ1055=1,AZ1054)),IF(BA1056=1,1,0))))</f>
        <v/>
      </c>
      <c r="BE1056" s="50" t="str">
        <f aca="false">IF(AND(BD1056=1,BD1055=1),0,IF(BD1056=1,SUM(CM1057:CM1095),""))</f>
        <v/>
      </c>
      <c r="BF1056" s="20" t="str">
        <f aca="false">IF(AND(BB1056=1,BB1055=1,BE1015&lt;&gt;0),"",IF(AND(BB1055=0,BB1056=1),BF1055,IF(AND(BB1056=1,BB1055=1),BF1055,IF(AND(BF1055="",BE1055="",OR(BD1055=0,BD1055="")),"",IF(AND(BF1055="",BE1016=0),"",IF(AND(BE1016&lt;&gt;"",BF1055=BE1016),"",IF(AND(BD1055=1,BE1055&lt;&gt;0),CM1056,IF(BF1055&lt;&gt;0,BF1055+CM1056,IF(BF1055="","")))))))))</f>
        <v/>
      </c>
      <c r="BI1056" s="0"/>
      <c r="BU1056" s="0"/>
      <c r="BZ1056" s="49"/>
      <c r="CG1056" s="13"/>
      <c r="CH1056" s="40"/>
      <c r="CI1056" s="13"/>
      <c r="CL1056" s="6" t="n">
        <f aca="false">C1056</f>
        <v>38778</v>
      </c>
      <c r="CM1056" s="13" t="n">
        <f aca="false">CN1056/CN1055-1</f>
        <v>-7.72976733399711E-005</v>
      </c>
      <c r="CN1056" s="4" t="n">
        <v>129.36</v>
      </c>
      <c r="CO1056" s="13" t="n">
        <f aca="false">CN1056/CN1051-1</f>
        <v>0.00216919739696308</v>
      </c>
      <c r="CY1056" s="4" t="n">
        <v>128.9</v>
      </c>
      <c r="CZ1056" s="4" t="n">
        <v>129.36</v>
      </c>
      <c r="DA1056" s="33" t="n">
        <f aca="false">CZ1056-CN1056</f>
        <v>0</v>
      </c>
      <c r="DB1056" s="16" t="n">
        <f aca="false">CZ1056/CY1056-1</f>
        <v>0.00356865787432126</v>
      </c>
      <c r="DC1056" s="15" t="n">
        <f aca="false">CY1056/CZ1055-1</f>
        <v>-0.00363299064698153</v>
      </c>
      <c r="DD1056" s="15" t="n">
        <f aca="false">CZ1056/CZ1055-1</f>
        <v>-7.72976733399711E-005</v>
      </c>
      <c r="DE1056" s="34" t="str">
        <f aca="false">IF(CW1056=0,"",-DC1056*CS1056)</f>
        <v/>
      </c>
      <c r="DY1056" s="6"/>
      <c r="EB1056" s="6" t="n">
        <f aca="false">CL1056</f>
        <v>38778</v>
      </c>
      <c r="EC1056" s="13" t="n">
        <f aca="false">SUM(CM1054:CM1056)</f>
        <v>-0.00068802655791822</v>
      </c>
    </row>
    <row r="1057" customFormat="false" ht="15" hidden="false" customHeight="false" outlineLevel="0" collapsed="false">
      <c r="A1057" s="0" t="n">
        <f aca="false">IF(FR1057=1,CZ1057,0)</f>
        <v>0</v>
      </c>
      <c r="C1057" s="6" t="n">
        <v>38779</v>
      </c>
      <c r="D1057" s="0" t="n">
        <f aca="false">IF(E1057&gt;E1056,1,)</f>
        <v>1</v>
      </c>
      <c r="E1057" s="46" t="n">
        <v>123.5119</v>
      </c>
      <c r="F1057" s="46" t="n">
        <v>125.2884</v>
      </c>
      <c r="G1057" s="46" t="n">
        <v>127.5496</v>
      </c>
      <c r="H1057" s="46" t="n">
        <v>127.7503</v>
      </c>
      <c r="I1057" s="46" t="n">
        <v>129.024</v>
      </c>
      <c r="J1057" s="47" t="str">
        <f aca="false">IF(MIN(E1057:I1057)=E1057,$E$2,IF(MIN(E1057:I1057)=F1057,$F$2,IF(MIN(E1057:I1057)=G1057,$G$2,IF(MIN(E1057:I1057)=H1057,$H$2,IF(MIN(E1057:I1057)=I1057,$I$2)))))</f>
        <v>200D</v>
      </c>
      <c r="K1057" s="47" t="str">
        <f aca="false">IF(MAX(E1057:I1057)=E1057,$E$2,IF(MAX(E1057:I1057)=F1057,$F$2,IF(MAX(E1057:I1057)=G1057,$G$2,IF(MAX(E1057:I1057)=H1057,$H$2,IF(MAX(E1057:I1057)=I1057,$I$2)))))</f>
        <v>10D</v>
      </c>
      <c r="L1057" s="4" t="n">
        <f aca="false">IF(MAX(E1057:I1057)=H1057,1,0)</f>
        <v>0</v>
      </c>
      <c r="M1057" s="4" t="n">
        <f aca="false">IF(MAX(E1057:I1057)=I1057,1,0)</f>
        <v>1</v>
      </c>
      <c r="O1057" s="4" t="n">
        <f aca="false">IF(CN1057&gt;E1057,1,0)</f>
        <v>1</v>
      </c>
      <c r="P1057" s="4" t="n">
        <f aca="false">IF(CN1057&gt;F1057,1,0)</f>
        <v>1</v>
      </c>
      <c r="Q1057" s="4" t="n">
        <f aca="false">IF(CN1057&gt;G1057,1,0)</f>
        <v>1</v>
      </c>
      <c r="R1057" s="4" t="n">
        <f aca="false">IF(CN1057&gt;H1057,1,0)</f>
        <v>1</v>
      </c>
      <c r="S1057" s="4" t="n">
        <f aca="false">IF(CN1057&gt;I1057,1,0)</f>
        <v>0</v>
      </c>
      <c r="T1057" s="25" t="n">
        <f aca="false">IF(AND(AND(R1057=0,S1057=0,Q1057=0),OR(S1056=1,S1055=1,S1054=1)),1,0)</f>
        <v>0</v>
      </c>
      <c r="U1057" s="13" t="n">
        <f aca="false">SUM(CM1056:CM1057)</f>
        <v>-0.00471551659727332</v>
      </c>
      <c r="AV1057" s="0"/>
      <c r="AW1057" s="55" t="n">
        <f aca="false">IF(EC1057&gt;$AW$2,1,0)</f>
        <v>0</v>
      </c>
      <c r="AX1057" s="0" t="n">
        <f aca="false">IF(AND(I1057&gt;G1057,I1056&lt;G1056),1,IF(OR(AND(I1057&gt;F1057,I1056&lt;F1056),AND(I1057&gt;E1057,I1056&lt;E1056)),1,0))</f>
        <v>0</v>
      </c>
      <c r="AY1057" s="0" t="n">
        <f aca="false">IF(K1056="10D",1,0)</f>
        <v>1</v>
      </c>
      <c r="AZ1057" s="0" t="n">
        <f aca="false">IF(AND(I1057&gt;G1057,I1056&lt;G1056,I1057&gt;F1057,I1056&gt;F1056,I1057&gt;E1057,I1056&gt;E1056),1,0)</f>
        <v>0</v>
      </c>
      <c r="BA1057" s="56" t="n">
        <f aca="false">IF(G1057&gt;H1057,1,0)</f>
        <v>0</v>
      </c>
      <c r="BB1057" s="56" t="n">
        <f aca="false">IF(I1057&lt;F1057,1,0)</f>
        <v>0</v>
      </c>
      <c r="BC1057" s="0" t="n">
        <f aca="false">IF(AND(SUM(AW1056:AX1056)=2,AY1057=1),1,IF(SUM(AX1055:AX1057)=0,0,IF(AND(OR(AW1055=1,AX1055=1),OR(AW1056=1,AX1056=1),AY1057=1),1,IF(AND(SUM(AW1057:AY1057)=2,SUM(AW1055:AX1055)=2,AX1055=1),1,0))))</f>
        <v>0</v>
      </c>
      <c r="BD1057" s="57" t="str">
        <f aca="false">IF(BC1057=0,"",IF(AND(BC1057=1,AZ1057=0,AZ1056=0,AZ1055=0),1,IF(AND(BC1057=1,OR(AZ1057=1,AZ1056=1,AZ1055)),IF(BA1057=1,1,0))))</f>
        <v/>
      </c>
      <c r="BE1057" s="50" t="str">
        <f aca="false">IF(AND(BD1057=1,BD1056=1),0,IF(BD1057=1,SUM(CM1058:CM1096),""))</f>
        <v/>
      </c>
      <c r="BF1057" s="20" t="str">
        <f aca="false">IF(AND(BB1057=1,BB1056=1,BE1016&lt;&gt;0),"",IF(AND(BB1056=0,BB1057=1),BF1056,IF(AND(BB1057=1,BB1056=1),BF1056,IF(AND(BF1056="",BE1056="",OR(BD1056=0,BD1056="")),"",IF(AND(BF1056="",BE1017=0),"",IF(AND(BE1017&lt;&gt;"",BF1056=BE1017),"",IF(AND(BD1056=1,BE1056&lt;&gt;0),CM1057,IF(BF1056&lt;&gt;0,BF1056+CM1057,IF(BF1056="","")))))))))</f>
        <v/>
      </c>
      <c r="BI1057" s="0"/>
      <c r="BU1057" s="0"/>
      <c r="BZ1057" s="49"/>
      <c r="CG1057" s="13"/>
      <c r="CH1057" s="40"/>
      <c r="CI1057" s="13"/>
      <c r="CL1057" s="6" t="n">
        <f aca="false">C1057</f>
        <v>38779</v>
      </c>
      <c r="CM1057" s="13" t="n">
        <f aca="false">CN1057/CN1056-1</f>
        <v>-0.00463821892393335</v>
      </c>
      <c r="CN1057" s="4" t="n">
        <v>128.76</v>
      </c>
      <c r="CO1057" s="13" t="n">
        <f aca="false">CN1057/CN1052-1</f>
        <v>-0.00502279576539688</v>
      </c>
      <c r="CY1057" s="4" t="n">
        <v>128.7</v>
      </c>
      <c r="CZ1057" s="4" t="n">
        <v>128.76</v>
      </c>
      <c r="DA1057" s="33" t="n">
        <f aca="false">CZ1057-CN1057</f>
        <v>0</v>
      </c>
      <c r="DB1057" s="16" t="n">
        <f aca="false">CZ1057/CY1057-1</f>
        <v>0.000466200466200384</v>
      </c>
      <c r="DC1057" s="15" t="n">
        <f aca="false">CY1057/CZ1056-1</f>
        <v>-0.0051020408163267</v>
      </c>
      <c r="DD1057" s="15" t="n">
        <f aca="false">CZ1057/CZ1056-1</f>
        <v>-0.00463821892393335</v>
      </c>
      <c r="DE1057" s="34" t="str">
        <f aca="false">IF(CW1057=0,"",-DC1057*CS1057)</f>
        <v/>
      </c>
      <c r="DY1057" s="6"/>
      <c r="EB1057" s="6" t="n">
        <f aca="false">CL1057</f>
        <v>38779</v>
      </c>
      <c r="EC1057" s="13" t="n">
        <f aca="false">SUM(CM1055:CM1057)</f>
        <v>0.00417475868932116</v>
      </c>
    </row>
    <row r="1058" customFormat="false" ht="15" hidden="false" customHeight="false" outlineLevel="0" collapsed="false">
      <c r="A1058" s="0" t="n">
        <f aca="false">IF(FR1058=1,CZ1058,0)</f>
        <v>0</v>
      </c>
      <c r="C1058" s="6" t="n">
        <v>38782</v>
      </c>
      <c r="D1058" s="0" t="n">
        <f aca="false">IF(E1058&gt;E1057,1,)</f>
        <v>1</v>
      </c>
      <c r="E1058" s="46" t="n">
        <v>123.5588</v>
      </c>
      <c r="F1058" s="46" t="n">
        <v>125.3841</v>
      </c>
      <c r="G1058" s="46" t="n">
        <v>127.5964</v>
      </c>
      <c r="H1058" s="46" t="n">
        <v>127.8237</v>
      </c>
      <c r="I1058" s="46" t="n">
        <v>128.96</v>
      </c>
      <c r="J1058" s="47" t="str">
        <f aca="false">IF(MIN(E1058:I1058)=E1058,$E$2,IF(MIN(E1058:I1058)=F1058,$F$2,IF(MIN(E1058:I1058)=G1058,$G$2,IF(MIN(E1058:I1058)=H1058,$H$2,IF(MIN(E1058:I1058)=I1058,$I$2)))))</f>
        <v>200D</v>
      </c>
      <c r="K1058" s="47" t="str">
        <f aca="false">IF(MAX(E1058:I1058)=E1058,$E$2,IF(MAX(E1058:I1058)=F1058,$F$2,IF(MAX(E1058:I1058)=G1058,$G$2,IF(MAX(E1058:I1058)=H1058,$H$2,IF(MAX(E1058:I1058)=I1058,$I$2)))))</f>
        <v>10D</v>
      </c>
      <c r="L1058" s="4" t="n">
        <f aca="false">IF(MAX(E1058:I1058)=H1058,1,0)</f>
        <v>0</v>
      </c>
      <c r="M1058" s="4" t="n">
        <f aca="false">IF(MAX(E1058:I1058)=I1058,1,0)</f>
        <v>1</v>
      </c>
      <c r="O1058" s="4" t="n">
        <f aca="false">IF(CN1058&gt;E1058,1,0)</f>
        <v>1</v>
      </c>
      <c r="P1058" s="4" t="n">
        <f aca="false">IF(CN1058&gt;F1058,1,0)</f>
        <v>1</v>
      </c>
      <c r="Q1058" s="4" t="n">
        <f aca="false">IF(CN1058&gt;G1058,1,0)</f>
        <v>1</v>
      </c>
      <c r="R1058" s="4" t="n">
        <f aca="false">IF(CN1058&gt;H1058,1,0)</f>
        <v>1</v>
      </c>
      <c r="S1058" s="4" t="n">
        <f aca="false">IF(CN1058&gt;I1058,1,0)</f>
        <v>0</v>
      </c>
      <c r="T1058" s="25" t="n">
        <f aca="false">IF(AND(AND(R1058=0,S1058=0,Q1058=0),OR(S1057=1,S1056=1,S1055=1)),1,0)</f>
        <v>0</v>
      </c>
      <c r="U1058" s="13" t="n">
        <f aca="false">SUM(CM1057:CM1058)</f>
        <v>-0.00922038729920516</v>
      </c>
      <c r="AV1058" s="0"/>
      <c r="AW1058" s="55" t="n">
        <f aca="false">IF(EC1058&gt;$AW$2,1,0)</f>
        <v>0</v>
      </c>
      <c r="AX1058" s="0" t="n">
        <f aca="false">IF(AND(I1058&gt;G1058,I1057&lt;G1057),1,IF(OR(AND(I1058&gt;F1058,I1057&lt;F1057),AND(I1058&gt;E1058,I1057&lt;E1057)),1,0))</f>
        <v>0</v>
      </c>
      <c r="AY1058" s="0" t="n">
        <f aca="false">IF(K1057="10D",1,0)</f>
        <v>1</v>
      </c>
      <c r="AZ1058" s="0" t="n">
        <f aca="false">IF(AND(I1058&gt;G1058,I1057&lt;G1057,I1058&gt;F1058,I1057&gt;F1057,I1058&gt;E1058,I1057&gt;E1057),1,0)</f>
        <v>0</v>
      </c>
      <c r="BA1058" s="56" t="n">
        <f aca="false">IF(G1058&gt;H1058,1,0)</f>
        <v>0</v>
      </c>
      <c r="BB1058" s="56" t="n">
        <f aca="false">IF(I1058&lt;F1058,1,0)</f>
        <v>0</v>
      </c>
      <c r="BC1058" s="0" t="n">
        <f aca="false">IF(AND(SUM(AW1057:AX1057)=2,AY1058=1),1,IF(SUM(AX1056:AX1058)=0,0,IF(AND(OR(AW1056=1,AX1056=1),OR(AW1057=1,AX1057=1),AY1058=1),1,IF(AND(SUM(AW1058:AY1058)=2,SUM(AW1056:AX1056)=2,AX1056=1),1,0))))</f>
        <v>0</v>
      </c>
      <c r="BD1058" s="57" t="str">
        <f aca="false">IF(BC1058=0,"",IF(AND(BC1058=1,AZ1058=0,AZ1057=0,AZ1056=0),1,IF(AND(BC1058=1,OR(AZ1058=1,AZ1057=1,AZ1056)),IF(BA1058=1,1,0))))</f>
        <v/>
      </c>
      <c r="BE1058" s="50" t="str">
        <f aca="false">IF(AND(BD1058=1,BD1057=1),0,IF(BD1058=1,SUM(CM1059:CM1097),""))</f>
        <v/>
      </c>
      <c r="BF1058" s="20" t="str">
        <f aca="false">IF(AND(BB1058=1,BB1057=1,BE1017&lt;&gt;0),"",IF(AND(BB1057=0,BB1058=1),BF1057,IF(AND(BB1058=1,BB1057=1),BF1057,IF(AND(BF1057="",BE1057="",OR(BD1057=0,BD1057="")),"",IF(AND(BF1057="",BE1018=0),"",IF(AND(BE1018&lt;&gt;"",BF1057=BE1018),"",IF(AND(BD1057=1,BE1057&lt;&gt;0),CM1058,IF(BF1057&lt;&gt;0,BF1057+CM1058,IF(BF1057="","")))))))))</f>
        <v/>
      </c>
      <c r="BI1058" s="0"/>
      <c r="BU1058" s="0"/>
      <c r="BZ1058" s="49"/>
      <c r="CG1058" s="13"/>
      <c r="CH1058" s="40"/>
      <c r="CI1058" s="13"/>
      <c r="CL1058" s="6" t="n">
        <f aca="false">C1058</f>
        <v>38782</v>
      </c>
      <c r="CM1058" s="13" t="n">
        <f aca="false">CN1058/CN1057-1</f>
        <v>-0.00458216837527181</v>
      </c>
      <c r="CN1058" s="4" t="n">
        <v>128.17</v>
      </c>
      <c r="CO1058" s="13" t="n">
        <f aca="false">CN1058/CN1053-1</f>
        <v>-0.00996446778927873</v>
      </c>
      <c r="CY1058" s="4" t="n">
        <v>129.07</v>
      </c>
      <c r="CZ1058" s="4" t="n">
        <v>128.17</v>
      </c>
      <c r="DA1058" s="33" t="n">
        <f aca="false">CZ1058-CN1058</f>
        <v>0</v>
      </c>
      <c r="DB1058" s="16" t="n">
        <f aca="false">CZ1058/CY1058-1</f>
        <v>-0.00697296040908035</v>
      </c>
      <c r="DC1058" s="15" t="n">
        <f aca="false">CY1058/CZ1057-1</f>
        <v>0.00240757999378682</v>
      </c>
      <c r="DD1058" s="15" t="n">
        <f aca="false">CZ1058/CZ1057-1</f>
        <v>-0.00458216837527181</v>
      </c>
      <c r="DE1058" s="34" t="str">
        <f aca="false">IF(CW1058=0,"",-DC1058*CS1058)</f>
        <v/>
      </c>
      <c r="DY1058" s="6"/>
      <c r="EB1058" s="6" t="n">
        <f aca="false">CL1058</f>
        <v>38782</v>
      </c>
      <c r="EC1058" s="13" t="n">
        <f aca="false">SUM(CM1056:CM1058)</f>
        <v>-0.00929768497254513</v>
      </c>
    </row>
    <row r="1059" customFormat="false" ht="15" hidden="false" customHeight="false" outlineLevel="0" collapsed="false">
      <c r="A1059" s="0" t="n">
        <f aca="false">IF(FR1059=1,CZ1059,0)</f>
        <v>0</v>
      </c>
      <c r="C1059" s="6" t="n">
        <v>38783</v>
      </c>
      <c r="D1059" s="0" t="n">
        <f aca="false">IF(E1059&gt;E1058,1,)</f>
        <v>1</v>
      </c>
      <c r="E1059" s="46" t="n">
        <v>123.6022</v>
      </c>
      <c r="F1059" s="46" t="n">
        <v>125.4795</v>
      </c>
      <c r="G1059" s="46" t="n">
        <v>127.6352</v>
      </c>
      <c r="H1059" s="46" t="n">
        <v>127.8753</v>
      </c>
      <c r="I1059" s="46" t="n">
        <v>128.908</v>
      </c>
      <c r="J1059" s="47" t="str">
        <f aca="false">IF(MIN(E1059:I1059)=E1059,$E$2,IF(MIN(E1059:I1059)=F1059,$F$2,IF(MIN(E1059:I1059)=G1059,$G$2,IF(MIN(E1059:I1059)=H1059,$H$2,IF(MIN(E1059:I1059)=I1059,$I$2)))))</f>
        <v>200D</v>
      </c>
      <c r="K1059" s="47" t="str">
        <f aca="false">IF(MAX(E1059:I1059)=E1059,$E$2,IF(MAX(E1059:I1059)=F1059,$F$2,IF(MAX(E1059:I1059)=G1059,$G$2,IF(MAX(E1059:I1059)=H1059,$H$2,IF(MAX(E1059:I1059)=I1059,$I$2)))))</f>
        <v>10D</v>
      </c>
      <c r="L1059" s="4" t="n">
        <f aca="false">IF(MAX(E1059:I1059)=H1059,1,0)</f>
        <v>0</v>
      </c>
      <c r="M1059" s="4" t="n">
        <f aca="false">IF(MAX(E1059:I1059)=I1059,1,0)</f>
        <v>1</v>
      </c>
      <c r="O1059" s="4" t="n">
        <f aca="false">IF(CN1059&gt;E1059,1,0)</f>
        <v>1</v>
      </c>
      <c r="P1059" s="4" t="n">
        <f aca="false">IF(CN1059&gt;F1059,1,0)</f>
        <v>1</v>
      </c>
      <c r="Q1059" s="4" t="n">
        <f aca="false">IF(CN1059&gt;G1059,1,0)</f>
        <v>1</v>
      </c>
      <c r="R1059" s="4" t="n">
        <f aca="false">IF(CN1059&gt;H1059,1,0)</f>
        <v>1</v>
      </c>
      <c r="S1059" s="4" t="n">
        <f aca="false">IF(CN1059&gt;I1059,1,0)</f>
        <v>0</v>
      </c>
      <c r="T1059" s="25" t="n">
        <f aca="false">IF(AND(AND(R1059=0,S1059=0,Q1059=0),OR(S1058=1,S1057=1,S1056=1)),1,0)</f>
        <v>0</v>
      </c>
      <c r="U1059" s="13" t="n">
        <f aca="false">SUM(CM1058:CM1059)</f>
        <v>-0.00614259593242239</v>
      </c>
      <c r="AV1059" s="0"/>
      <c r="AW1059" s="55" t="n">
        <f aca="false">IF(EC1059&gt;$AW$2,1,0)</f>
        <v>0</v>
      </c>
      <c r="AX1059" s="0" t="n">
        <f aca="false">IF(AND(I1059&gt;G1059,I1058&lt;G1058),1,IF(OR(AND(I1059&gt;F1059,I1058&lt;F1058),AND(I1059&gt;E1059,I1058&lt;E1058)),1,0))</f>
        <v>0</v>
      </c>
      <c r="AY1059" s="0" t="n">
        <f aca="false">IF(K1058="10D",1,0)</f>
        <v>1</v>
      </c>
      <c r="AZ1059" s="0" t="n">
        <f aca="false">IF(AND(I1059&gt;G1059,I1058&lt;G1058,I1059&gt;F1059,I1058&gt;F1058,I1059&gt;E1059,I1058&gt;E1058),1,0)</f>
        <v>0</v>
      </c>
      <c r="BA1059" s="56" t="n">
        <f aca="false">IF(G1059&gt;H1059,1,0)</f>
        <v>0</v>
      </c>
      <c r="BB1059" s="56" t="n">
        <f aca="false">IF(I1059&lt;F1059,1,0)</f>
        <v>0</v>
      </c>
      <c r="BC1059" s="0" t="n">
        <f aca="false">IF(AND(SUM(AW1058:AX1058)=2,AY1059=1),1,IF(SUM(AX1057:AX1059)=0,0,IF(AND(OR(AW1057=1,AX1057=1),OR(AW1058=1,AX1058=1),AY1059=1),1,IF(AND(SUM(AW1059:AY1059)=2,SUM(AW1057:AX1057)=2,AX1057=1),1,0))))</f>
        <v>0</v>
      </c>
      <c r="BD1059" s="57" t="str">
        <f aca="false">IF(BC1059=0,"",IF(AND(BC1059=1,AZ1059=0,AZ1058=0,AZ1057=0),1,IF(AND(BC1059=1,OR(AZ1059=1,AZ1058=1,AZ1057)),IF(BA1059=1,1,0))))</f>
        <v/>
      </c>
      <c r="BE1059" s="50" t="str">
        <f aca="false">IF(AND(BD1059=1,BD1058=1),0,IF(BD1059=1,SUM(CM1060:CM1098),""))</f>
        <v/>
      </c>
      <c r="BF1059" s="20" t="str">
        <f aca="false">IF(AND(BB1059=1,BB1058=1,BE1018&lt;&gt;0),"",IF(AND(BB1058=0,BB1059=1),BF1058,IF(AND(BB1059=1,BB1058=1),BF1058,IF(AND(BF1058="",BE1058="",OR(BD1058=0,BD1058="")),"",IF(AND(BF1058="",BE1019=0),"",IF(AND(BE1019&lt;&gt;"",BF1058=BE1019),"",IF(AND(BD1058=1,BE1058&lt;&gt;0),CM1059,IF(BF1058&lt;&gt;0,BF1058+CM1059,IF(BF1058="","")))))))))</f>
        <v/>
      </c>
      <c r="BI1059" s="0"/>
      <c r="BU1059" s="0"/>
      <c r="BZ1059" s="49"/>
      <c r="CG1059" s="13"/>
      <c r="CH1059" s="40"/>
      <c r="CI1059" s="13"/>
      <c r="CL1059" s="6" t="n">
        <f aca="false">C1059</f>
        <v>38783</v>
      </c>
      <c r="CM1059" s="13" t="n">
        <f aca="false">CN1059/CN1058-1</f>
        <v>-0.00156042755715058</v>
      </c>
      <c r="CN1059" s="4" t="n">
        <v>127.97</v>
      </c>
      <c r="CO1059" s="13" t="n">
        <f aca="false">CN1059/CN1054-1</f>
        <v>-0.0020276066443109</v>
      </c>
      <c r="CY1059" s="4" t="n">
        <v>127.81</v>
      </c>
      <c r="CZ1059" s="4" t="n">
        <v>127.97</v>
      </c>
      <c r="DA1059" s="33" t="n">
        <f aca="false">CZ1059-CN1059</f>
        <v>0</v>
      </c>
      <c r="DB1059" s="16" t="n">
        <f aca="false">CZ1059/CY1059-1</f>
        <v>0.00125185822705576</v>
      </c>
      <c r="DC1059" s="15" t="n">
        <f aca="false">CY1059/CZ1058-1</f>
        <v>-0.00280876960287102</v>
      </c>
      <c r="DD1059" s="15" t="n">
        <f aca="false">CZ1059/CZ1058-1</f>
        <v>-0.00156042755715058</v>
      </c>
      <c r="DE1059" s="34" t="str">
        <f aca="false">IF(CW1059=0,"",-DC1059*CS1059)</f>
        <v/>
      </c>
      <c r="DY1059" s="6"/>
      <c r="EB1059" s="6" t="n">
        <f aca="false">CL1059</f>
        <v>38783</v>
      </c>
      <c r="EC1059" s="13" t="n">
        <f aca="false">SUM(CM1057:CM1059)</f>
        <v>-0.0107808148563557</v>
      </c>
    </row>
    <row r="1060" customFormat="false" ht="15" hidden="false" customHeight="false" outlineLevel="0" collapsed="false">
      <c r="A1060" s="0" t="n">
        <f aca="false">IF(FR1060=1,CZ1060,0)</f>
        <v>0</v>
      </c>
      <c r="C1060" s="6" t="n">
        <v>38784</v>
      </c>
      <c r="D1060" s="0" t="n">
        <f aca="false">IF(E1060&gt;E1059,1,)</f>
        <v>1</v>
      </c>
      <c r="E1060" s="46" t="n">
        <v>123.6478</v>
      </c>
      <c r="F1060" s="46" t="n">
        <v>125.5869</v>
      </c>
      <c r="G1060" s="46" t="n">
        <v>127.6662</v>
      </c>
      <c r="H1060" s="46" t="n">
        <v>127.9317</v>
      </c>
      <c r="I1060" s="46" t="n">
        <v>128.805</v>
      </c>
      <c r="J1060" s="47" t="str">
        <f aca="false">IF(MIN(E1060:I1060)=E1060,$E$2,IF(MIN(E1060:I1060)=F1060,$F$2,IF(MIN(E1060:I1060)=G1060,$G$2,IF(MIN(E1060:I1060)=H1060,$H$2,IF(MIN(E1060:I1060)=I1060,$I$2)))))</f>
        <v>200D</v>
      </c>
      <c r="K1060" s="47" t="str">
        <f aca="false">IF(MAX(E1060:I1060)=E1060,$E$2,IF(MAX(E1060:I1060)=F1060,$F$2,IF(MAX(E1060:I1060)=G1060,$G$2,IF(MAX(E1060:I1060)=H1060,$H$2,IF(MAX(E1060:I1060)=I1060,$I$2)))))</f>
        <v>10D</v>
      </c>
      <c r="L1060" s="4" t="n">
        <f aca="false">IF(MAX(E1060:I1060)=H1060,1,0)</f>
        <v>0</v>
      </c>
      <c r="M1060" s="4" t="n">
        <f aca="false">IF(MAX(E1060:I1060)=I1060,1,0)</f>
        <v>1</v>
      </c>
      <c r="O1060" s="4" t="n">
        <f aca="false">IF(CN1060&gt;E1060,1,0)</f>
        <v>1</v>
      </c>
      <c r="P1060" s="4" t="n">
        <f aca="false">IF(CN1060&gt;F1060,1,0)</f>
        <v>1</v>
      </c>
      <c r="Q1060" s="4" t="n">
        <f aca="false">IF(CN1060&gt;G1060,1,0)</f>
        <v>1</v>
      </c>
      <c r="R1060" s="4" t="n">
        <f aca="false">IF(CN1060&gt;H1060,1,0)</f>
        <v>1</v>
      </c>
      <c r="S1060" s="4" t="n">
        <f aca="false">IF(CN1060&gt;I1060,1,0)</f>
        <v>0</v>
      </c>
      <c r="T1060" s="25" t="n">
        <f aca="false">IF(AND(AND(R1060=0,S1060=0,Q1060=0),OR(S1059=1,S1058=1,S1057=1)),1,0)</f>
        <v>0</v>
      </c>
      <c r="U1060" s="13" t="n">
        <f aca="false">SUM(CM1059:CM1060)</f>
        <v>0.000549441943513695</v>
      </c>
      <c r="AV1060" s="0"/>
      <c r="AW1060" s="55" t="n">
        <f aca="false">IF(EC1060&gt;$AW$2,1,0)</f>
        <v>0</v>
      </c>
      <c r="AX1060" s="0" t="n">
        <f aca="false">IF(AND(I1060&gt;G1060,I1059&lt;G1059),1,IF(OR(AND(I1060&gt;F1060,I1059&lt;F1059),AND(I1060&gt;E1060,I1059&lt;E1059)),1,0))</f>
        <v>0</v>
      </c>
      <c r="AY1060" s="0" t="n">
        <f aca="false">IF(K1059="10D",1,0)</f>
        <v>1</v>
      </c>
      <c r="AZ1060" s="0" t="n">
        <f aca="false">IF(AND(I1060&gt;G1060,I1059&lt;G1059,I1060&gt;F1060,I1059&gt;F1059,I1060&gt;E1060,I1059&gt;E1059),1,0)</f>
        <v>0</v>
      </c>
      <c r="BA1060" s="56" t="n">
        <f aca="false">IF(G1060&gt;H1060,1,0)</f>
        <v>0</v>
      </c>
      <c r="BB1060" s="56" t="n">
        <f aca="false">IF(I1060&lt;F1060,1,0)</f>
        <v>0</v>
      </c>
      <c r="BC1060" s="0" t="n">
        <f aca="false">IF(AND(SUM(AW1059:AX1059)=2,AY1060=1),1,IF(SUM(AX1058:AX1060)=0,0,IF(AND(OR(AW1058=1,AX1058=1),OR(AW1059=1,AX1059=1),AY1060=1),1,IF(AND(SUM(AW1060:AY1060)=2,SUM(AW1058:AX1058)=2,AX1058=1),1,0))))</f>
        <v>0</v>
      </c>
      <c r="BD1060" s="57" t="str">
        <f aca="false">IF(BC1060=0,"",IF(AND(BC1060=1,AZ1060=0,AZ1059=0,AZ1058=0),1,IF(AND(BC1060=1,OR(AZ1060=1,AZ1059=1,AZ1058)),IF(BA1060=1,1,0))))</f>
        <v/>
      </c>
      <c r="BE1060" s="50" t="str">
        <f aca="false">IF(AND(BD1060=1,BD1059=1),0,IF(BD1060=1,SUM(CM1061:CM1099),""))</f>
        <v/>
      </c>
      <c r="BF1060" s="20" t="str">
        <f aca="false">IF(AND(BB1060=1,BB1059=1,BE1019&lt;&gt;0),"",IF(AND(BB1059=0,BB1060=1),BF1059,IF(AND(BB1060=1,BB1059=1),BF1059,IF(AND(BF1059="",BE1059="",OR(BD1059=0,BD1059="")),"",IF(AND(BF1059="",BE1020=0),"",IF(AND(BE1020&lt;&gt;"",BF1059=BE1020),"",IF(AND(BD1059=1,BE1059&lt;&gt;0),CM1060,IF(BF1059&lt;&gt;0,BF1059+CM1060,IF(BF1059="","")))))))))</f>
        <v/>
      </c>
      <c r="BI1060" s="0"/>
      <c r="BU1060" s="0"/>
      <c r="BZ1060" s="49"/>
      <c r="CG1060" s="13"/>
      <c r="CH1060" s="40"/>
      <c r="CI1060" s="13"/>
      <c r="CL1060" s="6" t="n">
        <f aca="false">C1060</f>
        <v>38784</v>
      </c>
      <c r="CM1060" s="13" t="n">
        <f aca="false">CN1060/CN1059-1</f>
        <v>0.00210986950066427</v>
      </c>
      <c r="CN1060" s="4" t="n">
        <v>128.24</v>
      </c>
      <c r="CO1060" s="13" t="n">
        <f aca="false">CN1060/CN1055-1</f>
        <v>-0.00873463708742361</v>
      </c>
      <c r="CY1060" s="4" t="n">
        <v>127.64</v>
      </c>
      <c r="CZ1060" s="4" t="n">
        <v>128.24</v>
      </c>
      <c r="DA1060" s="33" t="n">
        <f aca="false">CZ1060-CN1060</f>
        <v>0</v>
      </c>
      <c r="DB1060" s="16" t="n">
        <f aca="false">CZ1060/CY1060-1</f>
        <v>0.00470072077718586</v>
      </c>
      <c r="DC1060" s="15" t="n">
        <f aca="false">CY1060/CZ1059-1</f>
        <v>-0.00257872938970072</v>
      </c>
      <c r="DD1060" s="15" t="n">
        <f aca="false">CZ1060/CZ1059-1</f>
        <v>0.00210986950066427</v>
      </c>
      <c r="DE1060" s="34" t="str">
        <f aca="false">IF(CW1060=0,"",-DC1060*CS1060)</f>
        <v/>
      </c>
      <c r="DY1060" s="6"/>
      <c r="EB1060" s="6" t="n">
        <f aca="false">CL1060</f>
        <v>38784</v>
      </c>
      <c r="EC1060" s="13" t="n">
        <f aca="false">SUM(CM1058:CM1060)</f>
        <v>-0.00403272643175812</v>
      </c>
    </row>
    <row r="1061" customFormat="false" ht="15" hidden="false" customHeight="false" outlineLevel="0" collapsed="false">
      <c r="A1061" s="0" t="n">
        <f aca="false">IF(FR1061=1,CZ1061,0)</f>
        <v>0</v>
      </c>
      <c r="C1061" s="6" t="n">
        <v>38785</v>
      </c>
      <c r="D1061" s="0" t="n">
        <f aca="false">IF(E1061&gt;E1060,1,)</f>
        <v>1</v>
      </c>
      <c r="E1061" s="46" t="n">
        <v>123.6858</v>
      </c>
      <c r="F1061" s="46" t="n">
        <v>125.6864</v>
      </c>
      <c r="G1061" s="46" t="n">
        <v>127.6786</v>
      </c>
      <c r="H1061" s="46" t="n">
        <v>127.9557</v>
      </c>
      <c r="I1061" s="46" t="n">
        <v>128.635</v>
      </c>
      <c r="J1061" s="47" t="str">
        <f aca="false">IF(MIN(E1061:I1061)=E1061,$E$2,IF(MIN(E1061:I1061)=F1061,$F$2,IF(MIN(E1061:I1061)=G1061,$G$2,IF(MIN(E1061:I1061)=H1061,$H$2,IF(MIN(E1061:I1061)=I1061,$I$2)))))</f>
        <v>200D</v>
      </c>
      <c r="K1061" s="47" t="str">
        <f aca="false">IF(MAX(E1061:I1061)=E1061,$E$2,IF(MAX(E1061:I1061)=F1061,$F$2,IF(MAX(E1061:I1061)=G1061,$G$2,IF(MAX(E1061:I1061)=H1061,$H$2,IF(MAX(E1061:I1061)=I1061,$I$2)))))</f>
        <v>10D</v>
      </c>
      <c r="L1061" s="4" t="n">
        <f aca="false">IF(MAX(E1061:I1061)=H1061,1,0)</f>
        <v>0</v>
      </c>
      <c r="M1061" s="4" t="n">
        <f aca="false">IF(MAX(E1061:I1061)=I1061,1,0)</f>
        <v>1</v>
      </c>
      <c r="O1061" s="4" t="n">
        <f aca="false">IF(CN1061&gt;E1061,1,0)</f>
        <v>1</v>
      </c>
      <c r="P1061" s="4" t="n">
        <f aca="false">IF(CN1061&gt;F1061,1,0)</f>
        <v>1</v>
      </c>
      <c r="Q1061" s="4" t="n">
        <f aca="false">IF(CN1061&gt;G1061,1,0)</f>
        <v>0</v>
      </c>
      <c r="R1061" s="4" t="n">
        <f aca="false">IF(CN1061&gt;H1061,1,0)</f>
        <v>0</v>
      </c>
      <c r="S1061" s="4" t="n">
        <f aca="false">IF(CN1061&gt;I1061,1,0)</f>
        <v>0</v>
      </c>
      <c r="T1061" s="25" t="n">
        <f aca="false">IF(AND(AND(R1061=0,S1061=0,Q1061=0),OR(S1060=1,S1059=1,S1058=1)),1,0)</f>
        <v>0</v>
      </c>
      <c r="U1061" s="13" t="n">
        <f aca="false">SUM(CM1060:CM1061)</f>
        <v>-0.0045963064194855</v>
      </c>
      <c r="AV1061" s="0"/>
      <c r="AW1061" s="55" t="n">
        <f aca="false">IF(EC1061&gt;$AW$2,1,0)</f>
        <v>0</v>
      </c>
      <c r="AX1061" s="0" t="n">
        <f aca="false">IF(AND(I1061&gt;G1061,I1060&lt;G1060),1,IF(OR(AND(I1061&gt;F1061,I1060&lt;F1060),AND(I1061&gt;E1061,I1060&lt;E1060)),1,0))</f>
        <v>0</v>
      </c>
      <c r="AY1061" s="0" t="n">
        <f aca="false">IF(K1060="10D",1,0)</f>
        <v>1</v>
      </c>
      <c r="AZ1061" s="0" t="n">
        <f aca="false">IF(AND(I1061&gt;G1061,I1060&lt;G1060,I1061&gt;F1061,I1060&gt;F1060,I1061&gt;E1061,I1060&gt;E1060),1,0)</f>
        <v>0</v>
      </c>
      <c r="BA1061" s="56" t="n">
        <f aca="false">IF(G1061&gt;H1061,1,0)</f>
        <v>0</v>
      </c>
      <c r="BB1061" s="56" t="n">
        <f aca="false">IF(I1061&lt;F1061,1,0)</f>
        <v>0</v>
      </c>
      <c r="BC1061" s="0" t="n">
        <f aca="false">IF(AND(SUM(AW1060:AX1060)=2,AY1061=1),1,IF(SUM(AX1059:AX1061)=0,0,IF(AND(OR(AW1059=1,AX1059=1),OR(AW1060=1,AX1060=1),AY1061=1),1,IF(AND(SUM(AW1061:AY1061)=2,SUM(AW1059:AX1059)=2,AX1059=1),1,0))))</f>
        <v>0</v>
      </c>
      <c r="BD1061" s="57" t="str">
        <f aca="false">IF(BC1061=0,"",IF(AND(BC1061=1,AZ1061=0,AZ1060=0,AZ1059=0),1,IF(AND(BC1061=1,OR(AZ1061=1,AZ1060=1,AZ1059)),IF(BA1061=1,1,0))))</f>
        <v/>
      </c>
      <c r="BE1061" s="50" t="str">
        <f aca="false">IF(AND(BD1061=1,BD1060=1),0,IF(BD1061=1,SUM(CM1062:CM1100),""))</f>
        <v/>
      </c>
      <c r="BF1061" s="20" t="str">
        <f aca="false">IF(AND(BB1061=1,BB1060=1,BE1020&lt;&gt;0),"",IF(AND(BB1060=0,BB1061=1),BF1060,IF(AND(BB1061=1,BB1060=1),BF1060,IF(AND(BF1060="",BE1060="",OR(BD1060=0,BD1060="")),"",IF(AND(BF1060="",BE1021=0),"",IF(AND(BE1021&lt;&gt;"",BF1060=BE1021),"",IF(AND(BD1060=1,BE1060&lt;&gt;0),CM1061,IF(BF1060&lt;&gt;0,BF1060+CM1061,IF(BF1060="","")))))))))</f>
        <v/>
      </c>
      <c r="BI1061" s="0"/>
      <c r="BU1061" s="0"/>
      <c r="BZ1061" s="49"/>
      <c r="CG1061" s="13"/>
      <c r="CH1061" s="40"/>
      <c r="CI1061" s="13"/>
      <c r="CL1061" s="6" t="n">
        <f aca="false">C1061</f>
        <v>38785</v>
      </c>
      <c r="CM1061" s="13" t="n">
        <f aca="false">CN1061/CN1060-1</f>
        <v>-0.00670617592014977</v>
      </c>
      <c r="CN1061" s="4" t="n">
        <v>127.38</v>
      </c>
      <c r="CO1061" s="13" t="n">
        <f aca="false">CN1061/CN1056-1</f>
        <v>-0.0153061224489798</v>
      </c>
      <c r="CY1061" s="4" t="n">
        <v>128.271</v>
      </c>
      <c r="CZ1061" s="4" t="n">
        <v>127.38</v>
      </c>
      <c r="DA1061" s="33" t="n">
        <f aca="false">CZ1061-CN1061</f>
        <v>0</v>
      </c>
      <c r="DB1061" s="16" t="n">
        <f aca="false">CZ1061/CY1061-1</f>
        <v>-0.0069462310264985</v>
      </c>
      <c r="DC1061" s="15" t="n">
        <f aca="false">CY1061/CZ1060-1</f>
        <v>0.000241734248284331</v>
      </c>
      <c r="DD1061" s="15" t="n">
        <f aca="false">CZ1061/CZ1060-1</f>
        <v>-0.00670617592014977</v>
      </c>
      <c r="DE1061" s="34" t="str">
        <f aca="false">IF(CW1061=0,"",-DC1061*CS1061)</f>
        <v/>
      </c>
      <c r="DY1061" s="6"/>
      <c r="EB1061" s="6" t="n">
        <f aca="false">CL1061</f>
        <v>38785</v>
      </c>
      <c r="EC1061" s="13" t="n">
        <f aca="false">SUM(CM1059:CM1061)</f>
        <v>-0.00615673397663608</v>
      </c>
    </row>
    <row r="1062" customFormat="false" ht="15" hidden="false" customHeight="false" outlineLevel="0" collapsed="false">
      <c r="A1062" s="0" t="n">
        <f aca="false">IF(FR1062=1,CZ1062,0)</f>
        <v>0</v>
      </c>
      <c r="C1062" s="6" t="n">
        <v>38786</v>
      </c>
      <c r="D1062" s="0" t="n">
        <f aca="false">IF(E1062&gt;E1061,1,)</f>
        <v>1</v>
      </c>
      <c r="E1062" s="46" t="n">
        <v>123.7312</v>
      </c>
      <c r="F1062" s="46" t="n">
        <v>125.7856</v>
      </c>
      <c r="G1062" s="46" t="n">
        <v>127.741</v>
      </c>
      <c r="H1062" s="46" t="n">
        <v>127.9967</v>
      </c>
      <c r="I1062" s="46" t="n">
        <v>128.553</v>
      </c>
      <c r="J1062" s="47" t="str">
        <f aca="false">IF(MIN(E1062:I1062)=E1062,$E$2,IF(MIN(E1062:I1062)=F1062,$F$2,IF(MIN(E1062:I1062)=G1062,$G$2,IF(MIN(E1062:I1062)=H1062,$H$2,IF(MIN(E1062:I1062)=I1062,$I$2)))))</f>
        <v>200D</v>
      </c>
      <c r="K1062" s="47" t="str">
        <f aca="false">IF(MAX(E1062:I1062)=E1062,$E$2,IF(MAX(E1062:I1062)=F1062,$F$2,IF(MAX(E1062:I1062)=G1062,$G$2,IF(MAX(E1062:I1062)=H1062,$H$2,IF(MAX(E1062:I1062)=I1062,$I$2)))))</f>
        <v>10D</v>
      </c>
      <c r="L1062" s="4" t="n">
        <f aca="false">IF(MAX(E1062:I1062)=H1062,1,0)</f>
        <v>0</v>
      </c>
      <c r="M1062" s="4" t="n">
        <f aca="false">IF(MAX(E1062:I1062)=I1062,1,0)</f>
        <v>1</v>
      </c>
      <c r="O1062" s="4" t="n">
        <f aca="false">IF(CN1062&gt;E1062,1,0)</f>
        <v>1</v>
      </c>
      <c r="P1062" s="4" t="n">
        <f aca="false">IF(CN1062&gt;F1062,1,0)</f>
        <v>1</v>
      </c>
      <c r="Q1062" s="4" t="n">
        <f aca="false">IF(CN1062&gt;G1062,1,0)</f>
        <v>1</v>
      </c>
      <c r="R1062" s="4" t="n">
        <f aca="false">IF(CN1062&gt;H1062,1,0)</f>
        <v>1</v>
      </c>
      <c r="S1062" s="4" t="n">
        <f aca="false">IF(CN1062&gt;I1062,1,0)</f>
        <v>1</v>
      </c>
      <c r="T1062" s="25" t="n">
        <f aca="false">IF(AND(AND(R1062=0,S1062=0,Q1062=0),OR(S1061=1,S1060=1,S1059=1)),1,0)</f>
        <v>0</v>
      </c>
      <c r="U1062" s="13" t="n">
        <f aca="false">SUM(CM1061:CM1062)</f>
        <v>0.00279296052199196</v>
      </c>
      <c r="AV1062" s="0"/>
      <c r="AW1062" s="55" t="n">
        <f aca="false">IF(EC1062&gt;$AW$2,1,0)</f>
        <v>0</v>
      </c>
      <c r="AX1062" s="0" t="n">
        <f aca="false">IF(AND(I1062&gt;G1062,I1061&lt;G1061),1,IF(OR(AND(I1062&gt;F1062,I1061&lt;F1061),AND(I1062&gt;E1062,I1061&lt;E1061)),1,0))</f>
        <v>0</v>
      </c>
      <c r="AY1062" s="0" t="n">
        <f aca="false">IF(K1061="10D",1,0)</f>
        <v>1</v>
      </c>
      <c r="AZ1062" s="0" t="n">
        <f aca="false">IF(AND(I1062&gt;G1062,I1061&lt;G1061,I1062&gt;F1062,I1061&gt;F1061,I1062&gt;E1062,I1061&gt;E1061),1,0)</f>
        <v>0</v>
      </c>
      <c r="BA1062" s="56" t="n">
        <f aca="false">IF(G1062&gt;H1062,1,0)</f>
        <v>0</v>
      </c>
      <c r="BB1062" s="56" t="n">
        <f aca="false">IF(I1062&lt;F1062,1,0)</f>
        <v>0</v>
      </c>
      <c r="BC1062" s="0" t="n">
        <f aca="false">IF(AND(SUM(AW1061:AX1061)=2,AY1062=1),1,IF(SUM(AX1060:AX1062)=0,0,IF(AND(OR(AW1060=1,AX1060=1),OR(AW1061=1,AX1061=1),AY1062=1),1,IF(AND(SUM(AW1062:AY1062)=2,SUM(AW1060:AX1060)=2,AX1060=1),1,0))))</f>
        <v>0</v>
      </c>
      <c r="BD1062" s="57" t="str">
        <f aca="false">IF(BC1062=0,"",IF(AND(BC1062=1,AZ1062=0,AZ1061=0,AZ1060=0),1,IF(AND(BC1062=1,OR(AZ1062=1,AZ1061=1,AZ1060)),IF(BA1062=1,1,0))))</f>
        <v/>
      </c>
      <c r="BE1062" s="50" t="str">
        <f aca="false">IF(AND(BD1062=1,BD1061=1),0,IF(BD1062=1,SUM(CM1063:CM1101),""))</f>
        <v/>
      </c>
      <c r="BF1062" s="20" t="str">
        <f aca="false">IF(AND(BB1062=1,BB1061=1,BE1021&lt;&gt;0),"",IF(AND(BB1061=0,BB1062=1),BF1061,IF(AND(BB1062=1,BB1061=1),BF1061,IF(AND(BF1061="",BE1061="",OR(BD1061=0,BD1061="")),"",IF(AND(BF1061="",BE1022=0),"",IF(AND(BE1022&lt;&gt;"",BF1061=BE1022),"",IF(AND(BD1061=1,BE1061&lt;&gt;0),CM1062,IF(BF1061&lt;&gt;0,BF1061+CM1062,IF(BF1061="","")))))))))</f>
        <v/>
      </c>
      <c r="BI1062" s="0"/>
      <c r="BU1062" s="0"/>
      <c r="BZ1062" s="49"/>
      <c r="CG1062" s="13"/>
      <c r="CH1062" s="40"/>
      <c r="CI1062" s="13"/>
      <c r="CL1062" s="6" t="n">
        <f aca="false">C1062</f>
        <v>38786</v>
      </c>
      <c r="CM1062" s="13" t="n">
        <f aca="false">CN1062/CN1061-1</f>
        <v>0.00949913644214173</v>
      </c>
      <c r="CN1062" s="4" t="n">
        <v>128.59</v>
      </c>
      <c r="CO1062" s="13" t="n">
        <f aca="false">CN1062/CN1057-1</f>
        <v>-0.00132028580304433</v>
      </c>
      <c r="CY1062" s="4" t="n">
        <v>127.79</v>
      </c>
      <c r="CZ1062" s="4" t="n">
        <v>128.59</v>
      </c>
      <c r="DA1062" s="33" t="n">
        <f aca="false">CZ1062-CN1062</f>
        <v>0</v>
      </c>
      <c r="DB1062" s="16" t="n">
        <f aca="false">CZ1062/CY1062-1</f>
        <v>0.0062602707567101</v>
      </c>
      <c r="DC1062" s="15" t="n">
        <f aca="false">CY1062/CZ1061-1</f>
        <v>0.00321871565394893</v>
      </c>
      <c r="DD1062" s="15" t="n">
        <f aca="false">CZ1062/CZ1061-1</f>
        <v>0.00949913644214173</v>
      </c>
      <c r="DE1062" s="34" t="str">
        <f aca="false">IF(CW1062=0,"",-DC1062*CS1062)</f>
        <v/>
      </c>
      <c r="DY1062" s="6"/>
      <c r="EB1062" s="6" t="n">
        <f aca="false">CL1062</f>
        <v>38786</v>
      </c>
      <c r="EC1062" s="13" t="n">
        <f aca="false">SUM(CM1060:CM1062)</f>
        <v>0.00490283002265624</v>
      </c>
    </row>
    <row r="1063" customFormat="false" ht="15" hidden="false" customHeight="false" outlineLevel="0" collapsed="false">
      <c r="A1063" s="0" t="n">
        <f aca="false">IF(FR1063=1,CZ1063,0)</f>
        <v>0</v>
      </c>
      <c r="C1063" s="6" t="n">
        <v>38789</v>
      </c>
      <c r="D1063" s="0" t="n">
        <f aca="false">IF(E1063&gt;E1062,1,)</f>
        <v>1</v>
      </c>
      <c r="E1063" s="46" t="n">
        <v>123.7783</v>
      </c>
      <c r="F1063" s="46" t="n">
        <v>125.8828</v>
      </c>
      <c r="G1063" s="46" t="n">
        <v>127.8026</v>
      </c>
      <c r="H1063" s="46" t="n">
        <v>128.0063</v>
      </c>
      <c r="I1063" s="46" t="n">
        <v>128.49</v>
      </c>
      <c r="J1063" s="47" t="str">
        <f aca="false">IF(MIN(E1063:I1063)=E1063,$E$2,IF(MIN(E1063:I1063)=F1063,$F$2,IF(MIN(E1063:I1063)=G1063,$G$2,IF(MIN(E1063:I1063)=H1063,$H$2,IF(MIN(E1063:I1063)=I1063,$I$2)))))</f>
        <v>200D</v>
      </c>
      <c r="K1063" s="47" t="str">
        <f aca="false">IF(MAX(E1063:I1063)=E1063,$E$2,IF(MAX(E1063:I1063)=F1063,$F$2,IF(MAX(E1063:I1063)=G1063,$G$2,IF(MAX(E1063:I1063)=H1063,$H$2,IF(MAX(E1063:I1063)=I1063,$I$2)))))</f>
        <v>10D</v>
      </c>
      <c r="L1063" s="4" t="n">
        <f aca="false">IF(MAX(E1063:I1063)=H1063,1,0)</f>
        <v>0</v>
      </c>
      <c r="M1063" s="4" t="n">
        <f aca="false">IF(MAX(E1063:I1063)=I1063,1,0)</f>
        <v>1</v>
      </c>
      <c r="O1063" s="4" t="n">
        <f aca="false">IF(CN1063&gt;E1063,1,0)</f>
        <v>1</v>
      </c>
      <c r="P1063" s="4" t="n">
        <f aca="false">IF(CN1063&gt;F1063,1,0)</f>
        <v>1</v>
      </c>
      <c r="Q1063" s="4" t="n">
        <f aca="false">IF(CN1063&gt;G1063,1,0)</f>
        <v>1</v>
      </c>
      <c r="R1063" s="4" t="n">
        <f aca="false">IF(CN1063&gt;H1063,1,0)</f>
        <v>1</v>
      </c>
      <c r="S1063" s="4" t="n">
        <f aca="false">IF(CN1063&gt;I1063,1,0)</f>
        <v>1</v>
      </c>
      <c r="T1063" s="25" t="n">
        <f aca="false">IF(AND(AND(R1063=0,S1063=0,Q1063=0),OR(S1062=1,S1061=1,S1060=1)),1,0)</f>
        <v>0</v>
      </c>
      <c r="U1063" s="13" t="n">
        <f aca="false">SUM(CM1062:CM1063)</f>
        <v>0.0113655335181198</v>
      </c>
      <c r="AV1063" s="0"/>
      <c r="AW1063" s="55" t="n">
        <f aca="false">IF(EC1063&gt;$AW$2,1,0)</f>
        <v>0</v>
      </c>
      <c r="AX1063" s="0" t="n">
        <f aca="false">IF(AND(I1063&gt;G1063,I1062&lt;G1062),1,IF(OR(AND(I1063&gt;F1063,I1062&lt;F1062),AND(I1063&gt;E1063,I1062&lt;E1062)),1,0))</f>
        <v>0</v>
      </c>
      <c r="AY1063" s="0" t="n">
        <f aca="false">IF(K1062="10D",1,0)</f>
        <v>1</v>
      </c>
      <c r="AZ1063" s="0" t="n">
        <f aca="false">IF(AND(I1063&gt;G1063,I1062&lt;G1062,I1063&gt;F1063,I1062&gt;F1062,I1063&gt;E1063,I1062&gt;E1062),1,0)</f>
        <v>0</v>
      </c>
      <c r="BA1063" s="56" t="n">
        <f aca="false">IF(G1063&gt;H1063,1,0)</f>
        <v>0</v>
      </c>
      <c r="BB1063" s="56" t="n">
        <f aca="false">IF(I1063&lt;F1063,1,0)</f>
        <v>0</v>
      </c>
      <c r="BC1063" s="0" t="n">
        <f aca="false">IF(AND(SUM(AW1062:AX1062)=2,AY1063=1),1,IF(SUM(AX1061:AX1063)=0,0,IF(AND(OR(AW1061=1,AX1061=1),OR(AW1062=1,AX1062=1),AY1063=1),1,IF(AND(SUM(AW1063:AY1063)=2,SUM(AW1061:AX1061)=2,AX1061=1),1,0))))</f>
        <v>0</v>
      </c>
      <c r="BD1063" s="57" t="str">
        <f aca="false">IF(BC1063=0,"",IF(AND(BC1063=1,AZ1063=0,AZ1062=0,AZ1061=0),1,IF(AND(BC1063=1,OR(AZ1063=1,AZ1062=1,AZ1061)),IF(BA1063=1,1,0))))</f>
        <v/>
      </c>
      <c r="BE1063" s="50" t="str">
        <f aca="false">IF(AND(BD1063=1,BD1062=1),0,IF(BD1063=1,SUM(CM1064:CM1102),""))</f>
        <v/>
      </c>
      <c r="BF1063" s="20" t="str">
        <f aca="false">IF(AND(BB1063=1,BB1062=1,BE1022&lt;&gt;0),"",IF(AND(BB1062=0,BB1063=1),BF1062,IF(AND(BB1063=1,BB1062=1),BF1062,IF(AND(BF1062="",BE1062="",OR(BD1062=0,BD1062="")),"",IF(AND(BF1062="",BE1023=0),"",IF(AND(BE1023&lt;&gt;"",BF1062=BE1023),"",IF(AND(BD1062=1,BE1062&lt;&gt;0),CM1063,IF(BF1062&lt;&gt;0,BF1062+CM1063,IF(BF1062="","")))))))))</f>
        <v/>
      </c>
      <c r="BI1063" s="0"/>
      <c r="BU1063" s="0"/>
      <c r="BZ1063" s="49"/>
      <c r="CG1063" s="13"/>
      <c r="CH1063" s="40"/>
      <c r="CI1063" s="13"/>
      <c r="CL1063" s="6" t="n">
        <f aca="false">C1063</f>
        <v>38789</v>
      </c>
      <c r="CM1063" s="13" t="n">
        <f aca="false">CN1063/CN1062-1</f>
        <v>0.00186639707597802</v>
      </c>
      <c r="CN1063" s="4" t="n">
        <v>128.83</v>
      </c>
      <c r="CO1063" s="13" t="n">
        <f aca="false">CN1063/CN1058-1</f>
        <v>0.00514941093859744</v>
      </c>
      <c r="CY1063" s="4" t="n">
        <v>128.84</v>
      </c>
      <c r="CZ1063" s="4" t="n">
        <v>128.83</v>
      </c>
      <c r="DA1063" s="33" t="n">
        <f aca="false">CZ1063-CN1063</f>
        <v>0</v>
      </c>
      <c r="DB1063" s="16" t="n">
        <f aca="false">CZ1063/CY1063-1</f>
        <v>-7.76156473144551E-005</v>
      </c>
      <c r="DC1063" s="15" t="n">
        <f aca="false">CY1063/CZ1062-1</f>
        <v>0.0019441636208104</v>
      </c>
      <c r="DD1063" s="15" t="n">
        <f aca="false">CZ1063/CZ1062-1</f>
        <v>0.00186639707597802</v>
      </c>
      <c r="DE1063" s="34" t="str">
        <f aca="false">IF(CW1063=0,"",-DC1063*CS1063)</f>
        <v/>
      </c>
      <c r="DY1063" s="6"/>
      <c r="EB1063" s="6" t="n">
        <f aca="false">CL1063</f>
        <v>38789</v>
      </c>
      <c r="EC1063" s="13" t="n">
        <f aca="false">SUM(CM1061:CM1063)</f>
        <v>0.00465935759796998</v>
      </c>
    </row>
    <row r="1064" customFormat="false" ht="15" hidden="false" customHeight="false" outlineLevel="0" collapsed="false">
      <c r="A1064" s="0" t="n">
        <f aca="false">IF(FR1064=1,CZ1064,0)</f>
        <v>0</v>
      </c>
      <c r="C1064" s="6" t="n">
        <v>38790</v>
      </c>
      <c r="D1064" s="0" t="n">
        <f aca="false">IF(E1064&gt;E1063,1,)</f>
        <v>1</v>
      </c>
      <c r="E1064" s="46" t="n">
        <v>123.829</v>
      </c>
      <c r="F1064" s="46" t="n">
        <v>126.0064</v>
      </c>
      <c r="G1064" s="46" t="n">
        <v>127.9024</v>
      </c>
      <c r="H1064" s="46" t="n">
        <v>128.0643</v>
      </c>
      <c r="I1064" s="46" t="n">
        <v>128.685</v>
      </c>
      <c r="J1064" s="47" t="str">
        <f aca="false">IF(MIN(E1064:I1064)=E1064,$E$2,IF(MIN(E1064:I1064)=F1064,$F$2,IF(MIN(E1064:I1064)=G1064,$G$2,IF(MIN(E1064:I1064)=H1064,$H$2,IF(MIN(E1064:I1064)=I1064,$I$2)))))</f>
        <v>200D</v>
      </c>
      <c r="K1064" s="47" t="str">
        <f aca="false">IF(MAX(E1064:I1064)=E1064,$E$2,IF(MAX(E1064:I1064)=F1064,$F$2,IF(MAX(E1064:I1064)=G1064,$G$2,IF(MAX(E1064:I1064)=H1064,$H$2,IF(MAX(E1064:I1064)=I1064,$I$2)))))</f>
        <v>10D</v>
      </c>
      <c r="L1064" s="4" t="n">
        <f aca="false">IF(MAX(E1064:I1064)=H1064,1,0)</f>
        <v>0</v>
      </c>
      <c r="M1064" s="4" t="n">
        <f aca="false">IF(MAX(E1064:I1064)=I1064,1,0)</f>
        <v>1</v>
      </c>
      <c r="O1064" s="4" t="n">
        <f aca="false">IF(CN1064&gt;E1064,1,0)</f>
        <v>1</v>
      </c>
      <c r="P1064" s="4" t="n">
        <f aca="false">IF(CN1064&gt;F1064,1,0)</f>
        <v>1</v>
      </c>
      <c r="Q1064" s="4" t="n">
        <f aca="false">IF(CN1064&gt;G1064,1,0)</f>
        <v>1</v>
      </c>
      <c r="R1064" s="4" t="n">
        <f aca="false">IF(CN1064&gt;H1064,1,0)</f>
        <v>1</v>
      </c>
      <c r="S1064" s="4" t="n">
        <f aca="false">IF(CN1064&gt;I1064,1,0)</f>
        <v>1</v>
      </c>
      <c r="T1064" s="25" t="n">
        <f aca="false">IF(AND(AND(R1064=0,S1064=0,Q1064=0),OR(S1063=1,S1062=1,S1061=1)),1,0)</f>
        <v>0</v>
      </c>
      <c r="U1064" s="13" t="n">
        <f aca="false">SUM(CM1063:CM1064)</f>
        <v>0.0123453227920378</v>
      </c>
      <c r="AV1064" s="0"/>
      <c r="AW1064" s="55" t="n">
        <f aca="false">IF(EC1064&gt;$AW$2,1,0)</f>
        <v>1</v>
      </c>
      <c r="AX1064" s="0" t="n">
        <f aca="false">IF(AND(I1064&gt;G1064,I1063&lt;G1063),1,IF(OR(AND(I1064&gt;F1064,I1063&lt;F1063),AND(I1064&gt;E1064,I1063&lt;E1063)),1,0))</f>
        <v>0</v>
      </c>
      <c r="AY1064" s="0" t="n">
        <f aca="false">IF(K1063="10D",1,0)</f>
        <v>1</v>
      </c>
      <c r="AZ1064" s="0" t="n">
        <f aca="false">IF(AND(I1064&gt;G1064,I1063&lt;G1063,I1064&gt;F1064,I1063&gt;F1063,I1064&gt;E1064,I1063&gt;E1063),1,0)</f>
        <v>0</v>
      </c>
      <c r="BA1064" s="56" t="n">
        <f aca="false">IF(G1064&gt;H1064,1,0)</f>
        <v>0</v>
      </c>
      <c r="BB1064" s="56" t="n">
        <f aca="false">IF(I1064&lt;F1064,1,0)</f>
        <v>0</v>
      </c>
      <c r="BC1064" s="0" t="n">
        <f aca="false">IF(AND(SUM(AW1063:AX1063)=2,AY1064=1),1,IF(SUM(AX1062:AX1064)=0,0,IF(AND(OR(AW1062=1,AX1062=1),OR(AW1063=1,AX1063=1),AY1064=1),1,IF(AND(SUM(AW1064:AY1064)=2,SUM(AW1062:AX1062)=2,AX1062=1),1,0))))</f>
        <v>0</v>
      </c>
      <c r="BD1064" s="57" t="str">
        <f aca="false">IF(BC1064=0,"",IF(AND(BC1064=1,AZ1064=0,AZ1063=0,AZ1062=0),1,IF(AND(BC1064=1,OR(AZ1064=1,AZ1063=1,AZ1062)),IF(BA1064=1,1,0))))</f>
        <v/>
      </c>
      <c r="BE1064" s="50" t="str">
        <f aca="false">IF(AND(BD1064=1,BD1063=1),0,IF(BD1064=1,SUM(CM1065:CM1103),""))</f>
        <v/>
      </c>
      <c r="BF1064" s="20" t="str">
        <f aca="false">IF(AND(BB1064=1,BB1063=1,BE1023&lt;&gt;0),"",IF(AND(BB1063=0,BB1064=1),BF1063,IF(AND(BB1064=1,BB1063=1),BF1063,IF(AND(BF1063="",BE1063="",OR(BD1063=0,BD1063="")),"",IF(AND(BF1063="",BE1024=0),"",IF(AND(BE1024&lt;&gt;"",BF1063=BE1024),"",IF(AND(BD1063=1,BE1063&lt;&gt;0),CM1064,IF(BF1063&lt;&gt;0,BF1063+CM1064,IF(BF1063="","")))))))))</f>
        <v/>
      </c>
      <c r="BI1064" s="0"/>
      <c r="BU1064" s="0"/>
      <c r="BZ1064" s="49"/>
      <c r="CG1064" s="13"/>
      <c r="CH1064" s="40"/>
      <c r="CI1064" s="13"/>
      <c r="CL1064" s="6" t="n">
        <f aca="false">C1064</f>
        <v>38790</v>
      </c>
      <c r="CM1064" s="13" t="n">
        <f aca="false">CN1064/CN1063-1</f>
        <v>0.0104789257160598</v>
      </c>
      <c r="CN1064" s="4" t="n">
        <v>130.18</v>
      </c>
      <c r="CO1064" s="13" t="n">
        <f aca="false">CN1064/CN1059-1</f>
        <v>0.017269672579511</v>
      </c>
      <c r="CY1064" s="4" t="n">
        <v>128.77</v>
      </c>
      <c r="CZ1064" s="4" t="n">
        <v>130.18</v>
      </c>
      <c r="DA1064" s="33" t="n">
        <f aca="false">CZ1064-CN1064</f>
        <v>0</v>
      </c>
      <c r="DB1064" s="16" t="n">
        <f aca="false">CZ1064/CY1064-1</f>
        <v>0.0109497553778053</v>
      </c>
      <c r="DC1064" s="15" t="n">
        <f aca="false">CY1064/CZ1063-1</f>
        <v>-0.000465730031824929</v>
      </c>
      <c r="DD1064" s="15" t="n">
        <f aca="false">CZ1064/CZ1063-1</f>
        <v>0.0104789257160598</v>
      </c>
      <c r="DE1064" s="34" t="str">
        <f aca="false">IF(CW1064=0,"",-DC1064*CS1064)</f>
        <v/>
      </c>
      <c r="DY1064" s="6"/>
      <c r="EB1064" s="6" t="n">
        <f aca="false">CL1064</f>
        <v>38790</v>
      </c>
      <c r="EC1064" s="13" t="n">
        <f aca="false">SUM(CM1062:CM1064)</f>
        <v>0.0218444592341795</v>
      </c>
    </row>
    <row r="1065" customFormat="false" ht="15" hidden="false" customHeight="false" outlineLevel="0" collapsed="false">
      <c r="A1065" s="0" t="n">
        <f aca="false">IF(FR1065=1,CZ1065,0)</f>
        <v>0</v>
      </c>
      <c r="C1065" s="6" t="n">
        <v>38791</v>
      </c>
      <c r="D1065" s="0" t="n">
        <f aca="false">IF(E1065&gt;E1064,1,)</f>
        <v>1</v>
      </c>
      <c r="E1065" s="46" t="n">
        <v>123.8815</v>
      </c>
      <c r="F1065" s="46" t="n">
        <v>126.1162</v>
      </c>
      <c r="G1065" s="46" t="n">
        <v>128.0274</v>
      </c>
      <c r="H1065" s="46" t="n">
        <v>128.173</v>
      </c>
      <c r="I1065" s="46" t="n">
        <v>128.824</v>
      </c>
      <c r="J1065" s="47" t="str">
        <f aca="false">IF(MIN(E1065:I1065)=E1065,$E$2,IF(MIN(E1065:I1065)=F1065,$F$2,IF(MIN(E1065:I1065)=G1065,$G$2,IF(MIN(E1065:I1065)=H1065,$H$2,IF(MIN(E1065:I1065)=I1065,$I$2)))))</f>
        <v>200D</v>
      </c>
      <c r="K1065" s="47" t="str">
        <f aca="false">IF(MAX(E1065:I1065)=E1065,$E$2,IF(MAX(E1065:I1065)=F1065,$F$2,IF(MAX(E1065:I1065)=G1065,$G$2,IF(MAX(E1065:I1065)=H1065,$H$2,IF(MAX(E1065:I1065)=I1065,$I$2)))))</f>
        <v>10D</v>
      </c>
      <c r="L1065" s="4" t="n">
        <f aca="false">IF(MAX(E1065:I1065)=H1065,1,0)</f>
        <v>0</v>
      </c>
      <c r="M1065" s="4" t="n">
        <f aca="false">IF(MAX(E1065:I1065)=I1065,1,0)</f>
        <v>1</v>
      </c>
      <c r="O1065" s="4" t="n">
        <f aca="false">IF(CN1065&gt;E1065,1,0)</f>
        <v>1</v>
      </c>
      <c r="P1065" s="4" t="n">
        <f aca="false">IF(CN1065&gt;F1065,1,0)</f>
        <v>1</v>
      </c>
      <c r="Q1065" s="4" t="n">
        <f aca="false">IF(CN1065&gt;G1065,1,0)</f>
        <v>1</v>
      </c>
      <c r="R1065" s="4" t="n">
        <f aca="false">IF(CN1065&gt;H1065,1,0)</f>
        <v>1</v>
      </c>
      <c r="S1065" s="4" t="n">
        <f aca="false">IF(CN1065&gt;I1065,1,0)</f>
        <v>1</v>
      </c>
      <c r="T1065" s="25" t="n">
        <f aca="false">IF(AND(AND(R1065=0,S1065=0,Q1065=0),OR(S1064=1,S1063=1,S1062=1)),1,0)</f>
        <v>0</v>
      </c>
      <c r="U1065" s="13" t="n">
        <f aca="false">SUM(CM1064:CM1065)</f>
        <v>0.0149342952044604</v>
      </c>
      <c r="AV1065" s="0"/>
      <c r="AW1065" s="55" t="n">
        <f aca="false">IF(EC1065&gt;$AW$2,1,0)</f>
        <v>1</v>
      </c>
      <c r="AX1065" s="0" t="n">
        <f aca="false">IF(AND(I1065&gt;G1065,I1064&lt;G1064),1,IF(OR(AND(I1065&gt;F1065,I1064&lt;F1064),AND(I1065&gt;E1065,I1064&lt;E1064)),1,0))</f>
        <v>0</v>
      </c>
      <c r="AY1065" s="0" t="n">
        <f aca="false">IF(K1064="10D",1,0)</f>
        <v>1</v>
      </c>
      <c r="AZ1065" s="0" t="n">
        <f aca="false">IF(AND(I1065&gt;G1065,I1064&lt;G1064,I1065&gt;F1065,I1064&gt;F1064,I1065&gt;E1065,I1064&gt;E1064),1,0)</f>
        <v>0</v>
      </c>
      <c r="BA1065" s="56" t="n">
        <f aca="false">IF(G1065&gt;H1065,1,0)</f>
        <v>0</v>
      </c>
      <c r="BB1065" s="56" t="n">
        <f aca="false">IF(I1065&lt;F1065,1,0)</f>
        <v>0</v>
      </c>
      <c r="BC1065" s="0" t="n">
        <f aca="false">IF(AND(SUM(AW1064:AX1064)=2,AY1065=1),1,IF(SUM(AX1063:AX1065)=0,0,IF(AND(OR(AW1063=1,AX1063=1),OR(AW1064=1,AX1064=1),AY1065=1),1,IF(AND(SUM(AW1065:AY1065)=2,SUM(AW1063:AX1063)=2,AX1063=1),1,0))))</f>
        <v>0</v>
      </c>
      <c r="BD1065" s="57" t="str">
        <f aca="false">IF(BC1065=0,"",IF(AND(BC1065=1,AZ1065=0,AZ1064=0,AZ1063=0),1,IF(AND(BC1065=1,OR(AZ1065=1,AZ1064=1,AZ1063)),IF(BA1065=1,1,0))))</f>
        <v/>
      </c>
      <c r="BE1065" s="50" t="str">
        <f aca="false">IF(AND(BD1065=1,BD1064=1),0,IF(BD1065=1,SUM(CM1066:CM1104),""))</f>
        <v/>
      </c>
      <c r="BF1065" s="20" t="str">
        <f aca="false">IF(AND(BB1065=1,BB1064=1,BE1024&lt;&gt;0),"",IF(AND(BB1064=0,BB1065=1),BF1064,IF(AND(BB1065=1,BB1064=1),BF1064,IF(AND(BF1064="",BE1064="",OR(BD1064=0,BD1064="")),"",IF(AND(BF1064="",BE1025=0),"",IF(AND(BE1025&lt;&gt;"",BF1064=BE1025),"",IF(AND(BD1064=1,BE1064&lt;&gt;0),CM1065,IF(BF1064&lt;&gt;0,BF1064+CM1065,IF(BF1064="","")))))))))</f>
        <v/>
      </c>
      <c r="BI1065" s="0"/>
      <c r="BU1065" s="0"/>
      <c r="BZ1065" s="49"/>
      <c r="CG1065" s="13"/>
      <c r="CH1065" s="40"/>
      <c r="CI1065" s="13"/>
      <c r="CL1065" s="6" t="n">
        <f aca="false">C1065</f>
        <v>38791</v>
      </c>
      <c r="CM1065" s="13" t="n">
        <f aca="false">CN1065/CN1064-1</f>
        <v>0.00445536948840064</v>
      </c>
      <c r="CN1065" s="4" t="n">
        <v>130.76</v>
      </c>
      <c r="CO1065" s="13" t="n">
        <f aca="false">CN1065/CN1060-1</f>
        <v>0.0196506550218338</v>
      </c>
      <c r="CY1065" s="4" t="n">
        <v>130.15</v>
      </c>
      <c r="CZ1065" s="4" t="n">
        <v>130.76</v>
      </c>
      <c r="DA1065" s="33" t="n">
        <f aca="false">CZ1065-CN1065</f>
        <v>0</v>
      </c>
      <c r="DB1065" s="16" t="n">
        <f aca="false">CZ1065/CY1065-1</f>
        <v>0.00468689973107939</v>
      </c>
      <c r="DC1065" s="15" t="n">
        <f aca="false">CY1065/CZ1064-1</f>
        <v>-0.000230450145951799</v>
      </c>
      <c r="DD1065" s="15" t="n">
        <f aca="false">CZ1065/CZ1064-1</f>
        <v>0.00445536948840064</v>
      </c>
      <c r="DE1065" s="34" t="str">
        <f aca="false">IF(CW1065=0,"",-DC1065*CS1065)</f>
        <v/>
      </c>
      <c r="DY1065" s="6"/>
      <c r="EB1065" s="6" t="n">
        <f aca="false">CL1065</f>
        <v>38791</v>
      </c>
      <c r="EC1065" s="13" t="n">
        <f aca="false">SUM(CM1063:CM1065)</f>
        <v>0.0168006922804385</v>
      </c>
    </row>
    <row r="1066" customFormat="false" ht="15" hidden="false" customHeight="false" outlineLevel="0" collapsed="false">
      <c r="A1066" s="0" t="n">
        <f aca="false">IF(FR1066=1,CZ1066,0)</f>
        <v>0</v>
      </c>
      <c r="C1066" s="6" t="n">
        <v>38792</v>
      </c>
      <c r="D1066" s="0" t="n">
        <f aca="false">IF(E1066&gt;E1065,1,)</f>
        <v>1</v>
      </c>
      <c r="E1066" s="46" t="n">
        <v>123.9392</v>
      </c>
      <c r="F1066" s="46" t="n">
        <v>126.2498</v>
      </c>
      <c r="G1066" s="46" t="n">
        <v>128.114</v>
      </c>
      <c r="H1066" s="46" t="n">
        <v>128.261</v>
      </c>
      <c r="I1066" s="46" t="n">
        <v>128.991</v>
      </c>
      <c r="J1066" s="47" t="str">
        <f aca="false">IF(MIN(E1066:I1066)=E1066,$E$2,IF(MIN(E1066:I1066)=F1066,$F$2,IF(MIN(E1066:I1066)=G1066,$G$2,IF(MIN(E1066:I1066)=H1066,$H$2,IF(MIN(E1066:I1066)=I1066,$I$2)))))</f>
        <v>200D</v>
      </c>
      <c r="K1066" s="47" t="str">
        <f aca="false">IF(MAX(E1066:I1066)=E1066,$E$2,IF(MAX(E1066:I1066)=F1066,$F$2,IF(MAX(E1066:I1066)=G1066,$G$2,IF(MAX(E1066:I1066)=H1066,$H$2,IF(MAX(E1066:I1066)=I1066,$I$2)))))</f>
        <v>10D</v>
      </c>
      <c r="L1066" s="4" t="n">
        <f aca="false">IF(MAX(E1066:I1066)=H1066,1,0)</f>
        <v>0</v>
      </c>
      <c r="M1066" s="4" t="n">
        <f aca="false">IF(MAX(E1066:I1066)=I1066,1,0)</f>
        <v>1</v>
      </c>
      <c r="O1066" s="4" t="n">
        <f aca="false">IF(CN1066&gt;E1066,1,0)</f>
        <v>1</v>
      </c>
      <c r="P1066" s="4" t="n">
        <f aca="false">IF(CN1066&gt;F1066,1,0)</f>
        <v>1</v>
      </c>
      <c r="Q1066" s="4" t="n">
        <f aca="false">IF(CN1066&gt;G1066,1,0)</f>
        <v>1</v>
      </c>
      <c r="R1066" s="4" t="n">
        <f aca="false">IF(CN1066&gt;H1066,1,0)</f>
        <v>1</v>
      </c>
      <c r="S1066" s="4" t="n">
        <f aca="false">IF(CN1066&gt;I1066,1,0)</f>
        <v>1</v>
      </c>
      <c r="T1066" s="25" t="n">
        <f aca="false">IF(AND(AND(R1066=0,S1066=0,Q1066=0),OR(S1065=1,S1064=1,S1063=1)),1,0)</f>
        <v>0</v>
      </c>
      <c r="U1066" s="13" t="n">
        <f aca="false">SUM(CM1065:CM1066)</f>
        <v>0.00652022112498685</v>
      </c>
      <c r="AV1066" s="0"/>
      <c r="AW1066" s="55" t="n">
        <f aca="false">IF(EC1066&gt;$AW$2,1,0)</f>
        <v>1</v>
      </c>
      <c r="AX1066" s="0" t="n">
        <f aca="false">IF(AND(I1066&gt;G1066,I1065&lt;G1065),1,IF(OR(AND(I1066&gt;F1066,I1065&lt;F1065),AND(I1066&gt;E1066,I1065&lt;E1065)),1,0))</f>
        <v>0</v>
      </c>
      <c r="AY1066" s="0" t="n">
        <f aca="false">IF(K1065="10D",1,0)</f>
        <v>1</v>
      </c>
      <c r="AZ1066" s="0" t="n">
        <f aca="false">IF(AND(I1066&gt;G1066,I1065&lt;G1065,I1066&gt;F1066,I1065&gt;F1065,I1066&gt;E1066,I1065&gt;E1065),1,0)</f>
        <v>0</v>
      </c>
      <c r="BA1066" s="56" t="n">
        <f aca="false">IF(G1066&gt;H1066,1,0)</f>
        <v>0</v>
      </c>
      <c r="BB1066" s="56" t="n">
        <f aca="false">IF(I1066&lt;F1066,1,0)</f>
        <v>0</v>
      </c>
      <c r="BC1066" s="0" t="n">
        <f aca="false">IF(AND(SUM(AW1065:AX1065)=2,AY1066=1),1,IF(SUM(AX1064:AX1066)=0,0,IF(AND(OR(AW1064=1,AX1064=1),OR(AW1065=1,AX1065=1),AY1066=1),1,IF(AND(SUM(AW1066:AY1066)=2,SUM(AW1064:AX1064)=2,AX1064=1),1,0))))</f>
        <v>0</v>
      </c>
      <c r="BD1066" s="57" t="str">
        <f aca="false">IF(BC1066=0,"",IF(AND(BC1066=1,AZ1066=0,AZ1065=0,AZ1064=0),1,IF(AND(BC1066=1,OR(AZ1066=1,AZ1065=1,AZ1064)),IF(BA1066=1,1,0))))</f>
        <v/>
      </c>
      <c r="BE1066" s="50" t="str">
        <f aca="false">IF(AND(BD1066=1,BD1065=1),0,IF(BD1066=1,SUM(CM1067:CM1105),""))</f>
        <v/>
      </c>
      <c r="BF1066" s="20" t="str">
        <f aca="false">IF(AND(BB1066=1,BB1065=1,BE1025&lt;&gt;0),"",IF(AND(BB1065=0,BB1066=1),BF1065,IF(AND(BB1066=1,BB1065=1),BF1065,IF(AND(BF1065="",BE1065="",OR(BD1065=0,BD1065="")),"",IF(AND(BF1065="",BE1026=0),"",IF(AND(BE1026&lt;&gt;"",BF1065=BE1026),"",IF(AND(BD1065=1,BE1065&lt;&gt;0),CM1066,IF(BF1065&lt;&gt;0,BF1065+CM1066,IF(BF1065="","")))))))))</f>
        <v/>
      </c>
      <c r="BI1066" s="0"/>
      <c r="BU1066" s="0"/>
      <c r="BZ1066" s="49"/>
      <c r="CG1066" s="13"/>
      <c r="CH1066" s="40"/>
      <c r="CI1066" s="13"/>
      <c r="CL1066" s="6" t="n">
        <f aca="false">C1066</f>
        <v>38792</v>
      </c>
      <c r="CM1066" s="13" t="n">
        <f aca="false">CN1066/CN1065-1</f>
        <v>0.00206485163658621</v>
      </c>
      <c r="CN1066" s="4" t="n">
        <v>131.03</v>
      </c>
      <c r="CO1066" s="13" t="n">
        <f aca="false">CN1066/CN1061-1</f>
        <v>0.0286544198461298</v>
      </c>
      <c r="CY1066" s="4" t="n">
        <v>130.9</v>
      </c>
      <c r="CZ1066" s="4" t="n">
        <v>131.03</v>
      </c>
      <c r="DA1066" s="33" t="n">
        <f aca="false">CZ1066-CN1066</f>
        <v>0</v>
      </c>
      <c r="DB1066" s="16" t="n">
        <f aca="false">CZ1066/CY1066-1</f>
        <v>0.000993124522536304</v>
      </c>
      <c r="DC1066" s="15" t="n">
        <f aca="false">CY1066/CZ1065-1</f>
        <v>0.00107066381156318</v>
      </c>
      <c r="DD1066" s="15" t="n">
        <f aca="false">CZ1066/CZ1065-1</f>
        <v>0.00206485163658621</v>
      </c>
      <c r="DE1066" s="34" t="str">
        <f aca="false">IF(CW1066=0,"",-DC1066*CS1066)</f>
        <v/>
      </c>
      <c r="DY1066" s="6"/>
      <c r="EB1066" s="6" t="n">
        <f aca="false">CL1066</f>
        <v>38792</v>
      </c>
      <c r="EC1066" s="13" t="n">
        <f aca="false">SUM(CM1064:CM1066)</f>
        <v>0.0169991468410466</v>
      </c>
    </row>
    <row r="1067" customFormat="false" ht="15" hidden="false" customHeight="false" outlineLevel="0" collapsed="false">
      <c r="A1067" s="0" t="n">
        <f aca="false">IF(FR1067=1,CZ1067,0)</f>
        <v>0</v>
      </c>
      <c r="C1067" s="6" t="n">
        <v>38793</v>
      </c>
      <c r="D1067" s="0" t="n">
        <f aca="false">IF(E1067&gt;E1066,1,)</f>
        <v>1</v>
      </c>
      <c r="E1067" s="46" t="n">
        <v>123.9898</v>
      </c>
      <c r="F1067" s="46" t="n">
        <v>126.3747</v>
      </c>
      <c r="G1067" s="46" t="n">
        <v>128.1804</v>
      </c>
      <c r="H1067" s="46" t="n">
        <v>128.385</v>
      </c>
      <c r="I1067" s="46" t="n">
        <v>129.177</v>
      </c>
      <c r="J1067" s="47" t="str">
        <f aca="false">IF(MIN(E1067:I1067)=E1067,$E$2,IF(MIN(E1067:I1067)=F1067,$F$2,IF(MIN(E1067:I1067)=G1067,$G$2,IF(MIN(E1067:I1067)=H1067,$H$2,IF(MIN(E1067:I1067)=I1067,$I$2)))))</f>
        <v>200D</v>
      </c>
      <c r="K1067" s="47" t="str">
        <f aca="false">IF(MAX(E1067:I1067)=E1067,$E$2,IF(MAX(E1067:I1067)=F1067,$F$2,IF(MAX(E1067:I1067)=G1067,$G$2,IF(MAX(E1067:I1067)=H1067,$H$2,IF(MAX(E1067:I1067)=I1067,$I$2)))))</f>
        <v>10D</v>
      </c>
      <c r="L1067" s="4" t="n">
        <f aca="false">IF(MAX(E1067:I1067)=H1067,1,0)</f>
        <v>0</v>
      </c>
      <c r="M1067" s="4" t="n">
        <f aca="false">IF(MAX(E1067:I1067)=I1067,1,0)</f>
        <v>1</v>
      </c>
      <c r="O1067" s="4" t="n">
        <f aca="false">IF(CN1067&gt;E1067,1,0)</f>
        <v>1</v>
      </c>
      <c r="P1067" s="4" t="n">
        <f aca="false">IF(CN1067&gt;F1067,1,0)</f>
        <v>1</v>
      </c>
      <c r="Q1067" s="4" t="n">
        <f aca="false">IF(CN1067&gt;G1067,1,0)</f>
        <v>1</v>
      </c>
      <c r="R1067" s="4" t="n">
        <f aca="false">IF(CN1067&gt;H1067,1,0)</f>
        <v>1</v>
      </c>
      <c r="S1067" s="4" t="n">
        <f aca="false">IF(CN1067&gt;I1067,1,0)</f>
        <v>1</v>
      </c>
      <c r="T1067" s="25" t="n">
        <f aca="false">IF(AND(AND(R1067=0,S1067=0,Q1067=0),OR(S1066=1,S1065=1,S1064=1)),1,0)</f>
        <v>0</v>
      </c>
      <c r="U1067" s="13" t="n">
        <f aca="false">SUM(CM1066:CM1067)</f>
        <v>-0.00106420277843322</v>
      </c>
      <c r="AV1067" s="0"/>
      <c r="AW1067" s="55" t="n">
        <f aca="false">IF(EC1067&gt;$AW$2,1,0)</f>
        <v>0</v>
      </c>
      <c r="AX1067" s="0" t="n">
        <f aca="false">IF(AND(I1067&gt;G1067,I1066&lt;G1066),1,IF(OR(AND(I1067&gt;F1067,I1066&lt;F1066),AND(I1067&gt;E1067,I1066&lt;E1066)),1,0))</f>
        <v>0</v>
      </c>
      <c r="AY1067" s="0" t="n">
        <f aca="false">IF(K1066="10D",1,0)</f>
        <v>1</v>
      </c>
      <c r="AZ1067" s="0" t="n">
        <f aca="false">IF(AND(I1067&gt;G1067,I1066&lt;G1066,I1067&gt;F1067,I1066&gt;F1066,I1067&gt;E1067,I1066&gt;E1066),1,0)</f>
        <v>0</v>
      </c>
      <c r="BA1067" s="56" t="n">
        <f aca="false">IF(G1067&gt;H1067,1,0)</f>
        <v>0</v>
      </c>
      <c r="BB1067" s="56" t="n">
        <f aca="false">IF(I1067&lt;F1067,1,0)</f>
        <v>0</v>
      </c>
      <c r="BC1067" s="0" t="n">
        <f aca="false">IF(AND(SUM(AW1066:AX1066)=2,AY1067=1),1,IF(SUM(AX1065:AX1067)=0,0,IF(AND(OR(AW1065=1,AX1065=1),OR(AW1066=1,AX1066=1),AY1067=1),1,IF(AND(SUM(AW1067:AY1067)=2,SUM(AW1065:AX1065)=2,AX1065=1),1,0))))</f>
        <v>0</v>
      </c>
      <c r="BD1067" s="57" t="str">
        <f aca="false">IF(BC1067=0,"",IF(AND(BC1067=1,AZ1067=0,AZ1066=0,AZ1065=0),1,IF(AND(BC1067=1,OR(AZ1067=1,AZ1066=1,AZ1065)),IF(BA1067=1,1,0))))</f>
        <v/>
      </c>
      <c r="BE1067" s="50" t="str">
        <f aca="false">IF(AND(BD1067=1,BD1066=1),0,IF(BD1067=1,SUM(CM1068:CM1106),""))</f>
        <v/>
      </c>
      <c r="BF1067" s="20" t="str">
        <f aca="false">IF(AND(BB1067=1,BB1066=1,BE1026&lt;&gt;0),"",IF(AND(BB1066=0,BB1067=1),BF1066,IF(AND(BB1067=1,BB1066=1),BF1066,IF(AND(BF1066="",BE1066="",OR(BD1066=0,BD1066="")),"",IF(AND(BF1066="",BE1027=0),"",IF(AND(BE1027&lt;&gt;"",BF1066=BE1027),"",IF(AND(BD1066=1,BE1066&lt;&gt;0),CM1067,IF(BF1066&lt;&gt;0,BF1066+CM1067,IF(BF1066="","")))))))))</f>
        <v/>
      </c>
      <c r="BI1067" s="0"/>
      <c r="BU1067" s="0"/>
      <c r="BZ1067" s="49"/>
      <c r="CG1067" s="13"/>
      <c r="CH1067" s="40"/>
      <c r="CI1067" s="13"/>
      <c r="CL1067" s="6" t="n">
        <f aca="false">C1067</f>
        <v>38793</v>
      </c>
      <c r="CM1067" s="13" t="n">
        <f aca="false">CN1067/CN1066-1</f>
        <v>-0.00312905441501943</v>
      </c>
      <c r="CN1067" s="4" t="n">
        <v>130.62</v>
      </c>
      <c r="CO1067" s="13" t="n">
        <f aca="false">CN1067/CN1062-1</f>
        <v>0.0157866086009799</v>
      </c>
      <c r="CY1067" s="4" t="n">
        <v>130.68</v>
      </c>
      <c r="CZ1067" s="4" t="n">
        <v>130.62</v>
      </c>
      <c r="DA1067" s="33" t="n">
        <f aca="false">CZ1067-CN1067</f>
        <v>0</v>
      </c>
      <c r="DB1067" s="16" t="n">
        <f aca="false">CZ1067/CY1067-1</f>
        <v>-0.00045913682277321</v>
      </c>
      <c r="DC1067" s="15" t="n">
        <f aca="false">CY1067/CZ1066-1</f>
        <v>-0.00267114401282142</v>
      </c>
      <c r="DD1067" s="15" t="n">
        <f aca="false">CZ1067/CZ1066-1</f>
        <v>-0.00312905441501943</v>
      </c>
      <c r="DE1067" s="34" t="str">
        <f aca="false">IF(CW1067=0,"",-DC1067*CS1067)</f>
        <v/>
      </c>
      <c r="DY1067" s="6"/>
      <c r="EB1067" s="6" t="n">
        <f aca="false">CL1067</f>
        <v>38793</v>
      </c>
      <c r="EC1067" s="13" t="n">
        <f aca="false">SUM(CM1065:CM1067)</f>
        <v>0.00339116670996742</v>
      </c>
    </row>
    <row r="1068" customFormat="false" ht="15" hidden="false" customHeight="false" outlineLevel="0" collapsed="false">
      <c r="A1068" s="0" t="n">
        <f aca="false">IF(FR1068=1,CZ1068,0)</f>
        <v>0</v>
      </c>
      <c r="C1068" s="6" t="n">
        <v>38796</v>
      </c>
      <c r="D1068" s="0" t="n">
        <f aca="false">IF(E1068&gt;E1067,1,)</f>
        <v>1</v>
      </c>
      <c r="E1068" s="46" t="n">
        <v>124.0381</v>
      </c>
      <c r="F1068" s="46" t="n">
        <v>126.4792</v>
      </c>
      <c r="G1068" s="46" t="n">
        <v>128.241</v>
      </c>
      <c r="H1068" s="46" t="n">
        <v>128.523</v>
      </c>
      <c r="I1068" s="46" t="n">
        <v>129.401</v>
      </c>
      <c r="J1068" s="47" t="str">
        <f aca="false">IF(MIN(E1068:I1068)=E1068,$E$2,IF(MIN(E1068:I1068)=F1068,$F$2,IF(MIN(E1068:I1068)=G1068,$G$2,IF(MIN(E1068:I1068)=H1068,$H$2,IF(MIN(E1068:I1068)=I1068,$I$2)))))</f>
        <v>200D</v>
      </c>
      <c r="K1068" s="47" t="str">
        <f aca="false">IF(MAX(E1068:I1068)=E1068,$E$2,IF(MAX(E1068:I1068)=F1068,$F$2,IF(MAX(E1068:I1068)=G1068,$G$2,IF(MAX(E1068:I1068)=H1068,$H$2,IF(MAX(E1068:I1068)=I1068,$I$2)))))</f>
        <v>10D</v>
      </c>
      <c r="L1068" s="4" t="n">
        <f aca="false">IF(MAX(E1068:I1068)=H1068,1,0)</f>
        <v>0</v>
      </c>
      <c r="M1068" s="4" t="n">
        <f aca="false">IF(MAX(E1068:I1068)=I1068,1,0)</f>
        <v>1</v>
      </c>
      <c r="O1068" s="4" t="n">
        <f aca="false">IF(CN1068&gt;E1068,1,0)</f>
        <v>1</v>
      </c>
      <c r="P1068" s="4" t="n">
        <f aca="false">IF(CN1068&gt;F1068,1,0)</f>
        <v>1</v>
      </c>
      <c r="Q1068" s="4" t="n">
        <f aca="false">IF(CN1068&gt;G1068,1,0)</f>
        <v>1</v>
      </c>
      <c r="R1068" s="4" t="n">
        <f aca="false">IF(CN1068&gt;H1068,1,0)</f>
        <v>1</v>
      </c>
      <c r="S1068" s="4" t="n">
        <f aca="false">IF(CN1068&gt;I1068,1,0)</f>
        <v>1</v>
      </c>
      <c r="T1068" s="25" t="n">
        <f aca="false">IF(AND(AND(R1068=0,S1068=0,Q1068=0),OR(S1067=1,S1066=1,S1065=1)),1,0)</f>
        <v>0</v>
      </c>
      <c r="U1068" s="13" t="n">
        <f aca="false">SUM(CM1067:CM1068)</f>
        <v>-0.00473677145682017</v>
      </c>
      <c r="AV1068" s="0"/>
      <c r="AW1068" s="55" t="n">
        <f aca="false">IF(EC1068&gt;$AW$2,1,0)</f>
        <v>0</v>
      </c>
      <c r="AX1068" s="0" t="n">
        <f aca="false">IF(AND(I1068&gt;G1068,I1067&lt;G1067),1,IF(OR(AND(I1068&gt;F1068,I1067&lt;F1067),AND(I1068&gt;E1068,I1067&lt;E1067)),1,0))</f>
        <v>0</v>
      </c>
      <c r="AY1068" s="0" t="n">
        <f aca="false">IF(K1067="10D",1,0)</f>
        <v>1</v>
      </c>
      <c r="AZ1068" s="0" t="n">
        <f aca="false">IF(AND(I1068&gt;G1068,I1067&lt;G1067,I1068&gt;F1068,I1067&gt;F1067,I1068&gt;E1068,I1067&gt;E1067),1,0)</f>
        <v>0</v>
      </c>
      <c r="BA1068" s="56" t="n">
        <f aca="false">IF(G1068&gt;H1068,1,0)</f>
        <v>0</v>
      </c>
      <c r="BB1068" s="56" t="n">
        <f aca="false">IF(I1068&lt;F1068,1,0)</f>
        <v>0</v>
      </c>
      <c r="BC1068" s="0" t="n">
        <f aca="false">IF(AND(SUM(AW1067:AX1067)=2,AY1068=1),1,IF(SUM(AX1066:AX1068)=0,0,IF(AND(OR(AW1066=1,AX1066=1),OR(AW1067=1,AX1067=1),AY1068=1),1,IF(AND(SUM(AW1068:AY1068)=2,SUM(AW1066:AX1066)=2,AX1066=1),1,0))))</f>
        <v>0</v>
      </c>
      <c r="BD1068" s="57" t="str">
        <f aca="false">IF(BC1068=0,"",IF(AND(BC1068=1,AZ1068=0,AZ1067=0,AZ1066=0),1,IF(AND(BC1068=1,OR(AZ1068=1,AZ1067=1,AZ1066)),IF(BA1068=1,1,0))))</f>
        <v/>
      </c>
      <c r="BE1068" s="50" t="str">
        <f aca="false">IF(AND(BD1068=1,BD1067=1),0,IF(BD1068=1,SUM(CM1069:CM1107),""))</f>
        <v/>
      </c>
      <c r="BF1068" s="20" t="str">
        <f aca="false">IF(AND(BB1068=1,BB1067=1,BE1027&lt;&gt;0),"",IF(AND(BB1067=0,BB1068=1),BF1067,IF(AND(BB1068=1,BB1067=1),BF1067,IF(AND(BF1067="",BE1067="",OR(BD1067=0,BD1067="")),"",IF(AND(BF1067="",BE1028=0),"",IF(AND(BE1028&lt;&gt;"",BF1067=BE1028),"",IF(AND(BD1067=1,BE1067&lt;&gt;0),CM1068,IF(BF1067&lt;&gt;0,BF1067+CM1068,IF(BF1067="","")))))))))</f>
        <v/>
      </c>
      <c r="BI1068" s="0"/>
      <c r="BU1068" s="0"/>
      <c r="BZ1068" s="49"/>
      <c r="CG1068" s="13"/>
      <c r="CH1068" s="40"/>
      <c r="CI1068" s="13"/>
      <c r="CL1068" s="6" t="n">
        <f aca="false">C1068</f>
        <v>38796</v>
      </c>
      <c r="CM1068" s="13" t="n">
        <f aca="false">CN1068/CN1067-1</f>
        <v>-0.00160771704180074</v>
      </c>
      <c r="CN1068" s="4" t="n">
        <v>130.41</v>
      </c>
      <c r="CO1068" s="13" t="n">
        <f aca="false">CN1068/CN1063-1</f>
        <v>0.0122642241713886</v>
      </c>
      <c r="CY1068" s="4" t="n">
        <v>130.68</v>
      </c>
      <c r="CZ1068" s="4" t="n">
        <v>130.41</v>
      </c>
      <c r="DA1068" s="33" t="n">
        <f aca="false">CZ1068-CN1068</f>
        <v>0</v>
      </c>
      <c r="DB1068" s="16" t="n">
        <f aca="false">CZ1068/CY1068-1</f>
        <v>-0.00206611570247939</v>
      </c>
      <c r="DC1068" s="15" t="n">
        <f aca="false">CY1068/CZ1067-1</f>
        <v>0.000459347726228687</v>
      </c>
      <c r="DD1068" s="15" t="n">
        <f aca="false">CZ1068/CZ1067-1</f>
        <v>-0.00160771704180074</v>
      </c>
      <c r="DE1068" s="34" t="str">
        <f aca="false">IF(CW1068=0,"",-DC1068*CS1068)</f>
        <v/>
      </c>
      <c r="DY1068" s="6"/>
      <c r="EB1068" s="6" t="n">
        <f aca="false">CL1068</f>
        <v>38796</v>
      </c>
      <c r="EC1068" s="13" t="n">
        <f aca="false">SUM(CM1066:CM1068)</f>
        <v>-0.00267191982023396</v>
      </c>
    </row>
    <row r="1069" customFormat="false" ht="15" hidden="false" customHeight="false" outlineLevel="0" collapsed="false">
      <c r="A1069" s="0" t="n">
        <f aca="false">IF(FR1069=1,CZ1069,0)</f>
        <v>0</v>
      </c>
      <c r="C1069" s="6" t="n">
        <v>38797</v>
      </c>
      <c r="D1069" s="0" t="n">
        <f aca="false">IF(E1069&gt;E1068,1,)</f>
        <v>1</v>
      </c>
      <c r="E1069" s="46" t="n">
        <v>124.0853</v>
      </c>
      <c r="F1069" s="46" t="n">
        <v>126.5779</v>
      </c>
      <c r="G1069" s="46" t="n">
        <v>128.264</v>
      </c>
      <c r="H1069" s="46" t="n">
        <v>128.6227</v>
      </c>
      <c r="I1069" s="46" t="n">
        <v>129.563</v>
      </c>
      <c r="J1069" s="47" t="str">
        <f aca="false">IF(MIN(E1069:I1069)=E1069,$E$2,IF(MIN(E1069:I1069)=F1069,$F$2,IF(MIN(E1069:I1069)=G1069,$G$2,IF(MIN(E1069:I1069)=H1069,$H$2,IF(MIN(E1069:I1069)=I1069,$I$2)))))</f>
        <v>200D</v>
      </c>
      <c r="K1069" s="47" t="str">
        <f aca="false">IF(MAX(E1069:I1069)=E1069,$E$2,IF(MAX(E1069:I1069)=F1069,$F$2,IF(MAX(E1069:I1069)=G1069,$G$2,IF(MAX(E1069:I1069)=H1069,$H$2,IF(MAX(E1069:I1069)=I1069,$I$2)))))</f>
        <v>10D</v>
      </c>
      <c r="L1069" s="4" t="n">
        <f aca="false">IF(MAX(E1069:I1069)=H1069,1,0)</f>
        <v>0</v>
      </c>
      <c r="M1069" s="4" t="n">
        <f aca="false">IF(MAX(E1069:I1069)=I1069,1,0)</f>
        <v>1</v>
      </c>
      <c r="O1069" s="4" t="n">
        <f aca="false">IF(CN1069&gt;E1069,1,0)</f>
        <v>1</v>
      </c>
      <c r="P1069" s="4" t="n">
        <f aca="false">IF(CN1069&gt;F1069,1,0)</f>
        <v>1</v>
      </c>
      <c r="Q1069" s="4" t="n">
        <f aca="false">IF(CN1069&gt;G1069,1,0)</f>
        <v>1</v>
      </c>
      <c r="R1069" s="4" t="n">
        <f aca="false">IF(CN1069&gt;H1069,1,0)</f>
        <v>1</v>
      </c>
      <c r="S1069" s="4" t="n">
        <f aca="false">IF(CN1069&gt;I1069,1,0)</f>
        <v>1</v>
      </c>
      <c r="T1069" s="25" t="n">
        <f aca="false">IF(AND(AND(R1069=0,S1069=0,Q1069=0),OR(S1068=1,S1067=1,S1066=1)),1,0)</f>
        <v>0</v>
      </c>
      <c r="U1069" s="13" t="n">
        <f aca="false">SUM(CM1068:CM1069)</f>
        <v>-0.00789557840212585</v>
      </c>
      <c r="AV1069" s="0"/>
      <c r="AW1069" s="55" t="n">
        <f aca="false">IF(EC1069&gt;$AW$2,1,0)</f>
        <v>0</v>
      </c>
      <c r="AX1069" s="0" t="n">
        <f aca="false">IF(AND(I1069&gt;G1069,I1068&lt;G1068),1,IF(OR(AND(I1069&gt;F1069,I1068&lt;F1068),AND(I1069&gt;E1069,I1068&lt;E1068)),1,0))</f>
        <v>0</v>
      </c>
      <c r="AY1069" s="0" t="n">
        <f aca="false">IF(K1068="10D",1,0)</f>
        <v>1</v>
      </c>
      <c r="AZ1069" s="0" t="n">
        <f aca="false">IF(AND(I1069&gt;G1069,I1068&lt;G1068,I1069&gt;F1069,I1068&gt;F1068,I1069&gt;E1069,I1068&gt;E1068),1,0)</f>
        <v>0</v>
      </c>
      <c r="BA1069" s="56" t="n">
        <f aca="false">IF(G1069&gt;H1069,1,0)</f>
        <v>0</v>
      </c>
      <c r="BB1069" s="56" t="n">
        <f aca="false">IF(I1069&lt;F1069,1,0)</f>
        <v>0</v>
      </c>
      <c r="BC1069" s="0" t="n">
        <f aca="false">IF(AND(SUM(AW1068:AX1068)=2,AY1069=1),1,IF(SUM(AX1067:AX1069)=0,0,IF(AND(OR(AW1067=1,AX1067=1),OR(AW1068=1,AX1068=1),AY1069=1),1,IF(AND(SUM(AW1069:AY1069)=2,SUM(AW1067:AX1067)=2,AX1067=1),1,0))))</f>
        <v>0</v>
      </c>
      <c r="BD1069" s="57" t="str">
        <f aca="false">IF(BC1069=0,"",IF(AND(BC1069=1,AZ1069=0,AZ1068=0,AZ1067=0),1,IF(AND(BC1069=1,OR(AZ1069=1,AZ1068=1,AZ1067)),IF(BA1069=1,1,0))))</f>
        <v/>
      </c>
      <c r="BE1069" s="50" t="str">
        <f aca="false">IF(AND(BD1069=1,BD1068=1),0,IF(BD1069=1,SUM(CM1070:CM1108),""))</f>
        <v/>
      </c>
      <c r="BF1069" s="20" t="str">
        <f aca="false">IF(AND(BB1069=1,BB1068=1,BE1028&lt;&gt;0),"",IF(AND(BB1068=0,BB1069=1),BF1068,IF(AND(BB1069=1,BB1068=1),BF1068,IF(AND(BF1068="",BE1068="",OR(BD1068=0,BD1068="")),"",IF(AND(BF1068="",BE1029=0),"",IF(AND(BE1029&lt;&gt;"",BF1068=BE1029),"",IF(AND(BD1068=1,BE1068&lt;&gt;0),CM1069,IF(BF1068&lt;&gt;0,BF1068+CM1069,IF(BF1068="","")))))))))</f>
        <v/>
      </c>
      <c r="BI1069" s="0"/>
      <c r="BU1069" s="0"/>
      <c r="BZ1069" s="49"/>
      <c r="CG1069" s="13"/>
      <c r="CH1069" s="40"/>
      <c r="CI1069" s="13"/>
      <c r="CL1069" s="6" t="n">
        <f aca="false">C1069</f>
        <v>38797</v>
      </c>
      <c r="CM1069" s="13" t="n">
        <f aca="false">CN1069/CN1068-1</f>
        <v>-0.00628786136032511</v>
      </c>
      <c r="CN1069" s="4" t="n">
        <v>129.59</v>
      </c>
      <c r="CO1069" s="13" t="n">
        <f aca="false">CN1069/CN1064-1</f>
        <v>-0.00453218620371798</v>
      </c>
      <c r="CY1069" s="4" t="n">
        <v>130.19</v>
      </c>
      <c r="CZ1069" s="4" t="n">
        <v>129.59</v>
      </c>
      <c r="DA1069" s="33" t="n">
        <f aca="false">CZ1069-CN1069</f>
        <v>0</v>
      </c>
      <c r="DB1069" s="16" t="n">
        <f aca="false">CZ1069/CY1069-1</f>
        <v>-0.0046086488977648</v>
      </c>
      <c r="DC1069" s="15" t="n">
        <f aca="false">CY1069/CZ1068-1</f>
        <v>-0.00168698719423355</v>
      </c>
      <c r="DD1069" s="15" t="n">
        <f aca="false">CZ1069/CZ1068-1</f>
        <v>-0.00628786136032511</v>
      </c>
      <c r="DE1069" s="34" t="str">
        <f aca="false">IF(CW1069=0,"",-DC1069*CS1069)</f>
        <v/>
      </c>
      <c r="DY1069" s="6"/>
      <c r="EB1069" s="6" t="n">
        <f aca="false">CL1069</f>
        <v>38797</v>
      </c>
      <c r="EC1069" s="13" t="n">
        <f aca="false">SUM(CM1067:CM1069)</f>
        <v>-0.0110246328171453</v>
      </c>
    </row>
    <row r="1070" customFormat="false" ht="15" hidden="false" customHeight="false" outlineLevel="0" collapsed="false">
      <c r="A1070" s="0" t="n">
        <f aca="false">IF(FR1070=1,CZ1070,0)</f>
        <v>0</v>
      </c>
      <c r="C1070" s="6" t="n">
        <v>38798</v>
      </c>
      <c r="D1070" s="0" t="n">
        <f aca="false">IF(E1070&gt;E1069,1,)</f>
        <v>1</v>
      </c>
      <c r="E1070" s="46" t="n">
        <v>124.137</v>
      </c>
      <c r="F1070" s="46" t="n">
        <v>126.688</v>
      </c>
      <c r="G1070" s="46" t="n">
        <v>128.2962</v>
      </c>
      <c r="H1070" s="46" t="n">
        <v>128.786</v>
      </c>
      <c r="I1070" s="46" t="n">
        <v>129.777</v>
      </c>
      <c r="J1070" s="47" t="str">
        <f aca="false">IF(MIN(E1070:I1070)=E1070,$E$2,IF(MIN(E1070:I1070)=F1070,$F$2,IF(MIN(E1070:I1070)=G1070,$G$2,IF(MIN(E1070:I1070)=H1070,$H$2,IF(MIN(E1070:I1070)=I1070,$I$2)))))</f>
        <v>200D</v>
      </c>
      <c r="K1070" s="47" t="str">
        <f aca="false">IF(MAX(E1070:I1070)=E1070,$E$2,IF(MAX(E1070:I1070)=F1070,$F$2,IF(MAX(E1070:I1070)=G1070,$G$2,IF(MAX(E1070:I1070)=H1070,$H$2,IF(MAX(E1070:I1070)=I1070,$I$2)))))</f>
        <v>10D</v>
      </c>
      <c r="L1070" s="4" t="n">
        <f aca="false">IF(MAX(E1070:I1070)=H1070,1,0)</f>
        <v>0</v>
      </c>
      <c r="M1070" s="4" t="n">
        <f aca="false">IF(MAX(E1070:I1070)=I1070,1,0)</f>
        <v>1</v>
      </c>
      <c r="O1070" s="4" t="n">
        <f aca="false">IF(CN1070&gt;E1070,1,0)</f>
        <v>1</v>
      </c>
      <c r="P1070" s="4" t="n">
        <f aca="false">IF(CN1070&gt;F1070,1,0)</f>
        <v>1</v>
      </c>
      <c r="Q1070" s="4" t="n">
        <f aca="false">IF(CN1070&gt;G1070,1,0)</f>
        <v>1</v>
      </c>
      <c r="R1070" s="4" t="n">
        <f aca="false">IF(CN1070&gt;H1070,1,0)</f>
        <v>1</v>
      </c>
      <c r="S1070" s="4" t="n">
        <f aca="false">IF(CN1070&gt;I1070,1,0)</f>
        <v>1</v>
      </c>
      <c r="T1070" s="25" t="n">
        <f aca="false">IF(AND(AND(R1070=0,S1070=0,Q1070=0),OR(S1069=1,S1068=1,S1067=1)),1,0)</f>
        <v>0</v>
      </c>
      <c r="U1070" s="13" t="n">
        <f aca="false">SUM(CM1069:CM1070)</f>
        <v>-0.000191711966081809</v>
      </c>
      <c r="AV1070" s="0"/>
      <c r="AW1070" s="55" t="n">
        <f aca="false">IF(EC1070&gt;$AW$2,1,0)</f>
        <v>0</v>
      </c>
      <c r="AX1070" s="0" t="n">
        <f aca="false">IF(AND(I1070&gt;G1070,I1069&lt;G1069),1,IF(OR(AND(I1070&gt;F1070,I1069&lt;F1069),AND(I1070&gt;E1070,I1069&lt;E1069)),1,0))</f>
        <v>0</v>
      </c>
      <c r="AY1070" s="0" t="n">
        <f aca="false">IF(K1069="10D",1,0)</f>
        <v>1</v>
      </c>
      <c r="AZ1070" s="0" t="n">
        <f aca="false">IF(AND(I1070&gt;G1070,I1069&lt;G1069,I1070&gt;F1070,I1069&gt;F1069,I1070&gt;E1070,I1069&gt;E1069),1,0)</f>
        <v>0</v>
      </c>
      <c r="BA1070" s="56" t="n">
        <f aca="false">IF(G1070&gt;H1070,1,0)</f>
        <v>0</v>
      </c>
      <c r="BB1070" s="56" t="n">
        <f aca="false">IF(I1070&lt;F1070,1,0)</f>
        <v>0</v>
      </c>
      <c r="BC1070" s="0" t="n">
        <f aca="false">IF(AND(SUM(AW1069:AX1069)=2,AY1070=1),1,IF(SUM(AX1068:AX1070)=0,0,IF(AND(OR(AW1068=1,AX1068=1),OR(AW1069=1,AX1069=1),AY1070=1),1,IF(AND(SUM(AW1070:AY1070)=2,SUM(AW1068:AX1068)=2,AX1068=1),1,0))))</f>
        <v>0</v>
      </c>
      <c r="BD1070" s="57" t="str">
        <f aca="false">IF(BC1070=0,"",IF(AND(BC1070=1,AZ1070=0,AZ1069=0,AZ1068=0),1,IF(AND(BC1070=1,OR(AZ1070=1,AZ1069=1,AZ1068)),IF(BA1070=1,1,0))))</f>
        <v/>
      </c>
      <c r="BE1070" s="50" t="str">
        <f aca="false">IF(AND(BD1070=1,BD1069=1),0,IF(BD1070=1,SUM(CM1071:CM1109),""))</f>
        <v/>
      </c>
      <c r="BF1070" s="20" t="str">
        <f aca="false">IF(AND(BB1070=1,BB1069=1,BE1029&lt;&gt;0),"",IF(AND(BB1069=0,BB1070=1),BF1069,IF(AND(BB1070=1,BB1069=1),BF1069,IF(AND(BF1069="",BE1069="",OR(BD1069=0,BD1069="")),"",IF(AND(BF1069="",BE1030=0),"",IF(AND(BE1030&lt;&gt;"",BF1069=BE1030),"",IF(AND(BD1069=1,BE1069&lt;&gt;0),CM1070,IF(BF1069&lt;&gt;0,BF1069+CM1070,IF(BF1069="","")))))))))</f>
        <v/>
      </c>
      <c r="BI1070" s="0"/>
      <c r="BU1070" s="0"/>
      <c r="BZ1070" s="49"/>
      <c r="CG1070" s="13"/>
      <c r="CH1070" s="40"/>
      <c r="CI1070" s="13"/>
      <c r="CL1070" s="6" t="n">
        <f aca="false">C1070</f>
        <v>38798</v>
      </c>
      <c r="CM1070" s="13" t="n">
        <f aca="false">CN1070/CN1069-1</f>
        <v>0.0060961493942433</v>
      </c>
      <c r="CN1070" s="4" t="n">
        <v>130.38</v>
      </c>
      <c r="CO1070" s="13" t="n">
        <f aca="false">CN1070/CN1065-1</f>
        <v>-0.00290608748852861</v>
      </c>
      <c r="CY1070" s="4" t="n">
        <v>129.51</v>
      </c>
      <c r="CZ1070" s="4" t="n">
        <v>130.38</v>
      </c>
      <c r="DA1070" s="33" t="n">
        <f aca="false">CZ1070-CN1070</f>
        <v>0</v>
      </c>
      <c r="DB1070" s="16" t="n">
        <f aca="false">CZ1070/CY1070-1</f>
        <v>0.00671762798239528</v>
      </c>
      <c r="DC1070" s="15" t="n">
        <f aca="false">CY1070/CZ1069-1</f>
        <v>-0.000617331584227276</v>
      </c>
      <c r="DD1070" s="15" t="n">
        <f aca="false">CZ1070/CZ1069-1</f>
        <v>0.0060961493942433</v>
      </c>
      <c r="DE1070" s="34" t="str">
        <f aca="false">IF(CW1070=0,"",-DC1070*CS1070)</f>
        <v/>
      </c>
      <c r="DY1070" s="6"/>
      <c r="EB1070" s="6" t="n">
        <f aca="false">CL1070</f>
        <v>38798</v>
      </c>
      <c r="EC1070" s="13" t="n">
        <f aca="false">SUM(CM1068:CM1070)</f>
        <v>-0.00179942900788255</v>
      </c>
    </row>
    <row r="1071" customFormat="false" ht="15" hidden="false" customHeight="false" outlineLevel="0" collapsed="false">
      <c r="A1071" s="0" t="n">
        <f aca="false">IF(FR1071=1,CZ1071,0)</f>
        <v>0</v>
      </c>
      <c r="C1071" s="6" t="n">
        <v>38799</v>
      </c>
      <c r="D1071" s="0" t="n">
        <f aca="false">IF(E1071&gt;E1070,1,)</f>
        <v>1</v>
      </c>
      <c r="E1071" s="46" t="n">
        <v>124.1869</v>
      </c>
      <c r="F1071" s="46" t="n">
        <v>126.8081</v>
      </c>
      <c r="G1071" s="46" t="n">
        <v>128.3204</v>
      </c>
      <c r="H1071" s="46" t="n">
        <v>128.9023</v>
      </c>
      <c r="I1071" s="46" t="n">
        <v>130.05</v>
      </c>
      <c r="J1071" s="47" t="str">
        <f aca="false">IF(MIN(E1071:I1071)=E1071,$E$2,IF(MIN(E1071:I1071)=F1071,$F$2,IF(MIN(E1071:I1071)=G1071,$G$2,IF(MIN(E1071:I1071)=H1071,$H$2,IF(MIN(E1071:I1071)=I1071,$I$2)))))</f>
        <v>200D</v>
      </c>
      <c r="K1071" s="47" t="str">
        <f aca="false">IF(MAX(E1071:I1071)=E1071,$E$2,IF(MAX(E1071:I1071)=F1071,$F$2,IF(MAX(E1071:I1071)=G1071,$G$2,IF(MAX(E1071:I1071)=H1071,$H$2,IF(MAX(E1071:I1071)=I1071,$I$2)))))</f>
        <v>10D</v>
      </c>
      <c r="L1071" s="4" t="n">
        <f aca="false">IF(MAX(E1071:I1071)=H1071,1,0)</f>
        <v>0</v>
      </c>
      <c r="M1071" s="4" t="n">
        <f aca="false">IF(MAX(E1071:I1071)=I1071,1,0)</f>
        <v>1</v>
      </c>
      <c r="O1071" s="4" t="n">
        <f aca="false">IF(CN1071&gt;E1071,1,0)</f>
        <v>1</v>
      </c>
      <c r="P1071" s="4" t="n">
        <f aca="false">IF(CN1071&gt;F1071,1,0)</f>
        <v>1</v>
      </c>
      <c r="Q1071" s="4" t="n">
        <f aca="false">IF(CN1071&gt;G1071,1,0)</f>
        <v>1</v>
      </c>
      <c r="R1071" s="4" t="n">
        <f aca="false">IF(CN1071&gt;H1071,1,0)</f>
        <v>1</v>
      </c>
      <c r="S1071" s="4" t="n">
        <f aca="false">IF(CN1071&gt;I1071,1,0)</f>
        <v>1</v>
      </c>
      <c r="T1071" s="25" t="n">
        <f aca="false">IF(AND(AND(R1071=0,S1071=0,Q1071=0),OR(S1070=1,S1069=1,S1068=1)),1,0)</f>
        <v>0</v>
      </c>
      <c r="U1071" s="13" t="n">
        <f aca="false">SUM(CM1070:CM1071)</f>
        <v>0.00402527962894206</v>
      </c>
      <c r="AV1071" s="0"/>
      <c r="AW1071" s="55" t="n">
        <f aca="false">IF(EC1071&gt;$AW$2,1,0)</f>
        <v>0</v>
      </c>
      <c r="AX1071" s="0" t="n">
        <f aca="false">IF(AND(I1071&gt;G1071,I1070&lt;G1070),1,IF(OR(AND(I1071&gt;F1071,I1070&lt;F1070),AND(I1071&gt;E1071,I1070&lt;E1070)),1,0))</f>
        <v>0</v>
      </c>
      <c r="AY1071" s="0" t="n">
        <f aca="false">IF(K1070="10D",1,0)</f>
        <v>1</v>
      </c>
      <c r="AZ1071" s="0" t="n">
        <f aca="false">IF(AND(I1071&gt;G1071,I1070&lt;G1070,I1071&gt;F1071,I1070&gt;F1070,I1071&gt;E1071,I1070&gt;E1070),1,0)</f>
        <v>0</v>
      </c>
      <c r="BA1071" s="56" t="n">
        <f aca="false">IF(G1071&gt;H1071,1,0)</f>
        <v>0</v>
      </c>
      <c r="BB1071" s="56" t="n">
        <f aca="false">IF(I1071&lt;F1071,1,0)</f>
        <v>0</v>
      </c>
      <c r="BC1071" s="0" t="n">
        <f aca="false">IF(AND(SUM(AW1070:AX1070)=2,AY1071=1),1,IF(SUM(AX1069:AX1071)=0,0,IF(AND(OR(AW1069=1,AX1069=1),OR(AW1070=1,AX1070=1),AY1071=1),1,IF(AND(SUM(AW1071:AY1071)=2,SUM(AW1069:AX1069)=2,AX1069=1),1,0))))</f>
        <v>0</v>
      </c>
      <c r="BD1071" s="57" t="str">
        <f aca="false">IF(BC1071=0,"",IF(AND(BC1071=1,AZ1071=0,AZ1070=0,AZ1069=0),1,IF(AND(BC1071=1,OR(AZ1071=1,AZ1070=1,AZ1069)),IF(BA1071=1,1,0))))</f>
        <v/>
      </c>
      <c r="BE1071" s="50" t="str">
        <f aca="false">IF(AND(BD1071=1,BD1070=1),0,IF(BD1071=1,SUM(CM1072:CM1110),""))</f>
        <v/>
      </c>
      <c r="BF1071" s="20" t="str">
        <f aca="false">IF(AND(BB1071=1,BB1070=1,BE1030&lt;&gt;0),"",IF(AND(BB1070=0,BB1071=1),BF1070,IF(AND(BB1071=1,BB1070=1),BF1070,IF(AND(BF1070="",BE1070="",OR(BD1070=0,BD1070="")),"",IF(AND(BF1070="",BE1031=0),"",IF(AND(BE1031&lt;&gt;"",BF1070=BE1031),"",IF(AND(BD1070=1,BE1070&lt;&gt;0),CM1071,IF(BF1070&lt;&gt;0,BF1070+CM1071,IF(BF1070="","")))))))))</f>
        <v/>
      </c>
      <c r="BI1071" s="0"/>
      <c r="BU1071" s="0"/>
      <c r="BZ1071" s="49"/>
      <c r="CG1071" s="13"/>
      <c r="CH1071" s="40"/>
      <c r="CI1071" s="13"/>
      <c r="CL1071" s="6" t="n">
        <f aca="false">C1071</f>
        <v>38799</v>
      </c>
      <c r="CM1071" s="13" t="n">
        <f aca="false">CN1071/CN1070-1</f>
        <v>-0.00207086976530124</v>
      </c>
      <c r="CN1071" s="4" t="n">
        <v>130.11</v>
      </c>
      <c r="CO1071" s="13" t="n">
        <f aca="false">CN1071/CN1066-1</f>
        <v>-0.00702129283370212</v>
      </c>
      <c r="CY1071" s="4" t="n">
        <v>130.24</v>
      </c>
      <c r="CZ1071" s="4" t="n">
        <v>130.11</v>
      </c>
      <c r="DA1071" s="33" t="n">
        <f aca="false">CZ1071-CN1071</f>
        <v>0</v>
      </c>
      <c r="DB1071" s="16" t="n">
        <f aca="false">CZ1071/CY1071-1</f>
        <v>-0.000998157248157217</v>
      </c>
      <c r="DC1071" s="15" t="n">
        <f aca="false">CY1071/CZ1070-1</f>
        <v>-0.00107378432274874</v>
      </c>
      <c r="DD1071" s="15" t="n">
        <f aca="false">CZ1071/CZ1070-1</f>
        <v>-0.00207086976530124</v>
      </c>
      <c r="DE1071" s="34" t="str">
        <f aca="false">IF(CW1071=0,"",-DC1071*CS1071)</f>
        <v/>
      </c>
      <c r="DY1071" s="6"/>
      <c r="EB1071" s="6" t="n">
        <f aca="false">CL1071</f>
        <v>38799</v>
      </c>
      <c r="EC1071" s="13" t="n">
        <f aca="false">SUM(CM1069:CM1071)</f>
        <v>-0.00226258173138305</v>
      </c>
    </row>
    <row r="1072" customFormat="false" ht="15" hidden="false" customHeight="false" outlineLevel="0" collapsed="false">
      <c r="A1072" s="0" t="n">
        <f aca="false">IF(FR1072=1,CZ1072,0)</f>
        <v>0</v>
      </c>
      <c r="C1072" s="6" t="n">
        <v>38800</v>
      </c>
      <c r="D1072" s="0" t="n">
        <f aca="false">IF(E1072&gt;E1071,1,)</f>
        <v>1</v>
      </c>
      <c r="E1072" s="46" t="n">
        <v>124.2384</v>
      </c>
      <c r="F1072" s="46" t="n">
        <v>126.9122</v>
      </c>
      <c r="G1072" s="46" t="n">
        <v>128.3384</v>
      </c>
      <c r="H1072" s="46" t="n">
        <v>129.029</v>
      </c>
      <c r="I1072" s="46" t="n">
        <v>130.212</v>
      </c>
      <c r="J1072" s="47" t="str">
        <f aca="false">IF(MIN(E1072:I1072)=E1072,$E$2,IF(MIN(E1072:I1072)=F1072,$F$2,IF(MIN(E1072:I1072)=G1072,$G$2,IF(MIN(E1072:I1072)=H1072,$H$2,IF(MIN(E1072:I1072)=I1072,$I$2)))))</f>
        <v>200D</v>
      </c>
      <c r="K1072" s="47" t="str">
        <f aca="false">IF(MAX(E1072:I1072)=E1072,$E$2,IF(MAX(E1072:I1072)=F1072,$F$2,IF(MAX(E1072:I1072)=G1072,$G$2,IF(MAX(E1072:I1072)=H1072,$H$2,IF(MAX(E1072:I1072)=I1072,$I$2)))))</f>
        <v>10D</v>
      </c>
      <c r="L1072" s="4" t="n">
        <f aca="false">IF(MAX(E1072:I1072)=H1072,1,0)</f>
        <v>0</v>
      </c>
      <c r="M1072" s="4" t="n">
        <f aca="false">IF(MAX(E1072:I1072)=I1072,1,0)</f>
        <v>1</v>
      </c>
      <c r="O1072" s="4" t="n">
        <f aca="false">IF(CN1072&gt;E1072,1,0)</f>
        <v>1</v>
      </c>
      <c r="P1072" s="4" t="n">
        <f aca="false">IF(CN1072&gt;F1072,1,0)</f>
        <v>1</v>
      </c>
      <c r="Q1072" s="4" t="n">
        <f aca="false">IF(CN1072&gt;G1072,1,0)</f>
        <v>1</v>
      </c>
      <c r="R1072" s="4" t="n">
        <f aca="false">IF(CN1072&gt;H1072,1,0)</f>
        <v>1</v>
      </c>
      <c r="S1072" s="4" t="n">
        <f aca="false">IF(CN1072&gt;I1072,1,0)</f>
        <v>0</v>
      </c>
      <c r="T1072" s="25" t="n">
        <f aca="false">IF(AND(AND(R1072=0,S1072=0,Q1072=0),OR(S1071=1,S1070=1,S1069=1)),1,0)</f>
        <v>0</v>
      </c>
      <c r="U1072" s="13" t="n">
        <f aca="false">SUM(CM1071:CM1072)</f>
        <v>-0.00130228933335907</v>
      </c>
      <c r="AV1072" s="0"/>
      <c r="AW1072" s="55" t="n">
        <f aca="false">IF(EC1072&gt;$AW$2,1,0)</f>
        <v>0</v>
      </c>
      <c r="AX1072" s="0" t="n">
        <f aca="false">IF(AND(I1072&gt;G1072,I1071&lt;G1071),1,IF(OR(AND(I1072&gt;F1072,I1071&lt;F1071),AND(I1072&gt;E1072,I1071&lt;E1071)),1,0))</f>
        <v>0</v>
      </c>
      <c r="AY1072" s="0" t="n">
        <f aca="false">IF(K1071="10D",1,0)</f>
        <v>1</v>
      </c>
      <c r="AZ1072" s="0" t="n">
        <f aca="false">IF(AND(I1072&gt;G1072,I1071&lt;G1071,I1072&gt;F1072,I1071&gt;F1071,I1072&gt;E1072,I1071&gt;E1071),1,0)</f>
        <v>0</v>
      </c>
      <c r="BA1072" s="56" t="n">
        <f aca="false">IF(G1072&gt;H1072,1,0)</f>
        <v>0</v>
      </c>
      <c r="BB1072" s="56" t="n">
        <f aca="false">IF(I1072&lt;F1072,1,0)</f>
        <v>0</v>
      </c>
      <c r="BC1072" s="0" t="n">
        <f aca="false">IF(AND(SUM(AW1071:AX1071)=2,AY1072=1),1,IF(SUM(AX1070:AX1072)=0,0,IF(AND(OR(AW1070=1,AX1070=1),OR(AW1071=1,AX1071=1),AY1072=1),1,IF(AND(SUM(AW1072:AY1072)=2,SUM(AW1070:AX1070)=2,AX1070=1),1,0))))</f>
        <v>0</v>
      </c>
      <c r="BD1072" s="57" t="str">
        <f aca="false">IF(BC1072=0,"",IF(AND(BC1072=1,AZ1072=0,AZ1071=0,AZ1070=0),1,IF(AND(BC1072=1,OR(AZ1072=1,AZ1071=1,AZ1070)),IF(BA1072=1,1,0))))</f>
        <v/>
      </c>
      <c r="BE1072" s="50" t="str">
        <f aca="false">IF(AND(BD1072=1,BD1071=1),0,IF(BD1072=1,SUM(CM1073:CM1111),""))</f>
        <v/>
      </c>
      <c r="BF1072" s="20" t="str">
        <f aca="false">IF(AND(BB1072=1,BB1071=1,BE1031&lt;&gt;0),"",IF(AND(BB1071=0,BB1072=1),BF1071,IF(AND(BB1072=1,BB1071=1),BF1071,IF(AND(BF1071="",BE1071="",OR(BD1071=0,BD1071="")),"",IF(AND(BF1071="",BE1032=0),"",IF(AND(BE1032&lt;&gt;"",BF1071=BE1032),"",IF(AND(BD1071=1,BE1071&lt;&gt;0),CM1072,IF(BF1071&lt;&gt;0,BF1071+CM1072,IF(BF1071="","")))))))))</f>
        <v/>
      </c>
      <c r="BI1072" s="0"/>
      <c r="BU1072" s="0"/>
      <c r="BZ1072" s="49"/>
      <c r="CG1072" s="13"/>
      <c r="CH1072" s="40"/>
      <c r="CI1072" s="13"/>
      <c r="CL1072" s="6" t="n">
        <f aca="false">C1072</f>
        <v>38800</v>
      </c>
      <c r="CM1072" s="13" t="n">
        <f aca="false">CN1072/CN1071-1</f>
        <v>0.000768580431942167</v>
      </c>
      <c r="CN1072" s="4" t="n">
        <v>130.21</v>
      </c>
      <c r="CO1072" s="13" t="n">
        <f aca="false">CN1072/CN1067-1</f>
        <v>-0.00313887612922981</v>
      </c>
      <c r="CY1072" s="4" t="n">
        <v>129.99</v>
      </c>
      <c r="CZ1072" s="4" t="n">
        <v>130.21</v>
      </c>
      <c r="DA1072" s="33" t="n">
        <f aca="false">CZ1072-CN1072</f>
        <v>0</v>
      </c>
      <c r="DB1072" s="16" t="n">
        <f aca="false">CZ1072/CY1072-1</f>
        <v>0.00169243787983686</v>
      </c>
      <c r="DC1072" s="15" t="n">
        <f aca="false">CY1072/CZ1071-1</f>
        <v>-0.000922296518330645</v>
      </c>
      <c r="DD1072" s="15" t="n">
        <f aca="false">CZ1072/CZ1071-1</f>
        <v>0.000768580431942167</v>
      </c>
      <c r="DE1072" s="34" t="str">
        <f aca="false">IF(CW1072=0,"",-DC1072*CS1072)</f>
        <v/>
      </c>
      <c r="DY1072" s="6"/>
      <c r="EB1072" s="6" t="n">
        <f aca="false">CL1072</f>
        <v>38800</v>
      </c>
      <c r="EC1072" s="13" t="n">
        <f aca="false">SUM(CM1070:CM1072)</f>
        <v>0.00479386006088423</v>
      </c>
    </row>
    <row r="1073" customFormat="false" ht="15" hidden="false" customHeight="false" outlineLevel="0" collapsed="false">
      <c r="A1073" s="0" t="n">
        <f aca="false">IF(FR1073=1,CZ1073,0)</f>
        <v>0</v>
      </c>
      <c r="C1073" s="6" t="n">
        <v>38803</v>
      </c>
      <c r="D1073" s="0" t="n">
        <f aca="false">IF(E1073&gt;E1072,1,)</f>
        <v>1</v>
      </c>
      <c r="E1073" s="46" t="n">
        <v>124.2861</v>
      </c>
      <c r="F1073" s="46" t="n">
        <v>127.0111</v>
      </c>
      <c r="G1073" s="46" t="n">
        <v>128.3628</v>
      </c>
      <c r="H1073" s="46" t="n">
        <v>129.1417</v>
      </c>
      <c r="I1073" s="46" t="n">
        <v>130.331</v>
      </c>
      <c r="J1073" s="47" t="str">
        <f aca="false">IF(MIN(E1073:I1073)=E1073,$E$2,IF(MIN(E1073:I1073)=F1073,$F$2,IF(MIN(E1073:I1073)=G1073,$G$2,IF(MIN(E1073:I1073)=H1073,$H$2,IF(MIN(E1073:I1073)=I1073,$I$2)))))</f>
        <v>200D</v>
      </c>
      <c r="K1073" s="47" t="str">
        <f aca="false">IF(MAX(E1073:I1073)=E1073,$E$2,IF(MAX(E1073:I1073)=F1073,$F$2,IF(MAX(E1073:I1073)=G1073,$G$2,IF(MAX(E1073:I1073)=H1073,$H$2,IF(MAX(E1073:I1073)=I1073,$I$2)))))</f>
        <v>10D</v>
      </c>
      <c r="L1073" s="4" t="n">
        <f aca="false">IF(MAX(E1073:I1073)=H1073,1,0)</f>
        <v>0</v>
      </c>
      <c r="M1073" s="4" t="n">
        <f aca="false">IF(MAX(E1073:I1073)=I1073,1,0)</f>
        <v>1</v>
      </c>
      <c r="O1073" s="4" t="n">
        <f aca="false">IF(CN1073&gt;E1073,1,0)</f>
        <v>1</v>
      </c>
      <c r="P1073" s="4" t="n">
        <f aca="false">IF(CN1073&gt;F1073,1,0)</f>
        <v>1</v>
      </c>
      <c r="Q1073" s="4" t="n">
        <f aca="false">IF(CN1073&gt;G1073,1,0)</f>
        <v>1</v>
      </c>
      <c r="R1073" s="4" t="n">
        <f aca="false">IF(CN1073&gt;H1073,1,0)</f>
        <v>1</v>
      </c>
      <c r="S1073" s="4" t="n">
        <f aca="false">IF(CN1073&gt;I1073,1,0)</f>
        <v>0</v>
      </c>
      <c r="T1073" s="25" t="n">
        <f aca="false">IF(AND(AND(R1073=0,S1073=0,Q1073=0),OR(S1072=1,S1071=1,S1070=1)),1,0)</f>
        <v>0</v>
      </c>
      <c r="U1073" s="13" t="n">
        <f aca="false">SUM(CM1072:CM1073)</f>
        <v>-0.000690600890536852</v>
      </c>
      <c r="AV1073" s="0"/>
      <c r="AW1073" s="55" t="n">
        <f aca="false">IF(EC1073&gt;$AW$2,1,0)</f>
        <v>0</v>
      </c>
      <c r="AX1073" s="0" t="n">
        <f aca="false">IF(AND(I1073&gt;G1073,I1072&lt;G1072),1,IF(OR(AND(I1073&gt;F1073,I1072&lt;F1072),AND(I1073&gt;E1073,I1072&lt;E1072)),1,0))</f>
        <v>0</v>
      </c>
      <c r="AY1073" s="0" t="n">
        <f aca="false">IF(K1072="10D",1,0)</f>
        <v>1</v>
      </c>
      <c r="AZ1073" s="0" t="n">
        <f aca="false">IF(AND(I1073&gt;G1073,I1072&lt;G1072,I1073&gt;F1073,I1072&gt;F1072,I1073&gt;E1073,I1072&gt;E1072),1,0)</f>
        <v>0</v>
      </c>
      <c r="BA1073" s="56" t="n">
        <f aca="false">IF(G1073&gt;H1073,1,0)</f>
        <v>0</v>
      </c>
      <c r="BB1073" s="56" t="n">
        <f aca="false">IF(I1073&lt;F1073,1,0)</f>
        <v>0</v>
      </c>
      <c r="BC1073" s="0" t="n">
        <f aca="false">IF(AND(SUM(AW1072:AX1072)=2,AY1073=1),1,IF(SUM(AX1071:AX1073)=0,0,IF(AND(OR(AW1071=1,AX1071=1),OR(AW1072=1,AX1072=1),AY1073=1),1,IF(AND(SUM(AW1073:AY1073)=2,SUM(AW1071:AX1071)=2,AX1071=1),1,0))))</f>
        <v>0</v>
      </c>
      <c r="BD1073" s="57" t="str">
        <f aca="false">IF(BC1073=0,"",IF(AND(BC1073=1,AZ1073=0,AZ1072=0,AZ1071=0),1,IF(AND(BC1073=1,OR(AZ1073=1,AZ1072=1,AZ1071)),IF(BA1073=1,1,0))))</f>
        <v/>
      </c>
      <c r="BE1073" s="50" t="str">
        <f aca="false">IF(AND(BD1073=1,BD1072=1),0,IF(BD1073=1,SUM(CM1074:CM1112),""))</f>
        <v/>
      </c>
      <c r="BF1073" s="20" t="str">
        <f aca="false">IF(AND(BB1073=1,BB1072=1,BE1032&lt;&gt;0),"",IF(AND(BB1072=0,BB1073=1),BF1072,IF(AND(BB1073=1,BB1072=1),BF1072,IF(AND(BF1072="",BE1072="",OR(BD1072=0,BD1072="")),"",IF(AND(BF1072="",BE1033=0),"",IF(AND(BE1033&lt;&gt;"",BF1072=BE1033),"",IF(AND(BD1072=1,BE1072&lt;&gt;0),CM1073,IF(BF1072&lt;&gt;0,BF1072+CM1073,IF(BF1072="","")))))))))</f>
        <v/>
      </c>
      <c r="BI1073" s="0"/>
      <c r="BU1073" s="0"/>
      <c r="BZ1073" s="49"/>
      <c r="CG1073" s="13"/>
      <c r="CH1073" s="40"/>
      <c r="CI1073" s="13"/>
      <c r="CL1073" s="6" t="n">
        <f aca="false">C1073</f>
        <v>38803</v>
      </c>
      <c r="CM1073" s="13" t="n">
        <f aca="false">CN1073/CN1072-1</f>
        <v>-0.00145918132247902</v>
      </c>
      <c r="CN1073" s="4" t="n">
        <v>130.02</v>
      </c>
      <c r="CO1073" s="13" t="n">
        <f aca="false">CN1073/CN1068-1</f>
        <v>-0.0029905682079594</v>
      </c>
      <c r="CY1073" s="4" t="n">
        <v>130.03</v>
      </c>
      <c r="CZ1073" s="4" t="n">
        <v>130.02</v>
      </c>
      <c r="DA1073" s="33" t="n">
        <f aca="false">CZ1073-CN1073</f>
        <v>0</v>
      </c>
      <c r="DB1073" s="16" t="n">
        <f aca="false">CZ1073/CY1073-1</f>
        <v>-7.69053295393007E-005</v>
      </c>
      <c r="DC1073" s="15" t="n">
        <f aca="false">CY1073/CZ1072-1</f>
        <v>-0.00138238230550658</v>
      </c>
      <c r="DD1073" s="15" t="n">
        <f aca="false">CZ1073/CZ1072-1</f>
        <v>-0.00145918132247902</v>
      </c>
      <c r="DE1073" s="34" t="str">
        <f aca="false">IF(CW1073=0,"",-DC1073*CS1073)</f>
        <v/>
      </c>
      <c r="DY1073" s="6"/>
      <c r="EB1073" s="6" t="n">
        <f aca="false">CL1073</f>
        <v>38803</v>
      </c>
      <c r="EC1073" s="13" t="n">
        <f aca="false">SUM(CM1071:CM1073)</f>
        <v>-0.00276147065583809</v>
      </c>
    </row>
    <row r="1074" customFormat="false" ht="15" hidden="false" customHeight="false" outlineLevel="0" collapsed="false">
      <c r="A1074" s="0" t="n">
        <f aca="false">IF(FR1074=1,CZ1074,0)</f>
        <v>0</v>
      </c>
      <c r="C1074" s="6" t="n">
        <v>38804</v>
      </c>
      <c r="D1074" s="0" t="n">
        <f aca="false">IF(E1074&gt;E1073,1,)</f>
        <v>1</v>
      </c>
      <c r="E1074" s="46" t="n">
        <v>124.3312</v>
      </c>
      <c r="F1074" s="46" t="n">
        <v>127.0984</v>
      </c>
      <c r="G1074" s="46" t="n">
        <v>128.3736</v>
      </c>
      <c r="H1074" s="46" t="n">
        <v>129.2353</v>
      </c>
      <c r="I1074" s="46" t="n">
        <v>130.235</v>
      </c>
      <c r="J1074" s="47" t="str">
        <f aca="false">IF(MIN(E1074:I1074)=E1074,$E$2,IF(MIN(E1074:I1074)=F1074,$F$2,IF(MIN(E1074:I1074)=G1074,$G$2,IF(MIN(E1074:I1074)=H1074,$H$2,IF(MIN(E1074:I1074)=I1074,$I$2)))))</f>
        <v>200D</v>
      </c>
      <c r="K1074" s="47" t="str">
        <f aca="false">IF(MAX(E1074:I1074)=E1074,$E$2,IF(MAX(E1074:I1074)=F1074,$F$2,IF(MAX(E1074:I1074)=G1074,$G$2,IF(MAX(E1074:I1074)=H1074,$H$2,IF(MAX(E1074:I1074)=I1074,$I$2)))))</f>
        <v>10D</v>
      </c>
      <c r="L1074" s="4" t="n">
        <f aca="false">IF(MAX(E1074:I1074)=H1074,1,0)</f>
        <v>0</v>
      </c>
      <c r="M1074" s="4" t="n">
        <f aca="false">IF(MAX(E1074:I1074)=I1074,1,0)</f>
        <v>1</v>
      </c>
      <c r="O1074" s="4" t="n">
        <f aca="false">IF(CN1074&gt;E1074,1,0)</f>
        <v>1</v>
      </c>
      <c r="P1074" s="4" t="n">
        <f aca="false">IF(CN1074&gt;F1074,1,0)</f>
        <v>1</v>
      </c>
      <c r="Q1074" s="4" t="n">
        <f aca="false">IF(CN1074&gt;G1074,1,0)</f>
        <v>1</v>
      </c>
      <c r="R1074" s="4" t="n">
        <f aca="false">IF(CN1074&gt;H1074,1,0)</f>
        <v>0</v>
      </c>
      <c r="S1074" s="4" t="n">
        <f aca="false">IF(CN1074&gt;I1074,1,0)</f>
        <v>0</v>
      </c>
      <c r="T1074" s="25" t="n">
        <f aca="false">IF(AND(AND(R1074=0,S1074=0,Q1074=0),OR(S1073=1,S1072=1,S1071=1)),1,0)</f>
        <v>0</v>
      </c>
      <c r="U1074" s="13" t="n">
        <f aca="false">SUM(CM1073:CM1074)</f>
        <v>-0.00761208087639387</v>
      </c>
      <c r="AV1074" s="0"/>
      <c r="AW1074" s="55" t="n">
        <f aca="false">IF(EC1074&gt;$AW$2,1,0)</f>
        <v>0</v>
      </c>
      <c r="AX1074" s="0" t="n">
        <f aca="false">IF(AND(I1074&gt;G1074,I1073&lt;G1073),1,IF(OR(AND(I1074&gt;F1074,I1073&lt;F1073),AND(I1074&gt;E1074,I1073&lt;E1073)),1,0))</f>
        <v>0</v>
      </c>
      <c r="AY1074" s="0" t="n">
        <f aca="false">IF(K1073="10D",1,0)</f>
        <v>1</v>
      </c>
      <c r="AZ1074" s="0" t="n">
        <f aca="false">IF(AND(I1074&gt;G1074,I1073&lt;G1073,I1074&gt;F1074,I1073&gt;F1073,I1074&gt;E1074,I1073&gt;E1073),1,0)</f>
        <v>0</v>
      </c>
      <c r="BA1074" s="56" t="n">
        <f aca="false">IF(G1074&gt;H1074,1,0)</f>
        <v>0</v>
      </c>
      <c r="BB1074" s="56" t="n">
        <f aca="false">IF(I1074&lt;F1074,1,0)</f>
        <v>0</v>
      </c>
      <c r="BC1074" s="0" t="n">
        <f aca="false">IF(AND(SUM(AW1073:AX1073)=2,AY1074=1),1,IF(SUM(AX1072:AX1074)=0,0,IF(AND(OR(AW1072=1,AX1072=1),OR(AW1073=1,AX1073=1),AY1074=1),1,IF(AND(SUM(AW1074:AY1074)=2,SUM(AW1072:AX1072)=2,AX1072=1),1,0))))</f>
        <v>0</v>
      </c>
      <c r="BD1074" s="57" t="str">
        <f aca="false">IF(BC1074=0,"",IF(AND(BC1074=1,AZ1074=0,AZ1073=0,AZ1072=0),1,IF(AND(BC1074=1,OR(AZ1074=1,AZ1073=1,AZ1072)),IF(BA1074=1,1,0))))</f>
        <v/>
      </c>
      <c r="BE1074" s="50" t="str">
        <f aca="false">IF(AND(BD1074=1,BD1073=1),0,IF(BD1074=1,SUM(CM1075:CM1113),""))</f>
        <v/>
      </c>
      <c r="BF1074" s="20" t="str">
        <f aca="false">IF(AND(BB1074=1,BB1073=1,BE1033&lt;&gt;0),"",IF(AND(BB1073=0,BB1074=1),BF1073,IF(AND(BB1074=1,BB1073=1),BF1073,IF(AND(BF1073="",BE1073="",OR(BD1073=0,BD1073="")),"",IF(AND(BF1073="",BE1034=0),"",IF(AND(BE1034&lt;&gt;"",BF1073=BE1034),"",IF(AND(BD1073=1,BE1073&lt;&gt;0),CM1074,IF(BF1073&lt;&gt;0,BF1073+CM1074,IF(BF1073="","")))))))))</f>
        <v/>
      </c>
      <c r="BI1074" s="0"/>
      <c r="BU1074" s="0"/>
      <c r="BZ1074" s="49"/>
      <c r="CG1074" s="13"/>
      <c r="CH1074" s="40"/>
      <c r="CI1074" s="13"/>
      <c r="CL1074" s="6" t="n">
        <f aca="false">C1074</f>
        <v>38804</v>
      </c>
      <c r="CM1074" s="13" t="n">
        <f aca="false">CN1074/CN1073-1</f>
        <v>-0.00615289955391485</v>
      </c>
      <c r="CN1074" s="4" t="n">
        <v>129.22</v>
      </c>
      <c r="CO1074" s="13" t="n">
        <f aca="false">CN1074/CN1069-1</f>
        <v>-0.00285515857705076</v>
      </c>
      <c r="CY1074" s="4" t="n">
        <v>129.93</v>
      </c>
      <c r="CZ1074" s="4" t="n">
        <v>129.22</v>
      </c>
      <c r="DA1074" s="33" t="n">
        <f aca="false">CZ1074-CN1074</f>
        <v>0</v>
      </c>
      <c r="DB1074" s="16" t="n">
        <f aca="false">CZ1074/CY1074-1</f>
        <v>-0.00546448087431695</v>
      </c>
      <c r="DC1074" s="15" t="n">
        <f aca="false">CY1074/CZ1073-1</f>
        <v>-0.00069220119981539</v>
      </c>
      <c r="DD1074" s="15" t="n">
        <f aca="false">CZ1074/CZ1073-1</f>
        <v>-0.00615289955391485</v>
      </c>
      <c r="DE1074" s="34" t="str">
        <f aca="false">IF(CW1074=0,"",-DC1074*CS1074)</f>
        <v/>
      </c>
      <c r="DY1074" s="6"/>
      <c r="EB1074" s="6" t="n">
        <f aca="false">CL1074</f>
        <v>38804</v>
      </c>
      <c r="EC1074" s="13" t="n">
        <f aca="false">SUM(CM1072:CM1074)</f>
        <v>-0.0068435004444517</v>
      </c>
    </row>
    <row r="1075" customFormat="false" ht="15" hidden="false" customHeight="false" outlineLevel="0" collapsed="false">
      <c r="A1075" s="0" t="n">
        <f aca="false">IF(FR1075=1,CZ1075,0)</f>
        <v>0</v>
      </c>
      <c r="C1075" s="6" t="n">
        <v>38805</v>
      </c>
      <c r="D1075" s="0" t="n">
        <f aca="false">IF(E1075&gt;E1074,1,)</f>
        <v>1</v>
      </c>
      <c r="E1075" s="46" t="n">
        <v>124.3784</v>
      </c>
      <c r="F1075" s="46" t="n">
        <v>127.1812</v>
      </c>
      <c r="G1075" s="46" t="n">
        <v>128.4076</v>
      </c>
      <c r="H1075" s="46" t="n">
        <v>129.3113</v>
      </c>
      <c r="I1075" s="46" t="n">
        <v>130.162</v>
      </c>
      <c r="J1075" s="47" t="str">
        <f aca="false">IF(MIN(E1075:I1075)=E1075,$E$2,IF(MIN(E1075:I1075)=F1075,$F$2,IF(MIN(E1075:I1075)=G1075,$G$2,IF(MIN(E1075:I1075)=H1075,$H$2,IF(MIN(E1075:I1075)=I1075,$I$2)))))</f>
        <v>200D</v>
      </c>
      <c r="K1075" s="47" t="str">
        <f aca="false">IF(MAX(E1075:I1075)=E1075,$E$2,IF(MAX(E1075:I1075)=F1075,$F$2,IF(MAX(E1075:I1075)=G1075,$G$2,IF(MAX(E1075:I1075)=H1075,$H$2,IF(MAX(E1075:I1075)=I1075,$I$2)))))</f>
        <v>10D</v>
      </c>
      <c r="L1075" s="4" t="n">
        <f aca="false">IF(MAX(E1075:I1075)=H1075,1,0)</f>
        <v>0</v>
      </c>
      <c r="M1075" s="4" t="n">
        <f aca="false">IF(MAX(E1075:I1075)=I1075,1,0)</f>
        <v>1</v>
      </c>
      <c r="O1075" s="4" t="n">
        <f aca="false">IF(CN1075&gt;E1075,1,0)</f>
        <v>1</v>
      </c>
      <c r="P1075" s="4" t="n">
        <f aca="false">IF(CN1075&gt;F1075,1,0)</f>
        <v>1</v>
      </c>
      <c r="Q1075" s="4" t="n">
        <f aca="false">IF(CN1075&gt;G1075,1,0)</f>
        <v>1</v>
      </c>
      <c r="R1075" s="4" t="n">
        <f aca="false">IF(CN1075&gt;H1075,1,0)</f>
        <v>1</v>
      </c>
      <c r="S1075" s="4" t="n">
        <f aca="false">IF(CN1075&gt;I1075,1,0)</f>
        <v>0</v>
      </c>
      <c r="T1075" s="25" t="n">
        <f aca="false">IF(AND(AND(R1075=0,S1075=0,Q1075=0),OR(S1074=1,S1073=1,S1072=1)),1,0)</f>
        <v>0</v>
      </c>
      <c r="U1075" s="13" t="n">
        <f aca="false">SUM(CM1074:CM1075)</f>
        <v>0.000115479953901376</v>
      </c>
      <c r="AV1075" s="0"/>
      <c r="AW1075" s="55" t="n">
        <f aca="false">IF(EC1075&gt;$AW$2,1,0)</f>
        <v>0</v>
      </c>
      <c r="AX1075" s="0" t="n">
        <f aca="false">IF(AND(I1075&gt;G1075,I1074&lt;G1074),1,IF(OR(AND(I1075&gt;F1075,I1074&lt;F1074),AND(I1075&gt;E1075,I1074&lt;E1074)),1,0))</f>
        <v>0</v>
      </c>
      <c r="AY1075" s="0" t="n">
        <f aca="false">IF(K1074="10D",1,0)</f>
        <v>1</v>
      </c>
      <c r="AZ1075" s="0" t="n">
        <f aca="false">IF(AND(I1075&gt;G1075,I1074&lt;G1074,I1075&gt;F1075,I1074&gt;F1074,I1075&gt;E1075,I1074&gt;E1074),1,0)</f>
        <v>0</v>
      </c>
      <c r="BA1075" s="56" t="n">
        <f aca="false">IF(G1075&gt;H1075,1,0)</f>
        <v>0</v>
      </c>
      <c r="BB1075" s="56" t="n">
        <f aca="false">IF(I1075&lt;F1075,1,0)</f>
        <v>0</v>
      </c>
      <c r="BC1075" s="0" t="n">
        <f aca="false">IF(AND(SUM(AW1074:AX1074)=2,AY1075=1),1,IF(SUM(AX1073:AX1075)=0,0,IF(AND(OR(AW1073=1,AX1073=1),OR(AW1074=1,AX1074=1),AY1075=1),1,IF(AND(SUM(AW1075:AY1075)=2,SUM(AW1073:AX1073)=2,AX1073=1),1,0))))</f>
        <v>0</v>
      </c>
      <c r="BD1075" s="57" t="str">
        <f aca="false">IF(BC1075=0,"",IF(AND(BC1075=1,AZ1075=0,AZ1074=0,AZ1073=0),1,IF(AND(BC1075=1,OR(AZ1075=1,AZ1074=1,AZ1073)),IF(BA1075=1,1,0))))</f>
        <v/>
      </c>
      <c r="BE1075" s="50" t="str">
        <f aca="false">IF(AND(BD1075=1,BD1074=1),0,IF(BD1075=1,SUM(CM1076:CM1114),""))</f>
        <v/>
      </c>
      <c r="BF1075" s="20" t="str">
        <f aca="false">IF(AND(BB1075=1,BB1074=1,BE1034&lt;&gt;0),"",IF(AND(BB1074=0,BB1075=1),BF1074,IF(AND(BB1075=1,BB1074=1),BF1074,IF(AND(BF1074="",BE1074="",OR(BD1074=0,BD1074="")),"",IF(AND(BF1074="",BE1035=0),"",IF(AND(BE1035&lt;&gt;"",BF1074=BE1035),"",IF(AND(BD1074=1,BE1074&lt;&gt;0),CM1075,IF(BF1074&lt;&gt;0,BF1074+CM1075,IF(BF1074="","")))))))))</f>
        <v/>
      </c>
      <c r="BI1075" s="0"/>
      <c r="BU1075" s="0"/>
      <c r="BZ1075" s="49"/>
      <c r="CG1075" s="13"/>
      <c r="CH1075" s="40"/>
      <c r="CI1075" s="13"/>
      <c r="CL1075" s="6" t="n">
        <f aca="false">C1075</f>
        <v>38805</v>
      </c>
      <c r="CM1075" s="13" t="n">
        <f aca="false">CN1075/CN1074-1</f>
        <v>0.00626837950781622</v>
      </c>
      <c r="CN1075" s="4" t="n">
        <v>130.03</v>
      </c>
      <c r="CO1075" s="13" t="n">
        <f aca="false">CN1075/CN1070-1</f>
        <v>-0.00268446080687212</v>
      </c>
      <c r="CY1075" s="4" t="n">
        <v>129.48</v>
      </c>
      <c r="CZ1075" s="4" t="n">
        <v>130.03</v>
      </c>
      <c r="DA1075" s="33" t="n">
        <f aca="false">CZ1075-CN1075</f>
        <v>0</v>
      </c>
      <c r="DB1075" s="16" t="n">
        <f aca="false">CZ1075/CY1075-1</f>
        <v>0.00424776027185669</v>
      </c>
      <c r="DC1075" s="15" t="n">
        <f aca="false">CY1075/CZ1074-1</f>
        <v>0.00201207243460755</v>
      </c>
      <c r="DD1075" s="15" t="n">
        <f aca="false">CZ1075/CZ1074-1</f>
        <v>0.00626837950781622</v>
      </c>
      <c r="DE1075" s="34" t="str">
        <f aca="false">IF(CW1075=0,"",-DC1075*CS1075)</f>
        <v/>
      </c>
      <c r="DY1075" s="6"/>
      <c r="EB1075" s="6" t="n">
        <f aca="false">CL1075</f>
        <v>38805</v>
      </c>
      <c r="EC1075" s="13" t="n">
        <f aca="false">SUM(CM1073:CM1075)</f>
        <v>-0.00134370136857764</v>
      </c>
    </row>
    <row r="1076" customFormat="false" ht="15" hidden="false" customHeight="false" outlineLevel="0" collapsed="false">
      <c r="A1076" s="0" t="n">
        <f aca="false">IF(FR1076=1,CZ1076,0)</f>
        <v>0</v>
      </c>
      <c r="C1076" s="6" t="n">
        <v>38806</v>
      </c>
      <c r="D1076" s="0" t="n">
        <f aca="false">IF(E1076&gt;E1075,1,)</f>
        <v>1</v>
      </c>
      <c r="E1076" s="46" t="n">
        <v>124.4231</v>
      </c>
      <c r="F1076" s="46" t="n">
        <v>127.2565</v>
      </c>
      <c r="G1076" s="46" t="n">
        <v>128.4472</v>
      </c>
      <c r="H1076" s="46" t="n">
        <v>129.3647</v>
      </c>
      <c r="I1076" s="46" t="n">
        <v>130.039</v>
      </c>
      <c r="J1076" s="47" t="str">
        <f aca="false">IF(MIN(E1076:I1076)=E1076,$E$2,IF(MIN(E1076:I1076)=F1076,$F$2,IF(MIN(E1076:I1076)=G1076,$G$2,IF(MIN(E1076:I1076)=H1076,$H$2,IF(MIN(E1076:I1076)=I1076,$I$2)))))</f>
        <v>200D</v>
      </c>
      <c r="K1076" s="47" t="str">
        <f aca="false">IF(MAX(E1076:I1076)=E1076,$E$2,IF(MAX(E1076:I1076)=F1076,$F$2,IF(MAX(E1076:I1076)=G1076,$G$2,IF(MAX(E1076:I1076)=H1076,$H$2,IF(MAX(E1076:I1076)=I1076,$I$2)))))</f>
        <v>10D</v>
      </c>
      <c r="L1076" s="4" t="n">
        <f aca="false">IF(MAX(E1076:I1076)=H1076,1,0)</f>
        <v>0</v>
      </c>
      <c r="M1076" s="4" t="n">
        <f aca="false">IF(MAX(E1076:I1076)=I1076,1,0)</f>
        <v>1</v>
      </c>
      <c r="O1076" s="4" t="n">
        <f aca="false">IF(CN1076&gt;E1076,1,0)</f>
        <v>1</v>
      </c>
      <c r="P1076" s="4" t="n">
        <f aca="false">IF(CN1076&gt;F1076,1,0)</f>
        <v>1</v>
      </c>
      <c r="Q1076" s="4" t="n">
        <f aca="false">IF(CN1076&gt;G1076,1,0)</f>
        <v>1</v>
      </c>
      <c r="R1076" s="4" t="n">
        <f aca="false">IF(CN1076&gt;H1076,1,0)</f>
        <v>1</v>
      </c>
      <c r="S1076" s="4" t="n">
        <f aca="false">IF(CN1076&gt;I1076,1,0)</f>
        <v>0</v>
      </c>
      <c r="T1076" s="25" t="n">
        <f aca="false">IF(AND(AND(R1076=0,S1076=0,Q1076=0),OR(S1075=1,S1074=1,S1073=1)),1,0)</f>
        <v>0</v>
      </c>
      <c r="U1076" s="13" t="n">
        <f aca="false">SUM(CM1075:CM1076)</f>
        <v>0.00449955692841153</v>
      </c>
      <c r="AV1076" s="0"/>
      <c r="AW1076" s="55" t="n">
        <f aca="false">IF(EC1076&gt;$AW$2,1,0)</f>
        <v>0</v>
      </c>
      <c r="AX1076" s="0" t="n">
        <f aca="false">IF(AND(I1076&gt;G1076,I1075&lt;G1075),1,IF(OR(AND(I1076&gt;F1076,I1075&lt;F1075),AND(I1076&gt;E1076,I1075&lt;E1075)),1,0))</f>
        <v>0</v>
      </c>
      <c r="AY1076" s="0" t="n">
        <f aca="false">IF(K1075="10D",1,0)</f>
        <v>1</v>
      </c>
      <c r="AZ1076" s="0" t="n">
        <f aca="false">IF(AND(I1076&gt;G1076,I1075&lt;G1075,I1076&gt;F1076,I1075&gt;F1075,I1076&gt;E1076,I1075&gt;E1075),1,0)</f>
        <v>0</v>
      </c>
      <c r="BA1076" s="56" t="n">
        <f aca="false">IF(G1076&gt;H1076,1,0)</f>
        <v>0</v>
      </c>
      <c r="BB1076" s="56" t="n">
        <f aca="false">IF(I1076&lt;F1076,1,0)</f>
        <v>0</v>
      </c>
      <c r="BC1076" s="0" t="n">
        <f aca="false">IF(AND(SUM(AW1075:AX1075)=2,AY1076=1),1,IF(SUM(AX1074:AX1076)=0,0,IF(AND(OR(AW1074=1,AX1074=1),OR(AW1075=1,AX1075=1),AY1076=1),1,IF(AND(SUM(AW1076:AY1076)=2,SUM(AW1074:AX1074)=2,AX1074=1),1,0))))</f>
        <v>0</v>
      </c>
      <c r="BD1076" s="57" t="str">
        <f aca="false">IF(BC1076=0,"",IF(AND(BC1076=1,AZ1076=0,AZ1075=0,AZ1074=0),1,IF(AND(BC1076=1,OR(AZ1076=1,AZ1075=1,AZ1074)),IF(BA1076=1,1,0))))</f>
        <v/>
      </c>
      <c r="BE1076" s="50" t="str">
        <f aca="false">IF(AND(BD1076=1,BD1075=1),0,IF(BD1076=1,SUM(CM1077:CM1115),""))</f>
        <v/>
      </c>
      <c r="BF1076" s="20" t="str">
        <f aca="false">IF(AND(BB1076=1,BB1075=1,BE1035&lt;&gt;0),"",IF(AND(BB1075=0,BB1076=1),BF1075,IF(AND(BB1076=1,BB1075=1),BF1075,IF(AND(BF1075="",BE1075="",OR(BD1075=0,BD1075="")),"",IF(AND(BF1075="",BE1036=0),"",IF(AND(BE1036&lt;&gt;"",BF1075=BE1036),"",IF(AND(BD1075=1,BE1075&lt;&gt;0),CM1076,IF(BF1075&lt;&gt;0,BF1075+CM1076,IF(BF1075="","")))))))))</f>
        <v/>
      </c>
      <c r="BI1076" s="0"/>
      <c r="BU1076" s="0"/>
      <c r="BZ1076" s="49"/>
      <c r="CG1076" s="13"/>
      <c r="CH1076" s="40"/>
      <c r="CI1076" s="13"/>
      <c r="CL1076" s="6" t="n">
        <f aca="false">C1076</f>
        <v>38806</v>
      </c>
      <c r="CM1076" s="13" t="n">
        <f aca="false">CN1076/CN1075-1</f>
        <v>-0.00176882257940469</v>
      </c>
      <c r="CN1076" s="4" t="n">
        <v>129.8</v>
      </c>
      <c r="CO1076" s="13" t="n">
        <f aca="false">CN1076/CN1071-1</f>
        <v>-0.00238259933902085</v>
      </c>
      <c r="CY1076" s="4" t="n">
        <v>130.11</v>
      </c>
      <c r="CZ1076" s="4" t="n">
        <v>129.8</v>
      </c>
      <c r="DA1076" s="33" t="n">
        <f aca="false">CZ1076-CN1076</f>
        <v>0</v>
      </c>
      <c r="DB1076" s="16" t="n">
        <f aca="false">CZ1076/CY1076-1</f>
        <v>-0.00238259933902085</v>
      </c>
      <c r="DC1076" s="15" t="n">
        <f aca="false">CY1076/CZ1075-1</f>
        <v>0.00061524263631485</v>
      </c>
      <c r="DD1076" s="15" t="n">
        <f aca="false">CZ1076/CZ1075-1</f>
        <v>-0.00176882257940469</v>
      </c>
      <c r="DE1076" s="34" t="str">
        <f aca="false">IF(CW1076=0,"",-DC1076*CS1076)</f>
        <v/>
      </c>
      <c r="DY1076" s="6"/>
      <c r="EB1076" s="6" t="n">
        <f aca="false">CL1076</f>
        <v>38806</v>
      </c>
      <c r="EC1076" s="13" t="n">
        <f aca="false">SUM(CM1074:CM1076)</f>
        <v>-0.00165334262550332</v>
      </c>
    </row>
    <row r="1077" customFormat="false" ht="15" hidden="false" customHeight="false" outlineLevel="0" collapsed="false">
      <c r="A1077" s="0" t="n">
        <f aca="false">IF(FR1077=1,CZ1077,0)</f>
        <v>0</v>
      </c>
      <c r="C1077" s="6" t="n">
        <v>38807</v>
      </c>
      <c r="D1077" s="0" t="n">
        <f aca="false">IF(E1077&gt;E1076,1,)</f>
        <v>1</v>
      </c>
      <c r="E1077" s="46" t="n">
        <v>124.4668</v>
      </c>
      <c r="F1077" s="46" t="n">
        <v>127.3337</v>
      </c>
      <c r="G1077" s="46" t="n">
        <v>128.4776</v>
      </c>
      <c r="H1077" s="46" t="n">
        <v>129.387</v>
      </c>
      <c r="I1077" s="46" t="n">
        <v>129.96</v>
      </c>
      <c r="J1077" s="47" t="str">
        <f aca="false">IF(MIN(E1077:I1077)=E1077,$E$2,IF(MIN(E1077:I1077)=F1077,$F$2,IF(MIN(E1077:I1077)=G1077,$G$2,IF(MIN(E1077:I1077)=H1077,$H$2,IF(MIN(E1077:I1077)=I1077,$I$2)))))</f>
        <v>200D</v>
      </c>
      <c r="K1077" s="47" t="str">
        <f aca="false">IF(MAX(E1077:I1077)=E1077,$E$2,IF(MAX(E1077:I1077)=F1077,$F$2,IF(MAX(E1077:I1077)=G1077,$G$2,IF(MAX(E1077:I1077)=H1077,$H$2,IF(MAX(E1077:I1077)=I1077,$I$2)))))</f>
        <v>10D</v>
      </c>
      <c r="L1077" s="4" t="n">
        <f aca="false">IF(MAX(E1077:I1077)=H1077,1,0)</f>
        <v>0</v>
      </c>
      <c r="M1077" s="4" t="n">
        <f aca="false">IF(MAX(E1077:I1077)=I1077,1,0)</f>
        <v>1</v>
      </c>
      <c r="O1077" s="4" t="n">
        <f aca="false">IF(CN1077&gt;E1077,1,0)</f>
        <v>1</v>
      </c>
      <c r="P1077" s="4" t="n">
        <f aca="false">IF(CN1077&gt;F1077,1,0)</f>
        <v>1</v>
      </c>
      <c r="Q1077" s="4" t="n">
        <f aca="false">IF(CN1077&gt;G1077,1,0)</f>
        <v>1</v>
      </c>
      <c r="R1077" s="4" t="n">
        <f aca="false">IF(CN1077&gt;H1077,1,0)</f>
        <v>1</v>
      </c>
      <c r="S1077" s="4" t="n">
        <f aca="false">IF(CN1077&gt;I1077,1,0)</f>
        <v>0</v>
      </c>
      <c r="T1077" s="25" t="n">
        <f aca="false">IF(AND(AND(R1077=0,S1077=0,Q1077=0),OR(S1076=1,S1075=1,S1074=1)),1,0)</f>
        <v>0</v>
      </c>
      <c r="U1077" s="13" t="n">
        <f aca="false">SUM(CM1076:CM1077)</f>
        <v>-0.00153769777200863</v>
      </c>
      <c r="AV1077" s="0"/>
      <c r="AW1077" s="55" t="n">
        <f aca="false">IF(EC1077&gt;$AW$2,1,0)</f>
        <v>0</v>
      </c>
      <c r="AX1077" s="0" t="n">
        <f aca="false">IF(AND(I1077&gt;G1077,I1076&lt;G1076),1,IF(OR(AND(I1077&gt;F1077,I1076&lt;F1076),AND(I1077&gt;E1077,I1076&lt;E1076)),1,0))</f>
        <v>0</v>
      </c>
      <c r="AY1077" s="0" t="n">
        <f aca="false">IF(K1076="10D",1,0)</f>
        <v>1</v>
      </c>
      <c r="AZ1077" s="0" t="n">
        <f aca="false">IF(AND(I1077&gt;G1077,I1076&lt;G1076,I1077&gt;F1077,I1076&gt;F1076,I1077&gt;E1077,I1076&gt;E1076),1,0)</f>
        <v>0</v>
      </c>
      <c r="BA1077" s="56" t="n">
        <f aca="false">IF(G1077&gt;H1077,1,0)</f>
        <v>0</v>
      </c>
      <c r="BB1077" s="56" t="n">
        <f aca="false">IF(I1077&lt;F1077,1,0)</f>
        <v>0</v>
      </c>
      <c r="BC1077" s="0" t="n">
        <f aca="false">IF(AND(SUM(AW1076:AX1076)=2,AY1077=1),1,IF(SUM(AX1075:AX1077)=0,0,IF(AND(OR(AW1075=1,AX1075=1),OR(AW1076=1,AX1076=1),AY1077=1),1,IF(AND(SUM(AW1077:AY1077)=2,SUM(AW1075:AX1075)=2,AX1075=1),1,0))))</f>
        <v>0</v>
      </c>
      <c r="BD1077" s="57" t="str">
        <f aca="false">IF(BC1077=0,"",IF(AND(BC1077=1,AZ1077=0,AZ1076=0,AZ1075=0),1,IF(AND(BC1077=1,OR(AZ1077=1,AZ1076=1,AZ1075)),IF(BA1077=1,1,0))))</f>
        <v/>
      </c>
      <c r="BE1077" s="50" t="str">
        <f aca="false">IF(AND(BD1077=1,BD1076=1),0,IF(BD1077=1,SUM(CM1078:CM1116),""))</f>
        <v/>
      </c>
      <c r="BF1077" s="20" t="str">
        <f aca="false">IF(AND(BB1077=1,BB1076=1,BE1036&lt;&gt;0),"",IF(AND(BB1076=0,BB1077=1),BF1076,IF(AND(BB1077=1,BB1076=1),BF1076,IF(AND(BF1076="",BE1076="",OR(BD1076=0,BD1076="")),"",IF(AND(BF1076="",BE1037=0),"",IF(AND(BE1037&lt;&gt;"",BF1076=BE1037),"",IF(AND(BD1076=1,BE1076&lt;&gt;0),CM1077,IF(BF1076&lt;&gt;0,BF1076+CM1077,IF(BF1076="","")))))))))</f>
        <v/>
      </c>
      <c r="BI1077" s="0"/>
      <c r="BU1077" s="0"/>
      <c r="BZ1077" s="49"/>
      <c r="CG1077" s="13"/>
      <c r="CH1077" s="40"/>
      <c r="CI1077" s="13"/>
      <c r="CL1077" s="6" t="n">
        <f aca="false">C1077</f>
        <v>38807</v>
      </c>
      <c r="CM1077" s="13" t="n">
        <f aca="false">CN1077/CN1076-1</f>
        <v>0.000231124807396066</v>
      </c>
      <c r="CN1077" s="4" t="n">
        <v>129.83</v>
      </c>
      <c r="CO1077" s="13" t="n">
        <f aca="false">CN1077/CN1072-1</f>
        <v>-0.00291836264495815</v>
      </c>
      <c r="CY1077" s="4" t="n">
        <v>130.02</v>
      </c>
      <c r="CZ1077" s="4" t="n">
        <v>129.83</v>
      </c>
      <c r="DA1077" s="33" t="n">
        <f aca="false">CZ1077-CN1077</f>
        <v>0</v>
      </c>
      <c r="DB1077" s="16" t="n">
        <f aca="false">CZ1077/CY1077-1</f>
        <v>-0.00146131364405477</v>
      </c>
      <c r="DC1077" s="15" t="n">
        <f aca="false">CY1077/CZ1076-1</f>
        <v>0.00169491525423737</v>
      </c>
      <c r="DD1077" s="15" t="n">
        <f aca="false">CZ1077/CZ1076-1</f>
        <v>0.000231124807396066</v>
      </c>
      <c r="DE1077" s="34" t="str">
        <f aca="false">IF(CW1077=0,"",-DC1077*CS1077)</f>
        <v/>
      </c>
      <c r="DY1077" s="6"/>
      <c r="EB1077" s="6" t="n">
        <f aca="false">CL1077</f>
        <v>38807</v>
      </c>
      <c r="EC1077" s="13" t="n">
        <f aca="false">SUM(CM1075:CM1077)</f>
        <v>0.0047306817358076</v>
      </c>
    </row>
    <row r="1078" customFormat="false" ht="15" hidden="false" customHeight="false" outlineLevel="0" collapsed="false">
      <c r="A1078" s="0" t="n">
        <f aca="false">IF(FR1078=1,CZ1078,0)</f>
        <v>0</v>
      </c>
      <c r="C1078" s="6" t="n">
        <v>38810</v>
      </c>
      <c r="D1078" s="0" t="n">
        <f aca="false">IF(E1078&gt;E1077,1,)</f>
        <v>1</v>
      </c>
      <c r="E1078" s="46" t="n">
        <v>124.5085</v>
      </c>
      <c r="F1078" s="46" t="n">
        <v>127.4087</v>
      </c>
      <c r="G1078" s="46" t="n">
        <v>128.5528</v>
      </c>
      <c r="H1078" s="46" t="n">
        <v>129.4177</v>
      </c>
      <c r="I1078" s="46" t="n">
        <v>129.892</v>
      </c>
      <c r="J1078" s="47" t="str">
        <f aca="false">IF(MIN(E1078:I1078)=E1078,$E$2,IF(MIN(E1078:I1078)=F1078,$F$2,IF(MIN(E1078:I1078)=G1078,$G$2,IF(MIN(E1078:I1078)=H1078,$H$2,IF(MIN(E1078:I1078)=I1078,$I$2)))))</f>
        <v>200D</v>
      </c>
      <c r="K1078" s="47" t="str">
        <f aca="false">IF(MAX(E1078:I1078)=E1078,$E$2,IF(MAX(E1078:I1078)=F1078,$F$2,IF(MAX(E1078:I1078)=G1078,$G$2,IF(MAX(E1078:I1078)=H1078,$H$2,IF(MAX(E1078:I1078)=I1078,$I$2)))))</f>
        <v>10D</v>
      </c>
      <c r="L1078" s="4" t="n">
        <f aca="false">IF(MAX(E1078:I1078)=H1078,1,0)</f>
        <v>0</v>
      </c>
      <c r="M1078" s="4" t="n">
        <f aca="false">IF(MAX(E1078:I1078)=I1078,1,0)</f>
        <v>1</v>
      </c>
      <c r="O1078" s="4" t="n">
        <f aca="false">IF(CN1078&gt;E1078,1,0)</f>
        <v>1</v>
      </c>
      <c r="P1078" s="4" t="n">
        <f aca="false">IF(CN1078&gt;F1078,1,0)</f>
        <v>1</v>
      </c>
      <c r="Q1078" s="4" t="n">
        <f aca="false">IF(CN1078&gt;G1078,1,0)</f>
        <v>1</v>
      </c>
      <c r="R1078" s="4" t="n">
        <f aca="false">IF(CN1078&gt;H1078,1,0)</f>
        <v>1</v>
      </c>
      <c r="S1078" s="4" t="n">
        <f aca="false">IF(CN1078&gt;I1078,1,0)</f>
        <v>0</v>
      </c>
      <c r="T1078" s="25" t="n">
        <f aca="false">IF(AND(AND(R1078=0,S1078=0,Q1078=0),OR(S1077=1,S1076=1,S1075=1)),1,0)</f>
        <v>0</v>
      </c>
      <c r="U1078" s="13" t="n">
        <f aca="false">SUM(CM1077:CM1078)</f>
        <v>-0.00053911319614719</v>
      </c>
      <c r="AV1078" s="0"/>
      <c r="AW1078" s="55" t="n">
        <f aca="false">IF(EC1078&gt;$AW$2,1,0)</f>
        <v>0</v>
      </c>
      <c r="AX1078" s="0" t="n">
        <f aca="false">IF(AND(I1078&gt;G1078,I1077&lt;G1077),1,IF(OR(AND(I1078&gt;F1078,I1077&lt;F1077),AND(I1078&gt;E1078,I1077&lt;E1077)),1,0))</f>
        <v>0</v>
      </c>
      <c r="AY1078" s="0" t="n">
        <f aca="false">IF(K1077="10D",1,0)</f>
        <v>1</v>
      </c>
      <c r="AZ1078" s="0" t="n">
        <f aca="false">IF(AND(I1078&gt;G1078,I1077&lt;G1077,I1078&gt;F1078,I1077&gt;F1077,I1078&gt;E1078,I1077&gt;E1077),1,0)</f>
        <v>0</v>
      </c>
      <c r="BA1078" s="56" t="n">
        <f aca="false">IF(G1078&gt;H1078,1,0)</f>
        <v>0</v>
      </c>
      <c r="BB1078" s="56" t="n">
        <f aca="false">IF(I1078&lt;F1078,1,0)</f>
        <v>0</v>
      </c>
      <c r="BC1078" s="0" t="n">
        <f aca="false">IF(AND(SUM(AW1077:AX1077)=2,AY1078=1),1,IF(SUM(AX1076:AX1078)=0,0,IF(AND(OR(AW1076=1,AX1076=1),OR(AW1077=1,AX1077=1),AY1078=1),1,IF(AND(SUM(AW1078:AY1078)=2,SUM(AW1076:AX1076)=2,AX1076=1),1,0))))</f>
        <v>0</v>
      </c>
      <c r="BD1078" s="57" t="str">
        <f aca="false">IF(BC1078=0,"",IF(AND(BC1078=1,AZ1078=0,AZ1077=0,AZ1076=0),1,IF(AND(BC1078=1,OR(AZ1078=1,AZ1077=1,AZ1076)),IF(BA1078=1,1,0))))</f>
        <v/>
      </c>
      <c r="BE1078" s="50" t="str">
        <f aca="false">IF(AND(BD1078=1,BD1077=1),0,IF(BD1078=1,SUM(CM1079:CM1117),""))</f>
        <v/>
      </c>
      <c r="BF1078" s="20" t="str">
        <f aca="false">IF(AND(BB1078=1,BB1077=1,BE1037&lt;&gt;0),"",IF(AND(BB1077=0,BB1078=1),BF1077,IF(AND(BB1078=1,BB1077=1),BF1077,IF(AND(BF1077="",BE1077="",OR(BD1077=0,BD1077="")),"",IF(AND(BF1077="",BE1038=0),"",IF(AND(BE1038&lt;&gt;"",BF1077=BE1038),"",IF(AND(BD1077=1,BE1077&lt;&gt;0),CM1078,IF(BF1077&lt;&gt;0,BF1077+CM1078,IF(BF1077="","")))))))))</f>
        <v/>
      </c>
      <c r="BI1078" s="0"/>
      <c r="BU1078" s="0"/>
      <c r="BZ1078" s="49"/>
      <c r="CG1078" s="13"/>
      <c r="CH1078" s="40"/>
      <c r="CI1078" s="13"/>
      <c r="CL1078" s="6" t="n">
        <f aca="false">C1078</f>
        <v>38810</v>
      </c>
      <c r="CM1078" s="13" t="n">
        <f aca="false">CN1078/CN1077-1</f>
        <v>-0.000770238003543255</v>
      </c>
      <c r="CN1078" s="4" t="n">
        <v>129.73</v>
      </c>
      <c r="CO1078" s="13" t="n">
        <f aca="false">CN1078/CN1073-1</f>
        <v>-0.00223042608829427</v>
      </c>
      <c r="CY1078" s="4" t="n">
        <v>130.07</v>
      </c>
      <c r="CZ1078" s="4" t="n">
        <v>129.73</v>
      </c>
      <c r="DA1078" s="33" t="n">
        <f aca="false">CZ1078-CN1078</f>
        <v>0</v>
      </c>
      <c r="DB1078" s="16" t="n">
        <f aca="false">CZ1078/CY1078-1</f>
        <v>-0.0026139770892597</v>
      </c>
      <c r="DC1078" s="15" t="n">
        <f aca="false">CY1078/CZ1077-1</f>
        <v>0.00184857120850324</v>
      </c>
      <c r="DD1078" s="15" t="n">
        <f aca="false">CZ1078/CZ1077-1</f>
        <v>-0.000770238003543255</v>
      </c>
      <c r="DE1078" s="34" t="str">
        <f aca="false">IF(CW1078=0,"",-DC1078*CS1078)</f>
        <v/>
      </c>
      <c r="DY1078" s="6"/>
      <c r="EB1078" s="6" t="n">
        <f aca="false">CL1078</f>
        <v>38810</v>
      </c>
      <c r="EC1078" s="13" t="n">
        <f aca="false">SUM(CM1076:CM1078)</f>
        <v>-0.00230793577555188</v>
      </c>
    </row>
    <row r="1079" customFormat="false" ht="15" hidden="false" customHeight="false" outlineLevel="0" collapsed="false">
      <c r="A1079" s="0" t="n">
        <f aca="false">IF(FR1079=1,CZ1079,0)</f>
        <v>0</v>
      </c>
      <c r="C1079" s="6" t="n">
        <v>38811</v>
      </c>
      <c r="D1079" s="0" t="n">
        <f aca="false">IF(E1079&gt;E1078,1,)</f>
        <v>1</v>
      </c>
      <c r="E1079" s="46" t="n">
        <v>124.5545</v>
      </c>
      <c r="F1079" s="46" t="n">
        <v>127.492</v>
      </c>
      <c r="G1079" s="46" t="n">
        <v>128.6356</v>
      </c>
      <c r="H1079" s="46" t="n">
        <v>129.4867</v>
      </c>
      <c r="I1079" s="46" t="n">
        <v>129.989</v>
      </c>
      <c r="J1079" s="47" t="str">
        <f aca="false">IF(MIN(E1079:I1079)=E1079,$E$2,IF(MIN(E1079:I1079)=F1079,$F$2,IF(MIN(E1079:I1079)=G1079,$G$2,IF(MIN(E1079:I1079)=H1079,$H$2,IF(MIN(E1079:I1079)=I1079,$I$2)))))</f>
        <v>200D</v>
      </c>
      <c r="K1079" s="47" t="str">
        <f aca="false">IF(MAX(E1079:I1079)=E1079,$E$2,IF(MAX(E1079:I1079)=F1079,$F$2,IF(MAX(E1079:I1079)=G1079,$G$2,IF(MAX(E1079:I1079)=H1079,$H$2,IF(MAX(E1079:I1079)=I1079,$I$2)))))</f>
        <v>10D</v>
      </c>
      <c r="L1079" s="4" t="n">
        <f aca="false">IF(MAX(E1079:I1079)=H1079,1,0)</f>
        <v>0</v>
      </c>
      <c r="M1079" s="4" t="n">
        <f aca="false">IF(MAX(E1079:I1079)=I1079,1,0)</f>
        <v>1</v>
      </c>
      <c r="O1079" s="4" t="n">
        <f aca="false">IF(CN1079&gt;E1079,1,0)</f>
        <v>1</v>
      </c>
      <c r="P1079" s="4" t="n">
        <f aca="false">IF(CN1079&gt;F1079,1,0)</f>
        <v>1</v>
      </c>
      <c r="Q1079" s="4" t="n">
        <f aca="false">IF(CN1079&gt;G1079,1,0)</f>
        <v>1</v>
      </c>
      <c r="R1079" s="4" t="n">
        <f aca="false">IF(CN1079&gt;H1079,1,0)</f>
        <v>1</v>
      </c>
      <c r="S1079" s="4" t="n">
        <f aca="false">IF(CN1079&gt;I1079,1,0)</f>
        <v>1</v>
      </c>
      <c r="T1079" s="25" t="n">
        <f aca="false">IF(AND(AND(R1079=0,S1079=0,Q1079=0),OR(S1078=1,S1077=1,S1076=1)),1,0)</f>
        <v>0</v>
      </c>
      <c r="U1079" s="13" t="n">
        <f aca="false">SUM(CM1078:CM1079)</f>
        <v>0.00562766533415826</v>
      </c>
      <c r="AV1079" s="0"/>
      <c r="AW1079" s="55" t="n">
        <f aca="false">IF(EC1079&gt;$AW$2,1,0)</f>
        <v>0</v>
      </c>
      <c r="AX1079" s="0" t="n">
        <f aca="false">IF(AND(I1079&gt;G1079,I1078&lt;G1078),1,IF(OR(AND(I1079&gt;F1079,I1078&lt;F1078),AND(I1079&gt;E1079,I1078&lt;E1078)),1,0))</f>
        <v>0</v>
      </c>
      <c r="AY1079" s="0" t="n">
        <f aca="false">IF(K1078="10D",1,0)</f>
        <v>1</v>
      </c>
      <c r="AZ1079" s="0" t="n">
        <f aca="false">IF(AND(I1079&gt;G1079,I1078&lt;G1078,I1079&gt;F1079,I1078&gt;F1078,I1079&gt;E1079,I1078&gt;E1078),1,0)</f>
        <v>0</v>
      </c>
      <c r="BA1079" s="56" t="n">
        <f aca="false">IF(G1079&gt;H1079,1,0)</f>
        <v>0</v>
      </c>
      <c r="BB1079" s="56" t="n">
        <f aca="false">IF(I1079&lt;F1079,1,0)</f>
        <v>0</v>
      </c>
      <c r="BC1079" s="0" t="n">
        <f aca="false">IF(AND(SUM(AW1078:AX1078)=2,AY1079=1),1,IF(SUM(AX1077:AX1079)=0,0,IF(AND(OR(AW1077=1,AX1077=1),OR(AW1078=1,AX1078=1),AY1079=1),1,IF(AND(SUM(AW1079:AY1079)=2,SUM(AW1077:AX1077)=2,AX1077=1),1,0))))</f>
        <v>0</v>
      </c>
      <c r="BD1079" s="57" t="str">
        <f aca="false">IF(BC1079=0,"",IF(AND(BC1079=1,AZ1079=0,AZ1078=0,AZ1077=0),1,IF(AND(BC1079=1,OR(AZ1079=1,AZ1078=1,AZ1077)),IF(BA1079=1,1,0))))</f>
        <v/>
      </c>
      <c r="BE1079" s="50" t="str">
        <f aca="false">IF(AND(BD1079=1,BD1078=1),0,IF(BD1079=1,SUM(CM1080:CM1118),""))</f>
        <v/>
      </c>
      <c r="BF1079" s="20" t="str">
        <f aca="false">IF(AND(BB1079=1,BB1078=1,BE1038&lt;&gt;0),"",IF(AND(BB1078=0,BB1079=1),BF1078,IF(AND(BB1079=1,BB1078=1),BF1078,IF(AND(BF1078="",BE1078="",OR(BD1078=0,BD1078="")),"",IF(AND(BF1078="",BE1039=0),"",IF(AND(BE1039&lt;&gt;"",BF1078=BE1039),"",IF(AND(BD1078=1,BE1078&lt;&gt;0),CM1079,IF(BF1078&lt;&gt;0,BF1078+CM1079,IF(BF1078="","")))))))))</f>
        <v/>
      </c>
      <c r="BI1079" s="0"/>
      <c r="BU1079" s="0"/>
      <c r="BZ1079" s="49"/>
      <c r="CG1079" s="13"/>
      <c r="CH1079" s="40"/>
      <c r="CI1079" s="13"/>
      <c r="CL1079" s="6" t="n">
        <f aca="false">C1079</f>
        <v>38811</v>
      </c>
      <c r="CM1079" s="13" t="n">
        <f aca="false">CN1079/CN1078-1</f>
        <v>0.00639790333770152</v>
      </c>
      <c r="CN1079" s="4" t="n">
        <v>130.56</v>
      </c>
      <c r="CO1079" s="13" t="n">
        <f aca="false">CN1079/CN1074-1</f>
        <v>0.0103699117783624</v>
      </c>
      <c r="CY1079" s="4" t="n">
        <v>129.72</v>
      </c>
      <c r="CZ1079" s="4" t="n">
        <v>130.56</v>
      </c>
      <c r="DA1079" s="33" t="n">
        <f aca="false">CZ1079-CN1079</f>
        <v>0</v>
      </c>
      <c r="DB1079" s="16" t="n">
        <f aca="false">CZ1079/CY1079-1</f>
        <v>0.00647548566142464</v>
      </c>
      <c r="DC1079" s="15" t="n">
        <f aca="false">CY1079/CZ1078-1</f>
        <v>-7.7083172743353E-005</v>
      </c>
      <c r="DD1079" s="15" t="n">
        <f aca="false">CZ1079/CZ1078-1</f>
        <v>0.00639790333770152</v>
      </c>
      <c r="DE1079" s="34" t="str">
        <f aca="false">IF(CW1079=0,"",-DC1079*CS1079)</f>
        <v/>
      </c>
      <c r="DY1079" s="6"/>
      <c r="EB1079" s="6" t="n">
        <f aca="false">CL1079</f>
        <v>38811</v>
      </c>
      <c r="EC1079" s="13" t="n">
        <f aca="false">SUM(CM1077:CM1079)</f>
        <v>0.00585879014155433</v>
      </c>
    </row>
    <row r="1080" customFormat="false" ht="15" hidden="false" customHeight="false" outlineLevel="0" collapsed="false">
      <c r="A1080" s="0" t="n">
        <f aca="false">IF(FR1080=1,CZ1080,0)</f>
        <v>0</v>
      </c>
      <c r="C1080" s="6" t="n">
        <v>38812</v>
      </c>
      <c r="D1080" s="0" t="n">
        <f aca="false">IF(E1080&gt;E1079,1,)</f>
        <v>1</v>
      </c>
      <c r="E1080" s="46" t="n">
        <v>124.6025</v>
      </c>
      <c r="F1080" s="46" t="n">
        <v>127.5782</v>
      </c>
      <c r="G1080" s="46" t="n">
        <v>128.7248</v>
      </c>
      <c r="H1080" s="46" t="n">
        <v>129.5447</v>
      </c>
      <c r="I1080" s="46" t="n">
        <v>130.052</v>
      </c>
      <c r="J1080" s="47" t="str">
        <f aca="false">IF(MIN(E1080:I1080)=E1080,$E$2,IF(MIN(E1080:I1080)=F1080,$F$2,IF(MIN(E1080:I1080)=G1080,$G$2,IF(MIN(E1080:I1080)=H1080,$H$2,IF(MIN(E1080:I1080)=I1080,$I$2)))))</f>
        <v>200D</v>
      </c>
      <c r="K1080" s="47" t="str">
        <f aca="false">IF(MAX(E1080:I1080)=E1080,$E$2,IF(MAX(E1080:I1080)=F1080,$F$2,IF(MAX(E1080:I1080)=G1080,$G$2,IF(MAX(E1080:I1080)=H1080,$H$2,IF(MAX(E1080:I1080)=I1080,$I$2)))))</f>
        <v>10D</v>
      </c>
      <c r="L1080" s="4" t="n">
        <f aca="false">IF(MAX(E1080:I1080)=H1080,1,0)</f>
        <v>0</v>
      </c>
      <c r="M1080" s="4" t="n">
        <f aca="false">IF(MAX(E1080:I1080)=I1080,1,0)</f>
        <v>1</v>
      </c>
      <c r="O1080" s="4" t="n">
        <f aca="false">IF(CN1080&gt;E1080,1,0)</f>
        <v>1</v>
      </c>
      <c r="P1080" s="4" t="n">
        <f aca="false">IF(CN1080&gt;F1080,1,0)</f>
        <v>1</v>
      </c>
      <c r="Q1080" s="4" t="n">
        <f aca="false">IF(CN1080&gt;G1080,1,0)</f>
        <v>1</v>
      </c>
      <c r="R1080" s="4" t="n">
        <f aca="false">IF(CN1080&gt;H1080,1,0)</f>
        <v>1</v>
      </c>
      <c r="S1080" s="4" t="n">
        <f aca="false">IF(CN1080&gt;I1080,1,0)</f>
        <v>1</v>
      </c>
      <c r="T1080" s="25" t="n">
        <f aca="false">IF(AND(AND(R1080=0,S1080=0,Q1080=0),OR(S1079=1,S1078=1,S1077=1)),1,0)</f>
        <v>0</v>
      </c>
      <c r="U1080" s="13" t="n">
        <f aca="false">SUM(CM1079:CM1080)</f>
        <v>0.00984459451417208</v>
      </c>
      <c r="AV1080" s="0"/>
      <c r="AW1080" s="55" t="n">
        <f aca="false">IF(EC1080&gt;$AW$2,1,0)</f>
        <v>0</v>
      </c>
      <c r="AX1080" s="0" t="n">
        <f aca="false">IF(AND(I1080&gt;G1080,I1079&lt;G1079),1,IF(OR(AND(I1080&gt;F1080,I1079&lt;F1079),AND(I1080&gt;E1080,I1079&lt;E1079)),1,0))</f>
        <v>0</v>
      </c>
      <c r="AY1080" s="0" t="n">
        <f aca="false">IF(K1079="10D",1,0)</f>
        <v>1</v>
      </c>
      <c r="AZ1080" s="0" t="n">
        <f aca="false">IF(AND(I1080&gt;G1080,I1079&lt;G1079,I1080&gt;F1080,I1079&gt;F1079,I1080&gt;E1080,I1079&gt;E1079),1,0)</f>
        <v>0</v>
      </c>
      <c r="BA1080" s="56" t="n">
        <f aca="false">IF(G1080&gt;H1080,1,0)</f>
        <v>0</v>
      </c>
      <c r="BB1080" s="56" t="n">
        <f aca="false">IF(I1080&lt;F1080,1,0)</f>
        <v>0</v>
      </c>
      <c r="BC1080" s="0" t="n">
        <f aca="false">IF(AND(SUM(AW1079:AX1079)=2,AY1080=1),1,IF(SUM(AX1078:AX1080)=0,0,IF(AND(OR(AW1078=1,AX1078=1),OR(AW1079=1,AX1079=1),AY1080=1),1,IF(AND(SUM(AW1080:AY1080)=2,SUM(AW1078:AX1078)=2,AX1078=1),1,0))))</f>
        <v>0</v>
      </c>
      <c r="BD1080" s="57" t="str">
        <f aca="false">IF(BC1080=0,"",IF(AND(BC1080=1,AZ1080=0,AZ1079=0,AZ1078=0),1,IF(AND(BC1080=1,OR(AZ1080=1,AZ1079=1,AZ1078)),IF(BA1080=1,1,0))))</f>
        <v/>
      </c>
      <c r="BE1080" s="50" t="str">
        <f aca="false">IF(AND(BD1080=1,BD1079=1),0,IF(BD1080=1,SUM(CM1081:CM1119),""))</f>
        <v/>
      </c>
      <c r="BF1080" s="20" t="str">
        <f aca="false">IF(AND(BB1080=1,BB1079=1,BE1039&lt;&gt;0),"",IF(AND(BB1079=0,BB1080=1),BF1079,IF(AND(BB1080=1,BB1079=1),BF1079,IF(AND(BF1079="",BE1079="",OR(BD1079=0,BD1079="")),"",IF(AND(BF1079="",BE1040=0),"",IF(AND(BE1040&lt;&gt;"",BF1079=BE1040),"",IF(AND(BD1079=1,BE1079&lt;&gt;0),CM1080,IF(BF1079&lt;&gt;0,BF1079+CM1080,IF(BF1079="","")))))))))</f>
        <v/>
      </c>
      <c r="BI1080" s="0"/>
      <c r="BU1080" s="0"/>
      <c r="BZ1080" s="49"/>
      <c r="CG1080" s="13"/>
      <c r="CH1080" s="40"/>
      <c r="CI1080" s="13"/>
      <c r="CL1080" s="6" t="n">
        <f aca="false">C1080</f>
        <v>38812</v>
      </c>
      <c r="CM1080" s="13" t="n">
        <f aca="false">CN1080/CN1079-1</f>
        <v>0.00344669117647056</v>
      </c>
      <c r="CN1080" s="4" t="n">
        <v>131.01</v>
      </c>
      <c r="CO1080" s="13" t="n">
        <f aca="false">CN1080/CN1075-1</f>
        <v>0.00753672229485503</v>
      </c>
      <c r="CY1080" s="4" t="n">
        <v>130.61</v>
      </c>
      <c r="CZ1080" s="4" t="n">
        <v>131.01</v>
      </c>
      <c r="DA1080" s="33" t="n">
        <f aca="false">CZ1080-CN1080</f>
        <v>0</v>
      </c>
      <c r="DB1080" s="16" t="n">
        <f aca="false">CZ1080/CY1080-1</f>
        <v>0.00306255263762334</v>
      </c>
      <c r="DC1080" s="15" t="n">
        <f aca="false">CY1080/CZ1079-1</f>
        <v>0.000382965686274606</v>
      </c>
      <c r="DD1080" s="15" t="n">
        <f aca="false">CZ1080/CZ1079-1</f>
        <v>0.00344669117647056</v>
      </c>
      <c r="DE1080" s="34" t="str">
        <f aca="false">IF(CW1080=0,"",-DC1080*CS1080)</f>
        <v/>
      </c>
      <c r="DY1080" s="6"/>
      <c r="EB1080" s="6" t="n">
        <f aca="false">CL1080</f>
        <v>38812</v>
      </c>
      <c r="EC1080" s="13" t="n">
        <f aca="false">SUM(CM1078:CM1080)</f>
        <v>0.00907435651062882</v>
      </c>
    </row>
    <row r="1081" customFormat="false" ht="15" hidden="false" customHeight="false" outlineLevel="0" collapsed="false">
      <c r="A1081" s="0" t="n">
        <f aca="false">IF(FR1081=1,CZ1081,0)</f>
        <v>0</v>
      </c>
      <c r="C1081" s="6" t="n">
        <v>38813</v>
      </c>
      <c r="D1081" s="0" t="n">
        <f aca="false">IF(E1081&gt;E1080,1,)</f>
        <v>1</v>
      </c>
      <c r="E1081" s="46" t="n">
        <v>124.6496</v>
      </c>
      <c r="F1081" s="46" t="n">
        <v>127.6535</v>
      </c>
      <c r="G1081" s="46" t="n">
        <v>128.809</v>
      </c>
      <c r="H1081" s="46" t="n">
        <v>129.6043</v>
      </c>
      <c r="I1081" s="46" t="n">
        <v>130.128</v>
      </c>
      <c r="J1081" s="47" t="str">
        <f aca="false">IF(MIN(E1081:I1081)=E1081,$E$2,IF(MIN(E1081:I1081)=F1081,$F$2,IF(MIN(E1081:I1081)=G1081,$G$2,IF(MIN(E1081:I1081)=H1081,$H$2,IF(MIN(E1081:I1081)=I1081,$I$2)))))</f>
        <v>200D</v>
      </c>
      <c r="K1081" s="47" t="str">
        <f aca="false">IF(MAX(E1081:I1081)=E1081,$E$2,IF(MAX(E1081:I1081)=F1081,$F$2,IF(MAX(E1081:I1081)=G1081,$G$2,IF(MAX(E1081:I1081)=H1081,$H$2,IF(MAX(E1081:I1081)=I1081,$I$2)))))</f>
        <v>10D</v>
      </c>
      <c r="L1081" s="4" t="n">
        <f aca="false">IF(MAX(E1081:I1081)=H1081,1,0)</f>
        <v>0</v>
      </c>
      <c r="M1081" s="4" t="n">
        <f aca="false">IF(MAX(E1081:I1081)=I1081,1,0)</f>
        <v>1</v>
      </c>
      <c r="O1081" s="4" t="n">
        <f aca="false">IF(CN1081&gt;E1081,1,0)</f>
        <v>1</v>
      </c>
      <c r="P1081" s="4" t="n">
        <f aca="false">IF(CN1081&gt;F1081,1,0)</f>
        <v>1</v>
      </c>
      <c r="Q1081" s="4" t="n">
        <f aca="false">IF(CN1081&gt;G1081,1,0)</f>
        <v>1</v>
      </c>
      <c r="R1081" s="4" t="n">
        <f aca="false">IF(CN1081&gt;H1081,1,0)</f>
        <v>1</v>
      </c>
      <c r="S1081" s="4" t="n">
        <f aca="false">IF(CN1081&gt;I1081,1,0)</f>
        <v>1</v>
      </c>
      <c r="T1081" s="25" t="n">
        <f aca="false">IF(AND(AND(R1081=0,S1081=0,Q1081=0),OR(S1080=1,S1079=1,S1078=1)),1,0)</f>
        <v>0</v>
      </c>
      <c r="U1081" s="13" t="n">
        <f aca="false">SUM(CM1080:CM1081)</f>
        <v>0.00237807046049476</v>
      </c>
      <c r="AV1081" s="0"/>
      <c r="AW1081" s="55" t="n">
        <f aca="false">IF(EC1081&gt;$AW$2,1,0)</f>
        <v>0</v>
      </c>
      <c r="AX1081" s="0" t="n">
        <f aca="false">IF(AND(I1081&gt;G1081,I1080&lt;G1080),1,IF(OR(AND(I1081&gt;F1081,I1080&lt;F1080),AND(I1081&gt;E1081,I1080&lt;E1080)),1,0))</f>
        <v>0</v>
      </c>
      <c r="AY1081" s="0" t="n">
        <f aca="false">IF(K1080="10D",1,0)</f>
        <v>1</v>
      </c>
      <c r="AZ1081" s="0" t="n">
        <f aca="false">IF(AND(I1081&gt;G1081,I1080&lt;G1080,I1081&gt;F1081,I1080&gt;F1080,I1081&gt;E1081,I1080&gt;E1080),1,0)</f>
        <v>0</v>
      </c>
      <c r="BA1081" s="56" t="n">
        <f aca="false">IF(G1081&gt;H1081,1,0)</f>
        <v>0</v>
      </c>
      <c r="BB1081" s="56" t="n">
        <f aca="false">IF(I1081&lt;F1081,1,0)</f>
        <v>0</v>
      </c>
      <c r="BC1081" s="0" t="n">
        <f aca="false">IF(AND(SUM(AW1080:AX1080)=2,AY1081=1),1,IF(SUM(AX1079:AX1081)=0,0,IF(AND(OR(AW1079=1,AX1079=1),OR(AW1080=1,AX1080=1),AY1081=1),1,IF(AND(SUM(AW1081:AY1081)=2,SUM(AW1079:AX1079)=2,AX1079=1),1,0))))</f>
        <v>0</v>
      </c>
      <c r="BD1081" s="57" t="str">
        <f aca="false">IF(BC1081=0,"",IF(AND(BC1081=1,AZ1081=0,AZ1080=0,AZ1079=0),1,IF(AND(BC1081=1,OR(AZ1081=1,AZ1080=1,AZ1079)),IF(BA1081=1,1,0))))</f>
        <v/>
      </c>
      <c r="BE1081" s="50" t="str">
        <f aca="false">IF(AND(BD1081=1,BD1080=1),0,IF(BD1081=1,SUM(CM1082:CM1120),""))</f>
        <v/>
      </c>
      <c r="BF1081" s="20" t="str">
        <f aca="false">IF(AND(BB1081=1,BB1080=1,BE1040&lt;&gt;0),"",IF(AND(BB1080=0,BB1081=1),BF1080,IF(AND(BB1081=1,BB1080=1),BF1080,IF(AND(BF1080="",BE1080="",OR(BD1080=0,BD1080="")),"",IF(AND(BF1080="",BE1041=0),"",IF(AND(BE1041&lt;&gt;"",BF1080=BE1041),"",IF(AND(BD1080=1,BE1080&lt;&gt;0),CM1081,IF(BF1080&lt;&gt;0,BF1080+CM1081,IF(BF1080="","")))))))))</f>
        <v/>
      </c>
      <c r="BI1081" s="0"/>
      <c r="BU1081" s="0"/>
      <c r="BZ1081" s="49"/>
      <c r="CG1081" s="13"/>
      <c r="CH1081" s="40"/>
      <c r="CI1081" s="13"/>
      <c r="CL1081" s="6" t="n">
        <f aca="false">C1081</f>
        <v>38813</v>
      </c>
      <c r="CM1081" s="13" t="n">
        <f aca="false">CN1081/CN1080-1</f>
        <v>-0.0010686207159758</v>
      </c>
      <c r="CN1081" s="4" t="n">
        <v>130.87</v>
      </c>
      <c r="CO1081" s="13" t="n">
        <f aca="false">CN1081/CN1076-1</f>
        <v>0.00824345146379035</v>
      </c>
      <c r="CY1081" s="4" t="n">
        <v>130.85</v>
      </c>
      <c r="CZ1081" s="4" t="n">
        <v>130.87</v>
      </c>
      <c r="DA1081" s="33" t="n">
        <f aca="false">CZ1081-CN1081</f>
        <v>0</v>
      </c>
      <c r="DB1081" s="16" t="n">
        <f aca="false">CZ1081/CY1081-1</f>
        <v>0.000152846771112047</v>
      </c>
      <c r="DC1081" s="15" t="n">
        <f aca="false">CY1081/CZ1080-1</f>
        <v>-0.00122128081825812</v>
      </c>
      <c r="DD1081" s="15" t="n">
        <f aca="false">CZ1081/CZ1080-1</f>
        <v>-0.0010686207159758</v>
      </c>
      <c r="DE1081" s="34" t="str">
        <f aca="false">IF(CW1081=0,"",-DC1081*CS1081)</f>
        <v/>
      </c>
      <c r="DY1081" s="6"/>
      <c r="EB1081" s="6" t="n">
        <f aca="false">CL1081</f>
        <v>38813</v>
      </c>
      <c r="EC1081" s="13" t="n">
        <f aca="false">SUM(CM1079:CM1081)</f>
        <v>0.00877597379819628</v>
      </c>
    </row>
    <row r="1082" customFormat="false" ht="15" hidden="false" customHeight="false" outlineLevel="0" collapsed="false">
      <c r="A1082" s="0" t="n">
        <f aca="false">IF(FR1082=1,CZ1082,0)</f>
        <v>0</v>
      </c>
      <c r="C1082" s="6" t="n">
        <v>38814</v>
      </c>
      <c r="D1082" s="0" t="n">
        <f aca="false">IF(E1082&gt;E1081,1,)</f>
        <v>1</v>
      </c>
      <c r="E1082" s="46" t="n">
        <v>124.6894</v>
      </c>
      <c r="F1082" s="46" t="n">
        <v>127.7113</v>
      </c>
      <c r="G1082" s="46" t="n">
        <v>128.8526</v>
      </c>
      <c r="H1082" s="46" t="n">
        <v>129.6087</v>
      </c>
      <c r="I1082" s="46" t="n">
        <v>130.061</v>
      </c>
      <c r="J1082" s="47" t="str">
        <f aca="false">IF(MIN(E1082:I1082)=E1082,$E$2,IF(MIN(E1082:I1082)=F1082,$F$2,IF(MIN(E1082:I1082)=G1082,$G$2,IF(MIN(E1082:I1082)=H1082,$H$2,IF(MIN(E1082:I1082)=I1082,$I$2)))))</f>
        <v>200D</v>
      </c>
      <c r="K1082" s="47" t="str">
        <f aca="false">IF(MAX(E1082:I1082)=E1082,$E$2,IF(MAX(E1082:I1082)=F1082,$F$2,IF(MAX(E1082:I1082)=G1082,$G$2,IF(MAX(E1082:I1082)=H1082,$H$2,IF(MAX(E1082:I1082)=I1082,$I$2)))))</f>
        <v>10D</v>
      </c>
      <c r="L1082" s="4" t="n">
        <f aca="false">IF(MAX(E1082:I1082)=H1082,1,0)</f>
        <v>0</v>
      </c>
      <c r="M1082" s="4" t="n">
        <f aca="false">IF(MAX(E1082:I1082)=I1082,1,0)</f>
        <v>1</v>
      </c>
      <c r="O1082" s="4" t="n">
        <f aca="false">IF(CN1082&gt;E1082,1,0)</f>
        <v>1</v>
      </c>
      <c r="P1082" s="4" t="n">
        <f aca="false">IF(CN1082&gt;F1082,1,0)</f>
        <v>1</v>
      </c>
      <c r="Q1082" s="4" t="n">
        <f aca="false">IF(CN1082&gt;G1082,1,0)</f>
        <v>1</v>
      </c>
      <c r="R1082" s="4" t="n">
        <f aca="false">IF(CN1082&gt;H1082,1,0)</f>
        <v>0</v>
      </c>
      <c r="S1082" s="4" t="n">
        <f aca="false">IF(CN1082&gt;I1082,1,0)</f>
        <v>0</v>
      </c>
      <c r="T1082" s="25" t="n">
        <f aca="false">IF(AND(AND(R1082=0,S1082=0,Q1082=0),OR(S1081=1,S1080=1,S1079=1)),1,0)</f>
        <v>0</v>
      </c>
      <c r="U1082" s="13" t="n">
        <f aca="false">SUM(CM1081:CM1082)</f>
        <v>-0.0112313776503382</v>
      </c>
      <c r="AV1082" s="0"/>
      <c r="AW1082" s="55" t="n">
        <f aca="false">IF(EC1082&gt;$AW$2,1,0)</f>
        <v>0</v>
      </c>
      <c r="AX1082" s="0" t="n">
        <f aca="false">IF(AND(I1082&gt;G1082,I1081&lt;G1081),1,IF(OR(AND(I1082&gt;F1082,I1081&lt;F1081),AND(I1082&gt;E1082,I1081&lt;E1081)),1,0))</f>
        <v>0</v>
      </c>
      <c r="AY1082" s="0" t="n">
        <f aca="false">IF(K1081="10D",1,0)</f>
        <v>1</v>
      </c>
      <c r="AZ1082" s="0" t="n">
        <f aca="false">IF(AND(I1082&gt;G1082,I1081&lt;G1081,I1082&gt;F1082,I1081&gt;F1081,I1082&gt;E1082,I1081&gt;E1081),1,0)</f>
        <v>0</v>
      </c>
      <c r="BA1082" s="56" t="n">
        <f aca="false">IF(G1082&gt;H1082,1,0)</f>
        <v>0</v>
      </c>
      <c r="BB1082" s="56" t="n">
        <f aca="false">IF(I1082&lt;F1082,1,0)</f>
        <v>0</v>
      </c>
      <c r="BC1082" s="0" t="n">
        <f aca="false">IF(AND(SUM(AW1081:AX1081)=2,AY1082=1),1,IF(SUM(AX1080:AX1082)=0,0,IF(AND(OR(AW1080=1,AX1080=1),OR(AW1081=1,AX1081=1),AY1082=1),1,IF(AND(SUM(AW1082:AY1082)=2,SUM(AW1080:AX1080)=2,AX1080=1),1,0))))</f>
        <v>0</v>
      </c>
      <c r="BD1082" s="57" t="str">
        <f aca="false">IF(BC1082=0,"",IF(AND(BC1082=1,AZ1082=0,AZ1081=0,AZ1080=0),1,IF(AND(BC1082=1,OR(AZ1082=1,AZ1081=1,AZ1080)),IF(BA1082=1,1,0))))</f>
        <v/>
      </c>
      <c r="BE1082" s="50" t="str">
        <f aca="false">IF(AND(BD1082=1,BD1081=1),0,IF(BD1082=1,SUM(CM1083:CM1121),""))</f>
        <v/>
      </c>
      <c r="BF1082" s="20" t="str">
        <f aca="false">IF(AND(BB1082=1,BB1081=1,BE1041&lt;&gt;0),"",IF(AND(BB1081=0,BB1082=1),BF1081,IF(AND(BB1082=1,BB1081=1),BF1081,IF(AND(BF1081="",BE1081="",OR(BD1081=0,BD1081="")),"",IF(AND(BF1081="",BE1042=0),"",IF(AND(BE1042&lt;&gt;"",BF1081=BE1042),"",IF(AND(BD1081=1,BE1081&lt;&gt;0),CM1082,IF(BF1081&lt;&gt;0,BF1081+CM1082,IF(BF1081="","")))))))))</f>
        <v/>
      </c>
      <c r="BI1082" s="0"/>
      <c r="BU1082" s="0"/>
      <c r="BZ1082" s="49"/>
      <c r="CG1082" s="13"/>
      <c r="CH1082" s="40"/>
      <c r="CI1082" s="13"/>
      <c r="CL1082" s="6" t="n">
        <f aca="false">C1082</f>
        <v>38814</v>
      </c>
      <c r="CM1082" s="13" t="n">
        <f aca="false">CN1082/CN1081-1</f>
        <v>-0.0101627569343624</v>
      </c>
      <c r="CN1082" s="4" t="n">
        <v>129.54</v>
      </c>
      <c r="CO1082" s="13" t="n">
        <f aca="false">CN1082/CN1077-1</f>
        <v>-0.00223369021027509</v>
      </c>
      <c r="CY1082" s="4" t="n">
        <v>131.06</v>
      </c>
      <c r="CZ1082" s="4" t="n">
        <v>129.54</v>
      </c>
      <c r="DA1082" s="33" t="n">
        <f aca="false">CZ1082-CN1082</f>
        <v>0</v>
      </c>
      <c r="DB1082" s="16" t="n">
        <f aca="false">CZ1082/CY1082-1</f>
        <v>-0.0115977414924463</v>
      </c>
      <c r="DC1082" s="15" t="n">
        <f aca="false">CY1082/CZ1081-1</f>
        <v>0.00145182241919462</v>
      </c>
      <c r="DD1082" s="15" t="n">
        <f aca="false">CZ1082/CZ1081-1</f>
        <v>-0.0101627569343624</v>
      </c>
      <c r="DE1082" s="34" t="str">
        <f aca="false">IF(CW1082=0,"",-DC1082*CS1082)</f>
        <v/>
      </c>
      <c r="DY1082" s="6"/>
      <c r="EB1082" s="6" t="n">
        <f aca="false">CL1082</f>
        <v>38814</v>
      </c>
      <c r="EC1082" s="13" t="n">
        <f aca="false">SUM(CM1080:CM1082)</f>
        <v>-0.00778468647386765</v>
      </c>
    </row>
    <row r="1083" customFormat="false" ht="15" hidden="false" customHeight="false" outlineLevel="0" collapsed="false">
      <c r="A1083" s="0" t="n">
        <f aca="false">IF(FR1083=1,CZ1083,0)</f>
        <v>0</v>
      </c>
      <c r="C1083" s="6" t="n">
        <v>38817</v>
      </c>
      <c r="D1083" s="0" t="n">
        <f aca="false">IF(E1083&gt;E1082,1,)</f>
        <v>1</v>
      </c>
      <c r="E1083" s="46" t="n">
        <v>124.7388</v>
      </c>
      <c r="F1083" s="46" t="n">
        <v>127.7718</v>
      </c>
      <c r="G1083" s="46" t="n">
        <v>128.8766</v>
      </c>
      <c r="H1083" s="46" t="n">
        <v>129.618</v>
      </c>
      <c r="I1083" s="46" t="n">
        <v>130.033</v>
      </c>
      <c r="J1083" s="47" t="str">
        <f aca="false">IF(MIN(E1083:I1083)=E1083,$E$2,IF(MIN(E1083:I1083)=F1083,$F$2,IF(MIN(E1083:I1083)=G1083,$G$2,IF(MIN(E1083:I1083)=H1083,$H$2,IF(MIN(E1083:I1083)=I1083,$I$2)))))</f>
        <v>200D</v>
      </c>
      <c r="K1083" s="47" t="str">
        <f aca="false">IF(MAX(E1083:I1083)=E1083,$E$2,IF(MAX(E1083:I1083)=F1083,$F$2,IF(MAX(E1083:I1083)=G1083,$G$2,IF(MAX(E1083:I1083)=H1083,$H$2,IF(MAX(E1083:I1083)=I1083,$I$2)))))</f>
        <v>10D</v>
      </c>
      <c r="L1083" s="4" t="n">
        <f aca="false">IF(MAX(E1083:I1083)=H1083,1,0)</f>
        <v>0</v>
      </c>
      <c r="M1083" s="4" t="n">
        <f aca="false">IF(MAX(E1083:I1083)=I1083,1,0)</f>
        <v>1</v>
      </c>
      <c r="O1083" s="4" t="n">
        <f aca="false">IF(CN1083&gt;E1083,1,0)</f>
        <v>1</v>
      </c>
      <c r="P1083" s="4" t="n">
        <f aca="false">IF(CN1083&gt;F1083,1,0)</f>
        <v>1</v>
      </c>
      <c r="Q1083" s="4" t="n">
        <f aca="false">IF(CN1083&gt;G1083,1,0)</f>
        <v>1</v>
      </c>
      <c r="R1083" s="4" t="n">
        <f aca="false">IF(CN1083&gt;H1083,1,0)</f>
        <v>1</v>
      </c>
      <c r="S1083" s="4" t="n">
        <f aca="false">IF(CN1083&gt;I1083,1,0)</f>
        <v>0</v>
      </c>
      <c r="T1083" s="25" t="n">
        <f aca="false">IF(AND(AND(R1083=0,S1083=0,Q1083=0),OR(S1082=1,S1081=1,S1080=1)),1,0)</f>
        <v>0</v>
      </c>
      <c r="U1083" s="13" t="n">
        <f aca="false">SUM(CM1082:CM1083)</f>
        <v>-0.00861883227788562</v>
      </c>
      <c r="AV1083" s="0"/>
      <c r="AW1083" s="55" t="n">
        <f aca="false">IF(EC1083&gt;$AW$2,1,0)</f>
        <v>0</v>
      </c>
      <c r="AX1083" s="0" t="n">
        <f aca="false">IF(AND(I1083&gt;G1083,I1082&lt;G1082),1,IF(OR(AND(I1083&gt;F1083,I1082&lt;F1082),AND(I1083&gt;E1083,I1082&lt;E1082)),1,0))</f>
        <v>0</v>
      </c>
      <c r="AY1083" s="0" t="n">
        <f aca="false">IF(K1082="10D",1,0)</f>
        <v>1</v>
      </c>
      <c r="AZ1083" s="0" t="n">
        <f aca="false">IF(AND(I1083&gt;G1083,I1082&lt;G1082,I1083&gt;F1083,I1082&gt;F1082,I1083&gt;E1083,I1082&gt;E1082),1,0)</f>
        <v>0</v>
      </c>
      <c r="BA1083" s="56" t="n">
        <f aca="false">IF(G1083&gt;H1083,1,0)</f>
        <v>0</v>
      </c>
      <c r="BB1083" s="56" t="n">
        <f aca="false">IF(I1083&lt;F1083,1,0)</f>
        <v>0</v>
      </c>
      <c r="BC1083" s="0" t="n">
        <f aca="false">IF(AND(SUM(AW1082:AX1082)=2,AY1083=1),1,IF(SUM(AX1081:AX1083)=0,0,IF(AND(OR(AW1081=1,AX1081=1),OR(AW1082=1,AX1082=1),AY1083=1),1,IF(AND(SUM(AW1083:AY1083)=2,SUM(AW1081:AX1081)=2,AX1081=1),1,0))))</f>
        <v>0</v>
      </c>
      <c r="BD1083" s="57" t="str">
        <f aca="false">IF(BC1083=0,"",IF(AND(BC1083=1,AZ1083=0,AZ1082=0,AZ1081=0),1,IF(AND(BC1083=1,OR(AZ1083=1,AZ1082=1,AZ1081)),IF(BA1083=1,1,0))))</f>
        <v/>
      </c>
      <c r="BE1083" s="50" t="str">
        <f aca="false">IF(AND(BD1083=1,BD1082=1),0,IF(BD1083=1,SUM(CM1084:CM1122),""))</f>
        <v/>
      </c>
      <c r="BF1083" s="20" t="str">
        <f aca="false">IF(AND(BB1083=1,BB1082=1,BE1042&lt;&gt;0),"",IF(AND(BB1082=0,BB1083=1),BF1082,IF(AND(BB1083=1,BB1082=1),BF1082,IF(AND(BF1082="",BE1082="",OR(BD1082=0,BD1082="")),"",IF(AND(BF1082="",BE1043=0),"",IF(AND(BE1043&lt;&gt;"",BF1082=BE1043),"",IF(AND(BD1082=1,BE1082&lt;&gt;0),CM1083,IF(BF1082&lt;&gt;0,BF1082+CM1083,IF(BF1082="","")))))))))</f>
        <v/>
      </c>
      <c r="BI1083" s="0"/>
      <c r="BU1083" s="0"/>
      <c r="BZ1083" s="49"/>
      <c r="CG1083" s="13"/>
      <c r="CH1083" s="40"/>
      <c r="CI1083" s="13"/>
      <c r="CL1083" s="6" t="n">
        <f aca="false">C1083</f>
        <v>38817</v>
      </c>
      <c r="CM1083" s="13" t="n">
        <f aca="false">CN1083/CN1082-1</f>
        <v>0.00154392465647679</v>
      </c>
      <c r="CN1083" s="4" t="n">
        <v>129.74</v>
      </c>
      <c r="CO1083" s="13" t="n">
        <f aca="false">CN1083/CN1078-1</f>
        <v>7.7083172743464E-005</v>
      </c>
      <c r="CY1083" s="4" t="n">
        <v>129.71</v>
      </c>
      <c r="CZ1083" s="4" t="n">
        <v>129.74</v>
      </c>
      <c r="DA1083" s="33" t="n">
        <f aca="false">CZ1083-CN1083</f>
        <v>0</v>
      </c>
      <c r="DB1083" s="16" t="n">
        <f aca="false">CZ1083/CY1083-1</f>
        <v>0.000231285174620233</v>
      </c>
      <c r="DC1083" s="15" t="n">
        <f aca="false">CY1083/CZ1082-1</f>
        <v>0.0013123359580054</v>
      </c>
      <c r="DD1083" s="15" t="n">
        <f aca="false">CZ1083/CZ1082-1</f>
        <v>0.00154392465647679</v>
      </c>
      <c r="DE1083" s="34" t="str">
        <f aca="false">IF(CW1083=0,"",-DC1083*CS1083)</f>
        <v/>
      </c>
      <c r="DY1083" s="6"/>
      <c r="EB1083" s="6" t="n">
        <f aca="false">CL1083</f>
        <v>38817</v>
      </c>
      <c r="EC1083" s="13" t="n">
        <f aca="false">SUM(CM1081:CM1083)</f>
        <v>-0.00968745299386142</v>
      </c>
    </row>
    <row r="1084" customFormat="false" ht="15" hidden="false" customHeight="false" outlineLevel="0" collapsed="false">
      <c r="A1084" s="0" t="n">
        <f aca="false">IF(FR1084=1,CZ1084,0)</f>
        <v>0</v>
      </c>
      <c r="C1084" s="6" t="n">
        <v>38818</v>
      </c>
      <c r="D1084" s="0" t="n">
        <f aca="false">IF(E1084&gt;E1083,1,)</f>
        <v>1</v>
      </c>
      <c r="E1084" s="46" t="n">
        <v>124.7871</v>
      </c>
      <c r="F1084" s="46" t="n">
        <v>127.8258</v>
      </c>
      <c r="G1084" s="46" t="n">
        <v>128.8806</v>
      </c>
      <c r="H1084" s="46" t="n">
        <v>129.6317</v>
      </c>
      <c r="I1084" s="46" t="n">
        <v>129.975</v>
      </c>
      <c r="J1084" s="47" t="str">
        <f aca="false">IF(MIN(E1084:I1084)=E1084,$E$2,IF(MIN(E1084:I1084)=F1084,$F$2,IF(MIN(E1084:I1084)=G1084,$G$2,IF(MIN(E1084:I1084)=H1084,$H$2,IF(MIN(E1084:I1084)=I1084,$I$2)))))</f>
        <v>200D</v>
      </c>
      <c r="K1084" s="47" t="str">
        <f aca="false">IF(MAX(E1084:I1084)=E1084,$E$2,IF(MAX(E1084:I1084)=F1084,$F$2,IF(MAX(E1084:I1084)=G1084,$G$2,IF(MAX(E1084:I1084)=H1084,$H$2,IF(MAX(E1084:I1084)=I1084,$I$2)))))</f>
        <v>10D</v>
      </c>
      <c r="L1084" s="4" t="n">
        <f aca="false">IF(MAX(E1084:I1084)=H1084,1,0)</f>
        <v>0</v>
      </c>
      <c r="M1084" s="4" t="n">
        <f aca="false">IF(MAX(E1084:I1084)=I1084,1,0)</f>
        <v>1</v>
      </c>
      <c r="O1084" s="4" t="n">
        <f aca="false">IF(CN1084&gt;E1084,1,0)</f>
        <v>1</v>
      </c>
      <c r="P1084" s="4" t="n">
        <f aca="false">IF(CN1084&gt;F1084,1,0)</f>
        <v>1</v>
      </c>
      <c r="Q1084" s="4" t="n">
        <f aca="false">IF(CN1084&gt;G1084,1,0)</f>
        <v>0</v>
      </c>
      <c r="R1084" s="4" t="n">
        <f aca="false">IF(CN1084&gt;H1084,1,0)</f>
        <v>0</v>
      </c>
      <c r="S1084" s="4" t="n">
        <f aca="false">IF(CN1084&gt;I1084,1,0)</f>
        <v>0</v>
      </c>
      <c r="T1084" s="25" t="n">
        <f aca="false">IF(AND(AND(R1084=0,S1084=0,Q1084=0),OR(S1083=1,S1082=1,S1081=1)),1,0)</f>
        <v>1</v>
      </c>
      <c r="U1084" s="13" t="n">
        <f aca="false">SUM(CM1083:CM1084)</f>
        <v>-0.00693457079596671</v>
      </c>
      <c r="AV1084" s="0"/>
      <c r="AW1084" s="55" t="n">
        <f aca="false">IF(EC1084&gt;$AW$2,1,0)</f>
        <v>0</v>
      </c>
      <c r="AX1084" s="0" t="n">
        <f aca="false">IF(AND(I1084&gt;G1084,I1083&lt;G1083),1,IF(OR(AND(I1084&gt;F1084,I1083&lt;F1083),AND(I1084&gt;E1084,I1083&lt;E1083)),1,0))</f>
        <v>0</v>
      </c>
      <c r="AY1084" s="0" t="n">
        <f aca="false">IF(K1083="10D",1,0)</f>
        <v>1</v>
      </c>
      <c r="AZ1084" s="0" t="n">
        <f aca="false">IF(AND(I1084&gt;G1084,I1083&lt;G1083,I1084&gt;F1084,I1083&gt;F1083,I1084&gt;E1084,I1083&gt;E1083),1,0)</f>
        <v>0</v>
      </c>
      <c r="BA1084" s="56" t="n">
        <f aca="false">IF(G1084&gt;H1084,1,0)</f>
        <v>0</v>
      </c>
      <c r="BB1084" s="56" t="n">
        <f aca="false">IF(I1084&lt;F1084,1,0)</f>
        <v>0</v>
      </c>
      <c r="BC1084" s="0" t="n">
        <f aca="false">IF(AND(SUM(AW1083:AX1083)=2,AY1084=1),1,IF(SUM(AX1082:AX1084)=0,0,IF(AND(OR(AW1082=1,AX1082=1),OR(AW1083=1,AX1083=1),AY1084=1),1,IF(AND(SUM(AW1084:AY1084)=2,SUM(AW1082:AX1082)=2,AX1082=1),1,0))))</f>
        <v>0</v>
      </c>
      <c r="BD1084" s="57" t="str">
        <f aca="false">IF(BC1084=0,"",IF(AND(BC1084=1,AZ1084=0,AZ1083=0,AZ1082=0),1,IF(AND(BC1084=1,OR(AZ1084=1,AZ1083=1,AZ1082)),IF(BA1084=1,1,0))))</f>
        <v/>
      </c>
      <c r="BE1084" s="50" t="str">
        <f aca="false">IF(AND(BD1084=1,BD1083=1),0,IF(BD1084=1,SUM(CM1085:CM1123),""))</f>
        <v/>
      </c>
      <c r="BF1084" s="20" t="str">
        <f aca="false">IF(AND(BB1084=1,BB1083=1,BE1043&lt;&gt;0),"",IF(AND(BB1083=0,BB1084=1),BF1083,IF(AND(BB1084=1,BB1083=1),BF1083,IF(AND(BF1083="",BE1083="",OR(BD1083=0,BD1083="")),"",IF(AND(BF1083="",BE1044=0),"",IF(AND(BE1044&lt;&gt;"",BF1083=BE1044),"",IF(AND(BD1083=1,BE1083&lt;&gt;0),CM1084,IF(BF1083&lt;&gt;0,BF1083+CM1084,IF(BF1083="","")))))))))</f>
        <v/>
      </c>
      <c r="BI1084" s="0"/>
      <c r="BU1084" s="0"/>
      <c r="BZ1084" s="49"/>
      <c r="CG1084" s="13"/>
      <c r="CH1084" s="40"/>
      <c r="CI1084" s="13"/>
      <c r="CL1084" s="6" t="n">
        <f aca="false">C1084</f>
        <v>38818</v>
      </c>
      <c r="CM1084" s="13" t="n">
        <f aca="false">CN1084/CN1083-1</f>
        <v>-0.0084784954524435</v>
      </c>
      <c r="CN1084" s="4" t="n">
        <v>128.64</v>
      </c>
      <c r="CO1084" s="13" t="n">
        <f aca="false">CN1084/CN1079-1</f>
        <v>-0.0147058823529413</v>
      </c>
      <c r="CY1084" s="4" t="n">
        <v>129.85</v>
      </c>
      <c r="CZ1084" s="4" t="n">
        <v>128.64</v>
      </c>
      <c r="DA1084" s="33" t="n">
        <f aca="false">CZ1084-CN1084</f>
        <v>0</v>
      </c>
      <c r="DB1084" s="16" t="n">
        <f aca="false">CZ1084/CY1084-1</f>
        <v>-0.00931844435887563</v>
      </c>
      <c r="DC1084" s="15" t="n">
        <f aca="false">CY1084/CZ1083-1</f>
        <v>0.000847849545244195</v>
      </c>
      <c r="DD1084" s="15" t="n">
        <f aca="false">CZ1084/CZ1083-1</f>
        <v>-0.0084784954524435</v>
      </c>
      <c r="DE1084" s="34" t="str">
        <f aca="false">IF(CW1084=0,"",-DC1084*CS1084)</f>
        <v/>
      </c>
      <c r="DY1084" s="6"/>
      <c r="EB1084" s="6" t="n">
        <f aca="false">CL1084</f>
        <v>38818</v>
      </c>
      <c r="EC1084" s="13" t="n">
        <f aca="false">SUM(CM1082:CM1084)</f>
        <v>-0.0170973277303291</v>
      </c>
    </row>
    <row r="1085" customFormat="false" ht="15" hidden="false" customHeight="false" outlineLevel="0" collapsed="false">
      <c r="A1085" s="0" t="n">
        <f aca="false">IF(FR1085=1,CZ1085,0)</f>
        <v>0</v>
      </c>
      <c r="C1085" s="6" t="n">
        <v>38819</v>
      </c>
      <c r="D1085" s="0" t="n">
        <f aca="false">IF(E1085&gt;E1084,1,)</f>
        <v>1</v>
      </c>
      <c r="E1085" s="46" t="n">
        <v>124.8358</v>
      </c>
      <c r="F1085" s="46" t="n">
        <v>127.8797</v>
      </c>
      <c r="G1085" s="46" t="n">
        <v>128.9082</v>
      </c>
      <c r="H1085" s="46" t="n">
        <v>129.6153</v>
      </c>
      <c r="I1085" s="46" t="n">
        <v>129.86</v>
      </c>
      <c r="J1085" s="47" t="str">
        <f aca="false">IF(MIN(E1085:I1085)=E1085,$E$2,IF(MIN(E1085:I1085)=F1085,$F$2,IF(MIN(E1085:I1085)=G1085,$G$2,IF(MIN(E1085:I1085)=H1085,$H$2,IF(MIN(E1085:I1085)=I1085,$I$2)))))</f>
        <v>200D</v>
      </c>
      <c r="K1085" s="47" t="str">
        <f aca="false">IF(MAX(E1085:I1085)=E1085,$E$2,IF(MAX(E1085:I1085)=F1085,$F$2,IF(MAX(E1085:I1085)=G1085,$G$2,IF(MAX(E1085:I1085)=H1085,$H$2,IF(MAX(E1085:I1085)=I1085,$I$2)))))</f>
        <v>10D</v>
      </c>
      <c r="L1085" s="4" t="n">
        <f aca="false">IF(MAX(E1085:I1085)=H1085,1,0)</f>
        <v>0</v>
      </c>
      <c r="M1085" s="4" t="n">
        <f aca="false">IF(MAX(E1085:I1085)=I1085,1,0)</f>
        <v>1</v>
      </c>
      <c r="O1085" s="4" t="n">
        <f aca="false">IF(CN1085&gt;E1085,1,0)</f>
        <v>1</v>
      </c>
      <c r="P1085" s="4" t="n">
        <f aca="false">IF(CN1085&gt;F1085,1,0)</f>
        <v>1</v>
      </c>
      <c r="Q1085" s="4" t="n">
        <f aca="false">IF(CN1085&gt;G1085,1,0)</f>
        <v>0</v>
      </c>
      <c r="R1085" s="4" t="n">
        <f aca="false">IF(CN1085&gt;H1085,1,0)</f>
        <v>0</v>
      </c>
      <c r="S1085" s="4" t="n">
        <f aca="false">IF(CN1085&gt;I1085,1,0)</f>
        <v>0</v>
      </c>
      <c r="T1085" s="25" t="n">
        <f aca="false">IF(AND(AND(R1085=0,S1085=0,Q1085=0),OR(S1084=1,S1083=1,S1082=1)),1,0)</f>
        <v>0</v>
      </c>
      <c r="U1085" s="13" t="n">
        <f aca="false">SUM(CM1084:CM1085)</f>
        <v>-0.00661282381065242</v>
      </c>
      <c r="AV1085" s="0"/>
      <c r="AW1085" s="55" t="n">
        <f aca="false">IF(EC1085&gt;$AW$2,1,0)</f>
        <v>0</v>
      </c>
      <c r="AX1085" s="0" t="n">
        <f aca="false">IF(AND(I1085&gt;G1085,I1084&lt;G1084),1,IF(OR(AND(I1085&gt;F1085,I1084&lt;F1084),AND(I1085&gt;E1085,I1084&lt;E1084)),1,0))</f>
        <v>0</v>
      </c>
      <c r="AY1085" s="0" t="n">
        <f aca="false">IF(K1084="10D",1,0)</f>
        <v>1</v>
      </c>
      <c r="AZ1085" s="0" t="n">
        <f aca="false">IF(AND(I1085&gt;G1085,I1084&lt;G1084,I1085&gt;F1085,I1084&gt;F1084,I1085&gt;E1085,I1084&gt;E1084),1,0)</f>
        <v>0</v>
      </c>
      <c r="BA1085" s="56" t="n">
        <f aca="false">IF(G1085&gt;H1085,1,0)</f>
        <v>0</v>
      </c>
      <c r="BB1085" s="56" t="n">
        <f aca="false">IF(I1085&lt;F1085,1,0)</f>
        <v>0</v>
      </c>
      <c r="BC1085" s="0" t="n">
        <f aca="false">IF(AND(SUM(AW1084:AX1084)=2,AY1085=1),1,IF(SUM(AX1083:AX1085)=0,0,IF(AND(OR(AW1083=1,AX1083=1),OR(AW1084=1,AX1084=1),AY1085=1),1,IF(AND(SUM(AW1085:AY1085)=2,SUM(AW1083:AX1083)=2,AX1083=1),1,0))))</f>
        <v>0</v>
      </c>
      <c r="BD1085" s="57" t="str">
        <f aca="false">IF(BC1085=0,"",IF(AND(BC1085=1,AZ1085=0,AZ1084=0,AZ1083=0),1,IF(AND(BC1085=1,OR(AZ1085=1,AZ1084=1,AZ1083)),IF(BA1085=1,1,0))))</f>
        <v/>
      </c>
      <c r="BE1085" s="50" t="str">
        <f aca="false">IF(AND(BD1085=1,BD1084=1),0,IF(BD1085=1,SUM(CM1086:CM1124),""))</f>
        <v/>
      </c>
      <c r="BF1085" s="20" t="str">
        <f aca="false">IF(AND(BB1085=1,BB1084=1,BE1044&lt;&gt;0),"",IF(AND(BB1084=0,BB1085=1),BF1084,IF(AND(BB1085=1,BB1084=1),BF1084,IF(AND(BF1084="",BE1084="",OR(BD1084=0,BD1084="")),"",IF(AND(BF1084="",BE1045=0),"",IF(AND(BE1045&lt;&gt;"",BF1084=BE1045),"",IF(AND(BD1084=1,BE1084&lt;&gt;0),CM1085,IF(BF1084&lt;&gt;0,BF1084+CM1085,IF(BF1084="","")))))))))</f>
        <v/>
      </c>
      <c r="BI1085" s="0"/>
      <c r="BU1085" s="0"/>
      <c r="BZ1085" s="49"/>
      <c r="CG1085" s="13"/>
      <c r="CH1085" s="40"/>
      <c r="CI1085" s="13"/>
      <c r="CL1085" s="6" t="n">
        <f aca="false">C1085</f>
        <v>38819</v>
      </c>
      <c r="CM1085" s="13" t="n">
        <f aca="false">CN1085/CN1084-1</f>
        <v>0.00186567164179108</v>
      </c>
      <c r="CN1085" s="4" t="n">
        <v>128.88</v>
      </c>
      <c r="CO1085" s="13" t="n">
        <f aca="false">CN1085/CN1080-1</f>
        <v>-0.0162583008930616</v>
      </c>
      <c r="CY1085" s="4" t="n">
        <v>128.77</v>
      </c>
      <c r="CZ1085" s="4" t="n">
        <v>128.88</v>
      </c>
      <c r="DA1085" s="33" t="n">
        <f aca="false">CZ1085-CN1085</f>
        <v>0</v>
      </c>
      <c r="DB1085" s="16" t="n">
        <f aca="false">CZ1085/CY1085-1</f>
        <v>0.000854236235147798</v>
      </c>
      <c r="DC1085" s="15" t="n">
        <f aca="false">CY1085/CZ1084-1</f>
        <v>0.00101057213930367</v>
      </c>
      <c r="DD1085" s="15" t="n">
        <f aca="false">CZ1085/CZ1084-1</f>
        <v>0.00186567164179108</v>
      </c>
      <c r="DE1085" s="34" t="str">
        <f aca="false">IF(CW1085=0,"",-DC1085*CS1085)</f>
        <v/>
      </c>
      <c r="DY1085" s="6"/>
      <c r="EB1085" s="6" t="n">
        <f aca="false">CL1085</f>
        <v>38819</v>
      </c>
      <c r="EC1085" s="13" t="n">
        <f aca="false">SUM(CM1083:CM1085)</f>
        <v>-0.00506889915417563</v>
      </c>
    </row>
    <row r="1086" customFormat="false" ht="15" hidden="false" customHeight="false" outlineLevel="0" collapsed="false">
      <c r="A1086" s="0" t="n">
        <f aca="false">IF(FR1086=1,CZ1086,0)</f>
        <v>0</v>
      </c>
      <c r="C1086" s="6" t="n">
        <v>38820</v>
      </c>
      <c r="D1086" s="0" t="n">
        <f aca="false">IF(E1086&gt;E1085,1,)</f>
        <v>1</v>
      </c>
      <c r="E1086" s="46" t="n">
        <v>124.8786</v>
      </c>
      <c r="F1086" s="46" t="n">
        <v>127.9204</v>
      </c>
      <c r="G1086" s="46" t="n">
        <v>128.9146</v>
      </c>
      <c r="H1086" s="46" t="n">
        <v>129.5937</v>
      </c>
      <c r="I1086" s="46" t="n">
        <v>129.751</v>
      </c>
      <c r="J1086" s="47" t="str">
        <f aca="false">IF(MIN(E1086:I1086)=E1086,$E$2,IF(MIN(E1086:I1086)=F1086,$F$2,IF(MIN(E1086:I1086)=G1086,$G$2,IF(MIN(E1086:I1086)=H1086,$H$2,IF(MIN(E1086:I1086)=I1086,$I$2)))))</f>
        <v>200D</v>
      </c>
      <c r="K1086" s="47" t="str">
        <f aca="false">IF(MAX(E1086:I1086)=E1086,$E$2,IF(MAX(E1086:I1086)=F1086,$F$2,IF(MAX(E1086:I1086)=G1086,$G$2,IF(MAX(E1086:I1086)=H1086,$H$2,IF(MAX(E1086:I1086)=I1086,$I$2)))))</f>
        <v>10D</v>
      </c>
      <c r="L1086" s="4" t="n">
        <f aca="false">IF(MAX(E1086:I1086)=H1086,1,0)</f>
        <v>0</v>
      </c>
      <c r="M1086" s="4" t="n">
        <f aca="false">IF(MAX(E1086:I1086)=I1086,1,0)</f>
        <v>1</v>
      </c>
      <c r="O1086" s="4" t="n">
        <f aca="false">IF(CN1086&gt;E1086,1,0)</f>
        <v>1</v>
      </c>
      <c r="P1086" s="4" t="n">
        <f aca="false">IF(CN1086&gt;F1086,1,0)</f>
        <v>1</v>
      </c>
      <c r="Q1086" s="4" t="n">
        <f aca="false">IF(CN1086&gt;G1086,1,0)</f>
        <v>0</v>
      </c>
      <c r="R1086" s="4" t="n">
        <f aca="false">IF(CN1086&gt;H1086,1,0)</f>
        <v>0</v>
      </c>
      <c r="S1086" s="4" t="n">
        <f aca="false">IF(CN1086&gt;I1086,1,0)</f>
        <v>0</v>
      </c>
      <c r="T1086" s="25" t="n">
        <f aca="false">IF(AND(AND(R1086=0,S1086=0,Q1086=0),OR(S1085=1,S1084=1,S1083=1)),1,0)</f>
        <v>0</v>
      </c>
      <c r="U1086" s="13" t="n">
        <f aca="false">SUM(CM1085:CM1086)</f>
        <v>0.000546615155136876</v>
      </c>
      <c r="AV1086" s="0"/>
      <c r="AW1086" s="55" t="n">
        <f aca="false">IF(EC1086&gt;$AW$2,1,0)</f>
        <v>0</v>
      </c>
      <c r="AX1086" s="0" t="n">
        <f aca="false">IF(AND(I1086&gt;G1086,I1085&lt;G1085),1,IF(OR(AND(I1086&gt;F1086,I1085&lt;F1085),AND(I1086&gt;E1086,I1085&lt;E1085)),1,0))</f>
        <v>0</v>
      </c>
      <c r="AY1086" s="0" t="n">
        <f aca="false">IF(K1085="10D",1,0)</f>
        <v>1</v>
      </c>
      <c r="AZ1086" s="0" t="n">
        <f aca="false">IF(AND(I1086&gt;G1086,I1085&lt;G1085,I1086&gt;F1086,I1085&gt;F1085,I1086&gt;E1086,I1085&gt;E1085),1,0)</f>
        <v>0</v>
      </c>
      <c r="BA1086" s="56" t="n">
        <f aca="false">IF(G1086&gt;H1086,1,0)</f>
        <v>0</v>
      </c>
      <c r="BB1086" s="56" t="n">
        <f aca="false">IF(I1086&lt;F1086,1,0)</f>
        <v>0</v>
      </c>
      <c r="BC1086" s="0" t="n">
        <f aca="false">IF(AND(SUM(AW1085:AX1085)=2,AY1086=1),1,IF(SUM(AX1084:AX1086)=0,0,IF(AND(OR(AW1084=1,AX1084=1),OR(AW1085=1,AX1085=1),AY1086=1),1,IF(AND(SUM(AW1086:AY1086)=2,SUM(AW1084:AX1084)=2,AX1084=1),1,0))))</f>
        <v>0</v>
      </c>
      <c r="BD1086" s="57" t="str">
        <f aca="false">IF(BC1086=0,"",IF(AND(BC1086=1,AZ1086=0,AZ1085=0,AZ1084=0),1,IF(AND(BC1086=1,OR(AZ1086=1,AZ1085=1,AZ1084)),IF(BA1086=1,1,0))))</f>
        <v/>
      </c>
      <c r="BE1086" s="50" t="str">
        <f aca="false">IF(AND(BD1086=1,BD1085=1),0,IF(BD1086=1,SUM(CM1087:CM1125),""))</f>
        <v/>
      </c>
      <c r="BF1086" s="20" t="str">
        <f aca="false">IF(AND(BB1086=1,BB1085=1,BE1045&lt;&gt;0),"",IF(AND(BB1085=0,BB1086=1),BF1085,IF(AND(BB1086=1,BB1085=1),BF1085,IF(AND(BF1085="",BE1085="",OR(BD1085=0,BD1085="")),"",IF(AND(BF1085="",BE1046=0),"",IF(AND(BE1046&lt;&gt;"",BF1085=BE1046),"",IF(AND(BD1085=1,BE1085&lt;&gt;0),CM1086,IF(BF1085&lt;&gt;0,BF1085+CM1086,IF(BF1085="","")))))))))</f>
        <v/>
      </c>
      <c r="BI1086" s="0"/>
      <c r="BU1086" s="0"/>
      <c r="BZ1086" s="49"/>
      <c r="CG1086" s="13"/>
      <c r="CH1086" s="40"/>
      <c r="CI1086" s="13"/>
      <c r="CL1086" s="6" t="n">
        <f aca="false">C1086</f>
        <v>38820</v>
      </c>
      <c r="CM1086" s="13" t="n">
        <f aca="false">CN1086/CN1085-1</f>
        <v>-0.0013190564866542</v>
      </c>
      <c r="CN1086" s="4" t="n">
        <v>128.71</v>
      </c>
      <c r="CO1086" s="13" t="n">
        <f aca="false">CN1086/CN1081-1</f>
        <v>-0.0165049285550546</v>
      </c>
      <c r="CY1086" s="4" t="n">
        <v>128.59</v>
      </c>
      <c r="CZ1086" s="4" t="n">
        <v>128.71</v>
      </c>
      <c r="DA1086" s="33" t="n">
        <f aca="false">CZ1086-CN1086</f>
        <v>0</v>
      </c>
      <c r="DB1086" s="16" t="n">
        <f aca="false">CZ1086/CY1086-1</f>
        <v>0.000933198537989011</v>
      </c>
      <c r="DC1086" s="15" t="n">
        <f aca="false">CY1086/CZ1085-1</f>
        <v>-0.002250155183116</v>
      </c>
      <c r="DD1086" s="15" t="n">
        <f aca="false">CZ1086/CZ1085-1</f>
        <v>-0.0013190564866542</v>
      </c>
      <c r="DE1086" s="34" t="str">
        <f aca="false">IF(CW1086=0,"",-DC1086*CS1086)</f>
        <v/>
      </c>
      <c r="DY1086" s="6"/>
      <c r="EB1086" s="6" t="n">
        <f aca="false">CL1086</f>
        <v>38820</v>
      </c>
      <c r="EC1086" s="13" t="n">
        <f aca="false">SUM(CM1084:CM1086)</f>
        <v>-0.00793188029730663</v>
      </c>
    </row>
    <row r="1087" customFormat="false" ht="15" hidden="false" customHeight="false" outlineLevel="0" collapsed="false">
      <c r="A1087" s="0" t="n">
        <f aca="false">IF(FR1087=1,CZ1087,0)</f>
        <v>0</v>
      </c>
      <c r="C1087" s="6" t="n">
        <v>38824</v>
      </c>
      <c r="D1087" s="0" t="n">
        <f aca="false">IF(E1087&gt;E1086,1,)</f>
        <v>1</v>
      </c>
      <c r="E1087" s="46" t="n">
        <v>124.9227</v>
      </c>
      <c r="F1087" s="46" t="n">
        <v>127.9557</v>
      </c>
      <c r="G1087" s="46" t="n">
        <v>128.9498</v>
      </c>
      <c r="H1087" s="46" t="n">
        <v>129.5903</v>
      </c>
      <c r="I1087" s="46" t="n">
        <v>129.634</v>
      </c>
      <c r="J1087" s="47" t="str">
        <f aca="false">IF(MIN(E1087:I1087)=E1087,$E$2,IF(MIN(E1087:I1087)=F1087,$F$2,IF(MIN(E1087:I1087)=G1087,$G$2,IF(MIN(E1087:I1087)=H1087,$H$2,IF(MIN(E1087:I1087)=I1087,$I$2)))))</f>
        <v>200D</v>
      </c>
      <c r="K1087" s="47" t="str">
        <f aca="false">IF(MAX(E1087:I1087)=E1087,$E$2,IF(MAX(E1087:I1087)=F1087,$F$2,IF(MAX(E1087:I1087)=G1087,$G$2,IF(MAX(E1087:I1087)=H1087,$H$2,IF(MAX(E1087:I1087)=I1087,$I$2)))))</f>
        <v>10D</v>
      </c>
      <c r="L1087" s="4" t="n">
        <f aca="false">IF(MAX(E1087:I1087)=H1087,1,0)</f>
        <v>0</v>
      </c>
      <c r="M1087" s="4" t="n">
        <f aca="false">IF(MAX(E1087:I1087)=I1087,1,0)</f>
        <v>1</v>
      </c>
      <c r="O1087" s="4" t="n">
        <f aca="false">IF(CN1087&gt;E1087,1,0)</f>
        <v>1</v>
      </c>
      <c r="P1087" s="4" t="n">
        <f aca="false">IF(CN1087&gt;F1087,1,0)</f>
        <v>1</v>
      </c>
      <c r="Q1087" s="4" t="n">
        <f aca="false">IF(CN1087&gt;G1087,1,0)</f>
        <v>0</v>
      </c>
      <c r="R1087" s="4" t="n">
        <f aca="false">IF(CN1087&gt;H1087,1,0)</f>
        <v>0</v>
      </c>
      <c r="S1087" s="4" t="n">
        <f aca="false">IF(CN1087&gt;I1087,1,0)</f>
        <v>0</v>
      </c>
      <c r="T1087" s="25" t="n">
        <f aca="false">IF(AND(AND(R1087=0,S1087=0,Q1087=0),OR(S1086=1,S1085=1,S1084=1)),1,0)</f>
        <v>0</v>
      </c>
      <c r="U1087" s="13" t="n">
        <f aca="false">SUM(CM1086:CM1087)</f>
        <v>-0.00170752669098961</v>
      </c>
      <c r="AV1087" s="0"/>
      <c r="AW1087" s="55" t="n">
        <f aca="false">IF(EC1087&gt;$AW$2,1,0)</f>
        <v>0</v>
      </c>
      <c r="AX1087" s="0" t="n">
        <f aca="false">IF(AND(I1087&gt;G1087,I1086&lt;G1086),1,IF(OR(AND(I1087&gt;F1087,I1086&lt;F1086),AND(I1087&gt;E1087,I1086&lt;E1086)),1,0))</f>
        <v>0</v>
      </c>
      <c r="AY1087" s="0" t="n">
        <f aca="false">IF(K1086="10D",1,0)</f>
        <v>1</v>
      </c>
      <c r="AZ1087" s="0" t="n">
        <f aca="false">IF(AND(I1087&gt;G1087,I1086&lt;G1086,I1087&gt;F1087,I1086&gt;F1086,I1087&gt;E1087,I1086&gt;E1086),1,0)</f>
        <v>0</v>
      </c>
      <c r="BA1087" s="56" t="n">
        <f aca="false">IF(G1087&gt;H1087,1,0)</f>
        <v>0</v>
      </c>
      <c r="BB1087" s="56" t="n">
        <f aca="false">IF(I1087&lt;F1087,1,0)</f>
        <v>0</v>
      </c>
      <c r="BC1087" s="0" t="n">
        <f aca="false">IF(AND(SUM(AW1086:AX1086)=2,AY1087=1),1,IF(SUM(AX1085:AX1087)=0,0,IF(AND(OR(AW1085=1,AX1085=1),OR(AW1086=1,AX1086=1),AY1087=1),1,IF(AND(SUM(AW1087:AY1087)=2,SUM(AW1085:AX1085)=2,AX1085=1),1,0))))</f>
        <v>0</v>
      </c>
      <c r="BD1087" s="57" t="str">
        <f aca="false">IF(BC1087=0,"",IF(AND(BC1087=1,AZ1087=0,AZ1086=0,AZ1085=0),1,IF(AND(BC1087=1,OR(AZ1087=1,AZ1086=1,AZ1085)),IF(BA1087=1,1,0))))</f>
        <v/>
      </c>
      <c r="BE1087" s="50" t="str">
        <f aca="false">IF(AND(BD1087=1,BD1086=1),0,IF(BD1087=1,SUM(CM1088:CM1126),""))</f>
        <v/>
      </c>
      <c r="BF1087" s="20" t="str">
        <f aca="false">IF(AND(BB1087=1,BB1086=1,BE1046&lt;&gt;0),"",IF(AND(BB1086=0,BB1087=1),BF1086,IF(AND(BB1087=1,BB1086=1),BF1086,IF(AND(BF1086="",BE1086="",OR(BD1086=0,BD1086="")),"",IF(AND(BF1086="",BE1047=0),"",IF(AND(BE1047&lt;&gt;"",BF1086=BE1047),"",IF(AND(BD1086=1,BE1086&lt;&gt;0),CM1087,IF(BF1086&lt;&gt;0,BF1086+CM1087,IF(BF1086="","")))))))))</f>
        <v/>
      </c>
      <c r="BI1087" s="0"/>
      <c r="BU1087" s="0"/>
      <c r="BZ1087" s="49"/>
      <c r="CG1087" s="13"/>
      <c r="CH1087" s="40"/>
      <c r="CI1087" s="13"/>
      <c r="CL1087" s="6" t="n">
        <f aca="false">C1087</f>
        <v>38824</v>
      </c>
      <c r="CM1087" s="13" t="n">
        <f aca="false">CN1087/CN1086-1</f>
        <v>-0.000388470204335412</v>
      </c>
      <c r="CN1087" s="4" t="n">
        <v>128.66</v>
      </c>
      <c r="CO1087" s="13" t="n">
        <f aca="false">CN1087/CN1082-1</f>
        <v>-0.00679326848849771</v>
      </c>
      <c r="CY1087" s="4" t="n">
        <v>128.79</v>
      </c>
      <c r="CZ1087" s="4" t="n">
        <v>128.66</v>
      </c>
      <c r="DA1087" s="33" t="n">
        <f aca="false">CZ1087-CN1087</f>
        <v>0</v>
      </c>
      <c r="DB1087" s="16" t="n">
        <f aca="false">CZ1087/CY1087-1</f>
        <v>-0.00100939513937415</v>
      </c>
      <c r="DC1087" s="15" t="n">
        <f aca="false">CY1087/CZ1086-1</f>
        <v>0.000621552326936392</v>
      </c>
      <c r="DD1087" s="15" t="n">
        <f aca="false">CZ1087/CZ1086-1</f>
        <v>-0.000388470204335412</v>
      </c>
      <c r="DE1087" s="34" t="str">
        <f aca="false">IF(CW1087=0,"",-DC1087*CS1087)</f>
        <v/>
      </c>
      <c r="DY1087" s="6"/>
      <c r="EB1087" s="6" t="n">
        <f aca="false">CL1087</f>
        <v>38824</v>
      </c>
      <c r="EC1087" s="13" t="n">
        <f aca="false">SUM(CM1085:CM1087)</f>
        <v>0.000158144950801464</v>
      </c>
    </row>
    <row r="1088" customFormat="false" ht="15" hidden="false" customHeight="false" outlineLevel="0" collapsed="false">
      <c r="A1088" s="0" t="n">
        <f aca="false">IF(FR1088=1,CZ1088,0)</f>
        <v>0</v>
      </c>
      <c r="C1088" s="6" t="n">
        <v>38825</v>
      </c>
      <c r="D1088" s="0" t="n">
        <f aca="false">IF(E1088&gt;E1087,1,)</f>
        <v>1</v>
      </c>
      <c r="E1088" s="46" t="n">
        <v>124.9803</v>
      </c>
      <c r="F1088" s="46" t="n">
        <v>128.0051</v>
      </c>
      <c r="G1088" s="46" t="n">
        <v>129.0384</v>
      </c>
      <c r="H1088" s="46" t="n">
        <v>129.6747</v>
      </c>
      <c r="I1088" s="46" t="n">
        <v>129.731</v>
      </c>
      <c r="J1088" s="47" t="str">
        <f aca="false">IF(MIN(E1088:I1088)=E1088,$E$2,IF(MIN(E1088:I1088)=F1088,$F$2,IF(MIN(E1088:I1088)=G1088,$G$2,IF(MIN(E1088:I1088)=H1088,$H$2,IF(MIN(E1088:I1088)=I1088,$I$2)))))</f>
        <v>200D</v>
      </c>
      <c r="K1088" s="47" t="str">
        <f aca="false">IF(MAX(E1088:I1088)=E1088,$E$2,IF(MAX(E1088:I1088)=F1088,$F$2,IF(MAX(E1088:I1088)=G1088,$G$2,IF(MAX(E1088:I1088)=H1088,$H$2,IF(MAX(E1088:I1088)=I1088,$I$2)))))</f>
        <v>10D</v>
      </c>
      <c r="L1088" s="4" t="n">
        <f aca="false">IF(MAX(E1088:I1088)=H1088,1,0)</f>
        <v>0</v>
      </c>
      <c r="M1088" s="4" t="n">
        <f aca="false">IF(MAX(E1088:I1088)=I1088,1,0)</f>
        <v>1</v>
      </c>
      <c r="O1088" s="4" t="n">
        <f aca="false">IF(CN1088&gt;E1088,1,0)</f>
        <v>1</v>
      </c>
      <c r="P1088" s="4" t="n">
        <f aca="false">IF(CN1088&gt;F1088,1,0)</f>
        <v>1</v>
      </c>
      <c r="Q1088" s="4" t="n">
        <f aca="false">IF(CN1088&gt;G1088,1,0)</f>
        <v>1</v>
      </c>
      <c r="R1088" s="4" t="n">
        <f aca="false">IF(CN1088&gt;H1088,1,0)</f>
        <v>1</v>
      </c>
      <c r="S1088" s="4" t="n">
        <f aca="false">IF(CN1088&gt;I1088,1,0)</f>
        <v>1</v>
      </c>
      <c r="T1088" s="25" t="n">
        <f aca="false">IF(AND(AND(R1088=0,S1088=0,Q1088=0),OR(S1087=1,S1086=1,S1085=1)),1,0)</f>
        <v>0</v>
      </c>
      <c r="U1088" s="13" t="n">
        <f aca="false">SUM(CM1087:CM1088)</f>
        <v>0.0154672736165878</v>
      </c>
      <c r="AV1088" s="0"/>
      <c r="AW1088" s="55" t="n">
        <f aca="false">IF(EC1088&gt;$AW$2,1,0)</f>
        <v>1</v>
      </c>
      <c r="AX1088" s="0" t="n">
        <f aca="false">IF(AND(I1088&gt;G1088,I1087&lt;G1087),1,IF(OR(AND(I1088&gt;F1088,I1087&lt;F1087),AND(I1088&gt;E1088,I1087&lt;E1087)),1,0))</f>
        <v>0</v>
      </c>
      <c r="AY1088" s="0" t="n">
        <f aca="false">IF(K1087="10D",1,0)</f>
        <v>1</v>
      </c>
      <c r="AZ1088" s="0" t="n">
        <f aca="false">IF(AND(I1088&gt;G1088,I1087&lt;G1087,I1088&gt;F1088,I1087&gt;F1087,I1088&gt;E1088,I1087&gt;E1087),1,0)</f>
        <v>0</v>
      </c>
      <c r="BA1088" s="56" t="n">
        <f aca="false">IF(G1088&gt;H1088,1,0)</f>
        <v>0</v>
      </c>
      <c r="BB1088" s="56" t="n">
        <f aca="false">IF(I1088&lt;F1088,1,0)</f>
        <v>0</v>
      </c>
      <c r="BC1088" s="0" t="n">
        <f aca="false">IF(AND(SUM(AW1087:AX1087)=2,AY1088=1),1,IF(SUM(AX1086:AX1088)=0,0,IF(AND(OR(AW1086=1,AX1086=1),OR(AW1087=1,AX1087=1),AY1088=1),1,IF(AND(SUM(AW1088:AY1088)=2,SUM(AW1086:AX1086)=2,AX1086=1),1,0))))</f>
        <v>0</v>
      </c>
      <c r="BD1088" s="57" t="str">
        <f aca="false">IF(BC1088=0,"",IF(AND(BC1088=1,AZ1088=0,AZ1087=0,AZ1086=0),1,IF(AND(BC1088=1,OR(AZ1088=1,AZ1087=1,AZ1086)),IF(BA1088=1,1,0))))</f>
        <v/>
      </c>
      <c r="BE1088" s="50" t="str">
        <f aca="false">IF(AND(BD1088=1,BD1087=1),0,IF(BD1088=1,SUM(CM1089:CM1127),""))</f>
        <v/>
      </c>
      <c r="BF1088" s="20" t="str">
        <f aca="false">IF(AND(BB1088=1,BB1087=1,BE1047&lt;&gt;0),"",IF(AND(BB1087=0,BB1088=1),BF1087,IF(AND(BB1088=1,BB1087=1),BF1087,IF(AND(BF1087="",BE1087="",OR(BD1087=0,BD1087="")),"",IF(AND(BF1087="",BE1048=0),"",IF(AND(BE1048&lt;&gt;"",BF1087=BE1048),"",IF(AND(BD1087=1,BE1087&lt;&gt;0),CM1088,IF(BF1087&lt;&gt;0,BF1087+CM1088,IF(BF1087="","")))))))))</f>
        <v/>
      </c>
      <c r="BI1088" s="0"/>
      <c r="BU1088" s="0"/>
      <c r="BZ1088" s="49"/>
      <c r="CG1088" s="13"/>
      <c r="CH1088" s="40"/>
      <c r="CI1088" s="13"/>
      <c r="CL1088" s="6" t="n">
        <f aca="false">C1088</f>
        <v>38825</v>
      </c>
      <c r="CM1088" s="13" t="n">
        <f aca="false">CN1088/CN1087-1</f>
        <v>0.0158557438209233</v>
      </c>
      <c r="CN1088" s="4" t="n">
        <v>130.7</v>
      </c>
      <c r="CO1088" s="13" t="n">
        <f aca="false">CN1088/CN1083-1</f>
        <v>0.00739941421304136</v>
      </c>
      <c r="CY1088" s="4" t="n">
        <v>128.95</v>
      </c>
      <c r="CZ1088" s="4" t="n">
        <v>130.7</v>
      </c>
      <c r="DA1088" s="33" t="n">
        <f aca="false">CZ1088-CN1088</f>
        <v>0</v>
      </c>
      <c r="DB1088" s="16" t="n">
        <f aca="false">CZ1088/CY1088-1</f>
        <v>0.0135711516091508</v>
      </c>
      <c r="DC1088" s="15" t="n">
        <f aca="false">CY1088/CZ1087-1</f>
        <v>0.00225400279807242</v>
      </c>
      <c r="DD1088" s="15" t="n">
        <f aca="false">CZ1088/CZ1087-1</f>
        <v>0.0158557438209233</v>
      </c>
      <c r="DE1088" s="34" t="str">
        <f aca="false">IF(CW1088=0,"",-DC1088*CS1088)</f>
        <v/>
      </c>
      <c r="DY1088" s="6"/>
      <c r="EB1088" s="6" t="n">
        <f aca="false">CL1088</f>
        <v>38825</v>
      </c>
      <c r="EC1088" s="13" t="n">
        <f aca="false">SUM(CM1086:CM1088)</f>
        <v>0.0141482171299336</v>
      </c>
    </row>
    <row r="1089" customFormat="false" ht="15" hidden="false" customHeight="false" outlineLevel="0" collapsed="false">
      <c r="A1089" s="0" t="n">
        <f aca="false">IF(FR1089=1,CZ1089,0)</f>
        <v>0</v>
      </c>
      <c r="C1089" s="6" t="n">
        <v>38826</v>
      </c>
      <c r="D1089" s="0" t="n">
        <f aca="false">IF(E1089&gt;E1088,1,)</f>
        <v>1</v>
      </c>
      <c r="E1089" s="46" t="n">
        <v>125.0374</v>
      </c>
      <c r="F1089" s="46" t="n">
        <v>128.0516</v>
      </c>
      <c r="G1089" s="46" t="n">
        <v>129.1254</v>
      </c>
      <c r="H1089" s="46" t="n">
        <v>129.774</v>
      </c>
      <c r="I1089" s="46" t="n">
        <v>129.77</v>
      </c>
      <c r="J1089" s="47" t="str">
        <f aca="false">IF(MIN(E1089:I1089)=E1089,$E$2,IF(MIN(E1089:I1089)=F1089,$F$2,IF(MIN(E1089:I1089)=G1089,$G$2,IF(MIN(E1089:I1089)=H1089,$H$2,IF(MIN(E1089:I1089)=I1089,$I$2)))))</f>
        <v>200D</v>
      </c>
      <c r="K1089" s="47" t="str">
        <f aca="false">IF(MAX(E1089:I1089)=E1089,$E$2,IF(MAX(E1089:I1089)=F1089,$F$2,IF(MAX(E1089:I1089)=G1089,$G$2,IF(MAX(E1089:I1089)=H1089,$H$2,IF(MAX(E1089:I1089)=I1089,$I$2)))))</f>
        <v>30D</v>
      </c>
      <c r="L1089" s="4" t="n">
        <f aca="false">IF(MAX(E1089:I1089)=H1089,1,0)</f>
        <v>1</v>
      </c>
      <c r="M1089" s="4" t="n">
        <f aca="false">IF(MAX(E1089:I1089)=I1089,1,0)</f>
        <v>0</v>
      </c>
      <c r="O1089" s="4" t="n">
        <f aca="false">IF(CN1089&gt;E1089,1,0)</f>
        <v>1</v>
      </c>
      <c r="P1089" s="4" t="n">
        <f aca="false">IF(CN1089&gt;F1089,1,0)</f>
        <v>1</v>
      </c>
      <c r="Q1089" s="4" t="n">
        <f aca="false">IF(CN1089&gt;G1089,1,0)</f>
        <v>1</v>
      </c>
      <c r="R1089" s="4" t="n">
        <f aca="false">IF(CN1089&gt;H1089,1,0)</f>
        <v>1</v>
      </c>
      <c r="S1089" s="4" t="n">
        <f aca="false">IF(CN1089&gt;I1089,1,0)</f>
        <v>1</v>
      </c>
      <c r="T1089" s="25" t="n">
        <f aca="false">IF(AND(AND(R1089=0,S1089=0,Q1089=0),OR(S1088=1,S1087=1,S1086=1)),1,0)</f>
        <v>0</v>
      </c>
      <c r="U1089" s="13" t="n">
        <f aca="false">SUM(CM1088:CM1089)</f>
        <v>0.0177685211736394</v>
      </c>
      <c r="AV1089" s="0"/>
      <c r="AW1089" s="55" t="n">
        <f aca="false">IF(EC1089&gt;$AW$2,1,0)</f>
        <v>1</v>
      </c>
      <c r="AX1089" s="0" t="n">
        <f aca="false">IF(AND(I1089&gt;G1089,I1088&lt;G1088),1,IF(OR(AND(I1089&gt;F1089,I1088&lt;F1088),AND(I1089&gt;E1089,I1088&lt;E1088)),1,0))</f>
        <v>0</v>
      </c>
      <c r="AY1089" s="0" t="n">
        <f aca="false">IF(K1088="10D",1,0)</f>
        <v>1</v>
      </c>
      <c r="AZ1089" s="0" t="n">
        <f aca="false">IF(AND(I1089&gt;G1089,I1088&lt;G1088,I1089&gt;F1089,I1088&gt;F1088,I1089&gt;E1089,I1088&gt;E1088),1,0)</f>
        <v>0</v>
      </c>
      <c r="BA1089" s="56" t="n">
        <f aca="false">IF(G1089&gt;H1089,1,0)</f>
        <v>0</v>
      </c>
      <c r="BB1089" s="56" t="n">
        <f aca="false">IF(I1089&lt;F1089,1,0)</f>
        <v>0</v>
      </c>
      <c r="BC1089" s="0" t="n">
        <f aca="false">IF(AND(SUM(AW1088:AX1088)=2,AY1089=1),1,IF(SUM(AX1087:AX1089)=0,0,IF(AND(OR(AW1087=1,AX1087=1),OR(AW1088=1,AX1088=1),AY1089=1),1,IF(AND(SUM(AW1089:AY1089)=2,SUM(AW1087:AX1087)=2,AX1087=1),1,0))))</f>
        <v>0</v>
      </c>
      <c r="BD1089" s="57" t="str">
        <f aca="false">IF(BC1089=0,"",IF(AND(BC1089=1,AZ1089=0,AZ1088=0,AZ1087=0),1,IF(AND(BC1089=1,OR(AZ1089=1,AZ1088=1,AZ1087)),IF(BA1089=1,1,0))))</f>
        <v/>
      </c>
      <c r="BE1089" s="50" t="str">
        <f aca="false">IF(AND(BD1089=1,BD1088=1),0,IF(BD1089=1,SUM(CM1090:CM1128),""))</f>
        <v/>
      </c>
      <c r="BF1089" s="20" t="str">
        <f aca="false">IF(AND(BB1089=1,BB1088=1,BE1048&lt;&gt;0),"",IF(AND(BB1088=0,BB1089=1),BF1088,IF(AND(BB1089=1,BB1088=1),BF1088,IF(AND(BF1088="",BE1088="",OR(BD1088=0,BD1088="")),"",IF(AND(BF1088="",BE1049=0),"",IF(AND(BE1049&lt;&gt;"",BF1088=BE1049),"",IF(AND(BD1088=1,BE1088&lt;&gt;0),CM1089,IF(BF1088&lt;&gt;0,BF1088+CM1089,IF(BF1088="","")))))))))</f>
        <v/>
      </c>
      <c r="BI1089" s="0"/>
      <c r="BU1089" s="0"/>
      <c r="BZ1089" s="49"/>
      <c r="CG1089" s="13"/>
      <c r="CH1089" s="40"/>
      <c r="CI1089" s="13"/>
      <c r="CL1089" s="6" t="n">
        <f aca="false">C1089</f>
        <v>38826</v>
      </c>
      <c r="CM1089" s="13" t="n">
        <f aca="false">CN1089/CN1088-1</f>
        <v>0.00191277735271611</v>
      </c>
      <c r="CN1089" s="4" t="n">
        <v>130.95</v>
      </c>
      <c r="CO1089" s="13" t="n">
        <f aca="false">CN1089/CN1084-1</f>
        <v>0.0179570895522387</v>
      </c>
      <c r="CY1089" s="4" t="n">
        <v>130.72</v>
      </c>
      <c r="CZ1089" s="4" t="n">
        <v>130.95</v>
      </c>
      <c r="DA1089" s="33" t="n">
        <f aca="false">CZ1089-CN1089</f>
        <v>0</v>
      </c>
      <c r="DB1089" s="16" t="n">
        <f aca="false">CZ1089/CY1089-1</f>
        <v>0.00175948592411257</v>
      </c>
      <c r="DC1089" s="15" t="n">
        <f aca="false">CY1089/CZ1088-1</f>
        <v>0.000153022188217333</v>
      </c>
      <c r="DD1089" s="15" t="n">
        <f aca="false">CZ1089/CZ1088-1</f>
        <v>0.00191277735271611</v>
      </c>
      <c r="DE1089" s="34" t="str">
        <f aca="false">IF(CW1089=0,"",-DC1089*CS1089)</f>
        <v/>
      </c>
      <c r="DY1089" s="6"/>
      <c r="EB1089" s="6" t="n">
        <f aca="false">CL1089</f>
        <v>38826</v>
      </c>
      <c r="EC1089" s="13" t="n">
        <f aca="false">SUM(CM1087:CM1089)</f>
        <v>0.017380050969304</v>
      </c>
    </row>
    <row r="1090" customFormat="false" ht="15" hidden="false" customHeight="false" outlineLevel="0" collapsed="false">
      <c r="A1090" s="0" t="n">
        <f aca="false">IF(FR1090=1,CZ1090,0)</f>
        <v>0</v>
      </c>
      <c r="C1090" s="6" t="n">
        <v>38827</v>
      </c>
      <c r="D1090" s="0" t="n">
        <f aca="false">IF(E1090&gt;E1089,1,)</f>
        <v>1</v>
      </c>
      <c r="E1090" s="46" t="n">
        <v>125.0906</v>
      </c>
      <c r="F1090" s="46" t="n">
        <v>128.0926</v>
      </c>
      <c r="G1090" s="46" t="n">
        <v>129.2384</v>
      </c>
      <c r="H1090" s="46" t="n">
        <v>129.8703</v>
      </c>
      <c r="I1090" s="46" t="n">
        <v>129.782</v>
      </c>
      <c r="J1090" s="47" t="str">
        <f aca="false">IF(MIN(E1090:I1090)=E1090,$E$2,IF(MIN(E1090:I1090)=F1090,$F$2,IF(MIN(E1090:I1090)=G1090,$G$2,IF(MIN(E1090:I1090)=H1090,$H$2,IF(MIN(E1090:I1090)=I1090,$I$2)))))</f>
        <v>200D</v>
      </c>
      <c r="K1090" s="47" t="str">
        <f aca="false">IF(MAX(E1090:I1090)=E1090,$E$2,IF(MAX(E1090:I1090)=F1090,$F$2,IF(MAX(E1090:I1090)=G1090,$G$2,IF(MAX(E1090:I1090)=H1090,$H$2,IF(MAX(E1090:I1090)=I1090,$I$2)))))</f>
        <v>30D</v>
      </c>
      <c r="L1090" s="4" t="n">
        <f aca="false">IF(MAX(E1090:I1090)=H1090,1,0)</f>
        <v>1</v>
      </c>
      <c r="M1090" s="4" t="n">
        <f aca="false">IF(MAX(E1090:I1090)=I1090,1,0)</f>
        <v>0</v>
      </c>
      <c r="O1090" s="4" t="n">
        <f aca="false">IF(CN1090&gt;E1090,1,0)</f>
        <v>1</v>
      </c>
      <c r="P1090" s="4" t="n">
        <f aca="false">IF(CN1090&gt;F1090,1,0)</f>
        <v>1</v>
      </c>
      <c r="Q1090" s="4" t="n">
        <f aca="false">IF(CN1090&gt;G1090,1,0)</f>
        <v>1</v>
      </c>
      <c r="R1090" s="4" t="n">
        <f aca="false">IF(CN1090&gt;H1090,1,0)</f>
        <v>1</v>
      </c>
      <c r="S1090" s="4" t="n">
        <f aca="false">IF(CN1090&gt;I1090,1,0)</f>
        <v>1</v>
      </c>
      <c r="T1090" s="25" t="n">
        <f aca="false">IF(AND(AND(R1090=0,S1090=0,Q1090=0),OR(S1089=1,S1088=1,S1087=1)),1,0)</f>
        <v>0</v>
      </c>
      <c r="U1090" s="13" t="n">
        <f aca="false">SUM(CM1089:CM1090)</f>
        <v>0.0032873477994515</v>
      </c>
      <c r="AV1090" s="0"/>
      <c r="AW1090" s="55" t="n">
        <f aca="false">IF(EC1090&gt;$AW$2,1,0)</f>
        <v>1</v>
      </c>
      <c r="AX1090" s="0" t="n">
        <f aca="false">IF(AND(I1090&gt;G1090,I1089&lt;G1089),1,IF(OR(AND(I1090&gt;F1090,I1089&lt;F1089),AND(I1090&gt;E1090,I1089&lt;E1089)),1,0))</f>
        <v>0</v>
      </c>
      <c r="AY1090" s="0" t="n">
        <f aca="false">IF(K1089="10D",1,0)</f>
        <v>0</v>
      </c>
      <c r="AZ1090" s="0" t="n">
        <f aca="false">IF(AND(I1090&gt;G1090,I1089&lt;G1089,I1090&gt;F1090,I1089&gt;F1089,I1090&gt;E1090,I1089&gt;E1089),1,0)</f>
        <v>0</v>
      </c>
      <c r="BA1090" s="56" t="n">
        <f aca="false">IF(G1090&gt;H1090,1,0)</f>
        <v>0</v>
      </c>
      <c r="BB1090" s="56" t="n">
        <f aca="false">IF(I1090&lt;F1090,1,0)</f>
        <v>0</v>
      </c>
      <c r="BC1090" s="0" t="n">
        <f aca="false">IF(AND(SUM(AW1089:AX1089)=2,AY1090=1),1,IF(SUM(AX1088:AX1090)=0,0,IF(AND(OR(AW1088=1,AX1088=1),OR(AW1089=1,AX1089=1),AY1090=1),1,IF(AND(SUM(AW1090:AY1090)=2,SUM(AW1088:AX1088)=2,AX1088=1),1,0))))</f>
        <v>0</v>
      </c>
      <c r="BD1090" s="57" t="str">
        <f aca="false">IF(BC1090=0,"",IF(AND(BC1090=1,AZ1090=0,AZ1089=0,AZ1088=0),1,IF(AND(BC1090=1,OR(AZ1090=1,AZ1089=1,AZ1088)),IF(BA1090=1,1,0))))</f>
        <v/>
      </c>
      <c r="BE1090" s="50" t="str">
        <f aca="false">IF(AND(BD1090=1,BD1089=1),0,IF(BD1090=1,SUM(CM1091:CM1129),""))</f>
        <v/>
      </c>
      <c r="BF1090" s="20" t="str">
        <f aca="false">IF(AND(BB1090=1,BB1089=1,BE1049&lt;&gt;0),"",IF(AND(BB1089=0,BB1090=1),BF1089,IF(AND(BB1090=1,BB1089=1),BF1089,IF(AND(BF1089="",BE1089="",OR(BD1089=0,BD1089="")),"",IF(AND(BF1089="",BE1050=0),"",IF(AND(BE1050&lt;&gt;"",BF1089=BE1050),"",IF(AND(BD1089=1,BE1089&lt;&gt;0),CM1090,IF(BF1089&lt;&gt;0,BF1089+CM1090,IF(BF1089="","")))))))))</f>
        <v/>
      </c>
      <c r="BI1090" s="0"/>
      <c r="BU1090" s="0"/>
      <c r="BZ1090" s="49"/>
      <c r="CG1090" s="13"/>
      <c r="CH1090" s="40"/>
      <c r="CI1090" s="13"/>
      <c r="CL1090" s="6" t="n">
        <f aca="false">C1090</f>
        <v>38827</v>
      </c>
      <c r="CM1090" s="13" t="n">
        <f aca="false">CN1090/CN1089-1</f>
        <v>0.00137457044673539</v>
      </c>
      <c r="CN1090" s="4" t="n">
        <v>131.13</v>
      </c>
      <c r="CO1090" s="13" t="n">
        <f aca="false">CN1090/CN1085-1</f>
        <v>0.0174581005586592</v>
      </c>
      <c r="CY1090" s="4" t="n">
        <v>131</v>
      </c>
      <c r="CZ1090" s="4" t="n">
        <v>131.13</v>
      </c>
      <c r="DA1090" s="33" t="n">
        <f aca="false">CZ1090-CN1090</f>
        <v>0</v>
      </c>
      <c r="DB1090" s="16" t="n">
        <f aca="false">CZ1090/CY1090-1</f>
        <v>0.000992366412213785</v>
      </c>
      <c r="DC1090" s="15" t="n">
        <f aca="false">CY1090/CZ1089-1</f>
        <v>0.000381825124093238</v>
      </c>
      <c r="DD1090" s="15" t="n">
        <f aca="false">CZ1090/CZ1089-1</f>
        <v>0.00137457044673539</v>
      </c>
      <c r="DE1090" s="34" t="str">
        <f aca="false">IF(CW1090=0,"",-DC1090*CS1090)</f>
        <v/>
      </c>
      <c r="DY1090" s="6"/>
      <c r="EB1090" s="6" t="n">
        <f aca="false">CL1090</f>
        <v>38827</v>
      </c>
      <c r="EC1090" s="13" t="n">
        <f aca="false">SUM(CM1088:CM1090)</f>
        <v>0.0191430916203748</v>
      </c>
    </row>
    <row r="1091" customFormat="false" ht="15" hidden="false" customHeight="false" outlineLevel="0" collapsed="false">
      <c r="A1091" s="0" t="n">
        <f aca="false">IF(FR1091=1,CZ1091,0)</f>
        <v>0</v>
      </c>
      <c r="C1091" s="6" t="n">
        <v>38828</v>
      </c>
      <c r="D1091" s="0" t="n">
        <f aca="false">IF(E1091&gt;E1090,1,)</f>
        <v>1</v>
      </c>
      <c r="E1091" s="46" t="n">
        <v>125.149</v>
      </c>
      <c r="F1091" s="46" t="n">
        <v>128.1328</v>
      </c>
      <c r="G1091" s="46" t="n">
        <v>129.329</v>
      </c>
      <c r="H1091" s="46" t="n">
        <v>129.996</v>
      </c>
      <c r="I1091" s="46" t="n">
        <v>129.81</v>
      </c>
      <c r="J1091" s="47" t="str">
        <f aca="false">IF(MIN(E1091:I1091)=E1091,$E$2,IF(MIN(E1091:I1091)=F1091,$F$2,IF(MIN(E1091:I1091)=G1091,$G$2,IF(MIN(E1091:I1091)=H1091,$H$2,IF(MIN(E1091:I1091)=I1091,$I$2)))))</f>
        <v>200D</v>
      </c>
      <c r="K1091" s="47" t="str">
        <f aca="false">IF(MAX(E1091:I1091)=E1091,$E$2,IF(MAX(E1091:I1091)=F1091,$F$2,IF(MAX(E1091:I1091)=G1091,$G$2,IF(MAX(E1091:I1091)=H1091,$H$2,IF(MAX(E1091:I1091)=I1091,$I$2)))))</f>
        <v>30D</v>
      </c>
      <c r="L1091" s="4" t="n">
        <f aca="false">IF(MAX(E1091:I1091)=H1091,1,0)</f>
        <v>1</v>
      </c>
      <c r="M1091" s="4" t="n">
        <f aca="false">IF(MAX(E1091:I1091)=I1091,1,0)</f>
        <v>0</v>
      </c>
      <c r="O1091" s="4" t="n">
        <f aca="false">IF(CN1091&gt;E1091,1,0)</f>
        <v>1</v>
      </c>
      <c r="P1091" s="4" t="n">
        <f aca="false">IF(CN1091&gt;F1091,1,0)</f>
        <v>1</v>
      </c>
      <c r="Q1091" s="4" t="n">
        <f aca="false">IF(CN1091&gt;G1091,1,0)</f>
        <v>1</v>
      </c>
      <c r="R1091" s="4" t="n">
        <f aca="false">IF(CN1091&gt;H1091,1,0)</f>
        <v>1</v>
      </c>
      <c r="S1091" s="4" t="n">
        <f aca="false">IF(CN1091&gt;I1091,1,0)</f>
        <v>1</v>
      </c>
      <c r="T1091" s="25" t="n">
        <f aca="false">IF(AND(AND(R1091=0,S1091=0,Q1091=0),OR(S1090=1,S1089=1,S1088=1)),1,0)</f>
        <v>0</v>
      </c>
      <c r="U1091" s="13" t="n">
        <f aca="false">SUM(CM1090:CM1091)</f>
        <v>0.00152709084633895</v>
      </c>
      <c r="AV1091" s="0"/>
      <c r="AW1091" s="55" t="n">
        <f aca="false">IF(EC1091&gt;$AW$2,1,0)</f>
        <v>0</v>
      </c>
      <c r="AX1091" s="0" t="n">
        <f aca="false">IF(AND(I1091&gt;G1091,I1090&lt;G1090),1,IF(OR(AND(I1091&gt;F1091,I1090&lt;F1090),AND(I1091&gt;E1091,I1090&lt;E1090)),1,0))</f>
        <v>0</v>
      </c>
      <c r="AY1091" s="0" t="n">
        <f aca="false">IF(K1090="10D",1,0)</f>
        <v>0</v>
      </c>
      <c r="AZ1091" s="0" t="n">
        <f aca="false">IF(AND(I1091&gt;G1091,I1090&lt;G1090,I1091&gt;F1091,I1090&gt;F1090,I1091&gt;E1091,I1090&gt;E1090),1,0)</f>
        <v>0</v>
      </c>
      <c r="BA1091" s="56" t="n">
        <f aca="false">IF(G1091&gt;H1091,1,0)</f>
        <v>0</v>
      </c>
      <c r="BB1091" s="56" t="n">
        <f aca="false">IF(I1091&lt;F1091,1,0)</f>
        <v>0</v>
      </c>
      <c r="BC1091" s="0" t="n">
        <f aca="false">IF(AND(SUM(AW1090:AX1090)=2,AY1091=1),1,IF(SUM(AX1089:AX1091)=0,0,IF(AND(OR(AW1089=1,AX1089=1),OR(AW1090=1,AX1090=1),AY1091=1),1,IF(AND(SUM(AW1091:AY1091)=2,SUM(AW1089:AX1089)=2,AX1089=1),1,0))))</f>
        <v>0</v>
      </c>
      <c r="BD1091" s="57" t="str">
        <f aca="false">IF(BC1091=0,"",IF(AND(BC1091=1,AZ1091=0,AZ1090=0,AZ1089=0),1,IF(AND(BC1091=1,OR(AZ1091=1,AZ1090=1,AZ1089)),IF(BA1091=1,1,0))))</f>
        <v/>
      </c>
      <c r="BE1091" s="50" t="str">
        <f aca="false">IF(AND(BD1091=1,BD1090=1),0,IF(BD1091=1,SUM(CM1092:CM1130),""))</f>
        <v/>
      </c>
      <c r="BF1091" s="20" t="str">
        <f aca="false">IF(AND(BB1091=1,BB1090=1,BE1050&lt;&gt;0),"",IF(AND(BB1090=0,BB1091=1),BF1090,IF(AND(BB1091=1,BB1090=1),BF1090,IF(AND(BF1090="",BE1090="",OR(BD1090=0,BD1090="")),"",IF(AND(BF1090="",BE1051=0),"",IF(AND(BE1051&lt;&gt;"",BF1090=BE1051),"",IF(AND(BD1090=1,BE1090&lt;&gt;0),CM1091,IF(BF1090&lt;&gt;0,BF1090+CM1091,IF(BF1090="","")))))))))</f>
        <v/>
      </c>
      <c r="BI1091" s="0"/>
      <c r="BU1091" s="0"/>
      <c r="BZ1091" s="49"/>
      <c r="CG1091" s="13"/>
      <c r="CH1091" s="40"/>
      <c r="CI1091" s="13"/>
      <c r="CL1091" s="6" t="n">
        <f aca="false">C1091</f>
        <v>38828</v>
      </c>
      <c r="CM1091" s="13" t="n">
        <f aca="false">CN1091/CN1090-1</f>
        <v>0.000152520399603562</v>
      </c>
      <c r="CN1091" s="4" t="n">
        <v>131.15</v>
      </c>
      <c r="CO1091" s="13" t="n">
        <f aca="false">CN1091/CN1086-1</f>
        <v>0.018957345971564</v>
      </c>
      <c r="CY1091" s="4" t="n">
        <v>131.73</v>
      </c>
      <c r="CZ1091" s="4" t="n">
        <v>131.15</v>
      </c>
      <c r="DA1091" s="33" t="n">
        <f aca="false">CZ1091-CN1091</f>
        <v>0</v>
      </c>
      <c r="DB1091" s="16" t="n">
        <f aca="false">CZ1091/CY1091-1</f>
        <v>-0.00440294541865927</v>
      </c>
      <c r="DC1091" s="15" t="n">
        <f aca="false">CY1091/CZ1090-1</f>
        <v>0.0045756119881033</v>
      </c>
      <c r="DD1091" s="15" t="n">
        <f aca="false">CZ1091/CZ1090-1</f>
        <v>0.000152520399603562</v>
      </c>
      <c r="DE1091" s="34" t="str">
        <f aca="false">IF(CW1091=0,"",-DC1091*CS1091)</f>
        <v/>
      </c>
      <c r="DY1091" s="6"/>
      <c r="EB1091" s="6" t="n">
        <f aca="false">CL1091</f>
        <v>38828</v>
      </c>
      <c r="EC1091" s="13" t="n">
        <f aca="false">SUM(CM1089:CM1091)</f>
        <v>0.00343986819905506</v>
      </c>
    </row>
    <row r="1092" customFormat="false" ht="15" hidden="false" customHeight="false" outlineLevel="0" collapsed="false">
      <c r="A1092" s="0" t="n">
        <f aca="false">IF(FR1092=1,CZ1092,0)</f>
        <v>0</v>
      </c>
      <c r="C1092" s="6" t="n">
        <v>38831</v>
      </c>
      <c r="D1092" s="0" t="n">
        <f aca="false">IF(E1092&gt;E1091,1,)</f>
        <v>1</v>
      </c>
      <c r="E1092" s="46" t="n">
        <v>125.2038</v>
      </c>
      <c r="F1092" s="46" t="n">
        <v>128.1796</v>
      </c>
      <c r="G1092" s="46" t="n">
        <v>129.419</v>
      </c>
      <c r="H1092" s="46" t="n">
        <v>130.0733</v>
      </c>
      <c r="I1092" s="46" t="n">
        <v>129.947</v>
      </c>
      <c r="J1092" s="47" t="str">
        <f aca="false">IF(MIN(E1092:I1092)=E1092,$E$2,IF(MIN(E1092:I1092)=F1092,$F$2,IF(MIN(E1092:I1092)=G1092,$G$2,IF(MIN(E1092:I1092)=H1092,$H$2,IF(MIN(E1092:I1092)=I1092,$I$2)))))</f>
        <v>200D</v>
      </c>
      <c r="K1092" s="47" t="str">
        <f aca="false">IF(MAX(E1092:I1092)=E1092,$E$2,IF(MAX(E1092:I1092)=F1092,$F$2,IF(MAX(E1092:I1092)=G1092,$G$2,IF(MAX(E1092:I1092)=H1092,$H$2,IF(MAX(E1092:I1092)=I1092,$I$2)))))</f>
        <v>30D</v>
      </c>
      <c r="L1092" s="4" t="n">
        <f aca="false">IF(MAX(E1092:I1092)=H1092,1,0)</f>
        <v>1</v>
      </c>
      <c r="M1092" s="4" t="n">
        <f aca="false">IF(MAX(E1092:I1092)=I1092,1,0)</f>
        <v>0</v>
      </c>
      <c r="O1092" s="4" t="n">
        <f aca="false">IF(CN1092&gt;E1092,1,0)</f>
        <v>1</v>
      </c>
      <c r="P1092" s="4" t="n">
        <f aca="false">IF(CN1092&gt;F1092,1,0)</f>
        <v>1</v>
      </c>
      <c r="Q1092" s="4" t="n">
        <f aca="false">IF(CN1092&gt;G1092,1,0)</f>
        <v>1</v>
      </c>
      <c r="R1092" s="4" t="n">
        <f aca="false">IF(CN1092&gt;H1092,1,0)</f>
        <v>1</v>
      </c>
      <c r="S1092" s="4" t="n">
        <f aca="false">IF(CN1092&gt;I1092,1,0)</f>
        <v>1</v>
      </c>
      <c r="T1092" s="25" t="n">
        <f aca="false">IF(AND(AND(R1092=0,S1092=0,Q1092=0),OR(S1091=1,S1090=1,S1089=1)),1,0)</f>
        <v>0</v>
      </c>
      <c r="U1092" s="13" t="n">
        <f aca="false">SUM(CM1091:CM1092)</f>
        <v>-0.00167744528853986</v>
      </c>
      <c r="AV1092" s="0"/>
      <c r="AW1092" s="55" t="n">
        <f aca="false">IF(EC1092&gt;$AW$2,1,0)</f>
        <v>0</v>
      </c>
      <c r="AX1092" s="0" t="n">
        <f aca="false">IF(AND(I1092&gt;G1092,I1091&lt;G1091),1,IF(OR(AND(I1092&gt;F1092,I1091&lt;F1091),AND(I1092&gt;E1092,I1091&lt;E1091)),1,0))</f>
        <v>0</v>
      </c>
      <c r="AY1092" s="0" t="n">
        <f aca="false">IF(K1091="10D",1,0)</f>
        <v>0</v>
      </c>
      <c r="AZ1092" s="0" t="n">
        <f aca="false">IF(AND(I1092&gt;G1092,I1091&lt;G1091,I1092&gt;F1092,I1091&gt;F1091,I1092&gt;E1092,I1091&gt;E1091),1,0)</f>
        <v>0</v>
      </c>
      <c r="BA1092" s="56" t="n">
        <f aca="false">IF(G1092&gt;H1092,1,0)</f>
        <v>0</v>
      </c>
      <c r="BB1092" s="56" t="n">
        <f aca="false">IF(I1092&lt;F1092,1,0)</f>
        <v>0</v>
      </c>
      <c r="BC1092" s="0" t="n">
        <f aca="false">IF(AND(SUM(AW1091:AX1091)=2,AY1092=1),1,IF(SUM(AX1090:AX1092)=0,0,IF(AND(OR(AW1090=1,AX1090=1),OR(AW1091=1,AX1091=1),AY1092=1),1,IF(AND(SUM(AW1092:AY1092)=2,SUM(AW1090:AX1090)=2,AX1090=1),1,0))))</f>
        <v>0</v>
      </c>
      <c r="BD1092" s="57" t="str">
        <f aca="false">IF(BC1092=0,"",IF(AND(BC1092=1,AZ1092=0,AZ1091=0,AZ1090=0),1,IF(AND(BC1092=1,OR(AZ1092=1,AZ1091=1,AZ1090)),IF(BA1092=1,1,0))))</f>
        <v/>
      </c>
      <c r="BE1092" s="50" t="str">
        <f aca="false">IF(AND(BD1092=1,BD1091=1),0,IF(BD1092=1,SUM(CM1093:CM1131),""))</f>
        <v/>
      </c>
      <c r="BF1092" s="20" t="str">
        <f aca="false">IF(AND(BB1092=1,BB1091=1,BE1051&lt;&gt;0),"",IF(AND(BB1091=0,BB1092=1),BF1091,IF(AND(BB1092=1,BB1091=1),BF1091,IF(AND(BF1091="",BE1091="",OR(BD1091=0,BD1091="")),"",IF(AND(BF1091="",BE1052=0),"",IF(AND(BE1052&lt;&gt;"",BF1091=BE1052),"",IF(AND(BD1091=1,BE1091&lt;&gt;0),CM1092,IF(BF1091&lt;&gt;0,BF1091+CM1092,IF(BF1091="","")))))))))</f>
        <v/>
      </c>
      <c r="BI1092" s="0"/>
      <c r="BU1092" s="0"/>
      <c r="BZ1092" s="49"/>
      <c r="CG1092" s="13"/>
      <c r="CH1092" s="40"/>
      <c r="CI1092" s="13"/>
      <c r="CL1092" s="6" t="n">
        <f aca="false">C1092</f>
        <v>38831</v>
      </c>
      <c r="CM1092" s="13" t="n">
        <f aca="false">CN1092/CN1091-1</f>
        <v>-0.00182996568814342</v>
      </c>
      <c r="CN1092" s="4" t="n">
        <v>130.91</v>
      </c>
      <c r="CO1092" s="13" t="n">
        <f aca="false">CN1092/CN1087-1</f>
        <v>0.0174879527436655</v>
      </c>
      <c r="CY1092" s="4" t="n">
        <v>130.93</v>
      </c>
      <c r="CZ1092" s="4" t="n">
        <v>130.91</v>
      </c>
      <c r="DA1092" s="33" t="n">
        <f aca="false">CZ1092-CN1092</f>
        <v>0</v>
      </c>
      <c r="DB1092" s="16" t="n">
        <f aca="false">CZ1092/CY1092-1</f>
        <v>-0.00015275337966858</v>
      </c>
      <c r="DC1092" s="15" t="n">
        <f aca="false">CY1092/CZ1091-1</f>
        <v>-0.00167746854746476</v>
      </c>
      <c r="DD1092" s="15" t="n">
        <f aca="false">CZ1092/CZ1091-1</f>
        <v>-0.00182996568814342</v>
      </c>
      <c r="DE1092" s="34" t="str">
        <f aca="false">IF(CW1092=0,"",-DC1092*CS1092)</f>
        <v/>
      </c>
      <c r="DY1092" s="6"/>
      <c r="EB1092" s="6" t="n">
        <f aca="false">CL1092</f>
        <v>38831</v>
      </c>
      <c r="EC1092" s="13" t="n">
        <f aca="false">SUM(CM1090:CM1092)</f>
        <v>-0.000302874841804468</v>
      </c>
    </row>
    <row r="1093" customFormat="false" ht="15" hidden="false" customHeight="false" outlineLevel="0" collapsed="false">
      <c r="A1093" s="0" t="n">
        <f aca="false">IF(FR1093=1,CZ1093,0)</f>
        <v>0</v>
      </c>
      <c r="C1093" s="6" t="n">
        <v>38832</v>
      </c>
      <c r="D1093" s="0" t="n">
        <f aca="false">IF(E1093&gt;E1092,1,)</f>
        <v>1</v>
      </c>
      <c r="E1093" s="46" t="n">
        <v>125.249</v>
      </c>
      <c r="F1093" s="46" t="n">
        <v>128.2224</v>
      </c>
      <c r="G1093" s="46" t="n">
        <v>129.4936</v>
      </c>
      <c r="H1093" s="46" t="n">
        <v>130.1247</v>
      </c>
      <c r="I1093" s="46" t="n">
        <v>130.01</v>
      </c>
      <c r="J1093" s="47" t="str">
        <f aca="false">IF(MIN(E1093:I1093)=E1093,$E$2,IF(MIN(E1093:I1093)=F1093,$F$2,IF(MIN(E1093:I1093)=G1093,$G$2,IF(MIN(E1093:I1093)=H1093,$H$2,IF(MIN(E1093:I1093)=I1093,$I$2)))))</f>
        <v>200D</v>
      </c>
      <c r="K1093" s="47" t="str">
        <f aca="false">IF(MAX(E1093:I1093)=E1093,$E$2,IF(MAX(E1093:I1093)=F1093,$F$2,IF(MAX(E1093:I1093)=G1093,$G$2,IF(MAX(E1093:I1093)=H1093,$H$2,IF(MAX(E1093:I1093)=I1093,$I$2)))))</f>
        <v>30D</v>
      </c>
      <c r="L1093" s="4" t="n">
        <f aca="false">IF(MAX(E1093:I1093)=H1093,1,0)</f>
        <v>1</v>
      </c>
      <c r="M1093" s="4" t="n">
        <f aca="false">IF(MAX(E1093:I1093)=I1093,1,0)</f>
        <v>0</v>
      </c>
      <c r="O1093" s="4" t="n">
        <f aca="false">IF(CN1093&gt;E1093,1,0)</f>
        <v>1</v>
      </c>
      <c r="P1093" s="4" t="n">
        <f aca="false">IF(CN1093&gt;F1093,1,0)</f>
        <v>1</v>
      </c>
      <c r="Q1093" s="4" t="n">
        <f aca="false">IF(CN1093&gt;G1093,1,0)</f>
        <v>1</v>
      </c>
      <c r="R1093" s="4" t="n">
        <f aca="false">IF(CN1093&gt;H1093,1,0)</f>
        <v>1</v>
      </c>
      <c r="S1093" s="4" t="n">
        <f aca="false">IF(CN1093&gt;I1093,1,0)</f>
        <v>1</v>
      </c>
      <c r="T1093" s="25" t="n">
        <f aca="false">IF(AND(AND(R1093=0,S1093=0,Q1093=0),OR(S1092=1,S1091=1,S1090=1)),1,0)</f>
        <v>0</v>
      </c>
      <c r="U1093" s="13" t="n">
        <f aca="false">SUM(CM1092:CM1093)</f>
        <v>-0.00595493704250893</v>
      </c>
      <c r="AV1093" s="0"/>
      <c r="AW1093" s="55" t="n">
        <f aca="false">IF(EC1093&gt;$AW$2,1,0)</f>
        <v>0</v>
      </c>
      <c r="AX1093" s="0" t="n">
        <f aca="false">IF(AND(I1093&gt;G1093,I1092&lt;G1092),1,IF(OR(AND(I1093&gt;F1093,I1092&lt;F1092),AND(I1093&gt;E1093,I1092&lt;E1092)),1,0))</f>
        <v>0</v>
      </c>
      <c r="AY1093" s="0" t="n">
        <f aca="false">IF(K1092="10D",1,0)</f>
        <v>0</v>
      </c>
      <c r="AZ1093" s="0" t="n">
        <f aca="false">IF(AND(I1093&gt;G1093,I1092&lt;G1092,I1093&gt;F1093,I1092&gt;F1092,I1093&gt;E1093,I1092&gt;E1092),1,0)</f>
        <v>0</v>
      </c>
      <c r="BA1093" s="56" t="n">
        <f aca="false">IF(G1093&gt;H1093,1,0)</f>
        <v>0</v>
      </c>
      <c r="BB1093" s="56" t="n">
        <f aca="false">IF(I1093&lt;F1093,1,0)</f>
        <v>0</v>
      </c>
      <c r="BC1093" s="0" t="n">
        <f aca="false">IF(AND(SUM(AW1092:AX1092)=2,AY1093=1),1,IF(SUM(AX1091:AX1093)=0,0,IF(AND(OR(AW1091=1,AX1091=1),OR(AW1092=1,AX1092=1),AY1093=1),1,IF(AND(SUM(AW1093:AY1093)=2,SUM(AW1091:AX1091)=2,AX1091=1),1,0))))</f>
        <v>0</v>
      </c>
      <c r="BD1093" s="57" t="str">
        <f aca="false">IF(BC1093=0,"",IF(AND(BC1093=1,AZ1093=0,AZ1092=0,AZ1091=0),1,IF(AND(BC1093=1,OR(AZ1093=1,AZ1092=1,AZ1091)),IF(BA1093=1,1,0))))</f>
        <v/>
      </c>
      <c r="BE1093" s="50" t="str">
        <f aca="false">IF(AND(BD1093=1,BD1092=1),0,IF(BD1093=1,SUM(CM1094:CM1132),""))</f>
        <v/>
      </c>
      <c r="BF1093" s="20" t="str">
        <f aca="false">IF(AND(BB1093=1,BB1092=1,BE1052&lt;&gt;0),"",IF(AND(BB1092=0,BB1093=1),BF1092,IF(AND(BB1093=1,BB1092=1),BF1092,IF(AND(BF1092="",BE1092="",OR(BD1092=0,BD1092="")),"",IF(AND(BF1092="",BE1053=0),"",IF(AND(BE1053&lt;&gt;"",BF1092=BE1053),"",IF(AND(BD1092=1,BE1092&lt;&gt;0),CM1093,IF(BF1092&lt;&gt;0,BF1092+CM1093,IF(BF1092="","")))))))))</f>
        <v/>
      </c>
      <c r="BI1093" s="0"/>
      <c r="BU1093" s="0"/>
      <c r="BZ1093" s="49"/>
      <c r="CG1093" s="13"/>
      <c r="CH1093" s="40"/>
      <c r="CI1093" s="13"/>
      <c r="CL1093" s="6" t="n">
        <f aca="false">C1093</f>
        <v>38832</v>
      </c>
      <c r="CM1093" s="13" t="n">
        <f aca="false">CN1093/CN1092-1</f>
        <v>-0.00412497135436551</v>
      </c>
      <c r="CN1093" s="4" t="n">
        <v>130.37</v>
      </c>
      <c r="CO1093" s="13" t="n">
        <f aca="false">CN1093/CN1088-1</f>
        <v>-0.00252486610558522</v>
      </c>
      <c r="CY1093" s="4" t="n">
        <v>131.04</v>
      </c>
      <c r="CZ1093" s="4" t="n">
        <v>130.37</v>
      </c>
      <c r="DA1093" s="33" t="n">
        <f aca="false">CZ1093-CN1093</f>
        <v>0</v>
      </c>
      <c r="DB1093" s="16" t="n">
        <f aca="false">CZ1093/CY1093-1</f>
        <v>-0.00511294261294248</v>
      </c>
      <c r="DC1093" s="15" t="n">
        <f aca="false">CY1093/CZ1092-1</f>
        <v>0.000993048659384321</v>
      </c>
      <c r="DD1093" s="15" t="n">
        <f aca="false">CZ1093/CZ1092-1</f>
        <v>-0.00412497135436551</v>
      </c>
      <c r="DE1093" s="34" t="str">
        <f aca="false">IF(CW1093=0,"",-DC1093*CS1093)</f>
        <v/>
      </c>
      <c r="DY1093" s="6"/>
      <c r="EB1093" s="6" t="n">
        <f aca="false">CL1093</f>
        <v>38832</v>
      </c>
      <c r="EC1093" s="13" t="n">
        <f aca="false">SUM(CM1091:CM1093)</f>
        <v>-0.00580241664290537</v>
      </c>
    </row>
    <row r="1094" customFormat="false" ht="15" hidden="false" customHeight="false" outlineLevel="0" collapsed="false">
      <c r="A1094" s="0" t="n">
        <f aca="false">IF(FR1094=1,CZ1094,0)</f>
        <v>0</v>
      </c>
      <c r="C1094" s="6" t="n">
        <v>38833</v>
      </c>
      <c r="D1094" s="0" t="n">
        <f aca="false">IF(E1094&gt;E1093,1,)</f>
        <v>1</v>
      </c>
      <c r="E1094" s="46" t="n">
        <v>125.2913</v>
      </c>
      <c r="F1094" s="46" t="n">
        <v>128.2723</v>
      </c>
      <c r="G1094" s="46" t="n">
        <v>129.5734</v>
      </c>
      <c r="H1094" s="46" t="n">
        <v>130.132</v>
      </c>
      <c r="I1094" s="46" t="n">
        <v>130.186</v>
      </c>
      <c r="J1094" s="47" t="str">
        <f aca="false">IF(MIN(E1094:I1094)=E1094,$E$2,IF(MIN(E1094:I1094)=F1094,$F$2,IF(MIN(E1094:I1094)=G1094,$G$2,IF(MIN(E1094:I1094)=H1094,$H$2,IF(MIN(E1094:I1094)=I1094,$I$2)))))</f>
        <v>200D</v>
      </c>
      <c r="K1094" s="47" t="str">
        <f aca="false">IF(MAX(E1094:I1094)=E1094,$E$2,IF(MAX(E1094:I1094)=F1094,$F$2,IF(MAX(E1094:I1094)=G1094,$G$2,IF(MAX(E1094:I1094)=H1094,$H$2,IF(MAX(E1094:I1094)=I1094,$I$2)))))</f>
        <v>10D</v>
      </c>
      <c r="L1094" s="4" t="n">
        <f aca="false">IF(MAX(E1094:I1094)=H1094,1,0)</f>
        <v>0</v>
      </c>
      <c r="M1094" s="4" t="n">
        <f aca="false">IF(MAX(E1094:I1094)=I1094,1,0)</f>
        <v>1</v>
      </c>
      <c r="O1094" s="4" t="n">
        <f aca="false">IF(CN1094&gt;E1094,1,0)</f>
        <v>1</v>
      </c>
      <c r="P1094" s="4" t="n">
        <f aca="false">IF(CN1094&gt;F1094,1,0)</f>
        <v>1</v>
      </c>
      <c r="Q1094" s="4" t="n">
        <f aca="false">IF(CN1094&gt;G1094,1,0)</f>
        <v>1</v>
      </c>
      <c r="R1094" s="4" t="n">
        <f aca="false">IF(CN1094&gt;H1094,1,0)</f>
        <v>1</v>
      </c>
      <c r="S1094" s="4" t="n">
        <f aca="false">IF(CN1094&gt;I1094,1,0)</f>
        <v>1</v>
      </c>
      <c r="T1094" s="25" t="n">
        <f aca="false">IF(AND(AND(R1094=0,S1094=0,Q1094=0),OR(S1093=1,S1092=1,S1091=1)),1,0)</f>
        <v>0</v>
      </c>
      <c r="U1094" s="13" t="n">
        <f aca="false">SUM(CM1093:CM1094)</f>
        <v>-0.00389485706426818</v>
      </c>
      <c r="AV1094" s="0"/>
      <c r="AW1094" s="55" t="n">
        <f aca="false">IF(EC1094&gt;$AW$2,1,0)</f>
        <v>0</v>
      </c>
      <c r="AX1094" s="0" t="n">
        <f aca="false">IF(AND(I1094&gt;G1094,I1093&lt;G1093),1,IF(OR(AND(I1094&gt;F1094,I1093&lt;F1093),AND(I1094&gt;E1094,I1093&lt;E1093)),1,0))</f>
        <v>0</v>
      </c>
      <c r="AY1094" s="0" t="n">
        <f aca="false">IF(K1093="10D",1,0)</f>
        <v>0</v>
      </c>
      <c r="AZ1094" s="0" t="n">
        <f aca="false">IF(AND(I1094&gt;G1094,I1093&lt;G1093,I1094&gt;F1094,I1093&gt;F1093,I1094&gt;E1094,I1093&gt;E1093),1,0)</f>
        <v>0</v>
      </c>
      <c r="BA1094" s="56" t="n">
        <f aca="false">IF(G1094&gt;H1094,1,0)</f>
        <v>0</v>
      </c>
      <c r="BB1094" s="56" t="n">
        <f aca="false">IF(I1094&lt;F1094,1,0)</f>
        <v>0</v>
      </c>
      <c r="BC1094" s="0" t="n">
        <f aca="false">IF(AND(SUM(AW1093:AX1093)=2,AY1094=1),1,IF(SUM(AX1092:AX1094)=0,0,IF(AND(OR(AW1092=1,AX1092=1),OR(AW1093=1,AX1093=1),AY1094=1),1,IF(AND(SUM(AW1094:AY1094)=2,SUM(AW1092:AX1092)=2,AX1092=1),1,0))))</f>
        <v>0</v>
      </c>
      <c r="BD1094" s="57" t="str">
        <f aca="false">IF(BC1094=0,"",IF(AND(BC1094=1,AZ1094=0,AZ1093=0,AZ1092=0),1,IF(AND(BC1094=1,OR(AZ1094=1,AZ1093=1,AZ1092)),IF(BA1094=1,1,0))))</f>
        <v/>
      </c>
      <c r="BE1094" s="50" t="str">
        <f aca="false">IF(AND(BD1094=1,BD1093=1),0,IF(BD1094=1,SUM(CM1095:CM1133),""))</f>
        <v/>
      </c>
      <c r="BF1094" s="20" t="str">
        <f aca="false">IF(AND(BB1094=1,BB1093=1,BE1053&lt;&gt;0),"",IF(AND(BB1093=0,BB1094=1),BF1093,IF(AND(BB1094=1,BB1093=1),BF1093,IF(AND(BF1093="",BE1093="",OR(BD1093=0,BD1093="")),"",IF(AND(BF1093="",BE1054=0),"",IF(AND(BE1054&lt;&gt;"",BF1093=BE1054),"",IF(AND(BD1093=1,BE1093&lt;&gt;0),CM1094,IF(BF1093&lt;&gt;0,BF1093+CM1094,IF(BF1093="","")))))))))</f>
        <v/>
      </c>
      <c r="BI1094" s="0"/>
      <c r="BU1094" s="0"/>
      <c r="BZ1094" s="49"/>
      <c r="CG1094" s="13"/>
      <c r="CH1094" s="40"/>
      <c r="CI1094" s="13"/>
      <c r="CL1094" s="6" t="n">
        <f aca="false">C1094</f>
        <v>38833</v>
      </c>
      <c r="CM1094" s="13" t="n">
        <f aca="false">CN1094/CN1093-1</f>
        <v>0.000230114290097339</v>
      </c>
      <c r="CN1094" s="4" t="n">
        <v>130.4</v>
      </c>
      <c r="CO1094" s="13" t="n">
        <f aca="false">CN1094/CN1089-1</f>
        <v>-0.00420007636502473</v>
      </c>
      <c r="CY1094" s="4" t="n">
        <v>130.5</v>
      </c>
      <c r="CZ1094" s="4" t="n">
        <v>130.4</v>
      </c>
      <c r="DA1094" s="33" t="n">
        <f aca="false">CZ1094-CN1094</f>
        <v>0</v>
      </c>
      <c r="DB1094" s="16" t="n">
        <f aca="false">CZ1094/CY1094-1</f>
        <v>-0.000766283524904154</v>
      </c>
      <c r="DC1094" s="15" t="n">
        <f aca="false">CY1094/CZ1093-1</f>
        <v>0.00099716192375543</v>
      </c>
      <c r="DD1094" s="15" t="n">
        <f aca="false">CZ1094/CZ1093-1</f>
        <v>0.000230114290097339</v>
      </c>
      <c r="DE1094" s="34" t="str">
        <f aca="false">IF(CW1094=0,"",-DC1094*CS1094)</f>
        <v/>
      </c>
      <c r="DY1094" s="6"/>
      <c r="EB1094" s="6" t="n">
        <f aca="false">CL1094</f>
        <v>38833</v>
      </c>
      <c r="EC1094" s="13" t="n">
        <f aca="false">SUM(CM1092:CM1094)</f>
        <v>-0.0057248227524116</v>
      </c>
    </row>
    <row r="1095" customFormat="false" ht="15" hidden="false" customHeight="false" outlineLevel="0" collapsed="false">
      <c r="A1095" s="0" t="n">
        <f aca="false">IF(FR1095=1,CZ1095,0)</f>
        <v>0</v>
      </c>
      <c r="C1095" s="6" t="n">
        <v>38834</v>
      </c>
      <c r="D1095" s="0" t="n">
        <f aca="false">IF(E1095&gt;E1094,1,)</f>
        <v>1</v>
      </c>
      <c r="E1095" s="46" t="n">
        <v>125.3352</v>
      </c>
      <c r="F1095" s="46" t="n">
        <v>128.3157</v>
      </c>
      <c r="G1095" s="46" t="n">
        <v>129.639</v>
      </c>
      <c r="H1095" s="46" t="n">
        <v>130.141</v>
      </c>
      <c r="I1095" s="46" t="n">
        <v>130.401</v>
      </c>
      <c r="J1095" s="47" t="str">
        <f aca="false">IF(MIN(E1095:I1095)=E1095,$E$2,IF(MIN(E1095:I1095)=F1095,$F$2,IF(MIN(E1095:I1095)=G1095,$G$2,IF(MIN(E1095:I1095)=H1095,$H$2,IF(MIN(E1095:I1095)=I1095,$I$2)))))</f>
        <v>200D</v>
      </c>
      <c r="K1095" s="47" t="str">
        <f aca="false">IF(MAX(E1095:I1095)=E1095,$E$2,IF(MAX(E1095:I1095)=F1095,$F$2,IF(MAX(E1095:I1095)=G1095,$G$2,IF(MAX(E1095:I1095)=H1095,$H$2,IF(MAX(E1095:I1095)=I1095,$I$2)))))</f>
        <v>10D</v>
      </c>
      <c r="L1095" s="4" t="n">
        <f aca="false">IF(MAX(E1095:I1095)=H1095,1,0)</f>
        <v>0</v>
      </c>
      <c r="M1095" s="4" t="n">
        <f aca="false">IF(MAX(E1095:I1095)=I1095,1,0)</f>
        <v>1</v>
      </c>
      <c r="O1095" s="4" t="n">
        <f aca="false">IF(CN1095&gt;E1095,1,0)</f>
        <v>1</v>
      </c>
      <c r="P1095" s="4" t="n">
        <f aca="false">IF(CN1095&gt;F1095,1,0)</f>
        <v>1</v>
      </c>
      <c r="Q1095" s="4" t="n">
        <f aca="false">IF(CN1095&gt;G1095,1,0)</f>
        <v>1</v>
      </c>
      <c r="R1095" s="4" t="n">
        <f aca="false">IF(CN1095&gt;H1095,1,0)</f>
        <v>1</v>
      </c>
      <c r="S1095" s="4" t="n">
        <f aca="false">IF(CN1095&gt;I1095,1,0)</f>
        <v>1</v>
      </c>
      <c r="T1095" s="25" t="n">
        <f aca="false">IF(AND(AND(R1095=0,S1095=0,Q1095=0),OR(S1094=1,S1093=1,S1092=1)),1,0)</f>
        <v>0</v>
      </c>
      <c r="U1095" s="13" t="n">
        <f aca="false">SUM(CM1094:CM1095)</f>
        <v>0.00506140263365551</v>
      </c>
      <c r="AV1095" s="0"/>
      <c r="AW1095" s="55" t="n">
        <f aca="false">IF(EC1095&gt;$AW$2,1,0)</f>
        <v>0</v>
      </c>
      <c r="AX1095" s="0" t="n">
        <f aca="false">IF(AND(I1095&gt;G1095,I1094&lt;G1094),1,IF(OR(AND(I1095&gt;F1095,I1094&lt;F1094),AND(I1095&gt;E1095,I1094&lt;E1094)),1,0))</f>
        <v>0</v>
      </c>
      <c r="AY1095" s="0" t="n">
        <f aca="false">IF(K1094="10D",1,0)</f>
        <v>1</v>
      </c>
      <c r="AZ1095" s="0" t="n">
        <f aca="false">IF(AND(I1095&gt;G1095,I1094&lt;G1094,I1095&gt;F1095,I1094&gt;F1094,I1095&gt;E1095,I1094&gt;E1094),1,0)</f>
        <v>0</v>
      </c>
      <c r="BA1095" s="56" t="n">
        <f aca="false">IF(G1095&gt;H1095,1,0)</f>
        <v>0</v>
      </c>
      <c r="BB1095" s="56" t="n">
        <f aca="false">IF(I1095&lt;F1095,1,0)</f>
        <v>0</v>
      </c>
      <c r="BC1095" s="0" t="n">
        <f aca="false">IF(AND(SUM(AW1094:AX1094)=2,AY1095=1),1,IF(SUM(AX1093:AX1095)=0,0,IF(AND(OR(AW1093=1,AX1093=1),OR(AW1094=1,AX1094=1),AY1095=1),1,IF(AND(SUM(AW1095:AY1095)=2,SUM(AW1093:AX1093)=2,AX1093=1),1,0))))</f>
        <v>0</v>
      </c>
      <c r="BD1095" s="57" t="str">
        <f aca="false">IF(BC1095=0,"",IF(AND(BC1095=1,AZ1095=0,AZ1094=0,AZ1093=0),1,IF(AND(BC1095=1,OR(AZ1095=1,AZ1094=1,AZ1093)),IF(BA1095=1,1,0))))</f>
        <v/>
      </c>
      <c r="BE1095" s="50" t="str">
        <f aca="false">IF(AND(BD1095=1,BD1094=1),0,IF(BD1095=1,SUM(CM1096:CM1134),""))</f>
        <v/>
      </c>
      <c r="BF1095" s="20" t="str">
        <f aca="false">IF(AND(BB1095=1,BB1094=1,BE1054&lt;&gt;0),"",IF(AND(BB1094=0,BB1095=1),BF1094,IF(AND(BB1095=1,BB1094=1),BF1094,IF(AND(BF1094="",BE1094="",OR(BD1094=0,BD1094="")),"",IF(AND(BF1094="",BE1055=0),"",IF(AND(BE1055&lt;&gt;"",BF1094=BE1055),"",IF(AND(BD1094=1,BE1094&lt;&gt;0),CM1095,IF(BF1094&lt;&gt;0,BF1094+CM1095,IF(BF1094="","")))))))))</f>
        <v/>
      </c>
      <c r="BI1095" s="0"/>
      <c r="BU1095" s="0"/>
      <c r="BZ1095" s="49"/>
      <c r="CG1095" s="13"/>
      <c r="CH1095" s="40"/>
      <c r="CI1095" s="13"/>
      <c r="CL1095" s="6" t="n">
        <f aca="false">C1095</f>
        <v>38834</v>
      </c>
      <c r="CM1095" s="13" t="n">
        <f aca="false">CN1095/CN1094-1</f>
        <v>0.00483128834355817</v>
      </c>
      <c r="CN1095" s="4" t="n">
        <v>131.03</v>
      </c>
      <c r="CO1095" s="13" t="n">
        <f aca="false">CN1095/CN1090-1</f>
        <v>-0.000762601998017143</v>
      </c>
      <c r="CY1095" s="4" t="n">
        <v>129.9</v>
      </c>
      <c r="CZ1095" s="4" t="n">
        <v>131.03</v>
      </c>
      <c r="DA1095" s="33" t="n">
        <f aca="false">CZ1095-CN1095</f>
        <v>0</v>
      </c>
      <c r="DB1095" s="16" t="n">
        <f aca="false">CZ1095/CY1095-1</f>
        <v>0.00869899923017692</v>
      </c>
      <c r="DC1095" s="15" t="n">
        <f aca="false">CY1095/CZ1094-1</f>
        <v>-0.00383435582822089</v>
      </c>
      <c r="DD1095" s="15" t="n">
        <f aca="false">CZ1095/CZ1094-1</f>
        <v>0.00483128834355817</v>
      </c>
      <c r="DE1095" s="34" t="str">
        <f aca="false">IF(CW1095=0,"",-DC1095*CS1095)</f>
        <v/>
      </c>
      <c r="DY1095" s="6"/>
      <c r="EB1095" s="6" t="n">
        <f aca="false">CL1095</f>
        <v>38834</v>
      </c>
      <c r="EC1095" s="13" t="n">
        <f aca="false">SUM(CM1093:CM1095)</f>
        <v>0.000936431279289995</v>
      </c>
    </row>
    <row r="1096" customFormat="false" ht="15" hidden="false" customHeight="false" outlineLevel="0" collapsed="false">
      <c r="A1096" s="0" t="n">
        <f aca="false">IF(FR1096=1,CZ1096,0)</f>
        <v>0</v>
      </c>
      <c r="C1096" s="6" t="n">
        <v>38835</v>
      </c>
      <c r="D1096" s="0" t="n">
        <f aca="false">IF(E1096&gt;E1095,1,)</f>
        <v>1</v>
      </c>
      <c r="E1096" s="46" t="n">
        <v>125.3803</v>
      </c>
      <c r="F1096" s="46" t="n">
        <v>128.3619</v>
      </c>
      <c r="G1096" s="46" t="n">
        <v>129.7044</v>
      </c>
      <c r="H1096" s="46" t="n">
        <v>130.1557</v>
      </c>
      <c r="I1096" s="46" t="n">
        <v>130.677</v>
      </c>
      <c r="J1096" s="47" t="str">
        <f aca="false">IF(MIN(E1096:I1096)=E1096,$E$2,IF(MIN(E1096:I1096)=F1096,$F$2,IF(MIN(E1096:I1096)=G1096,$G$2,IF(MIN(E1096:I1096)=H1096,$H$2,IF(MIN(E1096:I1096)=I1096,$I$2)))))</f>
        <v>200D</v>
      </c>
      <c r="K1096" s="47" t="str">
        <f aca="false">IF(MAX(E1096:I1096)=E1096,$E$2,IF(MAX(E1096:I1096)=F1096,$F$2,IF(MAX(E1096:I1096)=G1096,$G$2,IF(MAX(E1096:I1096)=H1096,$H$2,IF(MAX(E1096:I1096)=I1096,$I$2)))))</f>
        <v>10D</v>
      </c>
      <c r="L1096" s="4" t="n">
        <f aca="false">IF(MAX(E1096:I1096)=H1096,1,0)</f>
        <v>0</v>
      </c>
      <c r="M1096" s="4" t="n">
        <f aca="false">IF(MAX(E1096:I1096)=I1096,1,0)</f>
        <v>1</v>
      </c>
      <c r="O1096" s="4" t="n">
        <f aca="false">IF(CN1096&gt;E1096,1,0)</f>
        <v>1</v>
      </c>
      <c r="P1096" s="4" t="n">
        <f aca="false">IF(CN1096&gt;F1096,1,0)</f>
        <v>1</v>
      </c>
      <c r="Q1096" s="4" t="n">
        <f aca="false">IF(CN1096&gt;G1096,1,0)</f>
        <v>1</v>
      </c>
      <c r="R1096" s="4" t="n">
        <f aca="false">IF(CN1096&gt;H1096,1,0)</f>
        <v>1</v>
      </c>
      <c r="S1096" s="4" t="n">
        <f aca="false">IF(CN1096&gt;I1096,1,0)</f>
        <v>1</v>
      </c>
      <c r="T1096" s="25" t="n">
        <f aca="false">IF(AND(AND(R1096=0,S1096=0,Q1096=0),OR(S1095=1,S1094=1,S1093=1)),1,0)</f>
        <v>0</v>
      </c>
      <c r="U1096" s="13" t="n">
        <f aca="false">SUM(CM1095:CM1096)</f>
        <v>0.00818929795967649</v>
      </c>
      <c r="AV1096" s="0"/>
      <c r="AW1096" s="55" t="n">
        <f aca="false">IF(EC1096&gt;$AW$2,1,0)</f>
        <v>0</v>
      </c>
      <c r="AX1096" s="0" t="n">
        <f aca="false">IF(AND(I1096&gt;G1096,I1095&lt;G1095),1,IF(OR(AND(I1096&gt;F1096,I1095&lt;F1095),AND(I1096&gt;E1096,I1095&lt;E1095)),1,0))</f>
        <v>0</v>
      </c>
      <c r="AY1096" s="0" t="n">
        <f aca="false">IF(K1095="10D",1,0)</f>
        <v>1</v>
      </c>
      <c r="AZ1096" s="0" t="n">
        <f aca="false">IF(AND(I1096&gt;G1096,I1095&lt;G1095,I1096&gt;F1096,I1095&gt;F1095,I1096&gt;E1096,I1095&gt;E1095),1,0)</f>
        <v>0</v>
      </c>
      <c r="BA1096" s="56" t="n">
        <f aca="false">IF(G1096&gt;H1096,1,0)</f>
        <v>0</v>
      </c>
      <c r="BB1096" s="56" t="n">
        <f aca="false">IF(I1096&lt;F1096,1,0)</f>
        <v>0</v>
      </c>
      <c r="BC1096" s="0" t="n">
        <f aca="false">IF(AND(SUM(AW1095:AX1095)=2,AY1096=1),1,IF(SUM(AX1094:AX1096)=0,0,IF(AND(OR(AW1094=1,AX1094=1),OR(AW1095=1,AX1095=1),AY1096=1),1,IF(AND(SUM(AW1096:AY1096)=2,SUM(AW1094:AX1094)=2,AX1094=1),1,0))))</f>
        <v>0</v>
      </c>
      <c r="BD1096" s="57" t="str">
        <f aca="false">IF(BC1096=0,"",IF(AND(BC1096=1,AZ1096=0,AZ1095=0,AZ1094=0),1,IF(AND(BC1096=1,OR(AZ1096=1,AZ1095=1,AZ1094)),IF(BA1096=1,1,0))))</f>
        <v/>
      </c>
      <c r="BE1096" s="50" t="str">
        <f aca="false">IF(AND(BD1096=1,BD1095=1),0,IF(BD1096=1,SUM(CM1097:CM1135),""))</f>
        <v/>
      </c>
      <c r="BF1096" s="20" t="str">
        <f aca="false">IF(AND(BB1096=1,BB1095=1,BE1055&lt;&gt;0),"",IF(AND(BB1095=0,BB1096=1),BF1095,IF(AND(BB1096=1,BB1095=1),BF1095,IF(AND(BF1095="",BE1095="",OR(BD1095=0,BD1095="")),"",IF(AND(BF1095="",BE1056=0),"",IF(AND(BE1056&lt;&gt;"",BF1095=BE1056),"",IF(AND(BD1095=1,BE1095&lt;&gt;0),CM1096,IF(BF1095&lt;&gt;0,BF1095+CM1096,IF(BF1095="","")))))))))</f>
        <v/>
      </c>
      <c r="BI1096" s="0"/>
      <c r="BU1096" s="0"/>
      <c r="BZ1096" s="49"/>
      <c r="CG1096" s="13"/>
      <c r="CH1096" s="40"/>
      <c r="CI1096" s="13"/>
      <c r="CL1096" s="6" t="n">
        <f aca="false">C1096</f>
        <v>38835</v>
      </c>
      <c r="CM1096" s="13" t="n">
        <f aca="false">CN1096/CN1095-1</f>
        <v>0.00335800961611832</v>
      </c>
      <c r="CN1096" s="4" t="n">
        <v>131.47</v>
      </c>
      <c r="CO1096" s="13" t="n">
        <f aca="false">CN1096/CN1091-1</f>
        <v>0.00243995425085775</v>
      </c>
      <c r="CY1096" s="4" t="n">
        <v>130.79</v>
      </c>
      <c r="CZ1096" s="4" t="n">
        <v>131.47</v>
      </c>
      <c r="DA1096" s="33" t="n">
        <f aca="false">CZ1096-CN1096</f>
        <v>0</v>
      </c>
      <c r="DB1096" s="16" t="n">
        <f aca="false">CZ1096/CY1096-1</f>
        <v>0.00519917424879579</v>
      </c>
      <c r="DC1096" s="15" t="n">
        <f aca="false">CY1096/CZ1095-1</f>
        <v>-0.0018316416087919</v>
      </c>
      <c r="DD1096" s="15" t="n">
        <f aca="false">CZ1096/CZ1095-1</f>
        <v>0.00335800961611832</v>
      </c>
      <c r="DE1096" s="34" t="str">
        <f aca="false">IF(CW1096=0,"",-DC1096*CS1096)</f>
        <v/>
      </c>
      <c r="DY1096" s="6"/>
      <c r="EB1096" s="6" t="n">
        <f aca="false">CL1096</f>
        <v>38835</v>
      </c>
      <c r="EC1096" s="13" t="n">
        <f aca="false">SUM(CM1094:CM1096)</f>
        <v>0.00841941224977383</v>
      </c>
    </row>
    <row r="1097" customFormat="false" ht="15" hidden="false" customHeight="false" outlineLevel="0" collapsed="false">
      <c r="A1097" s="0" t="n">
        <f aca="false">IF(FR1097=1,CZ1097,0)</f>
        <v>0</v>
      </c>
      <c r="C1097" s="6" t="n">
        <v>38838</v>
      </c>
      <c r="D1097" s="0" t="n">
        <f aca="false">IF(E1097&gt;E1096,1,)</f>
        <v>1</v>
      </c>
      <c r="E1097" s="46" t="n">
        <v>125.4178</v>
      </c>
      <c r="F1097" s="46" t="n">
        <v>128.4001</v>
      </c>
      <c r="G1097" s="46" t="n">
        <v>129.7292</v>
      </c>
      <c r="H1097" s="46" t="n">
        <v>130.1483</v>
      </c>
      <c r="I1097" s="46" t="n">
        <v>130.851</v>
      </c>
      <c r="J1097" s="47" t="str">
        <f aca="false">IF(MIN(E1097:I1097)=E1097,$E$2,IF(MIN(E1097:I1097)=F1097,$F$2,IF(MIN(E1097:I1097)=G1097,$G$2,IF(MIN(E1097:I1097)=H1097,$H$2,IF(MIN(E1097:I1097)=I1097,$I$2)))))</f>
        <v>200D</v>
      </c>
      <c r="K1097" s="47" t="str">
        <f aca="false">IF(MAX(E1097:I1097)=E1097,$E$2,IF(MAX(E1097:I1097)=F1097,$F$2,IF(MAX(E1097:I1097)=G1097,$G$2,IF(MAX(E1097:I1097)=H1097,$H$2,IF(MAX(E1097:I1097)=I1097,$I$2)))))</f>
        <v>10D</v>
      </c>
      <c r="L1097" s="4" t="n">
        <f aca="false">IF(MAX(E1097:I1097)=H1097,1,0)</f>
        <v>0</v>
      </c>
      <c r="M1097" s="4" t="n">
        <f aca="false">IF(MAX(E1097:I1097)=I1097,1,0)</f>
        <v>1</v>
      </c>
      <c r="O1097" s="4" t="n">
        <f aca="false">IF(CN1097&gt;E1097,1,0)</f>
        <v>1</v>
      </c>
      <c r="P1097" s="4" t="n">
        <f aca="false">IF(CN1097&gt;F1097,1,0)</f>
        <v>1</v>
      </c>
      <c r="Q1097" s="4" t="n">
        <f aca="false">IF(CN1097&gt;G1097,1,0)</f>
        <v>1</v>
      </c>
      <c r="R1097" s="4" t="n">
        <f aca="false">IF(CN1097&gt;H1097,1,0)</f>
        <v>1</v>
      </c>
      <c r="S1097" s="4" t="n">
        <f aca="false">IF(CN1097&gt;I1097,1,0)</f>
        <v>0</v>
      </c>
      <c r="T1097" s="25" t="n">
        <f aca="false">IF(AND(AND(R1097=0,S1097=0,Q1097=0),OR(S1096=1,S1095=1,S1094=1)),1,0)</f>
        <v>0</v>
      </c>
      <c r="U1097" s="13" t="n">
        <f aca="false">SUM(CM1096:CM1097)</f>
        <v>-0.00478072925967077</v>
      </c>
      <c r="AV1097" s="0"/>
      <c r="AW1097" s="55" t="n">
        <f aca="false">IF(EC1097&gt;$AW$2,1,0)</f>
        <v>0</v>
      </c>
      <c r="AX1097" s="0" t="n">
        <f aca="false">IF(AND(I1097&gt;G1097,I1096&lt;G1096),1,IF(OR(AND(I1097&gt;F1097,I1096&lt;F1096),AND(I1097&gt;E1097,I1096&lt;E1096)),1,0))</f>
        <v>0</v>
      </c>
      <c r="AY1097" s="0" t="n">
        <f aca="false">IF(K1096="10D",1,0)</f>
        <v>1</v>
      </c>
      <c r="AZ1097" s="0" t="n">
        <f aca="false">IF(AND(I1097&gt;G1097,I1096&lt;G1096,I1097&gt;F1097,I1096&gt;F1096,I1097&gt;E1097,I1096&gt;E1096),1,0)</f>
        <v>0</v>
      </c>
      <c r="BA1097" s="56" t="n">
        <f aca="false">IF(G1097&gt;H1097,1,0)</f>
        <v>0</v>
      </c>
      <c r="BB1097" s="56" t="n">
        <f aca="false">IF(I1097&lt;F1097,1,0)</f>
        <v>0</v>
      </c>
      <c r="BC1097" s="0" t="n">
        <f aca="false">IF(AND(SUM(AW1096:AX1096)=2,AY1097=1),1,IF(SUM(AX1095:AX1097)=0,0,IF(AND(OR(AW1095=1,AX1095=1),OR(AW1096=1,AX1096=1),AY1097=1),1,IF(AND(SUM(AW1097:AY1097)=2,SUM(AW1095:AX1095)=2,AX1095=1),1,0))))</f>
        <v>0</v>
      </c>
      <c r="BD1097" s="57" t="str">
        <f aca="false">IF(BC1097=0,"",IF(AND(BC1097=1,AZ1097=0,AZ1096=0,AZ1095=0),1,IF(AND(BC1097=1,OR(AZ1097=1,AZ1096=1,AZ1095)),IF(BA1097=1,1,0))))</f>
        <v/>
      </c>
      <c r="BE1097" s="50" t="str">
        <f aca="false">IF(AND(BD1097=1,BD1096=1),0,IF(BD1097=1,SUM(CM1098:CM1136),""))</f>
        <v/>
      </c>
      <c r="BF1097" s="20" t="str">
        <f aca="false">IF(AND(BB1097=1,BB1096=1,BE1056&lt;&gt;0),"",IF(AND(BB1096=0,BB1097=1),BF1096,IF(AND(BB1097=1,BB1096=1),BF1096,IF(AND(BF1096="",BE1096="",OR(BD1096=0,BD1096="")),"",IF(AND(BF1096="",BE1057=0),"",IF(AND(BE1057&lt;&gt;"",BF1096=BE1057),"",IF(AND(BD1096=1,BE1096&lt;&gt;0),CM1097,IF(BF1096&lt;&gt;0,BF1096+CM1097,IF(BF1096="","")))))))))</f>
        <v/>
      </c>
      <c r="BI1097" s="0"/>
      <c r="BU1097" s="0"/>
      <c r="BZ1097" s="49"/>
      <c r="CG1097" s="13"/>
      <c r="CH1097" s="40"/>
      <c r="CI1097" s="13"/>
      <c r="CL1097" s="6" t="n">
        <f aca="false">C1097</f>
        <v>38838</v>
      </c>
      <c r="CM1097" s="13" t="n">
        <f aca="false">CN1097/CN1096-1</f>
        <v>-0.00813873887578909</v>
      </c>
      <c r="CN1097" s="4" t="n">
        <v>130.4</v>
      </c>
      <c r="CO1097" s="13" t="n">
        <f aca="false">CN1097/CN1092-1</f>
        <v>-0.003895806279123</v>
      </c>
      <c r="CY1097" s="4" t="n">
        <v>131.47</v>
      </c>
      <c r="CZ1097" s="4" t="n">
        <v>130.4</v>
      </c>
      <c r="DA1097" s="33" t="n">
        <f aca="false">CZ1097-CN1097</f>
        <v>0</v>
      </c>
      <c r="DB1097" s="16" t="n">
        <f aca="false">CZ1097/CY1097-1</f>
        <v>-0.00813873887578909</v>
      </c>
      <c r="DC1097" s="15" t="n">
        <f aca="false">CY1097/CZ1096-1</f>
        <v>0</v>
      </c>
      <c r="DD1097" s="15" t="n">
        <f aca="false">CZ1097/CZ1096-1</f>
        <v>-0.00813873887578909</v>
      </c>
      <c r="DE1097" s="34" t="str">
        <f aca="false">IF(CW1097=0,"",-DC1097*CS1097)</f>
        <v/>
      </c>
      <c r="DY1097" s="6"/>
      <c r="EB1097" s="6" t="n">
        <f aca="false">CL1097</f>
        <v>38838</v>
      </c>
      <c r="EC1097" s="13" t="n">
        <f aca="false">SUM(CM1095:CM1097)</f>
        <v>5.05590838874026E-005</v>
      </c>
    </row>
    <row r="1098" customFormat="false" ht="15" hidden="false" customHeight="false" outlineLevel="0" collapsed="false">
      <c r="A1098" s="0" t="n">
        <f aca="false">IF(FR1098=1,CZ1098,0)</f>
        <v>0</v>
      </c>
      <c r="C1098" s="6" t="n">
        <v>38839</v>
      </c>
      <c r="D1098" s="0" t="n">
        <f aca="false">IF(E1098&gt;E1097,1,)</f>
        <v>1</v>
      </c>
      <c r="E1098" s="46" t="n">
        <v>125.4605</v>
      </c>
      <c r="F1098" s="46" t="n">
        <v>128.4457</v>
      </c>
      <c r="G1098" s="46" t="n">
        <v>129.7806</v>
      </c>
      <c r="H1098" s="46" t="n">
        <v>130.1807</v>
      </c>
      <c r="I1098" s="46" t="n">
        <v>130.919</v>
      </c>
      <c r="J1098" s="47" t="str">
        <f aca="false">IF(MIN(E1098:I1098)=E1098,$E$2,IF(MIN(E1098:I1098)=F1098,$F$2,IF(MIN(E1098:I1098)=G1098,$G$2,IF(MIN(E1098:I1098)=H1098,$H$2,IF(MIN(E1098:I1098)=I1098,$I$2)))))</f>
        <v>200D</v>
      </c>
      <c r="K1098" s="47" t="str">
        <f aca="false">IF(MAX(E1098:I1098)=E1098,$E$2,IF(MAX(E1098:I1098)=F1098,$F$2,IF(MAX(E1098:I1098)=G1098,$G$2,IF(MAX(E1098:I1098)=H1098,$H$2,IF(MAX(E1098:I1098)=I1098,$I$2)))))</f>
        <v>10D</v>
      </c>
      <c r="L1098" s="4" t="n">
        <f aca="false">IF(MAX(E1098:I1098)=H1098,1,0)</f>
        <v>0</v>
      </c>
      <c r="M1098" s="4" t="n">
        <f aca="false">IF(MAX(E1098:I1098)=I1098,1,0)</f>
        <v>1</v>
      </c>
      <c r="O1098" s="4" t="n">
        <f aca="false">IF(CN1098&gt;E1098,1,0)</f>
        <v>1</v>
      </c>
      <c r="P1098" s="4" t="n">
        <f aca="false">IF(CN1098&gt;F1098,1,0)</f>
        <v>1</v>
      </c>
      <c r="Q1098" s="4" t="n">
        <f aca="false">IF(CN1098&gt;G1098,1,0)</f>
        <v>1</v>
      </c>
      <c r="R1098" s="4" t="n">
        <f aca="false">IF(CN1098&gt;H1098,1,0)</f>
        <v>1</v>
      </c>
      <c r="S1098" s="4" t="n">
        <f aca="false">IF(CN1098&gt;I1098,1,0)</f>
        <v>1</v>
      </c>
      <c r="T1098" s="25" t="n">
        <f aca="false">IF(AND(AND(R1098=0,S1098=0,Q1098=0),OR(S1097=1,S1096=1,S1095=1)),1,0)</f>
        <v>0</v>
      </c>
      <c r="U1098" s="13" t="n">
        <f aca="false">SUM(CM1097:CM1098)</f>
        <v>-0.000623401452476302</v>
      </c>
      <c r="AV1098" s="0"/>
      <c r="AW1098" s="55" t="n">
        <f aca="false">IF(EC1098&gt;$AW$2,1,0)</f>
        <v>0</v>
      </c>
      <c r="AX1098" s="0" t="n">
        <f aca="false">IF(AND(I1098&gt;G1098,I1097&lt;G1097),1,IF(OR(AND(I1098&gt;F1098,I1097&lt;F1097),AND(I1098&gt;E1098,I1097&lt;E1097)),1,0))</f>
        <v>0</v>
      </c>
      <c r="AY1098" s="0" t="n">
        <f aca="false">IF(K1097="10D",1,0)</f>
        <v>1</v>
      </c>
      <c r="AZ1098" s="0" t="n">
        <f aca="false">IF(AND(I1098&gt;G1098,I1097&lt;G1097,I1098&gt;F1098,I1097&gt;F1097,I1098&gt;E1098,I1097&gt;E1097),1,0)</f>
        <v>0</v>
      </c>
      <c r="BA1098" s="56" t="n">
        <f aca="false">IF(G1098&gt;H1098,1,0)</f>
        <v>0</v>
      </c>
      <c r="BB1098" s="56" t="n">
        <f aca="false">IF(I1098&lt;F1098,1,0)</f>
        <v>0</v>
      </c>
      <c r="BC1098" s="0" t="n">
        <f aca="false">IF(AND(SUM(AW1097:AX1097)=2,AY1098=1),1,IF(SUM(AX1096:AX1098)=0,0,IF(AND(OR(AW1096=1,AX1096=1),OR(AW1097=1,AX1097=1),AY1098=1),1,IF(AND(SUM(AW1098:AY1098)=2,SUM(AW1096:AX1096)=2,AX1096=1),1,0))))</f>
        <v>0</v>
      </c>
      <c r="BD1098" s="57" t="str">
        <f aca="false">IF(BC1098=0,"",IF(AND(BC1098=1,AZ1098=0,AZ1097=0,AZ1096=0),1,IF(AND(BC1098=1,OR(AZ1098=1,AZ1097=1,AZ1096)),IF(BA1098=1,1,0))))</f>
        <v/>
      </c>
      <c r="BE1098" s="50" t="str">
        <f aca="false">IF(AND(BD1098=1,BD1097=1),0,IF(BD1098=1,SUM(CM1099:CM1137),""))</f>
        <v/>
      </c>
      <c r="BF1098" s="20" t="str">
        <f aca="false">IF(AND(BB1098=1,BB1097=1,BE1057&lt;&gt;0),"",IF(AND(BB1097=0,BB1098=1),BF1097,IF(AND(BB1098=1,BB1097=1),BF1097,IF(AND(BF1097="",BE1097="",OR(BD1097=0,BD1097="")),"",IF(AND(BF1097="",BE1058=0),"",IF(AND(BE1058&lt;&gt;"",BF1097=BE1058),"",IF(AND(BD1097=1,BE1097&lt;&gt;0),CM1098,IF(BF1097&lt;&gt;0,BF1097+CM1098,IF(BF1097="","")))))))))</f>
        <v/>
      </c>
      <c r="BI1098" s="0"/>
      <c r="BU1098" s="0"/>
      <c r="BZ1098" s="49"/>
      <c r="CG1098" s="13"/>
      <c r="CH1098" s="40"/>
      <c r="CI1098" s="13"/>
      <c r="CL1098" s="6" t="n">
        <f aca="false">C1098</f>
        <v>38839</v>
      </c>
      <c r="CM1098" s="13" t="n">
        <f aca="false">CN1098/CN1097-1</f>
        <v>0.00751533742331278</v>
      </c>
      <c r="CN1098" s="4" t="n">
        <v>131.38</v>
      </c>
      <c r="CO1098" s="13" t="n">
        <f aca="false">CN1098/CN1093-1</f>
        <v>0.00774718109994632</v>
      </c>
      <c r="CY1098" s="4" t="n">
        <v>131.01</v>
      </c>
      <c r="CZ1098" s="4" t="n">
        <v>131.38</v>
      </c>
      <c r="DA1098" s="33" t="n">
        <f aca="false">CZ1098-CN1098</f>
        <v>0</v>
      </c>
      <c r="DB1098" s="16" t="n">
        <f aca="false">CZ1098/CY1098-1</f>
        <v>0.00282421189222193</v>
      </c>
      <c r="DC1098" s="15" t="n">
        <f aca="false">CY1098/CZ1097-1</f>
        <v>0.00467791411042939</v>
      </c>
      <c r="DD1098" s="15" t="n">
        <f aca="false">CZ1098/CZ1097-1</f>
        <v>0.00751533742331278</v>
      </c>
      <c r="DE1098" s="34" t="str">
        <f aca="false">IF(CW1098=0,"",-DC1098*CS1098)</f>
        <v/>
      </c>
      <c r="DY1098" s="6"/>
      <c r="EB1098" s="6" t="n">
        <f aca="false">CL1098</f>
        <v>38839</v>
      </c>
      <c r="EC1098" s="13" t="n">
        <f aca="false">SUM(CM1096:CM1098)</f>
        <v>0.00273460816364202</v>
      </c>
    </row>
    <row r="1099" customFormat="false" ht="15" hidden="false" customHeight="false" outlineLevel="0" collapsed="false">
      <c r="A1099" s="0" t="n">
        <f aca="false">IF(FR1099=1,CZ1099,0)</f>
        <v>0</v>
      </c>
      <c r="C1099" s="6" t="n">
        <v>38840</v>
      </c>
      <c r="D1099" s="0" t="n">
        <f aca="false">IF(E1099&gt;E1098,1,)</f>
        <v>1</v>
      </c>
      <c r="E1099" s="46" t="n">
        <v>125.5032</v>
      </c>
      <c r="F1099" s="46" t="n">
        <v>128.4938</v>
      </c>
      <c r="G1099" s="46" t="n">
        <v>129.8286</v>
      </c>
      <c r="H1099" s="46" t="n">
        <v>130.224</v>
      </c>
      <c r="I1099" s="46" t="n">
        <v>130.913</v>
      </c>
      <c r="J1099" s="47" t="str">
        <f aca="false">IF(MIN(E1099:I1099)=E1099,$E$2,IF(MIN(E1099:I1099)=F1099,$F$2,IF(MIN(E1099:I1099)=G1099,$G$2,IF(MIN(E1099:I1099)=H1099,$H$2,IF(MIN(E1099:I1099)=I1099,$I$2)))))</f>
        <v>200D</v>
      </c>
      <c r="K1099" s="47" t="str">
        <f aca="false">IF(MAX(E1099:I1099)=E1099,$E$2,IF(MAX(E1099:I1099)=F1099,$F$2,IF(MAX(E1099:I1099)=G1099,$G$2,IF(MAX(E1099:I1099)=H1099,$H$2,IF(MAX(E1099:I1099)=I1099,$I$2)))))</f>
        <v>10D</v>
      </c>
      <c r="L1099" s="4" t="n">
        <f aca="false">IF(MAX(E1099:I1099)=H1099,1,0)</f>
        <v>0</v>
      </c>
      <c r="M1099" s="4" t="n">
        <f aca="false">IF(MAX(E1099:I1099)=I1099,1,0)</f>
        <v>1</v>
      </c>
      <c r="O1099" s="4" t="n">
        <f aca="false">IF(CN1099&gt;E1099,1,0)</f>
        <v>1</v>
      </c>
      <c r="P1099" s="4" t="n">
        <f aca="false">IF(CN1099&gt;F1099,1,0)</f>
        <v>1</v>
      </c>
      <c r="Q1099" s="4" t="n">
        <f aca="false">IF(CN1099&gt;G1099,1,0)</f>
        <v>1</v>
      </c>
      <c r="R1099" s="4" t="n">
        <f aca="false">IF(CN1099&gt;H1099,1,0)</f>
        <v>1</v>
      </c>
      <c r="S1099" s="4" t="n">
        <f aca="false">IF(CN1099&gt;I1099,1,0)</f>
        <v>0</v>
      </c>
      <c r="T1099" s="25" t="n">
        <f aca="false">IF(AND(AND(R1099=0,S1099=0,Q1099=0),OR(S1098=1,S1097=1,S1096=1)),1,0)</f>
        <v>0</v>
      </c>
      <c r="U1099" s="13" t="n">
        <f aca="false">SUM(CM1098:CM1099)</f>
        <v>0.00378569820882035</v>
      </c>
      <c r="AV1099" s="0"/>
      <c r="AW1099" s="55" t="n">
        <f aca="false">IF(EC1099&gt;$AW$2,1,0)</f>
        <v>0</v>
      </c>
      <c r="AX1099" s="0" t="n">
        <f aca="false">IF(AND(I1099&gt;G1099,I1098&lt;G1098),1,IF(OR(AND(I1099&gt;F1099,I1098&lt;F1098),AND(I1099&gt;E1099,I1098&lt;E1098)),1,0))</f>
        <v>0</v>
      </c>
      <c r="AY1099" s="0" t="n">
        <f aca="false">IF(K1098="10D",1,0)</f>
        <v>1</v>
      </c>
      <c r="AZ1099" s="0" t="n">
        <f aca="false">IF(AND(I1099&gt;G1099,I1098&lt;G1098,I1099&gt;F1099,I1098&gt;F1098,I1099&gt;E1099,I1098&gt;E1098),1,0)</f>
        <v>0</v>
      </c>
      <c r="BA1099" s="56" t="n">
        <f aca="false">IF(G1099&gt;H1099,1,0)</f>
        <v>0</v>
      </c>
      <c r="BB1099" s="56" t="n">
        <f aca="false">IF(I1099&lt;F1099,1,0)</f>
        <v>0</v>
      </c>
      <c r="BC1099" s="0" t="n">
        <f aca="false">IF(AND(SUM(AW1098:AX1098)=2,AY1099=1),1,IF(SUM(AX1097:AX1099)=0,0,IF(AND(OR(AW1097=1,AX1097=1),OR(AW1098=1,AX1098=1),AY1099=1),1,IF(AND(SUM(AW1099:AY1099)=2,SUM(AW1097:AX1097)=2,AX1097=1),1,0))))</f>
        <v>0</v>
      </c>
      <c r="BD1099" s="57" t="str">
        <f aca="false">IF(BC1099=0,"",IF(AND(BC1099=1,AZ1099=0,AZ1098=0,AZ1097=0),1,IF(AND(BC1099=1,OR(AZ1099=1,AZ1098=1,AZ1097)),IF(BA1099=1,1,0))))</f>
        <v/>
      </c>
      <c r="BE1099" s="50" t="str">
        <f aca="false">IF(AND(BD1099=1,BD1098=1),0,IF(BD1099=1,SUM(CM1100:CM1138),""))</f>
        <v/>
      </c>
      <c r="BF1099" s="20" t="str">
        <f aca="false">IF(AND(BB1099=1,BB1098=1,BE1058&lt;&gt;0),"",IF(AND(BB1098=0,BB1099=1),BF1098,IF(AND(BB1099=1,BB1098=1),BF1098,IF(AND(BF1098="",BE1098="",OR(BD1098=0,BD1098="")),"",IF(AND(BF1098="",BE1059=0),"",IF(AND(BE1059&lt;&gt;"",BF1098=BE1059),"",IF(AND(BD1098=1,BE1098&lt;&gt;0),CM1099,IF(BF1098&lt;&gt;0,BF1098+CM1099,IF(BF1098="","")))))))))</f>
        <v/>
      </c>
      <c r="BI1099" s="0"/>
      <c r="BU1099" s="0"/>
      <c r="BZ1099" s="49"/>
      <c r="CG1099" s="13"/>
      <c r="CH1099" s="40"/>
      <c r="CI1099" s="13"/>
      <c r="CL1099" s="6" t="n">
        <f aca="false">C1099</f>
        <v>38840</v>
      </c>
      <c r="CM1099" s="13" t="n">
        <f aca="false">CN1099/CN1098-1</f>
        <v>-0.00372963921449243</v>
      </c>
      <c r="CN1099" s="4" t="n">
        <v>130.89</v>
      </c>
      <c r="CO1099" s="13" t="n">
        <f aca="false">CN1099/CN1094-1</f>
        <v>0.00375766871165628</v>
      </c>
      <c r="CY1099" s="4" t="n">
        <v>131.22</v>
      </c>
      <c r="CZ1099" s="4" t="n">
        <v>130.89</v>
      </c>
      <c r="DA1099" s="33" t="n">
        <f aca="false">CZ1099-CN1099</f>
        <v>0</v>
      </c>
      <c r="DB1099" s="16" t="n">
        <f aca="false">CZ1099/CY1099-1</f>
        <v>-0.00251486053955197</v>
      </c>
      <c r="DC1099" s="15" t="n">
        <f aca="false">CY1099/CZ1098-1</f>
        <v>-0.00121784137616077</v>
      </c>
      <c r="DD1099" s="15" t="n">
        <f aca="false">CZ1099/CZ1098-1</f>
        <v>-0.00372963921449243</v>
      </c>
      <c r="DE1099" s="34" t="str">
        <f aca="false">IF(CW1099=0,"",-DC1099*CS1099)</f>
        <v/>
      </c>
      <c r="DY1099" s="6"/>
      <c r="EB1099" s="6" t="n">
        <f aca="false">CL1099</f>
        <v>38840</v>
      </c>
      <c r="EC1099" s="13" t="n">
        <f aca="false">SUM(CM1097:CM1099)</f>
        <v>-0.00435304066696873</v>
      </c>
    </row>
    <row r="1100" customFormat="false" ht="15" hidden="false" customHeight="false" outlineLevel="0" collapsed="false">
      <c r="A1100" s="0" t="n">
        <f aca="false">IF(FR1100=1,CZ1100,0)</f>
        <v>0</v>
      </c>
      <c r="C1100" s="6" t="n">
        <v>38841</v>
      </c>
      <c r="D1100" s="0" t="n">
        <f aca="false">IF(E1100&gt;E1099,1,)</f>
        <v>1</v>
      </c>
      <c r="E1100" s="46" t="n">
        <v>125.5449</v>
      </c>
      <c r="F1100" s="46" t="n">
        <v>128.5474</v>
      </c>
      <c r="G1100" s="46" t="n">
        <v>129.8704</v>
      </c>
      <c r="H1100" s="46" t="n">
        <v>130.2567</v>
      </c>
      <c r="I1100" s="46" t="n">
        <v>130.936</v>
      </c>
      <c r="J1100" s="47" t="str">
        <f aca="false">IF(MIN(E1100:I1100)=E1100,$E$2,IF(MIN(E1100:I1100)=F1100,$F$2,IF(MIN(E1100:I1100)=G1100,$G$2,IF(MIN(E1100:I1100)=H1100,$H$2,IF(MIN(E1100:I1100)=I1100,$I$2)))))</f>
        <v>200D</v>
      </c>
      <c r="K1100" s="47" t="str">
        <f aca="false">IF(MAX(E1100:I1100)=E1100,$E$2,IF(MAX(E1100:I1100)=F1100,$F$2,IF(MAX(E1100:I1100)=G1100,$G$2,IF(MAX(E1100:I1100)=H1100,$H$2,IF(MAX(E1100:I1100)=I1100,$I$2)))))</f>
        <v>10D</v>
      </c>
      <c r="L1100" s="4" t="n">
        <f aca="false">IF(MAX(E1100:I1100)=H1100,1,0)</f>
        <v>0</v>
      </c>
      <c r="M1100" s="4" t="n">
        <f aca="false">IF(MAX(E1100:I1100)=I1100,1,0)</f>
        <v>1</v>
      </c>
      <c r="O1100" s="4" t="n">
        <f aca="false">IF(CN1100&gt;E1100,1,0)</f>
        <v>1</v>
      </c>
      <c r="P1100" s="4" t="n">
        <f aca="false">IF(CN1100&gt;F1100,1,0)</f>
        <v>1</v>
      </c>
      <c r="Q1100" s="4" t="n">
        <f aca="false">IF(CN1100&gt;G1100,1,0)</f>
        <v>1</v>
      </c>
      <c r="R1100" s="4" t="n">
        <f aca="false">IF(CN1100&gt;H1100,1,0)</f>
        <v>1</v>
      </c>
      <c r="S1100" s="4" t="n">
        <f aca="false">IF(CN1100&gt;I1100,1,0)</f>
        <v>1</v>
      </c>
      <c r="T1100" s="25" t="n">
        <f aca="false">IF(AND(AND(R1100=0,S1100=0,Q1100=0),OR(S1099=1,S1098=1,S1097=1)),1,0)</f>
        <v>0</v>
      </c>
      <c r="U1100" s="13" t="n">
        <f aca="false">SUM(CM1099:CM1100)</f>
        <v>-0.000138837778171586</v>
      </c>
      <c r="AV1100" s="0"/>
      <c r="AW1100" s="55" t="n">
        <f aca="false">IF(EC1100&gt;$AW$2,1,0)</f>
        <v>0</v>
      </c>
      <c r="AX1100" s="0" t="n">
        <f aca="false">IF(AND(I1100&gt;G1100,I1099&lt;G1099),1,IF(OR(AND(I1100&gt;F1100,I1099&lt;F1099),AND(I1100&gt;E1100,I1099&lt;E1099)),1,0))</f>
        <v>0</v>
      </c>
      <c r="AY1100" s="0" t="n">
        <f aca="false">IF(K1099="10D",1,0)</f>
        <v>1</v>
      </c>
      <c r="AZ1100" s="0" t="n">
        <f aca="false">IF(AND(I1100&gt;G1100,I1099&lt;G1099,I1100&gt;F1100,I1099&gt;F1099,I1100&gt;E1100,I1099&gt;E1099),1,0)</f>
        <v>0</v>
      </c>
      <c r="BA1100" s="56" t="n">
        <f aca="false">IF(G1100&gt;H1100,1,0)</f>
        <v>0</v>
      </c>
      <c r="BB1100" s="56" t="n">
        <f aca="false">IF(I1100&lt;F1100,1,0)</f>
        <v>0</v>
      </c>
      <c r="BC1100" s="0" t="n">
        <f aca="false">IF(AND(SUM(AW1099:AX1099)=2,AY1100=1),1,IF(SUM(AX1098:AX1100)=0,0,IF(AND(OR(AW1098=1,AX1098=1),OR(AW1099=1,AX1099=1),AY1100=1),1,IF(AND(SUM(AW1100:AY1100)=2,SUM(AW1098:AX1098)=2,AX1098=1),1,0))))</f>
        <v>0</v>
      </c>
      <c r="BD1100" s="57" t="str">
        <f aca="false">IF(BC1100=0,"",IF(AND(BC1100=1,AZ1100=0,AZ1099=0,AZ1098=0),1,IF(AND(BC1100=1,OR(AZ1100=1,AZ1099=1,AZ1098)),IF(BA1100=1,1,0))))</f>
        <v/>
      </c>
      <c r="BE1100" s="50" t="str">
        <f aca="false">IF(AND(BD1100=1,BD1099=1),0,IF(BD1100=1,SUM(CM1101:CM1139),""))</f>
        <v/>
      </c>
      <c r="BF1100" s="20" t="str">
        <f aca="false">IF(AND(BB1100=1,BB1099=1,BE1059&lt;&gt;0),"",IF(AND(BB1099=0,BB1100=1),BF1099,IF(AND(BB1100=1,BB1099=1),BF1099,IF(AND(BF1099="",BE1099="",OR(BD1099=0,BD1099="")),"",IF(AND(BF1099="",BE1060=0),"",IF(AND(BE1060&lt;&gt;"",BF1099=BE1060),"",IF(AND(BD1099=1,BE1099&lt;&gt;0),CM1100,IF(BF1099&lt;&gt;0,BF1099+CM1100,IF(BF1099="","")))))))))</f>
        <v/>
      </c>
      <c r="BI1100" s="0"/>
      <c r="BU1100" s="0"/>
      <c r="BZ1100" s="49"/>
      <c r="CG1100" s="13"/>
      <c r="CH1100" s="40"/>
      <c r="CI1100" s="13"/>
      <c r="CL1100" s="6" t="n">
        <f aca="false">C1100</f>
        <v>38841</v>
      </c>
      <c r="CM1100" s="13" t="n">
        <f aca="false">CN1100/CN1099-1</f>
        <v>0.00359080143632085</v>
      </c>
      <c r="CN1100" s="4" t="n">
        <v>131.36</v>
      </c>
      <c r="CO1100" s="13" t="n">
        <f aca="false">CN1100/CN1095-1</f>
        <v>0.00251850721208902</v>
      </c>
      <c r="CY1100" s="4" t="n">
        <v>131.08</v>
      </c>
      <c r="CZ1100" s="4" t="n">
        <v>131.36</v>
      </c>
      <c r="DA1100" s="33" t="n">
        <f aca="false">CZ1100-CN1100</f>
        <v>0</v>
      </c>
      <c r="DB1100" s="16" t="n">
        <f aca="false">CZ1100/CY1100-1</f>
        <v>0.00213610009154719</v>
      </c>
      <c r="DC1100" s="15" t="n">
        <f aca="false">CY1100/CZ1099-1</f>
        <v>0.00145160058064042</v>
      </c>
      <c r="DD1100" s="15" t="n">
        <f aca="false">CZ1100/CZ1099-1</f>
        <v>0.00359080143632085</v>
      </c>
      <c r="DE1100" s="34" t="str">
        <f aca="false">IF(CW1100=0,"",-DC1100*CS1100)</f>
        <v/>
      </c>
      <c r="DY1100" s="6"/>
      <c r="EB1100" s="6" t="n">
        <f aca="false">CL1100</f>
        <v>38841</v>
      </c>
      <c r="EC1100" s="13" t="n">
        <f aca="false">SUM(CM1098:CM1100)</f>
        <v>0.0073764996451412</v>
      </c>
    </row>
    <row r="1101" customFormat="false" ht="15" hidden="false" customHeight="false" outlineLevel="0" collapsed="false">
      <c r="A1101" s="0" t="n">
        <f aca="false">IF(FR1101=1,CZ1101,0)</f>
        <v>0</v>
      </c>
      <c r="C1101" s="6" t="n">
        <v>38842</v>
      </c>
      <c r="D1101" s="0" t="n">
        <f aca="false">IF(E1101&gt;E1100,1,)</f>
        <v>1</v>
      </c>
      <c r="E1101" s="46" t="n">
        <v>125.5903</v>
      </c>
      <c r="F1101" s="46" t="n">
        <v>128.6093</v>
      </c>
      <c r="G1101" s="46" t="n">
        <v>129.9392</v>
      </c>
      <c r="H1101" s="46" t="n">
        <v>130.337</v>
      </c>
      <c r="I1101" s="46" t="n">
        <v>131.073</v>
      </c>
      <c r="J1101" s="47" t="str">
        <f aca="false">IF(MIN(E1101:I1101)=E1101,$E$2,IF(MIN(E1101:I1101)=F1101,$F$2,IF(MIN(E1101:I1101)=G1101,$G$2,IF(MIN(E1101:I1101)=H1101,$H$2,IF(MIN(E1101:I1101)=I1101,$I$2)))))</f>
        <v>200D</v>
      </c>
      <c r="K1101" s="47" t="str">
        <f aca="false">IF(MAX(E1101:I1101)=E1101,$E$2,IF(MAX(E1101:I1101)=F1101,$F$2,IF(MAX(E1101:I1101)=G1101,$G$2,IF(MAX(E1101:I1101)=H1101,$H$2,IF(MAX(E1101:I1101)=I1101,$I$2)))))</f>
        <v>10D</v>
      </c>
      <c r="L1101" s="4" t="n">
        <f aca="false">IF(MAX(E1101:I1101)=H1101,1,0)</f>
        <v>0</v>
      </c>
      <c r="M1101" s="4" t="n">
        <f aca="false">IF(MAX(E1101:I1101)=I1101,1,0)</f>
        <v>1</v>
      </c>
      <c r="O1101" s="4" t="n">
        <f aca="false">IF(CN1101&gt;E1101,1,0)</f>
        <v>1</v>
      </c>
      <c r="P1101" s="4" t="n">
        <f aca="false">IF(CN1101&gt;F1101,1,0)</f>
        <v>1</v>
      </c>
      <c r="Q1101" s="4" t="n">
        <f aca="false">IF(CN1101&gt;G1101,1,0)</f>
        <v>1</v>
      </c>
      <c r="R1101" s="4" t="n">
        <f aca="false">IF(CN1101&gt;H1101,1,0)</f>
        <v>1</v>
      </c>
      <c r="S1101" s="4" t="n">
        <f aca="false">IF(CN1101&gt;I1101,1,0)</f>
        <v>1</v>
      </c>
      <c r="T1101" s="25" t="n">
        <f aca="false">IF(AND(AND(R1101=0,S1101=0,Q1101=0),OR(S1100=1,S1099=1,S1098=1)),1,0)</f>
        <v>0</v>
      </c>
      <c r="U1101" s="13" t="n">
        <f aca="false">SUM(CM1100:CM1101)</f>
        <v>0.0124214957115949</v>
      </c>
      <c r="AV1101" s="0"/>
      <c r="AW1101" s="55" t="n">
        <f aca="false">IF(EC1101&gt;$AW$2,1,0)</f>
        <v>0</v>
      </c>
      <c r="AX1101" s="0" t="n">
        <f aca="false">IF(AND(I1101&gt;G1101,I1100&lt;G1100),1,IF(OR(AND(I1101&gt;F1101,I1100&lt;F1100),AND(I1101&gt;E1101,I1100&lt;E1100)),1,0))</f>
        <v>0</v>
      </c>
      <c r="AY1101" s="0" t="n">
        <f aca="false">IF(K1100="10D",1,0)</f>
        <v>1</v>
      </c>
      <c r="AZ1101" s="0" t="n">
        <f aca="false">IF(AND(I1101&gt;G1101,I1100&lt;G1100,I1101&gt;F1101,I1100&gt;F1100,I1101&gt;E1101,I1100&gt;E1100),1,0)</f>
        <v>0</v>
      </c>
      <c r="BA1101" s="56" t="n">
        <f aca="false">IF(G1101&gt;H1101,1,0)</f>
        <v>0</v>
      </c>
      <c r="BB1101" s="56" t="n">
        <f aca="false">IF(I1101&lt;F1101,1,0)</f>
        <v>0</v>
      </c>
      <c r="BC1101" s="0" t="n">
        <f aca="false">IF(AND(SUM(AW1100:AX1100)=2,AY1101=1),1,IF(SUM(AX1099:AX1101)=0,0,IF(AND(OR(AW1099=1,AX1099=1),OR(AW1100=1,AX1100=1),AY1101=1),1,IF(AND(SUM(AW1101:AY1101)=2,SUM(AW1099:AX1099)=2,AX1099=1),1,0))))</f>
        <v>0</v>
      </c>
      <c r="BD1101" s="57" t="str">
        <f aca="false">IF(BC1101=0,"",IF(AND(BC1101=1,AZ1101=0,AZ1100=0,AZ1099=0),1,IF(AND(BC1101=1,OR(AZ1101=1,AZ1100=1,AZ1099)),IF(BA1101=1,1,0))))</f>
        <v/>
      </c>
      <c r="BE1101" s="50" t="str">
        <f aca="false">IF(AND(BD1101=1,BD1100=1),0,IF(BD1101=1,SUM(CM1102:CM1140),""))</f>
        <v/>
      </c>
      <c r="BF1101" s="20" t="str">
        <f aca="false">IF(AND(BB1101=1,BB1100=1,BE1060&lt;&gt;0),"",IF(AND(BB1100=0,BB1101=1),BF1100,IF(AND(BB1101=1,BB1100=1),BF1100,IF(AND(BF1100="",BE1100="",OR(BD1100=0,BD1100="")),"",IF(AND(BF1100="",BE1061=0),"",IF(AND(BE1061&lt;&gt;"",BF1100=BE1061),"",IF(AND(BD1100=1,BE1100&lt;&gt;0),CM1101,IF(BF1100&lt;&gt;0,BF1100+CM1101,IF(BF1100="","")))))))))</f>
        <v/>
      </c>
      <c r="BI1101" s="0"/>
      <c r="BU1101" s="0"/>
      <c r="BZ1101" s="49"/>
      <c r="CG1101" s="13"/>
      <c r="CH1101" s="40"/>
      <c r="CI1101" s="13"/>
      <c r="CL1101" s="6" t="n">
        <f aca="false">C1101</f>
        <v>38842</v>
      </c>
      <c r="CM1101" s="13" t="n">
        <f aca="false">CN1101/CN1100-1</f>
        <v>0.00883069427527405</v>
      </c>
      <c r="CN1101" s="4" t="n">
        <v>132.52</v>
      </c>
      <c r="CO1101" s="13" t="n">
        <f aca="false">CN1101/CN1096-1</f>
        <v>0.00798661291549418</v>
      </c>
      <c r="CY1101" s="4" t="n">
        <v>132.05</v>
      </c>
      <c r="CZ1101" s="4" t="n">
        <v>132.52</v>
      </c>
      <c r="DA1101" s="33" t="n">
        <f aca="false">CZ1101-CN1101</f>
        <v>0</v>
      </c>
      <c r="DB1101" s="16" t="n">
        <f aca="false">CZ1101/CY1101-1</f>
        <v>0.00355925785687239</v>
      </c>
      <c r="DC1101" s="15" t="n">
        <f aca="false">CY1101/CZ1100-1</f>
        <v>0.00525274056029224</v>
      </c>
      <c r="DD1101" s="15" t="n">
        <f aca="false">CZ1101/CZ1100-1</f>
        <v>0.00883069427527405</v>
      </c>
      <c r="DE1101" s="34" t="str">
        <f aca="false">IF(CW1101=0,"",-DC1101*CS1101)</f>
        <v/>
      </c>
      <c r="DY1101" s="6"/>
      <c r="EB1101" s="6" t="n">
        <f aca="false">CL1101</f>
        <v>38842</v>
      </c>
      <c r="EC1101" s="13" t="n">
        <f aca="false">SUM(CM1099:CM1101)</f>
        <v>0.00869185649710247</v>
      </c>
    </row>
    <row r="1102" customFormat="false" ht="15" hidden="false" customHeight="false" outlineLevel="0" collapsed="false">
      <c r="A1102" s="0" t="n">
        <f aca="false">IF(FR1102=1,CZ1102,0)</f>
        <v>0</v>
      </c>
      <c r="C1102" s="6" t="n">
        <v>38845</v>
      </c>
      <c r="D1102" s="0" t="n">
        <f aca="false">IF(E1102&gt;E1101,1,)</f>
        <v>1</v>
      </c>
      <c r="E1102" s="46" t="n">
        <v>125.6385</v>
      </c>
      <c r="F1102" s="46" t="n">
        <v>128.6684</v>
      </c>
      <c r="G1102" s="46" t="n">
        <v>129.9982</v>
      </c>
      <c r="H1102" s="46" t="n">
        <v>130.4087</v>
      </c>
      <c r="I1102" s="46" t="n">
        <v>131.218</v>
      </c>
      <c r="J1102" s="47" t="str">
        <f aca="false">IF(MIN(E1102:I1102)=E1102,$E$2,IF(MIN(E1102:I1102)=F1102,$F$2,IF(MIN(E1102:I1102)=G1102,$G$2,IF(MIN(E1102:I1102)=H1102,$H$2,IF(MIN(E1102:I1102)=I1102,$I$2)))))</f>
        <v>200D</v>
      </c>
      <c r="K1102" s="47" t="str">
        <f aca="false">IF(MAX(E1102:I1102)=E1102,$E$2,IF(MAX(E1102:I1102)=F1102,$F$2,IF(MAX(E1102:I1102)=G1102,$G$2,IF(MAX(E1102:I1102)=H1102,$H$2,IF(MAX(E1102:I1102)=I1102,$I$2)))))</f>
        <v>10D</v>
      </c>
      <c r="L1102" s="4" t="n">
        <f aca="false">IF(MAX(E1102:I1102)=H1102,1,0)</f>
        <v>0</v>
      </c>
      <c r="M1102" s="4" t="n">
        <f aca="false">IF(MAX(E1102:I1102)=I1102,1,0)</f>
        <v>1</v>
      </c>
      <c r="O1102" s="4" t="n">
        <f aca="false">IF(CN1102&gt;E1102,1,0)</f>
        <v>1</v>
      </c>
      <c r="P1102" s="4" t="n">
        <f aca="false">IF(CN1102&gt;F1102,1,0)</f>
        <v>1</v>
      </c>
      <c r="Q1102" s="4" t="n">
        <f aca="false">IF(CN1102&gt;G1102,1,0)</f>
        <v>1</v>
      </c>
      <c r="R1102" s="4" t="n">
        <f aca="false">IF(CN1102&gt;H1102,1,0)</f>
        <v>1</v>
      </c>
      <c r="S1102" s="4" t="n">
        <f aca="false">IF(CN1102&gt;I1102,1,0)</f>
        <v>1</v>
      </c>
      <c r="T1102" s="25" t="n">
        <f aca="false">IF(AND(AND(R1102=0,S1102=0,Q1102=0),OR(S1101=1,S1100=1,S1099=1)),1,0)</f>
        <v>0</v>
      </c>
      <c r="U1102" s="13" t="n">
        <f aca="false">SUM(CM1101:CM1102)</f>
        <v>0.00762332934922516</v>
      </c>
      <c r="AV1102" s="0"/>
      <c r="AW1102" s="55" t="n">
        <f aca="false">IF(EC1102&gt;$AW$2,1,0)</f>
        <v>1</v>
      </c>
      <c r="AX1102" s="0" t="n">
        <f aca="false">IF(AND(I1102&gt;G1102,I1101&lt;G1101),1,IF(OR(AND(I1102&gt;F1102,I1101&lt;F1101),AND(I1102&gt;E1102,I1101&lt;E1101)),1,0))</f>
        <v>0</v>
      </c>
      <c r="AY1102" s="0" t="n">
        <f aca="false">IF(K1101="10D",1,0)</f>
        <v>1</v>
      </c>
      <c r="AZ1102" s="0" t="n">
        <f aca="false">IF(AND(I1102&gt;G1102,I1101&lt;G1101,I1102&gt;F1102,I1101&gt;F1101,I1102&gt;E1102,I1101&gt;E1101),1,0)</f>
        <v>0</v>
      </c>
      <c r="BA1102" s="56" t="n">
        <f aca="false">IF(G1102&gt;H1102,1,0)</f>
        <v>0</v>
      </c>
      <c r="BB1102" s="56" t="n">
        <f aca="false">IF(I1102&lt;F1102,1,0)</f>
        <v>0</v>
      </c>
      <c r="BC1102" s="0" t="n">
        <f aca="false">IF(AND(SUM(AW1101:AX1101)=2,AY1102=1),1,IF(SUM(AX1100:AX1102)=0,0,IF(AND(OR(AW1100=1,AX1100=1),OR(AW1101=1,AX1101=1),AY1102=1),1,IF(AND(SUM(AW1102:AY1102)=2,SUM(AW1100:AX1100)=2,AX1100=1),1,0))))</f>
        <v>0</v>
      </c>
      <c r="BD1102" s="57" t="str">
        <f aca="false">IF(BC1102=0,"",IF(AND(BC1102=1,AZ1102=0,AZ1101=0,AZ1100=0),1,IF(AND(BC1102=1,OR(AZ1102=1,AZ1101=1,AZ1100)),IF(BA1102=1,1,0))))</f>
        <v/>
      </c>
      <c r="BE1102" s="50" t="str">
        <f aca="false">IF(AND(BD1102=1,BD1101=1),0,IF(BD1102=1,SUM(CM1103:CM1141),""))</f>
        <v/>
      </c>
      <c r="BF1102" s="20" t="str">
        <f aca="false">IF(AND(BB1102=1,BB1101=1,BE1061&lt;&gt;0),"",IF(AND(BB1101=0,BB1102=1),BF1101,IF(AND(BB1102=1,BB1101=1),BF1101,IF(AND(BF1101="",BE1101="",OR(BD1101=0,BD1101="")),"",IF(AND(BF1101="",BE1062=0),"",IF(AND(BE1062&lt;&gt;"",BF1101=BE1062),"",IF(AND(BD1101=1,BE1101&lt;&gt;0),CM1102,IF(BF1101&lt;&gt;0,BF1101+CM1102,IF(BF1101="","")))))))))</f>
        <v/>
      </c>
      <c r="BI1102" s="0"/>
      <c r="BU1102" s="0"/>
      <c r="BZ1102" s="49"/>
      <c r="CG1102" s="13"/>
      <c r="CH1102" s="40"/>
      <c r="CI1102" s="13"/>
      <c r="CL1102" s="6" t="n">
        <f aca="false">C1102</f>
        <v>38845</v>
      </c>
      <c r="CM1102" s="13" t="n">
        <f aca="false">CN1102/CN1101-1</f>
        <v>-0.00120736492604889</v>
      </c>
      <c r="CN1102" s="4" t="n">
        <v>132.36</v>
      </c>
      <c r="CO1102" s="13" t="n">
        <f aca="false">CN1102/CN1097-1</f>
        <v>0.0150306748466258</v>
      </c>
      <c r="CY1102" s="4" t="n">
        <v>132.51</v>
      </c>
      <c r="CZ1102" s="4" t="n">
        <v>132.36</v>
      </c>
      <c r="DA1102" s="33" t="n">
        <f aca="false">CZ1102-CN1102</f>
        <v>0</v>
      </c>
      <c r="DB1102" s="16" t="n">
        <f aca="false">CZ1102/CY1102-1</f>
        <v>-0.00113199003848752</v>
      </c>
      <c r="DC1102" s="15" t="n">
        <f aca="false">CY1102/CZ1101-1</f>
        <v>-7.54603078781946E-005</v>
      </c>
      <c r="DD1102" s="15" t="n">
        <f aca="false">CZ1102/CZ1101-1</f>
        <v>-0.00120736492604889</v>
      </c>
      <c r="DE1102" s="34" t="str">
        <f aca="false">IF(CW1102=0,"",-DC1102*CS1102)</f>
        <v/>
      </c>
      <c r="DY1102" s="6"/>
      <c r="EB1102" s="6" t="n">
        <f aca="false">CL1102</f>
        <v>38845</v>
      </c>
      <c r="EC1102" s="13" t="n">
        <f aca="false">SUM(CM1100:CM1102)</f>
        <v>0.011214130785546</v>
      </c>
    </row>
    <row r="1103" customFormat="false" ht="15" hidden="false" customHeight="false" outlineLevel="0" collapsed="false">
      <c r="A1103" s="0" t="n">
        <f aca="false">IF(FR1103=1,CZ1103,0)</f>
        <v>0</v>
      </c>
      <c r="C1103" s="6" t="n">
        <v>38846</v>
      </c>
      <c r="D1103" s="0" t="n">
        <f aca="false">IF(E1103&gt;E1102,1,)</f>
        <v>1</v>
      </c>
      <c r="E1103" s="46" t="n">
        <v>125.6839</v>
      </c>
      <c r="F1103" s="46" t="n">
        <v>128.7215</v>
      </c>
      <c r="G1103" s="46" t="n">
        <v>130.0614</v>
      </c>
      <c r="H1103" s="46" t="n">
        <v>130.4953</v>
      </c>
      <c r="I1103" s="46" t="n">
        <v>131.443</v>
      </c>
      <c r="J1103" s="47" t="str">
        <f aca="false">IF(MIN(E1103:I1103)=E1103,$E$2,IF(MIN(E1103:I1103)=F1103,$F$2,IF(MIN(E1103:I1103)=G1103,$G$2,IF(MIN(E1103:I1103)=H1103,$H$2,IF(MIN(E1103:I1103)=I1103,$I$2)))))</f>
        <v>200D</v>
      </c>
      <c r="K1103" s="47" t="str">
        <f aca="false">IF(MAX(E1103:I1103)=E1103,$E$2,IF(MAX(E1103:I1103)=F1103,$F$2,IF(MAX(E1103:I1103)=G1103,$G$2,IF(MAX(E1103:I1103)=H1103,$H$2,IF(MAX(E1103:I1103)=I1103,$I$2)))))</f>
        <v>10D</v>
      </c>
      <c r="L1103" s="4" t="n">
        <f aca="false">IF(MAX(E1103:I1103)=H1103,1,0)</f>
        <v>0</v>
      </c>
      <c r="M1103" s="4" t="n">
        <f aca="false">IF(MAX(E1103:I1103)=I1103,1,0)</f>
        <v>1</v>
      </c>
      <c r="O1103" s="4" t="n">
        <f aca="false">IF(CN1103&gt;E1103,1,0)</f>
        <v>1</v>
      </c>
      <c r="P1103" s="4" t="n">
        <f aca="false">IF(CN1103&gt;F1103,1,0)</f>
        <v>1</v>
      </c>
      <c r="Q1103" s="4" t="n">
        <f aca="false">IF(CN1103&gt;G1103,1,0)</f>
        <v>1</v>
      </c>
      <c r="R1103" s="4" t="n">
        <f aca="false">IF(CN1103&gt;H1103,1,0)</f>
        <v>1</v>
      </c>
      <c r="S1103" s="4" t="n">
        <f aca="false">IF(CN1103&gt;I1103,1,0)</f>
        <v>1</v>
      </c>
      <c r="T1103" s="25" t="n">
        <f aca="false">IF(AND(AND(R1103=0,S1103=0,Q1103=0),OR(S1102=1,S1101=1,S1100=1)),1,0)</f>
        <v>0</v>
      </c>
      <c r="U1103" s="13" t="n">
        <f aca="false">SUM(CM1102:CM1103)</f>
        <v>0.000756974753612472</v>
      </c>
      <c r="AV1103" s="0"/>
      <c r="AW1103" s="55" t="n">
        <f aca="false">IF(EC1103&gt;$AW$2,1,0)</f>
        <v>0</v>
      </c>
      <c r="AX1103" s="0" t="n">
        <f aca="false">IF(AND(I1103&gt;G1103,I1102&lt;G1102),1,IF(OR(AND(I1103&gt;F1103,I1102&lt;F1102),AND(I1103&gt;E1103,I1102&lt;E1102)),1,0))</f>
        <v>0</v>
      </c>
      <c r="AY1103" s="0" t="n">
        <f aca="false">IF(K1102="10D",1,0)</f>
        <v>1</v>
      </c>
      <c r="AZ1103" s="0" t="n">
        <f aca="false">IF(AND(I1103&gt;G1103,I1102&lt;G1102,I1103&gt;F1103,I1102&gt;F1102,I1103&gt;E1103,I1102&gt;E1102),1,0)</f>
        <v>0</v>
      </c>
      <c r="BA1103" s="56" t="n">
        <f aca="false">IF(G1103&gt;H1103,1,0)</f>
        <v>0</v>
      </c>
      <c r="BB1103" s="56" t="n">
        <f aca="false">IF(I1103&lt;F1103,1,0)</f>
        <v>0</v>
      </c>
      <c r="BC1103" s="0" t="n">
        <f aca="false">IF(AND(SUM(AW1102:AX1102)=2,AY1103=1),1,IF(SUM(AX1101:AX1103)=0,0,IF(AND(OR(AW1101=1,AX1101=1),OR(AW1102=1,AX1102=1),AY1103=1),1,IF(AND(SUM(AW1103:AY1103)=2,SUM(AW1101:AX1101)=2,AX1101=1),1,0))))</f>
        <v>0</v>
      </c>
      <c r="BD1103" s="57" t="str">
        <f aca="false">IF(BC1103=0,"",IF(AND(BC1103=1,AZ1103=0,AZ1102=0,AZ1101=0),1,IF(AND(BC1103=1,OR(AZ1103=1,AZ1102=1,AZ1101)),IF(BA1103=1,1,0))))</f>
        <v/>
      </c>
      <c r="BE1103" s="50" t="str">
        <f aca="false">IF(AND(BD1103=1,BD1102=1),0,IF(BD1103=1,SUM(CM1104:CM1142),""))</f>
        <v/>
      </c>
      <c r="BF1103" s="20" t="str">
        <f aca="false">IF(AND(BB1103=1,BB1102=1,BE1062&lt;&gt;0),"",IF(AND(BB1102=0,BB1103=1),BF1102,IF(AND(BB1103=1,BB1102=1),BF1102,IF(AND(BF1102="",BE1102="",OR(BD1102=0,BD1102="")),"",IF(AND(BF1102="",BE1063=0),"",IF(AND(BE1063&lt;&gt;"",BF1102=BE1063),"",IF(AND(BD1102=1,BE1102&lt;&gt;0),CM1103,IF(BF1102&lt;&gt;0,BF1102+CM1103,IF(BF1102="","")))))))))</f>
        <v/>
      </c>
      <c r="BI1103" s="0"/>
      <c r="BU1103" s="0"/>
      <c r="BZ1103" s="49"/>
      <c r="CG1103" s="13"/>
      <c r="CH1103" s="40"/>
      <c r="CI1103" s="13"/>
      <c r="CL1103" s="6" t="n">
        <f aca="false">C1103</f>
        <v>38846</v>
      </c>
      <c r="CM1103" s="13" t="n">
        <f aca="false">CN1103/CN1102-1</f>
        <v>0.00196433967966136</v>
      </c>
      <c r="CN1103" s="4" t="n">
        <v>132.62</v>
      </c>
      <c r="CO1103" s="13" t="n">
        <f aca="false">CN1103/CN1098-1</f>
        <v>0.00943827066524583</v>
      </c>
      <c r="CY1103" s="4" t="n">
        <v>132.42</v>
      </c>
      <c r="CZ1103" s="4" t="n">
        <v>132.62</v>
      </c>
      <c r="DA1103" s="33" t="n">
        <f aca="false">CZ1103-CN1103</f>
        <v>0</v>
      </c>
      <c r="DB1103" s="16" t="n">
        <f aca="false">CZ1103/CY1103-1</f>
        <v>0.00151034586920407</v>
      </c>
      <c r="DC1103" s="15" t="n">
        <f aca="false">CY1103/CZ1102-1</f>
        <v>0.000453309156844828</v>
      </c>
      <c r="DD1103" s="15" t="n">
        <f aca="false">CZ1103/CZ1102-1</f>
        <v>0.00196433967966136</v>
      </c>
      <c r="DE1103" s="34" t="str">
        <f aca="false">IF(CW1103=0,"",-DC1103*CS1103)</f>
        <v/>
      </c>
      <c r="DY1103" s="6"/>
      <c r="EB1103" s="6" t="n">
        <f aca="false">CL1103</f>
        <v>38846</v>
      </c>
      <c r="EC1103" s="13" t="n">
        <f aca="false">SUM(CM1101:CM1103)</f>
        <v>0.00958766902888653</v>
      </c>
    </row>
    <row r="1104" customFormat="false" ht="15" hidden="false" customHeight="false" outlineLevel="0" collapsed="false">
      <c r="A1104" s="0" t="n">
        <f aca="false">IF(FR1104=1,CZ1104,0)</f>
        <v>0</v>
      </c>
      <c r="C1104" s="6" t="n">
        <v>38847</v>
      </c>
      <c r="D1104" s="0" t="n">
        <f aca="false">IF(E1104&gt;E1103,1,)</f>
        <v>1</v>
      </c>
      <c r="E1104" s="46" t="n">
        <v>125.7307</v>
      </c>
      <c r="F1104" s="46" t="n">
        <v>128.7689</v>
      </c>
      <c r="G1104" s="46" t="n">
        <v>130.1478</v>
      </c>
      <c r="H1104" s="46" t="n">
        <v>130.6063</v>
      </c>
      <c r="I1104" s="46" t="n">
        <v>131.658</v>
      </c>
      <c r="J1104" s="47" t="str">
        <f aca="false">IF(MIN(E1104:I1104)=E1104,$E$2,IF(MIN(E1104:I1104)=F1104,$F$2,IF(MIN(E1104:I1104)=G1104,$G$2,IF(MIN(E1104:I1104)=H1104,$H$2,IF(MIN(E1104:I1104)=I1104,$I$2)))))</f>
        <v>200D</v>
      </c>
      <c r="K1104" s="47" t="str">
        <f aca="false">IF(MAX(E1104:I1104)=E1104,$E$2,IF(MAX(E1104:I1104)=F1104,$F$2,IF(MAX(E1104:I1104)=G1104,$G$2,IF(MAX(E1104:I1104)=H1104,$H$2,IF(MAX(E1104:I1104)=I1104,$I$2)))))</f>
        <v>10D</v>
      </c>
      <c r="L1104" s="4" t="n">
        <f aca="false">IF(MAX(E1104:I1104)=H1104,1,0)</f>
        <v>0</v>
      </c>
      <c r="M1104" s="4" t="n">
        <f aca="false">IF(MAX(E1104:I1104)=I1104,1,0)</f>
        <v>1</v>
      </c>
      <c r="O1104" s="4" t="n">
        <f aca="false">IF(CN1104&gt;E1104,1,0)</f>
        <v>1</v>
      </c>
      <c r="P1104" s="4" t="n">
        <f aca="false">IF(CN1104&gt;F1104,1,0)</f>
        <v>1</v>
      </c>
      <c r="Q1104" s="4" t="n">
        <f aca="false">IF(CN1104&gt;G1104,1,0)</f>
        <v>1</v>
      </c>
      <c r="R1104" s="4" t="n">
        <f aca="false">IF(CN1104&gt;H1104,1,0)</f>
        <v>1</v>
      </c>
      <c r="S1104" s="4" t="n">
        <f aca="false">IF(CN1104&gt;I1104,1,0)</f>
        <v>1</v>
      </c>
      <c r="T1104" s="25" t="n">
        <f aca="false">IF(AND(AND(R1104=0,S1104=0,Q1104=0),OR(S1103=1,S1102=1,S1101=1)),1,0)</f>
        <v>0</v>
      </c>
      <c r="U1104" s="13" t="n">
        <f aca="false">SUM(CM1103:CM1104)</f>
        <v>0.00143651582202309</v>
      </c>
      <c r="AV1104" s="0"/>
      <c r="AW1104" s="55" t="n">
        <f aca="false">IF(EC1104&gt;$AW$2,1,0)</f>
        <v>0</v>
      </c>
      <c r="AX1104" s="0" t="n">
        <f aca="false">IF(AND(I1104&gt;G1104,I1103&lt;G1103),1,IF(OR(AND(I1104&gt;F1104,I1103&lt;F1103),AND(I1104&gt;E1104,I1103&lt;E1103)),1,0))</f>
        <v>0</v>
      </c>
      <c r="AY1104" s="0" t="n">
        <f aca="false">IF(K1103="10D",1,0)</f>
        <v>1</v>
      </c>
      <c r="AZ1104" s="0" t="n">
        <f aca="false">IF(AND(I1104&gt;G1104,I1103&lt;G1103,I1104&gt;F1104,I1103&gt;F1103,I1104&gt;E1104,I1103&gt;E1103),1,0)</f>
        <v>0</v>
      </c>
      <c r="BA1104" s="56" t="n">
        <f aca="false">IF(G1104&gt;H1104,1,0)</f>
        <v>0</v>
      </c>
      <c r="BB1104" s="56" t="n">
        <f aca="false">IF(I1104&lt;F1104,1,0)</f>
        <v>0</v>
      </c>
      <c r="BC1104" s="0" t="n">
        <f aca="false">IF(AND(SUM(AW1103:AX1103)=2,AY1104=1),1,IF(SUM(AX1102:AX1104)=0,0,IF(AND(OR(AW1102=1,AX1102=1),OR(AW1103=1,AX1103=1),AY1104=1),1,IF(AND(SUM(AW1104:AY1104)=2,SUM(AW1102:AX1102)=2,AX1102=1),1,0))))</f>
        <v>0</v>
      </c>
      <c r="BD1104" s="57" t="str">
        <f aca="false">IF(BC1104=0,"",IF(AND(BC1104=1,AZ1104=0,AZ1103=0,AZ1102=0),1,IF(AND(BC1104=1,OR(AZ1104=1,AZ1103=1,AZ1102)),IF(BA1104=1,1,0))))</f>
        <v/>
      </c>
      <c r="BE1104" s="50" t="str">
        <f aca="false">IF(AND(BD1104=1,BD1103=1),0,IF(BD1104=1,SUM(CM1105:CM1143),""))</f>
        <v/>
      </c>
      <c r="BF1104" s="20" t="str">
        <f aca="false">IF(AND(BB1104=1,BB1103=1,BE1063&lt;&gt;0),"",IF(AND(BB1103=0,BB1104=1),BF1103,IF(AND(BB1104=1,BB1103=1),BF1103,IF(AND(BF1103="",BE1103="",OR(BD1103=0,BD1103="")),"",IF(AND(BF1103="",BE1064=0),"",IF(AND(BE1064&lt;&gt;"",BF1103=BE1064),"",IF(AND(BD1103=1,BE1103&lt;&gt;0),CM1104,IF(BF1103&lt;&gt;0,BF1103+CM1104,IF(BF1103="","")))))))))</f>
        <v/>
      </c>
      <c r="BI1104" s="0"/>
      <c r="BU1104" s="0"/>
      <c r="BZ1104" s="49"/>
      <c r="CG1104" s="13"/>
      <c r="CH1104" s="40"/>
      <c r="CI1104" s="13"/>
      <c r="CL1104" s="6" t="n">
        <f aca="false">C1104</f>
        <v>38847</v>
      </c>
      <c r="CM1104" s="13" t="n">
        <f aca="false">CN1104/CN1103-1</f>
        <v>-0.000527823857638277</v>
      </c>
      <c r="CN1104" s="4" t="n">
        <v>132.55</v>
      </c>
      <c r="CO1104" s="13" t="n">
        <f aca="false">CN1104/CN1099-1</f>
        <v>0.0126824050729621</v>
      </c>
      <c r="CY1104" s="4" t="n">
        <v>132.41</v>
      </c>
      <c r="CZ1104" s="4" t="n">
        <v>132.55</v>
      </c>
      <c r="DA1104" s="33" t="n">
        <f aca="false">CZ1104-CN1104</f>
        <v>0</v>
      </c>
      <c r="DB1104" s="16" t="n">
        <f aca="false">CZ1104/CY1104-1</f>
        <v>0.00105732195453534</v>
      </c>
      <c r="DC1104" s="15" t="n">
        <f aca="false">CY1104/CZ1103-1</f>
        <v>-0.00158347157291516</v>
      </c>
      <c r="DD1104" s="15" t="n">
        <f aca="false">CZ1104/CZ1103-1</f>
        <v>-0.000527823857638277</v>
      </c>
      <c r="DE1104" s="34" t="str">
        <f aca="false">IF(CW1104=0,"",-DC1104*CS1104)</f>
        <v/>
      </c>
      <c r="DY1104" s="6"/>
      <c r="EB1104" s="6" t="n">
        <f aca="false">CL1104</f>
        <v>38847</v>
      </c>
      <c r="EC1104" s="13" t="n">
        <f aca="false">SUM(CM1102:CM1104)</f>
        <v>0.000229150895974195</v>
      </c>
    </row>
    <row r="1105" customFormat="false" ht="15" hidden="false" customHeight="false" outlineLevel="0" collapsed="false">
      <c r="A1105" s="0" t="n">
        <f aca="false">IF(FR1105=1,CZ1105,0)</f>
        <v>0</v>
      </c>
      <c r="C1105" s="6" t="n">
        <v>38848</v>
      </c>
      <c r="D1105" s="0" t="n">
        <f aca="false">IF(E1105&gt;E1104,1,)</f>
        <v>1</v>
      </c>
      <c r="E1105" s="46" t="n">
        <v>125.7688</v>
      </c>
      <c r="F1105" s="46" t="n">
        <v>128.804</v>
      </c>
      <c r="G1105" s="46" t="n">
        <v>130.1794</v>
      </c>
      <c r="H1105" s="46" t="n">
        <v>130.637</v>
      </c>
      <c r="I1105" s="46" t="n">
        <v>131.65</v>
      </c>
      <c r="J1105" s="47" t="str">
        <f aca="false">IF(MIN(E1105:I1105)=E1105,$E$2,IF(MIN(E1105:I1105)=F1105,$F$2,IF(MIN(E1105:I1105)=G1105,$G$2,IF(MIN(E1105:I1105)=H1105,$H$2,IF(MIN(E1105:I1105)=I1105,$I$2)))))</f>
        <v>200D</v>
      </c>
      <c r="K1105" s="47" t="str">
        <f aca="false">IF(MAX(E1105:I1105)=E1105,$E$2,IF(MAX(E1105:I1105)=F1105,$F$2,IF(MAX(E1105:I1105)=G1105,$G$2,IF(MAX(E1105:I1105)=H1105,$H$2,IF(MAX(E1105:I1105)=I1105,$I$2)))))</f>
        <v>10D</v>
      </c>
      <c r="L1105" s="4" t="n">
        <f aca="false">IF(MAX(E1105:I1105)=H1105,1,0)</f>
        <v>0</v>
      </c>
      <c r="M1105" s="4" t="n">
        <f aca="false">IF(MAX(E1105:I1105)=I1105,1,0)</f>
        <v>1</v>
      </c>
      <c r="O1105" s="4" t="n">
        <f aca="false">IF(CN1105&gt;E1105,1,0)</f>
        <v>1</v>
      </c>
      <c r="P1105" s="4" t="n">
        <f aca="false">IF(CN1105&gt;F1105,1,0)</f>
        <v>1</v>
      </c>
      <c r="Q1105" s="4" t="n">
        <f aca="false">IF(CN1105&gt;G1105,1,0)</f>
        <v>1</v>
      </c>
      <c r="R1105" s="4" t="n">
        <f aca="false">IF(CN1105&gt;H1105,1,0)</f>
        <v>1</v>
      </c>
      <c r="S1105" s="4" t="n">
        <f aca="false">IF(CN1105&gt;I1105,1,0)</f>
        <v>0</v>
      </c>
      <c r="T1105" s="25" t="n">
        <f aca="false">IF(AND(AND(R1105=0,S1105=0,Q1105=0),OR(S1104=1,S1103=1,S1102=1)),1,0)</f>
        <v>0</v>
      </c>
      <c r="U1105" s="13" t="n">
        <f aca="false">SUM(CM1104:CM1105)</f>
        <v>-0.0125987404928705</v>
      </c>
      <c r="AV1105" s="0"/>
      <c r="AW1105" s="55" t="n">
        <f aca="false">IF(EC1105&gt;$AW$2,1,0)</f>
        <v>0</v>
      </c>
      <c r="AX1105" s="0" t="n">
        <f aca="false">IF(AND(I1105&gt;G1105,I1104&lt;G1104),1,IF(OR(AND(I1105&gt;F1105,I1104&lt;F1104),AND(I1105&gt;E1105,I1104&lt;E1104)),1,0))</f>
        <v>0</v>
      </c>
      <c r="AY1105" s="0" t="n">
        <f aca="false">IF(K1104="10D",1,0)</f>
        <v>1</v>
      </c>
      <c r="AZ1105" s="0" t="n">
        <f aca="false">IF(AND(I1105&gt;G1105,I1104&lt;G1104,I1105&gt;F1105,I1104&gt;F1104,I1105&gt;E1105,I1104&gt;E1104),1,0)</f>
        <v>0</v>
      </c>
      <c r="BA1105" s="56" t="n">
        <f aca="false">IF(G1105&gt;H1105,1,0)</f>
        <v>0</v>
      </c>
      <c r="BB1105" s="56" t="n">
        <f aca="false">IF(I1105&lt;F1105,1,0)</f>
        <v>0</v>
      </c>
      <c r="BC1105" s="0" t="n">
        <f aca="false">IF(AND(SUM(AW1104:AX1104)=2,AY1105=1),1,IF(SUM(AX1103:AX1105)=0,0,IF(AND(OR(AW1103=1,AX1103=1),OR(AW1104=1,AX1104=1),AY1105=1),1,IF(AND(SUM(AW1105:AY1105)=2,SUM(AW1103:AX1103)=2,AX1103=1),1,0))))</f>
        <v>0</v>
      </c>
      <c r="BD1105" s="57" t="str">
        <f aca="false">IF(BC1105=0,"",IF(AND(BC1105=1,AZ1105=0,AZ1104=0,AZ1103=0),1,IF(AND(BC1105=1,OR(AZ1105=1,AZ1104=1,AZ1103)),IF(BA1105=1,1,0))))</f>
        <v/>
      </c>
      <c r="BE1105" s="50" t="str">
        <f aca="false">IF(AND(BD1105=1,BD1104=1),0,IF(BD1105=1,SUM(CM1106:CM1144),""))</f>
        <v/>
      </c>
      <c r="BF1105" s="20" t="str">
        <f aca="false">IF(AND(BB1105=1,BB1104=1,BE1064&lt;&gt;0),"",IF(AND(BB1104=0,BB1105=1),BF1104,IF(AND(BB1105=1,BB1104=1),BF1104,IF(AND(BF1104="",BE1104="",OR(BD1104=0,BD1104="")),"",IF(AND(BF1104="",BE1065=0),"",IF(AND(BE1065&lt;&gt;"",BF1104=BE1065),"",IF(AND(BD1104=1,BE1104&lt;&gt;0),CM1105,IF(BF1104&lt;&gt;0,BF1104+CM1105,IF(BF1104="","")))))))))</f>
        <v/>
      </c>
      <c r="BI1105" s="0"/>
      <c r="BU1105" s="0"/>
      <c r="BZ1105" s="49"/>
      <c r="CG1105" s="13"/>
      <c r="CH1105" s="40"/>
      <c r="CI1105" s="13"/>
      <c r="CL1105" s="6" t="n">
        <f aca="false">C1105</f>
        <v>38848</v>
      </c>
      <c r="CM1105" s="13" t="n">
        <f aca="false">CN1105/CN1104-1</f>
        <v>-0.0120709166352322</v>
      </c>
      <c r="CN1105" s="4" t="n">
        <v>130.95</v>
      </c>
      <c r="CO1105" s="13" t="n">
        <f aca="false">CN1105/CN1100-1</f>
        <v>-0.00312119366626085</v>
      </c>
      <c r="CY1105" s="4" t="n">
        <v>132.51</v>
      </c>
      <c r="CZ1105" s="4" t="n">
        <v>130.95</v>
      </c>
      <c r="DA1105" s="33" t="n">
        <f aca="false">CZ1105-CN1105</f>
        <v>0</v>
      </c>
      <c r="DB1105" s="16" t="n">
        <f aca="false">CZ1105/CY1105-1</f>
        <v>-0.0117726964002717</v>
      </c>
      <c r="DC1105" s="15" t="n">
        <f aca="false">CY1105/CZ1104-1</f>
        <v>-0.00030177291588096</v>
      </c>
      <c r="DD1105" s="15" t="n">
        <f aca="false">CZ1105/CZ1104-1</f>
        <v>-0.0120709166352322</v>
      </c>
      <c r="DE1105" s="34" t="str">
        <f aca="false">IF(CW1105=0,"",-DC1105*CS1105)</f>
        <v/>
      </c>
      <c r="DY1105" s="6"/>
      <c r="EB1105" s="6" t="n">
        <f aca="false">CL1105</f>
        <v>38848</v>
      </c>
      <c r="EC1105" s="13" t="n">
        <f aca="false">SUM(CM1103:CM1105)</f>
        <v>-0.0106344008132091</v>
      </c>
    </row>
    <row r="1106" customFormat="false" ht="15" hidden="false" customHeight="false" outlineLevel="0" collapsed="false">
      <c r="A1106" s="56" t="n">
        <f aca="false">IF(FR1106=1,CZ1106,0)</f>
        <v>0</v>
      </c>
      <c r="B1106" s="56"/>
      <c r="C1106" s="66" t="n">
        <v>38849</v>
      </c>
      <c r="D1106" s="56" t="n">
        <f aca="false">IF(E1106&gt;E1105,1,)</f>
        <v>1</v>
      </c>
      <c r="E1106" s="67" t="n">
        <v>125.796</v>
      </c>
      <c r="F1106" s="67" t="n">
        <v>128.8328</v>
      </c>
      <c r="G1106" s="67" t="n">
        <v>130.177</v>
      </c>
      <c r="H1106" s="67" t="n">
        <v>130.6183</v>
      </c>
      <c r="I1106" s="67" t="n">
        <v>131.427</v>
      </c>
      <c r="J1106" s="47" t="str">
        <f aca="false">IF(MIN(E1106:I1106)=E1106,$E$2,IF(MIN(E1106:I1106)=F1106,$F$2,IF(MIN(E1106:I1106)=G1106,$G$2,IF(MIN(E1106:I1106)=H1106,$H$2,IF(MIN(E1106:I1106)=I1106,$I$2)))))</f>
        <v>200D</v>
      </c>
      <c r="K1106" s="68" t="str">
        <f aca="false">IF(MAX(E1106:I1106)=E1106,$E$2,IF(MAX(E1106:I1106)=F1106,$F$2,IF(MAX(E1106:I1106)=G1106,$G$2,IF(MAX(E1106:I1106)=H1106,$H$2,IF(MAX(E1106:I1106)=I1106,$I$2)))))</f>
        <v>10D</v>
      </c>
      <c r="L1106" s="56" t="n">
        <f aca="false">IF(MAX(E1106:I1106)=H1106,1,0)</f>
        <v>0</v>
      </c>
      <c r="M1106" s="56" t="n">
        <f aca="false">IF(MAX(E1106:I1106)=I1106,1,0)</f>
        <v>1</v>
      </c>
      <c r="N1106" s="56"/>
      <c r="O1106" s="56" t="n">
        <f aca="false">IF(CN1106&gt;E1106,1,0)</f>
        <v>1</v>
      </c>
      <c r="P1106" s="56" t="n">
        <f aca="false">IF(CN1106&gt;F1106,1,0)</f>
        <v>1</v>
      </c>
      <c r="Q1106" s="56" t="n">
        <f aca="false">IF(CN1106&gt;G1106,1,0)</f>
        <v>0</v>
      </c>
      <c r="R1106" s="56" t="n">
        <f aca="false">IF(CN1106&gt;H1106,1,0)</f>
        <v>0</v>
      </c>
      <c r="S1106" s="56" t="n">
        <f aca="false">IF(CN1106&gt;I1106,1,0)</f>
        <v>0</v>
      </c>
      <c r="T1106" s="69" t="n">
        <f aca="false">IF(AND(AND(R1106=0,S1106=0,Q1106=0),OR(S1105=1,S1104=1,S1103=1)),1,0)</f>
        <v>1</v>
      </c>
      <c r="U1106" s="70" t="n">
        <f aca="false">SUM(CM1105:CM1106)</f>
        <v>-0.0251293358792183</v>
      </c>
      <c r="AV1106" s="0"/>
      <c r="AW1106" s="55" t="n">
        <f aca="false">IF(EC1106&gt;$AW$2,1,0)</f>
        <v>0</v>
      </c>
      <c r="AX1106" s="0" t="n">
        <f aca="false">IF(AND(I1106&gt;G1106,I1105&lt;G1105),1,IF(OR(AND(I1106&gt;F1106,I1105&lt;F1105),AND(I1106&gt;E1106,I1105&lt;E1105)),1,0))</f>
        <v>0</v>
      </c>
      <c r="AY1106" s="0" t="n">
        <f aca="false">IF(K1105="10D",1,0)</f>
        <v>1</v>
      </c>
      <c r="AZ1106" s="0" t="n">
        <f aca="false">IF(AND(I1106&gt;G1106,I1105&lt;G1105,I1106&gt;F1106,I1105&gt;F1105,I1106&gt;E1106,I1105&gt;E1105),1,0)</f>
        <v>0</v>
      </c>
      <c r="BA1106" s="56" t="n">
        <f aca="false">IF(G1106&gt;H1106,1,0)</f>
        <v>0</v>
      </c>
      <c r="BB1106" s="56" t="n">
        <f aca="false">IF(I1106&lt;F1106,1,0)</f>
        <v>0</v>
      </c>
      <c r="BC1106" s="0" t="n">
        <f aca="false">IF(AND(SUM(AW1105:AX1105)=2,AY1106=1),1,IF(SUM(AX1104:AX1106)=0,0,IF(AND(OR(AW1104=1,AX1104=1),OR(AW1105=1,AX1105=1),AY1106=1),1,IF(AND(SUM(AW1106:AY1106)=2,SUM(AW1104:AX1104)=2,AX1104=1),1,0))))</f>
        <v>0</v>
      </c>
      <c r="BD1106" s="57" t="str">
        <f aca="false">IF(BC1106=0,"",IF(AND(BC1106=1,AZ1106=0,AZ1105=0,AZ1104=0),1,IF(AND(BC1106=1,OR(AZ1106=1,AZ1105=1,AZ1104)),IF(BA1106=1,1,0))))</f>
        <v/>
      </c>
      <c r="BE1106" s="50" t="str">
        <f aca="false">IF(AND(BD1106=1,BD1105=1),0,IF(BD1106=1,SUM(CM1107:CM1145),""))</f>
        <v/>
      </c>
      <c r="BF1106" s="20" t="str">
        <f aca="false">IF(AND(BB1106=1,BB1105=1,BE1065&lt;&gt;0),"",IF(AND(BB1105=0,BB1106=1),BF1105,IF(AND(BB1106=1,BB1105=1),BF1105,IF(AND(BF1105="",BE1105="",OR(BD1105=0,BD1105="")),"",IF(AND(BF1105="",BE1066=0),"",IF(AND(BE1066&lt;&gt;"",BF1105=BE1066),"",IF(AND(BD1105=1,BE1105&lt;&gt;0),CM1106,IF(BF1105&lt;&gt;0,BF1105+CM1106,IF(BF1105="","")))))))))</f>
        <v/>
      </c>
      <c r="BI1106" s="0"/>
      <c r="BU1106" s="0"/>
      <c r="BZ1106" s="49"/>
      <c r="CG1106" s="13"/>
      <c r="CH1106" s="40"/>
      <c r="CI1106" s="13"/>
      <c r="CL1106" s="66" t="n">
        <f aca="false">C1106</f>
        <v>38849</v>
      </c>
      <c r="CM1106" s="70" t="n">
        <f aca="false">CN1106/CN1105-1</f>
        <v>-0.0130584192439861</v>
      </c>
      <c r="CN1106" s="4" t="n">
        <v>129.24</v>
      </c>
      <c r="CO1106" s="70" t="n">
        <f aca="false">CN1106/CN1101-1</f>
        <v>-0.0247509809840024</v>
      </c>
      <c r="CX1106" s="56"/>
      <c r="CY1106" s="4" t="n">
        <v>130.48</v>
      </c>
      <c r="CZ1106" s="4" t="n">
        <v>129.24</v>
      </c>
      <c r="DA1106" s="71" t="n">
        <f aca="false">CZ1106-CN1106</f>
        <v>0</v>
      </c>
      <c r="DB1106" s="72" t="n">
        <f aca="false">CZ1106/CY1106-1</f>
        <v>-0.00950337216431618</v>
      </c>
      <c r="DC1106" s="73" t="n">
        <f aca="false">CY1106/CZ1105-1</f>
        <v>-0.0035891561664757</v>
      </c>
      <c r="DD1106" s="73" t="n">
        <f aca="false">CZ1106/CZ1105-1</f>
        <v>-0.0130584192439861</v>
      </c>
      <c r="DE1106" s="74" t="str">
        <f aca="false">IF(CW1106=0,"",-DC1106*CS1106)</f>
        <v/>
      </c>
      <c r="DY1106" s="6"/>
      <c r="EB1106" s="6" t="n">
        <f aca="false">CL1106</f>
        <v>38849</v>
      </c>
      <c r="EC1106" s="13" t="n">
        <f aca="false">SUM(CM1104:CM1106)</f>
        <v>-0.0256571597368566</v>
      </c>
    </row>
    <row r="1107" customFormat="false" ht="15" hidden="false" customHeight="false" outlineLevel="0" collapsed="false">
      <c r="A1107" s="0" t="n">
        <f aca="false">IF(FR1107=1,CZ1107,0)</f>
        <v>0</v>
      </c>
      <c r="C1107" s="6" t="n">
        <v>38852</v>
      </c>
      <c r="D1107" s="0" t="n">
        <f aca="false">IF(E1107&gt;E1106,1,)</f>
        <v>1</v>
      </c>
      <c r="E1107" s="46" t="n">
        <v>125.8207</v>
      </c>
      <c r="F1107" s="46" t="n">
        <v>128.8707</v>
      </c>
      <c r="G1107" s="46" t="n">
        <v>130.1918</v>
      </c>
      <c r="H1107" s="46" t="n">
        <v>130.6073</v>
      </c>
      <c r="I1107" s="46" t="n">
        <v>131.337</v>
      </c>
      <c r="J1107" s="47" t="str">
        <f aca="false">IF(MIN(E1107:I1107)=E1107,$E$2,IF(MIN(E1107:I1107)=F1107,$F$2,IF(MIN(E1107:I1107)=G1107,$G$2,IF(MIN(E1107:I1107)=H1107,$H$2,IF(MIN(E1107:I1107)=I1107,$I$2)))))</f>
        <v>200D</v>
      </c>
      <c r="K1107" s="47" t="str">
        <f aca="false">IF(MAX(E1107:I1107)=E1107,$E$2,IF(MAX(E1107:I1107)=F1107,$F$2,IF(MAX(E1107:I1107)=G1107,$G$2,IF(MAX(E1107:I1107)=H1107,$H$2,IF(MAX(E1107:I1107)=I1107,$I$2)))))</f>
        <v>10D</v>
      </c>
      <c r="L1107" s="4" t="n">
        <f aca="false">IF(MAX(E1107:I1107)=H1107,1,0)</f>
        <v>0</v>
      </c>
      <c r="M1107" s="4" t="n">
        <f aca="false">IF(MAX(E1107:I1107)=I1107,1,0)</f>
        <v>1</v>
      </c>
      <c r="O1107" s="4" t="n">
        <f aca="false">IF(CN1107&gt;E1107,1,0)</f>
        <v>1</v>
      </c>
      <c r="P1107" s="4" t="n">
        <f aca="false">IF(CN1107&gt;F1107,1,0)</f>
        <v>1</v>
      </c>
      <c r="Q1107" s="4" t="n">
        <f aca="false">IF(CN1107&gt;G1107,1,0)</f>
        <v>0</v>
      </c>
      <c r="R1107" s="4" t="n">
        <f aca="false">IF(CN1107&gt;H1107,1,0)</f>
        <v>0</v>
      </c>
      <c r="S1107" s="4" t="n">
        <f aca="false">IF(CN1107&gt;I1107,1,0)</f>
        <v>0</v>
      </c>
      <c r="T1107" s="25" t="n">
        <f aca="false">IF(AND(AND(R1107=0,S1107=0,Q1107=0),OR(S1106=1,S1105=1,S1104=1)),1,0)</f>
        <v>1</v>
      </c>
      <c r="U1107" s="13" t="n">
        <f aca="false">SUM(CM1106:CM1107)</f>
        <v>-0.0110466581793004</v>
      </c>
      <c r="AV1107" s="0"/>
      <c r="AW1107" s="55" t="n">
        <f aca="false">IF(EC1107&gt;$AW$2,1,0)</f>
        <v>0</v>
      </c>
      <c r="AX1107" s="0" t="n">
        <f aca="false">IF(AND(I1107&gt;G1107,I1106&lt;G1106),1,IF(OR(AND(I1107&gt;F1107,I1106&lt;F1106),AND(I1107&gt;E1107,I1106&lt;E1106)),1,0))</f>
        <v>0</v>
      </c>
      <c r="AY1107" s="0" t="n">
        <f aca="false">IF(K1106="10D",1,0)</f>
        <v>1</v>
      </c>
      <c r="AZ1107" s="0" t="n">
        <f aca="false">IF(AND(I1107&gt;G1107,I1106&lt;G1106,I1107&gt;F1107,I1106&gt;F1106,I1107&gt;E1107,I1106&gt;E1106),1,0)</f>
        <v>0</v>
      </c>
      <c r="BA1107" s="56" t="n">
        <f aca="false">IF(G1107&gt;H1107,1,0)</f>
        <v>0</v>
      </c>
      <c r="BB1107" s="56" t="n">
        <f aca="false">IF(I1107&lt;F1107,1,0)</f>
        <v>0</v>
      </c>
      <c r="BC1107" s="0" t="n">
        <f aca="false">IF(AND(SUM(AW1106:AX1106)=2,AY1107=1),1,IF(SUM(AX1105:AX1107)=0,0,IF(AND(OR(AW1105=1,AX1105=1),OR(AW1106=1,AX1106=1),AY1107=1),1,IF(AND(SUM(AW1107:AY1107)=2,SUM(AW1105:AX1105)=2,AX1105=1),1,0))))</f>
        <v>0</v>
      </c>
      <c r="BD1107" s="57" t="str">
        <f aca="false">IF(BC1107=0,"",IF(AND(BC1107=1,AZ1107=0,AZ1106=0,AZ1105=0),1,IF(AND(BC1107=1,OR(AZ1107=1,AZ1106=1,AZ1105)),IF(BA1107=1,1,0))))</f>
        <v/>
      </c>
      <c r="BE1107" s="50" t="str">
        <f aca="false">IF(AND(BD1107=1,BD1106=1),0,IF(BD1107=1,SUM(CM1108:CM1146),""))</f>
        <v/>
      </c>
      <c r="BF1107" s="20" t="str">
        <f aca="false">IF(AND(BB1107=1,BB1106=1,BE1066&lt;&gt;0),"",IF(AND(BB1106=0,BB1107=1),BF1106,IF(AND(BB1107=1,BB1106=1),BF1106,IF(AND(BF1106="",BE1106="",OR(BD1106=0,BD1106="")),"",IF(AND(BF1106="",BE1067=0),"",IF(AND(BE1067&lt;&gt;"",BF1106=BE1067),"",IF(AND(BD1106=1,BE1106&lt;&gt;0),CM1107,IF(BF1106&lt;&gt;0,BF1106+CM1107,IF(BF1106="","")))))))))</f>
        <v/>
      </c>
      <c r="BI1107" s="0"/>
      <c r="BU1107" s="0"/>
      <c r="BZ1107" s="49"/>
      <c r="CG1107" s="13"/>
      <c r="CH1107" s="40"/>
      <c r="CI1107" s="13"/>
      <c r="CL1107" s="6" t="n">
        <f aca="false">C1107</f>
        <v>38852</v>
      </c>
      <c r="CM1107" s="13" t="n">
        <f aca="false">CN1107/CN1106-1</f>
        <v>0.0020117610646857</v>
      </c>
      <c r="CN1107" s="4" t="n">
        <v>129.5</v>
      </c>
      <c r="CO1107" s="13" t="n">
        <f aca="false">CN1107/CN1102-1</f>
        <v>-0.0216077364762769</v>
      </c>
      <c r="CY1107" s="4" t="n">
        <v>128.79</v>
      </c>
      <c r="CZ1107" s="4" t="n">
        <v>129.5</v>
      </c>
      <c r="DA1107" s="33" t="n">
        <f aca="false">CZ1107-CN1107</f>
        <v>0</v>
      </c>
      <c r="DB1107" s="16" t="n">
        <f aca="false">CZ1107/CY1107-1</f>
        <v>0.005512850376582</v>
      </c>
      <c r="DC1107" s="15" t="n">
        <f aca="false">CY1107/CZ1106-1</f>
        <v>-0.003481894150418</v>
      </c>
      <c r="DD1107" s="15" t="n">
        <f aca="false">CZ1107/CZ1106-1</f>
        <v>0.0020117610646857</v>
      </c>
      <c r="DE1107" s="34" t="str">
        <f aca="false">IF(CW1107=0,"",-DC1107*CS1107)</f>
        <v/>
      </c>
      <c r="DY1107" s="6"/>
      <c r="EB1107" s="6" t="n">
        <f aca="false">CL1107</f>
        <v>38852</v>
      </c>
      <c r="EC1107" s="13" t="n">
        <f aca="false">SUM(CM1105:CM1107)</f>
        <v>-0.0231175748145326</v>
      </c>
    </row>
    <row r="1108" customFormat="false" ht="15" hidden="false" customHeight="false" outlineLevel="0" collapsed="false">
      <c r="A1108" s="0" t="n">
        <f aca="false">IF(FR1108=1,CZ1108,0)</f>
        <v>0</v>
      </c>
      <c r="C1108" s="6" t="n">
        <v>38853</v>
      </c>
      <c r="D1108" s="0" t="n">
        <f aca="false">IF(E1108&gt;E1107,1,)</f>
        <v>1</v>
      </c>
      <c r="E1108" s="46" t="n">
        <v>125.8485</v>
      </c>
      <c r="F1108" s="46" t="n">
        <v>128.9055</v>
      </c>
      <c r="G1108" s="46" t="n">
        <v>130.2146</v>
      </c>
      <c r="H1108" s="46" t="n">
        <v>130.5933</v>
      </c>
      <c r="I1108" s="46" t="n">
        <v>131.13</v>
      </c>
      <c r="J1108" s="47" t="str">
        <f aca="false">IF(MIN(E1108:I1108)=E1108,$E$2,IF(MIN(E1108:I1108)=F1108,$F$2,IF(MIN(E1108:I1108)=G1108,$G$2,IF(MIN(E1108:I1108)=H1108,$H$2,IF(MIN(E1108:I1108)=I1108,$I$2)))))</f>
        <v>200D</v>
      </c>
      <c r="K1108" s="47" t="str">
        <f aca="false">IF(MAX(E1108:I1108)=E1108,$E$2,IF(MAX(E1108:I1108)=F1108,$F$2,IF(MAX(E1108:I1108)=G1108,$G$2,IF(MAX(E1108:I1108)=H1108,$H$2,IF(MAX(E1108:I1108)=I1108,$I$2)))))</f>
        <v>10D</v>
      </c>
      <c r="L1108" s="4" t="n">
        <f aca="false">IF(MAX(E1108:I1108)=H1108,1,0)</f>
        <v>0</v>
      </c>
      <c r="M1108" s="4" t="n">
        <f aca="false">IF(MAX(E1108:I1108)=I1108,1,0)</f>
        <v>1</v>
      </c>
      <c r="O1108" s="4" t="n">
        <f aca="false">IF(CN1108&gt;E1108,1,0)</f>
        <v>1</v>
      </c>
      <c r="P1108" s="4" t="n">
        <f aca="false">IF(CN1108&gt;F1108,1,0)</f>
        <v>1</v>
      </c>
      <c r="Q1108" s="4" t="n">
        <f aca="false">IF(CN1108&gt;G1108,1,0)</f>
        <v>0</v>
      </c>
      <c r="R1108" s="4" t="n">
        <f aca="false">IF(CN1108&gt;H1108,1,0)</f>
        <v>0</v>
      </c>
      <c r="S1108" s="4" t="n">
        <f aca="false">IF(CN1108&gt;I1108,1,0)</f>
        <v>0</v>
      </c>
      <c r="T1108" s="25" t="n">
        <f aca="false">IF(AND(AND(R1108=0,S1108=0,Q1108=0),OR(S1107=1,S1106=1,S1105=1)),1,0)</f>
        <v>0</v>
      </c>
      <c r="U1108" s="13" t="n">
        <f aca="false">SUM(CM1107:CM1108)</f>
        <v>0.000544579597504202</v>
      </c>
      <c r="AV1108" s="0"/>
      <c r="AW1108" s="55" t="n">
        <f aca="false">IF(EC1108&gt;$AW$2,1,0)</f>
        <v>0</v>
      </c>
      <c r="AX1108" s="0" t="n">
        <f aca="false">IF(AND(I1108&gt;G1108,I1107&lt;G1107),1,IF(OR(AND(I1108&gt;F1108,I1107&lt;F1107),AND(I1108&gt;E1108,I1107&lt;E1107)),1,0))</f>
        <v>0</v>
      </c>
      <c r="AY1108" s="0" t="n">
        <f aca="false">IF(K1107="10D",1,0)</f>
        <v>1</v>
      </c>
      <c r="AZ1108" s="0" t="n">
        <f aca="false">IF(AND(I1108&gt;G1108,I1107&lt;G1107,I1108&gt;F1108,I1107&gt;F1107,I1108&gt;E1108,I1107&gt;E1107),1,0)</f>
        <v>0</v>
      </c>
      <c r="BA1108" s="56" t="n">
        <f aca="false">IF(G1108&gt;H1108,1,0)</f>
        <v>0</v>
      </c>
      <c r="BB1108" s="56" t="n">
        <f aca="false">IF(I1108&lt;F1108,1,0)</f>
        <v>0</v>
      </c>
      <c r="BC1108" s="0" t="n">
        <f aca="false">IF(AND(SUM(AW1107:AX1107)=2,AY1108=1),1,IF(SUM(AX1106:AX1108)=0,0,IF(AND(OR(AW1106=1,AX1106=1),OR(AW1107=1,AX1107=1),AY1108=1),1,IF(AND(SUM(AW1108:AY1108)=2,SUM(AW1106:AX1106)=2,AX1106=1),1,0))))</f>
        <v>0</v>
      </c>
      <c r="BD1108" s="57" t="str">
        <f aca="false">IF(BC1108=0,"",IF(AND(BC1108=1,AZ1108=0,AZ1107=0,AZ1106=0),1,IF(AND(BC1108=1,OR(AZ1108=1,AZ1107=1,AZ1106)),IF(BA1108=1,1,0))))</f>
        <v/>
      </c>
      <c r="BE1108" s="50" t="str">
        <f aca="false">IF(AND(BD1108=1,BD1107=1),0,IF(BD1108=1,SUM(CM1109:CM1147),""))</f>
        <v/>
      </c>
      <c r="BF1108" s="20" t="str">
        <f aca="false">IF(AND(BB1108=1,BB1107=1,BE1067&lt;&gt;0),"",IF(AND(BB1107=0,BB1108=1),BF1107,IF(AND(BB1108=1,BB1107=1),BF1107,IF(AND(BF1107="",BE1107="",OR(BD1107=0,BD1107="")),"",IF(AND(BF1107="",BE1068=0),"",IF(AND(BE1068&lt;&gt;"",BF1107=BE1068),"",IF(AND(BD1107=1,BE1107&lt;&gt;0),CM1108,IF(BF1107&lt;&gt;0,BF1107+CM1108,IF(BF1107="","")))))))))</f>
        <v/>
      </c>
      <c r="BI1108" s="0"/>
      <c r="BU1108" s="0"/>
      <c r="BZ1108" s="49"/>
      <c r="CG1108" s="13"/>
      <c r="CH1108" s="40"/>
      <c r="CI1108" s="13"/>
      <c r="CL1108" s="6" t="n">
        <f aca="false">C1108</f>
        <v>38853</v>
      </c>
      <c r="CM1108" s="13" t="n">
        <f aca="false">CN1108/CN1107-1</f>
        <v>-0.0014671814671815</v>
      </c>
      <c r="CN1108" s="4" t="n">
        <v>129.31</v>
      </c>
      <c r="CO1108" s="13" t="n">
        <f aca="false">CN1108/CN1103-1</f>
        <v>-0.0249585281254713</v>
      </c>
      <c r="CY1108" s="4" t="n">
        <v>129.76</v>
      </c>
      <c r="CZ1108" s="4" t="n">
        <v>129.31</v>
      </c>
      <c r="DA1108" s="33" t="n">
        <f aca="false">CZ1108-CN1108</f>
        <v>0</v>
      </c>
      <c r="DB1108" s="16" t="n">
        <f aca="false">CZ1108/CY1108-1</f>
        <v>-0.00346794081381008</v>
      </c>
      <c r="DC1108" s="15" t="n">
        <f aca="false">CY1108/CZ1107-1</f>
        <v>0.00200772200772192</v>
      </c>
      <c r="DD1108" s="15" t="n">
        <f aca="false">CZ1108/CZ1107-1</f>
        <v>-0.0014671814671815</v>
      </c>
      <c r="DE1108" s="34" t="str">
        <f aca="false">IF(CW1108=0,"",-DC1108*CS1108)</f>
        <v/>
      </c>
      <c r="DY1108" s="6"/>
      <c r="EB1108" s="6" t="n">
        <f aca="false">CL1108</f>
        <v>38853</v>
      </c>
      <c r="EC1108" s="13" t="n">
        <f aca="false">SUM(CM1106:CM1108)</f>
        <v>-0.0125138396464819</v>
      </c>
    </row>
    <row r="1109" customFormat="false" ht="15" hidden="false" customHeight="false" outlineLevel="0" collapsed="false">
      <c r="A1109" s="0" t="n">
        <f aca="false">IF(FR1109=1,CZ1109,0)</f>
        <v>0</v>
      </c>
      <c r="C1109" s="6" t="n">
        <v>38854</v>
      </c>
      <c r="D1109" s="0" t="n">
        <f aca="false">IF(E1109&gt;E1108,1,)</f>
        <v>1</v>
      </c>
      <c r="E1109" s="46" t="n">
        <v>125.8645</v>
      </c>
      <c r="F1109" s="46" t="n">
        <v>128.9137</v>
      </c>
      <c r="G1109" s="46" t="n">
        <v>130.1922</v>
      </c>
      <c r="H1109" s="46" t="n">
        <v>130.4697</v>
      </c>
      <c r="I1109" s="46" t="n">
        <v>130.726</v>
      </c>
      <c r="J1109" s="47" t="str">
        <f aca="false">IF(MIN(E1109:I1109)=E1109,$E$2,IF(MIN(E1109:I1109)=F1109,$F$2,IF(MIN(E1109:I1109)=G1109,$G$2,IF(MIN(E1109:I1109)=H1109,$H$2,IF(MIN(E1109:I1109)=I1109,$I$2)))))</f>
        <v>200D</v>
      </c>
      <c r="K1109" s="47" t="str">
        <f aca="false">IF(MAX(E1109:I1109)=E1109,$E$2,IF(MAX(E1109:I1109)=F1109,$F$2,IF(MAX(E1109:I1109)=G1109,$G$2,IF(MAX(E1109:I1109)=H1109,$H$2,IF(MAX(E1109:I1109)=I1109,$I$2)))))</f>
        <v>10D</v>
      </c>
      <c r="L1109" s="4" t="n">
        <f aca="false">IF(MAX(E1109:I1109)=H1109,1,0)</f>
        <v>0</v>
      </c>
      <c r="M1109" s="4" t="n">
        <f aca="false">IF(MAX(E1109:I1109)=I1109,1,0)</f>
        <v>1</v>
      </c>
      <c r="O1109" s="4" t="n">
        <f aca="false">IF(CN1109&gt;E1109,1,0)</f>
        <v>1</v>
      </c>
      <c r="P1109" s="4" t="n">
        <f aca="false">IF(CN1109&gt;F1109,1,0)</f>
        <v>0</v>
      </c>
      <c r="Q1109" s="4" t="n">
        <f aca="false">IF(CN1109&gt;G1109,1,0)</f>
        <v>0</v>
      </c>
      <c r="R1109" s="4" t="n">
        <f aca="false">IF(CN1109&gt;H1109,1,0)</f>
        <v>0</v>
      </c>
      <c r="S1109" s="4" t="n">
        <f aca="false">IF(CN1109&gt;I1109,1,0)</f>
        <v>0</v>
      </c>
      <c r="T1109" s="25" t="n">
        <f aca="false">IF(AND(AND(R1109=0,S1109=0,Q1109=0),OR(S1108=1,S1107=1,S1106=1)),1,0)</f>
        <v>0</v>
      </c>
      <c r="U1109" s="13" t="n">
        <f aca="false">SUM(CM1108:CM1109)</f>
        <v>-0.0204912321979835</v>
      </c>
      <c r="AV1109" s="0"/>
      <c r="AW1109" s="55" t="n">
        <f aca="false">IF(EC1109&gt;$AW$2,1,0)</f>
        <v>0</v>
      </c>
      <c r="AX1109" s="0" t="n">
        <f aca="false">IF(AND(I1109&gt;G1109,I1108&lt;G1108),1,IF(OR(AND(I1109&gt;F1109,I1108&lt;F1108),AND(I1109&gt;E1109,I1108&lt;E1108)),1,0))</f>
        <v>0</v>
      </c>
      <c r="AY1109" s="0" t="n">
        <f aca="false">IF(K1108="10D",1,0)</f>
        <v>1</v>
      </c>
      <c r="AZ1109" s="0" t="n">
        <f aca="false">IF(AND(I1109&gt;G1109,I1108&lt;G1108,I1109&gt;F1109,I1108&gt;F1108,I1109&gt;E1109,I1108&gt;E1108),1,0)</f>
        <v>0</v>
      </c>
      <c r="BA1109" s="56" t="n">
        <f aca="false">IF(G1109&gt;H1109,1,0)</f>
        <v>0</v>
      </c>
      <c r="BB1109" s="56" t="n">
        <f aca="false">IF(I1109&lt;F1109,1,0)</f>
        <v>0</v>
      </c>
      <c r="BC1109" s="0" t="n">
        <f aca="false">IF(AND(SUM(AW1108:AX1108)=2,AY1109=1),1,IF(SUM(AX1107:AX1109)=0,0,IF(AND(OR(AW1107=1,AX1107=1),OR(AW1108=1,AX1108=1),AY1109=1),1,IF(AND(SUM(AW1109:AY1109)=2,SUM(AW1107:AX1107)=2,AX1107=1),1,0))))</f>
        <v>0</v>
      </c>
      <c r="BD1109" s="57" t="str">
        <f aca="false">IF(BC1109=0,"",IF(AND(BC1109=1,AZ1109=0,AZ1108=0,AZ1107=0),1,IF(AND(BC1109=1,OR(AZ1109=1,AZ1108=1,AZ1107)),IF(BA1109=1,1,0))))</f>
        <v/>
      </c>
      <c r="BE1109" s="50" t="str">
        <f aca="false">IF(AND(BD1109=1,BD1108=1),0,IF(BD1109=1,SUM(CM1110:CM1148),""))</f>
        <v/>
      </c>
      <c r="BF1109" s="20" t="str">
        <f aca="false">IF(AND(BB1109=1,BB1108=1,BE1068&lt;&gt;0),"",IF(AND(BB1108=0,BB1109=1),BF1108,IF(AND(BB1109=1,BB1108=1),BF1108,IF(AND(BF1108="",BE1108="",OR(BD1108=0,BD1108="")),"",IF(AND(BF1108="",BE1069=0),"",IF(AND(BE1069&lt;&gt;"",BF1108=BE1069),"",IF(AND(BD1108=1,BE1108&lt;&gt;0),CM1109,IF(BF1108&lt;&gt;0,BF1108+CM1109,IF(BF1108="","")))))))))</f>
        <v/>
      </c>
      <c r="BI1109" s="0"/>
      <c r="BU1109" s="0"/>
      <c r="BZ1109" s="49"/>
      <c r="CG1109" s="13"/>
      <c r="CH1109" s="40"/>
      <c r="CI1109" s="13"/>
      <c r="CL1109" s="6" t="n">
        <f aca="false">C1109</f>
        <v>38854</v>
      </c>
      <c r="CM1109" s="13" t="n">
        <f aca="false">CN1109/CN1108-1</f>
        <v>-0.019024050730802</v>
      </c>
      <c r="CN1109" s="4" t="n">
        <v>126.85</v>
      </c>
      <c r="CO1109" s="13" t="n">
        <f aca="false">CN1109/CN1104-1</f>
        <v>-0.0430026405130141</v>
      </c>
      <c r="CY1109" s="4" t="n">
        <v>128.67</v>
      </c>
      <c r="CZ1109" s="4" t="n">
        <v>126.85</v>
      </c>
      <c r="DA1109" s="33" t="n">
        <f aca="false">CZ1109-CN1109</f>
        <v>0</v>
      </c>
      <c r="DB1109" s="16" t="n">
        <f aca="false">CZ1109/CY1109-1</f>
        <v>-0.0141447112769099</v>
      </c>
      <c r="DC1109" s="15" t="n">
        <f aca="false">CY1109/CZ1108-1</f>
        <v>-0.00494934653159085</v>
      </c>
      <c r="DD1109" s="15" t="n">
        <f aca="false">CZ1109/CZ1108-1</f>
        <v>-0.019024050730802</v>
      </c>
      <c r="DE1109" s="34" t="str">
        <f aca="false">IF(CW1109=0,"",-DC1109*CS1109)</f>
        <v/>
      </c>
      <c r="DY1109" s="6"/>
      <c r="EB1109" s="6" t="n">
        <f aca="false">CL1109</f>
        <v>38854</v>
      </c>
      <c r="EC1109" s="13" t="n">
        <f aca="false">SUM(CM1107:CM1109)</f>
        <v>-0.0184794711332978</v>
      </c>
    </row>
    <row r="1110" customFormat="false" ht="15" hidden="false" customHeight="false" outlineLevel="0" collapsed="false">
      <c r="A1110" s="0" t="n">
        <f aca="false">IF(FR1110=1,CZ1110,0)</f>
        <v>0</v>
      </c>
      <c r="C1110" s="6" t="n">
        <v>38855</v>
      </c>
      <c r="D1110" s="0" t="n">
        <f aca="false">IF(E1110&gt;E1109,1,)</f>
        <v>1</v>
      </c>
      <c r="E1110" s="46" t="n">
        <v>125.8736</v>
      </c>
      <c r="F1110" s="46" t="n">
        <v>128.9089</v>
      </c>
      <c r="G1110" s="46" t="n">
        <v>130.1516</v>
      </c>
      <c r="H1110" s="46" t="n">
        <v>130.3097</v>
      </c>
      <c r="I1110" s="46" t="n">
        <v>130.211</v>
      </c>
      <c r="J1110" s="47" t="str">
        <f aca="false">IF(MIN(E1110:I1110)=E1110,$E$2,IF(MIN(E1110:I1110)=F1110,$F$2,IF(MIN(E1110:I1110)=G1110,$G$2,IF(MIN(E1110:I1110)=H1110,$H$2,IF(MIN(E1110:I1110)=I1110,$I$2)))))</f>
        <v>200D</v>
      </c>
      <c r="K1110" s="47" t="str">
        <f aca="false">IF(MAX(E1110:I1110)=E1110,$E$2,IF(MAX(E1110:I1110)=F1110,$F$2,IF(MAX(E1110:I1110)=G1110,$G$2,IF(MAX(E1110:I1110)=H1110,$H$2,IF(MAX(E1110:I1110)=I1110,$I$2)))))</f>
        <v>30D</v>
      </c>
      <c r="L1110" s="4" t="n">
        <f aca="false">IF(MAX(E1110:I1110)=H1110,1,0)</f>
        <v>1</v>
      </c>
      <c r="M1110" s="4" t="n">
        <f aca="false">IF(MAX(E1110:I1110)=I1110,1,0)</f>
        <v>0</v>
      </c>
      <c r="O1110" s="4" t="n">
        <f aca="false">IF(CN1110&gt;E1110,1,0)</f>
        <v>1</v>
      </c>
      <c r="P1110" s="4" t="n">
        <f aca="false">IF(CN1110&gt;F1110,1,0)</f>
        <v>0</v>
      </c>
      <c r="Q1110" s="4" t="n">
        <f aca="false">IF(CN1110&gt;G1110,1,0)</f>
        <v>0</v>
      </c>
      <c r="R1110" s="4" t="n">
        <f aca="false">IF(CN1110&gt;H1110,1,0)</f>
        <v>0</v>
      </c>
      <c r="S1110" s="4" t="n">
        <f aca="false">IF(CN1110&gt;I1110,1,0)</f>
        <v>0</v>
      </c>
      <c r="T1110" s="25" t="n">
        <f aca="false">IF(AND(AND(R1110=0,S1110=0,Q1110=0),OR(S1109=1,S1108=1,S1107=1)),1,0)</f>
        <v>0</v>
      </c>
      <c r="U1110" s="13" t="n">
        <f aca="false">SUM(CM1109:CM1110)</f>
        <v>-0.0240693798596945</v>
      </c>
      <c r="AV1110" s="0"/>
      <c r="AW1110" s="55" t="n">
        <f aca="false">IF(EC1110&gt;$AW$2,1,0)</f>
        <v>0</v>
      </c>
      <c r="AX1110" s="0" t="n">
        <f aca="false">IF(AND(I1110&gt;G1110,I1109&lt;G1109),1,IF(OR(AND(I1110&gt;F1110,I1109&lt;F1109),AND(I1110&gt;E1110,I1109&lt;E1109)),1,0))</f>
        <v>0</v>
      </c>
      <c r="AY1110" s="0" t="n">
        <f aca="false">IF(K1109="10D",1,0)</f>
        <v>1</v>
      </c>
      <c r="AZ1110" s="0" t="n">
        <f aca="false">IF(AND(I1110&gt;G1110,I1109&lt;G1109,I1110&gt;F1110,I1109&gt;F1109,I1110&gt;E1110,I1109&gt;E1109),1,0)</f>
        <v>0</v>
      </c>
      <c r="BA1110" s="56" t="n">
        <f aca="false">IF(G1110&gt;H1110,1,0)</f>
        <v>0</v>
      </c>
      <c r="BB1110" s="56" t="n">
        <f aca="false">IF(I1110&lt;F1110,1,0)</f>
        <v>0</v>
      </c>
      <c r="BC1110" s="0" t="n">
        <f aca="false">IF(AND(SUM(AW1109:AX1109)=2,AY1110=1),1,IF(SUM(AX1108:AX1110)=0,0,IF(AND(OR(AW1108=1,AX1108=1),OR(AW1109=1,AX1109=1),AY1110=1),1,IF(AND(SUM(AW1110:AY1110)=2,SUM(AW1108:AX1108)=2,AX1108=1),1,0))))</f>
        <v>0</v>
      </c>
      <c r="BD1110" s="57" t="str">
        <f aca="false">IF(BC1110=0,"",IF(AND(BC1110=1,AZ1110=0,AZ1109=0,AZ1108=0),1,IF(AND(BC1110=1,OR(AZ1110=1,AZ1109=1,AZ1108)),IF(BA1110=1,1,0))))</f>
        <v/>
      </c>
      <c r="BE1110" s="50" t="str">
        <f aca="false">IF(AND(BD1110=1,BD1109=1),0,IF(BD1110=1,SUM(CM1111:CM1149),""))</f>
        <v/>
      </c>
      <c r="BF1110" s="20" t="str">
        <f aca="false">IF(AND(BB1110=1,BB1109=1,BE1069&lt;&gt;0),"",IF(AND(BB1109=0,BB1110=1),BF1109,IF(AND(BB1110=1,BB1109=1),BF1109,IF(AND(BF1109="",BE1109="",OR(BD1109=0,BD1109="")),"",IF(AND(BF1109="",BE1070=0),"",IF(AND(BE1070&lt;&gt;"",BF1109=BE1070),"",IF(AND(BD1109=1,BE1109&lt;&gt;0),CM1110,IF(BF1109&lt;&gt;0,BF1109+CM1110,IF(BF1109="","")))))))))</f>
        <v/>
      </c>
      <c r="BI1110" s="0"/>
      <c r="BU1110" s="0"/>
      <c r="BZ1110" s="49"/>
      <c r="CG1110" s="13"/>
      <c r="CH1110" s="40"/>
      <c r="CI1110" s="13"/>
      <c r="CL1110" s="6" t="n">
        <f aca="false">C1110</f>
        <v>38855</v>
      </c>
      <c r="CM1110" s="13" t="n">
        <f aca="false">CN1110/CN1109-1</f>
        <v>-0.00504532912889244</v>
      </c>
      <c r="CN1110" s="4" t="n">
        <v>126.21</v>
      </c>
      <c r="CO1110" s="13" t="n">
        <f aca="false">CN1110/CN1105-1</f>
        <v>-0.0361970217640321</v>
      </c>
      <c r="CY1110" s="4" t="n">
        <v>127.38</v>
      </c>
      <c r="CZ1110" s="4" t="n">
        <v>126.21</v>
      </c>
      <c r="DA1110" s="33" t="n">
        <f aca="false">CZ1110-CN1110</f>
        <v>0</v>
      </c>
      <c r="DB1110" s="16" t="n">
        <f aca="false">CZ1110/CY1110-1</f>
        <v>-0.00918511540273204</v>
      </c>
      <c r="DC1110" s="15" t="n">
        <f aca="false">CY1110/CZ1109-1</f>
        <v>0.00417816318486408</v>
      </c>
      <c r="DD1110" s="15" t="n">
        <f aca="false">CZ1110/CZ1109-1</f>
        <v>-0.00504532912889244</v>
      </c>
      <c r="DE1110" s="34" t="str">
        <f aca="false">IF(CW1110=0,"",-DC1110*CS1110)</f>
        <v/>
      </c>
      <c r="DY1110" s="6"/>
      <c r="EB1110" s="6" t="n">
        <f aca="false">CL1110</f>
        <v>38855</v>
      </c>
      <c r="EC1110" s="13" t="n">
        <f aca="false">SUM(CM1108:CM1110)</f>
        <v>-0.025536561326876</v>
      </c>
    </row>
    <row r="1111" customFormat="false" ht="15" hidden="false" customHeight="false" outlineLevel="0" collapsed="false">
      <c r="A1111" s="0" t="n">
        <f aca="false">IF(FR1111=1,CZ1111,0)</f>
        <v>0</v>
      </c>
      <c r="C1111" s="6" t="n">
        <v>38856</v>
      </c>
      <c r="D1111" s="0" t="n">
        <f aca="false">IF(E1111&gt;E1110,1,)</f>
        <v>1</v>
      </c>
      <c r="E1111" s="46" t="n">
        <v>125.8855</v>
      </c>
      <c r="F1111" s="46" t="n">
        <v>128.9123</v>
      </c>
      <c r="G1111" s="46" t="n">
        <v>130.146</v>
      </c>
      <c r="H1111" s="46" t="n">
        <v>130.184</v>
      </c>
      <c r="I1111" s="46" t="n">
        <v>129.669</v>
      </c>
      <c r="J1111" s="47" t="str">
        <f aca="false">IF(MIN(E1111:I1111)=E1111,$E$2,IF(MIN(E1111:I1111)=F1111,$F$2,IF(MIN(E1111:I1111)=G1111,$G$2,IF(MIN(E1111:I1111)=H1111,$H$2,IF(MIN(E1111:I1111)=I1111,$I$2)))))</f>
        <v>200D</v>
      </c>
      <c r="K1111" s="47" t="str">
        <f aca="false">IF(MAX(E1111:I1111)=E1111,$E$2,IF(MAX(E1111:I1111)=F1111,$F$2,IF(MAX(E1111:I1111)=G1111,$G$2,IF(MAX(E1111:I1111)=H1111,$H$2,IF(MAX(E1111:I1111)=I1111,$I$2)))))</f>
        <v>30D</v>
      </c>
      <c r="L1111" s="4" t="n">
        <f aca="false">IF(MAX(E1111:I1111)=H1111,1,0)</f>
        <v>1</v>
      </c>
      <c r="M1111" s="4" t="n">
        <f aca="false">IF(MAX(E1111:I1111)=I1111,1,0)</f>
        <v>0</v>
      </c>
      <c r="O1111" s="4" t="n">
        <f aca="false">IF(CN1111&gt;E1111,1,0)</f>
        <v>1</v>
      </c>
      <c r="P1111" s="4" t="n">
        <f aca="false">IF(CN1111&gt;F1111,1,0)</f>
        <v>0</v>
      </c>
      <c r="Q1111" s="4" t="n">
        <f aca="false">IF(CN1111&gt;G1111,1,0)</f>
        <v>0</v>
      </c>
      <c r="R1111" s="4" t="n">
        <f aca="false">IF(CN1111&gt;H1111,1,0)</f>
        <v>0</v>
      </c>
      <c r="S1111" s="4" t="n">
        <f aca="false">IF(CN1111&gt;I1111,1,0)</f>
        <v>0</v>
      </c>
      <c r="T1111" s="25" t="n">
        <f aca="false">IF(AND(AND(R1111=0,S1111=0,Q1111=0),OR(S1110=1,S1109=1,S1108=1)),1,0)</f>
        <v>0</v>
      </c>
      <c r="U1111" s="13" t="n">
        <f aca="false">SUM(CM1110:CM1111)</f>
        <v>0.00200641003599145</v>
      </c>
      <c r="AV1111" s="0"/>
      <c r="AW1111" s="55" t="n">
        <f aca="false">IF(EC1111&gt;$AW$2,1,0)</f>
        <v>0</v>
      </c>
      <c r="AX1111" s="0" t="n">
        <f aca="false">IF(AND(I1111&gt;G1111,I1110&lt;G1110),1,IF(OR(AND(I1111&gt;F1111,I1110&lt;F1110),AND(I1111&gt;E1111,I1110&lt;E1110)),1,0))</f>
        <v>0</v>
      </c>
      <c r="AY1111" s="0" t="n">
        <f aca="false">IF(K1110="10D",1,0)</f>
        <v>0</v>
      </c>
      <c r="AZ1111" s="0" t="n">
        <f aca="false">IF(AND(I1111&gt;G1111,I1110&lt;G1110,I1111&gt;F1111,I1110&gt;F1110,I1111&gt;E1111,I1110&gt;E1110),1,0)</f>
        <v>0</v>
      </c>
      <c r="BA1111" s="56" t="n">
        <f aca="false">IF(G1111&gt;H1111,1,0)</f>
        <v>0</v>
      </c>
      <c r="BB1111" s="56" t="n">
        <f aca="false">IF(I1111&lt;F1111,1,0)</f>
        <v>0</v>
      </c>
      <c r="BC1111" s="0" t="n">
        <f aca="false">IF(AND(SUM(AW1110:AX1110)=2,AY1111=1),1,IF(SUM(AX1109:AX1111)=0,0,IF(AND(OR(AW1109=1,AX1109=1),OR(AW1110=1,AX1110=1),AY1111=1),1,IF(AND(SUM(AW1111:AY1111)=2,SUM(AW1109:AX1109)=2,AX1109=1),1,0))))</f>
        <v>0</v>
      </c>
      <c r="BD1111" s="57" t="str">
        <f aca="false">IF(BC1111=0,"",IF(AND(BC1111=1,AZ1111=0,AZ1110=0,AZ1109=0),1,IF(AND(BC1111=1,OR(AZ1111=1,AZ1110=1,AZ1109)),IF(BA1111=1,1,0))))</f>
        <v/>
      </c>
      <c r="BE1111" s="50" t="str">
        <f aca="false">IF(AND(BD1111=1,BD1110=1),0,IF(BD1111=1,SUM(CM1112:CM1150),""))</f>
        <v/>
      </c>
      <c r="BF1111" s="20" t="str">
        <f aca="false">IF(AND(BB1111=1,BB1110=1,BE1070&lt;&gt;0),"",IF(AND(BB1110=0,BB1111=1),BF1110,IF(AND(BB1111=1,BB1110=1),BF1110,IF(AND(BF1110="",BE1110="",OR(BD1110=0,BD1110="")),"",IF(AND(BF1110="",BE1071=0),"",IF(AND(BE1071&lt;&gt;"",BF1110=BE1071),"",IF(AND(BD1110=1,BE1110&lt;&gt;0),CM1111,IF(BF1110&lt;&gt;0,BF1110+CM1111,IF(BF1110="","")))))))))</f>
        <v/>
      </c>
      <c r="BI1111" s="0"/>
      <c r="BU1111" s="51"/>
      <c r="BZ1111" s="49"/>
      <c r="CG1111" s="13"/>
      <c r="CH1111" s="40"/>
      <c r="CI1111" s="13"/>
      <c r="CL1111" s="6" t="n">
        <f aca="false">C1111</f>
        <v>38856</v>
      </c>
      <c r="CM1111" s="13" t="n">
        <f aca="false">CN1111/CN1110-1</f>
        <v>0.00705173916488389</v>
      </c>
      <c r="CN1111" s="4" t="n">
        <v>127.1</v>
      </c>
      <c r="CO1111" s="13" t="n">
        <f aca="false">CN1111/CN1106-1</f>
        <v>-0.0165583410708759</v>
      </c>
      <c r="CY1111" s="4" t="n">
        <v>126.87</v>
      </c>
      <c r="CZ1111" s="4" t="n">
        <v>127.1</v>
      </c>
      <c r="DA1111" s="33" t="n">
        <f aca="false">CZ1111-CN1111</f>
        <v>0</v>
      </c>
      <c r="DB1111" s="16" t="n">
        <f aca="false">CZ1111/CY1111-1</f>
        <v>0.00181287932529361</v>
      </c>
      <c r="DC1111" s="15" t="n">
        <f aca="false">CY1111/CZ1110-1</f>
        <v>0.00522937960541969</v>
      </c>
      <c r="DD1111" s="15" t="n">
        <f aca="false">CZ1111/CZ1110-1</f>
        <v>0.00705173916488389</v>
      </c>
      <c r="DE1111" s="34" t="str">
        <f aca="false">IF(CW1111=0,"",-DC1111*CS1111)</f>
        <v/>
      </c>
      <c r="DY1111" s="6"/>
      <c r="EB1111" s="6" t="n">
        <f aca="false">CL1111</f>
        <v>38856</v>
      </c>
      <c r="EC1111" s="13" t="n">
        <f aca="false">SUM(CM1109:CM1111)</f>
        <v>-0.0170176406948106</v>
      </c>
    </row>
    <row r="1112" customFormat="false" ht="15" hidden="false" customHeight="false" outlineLevel="0" collapsed="false">
      <c r="A1112" s="0" t="n">
        <f aca="false">IF(FR1112=1,CZ1112,0)</f>
        <v>0</v>
      </c>
      <c r="C1112" s="6" t="n">
        <v>38859</v>
      </c>
      <c r="D1112" s="0" t="n">
        <f aca="false">IF(E1112&gt;E1111,1,)</f>
        <v>1</v>
      </c>
      <c r="E1112" s="46" t="n">
        <v>125.8976</v>
      </c>
      <c r="F1112" s="46" t="n">
        <v>128.9189</v>
      </c>
      <c r="G1112" s="46" t="n">
        <v>130.0968</v>
      </c>
      <c r="H1112" s="46" t="n">
        <v>130.0703</v>
      </c>
      <c r="I1112" s="46" t="n">
        <v>129.046</v>
      </c>
      <c r="J1112" s="47" t="str">
        <f aca="false">IF(MIN(E1112:I1112)=E1112,$E$2,IF(MIN(E1112:I1112)=F1112,$F$2,IF(MIN(E1112:I1112)=G1112,$G$2,IF(MIN(E1112:I1112)=H1112,$H$2,IF(MIN(E1112:I1112)=I1112,$I$2)))))</f>
        <v>200D</v>
      </c>
      <c r="K1112" s="47" t="str">
        <f aca="false">IF(MAX(E1112:I1112)=E1112,$E$2,IF(MAX(E1112:I1112)=F1112,$F$2,IF(MAX(E1112:I1112)=G1112,$G$2,IF(MAX(E1112:I1112)=H1112,$H$2,IF(MAX(E1112:I1112)=I1112,$I$2)))))</f>
        <v>50D</v>
      </c>
      <c r="L1112" s="4" t="n">
        <f aca="false">IF(MAX(E1112:I1112)=H1112,1,0)</f>
        <v>0</v>
      </c>
      <c r="M1112" s="4" t="n">
        <f aca="false">IF(MAX(E1112:I1112)=I1112,1,0)</f>
        <v>0</v>
      </c>
      <c r="O1112" s="4" t="n">
        <f aca="false">IF(CN1112&gt;E1112,1,0)</f>
        <v>1</v>
      </c>
      <c r="P1112" s="4" t="n">
        <f aca="false">IF(CN1112&gt;F1112,1,0)</f>
        <v>0</v>
      </c>
      <c r="Q1112" s="4" t="n">
        <f aca="false">IF(CN1112&gt;G1112,1,0)</f>
        <v>0</v>
      </c>
      <c r="R1112" s="4" t="n">
        <f aca="false">IF(CN1112&gt;H1112,1,0)</f>
        <v>0</v>
      </c>
      <c r="S1112" s="4" t="n">
        <f aca="false">IF(CN1112&gt;I1112,1,0)</f>
        <v>0</v>
      </c>
      <c r="T1112" s="25" t="n">
        <f aca="false">IF(AND(AND(R1112=0,S1112=0,Q1112=0),OR(S1111=1,S1110=1,S1109=1)),1,0)</f>
        <v>0</v>
      </c>
      <c r="U1112" s="13" t="n">
        <f aca="false">SUM(CM1111:CM1112)</f>
        <v>-0.000580046830395364</v>
      </c>
      <c r="AV1112" s="0"/>
      <c r="AW1112" s="55" t="n">
        <f aca="false">IF(EC1112&gt;$AW$2,1,0)</f>
        <v>0</v>
      </c>
      <c r="AX1112" s="0" t="n">
        <f aca="false">IF(AND(I1112&gt;G1112,I1111&lt;G1111),1,IF(OR(AND(I1112&gt;F1112,I1111&lt;F1111),AND(I1112&gt;E1112,I1111&lt;E1111)),1,0))</f>
        <v>0</v>
      </c>
      <c r="AY1112" s="0" t="n">
        <f aca="false">IF(K1111="10D",1,0)</f>
        <v>0</v>
      </c>
      <c r="AZ1112" s="0" t="n">
        <f aca="false">IF(AND(I1112&gt;G1112,I1111&lt;G1111,I1112&gt;F1112,I1111&gt;F1111,I1112&gt;E1112,I1111&gt;E1111),1,0)</f>
        <v>0</v>
      </c>
      <c r="BA1112" s="56" t="n">
        <f aca="false">IF(G1112&gt;H1112,1,0)</f>
        <v>1</v>
      </c>
      <c r="BB1112" s="56" t="n">
        <f aca="false">IF(I1112&lt;F1112,1,0)</f>
        <v>0</v>
      </c>
      <c r="BC1112" s="0" t="n">
        <f aca="false">IF(AND(SUM(AW1111:AX1111)=2,AY1112=1),1,IF(SUM(AX1110:AX1112)=0,0,IF(AND(OR(AW1110=1,AX1110=1),OR(AW1111=1,AX1111=1),AY1112=1),1,IF(AND(SUM(AW1112:AY1112)=2,SUM(AW1110:AX1110)=2,AX1110=1),1,0))))</f>
        <v>0</v>
      </c>
      <c r="BD1112" s="57" t="str">
        <f aca="false">IF(BC1112=0,"",IF(AND(BC1112=1,AZ1112=0,AZ1111=0,AZ1110=0),1,IF(AND(BC1112=1,OR(AZ1112=1,AZ1111=1,AZ1110)),IF(BA1112=1,1,0))))</f>
        <v/>
      </c>
      <c r="BE1112" s="50" t="str">
        <f aca="false">IF(AND(BD1112=1,BD1111=1),0,IF(BD1112=1,SUM(CM1113:CM1151),""))</f>
        <v/>
      </c>
      <c r="BF1112" s="20" t="str">
        <f aca="false">IF(AND(BB1112=1,BB1111=1,BE1071&lt;&gt;0),"",IF(AND(BB1111=0,BB1112=1),BF1111,IF(AND(BB1112=1,BB1111=1),BF1111,IF(AND(BF1111="",BE1111="",OR(BD1111=0,BD1111="")),"",IF(AND(BF1111="",BE1072=0),"",IF(AND(BE1072&lt;&gt;"",BF1111=BE1072),"",IF(AND(BD1111=1,BE1111&lt;&gt;0),CM1112,IF(BF1111&lt;&gt;0,BF1111+CM1112,IF(BF1111="","")))))))))</f>
        <v/>
      </c>
      <c r="BI1112" s="0"/>
      <c r="BU1112" s="51"/>
      <c r="BZ1112" s="49"/>
      <c r="CG1112" s="13"/>
      <c r="CH1112" s="40"/>
      <c r="CI1112" s="13"/>
      <c r="CL1112" s="6" t="n">
        <f aca="false">C1112</f>
        <v>38859</v>
      </c>
      <c r="CM1112" s="13" t="n">
        <f aca="false">CN1112/CN1111-1</f>
        <v>-0.00763178599527925</v>
      </c>
      <c r="CN1112" s="4" t="n">
        <v>126.13</v>
      </c>
      <c r="CO1112" s="13" t="n">
        <f aca="false">CN1112/CN1107-1</f>
        <v>-0.026023166023166</v>
      </c>
      <c r="CY1112" s="4" t="n">
        <v>126.28</v>
      </c>
      <c r="CZ1112" s="4" t="n">
        <v>126.13</v>
      </c>
      <c r="DA1112" s="33" t="n">
        <f aca="false">CZ1112-CN1112</f>
        <v>0</v>
      </c>
      <c r="DB1112" s="16" t="n">
        <f aca="false">CZ1112/CY1112-1</f>
        <v>-0.00118783655369026</v>
      </c>
      <c r="DC1112" s="15" t="n">
        <f aca="false">CY1112/CZ1111-1</f>
        <v>-0.00645161290322571</v>
      </c>
      <c r="DD1112" s="15" t="n">
        <f aca="false">CZ1112/CZ1111-1</f>
        <v>-0.00763178599527925</v>
      </c>
      <c r="DE1112" s="34" t="str">
        <f aca="false">IF(CW1112=0,"",-DC1112*CS1112)</f>
        <v/>
      </c>
      <c r="DY1112" s="6"/>
      <c r="EB1112" s="6" t="n">
        <f aca="false">CL1112</f>
        <v>38859</v>
      </c>
      <c r="EC1112" s="13" t="n">
        <f aca="false">SUM(CM1110:CM1112)</f>
        <v>-0.0056253759592878</v>
      </c>
    </row>
    <row r="1113" customFormat="false" ht="15" hidden="false" customHeight="false" outlineLevel="0" collapsed="false">
      <c r="A1113" s="0" t="n">
        <f aca="false">IF(FR1113=1,CZ1113,0)</f>
        <v>0</v>
      </c>
      <c r="C1113" s="6" t="n">
        <v>38860</v>
      </c>
      <c r="D1113" s="0" t="n">
        <f aca="false">IF(E1113&gt;E1112,1,)</f>
        <v>1</v>
      </c>
      <c r="E1113" s="46" t="n">
        <v>125.909</v>
      </c>
      <c r="F1113" s="46" t="n">
        <v>128.9131</v>
      </c>
      <c r="G1113" s="46" t="n">
        <v>130.0236</v>
      </c>
      <c r="H1113" s="46" t="n">
        <v>129.918</v>
      </c>
      <c r="I1113" s="46" t="n">
        <v>128.301</v>
      </c>
      <c r="J1113" s="47" t="str">
        <f aca="false">IF(MIN(E1113:I1113)=E1113,$E$2,IF(MIN(E1113:I1113)=F1113,$F$2,IF(MIN(E1113:I1113)=G1113,$G$2,IF(MIN(E1113:I1113)=H1113,$H$2,IF(MIN(E1113:I1113)=I1113,$I$2)))))</f>
        <v>200D</v>
      </c>
      <c r="K1113" s="47" t="str">
        <f aca="false">IF(MAX(E1113:I1113)=E1113,$E$2,IF(MAX(E1113:I1113)=F1113,$F$2,IF(MAX(E1113:I1113)=G1113,$G$2,IF(MAX(E1113:I1113)=H1113,$H$2,IF(MAX(E1113:I1113)=I1113,$I$2)))))</f>
        <v>50D</v>
      </c>
      <c r="L1113" s="4" t="n">
        <f aca="false">IF(MAX(E1113:I1113)=H1113,1,0)</f>
        <v>0</v>
      </c>
      <c r="M1113" s="4" t="n">
        <f aca="false">IF(MAX(E1113:I1113)=I1113,1,0)</f>
        <v>0</v>
      </c>
      <c r="O1113" s="4" t="n">
        <f aca="false">IF(CN1113&gt;E1113,1,0)</f>
        <v>0</v>
      </c>
      <c r="P1113" s="4" t="n">
        <f aca="false">IF(CN1113&gt;F1113,1,0)</f>
        <v>0</v>
      </c>
      <c r="Q1113" s="4" t="n">
        <f aca="false">IF(CN1113&gt;G1113,1,0)</f>
        <v>0</v>
      </c>
      <c r="R1113" s="4" t="n">
        <f aca="false">IF(CN1113&gt;H1113,1,0)</f>
        <v>0</v>
      </c>
      <c r="S1113" s="4" t="n">
        <f aca="false">IF(CN1113&gt;I1113,1,0)</f>
        <v>0</v>
      </c>
      <c r="T1113" s="25" t="n">
        <f aca="false">IF(AND(AND(R1113=0,S1113=0,Q1113=0),OR(S1112=1,S1111=1,S1110=1)),1,0)</f>
        <v>0</v>
      </c>
      <c r="U1113" s="13" t="n">
        <f aca="false">SUM(CM1112:CM1113)</f>
        <v>-0.0152429807942961</v>
      </c>
      <c r="AV1113" s="0"/>
      <c r="AW1113" s="55" t="n">
        <f aca="false">IF(EC1113&gt;$AW$2,1,0)</f>
        <v>0</v>
      </c>
      <c r="AX1113" s="0" t="n">
        <f aca="false">IF(AND(I1113&gt;G1113,I1112&lt;G1112),1,IF(OR(AND(I1113&gt;F1113,I1112&lt;F1112),AND(I1113&gt;E1113,I1112&lt;E1112)),1,0))</f>
        <v>0</v>
      </c>
      <c r="AY1113" s="0" t="n">
        <f aca="false">IF(K1112="10D",1,0)</f>
        <v>0</v>
      </c>
      <c r="AZ1113" s="0" t="n">
        <f aca="false">IF(AND(I1113&gt;G1113,I1112&lt;G1112,I1113&gt;F1113,I1112&gt;F1112,I1113&gt;E1113,I1112&gt;E1112),1,0)</f>
        <v>0</v>
      </c>
      <c r="BA1113" s="56" t="n">
        <f aca="false">IF(G1113&gt;H1113,1,0)</f>
        <v>1</v>
      </c>
      <c r="BB1113" s="56" t="n">
        <f aca="false">IF(I1113&lt;F1113,1,0)</f>
        <v>1</v>
      </c>
      <c r="BC1113" s="0" t="n">
        <f aca="false">IF(AND(SUM(AW1112:AX1112)=2,AY1113=1),1,IF(SUM(AX1111:AX1113)=0,0,IF(AND(OR(AW1111=1,AX1111=1),OR(AW1112=1,AX1112=1),AY1113=1),1,IF(AND(SUM(AW1113:AY1113)=2,SUM(AW1111:AX1111)=2,AX1111=1),1,0))))</f>
        <v>0</v>
      </c>
      <c r="BD1113" s="57" t="str">
        <f aca="false">IF(BC1113=0,"",IF(AND(BC1113=1,AZ1113=0,AZ1112=0,AZ1111=0),1,IF(AND(BC1113=1,OR(AZ1113=1,AZ1112=1,AZ1111)),IF(BA1113=1,1,0))))</f>
        <v/>
      </c>
      <c r="BE1113" s="50" t="str">
        <f aca="false">IF(AND(BD1113=1,BD1112=1),0,IF(BD1113=1,SUM(CM1114:CM1152),""))</f>
        <v/>
      </c>
      <c r="BF1113" s="20" t="str">
        <f aca="false">IF(AND(BB1113=1,BB1112=1,BE1072&lt;&gt;0),"",IF(AND(BB1112=0,BB1113=1),BF1112,IF(AND(BB1113=1,BB1112=1),BF1112,IF(AND(BF1112="",BE1112="",OR(BD1112=0,BD1112="")),"",IF(AND(BF1112="",BE1073=0),"",IF(AND(BE1073&lt;&gt;"",BF1112=BE1073),"",IF(AND(BD1112=1,BE1112&lt;&gt;0),CM1113,IF(BF1112&lt;&gt;0,BF1112+CM1113,IF(BF1112="","")))))))))</f>
        <v/>
      </c>
      <c r="BI1113" s="0"/>
      <c r="BU1113" s="51"/>
      <c r="BZ1113" s="49"/>
      <c r="CG1113" s="13"/>
      <c r="CH1113" s="40"/>
      <c r="CI1113" s="13"/>
      <c r="CL1113" s="6" t="n">
        <f aca="false">C1113</f>
        <v>38860</v>
      </c>
      <c r="CM1113" s="13" t="n">
        <f aca="false">CN1113/CN1112-1</f>
        <v>-0.00761119479901684</v>
      </c>
      <c r="CN1113" s="4" t="n">
        <v>125.17</v>
      </c>
      <c r="CO1113" s="13" t="n">
        <f aca="false">CN1113/CN1108-1</f>
        <v>-0.0320160853762277</v>
      </c>
      <c r="CY1113" s="4" t="n">
        <v>127.18</v>
      </c>
      <c r="CZ1113" s="4" t="n">
        <v>125.17</v>
      </c>
      <c r="DA1113" s="33" t="n">
        <f aca="false">CZ1113-CN1113</f>
        <v>0</v>
      </c>
      <c r="DB1113" s="16" t="n">
        <f aca="false">CZ1113/CY1113-1</f>
        <v>-0.0158043717565656</v>
      </c>
      <c r="DC1113" s="15" t="n">
        <f aca="false">CY1113/CZ1112-1</f>
        <v>0.00832474431142471</v>
      </c>
      <c r="DD1113" s="15" t="n">
        <f aca="false">CZ1113/CZ1112-1</f>
        <v>-0.00761119479901684</v>
      </c>
      <c r="DE1113" s="34" t="str">
        <f aca="false">IF(CW1113=0,"",-DC1113*CS1113)</f>
        <v/>
      </c>
      <c r="DY1113" s="6"/>
      <c r="EB1113" s="6" t="n">
        <f aca="false">CL1113</f>
        <v>38860</v>
      </c>
      <c r="EC1113" s="13" t="n">
        <f aca="false">SUM(CM1111:CM1113)</f>
        <v>-0.0081912416294122</v>
      </c>
    </row>
    <row r="1114" customFormat="false" ht="15" hidden="false" customHeight="false" outlineLevel="0" collapsed="false">
      <c r="A1114" s="0" t="n">
        <f aca="false">IF(FR1114=1,CZ1114,0)</f>
        <v>0</v>
      </c>
      <c r="C1114" s="6" t="n">
        <v>38861</v>
      </c>
      <c r="D1114" s="0" t="n">
        <f aca="false">IF(E1114&gt;E1113,1,)</f>
        <v>1</v>
      </c>
      <c r="E1114" s="46" t="n">
        <v>125.9266</v>
      </c>
      <c r="F1114" s="46" t="n">
        <v>128.9229</v>
      </c>
      <c r="G1114" s="46" t="n">
        <v>129.9434</v>
      </c>
      <c r="H1114" s="46" t="n">
        <v>129.8357</v>
      </c>
      <c r="I1114" s="46" t="n">
        <v>127.663</v>
      </c>
      <c r="J1114" s="47" t="str">
        <f aca="false">IF(MIN(E1114:I1114)=E1114,$E$2,IF(MIN(E1114:I1114)=F1114,$F$2,IF(MIN(E1114:I1114)=G1114,$G$2,IF(MIN(E1114:I1114)=H1114,$H$2,IF(MIN(E1114:I1114)=I1114,$I$2)))))</f>
        <v>200D</v>
      </c>
      <c r="K1114" s="47" t="str">
        <f aca="false">IF(MAX(E1114:I1114)=E1114,$E$2,IF(MAX(E1114:I1114)=F1114,$F$2,IF(MAX(E1114:I1114)=G1114,$G$2,IF(MAX(E1114:I1114)=H1114,$H$2,IF(MAX(E1114:I1114)=I1114,$I$2)))))</f>
        <v>50D</v>
      </c>
      <c r="L1114" s="4" t="n">
        <f aca="false">IF(MAX(E1114:I1114)=H1114,1,0)</f>
        <v>0</v>
      </c>
      <c r="M1114" s="4" t="n">
        <f aca="false">IF(MAX(E1114:I1114)=I1114,1,0)</f>
        <v>0</v>
      </c>
      <c r="O1114" s="4" t="n">
        <f aca="false">IF(CN1114&gt;E1114,1,0)</f>
        <v>1</v>
      </c>
      <c r="P1114" s="4" t="n">
        <f aca="false">IF(CN1114&gt;F1114,1,0)</f>
        <v>0</v>
      </c>
      <c r="Q1114" s="4" t="n">
        <f aca="false">IF(CN1114&gt;G1114,1,0)</f>
        <v>0</v>
      </c>
      <c r="R1114" s="4" t="n">
        <f aca="false">IF(CN1114&gt;H1114,1,0)</f>
        <v>0</v>
      </c>
      <c r="S1114" s="4" t="n">
        <f aca="false">IF(CN1114&gt;I1114,1,0)</f>
        <v>0</v>
      </c>
      <c r="T1114" s="25" t="n">
        <f aca="false">IF(AND(AND(R1114=0,S1114=0,Q1114=0),OR(S1113=1,S1112=1,S1111=1)),1,0)</f>
        <v>0</v>
      </c>
      <c r="U1114" s="13" t="n">
        <f aca="false">SUM(CM1113:CM1114)</f>
        <v>0.000377939977686759</v>
      </c>
      <c r="AV1114" s="0"/>
      <c r="AW1114" s="55" t="n">
        <f aca="false">IF(EC1114&gt;$AW$2,1,0)</f>
        <v>0</v>
      </c>
      <c r="AX1114" s="0" t="n">
        <f aca="false">IF(AND(I1114&gt;G1114,I1113&lt;G1113),1,IF(OR(AND(I1114&gt;F1114,I1113&lt;F1113),AND(I1114&gt;E1114,I1113&lt;E1113)),1,0))</f>
        <v>0</v>
      </c>
      <c r="AY1114" s="0" t="n">
        <f aca="false">IF(K1113="10D",1,0)</f>
        <v>0</v>
      </c>
      <c r="AZ1114" s="0" t="n">
        <f aca="false">IF(AND(I1114&gt;G1114,I1113&lt;G1113,I1114&gt;F1114,I1113&gt;F1113,I1114&gt;E1114,I1113&gt;E1113),1,0)</f>
        <v>0</v>
      </c>
      <c r="BA1114" s="56" t="n">
        <f aca="false">IF(G1114&gt;H1114,1,0)</f>
        <v>1</v>
      </c>
      <c r="BB1114" s="56" t="n">
        <f aca="false">IF(I1114&lt;F1114,1,0)</f>
        <v>1</v>
      </c>
      <c r="BC1114" s="0" t="n">
        <f aca="false">IF(AND(SUM(AW1113:AX1113)=2,AY1114=1),1,IF(SUM(AX1112:AX1114)=0,0,IF(AND(OR(AW1112=1,AX1112=1),OR(AW1113=1,AX1113=1),AY1114=1),1,IF(AND(SUM(AW1114:AY1114)=2,SUM(AW1112:AX1112)=2,AX1112=1),1,0))))</f>
        <v>0</v>
      </c>
      <c r="BD1114" s="57" t="str">
        <f aca="false">IF(BC1114=0,"",IF(AND(BC1114=1,AZ1114=0,AZ1113=0,AZ1112=0),1,IF(AND(BC1114=1,OR(AZ1114=1,AZ1113=1,AZ1112)),IF(BA1114=1,1,0))))</f>
        <v/>
      </c>
      <c r="BE1114" s="50" t="str">
        <f aca="false">IF(AND(BD1114=1,BD1113=1),0,IF(BD1114=1,SUM(CM1115:CM1153),""))</f>
        <v/>
      </c>
      <c r="BF1114" s="20" t="str">
        <f aca="false">IF(AND(BB1114=1,BB1113=1,BE1073&lt;&gt;0),"",IF(AND(BB1113=0,BB1114=1),BF1113,IF(AND(BB1114=1,BB1113=1),BF1113,IF(AND(BF1113="",BE1113="",OR(BD1113=0,BD1113="")),"",IF(AND(BF1113="",BE1074=0),"",IF(AND(BE1074&lt;&gt;"",BF1113=BE1074),"",IF(AND(BD1113=1,BE1113&lt;&gt;0),CM1114,IF(BF1113&lt;&gt;0,BF1113+CM1114,IF(BF1113="","")))))))))</f>
        <v/>
      </c>
      <c r="BI1114" s="0"/>
      <c r="BU1114" s="51"/>
      <c r="BZ1114" s="49"/>
      <c r="CG1114" s="13"/>
      <c r="CH1114" s="40"/>
      <c r="CI1114" s="13"/>
      <c r="CL1114" s="6" t="n">
        <f aca="false">C1114</f>
        <v>38861</v>
      </c>
      <c r="CM1114" s="13" t="n">
        <f aca="false">CN1114/CN1113-1</f>
        <v>0.0079891347767036</v>
      </c>
      <c r="CN1114" s="4" t="n">
        <v>126.17</v>
      </c>
      <c r="CO1114" s="13" t="n">
        <f aca="false">CN1114/CN1109-1</f>
        <v>-0.00536066219944809</v>
      </c>
      <c r="CY1114" s="4" t="n">
        <v>125.68</v>
      </c>
      <c r="CZ1114" s="4" t="n">
        <v>126.17</v>
      </c>
      <c r="DA1114" s="33" t="n">
        <f aca="false">CZ1114-CN1114</f>
        <v>0</v>
      </c>
      <c r="DB1114" s="16" t="n">
        <f aca="false">CZ1114/CY1114-1</f>
        <v>0.00389879057924891</v>
      </c>
      <c r="DC1114" s="15" t="n">
        <f aca="false">CY1114/CZ1113-1</f>
        <v>0.004074458736119</v>
      </c>
      <c r="DD1114" s="15" t="n">
        <f aca="false">CZ1114/CZ1113-1</f>
        <v>0.0079891347767036</v>
      </c>
      <c r="DE1114" s="34" t="str">
        <f aca="false">IF(CW1114=0,"",-DC1114*CS1114)</f>
        <v/>
      </c>
      <c r="DY1114" s="6"/>
      <c r="EB1114" s="6" t="n">
        <f aca="false">CL1114</f>
        <v>38861</v>
      </c>
      <c r="EC1114" s="13" t="n">
        <f aca="false">SUM(CM1112:CM1114)</f>
        <v>-0.00725384601759249</v>
      </c>
    </row>
    <row r="1115" customFormat="false" ht="15" hidden="false" customHeight="false" outlineLevel="0" collapsed="false">
      <c r="A1115" s="0" t="n">
        <f aca="false">IF(FR1115=1,CZ1115,0)</f>
        <v>0</v>
      </c>
      <c r="C1115" s="6" t="n">
        <v>38862</v>
      </c>
      <c r="D1115" s="0" t="n">
        <f aca="false">IF(E1115&gt;E1114,1,)</f>
        <v>1</v>
      </c>
      <c r="E1115" s="46" t="n">
        <v>125.9483</v>
      </c>
      <c r="F1115" s="46" t="n">
        <v>128.9551</v>
      </c>
      <c r="G1115" s="46" t="n">
        <v>129.8828</v>
      </c>
      <c r="H1115" s="46" t="n">
        <v>129.7973</v>
      </c>
      <c r="I1115" s="46" t="n">
        <v>127.341</v>
      </c>
      <c r="J1115" s="47" t="str">
        <f aca="false">IF(MIN(E1115:I1115)=E1115,$E$2,IF(MIN(E1115:I1115)=F1115,$F$2,IF(MIN(E1115:I1115)=G1115,$G$2,IF(MIN(E1115:I1115)=H1115,$H$2,IF(MIN(E1115:I1115)=I1115,$I$2)))))</f>
        <v>200D</v>
      </c>
      <c r="K1115" s="47" t="str">
        <f aca="false">IF(MAX(E1115:I1115)=E1115,$E$2,IF(MAX(E1115:I1115)=F1115,$F$2,IF(MAX(E1115:I1115)=G1115,$G$2,IF(MAX(E1115:I1115)=H1115,$H$2,IF(MAX(E1115:I1115)=I1115,$I$2)))))</f>
        <v>50D</v>
      </c>
      <c r="L1115" s="4" t="n">
        <f aca="false">IF(MAX(E1115:I1115)=H1115,1,0)</f>
        <v>0</v>
      </c>
      <c r="M1115" s="4" t="n">
        <f aca="false">IF(MAX(E1115:I1115)=I1115,1,0)</f>
        <v>0</v>
      </c>
      <c r="O1115" s="4" t="n">
        <f aca="false">IF(CN1115&gt;E1115,1,0)</f>
        <v>1</v>
      </c>
      <c r="P1115" s="4" t="n">
        <f aca="false">IF(CN1115&gt;F1115,1,0)</f>
        <v>0</v>
      </c>
      <c r="Q1115" s="4" t="n">
        <f aca="false">IF(CN1115&gt;G1115,1,0)</f>
        <v>0</v>
      </c>
      <c r="R1115" s="4" t="n">
        <f aca="false">IF(CN1115&gt;H1115,1,0)</f>
        <v>0</v>
      </c>
      <c r="S1115" s="4" t="n">
        <f aca="false">IF(CN1115&gt;I1115,1,0)</f>
        <v>1</v>
      </c>
      <c r="T1115" s="25" t="n">
        <f aca="false">IF(AND(AND(R1115=0,S1115=0,Q1115=0),OR(S1114=1,S1113=1,S1112=1)),1,0)</f>
        <v>0</v>
      </c>
      <c r="U1115" s="13" t="n">
        <f aca="false">SUM(CM1114:CM1115)</f>
        <v>0.0203534052054901</v>
      </c>
      <c r="AV1115" s="0"/>
      <c r="AW1115" s="55" t="n">
        <f aca="false">IF(EC1115&gt;$AW$2,1,0)</f>
        <v>1</v>
      </c>
      <c r="AX1115" s="0" t="n">
        <f aca="false">IF(AND(I1115&gt;G1115,I1114&lt;G1114),1,IF(OR(AND(I1115&gt;F1115,I1114&lt;F1114),AND(I1115&gt;E1115,I1114&lt;E1114)),1,0))</f>
        <v>0</v>
      </c>
      <c r="AY1115" s="0" t="n">
        <f aca="false">IF(K1114="10D",1,0)</f>
        <v>0</v>
      </c>
      <c r="AZ1115" s="0" t="n">
        <f aca="false">IF(AND(I1115&gt;G1115,I1114&lt;G1114,I1115&gt;F1115,I1114&gt;F1114,I1115&gt;E1115,I1114&gt;E1114),1,0)</f>
        <v>0</v>
      </c>
      <c r="BA1115" s="56" t="n">
        <f aca="false">IF(G1115&gt;H1115,1,0)</f>
        <v>1</v>
      </c>
      <c r="BB1115" s="56" t="n">
        <f aca="false">IF(I1115&lt;F1115,1,0)</f>
        <v>1</v>
      </c>
      <c r="BC1115" s="0" t="n">
        <f aca="false">IF(AND(SUM(AW1114:AX1114)=2,AY1115=1),1,IF(SUM(AX1113:AX1115)=0,0,IF(AND(OR(AW1113=1,AX1113=1),OR(AW1114=1,AX1114=1),AY1115=1),1,IF(AND(SUM(AW1115:AY1115)=2,SUM(AW1113:AX1113)=2,AX1113=1),1,0))))</f>
        <v>0</v>
      </c>
      <c r="BD1115" s="57" t="str">
        <f aca="false">IF(BC1115=0,"",IF(AND(BC1115=1,AZ1115=0,AZ1114=0,AZ1113=0),1,IF(AND(BC1115=1,OR(AZ1115=1,AZ1114=1,AZ1113)),IF(BA1115=1,1,0))))</f>
        <v/>
      </c>
      <c r="BE1115" s="50" t="str">
        <f aca="false">IF(AND(BD1115=1,BD1114=1),0,IF(BD1115=1,SUM(CM1116:CM1154),""))</f>
        <v/>
      </c>
      <c r="BF1115" s="20" t="str">
        <f aca="false">IF(AND(BB1115=1,BB1114=1,BE1074&lt;&gt;0),"",IF(AND(BB1114=0,BB1115=1),BF1114,IF(AND(BB1115=1,BB1114=1),BF1114,IF(AND(BF1114="",BE1114="",OR(BD1114=0,BD1114="")),"",IF(AND(BF1114="",BE1075=0),"",IF(AND(BE1075&lt;&gt;"",BF1114=BE1075),"",IF(AND(BD1114=1,BE1114&lt;&gt;0),CM1115,IF(BF1114&lt;&gt;0,BF1114+CM1115,IF(BF1114="","")))))))))</f>
        <v/>
      </c>
      <c r="BI1115" s="0"/>
      <c r="BU1115" s="51"/>
      <c r="BZ1115" s="49"/>
      <c r="CG1115" s="13"/>
      <c r="CH1115" s="40"/>
      <c r="CI1115" s="13"/>
      <c r="CL1115" s="6" t="n">
        <f aca="false">C1115</f>
        <v>38862</v>
      </c>
      <c r="CM1115" s="13" t="n">
        <f aca="false">CN1115/CN1114-1</f>
        <v>0.0123642704287865</v>
      </c>
      <c r="CN1115" s="4" t="n">
        <v>127.73</v>
      </c>
      <c r="CO1115" s="13" t="n">
        <f aca="false">CN1115/CN1110-1</f>
        <v>0.01204341969733</v>
      </c>
      <c r="CY1115" s="4" t="n">
        <v>126.92</v>
      </c>
      <c r="CZ1115" s="4" t="n">
        <v>127.73</v>
      </c>
      <c r="DA1115" s="33" t="n">
        <f aca="false">CZ1115-CN1115</f>
        <v>0</v>
      </c>
      <c r="DB1115" s="16" t="n">
        <f aca="false">CZ1115/CY1115-1</f>
        <v>0.00638197289631259</v>
      </c>
      <c r="DC1115" s="15" t="n">
        <f aca="false">CY1115/CZ1114-1</f>
        <v>0.00594436078307048</v>
      </c>
      <c r="DD1115" s="15" t="n">
        <f aca="false">CZ1115/CZ1114-1</f>
        <v>0.0123642704287865</v>
      </c>
      <c r="DE1115" s="34" t="str">
        <f aca="false">IF(CW1115=0,"",-DC1115*CS1115)</f>
        <v/>
      </c>
      <c r="DY1115" s="6"/>
      <c r="EB1115" s="6" t="n">
        <f aca="false">CL1115</f>
        <v>38862</v>
      </c>
      <c r="EC1115" s="13" t="n">
        <f aca="false">SUM(CM1113:CM1115)</f>
        <v>0.0127422104064733</v>
      </c>
    </row>
    <row r="1116" customFormat="false" ht="15" hidden="false" customHeight="false" outlineLevel="0" collapsed="false">
      <c r="A1116" s="0" t="n">
        <f aca="false">IF(FR1116=1,CZ1116,0)</f>
        <v>0</v>
      </c>
      <c r="C1116" s="6" t="n">
        <v>38863</v>
      </c>
      <c r="D1116" s="0" t="n">
        <f aca="false">IF(E1116&gt;E1115,1,)</f>
        <v>1</v>
      </c>
      <c r="E1116" s="46" t="n">
        <v>125.9736</v>
      </c>
      <c r="F1116" s="46" t="n">
        <v>128.9719</v>
      </c>
      <c r="G1116" s="46" t="n">
        <v>129.8298</v>
      </c>
      <c r="H1116" s="46" t="n">
        <v>129.7863</v>
      </c>
      <c r="I1116" s="46" t="n">
        <v>127.255</v>
      </c>
      <c r="J1116" s="47" t="str">
        <f aca="false">IF(MIN(E1116:I1116)=E1116,$E$2,IF(MIN(E1116:I1116)=F1116,$F$2,IF(MIN(E1116:I1116)=G1116,$G$2,IF(MIN(E1116:I1116)=H1116,$H$2,IF(MIN(E1116:I1116)=I1116,$I$2)))))</f>
        <v>200D</v>
      </c>
      <c r="K1116" s="47" t="str">
        <f aca="false">IF(MAX(E1116:I1116)=E1116,$E$2,IF(MAX(E1116:I1116)=F1116,$F$2,IF(MAX(E1116:I1116)=G1116,$G$2,IF(MAX(E1116:I1116)=H1116,$H$2,IF(MAX(E1116:I1116)=I1116,$I$2)))))</f>
        <v>50D</v>
      </c>
      <c r="L1116" s="4" t="n">
        <f aca="false">IF(MAX(E1116:I1116)=H1116,1,0)</f>
        <v>0</v>
      </c>
      <c r="M1116" s="4" t="n">
        <f aca="false">IF(MAX(E1116:I1116)=I1116,1,0)</f>
        <v>0</v>
      </c>
      <c r="O1116" s="4" t="n">
        <f aca="false">IF(CN1116&gt;E1116,1,0)</f>
        <v>1</v>
      </c>
      <c r="P1116" s="4" t="n">
        <f aca="false">IF(CN1116&gt;F1116,1,0)</f>
        <v>0</v>
      </c>
      <c r="Q1116" s="4" t="n">
        <f aca="false">IF(CN1116&gt;G1116,1,0)</f>
        <v>0</v>
      </c>
      <c r="R1116" s="4" t="n">
        <f aca="false">IF(CN1116&gt;H1116,1,0)</f>
        <v>0</v>
      </c>
      <c r="S1116" s="4" t="n">
        <f aca="false">IF(CN1116&gt;I1116,1,0)</f>
        <v>1</v>
      </c>
      <c r="T1116" s="25" t="n">
        <f aca="false">IF(AND(AND(R1116=0,S1116=0,Q1116=0),OR(S1115=1,S1114=1,S1113=1)),1,0)</f>
        <v>0</v>
      </c>
      <c r="U1116" s="13" t="n">
        <f aca="false">SUM(CM1115:CM1116)</f>
        <v>0.0174531297413989</v>
      </c>
      <c r="AV1116" s="0"/>
      <c r="AW1116" s="55" t="n">
        <f aca="false">IF(EC1116&gt;$AW$2,1,0)</f>
        <v>1</v>
      </c>
      <c r="AX1116" s="0" t="n">
        <f aca="false">IF(AND(I1116&gt;G1116,I1115&lt;G1115),1,IF(OR(AND(I1116&gt;F1116,I1115&lt;F1115),AND(I1116&gt;E1116,I1115&lt;E1115)),1,0))</f>
        <v>0</v>
      </c>
      <c r="AY1116" s="0" t="n">
        <f aca="false">IF(K1115="10D",1,0)</f>
        <v>0</v>
      </c>
      <c r="AZ1116" s="0" t="n">
        <f aca="false">IF(AND(I1116&gt;G1116,I1115&lt;G1115,I1116&gt;F1116,I1115&gt;F1115,I1116&gt;E1116,I1115&gt;E1115),1,0)</f>
        <v>0</v>
      </c>
      <c r="BA1116" s="56" t="n">
        <f aca="false">IF(G1116&gt;H1116,1,0)</f>
        <v>1</v>
      </c>
      <c r="BB1116" s="56" t="n">
        <f aca="false">IF(I1116&lt;F1116,1,0)</f>
        <v>1</v>
      </c>
      <c r="BC1116" s="0" t="n">
        <f aca="false">IF(AND(SUM(AW1115:AX1115)=2,AY1116=1),1,IF(SUM(AX1114:AX1116)=0,0,IF(AND(OR(AW1114=1,AX1114=1),OR(AW1115=1,AX1115=1),AY1116=1),1,IF(AND(SUM(AW1116:AY1116)=2,SUM(AW1114:AX1114)=2,AX1114=1),1,0))))</f>
        <v>0</v>
      </c>
      <c r="BD1116" s="57" t="str">
        <f aca="false">IF(BC1116=0,"",IF(AND(BC1116=1,AZ1116=0,AZ1115=0,AZ1114=0),1,IF(AND(BC1116=1,OR(AZ1116=1,AZ1115=1,AZ1114)),IF(BA1116=1,1,0))))</f>
        <v/>
      </c>
      <c r="BE1116" s="50" t="str">
        <f aca="false">IF(AND(BD1116=1,BD1115=1),0,IF(BD1116=1,SUM(CM1117:CM1155),""))</f>
        <v/>
      </c>
      <c r="BF1116" s="20" t="str">
        <f aca="false">IF(AND(BB1116=1,BB1115=1,BE1075&lt;&gt;0),"",IF(AND(BB1115=0,BB1116=1),BF1115,IF(AND(BB1116=1,BB1115=1),BF1115,IF(AND(BF1115="",BE1115="",OR(BD1115=0,BD1115="")),"",IF(AND(BF1115="",BE1076=0),"",IF(AND(BE1076&lt;&gt;"",BF1115=BE1076),"",IF(AND(BD1115=1,BE1115&lt;&gt;0),CM1116,IF(BF1115&lt;&gt;0,BF1115+CM1116,IF(BF1115="","")))))))))</f>
        <v/>
      </c>
      <c r="BI1116" s="0"/>
      <c r="BU1116" s="51"/>
      <c r="BZ1116" s="49"/>
      <c r="CG1116" s="13"/>
      <c r="CH1116" s="40"/>
      <c r="CI1116" s="13"/>
      <c r="CL1116" s="6" t="n">
        <f aca="false">C1116</f>
        <v>38863</v>
      </c>
      <c r="CM1116" s="13" t="n">
        <f aca="false">CN1116/CN1115-1</f>
        <v>0.00508885931261238</v>
      </c>
      <c r="CN1116" s="4" t="n">
        <v>128.38</v>
      </c>
      <c r="CO1116" s="13" t="n">
        <f aca="false">CN1116/CN1111-1</f>
        <v>0.0100708103855232</v>
      </c>
      <c r="CY1116" s="4" t="n">
        <v>128</v>
      </c>
      <c r="CZ1116" s="4" t="n">
        <v>128.38</v>
      </c>
      <c r="DA1116" s="33" t="n">
        <f aca="false">CZ1116-CN1116</f>
        <v>0</v>
      </c>
      <c r="DB1116" s="16" t="n">
        <f aca="false">CZ1116/CY1116-1</f>
        <v>0.00296874999999996</v>
      </c>
      <c r="DC1116" s="15" t="n">
        <f aca="false">CY1116/CZ1115-1</f>
        <v>0.00211383386831598</v>
      </c>
      <c r="DD1116" s="15" t="n">
        <f aca="false">CZ1116/CZ1115-1</f>
        <v>0.00508885931261238</v>
      </c>
      <c r="DE1116" s="34" t="str">
        <f aca="false">IF(CW1116=0,"",-DC1116*CS1116)</f>
        <v/>
      </c>
      <c r="DY1116" s="6"/>
      <c r="EB1116" s="6" t="n">
        <f aca="false">CL1116</f>
        <v>38863</v>
      </c>
      <c r="EC1116" s="13" t="n">
        <f aca="false">SUM(CM1114:CM1116)</f>
        <v>0.0254422645181025</v>
      </c>
    </row>
    <row r="1117" customFormat="false" ht="15" hidden="false" customHeight="false" outlineLevel="0" collapsed="false">
      <c r="A1117" s="0" t="n">
        <f aca="false">IF(FR1117=1,CZ1117,0)</f>
        <v>0</v>
      </c>
      <c r="C1117" s="6" t="n">
        <v>38867</v>
      </c>
      <c r="D1117" s="0" t="n">
        <f aca="false">IF(E1117&gt;E1116,1,)</f>
        <v>1</v>
      </c>
      <c r="E1117" s="46" t="n">
        <v>125.985</v>
      </c>
      <c r="F1117" s="46" t="n">
        <v>128.9599</v>
      </c>
      <c r="G1117" s="46" t="n">
        <v>129.7394</v>
      </c>
      <c r="H1117" s="46" t="n">
        <v>129.701</v>
      </c>
      <c r="I1117" s="46" t="n">
        <v>126.915</v>
      </c>
      <c r="J1117" s="47" t="str">
        <f aca="false">IF(MIN(E1117:I1117)=E1117,$E$2,IF(MIN(E1117:I1117)=F1117,$F$2,IF(MIN(E1117:I1117)=G1117,$G$2,IF(MIN(E1117:I1117)=H1117,$H$2,IF(MIN(E1117:I1117)=I1117,$I$2)))))</f>
        <v>200D</v>
      </c>
      <c r="K1117" s="47" t="str">
        <f aca="false">IF(MAX(E1117:I1117)=E1117,$E$2,IF(MAX(E1117:I1117)=F1117,$F$2,IF(MAX(E1117:I1117)=G1117,$G$2,IF(MAX(E1117:I1117)=H1117,$H$2,IF(MAX(E1117:I1117)=I1117,$I$2)))))</f>
        <v>50D</v>
      </c>
      <c r="L1117" s="4" t="n">
        <f aca="false">IF(MAX(E1117:I1117)=H1117,1,0)</f>
        <v>0</v>
      </c>
      <c r="M1117" s="4" t="n">
        <f aca="false">IF(MAX(E1117:I1117)=I1117,1,0)</f>
        <v>0</v>
      </c>
      <c r="O1117" s="4" t="n">
        <f aca="false">IF(CN1117&gt;E1117,1,0)</f>
        <v>1</v>
      </c>
      <c r="P1117" s="4" t="n">
        <f aca="false">IF(CN1117&gt;F1117,1,0)</f>
        <v>0</v>
      </c>
      <c r="Q1117" s="4" t="n">
        <f aca="false">IF(CN1117&gt;G1117,1,0)</f>
        <v>0</v>
      </c>
      <c r="R1117" s="4" t="n">
        <f aca="false">IF(CN1117&gt;H1117,1,0)</f>
        <v>0</v>
      </c>
      <c r="S1117" s="4" t="n">
        <f aca="false">IF(CN1117&gt;I1117,1,0)</f>
        <v>0</v>
      </c>
      <c r="T1117" s="25" t="n">
        <f aca="false">IF(AND(AND(R1117=0,S1117=0,Q1117=0),OR(S1116=1,S1115=1,S1114=1)),1,0)</f>
        <v>1</v>
      </c>
      <c r="U1117" s="13" t="n">
        <f aca="false">SUM(CM1116:CM1117)</f>
        <v>-0.0126709163533792</v>
      </c>
      <c r="AV1117" s="0"/>
      <c r="AW1117" s="55" t="n">
        <f aca="false">IF(EC1117&gt;$AW$2,1,0)</f>
        <v>0</v>
      </c>
      <c r="AX1117" s="0" t="n">
        <f aca="false">IF(AND(I1117&gt;G1117,I1116&lt;G1116),1,IF(OR(AND(I1117&gt;F1117,I1116&lt;F1116),AND(I1117&gt;E1117,I1116&lt;E1116)),1,0))</f>
        <v>0</v>
      </c>
      <c r="AY1117" s="0" t="n">
        <f aca="false">IF(K1116="10D",1,0)</f>
        <v>0</v>
      </c>
      <c r="AZ1117" s="0" t="n">
        <f aca="false">IF(AND(I1117&gt;G1117,I1116&lt;G1116,I1117&gt;F1117,I1116&gt;F1116,I1117&gt;E1117,I1116&gt;E1116),1,0)</f>
        <v>0</v>
      </c>
      <c r="BA1117" s="56" t="n">
        <f aca="false">IF(G1117&gt;H1117,1,0)</f>
        <v>1</v>
      </c>
      <c r="BB1117" s="56" t="n">
        <f aca="false">IF(I1117&lt;F1117,1,0)</f>
        <v>1</v>
      </c>
      <c r="BC1117" s="0" t="n">
        <f aca="false">IF(AND(SUM(AW1116:AX1116)=2,AY1117=1),1,IF(SUM(AX1115:AX1117)=0,0,IF(AND(OR(AW1115=1,AX1115=1),OR(AW1116=1,AX1116=1),AY1117=1),1,IF(AND(SUM(AW1117:AY1117)=2,SUM(AW1115:AX1115)=2,AX1115=1),1,0))))</f>
        <v>0</v>
      </c>
      <c r="BD1117" s="57" t="str">
        <f aca="false">IF(BC1117=0,"",IF(AND(BC1117=1,AZ1117=0,AZ1116=0,AZ1115=0),1,IF(AND(BC1117=1,OR(AZ1117=1,AZ1116=1,AZ1115)),IF(BA1117=1,1,0))))</f>
        <v/>
      </c>
      <c r="BE1117" s="50" t="str">
        <f aca="false">IF(AND(BD1117=1,BD1116=1),0,IF(BD1117=1,SUM(CM1118:CM1156),""))</f>
        <v/>
      </c>
      <c r="BF1117" s="20" t="str">
        <f aca="false">IF(AND(BB1117=1,BB1116=1,BE1076&lt;&gt;0),"",IF(AND(BB1116=0,BB1117=1),BF1116,IF(AND(BB1117=1,BB1116=1),BF1116,IF(AND(BF1116="",BE1116="",OR(BD1116=0,BD1116="")),"",IF(AND(BF1116="",BE1077=0),"",IF(AND(BE1077&lt;&gt;"",BF1116=BE1077),"",IF(AND(BD1116=1,BE1116&lt;&gt;0),CM1117,IF(BF1116&lt;&gt;0,BF1116+CM1117,IF(BF1116="","")))))))))</f>
        <v/>
      </c>
      <c r="BI1117" s="0"/>
      <c r="BU1117" s="51"/>
      <c r="BZ1117" s="49"/>
      <c r="CG1117" s="13"/>
      <c r="CH1117" s="40"/>
      <c r="CI1117" s="13"/>
      <c r="CL1117" s="6" t="n">
        <f aca="false">C1117</f>
        <v>38867</v>
      </c>
      <c r="CM1117" s="13" t="n">
        <f aca="false">CN1117/CN1116-1</f>
        <v>-0.0177597756659916</v>
      </c>
      <c r="CN1117" s="4" t="n">
        <v>126.1</v>
      </c>
      <c r="CO1117" s="13" t="n">
        <f aca="false">CN1117/CN1112-1</f>
        <v>-0.000237849837469328</v>
      </c>
      <c r="CY1117" s="4" t="n">
        <v>127.97</v>
      </c>
      <c r="CZ1117" s="4" t="n">
        <v>126.1</v>
      </c>
      <c r="DA1117" s="33" t="n">
        <f aca="false">CZ1117-CN1117</f>
        <v>0</v>
      </c>
      <c r="DB1117" s="16" t="n">
        <f aca="false">CZ1117/CY1117-1</f>
        <v>-0.0146127998749708</v>
      </c>
      <c r="DC1117" s="15" t="n">
        <f aca="false">CY1117/CZ1116-1</f>
        <v>-0.00319364386976162</v>
      </c>
      <c r="DD1117" s="15" t="n">
        <f aca="false">CZ1117/CZ1116-1</f>
        <v>-0.0177597756659916</v>
      </c>
      <c r="DE1117" s="34" t="str">
        <f aca="false">IF(CW1117=0,"",-DC1117*CS1117)</f>
        <v/>
      </c>
      <c r="DY1117" s="6"/>
      <c r="EB1117" s="6" t="n">
        <f aca="false">CL1117</f>
        <v>38867</v>
      </c>
      <c r="EC1117" s="13" t="n">
        <f aca="false">SUM(CM1115:CM1117)</f>
        <v>-0.00030664592459273</v>
      </c>
    </row>
    <row r="1118" customFormat="false" ht="15" hidden="false" customHeight="false" outlineLevel="0" collapsed="false">
      <c r="A1118" s="0" t="n">
        <f aca="false">IF(FR1118=1,CZ1118,0)</f>
        <v>0</v>
      </c>
      <c r="C1118" s="6" t="n">
        <v>38868</v>
      </c>
      <c r="D1118" s="0" t="n">
        <f aca="false">IF(E1118&gt;E1117,1,)</f>
        <v>1</v>
      </c>
      <c r="E1118" s="46" t="n">
        <v>126.0072</v>
      </c>
      <c r="F1118" s="46" t="n">
        <v>128.9612</v>
      </c>
      <c r="G1118" s="46" t="n">
        <v>129.6814</v>
      </c>
      <c r="H1118" s="46" t="n">
        <v>129.5947</v>
      </c>
      <c r="I1118" s="46" t="n">
        <v>126.735</v>
      </c>
      <c r="J1118" s="47" t="str">
        <f aca="false">IF(MIN(E1118:I1118)=E1118,$E$2,IF(MIN(E1118:I1118)=F1118,$F$2,IF(MIN(E1118:I1118)=G1118,$G$2,IF(MIN(E1118:I1118)=H1118,$H$2,IF(MIN(E1118:I1118)=I1118,$I$2)))))</f>
        <v>200D</v>
      </c>
      <c r="K1118" s="47" t="str">
        <f aca="false">IF(MAX(E1118:I1118)=E1118,$E$2,IF(MAX(E1118:I1118)=F1118,$F$2,IF(MAX(E1118:I1118)=G1118,$G$2,IF(MAX(E1118:I1118)=H1118,$H$2,IF(MAX(E1118:I1118)=I1118,$I$2)))))</f>
        <v>50D</v>
      </c>
      <c r="L1118" s="4" t="n">
        <f aca="false">IF(MAX(E1118:I1118)=H1118,1,0)</f>
        <v>0</v>
      </c>
      <c r="M1118" s="4" t="n">
        <f aca="false">IF(MAX(E1118:I1118)=I1118,1,0)</f>
        <v>0</v>
      </c>
      <c r="O1118" s="4" t="n">
        <f aca="false">IF(CN1118&gt;E1118,1,0)</f>
        <v>1</v>
      </c>
      <c r="P1118" s="4" t="n">
        <f aca="false">IF(CN1118&gt;F1118,1,0)</f>
        <v>0</v>
      </c>
      <c r="Q1118" s="4" t="n">
        <f aca="false">IF(CN1118&gt;G1118,1,0)</f>
        <v>0</v>
      </c>
      <c r="R1118" s="4" t="n">
        <f aca="false">IF(CN1118&gt;H1118,1,0)</f>
        <v>0</v>
      </c>
      <c r="S1118" s="4" t="n">
        <f aca="false">IF(CN1118&gt;I1118,1,0)</f>
        <v>1</v>
      </c>
      <c r="T1118" s="25" t="n">
        <f aca="false">IF(AND(AND(R1118=0,S1118=0,Q1118=0),OR(S1117=1,S1116=1,S1115=1)),1,0)</f>
        <v>0</v>
      </c>
      <c r="U1118" s="13" t="n">
        <f aca="false">SUM(CM1117:CM1118)</f>
        <v>-0.00657817376274006</v>
      </c>
      <c r="AV1118" s="0"/>
      <c r="AW1118" s="55" t="n">
        <f aca="false">IF(EC1118&gt;$AW$2,1,0)</f>
        <v>0</v>
      </c>
      <c r="AX1118" s="0" t="n">
        <f aca="false">IF(AND(I1118&gt;G1118,I1117&lt;G1117),1,IF(OR(AND(I1118&gt;F1118,I1117&lt;F1117),AND(I1118&gt;E1118,I1117&lt;E1117)),1,0))</f>
        <v>0</v>
      </c>
      <c r="AY1118" s="0" t="n">
        <f aca="false">IF(K1117="10D",1,0)</f>
        <v>0</v>
      </c>
      <c r="AZ1118" s="0" t="n">
        <f aca="false">IF(AND(I1118&gt;G1118,I1117&lt;G1117,I1118&gt;F1118,I1117&gt;F1117,I1118&gt;E1118,I1117&gt;E1117),1,0)</f>
        <v>0</v>
      </c>
      <c r="BA1118" s="56" t="n">
        <f aca="false">IF(G1118&gt;H1118,1,0)</f>
        <v>1</v>
      </c>
      <c r="BB1118" s="56" t="n">
        <f aca="false">IF(I1118&lt;F1118,1,0)</f>
        <v>1</v>
      </c>
      <c r="BC1118" s="0" t="n">
        <f aca="false">IF(AND(SUM(AW1117:AX1117)=2,AY1118=1),1,IF(SUM(AX1116:AX1118)=0,0,IF(AND(OR(AW1116=1,AX1116=1),OR(AW1117=1,AX1117=1),AY1118=1),1,IF(AND(SUM(AW1118:AY1118)=2,SUM(AW1116:AX1116)=2,AX1116=1),1,0))))</f>
        <v>0</v>
      </c>
      <c r="BD1118" s="57" t="str">
        <f aca="false">IF(BC1118=0,"",IF(AND(BC1118=1,AZ1118=0,AZ1117=0,AZ1116=0),1,IF(AND(BC1118=1,OR(AZ1118=1,AZ1117=1,AZ1116)),IF(BA1118=1,1,0))))</f>
        <v/>
      </c>
      <c r="BE1118" s="50" t="str">
        <f aca="false">IF(AND(BD1118=1,BD1117=1),0,IF(BD1118=1,SUM(CM1119:CM1157),""))</f>
        <v/>
      </c>
      <c r="BF1118" s="20" t="str">
        <f aca="false">IF(AND(BB1118=1,BB1117=1,BE1077&lt;&gt;0),"",IF(AND(BB1117=0,BB1118=1),BF1117,IF(AND(BB1118=1,BB1117=1),BF1117,IF(AND(BF1117="",BE1117="",OR(BD1117=0,BD1117="")),"",IF(AND(BF1117="",BE1078=0),"",IF(AND(BE1078&lt;&gt;"",BF1117=BE1078),"",IF(AND(BD1117=1,BE1117&lt;&gt;0),CM1118,IF(BF1117&lt;&gt;0,BF1117+CM1118,IF(BF1117="","")))))))))</f>
        <v/>
      </c>
      <c r="BI1118" s="0"/>
      <c r="BU1118" s="51"/>
      <c r="BZ1118" s="49"/>
      <c r="CG1118" s="13"/>
      <c r="CH1118" s="40"/>
      <c r="CI1118" s="13"/>
      <c r="CL1118" s="6" t="n">
        <f aca="false">C1118</f>
        <v>38868</v>
      </c>
      <c r="CM1118" s="13" t="n">
        <f aca="false">CN1118/CN1117-1</f>
        <v>0.0111816019032516</v>
      </c>
      <c r="CN1118" s="4" t="n">
        <v>127.51</v>
      </c>
      <c r="CO1118" s="13" t="n">
        <f aca="false">CN1118/CN1113-1</f>
        <v>0.0186945753774868</v>
      </c>
      <c r="CY1118" s="4" t="n">
        <v>126.58</v>
      </c>
      <c r="CZ1118" s="4" t="n">
        <v>127.51</v>
      </c>
      <c r="DA1118" s="33" t="n">
        <f aca="false">CZ1118-CN1118</f>
        <v>0</v>
      </c>
      <c r="DB1118" s="16" t="n">
        <f aca="false">CZ1118/CY1118-1</f>
        <v>0.00734713224838046</v>
      </c>
      <c r="DC1118" s="15" t="n">
        <f aca="false">CY1118/CZ1117-1</f>
        <v>0.00380650277557493</v>
      </c>
      <c r="DD1118" s="15" t="n">
        <f aca="false">CZ1118/CZ1117-1</f>
        <v>0.0111816019032516</v>
      </c>
      <c r="DE1118" s="34" t="str">
        <f aca="false">IF(CW1118=0,"",-DC1118*CS1118)</f>
        <v/>
      </c>
      <c r="DY1118" s="6"/>
      <c r="EB1118" s="6" t="n">
        <f aca="false">CL1118</f>
        <v>38868</v>
      </c>
      <c r="EC1118" s="13" t="n">
        <f aca="false">SUM(CM1116:CM1118)</f>
        <v>-0.00148931445012768</v>
      </c>
    </row>
    <row r="1119" customFormat="false" ht="15" hidden="false" customHeight="false" outlineLevel="0" collapsed="false">
      <c r="A1119" s="0" t="n">
        <f aca="false">IF(FR1119=1,CZ1119,0)</f>
        <v>0</v>
      </c>
      <c r="C1119" s="6" t="n">
        <v>38869</v>
      </c>
      <c r="D1119" s="0" t="n">
        <f aca="false">IF(E1119&gt;E1118,1,)</f>
        <v>1</v>
      </c>
      <c r="E1119" s="46" t="n">
        <v>126.0317</v>
      </c>
      <c r="F1119" s="46" t="n">
        <v>128.9641</v>
      </c>
      <c r="G1119" s="46" t="n">
        <v>129.6642</v>
      </c>
      <c r="H1119" s="46" t="n">
        <v>129.5207</v>
      </c>
      <c r="I1119" s="46" t="n">
        <v>126.923</v>
      </c>
      <c r="J1119" s="47" t="str">
        <f aca="false">IF(MIN(E1119:I1119)=E1119,$E$2,IF(MIN(E1119:I1119)=F1119,$F$2,IF(MIN(E1119:I1119)=G1119,$G$2,IF(MIN(E1119:I1119)=H1119,$H$2,IF(MIN(E1119:I1119)=I1119,$I$2)))))</f>
        <v>200D</v>
      </c>
      <c r="K1119" s="47" t="str">
        <f aca="false">IF(MAX(E1119:I1119)=E1119,$E$2,IF(MAX(E1119:I1119)=F1119,$F$2,IF(MAX(E1119:I1119)=G1119,$G$2,IF(MAX(E1119:I1119)=H1119,$H$2,IF(MAX(E1119:I1119)=I1119,$I$2)))))</f>
        <v>50D</v>
      </c>
      <c r="L1119" s="4" t="n">
        <f aca="false">IF(MAX(E1119:I1119)=H1119,1,0)</f>
        <v>0</v>
      </c>
      <c r="M1119" s="4" t="n">
        <f aca="false">IF(MAX(E1119:I1119)=I1119,1,0)</f>
        <v>0</v>
      </c>
      <c r="O1119" s="4" t="n">
        <f aca="false">IF(CN1119&gt;E1119,1,0)</f>
        <v>1</v>
      </c>
      <c r="P1119" s="4" t="n">
        <f aca="false">IF(CN1119&gt;F1119,1,0)</f>
        <v>0</v>
      </c>
      <c r="Q1119" s="4" t="n">
        <f aca="false">IF(CN1119&gt;G1119,1,0)</f>
        <v>0</v>
      </c>
      <c r="R1119" s="4" t="n">
        <f aca="false">IF(CN1119&gt;H1119,1,0)</f>
        <v>0</v>
      </c>
      <c r="S1119" s="4" t="n">
        <f aca="false">IF(CN1119&gt;I1119,1,0)</f>
        <v>1</v>
      </c>
      <c r="T1119" s="25" t="n">
        <f aca="false">IF(AND(AND(R1119=0,S1119=0,Q1119=0),OR(S1118=1,S1117=1,S1116=1)),1,0)</f>
        <v>0</v>
      </c>
      <c r="U1119" s="13" t="n">
        <f aca="false">SUM(CM1118:CM1119)</f>
        <v>0.020749478932504</v>
      </c>
      <c r="AV1119" s="0"/>
      <c r="AW1119" s="55" t="n">
        <f aca="false">IF(EC1119&gt;$AW$2,1,0)</f>
        <v>0</v>
      </c>
      <c r="AX1119" s="0" t="n">
        <f aca="false">IF(AND(I1119&gt;G1119,I1118&lt;G1118),1,IF(OR(AND(I1119&gt;F1119,I1118&lt;F1118),AND(I1119&gt;E1119,I1118&lt;E1118)),1,0))</f>
        <v>0</v>
      </c>
      <c r="AY1119" s="0" t="n">
        <f aca="false">IF(K1118="10D",1,0)</f>
        <v>0</v>
      </c>
      <c r="AZ1119" s="0" t="n">
        <f aca="false">IF(AND(I1119&gt;G1119,I1118&lt;G1118,I1119&gt;F1119,I1118&gt;F1118,I1119&gt;E1119,I1118&gt;E1118),1,0)</f>
        <v>0</v>
      </c>
      <c r="BA1119" s="56" t="n">
        <f aca="false">IF(G1119&gt;H1119,1,0)</f>
        <v>1</v>
      </c>
      <c r="BB1119" s="56" t="n">
        <f aca="false">IF(I1119&lt;F1119,1,0)</f>
        <v>1</v>
      </c>
      <c r="BC1119" s="0" t="n">
        <f aca="false">IF(AND(SUM(AW1118:AX1118)=2,AY1119=1),1,IF(SUM(AX1117:AX1119)=0,0,IF(AND(OR(AW1117=1,AX1117=1),OR(AW1118=1,AX1118=1),AY1119=1),1,IF(AND(SUM(AW1119:AY1119)=2,SUM(AW1117:AX1117)=2,AX1117=1),1,0))))</f>
        <v>0</v>
      </c>
      <c r="BD1119" s="57" t="str">
        <f aca="false">IF(BC1119=0,"",IF(AND(BC1119=1,AZ1119=0,AZ1118=0,AZ1117=0),1,IF(AND(BC1119=1,OR(AZ1119=1,AZ1118=1,AZ1117)),IF(BA1119=1,1,0))))</f>
        <v/>
      </c>
      <c r="BE1119" s="50" t="str">
        <f aca="false">IF(AND(BD1119=1,BD1118=1),0,IF(BD1119=1,SUM(CM1120:CM1158),""))</f>
        <v/>
      </c>
      <c r="BF1119" s="20" t="str">
        <f aca="false">IF(AND(BB1119=1,BB1118=1,BE1078&lt;&gt;0),"",IF(AND(BB1118=0,BB1119=1),BF1118,IF(AND(BB1119=1,BB1118=1),BF1118,IF(AND(BF1118="",BE1118="",OR(BD1118=0,BD1118="")),"",IF(AND(BF1118="",BE1079=0),"",IF(AND(BE1079&lt;&gt;"",BF1118=BE1079),"",IF(AND(BD1118=1,BE1118&lt;&gt;0),CM1119,IF(BF1118&lt;&gt;0,BF1118+CM1119,IF(BF1118="","")))))))))</f>
        <v/>
      </c>
      <c r="BI1119" s="0"/>
      <c r="BU1119" s="51"/>
      <c r="BZ1119" s="49"/>
      <c r="CG1119" s="13"/>
      <c r="CH1119" s="40"/>
      <c r="CI1119" s="13"/>
      <c r="CL1119" s="6" t="n">
        <f aca="false">C1119</f>
        <v>38869</v>
      </c>
      <c r="CM1119" s="13" t="n">
        <f aca="false">CN1119/CN1118-1</f>
        <v>0.00956787702925244</v>
      </c>
      <c r="CN1119" s="4" t="n">
        <v>128.73</v>
      </c>
      <c r="CO1119" s="13" t="n">
        <f aca="false">CN1119/CN1114-1</f>
        <v>0.0202900848062137</v>
      </c>
      <c r="CY1119" s="4" t="n">
        <v>127.38</v>
      </c>
      <c r="CZ1119" s="4" t="n">
        <v>128.73</v>
      </c>
      <c r="DA1119" s="33" t="n">
        <f aca="false">CZ1119-CN1119</f>
        <v>0</v>
      </c>
      <c r="DB1119" s="16" t="n">
        <f aca="false">CZ1119/CY1119-1</f>
        <v>0.0105982100800752</v>
      </c>
      <c r="DC1119" s="15" t="n">
        <f aca="false">CY1119/CZ1118-1</f>
        <v>-0.00101952788016635</v>
      </c>
      <c r="DD1119" s="15" t="n">
        <f aca="false">CZ1119/CZ1118-1</f>
        <v>0.00956787702925244</v>
      </c>
      <c r="DE1119" s="34" t="str">
        <f aca="false">IF(CW1119=0,"",-DC1119*CS1119)</f>
        <v/>
      </c>
      <c r="DY1119" s="6"/>
      <c r="EB1119" s="6" t="n">
        <f aca="false">CL1119</f>
        <v>38869</v>
      </c>
      <c r="EC1119" s="13" t="n">
        <f aca="false">SUM(CM1117:CM1119)</f>
        <v>0.00298970326651238</v>
      </c>
    </row>
    <row r="1120" customFormat="false" ht="15" hidden="false" customHeight="false" outlineLevel="0" collapsed="false">
      <c r="A1120" s="0" t="n">
        <f aca="false">IF(FR1120=1,CZ1120,0)</f>
        <v>0</v>
      </c>
      <c r="C1120" s="6" t="n">
        <v>38870</v>
      </c>
      <c r="D1120" s="0" t="n">
        <f aca="false">IF(E1120&gt;E1119,1,)</f>
        <v>1</v>
      </c>
      <c r="E1120" s="46" t="n">
        <v>126.0657</v>
      </c>
      <c r="F1120" s="46" t="n">
        <v>128.9664</v>
      </c>
      <c r="G1120" s="46" t="n">
        <v>129.6366</v>
      </c>
      <c r="H1120" s="46" t="n">
        <v>129.4497</v>
      </c>
      <c r="I1120" s="46" t="n">
        <v>127.202</v>
      </c>
      <c r="J1120" s="47" t="str">
        <f aca="false">IF(MIN(E1120:I1120)=E1120,$E$2,IF(MIN(E1120:I1120)=F1120,$F$2,IF(MIN(E1120:I1120)=G1120,$G$2,IF(MIN(E1120:I1120)=H1120,$H$2,IF(MIN(E1120:I1120)=I1120,$I$2)))))</f>
        <v>200D</v>
      </c>
      <c r="K1120" s="47" t="str">
        <f aca="false">IF(MAX(E1120:I1120)=E1120,$E$2,IF(MAX(E1120:I1120)=F1120,$F$2,IF(MAX(E1120:I1120)=G1120,$G$2,IF(MAX(E1120:I1120)=H1120,$H$2,IF(MAX(E1120:I1120)=I1120,$I$2)))))</f>
        <v>50D</v>
      </c>
      <c r="L1120" s="4" t="n">
        <f aca="false">IF(MAX(E1120:I1120)=H1120,1,0)</f>
        <v>0</v>
      </c>
      <c r="M1120" s="4" t="n">
        <f aca="false">IF(MAX(E1120:I1120)=I1120,1,0)</f>
        <v>0</v>
      </c>
      <c r="O1120" s="4" t="n">
        <f aca="false">IF(CN1120&gt;E1120,1,0)</f>
        <v>1</v>
      </c>
      <c r="P1120" s="4" t="n">
        <f aca="false">IF(CN1120&gt;F1120,1,0)</f>
        <v>1</v>
      </c>
      <c r="Q1120" s="4" t="n">
        <f aca="false">IF(CN1120&gt;G1120,1,0)</f>
        <v>0</v>
      </c>
      <c r="R1120" s="4" t="n">
        <f aca="false">IF(CN1120&gt;H1120,1,0)</f>
        <v>0</v>
      </c>
      <c r="S1120" s="4" t="n">
        <f aca="false">IF(CN1120&gt;I1120,1,0)</f>
        <v>1</v>
      </c>
      <c r="T1120" s="25" t="n">
        <f aca="false">IF(AND(AND(R1120=0,S1120=0,Q1120=0),OR(S1119=1,S1118=1,S1117=1)),1,0)</f>
        <v>0</v>
      </c>
      <c r="U1120" s="13" t="n">
        <f aca="false">SUM(CM1119:CM1120)</f>
        <v>0.011665290219651</v>
      </c>
      <c r="AV1120" s="0"/>
      <c r="AW1120" s="55" t="n">
        <f aca="false">IF(EC1120&gt;$AW$2,1,0)</f>
        <v>1</v>
      </c>
      <c r="AX1120" s="0" t="n">
        <f aca="false">IF(AND(I1120&gt;G1120,I1119&lt;G1119),1,IF(OR(AND(I1120&gt;F1120,I1119&lt;F1119),AND(I1120&gt;E1120,I1119&lt;E1119)),1,0))</f>
        <v>0</v>
      </c>
      <c r="AY1120" s="0" t="n">
        <f aca="false">IF(K1119="10D",1,0)</f>
        <v>0</v>
      </c>
      <c r="AZ1120" s="0" t="n">
        <f aca="false">IF(AND(I1120&gt;G1120,I1119&lt;G1119,I1120&gt;F1120,I1119&gt;F1119,I1120&gt;E1120,I1119&gt;E1119),1,0)</f>
        <v>0</v>
      </c>
      <c r="BA1120" s="56" t="n">
        <f aca="false">IF(G1120&gt;H1120,1,0)</f>
        <v>1</v>
      </c>
      <c r="BB1120" s="56" t="n">
        <f aca="false">IF(I1120&lt;F1120,1,0)</f>
        <v>1</v>
      </c>
      <c r="BC1120" s="0" t="n">
        <f aca="false">IF(AND(SUM(AW1119:AX1119)=2,AY1120=1),1,IF(SUM(AX1118:AX1120)=0,0,IF(AND(OR(AW1118=1,AX1118=1),OR(AW1119=1,AX1119=1),AY1120=1),1,IF(AND(SUM(AW1120:AY1120)=2,SUM(AW1118:AX1118)=2,AX1118=1),1,0))))</f>
        <v>0</v>
      </c>
      <c r="BD1120" s="57" t="str">
        <f aca="false">IF(BC1120=0,"",IF(AND(BC1120=1,AZ1120=0,AZ1119=0,AZ1118=0),1,IF(AND(BC1120=1,OR(AZ1120=1,AZ1119=1,AZ1118)),IF(BA1120=1,1,0))))</f>
        <v/>
      </c>
      <c r="BE1120" s="50" t="str">
        <f aca="false">IF(AND(BD1120=1,BD1119=1),0,IF(BD1120=1,SUM(CM1121:CM1159),""))</f>
        <v/>
      </c>
      <c r="BF1120" s="20" t="str">
        <f aca="false">IF(AND(BB1120=1,BB1119=1,BE1079&lt;&gt;0),"",IF(AND(BB1119=0,BB1120=1),BF1119,IF(AND(BB1120=1,BB1119=1),BF1119,IF(AND(BF1119="",BE1119="",OR(BD1119=0,BD1119="")),"",IF(AND(BF1119="",BE1080=0),"",IF(AND(BE1080&lt;&gt;"",BF1119=BE1080),"",IF(AND(BD1119=1,BE1119&lt;&gt;0),CM1120,IF(BF1119&lt;&gt;0,BF1119+CM1120,IF(BF1119="","")))))))))</f>
        <v/>
      </c>
      <c r="BI1120" s="0"/>
      <c r="BU1120" s="51"/>
      <c r="BZ1120" s="49"/>
      <c r="CG1120" s="13"/>
      <c r="CH1120" s="40"/>
      <c r="CI1120" s="13"/>
      <c r="CL1120" s="6" t="n">
        <f aca="false">C1120</f>
        <v>38870</v>
      </c>
      <c r="CM1120" s="13" t="n">
        <f aca="false">CN1120/CN1119-1</f>
        <v>0.00209741319039858</v>
      </c>
      <c r="CN1120" s="4" t="n">
        <v>129</v>
      </c>
      <c r="CO1120" s="13" t="n">
        <f aca="false">CN1120/CN1115-1</f>
        <v>0.00994284819541225</v>
      </c>
      <c r="CY1120" s="4" t="n">
        <v>129.25</v>
      </c>
      <c r="CZ1120" s="4" t="n">
        <v>129</v>
      </c>
      <c r="DA1120" s="33" t="n">
        <f aca="false">CZ1120-CN1120</f>
        <v>0</v>
      </c>
      <c r="DB1120" s="16" t="n">
        <f aca="false">CZ1120/CY1120-1</f>
        <v>-0.00193423597678921</v>
      </c>
      <c r="DC1120" s="15" t="n">
        <f aca="false">CY1120/CZ1119-1</f>
        <v>0.00403946244076758</v>
      </c>
      <c r="DD1120" s="15" t="n">
        <f aca="false">CZ1120/CZ1119-1</f>
        <v>0.00209741319039858</v>
      </c>
      <c r="DE1120" s="34" t="str">
        <f aca="false">IF(CW1120=0,"",-DC1120*CS1120)</f>
        <v/>
      </c>
      <c r="DY1120" s="6"/>
      <c r="EB1120" s="6" t="n">
        <f aca="false">CL1120</f>
        <v>38870</v>
      </c>
      <c r="EC1120" s="13" t="n">
        <f aca="false">SUM(CM1118:CM1120)</f>
        <v>0.0228468921229026</v>
      </c>
    </row>
    <row r="1121" customFormat="false" ht="15" hidden="false" customHeight="false" outlineLevel="0" collapsed="false">
      <c r="A1121" s="0" t="n">
        <f aca="false">IF(FR1121=1,CZ1121,0)</f>
        <v>0</v>
      </c>
      <c r="C1121" s="6" t="n">
        <v>38873</v>
      </c>
      <c r="D1121" s="0" t="n">
        <f aca="false">IF(E1121&gt;E1120,1,)</f>
        <v>1</v>
      </c>
      <c r="E1121" s="46" t="n">
        <v>126.0903</v>
      </c>
      <c r="F1121" s="46" t="n">
        <v>128.9486</v>
      </c>
      <c r="G1121" s="46" t="n">
        <v>129.5768</v>
      </c>
      <c r="H1121" s="46" t="n">
        <v>129.3153</v>
      </c>
      <c r="I1121" s="46" t="n">
        <v>127.204</v>
      </c>
      <c r="J1121" s="47" t="str">
        <f aca="false">IF(MIN(E1121:I1121)=E1121,$E$2,IF(MIN(E1121:I1121)=F1121,$F$2,IF(MIN(E1121:I1121)=G1121,$G$2,IF(MIN(E1121:I1121)=H1121,$H$2,IF(MIN(E1121:I1121)=I1121,$I$2)))))</f>
        <v>200D</v>
      </c>
      <c r="K1121" s="47" t="str">
        <f aca="false">IF(MAX(E1121:I1121)=E1121,$E$2,IF(MAX(E1121:I1121)=F1121,$F$2,IF(MAX(E1121:I1121)=G1121,$G$2,IF(MAX(E1121:I1121)=H1121,$H$2,IF(MAX(E1121:I1121)=I1121,$I$2)))))</f>
        <v>50D</v>
      </c>
      <c r="L1121" s="4" t="n">
        <f aca="false">IF(MAX(E1121:I1121)=H1121,1,0)</f>
        <v>0</v>
      </c>
      <c r="M1121" s="4" t="n">
        <f aca="false">IF(MAX(E1121:I1121)=I1121,1,0)</f>
        <v>0</v>
      </c>
      <c r="O1121" s="4" t="n">
        <f aca="false">IF(CN1121&gt;E1121,1,0)</f>
        <v>1</v>
      </c>
      <c r="P1121" s="4" t="n">
        <f aca="false">IF(CN1121&gt;F1121,1,0)</f>
        <v>0</v>
      </c>
      <c r="Q1121" s="4" t="n">
        <f aca="false">IF(CN1121&gt;G1121,1,0)</f>
        <v>0</v>
      </c>
      <c r="R1121" s="4" t="n">
        <f aca="false">IF(CN1121&gt;H1121,1,0)</f>
        <v>0</v>
      </c>
      <c r="S1121" s="4" t="n">
        <f aca="false">IF(CN1121&gt;I1121,1,0)</f>
        <v>0</v>
      </c>
      <c r="T1121" s="25" t="n">
        <f aca="false">IF(AND(AND(R1121=0,S1121=0,Q1121=0),OR(S1120=1,S1119=1,S1118=1)),1,0)</f>
        <v>1</v>
      </c>
      <c r="U1121" s="13" t="n">
        <f aca="false">SUM(CM1120:CM1121)</f>
        <v>-0.0124762302204541</v>
      </c>
      <c r="AV1121" s="0"/>
      <c r="AW1121" s="55" t="n">
        <f aca="false">IF(EC1121&gt;$AW$2,1,0)</f>
        <v>0</v>
      </c>
      <c r="AX1121" s="0" t="n">
        <f aca="false">IF(AND(I1121&gt;G1121,I1120&lt;G1120),1,IF(OR(AND(I1121&gt;F1121,I1120&lt;F1120),AND(I1121&gt;E1121,I1120&lt;E1120)),1,0))</f>
        <v>0</v>
      </c>
      <c r="AY1121" s="0" t="n">
        <f aca="false">IF(K1120="10D",1,0)</f>
        <v>0</v>
      </c>
      <c r="AZ1121" s="0" t="n">
        <f aca="false">IF(AND(I1121&gt;G1121,I1120&lt;G1120,I1121&gt;F1121,I1120&gt;F1120,I1121&gt;E1121,I1120&gt;E1120),1,0)</f>
        <v>0</v>
      </c>
      <c r="BA1121" s="56" t="n">
        <f aca="false">IF(G1121&gt;H1121,1,0)</f>
        <v>1</v>
      </c>
      <c r="BB1121" s="56" t="n">
        <f aca="false">IF(I1121&lt;F1121,1,0)</f>
        <v>1</v>
      </c>
      <c r="BC1121" s="0" t="n">
        <f aca="false">IF(AND(SUM(AW1120:AX1120)=2,AY1121=1),1,IF(SUM(AX1119:AX1121)=0,0,IF(AND(OR(AW1119=1,AX1119=1),OR(AW1120=1,AX1120=1),AY1121=1),1,IF(AND(SUM(AW1121:AY1121)=2,SUM(AW1119:AX1119)=2,AX1119=1),1,0))))</f>
        <v>0</v>
      </c>
      <c r="BD1121" s="57" t="str">
        <f aca="false">IF(BC1121=0,"",IF(AND(BC1121=1,AZ1121=0,AZ1120=0,AZ1119=0),1,IF(AND(BC1121=1,OR(AZ1121=1,AZ1120=1,AZ1119)),IF(BA1121=1,1,0))))</f>
        <v/>
      </c>
      <c r="BE1121" s="50" t="str">
        <f aca="false">IF(AND(BD1121=1,BD1120=1),0,IF(BD1121=1,SUM(CM1122:CM1160),""))</f>
        <v/>
      </c>
      <c r="BF1121" s="20" t="str">
        <f aca="false">IF(AND(BB1121=1,BB1120=1,BE1080&lt;&gt;0),"",IF(AND(BB1120=0,BB1121=1),BF1120,IF(AND(BB1121=1,BB1120=1),BF1120,IF(AND(BF1120="",BE1120="",OR(BD1120=0,BD1120="")),"",IF(AND(BF1120="",BE1081=0),"",IF(AND(BE1081&lt;&gt;"",BF1120=BE1081),"",IF(AND(BD1120=1,BE1120&lt;&gt;0),CM1121,IF(BF1120&lt;&gt;0,BF1120+CM1121,IF(BF1120="","")))))))))</f>
        <v/>
      </c>
      <c r="BI1121" s="0"/>
      <c r="BU1121" s="51"/>
      <c r="BZ1121" s="49"/>
      <c r="CG1121" s="13"/>
      <c r="CH1121" s="40"/>
      <c r="CI1121" s="13"/>
      <c r="CL1121" s="6" t="n">
        <f aca="false">C1121</f>
        <v>38873</v>
      </c>
      <c r="CM1121" s="13" t="n">
        <f aca="false">CN1121/CN1120-1</f>
        <v>-0.0145736434108527</v>
      </c>
      <c r="CN1121" s="4" t="n">
        <v>127.12</v>
      </c>
      <c r="CO1121" s="13" t="n">
        <f aca="false">CN1121/CN1116-1</f>
        <v>-0.00981461286804797</v>
      </c>
      <c r="CY1121" s="4" t="n">
        <v>128.79</v>
      </c>
      <c r="CZ1121" s="4" t="n">
        <v>127.12</v>
      </c>
      <c r="DA1121" s="33" t="n">
        <f aca="false">CZ1121-CN1121</f>
        <v>0</v>
      </c>
      <c r="DB1121" s="16" t="n">
        <f aca="false">CZ1121/CY1121-1</f>
        <v>-0.0129668452519605</v>
      </c>
      <c r="DC1121" s="15" t="n">
        <f aca="false">CY1121/CZ1120-1</f>
        <v>-0.0016279069767442</v>
      </c>
      <c r="DD1121" s="15" t="n">
        <f aca="false">CZ1121/CZ1120-1</f>
        <v>-0.0145736434108527</v>
      </c>
      <c r="DE1121" s="34" t="str">
        <f aca="false">IF(CW1121=0,"",-DC1121*CS1121)</f>
        <v/>
      </c>
      <c r="DY1121" s="6"/>
      <c r="EB1121" s="6" t="n">
        <f aca="false">CL1121</f>
        <v>38873</v>
      </c>
      <c r="EC1121" s="13" t="n">
        <f aca="false">SUM(CM1119:CM1121)</f>
        <v>-0.00290835319120164</v>
      </c>
    </row>
    <row r="1122" customFormat="false" ht="15" hidden="false" customHeight="false" outlineLevel="0" collapsed="false">
      <c r="A1122" s="0" t="n">
        <f aca="false">IF(FR1122=1,CZ1122,0)</f>
        <v>0</v>
      </c>
      <c r="C1122" s="6" t="n">
        <v>38874</v>
      </c>
      <c r="D1122" s="0" t="n">
        <f aca="false">IF(E1122&gt;E1121,1,)</f>
        <v>1</v>
      </c>
      <c r="E1122" s="46" t="n">
        <v>126.1134</v>
      </c>
      <c r="F1122" s="46" t="n">
        <v>128.9236</v>
      </c>
      <c r="G1122" s="46" t="n">
        <v>129.5088</v>
      </c>
      <c r="H1122" s="46" t="n">
        <v>129.1787</v>
      </c>
      <c r="I1122" s="46" t="n">
        <v>127.272</v>
      </c>
      <c r="J1122" s="47" t="str">
        <f aca="false">IF(MIN(E1122:I1122)=E1122,$E$2,IF(MIN(E1122:I1122)=F1122,$F$2,IF(MIN(E1122:I1122)=G1122,$G$2,IF(MIN(E1122:I1122)=H1122,$H$2,IF(MIN(E1122:I1122)=I1122,$I$2)))))</f>
        <v>200D</v>
      </c>
      <c r="K1122" s="47" t="str">
        <f aca="false">IF(MAX(E1122:I1122)=E1122,$E$2,IF(MAX(E1122:I1122)=F1122,$F$2,IF(MAX(E1122:I1122)=G1122,$G$2,IF(MAX(E1122:I1122)=H1122,$H$2,IF(MAX(E1122:I1122)=I1122,$I$2)))))</f>
        <v>50D</v>
      </c>
      <c r="L1122" s="4" t="n">
        <f aca="false">IF(MAX(E1122:I1122)=H1122,1,0)</f>
        <v>0</v>
      </c>
      <c r="M1122" s="4" t="n">
        <f aca="false">IF(MAX(E1122:I1122)=I1122,1,0)</f>
        <v>0</v>
      </c>
      <c r="O1122" s="4" t="n">
        <f aca="false">IF(CN1122&gt;E1122,1,0)</f>
        <v>1</v>
      </c>
      <c r="P1122" s="4" t="n">
        <f aca="false">IF(CN1122&gt;F1122,1,0)</f>
        <v>0</v>
      </c>
      <c r="Q1122" s="4" t="n">
        <f aca="false">IF(CN1122&gt;G1122,1,0)</f>
        <v>0</v>
      </c>
      <c r="R1122" s="4" t="n">
        <f aca="false">IF(CN1122&gt;H1122,1,0)</f>
        <v>0</v>
      </c>
      <c r="S1122" s="4" t="n">
        <f aca="false">IF(CN1122&gt;I1122,1,0)</f>
        <v>0</v>
      </c>
      <c r="T1122" s="25" t="n">
        <f aca="false">IF(AND(AND(R1122=0,S1122=0,Q1122=0),OR(S1121=1,S1120=1,S1119=1)),1,0)</f>
        <v>1</v>
      </c>
      <c r="U1122" s="13" t="n">
        <f aca="false">SUM(CM1121:CM1122)</f>
        <v>-0.0170122840653524</v>
      </c>
      <c r="AV1122" s="0"/>
      <c r="AW1122" s="55" t="n">
        <f aca="false">IF(EC1122&gt;$AW$2,1,0)</f>
        <v>0</v>
      </c>
      <c r="AX1122" s="0" t="n">
        <f aca="false">IF(AND(I1122&gt;G1122,I1121&lt;G1121),1,IF(OR(AND(I1122&gt;F1122,I1121&lt;F1121),AND(I1122&gt;E1122,I1121&lt;E1121)),1,0))</f>
        <v>0</v>
      </c>
      <c r="AY1122" s="0" t="n">
        <f aca="false">IF(K1121="10D",1,0)</f>
        <v>0</v>
      </c>
      <c r="AZ1122" s="0" t="n">
        <f aca="false">IF(AND(I1122&gt;G1122,I1121&lt;G1121,I1122&gt;F1122,I1121&gt;F1121,I1122&gt;E1122,I1121&gt;E1121),1,0)</f>
        <v>0</v>
      </c>
      <c r="BA1122" s="56" t="n">
        <f aca="false">IF(G1122&gt;H1122,1,0)</f>
        <v>1</v>
      </c>
      <c r="BB1122" s="56" t="n">
        <f aca="false">IF(I1122&lt;F1122,1,0)</f>
        <v>1</v>
      </c>
      <c r="BC1122" s="0" t="n">
        <f aca="false">IF(AND(SUM(AW1121:AX1121)=2,AY1122=1),1,IF(SUM(AX1120:AX1122)=0,0,IF(AND(OR(AW1120=1,AX1120=1),OR(AW1121=1,AX1121=1),AY1122=1),1,IF(AND(SUM(AW1122:AY1122)=2,SUM(AW1120:AX1120)=2,AX1120=1),1,0))))</f>
        <v>0</v>
      </c>
      <c r="BD1122" s="57" t="str">
        <f aca="false">IF(BC1122=0,"",IF(AND(BC1122=1,AZ1122=0,AZ1121=0,AZ1120=0),1,IF(AND(BC1122=1,OR(AZ1122=1,AZ1121=1,AZ1120)),IF(BA1122=1,1,0))))</f>
        <v/>
      </c>
      <c r="BE1122" s="50" t="str">
        <f aca="false">IF(AND(BD1122=1,BD1121=1),0,IF(BD1122=1,SUM(CM1123:CM1161),""))</f>
        <v/>
      </c>
      <c r="BF1122" s="20" t="str">
        <f aca="false">IF(AND(BB1122=1,BB1121=1,BE1081&lt;&gt;0),"",IF(AND(BB1121=0,BB1122=1),BF1121,IF(AND(BB1122=1,BB1121=1),BF1121,IF(AND(BF1121="",BE1121="",OR(BD1121=0,BD1121="")),"",IF(AND(BF1121="",BE1082=0),"",IF(AND(BE1082&lt;&gt;"",BF1121=BE1082),"",IF(AND(BD1121=1,BE1121&lt;&gt;0),CM1122,IF(BF1121&lt;&gt;0,BF1121+CM1122,IF(BF1121="","")))))))))</f>
        <v/>
      </c>
      <c r="BI1122" s="0"/>
      <c r="BU1122" s="51"/>
      <c r="BZ1122" s="49"/>
      <c r="CG1122" s="13"/>
      <c r="CH1122" s="40"/>
      <c r="CI1122" s="13"/>
      <c r="CL1122" s="6" t="n">
        <f aca="false">C1122</f>
        <v>38874</v>
      </c>
      <c r="CM1122" s="13" t="n">
        <f aca="false">CN1122/CN1121-1</f>
        <v>-0.00243864065449972</v>
      </c>
      <c r="CN1122" s="4" t="n">
        <v>126.81</v>
      </c>
      <c r="CO1122" s="13" t="n">
        <f aca="false">CN1122/CN1117-1</f>
        <v>0.00563045202220458</v>
      </c>
      <c r="CY1122" s="4" t="n">
        <v>127.21</v>
      </c>
      <c r="CZ1122" s="4" t="n">
        <v>126.81</v>
      </c>
      <c r="DA1122" s="33" t="n">
        <f aca="false">CZ1122-CN1122</f>
        <v>0</v>
      </c>
      <c r="DB1122" s="16" t="n">
        <f aca="false">CZ1122/CY1122-1</f>
        <v>-0.00314440688625106</v>
      </c>
      <c r="DC1122" s="15" t="n">
        <f aca="false">CY1122/CZ1121-1</f>
        <v>0.000707992448080397</v>
      </c>
      <c r="DD1122" s="15" t="n">
        <f aca="false">CZ1122/CZ1121-1</f>
        <v>-0.00243864065449972</v>
      </c>
      <c r="DE1122" s="34" t="str">
        <f aca="false">IF(CW1122=0,"",-DC1122*CS1122)</f>
        <v/>
      </c>
      <c r="DY1122" s="6"/>
      <c r="EB1122" s="6" t="n">
        <f aca="false">CL1122</f>
        <v>38874</v>
      </c>
      <c r="EC1122" s="13" t="n">
        <f aca="false">SUM(CM1120:CM1122)</f>
        <v>-0.0149148708749538</v>
      </c>
    </row>
    <row r="1123" customFormat="false" ht="15" hidden="false" customHeight="false" outlineLevel="0" collapsed="false">
      <c r="A1123" s="0" t="n">
        <f aca="false">IF(FR1123=1,CZ1123,0)</f>
        <v>0</v>
      </c>
      <c r="C1123" s="6" t="n">
        <v>38875</v>
      </c>
      <c r="D1123" s="0" t="n">
        <f aca="false">IF(E1123&gt;E1122,1,)</f>
        <v>1</v>
      </c>
      <c r="E1123" s="46" t="n">
        <v>126.1303</v>
      </c>
      <c r="F1123" s="46" t="n">
        <v>128.8942</v>
      </c>
      <c r="G1123" s="46" t="n">
        <v>129.4256</v>
      </c>
      <c r="H1123" s="46" t="n">
        <v>129.0283</v>
      </c>
      <c r="I1123" s="46" t="n">
        <v>127.341</v>
      </c>
      <c r="J1123" s="47" t="str">
        <f aca="false">IF(MIN(E1123:I1123)=E1123,$E$2,IF(MIN(E1123:I1123)=F1123,$F$2,IF(MIN(E1123:I1123)=G1123,$G$2,IF(MIN(E1123:I1123)=H1123,$H$2,IF(MIN(E1123:I1123)=I1123,$I$2)))))</f>
        <v>200D</v>
      </c>
      <c r="K1123" s="47" t="str">
        <f aca="false">IF(MAX(E1123:I1123)=E1123,$E$2,IF(MAX(E1123:I1123)=F1123,$F$2,IF(MAX(E1123:I1123)=G1123,$G$2,IF(MAX(E1123:I1123)=H1123,$H$2,IF(MAX(E1123:I1123)=I1123,$I$2)))))</f>
        <v>50D</v>
      </c>
      <c r="L1123" s="4" t="n">
        <f aca="false">IF(MAX(E1123:I1123)=H1123,1,0)</f>
        <v>0</v>
      </c>
      <c r="M1123" s="4" t="n">
        <f aca="false">IF(MAX(E1123:I1123)=I1123,1,0)</f>
        <v>0</v>
      </c>
      <c r="O1123" s="4" t="n">
        <f aca="false">IF(CN1123&gt;E1123,1,0)</f>
        <v>0</v>
      </c>
      <c r="P1123" s="4" t="n">
        <f aca="false">IF(CN1123&gt;F1123,1,0)</f>
        <v>0</v>
      </c>
      <c r="Q1123" s="4" t="n">
        <f aca="false">IF(CN1123&gt;G1123,1,0)</f>
        <v>0</v>
      </c>
      <c r="R1123" s="4" t="n">
        <f aca="false">IF(CN1123&gt;H1123,1,0)</f>
        <v>0</v>
      </c>
      <c r="S1123" s="4" t="n">
        <f aca="false">IF(CN1123&gt;I1123,1,0)</f>
        <v>0</v>
      </c>
      <c r="T1123" s="25" t="n">
        <f aca="false">IF(AND(AND(R1123=0,S1123=0,Q1123=0),OR(S1122=1,S1121=1,S1120=1)),1,0)</f>
        <v>1</v>
      </c>
      <c r="U1123" s="13" t="n">
        <f aca="false">SUM(CM1122:CM1123)</f>
        <v>-0.00993016340507147</v>
      </c>
      <c r="AV1123" s="0"/>
      <c r="AW1123" s="55" t="n">
        <f aca="false">IF(EC1123&gt;$AW$2,1,0)</f>
        <v>0</v>
      </c>
      <c r="AX1123" s="0" t="n">
        <f aca="false">IF(AND(I1123&gt;G1123,I1122&lt;G1122),1,IF(OR(AND(I1123&gt;F1123,I1122&lt;F1122),AND(I1123&gt;E1123,I1122&lt;E1122)),1,0))</f>
        <v>0</v>
      </c>
      <c r="AY1123" s="0" t="n">
        <f aca="false">IF(K1122="10D",1,0)</f>
        <v>0</v>
      </c>
      <c r="AZ1123" s="0" t="n">
        <f aca="false">IF(AND(I1123&gt;G1123,I1122&lt;G1122,I1123&gt;F1123,I1122&gt;F1122,I1123&gt;E1123,I1122&gt;E1122),1,0)</f>
        <v>0</v>
      </c>
      <c r="BA1123" s="56" t="n">
        <f aca="false">IF(G1123&gt;H1123,1,0)</f>
        <v>1</v>
      </c>
      <c r="BB1123" s="56" t="n">
        <f aca="false">IF(I1123&lt;F1123,1,0)</f>
        <v>1</v>
      </c>
      <c r="BC1123" s="0" t="n">
        <f aca="false">IF(AND(SUM(AW1122:AX1122)=2,AY1123=1),1,IF(SUM(AX1121:AX1123)=0,0,IF(AND(OR(AW1121=1,AX1121=1),OR(AW1122=1,AX1122=1),AY1123=1),1,IF(AND(SUM(AW1123:AY1123)=2,SUM(AW1121:AX1121)=2,AX1121=1),1,0))))</f>
        <v>0</v>
      </c>
      <c r="BD1123" s="57" t="str">
        <f aca="false">IF(BC1123=0,"",IF(AND(BC1123=1,AZ1123=0,AZ1122=0,AZ1121=0),1,IF(AND(BC1123=1,OR(AZ1123=1,AZ1122=1,AZ1121)),IF(BA1123=1,1,0))))</f>
        <v/>
      </c>
      <c r="BE1123" s="50" t="str">
        <f aca="false">IF(AND(BD1123=1,BD1122=1),0,IF(BD1123=1,SUM(CM1124:CM1162),""))</f>
        <v/>
      </c>
      <c r="BF1123" s="20" t="str">
        <f aca="false">IF(AND(BB1123=1,BB1122=1,BE1082&lt;&gt;0),"",IF(AND(BB1122=0,BB1123=1),BF1122,IF(AND(BB1123=1,BB1122=1),BF1122,IF(AND(BF1122="",BE1122="",OR(BD1122=0,BD1122="")),"",IF(AND(BF1122="",BE1083=0),"",IF(AND(BE1083&lt;&gt;"",BF1122=BE1083),"",IF(AND(BD1122=1,BE1122&lt;&gt;0),CM1123,IF(BF1122&lt;&gt;0,BF1122+CM1123,IF(BF1122="","")))))))))</f>
        <v/>
      </c>
      <c r="BI1123" s="0"/>
      <c r="BU1123" s="51"/>
      <c r="BZ1123" s="49"/>
      <c r="CG1123" s="13"/>
      <c r="CH1123" s="40"/>
      <c r="CI1123" s="13"/>
      <c r="CL1123" s="6" t="n">
        <f aca="false">C1123</f>
        <v>38875</v>
      </c>
      <c r="CM1123" s="13" t="n">
        <f aca="false">CN1123/CN1122-1</f>
        <v>-0.00749152275057174</v>
      </c>
      <c r="CN1123" s="4" t="n">
        <v>125.86</v>
      </c>
      <c r="CO1123" s="13" t="n">
        <f aca="false">CN1123/CN1118-1</f>
        <v>-0.0129401615559565</v>
      </c>
      <c r="CY1123" s="4" t="n">
        <v>126.91</v>
      </c>
      <c r="CZ1123" s="4" t="n">
        <v>125.86</v>
      </c>
      <c r="DA1123" s="33" t="n">
        <f aca="false">CZ1123-CN1123</f>
        <v>0</v>
      </c>
      <c r="DB1123" s="16" t="n">
        <f aca="false">CZ1123/CY1123-1</f>
        <v>-0.00827357970215115</v>
      </c>
      <c r="DC1123" s="15" t="n">
        <f aca="false">CY1123/CZ1122-1</f>
        <v>0.000788581342165307</v>
      </c>
      <c r="DD1123" s="15" t="n">
        <f aca="false">CZ1123/CZ1122-1</f>
        <v>-0.00749152275057174</v>
      </c>
      <c r="DE1123" s="34" t="str">
        <f aca="false">IF(CW1123=0,"",-DC1123*CS1123)</f>
        <v/>
      </c>
      <c r="DY1123" s="6"/>
      <c r="EB1123" s="6" t="n">
        <f aca="false">CL1123</f>
        <v>38875</v>
      </c>
      <c r="EC1123" s="13" t="n">
        <f aca="false">SUM(CM1121:CM1123)</f>
        <v>-0.0245038068159241</v>
      </c>
    </row>
    <row r="1124" customFormat="false" ht="15" hidden="false" customHeight="false" outlineLevel="0" collapsed="false">
      <c r="A1124" s="0" t="n">
        <f aca="false">IF(FR1124=1,CZ1124,0)</f>
        <v>0</v>
      </c>
      <c r="C1124" s="6" t="n">
        <v>38876</v>
      </c>
      <c r="D1124" s="0" t="n">
        <f aca="false">IF(E1124&gt;E1123,1,)</f>
        <v>1</v>
      </c>
      <c r="E1124" s="46" t="n">
        <v>126.1468</v>
      </c>
      <c r="F1124" s="46" t="n">
        <v>128.8649</v>
      </c>
      <c r="G1124" s="46" t="n">
        <v>129.3562</v>
      </c>
      <c r="H1124" s="46" t="n">
        <v>128.8733</v>
      </c>
      <c r="I1124" s="46" t="n">
        <v>127.299</v>
      </c>
      <c r="J1124" s="47" t="str">
        <f aca="false">IF(MIN(E1124:I1124)=E1124,$E$2,IF(MIN(E1124:I1124)=F1124,$F$2,IF(MIN(E1124:I1124)=G1124,$G$2,IF(MIN(E1124:I1124)=H1124,$H$2,IF(MIN(E1124:I1124)=I1124,$I$2)))))</f>
        <v>200D</v>
      </c>
      <c r="K1124" s="47" t="str">
        <f aca="false">IF(MAX(E1124:I1124)=E1124,$E$2,IF(MAX(E1124:I1124)=F1124,$F$2,IF(MAX(E1124:I1124)=G1124,$G$2,IF(MAX(E1124:I1124)=H1124,$H$2,IF(MAX(E1124:I1124)=I1124,$I$2)))))</f>
        <v>50D</v>
      </c>
      <c r="L1124" s="4" t="n">
        <f aca="false">IF(MAX(E1124:I1124)=H1124,1,0)</f>
        <v>0</v>
      </c>
      <c r="M1124" s="4" t="n">
        <f aca="false">IF(MAX(E1124:I1124)=I1124,1,0)</f>
        <v>0</v>
      </c>
      <c r="O1124" s="4" t="n">
        <f aca="false">IF(CN1124&gt;E1124,1,0)</f>
        <v>0</v>
      </c>
      <c r="P1124" s="4" t="n">
        <f aca="false">IF(CN1124&gt;F1124,1,0)</f>
        <v>0</v>
      </c>
      <c r="Q1124" s="4" t="n">
        <f aca="false">IF(CN1124&gt;G1124,1,0)</f>
        <v>0</v>
      </c>
      <c r="R1124" s="4" t="n">
        <f aca="false">IF(CN1124&gt;H1124,1,0)</f>
        <v>0</v>
      </c>
      <c r="S1124" s="4" t="n">
        <f aca="false">IF(CN1124&gt;I1124,1,0)</f>
        <v>0</v>
      </c>
      <c r="T1124" s="25" t="n">
        <f aca="false">IF(AND(AND(R1124=0,S1124=0,Q1124=0),OR(S1123=1,S1122=1,S1121=1)),1,0)</f>
        <v>0</v>
      </c>
      <c r="U1124" s="13" t="n">
        <f aca="false">SUM(CM1123:CM1124)</f>
        <v>-0.00836550972022054</v>
      </c>
      <c r="AV1124" s="0"/>
      <c r="AW1124" s="55" t="n">
        <f aca="false">IF(EC1124&gt;$AW$2,1,0)</f>
        <v>0</v>
      </c>
      <c r="AX1124" s="0" t="n">
        <f aca="false">IF(AND(I1124&gt;G1124,I1123&lt;G1123),1,IF(OR(AND(I1124&gt;F1124,I1123&lt;F1123),AND(I1124&gt;E1124,I1123&lt;E1123)),1,0))</f>
        <v>0</v>
      </c>
      <c r="AY1124" s="0" t="n">
        <f aca="false">IF(K1123="10D",1,0)</f>
        <v>0</v>
      </c>
      <c r="AZ1124" s="0" t="n">
        <f aca="false">IF(AND(I1124&gt;G1124,I1123&lt;G1123,I1124&gt;F1124,I1123&gt;F1123,I1124&gt;E1124,I1123&gt;E1123),1,0)</f>
        <v>0</v>
      </c>
      <c r="BA1124" s="56" t="n">
        <f aca="false">IF(G1124&gt;H1124,1,0)</f>
        <v>1</v>
      </c>
      <c r="BB1124" s="56" t="n">
        <f aca="false">IF(I1124&lt;F1124,1,0)</f>
        <v>1</v>
      </c>
      <c r="BC1124" s="0" t="n">
        <f aca="false">IF(AND(SUM(AW1123:AX1123)=2,AY1124=1),1,IF(SUM(AX1122:AX1124)=0,0,IF(AND(OR(AW1122=1,AX1122=1),OR(AW1123=1,AX1123=1),AY1124=1),1,IF(AND(SUM(AW1124:AY1124)=2,SUM(AW1122:AX1122)=2,AX1122=1),1,0))))</f>
        <v>0</v>
      </c>
      <c r="BD1124" s="57" t="str">
        <f aca="false">IF(BC1124=0,"",IF(AND(BC1124=1,AZ1124=0,AZ1123=0,AZ1122=0),1,IF(AND(BC1124=1,OR(AZ1124=1,AZ1123=1,AZ1122)),IF(BA1124=1,1,0))))</f>
        <v/>
      </c>
      <c r="BE1124" s="50" t="str">
        <f aca="false">IF(AND(BD1124=1,BD1123=1),0,IF(BD1124=1,SUM(CM1125:CM1163),""))</f>
        <v/>
      </c>
      <c r="BF1124" s="20" t="str">
        <f aca="false">IF(AND(BB1124=1,BB1123=1,BE1083&lt;&gt;0),"",IF(AND(BB1123=0,BB1124=1),BF1123,IF(AND(BB1124=1,BB1123=1),BF1123,IF(AND(BF1123="",BE1123="",OR(BD1123=0,BD1123="")),"",IF(AND(BF1123="",BE1084=0),"",IF(AND(BE1084&lt;&gt;"",BF1123=BE1084),"",IF(AND(BD1123=1,BE1123&lt;&gt;0),CM1124,IF(BF1123&lt;&gt;0,BF1123+CM1124,IF(BF1123="","")))))))))</f>
        <v/>
      </c>
      <c r="BI1124" s="0"/>
      <c r="BU1124" s="51"/>
      <c r="BZ1124" s="49"/>
      <c r="CG1124" s="13"/>
      <c r="CH1124" s="40"/>
      <c r="CI1124" s="13"/>
      <c r="CL1124" s="6" t="n">
        <f aca="false">C1124</f>
        <v>38876</v>
      </c>
      <c r="CM1124" s="13" t="n">
        <f aca="false">CN1124/CN1123-1</f>
        <v>-0.000873986969648799</v>
      </c>
      <c r="CN1124" s="4" t="n">
        <v>125.75</v>
      </c>
      <c r="CO1124" s="13" t="n">
        <f aca="false">CN1124/CN1119-1</f>
        <v>-0.0231492270643983</v>
      </c>
      <c r="CY1124" s="4" t="n">
        <v>125.58</v>
      </c>
      <c r="CZ1124" s="4" t="n">
        <v>125.75</v>
      </c>
      <c r="DA1124" s="33" t="n">
        <f aca="false">CZ1124-CN1124</f>
        <v>0</v>
      </c>
      <c r="DB1124" s="16" t="n">
        <f aca="false">CZ1124/CY1124-1</f>
        <v>0.00135371874502321</v>
      </c>
      <c r="DC1124" s="15" t="n">
        <f aca="false">CY1124/CZ1123-1</f>
        <v>-0.00222469410456061</v>
      </c>
      <c r="DD1124" s="15" t="n">
        <f aca="false">CZ1124/CZ1123-1</f>
        <v>-0.000873986969648799</v>
      </c>
      <c r="DE1124" s="34" t="str">
        <f aca="false">IF(CW1124=0,"",-DC1124*CS1124)</f>
        <v/>
      </c>
      <c r="DY1124" s="6"/>
      <c r="EB1124" s="6" t="n">
        <f aca="false">CL1124</f>
        <v>38876</v>
      </c>
      <c r="EC1124" s="13" t="n">
        <f aca="false">SUM(CM1122:CM1124)</f>
        <v>-0.0108041503747203</v>
      </c>
    </row>
    <row r="1125" customFormat="false" ht="15" hidden="false" customHeight="false" outlineLevel="0" collapsed="false">
      <c r="A1125" s="0" t="n">
        <f aca="false">IF(FR1125=1,CZ1125,0)</f>
        <v>0</v>
      </c>
      <c r="C1125" s="6" t="n">
        <v>38877</v>
      </c>
      <c r="D1125" s="0" t="n">
        <f aca="false">IF(E1125&gt;E1124,1,)</f>
        <v>1</v>
      </c>
      <c r="E1125" s="46" t="n">
        <v>126.1623</v>
      </c>
      <c r="F1125" s="46" t="n">
        <v>128.8351</v>
      </c>
      <c r="G1125" s="46" t="n">
        <v>129.2626</v>
      </c>
      <c r="H1125" s="46" t="n">
        <v>128.684</v>
      </c>
      <c r="I1125" s="46" t="n">
        <v>127.061</v>
      </c>
      <c r="J1125" s="47" t="str">
        <f aca="false">IF(MIN(E1125:I1125)=E1125,$E$2,IF(MIN(E1125:I1125)=F1125,$F$2,IF(MIN(E1125:I1125)=G1125,$G$2,IF(MIN(E1125:I1125)=H1125,$H$2,IF(MIN(E1125:I1125)=I1125,$I$2)))))</f>
        <v>200D</v>
      </c>
      <c r="K1125" s="47" t="str">
        <f aca="false">IF(MAX(E1125:I1125)=E1125,$E$2,IF(MAX(E1125:I1125)=F1125,$F$2,IF(MAX(E1125:I1125)=G1125,$G$2,IF(MAX(E1125:I1125)=H1125,$H$2,IF(MAX(E1125:I1125)=I1125,$I$2)))))</f>
        <v>50D</v>
      </c>
      <c r="L1125" s="4" t="n">
        <f aca="false">IF(MAX(E1125:I1125)=H1125,1,0)</f>
        <v>0</v>
      </c>
      <c r="M1125" s="4" t="n">
        <f aca="false">IF(MAX(E1125:I1125)=I1125,1,0)</f>
        <v>0</v>
      </c>
      <c r="O1125" s="4" t="n">
        <f aca="false">IF(CN1125&gt;E1125,1,0)</f>
        <v>0</v>
      </c>
      <c r="P1125" s="4" t="n">
        <f aca="false">IF(CN1125&gt;F1125,1,0)</f>
        <v>0</v>
      </c>
      <c r="Q1125" s="4" t="n">
        <f aca="false">IF(CN1125&gt;G1125,1,0)</f>
        <v>0</v>
      </c>
      <c r="R1125" s="4" t="n">
        <f aca="false">IF(CN1125&gt;H1125,1,0)</f>
        <v>0</v>
      </c>
      <c r="S1125" s="4" t="n">
        <f aca="false">IF(CN1125&gt;I1125,1,0)</f>
        <v>0</v>
      </c>
      <c r="T1125" s="25" t="n">
        <f aca="false">IF(AND(AND(R1125=0,S1125=0,Q1125=0),OR(S1124=1,S1123=1,S1122=1)),1,0)</f>
        <v>0</v>
      </c>
      <c r="U1125" s="13" t="n">
        <f aca="false">SUM(CM1124:CM1125)</f>
        <v>-0.00405490148257126</v>
      </c>
      <c r="AV1125" s="0"/>
      <c r="AW1125" s="55" t="n">
        <f aca="false">IF(EC1125&gt;$AW$2,1,0)</f>
        <v>0</v>
      </c>
      <c r="AX1125" s="0" t="n">
        <f aca="false">IF(AND(I1125&gt;G1125,I1124&lt;G1124),1,IF(OR(AND(I1125&gt;F1125,I1124&lt;F1124),AND(I1125&gt;E1125,I1124&lt;E1124)),1,0))</f>
        <v>0</v>
      </c>
      <c r="AY1125" s="0" t="n">
        <f aca="false">IF(K1124="10D",1,0)</f>
        <v>0</v>
      </c>
      <c r="AZ1125" s="0" t="n">
        <f aca="false">IF(AND(I1125&gt;G1125,I1124&lt;G1124,I1125&gt;F1125,I1124&gt;F1124,I1125&gt;E1125,I1124&gt;E1124),1,0)</f>
        <v>0</v>
      </c>
      <c r="BA1125" s="56" t="n">
        <f aca="false">IF(G1125&gt;H1125,1,0)</f>
        <v>1</v>
      </c>
      <c r="BB1125" s="56" t="n">
        <f aca="false">IF(I1125&lt;F1125,1,0)</f>
        <v>1</v>
      </c>
      <c r="BC1125" s="0" t="n">
        <f aca="false">IF(AND(SUM(AW1124:AX1124)=2,AY1125=1),1,IF(SUM(AX1123:AX1125)=0,0,IF(AND(OR(AW1123=1,AX1123=1),OR(AW1124=1,AX1124=1),AY1125=1),1,IF(AND(SUM(AW1125:AY1125)=2,SUM(AW1123:AX1123)=2,AX1123=1),1,0))))</f>
        <v>0</v>
      </c>
      <c r="BD1125" s="57" t="str">
        <f aca="false">IF(BC1125=0,"",IF(AND(BC1125=1,AZ1125=0,AZ1124=0,AZ1123=0),1,IF(AND(BC1125=1,OR(AZ1125=1,AZ1124=1,AZ1123)),IF(BA1125=1,1,0))))</f>
        <v/>
      </c>
      <c r="BE1125" s="50" t="str">
        <f aca="false">IF(AND(BD1125=1,BD1124=1),0,IF(BD1125=1,SUM(CM1126:CM1164),""))</f>
        <v/>
      </c>
      <c r="BF1125" s="20" t="str">
        <f aca="false">IF(AND(BB1125=1,BB1124=1,BE1084&lt;&gt;0),"",IF(AND(BB1124=0,BB1125=1),BF1124,IF(AND(BB1125=1,BB1124=1),BF1124,IF(AND(BF1124="",BE1124="",OR(BD1124=0,BD1124="")),"",IF(AND(BF1124="",BE1085=0),"",IF(AND(BE1085&lt;&gt;"",BF1124=BE1085),"",IF(AND(BD1124=1,BE1124&lt;&gt;0),CM1125,IF(BF1124&lt;&gt;0,BF1124+CM1125,IF(BF1124="","")))))))))</f>
        <v/>
      </c>
      <c r="BI1125" s="0"/>
      <c r="BU1125" s="51"/>
      <c r="BZ1125" s="49"/>
      <c r="CG1125" s="13"/>
      <c r="CH1125" s="40"/>
      <c r="CI1125" s="13"/>
      <c r="CL1125" s="6" t="n">
        <f aca="false">C1125</f>
        <v>38877</v>
      </c>
      <c r="CM1125" s="13" t="n">
        <f aca="false">CN1125/CN1124-1</f>
        <v>-0.00318091451292246</v>
      </c>
      <c r="CN1125" s="4" t="n">
        <v>125.35</v>
      </c>
      <c r="CO1125" s="13" t="n">
        <f aca="false">CN1125/CN1120-1</f>
        <v>-0.0282945736434109</v>
      </c>
      <c r="CY1125" s="4" t="n">
        <v>126.36</v>
      </c>
      <c r="CZ1125" s="4" t="n">
        <v>125.35</v>
      </c>
      <c r="DA1125" s="33" t="n">
        <f aca="false">CZ1125-CN1125</f>
        <v>0</v>
      </c>
      <c r="DB1125" s="16" t="n">
        <f aca="false">CZ1125/CY1125-1</f>
        <v>-0.00799303577081356</v>
      </c>
      <c r="DC1125" s="15" t="n">
        <f aca="false">CY1125/CZ1124-1</f>
        <v>0.00485089463220678</v>
      </c>
      <c r="DD1125" s="15" t="n">
        <f aca="false">CZ1125/CZ1124-1</f>
        <v>-0.00318091451292246</v>
      </c>
      <c r="DE1125" s="34" t="str">
        <f aca="false">IF(CW1125=0,"",-DC1125*CS1125)</f>
        <v/>
      </c>
      <c r="DY1125" s="6"/>
      <c r="EB1125" s="6" t="n">
        <f aca="false">CL1125</f>
        <v>38877</v>
      </c>
      <c r="EC1125" s="13" t="n">
        <f aca="false">SUM(CM1123:CM1125)</f>
        <v>-0.011546424233143</v>
      </c>
    </row>
    <row r="1126" customFormat="false" ht="15" hidden="false" customHeight="false" outlineLevel="0" collapsed="false">
      <c r="A1126" s="0" t="n">
        <f aca="false">IF(FR1126=1,CZ1126,0)</f>
        <v>0</v>
      </c>
      <c r="C1126" s="6" t="n">
        <v>38880</v>
      </c>
      <c r="D1126" s="0" t="n">
        <f aca="false">IF(E1126&gt;E1125,1,)</f>
        <v>1</v>
      </c>
      <c r="E1126" s="46" t="n">
        <v>126.1765</v>
      </c>
      <c r="F1126" s="46" t="n">
        <v>128.7968</v>
      </c>
      <c r="G1126" s="46" t="n">
        <v>129.1464</v>
      </c>
      <c r="H1126" s="46" t="n">
        <v>128.4347</v>
      </c>
      <c r="I1126" s="46" t="n">
        <v>126.622</v>
      </c>
      <c r="J1126" s="47" t="str">
        <f aca="false">IF(MIN(E1126:I1126)=E1126,$E$2,IF(MIN(E1126:I1126)=F1126,$F$2,IF(MIN(E1126:I1126)=G1126,$G$2,IF(MIN(E1126:I1126)=H1126,$H$2,IF(MIN(E1126:I1126)=I1126,$I$2)))))</f>
        <v>200D</v>
      </c>
      <c r="K1126" s="47" t="str">
        <f aca="false">IF(MAX(E1126:I1126)=E1126,$E$2,IF(MAX(E1126:I1126)=F1126,$F$2,IF(MAX(E1126:I1126)=G1126,$G$2,IF(MAX(E1126:I1126)=H1126,$H$2,IF(MAX(E1126:I1126)=I1126,$I$2)))))</f>
        <v>50D</v>
      </c>
      <c r="L1126" s="4" t="n">
        <f aca="false">IF(MAX(E1126:I1126)=H1126,1,0)</f>
        <v>0</v>
      </c>
      <c r="M1126" s="4" t="n">
        <f aca="false">IF(MAX(E1126:I1126)=I1126,1,0)</f>
        <v>0</v>
      </c>
      <c r="O1126" s="4" t="n">
        <f aca="false">IF(CN1126&gt;E1126,1,0)</f>
        <v>0</v>
      </c>
      <c r="P1126" s="4" t="n">
        <f aca="false">IF(CN1126&gt;F1126,1,0)</f>
        <v>0</v>
      </c>
      <c r="Q1126" s="4" t="n">
        <f aca="false">IF(CN1126&gt;G1126,1,0)</f>
        <v>0</v>
      </c>
      <c r="R1126" s="4" t="n">
        <f aca="false">IF(CN1126&gt;H1126,1,0)</f>
        <v>0</v>
      </c>
      <c r="S1126" s="4" t="n">
        <f aca="false">IF(CN1126&gt;I1126,1,0)</f>
        <v>0</v>
      </c>
      <c r="T1126" s="25" t="n">
        <f aca="false">IF(AND(AND(R1126=0,S1126=0,Q1126=0),OR(S1125=1,S1124=1,S1123=1)),1,0)</f>
        <v>0</v>
      </c>
      <c r="U1126" s="13" t="n">
        <f aca="false">SUM(CM1125:CM1126)</f>
        <v>-0.0140305355739516</v>
      </c>
      <c r="AV1126" s="0"/>
      <c r="AW1126" s="55" t="n">
        <f aca="false">IF(EC1126&gt;$AW$2,1,0)</f>
        <v>0</v>
      </c>
      <c r="AX1126" s="0" t="n">
        <f aca="false">IF(AND(I1126&gt;G1126,I1125&lt;G1125),1,IF(OR(AND(I1126&gt;F1126,I1125&lt;F1125),AND(I1126&gt;E1126,I1125&lt;E1125)),1,0))</f>
        <v>0</v>
      </c>
      <c r="AY1126" s="0" t="n">
        <f aca="false">IF(K1125="10D",1,0)</f>
        <v>0</v>
      </c>
      <c r="AZ1126" s="0" t="n">
        <f aca="false">IF(AND(I1126&gt;G1126,I1125&lt;G1125,I1126&gt;F1126,I1125&gt;F1125,I1126&gt;E1126,I1125&gt;E1125),1,0)</f>
        <v>0</v>
      </c>
      <c r="BA1126" s="56" t="n">
        <f aca="false">IF(G1126&gt;H1126,1,0)</f>
        <v>1</v>
      </c>
      <c r="BB1126" s="56" t="n">
        <f aca="false">IF(I1126&lt;F1126,1,0)</f>
        <v>1</v>
      </c>
      <c r="BC1126" s="0" t="n">
        <f aca="false">IF(AND(SUM(AW1125:AX1125)=2,AY1126=1),1,IF(SUM(AX1124:AX1126)=0,0,IF(AND(OR(AW1124=1,AX1124=1),OR(AW1125=1,AX1125=1),AY1126=1),1,IF(AND(SUM(AW1126:AY1126)=2,SUM(AW1124:AX1124)=2,AX1124=1),1,0))))</f>
        <v>0</v>
      </c>
      <c r="BD1126" s="57" t="str">
        <f aca="false">IF(BC1126=0,"",IF(AND(BC1126=1,AZ1126=0,AZ1125=0,AZ1124=0),1,IF(AND(BC1126=1,OR(AZ1126=1,AZ1125=1,AZ1124)),IF(BA1126=1,1,0))))</f>
        <v/>
      </c>
      <c r="BE1126" s="50" t="str">
        <f aca="false">IF(AND(BD1126=1,BD1125=1),0,IF(BD1126=1,SUM(CM1127:CM1165),""))</f>
        <v/>
      </c>
      <c r="BF1126" s="20" t="str">
        <f aca="false">IF(AND(BB1126=1,BB1125=1,BE1085&lt;&gt;0),"",IF(AND(BB1125=0,BB1126=1),BF1125,IF(AND(BB1126=1,BB1125=1),BF1125,IF(AND(BF1125="",BE1125="",OR(BD1125=0,BD1125="")),"",IF(AND(BF1125="",BE1086=0),"",IF(AND(BE1086&lt;&gt;"",BF1125=BE1086),"",IF(AND(BD1125=1,BE1125&lt;&gt;0),CM1126,IF(BF1125&lt;&gt;0,BF1125+CM1126,IF(BF1125="","")))))))))</f>
        <v/>
      </c>
      <c r="BI1126" s="0"/>
      <c r="BU1126" s="0"/>
      <c r="BZ1126" s="49"/>
      <c r="CG1126" s="13"/>
      <c r="CH1126" s="40"/>
      <c r="CI1126" s="13"/>
      <c r="CL1126" s="6" t="n">
        <f aca="false">C1126</f>
        <v>38880</v>
      </c>
      <c r="CM1126" s="13" t="n">
        <f aca="false">CN1126/CN1125-1</f>
        <v>-0.0108496210610292</v>
      </c>
      <c r="CN1126" s="4" t="n">
        <v>123.99</v>
      </c>
      <c r="CO1126" s="13" t="n">
        <f aca="false">CN1126/CN1121-1</f>
        <v>-0.0246224040276904</v>
      </c>
      <c r="CY1126" s="4" t="n">
        <v>125.88</v>
      </c>
      <c r="CZ1126" s="4" t="n">
        <v>123.99</v>
      </c>
      <c r="DA1126" s="33" t="n">
        <f aca="false">CZ1126-CN1126</f>
        <v>0</v>
      </c>
      <c r="DB1126" s="16" t="n">
        <f aca="false">CZ1126/CY1126-1</f>
        <v>-0.0150142993326978</v>
      </c>
      <c r="DC1126" s="15" t="n">
        <f aca="false">CY1126/CZ1125-1</f>
        <v>0.00422816114878333</v>
      </c>
      <c r="DD1126" s="15" t="n">
        <f aca="false">CZ1126/CZ1125-1</f>
        <v>-0.0108496210610292</v>
      </c>
      <c r="DE1126" s="34" t="str">
        <f aca="false">IF(CW1126=0,"",-DC1126*CS1126)</f>
        <v/>
      </c>
      <c r="DY1126" s="6"/>
      <c r="EB1126" s="6" t="n">
        <f aca="false">CL1126</f>
        <v>38880</v>
      </c>
      <c r="EC1126" s="13" t="n">
        <f aca="false">SUM(CM1124:CM1126)</f>
        <v>-0.0149045225436004</v>
      </c>
    </row>
    <row r="1127" customFormat="false" ht="15" hidden="false" customHeight="false" outlineLevel="0" collapsed="false">
      <c r="A1127" s="0" t="n">
        <f aca="false">IF(FR1127=1,CZ1127,0)</f>
        <v>0</v>
      </c>
      <c r="C1127" s="6" t="n">
        <v>38881</v>
      </c>
      <c r="D1127" s="0" t="n">
        <f aca="false">IF(E1127&gt;E1126,1,)</f>
        <v>1</v>
      </c>
      <c r="E1127" s="46" t="n">
        <v>126.1813</v>
      </c>
      <c r="F1127" s="46" t="n">
        <v>128.7392</v>
      </c>
      <c r="G1127" s="46" t="n">
        <v>129.0008</v>
      </c>
      <c r="H1127" s="46" t="n">
        <v>128.173</v>
      </c>
      <c r="I1127" s="46" t="n">
        <v>126.267</v>
      </c>
      <c r="J1127" s="47" t="str">
        <f aca="false">IF(MIN(E1127:I1127)=E1127,$E$2,IF(MIN(E1127:I1127)=F1127,$F$2,IF(MIN(E1127:I1127)=G1127,$G$2,IF(MIN(E1127:I1127)=H1127,$H$2,IF(MIN(E1127:I1127)=I1127,$I$2)))))</f>
        <v>200D</v>
      </c>
      <c r="K1127" s="47" t="str">
        <f aca="false">IF(MAX(E1127:I1127)=E1127,$E$2,IF(MAX(E1127:I1127)=F1127,$F$2,IF(MAX(E1127:I1127)=G1127,$G$2,IF(MAX(E1127:I1127)=H1127,$H$2,IF(MAX(E1127:I1127)=I1127,$I$2)))))</f>
        <v>50D</v>
      </c>
      <c r="L1127" s="4" t="n">
        <f aca="false">IF(MAX(E1127:I1127)=H1127,1,0)</f>
        <v>0</v>
      </c>
      <c r="M1127" s="4" t="n">
        <f aca="false">IF(MAX(E1127:I1127)=I1127,1,0)</f>
        <v>0</v>
      </c>
      <c r="O1127" s="4" t="n">
        <f aca="false">IF(CN1127&gt;E1127,1,0)</f>
        <v>0</v>
      </c>
      <c r="P1127" s="4" t="n">
        <f aca="false">IF(CN1127&gt;F1127,1,0)</f>
        <v>0</v>
      </c>
      <c r="Q1127" s="4" t="n">
        <f aca="false">IF(CN1127&gt;G1127,1,0)</f>
        <v>0</v>
      </c>
      <c r="R1127" s="4" t="n">
        <f aca="false">IF(CN1127&gt;H1127,1,0)</f>
        <v>0</v>
      </c>
      <c r="S1127" s="4" t="n">
        <f aca="false">IF(CN1127&gt;I1127,1,0)</f>
        <v>0</v>
      </c>
      <c r="T1127" s="25" t="n">
        <f aca="false">IF(AND(AND(R1127=0,S1127=0,Q1127=0),OR(S1126=1,S1125=1,S1124=1)),1,0)</f>
        <v>0</v>
      </c>
      <c r="U1127" s="13" t="n">
        <f aca="false">SUM(CM1126:CM1127)</f>
        <v>-0.0224634608868215</v>
      </c>
      <c r="AV1127" s="0"/>
      <c r="AW1127" s="55" t="n">
        <f aca="false">IF(EC1127&gt;$AW$2,1,0)</f>
        <v>0</v>
      </c>
      <c r="AX1127" s="0" t="n">
        <f aca="false">IF(AND(I1127&gt;G1127,I1126&lt;G1126),1,IF(OR(AND(I1127&gt;F1127,I1126&lt;F1126),AND(I1127&gt;E1127,I1126&lt;E1126)),1,0))</f>
        <v>0</v>
      </c>
      <c r="AY1127" s="0" t="n">
        <f aca="false">IF(K1126="10D",1,0)</f>
        <v>0</v>
      </c>
      <c r="AZ1127" s="0" t="n">
        <f aca="false">IF(AND(I1127&gt;G1127,I1126&lt;G1126,I1127&gt;F1127,I1126&gt;F1126,I1127&gt;E1127,I1126&gt;E1126),1,0)</f>
        <v>0</v>
      </c>
      <c r="BA1127" s="56" t="n">
        <f aca="false">IF(G1127&gt;H1127,1,0)</f>
        <v>1</v>
      </c>
      <c r="BB1127" s="56" t="n">
        <f aca="false">IF(I1127&lt;F1127,1,0)</f>
        <v>1</v>
      </c>
      <c r="BC1127" s="0" t="n">
        <f aca="false">IF(AND(SUM(AW1126:AX1126)=2,AY1127=1),1,IF(SUM(AX1125:AX1127)=0,0,IF(AND(OR(AW1125=1,AX1125=1),OR(AW1126=1,AX1126=1),AY1127=1),1,IF(AND(SUM(AW1127:AY1127)=2,SUM(AW1125:AX1125)=2,AX1125=1),1,0))))</f>
        <v>0</v>
      </c>
      <c r="BD1127" s="57" t="str">
        <f aca="false">IF(BC1127=0,"",IF(AND(BC1127=1,AZ1127=0,AZ1126=0,AZ1125=0),1,IF(AND(BC1127=1,OR(AZ1127=1,AZ1126=1,AZ1125)),IF(BA1127=1,1,0))))</f>
        <v/>
      </c>
      <c r="BE1127" s="50" t="str">
        <f aca="false">IF(AND(BD1127=1,BD1126=1),0,IF(BD1127=1,SUM(CM1128:CM1166),""))</f>
        <v/>
      </c>
      <c r="BF1127" s="20" t="str">
        <f aca="false">IF(AND(BB1127=1,BB1126=1,BE1086&lt;&gt;0),"",IF(AND(BB1126=0,BB1127=1),BF1126,IF(AND(BB1127=1,BB1126=1),BF1126,IF(AND(BF1126="",BE1126="",OR(BD1126=0,BD1126="")),"",IF(AND(BF1126="",BE1087=0),"",IF(AND(BE1087&lt;&gt;"",BF1126=BE1087),"",IF(AND(BD1126=1,BE1126&lt;&gt;0),CM1127,IF(BF1126&lt;&gt;0,BF1126+CM1127,IF(BF1126="","")))))))))</f>
        <v/>
      </c>
      <c r="BI1127" s="0"/>
      <c r="BU1127" s="0"/>
      <c r="BZ1127" s="49"/>
      <c r="CG1127" s="13"/>
      <c r="CH1127" s="40"/>
      <c r="CI1127" s="13"/>
      <c r="CL1127" s="6" t="n">
        <f aca="false">C1127</f>
        <v>38881</v>
      </c>
      <c r="CM1127" s="13" t="n">
        <f aca="false">CN1127/CN1126-1</f>
        <v>-0.0116138398257923</v>
      </c>
      <c r="CN1127" s="4" t="n">
        <v>122.55</v>
      </c>
      <c r="CO1127" s="13" t="n">
        <f aca="false">CN1127/CN1122-1</f>
        <v>-0.033593565176248</v>
      </c>
      <c r="CY1127" s="4" t="n">
        <v>123.78</v>
      </c>
      <c r="CZ1127" s="4" t="n">
        <v>122.55</v>
      </c>
      <c r="DA1127" s="33" t="n">
        <f aca="false">CZ1127-CN1127</f>
        <v>0</v>
      </c>
      <c r="DB1127" s="16" t="n">
        <f aca="false">CZ1127/CY1127-1</f>
        <v>-0.00993698497333983</v>
      </c>
      <c r="DC1127" s="15" t="n">
        <f aca="false">CY1127/CZ1126-1</f>
        <v>-0.00169368497459466</v>
      </c>
      <c r="DD1127" s="15" t="n">
        <f aca="false">CZ1127/CZ1126-1</f>
        <v>-0.0116138398257923</v>
      </c>
      <c r="DE1127" s="34" t="str">
        <f aca="false">IF(CW1127=0,"",-DC1127*CS1127)</f>
        <v/>
      </c>
      <c r="DY1127" s="6"/>
      <c r="EB1127" s="6" t="n">
        <f aca="false">CL1127</f>
        <v>38881</v>
      </c>
      <c r="EC1127" s="13" t="n">
        <f aca="false">SUM(CM1125:CM1127)</f>
        <v>-0.025644375399744</v>
      </c>
    </row>
    <row r="1128" customFormat="false" ht="15" hidden="false" customHeight="false" outlineLevel="0" collapsed="false">
      <c r="A1128" s="0" t="n">
        <f aca="false">IF(FR1128=1,CZ1128,0)</f>
        <v>0</v>
      </c>
      <c r="C1128" s="6" t="n">
        <v>38882</v>
      </c>
      <c r="D1128" s="0" t="n">
        <f aca="false">IF(E1128&gt;E1127,1,)</f>
        <v>1</v>
      </c>
      <c r="E1128" s="46" t="n">
        <v>126.195</v>
      </c>
      <c r="F1128" s="46" t="n">
        <v>128.7145</v>
      </c>
      <c r="G1128" s="46" t="n">
        <v>128.8762</v>
      </c>
      <c r="H1128" s="46" t="n">
        <v>127.9103</v>
      </c>
      <c r="I1128" s="46" t="n">
        <v>125.866</v>
      </c>
      <c r="J1128" s="47" t="str">
        <f aca="false">IF(MIN(E1128:I1128)=E1128,$E$2,IF(MIN(E1128:I1128)=F1128,$F$2,IF(MIN(E1128:I1128)=G1128,$G$2,IF(MIN(E1128:I1128)=H1128,$H$2,IF(MIN(E1128:I1128)=I1128,$I$2)))))</f>
        <v>10D</v>
      </c>
      <c r="K1128" s="47" t="str">
        <f aca="false">IF(MAX(E1128:I1128)=E1128,$E$2,IF(MAX(E1128:I1128)=F1128,$F$2,IF(MAX(E1128:I1128)=G1128,$G$2,IF(MAX(E1128:I1128)=H1128,$H$2,IF(MAX(E1128:I1128)=I1128,$I$2)))))</f>
        <v>50D</v>
      </c>
      <c r="L1128" s="4" t="n">
        <f aca="false">IF(MAX(E1128:I1128)=H1128,1,0)</f>
        <v>0</v>
      </c>
      <c r="M1128" s="4" t="n">
        <f aca="false">IF(MAX(E1128:I1128)=I1128,1,0)</f>
        <v>0</v>
      </c>
      <c r="O1128" s="4" t="n">
        <f aca="false">IF(CN1128&gt;E1128,1,0)</f>
        <v>0</v>
      </c>
      <c r="P1128" s="4" t="n">
        <f aca="false">IF(CN1128&gt;F1128,1,0)</f>
        <v>0</v>
      </c>
      <c r="Q1128" s="4" t="n">
        <f aca="false">IF(CN1128&gt;G1128,1,0)</f>
        <v>0</v>
      </c>
      <c r="R1128" s="4" t="n">
        <f aca="false">IF(CN1128&gt;H1128,1,0)</f>
        <v>0</v>
      </c>
      <c r="S1128" s="4" t="n">
        <f aca="false">IF(CN1128&gt;I1128,1,0)</f>
        <v>0</v>
      </c>
      <c r="T1128" s="25" t="n">
        <f aca="false">IF(AND(AND(R1128=0,S1128=0,Q1128=0),OR(S1127=1,S1126=1,S1125=1)),1,0)</f>
        <v>0</v>
      </c>
      <c r="U1128" s="13" t="n">
        <f aca="false">SUM(CM1127:CM1128)</f>
        <v>-0.0038619018412962</v>
      </c>
      <c r="AV1128" s="0"/>
      <c r="AW1128" s="55" t="n">
        <f aca="false">IF(EC1128&gt;$AW$2,1,0)</f>
        <v>0</v>
      </c>
      <c r="AX1128" s="0" t="n">
        <f aca="false">IF(AND(I1128&gt;G1128,I1127&lt;G1127),1,IF(OR(AND(I1128&gt;F1128,I1127&lt;F1127),AND(I1128&gt;E1128,I1127&lt;E1127)),1,0))</f>
        <v>0</v>
      </c>
      <c r="AY1128" s="0" t="n">
        <f aca="false">IF(K1127="10D",1,0)</f>
        <v>0</v>
      </c>
      <c r="AZ1128" s="0" t="n">
        <f aca="false">IF(AND(I1128&gt;G1128,I1127&lt;G1127,I1128&gt;F1128,I1127&gt;F1127,I1128&gt;E1128,I1127&gt;E1127),1,0)</f>
        <v>0</v>
      </c>
      <c r="BA1128" s="56" t="n">
        <f aca="false">IF(G1128&gt;H1128,1,0)</f>
        <v>1</v>
      </c>
      <c r="BB1128" s="56" t="n">
        <f aca="false">IF(I1128&lt;F1128,1,0)</f>
        <v>1</v>
      </c>
      <c r="BC1128" s="0" t="n">
        <f aca="false">IF(AND(SUM(AW1127:AX1127)=2,AY1128=1),1,IF(SUM(AX1126:AX1128)=0,0,IF(AND(OR(AW1126=1,AX1126=1),OR(AW1127=1,AX1127=1),AY1128=1),1,IF(AND(SUM(AW1128:AY1128)=2,SUM(AW1126:AX1126)=2,AX1126=1),1,0))))</f>
        <v>0</v>
      </c>
      <c r="BD1128" s="57" t="str">
        <f aca="false">IF(BC1128=0,"",IF(AND(BC1128=1,AZ1128=0,AZ1127=0,AZ1126=0),1,IF(AND(BC1128=1,OR(AZ1128=1,AZ1127=1,AZ1126)),IF(BA1128=1,1,0))))</f>
        <v/>
      </c>
      <c r="BE1128" s="50" t="str">
        <f aca="false">IF(AND(BD1128=1,BD1127=1),0,IF(BD1128=1,SUM(CM1129:CM1167),""))</f>
        <v/>
      </c>
      <c r="BF1128" s="20" t="str">
        <f aca="false">IF(AND(BB1128=1,BB1127=1,BE1087&lt;&gt;0),"",IF(AND(BB1127=0,BB1128=1),BF1127,IF(AND(BB1128=1,BB1127=1),BF1127,IF(AND(BF1127="",BE1127="",OR(BD1127=0,BD1127="")),"",IF(AND(BF1127="",BE1088=0),"",IF(AND(BE1088&lt;&gt;"",BF1127=BE1088),"",IF(AND(BD1127=1,BE1127&lt;&gt;0),CM1128,IF(BF1127&lt;&gt;0,BF1127+CM1128,IF(BF1127="","")))))))))</f>
        <v/>
      </c>
      <c r="BI1128" s="0"/>
      <c r="BU1128" s="0"/>
      <c r="BZ1128" s="49"/>
      <c r="CG1128" s="13"/>
      <c r="CH1128" s="40"/>
      <c r="CI1128" s="13"/>
      <c r="CL1128" s="6" t="n">
        <f aca="false">C1128</f>
        <v>38882</v>
      </c>
      <c r="CM1128" s="13" t="n">
        <f aca="false">CN1128/CN1127-1</f>
        <v>0.00775193798449614</v>
      </c>
      <c r="CN1128" s="4" t="n">
        <v>123.5</v>
      </c>
      <c r="CO1128" s="13" t="n">
        <f aca="false">CN1128/CN1123-1</f>
        <v>-0.018750993167011</v>
      </c>
      <c r="CY1128" s="4" t="n">
        <v>122.84</v>
      </c>
      <c r="CZ1128" s="4" t="n">
        <v>123.5</v>
      </c>
      <c r="DA1128" s="33" t="n">
        <f aca="false">CZ1128-CN1128</f>
        <v>0</v>
      </c>
      <c r="DB1128" s="16" t="n">
        <f aca="false">CZ1128/CY1128-1</f>
        <v>0.00537284272224037</v>
      </c>
      <c r="DC1128" s="15" t="n">
        <f aca="false">CY1128/CZ1127-1</f>
        <v>0.0023663810689516</v>
      </c>
      <c r="DD1128" s="15" t="n">
        <f aca="false">CZ1128/CZ1127-1</f>
        <v>0.00775193798449614</v>
      </c>
      <c r="DE1128" s="34" t="str">
        <f aca="false">IF(CW1128=0,"",-DC1128*CS1128)</f>
        <v/>
      </c>
      <c r="DY1128" s="6"/>
      <c r="EB1128" s="6" t="n">
        <f aca="false">CL1128</f>
        <v>38882</v>
      </c>
      <c r="EC1128" s="13" t="n">
        <f aca="false">SUM(CM1126:CM1128)</f>
        <v>-0.0147115229023254</v>
      </c>
    </row>
    <row r="1129" customFormat="false" ht="15" hidden="false" customHeight="false" outlineLevel="0" collapsed="false">
      <c r="A1129" s="0" t="n">
        <f aca="false">IF(FR1129=1,CZ1129,0)</f>
        <v>0</v>
      </c>
      <c r="C1129" s="6" t="n">
        <v>38883</v>
      </c>
      <c r="D1129" s="0" t="n">
        <f aca="false">IF(E1129&gt;E1128,1,)</f>
        <v>1</v>
      </c>
      <c r="E1129" s="46" t="n">
        <v>126.2172</v>
      </c>
      <c r="F1129" s="46" t="n">
        <v>128.7115</v>
      </c>
      <c r="G1129" s="46" t="n">
        <v>128.7874</v>
      </c>
      <c r="H1129" s="46" t="n">
        <v>127.7513</v>
      </c>
      <c r="I1129" s="46" t="n">
        <v>125.605</v>
      </c>
      <c r="J1129" s="47" t="str">
        <f aca="false">IF(MIN(E1129:I1129)=E1129,$E$2,IF(MIN(E1129:I1129)=F1129,$F$2,IF(MIN(E1129:I1129)=G1129,$G$2,IF(MIN(E1129:I1129)=H1129,$H$2,IF(MIN(E1129:I1129)=I1129,$I$2)))))</f>
        <v>10D</v>
      </c>
      <c r="K1129" s="47" t="str">
        <f aca="false">IF(MAX(E1129:I1129)=E1129,$E$2,IF(MAX(E1129:I1129)=F1129,$F$2,IF(MAX(E1129:I1129)=G1129,$G$2,IF(MAX(E1129:I1129)=H1129,$H$2,IF(MAX(E1129:I1129)=I1129,$I$2)))))</f>
        <v>50D</v>
      </c>
      <c r="L1129" s="4" t="n">
        <f aca="false">IF(MAX(E1129:I1129)=H1129,1,0)</f>
        <v>0</v>
      </c>
      <c r="M1129" s="4" t="n">
        <f aca="false">IF(MAX(E1129:I1129)=I1129,1,0)</f>
        <v>0</v>
      </c>
      <c r="O1129" s="4" t="n">
        <f aca="false">IF(CN1129&gt;E1129,1,0)</f>
        <v>0</v>
      </c>
      <c r="P1129" s="4" t="n">
        <f aca="false">IF(CN1129&gt;F1129,1,0)</f>
        <v>0</v>
      </c>
      <c r="Q1129" s="4" t="n">
        <f aca="false">IF(CN1129&gt;G1129,1,0)</f>
        <v>0</v>
      </c>
      <c r="R1129" s="4" t="n">
        <f aca="false">IF(CN1129&gt;H1129,1,0)</f>
        <v>0</v>
      </c>
      <c r="S1129" s="4" t="n">
        <f aca="false">IF(CN1129&gt;I1129,1,0)</f>
        <v>1</v>
      </c>
      <c r="T1129" s="25" t="n">
        <f aca="false">IF(AND(AND(R1129=0,S1129=0,Q1129=0),OR(S1128=1,S1127=1,S1126=1)),1,0)</f>
        <v>0</v>
      </c>
      <c r="U1129" s="13" t="n">
        <f aca="false">SUM(CM1128:CM1129)</f>
        <v>0.0289665128832817</v>
      </c>
      <c r="AV1129" s="0"/>
      <c r="AW1129" s="55" t="n">
        <f aca="false">IF(EC1129&gt;$AW$2,1,0)</f>
        <v>1</v>
      </c>
      <c r="AX1129" s="0" t="n">
        <f aca="false">IF(AND(I1129&gt;G1129,I1128&lt;G1128),1,IF(OR(AND(I1129&gt;F1129,I1128&lt;F1128),AND(I1129&gt;E1129,I1128&lt;E1128)),1,0))</f>
        <v>0</v>
      </c>
      <c r="AY1129" s="0" t="n">
        <f aca="false">IF(K1128="10D",1,0)</f>
        <v>0</v>
      </c>
      <c r="AZ1129" s="0" t="n">
        <f aca="false">IF(AND(I1129&gt;G1129,I1128&lt;G1128,I1129&gt;F1129,I1128&gt;F1128,I1129&gt;E1129,I1128&gt;E1128),1,0)</f>
        <v>0</v>
      </c>
      <c r="BA1129" s="56" t="n">
        <f aca="false">IF(G1129&gt;H1129,1,0)</f>
        <v>1</v>
      </c>
      <c r="BB1129" s="56" t="n">
        <f aca="false">IF(I1129&lt;F1129,1,0)</f>
        <v>1</v>
      </c>
      <c r="BC1129" s="0" t="n">
        <f aca="false">IF(AND(SUM(AW1128:AX1128)=2,AY1129=1),1,IF(SUM(AX1127:AX1129)=0,0,IF(AND(OR(AW1127=1,AX1127=1),OR(AW1128=1,AX1128=1),AY1129=1),1,IF(AND(SUM(AW1129:AY1129)=2,SUM(AW1127:AX1127)=2,AX1127=1),1,0))))</f>
        <v>0</v>
      </c>
      <c r="BD1129" s="57" t="str">
        <f aca="false">IF(BC1129=0,"",IF(AND(BC1129=1,AZ1129=0,AZ1128=0,AZ1127=0),1,IF(AND(BC1129=1,OR(AZ1129=1,AZ1128=1,AZ1127)),IF(BA1129=1,1,0))))</f>
        <v/>
      </c>
      <c r="BE1129" s="50" t="str">
        <f aca="false">IF(AND(BD1129=1,BD1128=1),0,IF(BD1129=1,SUM(CM1130:CM1168),""))</f>
        <v/>
      </c>
      <c r="BF1129" s="20" t="str">
        <f aca="false">IF(AND(BB1129=1,BB1128=1,BE1088&lt;&gt;0),"",IF(AND(BB1128=0,BB1129=1),BF1128,IF(AND(BB1129=1,BB1128=1),BF1128,IF(AND(BF1128="",BE1128="",OR(BD1128=0,BD1128="")),"",IF(AND(BF1128="",BE1089=0),"",IF(AND(BE1089&lt;&gt;"",BF1128=BE1089),"",IF(AND(BD1128=1,BE1128&lt;&gt;0),CM1129,IF(BF1128&lt;&gt;0,BF1128+CM1129,IF(BF1128="","")))))))))</f>
        <v/>
      </c>
      <c r="BI1129" s="0"/>
      <c r="BU1129" s="0"/>
      <c r="BZ1129" s="49"/>
      <c r="CG1129" s="13"/>
      <c r="CH1129" s="40"/>
      <c r="CI1129" s="13"/>
      <c r="CL1129" s="6" t="n">
        <f aca="false">C1129</f>
        <v>38883</v>
      </c>
      <c r="CM1129" s="13" t="n">
        <f aca="false">CN1129/CN1128-1</f>
        <v>0.0212145748987855</v>
      </c>
      <c r="CN1129" s="4" t="n">
        <v>126.12</v>
      </c>
      <c r="CO1129" s="13" t="n">
        <f aca="false">CN1129/CN1124-1</f>
        <v>0.0029423459244533</v>
      </c>
      <c r="CY1129" s="4" t="n">
        <v>123.92</v>
      </c>
      <c r="CZ1129" s="4" t="n">
        <v>126.12</v>
      </c>
      <c r="DA1129" s="33" t="n">
        <f aca="false">CZ1129-CN1129</f>
        <v>0</v>
      </c>
      <c r="DB1129" s="16" t="n">
        <f aca="false">CZ1129/CY1129-1</f>
        <v>0.0177533892834088</v>
      </c>
      <c r="DC1129" s="15" t="n">
        <f aca="false">CY1129/CZ1128-1</f>
        <v>0.00340080971659917</v>
      </c>
      <c r="DD1129" s="15" t="n">
        <f aca="false">CZ1129/CZ1128-1</f>
        <v>0.0212145748987855</v>
      </c>
      <c r="DE1129" s="34" t="str">
        <f aca="false">IF(CW1129=0,"",-DC1129*CS1129)</f>
        <v/>
      </c>
      <c r="DY1129" s="6"/>
      <c r="EB1129" s="6" t="n">
        <f aca="false">CL1129</f>
        <v>38883</v>
      </c>
      <c r="EC1129" s="13" t="n">
        <f aca="false">SUM(CM1127:CM1129)</f>
        <v>0.0173526730574893</v>
      </c>
    </row>
    <row r="1130" customFormat="false" ht="15" hidden="false" customHeight="false" outlineLevel="0" collapsed="false">
      <c r="A1130" s="0" t="n">
        <f aca="false">IF(FR1130=1,CZ1130,0)</f>
        <v>0</v>
      </c>
      <c r="C1130" s="6" t="n">
        <v>38884</v>
      </c>
      <c r="D1130" s="0" t="n">
        <f aca="false">IF(E1130&gt;E1129,1,)</f>
        <v>1</v>
      </c>
      <c r="E1130" s="46" t="n">
        <v>126.2351</v>
      </c>
      <c r="F1130" s="46" t="n">
        <v>128.6925</v>
      </c>
      <c r="G1130" s="46" t="n">
        <v>128.6602</v>
      </c>
      <c r="H1130" s="46" t="n">
        <v>127.5277</v>
      </c>
      <c r="I1130" s="46" t="n">
        <v>125.17</v>
      </c>
      <c r="J1130" s="47" t="str">
        <f aca="false">IF(MIN(E1130:I1130)=E1130,$E$2,IF(MIN(E1130:I1130)=F1130,$F$2,IF(MIN(E1130:I1130)=G1130,$G$2,IF(MIN(E1130:I1130)=H1130,$H$2,IF(MIN(E1130:I1130)=I1130,$I$2)))))</f>
        <v>10D</v>
      </c>
      <c r="K1130" s="47" t="str">
        <f aca="false">IF(MAX(E1130:I1130)=E1130,$E$2,IF(MAX(E1130:I1130)=F1130,$F$2,IF(MAX(E1130:I1130)=G1130,$G$2,IF(MAX(E1130:I1130)=H1130,$H$2,IF(MAX(E1130:I1130)=I1130,$I$2)))))</f>
        <v>100D</v>
      </c>
      <c r="L1130" s="4" t="n">
        <f aca="false">IF(MAX(E1130:I1130)=H1130,1,0)</f>
        <v>0</v>
      </c>
      <c r="M1130" s="4" t="n">
        <f aca="false">IF(MAX(E1130:I1130)=I1130,1,0)</f>
        <v>0</v>
      </c>
      <c r="O1130" s="4" t="n">
        <f aca="false">IF(CN1130&gt;E1130,1,0)</f>
        <v>0</v>
      </c>
      <c r="P1130" s="4" t="n">
        <f aca="false">IF(CN1130&gt;F1130,1,0)</f>
        <v>0</v>
      </c>
      <c r="Q1130" s="4" t="n">
        <f aca="false">IF(CN1130&gt;G1130,1,0)</f>
        <v>0</v>
      </c>
      <c r="R1130" s="4" t="n">
        <f aca="false">IF(CN1130&gt;H1130,1,0)</f>
        <v>0</v>
      </c>
      <c r="S1130" s="4" t="n">
        <f aca="false">IF(CN1130&gt;I1130,1,0)</f>
        <v>0</v>
      </c>
      <c r="T1130" s="25" t="n">
        <f aca="false">IF(AND(AND(R1130=0,S1130=0,Q1130=0),OR(S1129=1,S1128=1,S1127=1)),1,0)</f>
        <v>1</v>
      </c>
      <c r="U1130" s="13" t="n">
        <f aca="false">SUM(CM1129:CM1130)</f>
        <v>0.0095590087712879</v>
      </c>
      <c r="AV1130" s="0"/>
      <c r="AW1130" s="55" t="n">
        <f aca="false">IF(EC1130&gt;$AW$2,1,0)</f>
        <v>1</v>
      </c>
      <c r="AX1130" s="0" t="n">
        <f aca="false">IF(AND(I1130&gt;G1130,I1129&lt;G1129),1,IF(OR(AND(I1130&gt;F1130,I1129&lt;F1129),AND(I1130&gt;E1130,I1129&lt;E1129)),1,0))</f>
        <v>0</v>
      </c>
      <c r="AY1130" s="0" t="n">
        <f aca="false">IF(K1129="10D",1,0)</f>
        <v>0</v>
      </c>
      <c r="AZ1130" s="0" t="n">
        <f aca="false">IF(AND(I1130&gt;G1130,I1129&lt;G1129,I1130&gt;F1130,I1129&gt;F1129,I1130&gt;E1130,I1129&gt;E1129),1,0)</f>
        <v>0</v>
      </c>
      <c r="BA1130" s="56" t="n">
        <f aca="false">IF(G1130&gt;H1130,1,0)</f>
        <v>1</v>
      </c>
      <c r="BB1130" s="56" t="n">
        <f aca="false">IF(I1130&lt;F1130,1,0)</f>
        <v>1</v>
      </c>
      <c r="BC1130" s="0" t="n">
        <f aca="false">IF(AND(SUM(AW1129:AX1129)=2,AY1130=1),1,IF(SUM(AX1128:AX1130)=0,0,IF(AND(OR(AW1128=1,AX1128=1),OR(AW1129=1,AX1129=1),AY1130=1),1,IF(AND(SUM(AW1130:AY1130)=2,SUM(AW1128:AX1128)=2,AX1128=1),1,0))))</f>
        <v>0</v>
      </c>
      <c r="BD1130" s="57" t="str">
        <f aca="false">IF(BC1130=0,"",IF(AND(BC1130=1,AZ1130=0,AZ1129=0,AZ1128=0),1,IF(AND(BC1130=1,OR(AZ1130=1,AZ1129=1,AZ1128)),IF(BA1130=1,1,0))))</f>
        <v/>
      </c>
      <c r="BE1130" s="50" t="str">
        <f aca="false">IF(AND(BD1130=1,BD1129=1),0,IF(BD1130=1,SUM(CM1131:CM1169),""))</f>
        <v/>
      </c>
      <c r="BF1130" s="20" t="str">
        <f aca="false">IF(AND(BB1130=1,BB1129=1,BE1089&lt;&gt;0),"",IF(AND(BB1129=0,BB1130=1),BF1129,IF(AND(BB1130=1,BB1129=1),BF1129,IF(AND(BF1129="",BE1129="",OR(BD1129=0,BD1129="")),"",IF(AND(BF1129="",BE1090=0),"",IF(AND(BE1090&lt;&gt;"",BF1129=BE1090),"",IF(AND(BD1129=1,BE1129&lt;&gt;0),CM1130,IF(BF1129&lt;&gt;0,BF1129+CM1130,IF(BF1129="","")))))))))</f>
        <v/>
      </c>
      <c r="BI1130" s="0"/>
      <c r="BU1130" s="0"/>
      <c r="BZ1130" s="49"/>
      <c r="CG1130" s="13"/>
      <c r="CH1130" s="40"/>
      <c r="CI1130" s="13"/>
      <c r="CL1130" s="6" t="n">
        <f aca="false">C1130</f>
        <v>38884</v>
      </c>
      <c r="CM1130" s="13" t="n">
        <f aca="false">CN1130/CN1129-1</f>
        <v>-0.0116555661274976</v>
      </c>
      <c r="CN1130" s="4" t="n">
        <v>124.65</v>
      </c>
      <c r="CO1130" s="13" t="n">
        <f aca="false">CN1130/CN1125-1</f>
        <v>-0.00558436378141192</v>
      </c>
      <c r="CY1130" s="4" t="n">
        <v>125.19</v>
      </c>
      <c r="CZ1130" s="4" t="n">
        <v>124.65</v>
      </c>
      <c r="DA1130" s="33" t="n">
        <f aca="false">CZ1130-CN1130</f>
        <v>0</v>
      </c>
      <c r="DB1130" s="16" t="n">
        <f aca="false">CZ1130/CY1130-1</f>
        <v>-0.00431344356578001</v>
      </c>
      <c r="DC1130" s="15" t="n">
        <f aca="false">CY1130/CZ1129-1</f>
        <v>-0.00737392959086591</v>
      </c>
      <c r="DD1130" s="15" t="n">
        <f aca="false">CZ1130/CZ1129-1</f>
        <v>-0.0116555661274976</v>
      </c>
      <c r="DE1130" s="34" t="str">
        <f aca="false">IF(CW1130=0,"",-DC1130*CS1130)</f>
        <v/>
      </c>
      <c r="DY1130" s="6"/>
      <c r="EB1130" s="6" t="n">
        <f aca="false">CL1130</f>
        <v>38884</v>
      </c>
      <c r="EC1130" s="13" t="n">
        <f aca="false">SUM(CM1128:CM1130)</f>
        <v>0.017310946755784</v>
      </c>
    </row>
    <row r="1131" customFormat="false" ht="15" hidden="false" customHeight="false" outlineLevel="0" collapsed="false">
      <c r="A1131" s="0" t="n">
        <f aca="false">IF(FR1131=1,CZ1131,0)</f>
        <v>0</v>
      </c>
      <c r="C1131" s="6" t="n">
        <v>38887</v>
      </c>
      <c r="D1131" s="0" t="n">
        <f aca="false">IF(E1131&gt;E1130,1,)</f>
        <v>1</v>
      </c>
      <c r="E1131" s="46" t="n">
        <v>126.2406</v>
      </c>
      <c r="F1131" s="46" t="n">
        <v>128.6626</v>
      </c>
      <c r="G1131" s="46" t="n">
        <v>128.5162</v>
      </c>
      <c r="H1131" s="46" t="n">
        <v>127.2327</v>
      </c>
      <c r="I1131" s="46" t="n">
        <v>124.825</v>
      </c>
      <c r="J1131" s="47" t="str">
        <f aca="false">IF(MIN(E1131:I1131)=E1131,$E$2,IF(MIN(E1131:I1131)=F1131,$F$2,IF(MIN(E1131:I1131)=G1131,$G$2,IF(MIN(E1131:I1131)=H1131,$H$2,IF(MIN(E1131:I1131)=I1131,$I$2)))))</f>
        <v>10D</v>
      </c>
      <c r="K1131" s="47" t="str">
        <f aca="false">IF(MAX(E1131:I1131)=E1131,$E$2,IF(MAX(E1131:I1131)=F1131,$F$2,IF(MAX(E1131:I1131)=G1131,$G$2,IF(MAX(E1131:I1131)=H1131,$H$2,IF(MAX(E1131:I1131)=I1131,$I$2)))))</f>
        <v>100D</v>
      </c>
      <c r="L1131" s="4" t="n">
        <f aca="false">IF(MAX(E1131:I1131)=H1131,1,0)</f>
        <v>0</v>
      </c>
      <c r="M1131" s="4" t="n">
        <f aca="false">IF(MAX(E1131:I1131)=I1131,1,0)</f>
        <v>0</v>
      </c>
      <c r="O1131" s="4" t="n">
        <f aca="false">IF(CN1131&gt;E1131,1,0)</f>
        <v>0</v>
      </c>
      <c r="P1131" s="4" t="n">
        <f aca="false">IF(CN1131&gt;F1131,1,0)</f>
        <v>0</v>
      </c>
      <c r="Q1131" s="4" t="n">
        <f aca="false">IF(CN1131&gt;G1131,1,0)</f>
        <v>0</v>
      </c>
      <c r="R1131" s="4" t="n">
        <f aca="false">IF(CN1131&gt;H1131,1,0)</f>
        <v>0</v>
      </c>
      <c r="S1131" s="4" t="n">
        <f aca="false">IF(CN1131&gt;I1131,1,0)</f>
        <v>0</v>
      </c>
      <c r="T1131" s="25" t="n">
        <f aca="false">IF(AND(AND(R1131=0,S1131=0,Q1131=0),OR(S1130=1,S1129=1,S1128=1)),1,0)</f>
        <v>1</v>
      </c>
      <c r="U1131" s="13" t="n">
        <f aca="false">SUM(CM1130:CM1131)</f>
        <v>-0.0195175797656846</v>
      </c>
      <c r="AV1131" s="0"/>
      <c r="AW1131" s="55" t="n">
        <f aca="false">IF(EC1131&gt;$AW$2,1,0)</f>
        <v>0</v>
      </c>
      <c r="AX1131" s="0" t="n">
        <f aca="false">IF(AND(I1131&gt;G1131,I1130&lt;G1130),1,IF(OR(AND(I1131&gt;F1131,I1130&lt;F1130),AND(I1131&gt;E1131,I1130&lt;E1130)),1,0))</f>
        <v>0</v>
      </c>
      <c r="AY1131" s="0" t="n">
        <f aca="false">IF(K1130="10D",1,0)</f>
        <v>0</v>
      </c>
      <c r="AZ1131" s="0" t="n">
        <f aca="false">IF(AND(I1131&gt;G1131,I1130&lt;G1130,I1131&gt;F1131,I1130&gt;F1130,I1131&gt;E1131,I1130&gt;E1130),1,0)</f>
        <v>0</v>
      </c>
      <c r="BA1131" s="56" t="n">
        <f aca="false">IF(G1131&gt;H1131,1,0)</f>
        <v>1</v>
      </c>
      <c r="BB1131" s="56" t="n">
        <f aca="false">IF(I1131&lt;F1131,1,0)</f>
        <v>1</v>
      </c>
      <c r="BC1131" s="0" t="n">
        <f aca="false">IF(AND(SUM(AW1130:AX1130)=2,AY1131=1),1,IF(SUM(AX1129:AX1131)=0,0,IF(AND(OR(AW1129=1,AX1129=1),OR(AW1130=1,AX1130=1),AY1131=1),1,IF(AND(SUM(AW1131:AY1131)=2,SUM(AW1129:AX1129)=2,AX1129=1),1,0))))</f>
        <v>0</v>
      </c>
      <c r="BD1131" s="57" t="str">
        <f aca="false">IF(BC1131=0,"",IF(AND(BC1131=1,AZ1131=0,AZ1130=0,AZ1129=0),1,IF(AND(BC1131=1,OR(AZ1131=1,AZ1130=1,AZ1129)),IF(BA1131=1,1,0))))</f>
        <v/>
      </c>
      <c r="BE1131" s="50" t="str">
        <f aca="false">IF(AND(BD1131=1,BD1130=1),0,IF(BD1131=1,SUM(CM1132:CM1170),""))</f>
        <v/>
      </c>
      <c r="BF1131" s="20" t="str">
        <f aca="false">IF(AND(BB1131=1,BB1130=1,BE1090&lt;&gt;0),"",IF(AND(BB1130=0,BB1131=1),BF1130,IF(AND(BB1131=1,BB1130=1),BF1130,IF(AND(BF1130="",BE1130="",OR(BD1130=0,BD1130="")),"",IF(AND(BF1130="",BE1091=0),"",IF(AND(BE1091&lt;&gt;"",BF1130=BE1091),"",IF(AND(BD1130=1,BE1130&lt;&gt;0),CM1131,IF(BF1130&lt;&gt;0,BF1130+CM1131,IF(BF1130="","")))))))))</f>
        <v/>
      </c>
      <c r="BI1131" s="0"/>
      <c r="BU1131" s="0"/>
      <c r="BZ1131" s="49"/>
      <c r="CG1131" s="13"/>
      <c r="CH1131" s="40"/>
      <c r="CI1131" s="13"/>
      <c r="CL1131" s="6" t="n">
        <f aca="false">C1131</f>
        <v>38887</v>
      </c>
      <c r="CM1131" s="13" t="n">
        <f aca="false">CN1131/CN1130-1</f>
        <v>-0.00786201363818695</v>
      </c>
      <c r="CN1131" s="4" t="n">
        <v>123.67</v>
      </c>
      <c r="CO1131" s="13" t="n">
        <f aca="false">CN1131/CN1126-1</f>
        <v>-0.00258085329462043</v>
      </c>
      <c r="CY1131" s="4" t="n">
        <v>125.4</v>
      </c>
      <c r="CZ1131" s="4" t="n">
        <v>123.67</v>
      </c>
      <c r="DA1131" s="33" t="n">
        <f aca="false">CZ1131-CN1131</f>
        <v>0</v>
      </c>
      <c r="DB1131" s="16" t="n">
        <f aca="false">CZ1131/CY1131-1</f>
        <v>-0.0137958532695375</v>
      </c>
      <c r="DC1131" s="15" t="n">
        <f aca="false">CY1131/CZ1130-1</f>
        <v>0.00601684717208184</v>
      </c>
      <c r="DD1131" s="15" t="n">
        <f aca="false">CZ1131/CZ1130-1</f>
        <v>-0.00786201363818695</v>
      </c>
      <c r="DE1131" s="34" t="str">
        <f aca="false">IF(CW1131=0,"",-DC1131*CS1131)</f>
        <v/>
      </c>
      <c r="DY1131" s="6"/>
      <c r="EB1131" s="6" t="n">
        <f aca="false">CL1131</f>
        <v>38887</v>
      </c>
      <c r="EC1131" s="13" t="n">
        <f aca="false">SUM(CM1129:CM1131)</f>
        <v>0.00169699513310095</v>
      </c>
    </row>
    <row r="1132" customFormat="false" ht="15" hidden="false" customHeight="false" outlineLevel="0" collapsed="false">
      <c r="A1132" s="0" t="n">
        <f aca="false">IF(FR1132=1,CZ1132,0)</f>
        <v>0</v>
      </c>
      <c r="C1132" s="6" t="n">
        <v>38888</v>
      </c>
      <c r="D1132" s="0" t="n">
        <f aca="false">IF(E1132&gt;E1131,1,)</f>
        <v>1</v>
      </c>
      <c r="E1132" s="46" t="n">
        <v>126.2486</v>
      </c>
      <c r="F1132" s="46" t="n">
        <v>128.6299</v>
      </c>
      <c r="G1132" s="46" t="n">
        <v>128.4072</v>
      </c>
      <c r="H1132" s="46" t="n">
        <v>126.957</v>
      </c>
      <c r="I1132" s="46" t="n">
        <v>124.553</v>
      </c>
      <c r="J1132" s="47" t="str">
        <f aca="false">IF(MIN(E1132:I1132)=E1132,$E$2,IF(MIN(E1132:I1132)=F1132,$F$2,IF(MIN(E1132:I1132)=G1132,$G$2,IF(MIN(E1132:I1132)=H1132,$H$2,IF(MIN(E1132:I1132)=I1132,$I$2)))))</f>
        <v>10D</v>
      </c>
      <c r="K1132" s="47" t="str">
        <f aca="false">IF(MAX(E1132:I1132)=E1132,$E$2,IF(MAX(E1132:I1132)=F1132,$F$2,IF(MAX(E1132:I1132)=G1132,$G$2,IF(MAX(E1132:I1132)=H1132,$H$2,IF(MAX(E1132:I1132)=I1132,$I$2)))))</f>
        <v>100D</v>
      </c>
      <c r="L1132" s="4" t="n">
        <f aca="false">IF(MAX(E1132:I1132)=H1132,1,0)</f>
        <v>0</v>
      </c>
      <c r="M1132" s="4" t="n">
        <f aca="false">IF(MAX(E1132:I1132)=I1132,1,0)</f>
        <v>0</v>
      </c>
      <c r="O1132" s="4" t="n">
        <f aca="false">IF(CN1132&gt;E1132,1,0)</f>
        <v>0</v>
      </c>
      <c r="P1132" s="4" t="n">
        <f aca="false">IF(CN1132&gt;F1132,1,0)</f>
        <v>0</v>
      </c>
      <c r="Q1132" s="4" t="n">
        <f aca="false">IF(CN1132&gt;G1132,1,0)</f>
        <v>0</v>
      </c>
      <c r="R1132" s="4" t="n">
        <f aca="false">IF(CN1132&gt;H1132,1,0)</f>
        <v>0</v>
      </c>
      <c r="S1132" s="4" t="n">
        <f aca="false">IF(CN1132&gt;I1132,1,0)</f>
        <v>0</v>
      </c>
      <c r="T1132" s="25" t="n">
        <f aca="false">IF(AND(AND(R1132=0,S1132=0,Q1132=0),OR(S1131=1,S1130=1,S1129=1)),1,0)</f>
        <v>1</v>
      </c>
      <c r="U1132" s="13" t="n">
        <f aca="false">SUM(CM1131:CM1132)</f>
        <v>-0.0044658787631161</v>
      </c>
      <c r="AV1132" s="0"/>
      <c r="AW1132" s="55" t="n">
        <f aca="false">IF(EC1132&gt;$AW$2,1,0)</f>
        <v>0</v>
      </c>
      <c r="AX1132" s="0" t="n">
        <f aca="false">IF(AND(I1132&gt;G1132,I1131&lt;G1131),1,IF(OR(AND(I1132&gt;F1132,I1131&lt;F1131),AND(I1132&gt;E1132,I1131&lt;E1131)),1,0))</f>
        <v>0</v>
      </c>
      <c r="AY1132" s="0" t="n">
        <f aca="false">IF(K1131="10D",1,0)</f>
        <v>0</v>
      </c>
      <c r="AZ1132" s="0" t="n">
        <f aca="false">IF(AND(I1132&gt;G1132,I1131&lt;G1131,I1132&gt;F1132,I1131&gt;F1131,I1132&gt;E1132,I1131&gt;E1131),1,0)</f>
        <v>0</v>
      </c>
      <c r="BA1132" s="56" t="n">
        <f aca="false">IF(G1132&gt;H1132,1,0)</f>
        <v>1</v>
      </c>
      <c r="BB1132" s="56" t="n">
        <f aca="false">IF(I1132&lt;F1132,1,0)</f>
        <v>1</v>
      </c>
      <c r="BC1132" s="0" t="n">
        <f aca="false">IF(AND(SUM(AW1131:AX1131)=2,AY1132=1),1,IF(SUM(AX1130:AX1132)=0,0,IF(AND(OR(AW1130=1,AX1130=1),OR(AW1131=1,AX1131=1),AY1132=1),1,IF(AND(SUM(AW1132:AY1132)=2,SUM(AW1130:AX1130)=2,AX1130=1),1,0))))</f>
        <v>0</v>
      </c>
      <c r="BD1132" s="57" t="str">
        <f aca="false">IF(BC1132=0,"",IF(AND(BC1132=1,AZ1132=0,AZ1131=0,AZ1130=0),1,IF(AND(BC1132=1,OR(AZ1132=1,AZ1131=1,AZ1130)),IF(BA1132=1,1,0))))</f>
        <v/>
      </c>
      <c r="BE1132" s="50" t="str">
        <f aca="false">IF(AND(BD1132=1,BD1131=1),0,IF(BD1132=1,SUM(CM1133:CM1171),""))</f>
        <v/>
      </c>
      <c r="BF1132" s="20" t="str">
        <f aca="false">IF(AND(BB1132=1,BB1131=1,BE1091&lt;&gt;0),"",IF(AND(BB1131=0,BB1132=1),BF1131,IF(AND(BB1132=1,BB1131=1),BF1131,IF(AND(BF1131="",BE1131="",OR(BD1131=0,BD1131="")),"",IF(AND(BF1131="",BE1092=0),"",IF(AND(BE1092&lt;&gt;"",BF1131=BE1092),"",IF(AND(BD1131=1,BE1131&lt;&gt;0),CM1132,IF(BF1131&lt;&gt;0,BF1131+CM1132,IF(BF1131="","")))))))))</f>
        <v/>
      </c>
      <c r="BI1132" s="0"/>
      <c r="BU1132" s="0"/>
      <c r="BZ1132" s="49"/>
      <c r="CG1132" s="13"/>
      <c r="CH1132" s="40"/>
      <c r="CI1132" s="13"/>
      <c r="CL1132" s="6" t="n">
        <f aca="false">C1132</f>
        <v>38888</v>
      </c>
      <c r="CM1132" s="13" t="n">
        <f aca="false">CN1132/CN1131-1</f>
        <v>0.00339613487507084</v>
      </c>
      <c r="CN1132" s="4" t="n">
        <v>124.09</v>
      </c>
      <c r="CO1132" s="13" t="n">
        <f aca="false">CN1132/CN1127-1</f>
        <v>0.0125662994696043</v>
      </c>
      <c r="CY1132" s="4" t="n">
        <v>124.01</v>
      </c>
      <c r="CZ1132" s="4" t="n">
        <v>124.09</v>
      </c>
      <c r="DA1132" s="33" t="n">
        <f aca="false">CZ1132-CN1132</f>
        <v>0</v>
      </c>
      <c r="DB1132" s="16" t="n">
        <f aca="false">CZ1132/CY1132-1</f>
        <v>0.00064510926538186</v>
      </c>
      <c r="DC1132" s="15" t="n">
        <f aca="false">CY1132/CZ1131-1</f>
        <v>0.00274925204172405</v>
      </c>
      <c r="DD1132" s="15" t="n">
        <f aca="false">CZ1132/CZ1131-1</f>
        <v>0.00339613487507084</v>
      </c>
      <c r="DE1132" s="34" t="str">
        <f aca="false">IF(CW1132=0,"",-DC1132*CS1132)</f>
        <v/>
      </c>
      <c r="DY1132" s="6"/>
      <c r="EB1132" s="6" t="n">
        <f aca="false">CL1132</f>
        <v>38888</v>
      </c>
      <c r="EC1132" s="13" t="n">
        <f aca="false">SUM(CM1130:CM1132)</f>
        <v>-0.0161214448906137</v>
      </c>
    </row>
    <row r="1133" customFormat="false" ht="15" hidden="false" customHeight="false" outlineLevel="0" collapsed="false">
      <c r="A1133" s="0" t="n">
        <f aca="false">IF(FR1133=1,CZ1133,0)</f>
        <v>0</v>
      </c>
      <c r="C1133" s="6" t="n">
        <v>38889</v>
      </c>
      <c r="D1133" s="0" t="n">
        <f aca="false">IF(E1133&gt;E1132,1,)</f>
        <v>1</v>
      </c>
      <c r="E1133" s="46" t="n">
        <v>126.2623</v>
      </c>
      <c r="F1133" s="46" t="n">
        <v>128.5946</v>
      </c>
      <c r="G1133" s="46" t="n">
        <v>128.3126</v>
      </c>
      <c r="H1133" s="46" t="n">
        <v>126.7033</v>
      </c>
      <c r="I1133" s="46" t="n">
        <v>124.468</v>
      </c>
      <c r="J1133" s="47" t="str">
        <f aca="false">IF(MIN(E1133:I1133)=E1133,$E$2,IF(MIN(E1133:I1133)=F1133,$F$2,IF(MIN(E1133:I1133)=G1133,$G$2,IF(MIN(E1133:I1133)=H1133,$H$2,IF(MIN(E1133:I1133)=I1133,$I$2)))))</f>
        <v>10D</v>
      </c>
      <c r="K1133" s="47" t="str">
        <f aca="false">IF(MAX(E1133:I1133)=E1133,$E$2,IF(MAX(E1133:I1133)=F1133,$F$2,IF(MAX(E1133:I1133)=G1133,$G$2,IF(MAX(E1133:I1133)=H1133,$H$2,IF(MAX(E1133:I1133)=I1133,$I$2)))))</f>
        <v>100D</v>
      </c>
      <c r="L1133" s="4" t="n">
        <f aca="false">IF(MAX(E1133:I1133)=H1133,1,0)</f>
        <v>0</v>
      </c>
      <c r="M1133" s="4" t="n">
        <f aca="false">IF(MAX(E1133:I1133)=I1133,1,0)</f>
        <v>0</v>
      </c>
      <c r="O1133" s="4" t="n">
        <f aca="false">IF(CN1133&gt;E1133,1,0)</f>
        <v>0</v>
      </c>
      <c r="P1133" s="4" t="n">
        <f aca="false">IF(CN1133&gt;F1133,1,0)</f>
        <v>0</v>
      </c>
      <c r="Q1133" s="4" t="n">
        <f aca="false">IF(CN1133&gt;G1133,1,0)</f>
        <v>0</v>
      </c>
      <c r="R1133" s="4" t="n">
        <f aca="false">IF(CN1133&gt;H1133,1,0)</f>
        <v>0</v>
      </c>
      <c r="S1133" s="4" t="n">
        <f aca="false">IF(CN1133&gt;I1133,1,0)</f>
        <v>1</v>
      </c>
      <c r="T1133" s="25" t="n">
        <f aca="false">IF(AND(AND(R1133=0,S1133=0,Q1133=0),OR(S1132=1,S1131=1,S1130=1)),1,0)</f>
        <v>0</v>
      </c>
      <c r="U1133" s="13" t="n">
        <f aca="false">SUM(CM1132:CM1133)</f>
        <v>0.0108101086038161</v>
      </c>
      <c r="AV1133" s="0"/>
      <c r="AW1133" s="55" t="n">
        <f aca="false">IF(EC1133&gt;$AW$2,1,0)</f>
        <v>0</v>
      </c>
      <c r="AX1133" s="0" t="n">
        <f aca="false">IF(AND(I1133&gt;G1133,I1132&lt;G1132),1,IF(OR(AND(I1133&gt;F1133,I1132&lt;F1132),AND(I1133&gt;E1133,I1132&lt;E1132)),1,0))</f>
        <v>0</v>
      </c>
      <c r="AY1133" s="0" t="n">
        <f aca="false">IF(K1132="10D",1,0)</f>
        <v>0</v>
      </c>
      <c r="AZ1133" s="0" t="n">
        <f aca="false">IF(AND(I1133&gt;G1133,I1132&lt;G1132,I1133&gt;F1133,I1132&gt;F1132,I1133&gt;E1133,I1132&gt;E1132),1,0)</f>
        <v>0</v>
      </c>
      <c r="BA1133" s="56" t="n">
        <f aca="false">IF(G1133&gt;H1133,1,0)</f>
        <v>1</v>
      </c>
      <c r="BB1133" s="56" t="n">
        <f aca="false">IF(I1133&lt;F1133,1,0)</f>
        <v>1</v>
      </c>
      <c r="BC1133" s="0" t="n">
        <f aca="false">IF(AND(SUM(AW1132:AX1132)=2,AY1133=1),1,IF(SUM(AX1131:AX1133)=0,0,IF(AND(OR(AW1131=1,AX1131=1),OR(AW1132=1,AX1132=1),AY1133=1),1,IF(AND(SUM(AW1133:AY1133)=2,SUM(AW1131:AX1131)=2,AX1131=1),1,0))))</f>
        <v>0</v>
      </c>
      <c r="BD1133" s="57" t="str">
        <f aca="false">IF(BC1133=0,"",IF(AND(BC1133=1,AZ1133=0,AZ1132=0,AZ1131=0),1,IF(AND(BC1133=1,OR(AZ1133=1,AZ1132=1,AZ1131)),IF(BA1133=1,1,0))))</f>
        <v/>
      </c>
      <c r="BE1133" s="50" t="str">
        <f aca="false">IF(AND(BD1133=1,BD1132=1),0,IF(BD1133=1,SUM(CM1134:CM1172),""))</f>
        <v/>
      </c>
      <c r="BF1133" s="20" t="str">
        <f aca="false">IF(AND(BB1133=1,BB1132=1,BE1092&lt;&gt;0),"",IF(AND(BB1132=0,BB1133=1),BF1132,IF(AND(BB1133=1,BB1132=1),BF1132,IF(AND(BF1132="",BE1132="",OR(BD1132=0,BD1132="")),"",IF(AND(BF1132="",BE1093=0),"",IF(AND(BE1093&lt;&gt;"",BF1132=BE1093),"",IF(AND(BD1132=1,BE1132&lt;&gt;0),CM1133,IF(BF1132&lt;&gt;0,BF1132+CM1133,IF(BF1132="","")))))))))</f>
        <v/>
      </c>
      <c r="BI1133" s="0"/>
      <c r="BU1133" s="0"/>
      <c r="BZ1133" s="49"/>
      <c r="CG1133" s="13"/>
      <c r="CH1133" s="40"/>
      <c r="CI1133" s="13"/>
      <c r="CL1133" s="6" t="n">
        <f aca="false">C1133</f>
        <v>38889</v>
      </c>
      <c r="CM1133" s="13" t="n">
        <f aca="false">CN1133/CN1132-1</f>
        <v>0.0074139737287453</v>
      </c>
      <c r="CN1133" s="4" t="n">
        <v>125.01</v>
      </c>
      <c r="CO1133" s="13" t="n">
        <f aca="false">CN1133/CN1128-1</f>
        <v>0.0122267206477733</v>
      </c>
      <c r="CY1133" s="4" t="n">
        <v>124</v>
      </c>
      <c r="CZ1133" s="4" t="n">
        <v>125.01</v>
      </c>
      <c r="DA1133" s="33" t="n">
        <f aca="false">CZ1133-CN1133</f>
        <v>0</v>
      </c>
      <c r="DB1133" s="16" t="n">
        <f aca="false">CZ1133/CY1133-1</f>
        <v>0.00814516129032272</v>
      </c>
      <c r="DC1133" s="15" t="n">
        <f aca="false">CY1133/CZ1132-1</f>
        <v>-0.000725280038681664</v>
      </c>
      <c r="DD1133" s="15" t="n">
        <f aca="false">CZ1133/CZ1132-1</f>
        <v>0.0074139737287453</v>
      </c>
      <c r="DE1133" s="34" t="str">
        <f aca="false">IF(CW1133=0,"",-DC1133*CS1133)</f>
        <v/>
      </c>
      <c r="DY1133" s="6"/>
      <c r="EB1133" s="6" t="n">
        <f aca="false">CL1133</f>
        <v>38889</v>
      </c>
      <c r="EC1133" s="13" t="n">
        <f aca="false">SUM(CM1131:CM1133)</f>
        <v>0.0029480949656292</v>
      </c>
    </row>
    <row r="1134" customFormat="false" ht="15" hidden="false" customHeight="false" outlineLevel="0" collapsed="false">
      <c r="A1134" s="0" t="n">
        <f aca="false">IF(FR1134=1,CZ1134,0)</f>
        <v>0</v>
      </c>
      <c r="C1134" s="6" t="n">
        <v>38890</v>
      </c>
      <c r="D1134" s="0" t="n">
        <f aca="false">IF(E1134&gt;E1133,1,)</f>
        <v>1</v>
      </c>
      <c r="E1134" s="46" t="n">
        <v>126.2661</v>
      </c>
      <c r="F1134" s="46" t="n">
        <v>128.5548</v>
      </c>
      <c r="G1134" s="46" t="n">
        <v>128.229</v>
      </c>
      <c r="H1134" s="46" t="n">
        <v>126.4337</v>
      </c>
      <c r="I1134" s="46" t="n">
        <v>124.339</v>
      </c>
      <c r="J1134" s="47" t="str">
        <f aca="false">IF(MIN(E1134:I1134)=E1134,$E$2,IF(MIN(E1134:I1134)=F1134,$F$2,IF(MIN(E1134:I1134)=G1134,$G$2,IF(MIN(E1134:I1134)=H1134,$H$2,IF(MIN(E1134:I1134)=I1134,$I$2)))))</f>
        <v>10D</v>
      </c>
      <c r="K1134" s="47" t="str">
        <f aca="false">IF(MAX(E1134:I1134)=E1134,$E$2,IF(MAX(E1134:I1134)=F1134,$F$2,IF(MAX(E1134:I1134)=G1134,$G$2,IF(MAX(E1134:I1134)=H1134,$H$2,IF(MAX(E1134:I1134)=I1134,$I$2)))))</f>
        <v>100D</v>
      </c>
      <c r="L1134" s="4" t="n">
        <f aca="false">IF(MAX(E1134:I1134)=H1134,1,0)</f>
        <v>0</v>
      </c>
      <c r="M1134" s="4" t="n">
        <f aca="false">IF(MAX(E1134:I1134)=I1134,1,0)</f>
        <v>0</v>
      </c>
      <c r="O1134" s="4" t="n">
        <f aca="false">IF(CN1134&gt;E1134,1,0)</f>
        <v>0</v>
      </c>
      <c r="P1134" s="4" t="n">
        <f aca="false">IF(CN1134&gt;F1134,1,0)</f>
        <v>0</v>
      </c>
      <c r="Q1134" s="4" t="n">
        <f aca="false">IF(CN1134&gt;G1134,1,0)</f>
        <v>0</v>
      </c>
      <c r="R1134" s="4" t="n">
        <f aca="false">IF(CN1134&gt;H1134,1,0)</f>
        <v>0</v>
      </c>
      <c r="S1134" s="4" t="n">
        <f aca="false">IF(CN1134&gt;I1134,1,0)</f>
        <v>1</v>
      </c>
      <c r="T1134" s="25" t="n">
        <f aca="false">IF(AND(AND(R1134=0,S1134=0,Q1134=0),OR(S1133=1,S1132=1,S1131=1)),1,0)</f>
        <v>0</v>
      </c>
      <c r="U1134" s="13" t="n">
        <f aca="false">SUM(CM1133:CM1134)</f>
        <v>0.00301432570058746</v>
      </c>
      <c r="AV1134" s="0"/>
      <c r="AW1134" s="55" t="n">
        <f aca="false">IF(EC1134&gt;$AW$2,1,0)</f>
        <v>0</v>
      </c>
      <c r="AX1134" s="0" t="n">
        <f aca="false">IF(AND(I1134&gt;G1134,I1133&lt;G1133),1,IF(OR(AND(I1134&gt;F1134,I1133&lt;F1133),AND(I1134&gt;E1134,I1133&lt;E1133)),1,0))</f>
        <v>0</v>
      </c>
      <c r="AY1134" s="0" t="n">
        <f aca="false">IF(K1133="10D",1,0)</f>
        <v>0</v>
      </c>
      <c r="AZ1134" s="0" t="n">
        <f aca="false">IF(AND(I1134&gt;G1134,I1133&lt;G1133,I1134&gt;F1134,I1133&gt;F1133,I1134&gt;E1134,I1133&gt;E1133),1,0)</f>
        <v>0</v>
      </c>
      <c r="BA1134" s="56" t="n">
        <f aca="false">IF(G1134&gt;H1134,1,0)</f>
        <v>1</v>
      </c>
      <c r="BB1134" s="56" t="n">
        <f aca="false">IF(I1134&lt;F1134,1,0)</f>
        <v>1</v>
      </c>
      <c r="BC1134" s="0" t="n">
        <f aca="false">IF(AND(SUM(AW1133:AX1133)=2,AY1134=1),1,IF(SUM(AX1132:AX1134)=0,0,IF(AND(OR(AW1132=1,AX1132=1),OR(AW1133=1,AX1133=1),AY1134=1),1,IF(AND(SUM(AW1134:AY1134)=2,SUM(AW1132:AX1132)=2,AX1132=1),1,0))))</f>
        <v>0</v>
      </c>
      <c r="BD1134" s="57" t="str">
        <f aca="false">IF(BC1134=0,"",IF(AND(BC1134=1,AZ1134=0,AZ1133=0,AZ1132=0),1,IF(AND(BC1134=1,OR(AZ1134=1,AZ1133=1,AZ1132)),IF(BA1134=1,1,0))))</f>
        <v/>
      </c>
      <c r="BE1134" s="50" t="str">
        <f aca="false">IF(AND(BD1134=1,BD1133=1),0,IF(BD1134=1,SUM(CM1135:CM1173),""))</f>
        <v/>
      </c>
      <c r="BF1134" s="20" t="str">
        <f aca="false">IF(AND(BB1134=1,BB1133=1,BE1093&lt;&gt;0),"",IF(AND(BB1133=0,BB1134=1),BF1133,IF(AND(BB1134=1,BB1133=1),BF1133,IF(AND(BF1133="",BE1133="",OR(BD1133=0,BD1133="")),"",IF(AND(BF1133="",BE1094=0),"",IF(AND(BE1094&lt;&gt;"",BF1133=BE1094),"",IF(AND(BD1133=1,BE1133&lt;&gt;0),CM1134,IF(BF1133&lt;&gt;0,BF1133+CM1134,IF(BF1133="","")))))))))</f>
        <v/>
      </c>
      <c r="BI1134" s="0"/>
      <c r="BU1134" s="0"/>
      <c r="BZ1134" s="49"/>
      <c r="CG1134" s="13"/>
      <c r="CH1134" s="40"/>
      <c r="CI1134" s="13"/>
      <c r="CL1134" s="6" t="n">
        <f aca="false">C1134</f>
        <v>38890</v>
      </c>
      <c r="CM1134" s="13" t="n">
        <f aca="false">CN1134/CN1133-1</f>
        <v>-0.00439964802815784</v>
      </c>
      <c r="CN1134" s="4" t="n">
        <v>124.46</v>
      </c>
      <c r="CO1134" s="13" t="n">
        <f aca="false">CN1134/CN1129-1</f>
        <v>-0.0131620678718681</v>
      </c>
      <c r="CY1134" s="4" t="n">
        <v>124.95</v>
      </c>
      <c r="CZ1134" s="4" t="n">
        <v>124.46</v>
      </c>
      <c r="DA1134" s="33" t="n">
        <f aca="false">CZ1134-CN1134</f>
        <v>0</v>
      </c>
      <c r="DB1134" s="16" t="n">
        <f aca="false">CZ1134/CY1134-1</f>
        <v>-0.00392156862745108</v>
      </c>
      <c r="DC1134" s="15" t="n">
        <f aca="false">CY1134/CZ1133-1</f>
        <v>-0.000479961603071732</v>
      </c>
      <c r="DD1134" s="15" t="n">
        <f aca="false">CZ1134/CZ1133-1</f>
        <v>-0.00439964802815784</v>
      </c>
      <c r="DE1134" s="34" t="str">
        <f aca="false">IF(CW1134=0,"",-DC1134*CS1134)</f>
        <v/>
      </c>
      <c r="DY1134" s="6"/>
      <c r="EB1134" s="6" t="n">
        <f aca="false">CL1134</f>
        <v>38890</v>
      </c>
      <c r="EC1134" s="13" t="n">
        <f aca="false">SUM(CM1132:CM1134)</f>
        <v>0.00641046057565831</v>
      </c>
    </row>
    <row r="1135" customFormat="false" ht="15" hidden="false" customHeight="false" outlineLevel="0" collapsed="false">
      <c r="A1135" s="0" t="n">
        <f aca="false">IF(FR1135=1,CZ1135,0)</f>
        <v>0</v>
      </c>
      <c r="C1135" s="6" t="n">
        <v>38891</v>
      </c>
      <c r="D1135" s="0" t="n">
        <f aca="false">IF(E1135&gt;E1134,1,)</f>
        <v>1</v>
      </c>
      <c r="E1135" s="46" t="n">
        <v>126.2687</v>
      </c>
      <c r="F1135" s="46" t="n">
        <v>128.5242</v>
      </c>
      <c r="G1135" s="46" t="n">
        <v>128.1402</v>
      </c>
      <c r="H1135" s="46" t="n">
        <v>126.2167</v>
      </c>
      <c r="I1135" s="46" t="n">
        <v>124.248</v>
      </c>
      <c r="J1135" s="47" t="str">
        <f aca="false">IF(MIN(E1135:I1135)=E1135,$E$2,IF(MIN(E1135:I1135)=F1135,$F$2,IF(MIN(E1135:I1135)=G1135,$G$2,IF(MIN(E1135:I1135)=H1135,$H$2,IF(MIN(E1135:I1135)=I1135,$I$2)))))</f>
        <v>10D</v>
      </c>
      <c r="K1135" s="47" t="str">
        <f aca="false">IF(MAX(E1135:I1135)=E1135,$E$2,IF(MAX(E1135:I1135)=F1135,$F$2,IF(MAX(E1135:I1135)=G1135,$G$2,IF(MAX(E1135:I1135)=H1135,$H$2,IF(MAX(E1135:I1135)=I1135,$I$2)))))</f>
        <v>100D</v>
      </c>
      <c r="L1135" s="4" t="n">
        <f aca="false">IF(MAX(E1135:I1135)=H1135,1,0)</f>
        <v>0</v>
      </c>
      <c r="M1135" s="4" t="n">
        <f aca="false">IF(MAX(E1135:I1135)=I1135,1,0)</f>
        <v>0</v>
      </c>
      <c r="O1135" s="4" t="n">
        <f aca="false">IF(CN1135&gt;E1135,1,0)</f>
        <v>0</v>
      </c>
      <c r="P1135" s="4" t="n">
        <f aca="false">IF(CN1135&gt;F1135,1,0)</f>
        <v>0</v>
      </c>
      <c r="Q1135" s="4" t="n">
        <f aca="false">IF(CN1135&gt;G1135,1,0)</f>
        <v>0</v>
      </c>
      <c r="R1135" s="4" t="n">
        <f aca="false">IF(CN1135&gt;H1135,1,0)</f>
        <v>0</v>
      </c>
      <c r="S1135" s="4" t="n">
        <f aca="false">IF(CN1135&gt;I1135,1,0)</f>
        <v>1</v>
      </c>
      <c r="T1135" s="25" t="n">
        <f aca="false">IF(AND(AND(R1135=0,S1135=0,Q1135=0),OR(S1134=1,S1133=1,S1132=1)),1,0)</f>
        <v>0</v>
      </c>
      <c r="U1135" s="13" t="n">
        <f aca="false">SUM(CM1134:CM1135)</f>
        <v>-0.00456034222709723</v>
      </c>
      <c r="AV1135" s="0"/>
      <c r="AW1135" s="55" t="n">
        <f aca="false">IF(EC1135&gt;$AW$2,1,0)</f>
        <v>0</v>
      </c>
      <c r="AX1135" s="0" t="n">
        <f aca="false">IF(AND(I1135&gt;G1135,I1134&lt;G1134),1,IF(OR(AND(I1135&gt;F1135,I1134&lt;F1134),AND(I1135&gt;E1135,I1134&lt;E1134)),1,0))</f>
        <v>0</v>
      </c>
      <c r="AY1135" s="0" t="n">
        <f aca="false">IF(K1134="10D",1,0)</f>
        <v>0</v>
      </c>
      <c r="AZ1135" s="0" t="n">
        <f aca="false">IF(AND(I1135&gt;G1135,I1134&lt;G1134,I1135&gt;F1135,I1134&gt;F1134,I1135&gt;E1135,I1134&gt;E1134),1,0)</f>
        <v>0</v>
      </c>
      <c r="BA1135" s="56" t="n">
        <f aca="false">IF(G1135&gt;H1135,1,0)</f>
        <v>1</v>
      </c>
      <c r="BB1135" s="56" t="n">
        <f aca="false">IF(I1135&lt;F1135,1,0)</f>
        <v>1</v>
      </c>
      <c r="BC1135" s="0" t="n">
        <f aca="false">IF(AND(SUM(AW1134:AX1134)=2,AY1135=1),1,IF(SUM(AX1133:AX1135)=0,0,IF(AND(OR(AW1133=1,AX1133=1),OR(AW1134=1,AX1134=1),AY1135=1),1,IF(AND(SUM(AW1135:AY1135)=2,SUM(AW1133:AX1133)=2,AX1133=1),1,0))))</f>
        <v>0</v>
      </c>
      <c r="BD1135" s="57" t="str">
        <f aca="false">IF(BC1135=0,"",IF(AND(BC1135=1,AZ1135=0,AZ1134=0,AZ1133=0),1,IF(AND(BC1135=1,OR(AZ1135=1,AZ1134=1,AZ1133)),IF(BA1135=1,1,0))))</f>
        <v/>
      </c>
      <c r="BE1135" s="50" t="str">
        <f aca="false">IF(AND(BD1135=1,BD1134=1),0,IF(BD1135=1,SUM(CM1136:CM1174),""))</f>
        <v/>
      </c>
      <c r="BF1135" s="20" t="str">
        <f aca="false">IF(AND(BB1135=1,BB1134=1,BE1094&lt;&gt;0),"",IF(AND(BB1134=0,BB1135=1),BF1134,IF(AND(BB1135=1,BB1134=1),BF1134,IF(AND(BF1134="",BE1134="",OR(BD1134=0,BD1134="")),"",IF(AND(BF1134="",BE1095=0),"",IF(AND(BE1095&lt;&gt;"",BF1134=BE1095),"",IF(AND(BD1134=1,BE1134&lt;&gt;0),CM1135,IF(BF1134&lt;&gt;0,BF1134+CM1135,IF(BF1134="","")))))))))</f>
        <v/>
      </c>
      <c r="BI1135" s="0"/>
      <c r="BU1135" s="0"/>
      <c r="BZ1135" s="49"/>
      <c r="CG1135" s="13"/>
      <c r="CH1135" s="40"/>
      <c r="CI1135" s="13"/>
      <c r="CL1135" s="6" t="n">
        <f aca="false">C1135</f>
        <v>38891</v>
      </c>
      <c r="CM1135" s="13" t="n">
        <f aca="false">CN1135/CN1134-1</f>
        <v>-0.000160694198939382</v>
      </c>
      <c r="CN1135" s="4" t="n">
        <v>124.44</v>
      </c>
      <c r="CO1135" s="13" t="n">
        <f aca="false">CN1135/CN1130-1</f>
        <v>-0.00168471720818297</v>
      </c>
      <c r="CY1135" s="4" t="n">
        <v>124.33</v>
      </c>
      <c r="CZ1135" s="4" t="n">
        <v>124.44</v>
      </c>
      <c r="DA1135" s="33" t="n">
        <f aca="false">CZ1135-CN1135</f>
        <v>0</v>
      </c>
      <c r="DB1135" s="16" t="n">
        <f aca="false">CZ1135/CY1135-1</f>
        <v>0.000884742218290047</v>
      </c>
      <c r="DC1135" s="15" t="n">
        <f aca="false">CY1135/CZ1134-1</f>
        <v>-0.0010445122931062</v>
      </c>
      <c r="DD1135" s="15" t="n">
        <f aca="false">CZ1135/CZ1134-1</f>
        <v>-0.000160694198939382</v>
      </c>
      <c r="DE1135" s="34" t="str">
        <f aca="false">IF(CW1135=0,"",-DC1135*CS1135)</f>
        <v/>
      </c>
      <c r="DY1135" s="6"/>
      <c r="EB1135" s="6" t="n">
        <f aca="false">CL1135</f>
        <v>38891</v>
      </c>
      <c r="EC1135" s="13" t="n">
        <f aca="false">SUM(CM1133:CM1135)</f>
        <v>0.00285363150164808</v>
      </c>
    </row>
    <row r="1136" customFormat="false" ht="15" hidden="false" customHeight="false" outlineLevel="0" collapsed="false">
      <c r="A1136" s="0" t="n">
        <f aca="false">IF(FR1136=1,CZ1136,0)</f>
        <v>0</v>
      </c>
      <c r="C1136" s="6" t="n">
        <v>38894</v>
      </c>
      <c r="D1136" s="0" t="n">
        <f aca="false">IF(E1136&gt;E1135,1,)</f>
        <v>1</v>
      </c>
      <c r="E1136" s="46" t="n">
        <v>126.2762</v>
      </c>
      <c r="F1136" s="46" t="n">
        <v>128.4902</v>
      </c>
      <c r="G1136" s="46" t="n">
        <v>128.0658</v>
      </c>
      <c r="H1136" s="46" t="n">
        <v>126.075</v>
      </c>
      <c r="I1136" s="46" t="n">
        <v>124.348</v>
      </c>
      <c r="J1136" s="47" t="str">
        <f aca="false">IF(MIN(E1136:I1136)=E1136,$E$2,IF(MIN(E1136:I1136)=F1136,$F$2,IF(MIN(E1136:I1136)=G1136,$G$2,IF(MIN(E1136:I1136)=H1136,$H$2,IF(MIN(E1136:I1136)=I1136,$I$2)))))</f>
        <v>10D</v>
      </c>
      <c r="K1136" s="47" t="str">
        <f aca="false">IF(MAX(E1136:I1136)=E1136,$E$2,IF(MAX(E1136:I1136)=F1136,$F$2,IF(MAX(E1136:I1136)=G1136,$G$2,IF(MAX(E1136:I1136)=H1136,$H$2,IF(MAX(E1136:I1136)=I1136,$I$2)))))</f>
        <v>100D</v>
      </c>
      <c r="L1136" s="4" t="n">
        <f aca="false">IF(MAX(E1136:I1136)=H1136,1,0)</f>
        <v>0</v>
      </c>
      <c r="M1136" s="4" t="n">
        <f aca="false">IF(MAX(E1136:I1136)=I1136,1,0)</f>
        <v>0</v>
      </c>
      <c r="O1136" s="4" t="n">
        <f aca="false">IF(CN1136&gt;E1136,1,0)</f>
        <v>0</v>
      </c>
      <c r="P1136" s="4" t="n">
        <f aca="false">IF(CN1136&gt;F1136,1,0)</f>
        <v>0</v>
      </c>
      <c r="Q1136" s="4" t="n">
        <f aca="false">IF(CN1136&gt;G1136,1,0)</f>
        <v>0</v>
      </c>
      <c r="R1136" s="4" t="n">
        <f aca="false">IF(CN1136&gt;H1136,1,0)</f>
        <v>0</v>
      </c>
      <c r="S1136" s="4" t="n">
        <f aca="false">IF(CN1136&gt;I1136,1,0)</f>
        <v>1</v>
      </c>
      <c r="T1136" s="25" t="n">
        <f aca="false">IF(AND(AND(R1136=0,S1136=0,Q1136=0),OR(S1135=1,S1134=1,S1133=1)),1,0)</f>
        <v>0</v>
      </c>
      <c r="U1136" s="13" t="n">
        <f aca="false">SUM(CM1135:CM1136)</f>
        <v>0.00425910650822869</v>
      </c>
      <c r="AV1136" s="0"/>
      <c r="AW1136" s="55" t="n">
        <f aca="false">IF(EC1136&gt;$AW$2,1,0)</f>
        <v>0</v>
      </c>
      <c r="AX1136" s="0" t="n">
        <f aca="false">IF(AND(I1136&gt;G1136,I1135&lt;G1135),1,IF(OR(AND(I1136&gt;F1136,I1135&lt;F1135),AND(I1136&gt;E1136,I1135&lt;E1135)),1,0))</f>
        <v>0</v>
      </c>
      <c r="AY1136" s="0" t="n">
        <f aca="false">IF(K1135="10D",1,0)</f>
        <v>0</v>
      </c>
      <c r="AZ1136" s="0" t="n">
        <f aca="false">IF(AND(I1136&gt;G1136,I1135&lt;G1135,I1136&gt;F1136,I1135&gt;F1135,I1136&gt;E1136,I1135&gt;E1135),1,0)</f>
        <v>0</v>
      </c>
      <c r="BA1136" s="56" t="n">
        <f aca="false">IF(G1136&gt;H1136,1,0)</f>
        <v>1</v>
      </c>
      <c r="BB1136" s="56" t="n">
        <f aca="false">IF(I1136&lt;F1136,1,0)</f>
        <v>1</v>
      </c>
      <c r="BC1136" s="0" t="n">
        <f aca="false">IF(AND(SUM(AW1135:AX1135)=2,AY1136=1),1,IF(SUM(AX1134:AX1136)=0,0,IF(AND(OR(AW1134=1,AX1134=1),OR(AW1135=1,AX1135=1),AY1136=1),1,IF(AND(SUM(AW1136:AY1136)=2,SUM(AW1134:AX1134)=2,AX1134=1),1,0))))</f>
        <v>0</v>
      </c>
      <c r="BD1136" s="57" t="str">
        <f aca="false">IF(BC1136=0,"",IF(AND(BC1136=1,AZ1136=0,AZ1135=0,AZ1134=0),1,IF(AND(BC1136=1,OR(AZ1136=1,AZ1135=1,AZ1134)),IF(BA1136=1,1,0))))</f>
        <v/>
      </c>
      <c r="BE1136" s="50" t="str">
        <f aca="false">IF(AND(BD1136=1,BD1135=1),0,IF(BD1136=1,SUM(CM1137:CM1175),""))</f>
        <v/>
      </c>
      <c r="BF1136" s="20" t="str">
        <f aca="false">IF(AND(BB1136=1,BB1135=1,BE1095&lt;&gt;0),"",IF(AND(BB1135=0,BB1136=1),BF1135,IF(AND(BB1136=1,BB1135=1),BF1135,IF(AND(BF1135="",BE1135="",OR(BD1135=0,BD1135="")),"",IF(AND(BF1135="",BE1096=0),"",IF(AND(BE1096&lt;&gt;"",BF1135=BE1096),"",IF(AND(BD1135=1,BE1135&lt;&gt;0),CM1136,IF(BF1135&lt;&gt;0,BF1135+CM1136,IF(BF1135="","")))))))))</f>
        <v/>
      </c>
      <c r="BI1136" s="0"/>
      <c r="BU1136" s="0"/>
      <c r="BZ1136" s="49"/>
      <c r="CG1136" s="13"/>
      <c r="CH1136" s="40"/>
      <c r="CI1136" s="13"/>
      <c r="CL1136" s="6" t="n">
        <f aca="false">C1136</f>
        <v>38894</v>
      </c>
      <c r="CM1136" s="13" t="n">
        <f aca="false">CN1136/CN1135-1</f>
        <v>0.00441980070716808</v>
      </c>
      <c r="CN1136" s="4" t="n">
        <v>124.99</v>
      </c>
      <c r="CO1136" s="13" t="n">
        <f aca="false">CN1136/CN1131-1</f>
        <v>0.0106735667502222</v>
      </c>
      <c r="CY1136" s="4" t="n">
        <v>124.54</v>
      </c>
      <c r="CZ1136" s="4" t="n">
        <v>124.99</v>
      </c>
      <c r="DA1136" s="33" t="n">
        <f aca="false">CZ1136-CN1136</f>
        <v>0</v>
      </c>
      <c r="DB1136" s="16" t="n">
        <f aca="false">CZ1136/CY1136-1</f>
        <v>0.00361329693271228</v>
      </c>
      <c r="DC1136" s="15" t="n">
        <f aca="false">CY1136/CZ1135-1</f>
        <v>0.000803600128576054</v>
      </c>
      <c r="DD1136" s="15" t="n">
        <f aca="false">CZ1136/CZ1135-1</f>
        <v>0.00441980070716808</v>
      </c>
      <c r="DE1136" s="34" t="str">
        <f aca="false">IF(CW1136=0,"",-DC1136*CS1136)</f>
        <v/>
      </c>
      <c r="DY1136" s="6"/>
      <c r="EB1136" s="6" t="n">
        <f aca="false">CL1136</f>
        <v>38894</v>
      </c>
      <c r="EC1136" s="13" t="n">
        <f aca="false">SUM(CM1134:CM1136)</f>
        <v>-0.000140541519929149</v>
      </c>
    </row>
    <row r="1137" customFormat="false" ht="15" hidden="false" customHeight="false" outlineLevel="0" collapsed="false">
      <c r="A1137" s="0" t="n">
        <f aca="false">IF(FR1137=1,CZ1137,0)</f>
        <v>0</v>
      </c>
      <c r="C1137" s="6" t="n">
        <v>38895</v>
      </c>
      <c r="D1137" s="0" t="n">
        <f aca="false">IF(E1137&gt;E1136,1,)</f>
        <v>0</v>
      </c>
      <c r="E1137" s="46" t="n">
        <v>126.2728</v>
      </c>
      <c r="F1137" s="46" t="n">
        <v>128.4603</v>
      </c>
      <c r="G1137" s="46" t="n">
        <v>127.9708</v>
      </c>
      <c r="H1137" s="46" t="n">
        <v>125.8887</v>
      </c>
      <c r="I1137" s="46" t="n">
        <v>124.484</v>
      </c>
      <c r="J1137" s="47" t="str">
        <f aca="false">IF(MIN(E1137:I1137)=E1137,$E$2,IF(MIN(E1137:I1137)=F1137,$F$2,IF(MIN(E1137:I1137)=G1137,$G$2,IF(MIN(E1137:I1137)=H1137,$H$2,IF(MIN(E1137:I1137)=I1137,$I$2)))))</f>
        <v>10D</v>
      </c>
      <c r="K1137" s="47" t="str">
        <f aca="false">IF(MAX(E1137:I1137)=E1137,$E$2,IF(MAX(E1137:I1137)=F1137,$F$2,IF(MAX(E1137:I1137)=G1137,$G$2,IF(MAX(E1137:I1137)=H1137,$H$2,IF(MAX(E1137:I1137)=I1137,$I$2)))))</f>
        <v>100D</v>
      </c>
      <c r="L1137" s="4" t="n">
        <f aca="false">IF(MAX(E1137:I1137)=H1137,1,0)</f>
        <v>0</v>
      </c>
      <c r="M1137" s="4" t="n">
        <f aca="false">IF(MAX(E1137:I1137)=I1137,1,0)</f>
        <v>0</v>
      </c>
      <c r="O1137" s="4" t="n">
        <f aca="false">IF(CN1137&gt;E1137,1,0)</f>
        <v>0</v>
      </c>
      <c r="P1137" s="4" t="n">
        <f aca="false">IF(CN1137&gt;F1137,1,0)</f>
        <v>0</v>
      </c>
      <c r="Q1137" s="4" t="n">
        <f aca="false">IF(CN1137&gt;G1137,1,0)</f>
        <v>0</v>
      </c>
      <c r="R1137" s="4" t="n">
        <f aca="false">IF(CN1137&gt;H1137,1,0)</f>
        <v>0</v>
      </c>
      <c r="S1137" s="4" t="n">
        <f aca="false">IF(CN1137&gt;I1137,1,0)</f>
        <v>0</v>
      </c>
      <c r="T1137" s="25" t="n">
        <f aca="false">IF(AND(AND(R1137=0,S1137=0,Q1137=0),OR(S1136=1,S1135=1,S1134=1)),1,0)</f>
        <v>1</v>
      </c>
      <c r="U1137" s="13" t="n">
        <f aca="false">SUM(CM1136:CM1137)</f>
        <v>-0.00422089054813235</v>
      </c>
      <c r="AV1137" s="0"/>
      <c r="AW1137" s="55" t="n">
        <f aca="false">IF(EC1137&gt;$AW$2,1,0)</f>
        <v>0</v>
      </c>
      <c r="AX1137" s="0" t="n">
        <f aca="false">IF(AND(I1137&gt;G1137,I1136&lt;G1136),1,IF(OR(AND(I1137&gt;F1137,I1136&lt;F1136),AND(I1137&gt;E1137,I1136&lt;E1136)),1,0))</f>
        <v>0</v>
      </c>
      <c r="AY1137" s="0" t="n">
        <f aca="false">IF(K1136="10D",1,0)</f>
        <v>0</v>
      </c>
      <c r="AZ1137" s="0" t="n">
        <f aca="false">IF(AND(I1137&gt;G1137,I1136&lt;G1136,I1137&gt;F1137,I1136&gt;F1136,I1137&gt;E1137,I1136&gt;E1136),1,0)</f>
        <v>0</v>
      </c>
      <c r="BA1137" s="56" t="n">
        <f aca="false">IF(G1137&gt;H1137,1,0)</f>
        <v>1</v>
      </c>
      <c r="BB1137" s="56" t="n">
        <f aca="false">IF(I1137&lt;F1137,1,0)</f>
        <v>1</v>
      </c>
      <c r="BC1137" s="0" t="n">
        <f aca="false">IF(AND(SUM(AW1136:AX1136)=2,AY1137=1),1,IF(SUM(AX1135:AX1137)=0,0,IF(AND(OR(AW1135=1,AX1135=1),OR(AW1136=1,AX1136=1),AY1137=1),1,IF(AND(SUM(AW1137:AY1137)=2,SUM(AW1135:AX1135)=2,AX1135=1),1,0))))</f>
        <v>0</v>
      </c>
      <c r="BD1137" s="57" t="str">
        <f aca="false">IF(BC1137=0,"",IF(AND(BC1137=1,AZ1137=0,AZ1136=0,AZ1135=0),1,IF(AND(BC1137=1,OR(AZ1137=1,AZ1136=1,AZ1135)),IF(BA1137=1,1,0))))</f>
        <v/>
      </c>
      <c r="BE1137" s="50" t="str">
        <f aca="false">IF(AND(BD1137=1,BD1136=1),0,IF(BD1137=1,SUM(CM1138:CM1176),""))</f>
        <v/>
      </c>
      <c r="BF1137" s="20" t="str">
        <f aca="false">IF(AND(BB1137=1,BB1136=1,BE1096&lt;&gt;0),"",IF(AND(BB1136=0,BB1137=1),BF1136,IF(AND(BB1137=1,BB1136=1),BF1136,IF(AND(BF1136="",BE1136="",OR(BD1136=0,BD1136="")),"",IF(AND(BF1136="",BE1097=0),"",IF(AND(BE1097&lt;&gt;"",BF1136=BE1097),"",IF(AND(BD1136=1,BE1136&lt;&gt;0),CM1137,IF(BF1136&lt;&gt;0,BF1136+CM1137,IF(BF1136="","")))))))))</f>
        <v/>
      </c>
      <c r="BI1137" s="0"/>
      <c r="BU1137" s="0"/>
      <c r="BZ1137" s="49"/>
      <c r="CG1137" s="13"/>
      <c r="CH1137" s="40"/>
      <c r="CI1137" s="13"/>
      <c r="CL1137" s="6" t="n">
        <f aca="false">C1137</f>
        <v>38895</v>
      </c>
      <c r="CM1137" s="13" t="n">
        <f aca="false">CN1137/CN1136-1</f>
        <v>-0.00864069125530043</v>
      </c>
      <c r="CN1137" s="4" t="n">
        <v>123.91</v>
      </c>
      <c r="CO1137" s="13" t="n">
        <f aca="false">CN1137/CN1132-1</f>
        <v>-0.00145056007736322</v>
      </c>
      <c r="CY1137" s="4" t="n">
        <v>125.01</v>
      </c>
      <c r="CZ1137" s="4" t="n">
        <v>123.91</v>
      </c>
      <c r="DA1137" s="33" t="n">
        <f aca="false">CZ1137-CN1137</f>
        <v>0</v>
      </c>
      <c r="DB1137" s="16" t="n">
        <f aca="false">CZ1137/CY1137-1</f>
        <v>-0.00879929605631557</v>
      </c>
      <c r="DC1137" s="15" t="n">
        <f aca="false">CY1137/CZ1136-1</f>
        <v>0.000160012801024179</v>
      </c>
      <c r="DD1137" s="15" t="n">
        <f aca="false">CZ1137/CZ1136-1</f>
        <v>-0.00864069125530043</v>
      </c>
      <c r="DE1137" s="34" t="str">
        <f aca="false">IF(CW1137=0,"",-DC1137*CS1137)</f>
        <v/>
      </c>
      <c r="DY1137" s="6"/>
      <c r="EB1137" s="6" t="n">
        <f aca="false">CL1137</f>
        <v>38895</v>
      </c>
      <c r="EC1137" s="13" t="n">
        <f aca="false">SUM(CM1135:CM1137)</f>
        <v>-0.00438158474707173</v>
      </c>
    </row>
    <row r="1138" customFormat="false" ht="15" hidden="false" customHeight="false" outlineLevel="0" collapsed="false">
      <c r="A1138" s="0" t="n">
        <f aca="false">IF(FR1138=1,CZ1138,0)</f>
        <v>0</v>
      </c>
      <c r="C1138" s="6" t="n">
        <v>38896</v>
      </c>
      <c r="D1138" s="0" t="n">
        <f aca="false">IF(E1138&gt;E1137,1,)</f>
        <v>1</v>
      </c>
      <c r="E1138" s="46" t="n">
        <v>126.2748</v>
      </c>
      <c r="F1138" s="46" t="n">
        <v>128.4451</v>
      </c>
      <c r="G1138" s="46" t="n">
        <v>127.8518</v>
      </c>
      <c r="H1138" s="46" t="n">
        <v>125.7367</v>
      </c>
      <c r="I1138" s="46" t="n">
        <v>124.609</v>
      </c>
      <c r="J1138" s="47" t="str">
        <f aca="false">IF(MIN(E1138:I1138)=E1138,$E$2,IF(MIN(E1138:I1138)=F1138,$F$2,IF(MIN(E1138:I1138)=G1138,$G$2,IF(MIN(E1138:I1138)=H1138,$H$2,IF(MIN(E1138:I1138)=I1138,$I$2)))))</f>
        <v>10D</v>
      </c>
      <c r="K1138" s="47" t="str">
        <f aca="false">IF(MAX(E1138:I1138)=E1138,$E$2,IF(MAX(E1138:I1138)=F1138,$F$2,IF(MAX(E1138:I1138)=G1138,$G$2,IF(MAX(E1138:I1138)=H1138,$H$2,IF(MAX(E1138:I1138)=I1138,$I$2)))))</f>
        <v>100D</v>
      </c>
      <c r="L1138" s="4" t="n">
        <f aca="false">IF(MAX(E1138:I1138)=H1138,1,0)</f>
        <v>0</v>
      </c>
      <c r="M1138" s="4" t="n">
        <f aca="false">IF(MAX(E1138:I1138)=I1138,1,0)</f>
        <v>0</v>
      </c>
      <c r="O1138" s="4" t="n">
        <f aca="false">IF(CN1138&gt;E1138,1,0)</f>
        <v>0</v>
      </c>
      <c r="P1138" s="4" t="n">
        <f aca="false">IF(CN1138&gt;F1138,1,0)</f>
        <v>0</v>
      </c>
      <c r="Q1138" s="4" t="n">
        <f aca="false">IF(CN1138&gt;G1138,1,0)</f>
        <v>0</v>
      </c>
      <c r="R1138" s="4" t="n">
        <f aca="false">IF(CN1138&gt;H1138,1,0)</f>
        <v>0</v>
      </c>
      <c r="S1138" s="4" t="n">
        <f aca="false">IF(CN1138&gt;I1138,1,0)</f>
        <v>1</v>
      </c>
      <c r="T1138" s="25" t="n">
        <f aca="false">IF(AND(AND(R1138=0,S1138=0,Q1138=0),OR(S1137=1,S1136=1,S1135=1)),1,0)</f>
        <v>0</v>
      </c>
      <c r="U1138" s="13" t="n">
        <f aca="false">SUM(CM1137:CM1138)</f>
        <v>-0.00186157738232817</v>
      </c>
      <c r="AV1138" s="0"/>
      <c r="AW1138" s="55" t="n">
        <f aca="false">IF(EC1138&gt;$AW$2,1,0)</f>
        <v>0</v>
      </c>
      <c r="AX1138" s="0" t="n">
        <f aca="false">IF(AND(I1138&gt;G1138,I1137&lt;G1137),1,IF(OR(AND(I1138&gt;F1138,I1137&lt;F1137),AND(I1138&gt;E1138,I1137&lt;E1137)),1,0))</f>
        <v>0</v>
      </c>
      <c r="AY1138" s="0" t="n">
        <f aca="false">IF(K1137="10D",1,0)</f>
        <v>0</v>
      </c>
      <c r="AZ1138" s="0" t="n">
        <f aca="false">IF(AND(I1138&gt;G1138,I1137&lt;G1137,I1138&gt;F1138,I1137&gt;F1137,I1138&gt;E1138,I1137&gt;E1137),1,0)</f>
        <v>0</v>
      </c>
      <c r="BA1138" s="56" t="n">
        <f aca="false">IF(G1138&gt;H1138,1,0)</f>
        <v>1</v>
      </c>
      <c r="BB1138" s="56" t="n">
        <f aca="false">IF(I1138&lt;F1138,1,0)</f>
        <v>1</v>
      </c>
      <c r="BC1138" s="0" t="n">
        <f aca="false">IF(AND(SUM(AW1137:AX1137)=2,AY1138=1),1,IF(SUM(AX1136:AX1138)=0,0,IF(AND(OR(AW1136=1,AX1136=1),OR(AW1137=1,AX1137=1),AY1138=1),1,IF(AND(SUM(AW1138:AY1138)=2,SUM(AW1136:AX1136)=2,AX1136=1),1,0))))</f>
        <v>0</v>
      </c>
      <c r="BD1138" s="57" t="str">
        <f aca="false">IF(BC1138=0,"",IF(AND(BC1138=1,AZ1138=0,AZ1137=0,AZ1136=0),1,IF(AND(BC1138=1,OR(AZ1138=1,AZ1137=1,AZ1136)),IF(BA1138=1,1,0))))</f>
        <v/>
      </c>
      <c r="BE1138" s="50" t="str">
        <f aca="false">IF(AND(BD1138=1,BD1137=1),0,IF(BD1138=1,SUM(CM1139:CM1177),""))</f>
        <v/>
      </c>
      <c r="BF1138" s="20" t="str">
        <f aca="false">IF(AND(BB1138=1,BB1137=1,BE1097&lt;&gt;0),"",IF(AND(BB1137=0,BB1138=1),BF1137,IF(AND(BB1138=1,BB1137=1),BF1137,IF(AND(BF1137="",BE1137="",OR(BD1137=0,BD1137="")),"",IF(AND(BF1137="",BE1098=0),"",IF(AND(BE1098&lt;&gt;"",BF1137=BE1098),"",IF(AND(BD1137=1,BE1137&lt;&gt;0),CM1138,IF(BF1137&lt;&gt;0,BF1137+CM1138,IF(BF1137="","")))))))))</f>
        <v/>
      </c>
      <c r="BI1138" s="0"/>
      <c r="BU1138" s="0"/>
      <c r="BZ1138" s="49"/>
      <c r="CG1138" s="13"/>
      <c r="CH1138" s="40"/>
      <c r="CI1138" s="13"/>
      <c r="CL1138" s="6" t="n">
        <f aca="false">C1138</f>
        <v>38896</v>
      </c>
      <c r="CM1138" s="13" t="n">
        <f aca="false">CN1138/CN1137-1</f>
        <v>0.00677911387297225</v>
      </c>
      <c r="CN1138" s="4" t="n">
        <v>124.75</v>
      </c>
      <c r="CO1138" s="13" t="n">
        <f aca="false">CN1138/CN1133-1</f>
        <v>-0.00207983361331099</v>
      </c>
      <c r="CY1138" s="4" t="n">
        <v>124.19</v>
      </c>
      <c r="CZ1138" s="4" t="n">
        <v>124.75</v>
      </c>
      <c r="DA1138" s="33" t="n">
        <f aca="false">CZ1138-CN1138</f>
        <v>0</v>
      </c>
      <c r="DB1138" s="16" t="n">
        <f aca="false">CZ1138/CY1138-1</f>
        <v>0.0045092197439407</v>
      </c>
      <c r="DC1138" s="15" t="n">
        <f aca="false">CY1138/CZ1137-1</f>
        <v>0.00225970462432401</v>
      </c>
      <c r="DD1138" s="15" t="n">
        <f aca="false">CZ1138/CZ1137-1</f>
        <v>0.00677911387297225</v>
      </c>
      <c r="DE1138" s="34" t="str">
        <f aca="false">IF(CW1138=0,"",-DC1138*CS1138)</f>
        <v/>
      </c>
      <c r="DY1138" s="6"/>
      <c r="EB1138" s="6" t="n">
        <f aca="false">CL1138</f>
        <v>38896</v>
      </c>
      <c r="EC1138" s="13" t="n">
        <f aca="false">SUM(CM1136:CM1138)</f>
        <v>0.0025582233248399</v>
      </c>
    </row>
    <row r="1139" customFormat="false" ht="15" hidden="false" customHeight="false" outlineLevel="0" collapsed="false">
      <c r="A1139" s="0" t="n">
        <f aca="false">IF(FR1139=1,CZ1139,0)</f>
        <v>0</v>
      </c>
      <c r="C1139" s="6" t="n">
        <v>38897</v>
      </c>
      <c r="D1139" s="0" t="n">
        <f aca="false">IF(E1139&gt;E1138,1,)</f>
        <v>1</v>
      </c>
      <c r="E1139" s="46" t="n">
        <v>126.2928</v>
      </c>
      <c r="F1139" s="46" t="n">
        <v>128.4518</v>
      </c>
      <c r="G1139" s="46" t="n">
        <v>127.7782</v>
      </c>
      <c r="H1139" s="46" t="n">
        <v>125.7507</v>
      </c>
      <c r="I1139" s="46" t="n">
        <v>124.724</v>
      </c>
      <c r="J1139" s="47" t="str">
        <f aca="false">IF(MIN(E1139:I1139)=E1139,$E$2,IF(MIN(E1139:I1139)=F1139,$F$2,IF(MIN(E1139:I1139)=G1139,$G$2,IF(MIN(E1139:I1139)=H1139,$H$2,IF(MIN(E1139:I1139)=I1139,$I$2)))))</f>
        <v>10D</v>
      </c>
      <c r="K1139" s="47" t="str">
        <f aca="false">IF(MAX(E1139:I1139)=E1139,$E$2,IF(MAX(E1139:I1139)=F1139,$F$2,IF(MAX(E1139:I1139)=G1139,$G$2,IF(MAX(E1139:I1139)=H1139,$H$2,IF(MAX(E1139:I1139)=I1139,$I$2)))))</f>
        <v>100D</v>
      </c>
      <c r="L1139" s="4" t="n">
        <f aca="false">IF(MAX(E1139:I1139)=H1139,1,0)</f>
        <v>0</v>
      </c>
      <c r="M1139" s="4" t="n">
        <f aca="false">IF(MAX(E1139:I1139)=I1139,1,0)</f>
        <v>0</v>
      </c>
      <c r="O1139" s="4" t="n">
        <f aca="false">IF(CN1139&gt;E1139,1,0)</f>
        <v>1</v>
      </c>
      <c r="P1139" s="4" t="n">
        <f aca="false">IF(CN1139&gt;F1139,1,0)</f>
        <v>0</v>
      </c>
      <c r="Q1139" s="4" t="n">
        <f aca="false">IF(CN1139&gt;G1139,1,0)</f>
        <v>0</v>
      </c>
      <c r="R1139" s="4" t="n">
        <f aca="false">IF(CN1139&gt;H1139,1,0)</f>
        <v>1</v>
      </c>
      <c r="S1139" s="4" t="n">
        <f aca="false">IF(CN1139&gt;I1139,1,0)</f>
        <v>1</v>
      </c>
      <c r="T1139" s="25" t="n">
        <f aca="false">IF(AND(AND(R1139=0,S1139=0,Q1139=0),OR(S1138=1,S1137=1,S1136=1)),1,0)</f>
        <v>0</v>
      </c>
      <c r="U1139" s="13" t="n">
        <f aca="false">SUM(CM1138:CM1139)</f>
        <v>0.0269795146745755</v>
      </c>
      <c r="AV1139" s="0"/>
      <c r="AW1139" s="55" t="n">
        <f aca="false">IF(EC1139&gt;$AW$2,1,0)</f>
        <v>1</v>
      </c>
      <c r="AX1139" s="0" t="n">
        <f aca="false">IF(AND(I1139&gt;G1139,I1138&lt;G1138),1,IF(OR(AND(I1139&gt;F1139,I1138&lt;F1138),AND(I1139&gt;E1139,I1138&lt;E1138)),1,0))</f>
        <v>0</v>
      </c>
      <c r="AY1139" s="0" t="n">
        <f aca="false">IF(K1138="10D",1,0)</f>
        <v>0</v>
      </c>
      <c r="AZ1139" s="0" t="n">
        <f aca="false">IF(AND(I1139&gt;G1139,I1138&lt;G1138,I1139&gt;F1139,I1138&gt;F1138,I1139&gt;E1139,I1138&gt;E1138),1,0)</f>
        <v>0</v>
      </c>
      <c r="BA1139" s="56" t="n">
        <f aca="false">IF(G1139&gt;H1139,1,0)</f>
        <v>1</v>
      </c>
      <c r="BB1139" s="56" t="n">
        <f aca="false">IF(I1139&lt;F1139,1,0)</f>
        <v>1</v>
      </c>
      <c r="BC1139" s="0" t="n">
        <f aca="false">IF(AND(SUM(AW1138:AX1138)=2,AY1139=1),1,IF(SUM(AX1137:AX1139)=0,0,IF(AND(OR(AW1137=1,AX1137=1),OR(AW1138=1,AX1138=1),AY1139=1),1,IF(AND(SUM(AW1139:AY1139)=2,SUM(AW1137:AX1137)=2,AX1137=1),1,0))))</f>
        <v>0</v>
      </c>
      <c r="BD1139" s="57" t="str">
        <f aca="false">IF(BC1139=0,"",IF(AND(BC1139=1,AZ1139=0,AZ1138=0,AZ1137=0),1,IF(AND(BC1139=1,OR(AZ1139=1,AZ1138=1,AZ1137)),IF(BA1139=1,1,0))))</f>
        <v/>
      </c>
      <c r="BE1139" s="50" t="str">
        <f aca="false">IF(AND(BD1139=1,BD1138=1),0,IF(BD1139=1,SUM(CM1140:CM1178),""))</f>
        <v/>
      </c>
      <c r="BF1139" s="20" t="str">
        <f aca="false">IF(AND(BB1139=1,BB1138=1,BE1098&lt;&gt;0),"",IF(AND(BB1138=0,BB1139=1),BF1138,IF(AND(BB1139=1,BB1138=1),BF1138,IF(AND(BF1138="",BE1138="",OR(BD1138=0,BD1138="")),"",IF(AND(BF1138="",BE1099=0),"",IF(AND(BE1099&lt;&gt;"",BF1138=BE1099),"",IF(AND(BD1138=1,BE1138&lt;&gt;0),CM1139,IF(BF1138&lt;&gt;0,BF1138+CM1139,IF(BF1138="","")))))))))</f>
        <v/>
      </c>
      <c r="BI1139" s="0"/>
      <c r="BU1139" s="0"/>
      <c r="BZ1139" s="49"/>
      <c r="CG1139" s="13"/>
      <c r="CH1139" s="40"/>
      <c r="CI1139" s="13"/>
      <c r="CL1139" s="6" t="n">
        <f aca="false">C1139</f>
        <v>38897</v>
      </c>
      <c r="CM1139" s="13" t="n">
        <f aca="false">CN1139/CN1138-1</f>
        <v>0.0202004008016032</v>
      </c>
      <c r="CN1139" s="4" t="n">
        <v>127.27</v>
      </c>
      <c r="CO1139" s="13" t="n">
        <f aca="false">CN1139/CN1134-1</f>
        <v>0.0225775349509882</v>
      </c>
      <c r="CY1139" s="4" t="n">
        <v>125.2</v>
      </c>
      <c r="CZ1139" s="4" t="n">
        <v>127.27</v>
      </c>
      <c r="DA1139" s="33" t="n">
        <f aca="false">CZ1139-CN1139</f>
        <v>0</v>
      </c>
      <c r="DB1139" s="16" t="n">
        <f aca="false">CZ1139/CY1139-1</f>
        <v>0.0165335463258784</v>
      </c>
      <c r="DC1139" s="15" t="n">
        <f aca="false">CY1139/CZ1138-1</f>
        <v>0.0036072144288577</v>
      </c>
      <c r="DD1139" s="15" t="n">
        <f aca="false">CZ1139/CZ1138-1</f>
        <v>0.0202004008016032</v>
      </c>
      <c r="DE1139" s="34" t="str">
        <f aca="false">IF(CW1139=0,"",-DC1139*CS1139)</f>
        <v/>
      </c>
      <c r="DY1139" s="6"/>
      <c r="EB1139" s="6" t="n">
        <f aca="false">CL1139</f>
        <v>38897</v>
      </c>
      <c r="EC1139" s="13" t="n">
        <f aca="false">SUM(CM1137:CM1139)</f>
        <v>0.0183388234192751</v>
      </c>
    </row>
    <row r="1140" customFormat="false" ht="15" hidden="false" customHeight="false" outlineLevel="0" collapsed="false">
      <c r="A1140" s="0" t="n">
        <f aca="false">IF(FR1140=1,CZ1140,0)</f>
        <v>0</v>
      </c>
      <c r="C1140" s="6" t="n">
        <v>38898</v>
      </c>
      <c r="D1140" s="0" t="n">
        <f aca="false">IF(E1140&gt;E1139,1,)</f>
        <v>1</v>
      </c>
      <c r="E1140" s="46" t="n">
        <v>126.3129</v>
      </c>
      <c r="F1140" s="46" t="n">
        <v>128.4693</v>
      </c>
      <c r="G1140" s="46" t="n">
        <v>127.7002</v>
      </c>
      <c r="H1140" s="46" t="n">
        <v>125.7847</v>
      </c>
      <c r="I1140" s="46" t="n">
        <v>124.982</v>
      </c>
      <c r="J1140" s="47" t="str">
        <f aca="false">IF(MIN(E1140:I1140)=E1140,$E$2,IF(MIN(E1140:I1140)=F1140,$F$2,IF(MIN(E1140:I1140)=G1140,$G$2,IF(MIN(E1140:I1140)=H1140,$H$2,IF(MIN(E1140:I1140)=I1140,$I$2)))))</f>
        <v>10D</v>
      </c>
      <c r="K1140" s="47" t="str">
        <f aca="false">IF(MAX(E1140:I1140)=E1140,$E$2,IF(MAX(E1140:I1140)=F1140,$F$2,IF(MAX(E1140:I1140)=G1140,$G$2,IF(MAX(E1140:I1140)=H1140,$H$2,IF(MAX(E1140:I1140)=I1140,$I$2)))))</f>
        <v>100D</v>
      </c>
      <c r="L1140" s="4" t="n">
        <f aca="false">IF(MAX(E1140:I1140)=H1140,1,0)</f>
        <v>0</v>
      </c>
      <c r="M1140" s="4" t="n">
        <f aca="false">IF(MAX(E1140:I1140)=I1140,1,0)</f>
        <v>0</v>
      </c>
      <c r="O1140" s="4" t="n">
        <f aca="false">IF(CN1140&gt;E1140,1,0)</f>
        <v>1</v>
      </c>
      <c r="P1140" s="4" t="n">
        <f aca="false">IF(CN1140&gt;F1140,1,0)</f>
        <v>0</v>
      </c>
      <c r="Q1140" s="4" t="n">
        <f aca="false">IF(CN1140&gt;G1140,1,0)</f>
        <v>0</v>
      </c>
      <c r="R1140" s="4" t="n">
        <f aca="false">IF(CN1140&gt;H1140,1,0)</f>
        <v>1</v>
      </c>
      <c r="S1140" s="4" t="n">
        <f aca="false">IF(CN1140&gt;I1140,1,0)</f>
        <v>1</v>
      </c>
      <c r="T1140" s="25" t="n">
        <f aca="false">IF(AND(AND(R1140=0,S1140=0,Q1140=0),OR(S1139=1,S1138=1,S1137=1)),1,0)</f>
        <v>0</v>
      </c>
      <c r="U1140" s="13" t="n">
        <f aca="false">SUM(CM1139:CM1140)</f>
        <v>0.0198861083524794</v>
      </c>
      <c r="AV1140" s="0"/>
      <c r="AW1140" s="55" t="n">
        <f aca="false">IF(EC1140&gt;$AW$2,1,0)</f>
        <v>1</v>
      </c>
      <c r="AX1140" s="0" t="n">
        <f aca="false">IF(AND(I1140&gt;G1140,I1139&lt;G1139),1,IF(OR(AND(I1140&gt;F1140,I1139&lt;F1139),AND(I1140&gt;E1140,I1139&lt;E1139)),1,0))</f>
        <v>0</v>
      </c>
      <c r="AY1140" s="0" t="n">
        <f aca="false">IF(K1139="10D",1,0)</f>
        <v>0</v>
      </c>
      <c r="AZ1140" s="0" t="n">
        <f aca="false">IF(AND(I1140&gt;G1140,I1139&lt;G1139,I1140&gt;F1140,I1139&gt;F1139,I1140&gt;E1140,I1139&gt;E1139),1,0)</f>
        <v>0</v>
      </c>
      <c r="BA1140" s="56" t="n">
        <f aca="false">IF(G1140&gt;H1140,1,0)</f>
        <v>1</v>
      </c>
      <c r="BB1140" s="56" t="n">
        <f aca="false">IF(I1140&lt;F1140,1,0)</f>
        <v>1</v>
      </c>
      <c r="BC1140" s="0" t="n">
        <f aca="false">IF(AND(SUM(AW1139:AX1139)=2,AY1140=1),1,IF(SUM(AX1138:AX1140)=0,0,IF(AND(OR(AW1138=1,AX1138=1),OR(AW1139=1,AX1139=1),AY1140=1),1,IF(AND(SUM(AW1140:AY1140)=2,SUM(AW1138:AX1138)=2,AX1138=1),1,0))))</f>
        <v>0</v>
      </c>
      <c r="BD1140" s="57" t="str">
        <f aca="false">IF(BC1140=0,"",IF(AND(BC1140=1,AZ1140=0,AZ1139=0,AZ1138=0),1,IF(AND(BC1140=1,OR(AZ1140=1,AZ1139=1,AZ1138)),IF(BA1140=1,1,0))))</f>
        <v/>
      </c>
      <c r="BE1140" s="50" t="str">
        <f aca="false">IF(AND(BD1140=1,BD1139=1),0,IF(BD1140=1,SUM(CM1141:CM1179),""))</f>
        <v/>
      </c>
      <c r="BF1140" s="20" t="str">
        <f aca="false">IF(AND(BB1140=1,BB1139=1,BE1099&lt;&gt;0),"",IF(AND(BB1139=0,BB1140=1),BF1139,IF(AND(BB1140=1,BB1139=1),BF1139,IF(AND(BF1139="",BE1139="",OR(BD1139=0,BD1139="")),"",IF(AND(BF1139="",BE1100=0),"",IF(AND(BE1100&lt;&gt;"",BF1139=BE1100),"",IF(AND(BD1139=1,BE1139&lt;&gt;0),CM1140,IF(BF1139&lt;&gt;0,BF1139+CM1140,IF(BF1139="","")))))))))</f>
        <v/>
      </c>
      <c r="BI1140" s="0"/>
      <c r="BU1140" s="0"/>
      <c r="BZ1140" s="49"/>
      <c r="CG1140" s="13"/>
      <c r="CH1140" s="40"/>
      <c r="CI1140" s="13"/>
      <c r="CL1140" s="6" t="n">
        <f aca="false">C1140</f>
        <v>38898</v>
      </c>
      <c r="CM1140" s="13" t="n">
        <f aca="false">CN1140/CN1139-1</f>
        <v>-0.000314292449123843</v>
      </c>
      <c r="CN1140" s="4" t="n">
        <v>127.23</v>
      </c>
      <c r="CO1140" s="13" t="n">
        <f aca="false">CN1140/CN1135-1</f>
        <v>0.022420443587271</v>
      </c>
      <c r="CY1140" s="4" t="n">
        <v>127.47</v>
      </c>
      <c r="CZ1140" s="4" t="n">
        <v>127.23</v>
      </c>
      <c r="DA1140" s="33" t="n">
        <f aca="false">CZ1140-CN1140</f>
        <v>0</v>
      </c>
      <c r="DB1140" s="16" t="n">
        <f aca="false">CZ1140/CY1140-1</f>
        <v>-0.0018827959519887</v>
      </c>
      <c r="DC1140" s="15" t="n">
        <f aca="false">CY1140/CZ1139-1</f>
        <v>0.00157146224561955</v>
      </c>
      <c r="DD1140" s="15" t="n">
        <f aca="false">CZ1140/CZ1139-1</f>
        <v>-0.000314292449123843</v>
      </c>
      <c r="DE1140" s="34" t="str">
        <f aca="false">IF(CW1140=0,"",-DC1140*CS1140)</f>
        <v/>
      </c>
      <c r="DY1140" s="6"/>
      <c r="EB1140" s="6" t="n">
        <f aca="false">CL1140</f>
        <v>38898</v>
      </c>
      <c r="EC1140" s="13" t="n">
        <f aca="false">SUM(CM1138:CM1140)</f>
        <v>0.0266652222254516</v>
      </c>
    </row>
    <row r="1141" customFormat="false" ht="15" hidden="false" customHeight="false" outlineLevel="0" collapsed="false">
      <c r="A1141" s="0" t="n">
        <f aca="false">IF(FR1141=1,CZ1141,0)</f>
        <v>0</v>
      </c>
      <c r="C1141" s="6" t="n">
        <v>38901</v>
      </c>
      <c r="D1141" s="0" t="n">
        <f aca="false">IF(E1141&gt;E1140,1,)</f>
        <v>1</v>
      </c>
      <c r="E1141" s="46" t="n">
        <v>126.3361</v>
      </c>
      <c r="F1141" s="46" t="n">
        <v>128.4811</v>
      </c>
      <c r="G1141" s="46" t="n">
        <v>127.6332</v>
      </c>
      <c r="H1141" s="46" t="n">
        <v>125.808</v>
      </c>
      <c r="I1141" s="46" t="n">
        <v>125.395</v>
      </c>
      <c r="J1141" s="47" t="str">
        <f aca="false">IF(MIN(E1141:I1141)=E1141,$E$2,IF(MIN(E1141:I1141)=F1141,$F$2,IF(MIN(E1141:I1141)=G1141,$G$2,IF(MIN(E1141:I1141)=H1141,$H$2,IF(MIN(E1141:I1141)=I1141,$I$2)))))</f>
        <v>10D</v>
      </c>
      <c r="K1141" s="47" t="str">
        <f aca="false">IF(MAX(E1141:I1141)=E1141,$E$2,IF(MAX(E1141:I1141)=F1141,$F$2,IF(MAX(E1141:I1141)=G1141,$G$2,IF(MAX(E1141:I1141)=H1141,$H$2,IF(MAX(E1141:I1141)=I1141,$I$2)))))</f>
        <v>100D</v>
      </c>
      <c r="L1141" s="4" t="n">
        <f aca="false">IF(MAX(E1141:I1141)=H1141,1,0)</f>
        <v>0</v>
      </c>
      <c r="M1141" s="4" t="n">
        <f aca="false">IF(MAX(E1141:I1141)=I1141,1,0)</f>
        <v>0</v>
      </c>
      <c r="O1141" s="4" t="n">
        <f aca="false">IF(CN1141&gt;E1141,1,0)</f>
        <v>1</v>
      </c>
      <c r="P1141" s="4" t="n">
        <f aca="false">IF(CN1141&gt;F1141,1,0)</f>
        <v>0</v>
      </c>
      <c r="Q1141" s="4" t="n">
        <f aca="false">IF(CN1141&gt;G1141,1,0)</f>
        <v>1</v>
      </c>
      <c r="R1141" s="4" t="n">
        <f aca="false">IF(CN1141&gt;H1141,1,0)</f>
        <v>1</v>
      </c>
      <c r="S1141" s="4" t="n">
        <f aca="false">IF(CN1141&gt;I1141,1,0)</f>
        <v>1</v>
      </c>
      <c r="T1141" s="25" t="n">
        <f aca="false">IF(AND(AND(R1141=0,S1141=0,Q1141=0),OR(S1140=1,S1139=1,S1138=1)),1,0)</f>
        <v>0</v>
      </c>
      <c r="U1141" s="13" t="n">
        <f aca="false">SUM(CM1140:CM1141)</f>
        <v>0.00416578300477843</v>
      </c>
      <c r="AV1141" s="0"/>
      <c r="AW1141" s="55" t="n">
        <f aca="false">IF(EC1141&gt;$AW$2,1,0)</f>
        <v>1</v>
      </c>
      <c r="AX1141" s="0" t="n">
        <f aca="false">IF(AND(I1141&gt;G1141,I1140&lt;G1140),1,IF(OR(AND(I1141&gt;F1141,I1140&lt;F1140),AND(I1141&gt;E1141,I1140&lt;E1140)),1,0))</f>
        <v>0</v>
      </c>
      <c r="AY1141" s="0" t="n">
        <f aca="false">IF(K1140="10D",1,0)</f>
        <v>0</v>
      </c>
      <c r="AZ1141" s="0" t="n">
        <f aca="false">IF(AND(I1141&gt;G1141,I1140&lt;G1140,I1141&gt;F1141,I1140&gt;F1140,I1141&gt;E1141,I1140&gt;E1140),1,0)</f>
        <v>0</v>
      </c>
      <c r="BA1141" s="56" t="n">
        <f aca="false">IF(G1141&gt;H1141,1,0)</f>
        <v>1</v>
      </c>
      <c r="BB1141" s="56" t="n">
        <f aca="false">IF(I1141&lt;F1141,1,0)</f>
        <v>1</v>
      </c>
      <c r="BC1141" s="0" t="n">
        <f aca="false">IF(AND(SUM(AW1140:AX1140)=2,AY1141=1),1,IF(SUM(AX1139:AX1141)=0,0,IF(AND(OR(AW1139=1,AX1139=1),OR(AW1140=1,AX1140=1),AY1141=1),1,IF(AND(SUM(AW1141:AY1141)=2,SUM(AW1139:AX1139)=2,AX1139=1),1,0))))</f>
        <v>0</v>
      </c>
      <c r="BD1141" s="57" t="str">
        <f aca="false">IF(BC1141=0,"",IF(AND(BC1141=1,AZ1141=0,AZ1140=0,AZ1139=0),1,IF(AND(BC1141=1,OR(AZ1141=1,AZ1140=1,AZ1139)),IF(BA1141=1,1,0))))</f>
        <v/>
      </c>
      <c r="BE1141" s="50" t="str">
        <f aca="false">IF(AND(BD1141=1,BD1140=1),0,IF(BD1141=1,SUM(CM1142:CM1180),""))</f>
        <v/>
      </c>
      <c r="BF1141" s="20" t="str">
        <f aca="false">IF(AND(BB1141=1,BB1140=1,BE1100&lt;&gt;0),"",IF(AND(BB1140=0,BB1141=1),BF1140,IF(AND(BB1141=1,BB1140=1),BF1140,IF(AND(BF1140="",BE1140="",OR(BD1140=0,BD1140="")),"",IF(AND(BF1140="",BE1101=0),"",IF(AND(BE1101&lt;&gt;"",BF1140=BE1101),"",IF(AND(BD1140=1,BE1140&lt;&gt;0),CM1141,IF(BF1140&lt;&gt;0,BF1140+CM1141,IF(BF1140="","")))))))))</f>
        <v/>
      </c>
      <c r="BI1141" s="0"/>
      <c r="BU1141" s="0"/>
      <c r="BZ1141" s="49"/>
      <c r="CG1141" s="13"/>
      <c r="CH1141" s="40"/>
      <c r="CI1141" s="13"/>
      <c r="CL1141" s="6" t="n">
        <f aca="false">C1141</f>
        <v>38901</v>
      </c>
      <c r="CM1141" s="13" t="n">
        <f aca="false">CN1141/CN1140-1</f>
        <v>0.00448007545390228</v>
      </c>
      <c r="CN1141" s="4" t="n">
        <v>127.8</v>
      </c>
      <c r="CO1141" s="13" t="n">
        <f aca="false">CN1141/CN1136-1</f>
        <v>0.0224817985438834</v>
      </c>
      <c r="CY1141" s="4" t="n">
        <v>127.43</v>
      </c>
      <c r="CZ1141" s="4" t="n">
        <v>127.8</v>
      </c>
      <c r="DA1141" s="33" t="n">
        <f aca="false">CZ1141-CN1141</f>
        <v>0</v>
      </c>
      <c r="DB1141" s="16" t="n">
        <f aca="false">CZ1141/CY1141-1</f>
        <v>0.00290355489288219</v>
      </c>
      <c r="DC1141" s="15" t="n">
        <f aca="false">CY1141/CZ1140-1</f>
        <v>0.00157195629961482</v>
      </c>
      <c r="DD1141" s="15" t="n">
        <f aca="false">CZ1141/CZ1140-1</f>
        <v>0.00448007545390228</v>
      </c>
      <c r="DE1141" s="34" t="str">
        <f aca="false">IF(CW1141=0,"",-DC1141*CS1141)</f>
        <v/>
      </c>
      <c r="DY1141" s="6"/>
      <c r="EB1141" s="6" t="n">
        <f aca="false">CL1141</f>
        <v>38901</v>
      </c>
      <c r="EC1141" s="13" t="n">
        <f aca="false">SUM(CM1139:CM1141)</f>
        <v>0.0243661838063817</v>
      </c>
    </row>
    <row r="1142" customFormat="false" ht="15" hidden="false" customHeight="false" outlineLevel="0" collapsed="false">
      <c r="A1142" s="0" t="n">
        <f aca="false">IF(FR1142=1,CZ1142,0)</f>
        <v>0</v>
      </c>
      <c r="C1142" s="6" t="n">
        <v>38903</v>
      </c>
      <c r="D1142" s="0" t="n">
        <f aca="false">IF(E1142&gt;E1141,1,)</f>
        <v>1</v>
      </c>
      <c r="E1142" s="46" t="n">
        <v>126.354</v>
      </c>
      <c r="F1142" s="46" t="n">
        <v>128.4877</v>
      </c>
      <c r="G1142" s="46" t="n">
        <v>127.5564</v>
      </c>
      <c r="H1142" s="46" t="n">
        <v>125.8393</v>
      </c>
      <c r="I1142" s="46" t="n">
        <v>125.693</v>
      </c>
      <c r="J1142" s="47" t="str">
        <f aca="false">IF(MIN(E1142:I1142)=E1142,$E$2,IF(MIN(E1142:I1142)=F1142,$F$2,IF(MIN(E1142:I1142)=G1142,$G$2,IF(MIN(E1142:I1142)=H1142,$H$2,IF(MIN(E1142:I1142)=I1142,$I$2)))))</f>
        <v>10D</v>
      </c>
      <c r="K1142" s="47" t="str">
        <f aca="false">IF(MAX(E1142:I1142)=E1142,$E$2,IF(MAX(E1142:I1142)=F1142,$F$2,IF(MAX(E1142:I1142)=G1142,$G$2,IF(MAX(E1142:I1142)=H1142,$H$2,IF(MAX(E1142:I1142)=I1142,$I$2)))))</f>
        <v>100D</v>
      </c>
      <c r="L1142" s="4" t="n">
        <f aca="false">IF(MAX(E1142:I1142)=H1142,1,0)</f>
        <v>0</v>
      </c>
      <c r="M1142" s="4" t="n">
        <f aca="false">IF(MAX(E1142:I1142)=I1142,1,0)</f>
        <v>0</v>
      </c>
      <c r="O1142" s="4" t="n">
        <f aca="false">IF(CN1142&gt;E1142,1,0)</f>
        <v>1</v>
      </c>
      <c r="P1142" s="4" t="n">
        <f aca="false">IF(CN1142&gt;F1142,1,0)</f>
        <v>0</v>
      </c>
      <c r="Q1142" s="4" t="n">
        <f aca="false">IF(CN1142&gt;G1142,1,0)</f>
        <v>0</v>
      </c>
      <c r="R1142" s="4" t="n">
        <f aca="false">IF(CN1142&gt;H1142,1,0)</f>
        <v>1</v>
      </c>
      <c r="S1142" s="4" t="n">
        <f aca="false">IF(CN1142&gt;I1142,1,0)</f>
        <v>1</v>
      </c>
      <c r="T1142" s="25" t="n">
        <f aca="false">IF(AND(AND(R1142=0,S1142=0,Q1142=0),OR(S1141=1,S1140=1,S1139=1)),1,0)</f>
        <v>0</v>
      </c>
      <c r="U1142" s="13" t="n">
        <f aca="false">SUM(CM1141:CM1142)</f>
        <v>-0.00123197462434499</v>
      </c>
      <c r="AV1142" s="0"/>
      <c r="AW1142" s="55" t="n">
        <f aca="false">IF(EC1142&gt;$AW$2,1,0)</f>
        <v>0</v>
      </c>
      <c r="AX1142" s="0" t="n">
        <f aca="false">IF(AND(I1142&gt;G1142,I1141&lt;G1141),1,IF(OR(AND(I1142&gt;F1142,I1141&lt;F1141),AND(I1142&gt;E1142,I1141&lt;E1141)),1,0))</f>
        <v>0</v>
      </c>
      <c r="AY1142" s="0" t="n">
        <f aca="false">IF(K1141="10D",1,0)</f>
        <v>0</v>
      </c>
      <c r="AZ1142" s="0" t="n">
        <f aca="false">IF(AND(I1142&gt;G1142,I1141&lt;G1141,I1142&gt;F1142,I1141&gt;F1141,I1142&gt;E1142,I1141&gt;E1141),1,0)</f>
        <v>0</v>
      </c>
      <c r="BA1142" s="56" t="n">
        <f aca="false">IF(G1142&gt;H1142,1,0)</f>
        <v>1</v>
      </c>
      <c r="BB1142" s="56" t="n">
        <f aca="false">IF(I1142&lt;F1142,1,0)</f>
        <v>1</v>
      </c>
      <c r="BC1142" s="0" t="n">
        <f aca="false">IF(AND(SUM(AW1141:AX1141)=2,AY1142=1),1,IF(SUM(AX1140:AX1142)=0,0,IF(AND(OR(AW1140=1,AX1140=1),OR(AW1141=1,AX1141=1),AY1142=1),1,IF(AND(SUM(AW1142:AY1142)=2,SUM(AW1140:AX1140)=2,AX1140=1),1,0))))</f>
        <v>0</v>
      </c>
      <c r="BD1142" s="57" t="str">
        <f aca="false">IF(BC1142=0,"",IF(AND(BC1142=1,AZ1142=0,AZ1141=0,AZ1140=0),1,IF(AND(BC1142=1,OR(AZ1142=1,AZ1141=1,AZ1140)),IF(BA1142=1,1,0))))</f>
        <v/>
      </c>
      <c r="BE1142" s="50" t="str">
        <f aca="false">IF(AND(BD1142=1,BD1141=1),0,IF(BD1142=1,SUM(CM1143:CM1181),""))</f>
        <v/>
      </c>
      <c r="BF1142" s="20" t="str">
        <f aca="false">IF(AND(BB1142=1,BB1141=1,BE1101&lt;&gt;0),"",IF(AND(BB1141=0,BB1142=1),BF1141,IF(AND(BB1142=1,BB1141=1),BF1141,IF(AND(BF1141="",BE1141="",OR(BD1141=0,BD1141="")),"",IF(AND(BF1141="",BE1102=0),"",IF(AND(BE1102&lt;&gt;"",BF1141=BE1102),"",IF(AND(BD1141=1,BE1141&lt;&gt;0),CM1142,IF(BF1141&lt;&gt;0,BF1141+CM1142,IF(BF1141="","")))))))))</f>
        <v/>
      </c>
      <c r="BI1142" s="0"/>
      <c r="BU1142" s="0"/>
      <c r="BZ1142" s="49"/>
      <c r="CG1142" s="13"/>
      <c r="CH1142" s="40"/>
      <c r="CI1142" s="13"/>
      <c r="CL1142" s="6" t="n">
        <f aca="false">C1142</f>
        <v>38903</v>
      </c>
      <c r="CM1142" s="13" t="n">
        <f aca="false">CN1142/CN1141-1</f>
        <v>-0.00571205007824727</v>
      </c>
      <c r="CN1142" s="4" t="n">
        <v>127.07</v>
      </c>
      <c r="CO1142" s="13" t="n">
        <f aca="false">CN1142/CN1137-1</f>
        <v>0.0255023807602293</v>
      </c>
      <c r="CY1142" s="4" t="n">
        <v>127.29</v>
      </c>
      <c r="CZ1142" s="4" t="n">
        <v>127.07</v>
      </c>
      <c r="DA1142" s="33" t="n">
        <f aca="false">CZ1142-CN1142</f>
        <v>0</v>
      </c>
      <c r="DB1142" s="16" t="n">
        <f aca="false">CZ1142/CY1142-1</f>
        <v>-0.00172833686856799</v>
      </c>
      <c r="DC1142" s="15" t="n">
        <f aca="false">CY1142/CZ1141-1</f>
        <v>-0.00399061032863846</v>
      </c>
      <c r="DD1142" s="15" t="n">
        <f aca="false">CZ1142/CZ1141-1</f>
        <v>-0.00571205007824727</v>
      </c>
      <c r="DE1142" s="34" t="str">
        <f aca="false">IF(CW1142=0,"",-DC1142*CS1142)</f>
        <v/>
      </c>
      <c r="DY1142" s="6"/>
      <c r="EB1142" s="6" t="n">
        <f aca="false">CL1142</f>
        <v>38903</v>
      </c>
      <c r="EC1142" s="13" t="n">
        <f aca="false">SUM(CM1140:CM1142)</f>
        <v>-0.00154626707346883</v>
      </c>
    </row>
    <row r="1143" customFormat="false" ht="15" hidden="false" customHeight="false" outlineLevel="0" collapsed="false">
      <c r="A1143" s="0" t="n">
        <f aca="false">IF(FR1143=1,CZ1143,0)</f>
        <v>0</v>
      </c>
      <c r="C1143" s="6" t="n">
        <v>38904</v>
      </c>
      <c r="D1143" s="0" t="n">
        <f aca="false">IF(E1143&gt;E1142,1,)</f>
        <v>1</v>
      </c>
      <c r="E1143" s="46" t="n">
        <v>126.3757</v>
      </c>
      <c r="F1143" s="46" t="n">
        <v>128.4957</v>
      </c>
      <c r="G1143" s="46" t="n">
        <v>127.4978</v>
      </c>
      <c r="H1143" s="46" t="n">
        <v>125.915</v>
      </c>
      <c r="I1143" s="46" t="n">
        <v>125.936</v>
      </c>
      <c r="J1143" s="47" t="str">
        <f aca="false">IF(MIN(E1143:I1143)=E1143,$E$2,IF(MIN(E1143:I1143)=F1143,$F$2,IF(MIN(E1143:I1143)=G1143,$G$2,IF(MIN(E1143:I1143)=H1143,$H$2,IF(MIN(E1143:I1143)=I1143,$I$2)))))</f>
        <v>30D</v>
      </c>
      <c r="K1143" s="47" t="str">
        <f aca="false">IF(MAX(E1143:I1143)=E1143,$E$2,IF(MAX(E1143:I1143)=F1143,$F$2,IF(MAX(E1143:I1143)=G1143,$G$2,IF(MAX(E1143:I1143)=H1143,$H$2,IF(MAX(E1143:I1143)=I1143,$I$2)))))</f>
        <v>100D</v>
      </c>
      <c r="L1143" s="4" t="n">
        <f aca="false">IF(MAX(E1143:I1143)=H1143,1,0)</f>
        <v>0</v>
      </c>
      <c r="M1143" s="4" t="n">
        <f aca="false">IF(MAX(E1143:I1143)=I1143,1,0)</f>
        <v>0</v>
      </c>
      <c r="O1143" s="4" t="n">
        <f aca="false">IF(CN1143&gt;E1143,1,0)</f>
        <v>1</v>
      </c>
      <c r="P1143" s="4" t="n">
        <f aca="false">IF(CN1143&gt;F1143,1,0)</f>
        <v>0</v>
      </c>
      <c r="Q1143" s="4" t="n">
        <f aca="false">IF(CN1143&gt;G1143,1,0)</f>
        <v>0</v>
      </c>
      <c r="R1143" s="4" t="n">
        <f aca="false">IF(CN1143&gt;H1143,1,0)</f>
        <v>1</v>
      </c>
      <c r="S1143" s="4" t="n">
        <f aca="false">IF(CN1143&gt;I1143,1,0)</f>
        <v>1</v>
      </c>
      <c r="T1143" s="25" t="n">
        <f aca="false">IF(AND(AND(R1143=0,S1143=0,Q1143=0),OR(S1142=1,S1141=1,S1140=1)),1,0)</f>
        <v>0</v>
      </c>
      <c r="U1143" s="13" t="n">
        <f aca="false">SUM(CM1142:CM1143)</f>
        <v>-0.00280026917008636</v>
      </c>
      <c r="AV1143" s="0"/>
      <c r="AW1143" s="55" t="n">
        <f aca="false">IF(EC1143&gt;$AW$2,1,0)</f>
        <v>0</v>
      </c>
      <c r="AX1143" s="0" t="n">
        <f aca="false">IF(AND(I1143&gt;G1143,I1142&lt;G1142),1,IF(OR(AND(I1143&gt;F1143,I1142&lt;F1142),AND(I1143&gt;E1143,I1142&lt;E1142)),1,0))</f>
        <v>0</v>
      </c>
      <c r="AY1143" s="0" t="n">
        <f aca="false">IF(K1142="10D",1,0)</f>
        <v>0</v>
      </c>
      <c r="AZ1143" s="0" t="n">
        <f aca="false">IF(AND(I1143&gt;G1143,I1142&lt;G1142,I1143&gt;F1143,I1142&gt;F1142,I1143&gt;E1143,I1142&gt;E1142),1,0)</f>
        <v>0</v>
      </c>
      <c r="BA1143" s="56" t="n">
        <f aca="false">IF(G1143&gt;H1143,1,0)</f>
        <v>1</v>
      </c>
      <c r="BB1143" s="56" t="n">
        <f aca="false">IF(I1143&lt;F1143,1,0)</f>
        <v>1</v>
      </c>
      <c r="BC1143" s="0" t="n">
        <f aca="false">IF(AND(SUM(AW1142:AX1142)=2,AY1143=1),1,IF(SUM(AX1141:AX1143)=0,0,IF(AND(OR(AW1141=1,AX1141=1),OR(AW1142=1,AX1142=1),AY1143=1),1,IF(AND(SUM(AW1143:AY1143)=2,SUM(AW1141:AX1141)=2,AX1141=1),1,0))))</f>
        <v>0</v>
      </c>
      <c r="BD1143" s="57" t="str">
        <f aca="false">IF(BC1143=0,"",IF(AND(BC1143=1,AZ1143=0,AZ1142=0,AZ1141=0),1,IF(AND(BC1143=1,OR(AZ1143=1,AZ1142=1,AZ1141)),IF(BA1143=1,1,0))))</f>
        <v/>
      </c>
      <c r="BE1143" s="50" t="str">
        <f aca="false">IF(AND(BD1143=1,BD1142=1),0,IF(BD1143=1,SUM(CM1144:CM1182),""))</f>
        <v/>
      </c>
      <c r="BF1143" s="20" t="str">
        <f aca="false">IF(AND(BB1143=1,BB1142=1,BE1102&lt;&gt;0),"",IF(AND(BB1142=0,BB1143=1),BF1142,IF(AND(BB1143=1,BB1142=1),BF1142,IF(AND(BF1142="",BE1142="",OR(BD1142=0,BD1142="")),"",IF(AND(BF1142="",BE1103=0),"",IF(AND(BE1103&lt;&gt;"",BF1142=BE1103),"",IF(AND(BD1142=1,BE1142&lt;&gt;0),CM1143,IF(BF1142&lt;&gt;0,BF1142+CM1143,IF(BF1142="","")))))))))</f>
        <v/>
      </c>
      <c r="BI1143" s="0"/>
      <c r="BU1143" s="0"/>
      <c r="BZ1143" s="49"/>
      <c r="CG1143" s="13"/>
      <c r="CH1143" s="40"/>
      <c r="CI1143" s="13"/>
      <c r="CL1143" s="6" t="n">
        <f aca="false">C1143</f>
        <v>38904</v>
      </c>
      <c r="CM1143" s="13" t="n">
        <f aca="false">CN1143/CN1142-1</f>
        <v>0.00291178090816091</v>
      </c>
      <c r="CN1143" s="4" t="n">
        <v>127.44</v>
      </c>
      <c r="CO1143" s="13" t="n">
        <f aca="false">CN1143/CN1138-1</f>
        <v>0.0215631262525049</v>
      </c>
      <c r="CY1143" s="4" t="n">
        <v>127.2</v>
      </c>
      <c r="CZ1143" s="4" t="n">
        <v>127.44</v>
      </c>
      <c r="DA1143" s="33" t="n">
        <f aca="false">CZ1143-CN1143</f>
        <v>0</v>
      </c>
      <c r="DB1143" s="16" t="n">
        <f aca="false">CZ1143/CY1143-1</f>
        <v>0.00188679245283008</v>
      </c>
      <c r="DC1143" s="15" t="n">
        <f aca="false">CY1143/CZ1142-1</f>
        <v>0.0010230581569215</v>
      </c>
      <c r="DD1143" s="15" t="n">
        <f aca="false">CZ1143/CZ1142-1</f>
        <v>0.00291178090816091</v>
      </c>
      <c r="DE1143" s="34" t="str">
        <f aca="false">IF(CW1143=0,"",-DC1143*CS1143)</f>
        <v/>
      </c>
      <c r="DY1143" s="6"/>
      <c r="EB1143" s="6" t="n">
        <f aca="false">CL1143</f>
        <v>38904</v>
      </c>
      <c r="EC1143" s="13" t="n">
        <f aca="false">SUM(CM1141:CM1143)</f>
        <v>0.00167980628381592</v>
      </c>
    </row>
    <row r="1144" customFormat="false" ht="15" hidden="false" customHeight="false" outlineLevel="0" collapsed="false">
      <c r="A1144" s="0" t="n">
        <f aca="false">IF(FR1144=1,CZ1144,0)</f>
        <v>0</v>
      </c>
      <c r="C1144" s="6" t="n">
        <v>38905</v>
      </c>
      <c r="D1144" s="0" t="n">
        <f aca="false">IF(E1144&gt;E1143,1,)</f>
        <v>1</v>
      </c>
      <c r="E1144" s="46" t="n">
        <v>126.3985</v>
      </c>
      <c r="F1144" s="46" t="n">
        <v>128.4977</v>
      </c>
      <c r="G1144" s="46" t="n">
        <v>127.422</v>
      </c>
      <c r="H1144" s="46" t="n">
        <v>125.9297</v>
      </c>
      <c r="I1144" s="46" t="n">
        <v>126.151</v>
      </c>
      <c r="J1144" s="47" t="str">
        <f aca="false">IF(MIN(E1144:I1144)=E1144,$E$2,IF(MIN(E1144:I1144)=F1144,$F$2,IF(MIN(E1144:I1144)=G1144,$G$2,IF(MIN(E1144:I1144)=H1144,$H$2,IF(MIN(E1144:I1144)=I1144,$I$2)))))</f>
        <v>30D</v>
      </c>
      <c r="K1144" s="47" t="str">
        <f aca="false">IF(MAX(E1144:I1144)=E1144,$E$2,IF(MAX(E1144:I1144)=F1144,$F$2,IF(MAX(E1144:I1144)=G1144,$G$2,IF(MAX(E1144:I1144)=H1144,$H$2,IF(MAX(E1144:I1144)=I1144,$I$2)))))</f>
        <v>100D</v>
      </c>
      <c r="L1144" s="4" t="n">
        <f aca="false">IF(MAX(E1144:I1144)=H1144,1,0)</f>
        <v>0</v>
      </c>
      <c r="M1144" s="4" t="n">
        <f aca="false">IF(MAX(E1144:I1144)=I1144,1,0)</f>
        <v>0</v>
      </c>
      <c r="O1144" s="4" t="n">
        <f aca="false">IF(CN1144&gt;E1144,1,0)</f>
        <v>1</v>
      </c>
      <c r="P1144" s="4" t="n">
        <f aca="false">IF(CN1144&gt;F1144,1,0)</f>
        <v>0</v>
      </c>
      <c r="Q1144" s="4" t="n">
        <f aca="false">IF(CN1144&gt;G1144,1,0)</f>
        <v>0</v>
      </c>
      <c r="R1144" s="4" t="n">
        <f aca="false">IF(CN1144&gt;H1144,1,0)</f>
        <v>1</v>
      </c>
      <c r="S1144" s="4" t="n">
        <f aca="false">IF(CN1144&gt;I1144,1,0)</f>
        <v>1</v>
      </c>
      <c r="T1144" s="25" t="n">
        <f aca="false">IF(AND(AND(R1144=0,S1144=0,Q1144=0),OR(S1143=1,S1142=1,S1141=1)),1,0)</f>
        <v>0</v>
      </c>
      <c r="U1144" s="13" t="n">
        <f aca="false">SUM(CM1143:CM1144)</f>
        <v>-0.00360108789284352</v>
      </c>
      <c r="AV1144" s="0"/>
      <c r="AW1144" s="55" t="n">
        <f aca="false">IF(EC1144&gt;$AW$2,1,0)</f>
        <v>0</v>
      </c>
      <c r="AX1144" s="0" t="n">
        <f aca="false">IF(AND(I1144&gt;G1144,I1143&lt;G1143),1,IF(OR(AND(I1144&gt;F1144,I1143&lt;F1143),AND(I1144&gt;E1144,I1143&lt;E1143)),1,0))</f>
        <v>0</v>
      </c>
      <c r="AY1144" s="0" t="n">
        <f aca="false">IF(K1143="10D",1,0)</f>
        <v>0</v>
      </c>
      <c r="AZ1144" s="0" t="n">
        <f aca="false">IF(AND(I1144&gt;G1144,I1143&lt;G1143,I1144&gt;F1144,I1143&gt;F1143,I1144&gt;E1144,I1143&gt;E1143),1,0)</f>
        <v>0</v>
      </c>
      <c r="BA1144" s="56" t="n">
        <f aca="false">IF(G1144&gt;H1144,1,0)</f>
        <v>1</v>
      </c>
      <c r="BB1144" s="56" t="n">
        <f aca="false">IF(I1144&lt;F1144,1,0)</f>
        <v>1</v>
      </c>
      <c r="BC1144" s="0" t="n">
        <f aca="false">IF(AND(SUM(AW1143:AX1143)=2,AY1144=1),1,IF(SUM(AX1142:AX1144)=0,0,IF(AND(OR(AW1142=1,AX1142=1),OR(AW1143=1,AX1143=1),AY1144=1),1,IF(AND(SUM(AW1144:AY1144)=2,SUM(AW1142:AX1142)=2,AX1142=1),1,0))))</f>
        <v>0</v>
      </c>
      <c r="BD1144" s="57" t="str">
        <f aca="false">IF(BC1144=0,"",IF(AND(BC1144=1,AZ1144=0,AZ1143=0,AZ1142=0),1,IF(AND(BC1144=1,OR(AZ1144=1,AZ1143=1,AZ1142)),IF(BA1144=1,1,0))))</f>
        <v/>
      </c>
      <c r="BE1144" s="50" t="str">
        <f aca="false">IF(AND(BD1144=1,BD1143=1),0,IF(BD1144=1,SUM(CM1145:CM1183),""))</f>
        <v/>
      </c>
      <c r="BF1144" s="20" t="str">
        <f aca="false">IF(AND(BB1144=1,BB1143=1,BE1103&lt;&gt;0),"",IF(AND(BB1143=0,BB1144=1),BF1143,IF(AND(BB1144=1,BB1143=1),BF1143,IF(AND(BF1143="",BE1143="",OR(BD1143=0,BD1143="")),"",IF(AND(BF1143="",BE1104=0),"",IF(AND(BE1104&lt;&gt;"",BF1143=BE1104),"",IF(AND(BD1143=1,BE1143&lt;&gt;0),CM1144,IF(BF1143&lt;&gt;0,BF1143+CM1144,IF(BF1143="","")))))))))</f>
        <v/>
      </c>
      <c r="BI1144" s="0"/>
      <c r="BU1144" s="0"/>
      <c r="BZ1144" s="49"/>
      <c r="CG1144" s="13"/>
      <c r="CH1144" s="40"/>
      <c r="CI1144" s="13"/>
      <c r="CL1144" s="6" t="n">
        <f aca="false">C1144</f>
        <v>38905</v>
      </c>
      <c r="CM1144" s="13" t="n">
        <f aca="false">CN1144/CN1143-1</f>
        <v>-0.00651286880100443</v>
      </c>
      <c r="CN1144" s="4" t="n">
        <v>126.61</v>
      </c>
      <c r="CO1144" s="13" t="n">
        <f aca="false">CN1144/CN1139-1</f>
        <v>-0.00518582541054446</v>
      </c>
      <c r="CY1144" s="4" t="n">
        <v>127.46</v>
      </c>
      <c r="CZ1144" s="4" t="n">
        <v>126.61</v>
      </c>
      <c r="DA1144" s="33" t="n">
        <f aca="false">CZ1144-CN1144</f>
        <v>0</v>
      </c>
      <c r="DB1144" s="16" t="n">
        <f aca="false">CZ1144/CY1144-1</f>
        <v>-0.00666875882629836</v>
      </c>
      <c r="DC1144" s="15" t="n">
        <f aca="false">CY1144/CZ1143-1</f>
        <v>0.000156936597614621</v>
      </c>
      <c r="DD1144" s="15" t="n">
        <f aca="false">CZ1144/CZ1143-1</f>
        <v>-0.00651286880100443</v>
      </c>
      <c r="DE1144" s="34" t="str">
        <f aca="false">IF(CW1144=0,"",-DC1144*CS1144)</f>
        <v/>
      </c>
      <c r="DY1144" s="6"/>
      <c r="EB1144" s="6" t="n">
        <f aca="false">CL1144</f>
        <v>38905</v>
      </c>
      <c r="EC1144" s="13" t="n">
        <f aca="false">SUM(CM1142:CM1144)</f>
        <v>-0.00931313797109079</v>
      </c>
    </row>
    <row r="1145" customFormat="false" ht="15" hidden="false" customHeight="false" outlineLevel="0" collapsed="false">
      <c r="A1145" s="0" t="n">
        <f aca="false">IF(FR1145=1,CZ1145,0)</f>
        <v>0</v>
      </c>
      <c r="C1145" s="6" t="n">
        <v>38908</v>
      </c>
      <c r="D1145" s="0" t="n">
        <f aca="false">IF(E1145&gt;E1144,1,)</f>
        <v>1</v>
      </c>
      <c r="E1145" s="46" t="n">
        <v>126.4282</v>
      </c>
      <c r="F1145" s="46" t="n">
        <v>128.4887</v>
      </c>
      <c r="G1145" s="46" t="n">
        <v>127.3384</v>
      </c>
      <c r="H1145" s="46" t="n">
        <v>125.9003</v>
      </c>
      <c r="I1145" s="46" t="n">
        <v>126.392</v>
      </c>
      <c r="J1145" s="47" t="str">
        <f aca="false">IF(MIN(E1145:I1145)=E1145,$E$2,IF(MIN(E1145:I1145)=F1145,$F$2,IF(MIN(E1145:I1145)=G1145,$G$2,IF(MIN(E1145:I1145)=H1145,$H$2,IF(MIN(E1145:I1145)=I1145,$I$2)))))</f>
        <v>30D</v>
      </c>
      <c r="K1145" s="47" t="str">
        <f aca="false">IF(MAX(E1145:I1145)=E1145,$E$2,IF(MAX(E1145:I1145)=F1145,$F$2,IF(MAX(E1145:I1145)=G1145,$G$2,IF(MAX(E1145:I1145)=H1145,$H$2,IF(MAX(E1145:I1145)=I1145,$I$2)))))</f>
        <v>100D</v>
      </c>
      <c r="L1145" s="4" t="n">
        <f aca="false">IF(MAX(E1145:I1145)=H1145,1,0)</f>
        <v>0</v>
      </c>
      <c r="M1145" s="4" t="n">
        <f aca="false">IF(MAX(E1145:I1145)=I1145,1,0)</f>
        <v>0</v>
      </c>
      <c r="O1145" s="4" t="n">
        <f aca="false">IF(CN1145&gt;E1145,1,0)</f>
        <v>1</v>
      </c>
      <c r="P1145" s="4" t="n">
        <f aca="false">IF(CN1145&gt;F1145,1,0)</f>
        <v>0</v>
      </c>
      <c r="Q1145" s="4" t="n">
        <f aca="false">IF(CN1145&gt;G1145,1,0)</f>
        <v>0</v>
      </c>
      <c r="R1145" s="4" t="n">
        <f aca="false">IF(CN1145&gt;H1145,1,0)</f>
        <v>1</v>
      </c>
      <c r="S1145" s="4" t="n">
        <f aca="false">IF(CN1145&gt;I1145,1,0)</f>
        <v>1</v>
      </c>
      <c r="T1145" s="25" t="n">
        <f aca="false">IF(AND(AND(R1145=0,S1145=0,Q1145=0),OR(S1144=1,S1143=1,S1142=1)),1,0)</f>
        <v>0</v>
      </c>
      <c r="U1145" s="13" t="n">
        <f aca="false">SUM(CM1144:CM1145)</f>
        <v>-0.00461728393409022</v>
      </c>
      <c r="AV1145" s="0"/>
      <c r="AW1145" s="55" t="n">
        <f aca="false">IF(EC1145&gt;$AW$2,1,0)</f>
        <v>0</v>
      </c>
      <c r="AX1145" s="0" t="n">
        <f aca="false">IF(AND(I1145&gt;G1145,I1144&lt;G1144),1,IF(OR(AND(I1145&gt;F1145,I1144&lt;F1144),AND(I1145&gt;E1145,I1144&lt;E1144)),1,0))</f>
        <v>0</v>
      </c>
      <c r="AY1145" s="0" t="n">
        <f aca="false">IF(K1144="10D",1,0)</f>
        <v>0</v>
      </c>
      <c r="AZ1145" s="0" t="n">
        <f aca="false">IF(AND(I1145&gt;G1145,I1144&lt;G1144,I1145&gt;F1145,I1144&gt;F1144,I1145&gt;E1145,I1144&gt;E1144),1,0)</f>
        <v>0</v>
      </c>
      <c r="BA1145" s="56" t="n">
        <f aca="false">IF(G1145&gt;H1145,1,0)</f>
        <v>1</v>
      </c>
      <c r="BB1145" s="56" t="n">
        <f aca="false">IF(I1145&lt;F1145,1,0)</f>
        <v>1</v>
      </c>
      <c r="BC1145" s="0" t="n">
        <f aca="false">IF(AND(SUM(AW1144:AX1144)=2,AY1145=1),1,IF(SUM(AX1143:AX1145)=0,0,IF(AND(OR(AW1143=1,AX1143=1),OR(AW1144=1,AX1144=1),AY1145=1),1,IF(AND(SUM(AW1145:AY1145)=2,SUM(AW1143:AX1143)=2,AX1143=1),1,0))))</f>
        <v>0</v>
      </c>
      <c r="BD1145" s="57" t="str">
        <f aca="false">IF(BC1145=0,"",IF(AND(BC1145=1,AZ1145=0,AZ1144=0,AZ1143=0),1,IF(AND(BC1145=1,OR(AZ1145=1,AZ1144=1,AZ1143)),IF(BA1145=1,1,0))))</f>
        <v/>
      </c>
      <c r="BE1145" s="50" t="str">
        <f aca="false">IF(AND(BD1145=1,BD1144=1),0,IF(BD1145=1,SUM(CM1146:CM1184),""))</f>
        <v/>
      </c>
      <c r="BF1145" s="20" t="str">
        <f aca="false">IF(AND(BB1145=1,BB1144=1,BE1104&lt;&gt;0),"",IF(AND(BB1144=0,BB1145=1),BF1144,IF(AND(BB1145=1,BB1144=1),BF1144,IF(AND(BF1144="",BE1144="",OR(BD1144=0,BD1144="")),"",IF(AND(BF1144="",BE1105=0),"",IF(AND(BE1105&lt;&gt;"",BF1144=BE1105),"",IF(AND(BD1144=1,BE1144&lt;&gt;0),CM1145,IF(BF1144&lt;&gt;0,BF1144+CM1145,IF(BF1144="","")))))))))</f>
        <v/>
      </c>
      <c r="BI1145" s="0"/>
      <c r="BU1145" s="0"/>
      <c r="BZ1145" s="49"/>
      <c r="CG1145" s="13"/>
      <c r="CH1145" s="40"/>
      <c r="CI1145" s="13"/>
      <c r="CL1145" s="6" t="n">
        <f aca="false">C1145</f>
        <v>38908</v>
      </c>
      <c r="CM1145" s="13" t="n">
        <f aca="false">CN1145/CN1144-1</f>
        <v>0.00189558486691421</v>
      </c>
      <c r="CN1145" s="4" t="n">
        <v>126.85</v>
      </c>
      <c r="CO1145" s="13" t="n">
        <f aca="false">CN1145/CN1140-1</f>
        <v>-0.00298671696926833</v>
      </c>
      <c r="CY1145" s="4" t="n">
        <v>126.94</v>
      </c>
      <c r="CZ1145" s="4" t="n">
        <v>126.85</v>
      </c>
      <c r="DA1145" s="33" t="n">
        <f aca="false">CZ1145-CN1145</f>
        <v>0</v>
      </c>
      <c r="DB1145" s="16" t="n">
        <f aca="false">CZ1145/CY1145-1</f>
        <v>-0.000708996376240778</v>
      </c>
      <c r="DC1145" s="15" t="n">
        <f aca="false">CY1145/CZ1144-1</f>
        <v>0.00260642919200693</v>
      </c>
      <c r="DD1145" s="15" t="n">
        <f aca="false">CZ1145/CZ1144-1</f>
        <v>0.00189558486691421</v>
      </c>
      <c r="DE1145" s="34" t="str">
        <f aca="false">IF(CW1145=0,"",-DC1145*CS1145)</f>
        <v/>
      </c>
      <c r="DY1145" s="6"/>
      <c r="EB1145" s="6" t="n">
        <f aca="false">CL1145</f>
        <v>38908</v>
      </c>
      <c r="EC1145" s="13" t="n">
        <f aca="false">SUM(CM1143:CM1145)</f>
        <v>-0.00170550302592931</v>
      </c>
    </row>
    <row r="1146" customFormat="false" ht="15" hidden="false" customHeight="false" outlineLevel="0" collapsed="false">
      <c r="A1146" s="0" t="n">
        <f aca="false">IF(FR1146=1,CZ1146,0)</f>
        <v>0</v>
      </c>
      <c r="C1146" s="6" t="n">
        <v>38909</v>
      </c>
      <c r="D1146" s="0" t="n">
        <f aca="false">IF(E1146&gt;E1145,1,)</f>
        <v>1</v>
      </c>
      <c r="E1146" s="46" t="n">
        <v>126.4586</v>
      </c>
      <c r="F1146" s="46" t="n">
        <v>128.4808</v>
      </c>
      <c r="G1146" s="46" t="n">
        <v>127.2572</v>
      </c>
      <c r="H1146" s="46" t="n">
        <v>125.868</v>
      </c>
      <c r="I1146" s="46" t="n">
        <v>126.634</v>
      </c>
      <c r="J1146" s="47" t="str">
        <f aca="false">IF(MIN(E1146:I1146)=E1146,$E$2,IF(MIN(E1146:I1146)=F1146,$F$2,IF(MIN(E1146:I1146)=G1146,$G$2,IF(MIN(E1146:I1146)=H1146,$H$2,IF(MIN(E1146:I1146)=I1146,$I$2)))))</f>
        <v>30D</v>
      </c>
      <c r="K1146" s="47" t="str">
        <f aca="false">IF(MAX(E1146:I1146)=E1146,$E$2,IF(MAX(E1146:I1146)=F1146,$F$2,IF(MAX(E1146:I1146)=G1146,$G$2,IF(MAX(E1146:I1146)=H1146,$H$2,IF(MAX(E1146:I1146)=I1146,$I$2)))))</f>
        <v>100D</v>
      </c>
      <c r="L1146" s="4" t="n">
        <f aca="false">IF(MAX(E1146:I1146)=H1146,1,0)</f>
        <v>0</v>
      </c>
      <c r="M1146" s="4" t="n">
        <f aca="false">IF(MAX(E1146:I1146)=I1146,1,0)</f>
        <v>0</v>
      </c>
      <c r="O1146" s="4" t="n">
        <f aca="false">IF(CN1146&gt;E1146,1,0)</f>
        <v>1</v>
      </c>
      <c r="P1146" s="4" t="n">
        <f aca="false">IF(CN1146&gt;F1146,1,0)</f>
        <v>0</v>
      </c>
      <c r="Q1146" s="4" t="n">
        <f aca="false">IF(CN1146&gt;G1146,1,0)</f>
        <v>1</v>
      </c>
      <c r="R1146" s="4" t="n">
        <f aca="false">IF(CN1146&gt;H1146,1,0)</f>
        <v>1</v>
      </c>
      <c r="S1146" s="4" t="n">
        <f aca="false">IF(CN1146&gt;I1146,1,0)</f>
        <v>1</v>
      </c>
      <c r="T1146" s="25" t="n">
        <f aca="false">IF(AND(AND(R1146=0,S1146=0,Q1146=0),OR(S1145=1,S1144=1,S1143=1)),1,0)</f>
        <v>0</v>
      </c>
      <c r="U1146" s="13" t="n">
        <f aca="false">SUM(CM1145:CM1146)</f>
        <v>0.00631024785469503</v>
      </c>
      <c r="AV1146" s="0"/>
      <c r="AW1146" s="55" t="n">
        <f aca="false">IF(EC1146&gt;$AW$2,1,0)</f>
        <v>0</v>
      </c>
      <c r="AX1146" s="0" t="n">
        <f aca="false">IF(AND(I1146&gt;G1146,I1145&lt;G1145),1,IF(OR(AND(I1146&gt;F1146,I1145&lt;F1145),AND(I1146&gt;E1146,I1145&lt;E1145)),1,0))</f>
        <v>1</v>
      </c>
      <c r="AY1146" s="0" t="n">
        <f aca="false">IF(K1145="10D",1,0)</f>
        <v>0</v>
      </c>
      <c r="AZ1146" s="0" t="n">
        <f aca="false">IF(AND(I1146&gt;G1146,I1145&lt;G1145,I1146&gt;F1146,I1145&gt;F1145,I1146&gt;E1146,I1145&gt;E1145),1,0)</f>
        <v>0</v>
      </c>
      <c r="BA1146" s="56" t="n">
        <f aca="false">IF(G1146&gt;H1146,1,0)</f>
        <v>1</v>
      </c>
      <c r="BB1146" s="56" t="n">
        <f aca="false">IF(I1146&lt;F1146,1,0)</f>
        <v>1</v>
      </c>
      <c r="BC1146" s="0" t="n">
        <f aca="false">IF(AND(SUM(AW1145:AX1145)=2,AY1146=1),1,IF(SUM(AX1144:AX1146)=0,0,IF(AND(OR(AW1144=1,AX1144=1),OR(AW1145=1,AX1145=1),AY1146=1),1,IF(AND(SUM(AW1146:AY1146)=2,SUM(AW1144:AX1144)=2,AX1144=1),1,0))))</f>
        <v>0</v>
      </c>
      <c r="BD1146" s="57" t="str">
        <f aca="false">IF(BC1146=0,"",IF(AND(BC1146=1,AZ1146=0,AZ1145=0,AZ1144=0),1,IF(AND(BC1146=1,OR(AZ1146=1,AZ1145=1,AZ1144)),IF(BA1146=1,1,0))))</f>
        <v/>
      </c>
      <c r="BE1146" s="50" t="str">
        <f aca="false">IF(AND(BD1146=1,BD1145=1),0,IF(BD1146=1,SUM(CM1147:CM1185),""))</f>
        <v/>
      </c>
      <c r="BF1146" s="20" t="str">
        <f aca="false">IF(AND(BB1146=1,BB1145=1,BE1105&lt;&gt;0),"",IF(AND(BB1145=0,BB1146=1),BF1145,IF(AND(BB1146=1,BB1145=1),BF1145,IF(AND(BF1145="",BE1145="",OR(BD1145=0,BD1145="")),"",IF(AND(BF1145="",BE1106=0),"",IF(AND(BE1106&lt;&gt;"",BF1145=BE1106),"",IF(AND(BD1145=1,BE1145&lt;&gt;0),CM1146,IF(BF1145&lt;&gt;0,BF1145+CM1146,IF(BF1145="","")))))))))</f>
        <v/>
      </c>
      <c r="BI1146" s="0"/>
      <c r="BU1146" s="0"/>
      <c r="BZ1146" s="49"/>
      <c r="CG1146" s="13"/>
      <c r="CH1146" s="40"/>
      <c r="CI1146" s="13"/>
      <c r="CL1146" s="6" t="n">
        <f aca="false">C1146</f>
        <v>38909</v>
      </c>
      <c r="CM1146" s="13" t="n">
        <f aca="false">CN1146/CN1145-1</f>
        <v>0.00441466298778082</v>
      </c>
      <c r="CN1146" s="4" t="n">
        <v>127.41</v>
      </c>
      <c r="CO1146" s="13" t="n">
        <f aca="false">CN1146/CN1141-1</f>
        <v>-0.0030516431924883</v>
      </c>
      <c r="CY1146" s="4" t="n">
        <v>126.61</v>
      </c>
      <c r="CZ1146" s="4" t="n">
        <v>127.41</v>
      </c>
      <c r="DA1146" s="33" t="n">
        <f aca="false">CZ1146-CN1146</f>
        <v>0</v>
      </c>
      <c r="DB1146" s="16" t="n">
        <f aca="false">CZ1146/CY1146-1</f>
        <v>0.00631861622304708</v>
      </c>
      <c r="DC1146" s="15" t="n">
        <f aca="false">CY1146/CZ1145-1</f>
        <v>-0.00189199842333465</v>
      </c>
      <c r="DD1146" s="15" t="n">
        <f aca="false">CZ1146/CZ1145-1</f>
        <v>0.00441466298778082</v>
      </c>
      <c r="DE1146" s="34" t="str">
        <f aca="false">IF(CW1146=0,"",-DC1146*CS1146)</f>
        <v/>
      </c>
      <c r="DY1146" s="6"/>
      <c r="EB1146" s="6" t="n">
        <f aca="false">CL1146</f>
        <v>38909</v>
      </c>
      <c r="EC1146" s="13" t="n">
        <f aca="false">SUM(CM1144:CM1146)</f>
        <v>-0.000202620946309406</v>
      </c>
    </row>
    <row r="1147" customFormat="false" ht="15" hidden="false" customHeight="false" outlineLevel="0" collapsed="false">
      <c r="A1147" s="0" t="n">
        <f aca="false">IF(FR1147=1,CZ1147,0)</f>
        <v>0</v>
      </c>
      <c r="C1147" s="6" t="n">
        <v>38910</v>
      </c>
      <c r="D1147" s="0" t="n">
        <f aca="false">IF(E1147&gt;E1146,1,)</f>
        <v>1</v>
      </c>
      <c r="E1147" s="46" t="n">
        <v>126.4816</v>
      </c>
      <c r="F1147" s="46" t="n">
        <v>128.4497</v>
      </c>
      <c r="G1147" s="46" t="n">
        <v>127.1702</v>
      </c>
      <c r="H1147" s="46" t="n">
        <v>125.8663</v>
      </c>
      <c r="I1147" s="46" t="n">
        <v>126.848</v>
      </c>
      <c r="J1147" s="47" t="str">
        <f aca="false">IF(MIN(E1147:I1147)=E1147,$E$2,IF(MIN(E1147:I1147)=F1147,$F$2,IF(MIN(E1147:I1147)=G1147,$G$2,IF(MIN(E1147:I1147)=H1147,$H$2,IF(MIN(E1147:I1147)=I1147,$I$2)))))</f>
        <v>30D</v>
      </c>
      <c r="K1147" s="47" t="str">
        <f aca="false">IF(MAX(E1147:I1147)=E1147,$E$2,IF(MAX(E1147:I1147)=F1147,$F$2,IF(MAX(E1147:I1147)=G1147,$G$2,IF(MAX(E1147:I1147)=H1147,$H$2,IF(MAX(E1147:I1147)=I1147,$I$2)))))</f>
        <v>100D</v>
      </c>
      <c r="L1147" s="4" t="n">
        <f aca="false">IF(MAX(E1147:I1147)=H1147,1,0)</f>
        <v>0</v>
      </c>
      <c r="M1147" s="4" t="n">
        <f aca="false">IF(MAX(E1147:I1147)=I1147,1,0)</f>
        <v>0</v>
      </c>
      <c r="O1147" s="4" t="n">
        <f aca="false">IF(CN1147&gt;E1147,1,0)</f>
        <v>0</v>
      </c>
      <c r="P1147" s="4" t="n">
        <f aca="false">IF(CN1147&gt;F1147,1,0)</f>
        <v>0</v>
      </c>
      <c r="Q1147" s="4" t="n">
        <f aca="false">IF(CN1147&gt;G1147,1,0)</f>
        <v>0</v>
      </c>
      <c r="R1147" s="4" t="n">
        <f aca="false">IF(CN1147&gt;H1147,1,0)</f>
        <v>1</v>
      </c>
      <c r="S1147" s="4" t="n">
        <f aca="false">IF(CN1147&gt;I1147,1,0)</f>
        <v>0</v>
      </c>
      <c r="T1147" s="25" t="n">
        <f aca="false">IF(AND(AND(R1147=0,S1147=0,Q1147=0),OR(S1146=1,S1145=1,S1144=1)),1,0)</f>
        <v>0</v>
      </c>
      <c r="U1147" s="13" t="n">
        <f aca="false">SUM(CM1146:CM1147)</f>
        <v>-0.00625953840928373</v>
      </c>
      <c r="AV1147" s="0"/>
      <c r="AW1147" s="55" t="n">
        <f aca="false">IF(EC1147&gt;$AW$2,1,0)</f>
        <v>0</v>
      </c>
      <c r="AX1147" s="0" t="n">
        <f aca="false">IF(AND(I1147&gt;G1147,I1146&lt;G1146),1,IF(OR(AND(I1147&gt;F1147,I1146&lt;F1146),AND(I1147&gt;E1147,I1146&lt;E1146)),1,0))</f>
        <v>0</v>
      </c>
      <c r="AY1147" s="0" t="n">
        <f aca="false">IF(K1146="10D",1,0)</f>
        <v>0</v>
      </c>
      <c r="AZ1147" s="0" t="n">
        <f aca="false">IF(AND(I1147&gt;G1147,I1146&lt;G1146,I1147&gt;F1147,I1146&gt;F1146,I1147&gt;E1147,I1146&gt;E1146),1,0)</f>
        <v>0</v>
      </c>
      <c r="BA1147" s="56" t="n">
        <f aca="false">IF(G1147&gt;H1147,1,0)</f>
        <v>1</v>
      </c>
      <c r="BB1147" s="56" t="n">
        <f aca="false">IF(I1147&lt;F1147,1,0)</f>
        <v>1</v>
      </c>
      <c r="BC1147" s="0" t="n">
        <f aca="false">IF(AND(SUM(AW1146:AX1146)=2,AY1147=1),1,IF(SUM(AX1145:AX1147)=0,0,IF(AND(OR(AW1145=1,AX1145=1),OR(AW1146=1,AX1146=1),AY1147=1),1,IF(AND(SUM(AW1147:AY1147)=2,SUM(AW1145:AX1145)=2,AX1145=1),1,0))))</f>
        <v>0</v>
      </c>
      <c r="BD1147" s="57" t="str">
        <f aca="false">IF(BC1147=0,"",IF(AND(BC1147=1,AZ1147=0,AZ1146=0,AZ1145=0),1,IF(AND(BC1147=1,OR(AZ1147=1,AZ1146=1,AZ1145)),IF(BA1147=1,1,0))))</f>
        <v/>
      </c>
      <c r="BE1147" s="50" t="str">
        <f aca="false">IF(AND(BD1147=1,BD1146=1),0,IF(BD1147=1,SUM(CM1148:CM1186),""))</f>
        <v/>
      </c>
      <c r="BF1147" s="20" t="str">
        <f aca="false">IF(AND(BB1147=1,BB1146=1,BE1106&lt;&gt;0),"",IF(AND(BB1146=0,BB1147=1),BF1146,IF(AND(BB1147=1,BB1146=1),BF1146,IF(AND(BF1146="",BE1146="",OR(BD1146=0,BD1146="")),"",IF(AND(BF1146="",BE1107=0),"",IF(AND(BE1107&lt;&gt;"",BF1146=BE1107),"",IF(AND(BD1146=1,BE1146&lt;&gt;0),CM1147,IF(BF1146&lt;&gt;0,BF1146+CM1147,IF(BF1146="","")))))))))</f>
        <v/>
      </c>
      <c r="BI1147" s="0"/>
      <c r="BU1147" s="0"/>
      <c r="BZ1147" s="49"/>
      <c r="CG1147" s="13"/>
      <c r="CH1147" s="40"/>
      <c r="CI1147" s="13"/>
      <c r="CL1147" s="6" t="n">
        <f aca="false">C1147</f>
        <v>38910</v>
      </c>
      <c r="CM1147" s="13" t="n">
        <f aca="false">CN1147/CN1146-1</f>
        <v>-0.0106742013970645</v>
      </c>
      <c r="CN1147" s="4" t="n">
        <v>126.05</v>
      </c>
      <c r="CO1147" s="13" t="n">
        <f aca="false">CN1147/CN1142-1</f>
        <v>-0.00802707169276773</v>
      </c>
      <c r="CY1147" s="4" t="n">
        <v>127.21</v>
      </c>
      <c r="CZ1147" s="4" t="n">
        <v>126.05</v>
      </c>
      <c r="DA1147" s="33" t="n">
        <f aca="false">CZ1147-CN1147</f>
        <v>0</v>
      </c>
      <c r="DB1147" s="16" t="n">
        <f aca="false">CZ1147/CY1147-1</f>
        <v>-0.00911877997012811</v>
      </c>
      <c r="DC1147" s="15" t="n">
        <f aca="false">CY1147/CZ1146-1</f>
        <v>-0.00156973549956829</v>
      </c>
      <c r="DD1147" s="15" t="n">
        <f aca="false">CZ1147/CZ1146-1</f>
        <v>-0.0106742013970645</v>
      </c>
      <c r="DE1147" s="34" t="str">
        <f aca="false">IF(CW1147=0,"",-DC1147*CS1147)</f>
        <v/>
      </c>
      <c r="DY1147" s="6"/>
      <c r="EB1147" s="6" t="n">
        <f aca="false">CL1147</f>
        <v>38910</v>
      </c>
      <c r="EC1147" s="13" t="n">
        <f aca="false">SUM(CM1145:CM1147)</f>
        <v>-0.00436395354236951</v>
      </c>
    </row>
    <row r="1148" customFormat="false" ht="15" hidden="false" customHeight="false" outlineLevel="0" collapsed="false">
      <c r="A1148" s="0" t="n">
        <f aca="false">IF(FR1148=1,CZ1148,0)</f>
        <v>0</v>
      </c>
      <c r="C1148" s="6" t="n">
        <v>38911</v>
      </c>
      <c r="D1148" s="0" t="n">
        <f aca="false">IF(E1148&gt;E1147,1,)</f>
        <v>1</v>
      </c>
      <c r="E1148" s="46" t="n">
        <v>126.4937</v>
      </c>
      <c r="F1148" s="46" t="n">
        <v>128.4016</v>
      </c>
      <c r="G1148" s="46" t="n">
        <v>127.0226</v>
      </c>
      <c r="H1148" s="46" t="n">
        <v>125.7493</v>
      </c>
      <c r="I1148" s="46" t="n">
        <v>126.773</v>
      </c>
      <c r="J1148" s="47" t="str">
        <f aca="false">IF(MIN(E1148:I1148)=E1148,$E$2,IF(MIN(E1148:I1148)=F1148,$F$2,IF(MIN(E1148:I1148)=G1148,$G$2,IF(MIN(E1148:I1148)=H1148,$H$2,IF(MIN(E1148:I1148)=I1148,$I$2)))))</f>
        <v>30D</v>
      </c>
      <c r="K1148" s="47" t="str">
        <f aca="false">IF(MAX(E1148:I1148)=E1148,$E$2,IF(MAX(E1148:I1148)=F1148,$F$2,IF(MAX(E1148:I1148)=G1148,$G$2,IF(MAX(E1148:I1148)=H1148,$H$2,IF(MAX(E1148:I1148)=I1148,$I$2)))))</f>
        <v>100D</v>
      </c>
      <c r="L1148" s="4" t="n">
        <f aca="false">IF(MAX(E1148:I1148)=H1148,1,0)</f>
        <v>0</v>
      </c>
      <c r="M1148" s="4" t="n">
        <f aca="false">IF(MAX(E1148:I1148)=I1148,1,0)</f>
        <v>0</v>
      </c>
      <c r="O1148" s="4" t="n">
        <f aca="false">IF(CN1148&gt;E1148,1,0)</f>
        <v>0</v>
      </c>
      <c r="P1148" s="4" t="n">
        <f aca="false">IF(CN1148&gt;F1148,1,0)</f>
        <v>0</v>
      </c>
      <c r="Q1148" s="4" t="n">
        <f aca="false">IF(CN1148&gt;G1148,1,0)</f>
        <v>0</v>
      </c>
      <c r="R1148" s="4" t="n">
        <f aca="false">IF(CN1148&gt;H1148,1,0)</f>
        <v>0</v>
      </c>
      <c r="S1148" s="4" t="n">
        <f aca="false">IF(CN1148&gt;I1148,1,0)</f>
        <v>0</v>
      </c>
      <c r="T1148" s="25" t="n">
        <f aca="false">IF(AND(AND(R1148=0,S1148=0,Q1148=0),OR(S1147=1,S1146=1,S1145=1)),1,0)</f>
        <v>1</v>
      </c>
      <c r="U1148" s="13" t="n">
        <f aca="false">SUM(CM1147:CM1148)</f>
        <v>-0.0269375889416896</v>
      </c>
      <c r="AV1148" s="0"/>
      <c r="AW1148" s="55" t="n">
        <f aca="false">IF(EC1148&gt;$AW$2,1,0)</f>
        <v>0</v>
      </c>
      <c r="AX1148" s="0" t="n">
        <f aca="false">IF(AND(I1148&gt;G1148,I1147&lt;G1147),1,IF(OR(AND(I1148&gt;F1148,I1147&lt;F1147),AND(I1148&gt;E1148,I1147&lt;E1147)),1,0))</f>
        <v>0</v>
      </c>
      <c r="AY1148" s="0" t="n">
        <f aca="false">IF(K1147="10D",1,0)</f>
        <v>0</v>
      </c>
      <c r="AZ1148" s="0" t="n">
        <f aca="false">IF(AND(I1148&gt;G1148,I1147&lt;G1147,I1148&gt;F1148,I1147&gt;F1147,I1148&gt;E1148,I1147&gt;E1147),1,0)</f>
        <v>0</v>
      </c>
      <c r="BA1148" s="56" t="n">
        <f aca="false">IF(G1148&gt;H1148,1,0)</f>
        <v>1</v>
      </c>
      <c r="BB1148" s="56" t="n">
        <f aca="false">IF(I1148&lt;F1148,1,0)</f>
        <v>1</v>
      </c>
      <c r="BC1148" s="0" t="n">
        <f aca="false">IF(AND(SUM(AW1147:AX1147)=2,AY1148=1),1,IF(SUM(AX1146:AX1148)=0,0,IF(AND(OR(AW1146=1,AX1146=1),OR(AW1147=1,AX1147=1),AY1148=1),1,IF(AND(SUM(AW1148:AY1148)=2,SUM(AW1146:AX1146)=2,AX1146=1),1,0))))</f>
        <v>0</v>
      </c>
      <c r="BD1148" s="57" t="str">
        <f aca="false">IF(BC1148=0,"",IF(AND(BC1148=1,AZ1148=0,AZ1147=0,AZ1146=0),1,IF(AND(BC1148=1,OR(AZ1148=1,AZ1147=1,AZ1146)),IF(BA1148=1,1,0))))</f>
        <v/>
      </c>
      <c r="BE1148" s="50" t="str">
        <f aca="false">IF(AND(BD1148=1,BD1147=1),0,IF(BD1148=1,SUM(CM1149:CM1187),""))</f>
        <v/>
      </c>
      <c r="BF1148" s="20" t="str">
        <f aca="false">IF(AND(BB1148=1,BB1147=1,BE1107&lt;&gt;0),"",IF(AND(BB1147=0,BB1148=1),BF1147,IF(AND(BB1148=1,BB1147=1),BF1147,IF(AND(BF1147="",BE1147="",OR(BD1147=0,BD1147="")),"",IF(AND(BF1147="",BE1108=0),"",IF(AND(BE1108&lt;&gt;"",BF1147=BE1108),"",IF(AND(BD1147=1,BE1147&lt;&gt;0),CM1148,IF(BF1147&lt;&gt;0,BF1147+CM1148,IF(BF1147="","")))))))))</f>
        <v/>
      </c>
      <c r="BI1148" s="0"/>
      <c r="BU1148" s="0"/>
      <c r="BZ1148" s="49"/>
      <c r="CG1148" s="13"/>
      <c r="CH1148" s="40"/>
      <c r="CI1148" s="13"/>
      <c r="CL1148" s="6" t="n">
        <f aca="false">C1148</f>
        <v>38911</v>
      </c>
      <c r="CM1148" s="13" t="n">
        <f aca="false">CN1148/CN1147-1</f>
        <v>-0.0162633875446251</v>
      </c>
      <c r="CN1148" s="4" t="n">
        <v>124</v>
      </c>
      <c r="CO1148" s="13" t="n">
        <f aca="false">CN1148/CN1143-1</f>
        <v>-0.0269930947897049</v>
      </c>
      <c r="CY1148" s="4" t="n">
        <v>125.5</v>
      </c>
      <c r="CZ1148" s="4" t="n">
        <v>124</v>
      </c>
      <c r="DA1148" s="33" t="n">
        <f aca="false">CZ1148-CN1148</f>
        <v>0</v>
      </c>
      <c r="DB1148" s="16" t="n">
        <f aca="false">CZ1148/CY1148-1</f>
        <v>-0.0119521912350598</v>
      </c>
      <c r="DC1148" s="15" t="n">
        <f aca="false">CY1148/CZ1147-1</f>
        <v>-0.00436334787782622</v>
      </c>
      <c r="DD1148" s="15" t="n">
        <f aca="false">CZ1148/CZ1147-1</f>
        <v>-0.0162633875446251</v>
      </c>
      <c r="DE1148" s="34" t="str">
        <f aca="false">IF(CW1148=0,"",-DC1148*CS1148)</f>
        <v/>
      </c>
      <c r="DY1148" s="6"/>
      <c r="EB1148" s="6" t="n">
        <f aca="false">CL1148</f>
        <v>38911</v>
      </c>
      <c r="EC1148" s="13" t="n">
        <f aca="false">SUM(CM1146:CM1148)</f>
        <v>-0.0225229259539088</v>
      </c>
    </row>
    <row r="1149" customFormat="false" ht="15" hidden="false" customHeight="false" outlineLevel="0" collapsed="false">
      <c r="A1149" s="0" t="n">
        <f aca="false">IF(FR1149=1,CZ1149,0)</f>
        <v>0</v>
      </c>
      <c r="C1149" s="6" t="n">
        <v>38912</v>
      </c>
      <c r="D1149" s="0" t="n">
        <f aca="false">IF(E1149&gt;E1148,1,)</f>
        <v>1</v>
      </c>
      <c r="E1149" s="46" t="n">
        <v>126.5036</v>
      </c>
      <c r="F1149" s="46" t="n">
        <v>128.3519</v>
      </c>
      <c r="G1149" s="46" t="n">
        <v>126.8752</v>
      </c>
      <c r="H1149" s="46" t="n">
        <v>125.5757</v>
      </c>
      <c r="I1149" s="46" t="n">
        <v>126.398</v>
      </c>
      <c r="J1149" s="47" t="str">
        <f aca="false">IF(MIN(E1149:I1149)=E1149,$E$2,IF(MIN(E1149:I1149)=F1149,$F$2,IF(MIN(E1149:I1149)=G1149,$G$2,IF(MIN(E1149:I1149)=H1149,$H$2,IF(MIN(E1149:I1149)=I1149,$I$2)))))</f>
        <v>30D</v>
      </c>
      <c r="K1149" s="47" t="str">
        <f aca="false">IF(MAX(E1149:I1149)=E1149,$E$2,IF(MAX(E1149:I1149)=F1149,$F$2,IF(MAX(E1149:I1149)=G1149,$G$2,IF(MAX(E1149:I1149)=H1149,$H$2,IF(MAX(E1149:I1149)=I1149,$I$2)))))</f>
        <v>100D</v>
      </c>
      <c r="L1149" s="4" t="n">
        <f aca="false">IF(MAX(E1149:I1149)=H1149,1,0)</f>
        <v>0</v>
      </c>
      <c r="M1149" s="4" t="n">
        <f aca="false">IF(MAX(E1149:I1149)=I1149,1,0)</f>
        <v>0</v>
      </c>
      <c r="O1149" s="4" t="n">
        <f aca="false">IF(CN1149&gt;E1149,1,0)</f>
        <v>0</v>
      </c>
      <c r="P1149" s="4" t="n">
        <f aca="false">IF(CN1149&gt;F1149,1,0)</f>
        <v>0</v>
      </c>
      <c r="Q1149" s="4" t="n">
        <f aca="false">IF(CN1149&gt;G1149,1,0)</f>
        <v>0</v>
      </c>
      <c r="R1149" s="4" t="n">
        <f aca="false">IF(CN1149&gt;H1149,1,0)</f>
        <v>0</v>
      </c>
      <c r="S1149" s="4" t="n">
        <f aca="false">IF(CN1149&gt;I1149,1,0)</f>
        <v>0</v>
      </c>
      <c r="T1149" s="25" t="n">
        <f aca="false">IF(AND(AND(R1149=0,S1149=0,Q1149=0),OR(S1148=1,S1147=1,S1146=1)),1,0)</f>
        <v>1</v>
      </c>
      <c r="U1149" s="13" t="n">
        <f aca="false">SUM(CM1148:CM1149)</f>
        <v>-0.0201343552865606</v>
      </c>
      <c r="AV1149" s="0"/>
      <c r="AW1149" s="55" t="n">
        <f aca="false">IF(EC1149&gt;$AW$2,1,0)</f>
        <v>0</v>
      </c>
      <c r="AX1149" s="0" t="n">
        <f aca="false">IF(AND(I1149&gt;G1149,I1148&lt;G1148),1,IF(OR(AND(I1149&gt;F1149,I1148&lt;F1148),AND(I1149&gt;E1149,I1148&lt;E1148)),1,0))</f>
        <v>0</v>
      </c>
      <c r="AY1149" s="0" t="n">
        <f aca="false">IF(K1148="10D",1,0)</f>
        <v>0</v>
      </c>
      <c r="AZ1149" s="0" t="n">
        <f aca="false">IF(AND(I1149&gt;G1149,I1148&lt;G1148,I1149&gt;F1149,I1148&gt;F1148,I1149&gt;E1149,I1148&gt;E1148),1,0)</f>
        <v>0</v>
      </c>
      <c r="BA1149" s="56" t="n">
        <f aca="false">IF(G1149&gt;H1149,1,0)</f>
        <v>1</v>
      </c>
      <c r="BB1149" s="56" t="n">
        <f aca="false">IF(I1149&lt;F1149,1,0)</f>
        <v>1</v>
      </c>
      <c r="BC1149" s="0" t="n">
        <f aca="false">IF(AND(SUM(AW1148:AX1148)=2,AY1149=1),1,IF(SUM(AX1147:AX1149)=0,0,IF(AND(OR(AW1147=1,AX1147=1),OR(AW1148=1,AX1148=1),AY1149=1),1,IF(AND(SUM(AW1149:AY1149)=2,SUM(AW1147:AX1147)=2,AX1147=1),1,0))))</f>
        <v>0</v>
      </c>
      <c r="BD1149" s="57" t="str">
        <f aca="false">IF(BC1149=0,"",IF(AND(BC1149=1,AZ1149=0,AZ1148=0,AZ1147=0),1,IF(AND(BC1149=1,OR(AZ1149=1,AZ1148=1,AZ1147)),IF(BA1149=1,1,0))))</f>
        <v/>
      </c>
      <c r="BE1149" s="50" t="str">
        <f aca="false">IF(AND(BD1149=1,BD1148=1),0,IF(BD1149=1,SUM(CM1150:CM1188),""))</f>
        <v/>
      </c>
      <c r="BF1149" s="20" t="str">
        <f aca="false">IF(AND(BB1149=1,BB1148=1,BE1108&lt;&gt;0),"",IF(AND(BB1148=0,BB1149=1),BF1148,IF(AND(BB1149=1,BB1148=1),BF1148,IF(AND(BF1148="",BE1148="",OR(BD1148=0,BD1148="")),"",IF(AND(BF1148="",BE1109=0),"",IF(AND(BE1109&lt;&gt;"",BF1148=BE1109),"",IF(AND(BD1148=1,BE1148&lt;&gt;0),CM1149,IF(BF1148&lt;&gt;0,BF1148+CM1149,IF(BF1148="","")))))))))</f>
        <v/>
      </c>
      <c r="BI1149" s="0"/>
      <c r="BU1149" s="0"/>
      <c r="BZ1149" s="49"/>
      <c r="CG1149" s="13"/>
      <c r="CH1149" s="40"/>
      <c r="CI1149" s="13"/>
      <c r="CL1149" s="6" t="n">
        <f aca="false">C1149</f>
        <v>38912</v>
      </c>
      <c r="CM1149" s="13" t="n">
        <f aca="false">CN1149/CN1148-1</f>
        <v>-0.00387096774193552</v>
      </c>
      <c r="CN1149" s="4" t="n">
        <v>123.52</v>
      </c>
      <c r="CO1149" s="13" t="n">
        <f aca="false">CN1149/CN1144-1</f>
        <v>-0.0244056551615196</v>
      </c>
      <c r="CY1149" s="4" t="n">
        <v>124.16</v>
      </c>
      <c r="CZ1149" s="4" t="n">
        <v>123.52</v>
      </c>
      <c r="DA1149" s="33" t="n">
        <f aca="false">CZ1149-CN1149</f>
        <v>0</v>
      </c>
      <c r="DB1149" s="16" t="n">
        <f aca="false">CZ1149/CY1149-1</f>
        <v>-0.00515463917525771</v>
      </c>
      <c r="DC1149" s="15" t="n">
        <f aca="false">CY1149/CZ1148-1</f>
        <v>0.0012903225806451</v>
      </c>
      <c r="DD1149" s="15" t="n">
        <f aca="false">CZ1149/CZ1148-1</f>
        <v>-0.00387096774193552</v>
      </c>
      <c r="DE1149" s="34" t="str">
        <f aca="false">IF(CW1149=0,"",-DC1149*CS1149)</f>
        <v/>
      </c>
      <c r="DY1149" s="6"/>
      <c r="EB1149" s="6" t="n">
        <f aca="false">CL1149</f>
        <v>38912</v>
      </c>
      <c r="EC1149" s="13" t="n">
        <f aca="false">SUM(CM1147:CM1149)</f>
        <v>-0.0308085566836251</v>
      </c>
    </row>
    <row r="1150" customFormat="false" ht="15" hidden="false" customHeight="false" outlineLevel="0" collapsed="false">
      <c r="A1150" s="0" t="n">
        <f aca="false">IF(FR1150=1,CZ1150,0)</f>
        <v>0</v>
      </c>
      <c r="C1150" s="6" t="n">
        <v>38915</v>
      </c>
      <c r="D1150" s="0" t="n">
        <f aca="false">IF(E1150&gt;E1149,1,)</f>
        <v>1</v>
      </c>
      <c r="E1150" s="46" t="n">
        <v>126.5119</v>
      </c>
      <c r="F1150" s="46" t="n">
        <v>128.2926</v>
      </c>
      <c r="G1150" s="46" t="n">
        <v>126.7148</v>
      </c>
      <c r="H1150" s="46" t="n">
        <v>125.387</v>
      </c>
      <c r="I1150" s="46" t="n">
        <v>126.009</v>
      </c>
      <c r="J1150" s="47" t="str">
        <f aca="false">IF(MIN(E1150:I1150)=E1150,$E$2,IF(MIN(E1150:I1150)=F1150,$F$2,IF(MIN(E1150:I1150)=G1150,$G$2,IF(MIN(E1150:I1150)=H1150,$H$2,IF(MIN(E1150:I1150)=I1150,$I$2)))))</f>
        <v>30D</v>
      </c>
      <c r="K1150" s="47" t="str">
        <f aca="false">IF(MAX(E1150:I1150)=E1150,$E$2,IF(MAX(E1150:I1150)=F1150,$F$2,IF(MAX(E1150:I1150)=G1150,$G$2,IF(MAX(E1150:I1150)=H1150,$H$2,IF(MAX(E1150:I1150)=I1150,$I$2)))))</f>
        <v>100D</v>
      </c>
      <c r="L1150" s="4" t="n">
        <f aca="false">IF(MAX(E1150:I1150)=H1150,1,0)</f>
        <v>0</v>
      </c>
      <c r="M1150" s="4" t="n">
        <f aca="false">IF(MAX(E1150:I1150)=I1150,1,0)</f>
        <v>0</v>
      </c>
      <c r="O1150" s="4" t="n">
        <f aca="false">IF(CN1150&gt;E1150,1,0)</f>
        <v>0</v>
      </c>
      <c r="P1150" s="4" t="n">
        <f aca="false">IF(CN1150&gt;F1150,1,0)</f>
        <v>0</v>
      </c>
      <c r="Q1150" s="4" t="n">
        <f aca="false">IF(CN1150&gt;G1150,1,0)</f>
        <v>0</v>
      </c>
      <c r="R1150" s="4" t="n">
        <f aca="false">IF(CN1150&gt;H1150,1,0)</f>
        <v>0</v>
      </c>
      <c r="S1150" s="4" t="n">
        <f aca="false">IF(CN1150&gt;I1150,1,0)</f>
        <v>0</v>
      </c>
      <c r="T1150" s="25" t="n">
        <f aca="false">IF(AND(AND(R1150=0,S1150=0,Q1150=0),OR(S1149=1,S1148=1,S1147=1)),1,0)</f>
        <v>0</v>
      </c>
      <c r="U1150" s="13" t="n">
        <f aca="false">SUM(CM1149:CM1150)</f>
        <v>-0.00532822162794577</v>
      </c>
      <c r="AV1150" s="0"/>
      <c r="AW1150" s="55" t="n">
        <f aca="false">IF(EC1150&gt;$AW$2,1,0)</f>
        <v>0</v>
      </c>
      <c r="AX1150" s="0" t="n">
        <f aca="false">IF(AND(I1150&gt;G1150,I1149&lt;G1149),1,IF(OR(AND(I1150&gt;F1150,I1149&lt;F1149),AND(I1150&gt;E1150,I1149&lt;E1149)),1,0))</f>
        <v>0</v>
      </c>
      <c r="AY1150" s="0" t="n">
        <f aca="false">IF(K1149="10D",1,0)</f>
        <v>0</v>
      </c>
      <c r="AZ1150" s="0" t="n">
        <f aca="false">IF(AND(I1150&gt;G1150,I1149&lt;G1149,I1150&gt;F1150,I1149&gt;F1149,I1150&gt;E1150,I1149&gt;E1149),1,0)</f>
        <v>0</v>
      </c>
      <c r="BA1150" s="56" t="n">
        <f aca="false">IF(G1150&gt;H1150,1,0)</f>
        <v>1</v>
      </c>
      <c r="BB1150" s="56" t="n">
        <f aca="false">IF(I1150&lt;F1150,1,0)</f>
        <v>1</v>
      </c>
      <c r="BC1150" s="0" t="n">
        <f aca="false">IF(AND(SUM(AW1149:AX1149)=2,AY1150=1),1,IF(SUM(AX1148:AX1150)=0,0,IF(AND(OR(AW1148=1,AX1148=1),OR(AW1149=1,AX1149=1),AY1150=1),1,IF(AND(SUM(AW1150:AY1150)=2,SUM(AW1148:AX1148)=2,AX1148=1),1,0))))</f>
        <v>0</v>
      </c>
      <c r="BD1150" s="57" t="str">
        <f aca="false">IF(BC1150=0,"",IF(AND(BC1150=1,AZ1150=0,AZ1149=0,AZ1148=0),1,IF(AND(BC1150=1,OR(AZ1150=1,AZ1149=1,AZ1148)),IF(BA1150=1,1,0))))</f>
        <v/>
      </c>
      <c r="BE1150" s="50" t="str">
        <f aca="false">IF(AND(BD1150=1,BD1149=1),0,IF(BD1150=1,SUM(CM1151:CM1189),""))</f>
        <v/>
      </c>
      <c r="BF1150" s="20" t="str">
        <f aca="false">IF(AND(BB1150=1,BB1149=1,BE1109&lt;&gt;0),"",IF(AND(BB1149=0,BB1150=1),BF1149,IF(AND(BB1150=1,BB1149=1),BF1149,IF(AND(BF1149="",BE1149="",OR(BD1149=0,BD1149="")),"",IF(AND(BF1149="",BE1110=0),"",IF(AND(BE1110&lt;&gt;"",BF1149=BE1110),"",IF(AND(BD1149=1,BE1149&lt;&gt;0),CM1150,IF(BF1149&lt;&gt;0,BF1149+CM1150,IF(BF1149="","")))))))))</f>
        <v/>
      </c>
      <c r="BI1150" s="0"/>
      <c r="BU1150" s="0"/>
      <c r="BZ1150" s="49"/>
      <c r="CG1150" s="13"/>
      <c r="CH1150" s="40"/>
      <c r="CI1150" s="13"/>
      <c r="CL1150" s="6" t="n">
        <f aca="false">C1150</f>
        <v>38915</v>
      </c>
      <c r="CM1150" s="13" t="n">
        <f aca="false">CN1150/CN1149-1</f>
        <v>-0.00145725388601026</v>
      </c>
      <c r="CN1150" s="4" t="n">
        <v>123.34</v>
      </c>
      <c r="CO1150" s="13" t="n">
        <f aca="false">CN1150/CN1145-1</f>
        <v>-0.0276704769412691</v>
      </c>
      <c r="CY1150" s="4" t="n">
        <v>123.5</v>
      </c>
      <c r="CZ1150" s="4" t="n">
        <v>123.34</v>
      </c>
      <c r="DA1150" s="33" t="n">
        <f aca="false">CZ1150-CN1150</f>
        <v>0</v>
      </c>
      <c r="DB1150" s="16" t="n">
        <f aca="false">CZ1150/CY1150-1</f>
        <v>-0.00129554655870445</v>
      </c>
      <c r="DC1150" s="15" t="n">
        <f aca="false">CY1150/CZ1149-1</f>
        <v>-0.000161917098445596</v>
      </c>
      <c r="DD1150" s="15" t="n">
        <f aca="false">CZ1150/CZ1149-1</f>
        <v>-0.00145725388601026</v>
      </c>
      <c r="DE1150" s="34" t="str">
        <f aca="false">IF(CW1150=0,"",-DC1150*CS1150)</f>
        <v/>
      </c>
      <c r="DY1150" s="6"/>
      <c r="EB1150" s="6" t="n">
        <f aca="false">CL1150</f>
        <v>38915</v>
      </c>
      <c r="EC1150" s="13" t="n">
        <f aca="false">SUM(CM1148:CM1150)</f>
        <v>-0.0215916091725709</v>
      </c>
    </row>
    <row r="1151" customFormat="false" ht="15" hidden="false" customHeight="false" outlineLevel="0" collapsed="false">
      <c r="A1151" s="0" t="n">
        <f aca="false">IF(FR1151=1,CZ1151,0)</f>
        <v>0</v>
      </c>
      <c r="C1151" s="6" t="n">
        <v>38916</v>
      </c>
      <c r="D1151" s="0" t="n">
        <f aca="false">IF(E1151&gt;E1150,1,)</f>
        <v>1</v>
      </c>
      <c r="E1151" s="46" t="n">
        <v>126.5185</v>
      </c>
      <c r="F1151" s="46" t="n">
        <v>128.2415</v>
      </c>
      <c r="G1151" s="46" t="n">
        <v>126.5438</v>
      </c>
      <c r="H1151" s="46" t="n">
        <v>125.282</v>
      </c>
      <c r="I1151" s="46" t="n">
        <v>125.626</v>
      </c>
      <c r="J1151" s="47" t="str">
        <f aca="false">IF(MIN(E1151:I1151)=E1151,$E$2,IF(MIN(E1151:I1151)=F1151,$F$2,IF(MIN(E1151:I1151)=G1151,$G$2,IF(MIN(E1151:I1151)=H1151,$H$2,IF(MIN(E1151:I1151)=I1151,$I$2)))))</f>
        <v>30D</v>
      </c>
      <c r="K1151" s="47" t="str">
        <f aca="false">IF(MAX(E1151:I1151)=E1151,$E$2,IF(MAX(E1151:I1151)=F1151,$F$2,IF(MAX(E1151:I1151)=G1151,$G$2,IF(MAX(E1151:I1151)=H1151,$H$2,IF(MAX(E1151:I1151)=I1151,$I$2)))))</f>
        <v>100D</v>
      </c>
      <c r="L1151" s="4" t="n">
        <f aca="false">IF(MAX(E1151:I1151)=H1151,1,0)</f>
        <v>0</v>
      </c>
      <c r="M1151" s="4" t="n">
        <f aca="false">IF(MAX(E1151:I1151)=I1151,1,0)</f>
        <v>0</v>
      </c>
      <c r="O1151" s="4" t="n">
        <f aca="false">IF(CN1151&gt;E1151,1,0)</f>
        <v>0</v>
      </c>
      <c r="P1151" s="4" t="n">
        <f aca="false">IF(CN1151&gt;F1151,1,0)</f>
        <v>0</v>
      </c>
      <c r="Q1151" s="4" t="n">
        <f aca="false">IF(CN1151&gt;G1151,1,0)</f>
        <v>0</v>
      </c>
      <c r="R1151" s="4" t="n">
        <f aca="false">IF(CN1151&gt;H1151,1,0)</f>
        <v>0</v>
      </c>
      <c r="S1151" s="4" t="n">
        <f aca="false">IF(CN1151&gt;I1151,1,0)</f>
        <v>0</v>
      </c>
      <c r="T1151" s="25" t="n">
        <f aca="false">IF(AND(AND(R1151=0,S1151=0,Q1151=0),OR(S1150=1,S1149=1,S1148=1)),1,0)</f>
        <v>0</v>
      </c>
      <c r="U1151" s="13" t="n">
        <f aca="false">SUM(CM1150:CM1151)</f>
        <v>0.00365057812307024</v>
      </c>
      <c r="AV1151" s="0"/>
      <c r="AW1151" s="55" t="n">
        <f aca="false">IF(EC1151&gt;$AW$2,1,0)</f>
        <v>0</v>
      </c>
      <c r="AX1151" s="0" t="n">
        <f aca="false">IF(AND(I1151&gt;G1151,I1150&lt;G1150),1,IF(OR(AND(I1151&gt;F1151,I1150&lt;F1150),AND(I1151&gt;E1151,I1150&lt;E1150)),1,0))</f>
        <v>0</v>
      </c>
      <c r="AY1151" s="0" t="n">
        <f aca="false">IF(K1150="10D",1,0)</f>
        <v>0</v>
      </c>
      <c r="AZ1151" s="0" t="n">
        <f aca="false">IF(AND(I1151&gt;G1151,I1150&lt;G1150,I1151&gt;F1151,I1150&gt;F1150,I1151&gt;E1151,I1150&gt;E1150),1,0)</f>
        <v>0</v>
      </c>
      <c r="BA1151" s="56" t="n">
        <f aca="false">IF(G1151&gt;H1151,1,0)</f>
        <v>1</v>
      </c>
      <c r="BB1151" s="56" t="n">
        <f aca="false">IF(I1151&lt;F1151,1,0)</f>
        <v>1</v>
      </c>
      <c r="BC1151" s="0" t="n">
        <f aca="false">IF(AND(SUM(AW1150:AX1150)=2,AY1151=1),1,IF(SUM(AX1149:AX1151)=0,0,IF(AND(OR(AW1149=1,AX1149=1),OR(AW1150=1,AX1150=1),AY1151=1),1,IF(AND(SUM(AW1151:AY1151)=2,SUM(AW1149:AX1149)=2,AX1149=1),1,0))))</f>
        <v>0</v>
      </c>
      <c r="BD1151" s="57" t="str">
        <f aca="false">IF(BC1151=0,"",IF(AND(BC1151=1,AZ1151=0,AZ1150=0,AZ1149=0),1,IF(AND(BC1151=1,OR(AZ1151=1,AZ1150=1,AZ1149)),IF(BA1151=1,1,0))))</f>
        <v/>
      </c>
      <c r="BE1151" s="50" t="str">
        <f aca="false">IF(AND(BD1151=1,BD1150=1),0,IF(BD1151=1,SUM(CM1152:CM1190),""))</f>
        <v/>
      </c>
      <c r="BF1151" s="20" t="str">
        <f aca="false">IF(AND(BB1151=1,BB1150=1,BE1110&lt;&gt;0),"",IF(AND(BB1150=0,BB1151=1),BF1150,IF(AND(BB1151=1,BB1150=1),BF1150,IF(AND(BF1150="",BE1150="",OR(BD1150=0,BD1150="")),"",IF(AND(BF1150="",BE1111=0),"",IF(AND(BE1111&lt;&gt;"",BF1150=BE1111),"",IF(AND(BD1150=1,BE1150&lt;&gt;0),CM1151,IF(BF1150&lt;&gt;0,BF1150+CM1151,IF(BF1150="","")))))))))</f>
        <v/>
      </c>
      <c r="BI1151" s="0"/>
      <c r="BU1151" s="0"/>
      <c r="BZ1151" s="49"/>
      <c r="CG1151" s="13"/>
      <c r="CH1151" s="40"/>
      <c r="CI1151" s="13"/>
      <c r="CL1151" s="6" t="n">
        <f aca="false">C1151</f>
        <v>38916</v>
      </c>
      <c r="CM1151" s="13" t="n">
        <f aca="false">CN1151/CN1150-1</f>
        <v>0.00510783200908049</v>
      </c>
      <c r="CN1151" s="4" t="n">
        <v>123.97</v>
      </c>
      <c r="CO1151" s="13" t="n">
        <f aca="false">CN1151/CN1146-1</f>
        <v>-0.0269994505925751</v>
      </c>
      <c r="CY1151" s="4" t="n">
        <v>123.74</v>
      </c>
      <c r="CZ1151" s="4" t="n">
        <v>123.97</v>
      </c>
      <c r="DA1151" s="33" t="n">
        <f aca="false">CZ1151-CN1151</f>
        <v>0</v>
      </c>
      <c r="DB1151" s="16" t="n">
        <f aca="false">CZ1151/CY1151-1</f>
        <v>0.0018587360594795</v>
      </c>
      <c r="DC1151" s="15" t="n">
        <f aca="false">CY1151/CZ1150-1</f>
        <v>0.00324306794227325</v>
      </c>
      <c r="DD1151" s="15" t="n">
        <f aca="false">CZ1151/CZ1150-1</f>
        <v>0.00510783200908049</v>
      </c>
      <c r="DE1151" s="34" t="str">
        <f aca="false">IF(CW1151=0,"",-DC1151*CS1151)</f>
        <v/>
      </c>
      <c r="DY1151" s="6"/>
      <c r="EB1151" s="6" t="n">
        <f aca="false">CL1151</f>
        <v>38916</v>
      </c>
      <c r="EC1151" s="13" t="n">
        <f aca="false">SUM(CM1149:CM1151)</f>
        <v>-0.00022038961886528</v>
      </c>
    </row>
    <row r="1152" customFormat="false" ht="15" hidden="false" customHeight="false" outlineLevel="0" collapsed="false">
      <c r="A1152" s="0" t="n">
        <f aca="false">IF(FR1152=1,CZ1152,0)</f>
        <v>0</v>
      </c>
      <c r="C1152" s="6" t="n">
        <v>38917</v>
      </c>
      <c r="D1152" s="0" t="n">
        <f aca="false">IF(E1152&gt;E1151,1,)</f>
        <v>1</v>
      </c>
      <c r="E1152" s="46" t="n">
        <v>126.5317</v>
      </c>
      <c r="F1152" s="46" t="n">
        <v>128.2043</v>
      </c>
      <c r="G1152" s="46" t="n">
        <v>126.4104</v>
      </c>
      <c r="H1152" s="46" t="n">
        <v>125.2447</v>
      </c>
      <c r="I1152" s="46" t="n">
        <v>125.488</v>
      </c>
      <c r="J1152" s="47" t="str">
        <f aca="false">IF(MIN(E1152:I1152)=E1152,$E$2,IF(MIN(E1152:I1152)=F1152,$F$2,IF(MIN(E1152:I1152)=G1152,$G$2,IF(MIN(E1152:I1152)=H1152,$H$2,IF(MIN(E1152:I1152)=I1152,$I$2)))))</f>
        <v>30D</v>
      </c>
      <c r="K1152" s="47" t="str">
        <f aca="false">IF(MAX(E1152:I1152)=E1152,$E$2,IF(MAX(E1152:I1152)=F1152,$F$2,IF(MAX(E1152:I1152)=G1152,$G$2,IF(MAX(E1152:I1152)=H1152,$H$2,IF(MAX(E1152:I1152)=I1152,$I$2)))))</f>
        <v>100D</v>
      </c>
      <c r="L1152" s="4" t="n">
        <f aca="false">IF(MAX(E1152:I1152)=H1152,1,0)</f>
        <v>0</v>
      </c>
      <c r="M1152" s="4" t="n">
        <f aca="false">IF(MAX(E1152:I1152)=I1152,1,0)</f>
        <v>0</v>
      </c>
      <c r="O1152" s="4" t="n">
        <f aca="false">IF(CN1152&gt;E1152,1,0)</f>
        <v>0</v>
      </c>
      <c r="P1152" s="4" t="n">
        <f aca="false">IF(CN1152&gt;F1152,1,0)</f>
        <v>0</v>
      </c>
      <c r="Q1152" s="4" t="n">
        <f aca="false">IF(CN1152&gt;G1152,1,0)</f>
        <v>0</v>
      </c>
      <c r="R1152" s="4" t="n">
        <f aca="false">IF(CN1152&gt;H1152,1,0)</f>
        <v>1</v>
      </c>
      <c r="S1152" s="4" t="n">
        <f aca="false">IF(CN1152&gt;I1152,1,0)</f>
        <v>1</v>
      </c>
      <c r="T1152" s="25" t="n">
        <f aca="false">IF(AND(AND(R1152=0,S1152=0,Q1152=0),OR(S1151=1,S1150=1,S1149=1)),1,0)</f>
        <v>0</v>
      </c>
      <c r="U1152" s="13" t="n">
        <f aca="false">SUM(CM1151:CM1152)</f>
        <v>0.0189821564424111</v>
      </c>
      <c r="AV1152" s="0"/>
      <c r="AW1152" s="55" t="n">
        <f aca="false">IF(EC1152&gt;$AW$2,1,0)</f>
        <v>1</v>
      </c>
      <c r="AX1152" s="0" t="n">
        <f aca="false">IF(AND(I1152&gt;G1152,I1151&lt;G1151),1,IF(OR(AND(I1152&gt;F1152,I1151&lt;F1151),AND(I1152&gt;E1152,I1151&lt;E1151)),1,0))</f>
        <v>0</v>
      </c>
      <c r="AY1152" s="0" t="n">
        <f aca="false">IF(K1151="10D",1,0)</f>
        <v>0</v>
      </c>
      <c r="AZ1152" s="0" t="n">
        <f aca="false">IF(AND(I1152&gt;G1152,I1151&lt;G1151,I1152&gt;F1152,I1151&gt;F1151,I1152&gt;E1152,I1151&gt;E1151),1,0)</f>
        <v>0</v>
      </c>
      <c r="BA1152" s="56" t="n">
        <f aca="false">IF(G1152&gt;H1152,1,0)</f>
        <v>1</v>
      </c>
      <c r="BB1152" s="56" t="n">
        <f aca="false">IF(I1152&lt;F1152,1,0)</f>
        <v>1</v>
      </c>
      <c r="BC1152" s="0" t="n">
        <f aca="false">IF(AND(SUM(AW1151:AX1151)=2,AY1152=1),1,IF(SUM(AX1150:AX1152)=0,0,IF(AND(OR(AW1150=1,AX1150=1),OR(AW1151=1,AX1151=1),AY1152=1),1,IF(AND(SUM(AW1152:AY1152)=2,SUM(AW1150:AX1150)=2,AX1150=1),1,0))))</f>
        <v>0</v>
      </c>
      <c r="BD1152" s="57" t="str">
        <f aca="false">IF(BC1152=0,"",IF(AND(BC1152=1,AZ1152=0,AZ1151=0,AZ1150=0),1,IF(AND(BC1152=1,OR(AZ1152=1,AZ1151=1,AZ1150)),IF(BA1152=1,1,0))))</f>
        <v/>
      </c>
      <c r="BE1152" s="50" t="str">
        <f aca="false">IF(AND(BD1152=1,BD1151=1),0,IF(BD1152=1,SUM(CM1153:CM1191),""))</f>
        <v/>
      </c>
      <c r="BF1152" s="20" t="str">
        <f aca="false">IF(AND(BB1152=1,BB1151=1,BE1111&lt;&gt;0),"",IF(AND(BB1151=0,BB1152=1),BF1151,IF(AND(BB1152=1,BB1151=1),BF1151,IF(AND(BF1151="",BE1151="",OR(BD1151=0,BD1151="")),"",IF(AND(BF1151="",BE1112=0),"",IF(AND(BE1112&lt;&gt;"",BF1151=BE1112),"",IF(AND(BD1151=1,BE1151&lt;&gt;0),CM1152,IF(BF1151&lt;&gt;0,BF1151+CM1152,IF(BF1151="","")))))))))</f>
        <v/>
      </c>
      <c r="BI1152" s="0"/>
      <c r="BU1152" s="0"/>
      <c r="BZ1152" s="49"/>
      <c r="CG1152" s="13"/>
      <c r="CH1152" s="40"/>
      <c r="CI1152" s="13"/>
      <c r="CL1152" s="6" t="n">
        <f aca="false">C1152</f>
        <v>38917</v>
      </c>
      <c r="CM1152" s="13" t="n">
        <f aca="false">CN1152/CN1151-1</f>
        <v>0.0138743244333306</v>
      </c>
      <c r="CN1152" s="4" t="n">
        <v>125.69</v>
      </c>
      <c r="CO1152" s="13" t="n">
        <f aca="false">CN1152/CN1147-1</f>
        <v>-0.00285600952003173</v>
      </c>
      <c r="CY1152" s="4" t="n">
        <v>124.18</v>
      </c>
      <c r="CZ1152" s="4" t="n">
        <v>125.69</v>
      </c>
      <c r="DA1152" s="33" t="n">
        <f aca="false">CZ1152-CN1152</f>
        <v>0</v>
      </c>
      <c r="DB1152" s="16" t="n">
        <f aca="false">CZ1152/CY1152-1</f>
        <v>0.0121597680785954</v>
      </c>
      <c r="DC1152" s="15" t="n">
        <f aca="false">CY1152/CZ1151-1</f>
        <v>0.0016939582156974</v>
      </c>
      <c r="DD1152" s="15" t="n">
        <f aca="false">CZ1152/CZ1151-1</f>
        <v>0.0138743244333306</v>
      </c>
      <c r="DE1152" s="34" t="str">
        <f aca="false">IF(CW1152=0,"",-DC1152*CS1152)</f>
        <v/>
      </c>
      <c r="DY1152" s="6"/>
      <c r="EB1152" s="6" t="n">
        <f aca="false">CL1152</f>
        <v>38917</v>
      </c>
      <c r="EC1152" s="13" t="n">
        <f aca="false">SUM(CM1150:CM1152)</f>
        <v>0.0175249025564008</v>
      </c>
    </row>
    <row r="1153" customFormat="false" ht="15" hidden="false" customHeight="false" outlineLevel="0" collapsed="false">
      <c r="A1153" s="0" t="n">
        <f aca="false">IF(FR1153=1,CZ1153,0)</f>
        <v>0</v>
      </c>
      <c r="C1153" s="6" t="n">
        <v>38918</v>
      </c>
      <c r="D1153" s="0" t="n">
        <f aca="false">IF(E1153&gt;E1152,1,)</f>
        <v>1</v>
      </c>
      <c r="E1153" s="46" t="n">
        <v>126.5429</v>
      </c>
      <c r="F1153" s="46" t="n">
        <v>128.158</v>
      </c>
      <c r="G1153" s="46" t="n">
        <v>126.2546</v>
      </c>
      <c r="H1153" s="46" t="n">
        <v>125.2103</v>
      </c>
      <c r="I1153" s="46" t="n">
        <v>125.227</v>
      </c>
      <c r="J1153" s="47" t="str">
        <f aca="false">IF(MIN(E1153:I1153)=E1153,$E$2,IF(MIN(E1153:I1153)=F1153,$F$2,IF(MIN(E1153:I1153)=G1153,$G$2,IF(MIN(E1153:I1153)=H1153,$H$2,IF(MIN(E1153:I1153)=I1153,$I$2)))))</f>
        <v>30D</v>
      </c>
      <c r="K1153" s="47" t="str">
        <f aca="false">IF(MAX(E1153:I1153)=E1153,$E$2,IF(MAX(E1153:I1153)=F1153,$F$2,IF(MAX(E1153:I1153)=G1153,$G$2,IF(MAX(E1153:I1153)=H1153,$H$2,IF(MAX(E1153:I1153)=I1153,$I$2)))))</f>
        <v>100D</v>
      </c>
      <c r="L1153" s="4" t="n">
        <f aca="false">IF(MAX(E1153:I1153)=H1153,1,0)</f>
        <v>0</v>
      </c>
      <c r="M1153" s="4" t="n">
        <f aca="false">IF(MAX(E1153:I1153)=I1153,1,0)</f>
        <v>0</v>
      </c>
      <c r="O1153" s="4" t="n">
        <f aca="false">IF(CN1153&gt;E1153,1,0)</f>
        <v>0</v>
      </c>
      <c r="P1153" s="4" t="n">
        <f aca="false">IF(CN1153&gt;F1153,1,0)</f>
        <v>0</v>
      </c>
      <c r="Q1153" s="4" t="n">
        <f aca="false">IF(CN1153&gt;G1153,1,0)</f>
        <v>0</v>
      </c>
      <c r="R1153" s="4" t="n">
        <f aca="false">IF(CN1153&gt;H1153,1,0)</f>
        <v>0</v>
      </c>
      <c r="S1153" s="4" t="n">
        <f aca="false">IF(CN1153&gt;I1153,1,0)</f>
        <v>0</v>
      </c>
      <c r="T1153" s="25" t="n">
        <f aca="false">IF(AND(AND(R1153=0,S1153=0,Q1153=0),OR(S1152=1,S1151=1,S1150=1)),1,0)</f>
        <v>1</v>
      </c>
      <c r="U1153" s="13" t="n">
        <f aca="false">SUM(CM1152:CM1153)</f>
        <v>0.00703209354781864</v>
      </c>
      <c r="AV1153" s="0"/>
      <c r="AW1153" s="55" t="n">
        <f aca="false">IF(EC1153&gt;$AW$2,1,0)</f>
        <v>1</v>
      </c>
      <c r="AX1153" s="0" t="n">
        <f aca="false">IF(AND(I1153&gt;G1153,I1152&lt;G1152),1,IF(OR(AND(I1153&gt;F1153,I1152&lt;F1152),AND(I1153&gt;E1153,I1152&lt;E1152)),1,0))</f>
        <v>0</v>
      </c>
      <c r="AY1153" s="0" t="n">
        <f aca="false">IF(K1152="10D",1,0)</f>
        <v>0</v>
      </c>
      <c r="AZ1153" s="0" t="n">
        <f aca="false">IF(AND(I1153&gt;G1153,I1152&lt;G1152,I1153&gt;F1153,I1152&gt;F1152,I1153&gt;E1153,I1152&gt;E1152),1,0)</f>
        <v>0</v>
      </c>
      <c r="BA1153" s="56" t="n">
        <f aca="false">IF(G1153&gt;H1153,1,0)</f>
        <v>1</v>
      </c>
      <c r="BB1153" s="56" t="n">
        <f aca="false">IF(I1153&lt;F1153,1,0)</f>
        <v>1</v>
      </c>
      <c r="BC1153" s="0" t="n">
        <f aca="false">IF(AND(SUM(AW1152:AX1152)=2,AY1153=1),1,IF(SUM(AX1151:AX1153)=0,0,IF(AND(OR(AW1151=1,AX1151=1),OR(AW1152=1,AX1152=1),AY1153=1),1,IF(AND(SUM(AW1153:AY1153)=2,SUM(AW1151:AX1151)=2,AX1151=1),1,0))))</f>
        <v>0</v>
      </c>
      <c r="BD1153" s="57" t="str">
        <f aca="false">IF(BC1153=0,"",IF(AND(BC1153=1,AZ1153=0,AZ1152=0,AZ1151=0),1,IF(AND(BC1153=1,OR(AZ1153=1,AZ1152=1,AZ1151)),IF(BA1153=1,1,0))))</f>
        <v/>
      </c>
      <c r="BE1153" s="50" t="str">
        <f aca="false">IF(AND(BD1153=1,BD1152=1),0,IF(BD1153=1,SUM(CM1154:CM1192),""))</f>
        <v/>
      </c>
      <c r="BF1153" s="20" t="str">
        <f aca="false">IF(AND(BB1153=1,BB1152=1,BE1112&lt;&gt;0),"",IF(AND(BB1152=0,BB1153=1),BF1152,IF(AND(BB1153=1,BB1152=1),BF1152,IF(AND(BF1152="",BE1152="",OR(BD1152=0,BD1152="")),"",IF(AND(BF1152="",BE1113=0),"",IF(AND(BE1113&lt;&gt;"",BF1152=BE1113),"",IF(AND(BD1152=1,BE1152&lt;&gt;0),CM1153,IF(BF1152&lt;&gt;0,BF1152+CM1153,IF(BF1152="","")))))))))</f>
        <v/>
      </c>
      <c r="BI1153" s="0"/>
      <c r="BU1153" s="0"/>
      <c r="BZ1153" s="49"/>
      <c r="CG1153" s="13"/>
      <c r="CH1153" s="40"/>
      <c r="CI1153" s="13"/>
      <c r="CL1153" s="6" t="n">
        <f aca="false">C1153</f>
        <v>38918</v>
      </c>
      <c r="CM1153" s="13" t="n">
        <f aca="false">CN1153/CN1152-1</f>
        <v>-0.00684223088551195</v>
      </c>
      <c r="CN1153" s="4" t="n">
        <v>124.83</v>
      </c>
      <c r="CO1153" s="13" t="n">
        <f aca="false">CN1153/CN1148-1</f>
        <v>0.00669354838709668</v>
      </c>
      <c r="CY1153" s="4" t="n">
        <v>126.12</v>
      </c>
      <c r="CZ1153" s="4" t="n">
        <v>124.83</v>
      </c>
      <c r="DA1153" s="33" t="n">
        <f aca="false">CZ1153-CN1153</f>
        <v>0</v>
      </c>
      <c r="DB1153" s="16" t="n">
        <f aca="false">CZ1153/CY1153-1</f>
        <v>-0.0102283539486204</v>
      </c>
      <c r="DC1153" s="15" t="n">
        <f aca="false">CY1153/CZ1152-1</f>
        <v>0.00342111544275614</v>
      </c>
      <c r="DD1153" s="15" t="n">
        <f aca="false">CZ1153/CZ1152-1</f>
        <v>-0.00684223088551195</v>
      </c>
      <c r="DE1153" s="34" t="str">
        <f aca="false">IF(CW1153=0,"",-DC1153*CS1153)</f>
        <v/>
      </c>
      <c r="DY1153" s="6"/>
      <c r="EB1153" s="6" t="n">
        <f aca="false">CL1153</f>
        <v>38918</v>
      </c>
      <c r="EC1153" s="13" t="n">
        <f aca="false">SUM(CM1151:CM1153)</f>
        <v>0.0121399255568991</v>
      </c>
    </row>
    <row r="1154" customFormat="false" ht="15" hidden="false" customHeight="false" outlineLevel="0" collapsed="false">
      <c r="A1154" s="0" t="n">
        <f aca="false">IF(FR1154=1,CZ1154,0)</f>
        <v>0</v>
      </c>
      <c r="C1154" s="6" t="n">
        <v>38919</v>
      </c>
      <c r="D1154" s="0" t="n">
        <f aca="false">IF(E1154&gt;E1153,1,)</f>
        <v>1</v>
      </c>
      <c r="E1154" s="46" t="n">
        <v>126.5565</v>
      </c>
      <c r="F1154" s="46" t="n">
        <v>128.1152</v>
      </c>
      <c r="G1154" s="46" t="n">
        <v>126.0826</v>
      </c>
      <c r="H1154" s="46" t="n">
        <v>125.1503</v>
      </c>
      <c r="I1154" s="46" t="n">
        <v>124.961</v>
      </c>
      <c r="J1154" s="47" t="str">
        <f aca="false">IF(MIN(E1154:I1154)=E1154,$E$2,IF(MIN(E1154:I1154)=F1154,$F$2,IF(MIN(E1154:I1154)=G1154,$G$2,IF(MIN(E1154:I1154)=H1154,$H$2,IF(MIN(E1154:I1154)=I1154,$I$2)))))</f>
        <v>10D</v>
      </c>
      <c r="K1154" s="47" t="str">
        <f aca="false">IF(MAX(E1154:I1154)=E1154,$E$2,IF(MAX(E1154:I1154)=F1154,$F$2,IF(MAX(E1154:I1154)=G1154,$G$2,IF(MAX(E1154:I1154)=H1154,$H$2,IF(MAX(E1154:I1154)=I1154,$I$2)))))</f>
        <v>100D</v>
      </c>
      <c r="L1154" s="4" t="n">
        <f aca="false">IF(MAX(E1154:I1154)=H1154,1,0)</f>
        <v>0</v>
      </c>
      <c r="M1154" s="4" t="n">
        <f aca="false">IF(MAX(E1154:I1154)=I1154,1,0)</f>
        <v>0</v>
      </c>
      <c r="O1154" s="4" t="n">
        <f aca="false">IF(CN1154&gt;E1154,1,0)</f>
        <v>0</v>
      </c>
      <c r="P1154" s="4" t="n">
        <f aca="false">IF(CN1154&gt;F1154,1,0)</f>
        <v>0</v>
      </c>
      <c r="Q1154" s="4" t="n">
        <f aca="false">IF(CN1154&gt;G1154,1,0)</f>
        <v>0</v>
      </c>
      <c r="R1154" s="4" t="n">
        <f aca="false">IF(CN1154&gt;H1154,1,0)</f>
        <v>0</v>
      </c>
      <c r="S1154" s="4" t="n">
        <f aca="false">IF(CN1154&gt;I1154,1,0)</f>
        <v>0</v>
      </c>
      <c r="T1154" s="25" t="n">
        <f aca="false">IF(AND(AND(R1154=0,S1154=0,Q1154=0),OR(S1153=1,S1152=1,S1151=1)),1,0)</f>
        <v>1</v>
      </c>
      <c r="U1154" s="13" t="n">
        <f aca="false">SUM(CM1153:CM1154)</f>
        <v>-0.0138918183244289</v>
      </c>
      <c r="AV1154" s="0"/>
      <c r="AW1154" s="55" t="n">
        <f aca="false">IF(EC1154&gt;$AW$2,1,0)</f>
        <v>0</v>
      </c>
      <c r="AX1154" s="0" t="n">
        <f aca="false">IF(AND(I1154&gt;G1154,I1153&lt;G1153),1,IF(OR(AND(I1154&gt;F1154,I1153&lt;F1153),AND(I1154&gt;E1154,I1153&lt;E1153)),1,0))</f>
        <v>0</v>
      </c>
      <c r="AY1154" s="0" t="n">
        <f aca="false">IF(K1153="10D",1,0)</f>
        <v>0</v>
      </c>
      <c r="AZ1154" s="0" t="n">
        <f aca="false">IF(AND(I1154&gt;G1154,I1153&lt;G1153,I1154&gt;F1154,I1153&gt;F1153,I1154&gt;E1154,I1153&gt;E1153),1,0)</f>
        <v>0</v>
      </c>
      <c r="BA1154" s="56" t="n">
        <f aca="false">IF(G1154&gt;H1154,1,0)</f>
        <v>1</v>
      </c>
      <c r="BB1154" s="56" t="n">
        <f aca="false">IF(I1154&lt;F1154,1,0)</f>
        <v>1</v>
      </c>
      <c r="BC1154" s="0" t="n">
        <f aca="false">IF(AND(SUM(AW1153:AX1153)=2,AY1154=1),1,IF(SUM(AX1152:AX1154)=0,0,IF(AND(OR(AW1152=1,AX1152=1),OR(AW1153=1,AX1153=1),AY1154=1),1,IF(AND(SUM(AW1154:AY1154)=2,SUM(AW1152:AX1152)=2,AX1152=1),1,0))))</f>
        <v>0</v>
      </c>
      <c r="BD1154" s="57" t="str">
        <f aca="false">IF(BC1154=0,"",IF(AND(BC1154=1,AZ1154=0,AZ1153=0,AZ1152=0),1,IF(AND(BC1154=1,OR(AZ1154=1,AZ1153=1,AZ1152)),IF(BA1154=1,1,0))))</f>
        <v/>
      </c>
      <c r="BE1154" s="50" t="str">
        <f aca="false">IF(AND(BD1154=1,BD1153=1),0,IF(BD1154=1,SUM(CM1155:CM1193),""))</f>
        <v/>
      </c>
      <c r="BF1154" s="20" t="str">
        <f aca="false">IF(AND(BB1154=1,BB1153=1,BE1113&lt;&gt;0),"",IF(AND(BB1153=0,BB1154=1),BF1153,IF(AND(BB1154=1,BB1153=1),BF1153,IF(AND(BF1153="",BE1153="",OR(BD1153=0,BD1153="")),"",IF(AND(BF1153="",BE1114=0),"",IF(AND(BE1114&lt;&gt;"",BF1153=BE1114),"",IF(AND(BD1153=1,BE1153&lt;&gt;0),CM1154,IF(BF1153&lt;&gt;0,BF1153+CM1154,IF(BF1153="","")))))))))</f>
        <v/>
      </c>
      <c r="BI1154" s="0"/>
      <c r="BU1154" s="0"/>
      <c r="BZ1154" s="49"/>
      <c r="CG1154" s="13"/>
      <c r="CH1154" s="40"/>
      <c r="CI1154" s="13"/>
      <c r="CL1154" s="6" t="n">
        <f aca="false">C1154</f>
        <v>38919</v>
      </c>
      <c r="CM1154" s="13" t="n">
        <f aca="false">CN1154/CN1153-1</f>
        <v>-0.00704958743891693</v>
      </c>
      <c r="CN1154" s="4" t="n">
        <v>123.95</v>
      </c>
      <c r="CO1154" s="13" t="n">
        <f aca="false">CN1154/CN1149-1</f>
        <v>0.00348121761658038</v>
      </c>
      <c r="CY1154" s="4" t="n">
        <v>125.15</v>
      </c>
      <c r="CZ1154" s="4" t="n">
        <v>123.95</v>
      </c>
      <c r="DA1154" s="33" t="n">
        <f aca="false">CZ1154-CN1154</f>
        <v>0</v>
      </c>
      <c r="DB1154" s="16" t="n">
        <f aca="false">CZ1154/CY1154-1</f>
        <v>-0.0095884938074311</v>
      </c>
      <c r="DC1154" s="15" t="n">
        <f aca="false">CY1154/CZ1153-1</f>
        <v>0.00256348634142434</v>
      </c>
      <c r="DD1154" s="15" t="n">
        <f aca="false">CZ1154/CZ1153-1</f>
        <v>-0.00704958743891693</v>
      </c>
      <c r="DE1154" s="34" t="str">
        <f aca="false">IF(CW1154=0,"",-DC1154*CS1154)</f>
        <v/>
      </c>
      <c r="DY1154" s="6"/>
      <c r="EB1154" s="6" t="n">
        <f aca="false">CL1154</f>
        <v>38919</v>
      </c>
      <c r="EC1154" s="13" t="n">
        <f aca="false">SUM(CM1152:CM1154)</f>
        <v>-1.74938910982858E-005</v>
      </c>
    </row>
    <row r="1155" customFormat="false" ht="15" hidden="false" customHeight="false" outlineLevel="0" collapsed="false">
      <c r="A1155" s="0" t="n">
        <f aca="false">IF(FR1155=1,CZ1155,0)</f>
        <v>0</v>
      </c>
      <c r="C1155" s="6" t="n">
        <v>38922</v>
      </c>
      <c r="D1155" s="0" t="n">
        <f aca="false">IF(E1155&gt;E1154,1,)</f>
        <v>1</v>
      </c>
      <c r="E1155" s="46" t="n">
        <v>126.5894</v>
      </c>
      <c r="F1155" s="46" t="n">
        <v>128.0836</v>
      </c>
      <c r="G1155" s="46" t="n">
        <v>125.9878</v>
      </c>
      <c r="H1155" s="46" t="n">
        <v>125.179</v>
      </c>
      <c r="I1155" s="46" t="n">
        <v>124.897</v>
      </c>
      <c r="J1155" s="47" t="str">
        <f aca="false">IF(MIN(E1155:I1155)=E1155,$E$2,IF(MIN(E1155:I1155)=F1155,$F$2,IF(MIN(E1155:I1155)=G1155,$G$2,IF(MIN(E1155:I1155)=H1155,$H$2,IF(MIN(E1155:I1155)=I1155,$I$2)))))</f>
        <v>10D</v>
      </c>
      <c r="K1155" s="47" t="str">
        <f aca="false">IF(MAX(E1155:I1155)=E1155,$E$2,IF(MAX(E1155:I1155)=F1155,$F$2,IF(MAX(E1155:I1155)=G1155,$G$2,IF(MAX(E1155:I1155)=H1155,$H$2,IF(MAX(E1155:I1155)=I1155,$I$2)))))</f>
        <v>100D</v>
      </c>
      <c r="L1155" s="4" t="n">
        <f aca="false">IF(MAX(E1155:I1155)=H1155,1,0)</f>
        <v>0</v>
      </c>
      <c r="M1155" s="4" t="n">
        <f aca="false">IF(MAX(E1155:I1155)=I1155,1,0)</f>
        <v>0</v>
      </c>
      <c r="O1155" s="4" t="n">
        <f aca="false">IF(CN1155&gt;E1155,1,0)</f>
        <v>0</v>
      </c>
      <c r="P1155" s="4" t="n">
        <f aca="false">IF(CN1155&gt;F1155,1,0)</f>
        <v>0</v>
      </c>
      <c r="Q1155" s="4" t="n">
        <f aca="false">IF(CN1155&gt;G1155,1,0)</f>
        <v>1</v>
      </c>
      <c r="R1155" s="4" t="n">
        <f aca="false">IF(CN1155&gt;H1155,1,0)</f>
        <v>1</v>
      </c>
      <c r="S1155" s="4" t="n">
        <f aca="false">IF(CN1155&gt;I1155,1,0)</f>
        <v>1</v>
      </c>
      <c r="T1155" s="25" t="n">
        <f aca="false">IF(AND(AND(R1155=0,S1155=0,Q1155=0),OR(S1154=1,S1153=1,S1152=1)),1,0)</f>
        <v>0</v>
      </c>
      <c r="U1155" s="13" t="n">
        <f aca="false">SUM(CM1154:CM1155)</f>
        <v>0.011183571092749</v>
      </c>
      <c r="AV1155" s="0"/>
      <c r="AW1155" s="55" t="n">
        <f aca="false">IF(EC1155&gt;$AW$2,1,0)</f>
        <v>0</v>
      </c>
      <c r="AX1155" s="0" t="n">
        <f aca="false">IF(AND(I1155&gt;G1155,I1154&lt;G1154),1,IF(OR(AND(I1155&gt;F1155,I1154&lt;F1154),AND(I1155&gt;E1155,I1154&lt;E1154)),1,0))</f>
        <v>0</v>
      </c>
      <c r="AY1155" s="0" t="n">
        <f aca="false">IF(K1154="10D",1,0)</f>
        <v>0</v>
      </c>
      <c r="AZ1155" s="0" t="n">
        <f aca="false">IF(AND(I1155&gt;G1155,I1154&lt;G1154,I1155&gt;F1155,I1154&gt;F1154,I1155&gt;E1155,I1154&gt;E1154),1,0)</f>
        <v>0</v>
      </c>
      <c r="BA1155" s="56" t="n">
        <f aca="false">IF(G1155&gt;H1155,1,0)</f>
        <v>1</v>
      </c>
      <c r="BB1155" s="56" t="n">
        <f aca="false">IF(I1155&lt;F1155,1,0)</f>
        <v>1</v>
      </c>
      <c r="BC1155" s="0" t="n">
        <f aca="false">IF(AND(SUM(AW1154:AX1154)=2,AY1155=1),1,IF(SUM(AX1153:AX1155)=0,0,IF(AND(OR(AW1153=1,AX1153=1),OR(AW1154=1,AX1154=1),AY1155=1),1,IF(AND(SUM(AW1155:AY1155)=2,SUM(AW1153:AX1153)=2,AX1153=1),1,0))))</f>
        <v>0</v>
      </c>
      <c r="BD1155" s="57" t="str">
        <f aca="false">IF(BC1155=0,"",IF(AND(BC1155=1,AZ1155=0,AZ1154=0,AZ1153=0),1,IF(AND(BC1155=1,OR(AZ1155=1,AZ1154=1,AZ1153)),IF(BA1155=1,1,0))))</f>
        <v/>
      </c>
      <c r="BE1155" s="50" t="str">
        <f aca="false">IF(AND(BD1155=1,BD1154=1),0,IF(BD1155=1,SUM(CM1156:CM1194),""))</f>
        <v/>
      </c>
      <c r="BF1155" s="20" t="str">
        <f aca="false">IF(AND(BB1155=1,BB1154=1,BE1114&lt;&gt;0),"",IF(AND(BB1154=0,BB1155=1),BF1154,IF(AND(BB1155=1,BB1154=1),BF1154,IF(AND(BF1154="",BE1154="",OR(BD1154=0,BD1154="")),"",IF(AND(BF1154="",BE1115=0),"",IF(AND(BE1115&lt;&gt;"",BF1154=BE1115),"",IF(AND(BD1154=1,BE1154&lt;&gt;0),CM1155,IF(BF1154&lt;&gt;0,BF1154+CM1155,IF(BF1154="","")))))))))</f>
        <v/>
      </c>
      <c r="BI1155" s="0"/>
      <c r="BU1155" s="0"/>
      <c r="BZ1155" s="49"/>
      <c r="CG1155" s="13"/>
      <c r="CH1155" s="40"/>
      <c r="CI1155" s="13"/>
      <c r="CL1155" s="6" t="n">
        <f aca="false">C1155</f>
        <v>38922</v>
      </c>
      <c r="CM1155" s="13" t="n">
        <f aca="false">CN1155/CN1154-1</f>
        <v>0.018233158531666</v>
      </c>
      <c r="CN1155" s="4" t="n">
        <v>126.21</v>
      </c>
      <c r="CO1155" s="13" t="n">
        <f aca="false">CN1155/CN1150-1</f>
        <v>0.0232690124858115</v>
      </c>
      <c r="CY1155" s="4" t="n">
        <v>124.44</v>
      </c>
      <c r="CZ1155" s="4" t="n">
        <v>126.21</v>
      </c>
      <c r="DA1155" s="33" t="n">
        <f aca="false">CZ1155-CN1155</f>
        <v>0</v>
      </c>
      <c r="DB1155" s="16" t="n">
        <f aca="false">CZ1155/CY1155-1</f>
        <v>0.0142237222757955</v>
      </c>
      <c r="DC1155" s="15" t="n">
        <f aca="false">CY1155/CZ1154-1</f>
        <v>0.00395320693828149</v>
      </c>
      <c r="DD1155" s="15" t="n">
        <f aca="false">CZ1155/CZ1154-1</f>
        <v>0.018233158531666</v>
      </c>
      <c r="DE1155" s="34" t="str">
        <f aca="false">IF(CW1155=0,"",-DC1155*CS1155)</f>
        <v/>
      </c>
      <c r="DY1155" s="6"/>
      <c r="EB1155" s="6" t="n">
        <f aca="false">CL1155</f>
        <v>38922</v>
      </c>
      <c r="EC1155" s="13" t="n">
        <f aca="false">SUM(CM1153:CM1155)</f>
        <v>0.00434134020723709</v>
      </c>
    </row>
    <row r="1156" customFormat="false" ht="15" hidden="false" customHeight="false" outlineLevel="0" collapsed="false">
      <c r="A1156" s="0" t="n">
        <f aca="false">IF(FR1156=1,CZ1156,0)</f>
        <v>0</v>
      </c>
      <c r="C1156" s="6" t="n">
        <v>38923</v>
      </c>
      <c r="D1156" s="0" t="n">
        <f aca="false">IF(E1156&gt;E1155,1,)</f>
        <v>1</v>
      </c>
      <c r="E1156" s="46" t="n">
        <v>126.6267</v>
      </c>
      <c r="F1156" s="46" t="n">
        <v>128.0566</v>
      </c>
      <c r="G1156" s="46" t="n">
        <v>125.9362</v>
      </c>
      <c r="H1156" s="46" t="n">
        <v>125.268</v>
      </c>
      <c r="I1156" s="46" t="n">
        <v>124.822</v>
      </c>
      <c r="J1156" s="47" t="str">
        <f aca="false">IF(MIN(E1156:I1156)=E1156,$E$2,IF(MIN(E1156:I1156)=F1156,$F$2,IF(MIN(E1156:I1156)=G1156,$G$2,IF(MIN(E1156:I1156)=H1156,$H$2,IF(MIN(E1156:I1156)=I1156,$I$2)))))</f>
        <v>10D</v>
      </c>
      <c r="K1156" s="47" t="str">
        <f aca="false">IF(MAX(E1156:I1156)=E1156,$E$2,IF(MAX(E1156:I1156)=F1156,$F$2,IF(MAX(E1156:I1156)=G1156,$G$2,IF(MAX(E1156:I1156)=H1156,$H$2,IF(MAX(E1156:I1156)=I1156,$I$2)))))</f>
        <v>100D</v>
      </c>
      <c r="L1156" s="4" t="n">
        <f aca="false">IF(MAX(E1156:I1156)=H1156,1,0)</f>
        <v>0</v>
      </c>
      <c r="M1156" s="4" t="n">
        <f aca="false">IF(MAX(E1156:I1156)=I1156,1,0)</f>
        <v>0</v>
      </c>
      <c r="O1156" s="4" t="n">
        <f aca="false">IF(CN1156&gt;E1156,1,0)</f>
        <v>1</v>
      </c>
      <c r="P1156" s="4" t="n">
        <f aca="false">IF(CN1156&gt;F1156,1,0)</f>
        <v>0</v>
      </c>
      <c r="Q1156" s="4" t="n">
        <f aca="false">IF(CN1156&gt;G1156,1,0)</f>
        <v>1</v>
      </c>
      <c r="R1156" s="4" t="n">
        <f aca="false">IF(CN1156&gt;H1156,1,0)</f>
        <v>1</v>
      </c>
      <c r="S1156" s="4" t="n">
        <f aca="false">IF(CN1156&gt;I1156,1,0)</f>
        <v>1</v>
      </c>
      <c r="T1156" s="25" t="n">
        <f aca="false">IF(AND(AND(R1156=0,S1156=0,Q1156=0),OR(S1155=1,S1154=1,S1153=1)),1,0)</f>
        <v>0</v>
      </c>
      <c r="U1156" s="13" t="n">
        <f aca="false">SUM(CM1155:CM1156)</f>
        <v>0.0217986446262701</v>
      </c>
      <c r="AV1156" s="0"/>
      <c r="AW1156" s="55" t="n">
        <f aca="false">IF(EC1156&gt;$AW$2,1,0)</f>
        <v>1</v>
      </c>
      <c r="AX1156" s="0" t="n">
        <f aca="false">IF(AND(I1156&gt;G1156,I1155&lt;G1155),1,IF(OR(AND(I1156&gt;F1156,I1155&lt;F1155),AND(I1156&gt;E1156,I1155&lt;E1155)),1,0))</f>
        <v>0</v>
      </c>
      <c r="AY1156" s="0" t="n">
        <f aca="false">IF(K1155="10D",1,0)</f>
        <v>0</v>
      </c>
      <c r="AZ1156" s="0" t="n">
        <f aca="false">IF(AND(I1156&gt;G1156,I1155&lt;G1155,I1156&gt;F1156,I1155&gt;F1155,I1156&gt;E1156,I1155&gt;E1155),1,0)</f>
        <v>0</v>
      </c>
      <c r="BA1156" s="56" t="n">
        <f aca="false">IF(G1156&gt;H1156,1,0)</f>
        <v>1</v>
      </c>
      <c r="BB1156" s="56" t="n">
        <f aca="false">IF(I1156&lt;F1156,1,0)</f>
        <v>1</v>
      </c>
      <c r="BC1156" s="0" t="n">
        <f aca="false">IF(AND(SUM(AW1155:AX1155)=2,AY1156=1),1,IF(SUM(AX1154:AX1156)=0,0,IF(AND(OR(AW1154=1,AX1154=1),OR(AW1155=1,AX1155=1),AY1156=1),1,IF(AND(SUM(AW1156:AY1156)=2,SUM(AW1154:AX1154)=2,AX1154=1),1,0))))</f>
        <v>0</v>
      </c>
      <c r="BD1156" s="57" t="str">
        <f aca="false">IF(BC1156=0,"",IF(AND(BC1156=1,AZ1156=0,AZ1155=0,AZ1154=0),1,IF(AND(BC1156=1,OR(AZ1156=1,AZ1155=1,AZ1154)),IF(BA1156=1,1,0))))</f>
        <v/>
      </c>
      <c r="BE1156" s="50" t="str">
        <f aca="false">IF(AND(BD1156=1,BD1155=1),0,IF(BD1156=1,SUM(CM1157:CM1195),""))</f>
        <v/>
      </c>
      <c r="BF1156" s="20" t="str">
        <f aca="false">IF(AND(BB1156=1,BB1155=1,BE1115&lt;&gt;0),"",IF(AND(BB1155=0,BB1156=1),BF1155,IF(AND(BB1156=1,BB1155=1),BF1155,IF(AND(BF1155="",BE1155="",OR(BD1155=0,BD1155="")),"",IF(AND(BF1155="",BE1116=0),"",IF(AND(BE1116&lt;&gt;"",BF1155=BE1116),"",IF(AND(BD1155=1,BE1155&lt;&gt;0),CM1156,IF(BF1155&lt;&gt;0,BF1155+CM1156,IF(BF1155="","")))))))))</f>
        <v/>
      </c>
      <c r="BI1156" s="0"/>
      <c r="BU1156" s="0"/>
      <c r="BZ1156" s="49"/>
      <c r="CG1156" s="13"/>
      <c r="CH1156" s="40"/>
      <c r="CI1156" s="13"/>
      <c r="CL1156" s="6" t="n">
        <f aca="false">C1156</f>
        <v>38923</v>
      </c>
      <c r="CM1156" s="13" t="n">
        <f aca="false">CN1156/CN1155-1</f>
        <v>0.00356548609460416</v>
      </c>
      <c r="CN1156" s="4" t="n">
        <v>126.66</v>
      </c>
      <c r="CO1156" s="13" t="n">
        <f aca="false">CN1156/CN1151-1</f>
        <v>0.0216987980963137</v>
      </c>
      <c r="CY1156" s="4" t="n">
        <v>125.98</v>
      </c>
      <c r="CZ1156" s="4" t="n">
        <v>126.66</v>
      </c>
      <c r="DA1156" s="33" t="n">
        <f aca="false">CZ1156-CN1156</f>
        <v>0</v>
      </c>
      <c r="DB1156" s="16" t="n">
        <f aca="false">CZ1156/CY1156-1</f>
        <v>0.00539768217177317</v>
      </c>
      <c r="DC1156" s="15" t="n">
        <f aca="false">CY1156/CZ1155-1</f>
        <v>-0.0018223595594643</v>
      </c>
      <c r="DD1156" s="15" t="n">
        <f aca="false">CZ1156/CZ1155-1</f>
        <v>0.00356548609460416</v>
      </c>
      <c r="DE1156" s="34" t="str">
        <f aca="false">IF(CW1156=0,"",-DC1156*CS1156)</f>
        <v/>
      </c>
      <c r="DY1156" s="6"/>
      <c r="EB1156" s="6" t="n">
        <f aca="false">CL1156</f>
        <v>38923</v>
      </c>
      <c r="EC1156" s="13" t="n">
        <f aca="false">SUM(CM1154:CM1156)</f>
        <v>0.0147490571873532</v>
      </c>
    </row>
    <row r="1157" customFormat="false" ht="15" hidden="false" customHeight="false" outlineLevel="0" collapsed="false">
      <c r="A1157" s="0" t="n">
        <f aca="false">IF(FR1157=1,CZ1157,0)</f>
        <v>0</v>
      </c>
      <c r="C1157" s="6" t="n">
        <v>38924</v>
      </c>
      <c r="D1157" s="0" t="n">
        <f aca="false">IF(E1157&gt;E1156,1,)</f>
        <v>1</v>
      </c>
      <c r="E1157" s="46" t="n">
        <v>126.6628</v>
      </c>
      <c r="F1157" s="46" t="n">
        <v>128.0373</v>
      </c>
      <c r="G1157" s="46" t="n">
        <v>125.8828</v>
      </c>
      <c r="H1157" s="46" t="n">
        <v>125.4107</v>
      </c>
      <c r="I1157" s="46" t="n">
        <v>124.9</v>
      </c>
      <c r="J1157" s="47" t="str">
        <f aca="false">IF(MIN(E1157:I1157)=E1157,$E$2,IF(MIN(E1157:I1157)=F1157,$F$2,IF(MIN(E1157:I1157)=G1157,$G$2,IF(MIN(E1157:I1157)=H1157,$H$2,IF(MIN(E1157:I1157)=I1157,$I$2)))))</f>
        <v>10D</v>
      </c>
      <c r="K1157" s="47" t="str">
        <f aca="false">IF(MAX(E1157:I1157)=E1157,$E$2,IF(MAX(E1157:I1157)=F1157,$F$2,IF(MAX(E1157:I1157)=G1157,$G$2,IF(MAX(E1157:I1157)=H1157,$H$2,IF(MAX(E1157:I1157)=I1157,$I$2)))))</f>
        <v>100D</v>
      </c>
      <c r="L1157" s="4" t="n">
        <f aca="false">IF(MAX(E1157:I1157)=H1157,1,0)</f>
        <v>0</v>
      </c>
      <c r="M1157" s="4" t="n">
        <f aca="false">IF(MAX(E1157:I1157)=I1157,1,0)</f>
        <v>0</v>
      </c>
      <c r="O1157" s="4" t="n">
        <f aca="false">IF(CN1157&gt;E1157,1,0)</f>
        <v>1</v>
      </c>
      <c r="P1157" s="4" t="n">
        <f aca="false">IF(CN1157&gt;F1157,1,0)</f>
        <v>0</v>
      </c>
      <c r="Q1157" s="4" t="n">
        <f aca="false">IF(CN1157&gt;G1157,1,0)</f>
        <v>1</v>
      </c>
      <c r="R1157" s="4" t="n">
        <f aca="false">IF(CN1157&gt;H1157,1,0)</f>
        <v>1</v>
      </c>
      <c r="S1157" s="4" t="n">
        <f aca="false">IF(CN1157&gt;I1157,1,0)</f>
        <v>1</v>
      </c>
      <c r="T1157" s="25" t="n">
        <f aca="false">IF(AND(AND(R1157=0,S1157=0,Q1157=0),OR(S1156=1,S1155=1,S1154=1)),1,0)</f>
        <v>0</v>
      </c>
      <c r="U1157" s="13" t="n">
        <f aca="false">SUM(CM1156:CM1157)</f>
        <v>0.00490766199859904</v>
      </c>
      <c r="AV1157" s="0"/>
      <c r="AW1157" s="55" t="n">
        <f aca="false">IF(EC1157&gt;$AW$2,1,0)</f>
        <v>1</v>
      </c>
      <c r="AX1157" s="0" t="n">
        <f aca="false">IF(AND(I1157&gt;G1157,I1156&lt;G1156),1,IF(OR(AND(I1157&gt;F1157,I1156&lt;F1156),AND(I1157&gt;E1157,I1156&lt;E1156)),1,0))</f>
        <v>0</v>
      </c>
      <c r="AY1157" s="0" t="n">
        <f aca="false">IF(K1156="10D",1,0)</f>
        <v>0</v>
      </c>
      <c r="AZ1157" s="0" t="n">
        <f aca="false">IF(AND(I1157&gt;G1157,I1156&lt;G1156,I1157&gt;F1157,I1156&gt;F1156,I1157&gt;E1157,I1156&gt;E1156),1,0)</f>
        <v>0</v>
      </c>
      <c r="BA1157" s="56" t="n">
        <f aca="false">IF(G1157&gt;H1157,1,0)</f>
        <v>1</v>
      </c>
      <c r="BB1157" s="56" t="n">
        <f aca="false">IF(I1157&lt;F1157,1,0)</f>
        <v>1</v>
      </c>
      <c r="BC1157" s="0" t="n">
        <f aca="false">IF(AND(SUM(AW1156:AX1156)=2,AY1157=1),1,IF(SUM(AX1155:AX1157)=0,0,IF(AND(OR(AW1155=1,AX1155=1),OR(AW1156=1,AX1156=1),AY1157=1),1,IF(AND(SUM(AW1157:AY1157)=2,SUM(AW1155:AX1155)=2,AX1155=1),1,0))))</f>
        <v>0</v>
      </c>
      <c r="BD1157" s="57" t="str">
        <f aca="false">IF(BC1157=0,"",IF(AND(BC1157=1,AZ1157=0,AZ1156=0,AZ1155=0),1,IF(AND(BC1157=1,OR(AZ1157=1,AZ1156=1,AZ1155)),IF(BA1157=1,1,0))))</f>
        <v/>
      </c>
      <c r="BE1157" s="50" t="str">
        <f aca="false">IF(AND(BD1157=1,BD1156=1),0,IF(BD1157=1,SUM(CM1158:CM1196),""))</f>
        <v/>
      </c>
      <c r="BF1157" s="20" t="str">
        <f aca="false">IF(AND(BB1157=1,BB1156=1,BE1116&lt;&gt;0),"",IF(AND(BB1156=0,BB1157=1),BF1156,IF(AND(BB1157=1,BB1156=1),BF1156,IF(AND(BF1156="",BE1156="",OR(BD1156=0,BD1156="")),"",IF(AND(BF1156="",BE1117=0),"",IF(AND(BE1117&lt;&gt;"",BF1156=BE1117),"",IF(AND(BD1156=1,BE1156&lt;&gt;0),CM1157,IF(BF1156&lt;&gt;0,BF1156+CM1157,IF(BF1156="","")))))))))</f>
        <v/>
      </c>
      <c r="BI1157" s="0"/>
      <c r="BU1157" s="0"/>
      <c r="BZ1157" s="49"/>
      <c r="CG1157" s="13"/>
      <c r="CH1157" s="40"/>
      <c r="CI1157" s="13"/>
      <c r="CL1157" s="6" t="n">
        <f aca="false">C1157</f>
        <v>38924</v>
      </c>
      <c r="CM1157" s="13" t="n">
        <f aca="false">CN1157/CN1156-1</f>
        <v>0.00134217590399488</v>
      </c>
      <c r="CN1157" s="4" t="n">
        <v>126.83</v>
      </c>
      <c r="CO1157" s="13" t="n">
        <f aca="false">CN1157/CN1152-1</f>
        <v>0.00906993396451594</v>
      </c>
      <c r="CY1157" s="4" t="n">
        <v>126.59</v>
      </c>
      <c r="CZ1157" s="4" t="n">
        <v>126.83</v>
      </c>
      <c r="DA1157" s="33" t="n">
        <f aca="false">CZ1157-CN1157</f>
        <v>0</v>
      </c>
      <c r="DB1157" s="16" t="n">
        <f aca="false">CZ1157/CY1157-1</f>
        <v>0.00189588435105459</v>
      </c>
      <c r="DC1157" s="15" t="n">
        <f aca="false">CY1157/CZ1156-1</f>
        <v>-0.000552660666350846</v>
      </c>
      <c r="DD1157" s="15" t="n">
        <f aca="false">CZ1157/CZ1156-1</f>
        <v>0.00134217590399488</v>
      </c>
      <c r="DE1157" s="34" t="str">
        <f aca="false">IF(CW1157=0,"",-DC1157*CS1157)</f>
        <v/>
      </c>
      <c r="DY1157" s="6"/>
      <c r="EB1157" s="6" t="n">
        <f aca="false">CL1157</f>
        <v>38924</v>
      </c>
      <c r="EC1157" s="13" t="n">
        <f aca="false">SUM(CM1155:CM1157)</f>
        <v>0.023140820530265</v>
      </c>
    </row>
    <row r="1158" customFormat="false" ht="15" hidden="false" customHeight="false" outlineLevel="0" collapsed="false">
      <c r="A1158" s="0" t="n">
        <f aca="false">IF(FR1158=1,CZ1158,0)</f>
        <v>0</v>
      </c>
      <c r="C1158" s="6" t="n">
        <v>38925</v>
      </c>
      <c r="D1158" s="0" t="n">
        <f aca="false">IF(E1158&gt;E1157,1,)</f>
        <v>1</v>
      </c>
      <c r="E1158" s="46" t="n">
        <v>126.7034</v>
      </c>
      <c r="F1158" s="46" t="n">
        <v>128.0227</v>
      </c>
      <c r="G1158" s="46" t="n">
        <v>125.8308</v>
      </c>
      <c r="H1158" s="46" t="n">
        <v>125.5177</v>
      </c>
      <c r="I1158" s="46" t="n">
        <v>125.171</v>
      </c>
      <c r="J1158" s="47" t="str">
        <f aca="false">IF(MIN(E1158:I1158)=E1158,$E$2,IF(MIN(E1158:I1158)=F1158,$F$2,IF(MIN(E1158:I1158)=G1158,$G$2,IF(MIN(E1158:I1158)=H1158,$H$2,IF(MIN(E1158:I1158)=I1158,$I$2)))))</f>
        <v>10D</v>
      </c>
      <c r="K1158" s="47" t="str">
        <f aca="false">IF(MAX(E1158:I1158)=E1158,$E$2,IF(MAX(E1158:I1158)=F1158,$F$2,IF(MAX(E1158:I1158)=G1158,$G$2,IF(MAX(E1158:I1158)=H1158,$H$2,IF(MAX(E1158:I1158)=I1158,$I$2)))))</f>
        <v>100D</v>
      </c>
      <c r="L1158" s="4" t="n">
        <f aca="false">IF(MAX(E1158:I1158)=H1158,1,0)</f>
        <v>0</v>
      </c>
      <c r="M1158" s="4" t="n">
        <f aca="false">IF(MAX(E1158:I1158)=I1158,1,0)</f>
        <v>0</v>
      </c>
      <c r="O1158" s="4" t="n">
        <f aca="false">IF(CN1158&gt;E1158,1,0)</f>
        <v>1</v>
      </c>
      <c r="P1158" s="4" t="n">
        <f aca="false">IF(CN1158&gt;F1158,1,0)</f>
        <v>0</v>
      </c>
      <c r="Q1158" s="4" t="n">
        <f aca="false">IF(CN1158&gt;G1158,1,0)</f>
        <v>1</v>
      </c>
      <c r="R1158" s="4" t="n">
        <f aca="false">IF(CN1158&gt;H1158,1,0)</f>
        <v>1</v>
      </c>
      <c r="S1158" s="4" t="n">
        <f aca="false">IF(CN1158&gt;I1158,1,0)</f>
        <v>1</v>
      </c>
      <c r="T1158" s="25" t="n">
        <f aca="false">IF(AND(AND(R1158=0,S1158=0,Q1158=0),OR(S1157=1,S1156=1,S1155=1)),1,0)</f>
        <v>0</v>
      </c>
      <c r="U1158" s="13" t="n">
        <f aca="false">SUM(CM1157:CM1158)</f>
        <v>0.000396027516389341</v>
      </c>
      <c r="AV1158" s="0"/>
      <c r="AW1158" s="55" t="n">
        <f aca="false">IF(EC1158&gt;$AW$2,1,0)</f>
        <v>0</v>
      </c>
      <c r="AX1158" s="0" t="n">
        <f aca="false">IF(AND(I1158&gt;G1158,I1157&lt;G1157),1,IF(OR(AND(I1158&gt;F1158,I1157&lt;F1157),AND(I1158&gt;E1158,I1157&lt;E1157)),1,0))</f>
        <v>0</v>
      </c>
      <c r="AY1158" s="0" t="n">
        <f aca="false">IF(K1157="10D",1,0)</f>
        <v>0</v>
      </c>
      <c r="AZ1158" s="0" t="n">
        <f aca="false">IF(AND(I1158&gt;G1158,I1157&lt;G1157,I1158&gt;F1158,I1157&gt;F1157,I1158&gt;E1158,I1157&gt;E1157),1,0)</f>
        <v>0</v>
      </c>
      <c r="BA1158" s="56" t="n">
        <f aca="false">IF(G1158&gt;H1158,1,0)</f>
        <v>1</v>
      </c>
      <c r="BB1158" s="56" t="n">
        <f aca="false">IF(I1158&lt;F1158,1,0)</f>
        <v>1</v>
      </c>
      <c r="BC1158" s="0" t="n">
        <f aca="false">IF(AND(SUM(AW1157:AX1157)=2,AY1158=1),1,IF(SUM(AX1156:AX1158)=0,0,IF(AND(OR(AW1156=1,AX1156=1),OR(AW1157=1,AX1157=1),AY1158=1),1,IF(AND(SUM(AW1158:AY1158)=2,SUM(AW1156:AX1156)=2,AX1156=1),1,0))))</f>
        <v>0</v>
      </c>
      <c r="BD1158" s="57" t="str">
        <f aca="false">IF(BC1158=0,"",IF(AND(BC1158=1,AZ1158=0,AZ1157=0,AZ1156=0),1,IF(AND(BC1158=1,OR(AZ1158=1,AZ1157=1,AZ1156)),IF(BA1158=1,1,0))))</f>
        <v/>
      </c>
      <c r="BE1158" s="50" t="str">
        <f aca="false">IF(AND(BD1158=1,BD1157=1),0,IF(BD1158=1,SUM(CM1159:CM1197),""))</f>
        <v/>
      </c>
      <c r="BF1158" s="20" t="str">
        <f aca="false">IF(AND(BB1158=1,BB1157=1,BE1117&lt;&gt;0),"",IF(AND(BB1157=0,BB1158=1),BF1157,IF(AND(BB1158=1,BB1157=1),BF1157,IF(AND(BF1157="",BE1157="",OR(BD1157=0,BD1157="")),"",IF(AND(BF1157="",BE1118=0),"",IF(AND(BE1118&lt;&gt;"",BF1157=BE1118),"",IF(AND(BD1157=1,BE1157&lt;&gt;0),CM1158,IF(BF1157&lt;&gt;0,BF1157+CM1158,IF(BF1157="","")))))))))</f>
        <v/>
      </c>
      <c r="BI1158" s="0"/>
      <c r="BU1158" s="0"/>
      <c r="BZ1158" s="49"/>
      <c r="CG1158" s="13"/>
      <c r="CH1158" s="40"/>
      <c r="CI1158" s="13"/>
      <c r="CL1158" s="6" t="n">
        <f aca="false">C1158</f>
        <v>38925</v>
      </c>
      <c r="CM1158" s="13" t="n">
        <f aca="false">CN1158/CN1157-1</f>
        <v>-0.000946148387605539</v>
      </c>
      <c r="CN1158" s="4" t="n">
        <v>126.71</v>
      </c>
      <c r="CO1158" s="13" t="n">
        <f aca="false">CN1158/CN1153-1</f>
        <v>0.015060482255868</v>
      </c>
      <c r="CY1158" s="4" t="n">
        <v>127.33</v>
      </c>
      <c r="CZ1158" s="4" t="n">
        <v>126.71</v>
      </c>
      <c r="DA1158" s="33" t="n">
        <f aca="false">CZ1158-CN1158</f>
        <v>0</v>
      </c>
      <c r="DB1158" s="16" t="n">
        <f aca="false">CZ1158/CY1158-1</f>
        <v>-0.004869237414592</v>
      </c>
      <c r="DC1158" s="15" t="n">
        <f aca="false">CY1158/CZ1157-1</f>
        <v>0.00394228494835613</v>
      </c>
      <c r="DD1158" s="15" t="n">
        <f aca="false">CZ1158/CZ1157-1</f>
        <v>-0.000946148387605539</v>
      </c>
      <c r="DE1158" s="34" t="str">
        <f aca="false">IF(CW1158=0,"",-DC1158*CS1158)</f>
        <v/>
      </c>
      <c r="DY1158" s="6"/>
      <c r="EB1158" s="6" t="n">
        <f aca="false">CL1158</f>
        <v>38925</v>
      </c>
      <c r="EC1158" s="13" t="n">
        <f aca="false">SUM(CM1156:CM1158)</f>
        <v>0.00396151361099351</v>
      </c>
    </row>
    <row r="1159" customFormat="false" ht="15" hidden="false" customHeight="false" outlineLevel="0" collapsed="false">
      <c r="A1159" s="0" t="n">
        <f aca="false">IF(FR1159=1,CZ1159,0)</f>
        <v>0</v>
      </c>
      <c r="C1159" s="6" t="n">
        <v>38926</v>
      </c>
      <c r="D1159" s="0" t="n">
        <f aca="false">IF(E1159&gt;E1158,1,)</f>
        <v>1</v>
      </c>
      <c r="E1159" s="46" t="n">
        <v>126.7511</v>
      </c>
      <c r="F1159" s="46" t="n">
        <v>128.0228</v>
      </c>
      <c r="G1159" s="46" t="n">
        <v>125.8534</v>
      </c>
      <c r="H1159" s="46" t="n">
        <v>125.5797</v>
      </c>
      <c r="I1159" s="46" t="n">
        <v>125.617</v>
      </c>
      <c r="J1159" s="47" t="str">
        <f aca="false">IF(MIN(E1159:I1159)=E1159,$E$2,IF(MIN(E1159:I1159)=F1159,$F$2,IF(MIN(E1159:I1159)=G1159,$G$2,IF(MIN(E1159:I1159)=H1159,$H$2,IF(MIN(E1159:I1159)=I1159,$I$2)))))</f>
        <v>30D</v>
      </c>
      <c r="K1159" s="47" t="str">
        <f aca="false">IF(MAX(E1159:I1159)=E1159,$E$2,IF(MAX(E1159:I1159)=F1159,$F$2,IF(MAX(E1159:I1159)=G1159,$G$2,IF(MAX(E1159:I1159)=H1159,$H$2,IF(MAX(E1159:I1159)=I1159,$I$2)))))</f>
        <v>100D</v>
      </c>
      <c r="L1159" s="4" t="n">
        <f aca="false">IF(MAX(E1159:I1159)=H1159,1,0)</f>
        <v>0</v>
      </c>
      <c r="M1159" s="4" t="n">
        <f aca="false">IF(MAX(E1159:I1159)=I1159,1,0)</f>
        <v>0</v>
      </c>
      <c r="O1159" s="4" t="n">
        <f aca="false">IF(CN1159&gt;E1159,1,0)</f>
        <v>1</v>
      </c>
      <c r="P1159" s="4" t="n">
        <f aca="false">IF(CN1159&gt;F1159,1,0)</f>
        <v>0</v>
      </c>
      <c r="Q1159" s="4" t="n">
        <f aca="false">IF(CN1159&gt;G1159,1,0)</f>
        <v>1</v>
      </c>
      <c r="R1159" s="4" t="n">
        <f aca="false">IF(CN1159&gt;H1159,1,0)</f>
        <v>1</v>
      </c>
      <c r="S1159" s="4" t="n">
        <f aca="false">IF(CN1159&gt;I1159,1,0)</f>
        <v>1</v>
      </c>
      <c r="T1159" s="25" t="n">
        <f aca="false">IF(AND(AND(R1159=0,S1159=0,Q1159=0),OR(S1158=1,S1157=1,S1156=1)),1,0)</f>
        <v>0</v>
      </c>
      <c r="U1159" s="13" t="n">
        <f aca="false">SUM(CM1158:CM1159)</f>
        <v>0.0090767385195053</v>
      </c>
      <c r="AV1159" s="0"/>
      <c r="AW1159" s="55" t="n">
        <f aca="false">IF(EC1159&gt;$AW$2,1,0)</f>
        <v>1</v>
      </c>
      <c r="AX1159" s="0" t="n">
        <f aca="false">IF(AND(I1159&gt;G1159,I1158&lt;G1158),1,IF(OR(AND(I1159&gt;F1159,I1158&lt;F1158),AND(I1159&gt;E1159,I1158&lt;E1158)),1,0))</f>
        <v>0</v>
      </c>
      <c r="AY1159" s="0" t="n">
        <f aca="false">IF(K1158="10D",1,0)</f>
        <v>0</v>
      </c>
      <c r="AZ1159" s="0" t="n">
        <f aca="false">IF(AND(I1159&gt;G1159,I1158&lt;G1158,I1159&gt;F1159,I1158&gt;F1158,I1159&gt;E1159,I1158&gt;E1158),1,0)</f>
        <v>0</v>
      </c>
      <c r="BA1159" s="56" t="n">
        <f aca="false">IF(G1159&gt;H1159,1,0)</f>
        <v>1</v>
      </c>
      <c r="BB1159" s="56" t="n">
        <f aca="false">IF(I1159&lt;F1159,1,0)</f>
        <v>1</v>
      </c>
      <c r="BC1159" s="0" t="n">
        <f aca="false">IF(AND(SUM(AW1158:AX1158)=2,AY1159=1),1,IF(SUM(AX1157:AX1159)=0,0,IF(AND(OR(AW1157=1,AX1157=1),OR(AW1158=1,AX1158=1),AY1159=1),1,IF(AND(SUM(AW1159:AY1159)=2,SUM(AW1157:AX1157)=2,AX1157=1),1,0))))</f>
        <v>0</v>
      </c>
      <c r="BD1159" s="57" t="str">
        <f aca="false">IF(BC1159=0,"",IF(AND(BC1159=1,AZ1159=0,AZ1158=0,AZ1157=0),1,IF(AND(BC1159=1,OR(AZ1159=1,AZ1158=1,AZ1157)),IF(BA1159=1,1,0))))</f>
        <v/>
      </c>
      <c r="BE1159" s="50" t="str">
        <f aca="false">IF(AND(BD1159=1,BD1158=1),0,IF(BD1159=1,SUM(CM1160:CM1198),""))</f>
        <v/>
      </c>
      <c r="BF1159" s="20" t="str">
        <f aca="false">IF(AND(BB1159=1,BB1158=1,BE1118&lt;&gt;0),"",IF(AND(BB1158=0,BB1159=1),BF1158,IF(AND(BB1159=1,BB1158=1),BF1158,IF(AND(BF1158="",BE1158="",OR(BD1158=0,BD1158="")),"",IF(AND(BF1158="",BE1119=0),"",IF(AND(BE1119&lt;&gt;"",BF1158=BE1119),"",IF(AND(BD1158=1,BE1158&lt;&gt;0),CM1159,IF(BF1158&lt;&gt;0,BF1158+CM1159,IF(BF1158="","")))))))))</f>
        <v/>
      </c>
      <c r="BI1159" s="0"/>
      <c r="BU1159" s="0"/>
      <c r="BZ1159" s="49"/>
      <c r="CG1159" s="13"/>
      <c r="CH1159" s="40"/>
      <c r="CI1159" s="13"/>
      <c r="CL1159" s="6" t="n">
        <f aca="false">C1159</f>
        <v>38926</v>
      </c>
      <c r="CM1159" s="13" t="n">
        <f aca="false">CN1159/CN1158-1</f>
        <v>0.0100228869071108</v>
      </c>
      <c r="CN1159" s="4" t="n">
        <v>127.98</v>
      </c>
      <c r="CO1159" s="13" t="n">
        <f aca="false">CN1159/CN1154-1</f>
        <v>0.0325131101250504</v>
      </c>
      <c r="CY1159" s="4" t="n">
        <v>126.99</v>
      </c>
      <c r="CZ1159" s="4" t="n">
        <v>127.98</v>
      </c>
      <c r="DA1159" s="33" t="n">
        <f aca="false">CZ1159-CN1159</f>
        <v>0</v>
      </c>
      <c r="DB1159" s="16" t="n">
        <f aca="false">CZ1159/CY1159-1</f>
        <v>0.00779588944011356</v>
      </c>
      <c r="DC1159" s="15" t="n">
        <f aca="false">CY1159/CZ1158-1</f>
        <v>0.0022097703417252</v>
      </c>
      <c r="DD1159" s="15" t="n">
        <f aca="false">CZ1159/CZ1158-1</f>
        <v>0.0100228869071108</v>
      </c>
      <c r="DE1159" s="34" t="str">
        <f aca="false">IF(CW1159=0,"",-DC1159*CS1159)</f>
        <v/>
      </c>
      <c r="DY1159" s="6"/>
      <c r="EB1159" s="6" t="n">
        <f aca="false">CL1159</f>
        <v>38926</v>
      </c>
      <c r="EC1159" s="13" t="n">
        <f aca="false">SUM(CM1157:CM1159)</f>
        <v>0.0104189144235002</v>
      </c>
    </row>
    <row r="1160" customFormat="false" ht="15" hidden="false" customHeight="false" outlineLevel="0" collapsed="false">
      <c r="A1160" s="0" t="n">
        <f aca="false">IF(FR1160=1,CZ1160,0)</f>
        <v>0</v>
      </c>
      <c r="C1160" s="6" t="n">
        <v>38929</v>
      </c>
      <c r="D1160" s="0" t="n">
        <f aca="false">IF(E1160&gt;E1159,1,)</f>
        <v>1</v>
      </c>
      <c r="E1160" s="46" t="n">
        <v>126.8029</v>
      </c>
      <c r="F1160" s="46" t="n">
        <v>128.0189</v>
      </c>
      <c r="G1160" s="46" t="n">
        <v>125.8862</v>
      </c>
      <c r="H1160" s="46" t="n">
        <v>125.6863</v>
      </c>
      <c r="I1160" s="46" t="n">
        <v>126.068</v>
      </c>
      <c r="J1160" s="47" t="str">
        <f aca="false">IF(MIN(E1160:I1160)=E1160,$E$2,IF(MIN(E1160:I1160)=F1160,$F$2,IF(MIN(E1160:I1160)=G1160,$G$2,IF(MIN(E1160:I1160)=H1160,$H$2,IF(MIN(E1160:I1160)=I1160,$I$2)))))</f>
        <v>30D</v>
      </c>
      <c r="K1160" s="47" t="str">
        <f aca="false">IF(MAX(E1160:I1160)=E1160,$E$2,IF(MAX(E1160:I1160)=F1160,$F$2,IF(MAX(E1160:I1160)=G1160,$G$2,IF(MAX(E1160:I1160)=H1160,$H$2,IF(MAX(E1160:I1160)=I1160,$I$2)))))</f>
        <v>100D</v>
      </c>
      <c r="L1160" s="4" t="n">
        <f aca="false">IF(MAX(E1160:I1160)=H1160,1,0)</f>
        <v>0</v>
      </c>
      <c r="M1160" s="4" t="n">
        <f aca="false">IF(MAX(E1160:I1160)=I1160,1,0)</f>
        <v>0</v>
      </c>
      <c r="O1160" s="4" t="n">
        <f aca="false">IF(CN1160&gt;E1160,1,0)</f>
        <v>1</v>
      </c>
      <c r="P1160" s="4" t="n">
        <f aca="false">IF(CN1160&gt;F1160,1,0)</f>
        <v>0</v>
      </c>
      <c r="Q1160" s="4" t="n">
        <f aca="false">IF(CN1160&gt;G1160,1,0)</f>
        <v>1</v>
      </c>
      <c r="R1160" s="4" t="n">
        <f aca="false">IF(CN1160&gt;H1160,1,0)</f>
        <v>1</v>
      </c>
      <c r="S1160" s="4" t="n">
        <f aca="false">IF(CN1160&gt;I1160,1,0)</f>
        <v>1</v>
      </c>
      <c r="T1160" s="25" t="n">
        <f aca="false">IF(AND(AND(R1160=0,S1160=0,Q1160=0),OR(S1159=1,S1158=1,S1157=1)),1,0)</f>
        <v>0</v>
      </c>
      <c r="U1160" s="13" t="n">
        <f aca="false">SUM(CM1159:CM1160)</f>
        <v>0.00900710319090514</v>
      </c>
      <c r="AV1160" s="0"/>
      <c r="AW1160" s="55" t="n">
        <f aca="false">IF(EC1160&gt;$AW$2,1,0)</f>
        <v>0</v>
      </c>
      <c r="AX1160" s="0" t="n">
        <f aca="false">IF(AND(I1160&gt;G1160,I1159&lt;G1159),1,IF(OR(AND(I1160&gt;F1160,I1159&lt;F1159),AND(I1160&gt;E1160,I1159&lt;E1159)),1,0))</f>
        <v>1</v>
      </c>
      <c r="AY1160" s="0" t="n">
        <f aca="false">IF(K1159="10D",1,0)</f>
        <v>0</v>
      </c>
      <c r="AZ1160" s="0" t="n">
        <f aca="false">IF(AND(I1160&gt;G1160,I1159&lt;G1159,I1160&gt;F1160,I1159&gt;F1159,I1160&gt;E1160,I1159&gt;E1159),1,0)</f>
        <v>0</v>
      </c>
      <c r="BA1160" s="56" t="n">
        <f aca="false">IF(G1160&gt;H1160,1,0)</f>
        <v>1</v>
      </c>
      <c r="BB1160" s="56" t="n">
        <f aca="false">IF(I1160&lt;F1160,1,0)</f>
        <v>1</v>
      </c>
      <c r="BC1160" s="0" t="n">
        <f aca="false">IF(AND(SUM(AW1159:AX1159)=2,AY1160=1),1,IF(SUM(AX1158:AX1160)=0,0,IF(AND(OR(AW1158=1,AX1158=1),OR(AW1159=1,AX1159=1),AY1160=1),1,IF(AND(SUM(AW1160:AY1160)=2,SUM(AW1158:AX1158)=2,AX1158=1),1,0))))</f>
        <v>0</v>
      </c>
      <c r="BD1160" s="57" t="str">
        <f aca="false">IF(BC1160=0,"",IF(AND(BC1160=1,AZ1160=0,AZ1159=0,AZ1158=0),1,IF(AND(BC1160=1,OR(AZ1160=1,AZ1159=1,AZ1158)),IF(BA1160=1,1,0))))</f>
        <v/>
      </c>
      <c r="BE1160" s="50" t="str">
        <f aca="false">IF(AND(BD1160=1,BD1159=1),0,IF(BD1160=1,SUM(CM1161:CM1199),""))</f>
        <v/>
      </c>
      <c r="BF1160" s="20" t="str">
        <f aca="false">IF(AND(BB1160=1,BB1159=1,BE1119&lt;&gt;0),"",IF(AND(BB1159=0,BB1160=1),BF1159,IF(AND(BB1160=1,BB1159=1),BF1159,IF(AND(BF1159="",BE1159="",OR(BD1159=0,BD1159="")),"",IF(AND(BF1159="",BE1120=0),"",IF(AND(BE1120&lt;&gt;"",BF1159=BE1120),"",IF(AND(BD1159=1,BE1159&lt;&gt;0),CM1160,IF(BF1159&lt;&gt;0,BF1159+CM1160,IF(BF1159="","")))))))))</f>
        <v/>
      </c>
      <c r="BI1160" s="0"/>
      <c r="BU1160" s="0"/>
      <c r="BZ1160" s="49"/>
      <c r="CG1160" s="13"/>
      <c r="CH1160" s="40"/>
      <c r="CI1160" s="13"/>
      <c r="CL1160" s="6" t="n">
        <f aca="false">C1160</f>
        <v>38929</v>
      </c>
      <c r="CM1160" s="13" t="n">
        <f aca="false">CN1160/CN1159-1</f>
        <v>-0.0010157837162057</v>
      </c>
      <c r="CN1160" s="4" t="n">
        <v>127.85</v>
      </c>
      <c r="CO1160" s="13" t="n">
        <f aca="false">CN1160/CN1155-1</f>
        <v>0.0129942159892242</v>
      </c>
      <c r="CY1160" s="4" t="n">
        <v>127.66</v>
      </c>
      <c r="CZ1160" s="4" t="n">
        <v>127.85</v>
      </c>
      <c r="DA1160" s="33" t="n">
        <f aca="false">CZ1160-CN1160</f>
        <v>0</v>
      </c>
      <c r="DB1160" s="16" t="n">
        <f aca="false">CZ1160/CY1160-1</f>
        <v>0.00148832837223867</v>
      </c>
      <c r="DC1160" s="15" t="n">
        <f aca="false">CY1160/CZ1159-1</f>
        <v>-0.0025003906860448</v>
      </c>
      <c r="DD1160" s="15" t="n">
        <f aca="false">CZ1160/CZ1159-1</f>
        <v>-0.0010157837162057</v>
      </c>
      <c r="DE1160" s="34" t="str">
        <f aca="false">IF(CW1160=0,"",-DC1160*CS1160)</f>
        <v/>
      </c>
      <c r="DY1160" s="6"/>
      <c r="EB1160" s="6" t="n">
        <f aca="false">CL1160</f>
        <v>38929</v>
      </c>
      <c r="EC1160" s="13" t="n">
        <f aca="false">SUM(CM1158:CM1160)</f>
        <v>0.0080609548032996</v>
      </c>
    </row>
    <row r="1161" customFormat="false" ht="15" hidden="false" customHeight="false" outlineLevel="0" collapsed="false">
      <c r="A1161" s="0" t="n">
        <f aca="false">IF(FR1161=1,CZ1161,0)</f>
        <v>0</v>
      </c>
      <c r="C1161" s="6" t="n">
        <v>38930</v>
      </c>
      <c r="D1161" s="0" t="n">
        <f aca="false">IF(E1161&gt;E1160,1,)</f>
        <v>1</v>
      </c>
      <c r="E1161" s="46" t="n">
        <v>126.8518</v>
      </c>
      <c r="F1161" s="46" t="n">
        <v>128.0173</v>
      </c>
      <c r="G1161" s="46" t="n">
        <v>125.8886</v>
      </c>
      <c r="H1161" s="46" t="n">
        <v>125.8047</v>
      </c>
      <c r="I1161" s="46" t="n">
        <v>126.393</v>
      </c>
      <c r="J1161" s="47" t="str">
        <f aca="false">IF(MIN(E1161:I1161)=E1161,$E$2,IF(MIN(E1161:I1161)=F1161,$F$2,IF(MIN(E1161:I1161)=G1161,$G$2,IF(MIN(E1161:I1161)=H1161,$H$2,IF(MIN(E1161:I1161)=I1161,$I$2)))))</f>
        <v>30D</v>
      </c>
      <c r="K1161" s="47" t="str">
        <f aca="false">IF(MAX(E1161:I1161)=E1161,$E$2,IF(MAX(E1161:I1161)=F1161,$F$2,IF(MAX(E1161:I1161)=G1161,$G$2,IF(MAX(E1161:I1161)=H1161,$H$2,IF(MAX(E1161:I1161)=I1161,$I$2)))))</f>
        <v>100D</v>
      </c>
      <c r="L1161" s="4" t="n">
        <f aca="false">IF(MAX(E1161:I1161)=H1161,1,0)</f>
        <v>0</v>
      </c>
      <c r="M1161" s="4" t="n">
        <f aca="false">IF(MAX(E1161:I1161)=I1161,1,0)</f>
        <v>0</v>
      </c>
      <c r="O1161" s="4" t="n">
        <f aca="false">IF(CN1161&gt;E1161,1,0)</f>
        <v>1</v>
      </c>
      <c r="P1161" s="4" t="n">
        <f aca="false">IF(CN1161&gt;F1161,1,0)</f>
        <v>0</v>
      </c>
      <c r="Q1161" s="4" t="n">
        <f aca="false">IF(CN1161&gt;G1161,1,0)</f>
        <v>1</v>
      </c>
      <c r="R1161" s="4" t="n">
        <f aca="false">IF(CN1161&gt;H1161,1,0)</f>
        <v>1</v>
      </c>
      <c r="S1161" s="4" t="n">
        <f aca="false">IF(CN1161&gt;I1161,1,0)</f>
        <v>1</v>
      </c>
      <c r="T1161" s="25" t="n">
        <f aca="false">IF(AND(AND(R1161=0,S1161=0,Q1161=0),OR(S1160=1,S1159=1,S1158=1)),1,0)</f>
        <v>0</v>
      </c>
      <c r="U1161" s="13" t="n">
        <f aca="false">SUM(CM1160:CM1161)</f>
        <v>-0.00594343330556824</v>
      </c>
      <c r="AV1161" s="0"/>
      <c r="AW1161" s="55" t="n">
        <f aca="false">IF(EC1161&gt;$AW$2,1,0)</f>
        <v>0</v>
      </c>
      <c r="AX1161" s="0" t="n">
        <f aca="false">IF(AND(I1161&gt;G1161,I1160&lt;G1160),1,IF(OR(AND(I1161&gt;F1161,I1160&lt;F1160),AND(I1161&gt;E1161,I1160&lt;E1160)),1,0))</f>
        <v>0</v>
      </c>
      <c r="AY1161" s="0" t="n">
        <f aca="false">IF(K1160="10D",1,0)</f>
        <v>0</v>
      </c>
      <c r="AZ1161" s="0" t="n">
        <f aca="false">IF(AND(I1161&gt;G1161,I1160&lt;G1160,I1161&gt;F1161,I1160&gt;F1160,I1161&gt;E1161,I1160&gt;E1160),1,0)</f>
        <v>0</v>
      </c>
      <c r="BA1161" s="56" t="n">
        <f aca="false">IF(G1161&gt;H1161,1,0)</f>
        <v>1</v>
      </c>
      <c r="BB1161" s="56" t="n">
        <f aca="false">IF(I1161&lt;F1161,1,0)</f>
        <v>1</v>
      </c>
      <c r="BC1161" s="0" t="n">
        <f aca="false">IF(AND(SUM(AW1160:AX1160)=2,AY1161=1),1,IF(SUM(AX1159:AX1161)=0,0,IF(AND(OR(AW1159=1,AX1159=1),OR(AW1160=1,AX1160=1),AY1161=1),1,IF(AND(SUM(AW1161:AY1161)=2,SUM(AW1159:AX1159)=2,AX1159=1),1,0))))</f>
        <v>0</v>
      </c>
      <c r="BD1161" s="57" t="str">
        <f aca="false">IF(BC1161=0,"",IF(AND(BC1161=1,AZ1161=0,AZ1160=0,AZ1159=0),1,IF(AND(BC1161=1,OR(AZ1161=1,AZ1160=1,AZ1159)),IF(BA1161=1,1,0))))</f>
        <v/>
      </c>
      <c r="BE1161" s="50" t="str">
        <f aca="false">IF(AND(BD1161=1,BD1160=1),0,IF(BD1161=1,SUM(CM1162:CM1200),""))</f>
        <v/>
      </c>
      <c r="BF1161" s="20" t="str">
        <f aca="false">IF(AND(BB1161=1,BB1160=1,BE1120&lt;&gt;0),"",IF(AND(BB1160=0,BB1161=1),BF1160,IF(AND(BB1161=1,BB1160=1),BF1160,IF(AND(BF1160="",BE1160="",OR(BD1160=0,BD1160="")),"",IF(AND(BF1160="",BE1121=0),"",IF(AND(BE1121&lt;&gt;"",BF1160=BE1121),"",IF(AND(BD1160=1,BE1160&lt;&gt;0),CM1161,IF(BF1160&lt;&gt;0,BF1160+CM1161,IF(BF1160="","")))))))))</f>
        <v/>
      </c>
      <c r="BI1161" s="0"/>
      <c r="BU1161" s="0"/>
      <c r="BZ1161" s="49"/>
      <c r="CG1161" s="13"/>
      <c r="CH1161" s="40"/>
      <c r="CI1161" s="13"/>
      <c r="CL1161" s="6" t="n">
        <f aca="false">C1161</f>
        <v>38930</v>
      </c>
      <c r="CM1161" s="13" t="n">
        <f aca="false">CN1161/CN1160-1</f>
        <v>-0.00492764958936254</v>
      </c>
      <c r="CN1161" s="4" t="n">
        <v>127.22</v>
      </c>
      <c r="CO1161" s="13" t="n">
        <f aca="false">CN1161/CN1156-1</f>
        <v>0.00442128533080699</v>
      </c>
      <c r="CY1161" s="4" t="n">
        <v>127.34</v>
      </c>
      <c r="CZ1161" s="4" t="n">
        <v>127.22</v>
      </c>
      <c r="DA1161" s="33" t="n">
        <f aca="false">CZ1161-CN1161</f>
        <v>0</v>
      </c>
      <c r="DB1161" s="16" t="n">
        <f aca="false">CZ1161/CY1161-1</f>
        <v>-0.000942359038793805</v>
      </c>
      <c r="DC1161" s="15" t="n">
        <f aca="false">CY1161/CZ1160-1</f>
        <v>-0.00398904966757907</v>
      </c>
      <c r="DD1161" s="15" t="n">
        <f aca="false">CZ1161/CZ1160-1</f>
        <v>-0.00492764958936254</v>
      </c>
      <c r="DE1161" s="34" t="str">
        <f aca="false">IF(CW1161=0,"",-DC1161*CS1161)</f>
        <v/>
      </c>
      <c r="DY1161" s="6"/>
      <c r="EB1161" s="6" t="n">
        <f aca="false">CL1161</f>
        <v>38930</v>
      </c>
      <c r="EC1161" s="13" t="n">
        <f aca="false">SUM(CM1159:CM1161)</f>
        <v>0.0040794536015426</v>
      </c>
    </row>
    <row r="1162" customFormat="false" ht="15" hidden="false" customHeight="false" outlineLevel="0" collapsed="false">
      <c r="A1162" s="0" t="n">
        <f aca="false">IF(FR1162=1,CZ1162,0)</f>
        <v>0</v>
      </c>
      <c r="C1162" s="6" t="n">
        <v>38931</v>
      </c>
      <c r="D1162" s="0" t="n">
        <f aca="false">IF(E1162&gt;E1161,1,)</f>
        <v>1</v>
      </c>
      <c r="E1162" s="46" t="n">
        <v>126.8989</v>
      </c>
      <c r="F1162" s="46" t="n">
        <v>128.0122</v>
      </c>
      <c r="G1162" s="46" t="n">
        <v>125.9276</v>
      </c>
      <c r="H1162" s="46" t="n">
        <v>125.9377</v>
      </c>
      <c r="I1162" s="46" t="n">
        <v>126.632</v>
      </c>
      <c r="J1162" s="47" t="str">
        <f aca="false">IF(MIN(E1162:I1162)=E1162,$E$2,IF(MIN(E1162:I1162)=F1162,$F$2,IF(MIN(E1162:I1162)=G1162,$G$2,IF(MIN(E1162:I1162)=H1162,$H$2,IF(MIN(E1162:I1162)=I1162,$I$2)))))</f>
        <v>50D</v>
      </c>
      <c r="K1162" s="47" t="str">
        <f aca="false">IF(MAX(E1162:I1162)=E1162,$E$2,IF(MAX(E1162:I1162)=F1162,$F$2,IF(MAX(E1162:I1162)=G1162,$G$2,IF(MAX(E1162:I1162)=H1162,$H$2,IF(MAX(E1162:I1162)=I1162,$I$2)))))</f>
        <v>100D</v>
      </c>
      <c r="L1162" s="4" t="n">
        <f aca="false">IF(MAX(E1162:I1162)=H1162,1,0)</f>
        <v>0</v>
      </c>
      <c r="M1162" s="4" t="n">
        <f aca="false">IF(MAX(E1162:I1162)=I1162,1,0)</f>
        <v>0</v>
      </c>
      <c r="O1162" s="4" t="n">
        <f aca="false">IF(CN1162&gt;E1162,1,0)</f>
        <v>1</v>
      </c>
      <c r="P1162" s="4" t="n">
        <f aca="false">IF(CN1162&gt;F1162,1,0)</f>
        <v>1</v>
      </c>
      <c r="Q1162" s="4" t="n">
        <f aca="false">IF(CN1162&gt;G1162,1,0)</f>
        <v>1</v>
      </c>
      <c r="R1162" s="4" t="n">
        <f aca="false">IF(CN1162&gt;H1162,1,0)</f>
        <v>1</v>
      </c>
      <c r="S1162" s="4" t="n">
        <f aca="false">IF(CN1162&gt;I1162,1,0)</f>
        <v>1</v>
      </c>
      <c r="T1162" s="25" t="n">
        <f aca="false">IF(AND(AND(R1162=0,S1162=0,Q1162=0),OR(S1161=1,S1160=1,S1159=1)),1,0)</f>
        <v>0</v>
      </c>
      <c r="U1162" s="13" t="n">
        <f aca="false">SUM(CM1161:CM1162)</f>
        <v>0.00183229381576255</v>
      </c>
      <c r="AV1162" s="0"/>
      <c r="AW1162" s="55" t="n">
        <f aca="false">IF(EC1162&gt;$AW$2,1,0)</f>
        <v>0</v>
      </c>
      <c r="AX1162" s="0" t="n">
        <f aca="false">IF(AND(I1162&gt;G1162,I1161&lt;G1161),1,IF(OR(AND(I1162&gt;F1162,I1161&lt;F1161),AND(I1162&gt;E1162,I1161&lt;E1161)),1,0))</f>
        <v>0</v>
      </c>
      <c r="AY1162" s="0" t="n">
        <f aca="false">IF(K1161="10D",1,0)</f>
        <v>0</v>
      </c>
      <c r="AZ1162" s="0" t="n">
        <f aca="false">IF(AND(I1162&gt;G1162,I1161&lt;G1161,I1162&gt;F1162,I1161&gt;F1161,I1162&gt;E1162,I1161&gt;E1161),1,0)</f>
        <v>0</v>
      </c>
      <c r="BA1162" s="56" t="n">
        <f aca="false">IF(G1162&gt;H1162,1,0)</f>
        <v>0</v>
      </c>
      <c r="BB1162" s="56" t="n">
        <f aca="false">IF(I1162&lt;F1162,1,0)</f>
        <v>1</v>
      </c>
      <c r="BC1162" s="0" t="n">
        <f aca="false">IF(AND(SUM(AW1161:AX1161)=2,AY1162=1),1,IF(SUM(AX1160:AX1162)=0,0,IF(AND(OR(AW1160=1,AX1160=1),OR(AW1161=1,AX1161=1),AY1162=1),1,IF(AND(SUM(AW1162:AY1162)=2,SUM(AW1160:AX1160)=2,AX1160=1),1,0))))</f>
        <v>0</v>
      </c>
      <c r="BD1162" s="57" t="str">
        <f aca="false">IF(BC1162=0,"",IF(AND(BC1162=1,AZ1162=0,AZ1161=0,AZ1160=0),1,IF(AND(BC1162=1,OR(AZ1162=1,AZ1161=1,AZ1160)),IF(BA1162=1,1,0))))</f>
        <v/>
      </c>
      <c r="BE1162" s="50" t="str">
        <f aca="false">IF(AND(BD1162=1,BD1161=1),0,IF(BD1162=1,SUM(CM1163:CM1201),""))</f>
        <v/>
      </c>
      <c r="BF1162" s="20" t="str">
        <f aca="false">IF(AND(BB1162=1,BB1161=1,BE1121&lt;&gt;0),"",IF(AND(BB1161=0,BB1162=1),BF1161,IF(AND(BB1162=1,BB1161=1),BF1161,IF(AND(BF1161="",BE1161="",OR(BD1161=0,BD1161="")),"",IF(AND(BF1161="",BE1122=0),"",IF(AND(BE1122&lt;&gt;"",BF1161=BE1122),"",IF(AND(BD1161=1,BE1161&lt;&gt;0),CM1162,IF(BF1161&lt;&gt;0,BF1161+CM1162,IF(BF1161="","")))))))))</f>
        <v/>
      </c>
      <c r="BI1162" s="0"/>
      <c r="BU1162" s="0"/>
      <c r="BZ1162" s="49"/>
      <c r="CG1162" s="13"/>
      <c r="CH1162" s="40"/>
      <c r="CI1162" s="13"/>
      <c r="CL1162" s="6" t="n">
        <f aca="false">C1162</f>
        <v>38931</v>
      </c>
      <c r="CM1162" s="13" t="n">
        <f aca="false">CN1162/CN1161-1</f>
        <v>0.00675994340512509</v>
      </c>
      <c r="CN1162" s="4" t="n">
        <v>128.08</v>
      </c>
      <c r="CO1162" s="13" t="n">
        <f aca="false">CN1162/CN1157-1</f>
        <v>0.00985571237089022</v>
      </c>
      <c r="CY1162" s="4" t="n">
        <v>127.58</v>
      </c>
      <c r="CZ1162" s="4" t="n">
        <v>128.08</v>
      </c>
      <c r="DA1162" s="33" t="n">
        <f aca="false">CZ1162-CN1162</f>
        <v>0</v>
      </c>
      <c r="DB1162" s="16" t="n">
        <f aca="false">CZ1162/CY1162-1</f>
        <v>0.00391910957830399</v>
      </c>
      <c r="DC1162" s="15" t="n">
        <f aca="false">CY1162/CZ1161-1</f>
        <v>0.00282974375098255</v>
      </c>
      <c r="DD1162" s="15" t="n">
        <f aca="false">CZ1162/CZ1161-1</f>
        <v>0.00675994340512509</v>
      </c>
      <c r="DE1162" s="34" t="str">
        <f aca="false">IF(CW1162=0,"",-DC1162*CS1162)</f>
        <v/>
      </c>
      <c r="DY1162" s="6"/>
      <c r="EB1162" s="6" t="n">
        <f aca="false">CL1162</f>
        <v>38931</v>
      </c>
      <c r="EC1162" s="13" t="n">
        <f aca="false">SUM(CM1160:CM1162)</f>
        <v>0.000816510099556855</v>
      </c>
    </row>
    <row r="1163" customFormat="false" ht="15" hidden="false" customHeight="false" outlineLevel="0" collapsed="false">
      <c r="A1163" s="0" t="n">
        <f aca="false">IF(FR1163=1,CZ1163,0)</f>
        <v>0</v>
      </c>
      <c r="C1163" s="6" t="n">
        <v>38932</v>
      </c>
      <c r="D1163" s="0" t="n">
        <f aca="false">IF(E1163&gt;E1162,1,)</f>
        <v>1</v>
      </c>
      <c r="E1163" s="46" t="n">
        <v>126.9454</v>
      </c>
      <c r="F1163" s="46" t="n">
        <v>128.0081</v>
      </c>
      <c r="G1163" s="46" t="n">
        <v>125.9926</v>
      </c>
      <c r="H1163" s="46" t="n">
        <v>126.0513</v>
      </c>
      <c r="I1163" s="46" t="n">
        <v>126.991</v>
      </c>
      <c r="J1163" s="47" t="str">
        <f aca="false">IF(MIN(E1163:I1163)=E1163,$E$2,IF(MIN(E1163:I1163)=F1163,$F$2,IF(MIN(E1163:I1163)=G1163,$G$2,IF(MIN(E1163:I1163)=H1163,$H$2,IF(MIN(E1163:I1163)=I1163,$I$2)))))</f>
        <v>50D</v>
      </c>
      <c r="K1163" s="47" t="str">
        <f aca="false">IF(MAX(E1163:I1163)=E1163,$E$2,IF(MAX(E1163:I1163)=F1163,$F$2,IF(MAX(E1163:I1163)=G1163,$G$2,IF(MAX(E1163:I1163)=H1163,$H$2,IF(MAX(E1163:I1163)=I1163,$I$2)))))</f>
        <v>100D</v>
      </c>
      <c r="L1163" s="4" t="n">
        <f aca="false">IF(MAX(E1163:I1163)=H1163,1,0)</f>
        <v>0</v>
      </c>
      <c r="M1163" s="4" t="n">
        <f aca="false">IF(MAX(E1163:I1163)=I1163,1,0)</f>
        <v>0</v>
      </c>
      <c r="O1163" s="4" t="n">
        <f aca="false">IF(CN1163&gt;E1163,1,0)</f>
        <v>1</v>
      </c>
      <c r="P1163" s="4" t="n">
        <f aca="false">IF(CN1163&gt;F1163,1,0)</f>
        <v>1</v>
      </c>
      <c r="Q1163" s="4" t="n">
        <f aca="false">IF(CN1163&gt;G1163,1,0)</f>
        <v>1</v>
      </c>
      <c r="R1163" s="4" t="n">
        <f aca="false">IF(CN1163&gt;H1163,1,0)</f>
        <v>1</v>
      </c>
      <c r="S1163" s="4" t="n">
        <f aca="false">IF(CN1163&gt;I1163,1,0)</f>
        <v>1</v>
      </c>
      <c r="T1163" s="25" t="n">
        <f aca="false">IF(AND(AND(R1163=0,S1163=0,Q1163=0),OR(S1162=1,S1161=1,S1160=1)),1,0)</f>
        <v>0</v>
      </c>
      <c r="U1163" s="13" t="n">
        <f aca="false">SUM(CM1162:CM1163)</f>
        <v>0.00941453428582451</v>
      </c>
      <c r="AV1163" s="0"/>
      <c r="AW1163" s="55" t="n">
        <f aca="false">IF(EC1163&gt;$AW$2,1,0)</f>
        <v>0</v>
      </c>
      <c r="AX1163" s="0" t="n">
        <f aca="false">IF(AND(I1163&gt;G1163,I1162&lt;G1162),1,IF(OR(AND(I1163&gt;F1163,I1162&lt;F1162),AND(I1163&gt;E1163,I1162&lt;E1162)),1,0))</f>
        <v>1</v>
      </c>
      <c r="AY1163" s="0" t="n">
        <f aca="false">IF(K1162="10D",1,0)</f>
        <v>0</v>
      </c>
      <c r="AZ1163" s="0" t="n">
        <f aca="false">IF(AND(I1163&gt;G1163,I1162&lt;G1162,I1163&gt;F1163,I1162&gt;F1162,I1163&gt;E1163,I1162&gt;E1162),1,0)</f>
        <v>0</v>
      </c>
      <c r="BA1163" s="56" t="n">
        <f aca="false">IF(G1163&gt;H1163,1,0)</f>
        <v>0</v>
      </c>
      <c r="BB1163" s="56" t="n">
        <f aca="false">IF(I1163&lt;F1163,1,0)</f>
        <v>1</v>
      </c>
      <c r="BC1163" s="0" t="n">
        <f aca="false">IF(AND(SUM(AW1162:AX1162)=2,AY1163=1),1,IF(SUM(AX1161:AX1163)=0,0,IF(AND(OR(AW1161=1,AX1161=1),OR(AW1162=1,AX1162=1),AY1163=1),1,IF(AND(SUM(AW1163:AY1163)=2,SUM(AW1161:AX1161)=2,AX1161=1),1,0))))</f>
        <v>0</v>
      </c>
      <c r="BD1163" s="57" t="str">
        <f aca="false">IF(BC1163=0,"",IF(AND(BC1163=1,AZ1163=0,AZ1162=0,AZ1161=0),1,IF(AND(BC1163=1,OR(AZ1163=1,AZ1162=1,AZ1161)),IF(BA1163=1,1,0))))</f>
        <v/>
      </c>
      <c r="BE1163" s="50" t="str">
        <f aca="false">IF(AND(BD1163=1,BD1162=1),0,IF(BD1163=1,SUM(CM1164:CM1202),""))</f>
        <v/>
      </c>
      <c r="BF1163" s="20" t="str">
        <f aca="false">IF(AND(BB1163=1,BB1162=1,BE1122&lt;&gt;0),"",IF(AND(BB1162=0,BB1163=1),BF1162,IF(AND(BB1163=1,BB1162=1),BF1162,IF(AND(BF1162="",BE1162="",OR(BD1162=0,BD1162="")),"",IF(AND(BF1162="",BE1123=0),"",IF(AND(BE1123&lt;&gt;"",BF1162=BE1123),"",IF(AND(BD1162=1,BE1162&lt;&gt;0),CM1163,IF(BF1162&lt;&gt;0,BF1162+CM1163,IF(BF1162="","")))))))))</f>
        <v/>
      </c>
      <c r="BI1163" s="0"/>
      <c r="BU1163" s="0"/>
      <c r="BZ1163" s="49"/>
      <c r="CG1163" s="13"/>
      <c r="CH1163" s="40"/>
      <c r="CI1163" s="13"/>
      <c r="CL1163" s="6" t="n">
        <f aca="false">C1163</f>
        <v>38932</v>
      </c>
      <c r="CM1163" s="13" t="n">
        <f aca="false">CN1163/CN1162-1</f>
        <v>0.00265459088069941</v>
      </c>
      <c r="CN1163" s="4" t="n">
        <v>128.42</v>
      </c>
      <c r="CO1163" s="13" t="n">
        <f aca="false">CN1163/CN1158-1</f>
        <v>0.013495383158393</v>
      </c>
      <c r="CY1163" s="4" t="n">
        <v>127.33</v>
      </c>
      <c r="CZ1163" s="4" t="n">
        <v>128.42</v>
      </c>
      <c r="DA1163" s="33" t="n">
        <f aca="false">CZ1163-CN1163</f>
        <v>0</v>
      </c>
      <c r="DB1163" s="16" t="n">
        <f aca="false">CZ1163/CY1163-1</f>
        <v>0.00856043351920199</v>
      </c>
      <c r="DC1163" s="15" t="n">
        <f aca="false">CY1163/CZ1162-1</f>
        <v>-0.00585571517801387</v>
      </c>
      <c r="DD1163" s="15" t="n">
        <f aca="false">CZ1163/CZ1162-1</f>
        <v>0.00265459088069941</v>
      </c>
      <c r="DE1163" s="34" t="str">
        <f aca="false">IF(CW1163=0,"",-DC1163*CS1163)</f>
        <v/>
      </c>
      <c r="DY1163" s="6"/>
      <c r="EB1163" s="6" t="n">
        <f aca="false">CL1163</f>
        <v>38932</v>
      </c>
      <c r="EC1163" s="13" t="n">
        <f aca="false">SUM(CM1161:CM1163)</f>
        <v>0.00448688469646197</v>
      </c>
    </row>
    <row r="1164" customFormat="false" ht="15" hidden="false" customHeight="false" outlineLevel="0" collapsed="false">
      <c r="A1164" s="0" t="n">
        <f aca="false">IF(FR1164=1,CZ1164,0)</f>
        <v>0</v>
      </c>
      <c r="C1164" s="6" t="n">
        <v>38933</v>
      </c>
      <c r="D1164" s="0" t="n">
        <f aca="false">IF(E1164&gt;E1163,1,)</f>
        <v>1</v>
      </c>
      <c r="E1164" s="46" t="n">
        <v>126.9973</v>
      </c>
      <c r="F1164" s="46" t="n">
        <v>127.9883</v>
      </c>
      <c r="G1164" s="46" t="n">
        <v>126.0332</v>
      </c>
      <c r="H1164" s="46" t="n">
        <v>126.176</v>
      </c>
      <c r="I1164" s="46" t="n">
        <v>127.416</v>
      </c>
      <c r="J1164" s="47" t="str">
        <f aca="false">IF(MIN(E1164:I1164)=E1164,$E$2,IF(MIN(E1164:I1164)=F1164,$F$2,IF(MIN(E1164:I1164)=G1164,$G$2,IF(MIN(E1164:I1164)=H1164,$H$2,IF(MIN(E1164:I1164)=I1164,$I$2)))))</f>
        <v>50D</v>
      </c>
      <c r="K1164" s="47" t="str">
        <f aca="false">IF(MAX(E1164:I1164)=E1164,$E$2,IF(MAX(E1164:I1164)=F1164,$F$2,IF(MAX(E1164:I1164)=G1164,$G$2,IF(MAX(E1164:I1164)=H1164,$H$2,IF(MAX(E1164:I1164)=I1164,$I$2)))))</f>
        <v>100D</v>
      </c>
      <c r="L1164" s="4" t="n">
        <f aca="false">IF(MAX(E1164:I1164)=H1164,1,0)</f>
        <v>0</v>
      </c>
      <c r="M1164" s="4" t="n">
        <f aca="false">IF(MAX(E1164:I1164)=I1164,1,0)</f>
        <v>0</v>
      </c>
      <c r="O1164" s="4" t="n">
        <f aca="false">IF(CN1164&gt;E1164,1,0)</f>
        <v>1</v>
      </c>
      <c r="P1164" s="4" t="n">
        <f aca="false">IF(CN1164&gt;F1164,1,0)</f>
        <v>1</v>
      </c>
      <c r="Q1164" s="4" t="n">
        <f aca="false">IF(CN1164&gt;G1164,1,0)</f>
        <v>1</v>
      </c>
      <c r="R1164" s="4" t="n">
        <f aca="false">IF(CN1164&gt;H1164,1,0)</f>
        <v>1</v>
      </c>
      <c r="S1164" s="4" t="n">
        <f aca="false">IF(CN1164&gt;I1164,1,0)</f>
        <v>1</v>
      </c>
      <c r="T1164" s="25" t="n">
        <f aca="false">IF(AND(AND(R1164=0,S1164=0,Q1164=0),OR(S1163=1,S1162=1,S1161=1)),1,0)</f>
        <v>0</v>
      </c>
      <c r="U1164" s="13" t="n">
        <f aca="false">SUM(CM1163:CM1164)</f>
        <v>0.000941462084561695</v>
      </c>
      <c r="AV1164" s="0"/>
      <c r="AW1164" s="55" t="n">
        <f aca="false">IF(EC1164&gt;$AW$2,1,0)</f>
        <v>0</v>
      </c>
      <c r="AX1164" s="0" t="n">
        <f aca="false">IF(AND(I1164&gt;G1164,I1163&lt;G1163),1,IF(OR(AND(I1164&gt;F1164,I1163&lt;F1163),AND(I1164&gt;E1164,I1163&lt;E1163)),1,0))</f>
        <v>0</v>
      </c>
      <c r="AY1164" s="0" t="n">
        <f aca="false">IF(K1163="10D",1,0)</f>
        <v>0</v>
      </c>
      <c r="AZ1164" s="0" t="n">
        <f aca="false">IF(AND(I1164&gt;G1164,I1163&lt;G1163,I1164&gt;F1164,I1163&gt;F1163,I1164&gt;E1164,I1163&gt;E1163),1,0)</f>
        <v>0</v>
      </c>
      <c r="BA1164" s="56" t="n">
        <f aca="false">IF(G1164&gt;H1164,1,0)</f>
        <v>0</v>
      </c>
      <c r="BB1164" s="56" t="n">
        <f aca="false">IF(I1164&lt;F1164,1,0)</f>
        <v>1</v>
      </c>
      <c r="BC1164" s="0" t="n">
        <f aca="false">IF(AND(SUM(AW1163:AX1163)=2,AY1164=1),1,IF(SUM(AX1162:AX1164)=0,0,IF(AND(OR(AW1162=1,AX1162=1),OR(AW1163=1,AX1163=1),AY1164=1),1,IF(AND(SUM(AW1164:AY1164)=2,SUM(AW1162:AX1162)=2,AX1162=1),1,0))))</f>
        <v>0</v>
      </c>
      <c r="BD1164" s="57" t="str">
        <f aca="false">IF(BC1164=0,"",IF(AND(BC1164=1,AZ1164=0,AZ1163=0,AZ1162=0),1,IF(AND(BC1164=1,OR(AZ1164=1,AZ1163=1,AZ1162)),IF(BA1164=1,1,0))))</f>
        <v/>
      </c>
      <c r="BE1164" s="50" t="str">
        <f aca="false">IF(AND(BD1164=1,BD1163=1),0,IF(BD1164=1,SUM(CM1165:CM1203),""))</f>
        <v/>
      </c>
      <c r="BF1164" s="20" t="str">
        <f aca="false">IF(AND(BB1164=1,BB1163=1,BE1123&lt;&gt;0),"",IF(AND(BB1163=0,BB1164=1),BF1163,IF(AND(BB1164=1,BB1163=1),BF1163,IF(AND(BF1163="",BE1163="",OR(BD1163=0,BD1163="")),"",IF(AND(BF1163="",BE1124=0),"",IF(AND(BE1124&lt;&gt;"",BF1163=BE1124),"",IF(AND(BD1163=1,BE1163&lt;&gt;0),CM1164,IF(BF1163&lt;&gt;0,BF1163+CM1164,IF(BF1163="","")))))))))</f>
        <v/>
      </c>
      <c r="BI1164" s="0"/>
      <c r="BU1164" s="0"/>
      <c r="BZ1164" s="49"/>
      <c r="CG1164" s="13"/>
      <c r="CH1164" s="40"/>
      <c r="CI1164" s="13"/>
      <c r="CL1164" s="6" t="n">
        <f aca="false">C1164</f>
        <v>38933</v>
      </c>
      <c r="CM1164" s="13" t="n">
        <f aca="false">CN1164/CN1163-1</f>
        <v>-0.00171312879613772</v>
      </c>
      <c r="CN1164" s="4" t="n">
        <v>128.2</v>
      </c>
      <c r="CO1164" s="13" t="n">
        <f aca="false">CN1164/CN1159-1</f>
        <v>0.00171901859665558</v>
      </c>
      <c r="CY1164" s="4" t="n">
        <v>129.06</v>
      </c>
      <c r="CZ1164" s="4" t="n">
        <v>128.2</v>
      </c>
      <c r="DA1164" s="33" t="n">
        <f aca="false">CZ1164-CN1164</f>
        <v>0</v>
      </c>
      <c r="DB1164" s="16" t="n">
        <f aca="false">CZ1164/CY1164-1</f>
        <v>-0.00666356733302353</v>
      </c>
      <c r="DC1164" s="15" t="n">
        <f aca="false">CY1164/CZ1163-1</f>
        <v>0.00498364740694601</v>
      </c>
      <c r="DD1164" s="15" t="n">
        <f aca="false">CZ1164/CZ1163-1</f>
        <v>-0.00171312879613772</v>
      </c>
      <c r="DE1164" s="34" t="str">
        <f aca="false">IF(CW1164=0,"",-DC1164*CS1164)</f>
        <v/>
      </c>
      <c r="DY1164" s="6"/>
      <c r="EB1164" s="6" t="n">
        <f aca="false">CL1164</f>
        <v>38933</v>
      </c>
      <c r="EC1164" s="13" t="n">
        <f aca="false">SUM(CM1162:CM1164)</f>
        <v>0.00770140548968679</v>
      </c>
    </row>
    <row r="1165" customFormat="false" ht="15" hidden="false" customHeight="false" outlineLevel="0" collapsed="false">
      <c r="A1165" s="0" t="n">
        <f aca="false">IF(FR1165=1,CZ1165,0)</f>
        <v>0</v>
      </c>
      <c r="C1165" s="6" t="n">
        <v>38936</v>
      </c>
      <c r="D1165" s="0" t="n">
        <f aca="false">IF(E1165&gt;E1164,1,)</f>
        <v>1</v>
      </c>
      <c r="E1165" s="46" t="n">
        <v>127.0382</v>
      </c>
      <c r="F1165" s="46" t="n">
        <v>127.9602</v>
      </c>
      <c r="G1165" s="46" t="n">
        <v>126.0376</v>
      </c>
      <c r="H1165" s="46" t="n">
        <v>126.293</v>
      </c>
      <c r="I1165" s="46" t="n">
        <v>127.59</v>
      </c>
      <c r="J1165" s="47" t="str">
        <f aca="false">IF(MIN(E1165:I1165)=E1165,$E$2,IF(MIN(E1165:I1165)=F1165,$F$2,IF(MIN(E1165:I1165)=G1165,$G$2,IF(MIN(E1165:I1165)=H1165,$H$2,IF(MIN(E1165:I1165)=I1165,$I$2)))))</f>
        <v>50D</v>
      </c>
      <c r="K1165" s="47" t="str">
        <f aca="false">IF(MAX(E1165:I1165)=E1165,$E$2,IF(MAX(E1165:I1165)=F1165,$F$2,IF(MAX(E1165:I1165)=G1165,$G$2,IF(MAX(E1165:I1165)=H1165,$H$2,IF(MAX(E1165:I1165)=I1165,$I$2)))))</f>
        <v>100D</v>
      </c>
      <c r="L1165" s="4" t="n">
        <f aca="false">IF(MAX(E1165:I1165)=H1165,1,0)</f>
        <v>0</v>
      </c>
      <c r="M1165" s="4" t="n">
        <f aca="false">IF(MAX(E1165:I1165)=I1165,1,0)</f>
        <v>0</v>
      </c>
      <c r="O1165" s="4" t="n">
        <f aca="false">IF(CN1165&gt;E1165,1,0)</f>
        <v>1</v>
      </c>
      <c r="P1165" s="4" t="n">
        <f aca="false">IF(CN1165&gt;F1165,1,0)</f>
        <v>0</v>
      </c>
      <c r="Q1165" s="4" t="n">
        <f aca="false">IF(CN1165&gt;G1165,1,0)</f>
        <v>1</v>
      </c>
      <c r="R1165" s="4" t="n">
        <f aca="false">IF(CN1165&gt;H1165,1,0)</f>
        <v>1</v>
      </c>
      <c r="S1165" s="4" t="n">
        <f aca="false">IF(CN1165&gt;I1165,1,0)</f>
        <v>1</v>
      </c>
      <c r="T1165" s="25" t="n">
        <f aca="false">IF(AND(AND(R1165=0,S1165=0,Q1165=0),OR(S1164=1,S1163=1,S1162=1)),1,0)</f>
        <v>0</v>
      </c>
      <c r="U1165" s="13" t="n">
        <f aca="false">SUM(CM1164:CM1165)</f>
        <v>-0.00366320679925769</v>
      </c>
      <c r="AV1165" s="0"/>
      <c r="AW1165" s="55" t="n">
        <f aca="false">IF(EC1165&gt;$AW$2,1,0)</f>
        <v>0</v>
      </c>
      <c r="AX1165" s="0" t="n">
        <f aca="false">IF(AND(I1165&gt;G1165,I1164&lt;G1164),1,IF(OR(AND(I1165&gt;F1165,I1164&lt;F1164),AND(I1165&gt;E1165,I1164&lt;E1164)),1,0))</f>
        <v>0</v>
      </c>
      <c r="AY1165" s="0" t="n">
        <f aca="false">IF(K1164="10D",1,0)</f>
        <v>0</v>
      </c>
      <c r="AZ1165" s="0" t="n">
        <f aca="false">IF(AND(I1165&gt;G1165,I1164&lt;G1164,I1165&gt;F1165,I1164&gt;F1164,I1165&gt;E1165,I1164&gt;E1164),1,0)</f>
        <v>0</v>
      </c>
      <c r="BA1165" s="56" t="n">
        <f aca="false">IF(G1165&gt;H1165,1,0)</f>
        <v>0</v>
      </c>
      <c r="BB1165" s="56" t="n">
        <f aca="false">IF(I1165&lt;F1165,1,0)</f>
        <v>1</v>
      </c>
      <c r="BC1165" s="0" t="n">
        <f aca="false">IF(AND(SUM(AW1164:AX1164)=2,AY1165=1),1,IF(SUM(AX1163:AX1165)=0,0,IF(AND(OR(AW1163=1,AX1163=1),OR(AW1164=1,AX1164=1),AY1165=1),1,IF(AND(SUM(AW1165:AY1165)=2,SUM(AW1163:AX1163)=2,AX1163=1),1,0))))</f>
        <v>0</v>
      </c>
      <c r="BD1165" s="57" t="str">
        <f aca="false">IF(BC1165=0,"",IF(AND(BC1165=1,AZ1165=0,AZ1164=0,AZ1163=0),1,IF(AND(BC1165=1,OR(AZ1165=1,AZ1164=1,AZ1163)),IF(BA1165=1,1,0))))</f>
        <v/>
      </c>
      <c r="BE1165" s="50" t="str">
        <f aca="false">IF(AND(BD1165=1,BD1164=1),0,IF(BD1165=1,SUM(CM1166:CM1204),""))</f>
        <v/>
      </c>
      <c r="BF1165" s="20" t="str">
        <f aca="false">IF(AND(BB1165=1,BB1164=1,BE1124&lt;&gt;0),"",IF(AND(BB1164=0,BB1165=1),BF1164,IF(AND(BB1165=1,BB1164=1),BF1164,IF(AND(BF1164="",BE1164="",OR(BD1164=0,BD1164="")),"",IF(AND(BF1164="",BE1125=0),"",IF(AND(BE1125&lt;&gt;"",BF1164=BE1125),"",IF(AND(BD1164=1,BE1164&lt;&gt;0),CM1165,IF(BF1164&lt;&gt;0,BF1164+CM1165,IF(BF1164="","")))))))))</f>
        <v/>
      </c>
      <c r="BI1165" s="0"/>
      <c r="BU1165" s="0"/>
      <c r="BZ1165" s="49"/>
      <c r="CG1165" s="13"/>
      <c r="CH1165" s="40"/>
      <c r="CI1165" s="13"/>
      <c r="CL1165" s="6" t="n">
        <f aca="false">C1165</f>
        <v>38936</v>
      </c>
      <c r="CM1165" s="13" t="n">
        <f aca="false">CN1165/CN1164-1</f>
        <v>-0.00195007800311997</v>
      </c>
      <c r="CN1165" s="4" t="n">
        <v>127.95</v>
      </c>
      <c r="CO1165" s="13" t="n">
        <f aca="false">CN1165/CN1160-1</f>
        <v>0.000782166601486223</v>
      </c>
      <c r="CY1165" s="4" t="n">
        <v>127.9</v>
      </c>
      <c r="CZ1165" s="4" t="n">
        <v>127.95</v>
      </c>
      <c r="DA1165" s="33" t="n">
        <f aca="false">CZ1165-CN1165</f>
        <v>0</v>
      </c>
      <c r="DB1165" s="16" t="n">
        <f aca="false">CZ1165/CY1165-1</f>
        <v>0.000390930414386315</v>
      </c>
      <c r="DC1165" s="15" t="n">
        <f aca="false">CY1165/CZ1164-1</f>
        <v>-0.00234009360374399</v>
      </c>
      <c r="DD1165" s="15" t="n">
        <f aca="false">CZ1165/CZ1164-1</f>
        <v>-0.00195007800311997</v>
      </c>
      <c r="DE1165" s="34" t="str">
        <f aca="false">IF(CW1165=0,"",-DC1165*CS1165)</f>
        <v/>
      </c>
      <c r="DY1165" s="6"/>
      <c r="EB1165" s="6" t="n">
        <f aca="false">CL1165</f>
        <v>38936</v>
      </c>
      <c r="EC1165" s="13" t="n">
        <f aca="false">SUM(CM1163:CM1165)</f>
        <v>-0.00100861591855828</v>
      </c>
    </row>
    <row r="1166" customFormat="false" ht="15" hidden="false" customHeight="false" outlineLevel="0" collapsed="false">
      <c r="A1166" s="0" t="n">
        <f aca="false">IF(FR1166=1,CZ1166,0)</f>
        <v>0</v>
      </c>
      <c r="C1166" s="6" t="n">
        <v>38937</v>
      </c>
      <c r="D1166" s="0" t="n">
        <f aca="false">IF(E1166&gt;E1165,1,)</f>
        <v>1</v>
      </c>
      <c r="E1166" s="46" t="n">
        <v>127.0869</v>
      </c>
      <c r="F1166" s="46" t="n">
        <v>127.924</v>
      </c>
      <c r="G1166" s="46" t="n">
        <v>126.0182</v>
      </c>
      <c r="H1166" s="46" t="n">
        <v>126.3737</v>
      </c>
      <c r="I1166" s="46" t="n">
        <v>127.665</v>
      </c>
      <c r="J1166" s="47" t="str">
        <f aca="false">IF(MIN(E1166:I1166)=E1166,$E$2,IF(MIN(E1166:I1166)=F1166,$F$2,IF(MIN(E1166:I1166)=G1166,$G$2,IF(MIN(E1166:I1166)=H1166,$H$2,IF(MIN(E1166:I1166)=I1166,$I$2)))))</f>
        <v>50D</v>
      </c>
      <c r="K1166" s="47" t="str">
        <f aca="false">IF(MAX(E1166:I1166)=E1166,$E$2,IF(MAX(E1166:I1166)=F1166,$F$2,IF(MAX(E1166:I1166)=G1166,$G$2,IF(MAX(E1166:I1166)=H1166,$H$2,IF(MAX(E1166:I1166)=I1166,$I$2)))))</f>
        <v>100D</v>
      </c>
      <c r="L1166" s="4" t="n">
        <f aca="false">IF(MAX(E1166:I1166)=H1166,1,0)</f>
        <v>0</v>
      </c>
      <c r="M1166" s="4" t="n">
        <f aca="false">IF(MAX(E1166:I1166)=I1166,1,0)</f>
        <v>0</v>
      </c>
      <c r="O1166" s="4" t="n">
        <f aca="false">IF(CN1166&gt;E1166,1,0)</f>
        <v>1</v>
      </c>
      <c r="P1166" s="4" t="n">
        <f aca="false">IF(CN1166&gt;F1166,1,0)</f>
        <v>0</v>
      </c>
      <c r="Q1166" s="4" t="n">
        <f aca="false">IF(CN1166&gt;G1166,1,0)</f>
        <v>1</v>
      </c>
      <c r="R1166" s="4" t="n">
        <f aca="false">IF(CN1166&gt;H1166,1,0)</f>
        <v>1</v>
      </c>
      <c r="S1166" s="4" t="n">
        <f aca="false">IF(CN1166&gt;I1166,1,0)</f>
        <v>0</v>
      </c>
      <c r="T1166" s="25" t="n">
        <f aca="false">IF(AND(AND(R1166=0,S1166=0,Q1166=0),OR(S1165=1,S1164=1,S1163=1)),1,0)</f>
        <v>0</v>
      </c>
      <c r="U1166" s="13" t="n">
        <f aca="false">SUM(CM1165:CM1166)</f>
        <v>-0.00617047659632053</v>
      </c>
      <c r="AV1166" s="0"/>
      <c r="AW1166" s="55" t="n">
        <f aca="false">IF(EC1166&gt;$AW$2,1,0)</f>
        <v>0</v>
      </c>
      <c r="AX1166" s="0" t="n">
        <f aca="false">IF(AND(I1166&gt;G1166,I1165&lt;G1165),1,IF(OR(AND(I1166&gt;F1166,I1165&lt;F1165),AND(I1166&gt;E1166,I1165&lt;E1165)),1,0))</f>
        <v>0</v>
      </c>
      <c r="AY1166" s="0" t="n">
        <f aca="false">IF(K1165="10D",1,0)</f>
        <v>0</v>
      </c>
      <c r="AZ1166" s="0" t="n">
        <f aca="false">IF(AND(I1166&gt;G1166,I1165&lt;G1165,I1166&gt;F1166,I1165&gt;F1165,I1166&gt;E1166,I1165&gt;E1165),1,0)</f>
        <v>0</v>
      </c>
      <c r="BA1166" s="56" t="n">
        <f aca="false">IF(G1166&gt;H1166,1,0)</f>
        <v>0</v>
      </c>
      <c r="BB1166" s="56" t="n">
        <f aca="false">IF(I1166&lt;F1166,1,0)</f>
        <v>1</v>
      </c>
      <c r="BC1166" s="0" t="n">
        <f aca="false">IF(AND(SUM(AW1165:AX1165)=2,AY1166=1),1,IF(SUM(AX1164:AX1166)=0,0,IF(AND(OR(AW1164=1,AX1164=1),OR(AW1165=1,AX1165=1),AY1166=1),1,IF(AND(SUM(AW1166:AY1166)=2,SUM(AW1164:AX1164)=2,AX1164=1),1,0))))</f>
        <v>0</v>
      </c>
      <c r="BD1166" s="57" t="str">
        <f aca="false">IF(BC1166=0,"",IF(AND(BC1166=1,AZ1166=0,AZ1165=0,AZ1164=0),1,IF(AND(BC1166=1,OR(AZ1166=1,AZ1165=1,AZ1164)),IF(BA1166=1,1,0))))</f>
        <v/>
      </c>
      <c r="BE1166" s="50" t="str">
        <f aca="false">IF(AND(BD1166=1,BD1165=1),0,IF(BD1166=1,SUM(CM1167:CM1205),""))</f>
        <v/>
      </c>
      <c r="BF1166" s="20" t="str">
        <f aca="false">IF(AND(BB1166=1,BB1165=1,BE1125&lt;&gt;0),"",IF(AND(BB1165=0,BB1166=1),BF1165,IF(AND(BB1166=1,BB1165=1),BF1165,IF(AND(BF1165="",BE1165="",OR(BD1165=0,BD1165="")),"",IF(AND(BF1165="",BE1126=0),"",IF(AND(BE1126&lt;&gt;"",BF1165=BE1126),"",IF(AND(BD1165=1,BE1165&lt;&gt;0),CM1166,IF(BF1165&lt;&gt;0,BF1165+CM1166,IF(BF1165="","")))))))))</f>
        <v/>
      </c>
      <c r="BI1166" s="0"/>
      <c r="BU1166" s="0"/>
      <c r="BZ1166" s="49"/>
      <c r="CG1166" s="13"/>
      <c r="CH1166" s="40"/>
      <c r="CI1166" s="13"/>
      <c r="CL1166" s="6" t="n">
        <f aca="false">C1166</f>
        <v>38937</v>
      </c>
      <c r="CM1166" s="13" t="n">
        <f aca="false">CN1166/CN1165-1</f>
        <v>-0.00422039859320056</v>
      </c>
      <c r="CN1166" s="4" t="n">
        <v>127.41</v>
      </c>
      <c r="CO1166" s="13" t="n">
        <f aca="false">CN1166/CN1161-1</f>
        <v>0.00149347586857407</v>
      </c>
      <c r="CY1166" s="4" t="n">
        <v>128.09</v>
      </c>
      <c r="CZ1166" s="4" t="n">
        <v>127.41</v>
      </c>
      <c r="DA1166" s="33" t="n">
        <f aca="false">CZ1166-CN1166</f>
        <v>0</v>
      </c>
      <c r="DB1166" s="16" t="n">
        <f aca="false">CZ1166/CY1166-1</f>
        <v>-0.00530876727301122</v>
      </c>
      <c r="DC1166" s="15" t="n">
        <f aca="false">CY1166/CZ1165-1</f>
        <v>0.00109417741305196</v>
      </c>
      <c r="DD1166" s="15" t="n">
        <f aca="false">CZ1166/CZ1165-1</f>
        <v>-0.00422039859320056</v>
      </c>
      <c r="DE1166" s="34" t="str">
        <f aca="false">IF(CW1166=0,"",-DC1166*CS1166)</f>
        <v/>
      </c>
      <c r="DY1166" s="6"/>
      <c r="EB1166" s="6" t="n">
        <f aca="false">CL1166</f>
        <v>38937</v>
      </c>
      <c r="EC1166" s="13" t="n">
        <f aca="false">SUM(CM1164:CM1166)</f>
        <v>-0.00788360539245825</v>
      </c>
    </row>
    <row r="1167" customFormat="false" ht="15" hidden="false" customHeight="false" outlineLevel="0" collapsed="false">
      <c r="A1167" s="0" t="n">
        <f aca="false">IF(FR1167=1,CZ1167,0)</f>
        <v>0</v>
      </c>
      <c r="C1167" s="6" t="n">
        <v>38938</v>
      </c>
      <c r="D1167" s="0" t="n">
        <f aca="false">IF(E1167&gt;E1166,1,)</f>
        <v>1</v>
      </c>
      <c r="E1167" s="46" t="n">
        <v>127.1311</v>
      </c>
      <c r="F1167" s="46" t="n">
        <v>127.8876</v>
      </c>
      <c r="G1167" s="46" t="n">
        <v>126.0358</v>
      </c>
      <c r="H1167" s="46" t="n">
        <v>126.476</v>
      </c>
      <c r="I1167" s="46" t="n">
        <v>127.68</v>
      </c>
      <c r="J1167" s="47" t="str">
        <f aca="false">IF(MIN(E1167:I1167)=E1167,$E$2,IF(MIN(E1167:I1167)=F1167,$F$2,IF(MIN(E1167:I1167)=G1167,$G$2,IF(MIN(E1167:I1167)=H1167,$H$2,IF(MIN(E1167:I1167)=I1167,$I$2)))))</f>
        <v>50D</v>
      </c>
      <c r="K1167" s="47" t="str">
        <f aca="false">IF(MAX(E1167:I1167)=E1167,$E$2,IF(MAX(E1167:I1167)=F1167,$F$2,IF(MAX(E1167:I1167)=G1167,$G$2,IF(MAX(E1167:I1167)=H1167,$H$2,IF(MAX(E1167:I1167)=I1167,$I$2)))))</f>
        <v>100D</v>
      </c>
      <c r="L1167" s="4" t="n">
        <f aca="false">IF(MAX(E1167:I1167)=H1167,1,0)</f>
        <v>0</v>
      </c>
      <c r="M1167" s="4" t="n">
        <f aca="false">IF(MAX(E1167:I1167)=I1167,1,0)</f>
        <v>0</v>
      </c>
      <c r="O1167" s="4" t="n">
        <f aca="false">IF(CN1167&gt;E1167,1,0)</f>
        <v>0</v>
      </c>
      <c r="P1167" s="4" t="n">
        <f aca="false">IF(CN1167&gt;F1167,1,0)</f>
        <v>0</v>
      </c>
      <c r="Q1167" s="4" t="n">
        <f aca="false">IF(CN1167&gt;G1167,1,0)</f>
        <v>1</v>
      </c>
      <c r="R1167" s="4" t="n">
        <f aca="false">IF(CN1167&gt;H1167,1,0)</f>
        <v>1</v>
      </c>
      <c r="S1167" s="4" t="n">
        <f aca="false">IF(CN1167&gt;I1167,1,0)</f>
        <v>0</v>
      </c>
      <c r="T1167" s="25" t="n">
        <f aca="false">IF(AND(AND(R1167=0,S1167=0,Q1167=0),OR(S1166=1,S1165=1,S1164=1)),1,0)</f>
        <v>0</v>
      </c>
      <c r="U1167" s="13" t="n">
        <f aca="false">SUM(CM1166:CM1167)</f>
        <v>-0.00759532991727241</v>
      </c>
      <c r="AV1167" s="0"/>
      <c r="AW1167" s="55" t="n">
        <f aca="false">IF(EC1167&gt;$AW$2,1,0)</f>
        <v>0</v>
      </c>
      <c r="AX1167" s="0" t="n">
        <f aca="false">IF(AND(I1167&gt;G1167,I1166&lt;G1166),1,IF(OR(AND(I1167&gt;F1167,I1166&lt;F1166),AND(I1167&gt;E1167,I1166&lt;E1166)),1,0))</f>
        <v>0</v>
      </c>
      <c r="AY1167" s="0" t="n">
        <f aca="false">IF(K1166="10D",1,0)</f>
        <v>0</v>
      </c>
      <c r="AZ1167" s="0" t="n">
        <f aca="false">IF(AND(I1167&gt;G1167,I1166&lt;G1166,I1167&gt;F1167,I1166&gt;F1166,I1167&gt;E1167,I1166&gt;E1166),1,0)</f>
        <v>0</v>
      </c>
      <c r="BA1167" s="56" t="n">
        <f aca="false">IF(G1167&gt;H1167,1,0)</f>
        <v>0</v>
      </c>
      <c r="BB1167" s="56" t="n">
        <f aca="false">IF(I1167&lt;F1167,1,0)</f>
        <v>1</v>
      </c>
      <c r="BC1167" s="0" t="n">
        <f aca="false">IF(AND(SUM(AW1166:AX1166)=2,AY1167=1),1,IF(SUM(AX1165:AX1167)=0,0,IF(AND(OR(AW1165=1,AX1165=1),OR(AW1166=1,AX1166=1),AY1167=1),1,IF(AND(SUM(AW1167:AY1167)=2,SUM(AW1165:AX1165)=2,AX1165=1),1,0))))</f>
        <v>0</v>
      </c>
      <c r="BD1167" s="57" t="str">
        <f aca="false">IF(BC1167=0,"",IF(AND(BC1167=1,AZ1167=0,AZ1166=0,AZ1165=0),1,IF(AND(BC1167=1,OR(AZ1167=1,AZ1166=1,AZ1165)),IF(BA1167=1,1,0))))</f>
        <v/>
      </c>
      <c r="BE1167" s="50" t="str">
        <f aca="false">IF(AND(BD1167=1,BD1166=1),0,IF(BD1167=1,SUM(CM1168:CM1206),""))</f>
        <v/>
      </c>
      <c r="BF1167" s="20" t="str">
        <f aca="false">IF(AND(BB1167=1,BB1166=1,BE1126&lt;&gt;0),"",IF(AND(BB1166=0,BB1167=1),BF1166,IF(AND(BB1167=1,BB1166=1),BF1166,IF(AND(BF1166="",BE1166="",OR(BD1166=0,BD1166="")),"",IF(AND(BF1166="",BE1127=0),"",IF(AND(BE1127&lt;&gt;"",BF1166=BE1127),"",IF(AND(BD1166=1,BE1166&lt;&gt;0),CM1167,IF(BF1166&lt;&gt;0,BF1166+CM1167,IF(BF1166="","")))))))))</f>
        <v/>
      </c>
      <c r="BI1167" s="0"/>
      <c r="BU1167" s="0"/>
      <c r="BZ1167" s="49"/>
      <c r="CG1167" s="13"/>
      <c r="CH1167" s="40"/>
      <c r="CI1167" s="13"/>
      <c r="CL1167" s="6" t="n">
        <f aca="false">C1167</f>
        <v>38938</v>
      </c>
      <c r="CM1167" s="13" t="n">
        <f aca="false">CN1167/CN1166-1</f>
        <v>-0.00337493132407185</v>
      </c>
      <c r="CN1167" s="4" t="n">
        <v>126.98</v>
      </c>
      <c r="CO1167" s="13" t="n">
        <f aca="false">CN1167/CN1162-1</f>
        <v>-0.00858838226108693</v>
      </c>
      <c r="CY1167" s="4" t="n">
        <v>128.2</v>
      </c>
      <c r="CZ1167" s="4" t="n">
        <v>126.98</v>
      </c>
      <c r="DA1167" s="33" t="n">
        <f aca="false">CZ1167-CN1167</f>
        <v>0</v>
      </c>
      <c r="DB1167" s="16" t="n">
        <f aca="false">CZ1167/CY1167-1</f>
        <v>-0.00951638065522609</v>
      </c>
      <c r="DC1167" s="15" t="n">
        <f aca="false">CY1167/CZ1166-1</f>
        <v>0.00620045522329482</v>
      </c>
      <c r="DD1167" s="15" t="n">
        <f aca="false">CZ1167/CZ1166-1</f>
        <v>-0.00337493132407185</v>
      </c>
      <c r="DE1167" s="34" t="str">
        <f aca="false">IF(CW1167=0,"",-DC1167*CS1167)</f>
        <v/>
      </c>
      <c r="DY1167" s="6"/>
      <c r="EB1167" s="6" t="n">
        <f aca="false">CL1167</f>
        <v>38938</v>
      </c>
      <c r="EC1167" s="13" t="n">
        <f aca="false">SUM(CM1165:CM1167)</f>
        <v>-0.00954540792039238</v>
      </c>
    </row>
    <row r="1168" customFormat="false" ht="15" hidden="false" customHeight="false" outlineLevel="0" collapsed="false">
      <c r="A1168" s="0" t="n">
        <f aca="false">IF(FR1168=1,CZ1168,0)</f>
        <v>0</v>
      </c>
      <c r="C1168" s="6" t="n">
        <v>38939</v>
      </c>
      <c r="D1168" s="0" t="n">
        <f aca="false">IF(E1168&gt;E1167,1,)</f>
        <v>1</v>
      </c>
      <c r="E1168" s="46" t="n">
        <v>127.1682</v>
      </c>
      <c r="F1168" s="46" t="n">
        <v>127.8572</v>
      </c>
      <c r="G1168" s="46" t="n">
        <v>126.033</v>
      </c>
      <c r="H1168" s="46" t="n">
        <v>126.5633</v>
      </c>
      <c r="I1168" s="46" t="n">
        <v>127.746</v>
      </c>
      <c r="J1168" s="47" t="str">
        <f aca="false">IF(MIN(E1168:I1168)=E1168,$E$2,IF(MIN(E1168:I1168)=F1168,$F$2,IF(MIN(E1168:I1168)=G1168,$G$2,IF(MIN(E1168:I1168)=H1168,$H$2,IF(MIN(E1168:I1168)=I1168,$I$2)))))</f>
        <v>50D</v>
      </c>
      <c r="K1168" s="47" t="str">
        <f aca="false">IF(MAX(E1168:I1168)=E1168,$E$2,IF(MAX(E1168:I1168)=F1168,$F$2,IF(MAX(E1168:I1168)=G1168,$G$2,IF(MAX(E1168:I1168)=H1168,$H$2,IF(MAX(E1168:I1168)=I1168,$I$2)))))</f>
        <v>100D</v>
      </c>
      <c r="L1168" s="4" t="n">
        <f aca="false">IF(MAX(E1168:I1168)=H1168,1,0)</f>
        <v>0</v>
      </c>
      <c r="M1168" s="4" t="n">
        <f aca="false">IF(MAX(E1168:I1168)=I1168,1,0)</f>
        <v>0</v>
      </c>
      <c r="O1168" s="4" t="n">
        <f aca="false">IF(CN1168&gt;E1168,1,0)</f>
        <v>1</v>
      </c>
      <c r="P1168" s="4" t="n">
        <f aca="false">IF(CN1168&gt;F1168,1,0)</f>
        <v>0</v>
      </c>
      <c r="Q1168" s="4" t="n">
        <f aca="false">IF(CN1168&gt;G1168,1,0)</f>
        <v>1</v>
      </c>
      <c r="R1168" s="4" t="n">
        <f aca="false">IF(CN1168&gt;H1168,1,0)</f>
        <v>1</v>
      </c>
      <c r="S1168" s="4" t="n">
        <f aca="false">IF(CN1168&gt;I1168,1,0)</f>
        <v>0</v>
      </c>
      <c r="T1168" s="25" t="n">
        <f aca="false">IF(AND(AND(R1168=0,S1168=0,Q1168=0),OR(S1167=1,S1166=1,S1165=1)),1,0)</f>
        <v>0</v>
      </c>
      <c r="U1168" s="13" t="n">
        <f aca="false">SUM(CM1167:CM1168)</f>
        <v>-0.000303581505202821</v>
      </c>
      <c r="AV1168" s="0"/>
      <c r="AW1168" s="55" t="n">
        <f aca="false">IF(EC1168&gt;$AW$2,1,0)</f>
        <v>0</v>
      </c>
      <c r="AX1168" s="0" t="n">
        <f aca="false">IF(AND(I1168&gt;G1168,I1167&lt;G1167),1,IF(OR(AND(I1168&gt;F1168,I1167&lt;F1167),AND(I1168&gt;E1168,I1167&lt;E1167)),1,0))</f>
        <v>0</v>
      </c>
      <c r="AY1168" s="0" t="n">
        <f aca="false">IF(K1167="10D",1,0)</f>
        <v>0</v>
      </c>
      <c r="AZ1168" s="0" t="n">
        <f aca="false">IF(AND(I1168&gt;G1168,I1167&lt;G1167,I1168&gt;F1168,I1167&gt;F1167,I1168&gt;E1168,I1167&gt;E1167),1,0)</f>
        <v>0</v>
      </c>
      <c r="BA1168" s="56" t="n">
        <f aca="false">IF(G1168&gt;H1168,1,0)</f>
        <v>0</v>
      </c>
      <c r="BB1168" s="56" t="n">
        <f aca="false">IF(I1168&lt;F1168,1,0)</f>
        <v>1</v>
      </c>
      <c r="BC1168" s="0" t="n">
        <f aca="false">IF(AND(SUM(AW1167:AX1167)=2,AY1168=1),1,IF(SUM(AX1166:AX1168)=0,0,IF(AND(OR(AW1166=1,AX1166=1),OR(AW1167=1,AX1167=1),AY1168=1),1,IF(AND(SUM(AW1168:AY1168)=2,SUM(AW1166:AX1166)=2,AX1166=1),1,0))))</f>
        <v>0</v>
      </c>
      <c r="BD1168" s="57" t="str">
        <f aca="false">IF(BC1168=0,"",IF(AND(BC1168=1,AZ1168=0,AZ1167=0,AZ1166=0),1,IF(AND(BC1168=1,OR(AZ1168=1,AZ1167=1,AZ1166)),IF(BA1168=1,1,0))))</f>
        <v/>
      </c>
      <c r="BE1168" s="50" t="str">
        <f aca="false">IF(AND(BD1168=1,BD1167=1),0,IF(BD1168=1,SUM(CM1169:CM1207),""))</f>
        <v/>
      </c>
      <c r="BF1168" s="20" t="str">
        <f aca="false">IF(AND(BB1168=1,BB1167=1,BE1127&lt;&gt;0),"",IF(AND(BB1167=0,BB1168=1),BF1167,IF(AND(BB1168=1,BB1167=1),BF1167,IF(AND(BF1167="",BE1167="",OR(BD1167=0,BD1167="")),"",IF(AND(BF1167="",BE1128=0),"",IF(AND(BE1128&lt;&gt;"",BF1167=BE1128),"",IF(AND(BD1167=1,BE1167&lt;&gt;0),CM1168,IF(BF1167&lt;&gt;0,BF1167+CM1168,IF(BF1167="","")))))))))</f>
        <v/>
      </c>
      <c r="BI1168" s="0"/>
      <c r="BU1168" s="0"/>
      <c r="BZ1168" s="49"/>
      <c r="CG1168" s="13"/>
      <c r="CH1168" s="40"/>
      <c r="CI1168" s="13"/>
      <c r="CL1168" s="6" t="n">
        <f aca="false">C1168</f>
        <v>38939</v>
      </c>
      <c r="CM1168" s="13" t="n">
        <f aca="false">CN1168/CN1167-1</f>
        <v>0.00307134981886903</v>
      </c>
      <c r="CN1168" s="4" t="n">
        <v>127.37</v>
      </c>
      <c r="CO1168" s="13" t="n">
        <f aca="false">CN1168/CN1163-1</f>
        <v>-0.00817629652702057</v>
      </c>
      <c r="CY1168" s="4" t="n">
        <v>126.53</v>
      </c>
      <c r="CZ1168" s="4" t="n">
        <v>127.37</v>
      </c>
      <c r="DA1168" s="33" t="n">
        <f aca="false">CZ1168-CN1168</f>
        <v>0</v>
      </c>
      <c r="DB1168" s="16" t="n">
        <f aca="false">CZ1168/CY1168-1</f>
        <v>0.0066387418003635</v>
      </c>
      <c r="DC1168" s="15" t="n">
        <f aca="false">CY1168/CZ1167-1</f>
        <v>-0.00354386517561822</v>
      </c>
      <c r="DD1168" s="15" t="n">
        <f aca="false">CZ1168/CZ1167-1</f>
        <v>0.00307134981886903</v>
      </c>
      <c r="DE1168" s="34" t="str">
        <f aca="false">IF(CW1168=0,"",-DC1168*CS1168)</f>
        <v/>
      </c>
      <c r="DY1168" s="6"/>
      <c r="EB1168" s="6" t="n">
        <f aca="false">CL1168</f>
        <v>38939</v>
      </c>
      <c r="EC1168" s="13" t="n">
        <f aca="false">SUM(CM1166:CM1168)</f>
        <v>-0.00452398009840338</v>
      </c>
    </row>
    <row r="1169" customFormat="false" ht="15" hidden="false" customHeight="false" outlineLevel="0" collapsed="false">
      <c r="A1169" s="0" t="n">
        <f aca="false">IF(FR1169=1,CZ1169,0)</f>
        <v>0</v>
      </c>
      <c r="C1169" s="6" t="n">
        <v>38940</v>
      </c>
      <c r="D1169" s="0" t="n">
        <f aca="false">IF(E1169&gt;E1168,1,)</f>
        <v>1</v>
      </c>
      <c r="E1169" s="46" t="n">
        <v>127.2046</v>
      </c>
      <c r="F1169" s="46" t="n">
        <v>127.8314</v>
      </c>
      <c r="G1169" s="46" t="n">
        <v>125.9986</v>
      </c>
      <c r="H1169" s="46" t="n">
        <v>126.5547</v>
      </c>
      <c r="I1169" s="46" t="n">
        <v>127.649</v>
      </c>
      <c r="J1169" s="47" t="str">
        <f aca="false">IF(MIN(E1169:I1169)=E1169,$E$2,IF(MIN(E1169:I1169)=F1169,$F$2,IF(MIN(E1169:I1169)=G1169,$G$2,IF(MIN(E1169:I1169)=H1169,$H$2,IF(MIN(E1169:I1169)=I1169,$I$2)))))</f>
        <v>50D</v>
      </c>
      <c r="K1169" s="47" t="str">
        <f aca="false">IF(MAX(E1169:I1169)=E1169,$E$2,IF(MAX(E1169:I1169)=F1169,$F$2,IF(MAX(E1169:I1169)=G1169,$G$2,IF(MAX(E1169:I1169)=H1169,$H$2,IF(MAX(E1169:I1169)=I1169,$I$2)))))</f>
        <v>100D</v>
      </c>
      <c r="L1169" s="4" t="n">
        <f aca="false">IF(MAX(E1169:I1169)=H1169,1,0)</f>
        <v>0</v>
      </c>
      <c r="M1169" s="4" t="n">
        <f aca="false">IF(MAX(E1169:I1169)=I1169,1,0)</f>
        <v>0</v>
      </c>
      <c r="O1169" s="4" t="n">
        <f aca="false">IF(CN1169&gt;E1169,1,0)</f>
        <v>0</v>
      </c>
      <c r="P1169" s="4" t="n">
        <f aca="false">IF(CN1169&gt;F1169,1,0)</f>
        <v>0</v>
      </c>
      <c r="Q1169" s="4" t="n">
        <f aca="false">IF(CN1169&gt;G1169,1,0)</f>
        <v>1</v>
      </c>
      <c r="R1169" s="4" t="n">
        <f aca="false">IF(CN1169&gt;H1169,1,0)</f>
        <v>1</v>
      </c>
      <c r="S1169" s="4" t="n">
        <f aca="false">IF(CN1169&gt;I1169,1,0)</f>
        <v>0</v>
      </c>
      <c r="T1169" s="25" t="n">
        <f aca="false">IF(AND(AND(R1169=0,S1169=0,Q1169=0),OR(S1168=1,S1167=1,S1166=1)),1,0)</f>
        <v>0</v>
      </c>
      <c r="U1169" s="13" t="n">
        <f aca="false">SUM(CM1168:CM1169)</f>
        <v>0.000244938576033249</v>
      </c>
      <c r="AV1169" s="0"/>
      <c r="AW1169" s="55" t="n">
        <f aca="false">IF(EC1169&gt;$AW$2,1,0)</f>
        <v>0</v>
      </c>
      <c r="AX1169" s="0" t="n">
        <f aca="false">IF(AND(I1169&gt;G1169,I1168&lt;G1168),1,IF(OR(AND(I1169&gt;F1169,I1168&lt;F1168),AND(I1169&gt;E1169,I1168&lt;E1168)),1,0))</f>
        <v>0</v>
      </c>
      <c r="AY1169" s="0" t="n">
        <f aca="false">IF(K1168="10D",1,0)</f>
        <v>0</v>
      </c>
      <c r="AZ1169" s="0" t="n">
        <f aca="false">IF(AND(I1169&gt;G1169,I1168&lt;G1168,I1169&gt;F1169,I1168&gt;F1168,I1169&gt;E1169,I1168&gt;E1168),1,0)</f>
        <v>0</v>
      </c>
      <c r="BA1169" s="56" t="n">
        <f aca="false">IF(G1169&gt;H1169,1,0)</f>
        <v>0</v>
      </c>
      <c r="BB1169" s="56" t="n">
        <f aca="false">IF(I1169&lt;F1169,1,0)</f>
        <v>1</v>
      </c>
      <c r="BC1169" s="0" t="n">
        <f aca="false">IF(AND(SUM(AW1168:AX1168)=2,AY1169=1),1,IF(SUM(AX1167:AX1169)=0,0,IF(AND(OR(AW1167=1,AX1167=1),OR(AW1168=1,AX1168=1),AY1169=1),1,IF(AND(SUM(AW1169:AY1169)=2,SUM(AW1167:AX1167)=2,AX1167=1),1,0))))</f>
        <v>0</v>
      </c>
      <c r="BD1169" s="57" t="str">
        <f aca="false">IF(BC1169=0,"",IF(AND(BC1169=1,AZ1169=0,AZ1168=0,AZ1167=0),1,IF(AND(BC1169=1,OR(AZ1169=1,AZ1168=1,AZ1167)),IF(BA1169=1,1,0))))</f>
        <v/>
      </c>
      <c r="BE1169" s="50" t="str">
        <f aca="false">IF(AND(BD1169=1,BD1168=1),0,IF(BD1169=1,SUM(CM1170:CM1208),""))</f>
        <v/>
      </c>
      <c r="BF1169" s="20" t="str">
        <f aca="false">IF(AND(BB1169=1,BB1168=1,BE1128&lt;&gt;0),"",IF(AND(BB1168=0,BB1169=1),BF1168,IF(AND(BB1169=1,BB1168=1),BF1168,IF(AND(BF1168="",BE1168="",OR(BD1168=0,BD1168="")),"",IF(AND(BF1168="",BE1129=0),"",IF(AND(BE1129&lt;&gt;"",BF1168=BE1129),"",IF(AND(BD1168=1,BE1168&lt;&gt;0),CM1169,IF(BF1168&lt;&gt;0,BF1168+CM1169,IF(BF1168="","")))))))))</f>
        <v/>
      </c>
      <c r="BI1169" s="0"/>
      <c r="BU1169" s="0"/>
      <c r="BZ1169" s="49"/>
      <c r="CG1169" s="13"/>
      <c r="CH1169" s="40"/>
      <c r="CI1169" s="13"/>
      <c r="CL1169" s="6" t="n">
        <f aca="false">C1169</f>
        <v>38940</v>
      </c>
      <c r="CM1169" s="13" t="n">
        <f aca="false">CN1169/CN1168-1</f>
        <v>-0.00282641124283578</v>
      </c>
      <c r="CN1169" s="4" t="n">
        <v>127.01</v>
      </c>
      <c r="CO1169" s="13" t="n">
        <f aca="false">CN1169/CN1164-1</f>
        <v>-0.00928237129485165</v>
      </c>
      <c r="CY1169" s="4" t="n">
        <v>127.17</v>
      </c>
      <c r="CZ1169" s="4" t="n">
        <v>127.01</v>
      </c>
      <c r="DA1169" s="33" t="n">
        <f aca="false">CZ1169-CN1169</f>
        <v>0</v>
      </c>
      <c r="DB1169" s="16" t="n">
        <f aca="false">CZ1169/CY1169-1</f>
        <v>-0.00125815837068488</v>
      </c>
      <c r="DC1169" s="15" t="n">
        <f aca="false">CY1169/CZ1168-1</f>
        <v>-0.00157022846824217</v>
      </c>
      <c r="DD1169" s="15" t="n">
        <f aca="false">CZ1169/CZ1168-1</f>
        <v>-0.00282641124283578</v>
      </c>
      <c r="DE1169" s="34" t="str">
        <f aca="false">IF(CW1169=0,"",-DC1169*CS1169)</f>
        <v/>
      </c>
      <c r="DY1169" s="6"/>
      <c r="EB1169" s="6" t="n">
        <f aca="false">CL1169</f>
        <v>38940</v>
      </c>
      <c r="EC1169" s="13" t="n">
        <f aca="false">SUM(CM1167:CM1169)</f>
        <v>-0.0031299927480386</v>
      </c>
    </row>
    <row r="1170" customFormat="false" ht="15" hidden="false" customHeight="false" outlineLevel="0" collapsed="false">
      <c r="A1170" s="0" t="n">
        <f aca="false">IF(FR1170=1,CZ1170,0)</f>
        <v>0</v>
      </c>
      <c r="C1170" s="6" t="n">
        <v>38943</v>
      </c>
      <c r="D1170" s="0" t="n">
        <f aca="false">IF(E1170&gt;E1169,1,)</f>
        <v>1</v>
      </c>
      <c r="E1170" s="46" t="n">
        <v>127.2433</v>
      </c>
      <c r="F1170" s="46" t="n">
        <v>127.7987</v>
      </c>
      <c r="G1170" s="46" t="n">
        <v>125.9608</v>
      </c>
      <c r="H1170" s="46" t="n">
        <v>126.5507</v>
      </c>
      <c r="I1170" s="46" t="n">
        <v>127.575</v>
      </c>
      <c r="J1170" s="47" t="str">
        <f aca="false">IF(MIN(E1170:I1170)=E1170,$E$2,IF(MIN(E1170:I1170)=F1170,$F$2,IF(MIN(E1170:I1170)=G1170,$G$2,IF(MIN(E1170:I1170)=H1170,$H$2,IF(MIN(E1170:I1170)=I1170,$I$2)))))</f>
        <v>50D</v>
      </c>
      <c r="K1170" s="47" t="str">
        <f aca="false">IF(MAX(E1170:I1170)=E1170,$E$2,IF(MAX(E1170:I1170)=F1170,$F$2,IF(MAX(E1170:I1170)=G1170,$G$2,IF(MAX(E1170:I1170)=H1170,$H$2,IF(MAX(E1170:I1170)=I1170,$I$2)))))</f>
        <v>100D</v>
      </c>
      <c r="L1170" s="4" t="n">
        <f aca="false">IF(MAX(E1170:I1170)=H1170,1,0)</f>
        <v>0</v>
      </c>
      <c r="M1170" s="4" t="n">
        <f aca="false">IF(MAX(E1170:I1170)=I1170,1,0)</f>
        <v>0</v>
      </c>
      <c r="O1170" s="4" t="n">
        <f aca="false">IF(CN1170&gt;E1170,1,0)</f>
        <v>0</v>
      </c>
      <c r="P1170" s="4" t="n">
        <f aca="false">IF(CN1170&gt;F1170,1,0)</f>
        <v>0</v>
      </c>
      <c r="Q1170" s="4" t="n">
        <f aca="false">IF(CN1170&gt;G1170,1,0)</f>
        <v>1</v>
      </c>
      <c r="R1170" s="4" t="n">
        <f aca="false">IF(CN1170&gt;H1170,1,0)</f>
        <v>1</v>
      </c>
      <c r="S1170" s="4" t="n">
        <f aca="false">IF(CN1170&gt;I1170,1,0)</f>
        <v>0</v>
      </c>
      <c r="T1170" s="25" t="n">
        <f aca="false">IF(AND(AND(R1170=0,S1170=0,Q1170=0),OR(S1169=1,S1168=1,S1167=1)),1,0)</f>
        <v>0</v>
      </c>
      <c r="U1170" s="13" t="n">
        <f aca="false">SUM(CM1169:CM1170)</f>
        <v>-0.00203907166327522</v>
      </c>
      <c r="AV1170" s="0"/>
      <c r="AW1170" s="55" t="n">
        <f aca="false">IF(EC1170&gt;$AW$2,1,0)</f>
        <v>0</v>
      </c>
      <c r="AX1170" s="0" t="n">
        <f aca="false">IF(AND(I1170&gt;G1170,I1169&lt;G1169),1,IF(OR(AND(I1170&gt;F1170,I1169&lt;F1169),AND(I1170&gt;E1170,I1169&lt;E1169)),1,0))</f>
        <v>0</v>
      </c>
      <c r="AY1170" s="0" t="n">
        <f aca="false">IF(K1169="10D",1,0)</f>
        <v>0</v>
      </c>
      <c r="AZ1170" s="0" t="n">
        <f aca="false">IF(AND(I1170&gt;G1170,I1169&lt;G1169,I1170&gt;F1170,I1169&gt;F1169,I1170&gt;E1170,I1169&gt;E1169),1,0)</f>
        <v>0</v>
      </c>
      <c r="BA1170" s="56" t="n">
        <f aca="false">IF(G1170&gt;H1170,1,0)</f>
        <v>0</v>
      </c>
      <c r="BB1170" s="56" t="n">
        <f aca="false">IF(I1170&lt;F1170,1,0)</f>
        <v>1</v>
      </c>
      <c r="BC1170" s="0" t="n">
        <f aca="false">IF(AND(SUM(AW1169:AX1169)=2,AY1170=1),1,IF(SUM(AX1168:AX1170)=0,0,IF(AND(OR(AW1168=1,AX1168=1),OR(AW1169=1,AX1169=1),AY1170=1),1,IF(AND(SUM(AW1170:AY1170)=2,SUM(AW1168:AX1168)=2,AX1168=1),1,0))))</f>
        <v>0</v>
      </c>
      <c r="BD1170" s="57" t="str">
        <f aca="false">IF(BC1170=0,"",IF(AND(BC1170=1,AZ1170=0,AZ1169=0,AZ1168=0),1,IF(AND(BC1170=1,OR(AZ1170=1,AZ1169=1,AZ1168)),IF(BA1170=1,1,0))))</f>
        <v/>
      </c>
      <c r="BE1170" s="50" t="str">
        <f aca="false">IF(AND(BD1170=1,BD1169=1),0,IF(BD1170=1,SUM(CM1171:CM1209),""))</f>
        <v/>
      </c>
      <c r="BF1170" s="20" t="str">
        <f aca="false">IF(AND(BB1170=1,BB1169=1,BE1129&lt;&gt;0),"",IF(AND(BB1169=0,BB1170=1),BF1169,IF(AND(BB1170=1,BB1169=1),BF1169,IF(AND(BF1169="",BE1169="",OR(BD1169=0,BD1169="")),"",IF(AND(BF1169="",BE1130=0),"",IF(AND(BE1130&lt;&gt;"",BF1169=BE1130),"",IF(AND(BD1169=1,BE1169&lt;&gt;0),CM1170,IF(BF1169&lt;&gt;0,BF1169+CM1170,IF(BF1169="","")))))))))</f>
        <v/>
      </c>
      <c r="BI1170" s="0"/>
      <c r="BU1170" s="0"/>
      <c r="BZ1170" s="49"/>
      <c r="CG1170" s="13"/>
      <c r="CH1170" s="40"/>
      <c r="CI1170" s="13"/>
      <c r="CL1170" s="6" t="n">
        <f aca="false">C1170</f>
        <v>38943</v>
      </c>
      <c r="CM1170" s="13" t="n">
        <f aca="false">CN1170/CN1169-1</f>
        <v>0.000787339579560564</v>
      </c>
      <c r="CN1170" s="4" t="n">
        <v>127.11</v>
      </c>
      <c r="CO1170" s="13" t="n">
        <f aca="false">CN1170/CN1165-1</f>
        <v>-0.00656506447831184</v>
      </c>
      <c r="CY1170" s="4" t="n">
        <v>127.63</v>
      </c>
      <c r="CZ1170" s="4" t="n">
        <v>127.11</v>
      </c>
      <c r="DA1170" s="33" t="n">
        <f aca="false">CZ1170-CN1170</f>
        <v>0</v>
      </c>
      <c r="DB1170" s="16" t="n">
        <f aca="false">CZ1170/CY1170-1</f>
        <v>-0.00407427720755305</v>
      </c>
      <c r="DC1170" s="15" t="n">
        <f aca="false">CY1170/CZ1169-1</f>
        <v>0.00488150539327603</v>
      </c>
      <c r="DD1170" s="15" t="n">
        <f aca="false">CZ1170/CZ1169-1</f>
        <v>0.000787339579560564</v>
      </c>
      <c r="DE1170" s="34" t="str">
        <f aca="false">IF(CW1170=0,"",-DC1170*CS1170)</f>
        <v/>
      </c>
      <c r="DY1170" s="6"/>
      <c r="EB1170" s="6" t="n">
        <f aca="false">CL1170</f>
        <v>38943</v>
      </c>
      <c r="EC1170" s="13" t="n">
        <f aca="false">SUM(CM1168:CM1170)</f>
        <v>0.00103227815559381</v>
      </c>
    </row>
    <row r="1171" customFormat="false" ht="15" hidden="false" customHeight="false" outlineLevel="0" collapsed="false">
      <c r="A1171" s="0" t="n">
        <f aca="false">IF(FR1171=1,CZ1171,0)</f>
        <v>0</v>
      </c>
      <c r="C1171" s="6" t="n">
        <v>38944</v>
      </c>
      <c r="D1171" s="0" t="n">
        <f aca="false">IF(E1171&gt;E1170,1,)</f>
        <v>1</v>
      </c>
      <c r="E1171" s="46" t="n">
        <v>127.296</v>
      </c>
      <c r="F1171" s="46" t="n">
        <v>127.7839</v>
      </c>
      <c r="G1171" s="46" t="n">
        <v>125.991</v>
      </c>
      <c r="H1171" s="46" t="n">
        <v>126.5783</v>
      </c>
      <c r="I1171" s="46" t="n">
        <v>127.716</v>
      </c>
      <c r="J1171" s="47" t="str">
        <f aca="false">IF(MIN(E1171:I1171)=E1171,$E$2,IF(MIN(E1171:I1171)=F1171,$F$2,IF(MIN(E1171:I1171)=G1171,$G$2,IF(MIN(E1171:I1171)=H1171,$H$2,IF(MIN(E1171:I1171)=I1171,$I$2)))))</f>
        <v>50D</v>
      </c>
      <c r="K1171" s="47" t="str">
        <f aca="false">IF(MAX(E1171:I1171)=E1171,$E$2,IF(MAX(E1171:I1171)=F1171,$F$2,IF(MAX(E1171:I1171)=G1171,$G$2,IF(MAX(E1171:I1171)=H1171,$H$2,IF(MAX(E1171:I1171)=I1171,$I$2)))))</f>
        <v>100D</v>
      </c>
      <c r="L1171" s="4" t="n">
        <f aca="false">IF(MAX(E1171:I1171)=H1171,1,0)</f>
        <v>0</v>
      </c>
      <c r="M1171" s="4" t="n">
        <f aca="false">IF(MAX(E1171:I1171)=I1171,1,0)</f>
        <v>0</v>
      </c>
      <c r="O1171" s="4" t="n">
        <f aca="false">IF(CN1171&gt;E1171,1,0)</f>
        <v>1</v>
      </c>
      <c r="P1171" s="4" t="n">
        <f aca="false">IF(CN1171&gt;F1171,1,0)</f>
        <v>1</v>
      </c>
      <c r="Q1171" s="4" t="n">
        <f aca="false">IF(CN1171&gt;G1171,1,0)</f>
        <v>1</v>
      </c>
      <c r="R1171" s="4" t="n">
        <f aca="false">IF(CN1171&gt;H1171,1,0)</f>
        <v>1</v>
      </c>
      <c r="S1171" s="4" t="n">
        <f aca="false">IF(CN1171&gt;I1171,1,0)</f>
        <v>1</v>
      </c>
      <c r="T1171" s="25" t="n">
        <f aca="false">IF(AND(AND(R1171=0,S1171=0,Q1171=0),OR(S1170=1,S1169=1,S1168=1)),1,0)</f>
        <v>0</v>
      </c>
      <c r="U1171" s="13" t="n">
        <f aca="false">SUM(CM1170:CM1171)</f>
        <v>0.012745486066855</v>
      </c>
      <c r="AV1171" s="0"/>
      <c r="AW1171" s="55" t="n">
        <f aca="false">IF(EC1171&gt;$AW$2,1,0)</f>
        <v>0</v>
      </c>
      <c r="AX1171" s="0" t="n">
        <f aca="false">IF(AND(I1171&gt;G1171,I1170&lt;G1170),1,IF(OR(AND(I1171&gt;F1171,I1170&lt;F1170),AND(I1171&gt;E1171,I1170&lt;E1170)),1,0))</f>
        <v>0</v>
      </c>
      <c r="AY1171" s="0" t="n">
        <f aca="false">IF(K1170="10D",1,0)</f>
        <v>0</v>
      </c>
      <c r="AZ1171" s="0" t="n">
        <f aca="false">IF(AND(I1171&gt;G1171,I1170&lt;G1170,I1171&gt;F1171,I1170&gt;F1170,I1171&gt;E1171,I1170&gt;E1170),1,0)</f>
        <v>0</v>
      </c>
      <c r="BA1171" s="56" t="n">
        <f aca="false">IF(G1171&gt;H1171,1,0)</f>
        <v>0</v>
      </c>
      <c r="BB1171" s="56" t="n">
        <f aca="false">IF(I1171&lt;F1171,1,0)</f>
        <v>1</v>
      </c>
      <c r="BC1171" s="0" t="n">
        <f aca="false">IF(AND(SUM(AW1170:AX1170)=2,AY1171=1),1,IF(SUM(AX1169:AX1171)=0,0,IF(AND(OR(AW1169=1,AX1169=1),OR(AW1170=1,AX1170=1),AY1171=1),1,IF(AND(SUM(AW1171:AY1171)=2,SUM(AW1169:AX1169)=2,AX1169=1),1,0))))</f>
        <v>0</v>
      </c>
      <c r="BD1171" s="57" t="str">
        <f aca="false">IF(BC1171=0,"",IF(AND(BC1171=1,AZ1171=0,AZ1170=0,AZ1169=0),1,IF(AND(BC1171=1,OR(AZ1171=1,AZ1170=1,AZ1169)),IF(BA1171=1,1,0))))</f>
        <v/>
      </c>
      <c r="BE1171" s="50" t="str">
        <f aca="false">IF(AND(BD1171=1,BD1170=1),0,IF(BD1171=1,SUM(CM1172:CM1210),""))</f>
        <v/>
      </c>
      <c r="BF1171" s="20" t="str">
        <f aca="false">IF(AND(BB1171=1,BB1170=1,BE1130&lt;&gt;0),"",IF(AND(BB1170=0,BB1171=1),BF1170,IF(AND(BB1171=1,BB1170=1),BF1170,IF(AND(BF1170="",BE1170="",OR(BD1170=0,BD1170="")),"",IF(AND(BF1170="",BE1131=0),"",IF(AND(BE1131&lt;&gt;"",BF1170=BE1131),"",IF(AND(BD1170=1,BE1170&lt;&gt;0),CM1171,IF(BF1170&lt;&gt;0,BF1170+CM1171,IF(BF1170="","")))))))))</f>
        <v/>
      </c>
      <c r="BI1171" s="0"/>
      <c r="BU1171" s="0"/>
      <c r="BZ1171" s="49"/>
      <c r="CG1171" s="13"/>
      <c r="CH1171" s="40"/>
      <c r="CI1171" s="13"/>
      <c r="CL1171" s="6" t="n">
        <f aca="false">C1171</f>
        <v>38944</v>
      </c>
      <c r="CM1171" s="13" t="n">
        <f aca="false">CN1171/CN1170-1</f>
        <v>0.0119581464872944</v>
      </c>
      <c r="CN1171" s="4" t="n">
        <v>128.63</v>
      </c>
      <c r="CO1171" s="13" t="n">
        <f aca="false">CN1171/CN1166-1</f>
        <v>0.00957538654736667</v>
      </c>
      <c r="CY1171" s="4" t="n">
        <v>128.21</v>
      </c>
      <c r="CZ1171" s="4" t="n">
        <v>128.63</v>
      </c>
      <c r="DA1171" s="33" t="n">
        <f aca="false">CZ1171-CN1171</f>
        <v>0</v>
      </c>
      <c r="DB1171" s="16" t="n">
        <f aca="false">CZ1171/CY1171-1</f>
        <v>0.00327587551673036</v>
      </c>
      <c r="DC1171" s="15" t="n">
        <f aca="false">CY1171/CZ1170-1</f>
        <v>0.0086539218000159</v>
      </c>
      <c r="DD1171" s="15" t="n">
        <f aca="false">CZ1171/CZ1170-1</f>
        <v>0.0119581464872944</v>
      </c>
      <c r="DE1171" s="34" t="str">
        <f aca="false">IF(CW1171=0,"",-DC1171*CS1171)</f>
        <v/>
      </c>
      <c r="DY1171" s="6"/>
      <c r="EB1171" s="6" t="n">
        <f aca="false">CL1171</f>
        <v>38944</v>
      </c>
      <c r="EC1171" s="13" t="n">
        <f aca="false">SUM(CM1169:CM1171)</f>
        <v>0.00991907482401921</v>
      </c>
    </row>
    <row r="1172" customFormat="false" ht="15" hidden="false" customHeight="false" outlineLevel="0" collapsed="false">
      <c r="A1172" s="0" t="n">
        <f aca="false">IF(FR1172=1,CZ1172,0)</f>
        <v>0</v>
      </c>
      <c r="C1172" s="6" t="n">
        <v>38945</v>
      </c>
      <c r="D1172" s="0" t="n">
        <f aca="false">IF(E1172&gt;E1171,1,)</f>
        <v>1</v>
      </c>
      <c r="E1172" s="46" t="n">
        <v>127.3459</v>
      </c>
      <c r="F1172" s="46" t="n">
        <v>127.7797</v>
      </c>
      <c r="G1172" s="46" t="n">
        <v>126.0506</v>
      </c>
      <c r="H1172" s="46" t="n">
        <v>126.669</v>
      </c>
      <c r="I1172" s="46" t="n">
        <v>127.887</v>
      </c>
      <c r="J1172" s="47" t="str">
        <f aca="false">IF(MIN(E1172:I1172)=E1172,$E$2,IF(MIN(E1172:I1172)=F1172,$F$2,IF(MIN(E1172:I1172)=G1172,$G$2,IF(MIN(E1172:I1172)=H1172,$H$2,IF(MIN(E1172:I1172)=I1172,$I$2)))))</f>
        <v>50D</v>
      </c>
      <c r="K1172" s="47" t="str">
        <f aca="false">IF(MAX(E1172:I1172)=E1172,$E$2,IF(MAX(E1172:I1172)=F1172,$F$2,IF(MAX(E1172:I1172)=G1172,$G$2,IF(MAX(E1172:I1172)=H1172,$H$2,IF(MAX(E1172:I1172)=I1172,$I$2)))))</f>
        <v>10D</v>
      </c>
      <c r="L1172" s="4" t="n">
        <f aca="false">IF(MAX(E1172:I1172)=H1172,1,0)</f>
        <v>0</v>
      </c>
      <c r="M1172" s="4" t="n">
        <f aca="false">IF(MAX(E1172:I1172)=I1172,1,0)</f>
        <v>1</v>
      </c>
      <c r="O1172" s="4" t="n">
        <f aca="false">IF(CN1172&gt;E1172,1,0)</f>
        <v>1</v>
      </c>
      <c r="P1172" s="4" t="n">
        <f aca="false">IF(CN1172&gt;F1172,1,0)</f>
        <v>1</v>
      </c>
      <c r="Q1172" s="4" t="n">
        <f aca="false">IF(CN1172&gt;G1172,1,0)</f>
        <v>1</v>
      </c>
      <c r="R1172" s="4" t="n">
        <f aca="false">IF(CN1172&gt;H1172,1,0)</f>
        <v>1</v>
      </c>
      <c r="S1172" s="4" t="n">
        <f aca="false">IF(CN1172&gt;I1172,1,0)</f>
        <v>1</v>
      </c>
      <c r="T1172" s="25" t="n">
        <f aca="false">IF(AND(AND(R1172=0,S1172=0,Q1172=0),OR(S1171=1,S1170=1,S1169=1)),1,0)</f>
        <v>0</v>
      </c>
      <c r="U1172" s="13" t="n">
        <f aca="false">SUM(CM1171:CM1172)</f>
        <v>0.0209762604575969</v>
      </c>
      <c r="AV1172" s="0"/>
      <c r="AW1172" s="55" t="n">
        <f aca="false">IF(EC1172&gt;$AW$2,1,0)</f>
        <v>1</v>
      </c>
      <c r="AX1172" s="0" t="n">
        <f aca="false">IF(AND(I1172&gt;G1172,I1171&lt;G1171),1,IF(OR(AND(I1172&gt;F1172,I1171&lt;F1171),AND(I1172&gt;E1172,I1171&lt;E1171)),1,0))</f>
        <v>1</v>
      </c>
      <c r="AY1172" s="0" t="n">
        <f aca="false">IF(K1171="10D",1,0)</f>
        <v>0</v>
      </c>
      <c r="AZ1172" s="0" t="n">
        <f aca="false">IF(AND(I1172&gt;G1172,I1171&lt;G1171,I1172&gt;F1172,I1171&gt;F1171,I1172&gt;E1172,I1171&gt;E1171),1,0)</f>
        <v>0</v>
      </c>
      <c r="BA1172" s="56" t="n">
        <f aca="false">IF(G1172&gt;H1172,1,0)</f>
        <v>0</v>
      </c>
      <c r="BB1172" s="56" t="n">
        <f aca="false">IF(I1172&lt;F1172,1,0)</f>
        <v>0</v>
      </c>
      <c r="BC1172" s="0" t="n">
        <f aca="false">IF(AND(SUM(AW1171:AX1171)=2,AY1172=1),1,IF(SUM(AX1170:AX1172)=0,0,IF(AND(OR(AW1170=1,AX1170=1),OR(AW1171=1,AX1171=1),AY1172=1),1,IF(AND(SUM(AW1172:AY1172)=2,SUM(AW1170:AX1170)=2,AX1170=1),1,0))))</f>
        <v>0</v>
      </c>
      <c r="BD1172" s="57" t="str">
        <f aca="false">IF(BC1172=0,"",IF(AND(BC1172=1,AZ1172=0,AZ1171=0,AZ1170=0),1,IF(AND(BC1172=1,OR(AZ1172=1,AZ1171=1,AZ1170)),IF(BA1172=1,1,0))))</f>
        <v/>
      </c>
      <c r="BE1172" s="50" t="str">
        <f aca="false">IF(AND(BD1172=1,BD1171=1),0,IF(BD1172=1,SUM(CM1173:CM1211),""))</f>
        <v/>
      </c>
      <c r="BF1172" s="20" t="str">
        <f aca="false">IF(AND(BB1172=1,BB1171=1,BE1131&lt;&gt;0),"",IF(AND(BB1171=0,BB1172=1),BF1171,IF(AND(BB1172=1,BB1171=1),BF1171,IF(AND(BF1171="",BE1171="",OR(BD1171=0,BD1171="")),"",IF(AND(BF1171="",BE1132=0),"",IF(AND(BE1132&lt;&gt;"",BF1171=BE1132),"",IF(AND(BD1171=1,BE1171&lt;&gt;0),CM1172,IF(BF1171&lt;&gt;0,BF1171+CM1172,IF(BF1171="","")))))))))</f>
        <v/>
      </c>
      <c r="BI1172" s="0"/>
      <c r="BU1172" s="0"/>
      <c r="BZ1172" s="49"/>
      <c r="CG1172" s="13"/>
      <c r="CH1172" s="40"/>
      <c r="CI1172" s="13"/>
      <c r="CL1172" s="6" t="n">
        <f aca="false">C1172</f>
        <v>38945</v>
      </c>
      <c r="CM1172" s="13" t="n">
        <f aca="false">CN1172/CN1171-1</f>
        <v>0.0090181139703025</v>
      </c>
      <c r="CN1172" s="4" t="n">
        <v>129.79</v>
      </c>
      <c r="CO1172" s="13" t="n">
        <f aca="false">CN1172/CN1167-1</f>
        <v>0.0221294692077492</v>
      </c>
      <c r="CY1172" s="4" t="n">
        <v>129.32</v>
      </c>
      <c r="CZ1172" s="4" t="n">
        <v>129.79</v>
      </c>
      <c r="DA1172" s="33" t="n">
        <f aca="false">CZ1172-CN1172</f>
        <v>0</v>
      </c>
      <c r="DB1172" s="16" t="n">
        <f aca="false">CZ1172/CY1172-1</f>
        <v>0.00363439529848431</v>
      </c>
      <c r="DC1172" s="15" t="n">
        <f aca="false">CY1172/CZ1171-1</f>
        <v>0.00536422296509365</v>
      </c>
      <c r="DD1172" s="15" t="n">
        <f aca="false">CZ1172/CZ1171-1</f>
        <v>0.0090181139703025</v>
      </c>
      <c r="DE1172" s="34" t="str">
        <f aca="false">IF(CW1172=0,"",-DC1172*CS1172)</f>
        <v/>
      </c>
      <c r="DY1172" s="6"/>
      <c r="EB1172" s="6" t="n">
        <f aca="false">CL1172</f>
        <v>38945</v>
      </c>
      <c r="EC1172" s="13" t="n">
        <f aca="false">SUM(CM1170:CM1172)</f>
        <v>0.0217636000371575</v>
      </c>
    </row>
    <row r="1173" customFormat="false" ht="15" hidden="false" customHeight="false" outlineLevel="0" collapsed="false">
      <c r="A1173" s="0" t="n">
        <f aca="false">IF(FR1173=1,CZ1173,0)</f>
        <v>0</v>
      </c>
      <c r="C1173" s="6" t="n">
        <v>38946</v>
      </c>
      <c r="D1173" s="0" t="n">
        <f aca="false">IF(E1173&gt;E1172,1,)</f>
        <v>1</v>
      </c>
      <c r="E1173" s="46" t="n">
        <v>127.3954</v>
      </c>
      <c r="F1173" s="46" t="n">
        <v>127.7798</v>
      </c>
      <c r="G1173" s="46" t="n">
        <v>126.134</v>
      </c>
      <c r="H1173" s="46" t="n">
        <v>126.7553</v>
      </c>
      <c r="I1173" s="46" t="n">
        <v>128.048</v>
      </c>
      <c r="J1173" s="47" t="str">
        <f aca="false">IF(MIN(E1173:I1173)=E1173,$E$2,IF(MIN(E1173:I1173)=F1173,$F$2,IF(MIN(E1173:I1173)=G1173,$G$2,IF(MIN(E1173:I1173)=H1173,$H$2,IF(MIN(E1173:I1173)=I1173,$I$2)))))</f>
        <v>50D</v>
      </c>
      <c r="K1173" s="47" t="str">
        <f aca="false">IF(MAX(E1173:I1173)=E1173,$E$2,IF(MAX(E1173:I1173)=F1173,$F$2,IF(MAX(E1173:I1173)=G1173,$G$2,IF(MAX(E1173:I1173)=H1173,$H$2,IF(MAX(E1173:I1173)=I1173,$I$2)))))</f>
        <v>10D</v>
      </c>
      <c r="L1173" s="4" t="n">
        <f aca="false">IF(MAX(E1173:I1173)=H1173,1,0)</f>
        <v>0</v>
      </c>
      <c r="M1173" s="4" t="n">
        <f aca="false">IF(MAX(E1173:I1173)=I1173,1,0)</f>
        <v>1</v>
      </c>
      <c r="O1173" s="4" t="n">
        <f aca="false">IF(CN1173&gt;E1173,1,0)</f>
        <v>1</v>
      </c>
      <c r="P1173" s="4" t="n">
        <f aca="false">IF(CN1173&gt;F1173,1,0)</f>
        <v>1</v>
      </c>
      <c r="Q1173" s="4" t="n">
        <f aca="false">IF(CN1173&gt;G1173,1,0)</f>
        <v>1</v>
      </c>
      <c r="R1173" s="4" t="n">
        <f aca="false">IF(CN1173&gt;H1173,1,0)</f>
        <v>1</v>
      </c>
      <c r="S1173" s="4" t="n">
        <f aca="false">IF(CN1173&gt;I1173,1,0)</f>
        <v>1</v>
      </c>
      <c r="T1173" s="25" t="n">
        <f aca="false">IF(AND(AND(R1173=0,S1173=0,Q1173=0),OR(S1172=1,S1171=1,S1170=1)),1,0)</f>
        <v>0</v>
      </c>
      <c r="U1173" s="13" t="n">
        <f aca="false">SUM(CM1172:CM1173)</f>
        <v>0.0108672548902502</v>
      </c>
      <c r="AV1173" s="0"/>
      <c r="AW1173" s="55" t="n">
        <f aca="false">IF(EC1173&gt;$AW$2,1,0)</f>
        <v>1</v>
      </c>
      <c r="AX1173" s="0" t="n">
        <f aca="false">IF(AND(I1173&gt;G1173,I1172&lt;G1172),1,IF(OR(AND(I1173&gt;F1173,I1172&lt;F1172),AND(I1173&gt;E1173,I1172&lt;E1172)),1,0))</f>
        <v>0</v>
      </c>
      <c r="AY1173" s="0" t="n">
        <f aca="false">IF(K1172="10D",1,0)</f>
        <v>1</v>
      </c>
      <c r="AZ1173" s="0" t="n">
        <f aca="false">IF(AND(I1173&gt;G1173,I1172&lt;G1172,I1173&gt;F1173,I1172&gt;F1172,I1173&gt;E1173,I1172&gt;E1172),1,0)</f>
        <v>0</v>
      </c>
      <c r="BA1173" s="56" t="n">
        <f aca="false">IF(G1173&gt;H1173,1,0)</f>
        <v>0</v>
      </c>
      <c r="BB1173" s="56" t="n">
        <f aca="false">IF(I1173&lt;F1173,1,0)</f>
        <v>0</v>
      </c>
      <c r="BC1173" s="0" t="n">
        <f aca="false">IF(AND(SUM(AW1172:AX1172)=2,AY1173=1),1,IF(SUM(AX1171:AX1173)=0,0,IF(AND(OR(AW1171=1,AX1171=1),OR(AW1172=1,AX1172=1),AY1173=1),1,IF(AND(SUM(AW1173:AY1173)=2,SUM(AW1171:AX1171)=2,AX1171=1),1,0))))</f>
        <v>1</v>
      </c>
      <c r="BD1173" s="57" t="n">
        <f aca="false">IF(BC1173=0,"",IF(AND(BC1173=1,AZ1173=0,AZ1172=0,AZ1171=0),1,IF(AND(BC1173=1,OR(AZ1173=1,AZ1172=1,AZ1171)),IF(BA1173=1,1,0))))</f>
        <v>1</v>
      </c>
      <c r="BE1173" s="50" t="n">
        <f aca="false">IF(AND(BD1173=1,BD1172=1),0,IF(BD1173=1,SUM(CM1174:CM1212),""))</f>
        <v>0.0473353905212864</v>
      </c>
      <c r="BF1173" s="20" t="str">
        <f aca="false">IF(AND(BB1173=1,BB1172=1,BE1132&lt;&gt;0),"",IF(AND(BB1172=0,BB1173=1),BF1172,IF(AND(BB1173=1,BB1172=1),BF1172,IF(AND(BF1172="",BE1172="",OR(BD1172=0,BD1172="")),"",IF(AND(BF1172="",BE1133=0),"",IF(AND(BE1133&lt;&gt;"",BF1172=BE1133),"",IF(AND(BD1172=1,BE1172&lt;&gt;0),CM1173,IF(BF1172&lt;&gt;0,BF1172+CM1173,IF(BF1172="","")))))))))</f>
        <v/>
      </c>
      <c r="BI1173" s="0"/>
      <c r="BU1173" s="0"/>
      <c r="BZ1173" s="49"/>
      <c r="CG1173" s="13"/>
      <c r="CH1173" s="40"/>
      <c r="CI1173" s="13"/>
      <c r="CL1173" s="6" t="n">
        <f aca="false">C1173</f>
        <v>38946</v>
      </c>
      <c r="CM1173" s="13" t="n">
        <f aca="false">CN1173/CN1172-1</f>
        <v>0.0018491409199477</v>
      </c>
      <c r="CN1173" s="4" t="n">
        <v>130.03</v>
      </c>
      <c r="CO1173" s="13" t="n">
        <f aca="false">CN1173/CN1168-1</f>
        <v>0.0208840386276203</v>
      </c>
      <c r="CY1173" s="4" t="n">
        <v>129.58</v>
      </c>
      <c r="CZ1173" s="4" t="n">
        <v>130.03</v>
      </c>
      <c r="DA1173" s="33" t="n">
        <f aca="false">CZ1173-CN1173</f>
        <v>0</v>
      </c>
      <c r="DB1173" s="16" t="n">
        <f aca="false">CZ1173/CY1173-1</f>
        <v>0.00347275814168846</v>
      </c>
      <c r="DC1173" s="15" t="n">
        <f aca="false">CY1173/CZ1172-1</f>
        <v>-0.00161799830495402</v>
      </c>
      <c r="DD1173" s="15" t="n">
        <f aca="false">CZ1173/CZ1172-1</f>
        <v>0.0018491409199477</v>
      </c>
      <c r="DE1173" s="34" t="str">
        <f aca="false">IF(CW1173=0,"",-DC1173*CS1173)</f>
        <v/>
      </c>
      <c r="DY1173" s="6"/>
      <c r="EB1173" s="6" t="n">
        <f aca="false">CL1173</f>
        <v>38946</v>
      </c>
      <c r="EC1173" s="13" t="n">
        <f aca="false">SUM(CM1171:CM1173)</f>
        <v>0.0228254013775446</v>
      </c>
    </row>
    <row r="1174" customFormat="false" ht="15" hidden="false" customHeight="false" outlineLevel="0" collapsed="false">
      <c r="A1174" s="0" t="n">
        <f aca="false">IF(FR1174=1,CZ1174,0)</f>
        <v>0</v>
      </c>
      <c r="C1174" s="6" t="n">
        <v>38947</v>
      </c>
      <c r="D1174" s="0" t="n">
        <f aca="false">IF(E1174&gt;E1173,1,)</f>
        <v>1</v>
      </c>
      <c r="E1174" s="46" t="n">
        <v>127.4464</v>
      </c>
      <c r="F1174" s="46" t="n">
        <v>127.7945</v>
      </c>
      <c r="G1174" s="46" t="n">
        <v>126.2328</v>
      </c>
      <c r="H1174" s="46" t="n">
        <v>126.8913</v>
      </c>
      <c r="I1174" s="46" t="n">
        <v>128.297</v>
      </c>
      <c r="J1174" s="47" t="str">
        <f aca="false">IF(MIN(E1174:I1174)=E1174,$E$2,IF(MIN(E1174:I1174)=F1174,$F$2,IF(MIN(E1174:I1174)=G1174,$G$2,IF(MIN(E1174:I1174)=H1174,$H$2,IF(MIN(E1174:I1174)=I1174,$I$2)))))</f>
        <v>50D</v>
      </c>
      <c r="K1174" s="47" t="str">
        <f aca="false">IF(MAX(E1174:I1174)=E1174,$E$2,IF(MAX(E1174:I1174)=F1174,$F$2,IF(MAX(E1174:I1174)=G1174,$G$2,IF(MAX(E1174:I1174)=H1174,$H$2,IF(MAX(E1174:I1174)=I1174,$I$2)))))</f>
        <v>10D</v>
      </c>
      <c r="L1174" s="4" t="n">
        <f aca="false">IF(MAX(E1174:I1174)=H1174,1,0)</f>
        <v>0</v>
      </c>
      <c r="M1174" s="4" t="n">
        <f aca="false">IF(MAX(E1174:I1174)=I1174,1,0)</f>
        <v>1</v>
      </c>
      <c r="O1174" s="4" t="n">
        <f aca="false">IF(CN1174&gt;E1174,1,0)</f>
        <v>1</v>
      </c>
      <c r="P1174" s="4" t="n">
        <f aca="false">IF(CN1174&gt;F1174,1,0)</f>
        <v>1</v>
      </c>
      <c r="Q1174" s="4" t="n">
        <f aca="false">IF(CN1174&gt;G1174,1,0)</f>
        <v>1</v>
      </c>
      <c r="R1174" s="4" t="n">
        <f aca="false">IF(CN1174&gt;H1174,1,0)</f>
        <v>1</v>
      </c>
      <c r="S1174" s="4" t="n">
        <f aca="false">IF(CN1174&gt;I1174,1,0)</f>
        <v>1</v>
      </c>
      <c r="T1174" s="25" t="n">
        <f aca="false">IF(AND(AND(R1174=0,S1174=0,Q1174=0),OR(S1173=1,S1172=1,S1171=1)),1,0)</f>
        <v>0</v>
      </c>
      <c r="U1174" s="13" t="n">
        <f aca="false">SUM(CM1173:CM1174)</f>
        <v>0.00692489266954399</v>
      </c>
      <c r="AV1174" s="0"/>
      <c r="AW1174" s="55" t="n">
        <f aca="false">IF(EC1174&gt;$AW$2,1,0)</f>
        <v>1</v>
      </c>
      <c r="AX1174" s="0" t="n">
        <f aca="false">IF(AND(I1174&gt;G1174,I1173&lt;G1173),1,IF(OR(AND(I1174&gt;F1174,I1173&lt;F1173),AND(I1174&gt;E1174,I1173&lt;E1173)),1,0))</f>
        <v>0</v>
      </c>
      <c r="AY1174" s="0" t="n">
        <f aca="false">IF(K1173="10D",1,0)</f>
        <v>1</v>
      </c>
      <c r="AZ1174" s="0" t="n">
        <f aca="false">IF(AND(I1174&gt;G1174,I1173&lt;G1173,I1174&gt;F1174,I1173&gt;F1173,I1174&gt;E1174,I1173&gt;E1173),1,0)</f>
        <v>0</v>
      </c>
      <c r="BA1174" s="56" t="n">
        <f aca="false">IF(G1174&gt;H1174,1,0)</f>
        <v>0</v>
      </c>
      <c r="BB1174" s="56" t="n">
        <f aca="false">IF(I1174&lt;F1174,1,0)</f>
        <v>0</v>
      </c>
      <c r="BC1174" s="0" t="n">
        <f aca="false">IF(AND(SUM(AW1173:AX1173)=2,AY1174=1),1,IF(SUM(AX1172:AX1174)=0,0,IF(AND(OR(AW1172=1,AX1172=1),OR(AW1173=1,AX1173=1),AY1174=1),1,IF(AND(SUM(AW1174:AY1174)=2,SUM(AW1172:AX1172)=2,AX1172=1),1,0))))</f>
        <v>1</v>
      </c>
      <c r="BD1174" s="57" t="n">
        <f aca="false">IF(BC1174=0,"",IF(AND(BC1174=1,AZ1174=0,AZ1173=0,AZ1172=0),1,IF(AND(BC1174=1,OR(AZ1174=1,AZ1173=1,AZ1172)),IF(BA1174=1,1,0))))</f>
        <v>1</v>
      </c>
      <c r="BE1174" s="50" t="n">
        <f aca="false">IF(AND(BD1174=1,BD1173=1),0,IF(BD1174=1,SUM(CM1175:CM1213),""))</f>
        <v>0</v>
      </c>
      <c r="BF1174" s="20" t="n">
        <f aca="false">IF(AND(BB1174=1,BB1173=1,BE1133&lt;&gt;0),"",IF(AND(BB1173=0,BB1174=1),BF1173,IF(AND(BB1174=1,BB1173=1),BF1173,IF(AND(BF1173="",BE1173="",OR(BD1173=0,BD1173="")),"",IF(AND(BF1173="",BE1134=0),"",IF(AND(BE1134&lt;&gt;"",BF1173=BE1134),"",IF(AND(BD1173=1,BE1173&lt;&gt;0),CM1174,IF(BF1173&lt;&gt;0,BF1173+CM1174,IF(BF1173="","")))))))))</f>
        <v>0.00507575174959629</v>
      </c>
      <c r="BI1174" s="0"/>
      <c r="BU1174" s="0"/>
      <c r="BZ1174" s="49"/>
      <c r="CG1174" s="13"/>
      <c r="CH1174" s="40"/>
      <c r="CI1174" s="13"/>
      <c r="CL1174" s="6" t="n">
        <f aca="false">C1174</f>
        <v>38947</v>
      </c>
      <c r="CM1174" s="13" t="n">
        <f aca="false">CN1174/CN1173-1</f>
        <v>0.00507575174959629</v>
      </c>
      <c r="CN1174" s="4" t="n">
        <v>130.69</v>
      </c>
      <c r="CO1174" s="13" t="n">
        <f aca="false">CN1174/CN1169-1</f>
        <v>0.0289740965278324</v>
      </c>
      <c r="CY1174" s="4" t="n">
        <v>130.19</v>
      </c>
      <c r="CZ1174" s="4" t="n">
        <v>130.69</v>
      </c>
      <c r="DA1174" s="33" t="n">
        <f aca="false">CZ1174-CN1174</f>
        <v>0</v>
      </c>
      <c r="DB1174" s="16" t="n">
        <f aca="false">CZ1174/CY1174-1</f>
        <v>0.00384054074813744</v>
      </c>
      <c r="DC1174" s="15" t="n">
        <f aca="false">CY1174/CZ1173-1</f>
        <v>0.00123048527262948</v>
      </c>
      <c r="DD1174" s="15" t="n">
        <f aca="false">CZ1174/CZ1173-1</f>
        <v>0.00507575174959629</v>
      </c>
      <c r="DE1174" s="34" t="str">
        <f aca="false">IF(CW1174=0,"",-DC1174*CS1174)</f>
        <v/>
      </c>
      <c r="DY1174" s="6"/>
      <c r="EB1174" s="6" t="n">
        <f aca="false">CL1174</f>
        <v>38947</v>
      </c>
      <c r="EC1174" s="13" t="n">
        <f aca="false">SUM(CM1172:CM1174)</f>
        <v>0.0159430066398465</v>
      </c>
    </row>
    <row r="1175" customFormat="false" ht="15" hidden="false" customHeight="false" outlineLevel="0" collapsed="false">
      <c r="A1175" s="0" t="n">
        <f aca="false">IF(FR1175=1,CZ1175,0)</f>
        <v>0</v>
      </c>
      <c r="C1175" s="6" t="n">
        <v>38950</v>
      </c>
      <c r="D1175" s="0" t="n">
        <f aca="false">IF(E1175&gt;E1174,1,)</f>
        <v>1</v>
      </c>
      <c r="E1175" s="46" t="n">
        <v>127.4883</v>
      </c>
      <c r="F1175" s="46" t="n">
        <v>127.7955</v>
      </c>
      <c r="G1175" s="46" t="n">
        <v>126.3284</v>
      </c>
      <c r="H1175" s="46" t="n">
        <v>127.0007</v>
      </c>
      <c r="I1175" s="46" t="n">
        <v>128.515</v>
      </c>
      <c r="J1175" s="47" t="str">
        <f aca="false">IF(MIN(E1175:I1175)=E1175,$E$2,IF(MIN(E1175:I1175)=F1175,$F$2,IF(MIN(E1175:I1175)=G1175,$G$2,IF(MIN(E1175:I1175)=H1175,$H$2,IF(MIN(E1175:I1175)=I1175,$I$2)))))</f>
        <v>50D</v>
      </c>
      <c r="K1175" s="47" t="str">
        <f aca="false">IF(MAX(E1175:I1175)=E1175,$E$2,IF(MAX(E1175:I1175)=F1175,$F$2,IF(MAX(E1175:I1175)=G1175,$G$2,IF(MAX(E1175:I1175)=H1175,$H$2,IF(MAX(E1175:I1175)=I1175,$I$2)))))</f>
        <v>10D</v>
      </c>
      <c r="L1175" s="4" t="n">
        <f aca="false">IF(MAX(E1175:I1175)=H1175,1,0)</f>
        <v>0</v>
      </c>
      <c r="M1175" s="4" t="n">
        <f aca="false">IF(MAX(E1175:I1175)=I1175,1,0)</f>
        <v>1</v>
      </c>
      <c r="O1175" s="4" t="n">
        <f aca="false">IF(CN1175&gt;E1175,1,0)</f>
        <v>1</v>
      </c>
      <c r="P1175" s="4" t="n">
        <f aca="false">IF(CN1175&gt;F1175,1,0)</f>
        <v>1</v>
      </c>
      <c r="Q1175" s="4" t="n">
        <f aca="false">IF(CN1175&gt;G1175,1,0)</f>
        <v>1</v>
      </c>
      <c r="R1175" s="4" t="n">
        <f aca="false">IF(CN1175&gt;H1175,1,0)</f>
        <v>1</v>
      </c>
      <c r="S1175" s="4" t="n">
        <f aca="false">IF(CN1175&gt;I1175,1,0)</f>
        <v>1</v>
      </c>
      <c r="T1175" s="25" t="n">
        <f aca="false">IF(AND(AND(R1175=0,S1175=0,Q1175=0),OR(S1174=1,S1173=1,S1172=1)),1,0)</f>
        <v>0</v>
      </c>
      <c r="U1175" s="13" t="n">
        <f aca="false">SUM(CM1174:CM1175)</f>
        <v>0.00079080263336706</v>
      </c>
      <c r="AV1175" s="0"/>
      <c r="AW1175" s="55" t="n">
        <f aca="false">IF(EC1175&gt;$AW$2,1,0)</f>
        <v>0</v>
      </c>
      <c r="AX1175" s="0" t="n">
        <f aca="false">IF(AND(I1175&gt;G1175,I1174&lt;G1174),1,IF(OR(AND(I1175&gt;F1175,I1174&lt;F1174),AND(I1175&gt;E1175,I1174&lt;E1174)),1,0))</f>
        <v>0</v>
      </c>
      <c r="AY1175" s="0" t="n">
        <f aca="false">IF(K1174="10D",1,0)</f>
        <v>1</v>
      </c>
      <c r="AZ1175" s="0" t="n">
        <f aca="false">IF(AND(I1175&gt;G1175,I1174&lt;G1174,I1175&gt;F1175,I1174&gt;F1174,I1175&gt;E1175,I1174&gt;E1174),1,0)</f>
        <v>0</v>
      </c>
      <c r="BA1175" s="56" t="n">
        <f aca="false">IF(G1175&gt;H1175,1,0)</f>
        <v>0</v>
      </c>
      <c r="BB1175" s="56" t="n">
        <f aca="false">IF(I1175&lt;F1175,1,0)</f>
        <v>0</v>
      </c>
      <c r="BC1175" s="0" t="n">
        <f aca="false">IF(AND(SUM(AW1174:AX1174)=2,AY1175=1),1,IF(SUM(AX1173:AX1175)=0,0,IF(AND(OR(AW1173=1,AX1173=1),OR(AW1174=1,AX1174=1),AY1175=1),1,IF(AND(SUM(AW1175:AY1175)=2,SUM(AW1173:AX1173)=2,AX1173=1),1,0))))</f>
        <v>0</v>
      </c>
      <c r="BD1175" s="57" t="str">
        <f aca="false">IF(BC1175=0,"",IF(AND(BC1175=1,AZ1175=0,AZ1174=0,AZ1173=0),1,IF(AND(BC1175=1,OR(AZ1175=1,AZ1174=1,AZ1173)),IF(BA1175=1,1,0))))</f>
        <v/>
      </c>
      <c r="BE1175" s="50" t="str">
        <f aca="false">IF(AND(BD1175=1,BD1174=1),0,IF(BD1175=1,SUM(CM1176:CM1214),""))</f>
        <v/>
      </c>
      <c r="BF1175" s="20" t="n">
        <f aca="false">IF(AND(BB1175=1,BB1174=1,BE1134&lt;&gt;0),"",IF(AND(BB1174=0,BB1175=1),BF1174,IF(AND(BB1175=1,BB1174=1),BF1174,IF(AND(BF1174="",BE1174="",OR(BD1174=0,BD1174="")),"",IF(AND(BF1174="",BE1135=0),"",IF(AND(BE1135&lt;&gt;"",BF1174=BE1135),"",IF(AND(BD1174=1,BE1174&lt;&gt;0),CM1175,IF(BF1174&lt;&gt;0,BF1174+CM1175,IF(BF1174="","")))))))))</f>
        <v>0.00079080263336706</v>
      </c>
      <c r="BI1175" s="0"/>
      <c r="BU1175" s="0"/>
      <c r="BZ1175" s="49"/>
      <c r="CG1175" s="13"/>
      <c r="CH1175" s="40"/>
      <c r="CI1175" s="13"/>
      <c r="CL1175" s="6" t="n">
        <f aca="false">C1175</f>
        <v>38950</v>
      </c>
      <c r="CM1175" s="13" t="n">
        <f aca="false">CN1175/CN1174-1</f>
        <v>-0.00428494911622923</v>
      </c>
      <c r="CN1175" s="4" t="n">
        <v>130.13</v>
      </c>
      <c r="CO1175" s="13" t="n">
        <f aca="false">CN1175/CN1170-1</f>
        <v>0.0237589489418613</v>
      </c>
      <c r="CY1175" s="4" t="n">
        <v>130.18</v>
      </c>
      <c r="CZ1175" s="4" t="n">
        <v>130.13</v>
      </c>
      <c r="DA1175" s="33" t="n">
        <f aca="false">CZ1175-CN1175</f>
        <v>0</v>
      </c>
      <c r="DB1175" s="16" t="n">
        <f aca="false">CZ1175/CY1175-1</f>
        <v>-0.000384083576586369</v>
      </c>
      <c r="DC1175" s="15" t="n">
        <f aca="false">CY1175/CZ1174-1</f>
        <v>-0.00390236437370872</v>
      </c>
      <c r="DD1175" s="15" t="n">
        <f aca="false">CZ1175/CZ1174-1</f>
        <v>-0.00428494911622923</v>
      </c>
      <c r="DE1175" s="34" t="str">
        <f aca="false">IF(CW1175=0,"",-DC1175*CS1175)</f>
        <v/>
      </c>
      <c r="DY1175" s="6"/>
      <c r="EB1175" s="6" t="n">
        <f aca="false">CL1175</f>
        <v>38950</v>
      </c>
      <c r="EC1175" s="13" t="n">
        <f aca="false">SUM(CM1173:CM1175)</f>
        <v>0.00263994355331476</v>
      </c>
    </row>
    <row r="1176" customFormat="false" ht="15" hidden="false" customHeight="false" outlineLevel="0" collapsed="false">
      <c r="A1176" s="0" t="n">
        <f aca="false">IF(FR1176=1,CZ1176,0)</f>
        <v>0</v>
      </c>
      <c r="C1176" s="6" t="n">
        <v>38951</v>
      </c>
      <c r="D1176" s="0" t="n">
        <f aca="false">IF(E1176&gt;E1175,1,)</f>
        <v>1</v>
      </c>
      <c r="E1176" s="46" t="n">
        <v>127.5276</v>
      </c>
      <c r="F1176" s="46" t="n">
        <v>127.7987</v>
      </c>
      <c r="G1176" s="46" t="n">
        <v>126.451</v>
      </c>
      <c r="H1176" s="46" t="n">
        <v>127.091</v>
      </c>
      <c r="I1176" s="46" t="n">
        <v>128.786</v>
      </c>
      <c r="J1176" s="47" t="str">
        <f aca="false">IF(MIN(E1176:I1176)=E1176,$E$2,IF(MIN(E1176:I1176)=F1176,$F$2,IF(MIN(E1176:I1176)=G1176,$G$2,IF(MIN(E1176:I1176)=H1176,$H$2,IF(MIN(E1176:I1176)=I1176,$I$2)))))</f>
        <v>50D</v>
      </c>
      <c r="K1176" s="47" t="str">
        <f aca="false">IF(MAX(E1176:I1176)=E1176,$E$2,IF(MAX(E1176:I1176)=F1176,$F$2,IF(MAX(E1176:I1176)=G1176,$G$2,IF(MAX(E1176:I1176)=H1176,$H$2,IF(MAX(E1176:I1176)=I1176,$I$2)))))</f>
        <v>10D</v>
      </c>
      <c r="L1176" s="4" t="n">
        <f aca="false">IF(MAX(E1176:I1176)=H1176,1,0)</f>
        <v>0</v>
      </c>
      <c r="M1176" s="4" t="n">
        <f aca="false">IF(MAX(E1176:I1176)=I1176,1,0)</f>
        <v>1</v>
      </c>
      <c r="O1176" s="4" t="n">
        <f aca="false">IF(CN1176&gt;E1176,1,0)</f>
        <v>1</v>
      </c>
      <c r="P1176" s="4" t="n">
        <f aca="false">IF(CN1176&gt;F1176,1,0)</f>
        <v>1</v>
      </c>
      <c r="Q1176" s="4" t="n">
        <f aca="false">IF(CN1176&gt;G1176,1,0)</f>
        <v>1</v>
      </c>
      <c r="R1176" s="4" t="n">
        <f aca="false">IF(CN1176&gt;H1176,1,0)</f>
        <v>1</v>
      </c>
      <c r="S1176" s="4" t="n">
        <f aca="false">IF(CN1176&gt;I1176,1,0)</f>
        <v>1</v>
      </c>
      <c r="T1176" s="25" t="n">
        <f aca="false">IF(AND(AND(R1176=0,S1176=0,Q1176=0),OR(S1175=1,S1174=1,S1173=1)),1,0)</f>
        <v>0</v>
      </c>
      <c r="U1176" s="13" t="n">
        <f aca="false">SUM(CM1175:CM1176)</f>
        <v>-0.00436179534692149</v>
      </c>
      <c r="AV1176" s="0"/>
      <c r="AW1176" s="55" t="n">
        <f aca="false">IF(EC1176&gt;$AW$2,1,0)</f>
        <v>0</v>
      </c>
      <c r="AX1176" s="0" t="n">
        <f aca="false">IF(AND(I1176&gt;G1176,I1175&lt;G1175),1,IF(OR(AND(I1176&gt;F1176,I1175&lt;F1175),AND(I1176&gt;E1176,I1175&lt;E1175)),1,0))</f>
        <v>0</v>
      </c>
      <c r="AY1176" s="0" t="n">
        <f aca="false">IF(K1175="10D",1,0)</f>
        <v>1</v>
      </c>
      <c r="AZ1176" s="0" t="n">
        <f aca="false">IF(AND(I1176&gt;G1176,I1175&lt;G1175,I1176&gt;F1176,I1175&gt;F1175,I1176&gt;E1176,I1175&gt;E1175),1,0)</f>
        <v>0</v>
      </c>
      <c r="BA1176" s="56" t="n">
        <f aca="false">IF(G1176&gt;H1176,1,0)</f>
        <v>0</v>
      </c>
      <c r="BB1176" s="56" t="n">
        <f aca="false">IF(I1176&lt;F1176,1,0)</f>
        <v>0</v>
      </c>
      <c r="BC1176" s="0" t="n">
        <f aca="false">IF(AND(SUM(AW1175:AX1175)=2,AY1176=1),1,IF(SUM(AX1174:AX1176)=0,0,IF(AND(OR(AW1174=1,AX1174=1),OR(AW1175=1,AX1175=1),AY1176=1),1,IF(AND(SUM(AW1176:AY1176)=2,SUM(AW1174:AX1174)=2,AX1174=1),1,0))))</f>
        <v>0</v>
      </c>
      <c r="BD1176" s="57" t="str">
        <f aca="false">IF(BC1176=0,"",IF(AND(BC1176=1,AZ1176=0,AZ1175=0,AZ1174=0),1,IF(AND(BC1176=1,OR(AZ1176=1,AZ1175=1,AZ1174)),IF(BA1176=1,1,0))))</f>
        <v/>
      </c>
      <c r="BE1176" s="50" t="str">
        <f aca="false">IF(AND(BD1176=1,BD1175=1),0,IF(BD1176=1,SUM(CM1177:CM1215),""))</f>
        <v/>
      </c>
      <c r="BF1176" s="20" t="n">
        <f aca="false">IF(AND(BB1176=1,BB1175=1,BE1135&lt;&gt;0),"",IF(AND(BB1175=0,BB1176=1),BF1175,IF(AND(BB1176=1,BB1175=1),BF1175,IF(AND(BF1175="",BE1175="",OR(BD1175=0,BD1175="")),"",IF(AND(BF1175="",BE1136=0),"",IF(AND(BE1136&lt;&gt;"",BF1175=BE1136),"",IF(AND(BD1175=1,BE1175&lt;&gt;0),CM1176,IF(BF1175&lt;&gt;0,BF1175+CM1176,IF(BF1175="","")))))))))</f>
        <v>0.000713956402674798</v>
      </c>
      <c r="BI1176" s="0"/>
      <c r="BU1176" s="0"/>
      <c r="BZ1176" s="49"/>
      <c r="CG1176" s="13"/>
      <c r="CH1176" s="40"/>
      <c r="CI1176" s="13"/>
      <c r="CL1176" s="6" t="n">
        <f aca="false">C1176</f>
        <v>38951</v>
      </c>
      <c r="CM1176" s="13" t="n">
        <f aca="false">CN1176/CN1175-1</f>
        <v>-7.68462306922624E-005</v>
      </c>
      <c r="CN1176" s="4" t="n">
        <v>130.12</v>
      </c>
      <c r="CO1176" s="13" t="n">
        <f aca="false">CN1176/CN1171-1</f>
        <v>0.0115836119101298</v>
      </c>
      <c r="CY1176" s="4" t="n">
        <v>129.94</v>
      </c>
      <c r="CZ1176" s="4" t="n">
        <v>130.12</v>
      </c>
      <c r="DA1176" s="33" t="n">
        <f aca="false">CZ1176-CN1176</f>
        <v>0</v>
      </c>
      <c r="DB1176" s="16" t="n">
        <f aca="false">CZ1176/CY1176-1</f>
        <v>0.00138525473295381</v>
      </c>
      <c r="DC1176" s="15" t="n">
        <f aca="false">CY1176/CZ1175-1</f>
        <v>-0.00146007838315532</v>
      </c>
      <c r="DD1176" s="15" t="n">
        <f aca="false">CZ1176/CZ1175-1</f>
        <v>-7.68462306922624E-005</v>
      </c>
      <c r="DE1176" s="34" t="str">
        <f aca="false">IF(CW1176=0,"",-DC1176*CS1176)</f>
        <v/>
      </c>
      <c r="DY1176" s="6"/>
      <c r="EB1176" s="6" t="n">
        <f aca="false">CL1176</f>
        <v>38951</v>
      </c>
      <c r="EC1176" s="13" t="n">
        <f aca="false">SUM(CM1174:CM1176)</f>
        <v>0.000713956402674798</v>
      </c>
    </row>
    <row r="1177" customFormat="false" ht="15" hidden="false" customHeight="false" outlineLevel="0" collapsed="false">
      <c r="A1177" s="0" t="n">
        <f aca="false">IF(FR1177=1,CZ1177,0)</f>
        <v>0</v>
      </c>
      <c r="C1177" s="6" t="n">
        <v>38952</v>
      </c>
      <c r="D1177" s="0" t="n">
        <f aca="false">IF(E1177&gt;E1176,1,)</f>
        <v>1</v>
      </c>
      <c r="E1177" s="46" t="n">
        <v>127.5658</v>
      </c>
      <c r="F1177" s="46" t="n">
        <v>127.798</v>
      </c>
      <c r="G1177" s="46" t="n">
        <v>126.5952</v>
      </c>
      <c r="H1177" s="46" t="n">
        <v>127.2147</v>
      </c>
      <c r="I1177" s="46" t="n">
        <v>129.064</v>
      </c>
      <c r="J1177" s="47" t="str">
        <f aca="false">IF(MIN(E1177:I1177)=E1177,$E$2,IF(MIN(E1177:I1177)=F1177,$F$2,IF(MIN(E1177:I1177)=G1177,$G$2,IF(MIN(E1177:I1177)=H1177,$H$2,IF(MIN(E1177:I1177)=I1177,$I$2)))))</f>
        <v>50D</v>
      </c>
      <c r="K1177" s="47" t="str">
        <f aca="false">IF(MAX(E1177:I1177)=E1177,$E$2,IF(MAX(E1177:I1177)=F1177,$F$2,IF(MAX(E1177:I1177)=G1177,$G$2,IF(MAX(E1177:I1177)=H1177,$H$2,IF(MAX(E1177:I1177)=I1177,$I$2)))))</f>
        <v>10D</v>
      </c>
      <c r="L1177" s="4" t="n">
        <f aca="false">IF(MAX(E1177:I1177)=H1177,1,0)</f>
        <v>0</v>
      </c>
      <c r="M1177" s="4" t="n">
        <f aca="false">IF(MAX(E1177:I1177)=I1177,1,0)</f>
        <v>1</v>
      </c>
      <c r="O1177" s="4" t="n">
        <f aca="false">IF(CN1177&gt;E1177,1,0)</f>
        <v>1</v>
      </c>
      <c r="P1177" s="4" t="n">
        <f aca="false">IF(CN1177&gt;F1177,1,0)</f>
        <v>1</v>
      </c>
      <c r="Q1177" s="4" t="n">
        <f aca="false">IF(CN1177&gt;G1177,1,0)</f>
        <v>1</v>
      </c>
      <c r="R1177" s="4" t="n">
        <f aca="false">IF(CN1177&gt;H1177,1,0)</f>
        <v>1</v>
      </c>
      <c r="S1177" s="4" t="n">
        <f aca="false">IF(CN1177&gt;I1177,1,0)</f>
        <v>1</v>
      </c>
      <c r="T1177" s="25" t="n">
        <f aca="false">IF(AND(AND(R1177=0,S1177=0,Q1177=0),OR(S1176=1,S1175=1,S1174=1)),1,0)</f>
        <v>0</v>
      </c>
      <c r="U1177" s="13" t="n">
        <f aca="false">SUM(CM1176:CM1177)</f>
        <v>-0.00284352314431058</v>
      </c>
      <c r="AV1177" s="0"/>
      <c r="AW1177" s="55" t="n">
        <f aca="false">IF(EC1177&gt;$AW$2,1,0)</f>
        <v>0</v>
      </c>
      <c r="AX1177" s="0" t="n">
        <f aca="false">IF(AND(I1177&gt;G1177,I1176&lt;G1176),1,IF(OR(AND(I1177&gt;F1177,I1176&lt;F1176),AND(I1177&gt;E1177,I1176&lt;E1176)),1,0))</f>
        <v>0</v>
      </c>
      <c r="AY1177" s="0" t="n">
        <f aca="false">IF(K1176="10D",1,0)</f>
        <v>1</v>
      </c>
      <c r="AZ1177" s="0" t="n">
        <f aca="false">IF(AND(I1177&gt;G1177,I1176&lt;G1176,I1177&gt;F1177,I1176&gt;F1176,I1177&gt;E1177,I1176&gt;E1176),1,0)</f>
        <v>0</v>
      </c>
      <c r="BA1177" s="56" t="n">
        <f aca="false">IF(G1177&gt;H1177,1,0)</f>
        <v>0</v>
      </c>
      <c r="BB1177" s="56" t="n">
        <f aca="false">IF(I1177&lt;F1177,1,0)</f>
        <v>0</v>
      </c>
      <c r="BC1177" s="0" t="n">
        <f aca="false">IF(AND(SUM(AW1176:AX1176)=2,AY1177=1),1,IF(SUM(AX1175:AX1177)=0,0,IF(AND(OR(AW1175=1,AX1175=1),OR(AW1176=1,AX1176=1),AY1177=1),1,IF(AND(SUM(AW1177:AY1177)=2,SUM(AW1175:AX1175)=2,AX1175=1),1,0))))</f>
        <v>0</v>
      </c>
      <c r="BD1177" s="57" t="str">
        <f aca="false">IF(BC1177=0,"",IF(AND(BC1177=1,AZ1177=0,AZ1176=0,AZ1175=0),1,IF(AND(BC1177=1,OR(AZ1177=1,AZ1176=1,AZ1175)),IF(BA1177=1,1,0))))</f>
        <v/>
      </c>
      <c r="BE1177" s="50" t="str">
        <f aca="false">IF(AND(BD1177=1,BD1176=1),0,IF(BD1177=1,SUM(CM1178:CM1216),""))</f>
        <v/>
      </c>
      <c r="BF1177" s="20" t="n">
        <f aca="false">IF(AND(BB1177=1,BB1176=1,BE1136&lt;&gt;0),"",IF(AND(BB1176=0,BB1177=1),BF1176,IF(AND(BB1177=1,BB1176=1),BF1176,IF(AND(BF1176="",BE1176="",OR(BD1176=0,BD1176="")),"",IF(AND(BF1176="",BE1137=0),"",IF(AND(BE1137&lt;&gt;"",BF1176=BE1137),"",IF(AND(BD1176=1,BE1176&lt;&gt;0),CM1177,IF(BF1176&lt;&gt;0,BF1176+CM1177,IF(BF1176="","")))))))))</f>
        <v>-0.00205272051094352</v>
      </c>
      <c r="BI1177" s="0"/>
      <c r="BU1177" s="0"/>
      <c r="BZ1177" s="49"/>
      <c r="CG1177" s="13"/>
      <c r="CH1177" s="40"/>
      <c r="CI1177" s="13"/>
      <c r="CL1177" s="6" t="n">
        <f aca="false">C1177</f>
        <v>38952</v>
      </c>
      <c r="CM1177" s="13" t="n">
        <f aca="false">CN1177/CN1176-1</f>
        <v>-0.00276667691361832</v>
      </c>
      <c r="CN1177" s="4" t="n">
        <v>129.76</v>
      </c>
      <c r="CO1177" s="13" t="n">
        <f aca="false">CN1177/CN1172-1</f>
        <v>-0.000231142614993463</v>
      </c>
      <c r="CY1177" s="4" t="n">
        <v>130.18</v>
      </c>
      <c r="CZ1177" s="4" t="n">
        <v>129.76</v>
      </c>
      <c r="DA1177" s="33" t="n">
        <f aca="false">CZ1177-CN1177</f>
        <v>0</v>
      </c>
      <c r="DB1177" s="16" t="n">
        <f aca="false">CZ1177/CY1177-1</f>
        <v>-0.00322630204332475</v>
      </c>
      <c r="DC1177" s="15" t="n">
        <f aca="false">CY1177/CZ1176-1</f>
        <v>0.00046111281893646</v>
      </c>
      <c r="DD1177" s="15" t="n">
        <f aca="false">CZ1177/CZ1176-1</f>
        <v>-0.00276667691361832</v>
      </c>
      <c r="DE1177" s="34" t="str">
        <f aca="false">IF(CW1177=0,"",-DC1177*CS1177)</f>
        <v/>
      </c>
      <c r="DY1177" s="6"/>
      <c r="EB1177" s="6" t="n">
        <f aca="false">CL1177</f>
        <v>38952</v>
      </c>
      <c r="EC1177" s="13" t="n">
        <f aca="false">SUM(CM1175:CM1177)</f>
        <v>-0.00712847226053981</v>
      </c>
    </row>
    <row r="1178" customFormat="false" ht="15" hidden="false" customHeight="false" outlineLevel="0" collapsed="false">
      <c r="A1178" s="0" t="n">
        <f aca="false">IF(FR1178=1,CZ1178,0)</f>
        <v>0</v>
      </c>
      <c r="C1178" s="6" t="n">
        <v>38953</v>
      </c>
      <c r="D1178" s="0" t="n">
        <f aca="false">IF(E1178&gt;E1177,1,)</f>
        <v>1</v>
      </c>
      <c r="E1178" s="46" t="n">
        <v>127.6029</v>
      </c>
      <c r="F1178" s="46" t="n">
        <v>127.7972</v>
      </c>
      <c r="G1178" s="46" t="n">
        <v>126.7182</v>
      </c>
      <c r="H1178" s="46" t="n">
        <v>127.403</v>
      </c>
      <c r="I1178" s="46" t="n">
        <v>129.292</v>
      </c>
      <c r="J1178" s="47" t="str">
        <f aca="false">IF(MIN(E1178:I1178)=E1178,$E$2,IF(MIN(E1178:I1178)=F1178,$F$2,IF(MIN(E1178:I1178)=G1178,$G$2,IF(MIN(E1178:I1178)=H1178,$H$2,IF(MIN(E1178:I1178)=I1178,$I$2)))))</f>
        <v>50D</v>
      </c>
      <c r="K1178" s="47" t="str">
        <f aca="false">IF(MAX(E1178:I1178)=E1178,$E$2,IF(MAX(E1178:I1178)=F1178,$F$2,IF(MAX(E1178:I1178)=G1178,$G$2,IF(MAX(E1178:I1178)=H1178,$H$2,IF(MAX(E1178:I1178)=I1178,$I$2)))))</f>
        <v>10D</v>
      </c>
      <c r="L1178" s="4" t="n">
        <f aca="false">IF(MAX(E1178:I1178)=H1178,1,0)</f>
        <v>0</v>
      </c>
      <c r="M1178" s="4" t="n">
        <f aca="false">IF(MAX(E1178:I1178)=I1178,1,0)</f>
        <v>1</v>
      </c>
      <c r="O1178" s="4" t="n">
        <f aca="false">IF(CN1178&gt;E1178,1,0)</f>
        <v>1</v>
      </c>
      <c r="P1178" s="4" t="n">
        <f aca="false">IF(CN1178&gt;F1178,1,0)</f>
        <v>1</v>
      </c>
      <c r="Q1178" s="4" t="n">
        <f aca="false">IF(CN1178&gt;G1178,1,0)</f>
        <v>1</v>
      </c>
      <c r="R1178" s="4" t="n">
        <f aca="false">IF(CN1178&gt;H1178,1,0)</f>
        <v>1</v>
      </c>
      <c r="S1178" s="4" t="n">
        <f aca="false">IF(CN1178&gt;I1178,1,0)</f>
        <v>1</v>
      </c>
      <c r="T1178" s="25" t="n">
        <f aca="false">IF(AND(AND(R1178=0,S1178=0,Q1178=0),OR(S1177=1,S1176=1,S1175=1)),1,0)</f>
        <v>0</v>
      </c>
      <c r="U1178" s="13" t="n">
        <f aca="false">SUM(CM1177:CM1178)</f>
        <v>-0.00361439577921618</v>
      </c>
      <c r="AV1178" s="0"/>
      <c r="AW1178" s="55" t="n">
        <f aca="false">IF(EC1178&gt;$AW$2,1,0)</f>
        <v>0</v>
      </c>
      <c r="AX1178" s="0" t="n">
        <f aca="false">IF(AND(I1178&gt;G1178,I1177&lt;G1177),1,IF(OR(AND(I1178&gt;F1178,I1177&lt;F1177),AND(I1178&gt;E1178,I1177&lt;E1177)),1,0))</f>
        <v>0</v>
      </c>
      <c r="AY1178" s="0" t="n">
        <f aca="false">IF(K1177="10D",1,0)</f>
        <v>1</v>
      </c>
      <c r="AZ1178" s="0" t="n">
        <f aca="false">IF(AND(I1178&gt;G1178,I1177&lt;G1177,I1178&gt;F1178,I1177&gt;F1177,I1178&gt;E1178,I1177&gt;E1177),1,0)</f>
        <v>0</v>
      </c>
      <c r="BA1178" s="56" t="n">
        <f aca="false">IF(G1178&gt;H1178,1,0)</f>
        <v>0</v>
      </c>
      <c r="BB1178" s="56" t="n">
        <f aca="false">IF(I1178&lt;F1178,1,0)</f>
        <v>0</v>
      </c>
      <c r="BC1178" s="0" t="n">
        <f aca="false">IF(AND(SUM(AW1177:AX1177)=2,AY1178=1),1,IF(SUM(AX1176:AX1178)=0,0,IF(AND(OR(AW1176=1,AX1176=1),OR(AW1177=1,AX1177=1),AY1178=1),1,IF(AND(SUM(AW1178:AY1178)=2,SUM(AW1176:AX1176)=2,AX1176=1),1,0))))</f>
        <v>0</v>
      </c>
      <c r="BD1178" s="57" t="str">
        <f aca="false">IF(BC1178=0,"",IF(AND(BC1178=1,AZ1178=0,AZ1177=0,AZ1176=0),1,IF(AND(BC1178=1,OR(AZ1178=1,AZ1177=1,AZ1176)),IF(BA1178=1,1,0))))</f>
        <v/>
      </c>
      <c r="BE1178" s="50" t="str">
        <f aca="false">IF(AND(BD1178=1,BD1177=1),0,IF(BD1178=1,SUM(CM1179:CM1217),""))</f>
        <v/>
      </c>
      <c r="BF1178" s="20" t="n">
        <f aca="false">IF(AND(BB1178=1,BB1177=1,BE1137&lt;&gt;0),"",IF(AND(BB1177=0,BB1178=1),BF1177,IF(AND(BB1178=1,BB1177=1),BF1177,IF(AND(BF1177="",BE1177="",OR(BD1177=0,BD1177="")),"",IF(AND(BF1177="",BE1138=0),"",IF(AND(BE1138&lt;&gt;"",BF1177=BE1138),"",IF(AND(BD1177=1,BE1177&lt;&gt;0),CM1178,IF(BF1177&lt;&gt;0,BF1177+CM1178,IF(BF1177="","")))))))))</f>
        <v>-0.00290043937654139</v>
      </c>
      <c r="BI1178" s="0"/>
      <c r="BU1178" s="0"/>
      <c r="BZ1178" s="49"/>
      <c r="CG1178" s="13"/>
      <c r="CH1178" s="40"/>
      <c r="CI1178" s="13"/>
      <c r="CL1178" s="6" t="n">
        <f aca="false">C1178</f>
        <v>38953</v>
      </c>
      <c r="CM1178" s="13" t="n">
        <f aca="false">CN1178/CN1177-1</f>
        <v>-0.000847718865597868</v>
      </c>
      <c r="CN1178" s="4" t="n">
        <v>129.65</v>
      </c>
      <c r="CO1178" s="13" t="n">
        <f aca="false">CN1178/CN1173-1</f>
        <v>-0.00292240252249476</v>
      </c>
      <c r="CY1178" s="4" t="n">
        <v>129.99</v>
      </c>
      <c r="CZ1178" s="4" t="n">
        <v>129.65</v>
      </c>
      <c r="DA1178" s="33" t="n">
        <f aca="false">CZ1178-CN1178</f>
        <v>0</v>
      </c>
      <c r="DB1178" s="16" t="n">
        <f aca="false">CZ1178/CY1178-1</f>
        <v>-0.00261558581429344</v>
      </c>
      <c r="DC1178" s="15" t="n">
        <f aca="false">CY1178/CZ1177-1</f>
        <v>0.00177250308261412</v>
      </c>
      <c r="DD1178" s="15" t="n">
        <f aca="false">CZ1178/CZ1177-1</f>
        <v>-0.000847718865597868</v>
      </c>
      <c r="DE1178" s="34" t="str">
        <f aca="false">IF(CW1178=0,"",-DC1178*CS1178)</f>
        <v/>
      </c>
      <c r="DY1178" s="6"/>
      <c r="EB1178" s="6" t="n">
        <f aca="false">CL1178</f>
        <v>38953</v>
      </c>
      <c r="EC1178" s="13" t="n">
        <f aca="false">SUM(CM1176:CM1178)</f>
        <v>-0.00369124200990845</v>
      </c>
    </row>
    <row r="1179" customFormat="false" ht="15" hidden="false" customHeight="false" outlineLevel="0" collapsed="false">
      <c r="A1179" s="0" t="n">
        <f aca="false">IF(FR1179=1,CZ1179,0)</f>
        <v>0</v>
      </c>
      <c r="C1179" s="6" t="n">
        <v>38954</v>
      </c>
      <c r="D1179" s="0" t="n">
        <f aca="false">IF(E1179&gt;E1178,1,)</f>
        <v>1</v>
      </c>
      <c r="E1179" s="46" t="n">
        <v>127.6408</v>
      </c>
      <c r="F1179" s="46" t="n">
        <v>127.7897</v>
      </c>
      <c r="G1179" s="46" t="n">
        <v>126.792</v>
      </c>
      <c r="H1179" s="46" t="n">
        <v>127.6127</v>
      </c>
      <c r="I1179" s="46" t="n">
        <v>129.572</v>
      </c>
      <c r="J1179" s="47" t="str">
        <f aca="false">IF(MIN(E1179:I1179)=E1179,$E$2,IF(MIN(E1179:I1179)=F1179,$F$2,IF(MIN(E1179:I1179)=G1179,$G$2,IF(MIN(E1179:I1179)=H1179,$H$2,IF(MIN(E1179:I1179)=I1179,$I$2)))))</f>
        <v>50D</v>
      </c>
      <c r="K1179" s="47" t="str">
        <f aca="false">IF(MAX(E1179:I1179)=E1179,$E$2,IF(MAX(E1179:I1179)=F1179,$F$2,IF(MAX(E1179:I1179)=G1179,$G$2,IF(MAX(E1179:I1179)=H1179,$H$2,IF(MAX(E1179:I1179)=I1179,$I$2)))))</f>
        <v>10D</v>
      </c>
      <c r="L1179" s="4" t="n">
        <f aca="false">IF(MAX(E1179:I1179)=H1179,1,0)</f>
        <v>0</v>
      </c>
      <c r="M1179" s="4" t="n">
        <f aca="false">IF(MAX(E1179:I1179)=I1179,1,0)</f>
        <v>1</v>
      </c>
      <c r="O1179" s="4" t="n">
        <f aca="false">IF(CN1179&gt;E1179,1,0)</f>
        <v>1</v>
      </c>
      <c r="P1179" s="4" t="n">
        <f aca="false">IF(CN1179&gt;F1179,1,0)</f>
        <v>1</v>
      </c>
      <c r="Q1179" s="4" t="n">
        <f aca="false">IF(CN1179&gt;G1179,1,0)</f>
        <v>1</v>
      </c>
      <c r="R1179" s="4" t="n">
        <f aca="false">IF(CN1179&gt;H1179,1,0)</f>
        <v>1</v>
      </c>
      <c r="S1179" s="4" t="n">
        <f aca="false">IF(CN1179&gt;I1179,1,0)</f>
        <v>1</v>
      </c>
      <c r="T1179" s="25" t="n">
        <f aca="false">IF(AND(AND(R1179=0,S1179=0,Q1179=0),OR(S1178=1,S1177=1,S1176=1)),1,0)</f>
        <v>0</v>
      </c>
      <c r="U1179" s="13" t="n">
        <f aca="false">SUM(CM1178:CM1179)</f>
        <v>0.000386372919978561</v>
      </c>
      <c r="AV1179" s="0"/>
      <c r="AW1179" s="55" t="n">
        <f aca="false">IF(EC1179&gt;$AW$2,1,0)</f>
        <v>0</v>
      </c>
      <c r="AX1179" s="0" t="n">
        <f aca="false">IF(AND(I1179&gt;G1179,I1178&lt;G1178),1,IF(OR(AND(I1179&gt;F1179,I1178&lt;F1178),AND(I1179&gt;E1179,I1178&lt;E1178)),1,0))</f>
        <v>0</v>
      </c>
      <c r="AY1179" s="0" t="n">
        <f aca="false">IF(K1178="10D",1,0)</f>
        <v>1</v>
      </c>
      <c r="AZ1179" s="0" t="n">
        <f aca="false">IF(AND(I1179&gt;G1179,I1178&lt;G1178,I1179&gt;F1179,I1178&gt;F1178,I1179&gt;E1179,I1178&gt;E1178),1,0)</f>
        <v>0</v>
      </c>
      <c r="BA1179" s="56" t="n">
        <f aca="false">IF(G1179&gt;H1179,1,0)</f>
        <v>0</v>
      </c>
      <c r="BB1179" s="56" t="n">
        <f aca="false">IF(I1179&lt;F1179,1,0)</f>
        <v>0</v>
      </c>
      <c r="BC1179" s="0" t="n">
        <f aca="false">IF(AND(SUM(AW1178:AX1178)=2,AY1179=1),1,IF(SUM(AX1177:AX1179)=0,0,IF(AND(OR(AW1177=1,AX1177=1),OR(AW1178=1,AX1178=1),AY1179=1),1,IF(AND(SUM(AW1179:AY1179)=2,SUM(AW1177:AX1177)=2,AX1177=1),1,0))))</f>
        <v>0</v>
      </c>
      <c r="BD1179" s="57" t="str">
        <f aca="false">IF(BC1179=0,"",IF(AND(BC1179=1,AZ1179=0,AZ1178=0,AZ1177=0),1,IF(AND(BC1179=1,OR(AZ1179=1,AZ1178=1,AZ1177)),IF(BA1179=1,1,0))))</f>
        <v/>
      </c>
      <c r="BE1179" s="50" t="str">
        <f aca="false">IF(AND(BD1179=1,BD1178=1),0,IF(BD1179=1,SUM(CM1180:CM1218),""))</f>
        <v/>
      </c>
      <c r="BF1179" s="20" t="n">
        <f aca="false">IF(AND(BB1179=1,BB1178=1,BE1138&lt;&gt;0),"",IF(AND(BB1178=0,BB1179=1),BF1178,IF(AND(BB1179=1,BB1178=1),BF1178,IF(AND(BF1178="",BE1178="",OR(BD1178=0,BD1178="")),"",IF(AND(BF1178="",BE1139=0),"",IF(AND(BE1139&lt;&gt;"",BF1178=BE1139),"",IF(AND(BD1178=1,BE1178&lt;&gt;0),CM1179,IF(BF1178&lt;&gt;0,BF1178+CM1179,IF(BF1178="","")))))))))</f>
        <v>-0.00166634759096496</v>
      </c>
      <c r="BI1179" s="0"/>
      <c r="BU1179" s="0"/>
      <c r="BZ1179" s="49"/>
      <c r="CG1179" s="13"/>
      <c r="CH1179" s="40"/>
      <c r="CI1179" s="13"/>
      <c r="CL1179" s="6" t="n">
        <f aca="false">C1179</f>
        <v>38954</v>
      </c>
      <c r="CM1179" s="13" t="n">
        <f aca="false">CN1179/CN1178-1</f>
        <v>0.00123409178557643</v>
      </c>
      <c r="CN1179" s="4" t="n">
        <v>129.81</v>
      </c>
      <c r="CO1179" s="13" t="n">
        <f aca="false">CN1179/CN1174-1</f>
        <v>-0.00673349146836022</v>
      </c>
      <c r="CY1179" s="4" t="n">
        <v>129.64</v>
      </c>
      <c r="CZ1179" s="4" t="n">
        <v>129.81</v>
      </c>
      <c r="DA1179" s="33" t="n">
        <f aca="false">CZ1179-CN1179</f>
        <v>0</v>
      </c>
      <c r="DB1179" s="16" t="n">
        <f aca="false">CZ1179/CY1179-1</f>
        <v>0.00131132366553555</v>
      </c>
      <c r="DC1179" s="15" t="n">
        <f aca="false">CY1179/CZ1178-1</f>
        <v>-7.71307365986518E-005</v>
      </c>
      <c r="DD1179" s="15" t="n">
        <f aca="false">CZ1179/CZ1178-1</f>
        <v>0.00123409178557643</v>
      </c>
      <c r="DE1179" s="34" t="str">
        <f aca="false">IF(CW1179=0,"",-DC1179*CS1179)</f>
        <v/>
      </c>
      <c r="DY1179" s="6"/>
      <c r="EB1179" s="6" t="n">
        <f aca="false">CL1179</f>
        <v>38954</v>
      </c>
      <c r="EC1179" s="13" t="n">
        <f aca="false">SUM(CM1177:CM1179)</f>
        <v>-0.00238030399363975</v>
      </c>
    </row>
    <row r="1180" customFormat="false" ht="15" hidden="false" customHeight="false" outlineLevel="0" collapsed="false">
      <c r="A1180" s="0" t="n">
        <f aca="false">IF(FR1180=1,CZ1180,0)</f>
        <v>0</v>
      </c>
      <c r="C1180" s="6" t="n">
        <v>38957</v>
      </c>
      <c r="D1180" s="0" t="n">
        <f aca="false">IF(E1180&gt;E1179,1,)</f>
        <v>1</v>
      </c>
      <c r="E1180" s="46" t="n">
        <v>127.681</v>
      </c>
      <c r="F1180" s="46" t="n">
        <v>127.7839</v>
      </c>
      <c r="G1180" s="46" t="n">
        <v>126.9076</v>
      </c>
      <c r="H1180" s="46" t="n">
        <v>127.849</v>
      </c>
      <c r="I1180" s="46" t="n">
        <v>129.904</v>
      </c>
      <c r="J1180" s="47" t="str">
        <f aca="false">IF(MIN(E1180:I1180)=E1180,$E$2,IF(MIN(E1180:I1180)=F1180,$F$2,IF(MIN(E1180:I1180)=G1180,$G$2,IF(MIN(E1180:I1180)=H1180,$H$2,IF(MIN(E1180:I1180)=I1180,$I$2)))))</f>
        <v>50D</v>
      </c>
      <c r="K1180" s="47" t="str">
        <f aca="false">IF(MAX(E1180:I1180)=E1180,$E$2,IF(MAX(E1180:I1180)=F1180,$F$2,IF(MAX(E1180:I1180)=G1180,$G$2,IF(MAX(E1180:I1180)=H1180,$H$2,IF(MAX(E1180:I1180)=I1180,$I$2)))))</f>
        <v>10D</v>
      </c>
      <c r="L1180" s="4" t="n">
        <f aca="false">IF(MAX(E1180:I1180)=H1180,1,0)</f>
        <v>0</v>
      </c>
      <c r="M1180" s="4" t="n">
        <f aca="false">IF(MAX(E1180:I1180)=I1180,1,0)</f>
        <v>1</v>
      </c>
      <c r="O1180" s="4" t="n">
        <f aca="false">IF(CN1180&gt;E1180,1,0)</f>
        <v>1</v>
      </c>
      <c r="P1180" s="4" t="n">
        <f aca="false">IF(CN1180&gt;F1180,1,0)</f>
        <v>1</v>
      </c>
      <c r="Q1180" s="4" t="n">
        <f aca="false">IF(CN1180&gt;G1180,1,0)</f>
        <v>1</v>
      </c>
      <c r="R1180" s="4" t="n">
        <f aca="false">IF(CN1180&gt;H1180,1,0)</f>
        <v>1</v>
      </c>
      <c r="S1180" s="4" t="n">
        <f aca="false">IF(CN1180&gt;I1180,1,0)</f>
        <v>1</v>
      </c>
      <c r="T1180" s="25" t="n">
        <f aca="false">IF(AND(AND(R1180=0,S1180=0,Q1180=0),OR(S1179=1,S1178=1,S1177=1)),1,0)</f>
        <v>0</v>
      </c>
      <c r="U1180" s="13" t="n">
        <f aca="false">SUM(CM1179:CM1180)</f>
        <v>0.00601030317144802</v>
      </c>
      <c r="AV1180" s="0"/>
      <c r="AW1180" s="55" t="n">
        <f aca="false">IF(EC1180&gt;$AW$2,1,0)</f>
        <v>0</v>
      </c>
      <c r="AX1180" s="0" t="n">
        <f aca="false">IF(AND(I1180&gt;G1180,I1179&lt;G1179),1,IF(OR(AND(I1180&gt;F1180,I1179&lt;F1179),AND(I1180&gt;E1180,I1179&lt;E1179)),1,0))</f>
        <v>0</v>
      </c>
      <c r="AY1180" s="0" t="n">
        <f aca="false">IF(K1179="10D",1,0)</f>
        <v>1</v>
      </c>
      <c r="AZ1180" s="0" t="n">
        <f aca="false">IF(AND(I1180&gt;G1180,I1179&lt;G1179,I1180&gt;F1180,I1179&gt;F1179,I1180&gt;E1180,I1179&gt;E1179),1,0)</f>
        <v>0</v>
      </c>
      <c r="BA1180" s="56" t="n">
        <f aca="false">IF(G1180&gt;H1180,1,0)</f>
        <v>0</v>
      </c>
      <c r="BB1180" s="56" t="n">
        <f aca="false">IF(I1180&lt;F1180,1,0)</f>
        <v>0</v>
      </c>
      <c r="BC1180" s="0" t="n">
        <f aca="false">IF(AND(SUM(AW1179:AX1179)=2,AY1180=1),1,IF(SUM(AX1178:AX1180)=0,0,IF(AND(OR(AW1178=1,AX1178=1),OR(AW1179=1,AX1179=1),AY1180=1),1,IF(AND(SUM(AW1180:AY1180)=2,SUM(AW1178:AX1178)=2,AX1178=1),1,0))))</f>
        <v>0</v>
      </c>
      <c r="BD1180" s="57" t="str">
        <f aca="false">IF(BC1180=0,"",IF(AND(BC1180=1,AZ1180=0,AZ1179=0,AZ1178=0),1,IF(AND(BC1180=1,OR(AZ1180=1,AZ1179=1,AZ1178)),IF(BA1180=1,1,0))))</f>
        <v/>
      </c>
      <c r="BE1180" s="50" t="str">
        <f aca="false">IF(AND(BD1180=1,BD1179=1),0,IF(BD1180=1,SUM(CM1181:CM1219),""))</f>
        <v/>
      </c>
      <c r="BF1180" s="20" t="n">
        <f aca="false">IF(AND(BB1180=1,BB1179=1,BE1139&lt;&gt;0),"",IF(AND(BB1179=0,BB1180=1),BF1179,IF(AND(BB1180=1,BB1179=1),BF1179,IF(AND(BF1179="",BE1179="",OR(BD1179=0,BD1179="")),"",IF(AND(BF1179="",BE1140=0),"",IF(AND(BE1140&lt;&gt;"",BF1179=BE1140),"",IF(AND(BD1179=1,BE1179&lt;&gt;0),CM1180,IF(BF1179&lt;&gt;0,BF1179+CM1180,IF(BF1179="","")))))))))</f>
        <v>0.00310986379490663</v>
      </c>
      <c r="BI1180" s="0"/>
      <c r="BU1180" s="0"/>
      <c r="BZ1180" s="49"/>
      <c r="CG1180" s="13"/>
      <c r="CH1180" s="40"/>
      <c r="CI1180" s="13"/>
      <c r="CL1180" s="6" t="n">
        <f aca="false">C1180</f>
        <v>38957</v>
      </c>
      <c r="CM1180" s="13" t="n">
        <f aca="false">CN1180/CN1179-1</f>
        <v>0.00477621138587159</v>
      </c>
      <c r="CN1180" s="4" t="n">
        <v>130.43</v>
      </c>
      <c r="CO1180" s="13" t="n">
        <f aca="false">CN1180/CN1175-1</f>
        <v>0.00230538692077165</v>
      </c>
      <c r="CY1180" s="4" t="n">
        <v>129.65</v>
      </c>
      <c r="CZ1180" s="4" t="n">
        <v>130.43</v>
      </c>
      <c r="DA1180" s="33" t="n">
        <f aca="false">CZ1180-CN1180</f>
        <v>0</v>
      </c>
      <c r="DB1180" s="16" t="n">
        <f aca="false">CZ1180/CY1180-1</f>
        <v>0.00601619745468573</v>
      </c>
      <c r="DC1180" s="15" t="n">
        <f aca="false">CY1180/CZ1179-1</f>
        <v>-0.00123257068022486</v>
      </c>
      <c r="DD1180" s="15" t="n">
        <f aca="false">CZ1180/CZ1179-1</f>
        <v>0.00477621138587159</v>
      </c>
      <c r="DE1180" s="34" t="str">
        <f aca="false">IF(CW1180=0,"",-DC1180*CS1180)</f>
        <v/>
      </c>
      <c r="DY1180" s="6"/>
      <c r="EB1180" s="6" t="n">
        <f aca="false">CL1180</f>
        <v>38957</v>
      </c>
      <c r="EC1180" s="13" t="n">
        <f aca="false">SUM(CM1178:CM1180)</f>
        <v>0.00516258430585015</v>
      </c>
    </row>
    <row r="1181" customFormat="false" ht="15" hidden="false" customHeight="false" outlineLevel="0" collapsed="false">
      <c r="A1181" s="0" t="n">
        <f aca="false">IF(FR1181=1,CZ1181,0)</f>
        <v>0</v>
      </c>
      <c r="C1181" s="6" t="n">
        <v>38958</v>
      </c>
      <c r="D1181" s="0" t="n">
        <f aca="false">IF(E1181&gt;E1180,1,)</f>
        <v>1</v>
      </c>
      <c r="E1181" s="46" t="n">
        <v>127.7172</v>
      </c>
      <c r="F1181" s="46" t="n">
        <v>127.781</v>
      </c>
      <c r="G1181" s="46" t="n">
        <v>127.0458</v>
      </c>
      <c r="H1181" s="46" t="n">
        <v>128.0693</v>
      </c>
      <c r="I1181" s="46" t="n">
        <v>130.099</v>
      </c>
      <c r="J1181" s="47" t="str">
        <f aca="false">IF(MIN(E1181:I1181)=E1181,$E$2,IF(MIN(E1181:I1181)=F1181,$F$2,IF(MIN(E1181:I1181)=G1181,$G$2,IF(MIN(E1181:I1181)=H1181,$H$2,IF(MIN(E1181:I1181)=I1181,$I$2)))))</f>
        <v>50D</v>
      </c>
      <c r="K1181" s="47" t="str">
        <f aca="false">IF(MAX(E1181:I1181)=E1181,$E$2,IF(MAX(E1181:I1181)=F1181,$F$2,IF(MAX(E1181:I1181)=G1181,$G$2,IF(MAX(E1181:I1181)=H1181,$H$2,IF(MAX(E1181:I1181)=I1181,$I$2)))))</f>
        <v>10D</v>
      </c>
      <c r="L1181" s="4" t="n">
        <f aca="false">IF(MAX(E1181:I1181)=H1181,1,0)</f>
        <v>0</v>
      </c>
      <c r="M1181" s="4" t="n">
        <f aca="false">IF(MAX(E1181:I1181)=I1181,1,0)</f>
        <v>1</v>
      </c>
      <c r="O1181" s="4" t="n">
        <f aca="false">IF(CN1181&gt;E1181,1,0)</f>
        <v>1</v>
      </c>
      <c r="P1181" s="4" t="n">
        <f aca="false">IF(CN1181&gt;F1181,1,0)</f>
        <v>1</v>
      </c>
      <c r="Q1181" s="4" t="n">
        <f aca="false">IF(CN1181&gt;G1181,1,0)</f>
        <v>1</v>
      </c>
      <c r="R1181" s="4" t="n">
        <f aca="false">IF(CN1181&gt;H1181,1,0)</f>
        <v>1</v>
      </c>
      <c r="S1181" s="4" t="n">
        <f aca="false">IF(CN1181&gt;I1181,1,0)</f>
        <v>1</v>
      </c>
      <c r="T1181" s="25" t="n">
        <f aca="false">IF(AND(AND(R1181=0,S1181=0,Q1181=0),OR(S1180=1,S1179=1,S1178=1)),1,0)</f>
        <v>0</v>
      </c>
      <c r="U1181" s="13" t="n">
        <f aca="false">SUM(CM1180:CM1181)</f>
        <v>0.00592625355408449</v>
      </c>
      <c r="AV1181" s="0"/>
      <c r="AW1181" s="55" t="n">
        <f aca="false">IF(EC1181&gt;$AW$2,1,0)</f>
        <v>0</v>
      </c>
      <c r="AX1181" s="0" t="n">
        <f aca="false">IF(AND(I1181&gt;G1181,I1180&lt;G1180),1,IF(OR(AND(I1181&gt;F1181,I1180&lt;F1180),AND(I1181&gt;E1181,I1180&lt;E1180)),1,0))</f>
        <v>0</v>
      </c>
      <c r="AY1181" s="0" t="n">
        <f aca="false">IF(K1180="10D",1,0)</f>
        <v>1</v>
      </c>
      <c r="AZ1181" s="0" t="n">
        <f aca="false">IF(AND(I1181&gt;G1181,I1180&lt;G1180,I1181&gt;F1181,I1180&gt;F1180,I1181&gt;E1181,I1180&gt;E1180),1,0)</f>
        <v>0</v>
      </c>
      <c r="BA1181" s="56" t="n">
        <f aca="false">IF(G1181&gt;H1181,1,0)</f>
        <v>0</v>
      </c>
      <c r="BB1181" s="56" t="n">
        <f aca="false">IF(I1181&lt;F1181,1,0)</f>
        <v>0</v>
      </c>
      <c r="BC1181" s="0" t="n">
        <f aca="false">IF(AND(SUM(AW1180:AX1180)=2,AY1181=1),1,IF(SUM(AX1179:AX1181)=0,0,IF(AND(OR(AW1179=1,AX1179=1),OR(AW1180=1,AX1180=1),AY1181=1),1,IF(AND(SUM(AW1181:AY1181)=2,SUM(AW1179:AX1179)=2,AX1179=1),1,0))))</f>
        <v>0</v>
      </c>
      <c r="BD1181" s="57" t="str">
        <f aca="false">IF(BC1181=0,"",IF(AND(BC1181=1,AZ1181=0,AZ1180=0,AZ1179=0),1,IF(AND(BC1181=1,OR(AZ1181=1,AZ1180=1,AZ1179)),IF(BA1181=1,1,0))))</f>
        <v/>
      </c>
      <c r="BE1181" s="50" t="str">
        <f aca="false">IF(AND(BD1181=1,BD1180=1),0,IF(BD1181=1,SUM(CM1182:CM1220),""))</f>
        <v/>
      </c>
      <c r="BF1181" s="20" t="n">
        <f aca="false">IF(AND(BB1181=1,BB1180=1,BE1140&lt;&gt;0),"",IF(AND(BB1180=0,BB1181=1),BF1180,IF(AND(BB1181=1,BB1180=1),BF1180,IF(AND(BF1180="",BE1180="",OR(BD1180=0,BD1180="")),"",IF(AND(BF1180="",BE1141=0),"",IF(AND(BE1141&lt;&gt;"",BF1180=BE1141),"",IF(AND(BD1180=1,BE1180&lt;&gt;0),CM1181,IF(BF1180&lt;&gt;0,BF1180+CM1181,IF(BF1180="","")))))))))</f>
        <v>0.00425990596311954</v>
      </c>
      <c r="BI1181" s="0"/>
      <c r="BU1181" s="0"/>
      <c r="BZ1181" s="49"/>
      <c r="CG1181" s="13"/>
      <c r="CH1181" s="40"/>
      <c r="CI1181" s="13"/>
      <c r="CL1181" s="6" t="n">
        <f aca="false">C1181</f>
        <v>38958</v>
      </c>
      <c r="CM1181" s="13" t="n">
        <f aca="false">CN1181/CN1180-1</f>
        <v>0.00115004216821291</v>
      </c>
      <c r="CN1181" s="4" t="n">
        <v>130.58</v>
      </c>
      <c r="CO1181" s="13" t="n">
        <f aca="false">CN1181/CN1176-1</f>
        <v>0.00353519827851212</v>
      </c>
      <c r="CY1181" s="4" t="n">
        <v>130.49</v>
      </c>
      <c r="CZ1181" s="4" t="n">
        <v>130.58</v>
      </c>
      <c r="DA1181" s="33" t="n">
        <f aca="false">CZ1181-CN1181</f>
        <v>0</v>
      </c>
      <c r="DB1181" s="16" t="n">
        <f aca="false">CZ1181/CY1181-1</f>
        <v>0.000689708023603464</v>
      </c>
      <c r="DC1181" s="15" t="n">
        <f aca="false">CY1181/CZ1180-1</f>
        <v>0.000460016867285251</v>
      </c>
      <c r="DD1181" s="15" t="n">
        <f aca="false">CZ1181/CZ1180-1</f>
        <v>0.00115004216821291</v>
      </c>
      <c r="DE1181" s="34" t="str">
        <f aca="false">IF(CW1181=0,"",-DC1181*CS1181)</f>
        <v/>
      </c>
      <c r="DY1181" s="6"/>
      <c r="EB1181" s="6" t="n">
        <f aca="false">CL1181</f>
        <v>38958</v>
      </c>
      <c r="EC1181" s="13" t="n">
        <f aca="false">SUM(CM1179:CM1181)</f>
        <v>0.00716034533966092</v>
      </c>
    </row>
    <row r="1182" customFormat="false" ht="15" hidden="false" customHeight="false" outlineLevel="0" collapsed="false">
      <c r="A1182" s="0" t="n">
        <f aca="false">IF(FR1182=1,CZ1182,0)</f>
        <v>0</v>
      </c>
      <c r="C1182" s="6" t="n">
        <v>38959</v>
      </c>
      <c r="D1182" s="0" t="n">
        <f aca="false">IF(E1182&gt;E1181,1,)</f>
        <v>1</v>
      </c>
      <c r="E1182" s="46" t="n">
        <v>127.7517</v>
      </c>
      <c r="F1182" s="46" t="n">
        <v>127.7922</v>
      </c>
      <c r="G1182" s="46" t="n">
        <v>127.1772</v>
      </c>
      <c r="H1182" s="46" t="n">
        <v>128.235</v>
      </c>
      <c r="I1182" s="46" t="n">
        <v>130.186</v>
      </c>
      <c r="J1182" s="47" t="str">
        <f aca="false">IF(MIN(E1182:I1182)=E1182,$E$2,IF(MIN(E1182:I1182)=F1182,$F$2,IF(MIN(E1182:I1182)=G1182,$G$2,IF(MIN(E1182:I1182)=H1182,$H$2,IF(MIN(E1182:I1182)=I1182,$I$2)))))</f>
        <v>50D</v>
      </c>
      <c r="K1182" s="47" t="str">
        <f aca="false">IF(MAX(E1182:I1182)=E1182,$E$2,IF(MAX(E1182:I1182)=F1182,$F$2,IF(MAX(E1182:I1182)=G1182,$G$2,IF(MAX(E1182:I1182)=H1182,$H$2,IF(MAX(E1182:I1182)=I1182,$I$2)))))</f>
        <v>10D</v>
      </c>
      <c r="L1182" s="4" t="n">
        <f aca="false">IF(MAX(E1182:I1182)=H1182,1,0)</f>
        <v>0</v>
      </c>
      <c r="M1182" s="4" t="n">
        <f aca="false">IF(MAX(E1182:I1182)=I1182,1,0)</f>
        <v>1</v>
      </c>
      <c r="O1182" s="4" t="n">
        <f aca="false">IF(CN1182&gt;E1182,1,0)</f>
        <v>1</v>
      </c>
      <c r="P1182" s="4" t="n">
        <f aca="false">IF(CN1182&gt;F1182,1,0)</f>
        <v>1</v>
      </c>
      <c r="Q1182" s="4" t="n">
        <f aca="false">IF(CN1182&gt;G1182,1,0)</f>
        <v>1</v>
      </c>
      <c r="R1182" s="4" t="n">
        <f aca="false">IF(CN1182&gt;H1182,1,0)</f>
        <v>1</v>
      </c>
      <c r="S1182" s="4" t="n">
        <f aca="false">IF(CN1182&gt;I1182,1,0)</f>
        <v>1</v>
      </c>
      <c r="T1182" s="25" t="n">
        <f aca="false">IF(AND(AND(R1182=0,S1182=0,Q1182=0),OR(S1181=1,S1180=1,S1179=1)),1,0)</f>
        <v>0</v>
      </c>
      <c r="U1182" s="13" t="n">
        <f aca="false">SUM(CM1181:CM1182)</f>
        <v>0.0017626934164896</v>
      </c>
      <c r="AV1182" s="0"/>
      <c r="AW1182" s="55" t="n">
        <f aca="false">IF(EC1182&gt;$AW$2,1,0)</f>
        <v>0</v>
      </c>
      <c r="AX1182" s="0" t="n">
        <f aca="false">IF(AND(I1182&gt;G1182,I1181&lt;G1181),1,IF(OR(AND(I1182&gt;F1182,I1181&lt;F1181),AND(I1182&gt;E1182,I1181&lt;E1181)),1,0))</f>
        <v>0</v>
      </c>
      <c r="AY1182" s="0" t="n">
        <f aca="false">IF(K1181="10D",1,0)</f>
        <v>1</v>
      </c>
      <c r="AZ1182" s="0" t="n">
        <f aca="false">IF(AND(I1182&gt;G1182,I1181&lt;G1181,I1182&gt;F1182,I1181&gt;F1181,I1182&gt;E1182,I1181&gt;E1181),1,0)</f>
        <v>0</v>
      </c>
      <c r="BA1182" s="56" t="n">
        <f aca="false">IF(G1182&gt;H1182,1,0)</f>
        <v>0</v>
      </c>
      <c r="BB1182" s="56" t="n">
        <f aca="false">IF(I1182&lt;F1182,1,0)</f>
        <v>0</v>
      </c>
      <c r="BC1182" s="0" t="n">
        <f aca="false">IF(AND(SUM(AW1181:AX1181)=2,AY1182=1),1,IF(SUM(AX1180:AX1182)=0,0,IF(AND(OR(AW1180=1,AX1180=1),OR(AW1181=1,AX1181=1),AY1182=1),1,IF(AND(SUM(AW1182:AY1182)=2,SUM(AW1180:AX1180)=2,AX1180=1),1,0))))</f>
        <v>0</v>
      </c>
      <c r="BD1182" s="57" t="str">
        <f aca="false">IF(BC1182=0,"",IF(AND(BC1182=1,AZ1182=0,AZ1181=0,AZ1180=0),1,IF(AND(BC1182=1,OR(AZ1182=1,AZ1181=1,AZ1180)),IF(BA1182=1,1,0))))</f>
        <v/>
      </c>
      <c r="BE1182" s="50" t="str">
        <f aca="false">IF(AND(BD1182=1,BD1181=1),0,IF(BD1182=1,SUM(CM1183:CM1221),""))</f>
        <v/>
      </c>
      <c r="BF1182" s="20" t="n">
        <f aca="false">IF(AND(BB1182=1,BB1181=1,BE1141&lt;&gt;0),"",IF(AND(BB1181=0,BB1182=1),BF1181,IF(AND(BB1182=1,BB1181=1),BF1181,IF(AND(BF1181="",BE1181="",OR(BD1181=0,BD1181="")),"",IF(AND(BF1181="",BE1142=0),"",IF(AND(BE1142&lt;&gt;"",BF1181=BE1142),"",IF(AND(BD1181=1,BE1181&lt;&gt;0),CM1182,IF(BF1181&lt;&gt;0,BF1181+CM1182,IF(BF1181="","")))))))))</f>
        <v>0.00487255721139623</v>
      </c>
      <c r="BI1182" s="0"/>
      <c r="BU1182" s="0"/>
      <c r="BZ1182" s="49"/>
      <c r="CG1182" s="13"/>
      <c r="CH1182" s="40"/>
      <c r="CI1182" s="13"/>
      <c r="CL1182" s="6" t="n">
        <f aca="false">C1182</f>
        <v>38959</v>
      </c>
      <c r="CM1182" s="13" t="n">
        <f aca="false">CN1182/CN1181-1</f>
        <v>0.000612651248276697</v>
      </c>
      <c r="CN1182" s="4" t="n">
        <v>130.66</v>
      </c>
      <c r="CO1182" s="13" t="n">
        <f aca="false">CN1182/CN1177-1</f>
        <v>0.00693588162762038</v>
      </c>
      <c r="CY1182" s="4" t="n">
        <v>130.87</v>
      </c>
      <c r="CZ1182" s="4" t="n">
        <v>130.66</v>
      </c>
      <c r="DA1182" s="33" t="n">
        <f aca="false">CZ1182-CN1182</f>
        <v>0</v>
      </c>
      <c r="DB1182" s="16" t="n">
        <f aca="false">CZ1182/CY1182-1</f>
        <v>-0.00160464583174147</v>
      </c>
      <c r="DC1182" s="15" t="n">
        <f aca="false">CY1182/CZ1181-1</f>
        <v>0.00222086077500383</v>
      </c>
      <c r="DD1182" s="15" t="n">
        <f aca="false">CZ1182/CZ1181-1</f>
        <v>0.000612651248276697</v>
      </c>
      <c r="DE1182" s="34" t="str">
        <f aca="false">IF(CW1182=0,"",-DC1182*CS1182)</f>
        <v/>
      </c>
      <c r="DY1182" s="6"/>
      <c r="EB1182" s="6" t="n">
        <f aca="false">CL1182</f>
        <v>38959</v>
      </c>
      <c r="EC1182" s="13" t="n">
        <f aca="false">SUM(CM1180:CM1182)</f>
        <v>0.00653890480236119</v>
      </c>
    </row>
    <row r="1183" customFormat="false" ht="15" hidden="false" customHeight="false" outlineLevel="0" collapsed="false">
      <c r="A1183" s="0" t="n">
        <f aca="false">IF(FR1183=1,CZ1183,0)</f>
        <v>0</v>
      </c>
      <c r="C1183" s="6" t="n">
        <v>38960</v>
      </c>
      <c r="D1183" s="0" t="n">
        <f aca="false">IF(E1183&gt;E1182,1,)</f>
        <v>1</v>
      </c>
      <c r="E1183" s="46" t="n">
        <v>127.7865</v>
      </c>
      <c r="F1183" s="46" t="n">
        <v>127.8012</v>
      </c>
      <c r="G1183" s="46" t="n">
        <v>127.2898</v>
      </c>
      <c r="H1183" s="46" t="n">
        <v>128.4287</v>
      </c>
      <c r="I1183" s="46" t="n">
        <v>130.247</v>
      </c>
      <c r="J1183" s="47" t="str">
        <f aca="false">IF(MIN(E1183:I1183)=E1183,$E$2,IF(MIN(E1183:I1183)=F1183,$F$2,IF(MIN(E1183:I1183)=G1183,$G$2,IF(MIN(E1183:I1183)=H1183,$H$2,IF(MIN(E1183:I1183)=I1183,$I$2)))))</f>
        <v>50D</v>
      </c>
      <c r="K1183" s="47" t="str">
        <f aca="false">IF(MAX(E1183:I1183)=E1183,$E$2,IF(MAX(E1183:I1183)=F1183,$F$2,IF(MAX(E1183:I1183)=G1183,$G$2,IF(MAX(E1183:I1183)=H1183,$H$2,IF(MAX(E1183:I1183)=I1183,$I$2)))))</f>
        <v>10D</v>
      </c>
      <c r="L1183" s="4" t="n">
        <f aca="false">IF(MAX(E1183:I1183)=H1183,1,0)</f>
        <v>0</v>
      </c>
      <c r="M1183" s="4" t="n">
        <f aca="false">IF(MAX(E1183:I1183)=I1183,1,0)</f>
        <v>1</v>
      </c>
      <c r="O1183" s="4" t="n">
        <f aca="false">IF(CN1183&gt;E1183,1,0)</f>
        <v>1</v>
      </c>
      <c r="P1183" s="4" t="n">
        <f aca="false">IF(CN1183&gt;F1183,1,0)</f>
        <v>1</v>
      </c>
      <c r="Q1183" s="4" t="n">
        <f aca="false">IF(CN1183&gt;G1183,1,0)</f>
        <v>1</v>
      </c>
      <c r="R1183" s="4" t="n">
        <f aca="false">IF(CN1183&gt;H1183,1,0)</f>
        <v>1</v>
      </c>
      <c r="S1183" s="4" t="n">
        <f aca="false">IF(CN1183&gt;I1183,1,0)</f>
        <v>1</v>
      </c>
      <c r="T1183" s="25" t="n">
        <f aca="false">IF(AND(AND(R1183=0,S1183=0,Q1183=0),OR(S1182=1,S1181=1,S1180=1)),1,0)</f>
        <v>0</v>
      </c>
      <c r="U1183" s="13" t="n">
        <f aca="false">SUM(CM1182:CM1183)</f>
        <v>0.000459582214142218</v>
      </c>
      <c r="AV1183" s="0"/>
      <c r="AW1183" s="55" t="n">
        <f aca="false">IF(EC1183&gt;$AW$2,1,0)</f>
        <v>0</v>
      </c>
      <c r="AX1183" s="0" t="n">
        <f aca="false">IF(AND(I1183&gt;G1183,I1182&lt;G1182),1,IF(OR(AND(I1183&gt;F1183,I1182&lt;F1182),AND(I1183&gt;E1183,I1182&lt;E1182)),1,0))</f>
        <v>0</v>
      </c>
      <c r="AY1183" s="0" t="n">
        <f aca="false">IF(K1182="10D",1,0)</f>
        <v>1</v>
      </c>
      <c r="AZ1183" s="0" t="n">
        <f aca="false">IF(AND(I1183&gt;G1183,I1182&lt;G1182,I1183&gt;F1183,I1182&gt;F1182,I1183&gt;E1183,I1182&gt;E1182),1,0)</f>
        <v>0</v>
      </c>
      <c r="BA1183" s="56" t="n">
        <f aca="false">IF(G1183&gt;H1183,1,0)</f>
        <v>0</v>
      </c>
      <c r="BB1183" s="56" t="n">
        <f aca="false">IF(I1183&lt;F1183,1,0)</f>
        <v>0</v>
      </c>
      <c r="BC1183" s="0" t="n">
        <f aca="false">IF(AND(SUM(AW1182:AX1182)=2,AY1183=1),1,IF(SUM(AX1181:AX1183)=0,0,IF(AND(OR(AW1181=1,AX1181=1),OR(AW1182=1,AX1182=1),AY1183=1),1,IF(AND(SUM(AW1183:AY1183)=2,SUM(AW1181:AX1181)=2,AX1181=1),1,0))))</f>
        <v>0</v>
      </c>
      <c r="BD1183" s="57" t="str">
        <f aca="false">IF(BC1183=0,"",IF(AND(BC1183=1,AZ1183=0,AZ1182=0,AZ1181=0),1,IF(AND(BC1183=1,OR(AZ1183=1,AZ1182=1,AZ1181)),IF(BA1183=1,1,0))))</f>
        <v/>
      </c>
      <c r="BE1183" s="50" t="str">
        <f aca="false">IF(AND(BD1183=1,BD1182=1),0,IF(BD1183=1,SUM(CM1184:CM1222),""))</f>
        <v/>
      </c>
      <c r="BF1183" s="20" t="n">
        <f aca="false">IF(AND(BB1183=1,BB1182=1,BE1142&lt;&gt;0),"",IF(AND(BB1182=0,BB1183=1),BF1182,IF(AND(BB1183=1,BB1182=1),BF1182,IF(AND(BF1182="",BE1182="",OR(BD1182=0,BD1182="")),"",IF(AND(BF1182="",BE1143=0),"",IF(AND(BE1143&lt;&gt;"",BF1182=BE1143),"",IF(AND(BD1182=1,BE1182&lt;&gt;0),CM1183,IF(BF1182&lt;&gt;0,BF1182+CM1183,IF(BF1182="","")))))))))</f>
        <v>0.00471948817726176</v>
      </c>
      <c r="BI1183" s="0"/>
      <c r="BU1183" s="0"/>
      <c r="BZ1183" s="49"/>
      <c r="CG1183" s="13"/>
      <c r="CH1183" s="40"/>
      <c r="CI1183" s="13"/>
      <c r="CL1183" s="6" t="n">
        <f aca="false">C1183</f>
        <v>38960</v>
      </c>
      <c r="CM1183" s="13" t="n">
        <f aca="false">CN1183/CN1182-1</f>
        <v>-0.000153069034134479</v>
      </c>
      <c r="CN1183" s="4" t="n">
        <v>130.64</v>
      </c>
      <c r="CO1183" s="13" t="n">
        <f aca="false">CN1183/CN1178-1</f>
        <v>0.00763594292325487</v>
      </c>
      <c r="CY1183" s="4" t="n">
        <v>130.85</v>
      </c>
      <c r="CZ1183" s="4" t="n">
        <v>130.64</v>
      </c>
      <c r="DA1183" s="33" t="n">
        <f aca="false">CZ1183-CN1183</f>
        <v>0</v>
      </c>
      <c r="DB1183" s="16" t="n">
        <f aca="false">CZ1183/CY1183-1</f>
        <v>-0.00160489109667561</v>
      </c>
      <c r="DC1183" s="15" t="n">
        <f aca="false">CY1183/CZ1182-1</f>
        <v>0.00145415582427666</v>
      </c>
      <c r="DD1183" s="15" t="n">
        <f aca="false">CZ1183/CZ1182-1</f>
        <v>-0.000153069034134479</v>
      </c>
      <c r="DE1183" s="34" t="str">
        <f aca="false">IF(CW1183=0,"",-DC1183*CS1183)</f>
        <v/>
      </c>
      <c r="DY1183" s="6"/>
      <c r="EB1183" s="6" t="n">
        <f aca="false">CL1183</f>
        <v>38960</v>
      </c>
      <c r="EC1183" s="13" t="n">
        <f aca="false">SUM(CM1181:CM1183)</f>
        <v>0.00160962438235512</v>
      </c>
    </row>
    <row r="1184" customFormat="false" ht="15" hidden="false" customHeight="false" outlineLevel="0" collapsed="false">
      <c r="A1184" s="0" t="n">
        <f aca="false">IF(FR1184=1,CZ1184,0)</f>
        <v>0</v>
      </c>
      <c r="C1184" s="6" t="n">
        <v>38961</v>
      </c>
      <c r="D1184" s="0" t="n">
        <f aca="false">IF(E1184&gt;E1183,1,)</f>
        <v>1</v>
      </c>
      <c r="E1184" s="46" t="n">
        <v>127.8274</v>
      </c>
      <c r="F1184" s="46" t="n">
        <v>127.829</v>
      </c>
      <c r="G1184" s="46" t="n">
        <v>127.429</v>
      </c>
      <c r="H1184" s="46" t="n">
        <v>128.6777</v>
      </c>
      <c r="I1184" s="46" t="n">
        <v>130.32</v>
      </c>
      <c r="J1184" s="47" t="str">
        <f aca="false">IF(MIN(E1184:I1184)=E1184,$E$2,IF(MIN(E1184:I1184)=F1184,$F$2,IF(MIN(E1184:I1184)=G1184,$G$2,IF(MIN(E1184:I1184)=H1184,$H$2,IF(MIN(E1184:I1184)=I1184,$I$2)))))</f>
        <v>50D</v>
      </c>
      <c r="K1184" s="47" t="str">
        <f aca="false">IF(MAX(E1184:I1184)=E1184,$E$2,IF(MAX(E1184:I1184)=F1184,$F$2,IF(MAX(E1184:I1184)=G1184,$G$2,IF(MAX(E1184:I1184)=H1184,$H$2,IF(MAX(E1184:I1184)=I1184,$I$2)))))</f>
        <v>10D</v>
      </c>
      <c r="L1184" s="4" t="n">
        <f aca="false">IF(MAX(E1184:I1184)=H1184,1,0)</f>
        <v>0</v>
      </c>
      <c r="M1184" s="4" t="n">
        <f aca="false">IF(MAX(E1184:I1184)=I1184,1,0)</f>
        <v>1</v>
      </c>
      <c r="O1184" s="4" t="n">
        <f aca="false">IF(CN1184&gt;E1184,1,0)</f>
        <v>1</v>
      </c>
      <c r="P1184" s="4" t="n">
        <f aca="false">IF(CN1184&gt;F1184,1,0)</f>
        <v>1</v>
      </c>
      <c r="Q1184" s="4" t="n">
        <f aca="false">IF(CN1184&gt;G1184,1,0)</f>
        <v>1</v>
      </c>
      <c r="R1184" s="4" t="n">
        <f aca="false">IF(CN1184&gt;H1184,1,0)</f>
        <v>1</v>
      </c>
      <c r="S1184" s="4" t="n">
        <f aca="false">IF(CN1184&gt;I1184,1,0)</f>
        <v>1</v>
      </c>
      <c r="T1184" s="25" t="n">
        <f aca="false">IF(AND(AND(R1184=0,S1184=0,Q1184=0),OR(S1183=1,S1182=1,S1181=1)),1,0)</f>
        <v>0</v>
      </c>
      <c r="U1184" s="13" t="n">
        <f aca="false">SUM(CM1183:CM1184)</f>
        <v>0.00581753721203815</v>
      </c>
      <c r="AV1184" s="0"/>
      <c r="AW1184" s="55" t="n">
        <f aca="false">IF(EC1184&gt;$AW$2,1,0)</f>
        <v>0</v>
      </c>
      <c r="AX1184" s="0" t="n">
        <f aca="false">IF(AND(I1184&gt;G1184,I1183&lt;G1183),1,IF(OR(AND(I1184&gt;F1184,I1183&lt;F1183),AND(I1184&gt;E1184,I1183&lt;E1183)),1,0))</f>
        <v>0</v>
      </c>
      <c r="AY1184" s="0" t="n">
        <f aca="false">IF(K1183="10D",1,0)</f>
        <v>1</v>
      </c>
      <c r="AZ1184" s="0" t="n">
        <f aca="false">IF(AND(I1184&gt;G1184,I1183&lt;G1183,I1184&gt;F1184,I1183&gt;F1183,I1184&gt;E1184,I1183&gt;E1183),1,0)</f>
        <v>0</v>
      </c>
      <c r="BA1184" s="56" t="n">
        <f aca="false">IF(G1184&gt;H1184,1,0)</f>
        <v>0</v>
      </c>
      <c r="BB1184" s="56" t="n">
        <f aca="false">IF(I1184&lt;F1184,1,0)</f>
        <v>0</v>
      </c>
      <c r="BC1184" s="0" t="n">
        <f aca="false">IF(AND(SUM(AW1183:AX1183)=2,AY1184=1),1,IF(SUM(AX1182:AX1184)=0,0,IF(AND(OR(AW1182=1,AX1182=1),OR(AW1183=1,AX1183=1),AY1184=1),1,IF(AND(SUM(AW1184:AY1184)=2,SUM(AW1182:AX1182)=2,AX1182=1),1,0))))</f>
        <v>0</v>
      </c>
      <c r="BD1184" s="57" t="str">
        <f aca="false">IF(BC1184=0,"",IF(AND(BC1184=1,AZ1184=0,AZ1183=0,AZ1182=0),1,IF(AND(BC1184=1,OR(AZ1184=1,AZ1183=1,AZ1182)),IF(BA1184=1,1,0))))</f>
        <v/>
      </c>
      <c r="BE1184" s="50" t="str">
        <f aca="false">IF(AND(BD1184=1,BD1183=1),0,IF(BD1184=1,SUM(CM1185:CM1223),""))</f>
        <v/>
      </c>
      <c r="BF1184" s="20" t="n">
        <f aca="false">IF(AND(BB1184=1,BB1183=1,BE1143&lt;&gt;0),"",IF(AND(BB1183=0,BB1184=1),BF1183,IF(AND(BB1184=1,BB1183=1),BF1183,IF(AND(BF1183="",BE1183="",OR(BD1183=0,BD1183="")),"",IF(AND(BF1183="",BE1144=0),"",IF(AND(BE1144&lt;&gt;"",BF1183=BE1144),"",IF(AND(BD1183=1,BE1183&lt;&gt;0),CM1184,IF(BF1183&lt;&gt;0,BF1183+CM1184,IF(BF1183="","")))))))))</f>
        <v>0.0106900944234344</v>
      </c>
      <c r="BI1184" s="0"/>
      <c r="BU1184" s="0"/>
      <c r="BZ1184" s="49"/>
      <c r="CG1184" s="13"/>
      <c r="CH1184" s="40"/>
      <c r="CI1184" s="13"/>
      <c r="CL1184" s="6" t="n">
        <f aca="false">C1184</f>
        <v>38961</v>
      </c>
      <c r="CM1184" s="13" t="n">
        <f aca="false">CN1184/CN1183-1</f>
        <v>0.00597060624617263</v>
      </c>
      <c r="CN1184" s="4" t="n">
        <v>131.42</v>
      </c>
      <c r="CO1184" s="13" t="n">
        <f aca="false">CN1184/CN1179-1</f>
        <v>0.0124027424697635</v>
      </c>
      <c r="CY1184" s="4" t="n">
        <v>131.14</v>
      </c>
      <c r="CZ1184" s="4" t="n">
        <v>131.42</v>
      </c>
      <c r="DA1184" s="33" t="n">
        <f aca="false">CZ1184-CN1184</f>
        <v>0</v>
      </c>
      <c r="DB1184" s="16" t="n">
        <f aca="false">CZ1184/CY1184-1</f>
        <v>0.00213512276955918</v>
      </c>
      <c r="DC1184" s="15" t="n">
        <f aca="false">CY1184/CZ1183-1</f>
        <v>0.0038273116962646</v>
      </c>
      <c r="DD1184" s="15" t="n">
        <f aca="false">CZ1184/CZ1183-1</f>
        <v>0.00597060624617263</v>
      </c>
      <c r="DE1184" s="34" t="str">
        <f aca="false">IF(CW1184=0,"",-DC1184*CS1184)</f>
        <v/>
      </c>
      <c r="DY1184" s="6"/>
      <c r="EB1184" s="6" t="n">
        <f aca="false">CL1184</f>
        <v>38961</v>
      </c>
      <c r="EC1184" s="13" t="n">
        <f aca="false">SUM(CM1182:CM1184)</f>
        <v>0.00643018846031485</v>
      </c>
    </row>
    <row r="1185" customFormat="false" ht="15" hidden="false" customHeight="false" outlineLevel="0" collapsed="false">
      <c r="A1185" s="0" t="n">
        <f aca="false">IF(FR1185=1,CZ1185,0)</f>
        <v>0</v>
      </c>
      <c r="C1185" s="6" t="n">
        <v>38965</v>
      </c>
      <c r="D1185" s="0" t="n">
        <f aca="false">IF(E1185&gt;E1184,1,)</f>
        <v>1</v>
      </c>
      <c r="E1185" s="46" t="n">
        <v>127.8683</v>
      </c>
      <c r="F1185" s="46" t="n">
        <v>127.8569</v>
      </c>
      <c r="G1185" s="46" t="n">
        <v>127.5736</v>
      </c>
      <c r="H1185" s="46" t="n">
        <v>128.8597</v>
      </c>
      <c r="I1185" s="46" t="n">
        <v>130.474</v>
      </c>
      <c r="J1185" s="47" t="str">
        <f aca="false">IF(MIN(E1185:I1185)=E1185,$E$2,IF(MIN(E1185:I1185)=F1185,$F$2,IF(MIN(E1185:I1185)=G1185,$G$2,IF(MIN(E1185:I1185)=H1185,$H$2,IF(MIN(E1185:I1185)=I1185,$I$2)))))</f>
        <v>50D</v>
      </c>
      <c r="K1185" s="47" t="str">
        <f aca="false">IF(MAX(E1185:I1185)=E1185,$E$2,IF(MAX(E1185:I1185)=F1185,$F$2,IF(MAX(E1185:I1185)=G1185,$G$2,IF(MAX(E1185:I1185)=H1185,$H$2,IF(MAX(E1185:I1185)=I1185,$I$2)))))</f>
        <v>10D</v>
      </c>
      <c r="L1185" s="4" t="n">
        <f aca="false">IF(MAX(E1185:I1185)=H1185,1,0)</f>
        <v>0</v>
      </c>
      <c r="M1185" s="4" t="n">
        <f aca="false">IF(MAX(E1185:I1185)=I1185,1,0)</f>
        <v>1</v>
      </c>
      <c r="O1185" s="4" t="n">
        <f aca="false">IF(CN1185&gt;E1185,1,0)</f>
        <v>1</v>
      </c>
      <c r="P1185" s="4" t="n">
        <f aca="false">IF(CN1185&gt;F1185,1,0)</f>
        <v>1</v>
      </c>
      <c r="Q1185" s="4" t="n">
        <f aca="false">IF(CN1185&gt;G1185,1,0)</f>
        <v>1</v>
      </c>
      <c r="R1185" s="4" t="n">
        <f aca="false">IF(CN1185&gt;H1185,1,0)</f>
        <v>1</v>
      </c>
      <c r="S1185" s="4" t="n">
        <f aca="false">IF(CN1185&gt;I1185,1,0)</f>
        <v>1</v>
      </c>
      <c r="T1185" s="25" t="n">
        <f aca="false">IF(AND(AND(R1185=0,S1185=0,Q1185=0),OR(S1184=1,S1183=1,S1182=1)),1,0)</f>
        <v>0</v>
      </c>
      <c r="U1185" s="13" t="n">
        <f aca="false">SUM(CM1184:CM1185)</f>
        <v>0.0078729042221275</v>
      </c>
      <c r="AV1185" s="0"/>
      <c r="AW1185" s="55" t="n">
        <f aca="false">IF(EC1185&gt;$AW$2,1,0)</f>
        <v>0</v>
      </c>
      <c r="AX1185" s="0" t="n">
        <f aca="false">IF(AND(I1185&gt;G1185,I1184&lt;G1184),1,IF(OR(AND(I1185&gt;F1185,I1184&lt;F1184),AND(I1185&gt;E1185,I1184&lt;E1184)),1,0))</f>
        <v>0</v>
      </c>
      <c r="AY1185" s="0" t="n">
        <f aca="false">IF(K1184="10D",1,0)</f>
        <v>1</v>
      </c>
      <c r="AZ1185" s="0" t="n">
        <f aca="false">IF(AND(I1185&gt;G1185,I1184&lt;G1184,I1185&gt;F1185,I1184&gt;F1184,I1185&gt;E1185,I1184&gt;E1184),1,0)</f>
        <v>0</v>
      </c>
      <c r="BA1185" s="56" t="n">
        <f aca="false">IF(G1185&gt;H1185,1,0)</f>
        <v>0</v>
      </c>
      <c r="BB1185" s="56" t="n">
        <f aca="false">IF(I1185&lt;F1185,1,0)</f>
        <v>0</v>
      </c>
      <c r="BC1185" s="0" t="n">
        <f aca="false">IF(AND(SUM(AW1184:AX1184)=2,AY1185=1),1,IF(SUM(AX1183:AX1185)=0,0,IF(AND(OR(AW1183=1,AX1183=1),OR(AW1184=1,AX1184=1),AY1185=1),1,IF(AND(SUM(AW1185:AY1185)=2,SUM(AW1183:AX1183)=2,AX1183=1),1,0))))</f>
        <v>0</v>
      </c>
      <c r="BD1185" s="57" t="str">
        <f aca="false">IF(BC1185=0,"",IF(AND(BC1185=1,AZ1185=0,AZ1184=0,AZ1183=0),1,IF(AND(BC1185=1,OR(AZ1185=1,AZ1184=1,AZ1183)),IF(BA1185=1,1,0))))</f>
        <v/>
      </c>
      <c r="BE1185" s="50" t="str">
        <f aca="false">IF(AND(BD1185=1,BD1184=1),0,IF(BD1185=1,SUM(CM1186:CM1224),""))</f>
        <v/>
      </c>
      <c r="BF1185" s="20" t="n">
        <f aca="false">IF(AND(BB1185=1,BB1184=1,BE1144&lt;&gt;0),"",IF(AND(BB1184=0,BB1185=1),BF1184,IF(AND(BB1185=1,BB1184=1),BF1184,IF(AND(BF1184="",BE1184="",OR(BD1184=0,BD1184="")),"",IF(AND(BF1184="",BE1145=0),"",IF(AND(BE1145&lt;&gt;"",BF1184=BE1145),"",IF(AND(BD1184=1,BE1184&lt;&gt;0),CM1185,IF(BF1184&lt;&gt;0,BF1184+CM1185,IF(BF1184="","")))))))))</f>
        <v>0.0125923923993893</v>
      </c>
      <c r="BI1185" s="0"/>
      <c r="BU1185" s="0"/>
      <c r="BZ1185" s="49"/>
      <c r="CG1185" s="13"/>
      <c r="CH1185" s="40"/>
      <c r="CI1185" s="13"/>
      <c r="CL1185" s="6" t="n">
        <f aca="false">C1185</f>
        <v>38965</v>
      </c>
      <c r="CM1185" s="13" t="n">
        <f aca="false">CN1185/CN1184-1</f>
        <v>0.00190229797595487</v>
      </c>
      <c r="CN1185" s="4" t="n">
        <v>131.67</v>
      </c>
      <c r="CO1185" s="13" t="n">
        <f aca="false">CN1185/CN1180-1</f>
        <v>0.00950701525722586</v>
      </c>
      <c r="CY1185" s="4" t="n">
        <v>131.51</v>
      </c>
      <c r="CZ1185" s="4" t="n">
        <v>131.67</v>
      </c>
      <c r="DA1185" s="33" t="n">
        <f aca="false">CZ1185-CN1185</f>
        <v>0</v>
      </c>
      <c r="DB1185" s="16" t="n">
        <f aca="false">CZ1185/CY1185-1</f>
        <v>0.00121663751805934</v>
      </c>
      <c r="DC1185" s="15" t="n">
        <f aca="false">CY1185/CZ1184-1</f>
        <v>0.00068482727134378</v>
      </c>
      <c r="DD1185" s="15" t="n">
        <f aca="false">CZ1185/CZ1184-1</f>
        <v>0.00190229797595487</v>
      </c>
      <c r="DE1185" s="34" t="str">
        <f aca="false">IF(CW1185=0,"",-DC1185*CS1185)</f>
        <v/>
      </c>
      <c r="DY1185" s="6"/>
      <c r="EB1185" s="6" t="n">
        <f aca="false">CL1185</f>
        <v>38965</v>
      </c>
      <c r="EC1185" s="13" t="n">
        <f aca="false">SUM(CM1183:CM1185)</f>
        <v>0.00771983518799302</v>
      </c>
    </row>
    <row r="1186" customFormat="false" ht="15" hidden="false" customHeight="false" outlineLevel="0" collapsed="false">
      <c r="A1186" s="0" t="n">
        <f aca="false">IF(FR1186=1,CZ1186,0)</f>
        <v>0</v>
      </c>
      <c r="C1186" s="6" t="n">
        <v>38966</v>
      </c>
      <c r="D1186" s="0" t="n">
        <f aca="false">IF(E1186&gt;E1185,1,)</f>
        <v>1</v>
      </c>
      <c r="E1186" s="46" t="n">
        <v>127.8976</v>
      </c>
      <c r="F1186" s="46" t="n">
        <v>127.8749</v>
      </c>
      <c r="G1186" s="46" t="n">
        <v>127.684</v>
      </c>
      <c r="H1186" s="46" t="n">
        <v>128.988</v>
      </c>
      <c r="I1186" s="46" t="n">
        <v>130.513</v>
      </c>
      <c r="J1186" s="47" t="str">
        <f aca="false">IF(MIN(E1186:I1186)=E1186,$E$2,IF(MIN(E1186:I1186)=F1186,$F$2,IF(MIN(E1186:I1186)=G1186,$G$2,IF(MIN(E1186:I1186)=H1186,$H$2,IF(MIN(E1186:I1186)=I1186,$I$2)))))</f>
        <v>50D</v>
      </c>
      <c r="K1186" s="47" t="str">
        <f aca="false">IF(MAX(E1186:I1186)=E1186,$E$2,IF(MAX(E1186:I1186)=F1186,$F$2,IF(MAX(E1186:I1186)=G1186,$G$2,IF(MAX(E1186:I1186)=H1186,$H$2,IF(MAX(E1186:I1186)=I1186,$I$2)))))</f>
        <v>10D</v>
      </c>
      <c r="L1186" s="4" t="n">
        <f aca="false">IF(MAX(E1186:I1186)=H1186,1,0)</f>
        <v>0</v>
      </c>
      <c r="M1186" s="4" t="n">
        <f aca="false">IF(MAX(E1186:I1186)=I1186,1,0)</f>
        <v>1</v>
      </c>
      <c r="O1186" s="4" t="n">
        <f aca="false">IF(CN1186&gt;E1186,1,0)</f>
        <v>1</v>
      </c>
      <c r="P1186" s="4" t="n">
        <f aca="false">IF(CN1186&gt;F1186,1,0)</f>
        <v>1</v>
      </c>
      <c r="Q1186" s="4" t="n">
        <f aca="false">IF(CN1186&gt;G1186,1,0)</f>
        <v>1</v>
      </c>
      <c r="R1186" s="4" t="n">
        <f aca="false">IF(CN1186&gt;H1186,1,0)</f>
        <v>1</v>
      </c>
      <c r="S1186" s="4" t="n">
        <f aca="false">IF(CN1186&gt;I1186,1,0)</f>
        <v>0</v>
      </c>
      <c r="T1186" s="25" t="n">
        <f aca="false">IF(AND(AND(R1186=0,S1186=0,Q1186=0),OR(S1185=1,S1184=1,S1183=1)),1,0)</f>
        <v>0</v>
      </c>
      <c r="U1186" s="13" t="n">
        <f aca="false">SUM(CM1185:CM1186)</f>
        <v>-0.00690760557079073</v>
      </c>
      <c r="AV1186" s="0"/>
      <c r="AW1186" s="55" t="n">
        <f aca="false">IF(EC1186&gt;$AW$2,1,0)</f>
        <v>0</v>
      </c>
      <c r="AX1186" s="0" t="n">
        <f aca="false">IF(AND(I1186&gt;G1186,I1185&lt;G1185),1,IF(OR(AND(I1186&gt;F1186,I1185&lt;F1185),AND(I1186&gt;E1186,I1185&lt;E1185)),1,0))</f>
        <v>0</v>
      </c>
      <c r="AY1186" s="0" t="n">
        <f aca="false">IF(K1185="10D",1,0)</f>
        <v>1</v>
      </c>
      <c r="AZ1186" s="0" t="n">
        <f aca="false">IF(AND(I1186&gt;G1186,I1185&lt;G1185,I1186&gt;F1186,I1185&gt;F1185,I1186&gt;E1186,I1185&gt;E1185),1,0)</f>
        <v>0</v>
      </c>
      <c r="BA1186" s="56" t="n">
        <f aca="false">IF(G1186&gt;H1186,1,0)</f>
        <v>0</v>
      </c>
      <c r="BB1186" s="56" t="n">
        <f aca="false">IF(I1186&lt;F1186,1,0)</f>
        <v>0</v>
      </c>
      <c r="BC1186" s="0" t="n">
        <f aca="false">IF(AND(SUM(AW1185:AX1185)=2,AY1186=1),1,IF(SUM(AX1184:AX1186)=0,0,IF(AND(OR(AW1184=1,AX1184=1),OR(AW1185=1,AX1185=1),AY1186=1),1,IF(AND(SUM(AW1186:AY1186)=2,SUM(AW1184:AX1184)=2,AX1184=1),1,0))))</f>
        <v>0</v>
      </c>
      <c r="BD1186" s="57" t="str">
        <f aca="false">IF(BC1186=0,"",IF(AND(BC1186=1,AZ1186=0,AZ1185=0,AZ1184=0),1,IF(AND(BC1186=1,OR(AZ1186=1,AZ1185=1,AZ1184)),IF(BA1186=1,1,0))))</f>
        <v/>
      </c>
      <c r="BE1186" s="50" t="str">
        <f aca="false">IF(AND(BD1186=1,BD1185=1),0,IF(BD1186=1,SUM(CM1187:CM1225),""))</f>
        <v/>
      </c>
      <c r="BF1186" s="20" t="n">
        <f aca="false">IF(AND(BB1186=1,BB1185=1,BE1145&lt;&gt;0),"",IF(AND(BB1185=0,BB1186=1),BF1185,IF(AND(BB1186=1,BB1185=1),BF1185,IF(AND(BF1185="",BE1185="",OR(BD1185=0,BD1185="")),"",IF(AND(BF1185="",BE1146=0),"",IF(AND(BE1146&lt;&gt;"",BF1185=BE1146),"",IF(AND(BD1185=1,BE1185&lt;&gt;0),CM1186,IF(BF1185&lt;&gt;0,BF1185+CM1186,IF(BF1185="","")))))))))</f>
        <v>0.00378248885264365</v>
      </c>
      <c r="BI1186" s="0"/>
      <c r="BU1186" s="0"/>
      <c r="BZ1186" s="49"/>
      <c r="CG1186" s="13"/>
      <c r="CH1186" s="40"/>
      <c r="CI1186" s="13"/>
      <c r="CL1186" s="6" t="n">
        <f aca="false">C1186</f>
        <v>38966</v>
      </c>
      <c r="CM1186" s="13" t="n">
        <f aca="false">CN1186/CN1185-1</f>
        <v>-0.0088099035467456</v>
      </c>
      <c r="CN1186" s="4" t="n">
        <v>130.51</v>
      </c>
      <c r="CO1186" s="13" t="n">
        <f aca="false">CN1186/CN1181-1</f>
        <v>-0.000536069842242415</v>
      </c>
      <c r="CY1186" s="4" t="n">
        <v>131.11</v>
      </c>
      <c r="CZ1186" s="4" t="n">
        <v>130.51</v>
      </c>
      <c r="DA1186" s="33" t="n">
        <f aca="false">CZ1186-CN1186</f>
        <v>0</v>
      </c>
      <c r="DB1186" s="16" t="n">
        <f aca="false">CZ1186/CY1186-1</f>
        <v>-0.00457630996872871</v>
      </c>
      <c r="DC1186" s="15" t="n">
        <f aca="false">CY1186/CZ1185-1</f>
        <v>-0.00425305688463562</v>
      </c>
      <c r="DD1186" s="15" t="n">
        <f aca="false">CZ1186/CZ1185-1</f>
        <v>-0.0088099035467456</v>
      </c>
      <c r="DE1186" s="34" t="str">
        <f aca="false">IF(CW1186=0,"",-DC1186*CS1186)</f>
        <v/>
      </c>
      <c r="DY1186" s="6"/>
      <c r="EB1186" s="6" t="n">
        <f aca="false">CL1186</f>
        <v>38966</v>
      </c>
      <c r="EC1186" s="13" t="n">
        <f aca="false">SUM(CM1184:CM1186)</f>
        <v>-0.000936999324618104</v>
      </c>
    </row>
    <row r="1187" customFormat="false" ht="15" hidden="false" customHeight="false" outlineLevel="0" collapsed="false">
      <c r="A1187" s="0" t="n">
        <f aca="false">IF(FR1187=1,CZ1187,0)</f>
        <v>0</v>
      </c>
      <c r="C1187" s="6" t="n">
        <v>38967</v>
      </c>
      <c r="D1187" s="0" t="n">
        <f aca="false">IF(E1187&gt;E1186,1,)</f>
        <v>1</v>
      </c>
      <c r="E1187" s="46" t="n">
        <v>127.9215</v>
      </c>
      <c r="F1187" s="46" t="n">
        <v>127.8874</v>
      </c>
      <c r="G1187" s="46" t="n">
        <v>127.804</v>
      </c>
      <c r="H1187" s="46" t="n">
        <v>129.0907</v>
      </c>
      <c r="I1187" s="46" t="n">
        <v>130.528</v>
      </c>
      <c r="J1187" s="47" t="str">
        <f aca="false">IF(MIN(E1187:I1187)=E1187,$E$2,IF(MIN(E1187:I1187)=F1187,$F$2,IF(MIN(E1187:I1187)=G1187,$G$2,IF(MIN(E1187:I1187)=H1187,$H$2,IF(MIN(E1187:I1187)=I1187,$I$2)))))</f>
        <v>50D</v>
      </c>
      <c r="K1187" s="47" t="str">
        <f aca="false">IF(MAX(E1187:I1187)=E1187,$E$2,IF(MAX(E1187:I1187)=F1187,$F$2,IF(MAX(E1187:I1187)=G1187,$G$2,IF(MAX(E1187:I1187)=H1187,$H$2,IF(MAX(E1187:I1187)=I1187,$I$2)))))</f>
        <v>10D</v>
      </c>
      <c r="L1187" s="4" t="n">
        <f aca="false">IF(MAX(E1187:I1187)=H1187,1,0)</f>
        <v>0</v>
      </c>
      <c r="M1187" s="4" t="n">
        <f aca="false">IF(MAX(E1187:I1187)=I1187,1,0)</f>
        <v>1</v>
      </c>
      <c r="O1187" s="4" t="n">
        <f aca="false">IF(CN1187&gt;E1187,1,0)</f>
        <v>1</v>
      </c>
      <c r="P1187" s="4" t="n">
        <f aca="false">IF(CN1187&gt;F1187,1,0)</f>
        <v>1</v>
      </c>
      <c r="Q1187" s="4" t="n">
        <f aca="false">IF(CN1187&gt;G1187,1,0)</f>
        <v>1</v>
      </c>
      <c r="R1187" s="4" t="n">
        <f aca="false">IF(CN1187&gt;H1187,1,0)</f>
        <v>1</v>
      </c>
      <c r="S1187" s="4" t="n">
        <f aca="false">IF(CN1187&gt;I1187,1,0)</f>
        <v>0</v>
      </c>
      <c r="T1187" s="25" t="n">
        <f aca="false">IF(AND(AND(R1187=0,S1187=0,Q1187=0),OR(S1186=1,S1185=1,S1184=1)),1,0)</f>
        <v>0</v>
      </c>
      <c r="U1187" s="13" t="n">
        <f aca="false">SUM(CM1186:CM1187)</f>
        <v>-0.0134072524089017</v>
      </c>
      <c r="AV1187" s="0"/>
      <c r="AW1187" s="55" t="n">
        <f aca="false">IF(EC1187&gt;$AW$2,1,0)</f>
        <v>0</v>
      </c>
      <c r="AX1187" s="0" t="n">
        <f aca="false">IF(AND(I1187&gt;G1187,I1186&lt;G1186),1,IF(OR(AND(I1187&gt;F1187,I1186&lt;F1186),AND(I1187&gt;E1187,I1186&lt;E1186)),1,0))</f>
        <v>0</v>
      </c>
      <c r="AY1187" s="0" t="n">
        <f aca="false">IF(K1186="10D",1,0)</f>
        <v>1</v>
      </c>
      <c r="AZ1187" s="0" t="n">
        <f aca="false">IF(AND(I1187&gt;G1187,I1186&lt;G1186,I1187&gt;F1187,I1186&gt;F1186,I1187&gt;E1187,I1186&gt;E1186),1,0)</f>
        <v>0</v>
      </c>
      <c r="BA1187" s="56" t="n">
        <f aca="false">IF(G1187&gt;H1187,1,0)</f>
        <v>0</v>
      </c>
      <c r="BB1187" s="56" t="n">
        <f aca="false">IF(I1187&lt;F1187,1,0)</f>
        <v>0</v>
      </c>
      <c r="BC1187" s="0" t="n">
        <f aca="false">IF(AND(SUM(AW1186:AX1186)=2,AY1187=1),1,IF(SUM(AX1185:AX1187)=0,0,IF(AND(OR(AW1185=1,AX1185=1),OR(AW1186=1,AX1186=1),AY1187=1),1,IF(AND(SUM(AW1187:AY1187)=2,SUM(AW1185:AX1185)=2,AX1185=1),1,0))))</f>
        <v>0</v>
      </c>
      <c r="BD1187" s="57" t="str">
        <f aca="false">IF(BC1187=0,"",IF(AND(BC1187=1,AZ1187=0,AZ1186=0,AZ1185=0),1,IF(AND(BC1187=1,OR(AZ1187=1,AZ1186=1,AZ1185)),IF(BA1187=1,1,0))))</f>
        <v/>
      </c>
      <c r="BE1187" s="50" t="str">
        <f aca="false">IF(AND(BD1187=1,BD1186=1),0,IF(BD1187=1,SUM(CM1188:CM1226),""))</f>
        <v/>
      </c>
      <c r="BF1187" s="20" t="n">
        <f aca="false">IF(AND(BB1187=1,BB1186=1,BE1146&lt;&gt;0),"",IF(AND(BB1186=0,BB1187=1),BF1186,IF(AND(BB1187=1,BB1186=1),BF1186,IF(AND(BF1186="",BE1186="",OR(BD1186=0,BD1186="")),"",IF(AND(BF1186="",BE1147=0),"",IF(AND(BE1147&lt;&gt;"",BF1186=BE1147),"",IF(AND(BD1186=1,BE1186&lt;&gt;0),CM1187,IF(BF1186&lt;&gt;0,BF1186+CM1187,IF(BF1186="","")))))))))</f>
        <v>-0.000814860009512475</v>
      </c>
      <c r="BI1187" s="0"/>
      <c r="BU1187" s="0"/>
      <c r="BZ1187" s="49"/>
      <c r="CG1187" s="13"/>
      <c r="CH1187" s="40"/>
      <c r="CI1187" s="13"/>
      <c r="CL1187" s="6" t="n">
        <f aca="false">C1187</f>
        <v>38967</v>
      </c>
      <c r="CM1187" s="13" t="n">
        <f aca="false">CN1187/CN1186-1</f>
        <v>-0.00459734886215613</v>
      </c>
      <c r="CN1187" s="4" t="n">
        <v>129.91</v>
      </c>
      <c r="CO1187" s="13" t="n">
        <f aca="false">CN1187/CN1182-1</f>
        <v>-0.00574008878003984</v>
      </c>
      <c r="CY1187" s="4" t="n">
        <v>130.06</v>
      </c>
      <c r="CZ1187" s="4" t="n">
        <v>129.91</v>
      </c>
      <c r="DA1187" s="33" t="n">
        <f aca="false">CZ1187-CN1187</f>
        <v>0</v>
      </c>
      <c r="DB1187" s="16" t="n">
        <f aca="false">CZ1187/CY1187-1</f>
        <v>-0.00115331385514383</v>
      </c>
      <c r="DC1187" s="15" t="n">
        <f aca="false">CY1187/CZ1186-1</f>
        <v>-0.00344801164661701</v>
      </c>
      <c r="DD1187" s="15" t="n">
        <f aca="false">CZ1187/CZ1186-1</f>
        <v>-0.00459734886215613</v>
      </c>
      <c r="DE1187" s="34" t="str">
        <f aca="false">IF(CW1187=0,"",-DC1187*CS1187)</f>
        <v/>
      </c>
      <c r="DY1187" s="6"/>
      <c r="EB1187" s="6" t="n">
        <f aca="false">CL1187</f>
        <v>38967</v>
      </c>
      <c r="EC1187" s="13" t="n">
        <f aca="false">SUM(CM1185:CM1187)</f>
        <v>-0.0115049544329469</v>
      </c>
    </row>
    <row r="1188" customFormat="false" ht="15" hidden="false" customHeight="false" outlineLevel="0" collapsed="false">
      <c r="A1188" s="0" t="n">
        <f aca="false">IF(FR1188=1,CZ1188,0)</f>
        <v>0</v>
      </c>
      <c r="C1188" s="6" t="n">
        <v>38968</v>
      </c>
      <c r="D1188" s="0" t="n">
        <f aca="false">IF(E1188&gt;E1187,1,)</f>
        <v>1</v>
      </c>
      <c r="E1188" s="46" t="n">
        <v>127.9441</v>
      </c>
      <c r="F1188" s="46" t="n">
        <v>127.8832</v>
      </c>
      <c r="G1188" s="46" t="n">
        <v>127.9146</v>
      </c>
      <c r="H1188" s="46" t="n">
        <v>129.2097</v>
      </c>
      <c r="I1188" s="46" t="n">
        <v>130.591</v>
      </c>
      <c r="J1188" s="47" t="str">
        <f aca="false">IF(MIN(E1188:I1188)=E1188,$E$2,IF(MIN(E1188:I1188)=F1188,$F$2,IF(MIN(E1188:I1188)=G1188,$G$2,IF(MIN(E1188:I1188)=H1188,$H$2,IF(MIN(E1188:I1188)=I1188,$I$2)))))</f>
        <v>100D</v>
      </c>
      <c r="K1188" s="47" t="str">
        <f aca="false">IF(MAX(E1188:I1188)=E1188,$E$2,IF(MAX(E1188:I1188)=F1188,$F$2,IF(MAX(E1188:I1188)=G1188,$G$2,IF(MAX(E1188:I1188)=H1188,$H$2,IF(MAX(E1188:I1188)=I1188,$I$2)))))</f>
        <v>10D</v>
      </c>
      <c r="L1188" s="4" t="n">
        <f aca="false">IF(MAX(E1188:I1188)=H1188,1,0)</f>
        <v>0</v>
      </c>
      <c r="M1188" s="4" t="n">
        <f aca="false">IF(MAX(E1188:I1188)=I1188,1,0)</f>
        <v>1</v>
      </c>
      <c r="O1188" s="4" t="n">
        <f aca="false">IF(CN1188&gt;E1188,1,0)</f>
        <v>1</v>
      </c>
      <c r="P1188" s="4" t="n">
        <f aca="false">IF(CN1188&gt;F1188,1,0)</f>
        <v>1</v>
      </c>
      <c r="Q1188" s="4" t="n">
        <f aca="false">IF(CN1188&gt;G1188,1,0)</f>
        <v>1</v>
      </c>
      <c r="R1188" s="4" t="n">
        <f aca="false">IF(CN1188&gt;H1188,1,0)</f>
        <v>1</v>
      </c>
      <c r="S1188" s="4" t="n">
        <f aca="false">IF(CN1188&gt;I1188,1,0)</f>
        <v>0</v>
      </c>
      <c r="T1188" s="25" t="n">
        <f aca="false">IF(AND(AND(R1188=0,S1188=0,Q1188=0),OR(S1187=1,S1186=1,S1185=1)),1,0)</f>
        <v>0</v>
      </c>
      <c r="U1188" s="13" t="n">
        <f aca="false">SUM(CM1187:CM1188)</f>
        <v>-0.001749223236723</v>
      </c>
      <c r="AV1188" s="0"/>
      <c r="AW1188" s="55" t="n">
        <f aca="false">IF(EC1188&gt;$AW$2,1,0)</f>
        <v>0</v>
      </c>
      <c r="AX1188" s="0" t="n">
        <f aca="false">IF(AND(I1188&gt;G1188,I1187&lt;G1187),1,IF(OR(AND(I1188&gt;F1188,I1187&lt;F1187),AND(I1188&gt;E1188,I1187&lt;E1187)),1,0))</f>
        <v>0</v>
      </c>
      <c r="AY1188" s="0" t="n">
        <f aca="false">IF(K1187="10D",1,0)</f>
        <v>1</v>
      </c>
      <c r="AZ1188" s="0" t="n">
        <f aca="false">IF(AND(I1188&gt;G1188,I1187&lt;G1187,I1188&gt;F1188,I1187&gt;F1187,I1188&gt;E1188,I1187&gt;E1187),1,0)</f>
        <v>0</v>
      </c>
      <c r="BA1188" s="56" t="n">
        <f aca="false">IF(G1188&gt;H1188,1,0)</f>
        <v>0</v>
      </c>
      <c r="BB1188" s="56" t="n">
        <f aca="false">IF(I1188&lt;F1188,1,0)</f>
        <v>0</v>
      </c>
      <c r="BC1188" s="0" t="n">
        <f aca="false">IF(AND(SUM(AW1187:AX1187)=2,AY1188=1),1,IF(SUM(AX1186:AX1188)=0,0,IF(AND(OR(AW1186=1,AX1186=1),OR(AW1187=1,AX1187=1),AY1188=1),1,IF(AND(SUM(AW1188:AY1188)=2,SUM(AW1186:AX1186)=2,AX1186=1),1,0))))</f>
        <v>0</v>
      </c>
      <c r="BD1188" s="57" t="str">
        <f aca="false">IF(BC1188=0,"",IF(AND(BC1188=1,AZ1188=0,AZ1187=0,AZ1186=0),1,IF(AND(BC1188=1,OR(AZ1188=1,AZ1187=1,AZ1186)),IF(BA1188=1,1,0))))</f>
        <v/>
      </c>
      <c r="BE1188" s="50" t="str">
        <f aca="false">IF(AND(BD1188=1,BD1187=1),0,IF(BD1188=1,SUM(CM1189:CM1227),""))</f>
        <v/>
      </c>
      <c r="BF1188" s="20" t="n">
        <f aca="false">IF(AND(BB1188=1,BB1187=1,BE1147&lt;&gt;0),"",IF(AND(BB1187=0,BB1188=1),BF1187,IF(AND(BB1188=1,BB1187=1),BF1187,IF(AND(BF1187="",BE1187="",OR(BD1187=0,BD1187="")),"",IF(AND(BF1187="",BE1148=0),"",IF(AND(BE1148&lt;&gt;"",BF1187=BE1148),"",IF(AND(BD1187=1,BE1187&lt;&gt;0),CM1188,IF(BF1187&lt;&gt;0,BF1187+CM1188,IF(BF1187="","")))))))))</f>
        <v>0.00203326561592065</v>
      </c>
      <c r="BI1188" s="0"/>
      <c r="BU1188" s="0"/>
      <c r="BZ1188" s="49"/>
      <c r="CG1188" s="13"/>
      <c r="CH1188" s="40"/>
      <c r="CI1188" s="13"/>
      <c r="CL1188" s="6" t="n">
        <f aca="false">C1188</f>
        <v>38968</v>
      </c>
      <c r="CM1188" s="13" t="n">
        <f aca="false">CN1188/CN1187-1</f>
        <v>0.00284812562543313</v>
      </c>
      <c r="CN1188" s="4" t="n">
        <v>130.28</v>
      </c>
      <c r="CO1188" s="13" t="n">
        <f aca="false">CN1188/CN1183-1</f>
        <v>-0.00275566442131037</v>
      </c>
      <c r="CY1188" s="4" t="n">
        <v>130.08</v>
      </c>
      <c r="CZ1188" s="4" t="n">
        <v>130.28</v>
      </c>
      <c r="DA1188" s="33" t="n">
        <f aca="false">CZ1188-CN1188</f>
        <v>0</v>
      </c>
      <c r="DB1188" s="16" t="n">
        <f aca="false">CZ1188/CY1188-1</f>
        <v>0.00153751537515356</v>
      </c>
      <c r="DC1188" s="15" t="n">
        <f aca="false">CY1188/CZ1187-1</f>
        <v>0.00130859826033425</v>
      </c>
      <c r="DD1188" s="15" t="n">
        <f aca="false">CZ1188/CZ1187-1</f>
        <v>0.00284812562543313</v>
      </c>
      <c r="DE1188" s="34" t="str">
        <f aca="false">IF(CW1188=0,"",-DC1188*CS1188)</f>
        <v/>
      </c>
      <c r="DY1188" s="6"/>
      <c r="EB1188" s="6" t="n">
        <f aca="false">CL1188</f>
        <v>38968</v>
      </c>
      <c r="EC1188" s="13" t="n">
        <f aca="false">SUM(CM1186:CM1188)</f>
        <v>-0.0105591267834686</v>
      </c>
    </row>
    <row r="1189" customFormat="false" ht="15" hidden="false" customHeight="false" outlineLevel="0" collapsed="false">
      <c r="A1189" s="0" t="n">
        <f aca="false">IF(FR1189=1,CZ1189,0)</f>
        <v>0</v>
      </c>
      <c r="C1189" s="6" t="n">
        <v>38971</v>
      </c>
      <c r="D1189" s="0" t="n">
        <f aca="false">IF(E1189&gt;E1188,1,)</f>
        <v>1</v>
      </c>
      <c r="E1189" s="46" t="n">
        <v>127.9647</v>
      </c>
      <c r="F1189" s="46" t="n">
        <v>127.8778</v>
      </c>
      <c r="G1189" s="46" t="n">
        <v>127.9774</v>
      </c>
      <c r="H1189" s="46" t="n">
        <v>129.2907</v>
      </c>
      <c r="I1189" s="46" t="n">
        <v>130.651</v>
      </c>
      <c r="J1189" s="47" t="str">
        <f aca="false">IF(MIN(E1189:I1189)=E1189,$E$2,IF(MIN(E1189:I1189)=F1189,$F$2,IF(MIN(E1189:I1189)=G1189,$G$2,IF(MIN(E1189:I1189)=H1189,$H$2,IF(MIN(E1189:I1189)=I1189,$I$2)))))</f>
        <v>100D</v>
      </c>
      <c r="K1189" s="47" t="str">
        <f aca="false">IF(MAX(E1189:I1189)=E1189,$E$2,IF(MAX(E1189:I1189)=F1189,$F$2,IF(MAX(E1189:I1189)=G1189,$G$2,IF(MAX(E1189:I1189)=H1189,$H$2,IF(MAX(E1189:I1189)=I1189,$I$2)))))</f>
        <v>10D</v>
      </c>
      <c r="L1189" s="4" t="n">
        <f aca="false">IF(MAX(E1189:I1189)=H1189,1,0)</f>
        <v>0</v>
      </c>
      <c r="M1189" s="4" t="n">
        <f aca="false">IF(MAX(E1189:I1189)=I1189,1,0)</f>
        <v>1</v>
      </c>
      <c r="O1189" s="4" t="n">
        <f aca="false">IF(CN1189&gt;E1189,1,0)</f>
        <v>1</v>
      </c>
      <c r="P1189" s="4" t="n">
        <f aca="false">IF(CN1189&gt;F1189,1,0)</f>
        <v>1</v>
      </c>
      <c r="Q1189" s="4" t="n">
        <f aca="false">IF(CN1189&gt;G1189,1,0)</f>
        <v>1</v>
      </c>
      <c r="R1189" s="4" t="n">
        <f aca="false">IF(CN1189&gt;H1189,1,0)</f>
        <v>1</v>
      </c>
      <c r="S1189" s="4" t="n">
        <f aca="false">IF(CN1189&gt;I1189,1,0)</f>
        <v>0</v>
      </c>
      <c r="T1189" s="25" t="n">
        <f aca="false">IF(AND(AND(R1189=0,S1189=0,Q1189=0),OR(S1188=1,S1187=1,S1186=1)),1,0)</f>
        <v>0</v>
      </c>
      <c r="U1189" s="13" t="n">
        <f aca="false">SUM(CM1188:CM1189)</f>
        <v>0.00384597640836226</v>
      </c>
      <c r="AV1189" s="0"/>
      <c r="AW1189" s="55" t="n">
        <f aca="false">IF(EC1189&gt;$AW$2,1,0)</f>
        <v>0</v>
      </c>
      <c r="AX1189" s="0" t="n">
        <f aca="false">IF(AND(I1189&gt;G1189,I1188&lt;G1188),1,IF(OR(AND(I1189&gt;F1189,I1188&lt;F1188),AND(I1189&gt;E1189,I1188&lt;E1188)),1,0))</f>
        <v>0</v>
      </c>
      <c r="AY1189" s="0" t="n">
        <f aca="false">IF(K1188="10D",1,0)</f>
        <v>1</v>
      </c>
      <c r="AZ1189" s="0" t="n">
        <f aca="false">IF(AND(I1189&gt;G1189,I1188&lt;G1188,I1189&gt;F1189,I1188&gt;F1188,I1189&gt;E1189,I1188&gt;E1188),1,0)</f>
        <v>0</v>
      </c>
      <c r="BA1189" s="56" t="n">
        <f aca="false">IF(G1189&gt;H1189,1,0)</f>
        <v>0</v>
      </c>
      <c r="BB1189" s="56" t="n">
        <f aca="false">IF(I1189&lt;F1189,1,0)</f>
        <v>0</v>
      </c>
      <c r="BC1189" s="0" t="n">
        <f aca="false">IF(AND(SUM(AW1188:AX1188)=2,AY1189=1),1,IF(SUM(AX1187:AX1189)=0,0,IF(AND(OR(AW1187=1,AX1187=1),OR(AW1188=1,AX1188=1),AY1189=1),1,IF(AND(SUM(AW1189:AY1189)=2,SUM(AW1187:AX1187)=2,AX1187=1),1,0))))</f>
        <v>0</v>
      </c>
      <c r="BD1189" s="57" t="str">
        <f aca="false">IF(BC1189=0,"",IF(AND(BC1189=1,AZ1189=0,AZ1188=0,AZ1187=0),1,IF(AND(BC1189=1,OR(AZ1189=1,AZ1188=1,AZ1187)),IF(BA1189=1,1,0))))</f>
        <v/>
      </c>
      <c r="BE1189" s="50" t="str">
        <f aca="false">IF(AND(BD1189=1,BD1188=1),0,IF(BD1189=1,SUM(CM1190:CM1228),""))</f>
        <v/>
      </c>
      <c r="BF1189" s="20" t="n">
        <f aca="false">IF(AND(BB1189=1,BB1188=1,BE1148&lt;&gt;0),"",IF(AND(BB1188=0,BB1189=1),BF1188,IF(AND(BB1189=1,BB1188=1),BF1188,IF(AND(BF1188="",BE1188="",OR(BD1188=0,BD1188="")),"",IF(AND(BF1188="",BE1149=0),"",IF(AND(BE1149&lt;&gt;"",BF1188=BE1149),"",IF(AND(BD1188=1,BE1188&lt;&gt;0),CM1189,IF(BF1188&lt;&gt;0,BF1188+CM1189,IF(BF1188="","")))))))))</f>
        <v>0.00303111639884979</v>
      </c>
      <c r="BI1189" s="0"/>
      <c r="BU1189" s="0"/>
      <c r="BZ1189" s="49"/>
      <c r="CG1189" s="13"/>
      <c r="CH1189" s="40"/>
      <c r="CI1189" s="13"/>
      <c r="CL1189" s="6" t="n">
        <f aca="false">C1189</f>
        <v>38971</v>
      </c>
      <c r="CM1189" s="13" t="n">
        <f aca="false">CN1189/CN1188-1</f>
        <v>0.000997850782929133</v>
      </c>
      <c r="CN1189" s="4" t="n">
        <v>130.41</v>
      </c>
      <c r="CO1189" s="13" t="n">
        <f aca="false">CN1189/CN1184-1</f>
        <v>-0.00768528382285794</v>
      </c>
      <c r="CY1189" s="4" t="n">
        <v>129.86</v>
      </c>
      <c r="CZ1189" s="4" t="n">
        <v>130.41</v>
      </c>
      <c r="DA1189" s="33" t="n">
        <f aca="false">CZ1189-CN1189</f>
        <v>0</v>
      </c>
      <c r="DB1189" s="16" t="n">
        <f aca="false">CZ1189/CY1189-1</f>
        <v>0.00423533035576762</v>
      </c>
      <c r="DC1189" s="15" t="n">
        <f aca="false">CY1189/CZ1188-1</f>
        <v>-0.00322382560638612</v>
      </c>
      <c r="DD1189" s="15" t="n">
        <f aca="false">CZ1189/CZ1188-1</f>
        <v>0.000997850782929133</v>
      </c>
      <c r="DE1189" s="34" t="str">
        <f aca="false">IF(CW1189=0,"",-DC1189*CS1189)</f>
        <v/>
      </c>
      <c r="DY1189" s="6"/>
      <c r="EB1189" s="6" t="n">
        <f aca="false">CL1189</f>
        <v>38971</v>
      </c>
      <c r="EC1189" s="13" t="n">
        <f aca="false">SUM(CM1187:CM1189)</f>
        <v>-0.000751372453793864</v>
      </c>
    </row>
    <row r="1190" customFormat="false" ht="15" hidden="false" customHeight="false" outlineLevel="0" collapsed="false">
      <c r="A1190" s="0" t="n">
        <f aca="false">IF(FR1190=1,CZ1190,0)</f>
        <v>0</v>
      </c>
      <c r="C1190" s="6" t="n">
        <v>38972</v>
      </c>
      <c r="D1190" s="0" t="n">
        <f aca="false">IF(E1190&gt;E1189,1,)</f>
        <v>1</v>
      </c>
      <c r="E1190" s="46" t="n">
        <v>127.988</v>
      </c>
      <c r="F1190" s="46" t="n">
        <v>127.8834</v>
      </c>
      <c r="G1190" s="46" t="n">
        <v>128.0666</v>
      </c>
      <c r="H1190" s="46" t="n">
        <v>129.4187</v>
      </c>
      <c r="I1190" s="46" t="n">
        <v>130.777</v>
      </c>
      <c r="J1190" s="47" t="str">
        <f aca="false">IF(MIN(E1190:I1190)=E1190,$E$2,IF(MIN(E1190:I1190)=F1190,$F$2,IF(MIN(E1190:I1190)=G1190,$G$2,IF(MIN(E1190:I1190)=H1190,$H$2,IF(MIN(E1190:I1190)=I1190,$I$2)))))</f>
        <v>100D</v>
      </c>
      <c r="K1190" s="47" t="str">
        <f aca="false">IF(MAX(E1190:I1190)=E1190,$E$2,IF(MAX(E1190:I1190)=F1190,$F$2,IF(MAX(E1190:I1190)=G1190,$G$2,IF(MAX(E1190:I1190)=H1190,$H$2,IF(MAX(E1190:I1190)=I1190,$I$2)))))</f>
        <v>10D</v>
      </c>
      <c r="L1190" s="4" t="n">
        <f aca="false">IF(MAX(E1190:I1190)=H1190,1,0)</f>
        <v>0</v>
      </c>
      <c r="M1190" s="4" t="n">
        <f aca="false">IF(MAX(E1190:I1190)=I1190,1,0)</f>
        <v>1</v>
      </c>
      <c r="O1190" s="4" t="n">
        <f aca="false">IF(CN1190&gt;E1190,1,0)</f>
        <v>1</v>
      </c>
      <c r="P1190" s="4" t="n">
        <f aca="false">IF(CN1190&gt;F1190,1,0)</f>
        <v>1</v>
      </c>
      <c r="Q1190" s="4" t="n">
        <f aca="false">IF(CN1190&gt;G1190,1,0)</f>
        <v>1</v>
      </c>
      <c r="R1190" s="4" t="n">
        <f aca="false">IF(CN1190&gt;H1190,1,0)</f>
        <v>1</v>
      </c>
      <c r="S1190" s="4" t="n">
        <f aca="false">IF(CN1190&gt;I1190,1,0)</f>
        <v>1</v>
      </c>
      <c r="T1190" s="25" t="n">
        <f aca="false">IF(AND(AND(R1190=0,S1190=0,Q1190=0),OR(S1189=1,S1188=1,S1187=1)),1,0)</f>
        <v>0</v>
      </c>
      <c r="U1190" s="13" t="n">
        <f aca="false">SUM(CM1189:CM1190)</f>
        <v>0.0108130490039244</v>
      </c>
      <c r="AV1190" s="0"/>
      <c r="AW1190" s="55" t="n">
        <f aca="false">IF(EC1190&gt;$AW$2,1,0)</f>
        <v>1</v>
      </c>
      <c r="AX1190" s="0" t="n">
        <f aca="false">IF(AND(I1190&gt;G1190,I1189&lt;G1189),1,IF(OR(AND(I1190&gt;F1190,I1189&lt;F1189),AND(I1190&gt;E1190,I1189&lt;E1189)),1,0))</f>
        <v>0</v>
      </c>
      <c r="AY1190" s="0" t="n">
        <f aca="false">IF(K1189="10D",1,0)</f>
        <v>1</v>
      </c>
      <c r="AZ1190" s="0" t="n">
        <f aca="false">IF(AND(I1190&gt;G1190,I1189&lt;G1189,I1190&gt;F1190,I1189&gt;F1189,I1190&gt;E1190,I1189&gt;E1189),1,0)</f>
        <v>0</v>
      </c>
      <c r="BA1190" s="56" t="n">
        <f aca="false">IF(G1190&gt;H1190,1,0)</f>
        <v>0</v>
      </c>
      <c r="BB1190" s="56" t="n">
        <f aca="false">IF(I1190&lt;F1190,1,0)</f>
        <v>0</v>
      </c>
      <c r="BC1190" s="0" t="n">
        <f aca="false">IF(AND(SUM(AW1189:AX1189)=2,AY1190=1),1,IF(SUM(AX1188:AX1190)=0,0,IF(AND(OR(AW1188=1,AX1188=1),OR(AW1189=1,AX1189=1),AY1190=1),1,IF(AND(SUM(AW1190:AY1190)=2,SUM(AW1188:AX1188)=2,AX1188=1),1,0))))</f>
        <v>0</v>
      </c>
      <c r="BD1190" s="57" t="str">
        <f aca="false">IF(BC1190=0,"",IF(AND(BC1190=1,AZ1190=0,AZ1189=0,AZ1188=0),1,IF(AND(BC1190=1,OR(AZ1190=1,AZ1189=1,AZ1188)),IF(BA1190=1,1,0))))</f>
        <v/>
      </c>
      <c r="BE1190" s="50" t="str">
        <f aca="false">IF(AND(BD1190=1,BD1189=1),0,IF(BD1190=1,SUM(CM1191:CM1229),""))</f>
        <v/>
      </c>
      <c r="BF1190" s="20" t="n">
        <f aca="false">IF(AND(BB1190=1,BB1189=1,BE1149&lt;&gt;0),"",IF(AND(BB1189=0,BB1190=1),BF1189,IF(AND(BB1190=1,BB1189=1),BF1189,IF(AND(BF1189="",BE1189="",OR(BD1189=0,BD1189="")),"",IF(AND(BF1189="",BE1150=0),"",IF(AND(BE1150&lt;&gt;"",BF1189=BE1150),"",IF(AND(BD1189=1,BE1189&lt;&gt;0),CM1190,IF(BF1189&lt;&gt;0,BF1189+CM1190,IF(BF1189="","")))))))))</f>
        <v>0.0128463146198451</v>
      </c>
      <c r="BI1190" s="0"/>
      <c r="BU1190" s="0"/>
      <c r="BZ1190" s="49"/>
      <c r="CG1190" s="13"/>
      <c r="CH1190" s="40"/>
      <c r="CI1190" s="13"/>
      <c r="CL1190" s="6" t="n">
        <f aca="false">C1190</f>
        <v>38972</v>
      </c>
      <c r="CM1190" s="13" t="n">
        <f aca="false">CN1190/CN1189-1</f>
        <v>0.0098151982209953</v>
      </c>
      <c r="CN1190" s="4" t="n">
        <v>131.69</v>
      </c>
      <c r="CO1190" s="13" t="n">
        <f aca="false">CN1190/CN1185-1</f>
        <v>0.000151894888737125</v>
      </c>
      <c r="CY1190" s="4" t="n">
        <v>130.56</v>
      </c>
      <c r="CZ1190" s="4" t="n">
        <v>131.69</v>
      </c>
      <c r="DA1190" s="33" t="n">
        <f aca="false">CZ1190-CN1190</f>
        <v>0</v>
      </c>
      <c r="DB1190" s="16" t="n">
        <f aca="false">CZ1190/CY1190-1</f>
        <v>0.00865502450980382</v>
      </c>
      <c r="DC1190" s="15" t="n">
        <f aca="false">CY1190/CZ1189-1</f>
        <v>0.00115021854152286</v>
      </c>
      <c r="DD1190" s="15" t="n">
        <f aca="false">CZ1190/CZ1189-1</f>
        <v>0.0098151982209953</v>
      </c>
      <c r="DE1190" s="34" t="str">
        <f aca="false">IF(CW1190=0,"",-DC1190*CS1190)</f>
        <v/>
      </c>
      <c r="DY1190" s="6"/>
      <c r="EB1190" s="6" t="n">
        <f aca="false">CL1190</f>
        <v>38972</v>
      </c>
      <c r="EC1190" s="13" t="n">
        <f aca="false">SUM(CM1188:CM1190)</f>
        <v>0.0136611746293576</v>
      </c>
    </row>
    <row r="1191" customFormat="false" ht="15" hidden="false" customHeight="false" outlineLevel="0" collapsed="false">
      <c r="A1191" s="0" t="n">
        <f aca="false">IF(FR1191=1,CZ1191,0)</f>
        <v>0</v>
      </c>
      <c r="C1191" s="6" t="n">
        <v>38973</v>
      </c>
      <c r="D1191" s="0" t="n">
        <f aca="false">IF(E1191&gt;E1190,1,)</f>
        <v>1</v>
      </c>
      <c r="E1191" s="46" t="n">
        <v>128.0134</v>
      </c>
      <c r="F1191" s="46" t="n">
        <v>127.8941</v>
      </c>
      <c r="G1191" s="46" t="n">
        <v>128.155</v>
      </c>
      <c r="H1191" s="46" t="n">
        <v>129.5853</v>
      </c>
      <c r="I1191" s="46" t="n">
        <v>130.941</v>
      </c>
      <c r="J1191" s="47" t="str">
        <f aca="false">IF(MIN(E1191:I1191)=E1191,$E$2,IF(MIN(E1191:I1191)=F1191,$F$2,IF(MIN(E1191:I1191)=G1191,$G$2,IF(MIN(E1191:I1191)=H1191,$H$2,IF(MIN(E1191:I1191)=I1191,$I$2)))))</f>
        <v>100D</v>
      </c>
      <c r="K1191" s="47" t="str">
        <f aca="false">IF(MAX(E1191:I1191)=E1191,$E$2,IF(MAX(E1191:I1191)=F1191,$F$2,IF(MAX(E1191:I1191)=G1191,$G$2,IF(MAX(E1191:I1191)=H1191,$H$2,IF(MAX(E1191:I1191)=I1191,$I$2)))))</f>
        <v>10D</v>
      </c>
      <c r="L1191" s="4" t="n">
        <f aca="false">IF(MAX(E1191:I1191)=H1191,1,0)</f>
        <v>0</v>
      </c>
      <c r="M1191" s="4" t="n">
        <f aca="false">IF(MAX(E1191:I1191)=I1191,1,0)</f>
        <v>1</v>
      </c>
      <c r="O1191" s="4" t="n">
        <f aca="false">IF(CN1191&gt;E1191,1,0)</f>
        <v>1</v>
      </c>
      <c r="P1191" s="4" t="n">
        <f aca="false">IF(CN1191&gt;F1191,1,0)</f>
        <v>1</v>
      </c>
      <c r="Q1191" s="4" t="n">
        <f aca="false">IF(CN1191&gt;G1191,1,0)</f>
        <v>1</v>
      </c>
      <c r="R1191" s="4" t="n">
        <f aca="false">IF(CN1191&gt;H1191,1,0)</f>
        <v>1</v>
      </c>
      <c r="S1191" s="4" t="n">
        <f aca="false">IF(CN1191&gt;I1191,1,0)</f>
        <v>1</v>
      </c>
      <c r="T1191" s="25" t="n">
        <f aca="false">IF(AND(AND(R1191=0,S1191=0,Q1191=0),OR(S1190=1,S1189=1,S1188=1)),1,0)</f>
        <v>0</v>
      </c>
      <c r="U1191" s="13" t="n">
        <f aca="false">SUM(CM1190:CM1191)</f>
        <v>0.0138398014558652</v>
      </c>
      <c r="AV1191" s="0"/>
      <c r="AW1191" s="55" t="n">
        <f aca="false">IF(EC1191&gt;$AW$2,1,0)</f>
        <v>1</v>
      </c>
      <c r="AX1191" s="0" t="n">
        <f aca="false">IF(AND(I1191&gt;G1191,I1190&lt;G1190),1,IF(OR(AND(I1191&gt;F1191,I1190&lt;F1190),AND(I1191&gt;E1191,I1190&lt;E1190)),1,0))</f>
        <v>0</v>
      </c>
      <c r="AY1191" s="0" t="n">
        <f aca="false">IF(K1190="10D",1,0)</f>
        <v>1</v>
      </c>
      <c r="AZ1191" s="0" t="n">
        <f aca="false">IF(AND(I1191&gt;G1191,I1190&lt;G1190,I1191&gt;F1191,I1190&gt;F1190,I1191&gt;E1191,I1190&gt;E1190),1,0)</f>
        <v>0</v>
      </c>
      <c r="BA1191" s="56" t="n">
        <f aca="false">IF(G1191&gt;H1191,1,0)</f>
        <v>0</v>
      </c>
      <c r="BB1191" s="56" t="n">
        <f aca="false">IF(I1191&lt;F1191,1,0)</f>
        <v>0</v>
      </c>
      <c r="BC1191" s="0" t="n">
        <f aca="false">IF(AND(SUM(AW1190:AX1190)=2,AY1191=1),1,IF(SUM(AX1189:AX1191)=0,0,IF(AND(OR(AW1189=1,AX1189=1),OR(AW1190=1,AX1190=1),AY1191=1),1,IF(AND(SUM(AW1191:AY1191)=2,SUM(AW1189:AX1189)=2,AX1189=1),1,0))))</f>
        <v>0</v>
      </c>
      <c r="BD1191" s="57" t="str">
        <f aca="false">IF(BC1191=0,"",IF(AND(BC1191=1,AZ1191=0,AZ1190=0,AZ1189=0),1,IF(AND(BC1191=1,OR(AZ1191=1,AZ1190=1,AZ1189)),IF(BA1191=1,1,0))))</f>
        <v/>
      </c>
      <c r="BE1191" s="50" t="str">
        <f aca="false">IF(AND(BD1191=1,BD1190=1),0,IF(BD1191=1,SUM(CM1192:CM1230),""))</f>
        <v/>
      </c>
      <c r="BF1191" s="20" t="n">
        <f aca="false">IF(AND(BB1191=1,BB1190=1,BE1150&lt;&gt;0),"",IF(AND(BB1190=0,BB1191=1),BF1190,IF(AND(BB1191=1,BB1190=1),BF1190,IF(AND(BF1190="",BE1190="",OR(BD1190=0,BD1190="")),"",IF(AND(BF1190="",BE1151=0),"",IF(AND(BE1151&lt;&gt;"",BF1190=BE1151),"",IF(AND(BD1190=1,BE1190&lt;&gt;0),CM1191,IF(BF1190&lt;&gt;0,BF1190+CM1191,IF(BF1190="","")))))))))</f>
        <v>0.016870917854715</v>
      </c>
      <c r="BI1191" s="0"/>
      <c r="BU1191" s="0"/>
      <c r="BZ1191" s="49"/>
      <c r="CG1191" s="13"/>
      <c r="CH1191" s="40"/>
      <c r="CI1191" s="13"/>
      <c r="CL1191" s="6" t="n">
        <f aca="false">C1191</f>
        <v>38973</v>
      </c>
      <c r="CM1191" s="13" t="n">
        <f aca="false">CN1191/CN1190-1</f>
        <v>0.00402460323486986</v>
      </c>
      <c r="CN1191" s="4" t="n">
        <v>132.22</v>
      </c>
      <c r="CO1191" s="13" t="n">
        <f aca="false">CN1191/CN1186-1</f>
        <v>0.013102444257145</v>
      </c>
      <c r="CY1191" s="4" t="n">
        <v>131.64</v>
      </c>
      <c r="CZ1191" s="4" t="n">
        <v>132.22</v>
      </c>
      <c r="DA1191" s="33" t="n">
        <f aca="false">CZ1191-CN1191</f>
        <v>0</v>
      </c>
      <c r="DB1191" s="16" t="n">
        <f aca="false">CZ1191/CY1191-1</f>
        <v>0.00440595563658475</v>
      </c>
      <c r="DC1191" s="15" t="n">
        <f aca="false">CY1191/CZ1190-1</f>
        <v>-0.000379679550459477</v>
      </c>
      <c r="DD1191" s="15" t="n">
        <f aca="false">CZ1191/CZ1190-1</f>
        <v>0.00402460323486986</v>
      </c>
      <c r="DE1191" s="34" t="str">
        <f aca="false">IF(CW1191=0,"",-DC1191*CS1191)</f>
        <v/>
      </c>
      <c r="DY1191" s="6"/>
      <c r="EB1191" s="6" t="n">
        <f aca="false">CL1191</f>
        <v>38973</v>
      </c>
      <c r="EC1191" s="13" t="n">
        <f aca="false">SUM(CM1189:CM1191)</f>
        <v>0.0148376522387943</v>
      </c>
    </row>
    <row r="1192" customFormat="false" ht="15" hidden="false" customHeight="false" outlineLevel="0" collapsed="false">
      <c r="A1192" s="0" t="n">
        <f aca="false">IF(FR1192=1,CZ1192,0)</f>
        <v>0</v>
      </c>
      <c r="C1192" s="6" t="n">
        <v>38974</v>
      </c>
      <c r="D1192" s="0" t="n">
        <f aca="false">IF(E1192&gt;E1191,1,)</f>
        <v>1</v>
      </c>
      <c r="E1192" s="46" t="n">
        <v>128.0434</v>
      </c>
      <c r="F1192" s="46" t="n">
        <v>127.9073</v>
      </c>
      <c r="G1192" s="46" t="n">
        <v>128.2582</v>
      </c>
      <c r="H1192" s="46" t="n">
        <v>129.7237</v>
      </c>
      <c r="I1192" s="46" t="n">
        <v>131.098</v>
      </c>
      <c r="J1192" s="47" t="str">
        <f aca="false">IF(MIN(E1192:I1192)=E1192,$E$2,IF(MIN(E1192:I1192)=F1192,$F$2,IF(MIN(E1192:I1192)=G1192,$G$2,IF(MIN(E1192:I1192)=H1192,$H$2,IF(MIN(E1192:I1192)=I1192,$I$2)))))</f>
        <v>100D</v>
      </c>
      <c r="K1192" s="47" t="str">
        <f aca="false">IF(MAX(E1192:I1192)=E1192,$E$2,IF(MAX(E1192:I1192)=F1192,$F$2,IF(MAX(E1192:I1192)=G1192,$G$2,IF(MAX(E1192:I1192)=H1192,$H$2,IF(MAX(E1192:I1192)=I1192,$I$2)))))</f>
        <v>10D</v>
      </c>
      <c r="L1192" s="4" t="n">
        <f aca="false">IF(MAX(E1192:I1192)=H1192,1,0)</f>
        <v>0</v>
      </c>
      <c r="M1192" s="4" t="n">
        <f aca="false">IF(MAX(E1192:I1192)=I1192,1,0)</f>
        <v>1</v>
      </c>
      <c r="O1192" s="4" t="n">
        <f aca="false">IF(CN1192&gt;E1192,1,0)</f>
        <v>1</v>
      </c>
      <c r="P1192" s="4" t="n">
        <f aca="false">IF(CN1192&gt;F1192,1,0)</f>
        <v>1</v>
      </c>
      <c r="Q1192" s="4" t="n">
        <f aca="false">IF(CN1192&gt;G1192,1,0)</f>
        <v>1</v>
      </c>
      <c r="R1192" s="4" t="n">
        <f aca="false">IF(CN1192&gt;H1192,1,0)</f>
        <v>1</v>
      </c>
      <c r="S1192" s="4" t="n">
        <f aca="false">IF(CN1192&gt;I1192,1,0)</f>
        <v>1</v>
      </c>
      <c r="T1192" s="25" t="n">
        <f aca="false">IF(AND(AND(R1192=0,S1192=0,Q1192=0),OR(S1191=1,S1190=1,S1189=1)),1,0)</f>
        <v>0</v>
      </c>
      <c r="U1192" s="13" t="n">
        <f aca="false">SUM(CM1191:CM1192)</f>
        <v>0.00410023475808874</v>
      </c>
      <c r="AV1192" s="0"/>
      <c r="AW1192" s="55" t="n">
        <f aca="false">IF(EC1192&gt;$AW$2,1,0)</f>
        <v>1</v>
      </c>
      <c r="AX1192" s="0" t="n">
        <f aca="false">IF(AND(I1192&gt;G1192,I1191&lt;G1191),1,IF(OR(AND(I1192&gt;F1192,I1191&lt;F1191),AND(I1192&gt;E1192,I1191&lt;E1191)),1,0))</f>
        <v>0</v>
      </c>
      <c r="AY1192" s="0" t="n">
        <f aca="false">IF(K1191="10D",1,0)</f>
        <v>1</v>
      </c>
      <c r="AZ1192" s="0" t="n">
        <f aca="false">IF(AND(I1192&gt;G1192,I1191&lt;G1191,I1192&gt;F1192,I1191&gt;F1191,I1192&gt;E1192,I1191&gt;E1191),1,0)</f>
        <v>0</v>
      </c>
      <c r="BA1192" s="56" t="n">
        <f aca="false">IF(G1192&gt;H1192,1,0)</f>
        <v>0</v>
      </c>
      <c r="BB1192" s="56" t="n">
        <f aca="false">IF(I1192&lt;F1192,1,0)</f>
        <v>0</v>
      </c>
      <c r="BC1192" s="0" t="n">
        <f aca="false">IF(AND(SUM(AW1191:AX1191)=2,AY1192=1),1,IF(SUM(AX1190:AX1192)=0,0,IF(AND(OR(AW1190=1,AX1190=1),OR(AW1191=1,AX1191=1),AY1192=1),1,IF(AND(SUM(AW1192:AY1192)=2,SUM(AW1190:AX1190)=2,AX1190=1),1,0))))</f>
        <v>0</v>
      </c>
      <c r="BD1192" s="57" t="str">
        <f aca="false">IF(BC1192=0,"",IF(AND(BC1192=1,AZ1192=0,AZ1191=0,AZ1190=0),1,IF(AND(BC1192=1,OR(AZ1192=1,AZ1191=1,AZ1190)),IF(BA1192=1,1,0))))</f>
        <v/>
      </c>
      <c r="BE1192" s="50" t="str">
        <f aca="false">IF(AND(BD1192=1,BD1191=1),0,IF(BD1192=1,SUM(CM1193:CM1231),""))</f>
        <v/>
      </c>
      <c r="BF1192" s="20" t="n">
        <f aca="false">IF(AND(BB1192=1,BB1191=1,BE1151&lt;&gt;0),"",IF(AND(BB1191=0,BB1192=1),BF1191,IF(AND(BB1192=1,BB1191=1),BF1191,IF(AND(BF1191="",BE1191="",OR(BD1191=0,BD1191="")),"",IF(AND(BF1191="",BE1152=0),"",IF(AND(BE1152&lt;&gt;"",BF1191=BE1152),"",IF(AND(BD1191=1,BE1191&lt;&gt;0),CM1192,IF(BF1191&lt;&gt;0,BF1191+CM1192,IF(BF1191="","")))))))))</f>
        <v>0.0169465493779338</v>
      </c>
      <c r="BI1192" s="0"/>
      <c r="BU1192" s="0"/>
      <c r="BZ1192" s="49"/>
      <c r="CG1192" s="13"/>
      <c r="CH1192" s="40"/>
      <c r="CI1192" s="13"/>
      <c r="CL1192" s="6" t="n">
        <f aca="false">C1192</f>
        <v>38974</v>
      </c>
      <c r="CM1192" s="13" t="n">
        <f aca="false">CN1192/CN1191-1</f>
        <v>7.56315232188776E-005</v>
      </c>
      <c r="CN1192" s="4" t="n">
        <v>132.23</v>
      </c>
      <c r="CO1192" s="13" t="n">
        <f aca="false">CN1192/CN1187-1</f>
        <v>0.0178585174351473</v>
      </c>
      <c r="CY1192" s="4" t="n">
        <v>131.96</v>
      </c>
      <c r="CZ1192" s="4" t="n">
        <v>132.23</v>
      </c>
      <c r="DA1192" s="33" t="n">
        <f aca="false">CZ1192-CN1192</f>
        <v>0</v>
      </c>
      <c r="DB1192" s="16" t="n">
        <f aca="false">CZ1192/CY1192-1</f>
        <v>0.00204607456805084</v>
      </c>
      <c r="DC1192" s="15" t="n">
        <f aca="false">CY1192/CZ1191-1</f>
        <v>-0.00196641960369071</v>
      </c>
      <c r="DD1192" s="15" t="n">
        <f aca="false">CZ1192/CZ1191-1</f>
        <v>7.56315232188776E-005</v>
      </c>
      <c r="DE1192" s="34" t="str">
        <f aca="false">IF(CW1192=0,"",-DC1192*CS1192)</f>
        <v/>
      </c>
      <c r="DY1192" s="6"/>
      <c r="EB1192" s="6" t="n">
        <f aca="false">CL1192</f>
        <v>38974</v>
      </c>
      <c r="EC1192" s="13" t="n">
        <f aca="false">SUM(CM1190:CM1192)</f>
        <v>0.013915432979084</v>
      </c>
    </row>
    <row r="1193" customFormat="false" ht="15" hidden="false" customHeight="false" outlineLevel="0" collapsed="false">
      <c r="A1193" s="0" t="n">
        <f aca="false">IF(FR1193=1,CZ1193,0)</f>
        <v>0</v>
      </c>
      <c r="C1193" s="6" t="n">
        <v>38975</v>
      </c>
      <c r="D1193" s="0" t="n">
        <f aca="false">IF(E1193&gt;E1192,1,)</f>
        <v>1</v>
      </c>
      <c r="E1193" s="46" t="n">
        <v>128.0728</v>
      </c>
      <c r="F1193" s="46" t="n">
        <v>127.9232</v>
      </c>
      <c r="G1193" s="46" t="n">
        <v>128.3486</v>
      </c>
      <c r="H1193" s="46" t="n">
        <v>129.8417</v>
      </c>
      <c r="I1193" s="46" t="n">
        <v>131.23</v>
      </c>
      <c r="J1193" s="47" t="str">
        <f aca="false">IF(MIN(E1193:I1193)=E1193,$E$2,IF(MIN(E1193:I1193)=F1193,$F$2,IF(MIN(E1193:I1193)=G1193,$G$2,IF(MIN(E1193:I1193)=H1193,$H$2,IF(MIN(E1193:I1193)=I1193,$I$2)))))</f>
        <v>100D</v>
      </c>
      <c r="K1193" s="47" t="str">
        <f aca="false">IF(MAX(E1193:I1193)=E1193,$E$2,IF(MAX(E1193:I1193)=F1193,$F$2,IF(MAX(E1193:I1193)=G1193,$G$2,IF(MAX(E1193:I1193)=H1193,$H$2,IF(MAX(E1193:I1193)=I1193,$I$2)))))</f>
        <v>10D</v>
      </c>
      <c r="L1193" s="4" t="n">
        <f aca="false">IF(MAX(E1193:I1193)=H1193,1,0)</f>
        <v>0</v>
      </c>
      <c r="M1193" s="4" t="n">
        <f aca="false">IF(MAX(E1193:I1193)=I1193,1,0)</f>
        <v>1</v>
      </c>
      <c r="O1193" s="4" t="n">
        <f aca="false">IF(CN1193&gt;E1193,1,0)</f>
        <v>1</v>
      </c>
      <c r="P1193" s="4" t="n">
        <f aca="false">IF(CN1193&gt;F1193,1,0)</f>
        <v>1</v>
      </c>
      <c r="Q1193" s="4" t="n">
        <f aca="false">IF(CN1193&gt;G1193,1,0)</f>
        <v>1</v>
      </c>
      <c r="R1193" s="4" t="n">
        <f aca="false">IF(CN1193&gt;H1193,1,0)</f>
        <v>1</v>
      </c>
      <c r="S1193" s="4" t="n">
        <f aca="false">IF(CN1193&gt;I1193,1,0)</f>
        <v>1</v>
      </c>
      <c r="T1193" s="25" t="n">
        <f aca="false">IF(AND(AND(R1193=0,S1193=0,Q1193=0),OR(S1192=1,S1191=1,S1190=1)),1,0)</f>
        <v>0</v>
      </c>
      <c r="U1193" s="13" t="n">
        <f aca="false">SUM(CM1192:CM1193)</f>
        <v>-0.00196626517193332</v>
      </c>
      <c r="AV1193" s="0"/>
      <c r="AW1193" s="55" t="n">
        <f aca="false">IF(EC1193&gt;$AW$2,1,0)</f>
        <v>0</v>
      </c>
      <c r="AX1193" s="0" t="n">
        <f aca="false">IF(AND(I1193&gt;G1193,I1192&lt;G1192),1,IF(OR(AND(I1193&gt;F1193,I1192&lt;F1192),AND(I1193&gt;E1193,I1192&lt;E1192)),1,0))</f>
        <v>0</v>
      </c>
      <c r="AY1193" s="0" t="n">
        <f aca="false">IF(K1192="10D",1,0)</f>
        <v>1</v>
      </c>
      <c r="AZ1193" s="0" t="n">
        <f aca="false">IF(AND(I1193&gt;G1193,I1192&lt;G1192,I1193&gt;F1193,I1192&gt;F1192,I1193&gt;E1193,I1192&gt;E1192),1,0)</f>
        <v>0</v>
      </c>
      <c r="BA1193" s="56" t="n">
        <f aca="false">IF(G1193&gt;H1193,1,0)</f>
        <v>0</v>
      </c>
      <c r="BB1193" s="56" t="n">
        <f aca="false">IF(I1193&lt;F1193,1,0)</f>
        <v>0</v>
      </c>
      <c r="BC1193" s="0" t="n">
        <f aca="false">IF(AND(SUM(AW1192:AX1192)=2,AY1193=1),1,IF(SUM(AX1191:AX1193)=0,0,IF(AND(OR(AW1191=1,AX1191=1),OR(AW1192=1,AX1192=1),AY1193=1),1,IF(AND(SUM(AW1193:AY1193)=2,SUM(AW1191:AX1191)=2,AX1191=1),1,0))))</f>
        <v>0</v>
      </c>
      <c r="BD1193" s="57" t="str">
        <f aca="false">IF(BC1193=0,"",IF(AND(BC1193=1,AZ1193=0,AZ1192=0,AZ1191=0),1,IF(AND(BC1193=1,OR(AZ1193=1,AZ1192=1,AZ1191)),IF(BA1193=1,1,0))))</f>
        <v/>
      </c>
      <c r="BE1193" s="50" t="str">
        <f aca="false">IF(AND(BD1193=1,BD1192=1),0,IF(BD1193=1,SUM(CM1194:CM1232),""))</f>
        <v/>
      </c>
      <c r="BF1193" s="20" t="n">
        <f aca="false">IF(AND(BB1193=1,BB1192=1,BE1152&lt;&gt;0),"",IF(AND(BB1192=0,BB1193=1),BF1192,IF(AND(BB1193=1,BB1192=1),BF1192,IF(AND(BF1192="",BE1192="",OR(BD1192=0,BD1192="")),"",IF(AND(BF1192="",BE1153=0),"",IF(AND(BE1153&lt;&gt;"",BF1192=BE1153),"",IF(AND(BD1192=1,BE1192&lt;&gt;0),CM1193,IF(BF1192&lt;&gt;0,BF1192+CM1193,IF(BF1192="","")))))))))</f>
        <v>0.0149046526827816</v>
      </c>
      <c r="BI1193" s="0"/>
      <c r="BU1193" s="0"/>
      <c r="BZ1193" s="49"/>
      <c r="CG1193" s="13"/>
      <c r="CH1193" s="40"/>
      <c r="CI1193" s="13"/>
      <c r="CL1193" s="6" t="n">
        <f aca="false">C1193</f>
        <v>38975</v>
      </c>
      <c r="CM1193" s="13" t="n">
        <f aca="false">CN1193/CN1192-1</f>
        <v>-0.0020418966951522</v>
      </c>
      <c r="CN1193" s="4" t="n">
        <v>131.96</v>
      </c>
      <c r="CO1193" s="13" t="n">
        <f aca="false">CN1193/CN1188-1</f>
        <v>0.0128953024255449</v>
      </c>
      <c r="CY1193" s="4" t="n">
        <v>132.31</v>
      </c>
      <c r="CZ1193" s="4" t="n">
        <v>131.96</v>
      </c>
      <c r="DA1193" s="33" t="n">
        <f aca="false">CZ1193-CN1193</f>
        <v>0</v>
      </c>
      <c r="DB1193" s="16" t="n">
        <f aca="false">CZ1193/CY1193-1</f>
        <v>-0.00264530269820873</v>
      </c>
      <c r="DC1193" s="15" t="n">
        <f aca="false">CY1193/CZ1192-1</f>
        <v>0.0006050064281935</v>
      </c>
      <c r="DD1193" s="15" t="n">
        <f aca="false">CZ1193/CZ1192-1</f>
        <v>-0.0020418966951522</v>
      </c>
      <c r="DE1193" s="34" t="str">
        <f aca="false">IF(CW1193=0,"",-DC1193*CS1193)</f>
        <v/>
      </c>
      <c r="DY1193" s="6"/>
      <c r="EB1193" s="6" t="n">
        <f aca="false">CL1193</f>
        <v>38975</v>
      </c>
      <c r="EC1193" s="13" t="n">
        <f aca="false">SUM(CM1191:CM1193)</f>
        <v>0.00205833806293654</v>
      </c>
    </row>
    <row r="1194" customFormat="false" ht="15" hidden="false" customHeight="false" outlineLevel="0" collapsed="false">
      <c r="A1194" s="0" t="n">
        <f aca="false">IF(FR1194=1,CZ1194,0)</f>
        <v>0</v>
      </c>
      <c r="C1194" s="6" t="n">
        <v>38978</v>
      </c>
      <c r="D1194" s="0" t="n">
        <f aca="false">IF(E1194&gt;E1193,1,)</f>
        <v>1</v>
      </c>
      <c r="E1194" s="46" t="n">
        <v>128.1064</v>
      </c>
      <c r="F1194" s="46" t="n">
        <v>127.9406</v>
      </c>
      <c r="G1194" s="46" t="n">
        <v>128.4592</v>
      </c>
      <c r="H1194" s="46" t="n">
        <v>129.973</v>
      </c>
      <c r="I1194" s="46" t="n">
        <v>131.302</v>
      </c>
      <c r="J1194" s="47" t="str">
        <f aca="false">IF(MIN(E1194:I1194)=E1194,$E$2,IF(MIN(E1194:I1194)=F1194,$F$2,IF(MIN(E1194:I1194)=G1194,$G$2,IF(MIN(E1194:I1194)=H1194,$H$2,IF(MIN(E1194:I1194)=I1194,$I$2)))))</f>
        <v>100D</v>
      </c>
      <c r="K1194" s="47" t="str">
        <f aca="false">IF(MAX(E1194:I1194)=E1194,$E$2,IF(MAX(E1194:I1194)=F1194,$F$2,IF(MAX(E1194:I1194)=G1194,$G$2,IF(MAX(E1194:I1194)=H1194,$H$2,IF(MAX(E1194:I1194)=I1194,$I$2)))))</f>
        <v>10D</v>
      </c>
      <c r="L1194" s="4" t="n">
        <f aca="false">IF(MAX(E1194:I1194)=H1194,1,0)</f>
        <v>0</v>
      </c>
      <c r="M1194" s="4" t="n">
        <f aca="false">IF(MAX(E1194:I1194)=I1194,1,0)</f>
        <v>1</v>
      </c>
      <c r="O1194" s="4" t="n">
        <f aca="false">IF(CN1194&gt;E1194,1,0)</f>
        <v>1</v>
      </c>
      <c r="P1194" s="4" t="n">
        <f aca="false">IF(CN1194&gt;F1194,1,0)</f>
        <v>1</v>
      </c>
      <c r="Q1194" s="4" t="n">
        <f aca="false">IF(CN1194&gt;G1194,1,0)</f>
        <v>1</v>
      </c>
      <c r="R1194" s="4" t="n">
        <f aca="false">IF(CN1194&gt;H1194,1,0)</f>
        <v>1</v>
      </c>
      <c r="S1194" s="4" t="n">
        <f aca="false">IF(CN1194&gt;I1194,1,0)</f>
        <v>1</v>
      </c>
      <c r="T1194" s="25" t="n">
        <f aca="false">IF(AND(AND(R1194=0,S1194=0,Q1194=0),OR(S1193=1,S1192=1,S1191=1)),1,0)</f>
        <v>0</v>
      </c>
      <c r="U1194" s="13" t="n">
        <f aca="false">SUM(CM1193:CM1194)</f>
        <v>-0.000677846983118458</v>
      </c>
      <c r="AV1194" s="0"/>
      <c r="AW1194" s="55" t="n">
        <f aca="false">IF(EC1194&gt;$AW$2,1,0)</f>
        <v>0</v>
      </c>
      <c r="AX1194" s="0" t="n">
        <f aca="false">IF(AND(I1194&gt;G1194,I1193&lt;G1193),1,IF(OR(AND(I1194&gt;F1194,I1193&lt;F1193),AND(I1194&gt;E1194,I1193&lt;E1193)),1,0))</f>
        <v>0</v>
      </c>
      <c r="AY1194" s="0" t="n">
        <f aca="false">IF(K1193="10D",1,0)</f>
        <v>1</v>
      </c>
      <c r="AZ1194" s="0" t="n">
        <f aca="false">IF(AND(I1194&gt;G1194,I1193&lt;G1193,I1194&gt;F1194,I1193&gt;F1193,I1194&gt;E1194,I1193&gt;E1193),1,0)</f>
        <v>0</v>
      </c>
      <c r="BA1194" s="56" t="n">
        <f aca="false">IF(G1194&gt;H1194,1,0)</f>
        <v>0</v>
      </c>
      <c r="BB1194" s="56" t="n">
        <f aca="false">IF(I1194&lt;F1194,1,0)</f>
        <v>0</v>
      </c>
      <c r="BC1194" s="0" t="n">
        <f aca="false">IF(AND(SUM(AW1193:AX1193)=2,AY1194=1),1,IF(SUM(AX1192:AX1194)=0,0,IF(AND(OR(AW1192=1,AX1192=1),OR(AW1193=1,AX1193=1),AY1194=1),1,IF(AND(SUM(AW1194:AY1194)=2,SUM(AW1192:AX1192)=2,AX1192=1),1,0))))</f>
        <v>0</v>
      </c>
      <c r="BD1194" s="57" t="str">
        <f aca="false">IF(BC1194=0,"",IF(AND(BC1194=1,AZ1194=0,AZ1193=0,AZ1192=0),1,IF(AND(BC1194=1,OR(AZ1194=1,AZ1193=1,AZ1192)),IF(BA1194=1,1,0))))</f>
        <v/>
      </c>
      <c r="BE1194" s="50" t="str">
        <f aca="false">IF(AND(BD1194=1,BD1193=1),0,IF(BD1194=1,SUM(CM1195:CM1233),""))</f>
        <v/>
      </c>
      <c r="BF1194" s="20" t="n">
        <f aca="false">IF(AND(BB1194=1,BB1193=1,BE1153&lt;&gt;0),"",IF(AND(BB1193=0,BB1194=1),BF1193,IF(AND(BB1194=1,BB1193=1),BF1193,IF(AND(BF1193="",BE1193="",OR(BD1193=0,BD1193="")),"",IF(AND(BF1193="",BE1154=0),"",IF(AND(BE1154&lt;&gt;"",BF1193=BE1154),"",IF(AND(BD1193=1,BE1193&lt;&gt;0),CM1194,IF(BF1193&lt;&gt;0,BF1193+CM1194,IF(BF1193="","")))))))))</f>
        <v>0.0162687023948154</v>
      </c>
      <c r="BI1194" s="0"/>
      <c r="BU1194" s="0"/>
      <c r="BZ1194" s="49"/>
      <c r="CG1194" s="13"/>
      <c r="CH1194" s="40"/>
      <c r="CI1194" s="13"/>
      <c r="CL1194" s="6" t="n">
        <f aca="false">C1194</f>
        <v>38978</v>
      </c>
      <c r="CM1194" s="13" t="n">
        <f aca="false">CN1194/CN1193-1</f>
        <v>0.00136404971203374</v>
      </c>
      <c r="CN1194" s="4" t="n">
        <v>132.14</v>
      </c>
      <c r="CO1194" s="13" t="n">
        <f aca="false">CN1194/CN1189-1</f>
        <v>0.0132658538455639</v>
      </c>
      <c r="CY1194" s="4" t="n">
        <v>131.79</v>
      </c>
      <c r="CZ1194" s="4" t="n">
        <v>132.14</v>
      </c>
      <c r="DA1194" s="33" t="n">
        <f aca="false">CZ1194-CN1194</f>
        <v>0</v>
      </c>
      <c r="DB1194" s="16" t="n">
        <f aca="false">CZ1194/CY1194-1</f>
        <v>0.00265574019273074</v>
      </c>
      <c r="DC1194" s="15" t="n">
        <f aca="false">CY1194/CZ1193-1</f>
        <v>-0.0012882691724766</v>
      </c>
      <c r="DD1194" s="15" t="n">
        <f aca="false">CZ1194/CZ1193-1</f>
        <v>0.00136404971203374</v>
      </c>
      <c r="DE1194" s="34" t="str">
        <f aca="false">IF(CW1194=0,"",-DC1194*CS1194)</f>
        <v/>
      </c>
      <c r="DY1194" s="6"/>
      <c r="EB1194" s="6" t="n">
        <f aca="false">CL1194</f>
        <v>38978</v>
      </c>
      <c r="EC1194" s="13" t="n">
        <f aca="false">SUM(CM1192:CM1194)</f>
        <v>-0.00060221545989958</v>
      </c>
    </row>
    <row r="1195" customFormat="false" ht="15" hidden="false" customHeight="false" outlineLevel="0" collapsed="false">
      <c r="A1195" s="0" t="n">
        <f aca="false">IF(FR1195=1,CZ1195,0)</f>
        <v>0</v>
      </c>
      <c r="C1195" s="6" t="n">
        <v>38979</v>
      </c>
      <c r="D1195" s="0" t="n">
        <f aca="false">IF(E1195&gt;E1194,1,)</f>
        <v>1</v>
      </c>
      <c r="E1195" s="46" t="n">
        <v>128.132</v>
      </c>
      <c r="F1195" s="46" t="n">
        <v>127.9484</v>
      </c>
      <c r="G1195" s="46" t="n">
        <v>128.5584</v>
      </c>
      <c r="H1195" s="46" t="n">
        <v>130.1017</v>
      </c>
      <c r="I1195" s="46" t="n">
        <v>131.316</v>
      </c>
      <c r="J1195" s="47" t="str">
        <f aca="false">IF(MIN(E1195:I1195)=E1195,$E$2,IF(MIN(E1195:I1195)=F1195,$F$2,IF(MIN(E1195:I1195)=G1195,$G$2,IF(MIN(E1195:I1195)=H1195,$H$2,IF(MIN(E1195:I1195)=I1195,$I$2)))))</f>
        <v>100D</v>
      </c>
      <c r="K1195" s="47" t="str">
        <f aca="false">IF(MAX(E1195:I1195)=E1195,$E$2,IF(MAX(E1195:I1195)=F1195,$F$2,IF(MAX(E1195:I1195)=G1195,$G$2,IF(MAX(E1195:I1195)=H1195,$H$2,IF(MAX(E1195:I1195)=I1195,$I$2)))))</f>
        <v>10D</v>
      </c>
      <c r="L1195" s="4" t="n">
        <f aca="false">IF(MAX(E1195:I1195)=H1195,1,0)</f>
        <v>0</v>
      </c>
      <c r="M1195" s="4" t="n">
        <f aca="false">IF(MAX(E1195:I1195)=I1195,1,0)</f>
        <v>1</v>
      </c>
      <c r="O1195" s="4" t="n">
        <f aca="false">IF(CN1195&gt;E1195,1,0)</f>
        <v>1</v>
      </c>
      <c r="P1195" s="4" t="n">
        <f aca="false">IF(CN1195&gt;F1195,1,0)</f>
        <v>1</v>
      </c>
      <c r="Q1195" s="4" t="n">
        <f aca="false">IF(CN1195&gt;G1195,1,0)</f>
        <v>1</v>
      </c>
      <c r="R1195" s="4" t="n">
        <f aca="false">IF(CN1195&gt;H1195,1,0)</f>
        <v>1</v>
      </c>
      <c r="S1195" s="4" t="n">
        <f aca="false">IF(CN1195&gt;I1195,1,0)</f>
        <v>1</v>
      </c>
      <c r="T1195" s="25" t="n">
        <f aca="false">IF(AND(AND(R1195=0,S1195=0,Q1195=0),OR(S1194=1,S1193=1,S1192=1)),1,0)</f>
        <v>0</v>
      </c>
      <c r="U1195" s="13" t="n">
        <f aca="false">SUM(CM1194:CM1195)</f>
        <v>-0.00113330158204816</v>
      </c>
      <c r="AV1195" s="0"/>
      <c r="AW1195" s="55" t="n">
        <f aca="false">IF(EC1195&gt;$AW$2,1,0)</f>
        <v>0</v>
      </c>
      <c r="AX1195" s="0" t="n">
        <f aca="false">IF(AND(I1195&gt;G1195,I1194&lt;G1194),1,IF(OR(AND(I1195&gt;F1195,I1194&lt;F1194),AND(I1195&gt;E1195,I1194&lt;E1194)),1,0))</f>
        <v>0</v>
      </c>
      <c r="AY1195" s="0" t="n">
        <f aca="false">IF(K1194="10D",1,0)</f>
        <v>1</v>
      </c>
      <c r="AZ1195" s="0" t="n">
        <f aca="false">IF(AND(I1195&gt;G1195,I1194&lt;G1194,I1195&gt;F1195,I1194&gt;F1194,I1195&gt;E1195,I1194&gt;E1194),1,0)</f>
        <v>0</v>
      </c>
      <c r="BA1195" s="56" t="n">
        <f aca="false">IF(G1195&gt;H1195,1,0)</f>
        <v>0</v>
      </c>
      <c r="BB1195" s="56" t="n">
        <f aca="false">IF(I1195&lt;F1195,1,0)</f>
        <v>0</v>
      </c>
      <c r="BC1195" s="0" t="n">
        <f aca="false">IF(AND(SUM(AW1194:AX1194)=2,AY1195=1),1,IF(SUM(AX1193:AX1195)=0,0,IF(AND(OR(AW1193=1,AX1193=1),OR(AW1194=1,AX1194=1),AY1195=1),1,IF(AND(SUM(AW1195:AY1195)=2,SUM(AW1193:AX1193)=2,AX1193=1),1,0))))</f>
        <v>0</v>
      </c>
      <c r="BD1195" s="57" t="str">
        <f aca="false">IF(BC1195=0,"",IF(AND(BC1195=1,AZ1195=0,AZ1194=0,AZ1193=0),1,IF(AND(BC1195=1,OR(AZ1195=1,AZ1194=1,AZ1193)),IF(BA1195=1,1,0))))</f>
        <v/>
      </c>
      <c r="BE1195" s="50" t="str">
        <f aca="false">IF(AND(BD1195=1,BD1194=1),0,IF(BD1195=1,SUM(CM1196:CM1234),""))</f>
        <v/>
      </c>
      <c r="BF1195" s="20" t="n">
        <f aca="false">IF(AND(BB1195=1,BB1194=1,BE1154&lt;&gt;0),"",IF(AND(BB1194=0,BB1195=1),BF1194,IF(AND(BB1195=1,BB1194=1),BF1194,IF(AND(BF1194="",BE1194="",OR(BD1194=0,BD1194="")),"",IF(AND(BF1194="",BE1155=0),"",IF(AND(BE1155&lt;&gt;"",BF1194=BE1155),"",IF(AND(BD1194=1,BE1194&lt;&gt;0),CM1195,IF(BF1194&lt;&gt;0,BF1194+CM1195,IF(BF1194="","")))))))))</f>
        <v>0.0137713511007335</v>
      </c>
      <c r="BI1195" s="0"/>
      <c r="BU1195" s="0"/>
      <c r="BZ1195" s="49"/>
      <c r="CG1195" s="13"/>
      <c r="CH1195" s="40"/>
      <c r="CI1195" s="13"/>
      <c r="CL1195" s="6" t="n">
        <f aca="false">C1195</f>
        <v>38979</v>
      </c>
      <c r="CM1195" s="13" t="n">
        <f aca="false">CN1195/CN1194-1</f>
        <v>-0.00249735129408191</v>
      </c>
      <c r="CN1195" s="4" t="n">
        <v>131.81</v>
      </c>
      <c r="CO1195" s="13" t="n">
        <f aca="false">CN1195/CN1190-1</f>
        <v>0.000911230921102568</v>
      </c>
      <c r="CY1195" s="4" t="n">
        <v>132.12</v>
      </c>
      <c r="CZ1195" s="4" t="n">
        <v>131.81</v>
      </c>
      <c r="DA1195" s="33" t="n">
        <f aca="false">CZ1195-CN1195</f>
        <v>0</v>
      </c>
      <c r="DB1195" s="16" t="n">
        <f aca="false">CZ1195/CY1195-1</f>
        <v>-0.00234635180139264</v>
      </c>
      <c r="DC1195" s="15" t="n">
        <f aca="false">CY1195/CZ1194-1</f>
        <v>-0.000151354623883604</v>
      </c>
      <c r="DD1195" s="15" t="n">
        <f aca="false">CZ1195/CZ1194-1</f>
        <v>-0.00249735129408191</v>
      </c>
      <c r="DE1195" s="34" t="str">
        <f aca="false">IF(CW1195=0,"",-DC1195*CS1195)</f>
        <v/>
      </c>
      <c r="DY1195" s="6"/>
      <c r="EB1195" s="6" t="n">
        <f aca="false">CL1195</f>
        <v>38979</v>
      </c>
      <c r="EC1195" s="13" t="n">
        <f aca="false">SUM(CM1193:CM1195)</f>
        <v>-0.00317519827720036</v>
      </c>
    </row>
    <row r="1196" customFormat="false" ht="15" hidden="false" customHeight="false" outlineLevel="0" collapsed="false">
      <c r="A1196" s="0" t="n">
        <f aca="false">IF(FR1196=1,CZ1196,0)</f>
        <v>0</v>
      </c>
      <c r="C1196" s="6" t="n">
        <v>38980</v>
      </c>
      <c r="D1196" s="0" t="n">
        <f aca="false">IF(E1196&gt;E1195,1,)</f>
        <v>1</v>
      </c>
      <c r="E1196" s="46" t="n">
        <v>128.1603</v>
      </c>
      <c r="F1196" s="46" t="n">
        <v>127.9588</v>
      </c>
      <c r="G1196" s="46" t="n">
        <v>128.6604</v>
      </c>
      <c r="H1196" s="46" t="n">
        <v>130.2717</v>
      </c>
      <c r="I1196" s="46" t="n">
        <v>131.516</v>
      </c>
      <c r="J1196" s="47" t="str">
        <f aca="false">IF(MIN(E1196:I1196)=E1196,$E$2,IF(MIN(E1196:I1196)=F1196,$F$2,IF(MIN(E1196:I1196)=G1196,$G$2,IF(MIN(E1196:I1196)=H1196,$H$2,IF(MIN(E1196:I1196)=I1196,$I$2)))))</f>
        <v>100D</v>
      </c>
      <c r="K1196" s="47" t="str">
        <f aca="false">IF(MAX(E1196:I1196)=E1196,$E$2,IF(MAX(E1196:I1196)=F1196,$F$2,IF(MAX(E1196:I1196)=G1196,$G$2,IF(MAX(E1196:I1196)=H1196,$H$2,IF(MAX(E1196:I1196)=I1196,$I$2)))))</f>
        <v>10D</v>
      </c>
      <c r="L1196" s="4" t="n">
        <f aca="false">IF(MAX(E1196:I1196)=H1196,1,0)</f>
        <v>0</v>
      </c>
      <c r="M1196" s="4" t="n">
        <f aca="false">IF(MAX(E1196:I1196)=I1196,1,0)</f>
        <v>1</v>
      </c>
      <c r="O1196" s="4" t="n">
        <f aca="false">IF(CN1196&gt;E1196,1,0)</f>
        <v>1</v>
      </c>
      <c r="P1196" s="4" t="n">
        <f aca="false">IF(CN1196&gt;F1196,1,0)</f>
        <v>1</v>
      </c>
      <c r="Q1196" s="4" t="n">
        <f aca="false">IF(CN1196&gt;G1196,1,0)</f>
        <v>1</v>
      </c>
      <c r="R1196" s="4" t="n">
        <f aca="false">IF(CN1196&gt;H1196,1,0)</f>
        <v>1</v>
      </c>
      <c r="S1196" s="4" t="n">
        <f aca="false">IF(CN1196&gt;I1196,1,0)</f>
        <v>1</v>
      </c>
      <c r="T1196" s="25" t="n">
        <f aca="false">IF(AND(AND(R1196=0,S1196=0,Q1196=0),OR(S1195=1,S1194=1,S1193=1)),1,0)</f>
        <v>0</v>
      </c>
      <c r="U1196" s="13" t="n">
        <f aca="false">SUM(CM1195:CM1196)</f>
        <v>0.00281332316157379</v>
      </c>
      <c r="AV1196" s="0"/>
      <c r="AW1196" s="55" t="n">
        <f aca="false">IF(EC1196&gt;$AW$2,1,0)</f>
        <v>0</v>
      </c>
      <c r="AX1196" s="0" t="n">
        <f aca="false">IF(AND(I1196&gt;G1196,I1195&lt;G1195),1,IF(OR(AND(I1196&gt;F1196,I1195&lt;F1195),AND(I1196&gt;E1196,I1195&lt;E1195)),1,0))</f>
        <v>0</v>
      </c>
      <c r="AY1196" s="0" t="n">
        <f aca="false">IF(K1195="10D",1,0)</f>
        <v>1</v>
      </c>
      <c r="AZ1196" s="0" t="n">
        <f aca="false">IF(AND(I1196&gt;G1196,I1195&lt;G1195,I1196&gt;F1196,I1195&gt;F1195,I1196&gt;E1196,I1195&gt;E1195),1,0)</f>
        <v>0</v>
      </c>
      <c r="BA1196" s="56" t="n">
        <f aca="false">IF(G1196&gt;H1196,1,0)</f>
        <v>0</v>
      </c>
      <c r="BB1196" s="56" t="n">
        <f aca="false">IF(I1196&lt;F1196,1,0)</f>
        <v>0</v>
      </c>
      <c r="BC1196" s="0" t="n">
        <f aca="false">IF(AND(SUM(AW1195:AX1195)=2,AY1196=1),1,IF(SUM(AX1194:AX1196)=0,0,IF(AND(OR(AW1194=1,AX1194=1),OR(AW1195=1,AX1195=1),AY1196=1),1,IF(AND(SUM(AW1196:AY1196)=2,SUM(AW1194:AX1194)=2,AX1194=1),1,0))))</f>
        <v>0</v>
      </c>
      <c r="BD1196" s="57" t="str">
        <f aca="false">IF(BC1196=0,"",IF(AND(BC1196=1,AZ1196=0,AZ1195=0,AZ1194=0),1,IF(AND(BC1196=1,OR(AZ1196=1,AZ1195=1,AZ1194)),IF(BA1196=1,1,0))))</f>
        <v/>
      </c>
      <c r="BE1196" s="50" t="str">
        <f aca="false">IF(AND(BD1196=1,BD1195=1),0,IF(BD1196=1,SUM(CM1197:CM1235),""))</f>
        <v/>
      </c>
      <c r="BF1196" s="20" t="n">
        <f aca="false">IF(AND(BB1196=1,BB1195=1,BE1155&lt;&gt;0),"",IF(AND(BB1195=0,BB1196=1),BF1195,IF(AND(BB1196=1,BB1195=1),BF1195,IF(AND(BF1195="",BE1195="",OR(BD1195=0,BD1195="")),"",IF(AND(BF1195="",BE1156=0),"",IF(AND(BE1156&lt;&gt;"",BF1195=BE1156),"",IF(AND(BD1195=1,BE1195&lt;&gt;0),CM1196,IF(BF1195&lt;&gt;0,BF1195+CM1196,IF(BF1195="","")))))))))</f>
        <v>0.0190820255563892</v>
      </c>
      <c r="BI1196" s="0"/>
      <c r="BU1196" s="0"/>
      <c r="BZ1196" s="49"/>
      <c r="CG1196" s="13"/>
      <c r="CH1196" s="40"/>
      <c r="CI1196" s="13"/>
      <c r="CL1196" s="6" t="n">
        <f aca="false">C1196</f>
        <v>38980</v>
      </c>
      <c r="CM1196" s="13" t="n">
        <f aca="false">CN1196/CN1195-1</f>
        <v>0.0053106744556557</v>
      </c>
      <c r="CN1196" s="4" t="n">
        <v>132.51</v>
      </c>
      <c r="CO1196" s="13" t="n">
        <f aca="false">CN1196/CN1191-1</f>
        <v>0.00219331417334745</v>
      </c>
      <c r="CY1196" s="4" t="n">
        <v>132.25</v>
      </c>
      <c r="CZ1196" s="4" t="n">
        <v>132.51</v>
      </c>
      <c r="DA1196" s="33" t="n">
        <f aca="false">CZ1196-CN1196</f>
        <v>0</v>
      </c>
      <c r="DB1196" s="16" t="n">
        <f aca="false">CZ1196/CY1196-1</f>
        <v>0.00196597353497152</v>
      </c>
      <c r="DC1196" s="15" t="n">
        <f aca="false">CY1196/CZ1195-1</f>
        <v>0.00333813822926943</v>
      </c>
      <c r="DD1196" s="15" t="n">
        <f aca="false">CZ1196/CZ1195-1</f>
        <v>0.0053106744556557</v>
      </c>
      <c r="DE1196" s="34" t="str">
        <f aca="false">IF(CW1196=0,"",-DC1196*CS1196)</f>
        <v/>
      </c>
      <c r="DY1196" s="6"/>
      <c r="EB1196" s="6" t="n">
        <f aca="false">CL1196</f>
        <v>38980</v>
      </c>
      <c r="EC1196" s="13" t="n">
        <f aca="false">SUM(CM1194:CM1196)</f>
        <v>0.00417737287360753</v>
      </c>
    </row>
    <row r="1197" customFormat="false" ht="15" hidden="false" customHeight="false" outlineLevel="0" collapsed="false">
      <c r="A1197" s="0" t="n">
        <f aca="false">IF(FR1197=1,CZ1197,0)</f>
        <v>0</v>
      </c>
      <c r="C1197" s="6" t="n">
        <v>38981</v>
      </c>
      <c r="D1197" s="0" t="n">
        <f aca="false">IF(E1197&gt;E1196,1,)</f>
        <v>1</v>
      </c>
      <c r="E1197" s="46" t="n">
        <v>128.1868</v>
      </c>
      <c r="F1197" s="46" t="n">
        <v>127.9735</v>
      </c>
      <c r="G1197" s="46" t="n">
        <v>128.7768</v>
      </c>
      <c r="H1197" s="46" t="n">
        <v>130.4347</v>
      </c>
      <c r="I1197" s="46" t="n">
        <v>131.712</v>
      </c>
      <c r="J1197" s="47" t="str">
        <f aca="false">IF(MIN(E1197:I1197)=E1197,$E$2,IF(MIN(E1197:I1197)=F1197,$F$2,IF(MIN(E1197:I1197)=G1197,$G$2,IF(MIN(E1197:I1197)=H1197,$H$2,IF(MIN(E1197:I1197)=I1197,$I$2)))))</f>
        <v>100D</v>
      </c>
      <c r="K1197" s="47" t="str">
        <f aca="false">IF(MAX(E1197:I1197)=E1197,$E$2,IF(MAX(E1197:I1197)=F1197,$F$2,IF(MAX(E1197:I1197)=G1197,$G$2,IF(MAX(E1197:I1197)=H1197,$H$2,IF(MAX(E1197:I1197)=I1197,$I$2)))))</f>
        <v>10D</v>
      </c>
      <c r="L1197" s="4" t="n">
        <f aca="false">IF(MAX(E1197:I1197)=H1197,1,0)</f>
        <v>0</v>
      </c>
      <c r="M1197" s="4" t="n">
        <f aca="false">IF(MAX(E1197:I1197)=I1197,1,0)</f>
        <v>1</v>
      </c>
      <c r="O1197" s="4" t="n">
        <f aca="false">IF(CN1197&gt;E1197,1,0)</f>
        <v>1</v>
      </c>
      <c r="P1197" s="4" t="n">
        <f aca="false">IF(CN1197&gt;F1197,1,0)</f>
        <v>1</v>
      </c>
      <c r="Q1197" s="4" t="n">
        <f aca="false">IF(CN1197&gt;G1197,1,0)</f>
        <v>1</v>
      </c>
      <c r="R1197" s="4" t="n">
        <f aca="false">IF(CN1197&gt;H1197,1,0)</f>
        <v>1</v>
      </c>
      <c r="S1197" s="4" t="n">
        <f aca="false">IF(CN1197&gt;I1197,1,0)</f>
        <v>1</v>
      </c>
      <c r="T1197" s="25" t="n">
        <f aca="false">IF(AND(AND(R1197=0,S1197=0,Q1197=0),OR(S1196=1,S1195=1,S1194=1)),1,0)</f>
        <v>0</v>
      </c>
      <c r="U1197" s="13" t="n">
        <f aca="false">SUM(CM1196:CM1197)</f>
        <v>0.000480850291441737</v>
      </c>
      <c r="AV1197" s="0"/>
      <c r="AW1197" s="55" t="n">
        <f aca="false">IF(EC1197&gt;$AW$2,1,0)</f>
        <v>0</v>
      </c>
      <c r="AX1197" s="0" t="n">
        <f aca="false">IF(AND(I1197&gt;G1197,I1196&lt;G1196),1,IF(OR(AND(I1197&gt;F1197,I1196&lt;F1196),AND(I1197&gt;E1197,I1196&lt;E1196)),1,0))</f>
        <v>0</v>
      </c>
      <c r="AY1197" s="0" t="n">
        <f aca="false">IF(K1196="10D",1,0)</f>
        <v>1</v>
      </c>
      <c r="AZ1197" s="0" t="n">
        <f aca="false">IF(AND(I1197&gt;G1197,I1196&lt;G1196,I1197&gt;F1197,I1196&gt;F1196,I1197&gt;E1197,I1196&gt;E1196),1,0)</f>
        <v>0</v>
      </c>
      <c r="BA1197" s="56" t="n">
        <f aca="false">IF(G1197&gt;H1197,1,0)</f>
        <v>0</v>
      </c>
      <c r="BB1197" s="56" t="n">
        <f aca="false">IF(I1197&lt;F1197,1,0)</f>
        <v>0</v>
      </c>
      <c r="BC1197" s="0" t="n">
        <f aca="false">IF(AND(SUM(AW1196:AX1196)=2,AY1197=1),1,IF(SUM(AX1195:AX1197)=0,0,IF(AND(OR(AW1195=1,AX1195=1),OR(AW1196=1,AX1196=1),AY1197=1),1,IF(AND(SUM(AW1197:AY1197)=2,SUM(AW1195:AX1195)=2,AX1195=1),1,0))))</f>
        <v>0</v>
      </c>
      <c r="BD1197" s="57" t="str">
        <f aca="false">IF(BC1197=0,"",IF(AND(BC1197=1,AZ1197=0,AZ1196=0,AZ1195=0),1,IF(AND(BC1197=1,OR(AZ1197=1,AZ1196=1,AZ1195)),IF(BA1197=1,1,0))))</f>
        <v/>
      </c>
      <c r="BE1197" s="50" t="str">
        <f aca="false">IF(AND(BD1197=1,BD1196=1),0,IF(BD1197=1,SUM(CM1198:CM1236),""))</f>
        <v/>
      </c>
      <c r="BF1197" s="20" t="n">
        <f aca="false">IF(AND(BB1197=1,BB1196=1,BE1156&lt;&gt;0),"",IF(AND(BB1196=0,BB1197=1),BF1196,IF(AND(BB1197=1,BB1196=1),BF1196,IF(AND(BF1196="",BE1196="",OR(BD1196=0,BD1196="")),"",IF(AND(BF1196="",BE1157=0),"",IF(AND(BE1157&lt;&gt;"",BF1196=BE1157),"",IF(AND(BD1196=1,BE1196&lt;&gt;0),CM1197,IF(BF1196&lt;&gt;0,BF1196+CM1197,IF(BF1196="","")))))))))</f>
        <v>0.0142522013921752</v>
      </c>
      <c r="BI1197" s="0"/>
      <c r="BU1197" s="0"/>
      <c r="BZ1197" s="49"/>
      <c r="CG1197" s="13"/>
      <c r="CH1197" s="40"/>
      <c r="CI1197" s="13"/>
      <c r="CL1197" s="6" t="n">
        <f aca="false">C1197</f>
        <v>38981</v>
      </c>
      <c r="CM1197" s="13" t="n">
        <f aca="false">CN1197/CN1196-1</f>
        <v>-0.00482982416421396</v>
      </c>
      <c r="CN1197" s="4" t="n">
        <v>131.87</v>
      </c>
      <c r="CO1197" s="13" t="n">
        <f aca="false">CN1197/CN1192-1</f>
        <v>-0.00272252892686975</v>
      </c>
      <c r="CY1197" s="4" t="n">
        <v>132.61</v>
      </c>
      <c r="CZ1197" s="4" t="n">
        <v>131.87</v>
      </c>
      <c r="DA1197" s="33" t="n">
        <f aca="false">CZ1197-CN1197</f>
        <v>0</v>
      </c>
      <c r="DB1197" s="16" t="n">
        <f aca="false">CZ1197/CY1197-1</f>
        <v>-0.00558027298092156</v>
      </c>
      <c r="DC1197" s="15" t="n">
        <f aca="false">CY1197/CZ1196-1</f>
        <v>0.000754660025658716</v>
      </c>
      <c r="DD1197" s="15" t="n">
        <f aca="false">CZ1197/CZ1196-1</f>
        <v>-0.00482982416421396</v>
      </c>
      <c r="DE1197" s="34" t="str">
        <f aca="false">IF(CW1197=0,"",-DC1197*CS1197)</f>
        <v/>
      </c>
      <c r="DY1197" s="6"/>
      <c r="EB1197" s="6" t="n">
        <f aca="false">CL1197</f>
        <v>38981</v>
      </c>
      <c r="EC1197" s="13" t="n">
        <f aca="false">SUM(CM1195:CM1197)</f>
        <v>-0.00201650100264017</v>
      </c>
    </row>
    <row r="1198" customFormat="false" ht="15" hidden="false" customHeight="false" outlineLevel="0" collapsed="false">
      <c r="A1198" s="0" t="n">
        <f aca="false">IF(FR1198=1,CZ1198,0)</f>
        <v>0</v>
      </c>
      <c r="C1198" s="6" t="n">
        <v>38982</v>
      </c>
      <c r="D1198" s="0" t="n">
        <f aca="false">IF(E1198&gt;E1197,1,)</f>
        <v>1</v>
      </c>
      <c r="E1198" s="46" t="n">
        <v>128.21</v>
      </c>
      <c r="F1198" s="46" t="n">
        <v>127.9744</v>
      </c>
      <c r="G1198" s="46" t="n">
        <v>128.9262</v>
      </c>
      <c r="H1198" s="46" t="n">
        <v>130.5713</v>
      </c>
      <c r="I1198" s="46" t="n">
        <v>131.831</v>
      </c>
      <c r="J1198" s="47" t="str">
        <f aca="false">IF(MIN(E1198:I1198)=E1198,$E$2,IF(MIN(E1198:I1198)=F1198,$F$2,IF(MIN(E1198:I1198)=G1198,$G$2,IF(MIN(E1198:I1198)=H1198,$H$2,IF(MIN(E1198:I1198)=I1198,$I$2)))))</f>
        <v>100D</v>
      </c>
      <c r="K1198" s="47" t="str">
        <f aca="false">IF(MAX(E1198:I1198)=E1198,$E$2,IF(MAX(E1198:I1198)=F1198,$F$2,IF(MAX(E1198:I1198)=G1198,$G$2,IF(MAX(E1198:I1198)=H1198,$H$2,IF(MAX(E1198:I1198)=I1198,$I$2)))))</f>
        <v>10D</v>
      </c>
      <c r="L1198" s="4" t="n">
        <f aca="false">IF(MAX(E1198:I1198)=H1198,1,0)</f>
        <v>0</v>
      </c>
      <c r="M1198" s="4" t="n">
        <f aca="false">IF(MAX(E1198:I1198)=I1198,1,0)</f>
        <v>1</v>
      </c>
      <c r="O1198" s="4" t="n">
        <f aca="false">IF(CN1198&gt;E1198,1,0)</f>
        <v>1</v>
      </c>
      <c r="P1198" s="4" t="n">
        <f aca="false">IF(CN1198&gt;F1198,1,0)</f>
        <v>1</v>
      </c>
      <c r="Q1198" s="4" t="n">
        <f aca="false">IF(CN1198&gt;G1198,1,0)</f>
        <v>1</v>
      </c>
      <c r="R1198" s="4" t="n">
        <f aca="false">IF(CN1198&gt;H1198,1,0)</f>
        <v>1</v>
      </c>
      <c r="S1198" s="4" t="n">
        <f aca="false">IF(CN1198&gt;I1198,1,0)</f>
        <v>0</v>
      </c>
      <c r="T1198" s="25" t="n">
        <f aca="false">IF(AND(AND(R1198=0,S1198=0,Q1198=0),OR(S1197=1,S1196=1,S1195=1)),1,0)</f>
        <v>0</v>
      </c>
      <c r="U1198" s="13" t="n">
        <f aca="false">SUM(CM1197:CM1198)</f>
        <v>-0.00786311452593391</v>
      </c>
      <c r="AV1198" s="0"/>
      <c r="AW1198" s="55" t="n">
        <f aca="false">IF(EC1198&gt;$AW$2,1,0)</f>
        <v>0</v>
      </c>
      <c r="AX1198" s="0" t="n">
        <f aca="false">IF(AND(I1198&gt;G1198,I1197&lt;G1197),1,IF(OR(AND(I1198&gt;F1198,I1197&lt;F1197),AND(I1198&gt;E1198,I1197&lt;E1197)),1,0))</f>
        <v>0</v>
      </c>
      <c r="AY1198" s="0" t="n">
        <f aca="false">IF(K1197="10D",1,0)</f>
        <v>1</v>
      </c>
      <c r="AZ1198" s="0" t="n">
        <f aca="false">IF(AND(I1198&gt;G1198,I1197&lt;G1197,I1198&gt;F1198,I1197&gt;F1197,I1198&gt;E1198,I1197&gt;E1197),1,0)</f>
        <v>0</v>
      </c>
      <c r="BA1198" s="56" t="n">
        <f aca="false">IF(G1198&gt;H1198,1,0)</f>
        <v>0</v>
      </c>
      <c r="BB1198" s="56" t="n">
        <f aca="false">IF(I1198&lt;F1198,1,0)</f>
        <v>0</v>
      </c>
      <c r="BC1198" s="0" t="n">
        <f aca="false">IF(AND(SUM(AW1197:AX1197)=2,AY1198=1),1,IF(SUM(AX1196:AX1198)=0,0,IF(AND(OR(AW1196=1,AX1196=1),OR(AW1197=1,AX1197=1),AY1198=1),1,IF(AND(SUM(AW1198:AY1198)=2,SUM(AW1196:AX1196)=2,AX1196=1),1,0))))</f>
        <v>0</v>
      </c>
      <c r="BD1198" s="57" t="str">
        <f aca="false">IF(BC1198=0,"",IF(AND(BC1198=1,AZ1198=0,AZ1197=0,AZ1196=0),1,IF(AND(BC1198=1,OR(AZ1198=1,AZ1197=1,AZ1196)),IF(BA1198=1,1,0))))</f>
        <v/>
      </c>
      <c r="BE1198" s="50" t="str">
        <f aca="false">IF(AND(BD1198=1,BD1197=1),0,IF(BD1198=1,SUM(CM1199:CM1237),""))</f>
        <v/>
      </c>
      <c r="BF1198" s="20" t="n">
        <f aca="false">IF(AND(BB1198=1,BB1197=1,BE1157&lt;&gt;0),"",IF(AND(BB1197=0,BB1198=1),BF1197,IF(AND(BB1198=1,BB1197=1),BF1197,IF(AND(BF1197="",BE1197="",OR(BD1197=0,BD1197="")),"",IF(AND(BF1197="",BE1158=0),"",IF(AND(BE1158&lt;&gt;"",BF1197=BE1158),"",IF(AND(BD1197=1,BE1197&lt;&gt;0),CM1198,IF(BF1197&lt;&gt;0,BF1197+CM1198,IF(BF1197="","")))))))))</f>
        <v>0.0112189110304552</v>
      </c>
      <c r="BI1198" s="0"/>
      <c r="BU1198" s="0"/>
      <c r="BZ1198" s="49"/>
      <c r="CG1198" s="13"/>
      <c r="CH1198" s="40"/>
      <c r="CI1198" s="13"/>
      <c r="CL1198" s="6" t="n">
        <f aca="false">C1198</f>
        <v>38982</v>
      </c>
      <c r="CM1198" s="13" t="n">
        <f aca="false">CN1198/CN1197-1</f>
        <v>-0.00303329036171995</v>
      </c>
      <c r="CN1198" s="4" t="n">
        <v>131.47</v>
      </c>
      <c r="CO1198" s="13" t="n">
        <f aca="false">CN1198/CN1193-1</f>
        <v>-0.00371324643831472</v>
      </c>
      <c r="CY1198" s="4" t="n">
        <v>131.67</v>
      </c>
      <c r="CZ1198" s="4" t="n">
        <v>131.47</v>
      </c>
      <c r="DA1198" s="33" t="n">
        <f aca="false">CZ1198-CN1198</f>
        <v>0</v>
      </c>
      <c r="DB1198" s="16" t="n">
        <f aca="false">CZ1198/CY1198-1</f>
        <v>-0.00151894888736981</v>
      </c>
      <c r="DC1198" s="15" t="n">
        <f aca="false">CY1198/CZ1197-1</f>
        <v>-0.00151664518086003</v>
      </c>
      <c r="DD1198" s="15" t="n">
        <f aca="false">CZ1198/CZ1197-1</f>
        <v>-0.00303329036171995</v>
      </c>
      <c r="DE1198" s="34" t="str">
        <f aca="false">IF(CW1198=0,"",-DC1198*CS1198)</f>
        <v/>
      </c>
      <c r="DY1198" s="6"/>
      <c r="EB1198" s="6" t="n">
        <f aca="false">CL1198</f>
        <v>38982</v>
      </c>
      <c r="EC1198" s="13" t="n">
        <f aca="false">SUM(CM1196:CM1198)</f>
        <v>-0.00255244007027822</v>
      </c>
    </row>
    <row r="1199" customFormat="false" ht="15" hidden="false" customHeight="false" outlineLevel="0" collapsed="false">
      <c r="A1199" s="0" t="n">
        <f aca="false">IF(FR1199=1,CZ1199,0)</f>
        <v>0</v>
      </c>
      <c r="C1199" s="6" t="n">
        <v>38985</v>
      </c>
      <c r="D1199" s="0" t="n">
        <f aca="false">IF(E1199&gt;E1198,1,)</f>
        <v>1</v>
      </c>
      <c r="E1199" s="46" t="n">
        <v>128.242</v>
      </c>
      <c r="F1199" s="46" t="n">
        <v>127.9903</v>
      </c>
      <c r="G1199" s="46" t="n">
        <v>129.1054</v>
      </c>
      <c r="H1199" s="46" t="n">
        <v>130.7537</v>
      </c>
      <c r="I1199" s="46" t="n">
        <v>132.038</v>
      </c>
      <c r="J1199" s="47" t="str">
        <f aca="false">IF(MIN(E1199:I1199)=E1199,$E$2,IF(MIN(E1199:I1199)=F1199,$F$2,IF(MIN(E1199:I1199)=G1199,$G$2,IF(MIN(E1199:I1199)=H1199,$H$2,IF(MIN(E1199:I1199)=I1199,$I$2)))))</f>
        <v>100D</v>
      </c>
      <c r="K1199" s="47" t="str">
        <f aca="false">IF(MAX(E1199:I1199)=E1199,$E$2,IF(MAX(E1199:I1199)=F1199,$F$2,IF(MAX(E1199:I1199)=G1199,$G$2,IF(MAX(E1199:I1199)=H1199,$H$2,IF(MAX(E1199:I1199)=I1199,$I$2)))))</f>
        <v>10D</v>
      </c>
      <c r="L1199" s="4" t="n">
        <f aca="false">IF(MAX(E1199:I1199)=H1199,1,0)</f>
        <v>0</v>
      </c>
      <c r="M1199" s="4" t="n">
        <f aca="false">IF(MAX(E1199:I1199)=I1199,1,0)</f>
        <v>1</v>
      </c>
      <c r="O1199" s="4" t="n">
        <f aca="false">IF(CN1199&gt;E1199,1,0)</f>
        <v>1</v>
      </c>
      <c r="P1199" s="4" t="n">
        <f aca="false">IF(CN1199&gt;F1199,1,0)</f>
        <v>1</v>
      </c>
      <c r="Q1199" s="4" t="n">
        <f aca="false">IF(CN1199&gt;G1199,1,0)</f>
        <v>1</v>
      </c>
      <c r="R1199" s="4" t="n">
        <f aca="false">IF(CN1199&gt;H1199,1,0)</f>
        <v>1</v>
      </c>
      <c r="S1199" s="4" t="n">
        <f aca="false">IF(CN1199&gt;I1199,1,0)</f>
        <v>1</v>
      </c>
      <c r="T1199" s="25" t="n">
        <f aca="false">IF(AND(AND(R1199=0,S1199=0,Q1199=0),OR(S1198=1,S1197=1,S1196=1)),1,0)</f>
        <v>0</v>
      </c>
      <c r="U1199" s="13" t="n">
        <f aca="false">SUM(CM1198:CM1199)</f>
        <v>0.00464907063318376</v>
      </c>
      <c r="AV1199" s="0"/>
      <c r="AW1199" s="55" t="n">
        <f aca="false">IF(EC1199&gt;$AW$2,1,0)</f>
        <v>0</v>
      </c>
      <c r="AX1199" s="0" t="n">
        <f aca="false">IF(AND(I1199&gt;G1199,I1198&lt;G1198),1,IF(OR(AND(I1199&gt;F1199,I1198&lt;F1198),AND(I1199&gt;E1199,I1198&lt;E1198)),1,0))</f>
        <v>0</v>
      </c>
      <c r="AY1199" s="0" t="n">
        <f aca="false">IF(K1198="10D",1,0)</f>
        <v>1</v>
      </c>
      <c r="AZ1199" s="0" t="n">
        <f aca="false">IF(AND(I1199&gt;G1199,I1198&lt;G1198,I1199&gt;F1199,I1198&gt;F1198,I1199&gt;E1199,I1198&gt;E1198),1,0)</f>
        <v>0</v>
      </c>
      <c r="BA1199" s="56" t="n">
        <f aca="false">IF(G1199&gt;H1199,1,0)</f>
        <v>0</v>
      </c>
      <c r="BB1199" s="56" t="n">
        <f aca="false">IF(I1199&lt;F1199,1,0)</f>
        <v>0</v>
      </c>
      <c r="BC1199" s="0" t="n">
        <f aca="false">IF(AND(SUM(AW1198:AX1198)=2,AY1199=1),1,IF(SUM(AX1197:AX1199)=0,0,IF(AND(OR(AW1197=1,AX1197=1),OR(AW1198=1,AX1198=1),AY1199=1),1,IF(AND(SUM(AW1199:AY1199)=2,SUM(AW1197:AX1197)=2,AX1197=1),1,0))))</f>
        <v>0</v>
      </c>
      <c r="BD1199" s="57" t="str">
        <f aca="false">IF(BC1199=0,"",IF(AND(BC1199=1,AZ1199=0,AZ1198=0,AZ1197=0),1,IF(AND(BC1199=1,OR(AZ1199=1,AZ1198=1,AZ1197)),IF(BA1199=1,1,0))))</f>
        <v/>
      </c>
      <c r="BE1199" s="50" t="str">
        <f aca="false">IF(AND(BD1199=1,BD1198=1),0,IF(BD1199=1,SUM(CM1200:CM1238),""))</f>
        <v/>
      </c>
      <c r="BF1199" s="20" t="n">
        <f aca="false">IF(AND(BB1199=1,BB1198=1,BE1158&lt;&gt;0),"",IF(AND(BB1198=0,BB1199=1),BF1198,IF(AND(BB1199=1,BB1198=1),BF1198,IF(AND(BF1198="",BE1198="",OR(BD1198=0,BD1198="")),"",IF(AND(BF1198="",BE1159=0),"",IF(AND(BE1159&lt;&gt;"",BF1198=BE1159),"",IF(AND(BD1198=1,BE1198&lt;&gt;0),CM1199,IF(BF1198&lt;&gt;0,BF1198+CM1199,IF(BF1198="","")))))))))</f>
        <v>0.018901272025359</v>
      </c>
      <c r="BI1199" s="0"/>
      <c r="BU1199" s="0"/>
      <c r="BZ1199" s="49"/>
      <c r="CG1199" s="13"/>
      <c r="CH1199" s="40"/>
      <c r="CI1199" s="13"/>
      <c r="CL1199" s="6" t="n">
        <f aca="false">C1199</f>
        <v>38985</v>
      </c>
      <c r="CM1199" s="13" t="n">
        <f aca="false">CN1199/CN1198-1</f>
        <v>0.00768236099490371</v>
      </c>
      <c r="CN1199" s="4" t="n">
        <v>132.48</v>
      </c>
      <c r="CO1199" s="13" t="n">
        <f aca="false">CN1199/CN1194-1</f>
        <v>0.00257302860602393</v>
      </c>
      <c r="CY1199" s="4" t="n">
        <v>131.73</v>
      </c>
      <c r="CZ1199" s="4" t="n">
        <v>132.48</v>
      </c>
      <c r="DA1199" s="33" t="n">
        <f aca="false">CZ1199-CN1199</f>
        <v>0</v>
      </c>
      <c r="DB1199" s="16" t="n">
        <f aca="false">CZ1199/CY1199-1</f>
        <v>0.00569346390343894</v>
      </c>
      <c r="DC1199" s="15" t="n">
        <f aca="false">CY1199/CZ1198-1</f>
        <v>0.0019776374838365</v>
      </c>
      <c r="DD1199" s="15" t="n">
        <f aca="false">CZ1199/CZ1198-1</f>
        <v>0.00768236099490371</v>
      </c>
      <c r="DE1199" s="34" t="str">
        <f aca="false">IF(CW1199=0,"",-DC1199*CS1199)</f>
        <v/>
      </c>
      <c r="DY1199" s="6"/>
      <c r="EB1199" s="6" t="n">
        <f aca="false">CL1199</f>
        <v>38985</v>
      </c>
      <c r="EC1199" s="13" t="n">
        <f aca="false">SUM(CM1197:CM1199)</f>
        <v>-0.000180753531030198</v>
      </c>
    </row>
    <row r="1200" customFormat="false" ht="15" hidden="false" customHeight="false" outlineLevel="0" collapsed="false">
      <c r="A1200" s="0" t="n">
        <f aca="false">IF(FR1200=1,CZ1200,0)</f>
        <v>0</v>
      </c>
      <c r="C1200" s="6" t="n">
        <v>38986</v>
      </c>
      <c r="D1200" s="0" t="n">
        <f aca="false">IF(E1200&gt;E1199,1,)</f>
        <v>1</v>
      </c>
      <c r="E1200" s="46" t="n">
        <v>128.2799</v>
      </c>
      <c r="F1200" s="46" t="n">
        <v>128.0125</v>
      </c>
      <c r="G1200" s="46" t="n">
        <v>129.3102</v>
      </c>
      <c r="H1200" s="46" t="n">
        <v>130.9693</v>
      </c>
      <c r="I1200" s="46" t="n">
        <v>132.227</v>
      </c>
      <c r="J1200" s="47" t="str">
        <f aca="false">IF(MIN(E1200:I1200)=E1200,$E$2,IF(MIN(E1200:I1200)=F1200,$F$2,IF(MIN(E1200:I1200)=G1200,$G$2,IF(MIN(E1200:I1200)=H1200,$H$2,IF(MIN(E1200:I1200)=I1200,$I$2)))))</f>
        <v>100D</v>
      </c>
      <c r="K1200" s="47" t="str">
        <f aca="false">IF(MAX(E1200:I1200)=E1200,$E$2,IF(MAX(E1200:I1200)=F1200,$F$2,IF(MAX(E1200:I1200)=G1200,$G$2,IF(MAX(E1200:I1200)=H1200,$H$2,IF(MAX(E1200:I1200)=I1200,$I$2)))))</f>
        <v>10D</v>
      </c>
      <c r="L1200" s="4" t="n">
        <f aca="false">IF(MAX(E1200:I1200)=H1200,1,0)</f>
        <v>0</v>
      </c>
      <c r="M1200" s="4" t="n">
        <f aca="false">IF(MAX(E1200:I1200)=I1200,1,0)</f>
        <v>1</v>
      </c>
      <c r="O1200" s="4" t="n">
        <f aca="false">IF(CN1200&gt;E1200,1,0)</f>
        <v>1</v>
      </c>
      <c r="P1200" s="4" t="n">
        <f aca="false">IF(CN1200&gt;F1200,1,0)</f>
        <v>1</v>
      </c>
      <c r="Q1200" s="4" t="n">
        <f aca="false">IF(CN1200&gt;G1200,1,0)</f>
        <v>1</v>
      </c>
      <c r="R1200" s="4" t="n">
        <f aca="false">IF(CN1200&gt;H1200,1,0)</f>
        <v>1</v>
      </c>
      <c r="S1200" s="4" t="n">
        <f aca="false">IF(CN1200&gt;I1200,1,0)</f>
        <v>1</v>
      </c>
      <c r="T1200" s="25" t="n">
        <f aca="false">IF(AND(AND(R1200=0,S1200=0,Q1200=0),OR(S1199=1,S1198=1,S1197=1)),1,0)</f>
        <v>0</v>
      </c>
      <c r="U1200" s="13" t="n">
        <f aca="false">SUM(CM1199:CM1200)</f>
        <v>0.0159855010915222</v>
      </c>
      <c r="AV1200" s="0"/>
      <c r="AW1200" s="55" t="n">
        <f aca="false">IF(EC1200&gt;$AW$2,1,0)</f>
        <v>1</v>
      </c>
      <c r="AX1200" s="0" t="n">
        <f aca="false">IF(AND(I1200&gt;G1200,I1199&lt;G1199),1,IF(OR(AND(I1200&gt;F1200,I1199&lt;F1199),AND(I1200&gt;E1200,I1199&lt;E1199)),1,0))</f>
        <v>0</v>
      </c>
      <c r="AY1200" s="0" t="n">
        <f aca="false">IF(K1199="10D",1,0)</f>
        <v>1</v>
      </c>
      <c r="AZ1200" s="0" t="n">
        <f aca="false">IF(AND(I1200&gt;G1200,I1199&lt;G1199,I1200&gt;F1200,I1199&gt;F1199,I1200&gt;E1200,I1199&gt;E1199),1,0)</f>
        <v>0</v>
      </c>
      <c r="BA1200" s="56" t="n">
        <f aca="false">IF(G1200&gt;H1200,1,0)</f>
        <v>0</v>
      </c>
      <c r="BB1200" s="56" t="n">
        <f aca="false">IF(I1200&lt;F1200,1,0)</f>
        <v>0</v>
      </c>
      <c r="BC1200" s="0" t="n">
        <f aca="false">IF(AND(SUM(AW1199:AX1199)=2,AY1200=1),1,IF(SUM(AX1198:AX1200)=0,0,IF(AND(OR(AW1198=1,AX1198=1),OR(AW1199=1,AX1199=1),AY1200=1),1,IF(AND(SUM(AW1200:AY1200)=2,SUM(AW1198:AX1198)=2,AX1198=1),1,0))))</f>
        <v>0</v>
      </c>
      <c r="BD1200" s="57" t="str">
        <f aca="false">IF(BC1200=0,"",IF(AND(BC1200=1,AZ1200=0,AZ1199=0,AZ1198=0),1,IF(AND(BC1200=1,OR(AZ1200=1,AZ1199=1,AZ1198)),IF(BA1200=1,1,0))))</f>
        <v/>
      </c>
      <c r="BE1200" s="50" t="str">
        <f aca="false">IF(AND(BD1200=1,BD1199=1),0,IF(BD1200=1,SUM(CM1201:CM1239),""))</f>
        <v/>
      </c>
      <c r="BF1200" s="20" t="n">
        <f aca="false">IF(AND(BB1200=1,BB1199=1,BE1159&lt;&gt;0),"",IF(AND(BB1199=0,BB1200=1),BF1199,IF(AND(BB1200=1,BB1199=1),BF1199,IF(AND(BF1199="",BE1199="",OR(BD1199=0,BD1199="")),"",IF(AND(BF1199="",BE1160=0),"",IF(AND(BE1160&lt;&gt;"",BF1199=BE1160),"",IF(AND(BD1199=1,BE1199&lt;&gt;0),CM1200,IF(BF1199&lt;&gt;0,BF1199+CM1200,IF(BF1199="","")))))))))</f>
        <v>0.0272044121219774</v>
      </c>
      <c r="BI1200" s="0"/>
      <c r="BU1200" s="0"/>
      <c r="BZ1200" s="49"/>
      <c r="CG1200" s="13"/>
      <c r="CH1200" s="40"/>
      <c r="CI1200" s="13"/>
      <c r="CL1200" s="6" t="n">
        <f aca="false">C1200</f>
        <v>38986</v>
      </c>
      <c r="CM1200" s="13" t="n">
        <f aca="false">CN1200/CN1199-1</f>
        <v>0.00830314009661848</v>
      </c>
      <c r="CN1200" s="4" t="n">
        <v>133.58</v>
      </c>
      <c r="CO1200" s="13" t="n">
        <f aca="false">CN1200/CN1195-1</f>
        <v>0.0134284196950156</v>
      </c>
      <c r="CY1200" s="4" t="n">
        <v>132.5</v>
      </c>
      <c r="CZ1200" s="4" t="n">
        <v>133.58</v>
      </c>
      <c r="DA1200" s="33" t="n">
        <f aca="false">CZ1200-CN1200</f>
        <v>0</v>
      </c>
      <c r="DB1200" s="16" t="n">
        <f aca="false">CZ1200/CY1200-1</f>
        <v>0.00815094339622657</v>
      </c>
      <c r="DC1200" s="15" t="n">
        <f aca="false">CY1200/CZ1199-1</f>
        <v>0.000150966183575019</v>
      </c>
      <c r="DD1200" s="15" t="n">
        <f aca="false">CZ1200/CZ1199-1</f>
        <v>0.00830314009661848</v>
      </c>
      <c r="DE1200" s="34" t="str">
        <f aca="false">IF(CW1200=0,"",-DC1200*CS1200)</f>
        <v/>
      </c>
      <c r="DY1200" s="6"/>
      <c r="EB1200" s="6" t="n">
        <f aca="false">CL1200</f>
        <v>38986</v>
      </c>
      <c r="EC1200" s="13" t="n">
        <f aca="false">SUM(CM1198:CM1200)</f>
        <v>0.0129522107298022</v>
      </c>
    </row>
    <row r="1201" customFormat="false" ht="15" hidden="false" customHeight="false" outlineLevel="0" collapsed="false">
      <c r="A1201" s="0" t="n">
        <f aca="false">IF(FR1201=1,CZ1201,0)</f>
        <v>0</v>
      </c>
      <c r="C1201" s="6" t="n">
        <v>38987</v>
      </c>
      <c r="D1201" s="0" t="n">
        <f aca="false">IF(E1201&gt;E1200,1,)</f>
        <v>1</v>
      </c>
      <c r="E1201" s="46" t="n">
        <v>128.317</v>
      </c>
      <c r="F1201" s="46" t="n">
        <v>128.0247</v>
      </c>
      <c r="G1201" s="46" t="n">
        <v>129.5056</v>
      </c>
      <c r="H1201" s="46" t="n">
        <v>131.1397</v>
      </c>
      <c r="I1201" s="46" t="n">
        <v>132.379</v>
      </c>
      <c r="J1201" s="47" t="str">
        <f aca="false">IF(MIN(E1201:I1201)=E1201,$E$2,IF(MIN(E1201:I1201)=F1201,$F$2,IF(MIN(E1201:I1201)=G1201,$G$2,IF(MIN(E1201:I1201)=H1201,$H$2,IF(MIN(E1201:I1201)=I1201,$I$2)))))</f>
        <v>100D</v>
      </c>
      <c r="K1201" s="47" t="str">
        <f aca="false">IF(MAX(E1201:I1201)=E1201,$E$2,IF(MAX(E1201:I1201)=F1201,$F$2,IF(MAX(E1201:I1201)=G1201,$G$2,IF(MAX(E1201:I1201)=H1201,$H$2,IF(MAX(E1201:I1201)=I1201,$I$2)))))</f>
        <v>10D</v>
      </c>
      <c r="L1201" s="4" t="n">
        <f aca="false">IF(MAX(E1201:I1201)=H1201,1,0)</f>
        <v>0</v>
      </c>
      <c r="M1201" s="4" t="n">
        <f aca="false">IF(MAX(E1201:I1201)=I1201,1,0)</f>
        <v>1</v>
      </c>
      <c r="O1201" s="4" t="n">
        <f aca="false">IF(CN1201&gt;E1201,1,0)</f>
        <v>1</v>
      </c>
      <c r="P1201" s="4" t="n">
        <f aca="false">IF(CN1201&gt;F1201,1,0)</f>
        <v>1</v>
      </c>
      <c r="Q1201" s="4" t="n">
        <f aca="false">IF(CN1201&gt;G1201,1,0)</f>
        <v>1</v>
      </c>
      <c r="R1201" s="4" t="n">
        <f aca="false">IF(CN1201&gt;H1201,1,0)</f>
        <v>1</v>
      </c>
      <c r="S1201" s="4" t="n">
        <f aca="false">IF(CN1201&gt;I1201,1,0)</f>
        <v>1</v>
      </c>
      <c r="T1201" s="25" t="n">
        <f aca="false">IF(AND(AND(R1201=0,S1201=0,Q1201=0),OR(S1200=1,S1199=1,S1198=1)),1,0)</f>
        <v>0</v>
      </c>
      <c r="U1201" s="13" t="n">
        <f aca="false">SUM(CM1200:CM1201)</f>
        <v>0.00950092419603443</v>
      </c>
      <c r="AV1201" s="0"/>
      <c r="AW1201" s="55" t="n">
        <f aca="false">IF(EC1201&gt;$AW$2,1,0)</f>
        <v>1</v>
      </c>
      <c r="AX1201" s="0" t="n">
        <f aca="false">IF(AND(I1201&gt;G1201,I1200&lt;G1200),1,IF(OR(AND(I1201&gt;F1201,I1200&lt;F1200),AND(I1201&gt;E1201,I1200&lt;E1200)),1,0))</f>
        <v>0</v>
      </c>
      <c r="AY1201" s="0" t="n">
        <f aca="false">IF(K1200="10D",1,0)</f>
        <v>1</v>
      </c>
      <c r="AZ1201" s="0" t="n">
        <f aca="false">IF(AND(I1201&gt;G1201,I1200&lt;G1200,I1201&gt;F1201,I1200&gt;F1200,I1201&gt;E1201,I1200&gt;E1200),1,0)</f>
        <v>0</v>
      </c>
      <c r="BA1201" s="56" t="n">
        <f aca="false">IF(G1201&gt;H1201,1,0)</f>
        <v>0</v>
      </c>
      <c r="BB1201" s="56" t="n">
        <f aca="false">IF(I1201&lt;F1201,1,0)</f>
        <v>0</v>
      </c>
      <c r="BC1201" s="0" t="n">
        <f aca="false">IF(AND(SUM(AW1200:AX1200)=2,AY1201=1),1,IF(SUM(AX1199:AX1201)=0,0,IF(AND(OR(AW1199=1,AX1199=1),OR(AW1200=1,AX1200=1),AY1201=1),1,IF(AND(SUM(AW1201:AY1201)=2,SUM(AW1199:AX1199)=2,AX1199=1),1,0))))</f>
        <v>0</v>
      </c>
      <c r="BD1201" s="57" t="str">
        <f aca="false">IF(BC1201=0,"",IF(AND(BC1201=1,AZ1201=0,AZ1200=0,AZ1199=0),1,IF(AND(BC1201=1,OR(AZ1201=1,AZ1200=1,AZ1199)),IF(BA1201=1,1,0))))</f>
        <v/>
      </c>
      <c r="BE1201" s="50" t="str">
        <f aca="false">IF(AND(BD1201=1,BD1200=1),0,IF(BD1201=1,SUM(CM1202:CM1240),""))</f>
        <v/>
      </c>
      <c r="BF1201" s="20" t="n">
        <f aca="false">IF(AND(BB1201=1,BB1200=1,BE1160&lt;&gt;0),"",IF(AND(BB1200=0,BB1201=1),BF1200,IF(AND(BB1201=1,BB1200=1),BF1200,IF(AND(BF1200="",BE1200="",OR(BD1200=0,BD1200="")),"",IF(AND(BF1200="",BE1161=0),"",IF(AND(BE1161&lt;&gt;"",BF1200=BE1161),"",IF(AND(BD1200=1,BE1200&lt;&gt;0),CM1201,IF(BF1200&lt;&gt;0,BF1200+CM1201,IF(BF1200="","")))))))))</f>
        <v>0.0284021962213934</v>
      </c>
      <c r="BI1201" s="0"/>
      <c r="BU1201" s="0"/>
      <c r="BZ1201" s="49"/>
      <c r="CG1201" s="13"/>
      <c r="CH1201" s="40"/>
      <c r="CI1201" s="13"/>
      <c r="CL1201" s="6" t="n">
        <f aca="false">C1201</f>
        <v>38987</v>
      </c>
      <c r="CM1201" s="13" t="n">
        <f aca="false">CN1201/CN1200-1</f>
        <v>0.00119778409941596</v>
      </c>
      <c r="CN1201" s="4" t="n">
        <v>133.74</v>
      </c>
      <c r="CO1201" s="13" t="n">
        <f aca="false">CN1201/CN1196-1</f>
        <v>0.009282318315599</v>
      </c>
      <c r="CY1201" s="4" t="n">
        <v>133.49</v>
      </c>
      <c r="CZ1201" s="4" t="n">
        <v>133.74</v>
      </c>
      <c r="DA1201" s="33" t="n">
        <f aca="false">CZ1201-CN1201</f>
        <v>0</v>
      </c>
      <c r="DB1201" s="16" t="n">
        <f aca="false">CZ1201/CY1201-1</f>
        <v>0.00187279946063379</v>
      </c>
      <c r="DC1201" s="15" t="n">
        <f aca="false">CY1201/CZ1200-1</f>
        <v>-0.000673753555921586</v>
      </c>
      <c r="DD1201" s="15" t="n">
        <f aca="false">CZ1201/CZ1200-1</f>
        <v>0.00119778409941596</v>
      </c>
      <c r="DE1201" s="34" t="str">
        <f aca="false">IF(CW1201=0,"",-DC1201*CS1201)</f>
        <v/>
      </c>
      <c r="DY1201" s="6"/>
      <c r="EB1201" s="6" t="n">
        <f aca="false">CL1201</f>
        <v>38987</v>
      </c>
      <c r="EC1201" s="13" t="n">
        <f aca="false">SUM(CM1199:CM1201)</f>
        <v>0.0171832851909381</v>
      </c>
    </row>
    <row r="1202" customFormat="false" ht="15" hidden="false" customHeight="false" outlineLevel="0" collapsed="false">
      <c r="A1202" s="0" t="n">
        <f aca="false">IF(FR1202=1,CZ1202,0)</f>
        <v>0</v>
      </c>
      <c r="C1202" s="6" t="n">
        <v>38988</v>
      </c>
      <c r="D1202" s="0" t="n">
        <f aca="false">IF(E1202&gt;E1201,1,)</f>
        <v>1</v>
      </c>
      <c r="E1202" s="46" t="n">
        <v>128.3532</v>
      </c>
      <c r="F1202" s="46" t="n">
        <v>128.038</v>
      </c>
      <c r="G1202" s="46" t="n">
        <v>129.6656</v>
      </c>
      <c r="H1202" s="46" t="n">
        <v>131.2697</v>
      </c>
      <c r="I1202" s="46" t="n">
        <v>132.525</v>
      </c>
      <c r="J1202" s="47" t="str">
        <f aca="false">IF(MIN(E1202:I1202)=E1202,$E$2,IF(MIN(E1202:I1202)=F1202,$F$2,IF(MIN(E1202:I1202)=G1202,$G$2,IF(MIN(E1202:I1202)=H1202,$H$2,IF(MIN(E1202:I1202)=I1202,$I$2)))))</f>
        <v>100D</v>
      </c>
      <c r="K1202" s="47" t="str">
        <f aca="false">IF(MAX(E1202:I1202)=E1202,$E$2,IF(MAX(E1202:I1202)=F1202,$F$2,IF(MAX(E1202:I1202)=G1202,$G$2,IF(MAX(E1202:I1202)=H1202,$H$2,IF(MAX(E1202:I1202)=I1202,$I$2)))))</f>
        <v>10D</v>
      </c>
      <c r="L1202" s="4" t="n">
        <f aca="false">IF(MAX(E1202:I1202)=H1202,1,0)</f>
        <v>0</v>
      </c>
      <c r="M1202" s="4" t="n">
        <f aca="false">IF(MAX(E1202:I1202)=I1202,1,0)</f>
        <v>1</v>
      </c>
      <c r="O1202" s="4" t="n">
        <f aca="false">IF(CN1202&gt;E1202,1,0)</f>
        <v>1</v>
      </c>
      <c r="P1202" s="4" t="n">
        <f aca="false">IF(CN1202&gt;F1202,1,0)</f>
        <v>1</v>
      </c>
      <c r="Q1202" s="4" t="n">
        <f aca="false">IF(CN1202&gt;G1202,1,0)</f>
        <v>1</v>
      </c>
      <c r="R1202" s="4" t="n">
        <f aca="false">IF(CN1202&gt;H1202,1,0)</f>
        <v>1</v>
      </c>
      <c r="S1202" s="4" t="n">
        <f aca="false">IF(CN1202&gt;I1202,1,0)</f>
        <v>1</v>
      </c>
      <c r="T1202" s="25" t="n">
        <f aca="false">IF(AND(AND(R1202=0,S1202=0,Q1202=0),OR(S1201=1,S1200=1,S1199=1)),1,0)</f>
        <v>0</v>
      </c>
      <c r="U1202" s="13" t="n">
        <f aca="false">SUM(CM1201:CM1202)</f>
        <v>0.000823924371585738</v>
      </c>
      <c r="AV1202" s="0"/>
      <c r="AW1202" s="55" t="n">
        <f aca="false">IF(EC1202&gt;$AW$2,1,0)</f>
        <v>0</v>
      </c>
      <c r="AX1202" s="0" t="n">
        <f aca="false">IF(AND(I1202&gt;G1202,I1201&lt;G1201),1,IF(OR(AND(I1202&gt;F1202,I1201&lt;F1201),AND(I1202&gt;E1202,I1201&lt;E1201)),1,0))</f>
        <v>0</v>
      </c>
      <c r="AY1202" s="0" t="n">
        <f aca="false">IF(K1201="10D",1,0)</f>
        <v>1</v>
      </c>
      <c r="AZ1202" s="0" t="n">
        <f aca="false">IF(AND(I1202&gt;G1202,I1201&lt;G1201,I1202&gt;F1202,I1201&gt;F1201,I1202&gt;E1202,I1201&gt;E1201),1,0)</f>
        <v>0</v>
      </c>
      <c r="BA1202" s="56" t="n">
        <f aca="false">IF(G1202&gt;H1202,1,0)</f>
        <v>0</v>
      </c>
      <c r="BB1202" s="56" t="n">
        <f aca="false">IF(I1202&lt;F1202,1,0)</f>
        <v>0</v>
      </c>
      <c r="BC1202" s="0" t="n">
        <f aca="false">IF(AND(SUM(AW1201:AX1201)=2,AY1202=1),1,IF(SUM(AX1200:AX1202)=0,0,IF(AND(OR(AW1200=1,AX1200=1),OR(AW1201=1,AX1201=1),AY1202=1),1,IF(AND(SUM(AW1202:AY1202)=2,SUM(AW1200:AX1200)=2,AX1200=1),1,0))))</f>
        <v>0</v>
      </c>
      <c r="BD1202" s="57" t="str">
        <f aca="false">IF(BC1202=0,"",IF(AND(BC1202=1,AZ1202=0,AZ1201=0,AZ1200=0),1,IF(AND(BC1202=1,OR(AZ1202=1,AZ1201=1,AZ1200)),IF(BA1202=1,1,0))))</f>
        <v/>
      </c>
      <c r="BE1202" s="50" t="str">
        <f aca="false">IF(AND(BD1202=1,BD1201=1),0,IF(BD1202=1,SUM(CM1203:CM1241),""))</f>
        <v/>
      </c>
      <c r="BF1202" s="20" t="n">
        <f aca="false">IF(AND(BB1202=1,BB1201=1,BE1161&lt;&gt;0),"",IF(AND(BB1201=0,BB1202=1),BF1201,IF(AND(BB1202=1,BB1201=1),BF1201,IF(AND(BF1201="",BE1201="",OR(BD1201=0,BD1201="")),"",IF(AND(BF1201="",BE1162=0),"",IF(AND(BE1162&lt;&gt;"",BF1201=BE1162),"",IF(AND(BD1201=1,BE1201&lt;&gt;0),CM1202,IF(BF1201&lt;&gt;0,BF1201+CM1202,IF(BF1201="","")))))))))</f>
        <v>0.0280283364935632</v>
      </c>
      <c r="BI1202" s="0"/>
      <c r="BU1202" s="0"/>
      <c r="BZ1202" s="49"/>
      <c r="CG1202" s="13"/>
      <c r="CH1202" s="40"/>
      <c r="CI1202" s="13"/>
      <c r="CL1202" s="6" t="n">
        <f aca="false">C1202</f>
        <v>38988</v>
      </c>
      <c r="CM1202" s="13" t="n">
        <f aca="false">CN1202/CN1201-1</f>
        <v>-0.000373859727830217</v>
      </c>
      <c r="CN1202" s="4" t="n">
        <v>133.69</v>
      </c>
      <c r="CO1202" s="13" t="n">
        <f aca="false">CN1202/CN1197-1</f>
        <v>0.0138014711458254</v>
      </c>
      <c r="CY1202" s="4" t="n">
        <v>133.74</v>
      </c>
      <c r="CZ1202" s="4" t="n">
        <v>133.69</v>
      </c>
      <c r="DA1202" s="33" t="n">
        <f aca="false">CZ1202-CN1202</f>
        <v>0</v>
      </c>
      <c r="DB1202" s="16" t="n">
        <f aca="false">CZ1202/CY1202-1</f>
        <v>-0.000373859727830217</v>
      </c>
      <c r="DC1202" s="15" t="n">
        <f aca="false">CY1202/CZ1201-1</f>
        <v>0</v>
      </c>
      <c r="DD1202" s="15" t="n">
        <f aca="false">CZ1202/CZ1201-1</f>
        <v>-0.000373859727830217</v>
      </c>
      <c r="DE1202" s="34" t="str">
        <f aca="false">IF(CW1202=0,"",-DC1202*CS1202)</f>
        <v/>
      </c>
      <c r="DY1202" s="6"/>
      <c r="EB1202" s="6" t="n">
        <f aca="false">CL1202</f>
        <v>38988</v>
      </c>
      <c r="EC1202" s="13" t="n">
        <f aca="false">SUM(CM1200:CM1202)</f>
        <v>0.00912706446820422</v>
      </c>
    </row>
    <row r="1203" customFormat="false" ht="15" hidden="false" customHeight="false" outlineLevel="0" collapsed="false">
      <c r="A1203" s="0" t="n">
        <f aca="false">IF(FR1203=1,CZ1203,0)</f>
        <v>0</v>
      </c>
      <c r="C1203" s="6" t="n">
        <v>38989</v>
      </c>
      <c r="D1203" s="0" t="n">
        <f aca="false">IF(E1203&gt;E1202,1,)</f>
        <v>1</v>
      </c>
      <c r="E1203" s="46" t="n">
        <v>128.3845</v>
      </c>
      <c r="F1203" s="46" t="n">
        <v>128.0476</v>
      </c>
      <c r="G1203" s="46" t="n">
        <v>129.8406</v>
      </c>
      <c r="H1203" s="46" t="n">
        <v>131.388</v>
      </c>
      <c r="I1203" s="46" t="n">
        <v>132.687</v>
      </c>
      <c r="J1203" s="47" t="str">
        <f aca="false">IF(MIN(E1203:I1203)=E1203,$E$2,IF(MIN(E1203:I1203)=F1203,$F$2,IF(MIN(E1203:I1203)=G1203,$G$2,IF(MIN(E1203:I1203)=H1203,$H$2,IF(MIN(E1203:I1203)=I1203,$I$2)))))</f>
        <v>100D</v>
      </c>
      <c r="K1203" s="47" t="str">
        <f aca="false">IF(MAX(E1203:I1203)=E1203,$E$2,IF(MAX(E1203:I1203)=F1203,$F$2,IF(MAX(E1203:I1203)=G1203,$G$2,IF(MAX(E1203:I1203)=H1203,$H$2,IF(MAX(E1203:I1203)=I1203,$I$2)))))</f>
        <v>10D</v>
      </c>
      <c r="L1203" s="4" t="n">
        <f aca="false">IF(MAX(E1203:I1203)=H1203,1,0)</f>
        <v>0</v>
      </c>
      <c r="M1203" s="4" t="n">
        <f aca="false">IF(MAX(E1203:I1203)=I1203,1,0)</f>
        <v>1</v>
      </c>
      <c r="O1203" s="4" t="n">
        <f aca="false">IF(CN1203&gt;E1203,1,0)</f>
        <v>1</v>
      </c>
      <c r="P1203" s="4" t="n">
        <f aca="false">IF(CN1203&gt;F1203,1,0)</f>
        <v>1</v>
      </c>
      <c r="Q1203" s="4" t="n">
        <f aca="false">IF(CN1203&gt;G1203,1,0)</f>
        <v>1</v>
      </c>
      <c r="R1203" s="4" t="n">
        <f aca="false">IF(CN1203&gt;H1203,1,0)</f>
        <v>1</v>
      </c>
      <c r="S1203" s="4" t="n">
        <f aca="false">IF(CN1203&gt;I1203,1,0)</f>
        <v>1</v>
      </c>
      <c r="T1203" s="25" t="n">
        <f aca="false">IF(AND(AND(R1203=0,S1203=0,Q1203=0),OR(S1202=1,S1201=1,S1200=1)),1,0)</f>
        <v>0</v>
      </c>
      <c r="U1203" s="13" t="n">
        <f aca="false">SUM(CM1202:CM1203)</f>
        <v>-0.00119665874047126</v>
      </c>
      <c r="AV1203" s="0"/>
      <c r="AW1203" s="55" t="n">
        <f aca="false">IF(EC1203&gt;$AW$2,1,0)</f>
        <v>0</v>
      </c>
      <c r="AX1203" s="0" t="n">
        <f aca="false">IF(AND(I1203&gt;G1203,I1202&lt;G1202),1,IF(OR(AND(I1203&gt;F1203,I1202&lt;F1202),AND(I1203&gt;E1203,I1202&lt;E1202)),1,0))</f>
        <v>0</v>
      </c>
      <c r="AY1203" s="0" t="n">
        <f aca="false">IF(K1202="10D",1,0)</f>
        <v>1</v>
      </c>
      <c r="AZ1203" s="0" t="n">
        <f aca="false">IF(AND(I1203&gt;G1203,I1202&lt;G1202,I1203&gt;F1203,I1202&gt;F1202,I1203&gt;E1203,I1202&gt;E1202),1,0)</f>
        <v>0</v>
      </c>
      <c r="BA1203" s="56" t="n">
        <f aca="false">IF(G1203&gt;H1203,1,0)</f>
        <v>0</v>
      </c>
      <c r="BB1203" s="56" t="n">
        <f aca="false">IF(I1203&lt;F1203,1,0)</f>
        <v>0</v>
      </c>
      <c r="BC1203" s="0" t="n">
        <f aca="false">IF(AND(SUM(AW1202:AX1202)=2,AY1203=1),1,IF(SUM(AX1201:AX1203)=0,0,IF(AND(OR(AW1201=1,AX1201=1),OR(AW1202=1,AX1202=1),AY1203=1),1,IF(AND(SUM(AW1203:AY1203)=2,SUM(AW1201:AX1201)=2,AX1201=1),1,0))))</f>
        <v>0</v>
      </c>
      <c r="BD1203" s="57" t="str">
        <f aca="false">IF(BC1203=0,"",IF(AND(BC1203=1,AZ1203=0,AZ1202=0,AZ1201=0),1,IF(AND(BC1203=1,OR(AZ1203=1,AZ1202=1,AZ1201)),IF(BA1203=1,1,0))))</f>
        <v/>
      </c>
      <c r="BE1203" s="50" t="str">
        <f aca="false">IF(AND(BD1203=1,BD1202=1),0,IF(BD1203=1,SUM(CM1204:CM1242),""))</f>
        <v/>
      </c>
      <c r="BF1203" s="20" t="n">
        <f aca="false">IF(AND(BB1203=1,BB1202=1,BE1162&lt;&gt;0),"",IF(AND(BB1202=0,BB1203=1),BF1202,IF(AND(BB1203=1,BB1202=1),BF1202,IF(AND(BF1202="",BE1202="",OR(BD1202=0,BD1202="")),"",IF(AND(BF1202="",BE1163=0),"",IF(AND(BE1163&lt;&gt;"",BF1202=BE1163),"",IF(AND(BD1202=1,BE1202&lt;&gt;0),CM1203,IF(BF1202&lt;&gt;0,BF1202+CM1203,IF(BF1202="","")))))))))</f>
        <v>0.0272055374809221</v>
      </c>
      <c r="BI1203" s="0"/>
      <c r="BU1203" s="0"/>
      <c r="BZ1203" s="49"/>
      <c r="CG1203" s="13"/>
      <c r="CH1203" s="40"/>
      <c r="CI1203" s="13"/>
      <c r="CL1203" s="6" t="n">
        <f aca="false">C1203</f>
        <v>38989</v>
      </c>
      <c r="CM1203" s="13" t="n">
        <f aca="false">CN1203/CN1202-1</f>
        <v>-0.00082279901264104</v>
      </c>
      <c r="CN1203" s="4" t="n">
        <v>133.58</v>
      </c>
      <c r="CO1203" s="13" t="n">
        <f aca="false">CN1203/CN1198-1</f>
        <v>0.0160492888111357</v>
      </c>
      <c r="CY1203" s="4" t="n">
        <v>133.8</v>
      </c>
      <c r="CZ1203" s="4" t="n">
        <v>133.58</v>
      </c>
      <c r="DA1203" s="33" t="n">
        <f aca="false">CZ1203-CN1203</f>
        <v>0</v>
      </c>
      <c r="DB1203" s="16" t="n">
        <f aca="false">CZ1203/CY1203-1</f>
        <v>-0.00164424514200301</v>
      </c>
      <c r="DC1203" s="15" t="n">
        <f aca="false">CY1203/CZ1202-1</f>
        <v>0.000822799012641262</v>
      </c>
      <c r="DD1203" s="15" t="n">
        <f aca="false">CZ1203/CZ1202-1</f>
        <v>-0.00082279901264104</v>
      </c>
      <c r="DE1203" s="34" t="str">
        <f aca="false">IF(CW1203=0,"",-DC1203*CS1203)</f>
        <v/>
      </c>
      <c r="DY1203" s="6"/>
      <c r="EB1203" s="6" t="n">
        <f aca="false">CL1203</f>
        <v>38989</v>
      </c>
      <c r="EC1203" s="13" t="n">
        <f aca="false">SUM(CM1201:CM1203)</f>
        <v>1.12535894469801E-006</v>
      </c>
    </row>
    <row r="1204" customFormat="false" ht="15" hidden="false" customHeight="false" outlineLevel="0" collapsed="false">
      <c r="A1204" s="0" t="n">
        <f aca="false">IF(FR1204=1,CZ1204,0)</f>
        <v>0</v>
      </c>
      <c r="C1204" s="6" t="n">
        <v>38992</v>
      </c>
      <c r="D1204" s="0" t="n">
        <f aca="false">IF(E1204&gt;E1203,1,)</f>
        <v>1</v>
      </c>
      <c r="E1204" s="46" t="n">
        <v>128.4109</v>
      </c>
      <c r="F1204" s="46" t="n">
        <v>128.0529</v>
      </c>
      <c r="G1204" s="46" t="n">
        <v>130.0232</v>
      </c>
      <c r="H1204" s="46" t="n">
        <v>131.4677</v>
      </c>
      <c r="I1204" s="46" t="n">
        <v>132.781</v>
      </c>
      <c r="J1204" s="47" t="str">
        <f aca="false">IF(MIN(E1204:I1204)=E1204,$E$2,IF(MIN(E1204:I1204)=F1204,$F$2,IF(MIN(E1204:I1204)=G1204,$G$2,IF(MIN(E1204:I1204)=H1204,$H$2,IF(MIN(E1204:I1204)=I1204,$I$2)))))</f>
        <v>100D</v>
      </c>
      <c r="K1204" s="47" t="str">
        <f aca="false">IF(MAX(E1204:I1204)=E1204,$E$2,IF(MAX(E1204:I1204)=F1204,$F$2,IF(MAX(E1204:I1204)=G1204,$G$2,IF(MAX(E1204:I1204)=H1204,$H$2,IF(MAX(E1204:I1204)=I1204,$I$2)))))</f>
        <v>10D</v>
      </c>
      <c r="L1204" s="4" t="n">
        <f aca="false">IF(MAX(E1204:I1204)=H1204,1,0)</f>
        <v>0</v>
      </c>
      <c r="M1204" s="4" t="n">
        <f aca="false">IF(MAX(E1204:I1204)=I1204,1,0)</f>
        <v>1</v>
      </c>
      <c r="O1204" s="4" t="n">
        <f aca="false">IF(CN1204&gt;E1204,1,0)</f>
        <v>1</v>
      </c>
      <c r="P1204" s="4" t="n">
        <f aca="false">IF(CN1204&gt;F1204,1,0)</f>
        <v>1</v>
      </c>
      <c r="Q1204" s="4" t="n">
        <f aca="false">IF(CN1204&gt;G1204,1,0)</f>
        <v>1</v>
      </c>
      <c r="R1204" s="4" t="n">
        <f aca="false">IF(CN1204&gt;H1204,1,0)</f>
        <v>1</v>
      </c>
      <c r="S1204" s="4" t="n">
        <f aca="false">IF(CN1204&gt;I1204,1,0)</f>
        <v>1</v>
      </c>
      <c r="T1204" s="25" t="n">
        <f aca="false">IF(AND(AND(R1204=0,S1204=0,Q1204=0),OR(S1203=1,S1202=1,S1201=1)),1,0)</f>
        <v>0</v>
      </c>
      <c r="U1204" s="13" t="n">
        <f aca="false">SUM(CM1203:CM1204)</f>
        <v>-0.00456587432331634</v>
      </c>
      <c r="AV1204" s="0"/>
      <c r="AW1204" s="55" t="n">
        <f aca="false">IF(EC1204&gt;$AW$2,1,0)</f>
        <v>0</v>
      </c>
      <c r="AX1204" s="0" t="n">
        <f aca="false">IF(AND(I1204&gt;G1204,I1203&lt;G1203),1,IF(OR(AND(I1204&gt;F1204,I1203&lt;F1203),AND(I1204&gt;E1204,I1203&lt;E1203)),1,0))</f>
        <v>0</v>
      </c>
      <c r="AY1204" s="0" t="n">
        <f aca="false">IF(K1203="10D",1,0)</f>
        <v>1</v>
      </c>
      <c r="AZ1204" s="0" t="n">
        <f aca="false">IF(AND(I1204&gt;G1204,I1203&lt;G1203,I1204&gt;F1204,I1203&gt;F1203,I1204&gt;E1204,I1203&gt;E1203),1,0)</f>
        <v>0</v>
      </c>
      <c r="BA1204" s="56" t="n">
        <f aca="false">IF(G1204&gt;H1204,1,0)</f>
        <v>0</v>
      </c>
      <c r="BB1204" s="56" t="n">
        <f aca="false">IF(I1204&lt;F1204,1,0)</f>
        <v>0</v>
      </c>
      <c r="BC1204" s="0" t="n">
        <f aca="false">IF(AND(SUM(AW1203:AX1203)=2,AY1204=1),1,IF(SUM(AX1202:AX1204)=0,0,IF(AND(OR(AW1202=1,AX1202=1),OR(AW1203=1,AX1203=1),AY1204=1),1,IF(AND(SUM(AW1204:AY1204)=2,SUM(AW1202:AX1202)=2,AX1202=1),1,0))))</f>
        <v>0</v>
      </c>
      <c r="BD1204" s="57" t="str">
        <f aca="false">IF(BC1204=0,"",IF(AND(BC1204=1,AZ1204=0,AZ1203=0,AZ1202=0),1,IF(AND(BC1204=1,OR(AZ1204=1,AZ1203=1,AZ1202)),IF(BA1204=1,1,0))))</f>
        <v/>
      </c>
      <c r="BE1204" s="50" t="str">
        <f aca="false">IF(AND(BD1204=1,BD1203=1),0,IF(BD1204=1,SUM(CM1205:CM1243),""))</f>
        <v/>
      </c>
      <c r="BF1204" s="20" t="n">
        <f aca="false">IF(AND(BB1204=1,BB1203=1,BE1163&lt;&gt;0),"",IF(AND(BB1203=0,BB1204=1),BF1203,IF(AND(BB1204=1,BB1203=1),BF1203,IF(AND(BF1203="",BE1203="",OR(BD1203=0,BD1203="")),"",IF(AND(BF1203="",BE1164=0),"",IF(AND(BE1164&lt;&gt;"",BF1203=BE1164),"",IF(AND(BD1203=1,BE1203&lt;&gt;0),CM1204,IF(BF1203&lt;&gt;0,BF1203+CM1204,IF(BF1203="","")))))))))</f>
        <v>0.0234624621702468</v>
      </c>
      <c r="BI1204" s="0"/>
      <c r="BU1204" s="0"/>
      <c r="BZ1204" s="49"/>
      <c r="CG1204" s="13"/>
      <c r="CH1204" s="40"/>
      <c r="CI1204" s="13"/>
      <c r="CL1204" s="6" t="n">
        <f aca="false">C1204</f>
        <v>38992</v>
      </c>
      <c r="CM1204" s="13" t="n">
        <f aca="false">CN1204/CN1203-1</f>
        <v>-0.0037430753106753</v>
      </c>
      <c r="CN1204" s="4" t="n">
        <v>133.08</v>
      </c>
      <c r="CO1204" s="13" t="n">
        <f aca="false">CN1204/CN1199-1</f>
        <v>0.00452898550724656</v>
      </c>
      <c r="CY1204" s="4" t="n">
        <v>133.54</v>
      </c>
      <c r="CZ1204" s="4" t="n">
        <v>133.08</v>
      </c>
      <c r="DA1204" s="33" t="n">
        <f aca="false">CZ1204-CN1204</f>
        <v>0</v>
      </c>
      <c r="DB1204" s="16" t="n">
        <f aca="false">CZ1204/CY1204-1</f>
        <v>-0.00344466077579741</v>
      </c>
      <c r="DC1204" s="15" t="n">
        <f aca="false">CY1204/CZ1203-1</f>
        <v>-0.000299446024854211</v>
      </c>
      <c r="DD1204" s="15" t="n">
        <f aca="false">CZ1204/CZ1203-1</f>
        <v>-0.0037430753106753</v>
      </c>
      <c r="DE1204" s="34" t="str">
        <f aca="false">IF(CW1204=0,"",-DC1204*CS1204)</f>
        <v/>
      </c>
      <c r="DY1204" s="6"/>
      <c r="EB1204" s="6" t="n">
        <f aca="false">CL1204</f>
        <v>38992</v>
      </c>
      <c r="EC1204" s="13" t="n">
        <f aca="false">SUM(CM1202:CM1204)</f>
        <v>-0.00493973405114656</v>
      </c>
    </row>
    <row r="1205" customFormat="false" ht="15" hidden="false" customHeight="false" outlineLevel="0" collapsed="false">
      <c r="A1205" s="0" t="n">
        <f aca="false">IF(FR1205=1,CZ1205,0)</f>
        <v>0</v>
      </c>
      <c r="C1205" s="6" t="n">
        <v>38993</v>
      </c>
      <c r="D1205" s="0" t="n">
        <f aca="false">IF(E1205&gt;E1204,1,)</f>
        <v>1</v>
      </c>
      <c r="E1205" s="46" t="n">
        <v>128.4405</v>
      </c>
      <c r="F1205" s="46" t="n">
        <v>128.077</v>
      </c>
      <c r="G1205" s="46" t="n">
        <v>130.1662</v>
      </c>
      <c r="H1205" s="46" t="n">
        <v>131.5753</v>
      </c>
      <c r="I1205" s="46" t="n">
        <v>132.936</v>
      </c>
      <c r="J1205" s="47" t="str">
        <f aca="false">IF(MIN(E1205:I1205)=E1205,$E$2,IF(MIN(E1205:I1205)=F1205,$F$2,IF(MIN(E1205:I1205)=G1205,$G$2,IF(MIN(E1205:I1205)=H1205,$H$2,IF(MIN(E1205:I1205)=I1205,$I$2)))))</f>
        <v>100D</v>
      </c>
      <c r="K1205" s="47" t="str">
        <f aca="false">IF(MAX(E1205:I1205)=E1205,$E$2,IF(MAX(E1205:I1205)=F1205,$F$2,IF(MAX(E1205:I1205)=G1205,$G$2,IF(MAX(E1205:I1205)=H1205,$H$2,IF(MAX(E1205:I1205)=I1205,$I$2)))))</f>
        <v>10D</v>
      </c>
      <c r="L1205" s="4" t="n">
        <f aca="false">IF(MAX(E1205:I1205)=H1205,1,0)</f>
        <v>0</v>
      </c>
      <c r="M1205" s="4" t="n">
        <f aca="false">IF(MAX(E1205:I1205)=I1205,1,0)</f>
        <v>1</v>
      </c>
      <c r="O1205" s="4" t="n">
        <f aca="false">IF(CN1205&gt;E1205,1,0)</f>
        <v>1</v>
      </c>
      <c r="P1205" s="4" t="n">
        <f aca="false">IF(CN1205&gt;F1205,1,0)</f>
        <v>1</v>
      </c>
      <c r="Q1205" s="4" t="n">
        <f aca="false">IF(CN1205&gt;G1205,1,0)</f>
        <v>1</v>
      </c>
      <c r="R1205" s="4" t="n">
        <f aca="false">IF(CN1205&gt;H1205,1,0)</f>
        <v>1</v>
      </c>
      <c r="S1205" s="4" t="n">
        <f aca="false">IF(CN1205&gt;I1205,1,0)</f>
        <v>1</v>
      </c>
      <c r="T1205" s="25" t="n">
        <f aca="false">IF(AND(AND(R1205=0,S1205=0,Q1205=0),OR(S1204=1,S1203=1,S1202=1)),1,0)</f>
        <v>0</v>
      </c>
      <c r="U1205" s="13" t="n">
        <f aca="false">SUM(CM1204:CM1205)</f>
        <v>-0.00163907771524396</v>
      </c>
      <c r="AV1205" s="0"/>
      <c r="AW1205" s="55" t="n">
        <f aca="false">IF(EC1205&gt;$AW$2,1,0)</f>
        <v>0</v>
      </c>
      <c r="AX1205" s="0" t="n">
        <f aca="false">IF(AND(I1205&gt;G1205,I1204&lt;G1204),1,IF(OR(AND(I1205&gt;F1205,I1204&lt;F1204),AND(I1205&gt;E1205,I1204&lt;E1204)),1,0))</f>
        <v>0</v>
      </c>
      <c r="AY1205" s="0" t="n">
        <f aca="false">IF(K1204="10D",1,0)</f>
        <v>1</v>
      </c>
      <c r="AZ1205" s="0" t="n">
        <f aca="false">IF(AND(I1205&gt;G1205,I1204&lt;G1204,I1205&gt;F1205,I1204&gt;F1204,I1205&gt;E1205,I1204&gt;E1204),1,0)</f>
        <v>0</v>
      </c>
      <c r="BA1205" s="56" t="n">
        <f aca="false">IF(G1205&gt;H1205,1,0)</f>
        <v>0</v>
      </c>
      <c r="BB1205" s="56" t="n">
        <f aca="false">IF(I1205&lt;F1205,1,0)</f>
        <v>0</v>
      </c>
      <c r="BC1205" s="0" t="n">
        <f aca="false">IF(AND(SUM(AW1204:AX1204)=2,AY1205=1),1,IF(SUM(AX1203:AX1205)=0,0,IF(AND(OR(AW1203=1,AX1203=1),OR(AW1204=1,AX1204=1),AY1205=1),1,IF(AND(SUM(AW1205:AY1205)=2,SUM(AW1203:AX1203)=2,AX1203=1),1,0))))</f>
        <v>0</v>
      </c>
      <c r="BD1205" s="57" t="str">
        <f aca="false">IF(BC1205=0,"",IF(AND(BC1205=1,AZ1205=0,AZ1204=0,AZ1203=0),1,IF(AND(BC1205=1,OR(AZ1205=1,AZ1204=1,AZ1203)),IF(BA1205=1,1,0))))</f>
        <v/>
      </c>
      <c r="BE1205" s="50" t="str">
        <f aca="false">IF(AND(BD1205=1,BD1204=1),0,IF(BD1205=1,SUM(CM1206:CM1244),""))</f>
        <v/>
      </c>
      <c r="BF1205" s="20" t="n">
        <f aca="false">IF(AND(BB1205=1,BB1204=1,BE1164&lt;&gt;0),"",IF(AND(BB1204=0,BB1205=1),BF1204,IF(AND(BB1205=1,BB1204=1),BF1204,IF(AND(BF1204="",BE1204="",OR(BD1204=0,BD1204="")),"",IF(AND(BF1204="",BE1165=0),"",IF(AND(BE1165&lt;&gt;"",BF1204=BE1165),"",IF(AND(BD1204=1,BE1204&lt;&gt;0),CM1205,IF(BF1204&lt;&gt;0,BF1204+CM1205,IF(BF1204="","")))))))))</f>
        <v>0.0255664597656782</v>
      </c>
      <c r="BI1205" s="0"/>
      <c r="BU1205" s="0"/>
      <c r="BZ1205" s="49"/>
      <c r="CG1205" s="13"/>
      <c r="CH1205" s="40"/>
      <c r="CI1205" s="13"/>
      <c r="CL1205" s="6" t="n">
        <f aca="false">C1205</f>
        <v>38993</v>
      </c>
      <c r="CM1205" s="13" t="n">
        <f aca="false">CN1205/CN1204-1</f>
        <v>0.00210399759543134</v>
      </c>
      <c r="CN1205" s="4" t="n">
        <v>133.36</v>
      </c>
      <c r="CO1205" s="13" t="n">
        <f aca="false">CN1205/CN1200-1</f>
        <v>-0.00164695313669705</v>
      </c>
      <c r="CY1205" s="4" t="n">
        <v>132.89</v>
      </c>
      <c r="CZ1205" s="4" t="n">
        <v>133.36</v>
      </c>
      <c r="DA1205" s="33" t="n">
        <f aca="false">CZ1205-CN1205</f>
        <v>0</v>
      </c>
      <c r="DB1205" s="16" t="n">
        <f aca="false">CZ1205/CY1205-1</f>
        <v>0.00353675972608936</v>
      </c>
      <c r="DC1205" s="15" t="n">
        <f aca="false">CY1205/CZ1204-1</f>
        <v>-0.00142771265404285</v>
      </c>
      <c r="DD1205" s="15" t="n">
        <f aca="false">CZ1205/CZ1204-1</f>
        <v>0.00210399759543134</v>
      </c>
      <c r="DE1205" s="34" t="str">
        <f aca="false">IF(CW1205=0,"",-DC1205*CS1205)</f>
        <v/>
      </c>
      <c r="DY1205" s="6"/>
      <c r="EB1205" s="6" t="n">
        <f aca="false">CL1205</f>
        <v>38993</v>
      </c>
      <c r="EC1205" s="13" t="n">
        <f aca="false">SUM(CM1203:CM1205)</f>
        <v>-0.002461876727885</v>
      </c>
    </row>
    <row r="1206" customFormat="false" ht="15" hidden="false" customHeight="false" outlineLevel="0" collapsed="false">
      <c r="A1206" s="0" t="n">
        <f aca="false">IF(FR1206=1,CZ1206,0)</f>
        <v>0</v>
      </c>
      <c r="C1206" s="6" t="n">
        <v>38994</v>
      </c>
      <c r="D1206" s="0" t="n">
        <f aca="false">IF(E1206&gt;E1205,1,)</f>
        <v>1</v>
      </c>
      <c r="E1206" s="46" t="n">
        <v>128.4833</v>
      </c>
      <c r="F1206" s="46" t="n">
        <v>128.1338</v>
      </c>
      <c r="G1206" s="46" t="n">
        <v>130.3314</v>
      </c>
      <c r="H1206" s="46" t="n">
        <v>131.7353</v>
      </c>
      <c r="I1206" s="46" t="n">
        <v>133.177</v>
      </c>
      <c r="J1206" s="47" t="str">
        <f aca="false">IF(MIN(E1206:I1206)=E1206,$E$2,IF(MIN(E1206:I1206)=F1206,$F$2,IF(MIN(E1206:I1206)=G1206,$G$2,IF(MIN(E1206:I1206)=H1206,$H$2,IF(MIN(E1206:I1206)=I1206,$I$2)))))</f>
        <v>100D</v>
      </c>
      <c r="K1206" s="47" t="str">
        <f aca="false">IF(MAX(E1206:I1206)=E1206,$E$2,IF(MAX(E1206:I1206)=F1206,$F$2,IF(MAX(E1206:I1206)=G1206,$G$2,IF(MAX(E1206:I1206)=H1206,$H$2,IF(MAX(E1206:I1206)=I1206,$I$2)))))</f>
        <v>10D</v>
      </c>
      <c r="L1206" s="4" t="n">
        <f aca="false">IF(MAX(E1206:I1206)=H1206,1,0)</f>
        <v>0</v>
      </c>
      <c r="M1206" s="4" t="n">
        <f aca="false">IF(MAX(E1206:I1206)=I1206,1,0)</f>
        <v>1</v>
      </c>
      <c r="O1206" s="4" t="n">
        <f aca="false">IF(CN1206&gt;E1206,1,0)</f>
        <v>1</v>
      </c>
      <c r="P1206" s="4" t="n">
        <f aca="false">IF(CN1206&gt;F1206,1,0)</f>
        <v>1</v>
      </c>
      <c r="Q1206" s="4" t="n">
        <f aca="false">IF(CN1206&gt;G1206,1,0)</f>
        <v>1</v>
      </c>
      <c r="R1206" s="4" t="n">
        <f aca="false">IF(CN1206&gt;H1206,1,0)</f>
        <v>1</v>
      </c>
      <c r="S1206" s="4" t="n">
        <f aca="false">IF(CN1206&gt;I1206,1,0)</f>
        <v>1</v>
      </c>
      <c r="T1206" s="25" t="n">
        <f aca="false">IF(AND(AND(R1206=0,S1206=0,Q1206=0),OR(S1205=1,S1204=1,S1203=1)),1,0)</f>
        <v>0</v>
      </c>
      <c r="U1206" s="13" t="n">
        <f aca="false">SUM(CM1205:CM1206)</f>
        <v>0.0138016580633376</v>
      </c>
      <c r="AV1206" s="0"/>
      <c r="AW1206" s="55" t="n">
        <f aca="false">IF(EC1206&gt;$AW$2,1,0)</f>
        <v>1</v>
      </c>
      <c r="AX1206" s="0" t="n">
        <f aca="false">IF(AND(I1206&gt;G1206,I1205&lt;G1205),1,IF(OR(AND(I1206&gt;F1206,I1205&lt;F1205),AND(I1206&gt;E1206,I1205&lt;E1205)),1,0))</f>
        <v>0</v>
      </c>
      <c r="AY1206" s="0" t="n">
        <f aca="false">IF(K1205="10D",1,0)</f>
        <v>1</v>
      </c>
      <c r="AZ1206" s="0" t="n">
        <f aca="false">IF(AND(I1206&gt;G1206,I1205&lt;G1205,I1206&gt;F1206,I1205&gt;F1205,I1206&gt;E1206,I1205&gt;E1205),1,0)</f>
        <v>0</v>
      </c>
      <c r="BA1206" s="56" t="n">
        <f aca="false">IF(G1206&gt;H1206,1,0)</f>
        <v>0</v>
      </c>
      <c r="BB1206" s="56" t="n">
        <f aca="false">IF(I1206&lt;F1206,1,0)</f>
        <v>0</v>
      </c>
      <c r="BC1206" s="0" t="n">
        <f aca="false">IF(AND(SUM(AW1205:AX1205)=2,AY1206=1),1,IF(SUM(AX1204:AX1206)=0,0,IF(AND(OR(AW1204=1,AX1204=1),OR(AW1205=1,AX1205=1),AY1206=1),1,IF(AND(SUM(AW1206:AY1206)=2,SUM(AW1204:AX1204)=2,AX1204=1),1,0))))</f>
        <v>0</v>
      </c>
      <c r="BD1206" s="57" t="str">
        <f aca="false">IF(BC1206=0,"",IF(AND(BC1206=1,AZ1206=0,AZ1205=0,AZ1204=0),1,IF(AND(BC1206=1,OR(AZ1206=1,AZ1205=1,AZ1204)),IF(BA1206=1,1,0))))</f>
        <v/>
      </c>
      <c r="BE1206" s="50" t="str">
        <f aca="false">IF(AND(BD1206=1,BD1205=1),0,IF(BD1206=1,SUM(CM1207:CM1245),""))</f>
        <v/>
      </c>
      <c r="BF1206" s="20" t="n">
        <f aca="false">IF(AND(BB1206=1,BB1205=1,BE1165&lt;&gt;0),"",IF(AND(BB1205=0,BB1206=1),BF1205,IF(AND(BB1206=1,BB1205=1),BF1205,IF(AND(BF1205="",BE1205="",OR(BD1205=0,BD1205="")),"",IF(AND(BF1205="",BE1166=0),"",IF(AND(BE1166&lt;&gt;"",BF1205=BE1166),"",IF(AND(BD1205=1,BE1205&lt;&gt;0),CM1206,IF(BF1205&lt;&gt;0,BF1205+CM1206,IF(BF1205="","")))))))))</f>
        <v>0.0372641202335844</v>
      </c>
      <c r="BI1206" s="0"/>
      <c r="BU1206" s="0"/>
      <c r="BZ1206" s="49"/>
      <c r="CG1206" s="13"/>
      <c r="CH1206" s="40"/>
      <c r="CI1206" s="13"/>
      <c r="CL1206" s="6" t="n">
        <f aca="false">C1206</f>
        <v>38994</v>
      </c>
      <c r="CM1206" s="13" t="n">
        <f aca="false">CN1206/CN1205-1</f>
        <v>0.0116976604679062</v>
      </c>
      <c r="CN1206" s="4" t="n">
        <v>134.92</v>
      </c>
      <c r="CO1206" s="13" t="n">
        <f aca="false">CN1206/CN1201-1</f>
        <v>0.00882308957679068</v>
      </c>
      <c r="CY1206" s="4" t="n">
        <v>133.23</v>
      </c>
      <c r="CZ1206" s="4" t="n">
        <v>134.92</v>
      </c>
      <c r="DA1206" s="33" t="n">
        <f aca="false">CZ1206-CN1206</f>
        <v>0</v>
      </c>
      <c r="DB1206" s="16" t="n">
        <f aca="false">CZ1206/CY1206-1</f>
        <v>0.0126848307438265</v>
      </c>
      <c r="DC1206" s="15" t="n">
        <f aca="false">CY1206/CZ1205-1</f>
        <v>-0.000974805038992388</v>
      </c>
      <c r="DD1206" s="15" t="n">
        <f aca="false">CZ1206/CZ1205-1</f>
        <v>0.0116976604679062</v>
      </c>
      <c r="DE1206" s="34" t="str">
        <f aca="false">IF(CW1206=0,"",-DC1206*CS1206)</f>
        <v/>
      </c>
      <c r="DY1206" s="6"/>
      <c r="EB1206" s="6" t="n">
        <f aca="false">CL1206</f>
        <v>38994</v>
      </c>
      <c r="EC1206" s="13" t="n">
        <f aca="false">SUM(CM1204:CM1206)</f>
        <v>0.0100585827526622</v>
      </c>
    </row>
    <row r="1207" customFormat="false" ht="15" hidden="false" customHeight="false" outlineLevel="0" collapsed="false">
      <c r="A1207" s="0" t="n">
        <f aca="false">IF(FR1207=1,CZ1207,0)</f>
        <v>0</v>
      </c>
      <c r="C1207" s="6" t="n">
        <v>38995</v>
      </c>
      <c r="D1207" s="0" t="n">
        <f aca="false">IF(E1207&gt;E1206,1,)</f>
        <v>1</v>
      </c>
      <c r="E1207" s="46" t="n">
        <v>128.5306</v>
      </c>
      <c r="F1207" s="46" t="n">
        <v>128.1906</v>
      </c>
      <c r="G1207" s="46" t="n">
        <v>130.4984</v>
      </c>
      <c r="H1207" s="46" t="n">
        <v>131.916</v>
      </c>
      <c r="I1207" s="46" t="n">
        <v>133.508</v>
      </c>
      <c r="J1207" s="47" t="str">
        <f aca="false">IF(MIN(E1207:I1207)=E1207,$E$2,IF(MIN(E1207:I1207)=F1207,$F$2,IF(MIN(E1207:I1207)=G1207,$G$2,IF(MIN(E1207:I1207)=H1207,$H$2,IF(MIN(E1207:I1207)=I1207,$I$2)))))</f>
        <v>100D</v>
      </c>
      <c r="K1207" s="47" t="str">
        <f aca="false">IF(MAX(E1207:I1207)=E1207,$E$2,IF(MAX(E1207:I1207)=F1207,$F$2,IF(MAX(E1207:I1207)=G1207,$G$2,IF(MAX(E1207:I1207)=H1207,$H$2,IF(MAX(E1207:I1207)=I1207,$I$2)))))</f>
        <v>10D</v>
      </c>
      <c r="L1207" s="4" t="n">
        <f aca="false">IF(MAX(E1207:I1207)=H1207,1,0)</f>
        <v>0</v>
      </c>
      <c r="M1207" s="4" t="n">
        <f aca="false">IF(MAX(E1207:I1207)=I1207,1,0)</f>
        <v>1</v>
      </c>
      <c r="O1207" s="4" t="n">
        <f aca="false">IF(CN1207&gt;E1207,1,0)</f>
        <v>1</v>
      </c>
      <c r="P1207" s="4" t="n">
        <f aca="false">IF(CN1207&gt;F1207,1,0)</f>
        <v>1</v>
      </c>
      <c r="Q1207" s="4" t="n">
        <f aca="false">IF(CN1207&gt;G1207,1,0)</f>
        <v>1</v>
      </c>
      <c r="R1207" s="4" t="n">
        <f aca="false">IF(CN1207&gt;H1207,1,0)</f>
        <v>1</v>
      </c>
      <c r="S1207" s="4" t="n">
        <f aca="false">IF(CN1207&gt;I1207,1,0)</f>
        <v>1</v>
      </c>
      <c r="T1207" s="25" t="n">
        <f aca="false">IF(AND(AND(R1207=0,S1207=0,Q1207=0),OR(S1206=1,S1205=1,S1204=1)),1,0)</f>
        <v>0</v>
      </c>
      <c r="U1207" s="13" t="n">
        <f aca="false">SUM(CM1206:CM1207)</f>
        <v>0.0136247283599906</v>
      </c>
      <c r="AV1207" s="0"/>
      <c r="AW1207" s="55" t="n">
        <f aca="false">IF(EC1207&gt;$AW$2,1,0)</f>
        <v>1</v>
      </c>
      <c r="AX1207" s="0" t="n">
        <f aca="false">IF(AND(I1207&gt;G1207,I1206&lt;G1206),1,IF(OR(AND(I1207&gt;F1207,I1206&lt;F1206),AND(I1207&gt;E1207,I1206&lt;E1206)),1,0))</f>
        <v>0</v>
      </c>
      <c r="AY1207" s="0" t="n">
        <f aca="false">IF(K1206="10D",1,0)</f>
        <v>1</v>
      </c>
      <c r="AZ1207" s="0" t="n">
        <f aca="false">IF(AND(I1207&gt;G1207,I1206&lt;G1206,I1207&gt;F1207,I1206&gt;F1206,I1207&gt;E1207,I1206&gt;E1206),1,0)</f>
        <v>0</v>
      </c>
      <c r="BA1207" s="56" t="n">
        <f aca="false">IF(G1207&gt;H1207,1,0)</f>
        <v>0</v>
      </c>
      <c r="BB1207" s="56" t="n">
        <f aca="false">IF(I1207&lt;F1207,1,0)</f>
        <v>0</v>
      </c>
      <c r="BC1207" s="0" t="n">
        <f aca="false">IF(AND(SUM(AW1206:AX1206)=2,AY1207=1),1,IF(SUM(AX1205:AX1207)=0,0,IF(AND(OR(AW1205=1,AX1205=1),OR(AW1206=1,AX1206=1),AY1207=1),1,IF(AND(SUM(AW1207:AY1207)=2,SUM(AW1205:AX1205)=2,AX1205=1),1,0))))</f>
        <v>0</v>
      </c>
      <c r="BD1207" s="57" t="str">
        <f aca="false">IF(BC1207=0,"",IF(AND(BC1207=1,AZ1207=0,AZ1206=0,AZ1205=0),1,IF(AND(BC1207=1,OR(AZ1207=1,AZ1206=1,AZ1205)),IF(BA1207=1,1,0))))</f>
        <v/>
      </c>
      <c r="BE1207" s="50" t="str">
        <f aca="false">IF(AND(BD1207=1,BD1206=1),0,IF(BD1207=1,SUM(CM1208:CM1246),""))</f>
        <v/>
      </c>
      <c r="BF1207" s="20" t="n">
        <f aca="false">IF(AND(BB1207=1,BB1206=1,BE1166&lt;&gt;0),"",IF(AND(BB1206=0,BB1207=1),BF1206,IF(AND(BB1207=1,BB1206=1),BF1206,IF(AND(BF1206="",BE1206="",OR(BD1206=0,BD1206="")),"",IF(AND(BF1206="",BE1167=0),"",IF(AND(BE1167&lt;&gt;"",BF1206=BE1167),"",IF(AND(BD1206=1,BE1206&lt;&gt;0),CM1207,IF(BF1206&lt;&gt;0,BF1206+CM1207,IF(BF1206="","")))))))))</f>
        <v>0.0391911881256688</v>
      </c>
      <c r="BI1207" s="0"/>
      <c r="BU1207" s="0"/>
      <c r="BZ1207" s="49"/>
      <c r="CG1207" s="13"/>
      <c r="CH1207" s="40"/>
      <c r="CI1207" s="13"/>
      <c r="CL1207" s="6" t="n">
        <f aca="false">C1207</f>
        <v>38995</v>
      </c>
      <c r="CM1207" s="13" t="n">
        <f aca="false">CN1207/CN1206-1</f>
        <v>0.00192706789208441</v>
      </c>
      <c r="CN1207" s="4" t="n">
        <v>135.18</v>
      </c>
      <c r="CO1207" s="13" t="n">
        <f aca="false">CN1207/CN1202-1</f>
        <v>0.0111451866257761</v>
      </c>
      <c r="CY1207" s="4" t="n">
        <v>134.92</v>
      </c>
      <c r="CZ1207" s="4" t="n">
        <v>135.18</v>
      </c>
      <c r="DA1207" s="33" t="n">
        <f aca="false">CZ1207-CN1207</f>
        <v>0</v>
      </c>
      <c r="DB1207" s="16" t="n">
        <f aca="false">CZ1207/CY1207-1</f>
        <v>0.00192706789208441</v>
      </c>
      <c r="DC1207" s="15" t="n">
        <f aca="false">CY1207/CZ1206-1</f>
        <v>0</v>
      </c>
      <c r="DD1207" s="15" t="n">
        <f aca="false">CZ1207/CZ1206-1</f>
        <v>0.00192706789208441</v>
      </c>
      <c r="DE1207" s="34" t="str">
        <f aca="false">IF(CW1207=0,"",-DC1207*CS1207)</f>
        <v/>
      </c>
      <c r="DY1207" s="6"/>
      <c r="EB1207" s="6" t="n">
        <f aca="false">CL1207</f>
        <v>38995</v>
      </c>
      <c r="EC1207" s="13" t="n">
        <f aca="false">SUM(CM1205:CM1207)</f>
        <v>0.015728725955422</v>
      </c>
    </row>
    <row r="1208" customFormat="false" ht="15" hidden="false" customHeight="false" outlineLevel="0" collapsed="false">
      <c r="A1208" s="0" t="n">
        <f aca="false">IF(FR1208=1,CZ1208,0)</f>
        <v>0</v>
      </c>
      <c r="C1208" s="6" t="n">
        <v>38996</v>
      </c>
      <c r="D1208" s="0" t="n">
        <f aca="false">IF(E1208&gt;E1207,1,)</f>
        <v>1</v>
      </c>
      <c r="E1208" s="46" t="n">
        <v>128.5765</v>
      </c>
      <c r="F1208" s="46" t="n">
        <v>128.2476</v>
      </c>
      <c r="G1208" s="46" t="n">
        <v>130.6644</v>
      </c>
      <c r="H1208" s="46" t="n">
        <v>132.0947</v>
      </c>
      <c r="I1208" s="46" t="n">
        <v>133.862</v>
      </c>
      <c r="J1208" s="47" t="str">
        <f aca="false">IF(MIN(E1208:I1208)=E1208,$E$2,IF(MIN(E1208:I1208)=F1208,$F$2,IF(MIN(E1208:I1208)=G1208,$G$2,IF(MIN(E1208:I1208)=H1208,$H$2,IF(MIN(E1208:I1208)=I1208,$I$2)))))</f>
        <v>100D</v>
      </c>
      <c r="K1208" s="47" t="str">
        <f aca="false">IF(MAX(E1208:I1208)=E1208,$E$2,IF(MAX(E1208:I1208)=F1208,$F$2,IF(MAX(E1208:I1208)=G1208,$G$2,IF(MAX(E1208:I1208)=H1208,$H$2,IF(MAX(E1208:I1208)=I1208,$I$2)))))</f>
        <v>10D</v>
      </c>
      <c r="L1208" s="4" t="n">
        <f aca="false">IF(MAX(E1208:I1208)=H1208,1,0)</f>
        <v>0</v>
      </c>
      <c r="M1208" s="4" t="n">
        <f aca="false">IF(MAX(E1208:I1208)=I1208,1,0)</f>
        <v>1</v>
      </c>
      <c r="O1208" s="4" t="n">
        <f aca="false">IF(CN1208&gt;E1208,1,0)</f>
        <v>1</v>
      </c>
      <c r="P1208" s="4" t="n">
        <f aca="false">IF(CN1208&gt;F1208,1,0)</f>
        <v>1</v>
      </c>
      <c r="Q1208" s="4" t="n">
        <f aca="false">IF(CN1208&gt;G1208,1,0)</f>
        <v>1</v>
      </c>
      <c r="R1208" s="4" t="n">
        <f aca="false">IF(CN1208&gt;H1208,1,0)</f>
        <v>1</v>
      </c>
      <c r="S1208" s="4" t="n">
        <f aca="false">IF(CN1208&gt;I1208,1,0)</f>
        <v>1</v>
      </c>
      <c r="T1208" s="25" t="n">
        <f aca="false">IF(AND(AND(R1208=0,S1208=0,Q1208=0),OR(S1207=1,S1206=1,S1205=1)),1,0)</f>
        <v>0</v>
      </c>
      <c r="U1208" s="13" t="n">
        <f aca="false">SUM(CM1207:CM1208)</f>
        <v>0.00066948540946854</v>
      </c>
      <c r="AV1208" s="0"/>
      <c r="AW1208" s="55" t="n">
        <f aca="false">IF(EC1208&gt;$AW$2,1,0)</f>
        <v>1</v>
      </c>
      <c r="AX1208" s="0" t="n">
        <f aca="false">IF(AND(I1208&gt;G1208,I1207&lt;G1207),1,IF(OR(AND(I1208&gt;F1208,I1207&lt;F1207),AND(I1208&gt;E1208,I1207&lt;E1207)),1,0))</f>
        <v>0</v>
      </c>
      <c r="AY1208" s="0" t="n">
        <f aca="false">IF(K1207="10D",1,0)</f>
        <v>1</v>
      </c>
      <c r="AZ1208" s="0" t="n">
        <f aca="false">IF(AND(I1208&gt;G1208,I1207&lt;G1207,I1208&gt;F1208,I1207&gt;F1207,I1208&gt;E1208,I1207&gt;E1207),1,0)</f>
        <v>0</v>
      </c>
      <c r="BA1208" s="56" t="n">
        <f aca="false">IF(G1208&gt;H1208,1,0)</f>
        <v>0</v>
      </c>
      <c r="BB1208" s="56" t="n">
        <f aca="false">IF(I1208&lt;F1208,1,0)</f>
        <v>0</v>
      </c>
      <c r="BC1208" s="0" t="n">
        <f aca="false">IF(AND(SUM(AW1207:AX1207)=2,AY1208=1),1,IF(SUM(AX1206:AX1208)=0,0,IF(AND(OR(AW1206=1,AX1206=1),OR(AW1207=1,AX1207=1),AY1208=1),1,IF(AND(SUM(AW1208:AY1208)=2,SUM(AW1206:AX1206)=2,AX1206=1),1,0))))</f>
        <v>0</v>
      </c>
      <c r="BD1208" s="57" t="str">
        <f aca="false">IF(BC1208=0,"",IF(AND(BC1208=1,AZ1208=0,AZ1207=0,AZ1206=0),1,IF(AND(BC1208=1,OR(AZ1208=1,AZ1207=1,AZ1206)),IF(BA1208=1,1,0))))</f>
        <v/>
      </c>
      <c r="BE1208" s="50" t="str">
        <f aca="false">IF(AND(BD1208=1,BD1207=1),0,IF(BD1208=1,SUM(CM1209:CM1247),""))</f>
        <v/>
      </c>
      <c r="BF1208" s="20" t="n">
        <f aca="false">IF(AND(BB1208=1,BB1207=1,BE1167&lt;&gt;0),"",IF(AND(BB1207=0,BB1208=1),BF1207,IF(AND(BB1208=1,BB1207=1),BF1207,IF(AND(BF1207="",BE1207="",OR(BD1207=0,BD1207="")),"",IF(AND(BF1207="",BE1168=0),"",IF(AND(BE1168&lt;&gt;"",BF1207=BE1168),"",IF(AND(BD1207=1,BE1207&lt;&gt;0),CM1208,IF(BF1207&lt;&gt;0,BF1207+CM1208,IF(BF1207="","")))))))))</f>
        <v>0.0379336056430529</v>
      </c>
      <c r="BI1208" s="0"/>
      <c r="BU1208" s="0"/>
      <c r="BZ1208" s="49"/>
      <c r="CG1208" s="13"/>
      <c r="CH1208" s="40"/>
      <c r="CI1208" s="13"/>
      <c r="CL1208" s="6" t="n">
        <f aca="false">C1208</f>
        <v>38996</v>
      </c>
      <c r="CM1208" s="13" t="n">
        <f aca="false">CN1208/CN1207-1</f>
        <v>-0.00125758248261587</v>
      </c>
      <c r="CN1208" s="4" t="n">
        <v>135.01</v>
      </c>
      <c r="CO1208" s="13" t="n">
        <f aca="false">CN1208/CN1203-1</f>
        <v>0.0107051953885311</v>
      </c>
      <c r="CY1208" s="4" t="n">
        <v>134.95</v>
      </c>
      <c r="CZ1208" s="4" t="n">
        <v>135.01</v>
      </c>
      <c r="DA1208" s="33" t="n">
        <f aca="false">CZ1208-CN1208</f>
        <v>0</v>
      </c>
      <c r="DB1208" s="16" t="n">
        <f aca="false">CZ1208/CY1208-1</f>
        <v>0.00044460911448696</v>
      </c>
      <c r="DC1208" s="15" t="n">
        <f aca="false">CY1208/CZ1207-1</f>
        <v>-0.00170143512353915</v>
      </c>
      <c r="DD1208" s="15" t="n">
        <f aca="false">CZ1208/CZ1207-1</f>
        <v>-0.00125758248261587</v>
      </c>
      <c r="DE1208" s="34" t="str">
        <f aca="false">IF(CW1208=0,"",-DC1208*CS1208)</f>
        <v/>
      </c>
      <c r="DY1208" s="6"/>
      <c r="EB1208" s="6" t="n">
        <f aca="false">CL1208</f>
        <v>38996</v>
      </c>
      <c r="EC1208" s="13" t="n">
        <f aca="false">SUM(CM1206:CM1208)</f>
        <v>0.0123671458773748</v>
      </c>
    </row>
    <row r="1209" customFormat="false" ht="15" hidden="false" customHeight="false" outlineLevel="0" collapsed="false">
      <c r="A1209" s="0" t="n">
        <f aca="false">IF(FR1209=1,CZ1209,0)</f>
        <v>0</v>
      </c>
      <c r="C1209" s="6" t="n">
        <v>38999</v>
      </c>
      <c r="D1209" s="0" t="n">
        <f aca="false">IF(E1209&gt;E1208,1,)</f>
        <v>1</v>
      </c>
      <c r="E1209" s="46" t="n">
        <v>128.6218</v>
      </c>
      <c r="F1209" s="46" t="n">
        <v>128.33</v>
      </c>
      <c r="G1209" s="46" t="n">
        <v>130.8066</v>
      </c>
      <c r="H1209" s="46" t="n">
        <v>132.2707</v>
      </c>
      <c r="I1209" s="46" t="n">
        <v>134.123</v>
      </c>
      <c r="J1209" s="47" t="str">
        <f aca="false">IF(MIN(E1209:I1209)=E1209,$E$2,IF(MIN(E1209:I1209)=F1209,$F$2,IF(MIN(E1209:I1209)=G1209,$G$2,IF(MIN(E1209:I1209)=H1209,$H$2,IF(MIN(E1209:I1209)=I1209,$I$2)))))</f>
        <v>100D</v>
      </c>
      <c r="K1209" s="47" t="str">
        <f aca="false">IF(MAX(E1209:I1209)=E1209,$E$2,IF(MAX(E1209:I1209)=F1209,$F$2,IF(MAX(E1209:I1209)=G1209,$G$2,IF(MAX(E1209:I1209)=H1209,$H$2,IF(MAX(E1209:I1209)=I1209,$I$2)))))</f>
        <v>10D</v>
      </c>
      <c r="L1209" s="4" t="n">
        <f aca="false">IF(MAX(E1209:I1209)=H1209,1,0)</f>
        <v>0</v>
      </c>
      <c r="M1209" s="4" t="n">
        <f aca="false">IF(MAX(E1209:I1209)=I1209,1,0)</f>
        <v>1</v>
      </c>
      <c r="O1209" s="4" t="n">
        <f aca="false">IF(CN1209&gt;E1209,1,0)</f>
        <v>1</v>
      </c>
      <c r="P1209" s="4" t="n">
        <f aca="false">IF(CN1209&gt;F1209,1,0)</f>
        <v>1</v>
      </c>
      <c r="Q1209" s="4" t="n">
        <f aca="false">IF(CN1209&gt;G1209,1,0)</f>
        <v>1</v>
      </c>
      <c r="R1209" s="4" t="n">
        <f aca="false">IF(CN1209&gt;H1209,1,0)</f>
        <v>1</v>
      </c>
      <c r="S1209" s="4" t="n">
        <f aca="false">IF(CN1209&gt;I1209,1,0)</f>
        <v>1</v>
      </c>
      <c r="T1209" s="25" t="n">
        <f aca="false">IF(AND(AND(R1209=0,S1209=0,Q1209=0),OR(S1208=1,S1207=1,S1206=1)),1,0)</f>
        <v>0</v>
      </c>
      <c r="U1209" s="13" t="n">
        <f aca="false">SUM(CM1208:CM1209)</f>
        <v>-0.000665033782519475</v>
      </c>
      <c r="AV1209" s="0"/>
      <c r="AW1209" s="55" t="n">
        <f aca="false">IF(EC1209&gt;$AW$2,1,0)</f>
        <v>0</v>
      </c>
      <c r="AX1209" s="0" t="n">
        <f aca="false">IF(AND(I1209&gt;G1209,I1208&lt;G1208),1,IF(OR(AND(I1209&gt;F1209,I1208&lt;F1208),AND(I1209&gt;E1209,I1208&lt;E1208)),1,0))</f>
        <v>0</v>
      </c>
      <c r="AY1209" s="0" t="n">
        <f aca="false">IF(K1208="10D",1,0)</f>
        <v>1</v>
      </c>
      <c r="AZ1209" s="0" t="n">
        <f aca="false">IF(AND(I1209&gt;G1209,I1208&lt;G1208,I1209&gt;F1209,I1208&gt;F1208,I1209&gt;E1209,I1208&gt;E1208),1,0)</f>
        <v>0</v>
      </c>
      <c r="BA1209" s="56" t="n">
        <f aca="false">IF(G1209&gt;H1209,1,0)</f>
        <v>0</v>
      </c>
      <c r="BB1209" s="56" t="n">
        <f aca="false">IF(I1209&lt;F1209,1,0)</f>
        <v>0</v>
      </c>
      <c r="BC1209" s="0" t="n">
        <f aca="false">IF(AND(SUM(AW1208:AX1208)=2,AY1209=1),1,IF(SUM(AX1207:AX1209)=0,0,IF(AND(OR(AW1207=1,AX1207=1),OR(AW1208=1,AX1208=1),AY1209=1),1,IF(AND(SUM(AW1209:AY1209)=2,SUM(AW1207:AX1207)=2,AX1207=1),1,0))))</f>
        <v>0</v>
      </c>
      <c r="BD1209" s="57" t="str">
        <f aca="false">IF(BC1209=0,"",IF(AND(BC1209=1,AZ1209=0,AZ1208=0,AZ1207=0),1,IF(AND(BC1209=1,OR(AZ1209=1,AZ1208=1,AZ1207)),IF(BA1209=1,1,0))))</f>
        <v/>
      </c>
      <c r="BE1209" s="50" t="str">
        <f aca="false">IF(AND(BD1209=1,BD1208=1),0,IF(BD1209=1,SUM(CM1210:CM1248),""))</f>
        <v/>
      </c>
      <c r="BF1209" s="20" t="n">
        <f aca="false">IF(AND(BB1209=1,BB1208=1,BE1168&lt;&gt;0),"",IF(AND(BB1208=0,BB1209=1),BF1208,IF(AND(BB1209=1,BB1208=1),BF1208,IF(AND(BF1208="",BE1208="",OR(BD1208=0,BD1208="")),"",IF(AND(BF1208="",BE1169=0),"",IF(AND(BE1169&lt;&gt;"",BF1208=BE1169),"",IF(AND(BD1208=1,BE1208&lt;&gt;0),CM1209,IF(BF1208&lt;&gt;0,BF1208+CM1209,IF(BF1208="","")))))))))</f>
        <v>0.0385261543431493</v>
      </c>
      <c r="BI1209" s="0"/>
      <c r="BU1209" s="0"/>
      <c r="BZ1209" s="49"/>
      <c r="CG1209" s="13"/>
      <c r="CH1209" s="40"/>
      <c r="CI1209" s="13"/>
      <c r="CL1209" s="6" t="n">
        <f aca="false">C1209</f>
        <v>38999</v>
      </c>
      <c r="CM1209" s="13" t="n">
        <f aca="false">CN1209/CN1208-1</f>
        <v>0.000592548700096396</v>
      </c>
      <c r="CN1209" s="4" t="n">
        <v>135.09</v>
      </c>
      <c r="CO1209" s="13" t="n">
        <f aca="false">CN1209/CN1204-1</f>
        <v>0.0151036970243461</v>
      </c>
      <c r="CY1209" s="4" t="n">
        <v>134.85</v>
      </c>
      <c r="CZ1209" s="4" t="n">
        <v>135.09</v>
      </c>
      <c r="DA1209" s="33" t="n">
        <f aca="false">CZ1209-CN1209</f>
        <v>0</v>
      </c>
      <c r="DB1209" s="16" t="n">
        <f aca="false">CZ1209/CY1209-1</f>
        <v>0.00177975528364849</v>
      </c>
      <c r="DC1209" s="15" t="n">
        <f aca="false">CY1209/CZ1208-1</f>
        <v>-0.00118509740019257</v>
      </c>
      <c r="DD1209" s="15" t="n">
        <f aca="false">CZ1209/CZ1208-1</f>
        <v>0.000592548700096396</v>
      </c>
      <c r="DE1209" s="34" t="str">
        <f aca="false">IF(CW1209=0,"",-DC1209*CS1209)</f>
        <v/>
      </c>
      <c r="DY1209" s="6"/>
      <c r="EB1209" s="6" t="n">
        <f aca="false">CL1209</f>
        <v>38999</v>
      </c>
      <c r="EC1209" s="13" t="n">
        <f aca="false">SUM(CM1207:CM1209)</f>
        <v>0.00126203410956494</v>
      </c>
    </row>
    <row r="1210" customFormat="false" ht="15" hidden="false" customHeight="false" outlineLevel="0" collapsed="false">
      <c r="A1210" s="0" t="n">
        <f aca="false">IF(FR1210=1,CZ1210,0)</f>
        <v>0</v>
      </c>
      <c r="C1210" s="6" t="n">
        <v>39000</v>
      </c>
      <c r="D1210" s="0" t="n">
        <f aca="false">IF(E1210&gt;E1209,1,)</f>
        <v>1</v>
      </c>
      <c r="E1210" s="46" t="n">
        <v>128.6647</v>
      </c>
      <c r="F1210" s="46" t="n">
        <v>128.4206</v>
      </c>
      <c r="G1210" s="46" t="n">
        <v>130.955</v>
      </c>
      <c r="H1210" s="46" t="n">
        <v>132.432</v>
      </c>
      <c r="I1210" s="46" t="n">
        <v>134.292</v>
      </c>
      <c r="J1210" s="47" t="str">
        <f aca="false">IF(MIN(E1210:I1210)=E1210,$E$2,IF(MIN(E1210:I1210)=F1210,$F$2,IF(MIN(E1210:I1210)=G1210,$G$2,IF(MIN(E1210:I1210)=H1210,$H$2,IF(MIN(E1210:I1210)=I1210,$I$2)))))</f>
        <v>100D</v>
      </c>
      <c r="K1210" s="47" t="str">
        <f aca="false">IF(MAX(E1210:I1210)=E1210,$E$2,IF(MAX(E1210:I1210)=F1210,$F$2,IF(MAX(E1210:I1210)=G1210,$G$2,IF(MAX(E1210:I1210)=H1210,$H$2,IF(MAX(E1210:I1210)=I1210,$I$2)))))</f>
        <v>10D</v>
      </c>
      <c r="L1210" s="4" t="n">
        <f aca="false">IF(MAX(E1210:I1210)=H1210,1,0)</f>
        <v>0</v>
      </c>
      <c r="M1210" s="4" t="n">
        <f aca="false">IF(MAX(E1210:I1210)=I1210,1,0)</f>
        <v>1</v>
      </c>
      <c r="O1210" s="4" t="n">
        <f aca="false">IF(CN1210&gt;E1210,1,0)</f>
        <v>1</v>
      </c>
      <c r="P1210" s="4" t="n">
        <f aca="false">IF(CN1210&gt;F1210,1,0)</f>
        <v>1</v>
      </c>
      <c r="Q1210" s="4" t="n">
        <f aca="false">IF(CN1210&gt;G1210,1,0)</f>
        <v>1</v>
      </c>
      <c r="R1210" s="4" t="n">
        <f aca="false">IF(CN1210&gt;H1210,1,0)</f>
        <v>1</v>
      </c>
      <c r="S1210" s="4" t="n">
        <f aca="false">IF(CN1210&gt;I1210,1,0)</f>
        <v>1</v>
      </c>
      <c r="T1210" s="25" t="n">
        <f aca="false">IF(AND(AND(R1210=0,S1210=0,Q1210=0),OR(S1209=1,S1208=1,S1207=1)),1,0)</f>
        <v>0</v>
      </c>
      <c r="U1210" s="13" t="n">
        <f aca="false">SUM(CM1209:CM1210)</f>
        <v>0.00192499373673871</v>
      </c>
      <c r="AV1210" s="0"/>
      <c r="AW1210" s="55" t="n">
        <f aca="false">IF(EC1210&gt;$AW$2,1,0)</f>
        <v>0</v>
      </c>
      <c r="AX1210" s="0" t="n">
        <f aca="false">IF(AND(I1210&gt;G1210,I1209&lt;G1209),1,IF(OR(AND(I1210&gt;F1210,I1209&lt;F1209),AND(I1210&gt;E1210,I1209&lt;E1209)),1,0))</f>
        <v>0</v>
      </c>
      <c r="AY1210" s="0" t="n">
        <f aca="false">IF(K1209="10D",1,0)</f>
        <v>1</v>
      </c>
      <c r="AZ1210" s="0" t="n">
        <f aca="false">IF(AND(I1210&gt;G1210,I1209&lt;G1209,I1210&gt;F1210,I1209&gt;F1209,I1210&gt;E1210,I1209&gt;E1209),1,0)</f>
        <v>0</v>
      </c>
      <c r="BA1210" s="56" t="n">
        <f aca="false">IF(G1210&gt;H1210,1,0)</f>
        <v>0</v>
      </c>
      <c r="BB1210" s="56" t="n">
        <f aca="false">IF(I1210&lt;F1210,1,0)</f>
        <v>0</v>
      </c>
      <c r="BC1210" s="0" t="n">
        <f aca="false">IF(AND(SUM(AW1209:AX1209)=2,AY1210=1),1,IF(SUM(AX1208:AX1210)=0,0,IF(AND(OR(AW1208=1,AX1208=1),OR(AW1209=1,AX1209=1),AY1210=1),1,IF(AND(SUM(AW1210:AY1210)=2,SUM(AW1208:AX1208)=2,AX1208=1),1,0))))</f>
        <v>0</v>
      </c>
      <c r="BD1210" s="57" t="str">
        <f aca="false">IF(BC1210=0,"",IF(AND(BC1210=1,AZ1210=0,AZ1209=0,AZ1208=0),1,IF(AND(BC1210=1,OR(AZ1210=1,AZ1209=1,AZ1208)),IF(BA1210=1,1,0))))</f>
        <v/>
      </c>
      <c r="BE1210" s="50" t="str">
        <f aca="false">IF(AND(BD1210=1,BD1209=1),0,IF(BD1210=1,SUM(CM1211:CM1249),""))</f>
        <v/>
      </c>
      <c r="BF1210" s="20" t="n">
        <f aca="false">IF(AND(BB1210=1,BB1209=1,BE1169&lt;&gt;0),"",IF(AND(BB1209=0,BB1210=1),BF1209,IF(AND(BB1210=1,BB1209=1),BF1209,IF(AND(BF1209="",BE1209="",OR(BD1209=0,BD1209="")),"",IF(AND(BF1209="",BE1170=0),"",IF(AND(BE1170&lt;&gt;"",BF1209=BE1170),"",IF(AND(BD1209=1,BE1209&lt;&gt;0),CM1210,IF(BF1209&lt;&gt;0,BF1209+CM1210,IF(BF1209="","")))))))))</f>
        <v>0.0398585993797916</v>
      </c>
      <c r="BI1210" s="0"/>
      <c r="BU1210" s="0"/>
      <c r="BZ1210" s="49"/>
      <c r="CG1210" s="13"/>
      <c r="CH1210" s="40"/>
      <c r="CI1210" s="13"/>
      <c r="CL1210" s="6" t="n">
        <f aca="false">C1210</f>
        <v>39000</v>
      </c>
      <c r="CM1210" s="13" t="n">
        <f aca="false">CN1210/CN1209-1</f>
        <v>0.00133244503664232</v>
      </c>
      <c r="CN1210" s="4" t="n">
        <v>135.27</v>
      </c>
      <c r="CO1210" s="13" t="n">
        <f aca="false">CN1210/CN1205-1</f>
        <v>0.0143221355728853</v>
      </c>
      <c r="CY1210" s="4" t="n">
        <v>135.11</v>
      </c>
      <c r="CZ1210" s="4" t="n">
        <v>135.27</v>
      </c>
      <c r="DA1210" s="33" t="n">
        <f aca="false">CZ1210-CN1210</f>
        <v>0</v>
      </c>
      <c r="DB1210" s="16" t="n">
        <f aca="false">CZ1210/CY1210-1</f>
        <v>0.00118422026496923</v>
      </c>
      <c r="DC1210" s="15" t="n">
        <f aca="false">CY1210/CZ1209-1</f>
        <v>0.000148049448515986</v>
      </c>
      <c r="DD1210" s="15" t="n">
        <f aca="false">CZ1210/CZ1209-1</f>
        <v>0.00133244503664232</v>
      </c>
      <c r="DE1210" s="34" t="str">
        <f aca="false">IF(CW1210=0,"",-DC1210*CS1210)</f>
        <v/>
      </c>
      <c r="DY1210" s="6"/>
      <c r="EB1210" s="6" t="n">
        <f aca="false">CL1210</f>
        <v>39000</v>
      </c>
      <c r="EC1210" s="13" t="n">
        <f aca="false">SUM(CM1208:CM1210)</f>
        <v>0.000667411254122841</v>
      </c>
    </row>
    <row r="1211" customFormat="false" ht="15" hidden="false" customHeight="false" outlineLevel="0" collapsed="false">
      <c r="A1211" s="0" t="n">
        <f aca="false">IF(FR1211=1,CZ1211,0)</f>
        <v>0</v>
      </c>
      <c r="C1211" s="6" t="n">
        <v>39001</v>
      </c>
      <c r="D1211" s="0" t="n">
        <f aca="false">IF(E1211&gt;E1210,1,)</f>
        <v>1</v>
      </c>
      <c r="E1211" s="46" t="n">
        <v>128.7065</v>
      </c>
      <c r="F1211" s="46" t="n">
        <v>128.5007</v>
      </c>
      <c r="G1211" s="46" t="n">
        <v>131.1128</v>
      </c>
      <c r="H1211" s="46" t="n">
        <v>132.583</v>
      </c>
      <c r="I1211" s="46" t="n">
        <v>134.429</v>
      </c>
      <c r="J1211" s="47" t="str">
        <f aca="false">IF(MIN(E1211:I1211)=E1211,$E$2,IF(MIN(E1211:I1211)=F1211,$F$2,IF(MIN(E1211:I1211)=G1211,$G$2,IF(MIN(E1211:I1211)=H1211,$H$2,IF(MIN(E1211:I1211)=I1211,$I$2)))))</f>
        <v>100D</v>
      </c>
      <c r="K1211" s="47" t="str">
        <f aca="false">IF(MAX(E1211:I1211)=E1211,$E$2,IF(MAX(E1211:I1211)=F1211,$F$2,IF(MAX(E1211:I1211)=G1211,$G$2,IF(MAX(E1211:I1211)=H1211,$H$2,IF(MAX(E1211:I1211)=I1211,$I$2)))))</f>
        <v>10D</v>
      </c>
      <c r="L1211" s="4" t="n">
        <f aca="false">IF(MAX(E1211:I1211)=H1211,1,0)</f>
        <v>0</v>
      </c>
      <c r="M1211" s="4" t="n">
        <f aca="false">IF(MAX(E1211:I1211)=I1211,1,0)</f>
        <v>1</v>
      </c>
      <c r="O1211" s="4" t="n">
        <f aca="false">IF(CN1211&gt;E1211,1,0)</f>
        <v>1</v>
      </c>
      <c r="P1211" s="4" t="n">
        <f aca="false">IF(CN1211&gt;F1211,1,0)</f>
        <v>1</v>
      </c>
      <c r="Q1211" s="4" t="n">
        <f aca="false">IF(CN1211&gt;G1211,1,0)</f>
        <v>1</v>
      </c>
      <c r="R1211" s="4" t="n">
        <f aca="false">IF(CN1211&gt;H1211,1,0)</f>
        <v>1</v>
      </c>
      <c r="S1211" s="4" t="n">
        <f aca="false">IF(CN1211&gt;I1211,1,0)</f>
        <v>1</v>
      </c>
      <c r="T1211" s="25" t="n">
        <f aca="false">IF(AND(AND(R1211=0,S1211=0,Q1211=0),OR(S1210=1,S1209=1,S1208=1)),1,0)</f>
        <v>0</v>
      </c>
      <c r="U1211" s="13" t="n">
        <f aca="false">SUM(CM1210:CM1211)</f>
        <v>0.00014962549054931</v>
      </c>
      <c r="AV1211" s="0"/>
      <c r="AW1211" s="55" t="n">
        <f aca="false">IF(EC1211&gt;$AW$2,1,0)</f>
        <v>0</v>
      </c>
      <c r="AX1211" s="0" t="n">
        <f aca="false">IF(AND(I1211&gt;G1211,I1210&lt;G1210),1,IF(OR(AND(I1211&gt;F1211,I1210&lt;F1210),AND(I1211&gt;E1211,I1210&lt;E1210)),1,0))</f>
        <v>0</v>
      </c>
      <c r="AY1211" s="0" t="n">
        <f aca="false">IF(K1210="10D",1,0)</f>
        <v>1</v>
      </c>
      <c r="AZ1211" s="0" t="n">
        <f aca="false">IF(AND(I1211&gt;G1211,I1210&lt;G1210,I1211&gt;F1211,I1210&gt;F1210,I1211&gt;E1211,I1210&gt;E1210),1,0)</f>
        <v>0</v>
      </c>
      <c r="BA1211" s="56" t="n">
        <f aca="false">IF(G1211&gt;H1211,1,0)</f>
        <v>0</v>
      </c>
      <c r="BB1211" s="56" t="n">
        <f aca="false">IF(I1211&lt;F1211,1,0)</f>
        <v>0</v>
      </c>
      <c r="BC1211" s="0" t="n">
        <f aca="false">IF(AND(SUM(AW1210:AX1210)=2,AY1211=1),1,IF(SUM(AX1209:AX1211)=0,0,IF(AND(OR(AW1209=1,AX1209=1),OR(AW1210=1,AX1210=1),AY1211=1),1,IF(AND(SUM(AW1211:AY1211)=2,SUM(AW1209:AX1209)=2,AX1209=1),1,0))))</f>
        <v>0</v>
      </c>
      <c r="BD1211" s="57" t="str">
        <f aca="false">IF(BC1211=0,"",IF(AND(BC1211=1,AZ1211=0,AZ1210=0,AZ1209=0),1,IF(AND(BC1211=1,OR(AZ1211=1,AZ1210=1,AZ1209)),IF(BA1211=1,1,0))))</f>
        <v/>
      </c>
      <c r="BE1211" s="50" t="str">
        <f aca="false">IF(AND(BD1211=1,BD1210=1),0,IF(BD1211=1,SUM(CM1212:CM1250),""))</f>
        <v/>
      </c>
      <c r="BF1211" s="20" t="n">
        <f aca="false">IF(AND(BB1211=1,BB1210=1,BE1170&lt;&gt;0),"",IF(AND(BB1210=0,BB1211=1),BF1210,IF(AND(BB1211=1,BB1210=1),BF1210,IF(AND(BF1210="",BE1210="",OR(BD1210=0,BD1210="")),"",IF(AND(BF1210="",BE1171=0),"",IF(AND(BE1171&lt;&gt;"",BF1210=BE1171),"",IF(AND(BD1210=1,BE1210&lt;&gt;0),CM1211,IF(BF1210&lt;&gt;0,BF1210+CM1211,IF(BF1210="","")))))))))</f>
        <v>0.0386757798336986</v>
      </c>
      <c r="BI1211" s="0"/>
      <c r="BU1211" s="0"/>
      <c r="BZ1211" s="49"/>
      <c r="CG1211" s="13"/>
      <c r="CH1211" s="40"/>
      <c r="CI1211" s="13"/>
      <c r="CL1211" s="6" t="n">
        <f aca="false">C1211</f>
        <v>39001</v>
      </c>
      <c r="CM1211" s="13" t="n">
        <f aca="false">CN1211/CN1210-1</f>
        <v>-0.00118281954609301</v>
      </c>
      <c r="CN1211" s="4" t="n">
        <v>135.11</v>
      </c>
      <c r="CO1211" s="13" t="n">
        <f aca="false">CN1211/CN1206-1</f>
        <v>0.00140824192113875</v>
      </c>
      <c r="CY1211" s="4" t="n">
        <v>134.84</v>
      </c>
      <c r="CZ1211" s="4" t="n">
        <v>135.11</v>
      </c>
      <c r="DA1211" s="33" t="n">
        <f aca="false">CZ1211-CN1211</f>
        <v>0</v>
      </c>
      <c r="DB1211" s="16" t="n">
        <f aca="false">CZ1211/CY1211-1</f>
        <v>0.00200237318303187</v>
      </c>
      <c r="DC1211" s="15" t="n">
        <f aca="false">CY1211/CZ1210-1</f>
        <v>-0.00317882753012499</v>
      </c>
      <c r="DD1211" s="15" t="n">
        <f aca="false">CZ1211/CZ1210-1</f>
        <v>-0.00118281954609301</v>
      </c>
      <c r="DE1211" s="34" t="str">
        <f aca="false">IF(CW1211=0,"",-DC1211*CS1211)</f>
        <v/>
      </c>
      <c r="DY1211" s="6"/>
      <c r="EB1211" s="6" t="n">
        <f aca="false">CL1211</f>
        <v>39001</v>
      </c>
      <c r="EC1211" s="13" t="n">
        <f aca="false">SUM(CM1209:CM1211)</f>
        <v>0.000742174190645706</v>
      </c>
    </row>
    <row r="1212" customFormat="false" ht="15" hidden="false" customHeight="false" outlineLevel="0" collapsed="false">
      <c r="A1212" s="0" t="n">
        <f aca="false">IF(FR1212=1,CZ1212,0)</f>
        <v>0</v>
      </c>
      <c r="C1212" s="6" t="n">
        <v>39002</v>
      </c>
      <c r="D1212" s="0" t="n">
        <f aca="false">IF(E1212&gt;E1211,1,)</f>
        <v>1</v>
      </c>
      <c r="E1212" s="46" t="n">
        <v>128.7605</v>
      </c>
      <c r="F1212" s="46" t="n">
        <v>128.6022</v>
      </c>
      <c r="G1212" s="46" t="n">
        <v>131.2768</v>
      </c>
      <c r="H1212" s="46" t="n">
        <v>132.7703</v>
      </c>
      <c r="I1212" s="46" t="n">
        <v>134.688</v>
      </c>
      <c r="J1212" s="47" t="str">
        <f aca="false">IF(MIN(E1212:I1212)=E1212,$E$2,IF(MIN(E1212:I1212)=F1212,$F$2,IF(MIN(E1212:I1212)=G1212,$G$2,IF(MIN(E1212:I1212)=H1212,$H$2,IF(MIN(E1212:I1212)=I1212,$I$2)))))</f>
        <v>100D</v>
      </c>
      <c r="K1212" s="47" t="str">
        <f aca="false">IF(MAX(E1212:I1212)=E1212,$E$2,IF(MAX(E1212:I1212)=F1212,$F$2,IF(MAX(E1212:I1212)=G1212,$G$2,IF(MAX(E1212:I1212)=H1212,$H$2,IF(MAX(E1212:I1212)=I1212,$I$2)))))</f>
        <v>10D</v>
      </c>
      <c r="L1212" s="4" t="n">
        <f aca="false">IF(MAX(E1212:I1212)=H1212,1,0)</f>
        <v>0</v>
      </c>
      <c r="M1212" s="4" t="n">
        <f aca="false">IF(MAX(E1212:I1212)=I1212,1,0)</f>
        <v>1</v>
      </c>
      <c r="O1212" s="4" t="n">
        <f aca="false">IF(CN1212&gt;E1212,1,0)</f>
        <v>1</v>
      </c>
      <c r="P1212" s="4" t="n">
        <f aca="false">IF(CN1212&gt;F1212,1,0)</f>
        <v>1</v>
      </c>
      <c r="Q1212" s="4" t="n">
        <f aca="false">IF(CN1212&gt;G1212,1,0)</f>
        <v>1</v>
      </c>
      <c r="R1212" s="4" t="n">
        <f aca="false">IF(CN1212&gt;H1212,1,0)</f>
        <v>1</v>
      </c>
      <c r="S1212" s="4" t="n">
        <f aca="false">IF(CN1212&gt;I1212,1,0)</f>
        <v>1</v>
      </c>
      <c r="T1212" s="25" t="n">
        <f aca="false">IF(AND(AND(R1212=0,S1212=0,Q1212=0),OR(S1211=1,S1210=1,S1209=1)),1,0)</f>
        <v>0</v>
      </c>
      <c r="U1212" s="13" t="n">
        <f aca="false">SUM(CM1211:CM1212)</f>
        <v>0.0074767911414948</v>
      </c>
      <c r="AV1212" s="0"/>
      <c r="AW1212" s="55" t="n">
        <f aca="false">IF(EC1212&gt;$AW$2,1,0)</f>
        <v>0</v>
      </c>
      <c r="AX1212" s="0" t="n">
        <f aca="false">IF(AND(I1212&gt;G1212,I1211&lt;G1211),1,IF(OR(AND(I1212&gt;F1212,I1211&lt;F1211),AND(I1212&gt;E1212,I1211&lt;E1211)),1,0))</f>
        <v>0</v>
      </c>
      <c r="AY1212" s="0" t="n">
        <f aca="false">IF(K1211="10D",1,0)</f>
        <v>1</v>
      </c>
      <c r="AZ1212" s="0" t="n">
        <f aca="false">IF(AND(I1212&gt;G1212,I1211&lt;G1211,I1212&gt;F1212,I1211&gt;F1211,I1212&gt;E1212,I1211&gt;E1211),1,0)</f>
        <v>0</v>
      </c>
      <c r="BA1212" s="56" t="n">
        <f aca="false">IF(G1212&gt;H1212,1,0)</f>
        <v>0</v>
      </c>
      <c r="BB1212" s="56" t="n">
        <f aca="false">IF(I1212&lt;F1212,1,0)</f>
        <v>0</v>
      </c>
      <c r="BC1212" s="0" t="n">
        <f aca="false">IF(AND(SUM(AW1211:AX1211)=2,AY1212=1),1,IF(SUM(AX1210:AX1212)=0,0,IF(AND(OR(AW1210=1,AX1210=1),OR(AW1211=1,AX1211=1),AY1212=1),1,IF(AND(SUM(AW1212:AY1212)=2,SUM(AW1210:AX1210)=2,AX1210=1),1,0))))</f>
        <v>0</v>
      </c>
      <c r="BD1212" s="57" t="str">
        <f aca="false">IF(BC1212=0,"",IF(AND(BC1212=1,AZ1212=0,AZ1211=0,AZ1210=0),1,IF(AND(BC1212=1,OR(AZ1212=1,AZ1211=1,AZ1210)),IF(BA1212=1,1,0))))</f>
        <v/>
      </c>
      <c r="BE1212" s="50" t="str">
        <f aca="false">IF(AND(BD1212=1,BD1211=1),0,IF(BD1212=1,SUM(CM1213:CM1251),""))</f>
        <v/>
      </c>
      <c r="BF1212" s="20" t="n">
        <f aca="false">IF(AND(BB1212=1,BB1211=1,BE1171&lt;&gt;0),"",IF(AND(BB1211=0,BB1212=1),BF1211,IF(AND(BB1212=1,BB1211=1),BF1211,IF(AND(BF1211="",BE1211="",OR(BD1211=0,BD1211="")),"",IF(AND(BF1211="",BE1172=0),"",IF(AND(BE1172&lt;&gt;"",BF1211=BE1172),"",IF(AND(BD1211=1,BE1211&lt;&gt;0),CM1212,IF(BF1211&lt;&gt;0,BF1211+CM1212,IF(BF1211="","")))))))))</f>
        <v>0.0473353905212864</v>
      </c>
      <c r="BI1212" s="0"/>
      <c r="BU1212" s="0"/>
      <c r="BZ1212" s="49"/>
      <c r="CG1212" s="13"/>
      <c r="CH1212" s="40"/>
      <c r="CI1212" s="13"/>
      <c r="CL1212" s="6" t="n">
        <f aca="false">C1212</f>
        <v>39002</v>
      </c>
      <c r="CM1212" s="13" t="n">
        <f aca="false">CN1212/CN1211-1</f>
        <v>0.0086596106875878</v>
      </c>
      <c r="CN1212" s="4" t="n">
        <v>136.28</v>
      </c>
      <c r="CO1212" s="13" t="n">
        <f aca="false">CN1212/CN1207-1</f>
        <v>0.00813729841692545</v>
      </c>
      <c r="CY1212" s="4" t="n">
        <v>135.45</v>
      </c>
      <c r="CZ1212" s="4" t="n">
        <v>136.28</v>
      </c>
      <c r="DA1212" s="33" t="n">
        <f aca="false">CZ1212-CN1212</f>
        <v>0</v>
      </c>
      <c r="DB1212" s="16" t="n">
        <f aca="false">CZ1212/CY1212-1</f>
        <v>0.00612772240679216</v>
      </c>
      <c r="DC1212" s="15" t="n">
        <f aca="false">CY1212/CZ1211-1</f>
        <v>0.00251646806305961</v>
      </c>
      <c r="DD1212" s="15" t="n">
        <f aca="false">CZ1212/CZ1211-1</f>
        <v>0.0086596106875878</v>
      </c>
      <c r="DE1212" s="34" t="str">
        <f aca="false">IF(CW1212=0,"",-DC1212*CS1212)</f>
        <v/>
      </c>
      <c r="DY1212" s="6"/>
      <c r="EB1212" s="6" t="n">
        <f aca="false">CL1212</f>
        <v>39002</v>
      </c>
      <c r="EC1212" s="13" t="n">
        <f aca="false">SUM(CM1210:CM1212)</f>
        <v>0.00880923617813711</v>
      </c>
    </row>
    <row r="1213" customFormat="false" ht="15" hidden="false" customHeight="false" outlineLevel="0" collapsed="false">
      <c r="A1213" s="0" t="n">
        <f aca="false">IF(FR1213=1,CZ1213,0)</f>
        <v>0</v>
      </c>
      <c r="C1213" s="6" t="n">
        <v>39003</v>
      </c>
      <c r="D1213" s="0" t="n">
        <f aca="false">IF(E1213&gt;E1212,1,)</f>
        <v>1</v>
      </c>
      <c r="E1213" s="46" t="n">
        <v>128.8149</v>
      </c>
      <c r="F1213" s="46" t="n">
        <v>128.7168</v>
      </c>
      <c r="G1213" s="46" t="n">
        <v>131.441</v>
      </c>
      <c r="H1213" s="46" t="n">
        <v>132.97</v>
      </c>
      <c r="I1213" s="46" t="n">
        <v>134.993</v>
      </c>
      <c r="J1213" s="47" t="str">
        <f aca="false">IF(MIN(E1213:I1213)=E1213,$E$2,IF(MIN(E1213:I1213)=F1213,$F$2,IF(MIN(E1213:I1213)=G1213,$G$2,IF(MIN(E1213:I1213)=H1213,$H$2,IF(MIN(E1213:I1213)=I1213,$I$2)))))</f>
        <v>100D</v>
      </c>
      <c r="K1213" s="47" t="str">
        <f aca="false">IF(MAX(E1213:I1213)=E1213,$E$2,IF(MAX(E1213:I1213)=F1213,$F$2,IF(MAX(E1213:I1213)=G1213,$G$2,IF(MAX(E1213:I1213)=H1213,$H$2,IF(MAX(E1213:I1213)=I1213,$I$2)))))</f>
        <v>10D</v>
      </c>
      <c r="L1213" s="4" t="n">
        <f aca="false">IF(MAX(E1213:I1213)=H1213,1,0)</f>
        <v>0</v>
      </c>
      <c r="M1213" s="4" t="n">
        <f aca="false">IF(MAX(E1213:I1213)=I1213,1,0)</f>
        <v>1</v>
      </c>
      <c r="O1213" s="4" t="n">
        <f aca="false">IF(CN1213&gt;E1213,1,0)</f>
        <v>1</v>
      </c>
      <c r="P1213" s="4" t="n">
        <f aca="false">IF(CN1213&gt;F1213,1,0)</f>
        <v>1</v>
      </c>
      <c r="Q1213" s="4" t="n">
        <f aca="false">IF(CN1213&gt;G1213,1,0)</f>
        <v>1</v>
      </c>
      <c r="R1213" s="4" t="n">
        <f aca="false">IF(CN1213&gt;H1213,1,0)</f>
        <v>1</v>
      </c>
      <c r="S1213" s="4" t="n">
        <f aca="false">IF(CN1213&gt;I1213,1,0)</f>
        <v>1</v>
      </c>
      <c r="T1213" s="25" t="n">
        <f aca="false">IF(AND(AND(R1213=0,S1213=0,Q1213=0),OR(S1212=1,S1211=1,S1210=1)),1,0)</f>
        <v>0</v>
      </c>
      <c r="U1213" s="13" t="n">
        <f aca="false">SUM(CM1212:CM1213)</f>
        <v>0.0112278525425922</v>
      </c>
      <c r="AV1213" s="0"/>
      <c r="AW1213" s="55" t="n">
        <f aca="false">IF(EC1213&gt;$AW$2,1,0)</f>
        <v>1</v>
      </c>
      <c r="AX1213" s="0" t="n">
        <f aca="false">IF(AND(I1213&gt;G1213,I1212&lt;G1212),1,IF(OR(AND(I1213&gt;F1213,I1212&lt;F1212),AND(I1213&gt;E1213,I1212&lt;E1212)),1,0))</f>
        <v>0</v>
      </c>
      <c r="AY1213" s="0" t="n">
        <f aca="false">IF(K1212="10D",1,0)</f>
        <v>1</v>
      </c>
      <c r="AZ1213" s="0" t="n">
        <f aca="false">IF(AND(I1213&gt;G1213,I1212&lt;G1212,I1213&gt;F1213,I1212&gt;F1212,I1213&gt;E1213,I1212&gt;E1212),1,0)</f>
        <v>0</v>
      </c>
      <c r="BA1213" s="56" t="n">
        <f aca="false">IF(G1213&gt;H1213,1,0)</f>
        <v>0</v>
      </c>
      <c r="BB1213" s="56" t="n">
        <f aca="false">IF(I1213&lt;F1213,1,0)</f>
        <v>0</v>
      </c>
      <c r="BC1213" s="0" t="n">
        <f aca="false">IF(AND(SUM(AW1212:AX1212)=2,AY1213=1),1,IF(SUM(AX1211:AX1213)=0,0,IF(AND(OR(AW1211=1,AX1211=1),OR(AW1212=1,AX1212=1),AY1213=1),1,IF(AND(SUM(AW1213:AY1213)=2,SUM(AW1211:AX1211)=2,AX1211=1),1,0))))</f>
        <v>0</v>
      </c>
      <c r="BD1213" s="57" t="str">
        <f aca="false">IF(BC1213=0,"",IF(AND(BC1213=1,AZ1213=0,AZ1212=0,AZ1211=0),1,IF(AND(BC1213=1,OR(AZ1213=1,AZ1212=1,AZ1211)),IF(BA1213=1,1,0))))</f>
        <v/>
      </c>
      <c r="BE1213" s="50" t="str">
        <f aca="false">IF(AND(BD1213=1,BD1212=1),0,IF(BD1213=1,SUM(CM1214:CM1252),""))</f>
        <v/>
      </c>
      <c r="BF1213" s="20" t="str">
        <f aca="false">IF(AND(BB1213=1,BB1212=1,BE1172&lt;&gt;0),"",IF(AND(BB1212=0,BB1213=1),BF1212,IF(AND(BB1213=1,BB1212=1),BF1212,IF(AND(BF1212="",BE1212="",OR(BD1212=0,BD1212="")),"",IF(AND(BF1212="",BE1173=0),"",IF(AND(BE1173&lt;&gt;"",BF1212=BE1173),"",IF(AND(BD1212=1,BE1212&lt;&gt;0),CM1213,IF(BF1212&lt;&gt;0,BF1212+CM1213,IF(BF1212="","")))))))))</f>
        <v/>
      </c>
      <c r="BI1213" s="0"/>
      <c r="BU1213" s="0"/>
      <c r="BZ1213" s="49"/>
      <c r="CG1213" s="13"/>
      <c r="CH1213" s="40"/>
      <c r="CI1213" s="13"/>
      <c r="CL1213" s="6" t="n">
        <f aca="false">C1213</f>
        <v>39003</v>
      </c>
      <c r="CM1213" s="13" t="n">
        <f aca="false">CN1213/CN1212-1</f>
        <v>0.00256824185500437</v>
      </c>
      <c r="CN1213" s="4" t="n">
        <v>136.63</v>
      </c>
      <c r="CO1213" s="13" t="n">
        <f aca="false">CN1213/CN1208-1</f>
        <v>0.01199911117695</v>
      </c>
      <c r="CY1213" s="4" t="n">
        <v>136.16</v>
      </c>
      <c r="CZ1213" s="4" t="n">
        <v>136.63</v>
      </c>
      <c r="DA1213" s="33" t="n">
        <f aca="false">CZ1213-CN1213</f>
        <v>0</v>
      </c>
      <c r="DB1213" s="16" t="n">
        <f aca="false">CZ1213/CY1213-1</f>
        <v>0.00345182138660394</v>
      </c>
      <c r="DC1213" s="15" t="n">
        <f aca="false">CY1213/CZ1212-1</f>
        <v>-0.000880540064572943</v>
      </c>
      <c r="DD1213" s="15" t="n">
        <f aca="false">CZ1213/CZ1212-1</f>
        <v>0.00256824185500437</v>
      </c>
      <c r="DE1213" s="34" t="str">
        <f aca="false">IF(CW1213=0,"",-DC1213*CS1213)</f>
        <v/>
      </c>
      <c r="DY1213" s="6"/>
      <c r="EB1213" s="6" t="n">
        <f aca="false">CL1213</f>
        <v>39003</v>
      </c>
      <c r="EC1213" s="13" t="n">
        <f aca="false">SUM(CM1211:CM1213)</f>
        <v>0.0100450329964992</v>
      </c>
    </row>
    <row r="1214" customFormat="false" ht="15" hidden="false" customHeight="false" outlineLevel="0" collapsed="false">
      <c r="A1214" s="0" t="n">
        <f aca="false">IF(FR1214=1,CZ1214,0)</f>
        <v>0</v>
      </c>
      <c r="C1214" s="6" t="n">
        <v>39006</v>
      </c>
      <c r="D1214" s="0" t="n">
        <f aca="false">IF(E1214&gt;E1213,1,)</f>
        <v>1</v>
      </c>
      <c r="E1214" s="46" t="n">
        <v>128.8732</v>
      </c>
      <c r="F1214" s="46" t="n">
        <v>128.8235</v>
      </c>
      <c r="G1214" s="46" t="n">
        <v>131.6138</v>
      </c>
      <c r="H1214" s="46" t="n">
        <v>133.1507</v>
      </c>
      <c r="I1214" s="46" t="n">
        <v>135.369</v>
      </c>
      <c r="J1214" s="47" t="str">
        <f aca="false">IF(MIN(E1214:I1214)=E1214,$E$2,IF(MIN(E1214:I1214)=F1214,$F$2,IF(MIN(E1214:I1214)=G1214,$G$2,IF(MIN(E1214:I1214)=H1214,$H$2,IF(MIN(E1214:I1214)=I1214,$I$2)))))</f>
        <v>100D</v>
      </c>
      <c r="K1214" s="47" t="str">
        <f aca="false">IF(MAX(E1214:I1214)=E1214,$E$2,IF(MAX(E1214:I1214)=F1214,$F$2,IF(MAX(E1214:I1214)=G1214,$G$2,IF(MAX(E1214:I1214)=H1214,$H$2,IF(MAX(E1214:I1214)=I1214,$I$2)))))</f>
        <v>10D</v>
      </c>
      <c r="L1214" s="4" t="n">
        <f aca="false">IF(MAX(E1214:I1214)=H1214,1,0)</f>
        <v>0</v>
      </c>
      <c r="M1214" s="4" t="n">
        <f aca="false">IF(MAX(E1214:I1214)=I1214,1,0)</f>
        <v>1</v>
      </c>
      <c r="O1214" s="4" t="n">
        <f aca="false">IF(CN1214&gt;E1214,1,0)</f>
        <v>1</v>
      </c>
      <c r="P1214" s="4" t="n">
        <f aca="false">IF(CN1214&gt;F1214,1,0)</f>
        <v>1</v>
      </c>
      <c r="Q1214" s="4" t="n">
        <f aca="false">IF(CN1214&gt;G1214,1,0)</f>
        <v>1</v>
      </c>
      <c r="R1214" s="4" t="n">
        <f aca="false">IF(CN1214&gt;H1214,1,0)</f>
        <v>1</v>
      </c>
      <c r="S1214" s="4" t="n">
        <f aca="false">IF(CN1214&gt;I1214,1,0)</f>
        <v>1</v>
      </c>
      <c r="T1214" s="25" t="n">
        <f aca="false">IF(AND(AND(R1214=0,S1214=0,Q1214=0),OR(S1213=1,S1212=1,S1211=1)),1,0)</f>
        <v>0</v>
      </c>
      <c r="U1214" s="13" t="n">
        <f aca="false">SUM(CM1213:CM1214)</f>
        <v>0.00410523958610298</v>
      </c>
      <c r="AV1214" s="0"/>
      <c r="AW1214" s="55" t="n">
        <f aca="false">IF(EC1214&gt;$AW$2,1,0)</f>
        <v>1</v>
      </c>
      <c r="AX1214" s="0" t="n">
        <f aca="false">IF(AND(I1214&gt;G1214,I1213&lt;G1213),1,IF(OR(AND(I1214&gt;F1214,I1213&lt;F1213),AND(I1214&gt;E1214,I1213&lt;E1213)),1,0))</f>
        <v>0</v>
      </c>
      <c r="AY1214" s="0" t="n">
        <f aca="false">IF(K1213="10D",1,0)</f>
        <v>1</v>
      </c>
      <c r="AZ1214" s="0" t="n">
        <f aca="false">IF(AND(I1214&gt;G1214,I1213&lt;G1213,I1214&gt;F1214,I1213&gt;F1213,I1214&gt;E1214,I1213&gt;E1213),1,0)</f>
        <v>0</v>
      </c>
      <c r="BA1214" s="56" t="n">
        <f aca="false">IF(G1214&gt;H1214,1,0)</f>
        <v>0</v>
      </c>
      <c r="BB1214" s="56" t="n">
        <f aca="false">IF(I1214&lt;F1214,1,0)</f>
        <v>0</v>
      </c>
      <c r="BC1214" s="0" t="n">
        <f aca="false">IF(AND(SUM(AW1213:AX1213)=2,AY1214=1),1,IF(SUM(AX1212:AX1214)=0,0,IF(AND(OR(AW1212=1,AX1212=1),OR(AW1213=1,AX1213=1),AY1214=1),1,IF(AND(SUM(AW1214:AY1214)=2,SUM(AW1212:AX1212)=2,AX1212=1),1,0))))</f>
        <v>0</v>
      </c>
      <c r="BD1214" s="57" t="str">
        <f aca="false">IF(BC1214=0,"",IF(AND(BC1214=1,AZ1214=0,AZ1213=0,AZ1212=0),1,IF(AND(BC1214=1,OR(AZ1214=1,AZ1213=1,AZ1212)),IF(BA1214=1,1,0))))</f>
        <v/>
      </c>
      <c r="BE1214" s="50" t="str">
        <f aca="false">IF(AND(BD1214=1,BD1213=1),0,IF(BD1214=1,SUM(CM1215:CM1253),""))</f>
        <v/>
      </c>
      <c r="BF1214" s="20" t="str">
        <f aca="false">IF(AND(BB1214=1,BB1213=1,BE1173&lt;&gt;0),"",IF(AND(BB1213=0,BB1214=1),BF1213,IF(AND(BB1214=1,BB1213=1),BF1213,IF(AND(BF1213="",BE1213="",OR(BD1213=0,BD1213="")),"",IF(AND(BF1213="",BE1174=0),"",IF(AND(BE1174&lt;&gt;"",BF1213=BE1174),"",IF(AND(BD1213=1,BE1213&lt;&gt;0),CM1214,IF(BF1213&lt;&gt;0,BF1213+CM1214,IF(BF1213="","")))))))))</f>
        <v/>
      </c>
      <c r="BI1214" s="0"/>
      <c r="BU1214" s="0"/>
      <c r="BZ1214" s="49"/>
      <c r="CG1214" s="13"/>
      <c r="CH1214" s="40"/>
      <c r="CI1214" s="13"/>
      <c r="CL1214" s="6" t="n">
        <f aca="false">C1214</f>
        <v>39006</v>
      </c>
      <c r="CM1214" s="13" t="n">
        <f aca="false">CN1214/CN1213-1</f>
        <v>0.00153699773109861</v>
      </c>
      <c r="CN1214" s="4" t="n">
        <v>136.84</v>
      </c>
      <c r="CO1214" s="13" t="n">
        <f aca="false">CN1214/CN1209-1</f>
        <v>0.0129543267451329</v>
      </c>
      <c r="CY1214" s="4" t="n">
        <v>136.52</v>
      </c>
      <c r="CZ1214" s="4" t="n">
        <v>136.84</v>
      </c>
      <c r="DA1214" s="33" t="n">
        <f aca="false">CZ1214-CN1214</f>
        <v>0</v>
      </c>
      <c r="DB1214" s="16" t="n">
        <f aca="false">CZ1214/CY1214-1</f>
        <v>0.00234397890418991</v>
      </c>
      <c r="DC1214" s="15" t="n">
        <f aca="false">CY1214/CZ1213-1</f>
        <v>-0.000805094049622923</v>
      </c>
      <c r="DD1214" s="15" t="n">
        <f aca="false">CZ1214/CZ1213-1</f>
        <v>0.00153699773109861</v>
      </c>
      <c r="DE1214" s="34" t="str">
        <f aca="false">IF(CW1214=0,"",-DC1214*CS1214)</f>
        <v/>
      </c>
      <c r="DY1214" s="6"/>
      <c r="EB1214" s="6" t="n">
        <f aca="false">CL1214</f>
        <v>39006</v>
      </c>
      <c r="EC1214" s="13" t="n">
        <f aca="false">SUM(CM1212:CM1214)</f>
        <v>0.0127648502736908</v>
      </c>
    </row>
    <row r="1215" customFormat="false" ht="15" hidden="false" customHeight="false" outlineLevel="0" collapsed="false">
      <c r="A1215" s="0" t="n">
        <f aca="false">IF(FR1215=1,CZ1215,0)</f>
        <v>0</v>
      </c>
      <c r="C1215" s="6" t="n">
        <v>39007</v>
      </c>
      <c r="D1215" s="0" t="n">
        <f aca="false">IF(E1215&gt;E1214,1,)</f>
        <v>1</v>
      </c>
      <c r="E1215" s="46" t="n">
        <v>128.9327</v>
      </c>
      <c r="F1215" s="46" t="n">
        <v>128.9103</v>
      </c>
      <c r="G1215" s="46" t="n">
        <v>131.783</v>
      </c>
      <c r="H1215" s="46" t="n">
        <v>133.3087</v>
      </c>
      <c r="I1215" s="46" t="n">
        <v>135.674</v>
      </c>
      <c r="J1215" s="47" t="str">
        <f aca="false">IF(MIN(E1215:I1215)=E1215,$E$2,IF(MIN(E1215:I1215)=F1215,$F$2,IF(MIN(E1215:I1215)=G1215,$G$2,IF(MIN(E1215:I1215)=H1215,$H$2,IF(MIN(E1215:I1215)=I1215,$I$2)))))</f>
        <v>100D</v>
      </c>
      <c r="K1215" s="47" t="str">
        <f aca="false">IF(MAX(E1215:I1215)=E1215,$E$2,IF(MAX(E1215:I1215)=F1215,$F$2,IF(MAX(E1215:I1215)=G1215,$G$2,IF(MAX(E1215:I1215)=H1215,$H$2,IF(MAX(E1215:I1215)=I1215,$I$2)))))</f>
        <v>10D</v>
      </c>
      <c r="L1215" s="4" t="n">
        <f aca="false">IF(MAX(E1215:I1215)=H1215,1,0)</f>
        <v>0</v>
      </c>
      <c r="M1215" s="4" t="n">
        <f aca="false">IF(MAX(E1215:I1215)=I1215,1,0)</f>
        <v>1</v>
      </c>
      <c r="O1215" s="4" t="n">
        <f aca="false">IF(CN1215&gt;E1215,1,0)</f>
        <v>1</v>
      </c>
      <c r="P1215" s="4" t="n">
        <f aca="false">IF(CN1215&gt;F1215,1,0)</f>
        <v>1</v>
      </c>
      <c r="Q1215" s="4" t="n">
        <f aca="false">IF(CN1215&gt;G1215,1,0)</f>
        <v>1</v>
      </c>
      <c r="R1215" s="4" t="n">
        <f aca="false">IF(CN1215&gt;H1215,1,0)</f>
        <v>1</v>
      </c>
      <c r="S1215" s="4" t="n">
        <f aca="false">IF(CN1215&gt;I1215,1,0)</f>
        <v>1</v>
      </c>
      <c r="T1215" s="25" t="n">
        <f aca="false">IF(AND(AND(R1215=0,S1215=0,Q1215=0),OR(S1214=1,S1213=1,S1212=1)),1,0)</f>
        <v>0</v>
      </c>
      <c r="U1215" s="13" t="n">
        <f aca="false">SUM(CM1214:CM1215)</f>
        <v>-0.00160535830514819</v>
      </c>
      <c r="AV1215" s="0"/>
      <c r="AW1215" s="55" t="n">
        <f aca="false">IF(EC1215&gt;$AW$2,1,0)</f>
        <v>0</v>
      </c>
      <c r="AX1215" s="0" t="n">
        <f aca="false">IF(AND(I1215&gt;G1215,I1214&lt;G1214),1,IF(OR(AND(I1215&gt;F1215,I1214&lt;F1214),AND(I1215&gt;E1215,I1214&lt;E1214)),1,0))</f>
        <v>0</v>
      </c>
      <c r="AY1215" s="0" t="n">
        <f aca="false">IF(K1214="10D",1,0)</f>
        <v>1</v>
      </c>
      <c r="AZ1215" s="0" t="n">
        <f aca="false">IF(AND(I1215&gt;G1215,I1214&lt;G1214,I1215&gt;F1215,I1214&gt;F1214,I1215&gt;E1215,I1214&gt;E1214),1,0)</f>
        <v>0</v>
      </c>
      <c r="BA1215" s="56" t="n">
        <f aca="false">IF(G1215&gt;H1215,1,0)</f>
        <v>0</v>
      </c>
      <c r="BB1215" s="56" t="n">
        <f aca="false">IF(I1215&lt;F1215,1,0)</f>
        <v>0</v>
      </c>
      <c r="BC1215" s="0" t="n">
        <f aca="false">IF(AND(SUM(AW1214:AX1214)=2,AY1215=1),1,IF(SUM(AX1213:AX1215)=0,0,IF(AND(OR(AW1213=1,AX1213=1),OR(AW1214=1,AX1214=1),AY1215=1),1,IF(AND(SUM(AW1215:AY1215)=2,SUM(AW1213:AX1213)=2,AX1213=1),1,0))))</f>
        <v>0</v>
      </c>
      <c r="BD1215" s="57" t="str">
        <f aca="false">IF(BC1215=0,"",IF(AND(BC1215=1,AZ1215=0,AZ1214=0,AZ1213=0),1,IF(AND(BC1215=1,OR(AZ1215=1,AZ1214=1,AZ1213)),IF(BA1215=1,1,0))))</f>
        <v/>
      </c>
      <c r="BE1215" s="50" t="str">
        <f aca="false">IF(AND(BD1215=1,BD1214=1),0,IF(BD1215=1,SUM(CM1216:CM1254),""))</f>
        <v/>
      </c>
      <c r="BF1215" s="20" t="str">
        <f aca="false">IF(AND(BB1215=1,BB1214=1,BE1174&lt;&gt;0),"",IF(AND(BB1214=0,BB1215=1),BF1214,IF(AND(BB1215=1,BB1214=1),BF1214,IF(AND(BF1214="",BE1214="",OR(BD1214=0,BD1214="")),"",IF(AND(BF1214="",BE1175=0),"",IF(AND(BE1175&lt;&gt;"",BF1214=BE1175),"",IF(AND(BD1214=1,BE1214&lt;&gt;0),CM1215,IF(BF1214&lt;&gt;0,BF1214+CM1215,IF(BF1214="","")))))))))</f>
        <v/>
      </c>
      <c r="BI1215" s="0"/>
      <c r="BU1215" s="0"/>
      <c r="BZ1215" s="49"/>
      <c r="CG1215" s="13"/>
      <c r="CH1215" s="40"/>
      <c r="CI1215" s="13"/>
      <c r="CL1215" s="6" t="n">
        <f aca="false">C1215</f>
        <v>39007</v>
      </c>
      <c r="CM1215" s="13" t="n">
        <f aca="false">CN1215/CN1214-1</f>
        <v>-0.0031423560362468</v>
      </c>
      <c r="CN1215" s="4" t="n">
        <v>136.41</v>
      </c>
      <c r="CO1215" s="13" t="n">
        <f aca="false">CN1215/CN1210-1</f>
        <v>0.00842758926591247</v>
      </c>
      <c r="CY1215" s="4" t="n">
        <v>136.47</v>
      </c>
      <c r="CZ1215" s="4" t="n">
        <v>136.41</v>
      </c>
      <c r="DA1215" s="33" t="n">
        <f aca="false">CZ1215-CN1215</f>
        <v>0</v>
      </c>
      <c r="DB1215" s="16" t="n">
        <f aca="false">CZ1215/CY1215-1</f>
        <v>-0.000439657067487387</v>
      </c>
      <c r="DC1215" s="15" t="n">
        <f aca="false">CY1215/CZ1214-1</f>
        <v>-0.00270388775211927</v>
      </c>
      <c r="DD1215" s="15" t="n">
        <f aca="false">CZ1215/CZ1214-1</f>
        <v>-0.0031423560362468</v>
      </c>
      <c r="DE1215" s="34" t="str">
        <f aca="false">IF(CW1215=0,"",-DC1215*CS1215)</f>
        <v/>
      </c>
      <c r="DY1215" s="6"/>
      <c r="EB1215" s="6" t="n">
        <f aca="false">CL1215</f>
        <v>39007</v>
      </c>
      <c r="EC1215" s="13" t="n">
        <f aca="false">SUM(CM1213:CM1215)</f>
        <v>0.000962883549856186</v>
      </c>
    </row>
    <row r="1216" customFormat="false" ht="15" hidden="false" customHeight="false" outlineLevel="0" collapsed="false">
      <c r="A1216" s="0" t="n">
        <f aca="false">IF(FR1216=1,CZ1216,0)</f>
        <v>0</v>
      </c>
      <c r="C1216" s="6" t="n">
        <v>39008</v>
      </c>
      <c r="D1216" s="0" t="n">
        <f aca="false">IF(E1216&gt;E1215,1,)</f>
        <v>1</v>
      </c>
      <c r="E1216" s="46" t="n">
        <v>128.9821</v>
      </c>
      <c r="F1216" s="46" t="n">
        <v>128.9924</v>
      </c>
      <c r="G1216" s="46" t="n">
        <v>131.9666</v>
      </c>
      <c r="H1216" s="46" t="n">
        <v>133.5113</v>
      </c>
      <c r="I1216" s="46" t="n">
        <v>135.841</v>
      </c>
      <c r="J1216" s="47" t="str">
        <f aca="false">IF(MIN(E1216:I1216)=E1216,$E$2,IF(MIN(E1216:I1216)=F1216,$F$2,IF(MIN(E1216:I1216)=G1216,$G$2,IF(MIN(E1216:I1216)=H1216,$H$2,IF(MIN(E1216:I1216)=I1216,$I$2)))))</f>
        <v>200D</v>
      </c>
      <c r="K1216" s="47" t="str">
        <f aca="false">IF(MAX(E1216:I1216)=E1216,$E$2,IF(MAX(E1216:I1216)=F1216,$F$2,IF(MAX(E1216:I1216)=G1216,$G$2,IF(MAX(E1216:I1216)=H1216,$H$2,IF(MAX(E1216:I1216)=I1216,$I$2)))))</f>
        <v>10D</v>
      </c>
      <c r="L1216" s="4" t="n">
        <f aca="false">IF(MAX(E1216:I1216)=H1216,1,0)</f>
        <v>0</v>
      </c>
      <c r="M1216" s="4" t="n">
        <f aca="false">IF(MAX(E1216:I1216)=I1216,1,0)</f>
        <v>1</v>
      </c>
      <c r="O1216" s="4" t="n">
        <f aca="false">IF(CN1216&gt;E1216,1,0)</f>
        <v>1</v>
      </c>
      <c r="P1216" s="4" t="n">
        <f aca="false">IF(CN1216&gt;F1216,1,0)</f>
        <v>1</v>
      </c>
      <c r="Q1216" s="4" t="n">
        <f aca="false">IF(CN1216&gt;G1216,1,0)</f>
        <v>1</v>
      </c>
      <c r="R1216" s="4" t="n">
        <f aca="false">IF(CN1216&gt;H1216,1,0)</f>
        <v>1</v>
      </c>
      <c r="S1216" s="4" t="n">
        <f aca="false">IF(CN1216&gt;I1216,1,0)</f>
        <v>1</v>
      </c>
      <c r="T1216" s="25" t="n">
        <f aca="false">IF(AND(AND(R1216=0,S1216=0,Q1216=0),OR(S1215=1,S1214=1,S1213=1)),1,0)</f>
        <v>0</v>
      </c>
      <c r="U1216" s="13" t="n">
        <f aca="false">SUM(CM1215:CM1216)</f>
        <v>-0.00182280468370666</v>
      </c>
      <c r="AV1216" s="0"/>
      <c r="AW1216" s="55" t="n">
        <f aca="false">IF(EC1216&gt;$AW$2,1,0)</f>
        <v>0</v>
      </c>
      <c r="AX1216" s="0" t="n">
        <f aca="false">IF(AND(I1216&gt;G1216,I1215&lt;G1215),1,IF(OR(AND(I1216&gt;F1216,I1215&lt;F1215),AND(I1216&gt;E1216,I1215&lt;E1215)),1,0))</f>
        <v>0</v>
      </c>
      <c r="AY1216" s="0" t="n">
        <f aca="false">IF(K1215="10D",1,0)</f>
        <v>1</v>
      </c>
      <c r="AZ1216" s="0" t="n">
        <f aca="false">IF(AND(I1216&gt;G1216,I1215&lt;G1215,I1216&gt;F1216,I1215&gt;F1215,I1216&gt;E1216,I1215&gt;E1215),1,0)</f>
        <v>0</v>
      </c>
      <c r="BA1216" s="56" t="n">
        <f aca="false">IF(G1216&gt;H1216,1,0)</f>
        <v>0</v>
      </c>
      <c r="BB1216" s="56" t="n">
        <f aca="false">IF(I1216&lt;F1216,1,0)</f>
        <v>0</v>
      </c>
      <c r="BC1216" s="0" t="n">
        <f aca="false">IF(AND(SUM(AW1215:AX1215)=2,AY1216=1),1,IF(SUM(AX1214:AX1216)=0,0,IF(AND(OR(AW1214=1,AX1214=1),OR(AW1215=1,AX1215=1),AY1216=1),1,IF(AND(SUM(AW1216:AY1216)=2,SUM(AW1214:AX1214)=2,AX1214=1),1,0))))</f>
        <v>0</v>
      </c>
      <c r="BD1216" s="57" t="str">
        <f aca="false">IF(BC1216=0,"",IF(AND(BC1216=1,AZ1216=0,AZ1215=0,AZ1214=0),1,IF(AND(BC1216=1,OR(AZ1216=1,AZ1215=1,AZ1214)),IF(BA1216=1,1,0))))</f>
        <v/>
      </c>
      <c r="BE1216" s="50" t="str">
        <f aca="false">IF(AND(BD1216=1,BD1215=1),0,IF(BD1216=1,SUM(CM1217:CM1255),""))</f>
        <v/>
      </c>
      <c r="BF1216" s="20" t="str">
        <f aca="false">IF(AND(BB1216=1,BB1215=1,BE1175&lt;&gt;0),"",IF(AND(BB1215=0,BB1216=1),BF1215,IF(AND(BB1216=1,BB1215=1),BF1215,IF(AND(BF1215="",BE1215="",OR(BD1215=0,BD1215="")),"",IF(AND(BF1215="",BE1176=0),"",IF(AND(BE1176&lt;&gt;"",BF1215=BE1176),"",IF(AND(BD1215=1,BE1215&lt;&gt;0),CM1216,IF(BF1215&lt;&gt;0,BF1215+CM1216,IF(BF1215="","")))))))))</f>
        <v/>
      </c>
      <c r="BI1216" s="0"/>
      <c r="BU1216" s="0"/>
      <c r="BZ1216" s="49"/>
      <c r="CG1216" s="13"/>
      <c r="CH1216" s="40"/>
      <c r="CI1216" s="13"/>
      <c r="CL1216" s="6" t="n">
        <f aca="false">C1216</f>
        <v>39008</v>
      </c>
      <c r="CM1216" s="13" t="n">
        <f aca="false">CN1216/CN1215-1</f>
        <v>0.00131955135254014</v>
      </c>
      <c r="CN1216" s="4" t="n">
        <v>136.59</v>
      </c>
      <c r="CO1216" s="13" t="n">
        <f aca="false">CN1216/CN1211-1</f>
        <v>0.0109540374509658</v>
      </c>
      <c r="CY1216" s="4" t="n">
        <v>137.04</v>
      </c>
      <c r="CZ1216" s="4" t="n">
        <v>136.59</v>
      </c>
      <c r="DA1216" s="33" t="n">
        <f aca="false">CZ1216-CN1216</f>
        <v>0</v>
      </c>
      <c r="DB1216" s="16" t="n">
        <f aca="false">CZ1216/CY1216-1</f>
        <v>-0.00328371278458839</v>
      </c>
      <c r="DC1216" s="15" t="n">
        <f aca="false">CY1216/CZ1215-1</f>
        <v>0.00461842973389048</v>
      </c>
      <c r="DD1216" s="15" t="n">
        <f aca="false">CZ1216/CZ1215-1</f>
        <v>0.00131955135254014</v>
      </c>
      <c r="DE1216" s="34" t="str">
        <f aca="false">IF(CW1216=0,"",-DC1216*CS1216)</f>
        <v/>
      </c>
      <c r="DY1216" s="6"/>
      <c r="EB1216" s="6" t="n">
        <f aca="false">CL1216</f>
        <v>39008</v>
      </c>
      <c r="EC1216" s="13" t="n">
        <f aca="false">SUM(CM1214:CM1216)</f>
        <v>-0.000285806952608048</v>
      </c>
    </row>
    <row r="1217" customFormat="false" ht="15" hidden="false" customHeight="false" outlineLevel="0" collapsed="false">
      <c r="A1217" s="0" t="n">
        <f aca="false">IF(FR1217=1,CZ1217,0)</f>
        <v>0</v>
      </c>
      <c r="C1217" s="6" t="n">
        <v>39009</v>
      </c>
      <c r="D1217" s="0" t="n">
        <f aca="false">IF(E1217&gt;E1216,1,)</f>
        <v>1</v>
      </c>
      <c r="E1217" s="46" t="n">
        <v>129.0297</v>
      </c>
      <c r="F1217" s="46" t="n">
        <v>129.0995</v>
      </c>
      <c r="G1217" s="46" t="n">
        <v>132.1632</v>
      </c>
      <c r="H1217" s="46" t="n">
        <v>133.7413</v>
      </c>
      <c r="I1217" s="46" t="n">
        <v>136.004</v>
      </c>
      <c r="J1217" s="47" t="str">
        <f aca="false">IF(MIN(E1217:I1217)=E1217,$E$2,IF(MIN(E1217:I1217)=F1217,$F$2,IF(MIN(E1217:I1217)=G1217,$G$2,IF(MIN(E1217:I1217)=H1217,$H$2,IF(MIN(E1217:I1217)=I1217,$I$2)))))</f>
        <v>200D</v>
      </c>
      <c r="K1217" s="47" t="str">
        <f aca="false">IF(MAX(E1217:I1217)=E1217,$E$2,IF(MAX(E1217:I1217)=F1217,$F$2,IF(MAX(E1217:I1217)=G1217,$G$2,IF(MAX(E1217:I1217)=H1217,$H$2,IF(MAX(E1217:I1217)=I1217,$I$2)))))</f>
        <v>10D</v>
      </c>
      <c r="L1217" s="4" t="n">
        <f aca="false">IF(MAX(E1217:I1217)=H1217,1,0)</f>
        <v>0</v>
      </c>
      <c r="M1217" s="4" t="n">
        <f aca="false">IF(MAX(E1217:I1217)=I1217,1,0)</f>
        <v>1</v>
      </c>
      <c r="O1217" s="4" t="n">
        <f aca="false">IF(CN1217&gt;E1217,1,0)</f>
        <v>1</v>
      </c>
      <c r="P1217" s="4" t="n">
        <f aca="false">IF(CN1217&gt;F1217,1,0)</f>
        <v>1</v>
      </c>
      <c r="Q1217" s="4" t="n">
        <f aca="false">IF(CN1217&gt;G1217,1,0)</f>
        <v>1</v>
      </c>
      <c r="R1217" s="4" t="n">
        <f aca="false">IF(CN1217&gt;H1217,1,0)</f>
        <v>1</v>
      </c>
      <c r="S1217" s="4" t="n">
        <f aca="false">IF(CN1217&gt;I1217,1,0)</f>
        <v>1</v>
      </c>
      <c r="T1217" s="25" t="n">
        <f aca="false">IF(AND(AND(R1217=0,S1217=0,Q1217=0),OR(S1216=1,S1215=1,S1214=1)),1,0)</f>
        <v>0</v>
      </c>
      <c r="U1217" s="13" t="n">
        <f aca="false">SUM(CM1216:CM1217)</f>
        <v>0.00293021099087376</v>
      </c>
      <c r="AV1217" s="0"/>
      <c r="AW1217" s="55" t="n">
        <f aca="false">IF(EC1217&gt;$AW$2,1,0)</f>
        <v>0</v>
      </c>
      <c r="AX1217" s="0" t="n">
        <f aca="false">IF(AND(I1217&gt;G1217,I1216&lt;G1216),1,IF(OR(AND(I1217&gt;F1217,I1216&lt;F1216),AND(I1217&gt;E1217,I1216&lt;E1216)),1,0))</f>
        <v>0</v>
      </c>
      <c r="AY1217" s="0" t="n">
        <f aca="false">IF(K1216="10D",1,0)</f>
        <v>1</v>
      </c>
      <c r="AZ1217" s="0" t="n">
        <f aca="false">IF(AND(I1217&gt;G1217,I1216&lt;G1216,I1217&gt;F1217,I1216&gt;F1216,I1217&gt;E1217,I1216&gt;E1216),1,0)</f>
        <v>0</v>
      </c>
      <c r="BA1217" s="56" t="n">
        <f aca="false">IF(G1217&gt;H1217,1,0)</f>
        <v>0</v>
      </c>
      <c r="BB1217" s="56" t="n">
        <f aca="false">IF(I1217&lt;F1217,1,0)</f>
        <v>0</v>
      </c>
      <c r="BC1217" s="0" t="n">
        <f aca="false">IF(AND(SUM(AW1216:AX1216)=2,AY1217=1),1,IF(SUM(AX1215:AX1217)=0,0,IF(AND(OR(AW1215=1,AX1215=1),OR(AW1216=1,AX1216=1),AY1217=1),1,IF(AND(SUM(AW1217:AY1217)=2,SUM(AW1215:AX1215)=2,AX1215=1),1,0))))</f>
        <v>0</v>
      </c>
      <c r="BD1217" s="57" t="str">
        <f aca="false">IF(BC1217=0,"",IF(AND(BC1217=1,AZ1217=0,AZ1216=0,AZ1215=0),1,IF(AND(BC1217=1,OR(AZ1217=1,AZ1216=1,AZ1215)),IF(BA1217=1,1,0))))</f>
        <v/>
      </c>
      <c r="BE1217" s="50" t="str">
        <f aca="false">IF(AND(BD1217=1,BD1216=1),0,IF(BD1217=1,SUM(CM1218:CM1256),""))</f>
        <v/>
      </c>
      <c r="BF1217" s="20" t="str">
        <f aca="false">IF(AND(BB1217=1,BB1216=1,BE1176&lt;&gt;0),"",IF(AND(BB1216=0,BB1217=1),BF1216,IF(AND(BB1217=1,BB1216=1),BF1216,IF(AND(BF1216="",BE1216="",OR(BD1216=0,BD1216="")),"",IF(AND(BF1216="",BE1177=0),"",IF(AND(BE1177&lt;&gt;"",BF1216=BE1177),"",IF(AND(BD1216=1,BE1216&lt;&gt;0),CM1217,IF(BF1216&lt;&gt;0,BF1216+CM1217,IF(BF1216="","")))))))))</f>
        <v/>
      </c>
      <c r="BI1217" s="0"/>
      <c r="BU1217" s="0"/>
      <c r="BZ1217" s="49"/>
      <c r="CG1217" s="13"/>
      <c r="CH1217" s="40"/>
      <c r="CI1217" s="13"/>
      <c r="CL1217" s="6" t="n">
        <f aca="false">C1217</f>
        <v>39009</v>
      </c>
      <c r="CM1217" s="13" t="n">
        <f aca="false">CN1217/CN1216-1</f>
        <v>0.00161065963833362</v>
      </c>
      <c r="CN1217" s="4" t="n">
        <v>136.81</v>
      </c>
      <c r="CO1217" s="13" t="n">
        <f aca="false">CN1217/CN1212-1</f>
        <v>0.00388905195186373</v>
      </c>
      <c r="CY1217" s="4" t="n">
        <v>136.39</v>
      </c>
      <c r="CZ1217" s="4" t="n">
        <v>136.81</v>
      </c>
      <c r="DA1217" s="33" t="n">
        <f aca="false">CZ1217-CN1217</f>
        <v>0</v>
      </c>
      <c r="DB1217" s="16" t="n">
        <f aca="false">CZ1217/CY1217-1</f>
        <v>0.00307940464843481</v>
      </c>
      <c r="DC1217" s="15" t="n">
        <f aca="false">CY1217/CZ1216-1</f>
        <v>-0.00146423603484891</v>
      </c>
      <c r="DD1217" s="15" t="n">
        <f aca="false">CZ1217/CZ1216-1</f>
        <v>0.00161065963833362</v>
      </c>
      <c r="DE1217" s="34" t="str">
        <f aca="false">IF(CW1217=0,"",-DC1217*CS1217)</f>
        <v/>
      </c>
      <c r="DY1217" s="6"/>
      <c r="EB1217" s="6" t="n">
        <f aca="false">CL1217</f>
        <v>39009</v>
      </c>
      <c r="EC1217" s="13" t="n">
        <f aca="false">SUM(CM1215:CM1217)</f>
        <v>-0.000212145045373036</v>
      </c>
    </row>
    <row r="1218" customFormat="false" ht="15" hidden="false" customHeight="false" outlineLevel="0" collapsed="false">
      <c r="A1218" s="0" t="n">
        <f aca="false">IF(FR1218=1,CZ1218,0)</f>
        <v>0</v>
      </c>
      <c r="C1218" s="6" t="n">
        <v>39010</v>
      </c>
      <c r="D1218" s="0" t="n">
        <f aca="false">IF(E1218&gt;E1217,1,)</f>
        <v>1</v>
      </c>
      <c r="E1218" s="46" t="n">
        <v>129.077</v>
      </c>
      <c r="F1218" s="46" t="n">
        <v>129.1928</v>
      </c>
      <c r="G1218" s="46" t="n">
        <v>132.3526</v>
      </c>
      <c r="H1218" s="46" t="n">
        <v>133.96</v>
      </c>
      <c r="I1218" s="46" t="n">
        <v>136.187</v>
      </c>
      <c r="J1218" s="47" t="str">
        <f aca="false">IF(MIN(E1218:I1218)=E1218,$E$2,IF(MIN(E1218:I1218)=F1218,$F$2,IF(MIN(E1218:I1218)=G1218,$G$2,IF(MIN(E1218:I1218)=H1218,$H$2,IF(MIN(E1218:I1218)=I1218,$I$2)))))</f>
        <v>200D</v>
      </c>
      <c r="K1218" s="47" t="str">
        <f aca="false">IF(MAX(E1218:I1218)=E1218,$E$2,IF(MAX(E1218:I1218)=F1218,$F$2,IF(MAX(E1218:I1218)=G1218,$G$2,IF(MAX(E1218:I1218)=H1218,$H$2,IF(MAX(E1218:I1218)=I1218,$I$2)))))</f>
        <v>10D</v>
      </c>
      <c r="L1218" s="4" t="n">
        <f aca="false">IF(MAX(E1218:I1218)=H1218,1,0)</f>
        <v>0</v>
      </c>
      <c r="M1218" s="4" t="n">
        <f aca="false">IF(MAX(E1218:I1218)=I1218,1,0)</f>
        <v>1</v>
      </c>
      <c r="O1218" s="4" t="n">
        <f aca="false">IF(CN1218&gt;E1218,1,0)</f>
        <v>1</v>
      </c>
      <c r="P1218" s="4" t="n">
        <f aca="false">IF(CN1218&gt;F1218,1,0)</f>
        <v>1</v>
      </c>
      <c r="Q1218" s="4" t="n">
        <f aca="false">IF(CN1218&gt;G1218,1,0)</f>
        <v>1</v>
      </c>
      <c r="R1218" s="4" t="n">
        <f aca="false">IF(CN1218&gt;H1218,1,0)</f>
        <v>1</v>
      </c>
      <c r="S1218" s="4" t="n">
        <f aca="false">IF(CN1218&gt;I1218,1,0)</f>
        <v>1</v>
      </c>
      <c r="T1218" s="25" t="n">
        <f aca="false">IF(AND(AND(R1218=0,S1218=0,Q1218=0),OR(S1217=1,S1216=1,S1215=1)),1,0)</f>
        <v>0</v>
      </c>
      <c r="U1218" s="13" t="n">
        <f aca="false">SUM(CM1217:CM1218)</f>
        <v>0.00182994185454599</v>
      </c>
      <c r="AV1218" s="0"/>
      <c r="AW1218" s="55" t="n">
        <f aca="false">IF(EC1218&gt;$AW$2,1,0)</f>
        <v>0</v>
      </c>
      <c r="AX1218" s="0" t="n">
        <f aca="false">IF(AND(I1218&gt;G1218,I1217&lt;G1217),1,IF(OR(AND(I1218&gt;F1218,I1217&lt;F1217),AND(I1218&gt;E1218,I1217&lt;E1217)),1,0))</f>
        <v>0</v>
      </c>
      <c r="AY1218" s="0" t="n">
        <f aca="false">IF(K1217="10D",1,0)</f>
        <v>1</v>
      </c>
      <c r="AZ1218" s="0" t="n">
        <f aca="false">IF(AND(I1218&gt;G1218,I1217&lt;G1217,I1218&gt;F1218,I1217&gt;F1217,I1218&gt;E1218,I1217&gt;E1217),1,0)</f>
        <v>0</v>
      </c>
      <c r="BA1218" s="56" t="n">
        <f aca="false">IF(G1218&gt;H1218,1,0)</f>
        <v>0</v>
      </c>
      <c r="BB1218" s="56" t="n">
        <f aca="false">IF(I1218&lt;F1218,1,0)</f>
        <v>0</v>
      </c>
      <c r="BC1218" s="0" t="n">
        <f aca="false">IF(AND(SUM(AW1217:AX1217)=2,AY1218=1),1,IF(SUM(AX1216:AX1218)=0,0,IF(AND(OR(AW1216=1,AX1216=1),OR(AW1217=1,AX1217=1),AY1218=1),1,IF(AND(SUM(AW1218:AY1218)=2,SUM(AW1216:AX1216)=2,AX1216=1),1,0))))</f>
        <v>0</v>
      </c>
      <c r="BD1218" s="57" t="str">
        <f aca="false">IF(BC1218=0,"",IF(AND(BC1218=1,AZ1218=0,AZ1217=0,AZ1216=0),1,IF(AND(BC1218=1,OR(AZ1218=1,AZ1217=1,AZ1216)),IF(BA1218=1,1,0))))</f>
        <v/>
      </c>
      <c r="BE1218" s="50" t="str">
        <f aca="false">IF(AND(BD1218=1,BD1217=1),0,IF(BD1218=1,SUM(CM1219:CM1257),""))</f>
        <v/>
      </c>
      <c r="BF1218" s="20" t="str">
        <f aca="false">IF(AND(BB1218=1,BB1217=1,BE1177&lt;&gt;0),"",IF(AND(BB1217=0,BB1218=1),BF1217,IF(AND(BB1218=1,BB1217=1),BF1217,IF(AND(BF1217="",BE1217="",OR(BD1217=0,BD1217="")),"",IF(AND(BF1217="",BE1178=0),"",IF(AND(BE1178&lt;&gt;"",BF1217=BE1178),"",IF(AND(BD1217=1,BE1217&lt;&gt;0),CM1218,IF(BF1217&lt;&gt;0,BF1217+CM1218,IF(BF1217="","")))))))))</f>
        <v/>
      </c>
      <c r="BI1218" s="0"/>
      <c r="BU1218" s="0"/>
      <c r="BZ1218" s="49"/>
      <c r="CG1218" s="13"/>
      <c r="CH1218" s="40"/>
      <c r="CI1218" s="13"/>
      <c r="CL1218" s="6" t="n">
        <f aca="false">C1218</f>
        <v>39010</v>
      </c>
      <c r="CM1218" s="13" t="n">
        <f aca="false">CN1218/CN1217-1</f>
        <v>0.000219282216212369</v>
      </c>
      <c r="CN1218" s="4" t="n">
        <v>136.84</v>
      </c>
      <c r="CO1218" s="13" t="n">
        <f aca="false">CN1218/CN1213-1</f>
        <v>0.00153699773109861</v>
      </c>
      <c r="CY1218" s="4" t="n">
        <v>136.81</v>
      </c>
      <c r="CZ1218" s="4" t="n">
        <v>136.84</v>
      </c>
      <c r="DA1218" s="33" t="n">
        <f aca="false">CZ1218-CN1218</f>
        <v>0</v>
      </c>
      <c r="DB1218" s="16" t="n">
        <f aca="false">CZ1218/CY1218-1</f>
        <v>0.000219282216212369</v>
      </c>
      <c r="DC1218" s="15" t="n">
        <f aca="false">CY1218/CZ1217-1</f>
        <v>0</v>
      </c>
      <c r="DD1218" s="15" t="n">
        <f aca="false">CZ1218/CZ1217-1</f>
        <v>0.000219282216212369</v>
      </c>
      <c r="DE1218" s="34" t="str">
        <f aca="false">IF(CW1218=0,"",-DC1218*CS1218)</f>
        <v/>
      </c>
      <c r="DY1218" s="6"/>
      <c r="EB1218" s="6" t="n">
        <f aca="false">CL1218</f>
        <v>39010</v>
      </c>
      <c r="EC1218" s="13" t="n">
        <f aca="false">SUM(CM1216:CM1218)</f>
        <v>0.00314949320708613</v>
      </c>
    </row>
    <row r="1219" customFormat="false" ht="15" hidden="false" customHeight="false" outlineLevel="0" collapsed="false">
      <c r="A1219" s="0" t="n">
        <f aca="false">IF(FR1219=1,CZ1219,0)</f>
        <v>0</v>
      </c>
      <c r="C1219" s="6" t="n">
        <v>39013</v>
      </c>
      <c r="D1219" s="0" t="n">
        <f aca="false">IF(E1219&gt;E1218,1,)</f>
        <v>1</v>
      </c>
      <c r="E1219" s="46" t="n">
        <v>129.1222</v>
      </c>
      <c r="F1219" s="46" t="n">
        <v>129.2802</v>
      </c>
      <c r="G1219" s="46" t="n">
        <v>132.5618</v>
      </c>
      <c r="H1219" s="46" t="n">
        <v>134.1953</v>
      </c>
      <c r="I1219" s="46" t="n">
        <v>136.425</v>
      </c>
      <c r="J1219" s="47" t="str">
        <f aca="false">IF(MIN(E1219:I1219)=E1219,$E$2,IF(MIN(E1219:I1219)=F1219,$F$2,IF(MIN(E1219:I1219)=G1219,$G$2,IF(MIN(E1219:I1219)=H1219,$H$2,IF(MIN(E1219:I1219)=I1219,$I$2)))))</f>
        <v>200D</v>
      </c>
      <c r="K1219" s="47" t="str">
        <f aca="false">IF(MAX(E1219:I1219)=E1219,$E$2,IF(MAX(E1219:I1219)=F1219,$F$2,IF(MAX(E1219:I1219)=G1219,$G$2,IF(MAX(E1219:I1219)=H1219,$H$2,IF(MAX(E1219:I1219)=I1219,$I$2)))))</f>
        <v>10D</v>
      </c>
      <c r="L1219" s="4" t="n">
        <f aca="false">IF(MAX(E1219:I1219)=H1219,1,0)</f>
        <v>0</v>
      </c>
      <c r="M1219" s="4" t="n">
        <f aca="false">IF(MAX(E1219:I1219)=I1219,1,0)</f>
        <v>1</v>
      </c>
      <c r="O1219" s="4" t="n">
        <f aca="false">IF(CN1219&gt;E1219,1,0)</f>
        <v>1</v>
      </c>
      <c r="P1219" s="4" t="n">
        <f aca="false">IF(CN1219&gt;F1219,1,0)</f>
        <v>1</v>
      </c>
      <c r="Q1219" s="4" t="n">
        <f aca="false">IF(CN1219&gt;G1219,1,0)</f>
        <v>1</v>
      </c>
      <c r="R1219" s="4" t="n">
        <f aca="false">IF(CN1219&gt;H1219,1,0)</f>
        <v>1</v>
      </c>
      <c r="S1219" s="4" t="n">
        <f aca="false">IF(CN1219&gt;I1219,1,0)</f>
        <v>1</v>
      </c>
      <c r="T1219" s="25" t="n">
        <f aca="false">IF(AND(AND(R1219=0,S1219=0,Q1219=0),OR(S1218=1,S1217=1,S1216=1)),1,0)</f>
        <v>0</v>
      </c>
      <c r="U1219" s="13" t="n">
        <f aca="false">SUM(CM1218:CM1219)</f>
        <v>0.00482319919955043</v>
      </c>
      <c r="AV1219" s="0"/>
      <c r="AW1219" s="55" t="n">
        <f aca="false">IF(EC1219&gt;$AW$2,1,0)</f>
        <v>0</v>
      </c>
      <c r="AX1219" s="0" t="n">
        <f aca="false">IF(AND(I1219&gt;G1219,I1218&lt;G1218),1,IF(OR(AND(I1219&gt;F1219,I1218&lt;F1218),AND(I1219&gt;E1219,I1218&lt;E1218)),1,0))</f>
        <v>0</v>
      </c>
      <c r="AY1219" s="0" t="n">
        <f aca="false">IF(K1218="10D",1,0)</f>
        <v>1</v>
      </c>
      <c r="AZ1219" s="0" t="n">
        <f aca="false">IF(AND(I1219&gt;G1219,I1218&lt;G1218,I1219&gt;F1219,I1218&gt;F1218,I1219&gt;E1219,I1218&gt;E1218),1,0)</f>
        <v>0</v>
      </c>
      <c r="BA1219" s="56" t="n">
        <f aca="false">IF(G1219&gt;H1219,1,0)</f>
        <v>0</v>
      </c>
      <c r="BB1219" s="56" t="n">
        <f aca="false">IF(I1219&lt;F1219,1,0)</f>
        <v>0</v>
      </c>
      <c r="BC1219" s="0" t="n">
        <f aca="false">IF(AND(SUM(AW1218:AX1218)=2,AY1219=1),1,IF(SUM(AX1217:AX1219)=0,0,IF(AND(OR(AW1217=1,AX1217=1),OR(AW1218=1,AX1218=1),AY1219=1),1,IF(AND(SUM(AW1219:AY1219)=2,SUM(AW1217:AX1217)=2,AX1217=1),1,0))))</f>
        <v>0</v>
      </c>
      <c r="BD1219" s="57" t="str">
        <f aca="false">IF(BC1219=0,"",IF(AND(BC1219=1,AZ1219=0,AZ1218=0,AZ1217=0),1,IF(AND(BC1219=1,OR(AZ1219=1,AZ1218=1,AZ1217)),IF(BA1219=1,1,0))))</f>
        <v/>
      </c>
      <c r="BE1219" s="50" t="str">
        <f aca="false">IF(AND(BD1219=1,BD1218=1),0,IF(BD1219=1,SUM(CM1220:CM1258),""))</f>
        <v/>
      </c>
      <c r="BF1219" s="20" t="str">
        <f aca="false">IF(AND(BB1219=1,BB1218=1,BE1178&lt;&gt;0),"",IF(AND(BB1218=0,BB1219=1),BF1218,IF(AND(BB1219=1,BB1218=1),BF1218,IF(AND(BF1218="",BE1218="",OR(BD1218=0,BD1218="")),"",IF(AND(BF1218="",BE1179=0),"",IF(AND(BE1179&lt;&gt;"",BF1218=BE1179),"",IF(AND(BD1218=1,BE1218&lt;&gt;0),CM1219,IF(BF1218&lt;&gt;0,BF1218+CM1219,IF(BF1218="","")))))))))</f>
        <v/>
      </c>
      <c r="BI1219" s="0"/>
      <c r="BU1219" s="0"/>
      <c r="BZ1219" s="49"/>
      <c r="CG1219" s="13"/>
      <c r="CH1219" s="40"/>
      <c r="CI1219" s="13"/>
      <c r="CL1219" s="6" t="n">
        <f aca="false">C1219</f>
        <v>39013</v>
      </c>
      <c r="CM1219" s="13" t="n">
        <f aca="false">CN1219/CN1218-1</f>
        <v>0.00460391698333806</v>
      </c>
      <c r="CN1219" s="4" t="n">
        <v>137.47</v>
      </c>
      <c r="CO1219" s="13" t="n">
        <f aca="false">CN1219/CN1214-1</f>
        <v>0.00460391698333806</v>
      </c>
      <c r="CY1219" s="4" t="n">
        <v>136.56</v>
      </c>
      <c r="CZ1219" s="4" t="n">
        <v>137.47</v>
      </c>
      <c r="DA1219" s="33" t="n">
        <f aca="false">CZ1219-CN1219</f>
        <v>0</v>
      </c>
      <c r="DB1219" s="16" t="n">
        <f aca="false">CZ1219/CY1219-1</f>
        <v>0.00666373755125949</v>
      </c>
      <c r="DC1219" s="15" t="n">
        <f aca="false">CY1219/CZ1218-1</f>
        <v>-0.00204618532592815</v>
      </c>
      <c r="DD1219" s="15" t="n">
        <f aca="false">CZ1219/CZ1218-1</f>
        <v>0.00460391698333806</v>
      </c>
      <c r="DE1219" s="34" t="str">
        <f aca="false">IF(CW1219=0,"",-DC1219*CS1219)</f>
        <v/>
      </c>
      <c r="DY1219" s="6"/>
      <c r="EB1219" s="6" t="n">
        <f aca="false">CL1219</f>
        <v>39013</v>
      </c>
      <c r="EC1219" s="13" t="n">
        <f aca="false">SUM(CM1217:CM1219)</f>
        <v>0.00643385883788405</v>
      </c>
    </row>
    <row r="1220" customFormat="false" ht="15" hidden="false" customHeight="false" outlineLevel="0" collapsed="false">
      <c r="A1220" s="0" t="n">
        <f aca="false">IF(FR1220=1,CZ1220,0)</f>
        <v>0</v>
      </c>
      <c r="C1220" s="6" t="n">
        <v>39014</v>
      </c>
      <c r="D1220" s="0" t="n">
        <f aca="false">IF(E1220&gt;E1219,1,)</f>
        <v>1</v>
      </c>
      <c r="E1220" s="46" t="n">
        <v>129.1677</v>
      </c>
      <c r="F1220" s="46" t="n">
        <v>129.369</v>
      </c>
      <c r="G1220" s="46" t="n">
        <v>132.7772</v>
      </c>
      <c r="H1220" s="46" t="n">
        <v>134.4017</v>
      </c>
      <c r="I1220" s="46" t="n">
        <v>136.686</v>
      </c>
      <c r="J1220" s="47" t="str">
        <f aca="false">IF(MIN(E1220:I1220)=E1220,$E$2,IF(MIN(E1220:I1220)=F1220,$F$2,IF(MIN(E1220:I1220)=G1220,$G$2,IF(MIN(E1220:I1220)=H1220,$H$2,IF(MIN(E1220:I1220)=I1220,$I$2)))))</f>
        <v>200D</v>
      </c>
      <c r="K1220" s="47" t="str">
        <f aca="false">IF(MAX(E1220:I1220)=E1220,$E$2,IF(MAX(E1220:I1220)=F1220,$F$2,IF(MAX(E1220:I1220)=G1220,$G$2,IF(MAX(E1220:I1220)=H1220,$H$2,IF(MAX(E1220:I1220)=I1220,$I$2)))))</f>
        <v>10D</v>
      </c>
      <c r="L1220" s="4" t="n">
        <f aca="false">IF(MAX(E1220:I1220)=H1220,1,0)</f>
        <v>0</v>
      </c>
      <c r="M1220" s="4" t="n">
        <f aca="false">IF(MAX(E1220:I1220)=I1220,1,0)</f>
        <v>1</v>
      </c>
      <c r="O1220" s="4" t="n">
        <f aca="false">IF(CN1220&gt;E1220,1,0)</f>
        <v>1</v>
      </c>
      <c r="P1220" s="4" t="n">
        <f aca="false">IF(CN1220&gt;F1220,1,0)</f>
        <v>1</v>
      </c>
      <c r="Q1220" s="4" t="n">
        <f aca="false">IF(CN1220&gt;G1220,1,0)</f>
        <v>1</v>
      </c>
      <c r="R1220" s="4" t="n">
        <f aca="false">IF(CN1220&gt;H1220,1,0)</f>
        <v>1</v>
      </c>
      <c r="S1220" s="4" t="n">
        <f aca="false">IF(CN1220&gt;I1220,1,0)</f>
        <v>1</v>
      </c>
      <c r="T1220" s="25" t="n">
        <f aca="false">IF(AND(AND(R1220=0,S1220=0,Q1220=0),OR(S1219=1,S1218=1,S1217=1)),1,0)</f>
        <v>0</v>
      </c>
      <c r="U1220" s="13" t="n">
        <f aca="false">SUM(CM1219:CM1220)</f>
        <v>0.00758638588564398</v>
      </c>
      <c r="AV1220" s="0"/>
      <c r="AW1220" s="55" t="n">
        <f aca="false">IF(EC1220&gt;$AW$2,1,0)</f>
        <v>0</v>
      </c>
      <c r="AX1220" s="0" t="n">
        <f aca="false">IF(AND(I1220&gt;G1220,I1219&lt;G1219),1,IF(OR(AND(I1220&gt;F1220,I1219&lt;F1219),AND(I1220&gt;E1220,I1219&lt;E1219)),1,0))</f>
        <v>0</v>
      </c>
      <c r="AY1220" s="0" t="n">
        <f aca="false">IF(K1219="10D",1,0)</f>
        <v>1</v>
      </c>
      <c r="AZ1220" s="0" t="n">
        <f aca="false">IF(AND(I1220&gt;G1220,I1219&lt;G1219,I1220&gt;F1220,I1219&gt;F1219,I1220&gt;E1220,I1219&gt;E1219),1,0)</f>
        <v>0</v>
      </c>
      <c r="BA1220" s="56" t="n">
        <f aca="false">IF(G1220&gt;H1220,1,0)</f>
        <v>0</v>
      </c>
      <c r="BB1220" s="56" t="n">
        <f aca="false">IF(I1220&lt;F1220,1,0)</f>
        <v>0</v>
      </c>
      <c r="BC1220" s="0" t="n">
        <f aca="false">IF(AND(SUM(AW1219:AX1219)=2,AY1220=1),1,IF(SUM(AX1218:AX1220)=0,0,IF(AND(OR(AW1218=1,AX1218=1),OR(AW1219=1,AX1219=1),AY1220=1),1,IF(AND(SUM(AW1220:AY1220)=2,SUM(AW1218:AX1218)=2,AX1218=1),1,0))))</f>
        <v>0</v>
      </c>
      <c r="BD1220" s="57" t="str">
        <f aca="false">IF(BC1220=0,"",IF(AND(BC1220=1,AZ1220=0,AZ1219=0,AZ1218=0),1,IF(AND(BC1220=1,OR(AZ1220=1,AZ1219=1,AZ1218)),IF(BA1220=1,1,0))))</f>
        <v/>
      </c>
      <c r="BE1220" s="50" t="str">
        <f aca="false">IF(AND(BD1220=1,BD1219=1),0,IF(BD1220=1,SUM(CM1221:CM1259),""))</f>
        <v/>
      </c>
      <c r="BF1220" s="20" t="str">
        <f aca="false">IF(AND(BB1220=1,BB1219=1,BE1179&lt;&gt;0),"",IF(AND(BB1219=0,BB1220=1),BF1219,IF(AND(BB1220=1,BB1219=1),BF1219,IF(AND(BF1219="",BE1219="",OR(BD1219=0,BD1219="")),"",IF(AND(BF1219="",BE1180=0),"",IF(AND(BE1180&lt;&gt;"",BF1219=BE1180),"",IF(AND(BD1219=1,BE1219&lt;&gt;0),CM1220,IF(BF1219&lt;&gt;0,BF1219+CM1220,IF(BF1219="","")))))))))</f>
        <v/>
      </c>
      <c r="BI1220" s="0"/>
      <c r="BU1220" s="0"/>
      <c r="BZ1220" s="49"/>
      <c r="CG1220" s="13"/>
      <c r="CH1220" s="40"/>
      <c r="CI1220" s="13"/>
      <c r="CL1220" s="6" t="n">
        <f aca="false">C1220</f>
        <v>39014</v>
      </c>
      <c r="CM1220" s="13" t="n">
        <f aca="false">CN1220/CN1219-1</f>
        <v>0.00298246890230591</v>
      </c>
      <c r="CN1220" s="4" t="n">
        <v>137.88</v>
      </c>
      <c r="CO1220" s="13" t="n">
        <f aca="false">CN1220/CN1215-1</f>
        <v>0.0107763360457445</v>
      </c>
      <c r="CY1220" s="4" t="n">
        <v>137.28</v>
      </c>
      <c r="CZ1220" s="4" t="n">
        <v>137.88</v>
      </c>
      <c r="DA1220" s="33" t="n">
        <f aca="false">CZ1220-CN1220</f>
        <v>0</v>
      </c>
      <c r="DB1220" s="16" t="n">
        <f aca="false">CZ1220/CY1220-1</f>
        <v>0.00437062937062938</v>
      </c>
      <c r="DC1220" s="15" t="n">
        <f aca="false">CY1220/CZ1219-1</f>
        <v>-0.00138211973521496</v>
      </c>
      <c r="DD1220" s="15" t="n">
        <f aca="false">CZ1220/CZ1219-1</f>
        <v>0.00298246890230591</v>
      </c>
      <c r="DE1220" s="34" t="str">
        <f aca="false">IF(CW1220=0,"",-DC1220*CS1220)</f>
        <v/>
      </c>
      <c r="DY1220" s="6"/>
      <c r="EB1220" s="6" t="n">
        <f aca="false">CL1220</f>
        <v>39014</v>
      </c>
      <c r="EC1220" s="13" t="n">
        <f aca="false">SUM(CM1218:CM1220)</f>
        <v>0.00780566810185634</v>
      </c>
    </row>
    <row r="1221" customFormat="false" ht="15" hidden="false" customHeight="false" outlineLevel="0" collapsed="false">
      <c r="A1221" s="0" t="n">
        <f aca="false">IF(FR1221=1,CZ1221,0)</f>
        <v>0</v>
      </c>
      <c r="C1221" s="6" t="n">
        <v>39015</v>
      </c>
      <c r="D1221" s="0" t="n">
        <f aca="false">IF(E1221&gt;E1220,1,)</f>
        <v>1</v>
      </c>
      <c r="E1221" s="46" t="n">
        <v>129.2149</v>
      </c>
      <c r="F1221" s="46" t="n">
        <v>129.4813</v>
      </c>
      <c r="G1221" s="46" t="n">
        <v>132.9716</v>
      </c>
      <c r="H1221" s="46" t="n">
        <v>134.606</v>
      </c>
      <c r="I1221" s="46" t="n">
        <v>137.01</v>
      </c>
      <c r="J1221" s="47" t="str">
        <f aca="false">IF(MIN(E1221:I1221)=E1221,$E$2,IF(MIN(E1221:I1221)=F1221,$F$2,IF(MIN(E1221:I1221)=G1221,$G$2,IF(MIN(E1221:I1221)=H1221,$H$2,IF(MIN(E1221:I1221)=I1221,$I$2)))))</f>
        <v>200D</v>
      </c>
      <c r="K1221" s="47" t="str">
        <f aca="false">IF(MAX(E1221:I1221)=E1221,$E$2,IF(MAX(E1221:I1221)=F1221,$F$2,IF(MAX(E1221:I1221)=G1221,$G$2,IF(MAX(E1221:I1221)=H1221,$H$2,IF(MAX(E1221:I1221)=I1221,$I$2)))))</f>
        <v>10D</v>
      </c>
      <c r="L1221" s="4" t="n">
        <f aca="false">IF(MAX(E1221:I1221)=H1221,1,0)</f>
        <v>0</v>
      </c>
      <c r="M1221" s="4" t="n">
        <f aca="false">IF(MAX(E1221:I1221)=I1221,1,0)</f>
        <v>1</v>
      </c>
      <c r="O1221" s="4" t="n">
        <f aca="false">IF(CN1221&gt;E1221,1,0)</f>
        <v>1</v>
      </c>
      <c r="P1221" s="4" t="n">
        <f aca="false">IF(CN1221&gt;F1221,1,0)</f>
        <v>1</v>
      </c>
      <c r="Q1221" s="4" t="n">
        <f aca="false">IF(CN1221&gt;G1221,1,0)</f>
        <v>1</v>
      </c>
      <c r="R1221" s="4" t="n">
        <f aca="false">IF(CN1221&gt;H1221,1,0)</f>
        <v>1</v>
      </c>
      <c r="S1221" s="4" t="n">
        <f aca="false">IF(CN1221&gt;I1221,1,0)</f>
        <v>1</v>
      </c>
      <c r="T1221" s="25" t="n">
        <f aca="false">IF(AND(AND(R1221=0,S1221=0,Q1221=0),OR(S1220=1,S1219=1,S1218=1)),1,0)</f>
        <v>0</v>
      </c>
      <c r="U1221" s="13" t="n">
        <f aca="false">SUM(CM1220:CM1221)</f>
        <v>0.00639123014396525</v>
      </c>
      <c r="AV1221" s="0"/>
      <c r="AW1221" s="55" t="n">
        <f aca="false">IF(EC1221&gt;$AW$2,1,0)</f>
        <v>1</v>
      </c>
      <c r="AX1221" s="0" t="n">
        <f aca="false">IF(AND(I1221&gt;G1221,I1220&lt;G1220),1,IF(OR(AND(I1221&gt;F1221,I1220&lt;F1220),AND(I1221&gt;E1221,I1220&lt;E1220)),1,0))</f>
        <v>0</v>
      </c>
      <c r="AY1221" s="0" t="n">
        <f aca="false">IF(K1220="10D",1,0)</f>
        <v>1</v>
      </c>
      <c r="AZ1221" s="0" t="n">
        <f aca="false">IF(AND(I1221&gt;G1221,I1220&lt;G1220,I1221&gt;F1221,I1220&gt;F1220,I1221&gt;E1221,I1220&gt;E1220),1,0)</f>
        <v>0</v>
      </c>
      <c r="BA1221" s="56" t="n">
        <f aca="false">IF(G1221&gt;H1221,1,0)</f>
        <v>0</v>
      </c>
      <c r="BB1221" s="56" t="n">
        <f aca="false">IF(I1221&lt;F1221,1,0)</f>
        <v>0</v>
      </c>
      <c r="BC1221" s="0" t="n">
        <f aca="false">IF(AND(SUM(AW1220:AX1220)=2,AY1221=1),1,IF(SUM(AX1219:AX1221)=0,0,IF(AND(OR(AW1219=1,AX1219=1),OR(AW1220=1,AX1220=1),AY1221=1),1,IF(AND(SUM(AW1221:AY1221)=2,SUM(AW1219:AX1219)=2,AX1219=1),1,0))))</f>
        <v>0</v>
      </c>
      <c r="BD1221" s="57" t="str">
        <f aca="false">IF(BC1221=0,"",IF(AND(BC1221=1,AZ1221=0,AZ1220=0,AZ1219=0),1,IF(AND(BC1221=1,OR(AZ1221=1,AZ1220=1,AZ1219)),IF(BA1221=1,1,0))))</f>
        <v/>
      </c>
      <c r="BE1221" s="50" t="str">
        <f aca="false">IF(AND(BD1221=1,BD1220=1),0,IF(BD1221=1,SUM(CM1222:CM1260),""))</f>
        <v/>
      </c>
      <c r="BF1221" s="20" t="str">
        <f aca="false">IF(AND(BB1221=1,BB1220=1,BE1180&lt;&gt;0),"",IF(AND(BB1220=0,BB1221=1),BF1220,IF(AND(BB1221=1,BB1220=1),BF1220,IF(AND(BF1220="",BE1220="",OR(BD1220=0,BD1220="")),"",IF(AND(BF1220="",BE1181=0),"",IF(AND(BE1181&lt;&gt;"",BF1220=BE1181),"",IF(AND(BD1220=1,BE1220&lt;&gt;0),CM1221,IF(BF1220&lt;&gt;0,BF1220+CM1221,IF(BF1220="","")))))))))</f>
        <v/>
      </c>
      <c r="BI1221" s="0"/>
      <c r="BU1221" s="0"/>
      <c r="BZ1221" s="49"/>
      <c r="CG1221" s="13"/>
      <c r="CH1221" s="40"/>
      <c r="CI1221" s="13"/>
      <c r="CL1221" s="6" t="n">
        <f aca="false">C1221</f>
        <v>39015</v>
      </c>
      <c r="CM1221" s="13" t="n">
        <f aca="false">CN1221/CN1220-1</f>
        <v>0.00340876124165934</v>
      </c>
      <c r="CN1221" s="4" t="n">
        <v>138.35</v>
      </c>
      <c r="CO1221" s="13" t="n">
        <f aca="false">CN1221/CN1216-1</f>
        <v>0.0128852771066694</v>
      </c>
      <c r="CY1221" s="4" t="n">
        <v>137.74</v>
      </c>
      <c r="CZ1221" s="4" t="n">
        <v>138.35</v>
      </c>
      <c r="DA1221" s="33" t="n">
        <f aca="false">CZ1221-CN1221</f>
        <v>0</v>
      </c>
      <c r="DB1221" s="16" t="n">
        <f aca="false">CZ1221/CY1221-1</f>
        <v>0.00442863365761559</v>
      </c>
      <c r="DC1221" s="15" t="n">
        <f aca="false">CY1221/CZ1220-1</f>
        <v>-0.00101537568900478</v>
      </c>
      <c r="DD1221" s="15" t="n">
        <f aca="false">CZ1221/CZ1220-1</f>
        <v>0.00340876124165934</v>
      </c>
      <c r="DE1221" s="34" t="str">
        <f aca="false">IF(CW1221=0,"",-DC1221*CS1221)</f>
        <v/>
      </c>
      <c r="DY1221" s="6"/>
      <c r="EB1221" s="6" t="n">
        <f aca="false">CL1221</f>
        <v>39015</v>
      </c>
      <c r="EC1221" s="13" t="n">
        <f aca="false">SUM(CM1219:CM1221)</f>
        <v>0.0109951471273033</v>
      </c>
    </row>
    <row r="1222" customFormat="false" ht="15" hidden="false" customHeight="false" outlineLevel="0" collapsed="false">
      <c r="A1222" s="0" t="n">
        <f aca="false">IF(FR1222=1,CZ1222,0)</f>
        <v>0</v>
      </c>
      <c r="C1222" s="6" t="n">
        <v>39016</v>
      </c>
      <c r="D1222" s="0" t="n">
        <f aca="false">IF(E1222&gt;E1221,1,)</f>
        <v>1</v>
      </c>
      <c r="E1222" s="46" t="n">
        <v>129.2623</v>
      </c>
      <c r="F1222" s="46" t="n">
        <v>129.601</v>
      </c>
      <c r="G1222" s="46" t="n">
        <v>133.1514</v>
      </c>
      <c r="H1222" s="46" t="n">
        <v>134.8243</v>
      </c>
      <c r="I1222" s="46" t="n">
        <v>137.26</v>
      </c>
      <c r="J1222" s="47" t="str">
        <f aca="false">IF(MIN(E1222:I1222)=E1222,$E$2,IF(MIN(E1222:I1222)=F1222,$F$2,IF(MIN(E1222:I1222)=G1222,$G$2,IF(MIN(E1222:I1222)=H1222,$H$2,IF(MIN(E1222:I1222)=I1222,$I$2)))))</f>
        <v>200D</v>
      </c>
      <c r="K1222" s="47" t="str">
        <f aca="false">IF(MAX(E1222:I1222)=E1222,$E$2,IF(MAX(E1222:I1222)=F1222,$F$2,IF(MAX(E1222:I1222)=G1222,$G$2,IF(MAX(E1222:I1222)=H1222,$H$2,IF(MAX(E1222:I1222)=I1222,$I$2)))))</f>
        <v>10D</v>
      </c>
      <c r="L1222" s="4" t="n">
        <f aca="false">IF(MAX(E1222:I1222)=H1222,1,0)</f>
        <v>0</v>
      </c>
      <c r="M1222" s="4" t="n">
        <f aca="false">IF(MAX(E1222:I1222)=I1222,1,0)</f>
        <v>1</v>
      </c>
      <c r="O1222" s="4" t="n">
        <f aca="false">IF(CN1222&gt;E1222,1,0)</f>
        <v>1</v>
      </c>
      <c r="P1222" s="4" t="n">
        <f aca="false">IF(CN1222&gt;F1222,1,0)</f>
        <v>1</v>
      </c>
      <c r="Q1222" s="4" t="n">
        <f aca="false">IF(CN1222&gt;G1222,1,0)</f>
        <v>1</v>
      </c>
      <c r="R1222" s="4" t="n">
        <f aca="false">IF(CN1222&gt;H1222,1,0)</f>
        <v>1</v>
      </c>
      <c r="S1222" s="4" t="n">
        <f aca="false">IF(CN1222&gt;I1222,1,0)</f>
        <v>1</v>
      </c>
      <c r="T1222" s="25" t="n">
        <f aca="false">IF(AND(AND(R1222=0,S1222=0,Q1222=0),OR(S1221=1,S1220=1,S1219=1)),1,0)</f>
        <v>0</v>
      </c>
      <c r="U1222" s="13" t="n">
        <f aca="false">SUM(CM1221:CM1222)</f>
        <v>0.00651682051162683</v>
      </c>
      <c r="AV1222" s="0"/>
      <c r="AW1222" s="55" t="n">
        <f aca="false">IF(EC1222&gt;$AW$2,1,0)</f>
        <v>0</v>
      </c>
      <c r="AX1222" s="0" t="n">
        <f aca="false">IF(AND(I1222&gt;G1222,I1221&lt;G1221),1,IF(OR(AND(I1222&gt;F1222,I1221&lt;F1221),AND(I1222&gt;E1222,I1221&lt;E1221)),1,0))</f>
        <v>0</v>
      </c>
      <c r="AY1222" s="0" t="n">
        <f aca="false">IF(K1221="10D",1,0)</f>
        <v>1</v>
      </c>
      <c r="AZ1222" s="0" t="n">
        <f aca="false">IF(AND(I1222&gt;G1222,I1221&lt;G1221,I1222&gt;F1222,I1221&gt;F1221,I1222&gt;E1222,I1221&gt;E1221),1,0)</f>
        <v>0</v>
      </c>
      <c r="BA1222" s="56" t="n">
        <f aca="false">IF(G1222&gt;H1222,1,0)</f>
        <v>0</v>
      </c>
      <c r="BB1222" s="56" t="n">
        <f aca="false">IF(I1222&lt;F1222,1,0)</f>
        <v>0</v>
      </c>
      <c r="BC1222" s="0" t="n">
        <f aca="false">IF(AND(SUM(AW1221:AX1221)=2,AY1222=1),1,IF(SUM(AX1220:AX1222)=0,0,IF(AND(OR(AW1220=1,AX1220=1),OR(AW1221=1,AX1221=1),AY1222=1),1,IF(AND(SUM(AW1222:AY1222)=2,SUM(AW1220:AX1220)=2,AX1220=1),1,0))))</f>
        <v>0</v>
      </c>
      <c r="BD1222" s="57" t="str">
        <f aca="false">IF(BC1222=0,"",IF(AND(BC1222=1,AZ1222=0,AZ1221=0,AZ1220=0),1,IF(AND(BC1222=1,OR(AZ1222=1,AZ1221=1,AZ1220)),IF(BA1222=1,1,0))))</f>
        <v/>
      </c>
      <c r="BE1222" s="50" t="str">
        <f aca="false">IF(AND(BD1222=1,BD1221=1),0,IF(BD1222=1,SUM(CM1223:CM1261),""))</f>
        <v/>
      </c>
      <c r="BF1222" s="20" t="str">
        <f aca="false">IF(AND(BB1222=1,BB1221=1,BE1181&lt;&gt;0),"",IF(AND(BB1221=0,BB1222=1),BF1221,IF(AND(BB1222=1,BB1221=1),BF1221,IF(AND(BF1221="",BE1221="",OR(BD1221=0,BD1221="")),"",IF(AND(BF1221="",BE1182=0),"",IF(AND(BE1182&lt;&gt;"",BF1221=BE1182),"",IF(AND(BD1221=1,BE1221&lt;&gt;0),CM1222,IF(BF1221&lt;&gt;0,BF1221+CM1222,IF(BF1221="","")))))))))</f>
        <v/>
      </c>
      <c r="BI1222" s="0"/>
      <c r="BU1222" s="0"/>
      <c r="BZ1222" s="49"/>
      <c r="CG1222" s="13"/>
      <c r="CH1222" s="40"/>
      <c r="CI1222" s="13"/>
      <c r="CL1222" s="6" t="n">
        <f aca="false">C1222</f>
        <v>39016</v>
      </c>
      <c r="CM1222" s="13" t="n">
        <f aca="false">CN1222/CN1221-1</f>
        <v>0.00310805926996749</v>
      </c>
      <c r="CN1222" s="4" t="n">
        <v>138.78</v>
      </c>
      <c r="CO1222" s="13" t="n">
        <f aca="false">CN1222/CN1217-1</f>
        <v>0.0143995321979387</v>
      </c>
      <c r="CY1222" s="4" t="n">
        <v>138.66</v>
      </c>
      <c r="CZ1222" s="4" t="n">
        <v>138.78</v>
      </c>
      <c r="DA1222" s="33" t="n">
        <f aca="false">CZ1222-CN1222</f>
        <v>0</v>
      </c>
      <c r="DB1222" s="16" t="n">
        <f aca="false">CZ1222/CY1222-1</f>
        <v>0.000865426222414589</v>
      </c>
      <c r="DC1222" s="15" t="n">
        <f aca="false">CY1222/CZ1221-1</f>
        <v>0.00224069389230208</v>
      </c>
      <c r="DD1222" s="15" t="n">
        <f aca="false">CZ1222/CZ1221-1</f>
        <v>0.00310805926996749</v>
      </c>
      <c r="DE1222" s="34" t="str">
        <f aca="false">IF(CW1222=0,"",-DC1222*CS1222)</f>
        <v/>
      </c>
      <c r="DY1222" s="6"/>
      <c r="EB1222" s="6" t="n">
        <f aca="false">CL1222</f>
        <v>39016</v>
      </c>
      <c r="EC1222" s="13" t="n">
        <f aca="false">SUM(CM1220:CM1222)</f>
        <v>0.00949928941393274</v>
      </c>
    </row>
    <row r="1223" customFormat="false" ht="15" hidden="false" customHeight="false" outlineLevel="0" collapsed="false">
      <c r="A1223" s="0" t="n">
        <f aca="false">IF(FR1223=1,CZ1223,0)</f>
        <v>0</v>
      </c>
      <c r="C1223" s="6" t="n">
        <v>39017</v>
      </c>
      <c r="D1223" s="0" t="n">
        <f aca="false">IF(E1223&gt;E1222,1,)</f>
        <v>1</v>
      </c>
      <c r="E1223" s="46" t="n">
        <v>129.3078</v>
      </c>
      <c r="F1223" s="46" t="n">
        <v>129.7215</v>
      </c>
      <c r="G1223" s="46" t="n">
        <v>133.309</v>
      </c>
      <c r="H1223" s="46" t="n">
        <v>135.0227</v>
      </c>
      <c r="I1223" s="46" t="n">
        <v>137.388</v>
      </c>
      <c r="J1223" s="47" t="str">
        <f aca="false">IF(MIN(E1223:I1223)=E1223,$E$2,IF(MIN(E1223:I1223)=F1223,$F$2,IF(MIN(E1223:I1223)=G1223,$G$2,IF(MIN(E1223:I1223)=H1223,$H$2,IF(MIN(E1223:I1223)=I1223,$I$2)))))</f>
        <v>200D</v>
      </c>
      <c r="K1223" s="47" t="str">
        <f aca="false">IF(MAX(E1223:I1223)=E1223,$E$2,IF(MAX(E1223:I1223)=F1223,$F$2,IF(MAX(E1223:I1223)=G1223,$G$2,IF(MAX(E1223:I1223)=H1223,$H$2,IF(MAX(E1223:I1223)=I1223,$I$2)))))</f>
        <v>10D</v>
      </c>
      <c r="L1223" s="4" t="n">
        <f aca="false">IF(MAX(E1223:I1223)=H1223,1,0)</f>
        <v>0</v>
      </c>
      <c r="M1223" s="4" t="n">
        <f aca="false">IF(MAX(E1223:I1223)=I1223,1,0)</f>
        <v>1</v>
      </c>
      <c r="O1223" s="4" t="n">
        <f aca="false">IF(CN1223&gt;E1223,1,0)</f>
        <v>1</v>
      </c>
      <c r="P1223" s="4" t="n">
        <f aca="false">IF(CN1223&gt;F1223,1,0)</f>
        <v>1</v>
      </c>
      <c r="Q1223" s="4" t="n">
        <f aca="false">IF(CN1223&gt;G1223,1,0)</f>
        <v>1</v>
      </c>
      <c r="R1223" s="4" t="n">
        <f aca="false">IF(CN1223&gt;H1223,1,0)</f>
        <v>1</v>
      </c>
      <c r="S1223" s="4" t="n">
        <f aca="false">IF(CN1223&gt;I1223,1,0)</f>
        <v>1</v>
      </c>
      <c r="T1223" s="25" t="n">
        <f aca="false">IF(AND(AND(R1223=0,S1223=0,Q1223=0),OR(S1222=1,S1221=1,S1220=1)),1,0)</f>
        <v>0</v>
      </c>
      <c r="U1223" s="13" t="n">
        <f aca="false">SUM(CM1222:CM1223)</f>
        <v>-0.0031608555592586</v>
      </c>
      <c r="AV1223" s="0"/>
      <c r="AW1223" s="55" t="n">
        <f aca="false">IF(EC1223&gt;$AW$2,1,0)</f>
        <v>0</v>
      </c>
      <c r="AX1223" s="0" t="n">
        <f aca="false">IF(AND(I1223&gt;G1223,I1222&lt;G1222),1,IF(OR(AND(I1223&gt;F1223,I1222&lt;F1222),AND(I1223&gt;E1223,I1222&lt;E1222)),1,0))</f>
        <v>0</v>
      </c>
      <c r="AY1223" s="0" t="n">
        <f aca="false">IF(K1222="10D",1,0)</f>
        <v>1</v>
      </c>
      <c r="AZ1223" s="0" t="n">
        <f aca="false">IF(AND(I1223&gt;G1223,I1222&lt;G1222,I1223&gt;F1223,I1222&gt;F1222,I1223&gt;E1223,I1222&gt;E1222),1,0)</f>
        <v>0</v>
      </c>
      <c r="BA1223" s="56" t="n">
        <f aca="false">IF(G1223&gt;H1223,1,0)</f>
        <v>0</v>
      </c>
      <c r="BB1223" s="56" t="n">
        <f aca="false">IF(I1223&lt;F1223,1,0)</f>
        <v>0</v>
      </c>
      <c r="BC1223" s="0" t="n">
        <f aca="false">IF(AND(SUM(AW1222:AX1222)=2,AY1223=1),1,IF(SUM(AX1221:AX1223)=0,0,IF(AND(OR(AW1221=1,AX1221=1),OR(AW1222=1,AX1222=1),AY1223=1),1,IF(AND(SUM(AW1223:AY1223)=2,SUM(AW1221:AX1221)=2,AX1221=1),1,0))))</f>
        <v>0</v>
      </c>
      <c r="BD1223" s="57" t="str">
        <f aca="false">IF(BC1223=0,"",IF(AND(BC1223=1,AZ1223=0,AZ1222=0,AZ1221=0),1,IF(AND(BC1223=1,OR(AZ1223=1,AZ1222=1,AZ1221)),IF(BA1223=1,1,0))))</f>
        <v/>
      </c>
      <c r="BE1223" s="50" t="str">
        <f aca="false">IF(AND(BD1223=1,BD1222=1),0,IF(BD1223=1,SUM(CM1224:CM1262),""))</f>
        <v/>
      </c>
      <c r="BF1223" s="20" t="str">
        <f aca="false">IF(AND(BB1223=1,BB1222=1,BE1182&lt;&gt;0),"",IF(AND(BB1222=0,BB1223=1),BF1222,IF(AND(BB1223=1,BB1222=1),BF1222,IF(AND(BF1222="",BE1222="",OR(BD1222=0,BD1222="")),"",IF(AND(BF1222="",BE1183=0),"",IF(AND(BE1183&lt;&gt;"",BF1222=BE1183),"",IF(AND(BD1222=1,BE1222&lt;&gt;0),CM1223,IF(BF1222&lt;&gt;0,BF1222+CM1223,IF(BF1222="","")))))))))</f>
        <v/>
      </c>
      <c r="BI1223" s="0"/>
      <c r="BU1223" s="0"/>
      <c r="BZ1223" s="49"/>
      <c r="CG1223" s="13"/>
      <c r="CH1223" s="40"/>
      <c r="CI1223" s="13"/>
      <c r="CL1223" s="6" t="n">
        <f aca="false">C1223</f>
        <v>39017</v>
      </c>
      <c r="CM1223" s="13" t="n">
        <f aca="false">CN1223/CN1222-1</f>
        <v>-0.00626891482922609</v>
      </c>
      <c r="CN1223" s="4" t="n">
        <v>137.91</v>
      </c>
      <c r="CO1223" s="13" t="n">
        <f aca="false">CN1223/CN1218-1</f>
        <v>0.00781935106693954</v>
      </c>
      <c r="CY1223" s="4" t="n">
        <v>138.61</v>
      </c>
      <c r="CZ1223" s="4" t="n">
        <v>137.91</v>
      </c>
      <c r="DA1223" s="33" t="n">
        <f aca="false">CZ1223-CN1223</f>
        <v>0</v>
      </c>
      <c r="DB1223" s="16" t="n">
        <f aca="false">CZ1223/CY1223-1</f>
        <v>-0.00505014068249055</v>
      </c>
      <c r="DC1223" s="15" t="n">
        <f aca="false">CY1223/CZ1222-1</f>
        <v>-0.00122496036892916</v>
      </c>
      <c r="DD1223" s="15" t="n">
        <f aca="false">CZ1223/CZ1222-1</f>
        <v>-0.00626891482922609</v>
      </c>
      <c r="DE1223" s="34" t="str">
        <f aca="false">IF(CW1223=0,"",-DC1223*CS1223)</f>
        <v/>
      </c>
      <c r="DY1223" s="6"/>
      <c r="EB1223" s="6" t="n">
        <f aca="false">CL1223</f>
        <v>39017</v>
      </c>
      <c r="EC1223" s="13" t="n">
        <f aca="false">SUM(CM1221:CM1223)</f>
        <v>0.00024790568240074</v>
      </c>
    </row>
    <row r="1224" customFormat="false" ht="15" hidden="false" customHeight="false" outlineLevel="0" collapsed="false">
      <c r="A1224" s="0" t="n">
        <f aca="false">IF(FR1224=1,CZ1224,0)</f>
        <v>0</v>
      </c>
      <c r="C1224" s="6" t="n">
        <v>39020</v>
      </c>
      <c r="D1224" s="0" t="n">
        <f aca="false">IF(E1224&gt;E1223,1,)</f>
        <v>1</v>
      </c>
      <c r="E1224" s="46" t="n">
        <v>129.3535</v>
      </c>
      <c r="F1224" s="46" t="n">
        <v>129.8421</v>
      </c>
      <c r="G1224" s="46" t="n">
        <v>133.4514</v>
      </c>
      <c r="H1224" s="46" t="n">
        <v>135.2117</v>
      </c>
      <c r="I1224" s="46" t="n">
        <v>137.485</v>
      </c>
      <c r="J1224" s="47" t="str">
        <f aca="false">IF(MIN(E1224:I1224)=E1224,$E$2,IF(MIN(E1224:I1224)=F1224,$F$2,IF(MIN(E1224:I1224)=G1224,$G$2,IF(MIN(E1224:I1224)=H1224,$H$2,IF(MIN(E1224:I1224)=I1224,$I$2)))))</f>
        <v>200D</v>
      </c>
      <c r="K1224" s="47" t="str">
        <f aca="false">IF(MAX(E1224:I1224)=E1224,$E$2,IF(MAX(E1224:I1224)=F1224,$F$2,IF(MAX(E1224:I1224)=G1224,$G$2,IF(MAX(E1224:I1224)=H1224,$H$2,IF(MAX(E1224:I1224)=I1224,$I$2)))))</f>
        <v>10D</v>
      </c>
      <c r="L1224" s="4" t="n">
        <f aca="false">IF(MAX(E1224:I1224)=H1224,1,0)</f>
        <v>0</v>
      </c>
      <c r="M1224" s="4" t="n">
        <f aca="false">IF(MAX(E1224:I1224)=I1224,1,0)</f>
        <v>1</v>
      </c>
      <c r="O1224" s="4" t="n">
        <f aca="false">IF(CN1224&gt;E1224,1,0)</f>
        <v>1</v>
      </c>
      <c r="P1224" s="4" t="n">
        <f aca="false">IF(CN1224&gt;F1224,1,0)</f>
        <v>1</v>
      </c>
      <c r="Q1224" s="4" t="n">
        <f aca="false">IF(CN1224&gt;G1224,1,0)</f>
        <v>1</v>
      </c>
      <c r="R1224" s="4" t="n">
        <f aca="false">IF(CN1224&gt;H1224,1,0)</f>
        <v>1</v>
      </c>
      <c r="S1224" s="4" t="n">
        <f aca="false">IF(CN1224&gt;I1224,1,0)</f>
        <v>1</v>
      </c>
      <c r="T1224" s="25" t="n">
        <f aca="false">IF(AND(AND(R1224=0,S1224=0,Q1224=0),OR(S1223=1,S1222=1,S1221=1)),1,0)</f>
        <v>0</v>
      </c>
      <c r="U1224" s="13" t="n">
        <f aca="false">SUM(CM1223:CM1224)</f>
        <v>-0.0069940254085894</v>
      </c>
      <c r="AV1224" s="0"/>
      <c r="AW1224" s="55" t="n">
        <f aca="false">IF(EC1224&gt;$AW$2,1,0)</f>
        <v>0</v>
      </c>
      <c r="AX1224" s="0" t="n">
        <f aca="false">IF(AND(I1224&gt;G1224,I1223&lt;G1223),1,IF(OR(AND(I1224&gt;F1224,I1223&lt;F1223),AND(I1224&gt;E1224,I1223&lt;E1223)),1,0))</f>
        <v>0</v>
      </c>
      <c r="AY1224" s="0" t="n">
        <f aca="false">IF(K1223="10D",1,0)</f>
        <v>1</v>
      </c>
      <c r="AZ1224" s="0" t="n">
        <f aca="false">IF(AND(I1224&gt;G1224,I1223&lt;G1223,I1224&gt;F1224,I1223&gt;F1223,I1224&gt;E1224,I1223&gt;E1223),1,0)</f>
        <v>0</v>
      </c>
      <c r="BA1224" s="56" t="n">
        <f aca="false">IF(G1224&gt;H1224,1,0)</f>
        <v>0</v>
      </c>
      <c r="BB1224" s="56" t="n">
        <f aca="false">IF(I1224&lt;F1224,1,0)</f>
        <v>0</v>
      </c>
      <c r="BC1224" s="0" t="n">
        <f aca="false">IF(AND(SUM(AW1223:AX1223)=2,AY1224=1),1,IF(SUM(AX1222:AX1224)=0,0,IF(AND(OR(AW1222=1,AX1222=1),OR(AW1223=1,AX1223=1),AY1224=1),1,IF(AND(SUM(AW1224:AY1224)=2,SUM(AW1222:AX1222)=2,AX1222=1),1,0))))</f>
        <v>0</v>
      </c>
      <c r="BD1224" s="57" t="str">
        <f aca="false">IF(BC1224=0,"",IF(AND(BC1224=1,AZ1224=0,AZ1223=0,AZ1222=0),1,IF(AND(BC1224=1,OR(AZ1224=1,AZ1223=1,AZ1222)),IF(BA1224=1,1,0))))</f>
        <v/>
      </c>
      <c r="BE1224" s="50" t="str">
        <f aca="false">IF(AND(BD1224=1,BD1223=1),0,IF(BD1224=1,SUM(CM1225:CM1263),""))</f>
        <v/>
      </c>
      <c r="BF1224" s="20" t="str">
        <f aca="false">IF(AND(BB1224=1,BB1223=1,BE1183&lt;&gt;0),"",IF(AND(BB1223=0,BB1224=1),BF1223,IF(AND(BB1224=1,BB1223=1),BF1223,IF(AND(BF1223="",BE1223="",OR(BD1223=0,BD1223="")),"",IF(AND(BF1223="",BE1184=0),"",IF(AND(BE1184&lt;&gt;"",BF1223=BE1184),"",IF(AND(BD1223=1,BE1223&lt;&gt;0),CM1224,IF(BF1223&lt;&gt;0,BF1223+CM1224,IF(BF1223="","")))))))))</f>
        <v/>
      </c>
      <c r="BI1224" s="0"/>
      <c r="BU1224" s="0"/>
      <c r="BZ1224" s="49"/>
      <c r="CG1224" s="13"/>
      <c r="CH1224" s="40"/>
      <c r="CI1224" s="13"/>
      <c r="CL1224" s="6" t="n">
        <f aca="false">C1224</f>
        <v>39020</v>
      </c>
      <c r="CM1224" s="13" t="n">
        <f aca="false">CN1224/CN1223-1</f>
        <v>-0.000725110579363308</v>
      </c>
      <c r="CN1224" s="4" t="n">
        <v>137.81</v>
      </c>
      <c r="CO1224" s="13" t="n">
        <f aca="false">CN1224/CN1219-1</f>
        <v>0.00247326689459526</v>
      </c>
      <c r="CY1224" s="4" t="n">
        <v>137.66</v>
      </c>
      <c r="CZ1224" s="4" t="n">
        <v>137.81</v>
      </c>
      <c r="DA1224" s="33" t="n">
        <f aca="false">CZ1224-CN1224</f>
        <v>0</v>
      </c>
      <c r="DB1224" s="16" t="n">
        <f aca="false">CZ1224/CY1224-1</f>
        <v>0.00108964114484977</v>
      </c>
      <c r="DC1224" s="15" t="n">
        <f aca="false">CY1224/CZ1223-1</f>
        <v>-0.00181277644840838</v>
      </c>
      <c r="DD1224" s="15" t="n">
        <f aca="false">CZ1224/CZ1223-1</f>
        <v>-0.000725110579363308</v>
      </c>
      <c r="DE1224" s="34" t="str">
        <f aca="false">IF(CW1224=0,"",-DC1224*CS1224)</f>
        <v/>
      </c>
      <c r="DY1224" s="6"/>
      <c r="EB1224" s="6" t="n">
        <f aca="false">CL1224</f>
        <v>39020</v>
      </c>
      <c r="EC1224" s="13" t="n">
        <f aca="false">SUM(CM1222:CM1224)</f>
        <v>-0.00388596613862191</v>
      </c>
    </row>
    <row r="1225" customFormat="false" ht="15" hidden="false" customHeight="false" outlineLevel="0" collapsed="false">
      <c r="A1225" s="0" t="n">
        <f aca="false">IF(FR1225=1,CZ1225,0)</f>
        <v>0</v>
      </c>
      <c r="C1225" s="6" t="n">
        <v>39021</v>
      </c>
      <c r="D1225" s="0" t="n">
        <f aca="false">IF(E1225&gt;E1224,1,)</f>
        <v>1</v>
      </c>
      <c r="E1225" s="46" t="n">
        <v>129.4008</v>
      </c>
      <c r="F1225" s="46" t="n">
        <v>129.9665</v>
      </c>
      <c r="G1225" s="46" t="n">
        <v>133.6046</v>
      </c>
      <c r="H1225" s="46" t="n">
        <v>135.411</v>
      </c>
      <c r="I1225" s="46" t="n">
        <v>137.623</v>
      </c>
      <c r="J1225" s="47" t="str">
        <f aca="false">IF(MIN(E1225:I1225)=E1225,$E$2,IF(MIN(E1225:I1225)=F1225,$F$2,IF(MIN(E1225:I1225)=G1225,$G$2,IF(MIN(E1225:I1225)=H1225,$H$2,IF(MIN(E1225:I1225)=I1225,$I$2)))))</f>
        <v>200D</v>
      </c>
      <c r="K1225" s="47" t="str">
        <f aca="false">IF(MAX(E1225:I1225)=E1225,$E$2,IF(MAX(E1225:I1225)=F1225,$F$2,IF(MAX(E1225:I1225)=G1225,$G$2,IF(MAX(E1225:I1225)=H1225,$H$2,IF(MAX(E1225:I1225)=I1225,$I$2)))))</f>
        <v>10D</v>
      </c>
      <c r="L1225" s="4" t="n">
        <f aca="false">IF(MAX(E1225:I1225)=H1225,1,0)</f>
        <v>0</v>
      </c>
      <c r="M1225" s="4" t="n">
        <f aca="false">IF(MAX(E1225:I1225)=I1225,1,0)</f>
        <v>1</v>
      </c>
      <c r="O1225" s="4" t="n">
        <f aca="false">IF(CN1225&gt;E1225,1,0)</f>
        <v>1</v>
      </c>
      <c r="P1225" s="4" t="n">
        <f aca="false">IF(CN1225&gt;F1225,1,0)</f>
        <v>1</v>
      </c>
      <c r="Q1225" s="4" t="n">
        <f aca="false">IF(CN1225&gt;G1225,1,0)</f>
        <v>1</v>
      </c>
      <c r="R1225" s="4" t="n">
        <f aca="false">IF(CN1225&gt;H1225,1,0)</f>
        <v>1</v>
      </c>
      <c r="S1225" s="4" t="n">
        <f aca="false">IF(CN1225&gt;I1225,1,0)</f>
        <v>1</v>
      </c>
      <c r="T1225" s="25" t="n">
        <f aca="false">IF(AND(AND(R1225=0,S1225=0,Q1225=0),OR(S1224=1,S1223=1,S1222=1)),1,0)</f>
        <v>0</v>
      </c>
      <c r="U1225" s="13" t="n">
        <f aca="false">SUM(CM1224:CM1225)</f>
        <v>-0.000870237928612294</v>
      </c>
      <c r="AV1225" s="0"/>
      <c r="AW1225" s="55" t="n">
        <f aca="false">IF(EC1225&gt;$AW$2,1,0)</f>
        <v>0</v>
      </c>
      <c r="AX1225" s="0" t="n">
        <f aca="false">IF(AND(I1225&gt;G1225,I1224&lt;G1224),1,IF(OR(AND(I1225&gt;F1225,I1224&lt;F1224),AND(I1225&gt;E1225,I1224&lt;E1224)),1,0))</f>
        <v>0</v>
      </c>
      <c r="AY1225" s="0" t="n">
        <f aca="false">IF(K1224="10D",1,0)</f>
        <v>1</v>
      </c>
      <c r="AZ1225" s="0" t="n">
        <f aca="false">IF(AND(I1225&gt;G1225,I1224&lt;G1224,I1225&gt;F1225,I1224&gt;F1224,I1225&gt;E1225,I1224&gt;E1224),1,0)</f>
        <v>0</v>
      </c>
      <c r="BA1225" s="56" t="n">
        <f aca="false">IF(G1225&gt;H1225,1,0)</f>
        <v>0</v>
      </c>
      <c r="BB1225" s="56" t="n">
        <f aca="false">IF(I1225&lt;F1225,1,0)</f>
        <v>0</v>
      </c>
      <c r="BC1225" s="0" t="n">
        <f aca="false">IF(AND(SUM(AW1224:AX1224)=2,AY1225=1),1,IF(SUM(AX1223:AX1225)=0,0,IF(AND(OR(AW1223=1,AX1223=1),OR(AW1224=1,AX1224=1),AY1225=1),1,IF(AND(SUM(AW1225:AY1225)=2,SUM(AW1223:AX1223)=2,AX1223=1),1,0))))</f>
        <v>0</v>
      </c>
      <c r="BD1225" s="57" t="str">
        <f aca="false">IF(BC1225=0,"",IF(AND(BC1225=1,AZ1225=0,AZ1224=0,AZ1223=0),1,IF(AND(BC1225=1,OR(AZ1225=1,AZ1224=1,AZ1223)),IF(BA1225=1,1,0))))</f>
        <v/>
      </c>
      <c r="BE1225" s="50" t="str">
        <f aca="false">IF(AND(BD1225=1,BD1224=1),0,IF(BD1225=1,SUM(CM1226:CM1264),""))</f>
        <v/>
      </c>
      <c r="BF1225" s="20" t="str">
        <f aca="false">IF(AND(BB1225=1,BB1224=1,BE1184&lt;&gt;0),"",IF(AND(BB1224=0,BB1225=1),BF1224,IF(AND(BB1225=1,BB1224=1),BF1224,IF(AND(BF1224="",BE1224="",OR(BD1224=0,BD1224="")),"",IF(AND(BF1224="",BE1185=0),"",IF(AND(BE1185&lt;&gt;"",BF1224=BE1185),"",IF(AND(BD1224=1,BE1224&lt;&gt;0),CM1225,IF(BF1224&lt;&gt;0,BF1224+CM1225,IF(BF1224="","")))))))))</f>
        <v/>
      </c>
      <c r="BI1225" s="0"/>
      <c r="BU1225" s="0"/>
      <c r="BZ1225" s="49"/>
      <c r="CG1225" s="13"/>
      <c r="CH1225" s="40"/>
      <c r="CI1225" s="13"/>
      <c r="CL1225" s="6" t="n">
        <f aca="false">C1225</f>
        <v>39021</v>
      </c>
      <c r="CM1225" s="13" t="n">
        <f aca="false">CN1225/CN1224-1</f>
        <v>-0.000145127349248986</v>
      </c>
      <c r="CN1225" s="4" t="n">
        <v>137.79</v>
      </c>
      <c r="CO1225" s="13" t="n">
        <f aca="false">CN1225/CN1220-1</f>
        <v>-0.000652741514360344</v>
      </c>
      <c r="CY1225" s="4" t="n">
        <v>138.07</v>
      </c>
      <c r="CZ1225" s="4" t="n">
        <v>137.79</v>
      </c>
      <c r="DA1225" s="33" t="n">
        <f aca="false">CZ1225-CN1225</f>
        <v>0</v>
      </c>
      <c r="DB1225" s="16" t="n">
        <f aca="false">CZ1225/CY1225-1</f>
        <v>-0.00202795683349022</v>
      </c>
      <c r="DC1225" s="15" t="n">
        <f aca="false">CY1225/CZ1224-1</f>
        <v>0.00188665554023659</v>
      </c>
      <c r="DD1225" s="15" t="n">
        <f aca="false">CZ1225/CZ1224-1</f>
        <v>-0.000145127349248986</v>
      </c>
      <c r="DE1225" s="34" t="str">
        <f aca="false">IF(CW1225=0,"",-DC1225*CS1225)</f>
        <v/>
      </c>
      <c r="DY1225" s="6"/>
      <c r="EB1225" s="6" t="n">
        <f aca="false">CL1225</f>
        <v>39021</v>
      </c>
      <c r="EC1225" s="13" t="n">
        <f aca="false">SUM(CM1223:CM1225)</f>
        <v>-0.00713915275783839</v>
      </c>
    </row>
    <row r="1226" customFormat="false" ht="15" hidden="false" customHeight="false" outlineLevel="0" collapsed="false">
      <c r="A1226" s="0" t="n">
        <f aca="false">IF(FR1226=1,CZ1226,0)</f>
        <v>0</v>
      </c>
      <c r="C1226" s="6" t="n">
        <v>39022</v>
      </c>
      <c r="D1226" s="0" t="n">
        <f aca="false">IF(E1226&gt;E1225,1,)</f>
        <v>1</v>
      </c>
      <c r="E1226" s="46" t="n">
        <v>129.446</v>
      </c>
      <c r="F1226" s="46" t="n">
        <v>130.0952</v>
      </c>
      <c r="G1226" s="46" t="n">
        <v>133.7394</v>
      </c>
      <c r="H1226" s="46" t="n">
        <v>135.556</v>
      </c>
      <c r="I1226" s="46" t="n">
        <v>137.65</v>
      </c>
      <c r="J1226" s="47" t="str">
        <f aca="false">IF(MIN(E1226:I1226)=E1226,$E$2,IF(MIN(E1226:I1226)=F1226,$F$2,IF(MIN(E1226:I1226)=G1226,$G$2,IF(MIN(E1226:I1226)=H1226,$H$2,IF(MIN(E1226:I1226)=I1226,$I$2)))))</f>
        <v>200D</v>
      </c>
      <c r="K1226" s="47" t="str">
        <f aca="false">IF(MAX(E1226:I1226)=E1226,$E$2,IF(MAX(E1226:I1226)=F1226,$F$2,IF(MAX(E1226:I1226)=G1226,$G$2,IF(MAX(E1226:I1226)=H1226,$H$2,IF(MAX(E1226:I1226)=I1226,$I$2)))))</f>
        <v>10D</v>
      </c>
      <c r="L1226" s="4" t="n">
        <f aca="false">IF(MAX(E1226:I1226)=H1226,1,0)</f>
        <v>0</v>
      </c>
      <c r="M1226" s="4" t="n">
        <f aca="false">IF(MAX(E1226:I1226)=I1226,1,0)</f>
        <v>1</v>
      </c>
      <c r="O1226" s="4" t="n">
        <f aca="false">IF(CN1226&gt;E1226,1,0)</f>
        <v>1</v>
      </c>
      <c r="P1226" s="4" t="n">
        <f aca="false">IF(CN1226&gt;F1226,1,0)</f>
        <v>1</v>
      </c>
      <c r="Q1226" s="4" t="n">
        <f aca="false">IF(CN1226&gt;G1226,1,0)</f>
        <v>1</v>
      </c>
      <c r="R1226" s="4" t="n">
        <f aca="false">IF(CN1226&gt;H1226,1,0)</f>
        <v>1</v>
      </c>
      <c r="S1226" s="4" t="n">
        <f aca="false">IF(CN1226&gt;I1226,1,0)</f>
        <v>0</v>
      </c>
      <c r="T1226" s="25" t="n">
        <f aca="false">IF(AND(AND(R1226=0,S1226=0,Q1226=0),OR(S1225=1,S1224=1,S1223=1)),1,0)</f>
        <v>0</v>
      </c>
      <c r="U1226" s="13" t="n">
        <f aca="false">SUM(CM1225:CM1226)</f>
        <v>-0.00689452861203999</v>
      </c>
      <c r="AV1226" s="0"/>
      <c r="AW1226" s="55" t="n">
        <f aca="false">IF(EC1226&gt;$AW$2,1,0)</f>
        <v>0</v>
      </c>
      <c r="AX1226" s="0" t="n">
        <f aca="false">IF(AND(I1226&gt;G1226,I1225&lt;G1225),1,IF(OR(AND(I1226&gt;F1226,I1225&lt;F1225),AND(I1226&gt;E1226,I1225&lt;E1225)),1,0))</f>
        <v>0</v>
      </c>
      <c r="AY1226" s="0" t="n">
        <f aca="false">IF(K1225="10D",1,0)</f>
        <v>1</v>
      </c>
      <c r="AZ1226" s="0" t="n">
        <f aca="false">IF(AND(I1226&gt;G1226,I1225&lt;G1225,I1226&gt;F1226,I1225&gt;F1225,I1226&gt;E1226,I1225&gt;E1225),1,0)</f>
        <v>0</v>
      </c>
      <c r="BA1226" s="56" t="n">
        <f aca="false">IF(G1226&gt;H1226,1,0)</f>
        <v>0</v>
      </c>
      <c r="BB1226" s="56" t="n">
        <f aca="false">IF(I1226&lt;F1226,1,0)</f>
        <v>0</v>
      </c>
      <c r="BC1226" s="0" t="n">
        <f aca="false">IF(AND(SUM(AW1225:AX1225)=2,AY1226=1),1,IF(SUM(AX1224:AX1226)=0,0,IF(AND(OR(AW1224=1,AX1224=1),OR(AW1225=1,AX1225=1),AY1226=1),1,IF(AND(SUM(AW1226:AY1226)=2,SUM(AW1224:AX1224)=2,AX1224=1),1,0))))</f>
        <v>0</v>
      </c>
      <c r="BD1226" s="57" t="str">
        <f aca="false">IF(BC1226=0,"",IF(AND(BC1226=1,AZ1226=0,AZ1225=0,AZ1224=0),1,IF(AND(BC1226=1,OR(AZ1226=1,AZ1225=1,AZ1224)),IF(BA1226=1,1,0))))</f>
        <v/>
      </c>
      <c r="BE1226" s="50" t="str">
        <f aca="false">IF(AND(BD1226=1,BD1225=1),0,IF(BD1226=1,SUM(CM1227:CM1265),""))</f>
        <v/>
      </c>
      <c r="BF1226" s="20" t="str">
        <f aca="false">IF(AND(BB1226=1,BB1225=1,BE1185&lt;&gt;0),"",IF(AND(BB1225=0,BB1226=1),BF1225,IF(AND(BB1226=1,BB1225=1),BF1225,IF(AND(BF1225="",BE1225="",OR(BD1225=0,BD1225="")),"",IF(AND(BF1225="",BE1186=0),"",IF(AND(BE1186&lt;&gt;"",BF1225=BE1186),"",IF(AND(BD1225=1,BE1225&lt;&gt;0),CM1226,IF(BF1225&lt;&gt;0,BF1225+CM1226,IF(BF1225="","")))))))))</f>
        <v/>
      </c>
      <c r="BI1226" s="0"/>
      <c r="BU1226" s="0"/>
      <c r="BZ1226" s="49"/>
      <c r="CG1226" s="13"/>
      <c r="CH1226" s="40"/>
      <c r="CI1226" s="13"/>
      <c r="CL1226" s="6" t="n">
        <f aca="false">C1226</f>
        <v>39022</v>
      </c>
      <c r="CM1226" s="13" t="n">
        <f aca="false">CN1226/CN1225-1</f>
        <v>-0.006749401262791</v>
      </c>
      <c r="CN1226" s="4" t="n">
        <v>136.86</v>
      </c>
      <c r="CO1226" s="13" t="n">
        <f aca="false">CN1226/CN1221-1</f>
        <v>-0.0107697867726778</v>
      </c>
      <c r="CY1226" s="4" t="n">
        <v>138.22</v>
      </c>
      <c r="CZ1226" s="4" t="n">
        <v>136.86</v>
      </c>
      <c r="DA1226" s="33" t="n">
        <f aca="false">CZ1226-CN1226</f>
        <v>0</v>
      </c>
      <c r="DB1226" s="16" t="n">
        <f aca="false">CZ1226/CY1226-1</f>
        <v>-0.00983938648531313</v>
      </c>
      <c r="DC1226" s="15" t="n">
        <f aca="false">CY1226/CZ1225-1</f>
        <v>0.00312069090645184</v>
      </c>
      <c r="DD1226" s="15" t="n">
        <f aca="false">CZ1226/CZ1225-1</f>
        <v>-0.006749401262791</v>
      </c>
      <c r="DE1226" s="34" t="str">
        <f aca="false">IF(CW1226=0,"",-DC1226*CS1226)</f>
        <v/>
      </c>
      <c r="DY1226" s="6"/>
      <c r="EB1226" s="6" t="n">
        <f aca="false">CL1226</f>
        <v>39022</v>
      </c>
      <c r="EC1226" s="13" t="n">
        <f aca="false">SUM(CM1224:CM1226)</f>
        <v>-0.00761963919140329</v>
      </c>
    </row>
    <row r="1227" customFormat="false" ht="15" hidden="false" customHeight="false" outlineLevel="0" collapsed="false">
      <c r="A1227" s="0" t="n">
        <f aca="false">IF(FR1227=1,CZ1227,0)</f>
        <v>0</v>
      </c>
      <c r="C1227" s="6" t="n">
        <v>39023</v>
      </c>
      <c r="D1227" s="0" t="n">
        <f aca="false">IF(E1227&gt;E1226,1,)</f>
        <v>1</v>
      </c>
      <c r="E1227" s="46" t="n">
        <v>129.4883</v>
      </c>
      <c r="F1227" s="46" t="n">
        <v>130.2375</v>
      </c>
      <c r="G1227" s="46" t="n">
        <v>133.8798</v>
      </c>
      <c r="H1227" s="46" t="n">
        <v>135.7197</v>
      </c>
      <c r="I1227" s="46" t="n">
        <v>137.647</v>
      </c>
      <c r="J1227" s="47" t="str">
        <f aca="false">IF(MIN(E1227:I1227)=E1227,$E$2,IF(MIN(E1227:I1227)=F1227,$F$2,IF(MIN(E1227:I1227)=G1227,$G$2,IF(MIN(E1227:I1227)=H1227,$H$2,IF(MIN(E1227:I1227)=I1227,$I$2)))))</f>
        <v>200D</v>
      </c>
      <c r="K1227" s="47" t="str">
        <f aca="false">IF(MAX(E1227:I1227)=E1227,$E$2,IF(MAX(E1227:I1227)=F1227,$F$2,IF(MAX(E1227:I1227)=G1227,$G$2,IF(MAX(E1227:I1227)=H1227,$H$2,IF(MAX(E1227:I1227)=I1227,$I$2)))))</f>
        <v>10D</v>
      </c>
      <c r="L1227" s="4" t="n">
        <f aca="false">IF(MAX(E1227:I1227)=H1227,1,0)</f>
        <v>0</v>
      </c>
      <c r="M1227" s="4" t="n">
        <f aca="false">IF(MAX(E1227:I1227)=I1227,1,0)</f>
        <v>1</v>
      </c>
      <c r="O1227" s="4" t="n">
        <f aca="false">IF(CN1227&gt;E1227,1,0)</f>
        <v>1</v>
      </c>
      <c r="P1227" s="4" t="n">
        <f aca="false">IF(CN1227&gt;F1227,1,0)</f>
        <v>1</v>
      </c>
      <c r="Q1227" s="4" t="n">
        <f aca="false">IF(CN1227&gt;G1227,1,0)</f>
        <v>1</v>
      </c>
      <c r="R1227" s="4" t="n">
        <f aca="false">IF(CN1227&gt;H1227,1,0)</f>
        <v>1</v>
      </c>
      <c r="S1227" s="4" t="n">
        <f aca="false">IF(CN1227&gt;I1227,1,0)</f>
        <v>0</v>
      </c>
      <c r="T1227" s="25" t="n">
        <f aca="false">IF(AND(AND(R1227=0,S1227=0,Q1227=0),OR(S1226=1,S1225=1,S1224=1)),1,0)</f>
        <v>0</v>
      </c>
      <c r="U1227" s="13" t="n">
        <f aca="false">SUM(CM1226:CM1227)</f>
        <v>-0.00733394020769829</v>
      </c>
      <c r="AV1227" s="0"/>
      <c r="AW1227" s="55" t="n">
        <f aca="false">IF(EC1227&gt;$AW$2,1,0)</f>
        <v>0</v>
      </c>
      <c r="AX1227" s="0" t="n">
        <f aca="false">IF(AND(I1227&gt;G1227,I1226&lt;G1226),1,IF(OR(AND(I1227&gt;F1227,I1226&lt;F1226),AND(I1227&gt;E1227,I1226&lt;E1226)),1,0))</f>
        <v>0</v>
      </c>
      <c r="AY1227" s="0" t="n">
        <f aca="false">IF(K1226="10D",1,0)</f>
        <v>1</v>
      </c>
      <c r="AZ1227" s="0" t="n">
        <f aca="false">IF(AND(I1227&gt;G1227,I1226&lt;G1226,I1227&gt;F1227,I1226&gt;F1226,I1227&gt;E1227,I1226&gt;E1226),1,0)</f>
        <v>0</v>
      </c>
      <c r="BA1227" s="56" t="n">
        <f aca="false">IF(G1227&gt;H1227,1,0)</f>
        <v>0</v>
      </c>
      <c r="BB1227" s="56" t="n">
        <f aca="false">IF(I1227&lt;F1227,1,0)</f>
        <v>0</v>
      </c>
      <c r="BC1227" s="0" t="n">
        <f aca="false">IF(AND(SUM(AW1226:AX1226)=2,AY1227=1),1,IF(SUM(AX1225:AX1227)=0,0,IF(AND(OR(AW1225=1,AX1225=1),OR(AW1226=1,AX1226=1),AY1227=1),1,IF(AND(SUM(AW1227:AY1227)=2,SUM(AW1225:AX1225)=2,AX1225=1),1,0))))</f>
        <v>0</v>
      </c>
      <c r="BD1227" s="57" t="str">
        <f aca="false">IF(BC1227=0,"",IF(AND(BC1227=1,AZ1227=0,AZ1226=0,AZ1225=0),1,IF(AND(BC1227=1,OR(AZ1227=1,AZ1226=1,AZ1225)),IF(BA1227=1,1,0))))</f>
        <v/>
      </c>
      <c r="BE1227" s="50" t="str">
        <f aca="false">IF(AND(BD1227=1,BD1226=1),0,IF(BD1227=1,SUM(CM1228:CM1266),""))</f>
        <v/>
      </c>
      <c r="BF1227" s="20" t="str">
        <f aca="false">IF(AND(BB1227=1,BB1226=1,BE1186&lt;&gt;0),"",IF(AND(BB1226=0,BB1227=1),BF1226,IF(AND(BB1227=1,BB1226=1),BF1226,IF(AND(BF1226="",BE1226="",OR(BD1226=0,BD1226="")),"",IF(AND(BF1226="",BE1187=0),"",IF(AND(BE1187&lt;&gt;"",BF1226=BE1187),"",IF(AND(BD1226=1,BE1226&lt;&gt;0),CM1227,IF(BF1226&lt;&gt;0,BF1226+CM1227,IF(BF1226="","")))))))))</f>
        <v/>
      </c>
      <c r="BI1227" s="0"/>
      <c r="BU1227" s="0"/>
      <c r="BZ1227" s="49"/>
      <c r="CG1227" s="13"/>
      <c r="CH1227" s="40"/>
      <c r="CI1227" s="13"/>
      <c r="CL1227" s="6" t="n">
        <f aca="false">C1227</f>
        <v>39023</v>
      </c>
      <c r="CM1227" s="13" t="n">
        <f aca="false">CN1227/CN1226-1</f>
        <v>-0.000584538944907287</v>
      </c>
      <c r="CN1227" s="4" t="n">
        <v>136.78</v>
      </c>
      <c r="CO1227" s="13" t="n">
        <f aca="false">CN1227/CN1222-1</f>
        <v>-0.0144112984579911</v>
      </c>
      <c r="CY1227" s="4" t="n">
        <v>136.51</v>
      </c>
      <c r="CZ1227" s="4" t="n">
        <v>136.78</v>
      </c>
      <c r="DA1227" s="33" t="n">
        <f aca="false">CZ1227-CN1227</f>
        <v>0</v>
      </c>
      <c r="DB1227" s="16" t="n">
        <f aca="false">CZ1227/CY1227-1</f>
        <v>0.00197787707860231</v>
      </c>
      <c r="DC1227" s="15" t="n">
        <f aca="false">CY1227/CZ1226-1</f>
        <v>-0.00255735788396916</v>
      </c>
      <c r="DD1227" s="15" t="n">
        <f aca="false">CZ1227/CZ1226-1</f>
        <v>-0.000584538944907287</v>
      </c>
      <c r="DE1227" s="34" t="str">
        <f aca="false">IF(CW1227=0,"",-DC1227*CS1227)</f>
        <v/>
      </c>
      <c r="DY1227" s="6"/>
      <c r="EB1227" s="6" t="n">
        <f aca="false">CL1227</f>
        <v>39023</v>
      </c>
      <c r="EC1227" s="13" t="n">
        <f aca="false">SUM(CM1225:CM1227)</f>
        <v>-0.00747906755694727</v>
      </c>
    </row>
    <row r="1228" customFormat="false" ht="15" hidden="false" customHeight="false" outlineLevel="0" collapsed="false">
      <c r="A1228" s="0" t="n">
        <f aca="false">IF(FR1228=1,CZ1228,0)</f>
        <v>0</v>
      </c>
      <c r="C1228" s="6" t="n">
        <v>39024</v>
      </c>
      <c r="D1228" s="0" t="n">
        <f aca="false">IF(E1228&gt;E1227,1,)</f>
        <v>1</v>
      </c>
      <c r="E1228" s="46" t="n">
        <v>129.5412</v>
      </c>
      <c r="F1228" s="46" t="n">
        <v>130.3679</v>
      </c>
      <c r="G1228" s="46" t="n">
        <v>134.0176</v>
      </c>
      <c r="H1228" s="46" t="n">
        <v>135.8887</v>
      </c>
      <c r="I1228" s="46" t="n">
        <v>137.617</v>
      </c>
      <c r="J1228" s="47" t="str">
        <f aca="false">IF(MIN(E1228:I1228)=E1228,$E$2,IF(MIN(E1228:I1228)=F1228,$F$2,IF(MIN(E1228:I1228)=G1228,$G$2,IF(MIN(E1228:I1228)=H1228,$H$2,IF(MIN(E1228:I1228)=I1228,$I$2)))))</f>
        <v>200D</v>
      </c>
      <c r="K1228" s="47" t="str">
        <f aca="false">IF(MAX(E1228:I1228)=E1228,$E$2,IF(MAX(E1228:I1228)=F1228,$F$2,IF(MAX(E1228:I1228)=G1228,$G$2,IF(MAX(E1228:I1228)=H1228,$H$2,IF(MAX(E1228:I1228)=I1228,$I$2)))))</f>
        <v>10D</v>
      </c>
      <c r="L1228" s="4" t="n">
        <f aca="false">IF(MAX(E1228:I1228)=H1228,1,0)</f>
        <v>0</v>
      </c>
      <c r="M1228" s="4" t="n">
        <f aca="false">IF(MAX(E1228:I1228)=I1228,1,0)</f>
        <v>1</v>
      </c>
      <c r="O1228" s="4" t="n">
        <f aca="false">IF(CN1228&gt;E1228,1,0)</f>
        <v>1</v>
      </c>
      <c r="P1228" s="4" t="n">
        <f aca="false">IF(CN1228&gt;F1228,1,0)</f>
        <v>1</v>
      </c>
      <c r="Q1228" s="4" t="n">
        <f aca="false">IF(CN1228&gt;G1228,1,0)</f>
        <v>1</v>
      </c>
      <c r="R1228" s="4" t="n">
        <f aca="false">IF(CN1228&gt;H1228,1,0)</f>
        <v>1</v>
      </c>
      <c r="S1228" s="4" t="n">
        <f aca="false">IF(CN1228&gt;I1228,1,0)</f>
        <v>0</v>
      </c>
      <c r="T1228" s="25" t="n">
        <f aca="false">IF(AND(AND(R1228=0,S1228=0,Q1228=0),OR(S1227=1,S1226=1,S1225=1)),1,0)</f>
        <v>0</v>
      </c>
      <c r="U1228" s="13" t="n">
        <f aca="false">SUM(CM1227:CM1228)</f>
        <v>-0.00233918143649969</v>
      </c>
      <c r="AV1228" s="0"/>
      <c r="AW1228" s="55" t="n">
        <f aca="false">IF(EC1228&gt;$AW$2,1,0)</f>
        <v>0</v>
      </c>
      <c r="AX1228" s="0" t="n">
        <f aca="false">IF(AND(I1228&gt;G1228,I1227&lt;G1227),1,IF(OR(AND(I1228&gt;F1228,I1227&lt;F1227),AND(I1228&gt;E1228,I1227&lt;E1227)),1,0))</f>
        <v>0</v>
      </c>
      <c r="AY1228" s="0" t="n">
        <f aca="false">IF(K1227="10D",1,0)</f>
        <v>1</v>
      </c>
      <c r="AZ1228" s="0" t="n">
        <f aca="false">IF(AND(I1228&gt;G1228,I1227&lt;G1227,I1228&gt;F1228,I1227&gt;F1227,I1228&gt;E1228,I1227&gt;E1227),1,0)</f>
        <v>0</v>
      </c>
      <c r="BA1228" s="56" t="n">
        <f aca="false">IF(G1228&gt;H1228,1,0)</f>
        <v>0</v>
      </c>
      <c r="BB1228" s="56" t="n">
        <f aca="false">IF(I1228&lt;F1228,1,0)</f>
        <v>0</v>
      </c>
      <c r="BC1228" s="0" t="n">
        <f aca="false">IF(AND(SUM(AW1227:AX1227)=2,AY1228=1),1,IF(SUM(AX1226:AX1228)=0,0,IF(AND(OR(AW1226=1,AX1226=1),OR(AW1227=1,AX1227=1),AY1228=1),1,IF(AND(SUM(AW1228:AY1228)=2,SUM(AW1226:AX1226)=2,AX1226=1),1,0))))</f>
        <v>0</v>
      </c>
      <c r="BD1228" s="57" t="str">
        <f aca="false">IF(BC1228=0,"",IF(AND(BC1228=1,AZ1228=0,AZ1227=0,AZ1226=0),1,IF(AND(BC1228=1,OR(AZ1228=1,AZ1227=1,AZ1226)),IF(BA1228=1,1,0))))</f>
        <v/>
      </c>
      <c r="BE1228" s="50" t="str">
        <f aca="false">IF(AND(BD1228=1,BD1227=1),0,IF(BD1228=1,SUM(CM1229:CM1267),""))</f>
        <v/>
      </c>
      <c r="BF1228" s="20" t="str">
        <f aca="false">IF(AND(BB1228=1,BB1227=1,BE1187&lt;&gt;0),"",IF(AND(BB1227=0,BB1228=1),BF1227,IF(AND(BB1228=1,BB1227=1),BF1227,IF(AND(BF1227="",BE1227="",OR(BD1227=0,BD1227="")),"",IF(AND(BF1227="",BE1188=0),"",IF(AND(BE1188&lt;&gt;"",BF1227=BE1188),"",IF(AND(BD1227=1,BE1227&lt;&gt;0),CM1228,IF(BF1227&lt;&gt;0,BF1227+CM1228,IF(BF1227="","")))))))))</f>
        <v/>
      </c>
      <c r="BI1228" s="0"/>
      <c r="BU1228" s="0"/>
      <c r="BZ1228" s="49"/>
      <c r="CG1228" s="13"/>
      <c r="CH1228" s="40"/>
      <c r="CI1228" s="13"/>
      <c r="CL1228" s="6" t="n">
        <f aca="false">C1228</f>
        <v>39024</v>
      </c>
      <c r="CM1228" s="13" t="n">
        <f aca="false">CN1228/CN1227-1</f>
        <v>-0.00175464249159241</v>
      </c>
      <c r="CN1228" s="4" t="n">
        <v>136.54</v>
      </c>
      <c r="CO1228" s="13" t="n">
        <f aca="false">CN1228/CN1223-1</f>
        <v>-0.00993401493727797</v>
      </c>
      <c r="CY1228" s="4" t="n">
        <v>137.27</v>
      </c>
      <c r="CZ1228" s="4" t="n">
        <v>136.54</v>
      </c>
      <c r="DA1228" s="33" t="n">
        <f aca="false">CZ1228-CN1228</f>
        <v>0</v>
      </c>
      <c r="DB1228" s="16" t="n">
        <f aca="false">CZ1228/CY1228-1</f>
        <v>-0.0053179864500621</v>
      </c>
      <c r="DC1228" s="15" t="n">
        <f aca="false">CY1228/CZ1227-1</f>
        <v>0.00358239508700109</v>
      </c>
      <c r="DD1228" s="15" t="n">
        <f aca="false">CZ1228/CZ1227-1</f>
        <v>-0.00175464249159241</v>
      </c>
      <c r="DE1228" s="34" t="str">
        <f aca="false">IF(CW1228=0,"",-DC1228*CS1228)</f>
        <v/>
      </c>
      <c r="DY1228" s="6"/>
      <c r="EB1228" s="6" t="n">
        <f aca="false">CL1228</f>
        <v>39024</v>
      </c>
      <c r="EC1228" s="13" t="n">
        <f aca="false">SUM(CM1226:CM1228)</f>
        <v>-0.00908858269929069</v>
      </c>
    </row>
    <row r="1229" customFormat="false" ht="15" hidden="false" customHeight="false" outlineLevel="0" collapsed="false">
      <c r="A1229" s="0" t="n">
        <f aca="false">IF(FR1229=1,CZ1229,0)</f>
        <v>0</v>
      </c>
      <c r="C1229" s="6" t="n">
        <v>39027</v>
      </c>
      <c r="D1229" s="0" t="n">
        <f aca="false">IF(E1229&gt;E1228,1,)</f>
        <v>1</v>
      </c>
      <c r="E1229" s="46" t="n">
        <v>129.5995</v>
      </c>
      <c r="F1229" s="46" t="n">
        <v>130.4875</v>
      </c>
      <c r="G1229" s="46" t="n">
        <v>134.183</v>
      </c>
      <c r="H1229" s="46" t="n">
        <v>136.0753</v>
      </c>
      <c r="I1229" s="46" t="n">
        <v>137.678</v>
      </c>
      <c r="J1229" s="47" t="str">
        <f aca="false">IF(MIN(E1229:I1229)=E1229,$E$2,IF(MIN(E1229:I1229)=F1229,$F$2,IF(MIN(E1229:I1229)=G1229,$G$2,IF(MIN(E1229:I1229)=H1229,$H$2,IF(MIN(E1229:I1229)=I1229,$I$2)))))</f>
        <v>200D</v>
      </c>
      <c r="K1229" s="47" t="str">
        <f aca="false">IF(MAX(E1229:I1229)=E1229,$E$2,IF(MAX(E1229:I1229)=F1229,$F$2,IF(MAX(E1229:I1229)=G1229,$G$2,IF(MAX(E1229:I1229)=H1229,$H$2,IF(MAX(E1229:I1229)=I1229,$I$2)))))</f>
        <v>10D</v>
      </c>
      <c r="L1229" s="4" t="n">
        <f aca="false">IF(MAX(E1229:I1229)=H1229,1,0)</f>
        <v>0</v>
      </c>
      <c r="M1229" s="4" t="n">
        <f aca="false">IF(MAX(E1229:I1229)=I1229,1,0)</f>
        <v>1</v>
      </c>
      <c r="O1229" s="4" t="n">
        <f aca="false">IF(CN1229&gt;E1229,1,0)</f>
        <v>1</v>
      </c>
      <c r="P1229" s="4" t="n">
        <f aca="false">IF(CN1229&gt;F1229,1,0)</f>
        <v>1</v>
      </c>
      <c r="Q1229" s="4" t="n">
        <f aca="false">IF(CN1229&gt;G1229,1,0)</f>
        <v>1</v>
      </c>
      <c r="R1229" s="4" t="n">
        <f aca="false">IF(CN1229&gt;H1229,1,0)</f>
        <v>1</v>
      </c>
      <c r="S1229" s="4" t="n">
        <f aca="false">IF(CN1229&gt;I1229,1,0)</f>
        <v>1</v>
      </c>
      <c r="T1229" s="25" t="n">
        <f aca="false">IF(AND(AND(R1229=0,S1229=0,Q1229=0),OR(S1228=1,S1227=1,S1226=1)),1,0)</f>
        <v>0</v>
      </c>
      <c r="U1229" s="13" t="n">
        <f aca="false">SUM(CM1228:CM1229)</f>
        <v>0.00952410366338063</v>
      </c>
      <c r="AV1229" s="0"/>
      <c r="AW1229" s="55" t="n">
        <f aca="false">IF(EC1229&gt;$AW$2,1,0)</f>
        <v>0</v>
      </c>
      <c r="AX1229" s="0" t="n">
        <f aca="false">IF(AND(I1229&gt;G1229,I1228&lt;G1228),1,IF(OR(AND(I1229&gt;F1229,I1228&lt;F1228),AND(I1229&gt;E1229,I1228&lt;E1228)),1,0))</f>
        <v>0</v>
      </c>
      <c r="AY1229" s="0" t="n">
        <f aca="false">IF(K1228="10D",1,0)</f>
        <v>1</v>
      </c>
      <c r="AZ1229" s="0" t="n">
        <f aca="false">IF(AND(I1229&gt;G1229,I1228&lt;G1228,I1229&gt;F1229,I1228&gt;F1228,I1229&gt;E1229,I1228&gt;E1228),1,0)</f>
        <v>0</v>
      </c>
      <c r="BA1229" s="56" t="n">
        <f aca="false">IF(G1229&gt;H1229,1,0)</f>
        <v>0</v>
      </c>
      <c r="BB1229" s="56" t="n">
        <f aca="false">IF(I1229&lt;F1229,1,0)</f>
        <v>0</v>
      </c>
      <c r="BC1229" s="0" t="n">
        <f aca="false">IF(AND(SUM(AW1228:AX1228)=2,AY1229=1),1,IF(SUM(AX1227:AX1229)=0,0,IF(AND(OR(AW1227=1,AX1227=1),OR(AW1228=1,AX1228=1),AY1229=1),1,IF(AND(SUM(AW1229:AY1229)=2,SUM(AW1227:AX1227)=2,AX1227=1),1,0))))</f>
        <v>0</v>
      </c>
      <c r="BD1229" s="57" t="str">
        <f aca="false">IF(BC1229=0,"",IF(AND(BC1229=1,AZ1229=0,AZ1228=0,AZ1227=0),1,IF(AND(BC1229=1,OR(AZ1229=1,AZ1228=1,AZ1227)),IF(BA1229=1,1,0))))</f>
        <v/>
      </c>
      <c r="BE1229" s="50" t="str">
        <f aca="false">IF(AND(BD1229=1,BD1228=1),0,IF(BD1229=1,SUM(CM1230:CM1268),""))</f>
        <v/>
      </c>
      <c r="BF1229" s="20" t="str">
        <f aca="false">IF(AND(BB1229=1,BB1228=1,BE1188&lt;&gt;0),"",IF(AND(BB1228=0,BB1229=1),BF1228,IF(AND(BB1229=1,BB1228=1),BF1228,IF(AND(BF1228="",BE1228="",OR(BD1228=0,BD1228="")),"",IF(AND(BF1228="",BE1189=0),"",IF(AND(BE1189&lt;&gt;"",BF1228=BE1189),"",IF(AND(BD1228=1,BE1228&lt;&gt;0),CM1229,IF(BF1228&lt;&gt;0,BF1228+CM1229,IF(BF1228="","")))))))))</f>
        <v/>
      </c>
      <c r="BI1229" s="0"/>
      <c r="BU1229" s="0"/>
      <c r="BZ1229" s="49"/>
      <c r="CG1229" s="13"/>
      <c r="CH1229" s="40"/>
      <c r="CI1229" s="13"/>
      <c r="CL1229" s="6" t="n">
        <f aca="false">C1229</f>
        <v>39027</v>
      </c>
      <c r="CM1229" s="13" t="n">
        <f aca="false">CN1229/CN1228-1</f>
        <v>0.011278746154973</v>
      </c>
      <c r="CN1229" s="4" t="n">
        <v>138.08</v>
      </c>
      <c r="CO1229" s="13" t="n">
        <f aca="false">CN1229/CN1224-1</f>
        <v>0.0019592192148612</v>
      </c>
      <c r="CY1229" s="4" t="n">
        <v>136.96</v>
      </c>
      <c r="CZ1229" s="4" t="n">
        <v>138.08</v>
      </c>
      <c r="DA1229" s="33" t="n">
        <f aca="false">CZ1229-CN1229</f>
        <v>0</v>
      </c>
      <c r="DB1229" s="16" t="n">
        <f aca="false">CZ1229/CY1229-1</f>
        <v>0.00817757009345788</v>
      </c>
      <c r="DC1229" s="15" t="n">
        <f aca="false">CY1229/CZ1228-1</f>
        <v>0.00307602167862919</v>
      </c>
      <c r="DD1229" s="15" t="n">
        <f aca="false">CZ1229/CZ1228-1</f>
        <v>0.011278746154973</v>
      </c>
      <c r="DE1229" s="34" t="str">
        <f aca="false">IF(CW1229=0,"",-DC1229*CS1229)</f>
        <v/>
      </c>
      <c r="DY1229" s="6"/>
      <c r="EB1229" s="6" t="n">
        <f aca="false">CL1229</f>
        <v>39027</v>
      </c>
      <c r="EC1229" s="13" t="n">
        <f aca="false">SUM(CM1227:CM1229)</f>
        <v>0.00893956471847335</v>
      </c>
    </row>
    <row r="1230" customFormat="false" ht="15" hidden="false" customHeight="false" outlineLevel="0" collapsed="false">
      <c r="A1230" s="0" t="n">
        <f aca="false">IF(FR1230=1,CZ1230,0)</f>
        <v>0</v>
      </c>
      <c r="C1230" s="6" t="n">
        <v>39028</v>
      </c>
      <c r="D1230" s="0" t="n">
        <f aca="false">IF(E1230&gt;E1229,1,)</f>
        <v>1</v>
      </c>
      <c r="E1230" s="46" t="n">
        <v>129.6598</v>
      </c>
      <c r="F1230" s="46" t="n">
        <v>130.6271</v>
      </c>
      <c r="G1230" s="46" t="n">
        <v>134.3466</v>
      </c>
      <c r="H1230" s="46" t="n">
        <v>136.243</v>
      </c>
      <c r="I1230" s="46" t="n">
        <v>137.751</v>
      </c>
      <c r="J1230" s="47" t="str">
        <f aca="false">IF(MIN(E1230:I1230)=E1230,$E$2,IF(MIN(E1230:I1230)=F1230,$F$2,IF(MIN(E1230:I1230)=G1230,$G$2,IF(MIN(E1230:I1230)=H1230,$H$2,IF(MIN(E1230:I1230)=I1230,$I$2)))))</f>
        <v>200D</v>
      </c>
      <c r="K1230" s="47" t="str">
        <f aca="false">IF(MAX(E1230:I1230)=E1230,$E$2,IF(MAX(E1230:I1230)=F1230,$F$2,IF(MAX(E1230:I1230)=G1230,$G$2,IF(MAX(E1230:I1230)=H1230,$H$2,IF(MAX(E1230:I1230)=I1230,$I$2)))))</f>
        <v>10D</v>
      </c>
      <c r="L1230" s="4" t="n">
        <f aca="false">IF(MAX(E1230:I1230)=H1230,1,0)</f>
        <v>0</v>
      </c>
      <c r="M1230" s="4" t="n">
        <f aca="false">IF(MAX(E1230:I1230)=I1230,1,0)</f>
        <v>1</v>
      </c>
      <c r="O1230" s="4" t="n">
        <f aca="false">IF(CN1230&gt;E1230,1,0)</f>
        <v>1</v>
      </c>
      <c r="P1230" s="4" t="n">
        <f aca="false">IF(CN1230&gt;F1230,1,0)</f>
        <v>1</v>
      </c>
      <c r="Q1230" s="4" t="n">
        <f aca="false">IF(CN1230&gt;G1230,1,0)</f>
        <v>1</v>
      </c>
      <c r="R1230" s="4" t="n">
        <f aca="false">IF(CN1230&gt;H1230,1,0)</f>
        <v>1</v>
      </c>
      <c r="S1230" s="4" t="n">
        <f aca="false">IF(CN1230&gt;I1230,1,0)</f>
        <v>1</v>
      </c>
      <c r="T1230" s="25" t="n">
        <f aca="false">IF(AND(AND(R1230=0,S1230=0,Q1230=0),OR(S1229=1,S1228=1,S1227=1)),1,0)</f>
        <v>0</v>
      </c>
      <c r="U1230" s="13" t="n">
        <f aca="false">SUM(CM1229:CM1230)</f>
        <v>0.0151171007320299</v>
      </c>
      <c r="AV1230" s="0"/>
      <c r="AW1230" s="55" t="n">
        <f aca="false">IF(EC1230&gt;$AW$2,1,0)</f>
        <v>1</v>
      </c>
      <c r="AX1230" s="0" t="n">
        <f aca="false">IF(AND(I1230&gt;G1230,I1229&lt;G1229),1,IF(OR(AND(I1230&gt;F1230,I1229&lt;F1229),AND(I1230&gt;E1230,I1229&lt;E1229)),1,0))</f>
        <v>0</v>
      </c>
      <c r="AY1230" s="0" t="n">
        <f aca="false">IF(K1229="10D",1,0)</f>
        <v>1</v>
      </c>
      <c r="AZ1230" s="0" t="n">
        <f aca="false">IF(AND(I1230&gt;G1230,I1229&lt;G1229,I1230&gt;F1230,I1229&gt;F1229,I1230&gt;E1230,I1229&gt;E1229),1,0)</f>
        <v>0</v>
      </c>
      <c r="BA1230" s="56" t="n">
        <f aca="false">IF(G1230&gt;H1230,1,0)</f>
        <v>0</v>
      </c>
      <c r="BB1230" s="56" t="n">
        <f aca="false">IF(I1230&lt;F1230,1,0)</f>
        <v>0</v>
      </c>
      <c r="BC1230" s="0" t="n">
        <f aca="false">IF(AND(SUM(AW1229:AX1229)=2,AY1230=1),1,IF(SUM(AX1228:AX1230)=0,0,IF(AND(OR(AW1228=1,AX1228=1),OR(AW1229=1,AX1229=1),AY1230=1),1,IF(AND(SUM(AW1230:AY1230)=2,SUM(AW1228:AX1228)=2,AX1228=1),1,0))))</f>
        <v>0</v>
      </c>
      <c r="BD1230" s="57" t="str">
        <f aca="false">IF(BC1230=0,"",IF(AND(BC1230=1,AZ1230=0,AZ1229=0,AZ1228=0),1,IF(AND(BC1230=1,OR(AZ1230=1,AZ1229=1,AZ1228)),IF(BA1230=1,1,0))))</f>
        <v/>
      </c>
      <c r="BE1230" s="50" t="str">
        <f aca="false">IF(AND(BD1230=1,BD1229=1),0,IF(BD1230=1,SUM(CM1231:CM1269),""))</f>
        <v/>
      </c>
      <c r="BF1230" s="20" t="str">
        <f aca="false">IF(AND(BB1230=1,BB1229=1,BE1189&lt;&gt;0),"",IF(AND(BB1229=0,BB1230=1),BF1229,IF(AND(BB1230=1,BB1229=1),BF1229,IF(AND(BF1229="",BE1229="",OR(BD1229=0,BD1229="")),"",IF(AND(BF1229="",BE1190=0),"",IF(AND(BE1190&lt;&gt;"",BF1229=BE1190),"",IF(AND(BD1229=1,BE1229&lt;&gt;0),CM1230,IF(BF1229&lt;&gt;0,BF1229+CM1230,IF(BF1229="","")))))))))</f>
        <v/>
      </c>
      <c r="BI1230" s="0"/>
      <c r="BU1230" s="0"/>
      <c r="BZ1230" s="49"/>
      <c r="CG1230" s="13"/>
      <c r="CH1230" s="40"/>
      <c r="CI1230" s="13"/>
      <c r="CL1230" s="6" t="n">
        <f aca="false">C1230</f>
        <v>39028</v>
      </c>
      <c r="CM1230" s="13" t="n">
        <f aca="false">CN1230/CN1229-1</f>
        <v>0.00383835457705684</v>
      </c>
      <c r="CN1230" s="4" t="n">
        <v>138.61</v>
      </c>
      <c r="CO1230" s="13" t="n">
        <f aca="false">CN1230/CN1225-1</f>
        <v>0.00595108498439667</v>
      </c>
      <c r="CY1230" s="4" t="n">
        <v>138.2</v>
      </c>
      <c r="CZ1230" s="4" t="n">
        <v>138.61</v>
      </c>
      <c r="DA1230" s="33" t="n">
        <f aca="false">CZ1230-CN1230</f>
        <v>0</v>
      </c>
      <c r="DB1230" s="16" t="n">
        <f aca="false">CZ1230/CY1230-1</f>
        <v>0.00296671490593359</v>
      </c>
      <c r="DC1230" s="15" t="n">
        <f aca="false">CY1230/CZ1229-1</f>
        <v>0.000869061413673045</v>
      </c>
      <c r="DD1230" s="15" t="n">
        <f aca="false">CZ1230/CZ1229-1</f>
        <v>0.00383835457705684</v>
      </c>
      <c r="DE1230" s="34" t="str">
        <f aca="false">IF(CW1230=0,"",-DC1230*CS1230)</f>
        <v/>
      </c>
      <c r="DY1230" s="6"/>
      <c r="EB1230" s="6" t="n">
        <f aca="false">CL1230</f>
        <v>39028</v>
      </c>
      <c r="EC1230" s="13" t="n">
        <f aca="false">SUM(CM1228:CM1230)</f>
        <v>0.0133624582404375</v>
      </c>
    </row>
    <row r="1231" customFormat="false" ht="15" hidden="false" customHeight="false" outlineLevel="0" collapsed="false">
      <c r="A1231" s="0" t="n">
        <f aca="false">IF(FR1231=1,CZ1231,0)</f>
        <v>0</v>
      </c>
      <c r="C1231" s="6" t="n">
        <v>39029</v>
      </c>
      <c r="D1231" s="0" t="n">
        <f aca="false">IF(E1231&gt;E1230,1,)</f>
        <v>1</v>
      </c>
      <c r="E1231" s="46" t="n">
        <v>129.721</v>
      </c>
      <c r="F1231" s="46" t="n">
        <v>130.7795</v>
      </c>
      <c r="G1231" s="46" t="n">
        <v>134.5132</v>
      </c>
      <c r="H1231" s="46" t="n">
        <v>136.4153</v>
      </c>
      <c r="I1231" s="46" t="n">
        <v>137.807</v>
      </c>
      <c r="J1231" s="47" t="str">
        <f aca="false">IF(MIN(E1231:I1231)=E1231,$E$2,IF(MIN(E1231:I1231)=F1231,$F$2,IF(MIN(E1231:I1231)=G1231,$G$2,IF(MIN(E1231:I1231)=H1231,$H$2,IF(MIN(E1231:I1231)=I1231,$I$2)))))</f>
        <v>200D</v>
      </c>
      <c r="K1231" s="47" t="str">
        <f aca="false">IF(MAX(E1231:I1231)=E1231,$E$2,IF(MAX(E1231:I1231)=F1231,$F$2,IF(MAX(E1231:I1231)=G1231,$G$2,IF(MAX(E1231:I1231)=H1231,$H$2,IF(MAX(E1231:I1231)=I1231,$I$2)))))</f>
        <v>10D</v>
      </c>
      <c r="L1231" s="4" t="n">
        <f aca="false">IF(MAX(E1231:I1231)=H1231,1,0)</f>
        <v>0</v>
      </c>
      <c r="M1231" s="4" t="n">
        <f aca="false">IF(MAX(E1231:I1231)=I1231,1,0)</f>
        <v>1</v>
      </c>
      <c r="O1231" s="4" t="n">
        <f aca="false">IF(CN1231&gt;E1231,1,0)</f>
        <v>1</v>
      </c>
      <c r="P1231" s="4" t="n">
        <f aca="false">IF(CN1231&gt;F1231,1,0)</f>
        <v>1</v>
      </c>
      <c r="Q1231" s="4" t="n">
        <f aca="false">IF(CN1231&gt;G1231,1,0)</f>
        <v>1</v>
      </c>
      <c r="R1231" s="4" t="n">
        <f aca="false">IF(CN1231&gt;H1231,1,0)</f>
        <v>1</v>
      </c>
      <c r="S1231" s="4" t="n">
        <f aca="false">IF(CN1231&gt;I1231,1,0)</f>
        <v>1</v>
      </c>
      <c r="T1231" s="25" t="n">
        <f aca="false">IF(AND(AND(R1231=0,S1231=0,Q1231=0),OR(S1230=1,S1229=1,S1228=1)),1,0)</f>
        <v>0</v>
      </c>
      <c r="U1231" s="13" t="n">
        <f aca="false">SUM(CM1230:CM1231)</f>
        <v>0.00600270058383834</v>
      </c>
      <c r="AV1231" s="0"/>
      <c r="AW1231" s="55" t="n">
        <f aca="false">IF(EC1231&gt;$AW$2,1,0)</f>
        <v>1</v>
      </c>
      <c r="AX1231" s="0" t="n">
        <f aca="false">IF(AND(I1231&gt;G1231,I1230&lt;G1230),1,IF(OR(AND(I1231&gt;F1231,I1230&lt;F1230),AND(I1231&gt;E1231,I1230&lt;E1230)),1,0))</f>
        <v>0</v>
      </c>
      <c r="AY1231" s="0" t="n">
        <f aca="false">IF(K1230="10D",1,0)</f>
        <v>1</v>
      </c>
      <c r="AZ1231" s="0" t="n">
        <f aca="false">IF(AND(I1231&gt;G1231,I1230&lt;G1230,I1231&gt;F1231,I1230&gt;F1230,I1231&gt;E1231,I1230&gt;E1230),1,0)</f>
        <v>0</v>
      </c>
      <c r="BA1231" s="56" t="n">
        <f aca="false">IF(G1231&gt;H1231,1,0)</f>
        <v>0</v>
      </c>
      <c r="BB1231" s="56" t="n">
        <f aca="false">IF(I1231&lt;F1231,1,0)</f>
        <v>0</v>
      </c>
      <c r="BC1231" s="0" t="n">
        <f aca="false">IF(AND(SUM(AW1230:AX1230)=2,AY1231=1),1,IF(SUM(AX1229:AX1231)=0,0,IF(AND(OR(AW1229=1,AX1229=1),OR(AW1230=1,AX1230=1),AY1231=1),1,IF(AND(SUM(AW1231:AY1231)=2,SUM(AW1229:AX1229)=2,AX1229=1),1,0))))</f>
        <v>0</v>
      </c>
      <c r="BD1231" s="57" t="str">
        <f aca="false">IF(BC1231=0,"",IF(AND(BC1231=1,AZ1231=0,AZ1230=0,AZ1229=0),1,IF(AND(BC1231=1,OR(AZ1231=1,AZ1230=1,AZ1229)),IF(BA1231=1,1,0))))</f>
        <v/>
      </c>
      <c r="BE1231" s="50" t="str">
        <f aca="false">IF(AND(BD1231=1,BD1230=1),0,IF(BD1231=1,SUM(CM1232:CM1270),""))</f>
        <v/>
      </c>
      <c r="BF1231" s="20" t="str">
        <f aca="false">IF(AND(BB1231=1,BB1230=1,BE1190&lt;&gt;0),"",IF(AND(BB1230=0,BB1231=1),BF1230,IF(AND(BB1231=1,BB1230=1),BF1230,IF(AND(BF1230="",BE1230="",OR(BD1230=0,BD1230="")),"",IF(AND(BF1230="",BE1191=0),"",IF(AND(BE1191&lt;&gt;"",BF1230=BE1191),"",IF(AND(BD1230=1,BE1230&lt;&gt;0),CM1231,IF(BF1230&lt;&gt;0,BF1230+CM1231,IF(BF1230="","")))))))))</f>
        <v/>
      </c>
      <c r="BI1231" s="0"/>
      <c r="BU1231" s="0"/>
      <c r="BZ1231" s="49"/>
      <c r="CG1231" s="13"/>
      <c r="CH1231" s="40"/>
      <c r="CI1231" s="13"/>
      <c r="CL1231" s="6" t="n">
        <f aca="false">C1231</f>
        <v>39029</v>
      </c>
      <c r="CM1231" s="13" t="n">
        <f aca="false">CN1231/CN1230-1</f>
        <v>0.0021643460067815</v>
      </c>
      <c r="CN1231" s="4" t="n">
        <v>138.91</v>
      </c>
      <c r="CO1231" s="13" t="n">
        <f aca="false">CN1231/CN1226-1</f>
        <v>0.0149788104632469</v>
      </c>
      <c r="CY1231" s="4" t="n">
        <v>138</v>
      </c>
      <c r="CZ1231" s="4" t="n">
        <v>138.91</v>
      </c>
      <c r="DA1231" s="33" t="n">
        <f aca="false">CZ1231-CN1231</f>
        <v>0</v>
      </c>
      <c r="DB1231" s="16" t="n">
        <f aca="false">CZ1231/CY1231-1</f>
        <v>0.00659420289855062</v>
      </c>
      <c r="DC1231" s="15" t="n">
        <f aca="false">CY1231/CZ1230-1</f>
        <v>-0.00440083688045601</v>
      </c>
      <c r="DD1231" s="15" t="n">
        <f aca="false">CZ1231/CZ1230-1</f>
        <v>0.0021643460067815</v>
      </c>
      <c r="DE1231" s="34" t="str">
        <f aca="false">IF(CW1231=0,"",-DC1231*CS1231)</f>
        <v/>
      </c>
      <c r="DY1231" s="6"/>
      <c r="EB1231" s="6" t="n">
        <f aca="false">CL1231</f>
        <v>39029</v>
      </c>
      <c r="EC1231" s="13" t="n">
        <f aca="false">SUM(CM1229:CM1231)</f>
        <v>0.0172814467388114</v>
      </c>
    </row>
    <row r="1232" customFormat="false" ht="15" hidden="false" customHeight="false" outlineLevel="0" collapsed="false">
      <c r="A1232" s="0" t="n">
        <f aca="false">IF(FR1232=1,CZ1232,0)</f>
        <v>0</v>
      </c>
      <c r="C1232" s="6" t="n">
        <v>39030</v>
      </c>
      <c r="D1232" s="0" t="n">
        <f aca="false">IF(E1232&gt;E1231,1,)</f>
        <v>1</v>
      </c>
      <c r="E1232" s="46" t="n">
        <v>129.7752</v>
      </c>
      <c r="F1232" s="46" t="n">
        <v>130.9204</v>
      </c>
      <c r="G1232" s="46" t="n">
        <v>134.6636</v>
      </c>
      <c r="H1232" s="46" t="n">
        <v>136.565</v>
      </c>
      <c r="I1232" s="46" t="n">
        <v>137.747</v>
      </c>
      <c r="J1232" s="47" t="str">
        <f aca="false">IF(MIN(E1232:I1232)=E1232,$E$2,IF(MIN(E1232:I1232)=F1232,$F$2,IF(MIN(E1232:I1232)=G1232,$G$2,IF(MIN(E1232:I1232)=H1232,$H$2,IF(MIN(E1232:I1232)=I1232,$I$2)))))</f>
        <v>200D</v>
      </c>
      <c r="K1232" s="47" t="str">
        <f aca="false">IF(MAX(E1232:I1232)=E1232,$E$2,IF(MAX(E1232:I1232)=F1232,$F$2,IF(MAX(E1232:I1232)=G1232,$G$2,IF(MAX(E1232:I1232)=H1232,$H$2,IF(MAX(E1232:I1232)=I1232,$I$2)))))</f>
        <v>10D</v>
      </c>
      <c r="L1232" s="4" t="n">
        <f aca="false">IF(MAX(E1232:I1232)=H1232,1,0)</f>
        <v>0</v>
      </c>
      <c r="M1232" s="4" t="n">
        <f aca="false">IF(MAX(E1232:I1232)=I1232,1,0)</f>
        <v>1</v>
      </c>
      <c r="O1232" s="4" t="n">
        <f aca="false">IF(CN1232&gt;E1232,1,0)</f>
        <v>1</v>
      </c>
      <c r="P1232" s="4" t="n">
        <f aca="false">IF(CN1232&gt;F1232,1,0)</f>
        <v>1</v>
      </c>
      <c r="Q1232" s="4" t="n">
        <f aca="false">IF(CN1232&gt;G1232,1,0)</f>
        <v>1</v>
      </c>
      <c r="R1232" s="4" t="n">
        <f aca="false">IF(CN1232&gt;H1232,1,0)</f>
        <v>1</v>
      </c>
      <c r="S1232" s="4" t="n">
        <f aca="false">IF(CN1232&gt;I1232,1,0)</f>
        <v>1</v>
      </c>
      <c r="T1232" s="25" t="n">
        <f aca="false">IF(AND(AND(R1232=0,S1232=0,Q1232=0),OR(S1231=1,S1230=1,S1229=1)),1,0)</f>
        <v>0</v>
      </c>
      <c r="U1232" s="13" t="n">
        <f aca="false">SUM(CM1231:CM1232)</f>
        <v>-0.00309085520263463</v>
      </c>
      <c r="AV1232" s="0"/>
      <c r="AW1232" s="55" t="n">
        <f aca="false">IF(EC1232&gt;$AW$2,1,0)</f>
        <v>0</v>
      </c>
      <c r="AX1232" s="0" t="n">
        <f aca="false">IF(AND(I1232&gt;G1232,I1231&lt;G1231),1,IF(OR(AND(I1232&gt;F1232,I1231&lt;F1231),AND(I1232&gt;E1232,I1231&lt;E1231)),1,0))</f>
        <v>0</v>
      </c>
      <c r="AY1232" s="0" t="n">
        <f aca="false">IF(K1231="10D",1,0)</f>
        <v>1</v>
      </c>
      <c r="AZ1232" s="0" t="n">
        <f aca="false">IF(AND(I1232&gt;G1232,I1231&lt;G1231,I1232&gt;F1232,I1231&gt;F1231,I1232&gt;E1232,I1231&gt;E1231),1,0)</f>
        <v>0</v>
      </c>
      <c r="BA1232" s="56" t="n">
        <f aca="false">IF(G1232&gt;H1232,1,0)</f>
        <v>0</v>
      </c>
      <c r="BB1232" s="56" t="n">
        <f aca="false">IF(I1232&lt;F1232,1,0)</f>
        <v>0</v>
      </c>
      <c r="BC1232" s="0" t="n">
        <f aca="false">IF(AND(SUM(AW1231:AX1231)=2,AY1232=1),1,IF(SUM(AX1230:AX1232)=0,0,IF(AND(OR(AW1230=1,AX1230=1),OR(AW1231=1,AX1231=1),AY1232=1),1,IF(AND(SUM(AW1232:AY1232)=2,SUM(AW1230:AX1230)=2,AX1230=1),1,0))))</f>
        <v>0</v>
      </c>
      <c r="BD1232" s="57" t="str">
        <f aca="false">IF(BC1232=0,"",IF(AND(BC1232=1,AZ1232=0,AZ1231=0,AZ1230=0),1,IF(AND(BC1232=1,OR(AZ1232=1,AZ1231=1,AZ1230)),IF(BA1232=1,1,0))))</f>
        <v/>
      </c>
      <c r="BE1232" s="50" t="str">
        <f aca="false">IF(AND(BD1232=1,BD1231=1),0,IF(BD1232=1,SUM(CM1233:CM1271),""))</f>
        <v/>
      </c>
      <c r="BF1232" s="20" t="str">
        <f aca="false">IF(AND(BB1232=1,BB1231=1,BE1191&lt;&gt;0),"",IF(AND(BB1231=0,BB1232=1),BF1231,IF(AND(BB1232=1,BB1231=1),BF1231,IF(AND(BF1231="",BE1231="",OR(BD1231=0,BD1231="")),"",IF(AND(BF1231="",BE1192=0),"",IF(AND(BE1192&lt;&gt;"",BF1231=BE1192),"",IF(AND(BD1231=1,BE1231&lt;&gt;0),CM1232,IF(BF1231&lt;&gt;0,BF1231+CM1232,IF(BF1231="","")))))))))</f>
        <v/>
      </c>
      <c r="BI1232" s="0"/>
      <c r="BU1232" s="0"/>
      <c r="BZ1232" s="49"/>
      <c r="CG1232" s="13"/>
      <c r="CH1232" s="40"/>
      <c r="CI1232" s="13"/>
      <c r="CL1232" s="6" t="n">
        <f aca="false">C1232</f>
        <v>39030</v>
      </c>
      <c r="CM1232" s="13" t="n">
        <f aca="false">CN1232/CN1231-1</f>
        <v>-0.00525520120941614</v>
      </c>
      <c r="CN1232" s="4" t="n">
        <v>138.18</v>
      </c>
      <c r="CO1232" s="13" t="n">
        <f aca="false">CN1232/CN1227-1</f>
        <v>0.0102354145342887</v>
      </c>
      <c r="CY1232" s="4" t="n">
        <v>139.01</v>
      </c>
      <c r="CZ1232" s="4" t="n">
        <v>138.18</v>
      </c>
      <c r="DA1232" s="33" t="n">
        <f aca="false">CZ1232-CN1232</f>
        <v>0</v>
      </c>
      <c r="DB1232" s="16" t="n">
        <f aca="false">CZ1232/CY1232-1</f>
        <v>-0.0059707934680957</v>
      </c>
      <c r="DC1232" s="15" t="n">
        <f aca="false">CY1232/CZ1231-1</f>
        <v>0.000719890576632354</v>
      </c>
      <c r="DD1232" s="15" t="n">
        <f aca="false">CZ1232/CZ1231-1</f>
        <v>-0.00525520120941614</v>
      </c>
      <c r="DE1232" s="34" t="str">
        <f aca="false">IF(CW1232=0,"",-DC1232*CS1232)</f>
        <v/>
      </c>
      <c r="DY1232" s="6"/>
      <c r="EB1232" s="6" t="n">
        <f aca="false">CL1232</f>
        <v>39030</v>
      </c>
      <c r="EC1232" s="13" t="n">
        <f aca="false">SUM(CM1230:CM1232)</f>
        <v>0.0007474993744222</v>
      </c>
    </row>
    <row r="1233" customFormat="false" ht="15" hidden="false" customHeight="false" outlineLevel="0" collapsed="false">
      <c r="A1233" s="0" t="n">
        <f aca="false">IF(FR1233=1,CZ1233,0)</f>
        <v>0</v>
      </c>
      <c r="C1233" s="6" t="n">
        <v>39031</v>
      </c>
      <c r="D1233" s="0" t="n">
        <f aca="false">IF(E1233&gt;E1232,1,)</f>
        <v>1</v>
      </c>
      <c r="E1233" s="46" t="n">
        <v>129.8236</v>
      </c>
      <c r="F1233" s="46" t="n">
        <v>131.0527</v>
      </c>
      <c r="G1233" s="46" t="n">
        <v>134.8156</v>
      </c>
      <c r="H1233" s="46" t="n">
        <v>136.7203</v>
      </c>
      <c r="I1233" s="46" t="n">
        <v>137.78</v>
      </c>
      <c r="J1233" s="47" t="str">
        <f aca="false">IF(MIN(E1233:I1233)=E1233,$E$2,IF(MIN(E1233:I1233)=F1233,$F$2,IF(MIN(E1233:I1233)=G1233,$G$2,IF(MIN(E1233:I1233)=H1233,$H$2,IF(MIN(E1233:I1233)=I1233,$I$2)))))</f>
        <v>200D</v>
      </c>
      <c r="K1233" s="47" t="str">
        <f aca="false">IF(MAX(E1233:I1233)=E1233,$E$2,IF(MAX(E1233:I1233)=F1233,$F$2,IF(MAX(E1233:I1233)=G1233,$G$2,IF(MAX(E1233:I1233)=H1233,$H$2,IF(MAX(E1233:I1233)=I1233,$I$2)))))</f>
        <v>10D</v>
      </c>
      <c r="L1233" s="4" t="n">
        <f aca="false">IF(MAX(E1233:I1233)=H1233,1,0)</f>
        <v>0</v>
      </c>
      <c r="M1233" s="4" t="n">
        <f aca="false">IF(MAX(E1233:I1233)=I1233,1,0)</f>
        <v>1</v>
      </c>
      <c r="O1233" s="4" t="n">
        <f aca="false">IF(CN1233&gt;E1233,1,0)</f>
        <v>1</v>
      </c>
      <c r="P1233" s="4" t="n">
        <f aca="false">IF(CN1233&gt;F1233,1,0)</f>
        <v>1</v>
      </c>
      <c r="Q1233" s="4" t="n">
        <f aca="false">IF(CN1233&gt;G1233,1,0)</f>
        <v>1</v>
      </c>
      <c r="R1233" s="4" t="n">
        <f aca="false">IF(CN1233&gt;H1233,1,0)</f>
        <v>1</v>
      </c>
      <c r="S1233" s="4" t="n">
        <f aca="false">IF(CN1233&gt;I1233,1,0)</f>
        <v>1</v>
      </c>
      <c r="T1233" s="25" t="n">
        <f aca="false">IF(AND(AND(R1233=0,S1233=0,Q1233=0),OR(S1232=1,S1231=1,S1230=1)),1,0)</f>
        <v>0</v>
      </c>
      <c r="U1233" s="13" t="n">
        <f aca="false">SUM(CM1232:CM1233)</f>
        <v>-0.00482098496972883</v>
      </c>
      <c r="AV1233" s="0"/>
      <c r="AW1233" s="55" t="n">
        <f aca="false">IF(EC1233&gt;$AW$2,1,0)</f>
        <v>0</v>
      </c>
      <c r="AX1233" s="0" t="n">
        <f aca="false">IF(AND(I1233&gt;G1233,I1232&lt;G1232),1,IF(OR(AND(I1233&gt;F1233,I1232&lt;F1232),AND(I1233&gt;E1233,I1232&lt;E1232)),1,0))</f>
        <v>0</v>
      </c>
      <c r="AY1233" s="0" t="n">
        <f aca="false">IF(K1232="10D",1,0)</f>
        <v>1</v>
      </c>
      <c r="AZ1233" s="0" t="n">
        <f aca="false">IF(AND(I1233&gt;G1233,I1232&lt;G1232,I1233&gt;F1233,I1232&gt;F1232,I1233&gt;E1233,I1232&gt;E1232),1,0)</f>
        <v>0</v>
      </c>
      <c r="BA1233" s="56" t="n">
        <f aca="false">IF(G1233&gt;H1233,1,0)</f>
        <v>0</v>
      </c>
      <c r="BB1233" s="56" t="n">
        <f aca="false">IF(I1233&lt;F1233,1,0)</f>
        <v>0</v>
      </c>
      <c r="BC1233" s="0" t="n">
        <f aca="false">IF(AND(SUM(AW1232:AX1232)=2,AY1233=1),1,IF(SUM(AX1231:AX1233)=0,0,IF(AND(OR(AW1231=1,AX1231=1),OR(AW1232=1,AX1232=1),AY1233=1),1,IF(AND(SUM(AW1233:AY1233)=2,SUM(AW1231:AX1231)=2,AX1231=1),1,0))))</f>
        <v>0</v>
      </c>
      <c r="BD1233" s="57" t="str">
        <f aca="false">IF(BC1233=0,"",IF(AND(BC1233=1,AZ1233=0,AZ1232=0,AZ1231=0),1,IF(AND(BC1233=1,OR(AZ1233=1,AZ1232=1,AZ1231)),IF(BA1233=1,1,0))))</f>
        <v/>
      </c>
      <c r="BE1233" s="50" t="str">
        <f aca="false">IF(AND(BD1233=1,BD1232=1),0,IF(BD1233=1,SUM(CM1234:CM1272),""))</f>
        <v/>
      </c>
      <c r="BF1233" s="20" t="str">
        <f aca="false">IF(AND(BB1233=1,BB1232=1,BE1192&lt;&gt;0),"",IF(AND(BB1232=0,BB1233=1),BF1232,IF(AND(BB1233=1,BB1232=1),BF1232,IF(AND(BF1232="",BE1232="",OR(BD1232=0,BD1232="")),"",IF(AND(BF1232="",BE1193=0),"",IF(AND(BE1193&lt;&gt;"",BF1232=BE1193),"",IF(AND(BD1232=1,BE1232&lt;&gt;0),CM1233,IF(BF1232&lt;&gt;0,BF1232+CM1233,IF(BF1232="","")))))))))</f>
        <v/>
      </c>
      <c r="BI1233" s="0"/>
      <c r="BU1233" s="0"/>
      <c r="BZ1233" s="49"/>
      <c r="CG1233" s="13"/>
      <c r="CH1233" s="40"/>
      <c r="CI1233" s="13"/>
      <c r="CL1233" s="6" t="n">
        <f aca="false">C1233</f>
        <v>39031</v>
      </c>
      <c r="CM1233" s="13" t="n">
        <f aca="false">CN1233/CN1232-1</f>
        <v>0.000434216239687313</v>
      </c>
      <c r="CN1233" s="4" t="n">
        <v>138.24</v>
      </c>
      <c r="CO1233" s="13" t="n">
        <f aca="false">CN1233/CN1228-1</f>
        <v>0.0124505639373078</v>
      </c>
      <c r="CY1233" s="4" t="n">
        <v>138.14</v>
      </c>
      <c r="CZ1233" s="4" t="n">
        <v>138.24</v>
      </c>
      <c r="DA1233" s="33" t="n">
        <f aca="false">CZ1233-CN1233</f>
        <v>0</v>
      </c>
      <c r="DB1233" s="16" t="n">
        <f aca="false">CZ1233/CY1233-1</f>
        <v>0.000723903286521166</v>
      </c>
      <c r="DC1233" s="15" t="n">
        <f aca="false">CY1233/CZ1232-1</f>
        <v>-0.000289477493125023</v>
      </c>
      <c r="DD1233" s="15" t="n">
        <f aca="false">CZ1233/CZ1232-1</f>
        <v>0.000434216239687313</v>
      </c>
      <c r="DE1233" s="34" t="str">
        <f aca="false">IF(CW1233=0,"",-DC1233*CS1233)</f>
        <v/>
      </c>
      <c r="DY1233" s="6"/>
      <c r="EB1233" s="6" t="n">
        <f aca="false">CL1233</f>
        <v>39031</v>
      </c>
      <c r="EC1233" s="13" t="n">
        <f aca="false">SUM(CM1231:CM1233)</f>
        <v>-0.00265663896294732</v>
      </c>
    </row>
    <row r="1234" customFormat="false" ht="15" hidden="false" customHeight="false" outlineLevel="0" collapsed="false">
      <c r="A1234" s="0" t="n">
        <f aca="false">IF(FR1234=1,CZ1234,0)</f>
        <v>0</v>
      </c>
      <c r="C1234" s="6" t="n">
        <v>39034</v>
      </c>
      <c r="D1234" s="0" t="n">
        <f aca="false">IF(E1234&gt;E1233,1,)</f>
        <v>1</v>
      </c>
      <c r="E1234" s="46" t="n">
        <v>129.8744</v>
      </c>
      <c r="F1234" s="46" t="n">
        <v>131.1939</v>
      </c>
      <c r="G1234" s="46" t="n">
        <v>134.9588</v>
      </c>
      <c r="H1234" s="46" t="n">
        <v>136.9037</v>
      </c>
      <c r="I1234" s="46" t="n">
        <v>137.857</v>
      </c>
      <c r="J1234" s="47" t="str">
        <f aca="false">IF(MIN(E1234:I1234)=E1234,$E$2,IF(MIN(E1234:I1234)=F1234,$F$2,IF(MIN(E1234:I1234)=G1234,$G$2,IF(MIN(E1234:I1234)=H1234,$H$2,IF(MIN(E1234:I1234)=I1234,$I$2)))))</f>
        <v>200D</v>
      </c>
      <c r="K1234" s="47" t="str">
        <f aca="false">IF(MAX(E1234:I1234)=E1234,$E$2,IF(MAX(E1234:I1234)=F1234,$F$2,IF(MAX(E1234:I1234)=G1234,$G$2,IF(MAX(E1234:I1234)=H1234,$H$2,IF(MAX(E1234:I1234)=I1234,$I$2)))))</f>
        <v>10D</v>
      </c>
      <c r="L1234" s="4" t="n">
        <f aca="false">IF(MAX(E1234:I1234)=H1234,1,0)</f>
        <v>0</v>
      </c>
      <c r="M1234" s="4" t="n">
        <f aca="false">IF(MAX(E1234:I1234)=I1234,1,0)</f>
        <v>1</v>
      </c>
      <c r="O1234" s="4" t="n">
        <f aca="false">IF(CN1234&gt;E1234,1,0)</f>
        <v>1</v>
      </c>
      <c r="P1234" s="4" t="n">
        <f aca="false">IF(CN1234&gt;F1234,1,0)</f>
        <v>1</v>
      </c>
      <c r="Q1234" s="4" t="n">
        <f aca="false">IF(CN1234&gt;G1234,1,0)</f>
        <v>1</v>
      </c>
      <c r="R1234" s="4" t="n">
        <f aca="false">IF(CN1234&gt;H1234,1,0)</f>
        <v>1</v>
      </c>
      <c r="S1234" s="4" t="n">
        <f aca="false">IF(CN1234&gt;I1234,1,0)</f>
        <v>1</v>
      </c>
      <c r="T1234" s="25" t="n">
        <f aca="false">IF(AND(AND(R1234=0,S1234=0,Q1234=0),OR(S1233=1,S1232=1,S1231=1)),1,0)</f>
        <v>0</v>
      </c>
      <c r="U1234" s="13" t="n">
        <f aca="false">SUM(CM1233:CM1234)</f>
        <v>0.00289370698042801</v>
      </c>
      <c r="AV1234" s="0"/>
      <c r="AW1234" s="55" t="n">
        <f aca="false">IF(EC1234&gt;$AW$2,1,0)</f>
        <v>0</v>
      </c>
      <c r="AX1234" s="0" t="n">
        <f aca="false">IF(AND(I1234&gt;G1234,I1233&lt;G1233),1,IF(OR(AND(I1234&gt;F1234,I1233&lt;F1233),AND(I1234&gt;E1234,I1233&lt;E1233)),1,0))</f>
        <v>0</v>
      </c>
      <c r="AY1234" s="0" t="n">
        <f aca="false">IF(K1233="10D",1,0)</f>
        <v>1</v>
      </c>
      <c r="AZ1234" s="0" t="n">
        <f aca="false">IF(AND(I1234&gt;G1234,I1233&lt;G1233,I1234&gt;F1234,I1233&gt;F1233,I1234&gt;E1234,I1233&gt;E1233),1,0)</f>
        <v>0</v>
      </c>
      <c r="BA1234" s="56" t="n">
        <f aca="false">IF(G1234&gt;H1234,1,0)</f>
        <v>0</v>
      </c>
      <c r="BB1234" s="56" t="n">
        <f aca="false">IF(I1234&lt;F1234,1,0)</f>
        <v>0</v>
      </c>
      <c r="BC1234" s="0" t="n">
        <f aca="false">IF(AND(SUM(AW1233:AX1233)=2,AY1234=1),1,IF(SUM(AX1232:AX1234)=0,0,IF(AND(OR(AW1232=1,AX1232=1),OR(AW1233=1,AX1233=1),AY1234=1),1,IF(AND(SUM(AW1234:AY1234)=2,SUM(AW1232:AX1232)=2,AX1232=1),1,0))))</f>
        <v>0</v>
      </c>
      <c r="BD1234" s="57" t="str">
        <f aca="false">IF(BC1234=0,"",IF(AND(BC1234=1,AZ1234=0,AZ1233=0,AZ1232=0),1,IF(AND(BC1234=1,OR(AZ1234=1,AZ1233=1,AZ1232)),IF(BA1234=1,1,0))))</f>
        <v/>
      </c>
      <c r="BE1234" s="50" t="str">
        <f aca="false">IF(AND(BD1234=1,BD1233=1),0,IF(BD1234=1,SUM(CM1235:CM1273),""))</f>
        <v/>
      </c>
      <c r="BF1234" s="20" t="str">
        <f aca="false">IF(AND(BB1234=1,BB1233=1,BE1193&lt;&gt;0),"",IF(AND(BB1233=0,BB1234=1),BF1233,IF(AND(BB1234=1,BB1233=1),BF1233,IF(AND(BF1233="",BE1233="",OR(BD1233=0,BD1233="")),"",IF(AND(BF1233="",BE1194=0),"",IF(AND(BE1194&lt;&gt;"",BF1233=BE1194),"",IF(AND(BD1233=1,BE1233&lt;&gt;0),CM1234,IF(BF1233&lt;&gt;0,BF1233+CM1234,IF(BF1233="","")))))))))</f>
        <v/>
      </c>
      <c r="BI1234" s="0"/>
      <c r="BU1234" s="0"/>
      <c r="BZ1234" s="49"/>
      <c r="CG1234" s="13"/>
      <c r="CH1234" s="40"/>
      <c r="CI1234" s="13"/>
      <c r="CL1234" s="6" t="n">
        <f aca="false">C1234</f>
        <v>39034</v>
      </c>
      <c r="CM1234" s="13" t="n">
        <f aca="false">CN1234/CN1233-1</f>
        <v>0.0024594907407407</v>
      </c>
      <c r="CN1234" s="4" t="n">
        <v>138.58</v>
      </c>
      <c r="CO1234" s="13" t="n">
        <f aca="false">CN1234/CN1229-1</f>
        <v>0.00362108922363857</v>
      </c>
      <c r="CY1234" s="4" t="n">
        <v>138.18</v>
      </c>
      <c r="CZ1234" s="4" t="n">
        <v>138.58</v>
      </c>
      <c r="DA1234" s="33" t="n">
        <f aca="false">CZ1234-CN1234</f>
        <v>0</v>
      </c>
      <c r="DB1234" s="16" t="n">
        <f aca="false">CZ1234/CY1234-1</f>
        <v>0.00289477493124912</v>
      </c>
      <c r="DC1234" s="15" t="n">
        <f aca="false">CY1234/CZ1233-1</f>
        <v>-0.00043402777777779</v>
      </c>
      <c r="DD1234" s="15" t="n">
        <f aca="false">CZ1234/CZ1233-1</f>
        <v>0.0024594907407407</v>
      </c>
      <c r="DE1234" s="34" t="str">
        <f aca="false">IF(CW1234=0,"",-DC1234*CS1234)</f>
        <v/>
      </c>
      <c r="DY1234" s="6"/>
      <c r="EB1234" s="6" t="n">
        <f aca="false">CL1234</f>
        <v>39034</v>
      </c>
      <c r="EC1234" s="13" t="n">
        <f aca="false">SUM(CM1232:CM1234)</f>
        <v>-0.00236149422898813</v>
      </c>
    </row>
    <row r="1235" customFormat="false" ht="15" hidden="false" customHeight="false" outlineLevel="0" collapsed="false">
      <c r="A1235" s="0" t="n">
        <f aca="false">IF(FR1235=1,CZ1235,0)</f>
        <v>0</v>
      </c>
      <c r="C1235" s="6" t="n">
        <v>39035</v>
      </c>
      <c r="D1235" s="0" t="n">
        <f aca="false">IF(E1235&gt;E1234,1,)</f>
        <v>1</v>
      </c>
      <c r="E1235" s="46" t="n">
        <v>129.9349</v>
      </c>
      <c r="F1235" s="46" t="n">
        <v>131.3457</v>
      </c>
      <c r="G1235" s="46" t="n">
        <v>135.1178</v>
      </c>
      <c r="H1235" s="46" t="n">
        <v>137.1123</v>
      </c>
      <c r="I1235" s="46" t="n">
        <v>138.04</v>
      </c>
      <c r="J1235" s="47" t="str">
        <f aca="false">IF(MIN(E1235:I1235)=E1235,$E$2,IF(MIN(E1235:I1235)=F1235,$F$2,IF(MIN(E1235:I1235)=G1235,$G$2,IF(MIN(E1235:I1235)=H1235,$H$2,IF(MIN(E1235:I1235)=I1235,$I$2)))))</f>
        <v>200D</v>
      </c>
      <c r="K1235" s="47" t="str">
        <f aca="false">IF(MAX(E1235:I1235)=E1235,$E$2,IF(MAX(E1235:I1235)=F1235,$F$2,IF(MAX(E1235:I1235)=G1235,$G$2,IF(MAX(E1235:I1235)=H1235,$H$2,IF(MAX(E1235:I1235)=I1235,$I$2)))))</f>
        <v>10D</v>
      </c>
      <c r="L1235" s="4" t="n">
        <f aca="false">IF(MAX(E1235:I1235)=H1235,1,0)</f>
        <v>0</v>
      </c>
      <c r="M1235" s="4" t="n">
        <f aca="false">IF(MAX(E1235:I1235)=I1235,1,0)</f>
        <v>1</v>
      </c>
      <c r="O1235" s="4" t="n">
        <f aca="false">IF(CN1235&gt;E1235,1,0)</f>
        <v>1</v>
      </c>
      <c r="P1235" s="4" t="n">
        <f aca="false">IF(CN1235&gt;F1235,1,0)</f>
        <v>1</v>
      </c>
      <c r="Q1235" s="4" t="n">
        <f aca="false">IF(CN1235&gt;G1235,1,0)</f>
        <v>1</v>
      </c>
      <c r="R1235" s="4" t="n">
        <f aca="false">IF(CN1235&gt;H1235,1,0)</f>
        <v>1</v>
      </c>
      <c r="S1235" s="4" t="n">
        <f aca="false">IF(CN1235&gt;I1235,1,0)</f>
        <v>1</v>
      </c>
      <c r="T1235" s="25" t="n">
        <f aca="false">IF(AND(AND(R1235=0,S1235=0,Q1235=0),OR(S1234=1,S1233=1,S1232=1)),1,0)</f>
        <v>0</v>
      </c>
      <c r="U1235" s="13" t="n">
        <f aca="false">SUM(CM1234:CM1235)</f>
        <v>0.00996418117226039</v>
      </c>
      <c r="AV1235" s="0"/>
      <c r="AW1235" s="55" t="n">
        <f aca="false">IF(EC1235&gt;$AW$2,1,0)</f>
        <v>1</v>
      </c>
      <c r="AX1235" s="0" t="n">
        <f aca="false">IF(AND(I1235&gt;G1235,I1234&lt;G1234),1,IF(OR(AND(I1235&gt;F1235,I1234&lt;F1234),AND(I1235&gt;E1235,I1234&lt;E1234)),1,0))</f>
        <v>0</v>
      </c>
      <c r="AY1235" s="0" t="n">
        <f aca="false">IF(K1234="10D",1,0)</f>
        <v>1</v>
      </c>
      <c r="AZ1235" s="0" t="n">
        <f aca="false">IF(AND(I1235&gt;G1235,I1234&lt;G1234,I1235&gt;F1235,I1234&gt;F1234,I1235&gt;E1235,I1234&gt;E1234),1,0)</f>
        <v>0</v>
      </c>
      <c r="BA1235" s="56" t="n">
        <f aca="false">IF(G1235&gt;H1235,1,0)</f>
        <v>0</v>
      </c>
      <c r="BB1235" s="56" t="n">
        <f aca="false">IF(I1235&lt;F1235,1,0)</f>
        <v>0</v>
      </c>
      <c r="BC1235" s="0" t="n">
        <f aca="false">IF(AND(SUM(AW1234:AX1234)=2,AY1235=1),1,IF(SUM(AX1233:AX1235)=0,0,IF(AND(OR(AW1233=1,AX1233=1),OR(AW1234=1,AX1234=1),AY1235=1),1,IF(AND(SUM(AW1235:AY1235)=2,SUM(AW1233:AX1233)=2,AX1233=1),1,0))))</f>
        <v>0</v>
      </c>
      <c r="BD1235" s="57" t="str">
        <f aca="false">IF(BC1235=0,"",IF(AND(BC1235=1,AZ1235=0,AZ1234=0,AZ1233=0),1,IF(AND(BC1235=1,OR(AZ1235=1,AZ1234=1,AZ1233)),IF(BA1235=1,1,0))))</f>
        <v/>
      </c>
      <c r="BE1235" s="50" t="str">
        <f aca="false">IF(AND(BD1235=1,BD1234=1),0,IF(BD1235=1,SUM(CM1236:CM1274),""))</f>
        <v/>
      </c>
      <c r="BF1235" s="20" t="str">
        <f aca="false">IF(AND(BB1235=1,BB1234=1,BE1194&lt;&gt;0),"",IF(AND(BB1234=0,BB1235=1),BF1234,IF(AND(BB1235=1,BB1234=1),BF1234,IF(AND(BF1234="",BE1234="",OR(BD1234=0,BD1234="")),"",IF(AND(BF1234="",BE1195=0),"",IF(AND(BE1195&lt;&gt;"",BF1234=BE1195),"",IF(AND(BD1234=1,BE1234&lt;&gt;0),CM1235,IF(BF1234&lt;&gt;0,BF1234+CM1235,IF(BF1234="","")))))))))</f>
        <v/>
      </c>
      <c r="BI1235" s="0"/>
      <c r="BU1235" s="0"/>
      <c r="BZ1235" s="49"/>
      <c r="CG1235" s="13"/>
      <c r="CH1235" s="40"/>
      <c r="CI1235" s="13"/>
      <c r="CL1235" s="6" t="n">
        <f aca="false">C1235</f>
        <v>39035</v>
      </c>
      <c r="CM1235" s="13" t="n">
        <f aca="false">CN1235/CN1234-1</f>
        <v>0.00750469043151969</v>
      </c>
      <c r="CN1235" s="4" t="n">
        <v>139.62</v>
      </c>
      <c r="CO1235" s="13" t="n">
        <f aca="false">CN1235/CN1230-1</f>
        <v>0.0072866315561646</v>
      </c>
      <c r="CY1235" s="4" t="n">
        <v>138.97</v>
      </c>
      <c r="CZ1235" s="4" t="n">
        <v>139.62</v>
      </c>
      <c r="DA1235" s="33" t="n">
        <f aca="false">CZ1235-CN1235</f>
        <v>0</v>
      </c>
      <c r="DB1235" s="16" t="n">
        <f aca="false">CZ1235/CY1235-1</f>
        <v>0.00467726847521055</v>
      </c>
      <c r="DC1235" s="15" t="n">
        <f aca="false">CY1235/CZ1234-1</f>
        <v>0.00281425891181986</v>
      </c>
      <c r="DD1235" s="15" t="n">
        <f aca="false">CZ1235/CZ1234-1</f>
        <v>0.00750469043151969</v>
      </c>
      <c r="DE1235" s="34" t="str">
        <f aca="false">IF(CW1235=0,"",-DC1235*CS1235)</f>
        <v/>
      </c>
      <c r="DY1235" s="6"/>
      <c r="EB1235" s="6" t="n">
        <f aca="false">CL1235</f>
        <v>39035</v>
      </c>
      <c r="EC1235" s="13" t="n">
        <f aca="false">SUM(CM1233:CM1235)</f>
        <v>0.0103983974119477</v>
      </c>
    </row>
    <row r="1236" customFormat="false" ht="15" hidden="false" customHeight="false" outlineLevel="0" collapsed="false">
      <c r="A1236" s="0" t="n">
        <f aca="false">IF(FR1236=1,CZ1236,0)</f>
        <v>0</v>
      </c>
      <c r="C1236" s="6" t="n">
        <v>39036</v>
      </c>
      <c r="D1236" s="0" t="n">
        <f aca="false">IF(E1236&gt;E1235,1,)</f>
        <v>1</v>
      </c>
      <c r="E1236" s="46" t="n">
        <v>129.9931</v>
      </c>
      <c r="F1236" s="46" t="n">
        <v>131.496</v>
      </c>
      <c r="G1236" s="46" t="n">
        <v>135.308</v>
      </c>
      <c r="H1236" s="46" t="n">
        <v>137.2823</v>
      </c>
      <c r="I1236" s="46" t="n">
        <v>138.356</v>
      </c>
      <c r="J1236" s="47" t="str">
        <f aca="false">IF(MIN(E1236:I1236)=E1236,$E$2,IF(MIN(E1236:I1236)=F1236,$F$2,IF(MIN(E1236:I1236)=G1236,$G$2,IF(MIN(E1236:I1236)=H1236,$H$2,IF(MIN(E1236:I1236)=I1236,$I$2)))))</f>
        <v>200D</v>
      </c>
      <c r="K1236" s="47" t="str">
        <f aca="false">IF(MAX(E1236:I1236)=E1236,$E$2,IF(MAX(E1236:I1236)=F1236,$F$2,IF(MAX(E1236:I1236)=G1236,$G$2,IF(MAX(E1236:I1236)=H1236,$H$2,IF(MAX(E1236:I1236)=I1236,$I$2)))))</f>
        <v>10D</v>
      </c>
      <c r="L1236" s="4" t="n">
        <f aca="false">IF(MAX(E1236:I1236)=H1236,1,0)</f>
        <v>0</v>
      </c>
      <c r="M1236" s="4" t="n">
        <f aca="false">IF(MAX(E1236:I1236)=I1236,1,0)</f>
        <v>1</v>
      </c>
      <c r="O1236" s="4" t="n">
        <f aca="false">IF(CN1236&gt;E1236,1,0)</f>
        <v>1</v>
      </c>
      <c r="P1236" s="4" t="n">
        <f aca="false">IF(CN1236&gt;F1236,1,0)</f>
        <v>1</v>
      </c>
      <c r="Q1236" s="4" t="n">
        <f aca="false">IF(CN1236&gt;G1236,1,0)</f>
        <v>1</v>
      </c>
      <c r="R1236" s="4" t="n">
        <f aca="false">IF(CN1236&gt;H1236,1,0)</f>
        <v>1</v>
      </c>
      <c r="S1236" s="4" t="n">
        <f aca="false">IF(CN1236&gt;I1236,1,0)</f>
        <v>1</v>
      </c>
      <c r="T1236" s="25" t="n">
        <f aca="false">IF(AND(AND(R1236=0,S1236=0,Q1236=0),OR(S1235=1,S1234=1,S1233=1)),1,0)</f>
        <v>0</v>
      </c>
      <c r="U1236" s="13" t="n">
        <f aca="false">SUM(CM1235:CM1236)</f>
        <v>0.0103696094975561</v>
      </c>
      <c r="AV1236" s="0"/>
      <c r="AW1236" s="55" t="n">
        <f aca="false">IF(EC1236&gt;$AW$2,1,0)</f>
        <v>1</v>
      </c>
      <c r="AX1236" s="0" t="n">
        <f aca="false">IF(AND(I1236&gt;G1236,I1235&lt;G1235),1,IF(OR(AND(I1236&gt;F1236,I1235&lt;F1235),AND(I1236&gt;E1236,I1235&lt;E1235)),1,0))</f>
        <v>0</v>
      </c>
      <c r="AY1236" s="0" t="n">
        <f aca="false">IF(K1235="10D",1,0)</f>
        <v>1</v>
      </c>
      <c r="AZ1236" s="0" t="n">
        <f aca="false">IF(AND(I1236&gt;G1236,I1235&lt;G1235,I1236&gt;F1236,I1235&gt;F1235,I1236&gt;E1236,I1235&gt;E1235),1,0)</f>
        <v>0</v>
      </c>
      <c r="BA1236" s="56" t="n">
        <f aca="false">IF(G1236&gt;H1236,1,0)</f>
        <v>0</v>
      </c>
      <c r="BB1236" s="56" t="n">
        <f aca="false">IF(I1236&lt;F1236,1,0)</f>
        <v>0</v>
      </c>
      <c r="BC1236" s="0" t="n">
        <f aca="false">IF(AND(SUM(AW1235:AX1235)=2,AY1236=1),1,IF(SUM(AX1234:AX1236)=0,0,IF(AND(OR(AW1234=1,AX1234=1),OR(AW1235=1,AX1235=1),AY1236=1),1,IF(AND(SUM(AW1236:AY1236)=2,SUM(AW1234:AX1234)=2,AX1234=1),1,0))))</f>
        <v>0</v>
      </c>
      <c r="BD1236" s="57" t="str">
        <f aca="false">IF(BC1236=0,"",IF(AND(BC1236=1,AZ1236=0,AZ1235=0,AZ1234=0),1,IF(AND(BC1236=1,OR(AZ1236=1,AZ1235=1,AZ1234)),IF(BA1236=1,1,0))))</f>
        <v/>
      </c>
      <c r="BE1236" s="50" t="str">
        <f aca="false">IF(AND(BD1236=1,BD1235=1),0,IF(BD1236=1,SUM(CM1237:CM1275),""))</f>
        <v/>
      </c>
      <c r="BF1236" s="20" t="str">
        <f aca="false">IF(AND(BB1236=1,BB1235=1,BE1195&lt;&gt;0),"",IF(AND(BB1235=0,BB1236=1),BF1235,IF(AND(BB1236=1,BB1235=1),BF1235,IF(AND(BF1235="",BE1235="",OR(BD1235=0,BD1235="")),"",IF(AND(BF1235="",BE1196=0),"",IF(AND(BE1196&lt;&gt;"",BF1235=BE1196),"",IF(AND(BD1235=1,BE1235&lt;&gt;0),CM1236,IF(BF1235&lt;&gt;0,BF1235+CM1236,IF(BF1235="","")))))))))</f>
        <v/>
      </c>
      <c r="BI1236" s="0"/>
      <c r="BU1236" s="0"/>
      <c r="BZ1236" s="49"/>
      <c r="CG1236" s="13"/>
      <c r="CH1236" s="40"/>
      <c r="CI1236" s="13"/>
      <c r="CL1236" s="6" t="n">
        <f aca="false">C1236</f>
        <v>39036</v>
      </c>
      <c r="CM1236" s="13" t="n">
        <f aca="false">CN1236/CN1235-1</f>
        <v>0.00286491906603636</v>
      </c>
      <c r="CN1236" s="4" t="n">
        <v>140.02</v>
      </c>
      <c r="CO1236" s="13" t="n">
        <f aca="false">CN1236/CN1231-1</f>
        <v>0.00799078540061915</v>
      </c>
      <c r="CY1236" s="4" t="n">
        <v>139.57</v>
      </c>
      <c r="CZ1236" s="4" t="n">
        <v>140.02</v>
      </c>
      <c r="DA1236" s="33" t="n">
        <f aca="false">CZ1236-CN1236</f>
        <v>0</v>
      </c>
      <c r="DB1236" s="16" t="n">
        <f aca="false">CZ1236/CY1236-1</f>
        <v>0.0032241885792077</v>
      </c>
      <c r="DC1236" s="15" t="n">
        <f aca="false">CY1236/CZ1235-1</f>
        <v>-0.000358114883254657</v>
      </c>
      <c r="DD1236" s="15" t="n">
        <f aca="false">CZ1236/CZ1235-1</f>
        <v>0.00286491906603636</v>
      </c>
      <c r="DE1236" s="34" t="str">
        <f aca="false">IF(CW1236=0,"",-DC1236*CS1236)</f>
        <v/>
      </c>
      <c r="DY1236" s="6"/>
      <c r="EB1236" s="6" t="n">
        <f aca="false">CL1236</f>
        <v>39036</v>
      </c>
      <c r="EC1236" s="13" t="n">
        <f aca="false">SUM(CM1234:CM1236)</f>
        <v>0.0128291002382968</v>
      </c>
    </row>
    <row r="1237" customFormat="false" ht="15" hidden="false" customHeight="false" outlineLevel="0" collapsed="false">
      <c r="A1237" s="0" t="n">
        <f aca="false">IF(FR1237=1,CZ1237,0)</f>
        <v>0</v>
      </c>
      <c r="C1237" s="6" t="n">
        <v>39037</v>
      </c>
      <c r="D1237" s="0" t="n">
        <f aca="false">IF(E1237&gt;E1236,1,)</f>
        <v>1</v>
      </c>
      <c r="E1237" s="46" t="n">
        <v>130.0605</v>
      </c>
      <c r="F1237" s="46" t="n">
        <v>131.6607</v>
      </c>
      <c r="G1237" s="46" t="n">
        <v>135.5174</v>
      </c>
      <c r="H1237" s="46" t="n">
        <v>137.4557</v>
      </c>
      <c r="I1237" s="46" t="n">
        <v>138.716</v>
      </c>
      <c r="J1237" s="47" t="str">
        <f aca="false">IF(MIN(E1237:I1237)=E1237,$E$2,IF(MIN(E1237:I1237)=F1237,$F$2,IF(MIN(E1237:I1237)=G1237,$G$2,IF(MIN(E1237:I1237)=H1237,$H$2,IF(MIN(E1237:I1237)=I1237,$I$2)))))</f>
        <v>200D</v>
      </c>
      <c r="K1237" s="47" t="str">
        <f aca="false">IF(MAX(E1237:I1237)=E1237,$E$2,IF(MAX(E1237:I1237)=F1237,$F$2,IF(MAX(E1237:I1237)=G1237,$G$2,IF(MAX(E1237:I1237)=H1237,$H$2,IF(MAX(E1237:I1237)=I1237,$I$2)))))</f>
        <v>10D</v>
      </c>
      <c r="L1237" s="4" t="n">
        <f aca="false">IF(MAX(E1237:I1237)=H1237,1,0)</f>
        <v>0</v>
      </c>
      <c r="M1237" s="4" t="n">
        <f aca="false">IF(MAX(E1237:I1237)=I1237,1,0)</f>
        <v>1</v>
      </c>
      <c r="O1237" s="4" t="n">
        <f aca="false">IF(CN1237&gt;E1237,1,0)</f>
        <v>1</v>
      </c>
      <c r="P1237" s="4" t="n">
        <f aca="false">IF(CN1237&gt;F1237,1,0)</f>
        <v>1</v>
      </c>
      <c r="Q1237" s="4" t="n">
        <f aca="false">IF(CN1237&gt;G1237,1,0)</f>
        <v>1</v>
      </c>
      <c r="R1237" s="4" t="n">
        <f aca="false">IF(CN1237&gt;H1237,1,0)</f>
        <v>1</v>
      </c>
      <c r="S1237" s="4" t="n">
        <f aca="false">IF(CN1237&gt;I1237,1,0)</f>
        <v>1</v>
      </c>
      <c r="T1237" s="25" t="n">
        <f aca="false">IF(AND(AND(R1237=0,S1237=0,Q1237=0),OR(S1236=1,S1235=1,S1234=1)),1,0)</f>
        <v>0</v>
      </c>
      <c r="U1237" s="13" t="n">
        <f aca="false">SUM(CM1236:CM1237)</f>
        <v>0.00543598034299664</v>
      </c>
      <c r="AV1237" s="0"/>
      <c r="AW1237" s="55" t="n">
        <f aca="false">IF(EC1237&gt;$AW$2,1,0)</f>
        <v>1</v>
      </c>
      <c r="AX1237" s="0" t="n">
        <f aca="false">IF(AND(I1237&gt;G1237,I1236&lt;G1236),1,IF(OR(AND(I1237&gt;F1237,I1236&lt;F1236),AND(I1237&gt;E1237,I1236&lt;E1236)),1,0))</f>
        <v>0</v>
      </c>
      <c r="AY1237" s="0" t="n">
        <f aca="false">IF(K1236="10D",1,0)</f>
        <v>1</v>
      </c>
      <c r="AZ1237" s="0" t="n">
        <f aca="false">IF(AND(I1237&gt;G1237,I1236&lt;G1236,I1237&gt;F1237,I1236&gt;F1236,I1237&gt;E1237,I1236&gt;E1236),1,0)</f>
        <v>0</v>
      </c>
      <c r="BA1237" s="56" t="n">
        <f aca="false">IF(G1237&gt;H1237,1,0)</f>
        <v>0</v>
      </c>
      <c r="BB1237" s="56" t="n">
        <f aca="false">IF(I1237&lt;F1237,1,0)</f>
        <v>0</v>
      </c>
      <c r="BC1237" s="0" t="n">
        <f aca="false">IF(AND(SUM(AW1236:AX1236)=2,AY1237=1),1,IF(SUM(AX1235:AX1237)=0,0,IF(AND(OR(AW1235=1,AX1235=1),OR(AW1236=1,AX1236=1),AY1237=1),1,IF(AND(SUM(AW1237:AY1237)=2,SUM(AW1235:AX1235)=2,AX1235=1),1,0))))</f>
        <v>0</v>
      </c>
      <c r="BD1237" s="57" t="str">
        <f aca="false">IF(BC1237=0,"",IF(AND(BC1237=1,AZ1237=0,AZ1236=0,AZ1235=0),1,IF(AND(BC1237=1,OR(AZ1237=1,AZ1236=1,AZ1235)),IF(BA1237=1,1,0))))</f>
        <v/>
      </c>
      <c r="BE1237" s="50" t="str">
        <f aca="false">IF(AND(BD1237=1,BD1236=1),0,IF(BD1237=1,SUM(CM1238:CM1276),""))</f>
        <v/>
      </c>
      <c r="BF1237" s="20" t="str">
        <f aca="false">IF(AND(BB1237=1,BB1236=1,BE1196&lt;&gt;0),"",IF(AND(BB1236=0,BB1237=1),BF1236,IF(AND(BB1237=1,BB1236=1),BF1236,IF(AND(BF1236="",BE1236="",OR(BD1236=0,BD1236="")),"",IF(AND(BF1236="",BE1197=0),"",IF(AND(BE1197&lt;&gt;"",BF1236=BE1197),"",IF(AND(BD1236=1,BE1236&lt;&gt;0),CM1237,IF(BF1236&lt;&gt;0,BF1236+CM1237,IF(BF1236="","")))))))))</f>
        <v/>
      </c>
      <c r="BI1237" s="0"/>
      <c r="BU1237" s="0"/>
      <c r="BZ1237" s="49"/>
      <c r="CG1237" s="13"/>
      <c r="CH1237" s="40"/>
      <c r="CI1237" s="13"/>
      <c r="CL1237" s="6" t="n">
        <f aca="false">C1237</f>
        <v>39037</v>
      </c>
      <c r="CM1237" s="13" t="n">
        <f aca="false">CN1237/CN1236-1</f>
        <v>0.00257106127696027</v>
      </c>
      <c r="CN1237" s="4" t="n">
        <v>140.38</v>
      </c>
      <c r="CO1237" s="13" t="n">
        <f aca="false">CN1237/CN1232-1</f>
        <v>0.0159212621218698</v>
      </c>
      <c r="CY1237" s="4" t="n">
        <v>140.44</v>
      </c>
      <c r="CZ1237" s="4" t="n">
        <v>140.38</v>
      </c>
      <c r="DA1237" s="33" t="n">
        <f aca="false">CZ1237-CN1237</f>
        <v>0</v>
      </c>
      <c r="DB1237" s="16" t="n">
        <f aca="false">CZ1237/CY1237-1</f>
        <v>-0.000427228709769301</v>
      </c>
      <c r="DC1237" s="15" t="n">
        <f aca="false">CY1237/CZ1236-1</f>
        <v>0.00299957148978702</v>
      </c>
      <c r="DD1237" s="15" t="n">
        <f aca="false">CZ1237/CZ1236-1</f>
        <v>0.00257106127696027</v>
      </c>
      <c r="DE1237" s="34" t="str">
        <f aca="false">IF(CW1237=0,"",-DC1237*CS1237)</f>
        <v/>
      </c>
      <c r="DY1237" s="6"/>
      <c r="EB1237" s="6" t="n">
        <f aca="false">CL1237</f>
        <v>39037</v>
      </c>
      <c r="EC1237" s="13" t="n">
        <f aca="false">SUM(CM1235:CM1237)</f>
        <v>0.0129406707745163</v>
      </c>
    </row>
    <row r="1238" customFormat="false" ht="15" hidden="false" customHeight="false" outlineLevel="0" collapsed="false">
      <c r="A1238" s="0" t="n">
        <f aca="false">IF(FR1238=1,CZ1238,0)</f>
        <v>0</v>
      </c>
      <c r="C1238" s="6" t="n">
        <v>39038</v>
      </c>
      <c r="D1238" s="0" t="n">
        <f aca="false">IF(E1238&gt;E1237,1,)</f>
        <v>1</v>
      </c>
      <c r="E1238" s="46" t="n">
        <v>130.1313</v>
      </c>
      <c r="F1238" s="46" t="n">
        <v>131.8174</v>
      </c>
      <c r="G1238" s="46" t="n">
        <v>135.7202</v>
      </c>
      <c r="H1238" s="46" t="n">
        <v>137.636</v>
      </c>
      <c r="I1238" s="46" t="n">
        <v>139.104</v>
      </c>
      <c r="J1238" s="47" t="str">
        <f aca="false">IF(MIN(E1238:I1238)=E1238,$E$2,IF(MIN(E1238:I1238)=F1238,$F$2,IF(MIN(E1238:I1238)=G1238,$G$2,IF(MIN(E1238:I1238)=H1238,$H$2,IF(MIN(E1238:I1238)=I1238,$I$2)))))</f>
        <v>200D</v>
      </c>
      <c r="K1238" s="47" t="str">
        <f aca="false">IF(MAX(E1238:I1238)=E1238,$E$2,IF(MAX(E1238:I1238)=F1238,$F$2,IF(MAX(E1238:I1238)=G1238,$G$2,IF(MAX(E1238:I1238)=H1238,$H$2,IF(MAX(E1238:I1238)=I1238,$I$2)))))</f>
        <v>10D</v>
      </c>
      <c r="L1238" s="4" t="n">
        <f aca="false">IF(MAX(E1238:I1238)=H1238,1,0)</f>
        <v>0</v>
      </c>
      <c r="M1238" s="4" t="n">
        <f aca="false">IF(MAX(E1238:I1238)=I1238,1,0)</f>
        <v>1</v>
      </c>
      <c r="O1238" s="4" t="n">
        <f aca="false">IF(CN1238&gt;E1238,1,0)</f>
        <v>1</v>
      </c>
      <c r="P1238" s="4" t="n">
        <f aca="false">IF(CN1238&gt;F1238,1,0)</f>
        <v>1</v>
      </c>
      <c r="Q1238" s="4" t="n">
        <f aca="false">IF(CN1238&gt;G1238,1,0)</f>
        <v>1</v>
      </c>
      <c r="R1238" s="4" t="n">
        <f aca="false">IF(CN1238&gt;H1238,1,0)</f>
        <v>1</v>
      </c>
      <c r="S1238" s="4" t="n">
        <f aca="false">IF(CN1238&gt;I1238,1,0)</f>
        <v>1</v>
      </c>
      <c r="T1238" s="25" t="n">
        <f aca="false">IF(AND(AND(R1238=0,S1238=0,Q1238=0),OR(S1237=1,S1236=1,S1235=1)),1,0)</f>
        <v>0</v>
      </c>
      <c r="U1238" s="13" t="n">
        <f aca="false">SUM(CM1237:CM1238)</f>
        <v>0.00285600215172876</v>
      </c>
      <c r="AV1238" s="0"/>
      <c r="AW1238" s="55" t="n">
        <f aca="false">IF(EC1238&gt;$AW$2,1,0)</f>
        <v>0</v>
      </c>
      <c r="AX1238" s="0" t="n">
        <f aca="false">IF(AND(I1238&gt;G1238,I1237&lt;G1237),1,IF(OR(AND(I1238&gt;F1238,I1237&lt;F1237),AND(I1238&gt;E1238,I1237&lt;E1237)),1,0))</f>
        <v>0</v>
      </c>
      <c r="AY1238" s="0" t="n">
        <f aca="false">IF(K1237="10D",1,0)</f>
        <v>1</v>
      </c>
      <c r="AZ1238" s="0" t="n">
        <f aca="false">IF(AND(I1238&gt;G1238,I1237&lt;G1237,I1238&gt;F1238,I1237&gt;F1237,I1238&gt;E1238,I1237&gt;E1237),1,0)</f>
        <v>0</v>
      </c>
      <c r="BA1238" s="56" t="n">
        <f aca="false">IF(G1238&gt;H1238,1,0)</f>
        <v>0</v>
      </c>
      <c r="BB1238" s="56" t="n">
        <f aca="false">IF(I1238&lt;F1238,1,0)</f>
        <v>0</v>
      </c>
      <c r="BC1238" s="0" t="n">
        <f aca="false">IF(AND(SUM(AW1237:AX1237)=2,AY1238=1),1,IF(SUM(AX1236:AX1238)=0,0,IF(AND(OR(AW1236=1,AX1236=1),OR(AW1237=1,AX1237=1),AY1238=1),1,IF(AND(SUM(AW1238:AY1238)=2,SUM(AW1236:AX1236)=2,AX1236=1),1,0))))</f>
        <v>0</v>
      </c>
      <c r="BD1238" s="57" t="str">
        <f aca="false">IF(BC1238=0,"",IF(AND(BC1238=1,AZ1238=0,AZ1237=0,AZ1236=0),1,IF(AND(BC1238=1,OR(AZ1238=1,AZ1237=1,AZ1236)),IF(BA1238=1,1,0))))</f>
        <v/>
      </c>
      <c r="BE1238" s="50" t="str">
        <f aca="false">IF(AND(BD1238=1,BD1237=1),0,IF(BD1238=1,SUM(CM1239:CM1277),""))</f>
        <v/>
      </c>
      <c r="BF1238" s="20" t="str">
        <f aca="false">IF(AND(BB1238=1,BB1237=1,BE1197&lt;&gt;0),"",IF(AND(BB1237=0,BB1238=1),BF1237,IF(AND(BB1238=1,BB1237=1),BF1237,IF(AND(BF1237="",BE1237="",OR(BD1237=0,BD1237="")),"",IF(AND(BF1237="",BE1198=0),"",IF(AND(BE1198&lt;&gt;"",BF1237=BE1198),"",IF(AND(BD1237=1,BE1237&lt;&gt;0),CM1238,IF(BF1237&lt;&gt;0,BF1237+CM1238,IF(BF1237="","")))))))))</f>
        <v/>
      </c>
      <c r="BI1238" s="0"/>
      <c r="BU1238" s="0"/>
      <c r="BZ1238" s="49"/>
      <c r="CG1238" s="13"/>
      <c r="CH1238" s="40"/>
      <c r="CI1238" s="13"/>
      <c r="CL1238" s="6" t="n">
        <f aca="false">C1238</f>
        <v>39038</v>
      </c>
      <c r="CM1238" s="13" t="n">
        <f aca="false">CN1238/CN1237-1</f>
        <v>0.000284940874768491</v>
      </c>
      <c r="CN1238" s="4" t="n">
        <v>140.42</v>
      </c>
      <c r="CO1238" s="13" t="n">
        <f aca="false">CN1238/CN1233-1</f>
        <v>0.0157696759259258</v>
      </c>
      <c r="CY1238" s="4" t="n">
        <v>139.93</v>
      </c>
      <c r="CZ1238" s="4" t="n">
        <v>140.42</v>
      </c>
      <c r="DA1238" s="33" t="n">
        <f aca="false">CZ1238-CN1238</f>
        <v>0</v>
      </c>
      <c r="DB1238" s="16" t="n">
        <f aca="false">CZ1238/CY1238-1</f>
        <v>0.00350175087543758</v>
      </c>
      <c r="DC1238" s="15" t="n">
        <f aca="false">CY1238/CZ1237-1</f>
        <v>-0.00320558484114541</v>
      </c>
      <c r="DD1238" s="15" t="n">
        <f aca="false">CZ1238/CZ1237-1</f>
        <v>0.000284940874768491</v>
      </c>
      <c r="DE1238" s="34" t="str">
        <f aca="false">IF(CW1238=0,"",-DC1238*CS1238)</f>
        <v/>
      </c>
      <c r="DY1238" s="6"/>
      <c r="EB1238" s="6" t="n">
        <f aca="false">CL1238</f>
        <v>39038</v>
      </c>
      <c r="EC1238" s="13" t="n">
        <f aca="false">SUM(CM1236:CM1238)</f>
        <v>0.00572092121776513</v>
      </c>
    </row>
    <row r="1239" customFormat="false" ht="15" hidden="false" customHeight="false" outlineLevel="0" collapsed="false">
      <c r="A1239" s="0" t="n">
        <f aca="false">IF(FR1239=1,CZ1239,0)</f>
        <v>0</v>
      </c>
      <c r="C1239" s="6" t="n">
        <v>39041</v>
      </c>
      <c r="D1239" s="0" t="n">
        <f aca="false">IF(E1239&gt;E1238,1,)</f>
        <v>1</v>
      </c>
      <c r="E1239" s="46" t="n">
        <v>130.2008</v>
      </c>
      <c r="F1239" s="46" t="n">
        <v>131.9497</v>
      </c>
      <c r="G1239" s="46" t="n">
        <v>135.922</v>
      </c>
      <c r="H1239" s="46" t="n">
        <v>137.8163</v>
      </c>
      <c r="I1239" s="46" t="n">
        <v>139.346</v>
      </c>
      <c r="J1239" s="47" t="str">
        <f aca="false">IF(MIN(E1239:I1239)=E1239,$E$2,IF(MIN(E1239:I1239)=F1239,$F$2,IF(MIN(E1239:I1239)=G1239,$G$2,IF(MIN(E1239:I1239)=H1239,$H$2,IF(MIN(E1239:I1239)=I1239,$I$2)))))</f>
        <v>200D</v>
      </c>
      <c r="K1239" s="47" t="str">
        <f aca="false">IF(MAX(E1239:I1239)=E1239,$E$2,IF(MAX(E1239:I1239)=F1239,$F$2,IF(MAX(E1239:I1239)=G1239,$G$2,IF(MAX(E1239:I1239)=H1239,$H$2,IF(MAX(E1239:I1239)=I1239,$I$2)))))</f>
        <v>10D</v>
      </c>
      <c r="L1239" s="4" t="n">
        <f aca="false">IF(MAX(E1239:I1239)=H1239,1,0)</f>
        <v>0</v>
      </c>
      <c r="M1239" s="4" t="n">
        <f aca="false">IF(MAX(E1239:I1239)=I1239,1,0)</f>
        <v>1</v>
      </c>
      <c r="O1239" s="4" t="n">
        <f aca="false">IF(CN1239&gt;E1239,1,0)</f>
        <v>1</v>
      </c>
      <c r="P1239" s="4" t="n">
        <f aca="false">IF(CN1239&gt;F1239,1,0)</f>
        <v>1</v>
      </c>
      <c r="Q1239" s="4" t="n">
        <f aca="false">IF(CN1239&gt;G1239,1,0)</f>
        <v>1</v>
      </c>
      <c r="R1239" s="4" t="n">
        <f aca="false">IF(CN1239&gt;H1239,1,0)</f>
        <v>1</v>
      </c>
      <c r="S1239" s="4" t="n">
        <f aca="false">IF(CN1239&gt;I1239,1,0)</f>
        <v>1</v>
      </c>
      <c r="T1239" s="25" t="n">
        <f aca="false">IF(AND(AND(R1239=0,S1239=0,Q1239=0),OR(S1238=1,S1237=1,S1236=1)),1,0)</f>
        <v>0</v>
      </c>
      <c r="U1239" s="13" t="n">
        <f aca="false">SUM(CM1238:CM1239)</f>
        <v>0.000854660287957554</v>
      </c>
      <c r="AV1239" s="0"/>
      <c r="AW1239" s="55" t="n">
        <f aca="false">IF(EC1239&gt;$AW$2,1,0)</f>
        <v>0</v>
      </c>
      <c r="AX1239" s="0" t="n">
        <f aca="false">IF(AND(I1239&gt;G1239,I1238&lt;G1238),1,IF(OR(AND(I1239&gt;F1239,I1238&lt;F1238),AND(I1239&gt;E1239,I1238&lt;E1238)),1,0))</f>
        <v>0</v>
      </c>
      <c r="AY1239" s="0" t="n">
        <f aca="false">IF(K1238="10D",1,0)</f>
        <v>1</v>
      </c>
      <c r="AZ1239" s="0" t="n">
        <f aca="false">IF(AND(I1239&gt;G1239,I1238&lt;G1238,I1239&gt;F1239,I1238&gt;F1238,I1239&gt;E1239,I1238&gt;E1238),1,0)</f>
        <v>0</v>
      </c>
      <c r="BA1239" s="56" t="n">
        <f aca="false">IF(G1239&gt;H1239,1,0)</f>
        <v>0</v>
      </c>
      <c r="BB1239" s="56" t="n">
        <f aca="false">IF(I1239&lt;F1239,1,0)</f>
        <v>0</v>
      </c>
      <c r="BC1239" s="0" t="n">
        <f aca="false">IF(AND(SUM(AW1238:AX1238)=2,AY1239=1),1,IF(SUM(AX1237:AX1239)=0,0,IF(AND(OR(AW1237=1,AX1237=1),OR(AW1238=1,AX1238=1),AY1239=1),1,IF(AND(SUM(AW1239:AY1239)=2,SUM(AW1237:AX1237)=2,AX1237=1),1,0))))</f>
        <v>0</v>
      </c>
      <c r="BD1239" s="57" t="str">
        <f aca="false">IF(BC1239=0,"",IF(AND(BC1239=1,AZ1239=0,AZ1238=0,AZ1237=0),1,IF(AND(BC1239=1,OR(AZ1239=1,AZ1238=1,AZ1237)),IF(BA1239=1,1,0))))</f>
        <v/>
      </c>
      <c r="BE1239" s="50" t="str">
        <f aca="false">IF(AND(BD1239=1,BD1238=1),0,IF(BD1239=1,SUM(CM1240:CM1278),""))</f>
        <v/>
      </c>
      <c r="BF1239" s="20" t="str">
        <f aca="false">IF(AND(BB1239=1,BB1238=1,BE1198&lt;&gt;0),"",IF(AND(BB1238=0,BB1239=1),BF1238,IF(AND(BB1239=1,BB1238=1),BF1238,IF(AND(BF1238="",BE1238="",OR(BD1238=0,BD1238="")),"",IF(AND(BF1238="",BE1199=0),"",IF(AND(BE1199&lt;&gt;"",BF1238=BE1199),"",IF(AND(BD1238=1,BE1238&lt;&gt;0),CM1239,IF(BF1238&lt;&gt;0,BF1238+CM1239,IF(BF1238="","")))))))))</f>
        <v/>
      </c>
      <c r="BI1239" s="0"/>
      <c r="BU1239" s="0"/>
      <c r="BZ1239" s="49"/>
      <c r="CG1239" s="13"/>
      <c r="CH1239" s="40"/>
      <c r="CI1239" s="13"/>
      <c r="CL1239" s="6" t="n">
        <f aca="false">C1239</f>
        <v>39041</v>
      </c>
      <c r="CM1239" s="13" t="n">
        <f aca="false">CN1239/CN1238-1</f>
        <v>0.000569719413189063</v>
      </c>
      <c r="CN1239" s="4" t="n">
        <v>140.5</v>
      </c>
      <c r="CO1239" s="13" t="n">
        <f aca="false">CN1239/CN1234-1</f>
        <v>0.0138548131043439</v>
      </c>
      <c r="CY1239" s="4" t="n">
        <v>140.3</v>
      </c>
      <c r="CZ1239" s="4" t="n">
        <v>140.5</v>
      </c>
      <c r="DA1239" s="33" t="n">
        <f aca="false">CZ1239-CN1239</f>
        <v>0</v>
      </c>
      <c r="DB1239" s="16" t="n">
        <f aca="false">CZ1239/CY1239-1</f>
        <v>0.00142551674982183</v>
      </c>
      <c r="DC1239" s="15" t="n">
        <f aca="false">CY1239/CZ1238-1</f>
        <v>-0.000854579119783372</v>
      </c>
      <c r="DD1239" s="15" t="n">
        <f aca="false">CZ1239/CZ1238-1</f>
        <v>0.000569719413189063</v>
      </c>
      <c r="DE1239" s="34" t="str">
        <f aca="false">IF(CW1239=0,"",-DC1239*CS1239)</f>
        <v/>
      </c>
      <c r="DY1239" s="6"/>
      <c r="EB1239" s="6" t="n">
        <f aca="false">CL1239</f>
        <v>39041</v>
      </c>
      <c r="EC1239" s="13" t="n">
        <f aca="false">SUM(CM1237:CM1239)</f>
        <v>0.00342572156491783</v>
      </c>
    </row>
    <row r="1240" customFormat="false" ht="15" hidden="false" customHeight="false" outlineLevel="0" collapsed="false">
      <c r="A1240" s="0" t="n">
        <f aca="false">IF(FR1240=1,CZ1240,0)</f>
        <v>0</v>
      </c>
      <c r="C1240" s="6" t="n">
        <v>39042</v>
      </c>
      <c r="D1240" s="0" t="n">
        <f aca="false">IF(E1240&gt;E1239,1,)</f>
        <v>1</v>
      </c>
      <c r="E1240" s="46" t="n">
        <v>130.2766</v>
      </c>
      <c r="F1240" s="46" t="n">
        <v>132.0838</v>
      </c>
      <c r="G1240" s="46" t="n">
        <v>136.101</v>
      </c>
      <c r="H1240" s="46" t="n">
        <v>137.9953</v>
      </c>
      <c r="I1240" s="46" t="n">
        <v>139.549</v>
      </c>
      <c r="J1240" s="47" t="str">
        <f aca="false">IF(MIN(E1240:I1240)=E1240,$E$2,IF(MIN(E1240:I1240)=F1240,$F$2,IF(MIN(E1240:I1240)=G1240,$G$2,IF(MIN(E1240:I1240)=H1240,$H$2,IF(MIN(E1240:I1240)=I1240,$I$2)))))</f>
        <v>200D</v>
      </c>
      <c r="K1240" s="47" t="str">
        <f aca="false">IF(MAX(E1240:I1240)=E1240,$E$2,IF(MAX(E1240:I1240)=F1240,$F$2,IF(MAX(E1240:I1240)=G1240,$G$2,IF(MAX(E1240:I1240)=H1240,$H$2,IF(MAX(E1240:I1240)=I1240,$I$2)))))</f>
        <v>10D</v>
      </c>
      <c r="L1240" s="4" t="n">
        <f aca="false">IF(MAX(E1240:I1240)=H1240,1,0)</f>
        <v>0</v>
      </c>
      <c r="M1240" s="4" t="n">
        <f aca="false">IF(MAX(E1240:I1240)=I1240,1,0)</f>
        <v>1</v>
      </c>
      <c r="O1240" s="4" t="n">
        <f aca="false">IF(CN1240&gt;E1240,1,0)</f>
        <v>1</v>
      </c>
      <c r="P1240" s="4" t="n">
        <f aca="false">IF(CN1240&gt;F1240,1,0)</f>
        <v>1</v>
      </c>
      <c r="Q1240" s="4" t="n">
        <f aca="false">IF(CN1240&gt;G1240,1,0)</f>
        <v>1</v>
      </c>
      <c r="R1240" s="4" t="n">
        <f aca="false">IF(CN1240&gt;H1240,1,0)</f>
        <v>1</v>
      </c>
      <c r="S1240" s="4" t="n">
        <f aca="false">IF(CN1240&gt;I1240,1,0)</f>
        <v>1</v>
      </c>
      <c r="T1240" s="25" t="n">
        <f aca="false">IF(AND(AND(R1240=0,S1240=0,Q1240=0),OR(S1239=1,S1238=1,S1237=1)),1,0)</f>
        <v>0</v>
      </c>
      <c r="U1240" s="13" t="n">
        <f aca="false">SUM(CM1239:CM1240)</f>
        <v>0.0015661606943278</v>
      </c>
      <c r="AV1240" s="0"/>
      <c r="AW1240" s="55" t="n">
        <f aca="false">IF(EC1240&gt;$AW$2,1,0)</f>
        <v>0</v>
      </c>
      <c r="AX1240" s="0" t="n">
        <f aca="false">IF(AND(I1240&gt;G1240,I1239&lt;G1239),1,IF(OR(AND(I1240&gt;F1240,I1239&lt;F1239),AND(I1240&gt;E1240,I1239&lt;E1239)),1,0))</f>
        <v>0</v>
      </c>
      <c r="AY1240" s="0" t="n">
        <f aca="false">IF(K1239="10D",1,0)</f>
        <v>1</v>
      </c>
      <c r="AZ1240" s="0" t="n">
        <f aca="false">IF(AND(I1240&gt;G1240,I1239&lt;G1239,I1240&gt;F1240,I1239&gt;F1239,I1240&gt;E1240,I1239&gt;E1239),1,0)</f>
        <v>0</v>
      </c>
      <c r="BA1240" s="56" t="n">
        <f aca="false">IF(G1240&gt;H1240,1,0)</f>
        <v>0</v>
      </c>
      <c r="BB1240" s="56" t="n">
        <f aca="false">IF(I1240&lt;F1240,1,0)</f>
        <v>0</v>
      </c>
      <c r="BC1240" s="0" t="n">
        <f aca="false">IF(AND(SUM(AW1239:AX1239)=2,AY1240=1),1,IF(SUM(AX1238:AX1240)=0,0,IF(AND(OR(AW1238=1,AX1238=1),OR(AW1239=1,AX1239=1),AY1240=1),1,IF(AND(SUM(AW1240:AY1240)=2,SUM(AW1238:AX1238)=2,AX1238=1),1,0))))</f>
        <v>0</v>
      </c>
      <c r="BD1240" s="57" t="str">
        <f aca="false">IF(BC1240=0,"",IF(AND(BC1240=1,AZ1240=0,AZ1239=0,AZ1238=0),1,IF(AND(BC1240=1,OR(AZ1240=1,AZ1239=1,AZ1238)),IF(BA1240=1,1,0))))</f>
        <v/>
      </c>
      <c r="BE1240" s="50" t="str">
        <f aca="false">IF(AND(BD1240=1,BD1239=1),0,IF(BD1240=1,SUM(CM1241:CM1279),""))</f>
        <v/>
      </c>
      <c r="BF1240" s="20" t="str">
        <f aca="false">IF(AND(BB1240=1,BB1239=1,BE1199&lt;&gt;0),"",IF(AND(BB1239=0,BB1240=1),BF1239,IF(AND(BB1240=1,BB1239=1),BF1239,IF(AND(BF1239="",BE1239="",OR(BD1239=0,BD1239="")),"",IF(AND(BF1239="",BE1200=0),"",IF(AND(BE1200&lt;&gt;"",BF1239=BE1200),"",IF(AND(BD1239=1,BE1239&lt;&gt;0),CM1240,IF(BF1239&lt;&gt;0,BF1239+CM1240,IF(BF1239="","")))))))))</f>
        <v/>
      </c>
      <c r="BI1240" s="0"/>
      <c r="BU1240" s="0"/>
      <c r="BZ1240" s="49"/>
      <c r="CG1240" s="13"/>
      <c r="CH1240" s="40"/>
      <c r="CI1240" s="13"/>
      <c r="CL1240" s="6" t="n">
        <f aca="false">C1240</f>
        <v>39042</v>
      </c>
      <c r="CM1240" s="13" t="n">
        <f aca="false">CN1240/CN1239-1</f>
        <v>0.000996441281138738</v>
      </c>
      <c r="CN1240" s="4" t="n">
        <v>140.64</v>
      </c>
      <c r="CO1240" s="13" t="n">
        <f aca="false">CN1240/CN1235-1</f>
        <v>0.00730554361839264</v>
      </c>
      <c r="CY1240" s="4" t="n">
        <v>140.49</v>
      </c>
      <c r="CZ1240" s="4" t="n">
        <v>140.64</v>
      </c>
      <c r="DA1240" s="33" t="n">
        <f aca="false">CZ1240-CN1240</f>
        <v>0</v>
      </c>
      <c r="DB1240" s="16" t="n">
        <f aca="false">CZ1240/CY1240-1</f>
        <v>0.00106769165065113</v>
      </c>
      <c r="DC1240" s="15" t="n">
        <f aca="false">CY1240/CZ1239-1</f>
        <v>-7.1174377224148E-005</v>
      </c>
      <c r="DD1240" s="15" t="n">
        <f aca="false">CZ1240/CZ1239-1</f>
        <v>0.000996441281138738</v>
      </c>
      <c r="DE1240" s="34" t="str">
        <f aca="false">IF(CW1240=0,"",-DC1240*CS1240)</f>
        <v/>
      </c>
      <c r="DY1240" s="6"/>
      <c r="EB1240" s="6" t="n">
        <f aca="false">CL1240</f>
        <v>39042</v>
      </c>
      <c r="EC1240" s="13" t="n">
        <f aca="false">SUM(CM1238:CM1240)</f>
        <v>0.00185110156909629</v>
      </c>
    </row>
    <row r="1241" customFormat="false" ht="15" hidden="false" customHeight="false" outlineLevel="0" collapsed="false">
      <c r="A1241" s="0" t="n">
        <f aca="false">IF(FR1241=1,CZ1241,0)</f>
        <v>0</v>
      </c>
      <c r="C1241" s="6" t="n">
        <v>39043</v>
      </c>
      <c r="D1241" s="0" t="n">
        <f aca="false">IF(E1241&gt;E1240,1,)</f>
        <v>1</v>
      </c>
      <c r="E1241" s="46" t="n">
        <v>130.3481</v>
      </c>
      <c r="F1241" s="46" t="n">
        <v>132.215</v>
      </c>
      <c r="G1241" s="46" t="n">
        <v>136.275</v>
      </c>
      <c r="H1241" s="46" t="n">
        <v>138.189</v>
      </c>
      <c r="I1241" s="46" t="n">
        <v>139.75</v>
      </c>
      <c r="J1241" s="47" t="str">
        <f aca="false">IF(MIN(E1241:I1241)=E1241,$E$2,IF(MIN(E1241:I1241)=F1241,$F$2,IF(MIN(E1241:I1241)=G1241,$G$2,IF(MIN(E1241:I1241)=H1241,$H$2,IF(MIN(E1241:I1241)=I1241,$I$2)))))</f>
        <v>200D</v>
      </c>
      <c r="K1241" s="47" t="str">
        <f aca="false">IF(MAX(E1241:I1241)=E1241,$E$2,IF(MAX(E1241:I1241)=F1241,$F$2,IF(MAX(E1241:I1241)=G1241,$G$2,IF(MAX(E1241:I1241)=H1241,$H$2,IF(MAX(E1241:I1241)=I1241,$I$2)))))</f>
        <v>10D</v>
      </c>
      <c r="L1241" s="4" t="n">
        <f aca="false">IF(MAX(E1241:I1241)=H1241,1,0)</f>
        <v>0</v>
      </c>
      <c r="M1241" s="4" t="n">
        <f aca="false">IF(MAX(E1241:I1241)=I1241,1,0)</f>
        <v>1</v>
      </c>
      <c r="O1241" s="4" t="n">
        <f aca="false">IF(CN1241&gt;E1241,1,0)</f>
        <v>1</v>
      </c>
      <c r="P1241" s="4" t="n">
        <f aca="false">IF(CN1241&gt;F1241,1,0)</f>
        <v>1</v>
      </c>
      <c r="Q1241" s="4" t="n">
        <f aca="false">IF(CN1241&gt;G1241,1,0)</f>
        <v>1</v>
      </c>
      <c r="R1241" s="4" t="n">
        <f aca="false">IF(CN1241&gt;H1241,1,0)</f>
        <v>1</v>
      </c>
      <c r="S1241" s="4" t="n">
        <f aca="false">IF(CN1241&gt;I1241,1,0)</f>
        <v>1</v>
      </c>
      <c r="T1241" s="25" t="n">
        <f aca="false">IF(AND(AND(R1241=0,S1241=0,Q1241=0),OR(S1240=1,S1239=1,S1238=1)),1,0)</f>
        <v>0</v>
      </c>
      <c r="U1241" s="13" t="n">
        <f aca="false">SUM(CM1240:CM1241)</f>
        <v>0.00298734002971668</v>
      </c>
      <c r="AV1241" s="0"/>
      <c r="AW1241" s="55" t="n">
        <f aca="false">IF(EC1241&gt;$AW$2,1,0)</f>
        <v>0</v>
      </c>
      <c r="AX1241" s="0" t="n">
        <f aca="false">IF(AND(I1241&gt;G1241,I1240&lt;G1240),1,IF(OR(AND(I1241&gt;F1241,I1240&lt;F1240),AND(I1241&gt;E1241,I1240&lt;E1240)),1,0))</f>
        <v>0</v>
      </c>
      <c r="AY1241" s="0" t="n">
        <f aca="false">IF(K1240="10D",1,0)</f>
        <v>1</v>
      </c>
      <c r="AZ1241" s="0" t="n">
        <f aca="false">IF(AND(I1241&gt;G1241,I1240&lt;G1240,I1241&gt;F1241,I1240&gt;F1240,I1241&gt;E1241,I1240&gt;E1240),1,0)</f>
        <v>0</v>
      </c>
      <c r="BA1241" s="56" t="n">
        <f aca="false">IF(G1241&gt;H1241,1,0)</f>
        <v>0</v>
      </c>
      <c r="BB1241" s="56" t="n">
        <f aca="false">IF(I1241&lt;F1241,1,0)</f>
        <v>0</v>
      </c>
      <c r="BC1241" s="0" t="n">
        <f aca="false">IF(AND(SUM(AW1240:AX1240)=2,AY1241=1),1,IF(SUM(AX1239:AX1241)=0,0,IF(AND(OR(AW1239=1,AX1239=1),OR(AW1240=1,AX1240=1),AY1241=1),1,IF(AND(SUM(AW1241:AY1241)=2,SUM(AW1239:AX1239)=2,AX1239=1),1,0))))</f>
        <v>0</v>
      </c>
      <c r="BD1241" s="57" t="str">
        <f aca="false">IF(BC1241=0,"",IF(AND(BC1241=1,AZ1241=0,AZ1240=0,AZ1239=0),1,IF(AND(BC1241=1,OR(AZ1241=1,AZ1240=1,AZ1239)),IF(BA1241=1,1,0))))</f>
        <v/>
      </c>
      <c r="BE1241" s="50" t="str">
        <f aca="false">IF(AND(BD1241=1,BD1240=1),0,IF(BD1241=1,SUM(CM1242:CM1280),""))</f>
        <v/>
      </c>
      <c r="BF1241" s="20" t="str">
        <f aca="false">IF(AND(BB1241=1,BB1240=1,BE1200&lt;&gt;0),"",IF(AND(BB1240=0,BB1241=1),BF1240,IF(AND(BB1241=1,BB1240=1),BF1240,IF(AND(BF1240="",BE1240="",OR(BD1240=0,BD1240="")),"",IF(AND(BF1240="",BE1201=0),"",IF(AND(BE1201&lt;&gt;"",BF1240=BE1201),"",IF(AND(BD1240=1,BE1240&lt;&gt;0),CM1241,IF(BF1240&lt;&gt;0,BF1240+CM1241,IF(BF1240="","")))))))))</f>
        <v/>
      </c>
      <c r="BI1241" s="0"/>
      <c r="BU1241" s="0"/>
      <c r="BZ1241" s="49"/>
      <c r="CG1241" s="13"/>
      <c r="CH1241" s="40"/>
      <c r="CI1241" s="13"/>
      <c r="CL1241" s="6" t="n">
        <f aca="false">C1241</f>
        <v>39043</v>
      </c>
      <c r="CM1241" s="13" t="n">
        <f aca="false">CN1241/CN1240-1</f>
        <v>0.00199089874857794</v>
      </c>
      <c r="CN1241" s="4" t="n">
        <v>140.92</v>
      </c>
      <c r="CO1241" s="13" t="n">
        <f aca="false">CN1241/CN1236-1</f>
        <v>0.00642765319240102</v>
      </c>
      <c r="CY1241" s="4" t="n">
        <v>140.75</v>
      </c>
      <c r="CZ1241" s="4" t="n">
        <v>140.92</v>
      </c>
      <c r="DA1241" s="33" t="n">
        <f aca="false">CZ1241-CN1241</f>
        <v>0</v>
      </c>
      <c r="DB1241" s="16" t="n">
        <f aca="false">CZ1241/CY1241-1</f>
        <v>0.00120781527531078</v>
      </c>
      <c r="DC1241" s="15" t="n">
        <f aca="false">CY1241/CZ1240-1</f>
        <v>0.000782138794084286</v>
      </c>
      <c r="DD1241" s="15" t="n">
        <f aca="false">CZ1241/CZ1240-1</f>
        <v>0.00199089874857794</v>
      </c>
      <c r="DE1241" s="34" t="str">
        <f aca="false">IF(CW1241=0,"",-DC1241*CS1241)</f>
        <v/>
      </c>
      <c r="DY1241" s="6"/>
      <c r="EB1241" s="6" t="n">
        <f aca="false">CL1241</f>
        <v>39043</v>
      </c>
      <c r="EC1241" s="13" t="n">
        <f aca="false">SUM(CM1239:CM1241)</f>
        <v>0.00355705944290574</v>
      </c>
    </row>
    <row r="1242" customFormat="false" ht="15" hidden="false" customHeight="false" outlineLevel="0" collapsed="false">
      <c r="A1242" s="0" t="n">
        <f aca="false">IF(FR1242=1,CZ1242,0)</f>
        <v>0</v>
      </c>
      <c r="C1242" s="6" t="n">
        <v>39045</v>
      </c>
      <c r="D1242" s="0" t="n">
        <f aca="false">IF(E1242&gt;E1241,1,)</f>
        <v>1</v>
      </c>
      <c r="E1242" s="46" t="n">
        <v>130.4177</v>
      </c>
      <c r="F1242" s="46" t="n">
        <v>132.3478</v>
      </c>
      <c r="G1242" s="46" t="n">
        <v>136.4374</v>
      </c>
      <c r="H1242" s="46" t="n">
        <v>138.3247</v>
      </c>
      <c r="I1242" s="46" t="n">
        <v>139.967</v>
      </c>
      <c r="J1242" s="47" t="str">
        <f aca="false">IF(MIN(E1242:I1242)=E1242,$E$2,IF(MIN(E1242:I1242)=F1242,$F$2,IF(MIN(E1242:I1242)=G1242,$G$2,IF(MIN(E1242:I1242)=H1242,$H$2,IF(MIN(E1242:I1242)=I1242,$I$2)))))</f>
        <v>200D</v>
      </c>
      <c r="K1242" s="47" t="str">
        <f aca="false">IF(MAX(E1242:I1242)=E1242,$E$2,IF(MAX(E1242:I1242)=F1242,$F$2,IF(MAX(E1242:I1242)=G1242,$G$2,IF(MAX(E1242:I1242)=H1242,$H$2,IF(MAX(E1242:I1242)=I1242,$I$2)))))</f>
        <v>10D</v>
      </c>
      <c r="L1242" s="4" t="n">
        <f aca="false">IF(MAX(E1242:I1242)=H1242,1,0)</f>
        <v>0</v>
      </c>
      <c r="M1242" s="4" t="n">
        <f aca="false">IF(MAX(E1242:I1242)=I1242,1,0)</f>
        <v>1</v>
      </c>
      <c r="O1242" s="4" t="n">
        <f aca="false">IF(CN1242&gt;E1242,1,0)</f>
        <v>1</v>
      </c>
      <c r="P1242" s="4" t="n">
        <f aca="false">IF(CN1242&gt;F1242,1,0)</f>
        <v>1</v>
      </c>
      <c r="Q1242" s="4" t="n">
        <f aca="false">IF(CN1242&gt;G1242,1,0)</f>
        <v>1</v>
      </c>
      <c r="R1242" s="4" t="n">
        <f aca="false">IF(CN1242&gt;H1242,1,0)</f>
        <v>1</v>
      </c>
      <c r="S1242" s="4" t="n">
        <f aca="false">IF(CN1242&gt;I1242,1,0)</f>
        <v>1</v>
      </c>
      <c r="T1242" s="25" t="n">
        <f aca="false">IF(AND(AND(R1242=0,S1242=0,Q1242=0),OR(S1241=1,S1240=1,S1239=1)),1,0)</f>
        <v>0</v>
      </c>
      <c r="U1242" s="13" t="n">
        <f aca="false">SUM(CM1241:CM1242)</f>
        <v>-0.00205394939221115</v>
      </c>
      <c r="AV1242" s="0"/>
      <c r="AW1242" s="55" t="n">
        <f aca="false">IF(EC1242&gt;$AW$2,1,0)</f>
        <v>0</v>
      </c>
      <c r="AX1242" s="0" t="n">
        <f aca="false">IF(AND(I1242&gt;G1242,I1241&lt;G1241),1,IF(OR(AND(I1242&gt;F1242,I1241&lt;F1241),AND(I1242&gt;E1242,I1241&lt;E1241)),1,0))</f>
        <v>0</v>
      </c>
      <c r="AY1242" s="0" t="n">
        <f aca="false">IF(K1241="10D",1,0)</f>
        <v>1</v>
      </c>
      <c r="AZ1242" s="0" t="n">
        <f aca="false">IF(AND(I1242&gt;G1242,I1241&lt;G1241,I1242&gt;F1242,I1241&gt;F1241,I1242&gt;E1242,I1241&gt;E1241),1,0)</f>
        <v>0</v>
      </c>
      <c r="BA1242" s="56" t="n">
        <f aca="false">IF(G1242&gt;H1242,1,0)</f>
        <v>0</v>
      </c>
      <c r="BB1242" s="56" t="n">
        <f aca="false">IF(I1242&lt;F1242,1,0)</f>
        <v>0</v>
      </c>
      <c r="BC1242" s="0" t="n">
        <f aca="false">IF(AND(SUM(AW1241:AX1241)=2,AY1242=1),1,IF(SUM(AX1240:AX1242)=0,0,IF(AND(OR(AW1240=1,AX1240=1),OR(AW1241=1,AX1241=1),AY1242=1),1,IF(AND(SUM(AW1242:AY1242)=2,SUM(AW1240:AX1240)=2,AX1240=1),1,0))))</f>
        <v>0</v>
      </c>
      <c r="BD1242" s="57" t="str">
        <f aca="false">IF(BC1242=0,"",IF(AND(BC1242=1,AZ1242=0,AZ1241=0,AZ1240=0),1,IF(AND(BC1242=1,OR(AZ1242=1,AZ1241=1,AZ1240)),IF(BA1242=1,1,0))))</f>
        <v/>
      </c>
      <c r="BE1242" s="50" t="str">
        <f aca="false">IF(AND(BD1242=1,BD1241=1),0,IF(BD1242=1,SUM(CM1243:CM1281),""))</f>
        <v/>
      </c>
      <c r="BF1242" s="20" t="str">
        <f aca="false">IF(AND(BB1242=1,BB1241=1,BE1201&lt;&gt;0),"",IF(AND(BB1241=0,BB1242=1),BF1241,IF(AND(BB1242=1,BB1241=1),BF1241,IF(AND(BF1241="",BE1241="",OR(BD1241=0,BD1241="")),"",IF(AND(BF1241="",BE1202=0),"",IF(AND(BE1202&lt;&gt;"",BF1241=BE1202),"",IF(AND(BD1241=1,BE1241&lt;&gt;0),CM1242,IF(BF1241&lt;&gt;0,BF1241+CM1242,IF(BF1241="","")))))))))</f>
        <v/>
      </c>
      <c r="BI1242" s="0"/>
      <c r="BU1242" s="0"/>
      <c r="BZ1242" s="49"/>
      <c r="CG1242" s="13"/>
      <c r="CH1242" s="40"/>
      <c r="CI1242" s="13"/>
      <c r="CL1242" s="6" t="n">
        <f aca="false">C1242</f>
        <v>39045</v>
      </c>
      <c r="CM1242" s="13" t="n">
        <f aca="false">CN1242/CN1241-1</f>
        <v>-0.00404484814078909</v>
      </c>
      <c r="CN1242" s="4" t="n">
        <v>140.35</v>
      </c>
      <c r="CO1242" s="13" t="n">
        <f aca="false">CN1242/CN1237-1</f>
        <v>-0.000213705656076368</v>
      </c>
      <c r="CY1242" s="4" t="n">
        <v>140.24</v>
      </c>
      <c r="CZ1242" s="4" t="n">
        <v>140.35</v>
      </c>
      <c r="DA1242" s="33" t="n">
        <f aca="false">CZ1242-CN1242</f>
        <v>0</v>
      </c>
      <c r="DB1242" s="16" t="n">
        <f aca="false">CZ1242/CY1242-1</f>
        <v>0.000784369652024886</v>
      </c>
      <c r="DC1242" s="15" t="n">
        <f aca="false">CY1242/CZ1241-1</f>
        <v>-0.00482543286971315</v>
      </c>
      <c r="DD1242" s="15" t="n">
        <f aca="false">CZ1242/CZ1241-1</f>
        <v>-0.00404484814078909</v>
      </c>
      <c r="DE1242" s="34" t="str">
        <f aca="false">IF(CW1242=0,"",-DC1242*CS1242)</f>
        <v/>
      </c>
      <c r="DY1242" s="6"/>
      <c r="EB1242" s="6" t="n">
        <f aca="false">CL1242</f>
        <v>39045</v>
      </c>
      <c r="EC1242" s="13" t="n">
        <f aca="false">SUM(CM1240:CM1242)</f>
        <v>-0.00105750811107241</v>
      </c>
    </row>
    <row r="1243" customFormat="false" ht="15" hidden="false" customHeight="false" outlineLevel="0" collapsed="false">
      <c r="A1243" s="0" t="n">
        <f aca="false">IF(FR1243=1,CZ1243,0)</f>
        <v>0</v>
      </c>
      <c r="C1243" s="6" t="n">
        <v>39048</v>
      </c>
      <c r="D1243" s="0" t="n">
        <f aca="false">IF(E1243&gt;E1242,1,)</f>
        <v>1</v>
      </c>
      <c r="E1243" s="46" t="n">
        <v>130.4766</v>
      </c>
      <c r="F1243" s="46" t="n">
        <v>132.4576</v>
      </c>
      <c r="G1243" s="46" t="n">
        <v>136.5666</v>
      </c>
      <c r="H1243" s="46" t="n">
        <v>138.3843</v>
      </c>
      <c r="I1243" s="46" t="n">
        <v>139.985</v>
      </c>
      <c r="J1243" s="47" t="str">
        <f aca="false">IF(MIN(E1243:I1243)=E1243,$E$2,IF(MIN(E1243:I1243)=F1243,$F$2,IF(MIN(E1243:I1243)=G1243,$G$2,IF(MIN(E1243:I1243)=H1243,$H$2,IF(MIN(E1243:I1243)=I1243,$I$2)))))</f>
        <v>200D</v>
      </c>
      <c r="K1243" s="47" t="str">
        <f aca="false">IF(MAX(E1243:I1243)=E1243,$E$2,IF(MAX(E1243:I1243)=F1243,$F$2,IF(MAX(E1243:I1243)=G1243,$G$2,IF(MAX(E1243:I1243)=H1243,$H$2,IF(MAX(E1243:I1243)=I1243,$I$2)))))</f>
        <v>10D</v>
      </c>
      <c r="L1243" s="4" t="n">
        <f aca="false">IF(MAX(E1243:I1243)=H1243,1,0)</f>
        <v>0</v>
      </c>
      <c r="M1243" s="4" t="n">
        <f aca="false">IF(MAX(E1243:I1243)=I1243,1,0)</f>
        <v>1</v>
      </c>
      <c r="O1243" s="4" t="n">
        <f aca="false">IF(CN1243&gt;E1243,1,0)</f>
        <v>1</v>
      </c>
      <c r="P1243" s="4" t="n">
        <f aca="false">IF(CN1243&gt;F1243,1,0)</f>
        <v>1</v>
      </c>
      <c r="Q1243" s="4" t="n">
        <f aca="false">IF(CN1243&gt;G1243,1,0)</f>
        <v>1</v>
      </c>
      <c r="R1243" s="4" t="n">
        <f aca="false">IF(CN1243&gt;H1243,1,0)</f>
        <v>1</v>
      </c>
      <c r="S1243" s="4" t="n">
        <f aca="false">IF(CN1243&gt;I1243,1,0)</f>
        <v>0</v>
      </c>
      <c r="T1243" s="25" t="n">
        <f aca="false">IF(AND(AND(R1243=0,S1243=0,Q1243=0),OR(S1242=1,S1241=1,S1240=1)),1,0)</f>
        <v>0</v>
      </c>
      <c r="U1243" s="13" t="n">
        <f aca="false">SUM(CM1242:CM1243)</f>
        <v>-0.0177961840866389</v>
      </c>
      <c r="AV1243" s="0"/>
      <c r="AW1243" s="55" t="n">
        <f aca="false">IF(EC1243&gt;$AW$2,1,0)</f>
        <v>0</v>
      </c>
      <c r="AX1243" s="0" t="n">
        <f aca="false">IF(AND(I1243&gt;G1243,I1242&lt;G1242),1,IF(OR(AND(I1243&gt;F1243,I1242&lt;F1242),AND(I1243&gt;E1243,I1242&lt;E1242)),1,0))</f>
        <v>0</v>
      </c>
      <c r="AY1243" s="0" t="n">
        <f aca="false">IF(K1242="10D",1,0)</f>
        <v>1</v>
      </c>
      <c r="AZ1243" s="0" t="n">
        <f aca="false">IF(AND(I1243&gt;G1243,I1242&lt;G1242,I1243&gt;F1243,I1242&gt;F1242,I1243&gt;E1243,I1242&gt;E1242),1,0)</f>
        <v>0</v>
      </c>
      <c r="BA1243" s="56" t="n">
        <f aca="false">IF(G1243&gt;H1243,1,0)</f>
        <v>0</v>
      </c>
      <c r="BB1243" s="56" t="n">
        <f aca="false">IF(I1243&lt;F1243,1,0)</f>
        <v>0</v>
      </c>
      <c r="BC1243" s="0" t="n">
        <f aca="false">IF(AND(SUM(AW1242:AX1242)=2,AY1243=1),1,IF(SUM(AX1241:AX1243)=0,0,IF(AND(OR(AW1241=1,AX1241=1),OR(AW1242=1,AX1242=1),AY1243=1),1,IF(AND(SUM(AW1243:AY1243)=2,SUM(AW1241:AX1241)=2,AX1241=1),1,0))))</f>
        <v>0</v>
      </c>
      <c r="BD1243" s="57" t="str">
        <f aca="false">IF(BC1243=0,"",IF(AND(BC1243=1,AZ1243=0,AZ1242=0,AZ1241=0),1,IF(AND(BC1243=1,OR(AZ1243=1,AZ1242=1,AZ1241)),IF(BA1243=1,1,0))))</f>
        <v/>
      </c>
      <c r="BE1243" s="50" t="str">
        <f aca="false">IF(AND(BD1243=1,BD1242=1),0,IF(BD1243=1,SUM(CM1244:CM1282),""))</f>
        <v/>
      </c>
      <c r="BF1243" s="20" t="str">
        <f aca="false">IF(AND(BB1243=1,BB1242=1,BE1202&lt;&gt;0),"",IF(AND(BB1242=0,BB1243=1),BF1242,IF(AND(BB1243=1,BB1242=1),BF1242,IF(AND(BF1242="",BE1242="",OR(BD1242=0,BD1242="")),"",IF(AND(BF1242="",BE1203=0),"",IF(AND(BE1203&lt;&gt;"",BF1242=BE1203),"",IF(AND(BD1242=1,BE1242&lt;&gt;0),CM1243,IF(BF1242&lt;&gt;0,BF1242+CM1243,IF(BF1242="","")))))))))</f>
        <v/>
      </c>
      <c r="BI1243" s="0"/>
      <c r="BU1243" s="0"/>
      <c r="BZ1243" s="49"/>
      <c r="CG1243" s="13"/>
      <c r="CH1243" s="40"/>
      <c r="CI1243" s="13"/>
      <c r="CL1243" s="6" t="n">
        <f aca="false">C1243</f>
        <v>39048</v>
      </c>
      <c r="CM1243" s="13" t="n">
        <f aca="false">CN1243/CN1242-1</f>
        <v>-0.0137513359458498</v>
      </c>
      <c r="CN1243" s="4" t="n">
        <v>138.42</v>
      </c>
      <c r="CO1243" s="13" t="n">
        <f aca="false">CN1243/CN1238-1</f>
        <v>-0.0142429853297251</v>
      </c>
      <c r="CY1243" s="4" t="n">
        <v>140.28</v>
      </c>
      <c r="CZ1243" s="4" t="n">
        <v>138.42</v>
      </c>
      <c r="DA1243" s="33" t="n">
        <f aca="false">CZ1243-CN1243</f>
        <v>0</v>
      </c>
      <c r="DB1243" s="16" t="n">
        <f aca="false">CZ1243/CY1243-1</f>
        <v>-0.0132591958939265</v>
      </c>
      <c r="DC1243" s="15" t="n">
        <f aca="false">CY1243/CZ1242-1</f>
        <v>-0.000498753117206929</v>
      </c>
      <c r="DD1243" s="15" t="n">
        <f aca="false">CZ1243/CZ1242-1</f>
        <v>-0.0137513359458498</v>
      </c>
      <c r="DE1243" s="34" t="str">
        <f aca="false">IF(CW1243=0,"",-DC1243*CS1243)</f>
        <v/>
      </c>
      <c r="DY1243" s="6"/>
      <c r="EB1243" s="6" t="n">
        <f aca="false">CL1243</f>
        <v>39048</v>
      </c>
      <c r="EC1243" s="13" t="n">
        <f aca="false">SUM(CM1241:CM1243)</f>
        <v>-0.0158052853380609</v>
      </c>
    </row>
    <row r="1244" customFormat="false" ht="15" hidden="false" customHeight="false" outlineLevel="0" collapsed="false">
      <c r="A1244" s="0" t="n">
        <f aca="false">IF(FR1244=1,CZ1244,0)</f>
        <v>0</v>
      </c>
      <c r="C1244" s="6" t="n">
        <v>39049</v>
      </c>
      <c r="D1244" s="0" t="n">
        <f aca="false">IF(E1244&gt;E1243,1,)</f>
        <v>1</v>
      </c>
      <c r="E1244" s="46" t="n">
        <v>130.5397</v>
      </c>
      <c r="F1244" s="46" t="n">
        <v>132.5817</v>
      </c>
      <c r="G1244" s="46" t="n">
        <v>136.7042</v>
      </c>
      <c r="H1244" s="46" t="n">
        <v>138.457</v>
      </c>
      <c r="I1244" s="46" t="n">
        <v>140.029</v>
      </c>
      <c r="J1244" s="47" t="str">
        <f aca="false">IF(MIN(E1244:I1244)=E1244,$E$2,IF(MIN(E1244:I1244)=F1244,$F$2,IF(MIN(E1244:I1244)=G1244,$G$2,IF(MIN(E1244:I1244)=H1244,$H$2,IF(MIN(E1244:I1244)=I1244,$I$2)))))</f>
        <v>200D</v>
      </c>
      <c r="K1244" s="47" t="str">
        <f aca="false">IF(MAX(E1244:I1244)=E1244,$E$2,IF(MAX(E1244:I1244)=F1244,$F$2,IF(MAX(E1244:I1244)=G1244,$G$2,IF(MAX(E1244:I1244)=H1244,$H$2,IF(MAX(E1244:I1244)=I1244,$I$2)))))</f>
        <v>10D</v>
      </c>
      <c r="L1244" s="4" t="n">
        <f aca="false">IF(MAX(E1244:I1244)=H1244,1,0)</f>
        <v>0</v>
      </c>
      <c r="M1244" s="4" t="n">
        <f aca="false">IF(MAX(E1244:I1244)=I1244,1,0)</f>
        <v>1</v>
      </c>
      <c r="O1244" s="4" t="n">
        <f aca="false">IF(CN1244&gt;E1244,1,0)</f>
        <v>1</v>
      </c>
      <c r="P1244" s="4" t="n">
        <f aca="false">IF(CN1244&gt;F1244,1,0)</f>
        <v>1</v>
      </c>
      <c r="Q1244" s="4" t="n">
        <f aca="false">IF(CN1244&gt;G1244,1,0)</f>
        <v>1</v>
      </c>
      <c r="R1244" s="4" t="n">
        <f aca="false">IF(CN1244&gt;H1244,1,0)</f>
        <v>1</v>
      </c>
      <c r="S1244" s="4" t="n">
        <f aca="false">IF(CN1244&gt;I1244,1,0)</f>
        <v>0</v>
      </c>
      <c r="T1244" s="25" t="n">
        <f aca="false">IF(AND(AND(R1244=0,S1244=0,Q1244=0),OR(S1243=1,S1242=1,S1241=1)),1,0)</f>
        <v>0</v>
      </c>
      <c r="U1244" s="13" t="n">
        <f aca="false">SUM(CM1243:CM1244)</f>
        <v>-0.00941670222239932</v>
      </c>
      <c r="AV1244" s="0"/>
      <c r="AW1244" s="55" t="n">
        <f aca="false">IF(EC1244&gt;$AW$2,1,0)</f>
        <v>0</v>
      </c>
      <c r="AX1244" s="0" t="n">
        <f aca="false">IF(AND(I1244&gt;G1244,I1243&lt;G1243),1,IF(OR(AND(I1244&gt;F1244,I1243&lt;F1243),AND(I1244&gt;E1244,I1243&lt;E1243)),1,0))</f>
        <v>0</v>
      </c>
      <c r="AY1244" s="0" t="n">
        <f aca="false">IF(K1243="10D",1,0)</f>
        <v>1</v>
      </c>
      <c r="AZ1244" s="0" t="n">
        <f aca="false">IF(AND(I1244&gt;G1244,I1243&lt;G1243,I1244&gt;F1244,I1243&gt;F1243,I1244&gt;E1244,I1243&gt;E1243),1,0)</f>
        <v>0</v>
      </c>
      <c r="BA1244" s="56" t="n">
        <f aca="false">IF(G1244&gt;H1244,1,0)</f>
        <v>0</v>
      </c>
      <c r="BB1244" s="56" t="n">
        <f aca="false">IF(I1244&lt;F1244,1,0)</f>
        <v>0</v>
      </c>
      <c r="BC1244" s="0" t="n">
        <f aca="false">IF(AND(SUM(AW1243:AX1243)=2,AY1244=1),1,IF(SUM(AX1242:AX1244)=0,0,IF(AND(OR(AW1242=1,AX1242=1),OR(AW1243=1,AX1243=1),AY1244=1),1,IF(AND(SUM(AW1244:AY1244)=2,SUM(AW1242:AX1242)=2,AX1242=1),1,0))))</f>
        <v>0</v>
      </c>
      <c r="BD1244" s="57" t="str">
        <f aca="false">IF(BC1244=0,"",IF(AND(BC1244=1,AZ1244=0,AZ1243=0,AZ1242=0),1,IF(AND(BC1244=1,OR(AZ1244=1,AZ1243=1,AZ1242)),IF(BA1244=1,1,0))))</f>
        <v/>
      </c>
      <c r="BE1244" s="50" t="str">
        <f aca="false">IF(AND(BD1244=1,BD1243=1),0,IF(BD1244=1,SUM(CM1245:CM1283),""))</f>
        <v/>
      </c>
      <c r="BF1244" s="20" t="str">
        <f aca="false">IF(AND(BB1244=1,BB1243=1,BE1203&lt;&gt;0),"",IF(AND(BB1243=0,BB1244=1),BF1243,IF(AND(BB1244=1,BB1243=1),BF1243,IF(AND(BF1243="",BE1243="",OR(BD1243=0,BD1243="")),"",IF(AND(BF1243="",BE1204=0),"",IF(AND(BE1204&lt;&gt;"",BF1243=BE1204),"",IF(AND(BD1243=1,BE1243&lt;&gt;0),CM1244,IF(BF1243&lt;&gt;0,BF1243+CM1244,IF(BF1243="","")))))))))</f>
        <v/>
      </c>
      <c r="BI1244" s="0"/>
      <c r="BU1244" s="0"/>
      <c r="BZ1244" s="49"/>
      <c r="CG1244" s="13"/>
      <c r="CH1244" s="40"/>
      <c r="CI1244" s="13"/>
      <c r="CL1244" s="6" t="n">
        <f aca="false">C1244</f>
        <v>39049</v>
      </c>
      <c r="CM1244" s="13" t="n">
        <f aca="false">CN1244/CN1243-1</f>
        <v>0.00433463372345044</v>
      </c>
      <c r="CN1244" s="4" t="n">
        <v>139.02</v>
      </c>
      <c r="CO1244" s="13" t="n">
        <f aca="false">CN1244/CN1239-1</f>
        <v>-0.0105338078291815</v>
      </c>
      <c r="CY1244" s="4" t="n">
        <v>138.24</v>
      </c>
      <c r="CZ1244" s="4" t="n">
        <v>139.02</v>
      </c>
      <c r="DA1244" s="33" t="n">
        <f aca="false">CZ1244-CN1244</f>
        <v>0</v>
      </c>
      <c r="DB1244" s="16" t="n">
        <f aca="false">CZ1244/CY1244-1</f>
        <v>0.00564236111111116</v>
      </c>
      <c r="DC1244" s="15" t="n">
        <f aca="false">CY1244/CZ1243-1</f>
        <v>-0.00130039011703498</v>
      </c>
      <c r="DD1244" s="15" t="n">
        <f aca="false">CZ1244/CZ1243-1</f>
        <v>0.00433463372345044</v>
      </c>
      <c r="DE1244" s="34" t="str">
        <f aca="false">IF(CW1244=0,"",-DC1244*CS1244)</f>
        <v/>
      </c>
      <c r="DY1244" s="6"/>
      <c r="EB1244" s="6" t="n">
        <f aca="false">CL1244</f>
        <v>39049</v>
      </c>
      <c r="EC1244" s="13" t="n">
        <f aca="false">SUM(CM1242:CM1244)</f>
        <v>-0.0134615503631884</v>
      </c>
    </row>
    <row r="1245" customFormat="false" ht="15" hidden="false" customHeight="false" outlineLevel="0" collapsed="false">
      <c r="A1245" s="0" t="n">
        <f aca="false">IF(FR1245=1,CZ1245,0)</f>
        <v>0</v>
      </c>
      <c r="C1245" s="6" t="n">
        <v>39050</v>
      </c>
      <c r="D1245" s="0" t="n">
        <f aca="false">IF(E1245&gt;E1244,1,)</f>
        <v>1</v>
      </c>
      <c r="E1245" s="46" t="n">
        <v>130.6033</v>
      </c>
      <c r="F1245" s="46" t="n">
        <v>132.7179</v>
      </c>
      <c r="G1245" s="46" t="n">
        <v>136.8774</v>
      </c>
      <c r="H1245" s="46" t="n">
        <v>138.5923</v>
      </c>
      <c r="I1245" s="46" t="n">
        <v>140.114</v>
      </c>
      <c r="J1245" s="47" t="str">
        <f aca="false">IF(MIN(E1245:I1245)=E1245,$E$2,IF(MIN(E1245:I1245)=F1245,$F$2,IF(MIN(E1245:I1245)=G1245,$G$2,IF(MIN(E1245:I1245)=H1245,$H$2,IF(MIN(E1245:I1245)=I1245,$I$2)))))</f>
        <v>200D</v>
      </c>
      <c r="K1245" s="47" t="str">
        <f aca="false">IF(MAX(E1245:I1245)=E1245,$E$2,IF(MAX(E1245:I1245)=F1245,$F$2,IF(MAX(E1245:I1245)=G1245,$G$2,IF(MAX(E1245:I1245)=H1245,$H$2,IF(MAX(E1245:I1245)=I1245,$I$2)))))</f>
        <v>10D</v>
      </c>
      <c r="L1245" s="4" t="n">
        <f aca="false">IF(MAX(E1245:I1245)=H1245,1,0)</f>
        <v>0</v>
      </c>
      <c r="M1245" s="4" t="n">
        <f aca="false">IF(MAX(E1245:I1245)=I1245,1,0)</f>
        <v>1</v>
      </c>
      <c r="O1245" s="4" t="n">
        <f aca="false">IF(CN1245&gt;E1245,1,0)</f>
        <v>1</v>
      </c>
      <c r="P1245" s="4" t="n">
        <f aca="false">IF(CN1245&gt;F1245,1,0)</f>
        <v>1</v>
      </c>
      <c r="Q1245" s="4" t="n">
        <f aca="false">IF(CN1245&gt;G1245,1,0)</f>
        <v>1</v>
      </c>
      <c r="R1245" s="4" t="n">
        <f aca="false">IF(CN1245&gt;H1245,1,0)</f>
        <v>1</v>
      </c>
      <c r="S1245" s="4" t="n">
        <f aca="false">IF(CN1245&gt;I1245,1,0)</f>
        <v>1</v>
      </c>
      <c r="T1245" s="25" t="n">
        <f aca="false">IF(AND(AND(R1245=0,S1245=0,Q1245=0),OR(S1244=1,S1243=1,S1242=1)),1,0)</f>
        <v>0</v>
      </c>
      <c r="U1245" s="13" t="n">
        <f aca="false">SUM(CM1244:CM1245)</f>
        <v>0.014764787658136</v>
      </c>
      <c r="AV1245" s="0"/>
      <c r="AW1245" s="55" t="n">
        <f aca="false">IF(EC1245&gt;$AW$2,1,0)</f>
        <v>0</v>
      </c>
      <c r="AX1245" s="0" t="n">
        <f aca="false">IF(AND(I1245&gt;G1245,I1244&lt;G1244),1,IF(OR(AND(I1245&gt;F1245,I1244&lt;F1244),AND(I1245&gt;E1245,I1244&lt;E1244)),1,0))</f>
        <v>0</v>
      </c>
      <c r="AY1245" s="0" t="n">
        <f aca="false">IF(K1244="10D",1,0)</f>
        <v>1</v>
      </c>
      <c r="AZ1245" s="0" t="n">
        <f aca="false">IF(AND(I1245&gt;G1245,I1244&lt;G1244,I1245&gt;F1245,I1244&gt;F1244,I1245&gt;E1245,I1244&gt;E1244),1,0)</f>
        <v>0</v>
      </c>
      <c r="BA1245" s="56" t="n">
        <f aca="false">IF(G1245&gt;H1245,1,0)</f>
        <v>0</v>
      </c>
      <c r="BB1245" s="56" t="n">
        <f aca="false">IF(I1245&lt;F1245,1,0)</f>
        <v>0</v>
      </c>
      <c r="BC1245" s="0" t="n">
        <f aca="false">IF(AND(SUM(AW1244:AX1244)=2,AY1245=1),1,IF(SUM(AX1243:AX1245)=0,0,IF(AND(OR(AW1243=1,AX1243=1),OR(AW1244=1,AX1244=1),AY1245=1),1,IF(AND(SUM(AW1245:AY1245)=2,SUM(AW1243:AX1243)=2,AX1243=1),1,0))))</f>
        <v>0</v>
      </c>
      <c r="BD1245" s="57" t="str">
        <f aca="false">IF(BC1245=0,"",IF(AND(BC1245=1,AZ1245=0,AZ1244=0,AZ1243=0),1,IF(AND(BC1245=1,OR(AZ1245=1,AZ1244=1,AZ1243)),IF(BA1245=1,1,0))))</f>
        <v/>
      </c>
      <c r="BE1245" s="50" t="str">
        <f aca="false">IF(AND(BD1245=1,BD1244=1),0,IF(BD1245=1,SUM(CM1246:CM1284),""))</f>
        <v/>
      </c>
      <c r="BF1245" s="20" t="str">
        <f aca="false">IF(AND(BB1245=1,BB1244=1,BE1204&lt;&gt;0),"",IF(AND(BB1244=0,BB1245=1),BF1244,IF(AND(BB1245=1,BB1244=1),BF1244,IF(AND(BF1244="",BE1244="",OR(BD1244=0,BD1244="")),"",IF(AND(BF1244="",BE1205=0),"",IF(AND(BE1205&lt;&gt;"",BF1244=BE1205),"",IF(AND(BD1244=1,BE1244&lt;&gt;0),CM1245,IF(BF1244&lt;&gt;0,BF1244+CM1245,IF(BF1244="","")))))))))</f>
        <v/>
      </c>
      <c r="BI1245" s="0"/>
      <c r="BU1245" s="0"/>
      <c r="BZ1245" s="49"/>
      <c r="CG1245" s="13"/>
      <c r="CH1245" s="40"/>
      <c r="CI1245" s="13"/>
      <c r="CL1245" s="6" t="n">
        <f aca="false">C1245</f>
        <v>39050</v>
      </c>
      <c r="CM1245" s="13" t="n">
        <f aca="false">CN1245/CN1244-1</f>
        <v>0.0104301539346856</v>
      </c>
      <c r="CN1245" s="4" t="n">
        <v>140.47</v>
      </c>
      <c r="CO1245" s="13" t="n">
        <f aca="false">CN1245/CN1240-1</f>
        <v>-0.00120875995449365</v>
      </c>
      <c r="CY1245" s="4" t="n">
        <v>139.47</v>
      </c>
      <c r="CZ1245" s="4" t="n">
        <v>140.47</v>
      </c>
      <c r="DA1245" s="33" t="n">
        <f aca="false">CZ1245-CN1245</f>
        <v>0</v>
      </c>
      <c r="DB1245" s="16" t="n">
        <f aca="false">CZ1245/CY1245-1</f>
        <v>0.00717000071700014</v>
      </c>
      <c r="DC1245" s="15" t="n">
        <f aca="false">CY1245/CZ1244-1</f>
        <v>0.00323694432455746</v>
      </c>
      <c r="DD1245" s="15" t="n">
        <f aca="false">CZ1245/CZ1244-1</f>
        <v>0.0104301539346856</v>
      </c>
      <c r="DE1245" s="34" t="str">
        <f aca="false">IF(CW1245=0,"",-DC1245*CS1245)</f>
        <v/>
      </c>
      <c r="DY1245" s="6"/>
      <c r="EB1245" s="6" t="n">
        <f aca="false">CL1245</f>
        <v>39050</v>
      </c>
      <c r="EC1245" s="13" t="n">
        <f aca="false">SUM(CM1243:CM1245)</f>
        <v>0.00101345171228628</v>
      </c>
    </row>
    <row r="1246" customFormat="false" ht="15" hidden="false" customHeight="false" outlineLevel="0" collapsed="false">
      <c r="A1246" s="0" t="n">
        <f aca="false">IF(FR1246=1,CZ1246,0)</f>
        <v>0</v>
      </c>
      <c r="C1246" s="6" t="n">
        <v>39051</v>
      </c>
      <c r="D1246" s="0" t="n">
        <f aca="false">IF(E1246&gt;E1245,1,)</f>
        <v>1</v>
      </c>
      <c r="E1246" s="46" t="n">
        <v>130.6649</v>
      </c>
      <c r="F1246" s="46" t="n">
        <v>132.8491</v>
      </c>
      <c r="G1246" s="46" t="n">
        <v>137.0378</v>
      </c>
      <c r="H1246" s="46" t="n">
        <v>138.7237</v>
      </c>
      <c r="I1246" s="46" t="n">
        <v>140.165</v>
      </c>
      <c r="J1246" s="47" t="str">
        <f aca="false">IF(MIN(E1246:I1246)=E1246,$E$2,IF(MIN(E1246:I1246)=F1246,$F$2,IF(MIN(E1246:I1246)=G1246,$G$2,IF(MIN(E1246:I1246)=H1246,$H$2,IF(MIN(E1246:I1246)=I1246,$I$2)))))</f>
        <v>200D</v>
      </c>
      <c r="K1246" s="47" t="str">
        <f aca="false">IF(MAX(E1246:I1246)=E1246,$E$2,IF(MAX(E1246:I1246)=F1246,$F$2,IF(MAX(E1246:I1246)=G1246,$G$2,IF(MAX(E1246:I1246)=H1246,$H$2,IF(MAX(E1246:I1246)=I1246,$I$2)))))</f>
        <v>10D</v>
      </c>
      <c r="L1246" s="4" t="n">
        <f aca="false">IF(MAX(E1246:I1246)=H1246,1,0)</f>
        <v>0</v>
      </c>
      <c r="M1246" s="4" t="n">
        <f aca="false">IF(MAX(E1246:I1246)=I1246,1,0)</f>
        <v>1</v>
      </c>
      <c r="O1246" s="4" t="n">
        <f aca="false">IF(CN1246&gt;E1246,1,0)</f>
        <v>1</v>
      </c>
      <c r="P1246" s="4" t="n">
        <f aca="false">IF(CN1246&gt;F1246,1,0)</f>
        <v>1</v>
      </c>
      <c r="Q1246" s="4" t="n">
        <f aca="false">IF(CN1246&gt;G1246,1,0)</f>
        <v>1</v>
      </c>
      <c r="R1246" s="4" t="n">
        <f aca="false">IF(CN1246&gt;H1246,1,0)</f>
        <v>1</v>
      </c>
      <c r="S1246" s="4" t="n">
        <f aca="false">IF(CN1246&gt;I1246,1,0)</f>
        <v>1</v>
      </c>
      <c r="T1246" s="25" t="n">
        <f aca="false">IF(AND(AND(R1246=0,S1246=0,Q1246=0),OR(S1245=1,S1244=1,S1243=1)),1,0)</f>
        <v>0</v>
      </c>
      <c r="U1246" s="13" t="n">
        <f aca="false">SUM(CM1245:CM1246)</f>
        <v>0.0108572914017604</v>
      </c>
      <c r="AV1246" s="0"/>
      <c r="AW1246" s="55" t="n">
        <f aca="false">IF(EC1246&gt;$AW$2,1,0)</f>
        <v>1</v>
      </c>
      <c r="AX1246" s="0" t="n">
        <f aca="false">IF(AND(I1246&gt;G1246,I1245&lt;G1245),1,IF(OR(AND(I1246&gt;F1246,I1245&lt;F1245),AND(I1246&gt;E1246,I1245&lt;E1245)),1,0))</f>
        <v>0</v>
      </c>
      <c r="AY1246" s="0" t="n">
        <f aca="false">IF(K1245="10D",1,0)</f>
        <v>1</v>
      </c>
      <c r="AZ1246" s="0" t="n">
        <f aca="false">IF(AND(I1246&gt;G1246,I1245&lt;G1245,I1246&gt;F1246,I1245&gt;F1245,I1246&gt;E1246,I1245&gt;E1245),1,0)</f>
        <v>0</v>
      </c>
      <c r="BA1246" s="56" t="n">
        <f aca="false">IF(G1246&gt;H1246,1,0)</f>
        <v>0</v>
      </c>
      <c r="BB1246" s="56" t="n">
        <f aca="false">IF(I1246&lt;F1246,1,0)</f>
        <v>0</v>
      </c>
      <c r="BC1246" s="0" t="n">
        <f aca="false">IF(AND(SUM(AW1245:AX1245)=2,AY1246=1),1,IF(SUM(AX1244:AX1246)=0,0,IF(AND(OR(AW1244=1,AX1244=1),OR(AW1245=1,AX1245=1),AY1246=1),1,IF(AND(SUM(AW1246:AY1246)=2,SUM(AW1244:AX1244)=2,AX1244=1),1,0))))</f>
        <v>0</v>
      </c>
      <c r="BD1246" s="57" t="str">
        <f aca="false">IF(BC1246=0,"",IF(AND(BC1246=1,AZ1246=0,AZ1245=0,AZ1244=0),1,IF(AND(BC1246=1,OR(AZ1246=1,AZ1245=1,AZ1244)),IF(BA1246=1,1,0))))</f>
        <v/>
      </c>
      <c r="BE1246" s="50" t="str">
        <f aca="false">IF(AND(BD1246=1,BD1245=1),0,IF(BD1246=1,SUM(CM1247:CM1285),""))</f>
        <v/>
      </c>
      <c r="BF1246" s="20" t="str">
        <f aca="false">IF(AND(BB1246=1,BB1245=1,BE1205&lt;&gt;0),"",IF(AND(BB1245=0,BB1246=1),BF1245,IF(AND(BB1246=1,BB1245=1),BF1245,IF(AND(BF1245="",BE1245="",OR(BD1245=0,BD1245="")),"",IF(AND(BF1245="",BE1206=0),"",IF(AND(BE1206&lt;&gt;"",BF1245=BE1206),"",IF(AND(BD1245=1,BE1245&lt;&gt;0),CM1246,IF(BF1245&lt;&gt;0,BF1245+CM1246,IF(BF1245="","")))))))))</f>
        <v/>
      </c>
      <c r="BI1246" s="0"/>
      <c r="BU1246" s="0"/>
      <c r="BZ1246" s="49"/>
      <c r="CG1246" s="13"/>
      <c r="CH1246" s="40"/>
      <c r="CI1246" s="13"/>
      <c r="CL1246" s="6" t="n">
        <f aca="false">C1246</f>
        <v>39051</v>
      </c>
      <c r="CM1246" s="13" t="n">
        <f aca="false">CN1246/CN1245-1</f>
        <v>0.00042713746707479</v>
      </c>
      <c r="CN1246" s="4" t="n">
        <v>140.53</v>
      </c>
      <c r="CO1246" s="13" t="n">
        <f aca="false">CN1246/CN1241-1</f>
        <v>-0.00276752767527666</v>
      </c>
      <c r="CY1246" s="4" t="n">
        <v>140.44</v>
      </c>
      <c r="CZ1246" s="4" t="n">
        <v>140.53</v>
      </c>
      <c r="DA1246" s="33" t="n">
        <f aca="false">CZ1246-CN1246</f>
        <v>0</v>
      </c>
      <c r="DB1246" s="16" t="n">
        <f aca="false">CZ1246/CY1246-1</f>
        <v>0.000640843064654062</v>
      </c>
      <c r="DC1246" s="15" t="n">
        <f aca="false">CY1246/CZ1245-1</f>
        <v>-0.000213568733537395</v>
      </c>
      <c r="DD1246" s="15" t="n">
        <f aca="false">CZ1246/CZ1245-1</f>
        <v>0.00042713746707479</v>
      </c>
      <c r="DE1246" s="34" t="str">
        <f aca="false">IF(CW1246=0,"",-DC1246*CS1246)</f>
        <v/>
      </c>
      <c r="DY1246" s="6"/>
      <c r="EB1246" s="6" t="n">
        <f aca="false">CL1246</f>
        <v>39051</v>
      </c>
      <c r="EC1246" s="13" t="n">
        <f aca="false">SUM(CM1244:CM1246)</f>
        <v>0.0151919251252108</v>
      </c>
    </row>
    <row r="1247" customFormat="false" ht="15" hidden="false" customHeight="false" outlineLevel="0" collapsed="false">
      <c r="A1247" s="0" t="n">
        <f aca="false">IF(FR1247=1,CZ1247,0)</f>
        <v>0</v>
      </c>
      <c r="C1247" s="6" t="n">
        <v>39052</v>
      </c>
      <c r="D1247" s="0" t="n">
        <f aca="false">IF(E1247&gt;E1246,1,)</f>
        <v>1</v>
      </c>
      <c r="E1247" s="46" t="n">
        <v>130.7203</v>
      </c>
      <c r="F1247" s="46" t="n">
        <v>132.9908</v>
      </c>
      <c r="G1247" s="46" t="n">
        <v>137.2048</v>
      </c>
      <c r="H1247" s="46" t="n">
        <v>138.8373</v>
      </c>
      <c r="I1247" s="46" t="n">
        <v>140.149</v>
      </c>
      <c r="J1247" s="47" t="str">
        <f aca="false">IF(MIN(E1247:I1247)=E1247,$E$2,IF(MIN(E1247:I1247)=F1247,$F$2,IF(MIN(E1247:I1247)=G1247,$G$2,IF(MIN(E1247:I1247)=H1247,$H$2,IF(MIN(E1247:I1247)=I1247,$I$2)))))</f>
        <v>200D</v>
      </c>
      <c r="K1247" s="47" t="str">
        <f aca="false">IF(MAX(E1247:I1247)=E1247,$E$2,IF(MAX(E1247:I1247)=F1247,$F$2,IF(MAX(E1247:I1247)=G1247,$G$2,IF(MAX(E1247:I1247)=H1247,$H$2,IF(MAX(E1247:I1247)=I1247,$I$2)))))</f>
        <v>10D</v>
      </c>
      <c r="L1247" s="4" t="n">
        <f aca="false">IF(MAX(E1247:I1247)=H1247,1,0)</f>
        <v>0</v>
      </c>
      <c r="M1247" s="4" t="n">
        <f aca="false">IF(MAX(E1247:I1247)=I1247,1,0)</f>
        <v>1</v>
      </c>
      <c r="O1247" s="4" t="n">
        <f aca="false">IF(CN1247&gt;E1247,1,0)</f>
        <v>1</v>
      </c>
      <c r="P1247" s="4" t="n">
        <f aca="false">IF(CN1247&gt;F1247,1,0)</f>
        <v>1</v>
      </c>
      <c r="Q1247" s="4" t="n">
        <f aca="false">IF(CN1247&gt;G1247,1,0)</f>
        <v>1</v>
      </c>
      <c r="R1247" s="4" t="n">
        <f aca="false">IF(CN1247&gt;H1247,1,0)</f>
        <v>1</v>
      </c>
      <c r="S1247" s="4" t="n">
        <f aca="false">IF(CN1247&gt;I1247,1,0)</f>
        <v>1</v>
      </c>
      <c r="T1247" s="25" t="n">
        <f aca="false">IF(AND(AND(R1247=0,S1247=0,Q1247=0),OR(S1246=1,S1245=1,S1244=1)),1,0)</f>
        <v>0</v>
      </c>
      <c r="U1247" s="13" t="n">
        <f aca="false">SUM(CM1246:CM1247)</f>
        <v>-0.00177879720879515</v>
      </c>
      <c r="AV1247" s="0"/>
      <c r="AW1247" s="55" t="n">
        <f aca="false">IF(EC1247&gt;$AW$2,1,0)</f>
        <v>0</v>
      </c>
      <c r="AX1247" s="0" t="n">
        <f aca="false">IF(AND(I1247&gt;G1247,I1246&lt;G1246),1,IF(OR(AND(I1247&gt;F1247,I1246&lt;F1246),AND(I1247&gt;E1247,I1246&lt;E1246)),1,0))</f>
        <v>0</v>
      </c>
      <c r="AY1247" s="0" t="n">
        <f aca="false">IF(K1246="10D",1,0)</f>
        <v>1</v>
      </c>
      <c r="AZ1247" s="0" t="n">
        <f aca="false">IF(AND(I1247&gt;G1247,I1246&lt;G1246,I1247&gt;F1247,I1246&gt;F1246,I1247&gt;E1247,I1246&gt;E1246),1,0)</f>
        <v>0</v>
      </c>
      <c r="BA1247" s="56" t="n">
        <f aca="false">IF(G1247&gt;H1247,1,0)</f>
        <v>0</v>
      </c>
      <c r="BB1247" s="56" t="n">
        <f aca="false">IF(I1247&lt;F1247,1,0)</f>
        <v>0</v>
      </c>
      <c r="BC1247" s="0" t="n">
        <f aca="false">IF(AND(SUM(AW1246:AX1246)=2,AY1247=1),1,IF(SUM(AX1245:AX1247)=0,0,IF(AND(OR(AW1245=1,AX1245=1),OR(AW1246=1,AX1246=1),AY1247=1),1,IF(AND(SUM(AW1247:AY1247)=2,SUM(AW1245:AX1245)=2,AX1245=1),1,0))))</f>
        <v>0</v>
      </c>
      <c r="BD1247" s="57" t="str">
        <f aca="false">IF(BC1247=0,"",IF(AND(BC1247=1,AZ1247=0,AZ1246=0,AZ1245=0),1,IF(AND(BC1247=1,OR(AZ1247=1,AZ1246=1,AZ1245)),IF(BA1247=1,1,0))))</f>
        <v/>
      </c>
      <c r="BE1247" s="50" t="str">
        <f aca="false">IF(AND(BD1247=1,BD1246=1),0,IF(BD1247=1,SUM(CM1248:CM1286),""))</f>
        <v/>
      </c>
      <c r="BF1247" s="20" t="str">
        <f aca="false">IF(AND(BB1247=1,BB1246=1,BE1206&lt;&gt;0),"",IF(AND(BB1246=0,BB1247=1),BF1246,IF(AND(BB1247=1,BB1246=1),BF1246,IF(AND(BF1246="",BE1246="",OR(BD1246=0,BD1246="")),"",IF(AND(BF1246="",BE1207=0),"",IF(AND(BE1207&lt;&gt;"",BF1246=BE1207),"",IF(AND(BD1246=1,BE1246&lt;&gt;0),CM1247,IF(BF1246&lt;&gt;0,BF1246+CM1247,IF(BF1246="","")))))))))</f>
        <v/>
      </c>
      <c r="BI1247" s="0"/>
      <c r="BU1247" s="0"/>
      <c r="BZ1247" s="49"/>
      <c r="CG1247" s="13"/>
      <c r="CH1247" s="40"/>
      <c r="CI1247" s="13"/>
      <c r="CL1247" s="6" t="n">
        <f aca="false">C1247</f>
        <v>39052</v>
      </c>
      <c r="CM1247" s="13" t="n">
        <f aca="false">CN1247/CN1246-1</f>
        <v>-0.00220593467586994</v>
      </c>
      <c r="CN1247" s="4" t="n">
        <v>140.22</v>
      </c>
      <c r="CO1247" s="13" t="n">
        <f aca="false">CN1247/CN1242-1</f>
        <v>-0.000926255789098662</v>
      </c>
      <c r="CY1247" s="4" t="n">
        <v>140.53</v>
      </c>
      <c r="CZ1247" s="4" t="n">
        <v>140.22</v>
      </c>
      <c r="DA1247" s="33" t="n">
        <f aca="false">CZ1247-CN1247</f>
        <v>0</v>
      </c>
      <c r="DB1247" s="16" t="n">
        <f aca="false">CZ1247/CY1247-1</f>
        <v>-0.00220593467586994</v>
      </c>
      <c r="DC1247" s="15" t="n">
        <f aca="false">CY1247/CZ1246-1</f>
        <v>0</v>
      </c>
      <c r="DD1247" s="15" t="n">
        <f aca="false">CZ1247/CZ1246-1</f>
        <v>-0.00220593467586994</v>
      </c>
      <c r="DE1247" s="34" t="str">
        <f aca="false">IF(CW1247=0,"",-DC1247*CS1247)</f>
        <v/>
      </c>
      <c r="DY1247" s="6"/>
      <c r="EB1247" s="6" t="n">
        <f aca="false">CL1247</f>
        <v>39052</v>
      </c>
      <c r="EC1247" s="13" t="n">
        <f aca="false">SUM(CM1245:CM1247)</f>
        <v>0.00865135672589046</v>
      </c>
    </row>
    <row r="1248" customFormat="false" ht="15" hidden="false" customHeight="false" outlineLevel="0" collapsed="false">
      <c r="A1248" s="0" t="n">
        <f aca="false">IF(FR1248=1,CZ1248,0)</f>
        <v>0</v>
      </c>
      <c r="C1248" s="6" t="n">
        <v>39055</v>
      </c>
      <c r="D1248" s="0" t="n">
        <f aca="false">IF(E1248&gt;E1247,1,)</f>
        <v>1</v>
      </c>
      <c r="E1248" s="46" t="n">
        <v>130.7826</v>
      </c>
      <c r="F1248" s="46" t="n">
        <v>133.1637</v>
      </c>
      <c r="G1248" s="46" t="n">
        <v>137.4012</v>
      </c>
      <c r="H1248" s="46" t="n">
        <v>138.9857</v>
      </c>
      <c r="I1248" s="46" t="n">
        <v>140.236</v>
      </c>
      <c r="J1248" s="47" t="str">
        <f aca="false">IF(MIN(E1248:I1248)=E1248,$E$2,IF(MIN(E1248:I1248)=F1248,$F$2,IF(MIN(E1248:I1248)=G1248,$G$2,IF(MIN(E1248:I1248)=H1248,$H$2,IF(MIN(E1248:I1248)=I1248,$I$2)))))</f>
        <v>200D</v>
      </c>
      <c r="K1248" s="47" t="str">
        <f aca="false">IF(MAX(E1248:I1248)=E1248,$E$2,IF(MAX(E1248:I1248)=F1248,$F$2,IF(MAX(E1248:I1248)=G1248,$G$2,IF(MAX(E1248:I1248)=H1248,$H$2,IF(MAX(E1248:I1248)=I1248,$I$2)))))</f>
        <v>10D</v>
      </c>
      <c r="L1248" s="4" t="n">
        <f aca="false">IF(MAX(E1248:I1248)=H1248,1,0)</f>
        <v>0</v>
      </c>
      <c r="M1248" s="4" t="n">
        <f aca="false">IF(MAX(E1248:I1248)=I1248,1,0)</f>
        <v>1</v>
      </c>
      <c r="O1248" s="4" t="n">
        <f aca="false">IF(CN1248&gt;E1248,1,0)</f>
        <v>1</v>
      </c>
      <c r="P1248" s="4" t="n">
        <f aca="false">IF(CN1248&gt;F1248,1,0)</f>
        <v>1</v>
      </c>
      <c r="Q1248" s="4" t="n">
        <f aca="false">IF(CN1248&gt;G1248,1,0)</f>
        <v>1</v>
      </c>
      <c r="R1248" s="4" t="n">
        <f aca="false">IF(CN1248&gt;H1248,1,0)</f>
        <v>1</v>
      </c>
      <c r="S1248" s="4" t="n">
        <f aca="false">IF(CN1248&gt;I1248,1,0)</f>
        <v>1</v>
      </c>
      <c r="T1248" s="25" t="n">
        <f aca="false">IF(AND(AND(R1248=0,S1248=0,Q1248=0),OR(S1247=1,S1246=1,S1245=1)),1,0)</f>
        <v>0</v>
      </c>
      <c r="U1248" s="13" t="n">
        <f aca="false">SUM(CM1247:CM1248)</f>
        <v>0.00542493110647213</v>
      </c>
      <c r="AV1248" s="0"/>
      <c r="AW1248" s="55" t="n">
        <f aca="false">IF(EC1248&gt;$AW$2,1,0)</f>
        <v>0</v>
      </c>
      <c r="AX1248" s="0" t="n">
        <f aca="false">IF(AND(I1248&gt;G1248,I1247&lt;G1247),1,IF(OR(AND(I1248&gt;F1248,I1247&lt;F1247),AND(I1248&gt;E1248,I1247&lt;E1247)),1,0))</f>
        <v>0</v>
      </c>
      <c r="AY1248" s="0" t="n">
        <f aca="false">IF(K1247="10D",1,0)</f>
        <v>1</v>
      </c>
      <c r="AZ1248" s="0" t="n">
        <f aca="false">IF(AND(I1248&gt;G1248,I1247&lt;G1247,I1248&gt;F1248,I1247&gt;F1247,I1248&gt;E1248,I1247&gt;E1247),1,0)</f>
        <v>0</v>
      </c>
      <c r="BA1248" s="56" t="n">
        <f aca="false">IF(G1248&gt;H1248,1,0)</f>
        <v>0</v>
      </c>
      <c r="BB1248" s="56" t="n">
        <f aca="false">IF(I1248&lt;F1248,1,0)</f>
        <v>0</v>
      </c>
      <c r="BC1248" s="0" t="n">
        <f aca="false">IF(AND(SUM(AW1247:AX1247)=2,AY1248=1),1,IF(SUM(AX1246:AX1248)=0,0,IF(AND(OR(AW1246=1,AX1246=1),OR(AW1247=1,AX1247=1),AY1248=1),1,IF(AND(SUM(AW1248:AY1248)=2,SUM(AW1246:AX1246)=2,AX1246=1),1,0))))</f>
        <v>0</v>
      </c>
      <c r="BD1248" s="57" t="str">
        <f aca="false">IF(BC1248=0,"",IF(AND(BC1248=1,AZ1248=0,AZ1247=0,AZ1246=0),1,IF(AND(BC1248=1,OR(AZ1248=1,AZ1247=1,AZ1246)),IF(BA1248=1,1,0))))</f>
        <v/>
      </c>
      <c r="BE1248" s="50" t="str">
        <f aca="false">IF(AND(BD1248=1,BD1247=1),0,IF(BD1248=1,SUM(CM1249:CM1287),""))</f>
        <v/>
      </c>
      <c r="BF1248" s="20" t="str">
        <f aca="false">IF(AND(BB1248=1,BB1247=1,BE1207&lt;&gt;0),"",IF(AND(BB1247=0,BB1248=1),BF1247,IF(AND(BB1248=1,BB1247=1),BF1247,IF(AND(BF1247="",BE1247="",OR(BD1247=0,BD1247="")),"",IF(AND(BF1247="",BE1208=0),"",IF(AND(BE1208&lt;&gt;"",BF1247=BE1208),"",IF(AND(BD1247=1,BE1247&lt;&gt;0),CM1248,IF(BF1247&lt;&gt;0,BF1247+CM1248,IF(BF1247="","")))))))))</f>
        <v/>
      </c>
      <c r="BI1248" s="0"/>
      <c r="BU1248" s="0"/>
      <c r="BZ1248" s="49"/>
      <c r="CG1248" s="13"/>
      <c r="CH1248" s="40"/>
      <c r="CI1248" s="13"/>
      <c r="CL1248" s="6" t="n">
        <f aca="false">C1248</f>
        <v>39055</v>
      </c>
      <c r="CM1248" s="13" t="n">
        <f aca="false">CN1248/CN1247-1</f>
        <v>0.00763086578234207</v>
      </c>
      <c r="CN1248" s="4" t="n">
        <v>141.29</v>
      </c>
      <c r="CO1248" s="13" t="n">
        <f aca="false">CN1248/CN1243-1</f>
        <v>0.020733997977171</v>
      </c>
      <c r="CY1248" s="4" t="n">
        <v>140.25</v>
      </c>
      <c r="CZ1248" s="4" t="n">
        <v>141.29</v>
      </c>
      <c r="DA1248" s="33" t="n">
        <f aca="false">CZ1248-CN1248</f>
        <v>0</v>
      </c>
      <c r="DB1248" s="16" t="n">
        <f aca="false">CZ1248/CY1248-1</f>
        <v>0.00741532976827086</v>
      </c>
      <c r="DC1248" s="15" t="n">
        <f aca="false">CY1248/CZ1247-1</f>
        <v>0.000213949507916089</v>
      </c>
      <c r="DD1248" s="15" t="n">
        <f aca="false">CZ1248/CZ1247-1</f>
        <v>0.00763086578234207</v>
      </c>
      <c r="DE1248" s="34" t="str">
        <f aca="false">IF(CW1248=0,"",-DC1248*CS1248)</f>
        <v/>
      </c>
      <c r="DY1248" s="6"/>
      <c r="EB1248" s="6" t="n">
        <f aca="false">CL1248</f>
        <v>39055</v>
      </c>
      <c r="EC1248" s="13" t="n">
        <f aca="false">SUM(CM1246:CM1248)</f>
        <v>0.00585206857354692</v>
      </c>
    </row>
    <row r="1249" customFormat="false" ht="15" hidden="false" customHeight="false" outlineLevel="0" collapsed="false">
      <c r="A1249" s="0" t="n">
        <f aca="false">IF(FR1249=1,CZ1249,0)</f>
        <v>0</v>
      </c>
      <c r="C1249" s="6" t="n">
        <v>39056</v>
      </c>
      <c r="D1249" s="0" t="n">
        <f aca="false">IF(E1249&gt;E1248,1,)</f>
        <v>1</v>
      </c>
      <c r="E1249" s="46" t="n">
        <v>130.8497</v>
      </c>
      <c r="F1249" s="46" t="n">
        <v>133.3475</v>
      </c>
      <c r="G1249" s="46" t="n">
        <v>137.5896</v>
      </c>
      <c r="H1249" s="46" t="n">
        <v>139.1333</v>
      </c>
      <c r="I1249" s="46" t="n">
        <v>140.376</v>
      </c>
      <c r="J1249" s="47" t="str">
        <f aca="false">IF(MIN(E1249:I1249)=E1249,$E$2,IF(MIN(E1249:I1249)=F1249,$F$2,IF(MIN(E1249:I1249)=G1249,$G$2,IF(MIN(E1249:I1249)=H1249,$H$2,IF(MIN(E1249:I1249)=I1249,$I$2)))))</f>
        <v>200D</v>
      </c>
      <c r="K1249" s="47" t="str">
        <f aca="false">IF(MAX(E1249:I1249)=E1249,$E$2,IF(MAX(E1249:I1249)=F1249,$F$2,IF(MAX(E1249:I1249)=G1249,$G$2,IF(MAX(E1249:I1249)=H1249,$H$2,IF(MAX(E1249:I1249)=I1249,$I$2)))))</f>
        <v>10D</v>
      </c>
      <c r="L1249" s="4" t="n">
        <f aca="false">IF(MAX(E1249:I1249)=H1249,1,0)</f>
        <v>0</v>
      </c>
      <c r="M1249" s="4" t="n">
        <f aca="false">IF(MAX(E1249:I1249)=I1249,1,0)</f>
        <v>1</v>
      </c>
      <c r="O1249" s="4" t="n">
        <f aca="false">IF(CN1249&gt;E1249,1,0)</f>
        <v>1</v>
      </c>
      <c r="P1249" s="4" t="n">
        <f aca="false">IF(CN1249&gt;F1249,1,0)</f>
        <v>1</v>
      </c>
      <c r="Q1249" s="4" t="n">
        <f aca="false">IF(CN1249&gt;G1249,1,0)</f>
        <v>1</v>
      </c>
      <c r="R1249" s="4" t="n">
        <f aca="false">IF(CN1249&gt;H1249,1,0)</f>
        <v>1</v>
      </c>
      <c r="S1249" s="4" t="n">
        <f aca="false">IF(CN1249&gt;I1249,1,0)</f>
        <v>1</v>
      </c>
      <c r="T1249" s="25" t="n">
        <f aca="false">IF(AND(AND(R1249=0,S1249=0,Q1249=0),OR(S1248=1,S1247=1,S1246=1)),1,0)</f>
        <v>0</v>
      </c>
      <c r="U1249" s="13" t="n">
        <f aca="false">SUM(CM1248:CM1249)</f>
        <v>0.0119482272375053</v>
      </c>
      <c r="AV1249" s="0"/>
      <c r="AW1249" s="55" t="n">
        <f aca="false">IF(EC1249&gt;$AW$2,1,0)</f>
        <v>0</v>
      </c>
      <c r="AX1249" s="0" t="n">
        <f aca="false">IF(AND(I1249&gt;G1249,I1248&lt;G1248),1,IF(OR(AND(I1249&gt;F1249,I1248&lt;F1248),AND(I1249&gt;E1249,I1248&lt;E1248)),1,0))</f>
        <v>0</v>
      </c>
      <c r="AY1249" s="0" t="n">
        <f aca="false">IF(K1248="10D",1,0)</f>
        <v>1</v>
      </c>
      <c r="AZ1249" s="0" t="n">
        <f aca="false">IF(AND(I1249&gt;G1249,I1248&lt;G1248,I1249&gt;F1249,I1248&gt;F1248,I1249&gt;E1249,I1248&gt;E1248),1,0)</f>
        <v>0</v>
      </c>
      <c r="BA1249" s="56" t="n">
        <f aca="false">IF(G1249&gt;H1249,1,0)</f>
        <v>0</v>
      </c>
      <c r="BB1249" s="56" t="n">
        <f aca="false">IF(I1249&lt;F1249,1,0)</f>
        <v>0</v>
      </c>
      <c r="BC1249" s="0" t="n">
        <f aca="false">IF(AND(SUM(AW1248:AX1248)=2,AY1249=1),1,IF(SUM(AX1247:AX1249)=0,0,IF(AND(OR(AW1247=1,AX1247=1),OR(AW1248=1,AX1248=1),AY1249=1),1,IF(AND(SUM(AW1249:AY1249)=2,SUM(AW1247:AX1247)=2,AX1247=1),1,0))))</f>
        <v>0</v>
      </c>
      <c r="BD1249" s="57" t="str">
        <f aca="false">IF(BC1249=0,"",IF(AND(BC1249=1,AZ1249=0,AZ1248=0,AZ1247=0),1,IF(AND(BC1249=1,OR(AZ1249=1,AZ1248=1,AZ1247)),IF(BA1249=1,1,0))))</f>
        <v/>
      </c>
      <c r="BE1249" s="50" t="str">
        <f aca="false">IF(AND(BD1249=1,BD1248=1),0,IF(BD1249=1,SUM(CM1250:CM1288),""))</f>
        <v/>
      </c>
      <c r="BF1249" s="20" t="str">
        <f aca="false">IF(AND(BB1249=1,BB1248=1,BE1208&lt;&gt;0),"",IF(AND(BB1248=0,BB1249=1),BF1248,IF(AND(BB1249=1,BB1248=1),BF1248,IF(AND(BF1248="",BE1248="",OR(BD1248=0,BD1248="")),"",IF(AND(BF1248="",BE1209=0),"",IF(AND(BE1209&lt;&gt;"",BF1248=BE1209),"",IF(AND(BD1248=1,BE1248&lt;&gt;0),CM1249,IF(BF1248&lt;&gt;0,BF1248+CM1249,IF(BF1248="","")))))))))</f>
        <v/>
      </c>
      <c r="BI1249" s="0"/>
      <c r="BU1249" s="0"/>
      <c r="BZ1249" s="49"/>
      <c r="CG1249" s="13"/>
      <c r="CH1249" s="40"/>
      <c r="CI1249" s="13"/>
      <c r="CL1249" s="6" t="n">
        <f aca="false">C1249</f>
        <v>39056</v>
      </c>
      <c r="CM1249" s="13" t="n">
        <f aca="false">CN1249/CN1248-1</f>
        <v>0.00431736145516326</v>
      </c>
      <c r="CN1249" s="4" t="n">
        <v>141.9</v>
      </c>
      <c r="CO1249" s="13" t="n">
        <f aca="false">CN1249/CN1244-1</f>
        <v>0.0207164436771687</v>
      </c>
      <c r="CY1249" s="4" t="n">
        <v>141.56</v>
      </c>
      <c r="CZ1249" s="4" t="n">
        <v>141.9</v>
      </c>
      <c r="DA1249" s="33" t="n">
        <f aca="false">CZ1249-CN1249</f>
        <v>0</v>
      </c>
      <c r="DB1249" s="16" t="n">
        <f aca="false">CZ1249/CY1249-1</f>
        <v>0.00240180842045778</v>
      </c>
      <c r="DC1249" s="15" t="n">
        <f aca="false">CY1249/CZ1248-1</f>
        <v>0.00191096326703955</v>
      </c>
      <c r="DD1249" s="15" t="n">
        <f aca="false">CZ1249/CZ1248-1</f>
        <v>0.00431736145516326</v>
      </c>
      <c r="DE1249" s="34" t="str">
        <f aca="false">IF(CW1249=0,"",-DC1249*CS1249)</f>
        <v/>
      </c>
      <c r="DY1249" s="6"/>
      <c r="EB1249" s="6" t="n">
        <f aca="false">CL1249</f>
        <v>39056</v>
      </c>
      <c r="EC1249" s="13" t="n">
        <f aca="false">SUM(CM1247:CM1249)</f>
        <v>0.00974229256163539</v>
      </c>
    </row>
    <row r="1250" customFormat="false" ht="15" hidden="false" customHeight="false" outlineLevel="0" collapsed="false">
      <c r="A1250" s="0" t="n">
        <f aca="false">IF(FR1250=1,CZ1250,0)</f>
        <v>0</v>
      </c>
      <c r="C1250" s="6" t="n">
        <v>39057</v>
      </c>
      <c r="D1250" s="0" t="n">
        <f aca="false">IF(E1250&gt;E1249,1,)</f>
        <v>1</v>
      </c>
      <c r="E1250" s="46" t="n">
        <v>130.9123</v>
      </c>
      <c r="F1250" s="46" t="n">
        <v>133.5319</v>
      </c>
      <c r="G1250" s="46" t="n">
        <v>137.7536</v>
      </c>
      <c r="H1250" s="46" t="n">
        <v>139.2633</v>
      </c>
      <c r="I1250" s="46" t="n">
        <v>140.49</v>
      </c>
      <c r="J1250" s="47" t="str">
        <f aca="false">IF(MIN(E1250:I1250)=E1250,$E$2,IF(MIN(E1250:I1250)=F1250,$F$2,IF(MIN(E1250:I1250)=G1250,$G$2,IF(MIN(E1250:I1250)=H1250,$H$2,IF(MIN(E1250:I1250)=I1250,$I$2)))))</f>
        <v>200D</v>
      </c>
      <c r="K1250" s="47" t="str">
        <f aca="false">IF(MAX(E1250:I1250)=E1250,$E$2,IF(MAX(E1250:I1250)=F1250,$F$2,IF(MAX(E1250:I1250)=G1250,$G$2,IF(MAX(E1250:I1250)=H1250,$H$2,IF(MAX(E1250:I1250)=I1250,$I$2)))))</f>
        <v>10D</v>
      </c>
      <c r="L1250" s="4" t="n">
        <f aca="false">IF(MAX(E1250:I1250)=H1250,1,0)</f>
        <v>0</v>
      </c>
      <c r="M1250" s="4" t="n">
        <f aca="false">IF(MAX(E1250:I1250)=I1250,1,0)</f>
        <v>1</v>
      </c>
      <c r="O1250" s="4" t="n">
        <f aca="false">IF(CN1250&gt;E1250,1,0)</f>
        <v>1</v>
      </c>
      <c r="P1250" s="4" t="n">
        <f aca="false">IF(CN1250&gt;F1250,1,0)</f>
        <v>1</v>
      </c>
      <c r="Q1250" s="4" t="n">
        <f aca="false">IF(CN1250&gt;G1250,1,0)</f>
        <v>1</v>
      </c>
      <c r="R1250" s="4" t="n">
        <f aca="false">IF(CN1250&gt;H1250,1,0)</f>
        <v>1</v>
      </c>
      <c r="S1250" s="4" t="n">
        <f aca="false">IF(CN1250&gt;I1250,1,0)</f>
        <v>1</v>
      </c>
      <c r="T1250" s="25" t="n">
        <f aca="false">IF(AND(AND(R1250=0,S1250=0,Q1250=0),OR(S1249=1,S1248=1,S1247=1)),1,0)</f>
        <v>0</v>
      </c>
      <c r="U1250" s="13" t="n">
        <f aca="false">SUM(CM1249:CM1250)</f>
        <v>0.00347169549321824</v>
      </c>
      <c r="AV1250" s="0"/>
      <c r="AW1250" s="55" t="n">
        <f aca="false">IF(EC1250&gt;$AW$2,1,0)</f>
        <v>1</v>
      </c>
      <c r="AX1250" s="0" t="n">
        <f aca="false">IF(AND(I1250&gt;G1250,I1249&lt;G1249),1,IF(OR(AND(I1250&gt;F1250,I1249&lt;F1249),AND(I1250&gt;E1250,I1249&lt;E1249)),1,0))</f>
        <v>0</v>
      </c>
      <c r="AY1250" s="0" t="n">
        <f aca="false">IF(K1249="10D",1,0)</f>
        <v>1</v>
      </c>
      <c r="AZ1250" s="0" t="n">
        <f aca="false">IF(AND(I1250&gt;G1250,I1249&lt;G1249,I1250&gt;F1250,I1249&gt;F1249,I1250&gt;E1250,I1249&gt;E1249),1,0)</f>
        <v>0</v>
      </c>
      <c r="BA1250" s="56" t="n">
        <f aca="false">IF(G1250&gt;H1250,1,0)</f>
        <v>0</v>
      </c>
      <c r="BB1250" s="56" t="n">
        <f aca="false">IF(I1250&lt;F1250,1,0)</f>
        <v>0</v>
      </c>
      <c r="BC1250" s="0" t="n">
        <f aca="false">IF(AND(SUM(AW1249:AX1249)=2,AY1250=1),1,IF(SUM(AX1248:AX1250)=0,0,IF(AND(OR(AW1248=1,AX1248=1),OR(AW1249=1,AX1249=1),AY1250=1),1,IF(AND(SUM(AW1250:AY1250)=2,SUM(AW1248:AX1248)=2,AX1248=1),1,0))))</f>
        <v>0</v>
      </c>
      <c r="BD1250" s="57" t="str">
        <f aca="false">IF(BC1250=0,"",IF(AND(BC1250=1,AZ1250=0,AZ1249=0,AZ1248=0),1,IF(AND(BC1250=1,OR(AZ1250=1,AZ1249=1,AZ1248)),IF(BA1250=1,1,0))))</f>
        <v/>
      </c>
      <c r="BE1250" s="50" t="str">
        <f aca="false">IF(AND(BD1250=1,BD1249=1),0,IF(BD1250=1,SUM(CM1251:CM1289),""))</f>
        <v/>
      </c>
      <c r="BF1250" s="20" t="str">
        <f aca="false">IF(AND(BB1250=1,BB1249=1,BE1209&lt;&gt;0),"",IF(AND(BB1249=0,BB1250=1),BF1249,IF(AND(BB1250=1,BB1249=1),BF1249,IF(AND(BF1249="",BE1249="",OR(BD1249=0,BD1249="")),"",IF(AND(BF1249="",BE1210=0),"",IF(AND(BE1210&lt;&gt;"",BF1249=BE1210),"",IF(AND(BD1249=1,BE1249&lt;&gt;0),CM1250,IF(BF1249&lt;&gt;0,BF1249+CM1250,IF(BF1249="","")))))))))</f>
        <v/>
      </c>
      <c r="BI1250" s="0"/>
      <c r="BU1250" s="0"/>
      <c r="BZ1250" s="49"/>
      <c r="CG1250" s="13"/>
      <c r="CH1250" s="40"/>
      <c r="CI1250" s="13"/>
      <c r="CL1250" s="6" t="n">
        <f aca="false">C1250</f>
        <v>39057</v>
      </c>
      <c r="CM1250" s="13" t="n">
        <f aca="false">CN1250/CN1249-1</f>
        <v>-0.000845665961945019</v>
      </c>
      <c r="CN1250" s="4" t="n">
        <v>141.78</v>
      </c>
      <c r="CO1250" s="13" t="n">
        <f aca="false">CN1250/CN1245-1</f>
        <v>0.00932583469780024</v>
      </c>
      <c r="CY1250" s="4" t="n">
        <v>141.87</v>
      </c>
      <c r="CZ1250" s="4" t="n">
        <v>141.78</v>
      </c>
      <c r="DA1250" s="33" t="n">
        <f aca="false">CZ1250-CN1250</f>
        <v>0</v>
      </c>
      <c r="DB1250" s="16" t="n">
        <f aca="false">CZ1250/CY1250-1</f>
        <v>-0.000634383590611187</v>
      </c>
      <c r="DC1250" s="15" t="n">
        <f aca="false">CY1250/CZ1249-1</f>
        <v>-0.000211416490486283</v>
      </c>
      <c r="DD1250" s="15" t="n">
        <f aca="false">CZ1250/CZ1249-1</f>
        <v>-0.000845665961945019</v>
      </c>
      <c r="DE1250" s="34" t="str">
        <f aca="false">IF(CW1250=0,"",-DC1250*CS1250)</f>
        <v/>
      </c>
      <c r="DY1250" s="6"/>
      <c r="EB1250" s="6" t="n">
        <f aca="false">CL1250</f>
        <v>39057</v>
      </c>
      <c r="EC1250" s="13" t="n">
        <f aca="false">SUM(CM1248:CM1250)</f>
        <v>0.0111025612755603</v>
      </c>
    </row>
    <row r="1251" customFormat="false" ht="15" hidden="false" customHeight="false" outlineLevel="0" collapsed="false">
      <c r="A1251" s="0" t="n">
        <f aca="false">IF(FR1251=1,CZ1251,0)</f>
        <v>0</v>
      </c>
      <c r="C1251" s="6" t="n">
        <v>39058</v>
      </c>
      <c r="D1251" s="0" t="n">
        <f aca="false">IF(E1251&gt;E1250,1,)</f>
        <v>1</v>
      </c>
      <c r="E1251" s="46" t="n">
        <v>130.9727</v>
      </c>
      <c r="F1251" s="46" t="n">
        <v>133.7038</v>
      </c>
      <c r="G1251" s="46" t="n">
        <v>137.902</v>
      </c>
      <c r="H1251" s="46" t="n">
        <v>139.357</v>
      </c>
      <c r="I1251" s="46" t="n">
        <v>140.514</v>
      </c>
      <c r="J1251" s="47" t="str">
        <f aca="false">IF(MIN(E1251:I1251)=E1251,$E$2,IF(MIN(E1251:I1251)=F1251,$F$2,IF(MIN(E1251:I1251)=G1251,$G$2,IF(MIN(E1251:I1251)=H1251,$H$2,IF(MIN(E1251:I1251)=I1251,$I$2)))))</f>
        <v>200D</v>
      </c>
      <c r="K1251" s="47" t="str">
        <f aca="false">IF(MAX(E1251:I1251)=E1251,$E$2,IF(MAX(E1251:I1251)=F1251,$F$2,IF(MAX(E1251:I1251)=G1251,$G$2,IF(MAX(E1251:I1251)=H1251,$H$2,IF(MAX(E1251:I1251)=I1251,$I$2)))))</f>
        <v>10D</v>
      </c>
      <c r="L1251" s="4" t="n">
        <f aca="false">IF(MAX(E1251:I1251)=H1251,1,0)</f>
        <v>0</v>
      </c>
      <c r="M1251" s="4" t="n">
        <f aca="false">IF(MAX(E1251:I1251)=I1251,1,0)</f>
        <v>1</v>
      </c>
      <c r="O1251" s="4" t="n">
        <f aca="false">IF(CN1251&gt;E1251,1,0)</f>
        <v>1</v>
      </c>
      <c r="P1251" s="4" t="n">
        <f aca="false">IF(CN1251&gt;F1251,1,0)</f>
        <v>1</v>
      </c>
      <c r="Q1251" s="4" t="n">
        <f aca="false">IF(CN1251&gt;G1251,1,0)</f>
        <v>1</v>
      </c>
      <c r="R1251" s="4" t="n">
        <f aca="false">IF(CN1251&gt;H1251,1,0)</f>
        <v>1</v>
      </c>
      <c r="S1251" s="4" t="n">
        <f aca="false">IF(CN1251&gt;I1251,1,0)</f>
        <v>1</v>
      </c>
      <c r="T1251" s="25" t="n">
        <f aca="false">IF(AND(AND(R1251=0,S1251=0,Q1251=0),OR(S1250=1,S1249=1,S1248=1)),1,0)</f>
        <v>0</v>
      </c>
      <c r="U1251" s="13" t="n">
        <f aca="false">SUM(CM1250:CM1251)</f>
        <v>-0.00521863817241197</v>
      </c>
      <c r="AV1251" s="0"/>
      <c r="AW1251" s="55" t="n">
        <f aca="false">IF(EC1251&gt;$AW$2,1,0)</f>
        <v>0</v>
      </c>
      <c r="AX1251" s="0" t="n">
        <f aca="false">IF(AND(I1251&gt;G1251,I1250&lt;G1250),1,IF(OR(AND(I1251&gt;F1251,I1250&lt;F1250),AND(I1251&gt;E1251,I1250&lt;E1250)),1,0))</f>
        <v>0</v>
      </c>
      <c r="AY1251" s="0" t="n">
        <f aca="false">IF(K1250="10D",1,0)</f>
        <v>1</v>
      </c>
      <c r="AZ1251" s="0" t="n">
        <f aca="false">IF(AND(I1251&gt;G1251,I1250&lt;G1250,I1251&gt;F1251,I1250&gt;F1250,I1251&gt;E1251,I1250&gt;E1250),1,0)</f>
        <v>0</v>
      </c>
      <c r="BA1251" s="56" t="n">
        <f aca="false">IF(G1251&gt;H1251,1,0)</f>
        <v>0</v>
      </c>
      <c r="BB1251" s="56" t="n">
        <f aca="false">IF(I1251&lt;F1251,1,0)</f>
        <v>0</v>
      </c>
      <c r="BC1251" s="0" t="n">
        <f aca="false">IF(AND(SUM(AW1250:AX1250)=2,AY1251=1),1,IF(SUM(AX1249:AX1251)=0,0,IF(AND(OR(AW1249=1,AX1249=1),OR(AW1250=1,AX1250=1),AY1251=1),1,IF(AND(SUM(AW1251:AY1251)=2,SUM(AW1249:AX1249)=2,AX1249=1),1,0))))</f>
        <v>0</v>
      </c>
      <c r="BD1251" s="57" t="str">
        <f aca="false">IF(BC1251=0,"",IF(AND(BC1251=1,AZ1251=0,AZ1250=0,AZ1249=0),1,IF(AND(BC1251=1,OR(AZ1251=1,AZ1250=1,AZ1249)),IF(BA1251=1,1,0))))</f>
        <v/>
      </c>
      <c r="BE1251" s="50" t="str">
        <f aca="false">IF(AND(BD1251=1,BD1250=1),0,IF(BD1251=1,SUM(CM1252:CM1290),""))</f>
        <v/>
      </c>
      <c r="BF1251" s="20" t="str">
        <f aca="false">IF(AND(BB1251=1,BB1250=1,BE1210&lt;&gt;0),"",IF(AND(BB1250=0,BB1251=1),BF1250,IF(AND(BB1251=1,BB1250=1),BF1250,IF(AND(BF1250="",BE1250="",OR(BD1250=0,BD1250="")),"",IF(AND(BF1250="",BE1211=0),"",IF(AND(BE1211&lt;&gt;"",BF1250=BE1211),"",IF(AND(BD1250=1,BE1250&lt;&gt;0),CM1251,IF(BF1250&lt;&gt;0,BF1250+CM1251,IF(BF1250="","")))))))))</f>
        <v/>
      </c>
      <c r="BI1251" s="0"/>
      <c r="BU1251" s="0"/>
      <c r="BZ1251" s="49"/>
      <c r="CG1251" s="13"/>
      <c r="CH1251" s="40"/>
      <c r="CI1251" s="13"/>
      <c r="CL1251" s="6" t="n">
        <f aca="false">C1251</f>
        <v>39058</v>
      </c>
      <c r="CM1251" s="13" t="n">
        <f aca="false">CN1251/CN1250-1</f>
        <v>-0.00437297221046695</v>
      </c>
      <c r="CN1251" s="4" t="n">
        <v>141.16</v>
      </c>
      <c r="CO1251" s="13" t="n">
        <f aca="false">CN1251/CN1246-1</f>
        <v>0.00448302853483229</v>
      </c>
      <c r="CY1251" s="4" t="n">
        <v>142.03</v>
      </c>
      <c r="CZ1251" s="4" t="n">
        <v>141.16</v>
      </c>
      <c r="DA1251" s="33" t="n">
        <f aca="false">CZ1251-CN1251</f>
        <v>0</v>
      </c>
      <c r="DB1251" s="16" t="n">
        <f aca="false">CZ1251/CY1251-1</f>
        <v>-0.00612546645074985</v>
      </c>
      <c r="DC1251" s="15" t="n">
        <f aca="false">CY1251/CZ1250-1</f>
        <v>0.00176329524615593</v>
      </c>
      <c r="DD1251" s="15" t="n">
        <f aca="false">CZ1251/CZ1250-1</f>
        <v>-0.00437297221046695</v>
      </c>
      <c r="DE1251" s="34" t="str">
        <f aca="false">IF(CW1251=0,"",-DC1251*CS1251)</f>
        <v/>
      </c>
      <c r="DY1251" s="6"/>
      <c r="EB1251" s="6" t="n">
        <f aca="false">CL1251</f>
        <v>39058</v>
      </c>
      <c r="EC1251" s="13" t="n">
        <f aca="false">SUM(CM1249:CM1251)</f>
        <v>-0.000901276717248711</v>
      </c>
    </row>
    <row r="1252" customFormat="false" ht="15" hidden="false" customHeight="false" outlineLevel="0" collapsed="false">
      <c r="A1252" s="0" t="n">
        <f aca="false">IF(FR1252=1,CZ1252,0)</f>
        <v>0</v>
      </c>
      <c r="C1252" s="6" t="n">
        <v>39059</v>
      </c>
      <c r="D1252" s="0" t="n">
        <f aca="false">IF(E1252&gt;E1251,1,)</f>
        <v>1</v>
      </c>
      <c r="E1252" s="46" t="n">
        <v>131.0327</v>
      </c>
      <c r="F1252" s="46" t="n">
        <v>133.8611</v>
      </c>
      <c r="G1252" s="46" t="n">
        <v>138.0566</v>
      </c>
      <c r="H1252" s="46" t="n">
        <v>139.445</v>
      </c>
      <c r="I1252" s="46" t="n">
        <v>140.621</v>
      </c>
      <c r="J1252" s="47" t="str">
        <f aca="false">IF(MIN(E1252:I1252)=E1252,$E$2,IF(MIN(E1252:I1252)=F1252,$F$2,IF(MIN(E1252:I1252)=G1252,$G$2,IF(MIN(E1252:I1252)=H1252,$H$2,IF(MIN(E1252:I1252)=I1252,$I$2)))))</f>
        <v>200D</v>
      </c>
      <c r="K1252" s="47" t="str">
        <f aca="false">IF(MAX(E1252:I1252)=E1252,$E$2,IF(MAX(E1252:I1252)=F1252,$F$2,IF(MAX(E1252:I1252)=G1252,$G$2,IF(MAX(E1252:I1252)=H1252,$H$2,IF(MAX(E1252:I1252)=I1252,$I$2)))))</f>
        <v>10D</v>
      </c>
      <c r="L1252" s="4" t="n">
        <f aca="false">IF(MAX(E1252:I1252)=H1252,1,0)</f>
        <v>0</v>
      </c>
      <c r="M1252" s="4" t="n">
        <f aca="false">IF(MAX(E1252:I1252)=I1252,1,0)</f>
        <v>1</v>
      </c>
      <c r="O1252" s="4" t="n">
        <f aca="false">IF(CN1252&gt;E1252,1,0)</f>
        <v>1</v>
      </c>
      <c r="P1252" s="4" t="n">
        <f aca="false">IF(CN1252&gt;F1252,1,0)</f>
        <v>1</v>
      </c>
      <c r="Q1252" s="4" t="n">
        <f aca="false">IF(CN1252&gt;G1252,1,0)</f>
        <v>1</v>
      </c>
      <c r="R1252" s="4" t="n">
        <f aca="false">IF(CN1252&gt;H1252,1,0)</f>
        <v>1</v>
      </c>
      <c r="S1252" s="4" t="n">
        <f aca="false">IF(CN1252&gt;I1252,1,0)</f>
        <v>1</v>
      </c>
      <c r="T1252" s="25" t="n">
        <f aca="false">IF(AND(AND(R1252=0,S1252=0,Q1252=0),OR(S1251=1,S1250=1,S1249=1)),1,0)</f>
        <v>0</v>
      </c>
      <c r="U1252" s="13" t="n">
        <f aca="false">SUM(CM1251:CM1252)</f>
        <v>-0.00253109065761914</v>
      </c>
      <c r="AV1252" s="0"/>
      <c r="AW1252" s="55" t="n">
        <f aca="false">IF(EC1252&gt;$AW$2,1,0)</f>
        <v>0</v>
      </c>
      <c r="AX1252" s="0" t="n">
        <f aca="false">IF(AND(I1252&gt;G1252,I1251&lt;G1251),1,IF(OR(AND(I1252&gt;F1252,I1251&lt;F1251),AND(I1252&gt;E1252,I1251&lt;E1251)),1,0))</f>
        <v>0</v>
      </c>
      <c r="AY1252" s="0" t="n">
        <f aca="false">IF(K1251="10D",1,0)</f>
        <v>1</v>
      </c>
      <c r="AZ1252" s="0" t="n">
        <f aca="false">IF(AND(I1252&gt;G1252,I1251&lt;G1251,I1252&gt;F1252,I1251&gt;F1251,I1252&gt;E1252,I1251&gt;E1251),1,0)</f>
        <v>0</v>
      </c>
      <c r="BA1252" s="56" t="n">
        <f aca="false">IF(G1252&gt;H1252,1,0)</f>
        <v>0</v>
      </c>
      <c r="BB1252" s="56" t="n">
        <f aca="false">IF(I1252&lt;F1252,1,0)</f>
        <v>0</v>
      </c>
      <c r="BC1252" s="0" t="n">
        <f aca="false">IF(AND(SUM(AW1251:AX1251)=2,AY1252=1),1,IF(SUM(AX1250:AX1252)=0,0,IF(AND(OR(AW1250=1,AX1250=1),OR(AW1251=1,AX1251=1),AY1252=1),1,IF(AND(SUM(AW1252:AY1252)=2,SUM(AW1250:AX1250)=2,AX1250=1),1,0))))</f>
        <v>0</v>
      </c>
      <c r="BD1252" s="57" t="str">
        <f aca="false">IF(BC1252=0,"",IF(AND(BC1252=1,AZ1252=0,AZ1251=0,AZ1250=0),1,IF(AND(BC1252=1,OR(AZ1252=1,AZ1251=1,AZ1250)),IF(BA1252=1,1,0))))</f>
        <v/>
      </c>
      <c r="BE1252" s="50" t="str">
        <f aca="false">IF(AND(BD1252=1,BD1251=1),0,IF(BD1252=1,SUM(CM1253:CM1291),""))</f>
        <v/>
      </c>
      <c r="BF1252" s="20" t="str">
        <f aca="false">IF(AND(BB1252=1,BB1251=1,BE1211&lt;&gt;0),"",IF(AND(BB1251=0,BB1252=1),BF1251,IF(AND(BB1252=1,BB1251=1),BF1251,IF(AND(BF1251="",BE1251="",OR(BD1251=0,BD1251="")),"",IF(AND(BF1251="",BE1212=0),"",IF(AND(BE1212&lt;&gt;"",BF1251=BE1212),"",IF(AND(BD1251=1,BE1251&lt;&gt;0),CM1252,IF(BF1251&lt;&gt;0,BF1251+CM1252,IF(BF1251="","")))))))))</f>
        <v/>
      </c>
      <c r="BI1252" s="0"/>
      <c r="BU1252" s="0"/>
      <c r="BZ1252" s="49"/>
      <c r="CG1252" s="13"/>
      <c r="CH1252" s="40"/>
      <c r="CI1252" s="13"/>
      <c r="CL1252" s="6" t="n">
        <f aca="false">C1252</f>
        <v>39059</v>
      </c>
      <c r="CM1252" s="13" t="n">
        <f aca="false">CN1252/CN1251-1</f>
        <v>0.00184188155284781</v>
      </c>
      <c r="CN1252" s="4" t="n">
        <v>141.42</v>
      </c>
      <c r="CO1252" s="13" t="n">
        <f aca="false">CN1252/CN1247-1</f>
        <v>0.00855798031664512</v>
      </c>
      <c r="CY1252" s="4" t="n">
        <v>141.13</v>
      </c>
      <c r="CZ1252" s="4" t="n">
        <v>141.42</v>
      </c>
      <c r="DA1252" s="33" t="n">
        <f aca="false">CZ1252-CN1252</f>
        <v>0</v>
      </c>
      <c r="DB1252" s="16" t="n">
        <f aca="false">CZ1252/CY1252-1</f>
        <v>0.0020548430525047</v>
      </c>
      <c r="DC1252" s="15" t="n">
        <f aca="false">CY1252/CZ1251-1</f>
        <v>-0.000212524794559354</v>
      </c>
      <c r="DD1252" s="15" t="n">
        <f aca="false">CZ1252/CZ1251-1</f>
        <v>0.00184188155284781</v>
      </c>
      <c r="DE1252" s="34" t="str">
        <f aca="false">IF(CW1252=0,"",-DC1252*CS1252)</f>
        <v/>
      </c>
      <c r="DY1252" s="6"/>
      <c r="EB1252" s="6" t="n">
        <f aca="false">CL1252</f>
        <v>39059</v>
      </c>
      <c r="EC1252" s="13" t="n">
        <f aca="false">SUM(CM1250:CM1252)</f>
        <v>-0.00337675661956416</v>
      </c>
    </row>
    <row r="1253" customFormat="false" ht="15" hidden="false" customHeight="false" outlineLevel="0" collapsed="false">
      <c r="A1253" s="0" t="n">
        <f aca="false">IF(FR1253=1,CZ1253,0)</f>
        <v>0</v>
      </c>
      <c r="C1253" s="6" t="n">
        <v>39062</v>
      </c>
      <c r="D1253" s="0" t="n">
        <f aca="false">IF(E1253&gt;E1252,1,)</f>
        <v>1</v>
      </c>
      <c r="E1253" s="46" t="n">
        <v>131.0946</v>
      </c>
      <c r="F1253" s="46" t="n">
        <v>134.0311</v>
      </c>
      <c r="G1253" s="46" t="n">
        <v>138.2216</v>
      </c>
      <c r="H1253" s="46" t="n">
        <v>139.5757</v>
      </c>
      <c r="I1253" s="46" t="n">
        <v>140.962</v>
      </c>
      <c r="J1253" s="47" t="str">
        <f aca="false">IF(MIN(E1253:I1253)=E1253,$E$2,IF(MIN(E1253:I1253)=F1253,$F$2,IF(MIN(E1253:I1253)=G1253,$G$2,IF(MIN(E1253:I1253)=H1253,$H$2,IF(MIN(E1253:I1253)=I1253,$I$2)))))</f>
        <v>200D</v>
      </c>
      <c r="K1253" s="47" t="str">
        <f aca="false">IF(MAX(E1253:I1253)=E1253,$E$2,IF(MAX(E1253:I1253)=F1253,$F$2,IF(MAX(E1253:I1253)=G1253,$G$2,IF(MAX(E1253:I1253)=H1253,$H$2,IF(MAX(E1253:I1253)=I1253,$I$2)))))</f>
        <v>10D</v>
      </c>
      <c r="L1253" s="4" t="n">
        <f aca="false">IF(MAX(E1253:I1253)=H1253,1,0)</f>
        <v>0</v>
      </c>
      <c r="M1253" s="4" t="n">
        <f aca="false">IF(MAX(E1253:I1253)=I1253,1,0)</f>
        <v>1</v>
      </c>
      <c r="O1253" s="4" t="n">
        <f aca="false">IF(CN1253&gt;E1253,1,0)</f>
        <v>1</v>
      </c>
      <c r="P1253" s="4" t="n">
        <f aca="false">IF(CN1253&gt;F1253,1,0)</f>
        <v>1</v>
      </c>
      <c r="Q1253" s="4" t="n">
        <f aca="false">IF(CN1253&gt;G1253,1,0)</f>
        <v>1</v>
      </c>
      <c r="R1253" s="4" t="n">
        <f aca="false">IF(CN1253&gt;H1253,1,0)</f>
        <v>1</v>
      </c>
      <c r="S1253" s="4" t="n">
        <f aca="false">IF(CN1253&gt;I1253,1,0)</f>
        <v>1</v>
      </c>
      <c r="T1253" s="25" t="n">
        <f aca="false">IF(AND(AND(R1253=0,S1253=0,Q1253=0),OR(S1252=1,S1251=1,S1250=1)),1,0)</f>
        <v>0</v>
      </c>
      <c r="U1253" s="13" t="n">
        <f aca="false">SUM(CM1252:CM1253)</f>
        <v>0.00474104715884427</v>
      </c>
      <c r="AV1253" s="0"/>
      <c r="AW1253" s="55" t="n">
        <f aca="false">IF(EC1253&gt;$AW$2,1,0)</f>
        <v>0</v>
      </c>
      <c r="AX1253" s="0" t="n">
        <f aca="false">IF(AND(I1253&gt;G1253,I1252&lt;G1252),1,IF(OR(AND(I1253&gt;F1253,I1252&lt;F1252),AND(I1253&gt;E1253,I1252&lt;E1252)),1,0))</f>
        <v>0</v>
      </c>
      <c r="AY1253" s="0" t="n">
        <f aca="false">IF(K1252="10D",1,0)</f>
        <v>1</v>
      </c>
      <c r="AZ1253" s="0" t="n">
        <f aca="false">IF(AND(I1253&gt;G1253,I1252&lt;G1252,I1253&gt;F1253,I1252&gt;F1252,I1253&gt;E1253,I1252&gt;E1252),1,0)</f>
        <v>0</v>
      </c>
      <c r="BA1253" s="56" t="n">
        <f aca="false">IF(G1253&gt;H1253,1,0)</f>
        <v>0</v>
      </c>
      <c r="BB1253" s="56" t="n">
        <f aca="false">IF(I1253&lt;F1253,1,0)</f>
        <v>0</v>
      </c>
      <c r="BC1253" s="0" t="n">
        <f aca="false">IF(AND(SUM(AW1252:AX1252)=2,AY1253=1),1,IF(SUM(AX1251:AX1253)=0,0,IF(AND(OR(AW1251=1,AX1251=1),OR(AW1252=1,AX1252=1),AY1253=1),1,IF(AND(SUM(AW1253:AY1253)=2,SUM(AW1251:AX1251)=2,AX1251=1),1,0))))</f>
        <v>0</v>
      </c>
      <c r="BD1253" s="57" t="str">
        <f aca="false">IF(BC1253=0,"",IF(AND(BC1253=1,AZ1253=0,AZ1252=0,AZ1251=0),1,IF(AND(BC1253=1,OR(AZ1253=1,AZ1252=1,AZ1251)),IF(BA1253=1,1,0))))</f>
        <v/>
      </c>
      <c r="BE1253" s="50" t="str">
        <f aca="false">IF(AND(BD1253=1,BD1252=1),0,IF(BD1253=1,SUM(CM1254:CM1292),""))</f>
        <v/>
      </c>
      <c r="BF1253" s="20" t="str">
        <f aca="false">IF(AND(BB1253=1,BB1252=1,BE1212&lt;&gt;0),"",IF(AND(BB1252=0,BB1253=1),BF1252,IF(AND(BB1253=1,BB1252=1),BF1252,IF(AND(BF1252="",BE1252="",OR(BD1252=0,BD1252="")),"",IF(AND(BF1252="",BE1213=0),"",IF(AND(BE1213&lt;&gt;"",BF1252=BE1213),"",IF(AND(BD1252=1,BE1252&lt;&gt;0),CM1253,IF(BF1252&lt;&gt;0,BF1252+CM1253,IF(BF1252="","")))))))))</f>
        <v/>
      </c>
      <c r="BI1253" s="0"/>
      <c r="BU1253" s="0"/>
      <c r="BZ1253" s="49"/>
      <c r="CG1253" s="13"/>
      <c r="CH1253" s="40"/>
      <c r="CI1253" s="13"/>
      <c r="CL1253" s="6" t="n">
        <f aca="false">C1253</f>
        <v>39062</v>
      </c>
      <c r="CM1253" s="13" t="n">
        <f aca="false">CN1253/CN1252-1</f>
        <v>0.00289916560599646</v>
      </c>
      <c r="CN1253" s="4" t="n">
        <v>141.83</v>
      </c>
      <c r="CO1253" s="13" t="n">
        <f aca="false">CN1253/CN1248-1</f>
        <v>0.00382192653407909</v>
      </c>
      <c r="CY1253" s="4" t="n">
        <v>141.42</v>
      </c>
      <c r="CZ1253" s="4" t="n">
        <v>141.83</v>
      </c>
      <c r="DA1253" s="33" t="n">
        <f aca="false">CZ1253-CN1253</f>
        <v>0</v>
      </c>
      <c r="DB1253" s="16" t="n">
        <f aca="false">CZ1253/CY1253-1</f>
        <v>0.00289916560599646</v>
      </c>
      <c r="DC1253" s="15" t="n">
        <f aca="false">CY1253/CZ1252-1</f>
        <v>0</v>
      </c>
      <c r="DD1253" s="15" t="n">
        <f aca="false">CZ1253/CZ1252-1</f>
        <v>0.00289916560599646</v>
      </c>
      <c r="DE1253" s="34" t="str">
        <f aca="false">IF(CW1253=0,"",-DC1253*CS1253)</f>
        <v/>
      </c>
      <c r="DY1253" s="6"/>
      <c r="EB1253" s="6" t="n">
        <f aca="false">CL1253</f>
        <v>39062</v>
      </c>
      <c r="EC1253" s="13" t="n">
        <f aca="false">SUM(CM1251:CM1253)</f>
        <v>0.000368074948377317</v>
      </c>
    </row>
    <row r="1254" customFormat="false" ht="15" hidden="false" customHeight="false" outlineLevel="0" collapsed="false">
      <c r="A1254" s="0" t="n">
        <f aca="false">IF(FR1254=1,CZ1254,0)</f>
        <v>0</v>
      </c>
      <c r="C1254" s="6" t="n">
        <v>39063</v>
      </c>
      <c r="D1254" s="0" t="n">
        <f aca="false">IF(E1254&gt;E1253,1,)</f>
        <v>1</v>
      </c>
      <c r="E1254" s="46" t="n">
        <v>131.162</v>
      </c>
      <c r="F1254" s="46" t="n">
        <v>134.2088</v>
      </c>
      <c r="G1254" s="46" t="n">
        <v>138.3944</v>
      </c>
      <c r="H1254" s="46" t="n">
        <v>139.706</v>
      </c>
      <c r="I1254" s="46" t="n">
        <v>141.232</v>
      </c>
      <c r="J1254" s="47" t="str">
        <f aca="false">IF(MIN(E1254:I1254)=E1254,$E$2,IF(MIN(E1254:I1254)=F1254,$F$2,IF(MIN(E1254:I1254)=G1254,$G$2,IF(MIN(E1254:I1254)=H1254,$H$2,IF(MIN(E1254:I1254)=I1254,$I$2)))))</f>
        <v>200D</v>
      </c>
      <c r="K1254" s="47" t="str">
        <f aca="false">IF(MAX(E1254:I1254)=E1254,$E$2,IF(MAX(E1254:I1254)=F1254,$F$2,IF(MAX(E1254:I1254)=G1254,$G$2,IF(MAX(E1254:I1254)=H1254,$H$2,IF(MAX(E1254:I1254)=I1254,$I$2)))))</f>
        <v>10D</v>
      </c>
      <c r="L1254" s="4" t="n">
        <f aca="false">IF(MAX(E1254:I1254)=H1254,1,0)</f>
        <v>0</v>
      </c>
      <c r="M1254" s="4" t="n">
        <f aca="false">IF(MAX(E1254:I1254)=I1254,1,0)</f>
        <v>1</v>
      </c>
      <c r="O1254" s="4" t="n">
        <f aca="false">IF(CN1254&gt;E1254,1,0)</f>
        <v>1</v>
      </c>
      <c r="P1254" s="4" t="n">
        <f aca="false">IF(CN1254&gt;F1254,1,0)</f>
        <v>1</v>
      </c>
      <c r="Q1254" s="4" t="n">
        <f aca="false">IF(CN1254&gt;G1254,1,0)</f>
        <v>1</v>
      </c>
      <c r="R1254" s="4" t="n">
        <f aca="false">IF(CN1254&gt;H1254,1,0)</f>
        <v>1</v>
      </c>
      <c r="S1254" s="4" t="n">
        <f aca="false">IF(CN1254&gt;I1254,1,0)</f>
        <v>1</v>
      </c>
      <c r="T1254" s="25" t="n">
        <f aca="false">IF(AND(AND(R1254=0,S1254=0,Q1254=0),OR(S1253=1,S1252=1,S1251=1)),1,0)</f>
        <v>0</v>
      </c>
      <c r="U1254" s="13" t="n">
        <f aca="false">SUM(CM1253:CM1254)</f>
        <v>0.00212358921172151</v>
      </c>
      <c r="AV1254" s="0"/>
      <c r="AW1254" s="55" t="n">
        <f aca="false">IF(EC1254&gt;$AW$2,1,0)</f>
        <v>0</v>
      </c>
      <c r="AX1254" s="0" t="n">
        <f aca="false">IF(AND(I1254&gt;G1254,I1253&lt;G1253),1,IF(OR(AND(I1254&gt;F1254,I1253&lt;F1253),AND(I1254&gt;E1254,I1253&lt;E1253)),1,0))</f>
        <v>0</v>
      </c>
      <c r="AY1254" s="0" t="n">
        <f aca="false">IF(K1253="10D",1,0)</f>
        <v>1</v>
      </c>
      <c r="AZ1254" s="0" t="n">
        <f aca="false">IF(AND(I1254&gt;G1254,I1253&lt;G1253,I1254&gt;F1254,I1253&gt;F1253,I1254&gt;E1254,I1253&gt;E1253),1,0)</f>
        <v>0</v>
      </c>
      <c r="BA1254" s="56" t="n">
        <f aca="false">IF(G1254&gt;H1254,1,0)</f>
        <v>0</v>
      </c>
      <c r="BB1254" s="56" t="n">
        <f aca="false">IF(I1254&lt;F1254,1,0)</f>
        <v>0</v>
      </c>
      <c r="BC1254" s="0" t="n">
        <f aca="false">IF(AND(SUM(AW1253:AX1253)=2,AY1254=1),1,IF(SUM(AX1252:AX1254)=0,0,IF(AND(OR(AW1252=1,AX1252=1),OR(AW1253=1,AX1253=1),AY1254=1),1,IF(AND(SUM(AW1254:AY1254)=2,SUM(AW1252:AX1252)=2,AX1252=1),1,0))))</f>
        <v>0</v>
      </c>
      <c r="BD1254" s="57" t="str">
        <f aca="false">IF(BC1254=0,"",IF(AND(BC1254=1,AZ1254=0,AZ1253=0,AZ1252=0),1,IF(AND(BC1254=1,OR(AZ1254=1,AZ1253=1,AZ1252)),IF(BA1254=1,1,0))))</f>
        <v/>
      </c>
      <c r="BE1254" s="50" t="str">
        <f aca="false">IF(AND(BD1254=1,BD1253=1),0,IF(BD1254=1,SUM(CM1255:CM1293),""))</f>
        <v/>
      </c>
      <c r="BF1254" s="20" t="str">
        <f aca="false">IF(AND(BB1254=1,BB1253=1,BE1213&lt;&gt;0),"",IF(AND(BB1253=0,BB1254=1),BF1253,IF(AND(BB1254=1,BB1253=1),BF1253,IF(AND(BF1253="",BE1253="",OR(BD1253=0,BD1253="")),"",IF(AND(BF1253="",BE1214=0),"",IF(AND(BE1214&lt;&gt;"",BF1253=BE1214),"",IF(AND(BD1253=1,BE1253&lt;&gt;0),CM1254,IF(BF1253&lt;&gt;0,BF1253+CM1254,IF(BF1253="","")))))))))</f>
        <v/>
      </c>
      <c r="BI1254" s="0"/>
      <c r="BU1254" s="0"/>
      <c r="BZ1254" s="49"/>
      <c r="CG1254" s="13"/>
      <c r="CH1254" s="40"/>
      <c r="CI1254" s="13"/>
      <c r="CL1254" s="6" t="n">
        <f aca="false">C1254</f>
        <v>39063</v>
      </c>
      <c r="CM1254" s="13" t="n">
        <f aca="false">CN1254/CN1253-1</f>
        <v>-0.000775576394274946</v>
      </c>
      <c r="CN1254" s="4" t="n">
        <v>141.72</v>
      </c>
      <c r="CO1254" s="13" t="n">
        <f aca="false">CN1254/CN1249-1</f>
        <v>-0.00126849894291758</v>
      </c>
      <c r="CY1254" s="4" t="n">
        <v>141.69</v>
      </c>
      <c r="CZ1254" s="4" t="n">
        <v>141.72</v>
      </c>
      <c r="DA1254" s="33" t="n">
        <f aca="false">CZ1254-CN1254</f>
        <v>0</v>
      </c>
      <c r="DB1254" s="16" t="n">
        <f aca="false">CZ1254/CY1254-1</f>
        <v>0.000211729832733543</v>
      </c>
      <c r="DC1254" s="15" t="n">
        <f aca="false">CY1254/CZ1253-1</f>
        <v>-0.000987097229077194</v>
      </c>
      <c r="DD1254" s="15" t="n">
        <f aca="false">CZ1254/CZ1253-1</f>
        <v>-0.000775576394274946</v>
      </c>
      <c r="DE1254" s="34" t="str">
        <f aca="false">IF(CW1254=0,"",-DC1254*CS1254)</f>
        <v/>
      </c>
      <c r="DY1254" s="6"/>
      <c r="EB1254" s="6" t="n">
        <f aca="false">CL1254</f>
        <v>39063</v>
      </c>
      <c r="EC1254" s="13" t="n">
        <f aca="false">SUM(CM1252:CM1254)</f>
        <v>0.00396547076456932</v>
      </c>
    </row>
    <row r="1255" customFormat="false" ht="15" hidden="false" customHeight="false" outlineLevel="0" collapsed="false">
      <c r="A1255" s="0" t="n">
        <f aca="false">IF(FR1255=1,CZ1255,0)</f>
        <v>0</v>
      </c>
      <c r="C1255" s="6" t="n">
        <v>39064</v>
      </c>
      <c r="D1255" s="0" t="n">
        <f aca="false">IF(E1255&gt;E1254,1,)</f>
        <v>1</v>
      </c>
      <c r="E1255" s="46" t="n">
        <v>131.2245</v>
      </c>
      <c r="F1255" s="46" t="n">
        <v>134.3654</v>
      </c>
      <c r="G1255" s="46" t="n">
        <v>138.5646</v>
      </c>
      <c r="H1255" s="46" t="n">
        <v>139.842</v>
      </c>
      <c r="I1255" s="46" t="n">
        <v>141.372</v>
      </c>
      <c r="J1255" s="47" t="str">
        <f aca="false">IF(MIN(E1255:I1255)=E1255,$E$2,IF(MIN(E1255:I1255)=F1255,$F$2,IF(MIN(E1255:I1255)=G1255,$G$2,IF(MIN(E1255:I1255)=H1255,$H$2,IF(MIN(E1255:I1255)=I1255,$I$2)))))</f>
        <v>200D</v>
      </c>
      <c r="K1255" s="47" t="str">
        <f aca="false">IF(MAX(E1255:I1255)=E1255,$E$2,IF(MAX(E1255:I1255)=F1255,$F$2,IF(MAX(E1255:I1255)=G1255,$G$2,IF(MAX(E1255:I1255)=H1255,$H$2,IF(MAX(E1255:I1255)=I1255,$I$2)))))</f>
        <v>10D</v>
      </c>
      <c r="L1255" s="4" t="n">
        <f aca="false">IF(MAX(E1255:I1255)=H1255,1,0)</f>
        <v>0</v>
      </c>
      <c r="M1255" s="4" t="n">
        <f aca="false">IF(MAX(E1255:I1255)=I1255,1,0)</f>
        <v>1</v>
      </c>
      <c r="O1255" s="4" t="n">
        <f aca="false">IF(CN1255&gt;E1255,1,0)</f>
        <v>1</v>
      </c>
      <c r="P1255" s="4" t="n">
        <f aca="false">IF(CN1255&gt;F1255,1,0)</f>
        <v>1</v>
      </c>
      <c r="Q1255" s="4" t="n">
        <f aca="false">IF(CN1255&gt;G1255,1,0)</f>
        <v>1</v>
      </c>
      <c r="R1255" s="4" t="n">
        <f aca="false">IF(CN1255&gt;H1255,1,0)</f>
        <v>1</v>
      </c>
      <c r="S1255" s="4" t="n">
        <f aca="false">IF(CN1255&gt;I1255,1,0)</f>
        <v>1</v>
      </c>
      <c r="T1255" s="25" t="n">
        <f aca="false">IF(AND(AND(R1255=0,S1255=0,Q1255=0),OR(S1254=1,S1253=1,S1252=1)),1,0)</f>
        <v>0</v>
      </c>
      <c r="U1255" s="13" t="n">
        <f aca="false">SUM(CM1254:CM1255)</f>
        <v>0.000282848669230562</v>
      </c>
      <c r="AV1255" s="0"/>
      <c r="AW1255" s="55" t="n">
        <f aca="false">IF(EC1255&gt;$AW$2,1,0)</f>
        <v>0</v>
      </c>
      <c r="AX1255" s="0" t="n">
        <f aca="false">IF(AND(I1255&gt;G1255,I1254&lt;G1254),1,IF(OR(AND(I1255&gt;F1255,I1254&lt;F1254),AND(I1255&gt;E1255,I1254&lt;E1254)),1,0))</f>
        <v>0</v>
      </c>
      <c r="AY1255" s="0" t="n">
        <f aca="false">IF(K1254="10D",1,0)</f>
        <v>1</v>
      </c>
      <c r="AZ1255" s="0" t="n">
        <f aca="false">IF(AND(I1255&gt;G1255,I1254&lt;G1254,I1255&gt;F1255,I1254&gt;F1254,I1255&gt;E1255,I1254&gt;E1254),1,0)</f>
        <v>0</v>
      </c>
      <c r="BA1255" s="56" t="n">
        <f aca="false">IF(G1255&gt;H1255,1,0)</f>
        <v>0</v>
      </c>
      <c r="BB1255" s="56" t="n">
        <f aca="false">IF(I1255&lt;F1255,1,0)</f>
        <v>0</v>
      </c>
      <c r="BC1255" s="0" t="n">
        <f aca="false">IF(AND(SUM(AW1254:AX1254)=2,AY1255=1),1,IF(SUM(AX1253:AX1255)=0,0,IF(AND(OR(AW1253=1,AX1253=1),OR(AW1254=1,AX1254=1),AY1255=1),1,IF(AND(SUM(AW1255:AY1255)=2,SUM(AW1253:AX1253)=2,AX1253=1),1,0))))</f>
        <v>0</v>
      </c>
      <c r="BD1255" s="57" t="str">
        <f aca="false">IF(BC1255=0,"",IF(AND(BC1255=1,AZ1255=0,AZ1254=0,AZ1253=0),1,IF(AND(BC1255=1,OR(AZ1255=1,AZ1254=1,AZ1253)),IF(BA1255=1,1,0))))</f>
        <v/>
      </c>
      <c r="BE1255" s="50" t="str">
        <f aca="false">IF(AND(BD1255=1,BD1254=1),0,IF(BD1255=1,SUM(CM1256:CM1294),""))</f>
        <v/>
      </c>
      <c r="BF1255" s="20" t="str">
        <f aca="false">IF(AND(BB1255=1,BB1254=1,BE1214&lt;&gt;0),"",IF(AND(BB1254=0,BB1255=1),BF1254,IF(AND(BB1255=1,BB1254=1),BF1254,IF(AND(BF1254="",BE1254="",OR(BD1254=0,BD1254="")),"",IF(AND(BF1254="",BE1215=0),"",IF(AND(BE1215&lt;&gt;"",BF1254=BE1215),"",IF(AND(BD1254=1,BE1254&lt;&gt;0),CM1255,IF(BF1254&lt;&gt;0,BF1254+CM1255,IF(BF1254="","")))))))))</f>
        <v/>
      </c>
      <c r="BI1255" s="0"/>
      <c r="BU1255" s="0"/>
      <c r="BZ1255" s="49"/>
      <c r="CG1255" s="13"/>
      <c r="CH1255" s="40"/>
      <c r="CI1255" s="13"/>
      <c r="CL1255" s="6" t="n">
        <f aca="false">C1255</f>
        <v>39064</v>
      </c>
      <c r="CM1255" s="13" t="n">
        <f aca="false">CN1255/CN1254-1</f>
        <v>0.00105842506350551</v>
      </c>
      <c r="CN1255" s="4" t="n">
        <v>141.87</v>
      </c>
      <c r="CO1255" s="13" t="n">
        <f aca="false">CN1255/CN1250-1</f>
        <v>0.00063478628861624</v>
      </c>
      <c r="CY1255" s="4" t="n">
        <v>142.23</v>
      </c>
      <c r="CZ1255" s="4" t="n">
        <v>141.87</v>
      </c>
      <c r="DA1255" s="33" t="n">
        <f aca="false">CZ1255-CN1255</f>
        <v>0</v>
      </c>
      <c r="DB1255" s="16" t="n">
        <f aca="false">CZ1255/CY1255-1</f>
        <v>-0.00253111157983532</v>
      </c>
      <c r="DC1255" s="15" t="n">
        <f aca="false">CY1255/CZ1254-1</f>
        <v>0.00359864521591868</v>
      </c>
      <c r="DD1255" s="15" t="n">
        <f aca="false">CZ1255/CZ1254-1</f>
        <v>0.00105842506350551</v>
      </c>
      <c r="DE1255" s="34" t="str">
        <f aca="false">IF(CW1255=0,"",-DC1255*CS1255)</f>
        <v/>
      </c>
      <c r="DY1255" s="6"/>
      <c r="EB1255" s="6" t="n">
        <f aca="false">CL1255</f>
        <v>39064</v>
      </c>
      <c r="EC1255" s="13" t="n">
        <f aca="false">SUM(CM1253:CM1255)</f>
        <v>0.00318201427522702</v>
      </c>
    </row>
    <row r="1256" customFormat="false" ht="15" hidden="false" customHeight="false" outlineLevel="0" collapsed="false">
      <c r="A1256" s="0" t="n">
        <f aca="false">IF(FR1256=1,CZ1256,0)</f>
        <v>0</v>
      </c>
      <c r="C1256" s="6" t="n">
        <v>39065</v>
      </c>
      <c r="D1256" s="0" t="n">
        <f aca="false">IF(E1256&gt;E1255,1,)</f>
        <v>1</v>
      </c>
      <c r="E1256" s="46" t="n">
        <v>131.2933</v>
      </c>
      <c r="F1256" s="46" t="n">
        <v>134.53</v>
      </c>
      <c r="G1256" s="46" t="n">
        <v>138.7286</v>
      </c>
      <c r="H1256" s="46" t="n">
        <v>140.0507</v>
      </c>
      <c r="I1256" s="46" t="n">
        <v>141.631</v>
      </c>
      <c r="J1256" s="47" t="str">
        <f aca="false">IF(MIN(E1256:I1256)=E1256,$E$2,IF(MIN(E1256:I1256)=F1256,$F$2,IF(MIN(E1256:I1256)=G1256,$G$2,IF(MIN(E1256:I1256)=H1256,$H$2,IF(MIN(E1256:I1256)=I1256,$I$2)))))</f>
        <v>200D</v>
      </c>
      <c r="K1256" s="47" t="str">
        <f aca="false">IF(MAX(E1256:I1256)=E1256,$E$2,IF(MAX(E1256:I1256)=F1256,$F$2,IF(MAX(E1256:I1256)=G1256,$G$2,IF(MAX(E1256:I1256)=H1256,$H$2,IF(MAX(E1256:I1256)=I1256,$I$2)))))</f>
        <v>10D</v>
      </c>
      <c r="L1256" s="4" t="n">
        <f aca="false">IF(MAX(E1256:I1256)=H1256,1,0)</f>
        <v>0</v>
      </c>
      <c r="M1256" s="4" t="n">
        <f aca="false">IF(MAX(E1256:I1256)=I1256,1,0)</f>
        <v>1</v>
      </c>
      <c r="O1256" s="4" t="n">
        <f aca="false">IF(CN1256&gt;E1256,1,0)</f>
        <v>1</v>
      </c>
      <c r="P1256" s="4" t="n">
        <f aca="false">IF(CN1256&gt;F1256,1,0)</f>
        <v>1</v>
      </c>
      <c r="Q1256" s="4" t="n">
        <f aca="false">IF(CN1256&gt;G1256,1,0)</f>
        <v>1</v>
      </c>
      <c r="R1256" s="4" t="n">
        <f aca="false">IF(CN1256&gt;H1256,1,0)</f>
        <v>1</v>
      </c>
      <c r="S1256" s="4" t="n">
        <f aca="false">IF(CN1256&gt;I1256,1,0)</f>
        <v>1</v>
      </c>
      <c r="T1256" s="25" t="n">
        <f aca="false">IF(AND(AND(R1256=0,S1256=0,Q1256=0),OR(S1255=1,S1254=1,S1253=1)),1,0)</f>
        <v>0</v>
      </c>
      <c r="U1256" s="13" t="n">
        <f aca="false">SUM(CM1255:CM1256)</f>
        <v>0.00986930826643784</v>
      </c>
      <c r="AV1256" s="0"/>
      <c r="AW1256" s="55" t="n">
        <f aca="false">IF(EC1256&gt;$AW$2,1,0)</f>
        <v>0</v>
      </c>
      <c r="AX1256" s="0" t="n">
        <f aca="false">IF(AND(I1256&gt;G1256,I1255&lt;G1255),1,IF(OR(AND(I1256&gt;F1256,I1255&lt;F1255),AND(I1256&gt;E1256,I1255&lt;E1255)),1,0))</f>
        <v>0</v>
      </c>
      <c r="AY1256" s="0" t="n">
        <f aca="false">IF(K1255="10D",1,0)</f>
        <v>1</v>
      </c>
      <c r="AZ1256" s="0" t="n">
        <f aca="false">IF(AND(I1256&gt;G1256,I1255&lt;G1255,I1256&gt;F1256,I1255&gt;F1255,I1256&gt;E1256,I1255&gt;E1255),1,0)</f>
        <v>0</v>
      </c>
      <c r="BA1256" s="56" t="n">
        <f aca="false">IF(G1256&gt;H1256,1,0)</f>
        <v>0</v>
      </c>
      <c r="BB1256" s="56" t="n">
        <f aca="false">IF(I1256&lt;F1256,1,0)</f>
        <v>0</v>
      </c>
      <c r="BC1256" s="0" t="n">
        <f aca="false">IF(AND(SUM(AW1255:AX1255)=2,AY1256=1),1,IF(SUM(AX1254:AX1256)=0,0,IF(AND(OR(AW1254=1,AX1254=1),OR(AW1255=1,AX1255=1),AY1256=1),1,IF(AND(SUM(AW1256:AY1256)=2,SUM(AW1254:AX1254)=2,AX1254=1),1,0))))</f>
        <v>0</v>
      </c>
      <c r="BD1256" s="57" t="str">
        <f aca="false">IF(BC1256=0,"",IF(AND(BC1256=1,AZ1256=0,AZ1255=0,AZ1254=0),1,IF(AND(BC1256=1,OR(AZ1256=1,AZ1255=1,AZ1254)),IF(BA1256=1,1,0))))</f>
        <v/>
      </c>
      <c r="BE1256" s="50" t="str">
        <f aca="false">IF(AND(BD1256=1,BD1255=1),0,IF(BD1256=1,SUM(CM1257:CM1295),""))</f>
        <v/>
      </c>
      <c r="BF1256" s="20" t="str">
        <f aca="false">IF(AND(BB1256=1,BB1255=1,BE1215&lt;&gt;0),"",IF(AND(BB1255=0,BB1256=1),BF1255,IF(AND(BB1256=1,BB1255=1),BF1255,IF(AND(BF1255="",BE1255="",OR(BD1255=0,BD1255="")),"",IF(AND(BF1255="",BE1216=0),"",IF(AND(BE1216&lt;&gt;"",BF1255=BE1216),"",IF(AND(BD1255=1,BE1255&lt;&gt;0),CM1256,IF(BF1255&lt;&gt;0,BF1255+CM1256,IF(BF1255="","")))))))))</f>
        <v/>
      </c>
      <c r="BI1256" s="0"/>
      <c r="BU1256" s="0"/>
      <c r="BZ1256" s="49"/>
      <c r="CG1256" s="13"/>
      <c r="CH1256" s="40"/>
      <c r="CI1256" s="13"/>
      <c r="CL1256" s="6" t="n">
        <f aca="false">C1256</f>
        <v>39065</v>
      </c>
      <c r="CM1256" s="13" t="n">
        <f aca="false">CN1256/CN1255-1</f>
        <v>0.00881088320293233</v>
      </c>
      <c r="CN1256" s="4" t="n">
        <v>143.12</v>
      </c>
      <c r="CO1256" s="13" t="n">
        <f aca="false">CN1256/CN1251-1</f>
        <v>0.0138849532445453</v>
      </c>
      <c r="CY1256" s="4" t="n">
        <v>141.86</v>
      </c>
      <c r="CZ1256" s="4" t="n">
        <v>143.12</v>
      </c>
      <c r="DA1256" s="33" t="n">
        <f aca="false">CZ1256-CN1256</f>
        <v>0</v>
      </c>
      <c r="DB1256" s="16" t="n">
        <f aca="false">CZ1256/CY1256-1</f>
        <v>0.00888199633441422</v>
      </c>
      <c r="DC1256" s="15" t="n">
        <f aca="false">CY1256/CZ1255-1</f>
        <v>-7.04870656234036E-005</v>
      </c>
      <c r="DD1256" s="15" t="n">
        <f aca="false">CZ1256/CZ1255-1</f>
        <v>0.00881088320293233</v>
      </c>
      <c r="DE1256" s="34" t="str">
        <f aca="false">IF(CW1256=0,"",-DC1256*CS1256)</f>
        <v/>
      </c>
      <c r="DY1256" s="6"/>
      <c r="EB1256" s="6" t="n">
        <f aca="false">CL1256</f>
        <v>39065</v>
      </c>
      <c r="EC1256" s="13" t="n">
        <f aca="false">SUM(CM1254:CM1256)</f>
        <v>0.00909373187216289</v>
      </c>
    </row>
    <row r="1257" customFormat="false" ht="15" hidden="false" customHeight="false" outlineLevel="0" collapsed="false">
      <c r="A1257" s="0" t="n">
        <f aca="false">IF(FR1257=1,CZ1257,0)</f>
        <v>0</v>
      </c>
      <c r="C1257" s="6" t="n">
        <v>39066</v>
      </c>
      <c r="D1257" s="0" t="n">
        <f aca="false">IF(E1257&gt;E1256,1,)</f>
        <v>1</v>
      </c>
      <c r="E1257" s="46" t="n">
        <v>131.3612</v>
      </c>
      <c r="F1257" s="46" t="n">
        <v>134.6851</v>
      </c>
      <c r="G1257" s="46" t="n">
        <v>138.8718</v>
      </c>
      <c r="H1257" s="46" t="n">
        <v>140.236</v>
      </c>
      <c r="I1257" s="46" t="n">
        <v>141.843</v>
      </c>
      <c r="J1257" s="47" t="str">
        <f aca="false">IF(MIN(E1257:I1257)=E1257,$E$2,IF(MIN(E1257:I1257)=F1257,$F$2,IF(MIN(E1257:I1257)=G1257,$G$2,IF(MIN(E1257:I1257)=H1257,$H$2,IF(MIN(E1257:I1257)=I1257,$I$2)))))</f>
        <v>200D</v>
      </c>
      <c r="K1257" s="47" t="str">
        <f aca="false">IF(MAX(E1257:I1257)=E1257,$E$2,IF(MAX(E1257:I1257)=F1257,$F$2,IF(MAX(E1257:I1257)=G1257,$G$2,IF(MAX(E1257:I1257)=H1257,$H$2,IF(MAX(E1257:I1257)=I1257,$I$2)))))</f>
        <v>10D</v>
      </c>
      <c r="L1257" s="4" t="n">
        <f aca="false">IF(MAX(E1257:I1257)=H1257,1,0)</f>
        <v>0</v>
      </c>
      <c r="M1257" s="4" t="n">
        <f aca="false">IF(MAX(E1257:I1257)=I1257,1,0)</f>
        <v>1</v>
      </c>
      <c r="O1257" s="4" t="n">
        <f aca="false">IF(CN1257&gt;E1257,1,0)</f>
        <v>1</v>
      </c>
      <c r="P1257" s="4" t="n">
        <f aca="false">IF(CN1257&gt;F1257,1,0)</f>
        <v>1</v>
      </c>
      <c r="Q1257" s="4" t="n">
        <f aca="false">IF(CN1257&gt;G1257,1,0)</f>
        <v>1</v>
      </c>
      <c r="R1257" s="4" t="n">
        <f aca="false">IF(CN1257&gt;H1257,1,0)</f>
        <v>1</v>
      </c>
      <c r="S1257" s="4" t="n">
        <f aca="false">IF(CN1257&gt;I1257,1,0)</f>
        <v>1</v>
      </c>
      <c r="T1257" s="25" t="n">
        <f aca="false">IF(AND(AND(R1257=0,S1257=0,Q1257=0),OR(S1256=1,S1255=1,S1254=1)),1,0)</f>
        <v>0</v>
      </c>
      <c r="U1257" s="13" t="n">
        <f aca="false">SUM(CM1256:CM1257)</f>
        <v>0.00336091115150694</v>
      </c>
      <c r="AV1257" s="0"/>
      <c r="AW1257" s="55" t="n">
        <f aca="false">IF(EC1257&gt;$AW$2,1,0)</f>
        <v>0</v>
      </c>
      <c r="AX1257" s="0" t="n">
        <f aca="false">IF(AND(I1257&gt;G1257,I1256&lt;G1256),1,IF(OR(AND(I1257&gt;F1257,I1256&lt;F1256),AND(I1257&gt;E1257,I1256&lt;E1256)),1,0))</f>
        <v>0</v>
      </c>
      <c r="AY1257" s="0" t="n">
        <f aca="false">IF(K1256="10D",1,0)</f>
        <v>1</v>
      </c>
      <c r="AZ1257" s="0" t="n">
        <f aca="false">IF(AND(I1257&gt;G1257,I1256&lt;G1256,I1257&gt;F1257,I1256&gt;F1256,I1257&gt;E1257,I1256&gt;E1256),1,0)</f>
        <v>0</v>
      </c>
      <c r="BA1257" s="56" t="n">
        <f aca="false">IF(G1257&gt;H1257,1,0)</f>
        <v>0</v>
      </c>
      <c r="BB1257" s="56" t="n">
        <f aca="false">IF(I1257&lt;F1257,1,0)</f>
        <v>0</v>
      </c>
      <c r="BC1257" s="0" t="n">
        <f aca="false">IF(AND(SUM(AW1256:AX1256)=2,AY1257=1),1,IF(SUM(AX1255:AX1257)=0,0,IF(AND(OR(AW1255=1,AX1255=1),OR(AW1256=1,AX1256=1),AY1257=1),1,IF(AND(SUM(AW1257:AY1257)=2,SUM(AW1255:AX1255)=2,AX1255=1),1,0))))</f>
        <v>0</v>
      </c>
      <c r="BD1257" s="57" t="str">
        <f aca="false">IF(BC1257=0,"",IF(AND(BC1257=1,AZ1257=0,AZ1256=0,AZ1255=0),1,IF(AND(BC1257=1,OR(AZ1257=1,AZ1256=1,AZ1255)),IF(BA1257=1,1,0))))</f>
        <v/>
      </c>
      <c r="BE1257" s="50" t="str">
        <f aca="false">IF(AND(BD1257=1,BD1256=1),0,IF(BD1257=1,SUM(CM1258:CM1296),""))</f>
        <v/>
      </c>
      <c r="BF1257" s="20" t="str">
        <f aca="false">IF(AND(BB1257=1,BB1256=1,BE1216&lt;&gt;0),"",IF(AND(BB1256=0,BB1257=1),BF1256,IF(AND(BB1257=1,BB1256=1),BF1256,IF(AND(BF1256="",BE1256="",OR(BD1256=0,BD1256="")),"",IF(AND(BF1256="",BE1217=0),"",IF(AND(BE1217&lt;&gt;"",BF1256=BE1217),"",IF(AND(BD1256=1,BE1256&lt;&gt;0),CM1257,IF(BF1256&lt;&gt;0,BF1256+CM1257,IF(BF1256="","")))))))))</f>
        <v/>
      </c>
      <c r="BI1257" s="0"/>
      <c r="BU1257" s="0"/>
      <c r="BZ1257" s="49"/>
      <c r="CG1257" s="13"/>
      <c r="CH1257" s="40"/>
      <c r="CI1257" s="13"/>
      <c r="CL1257" s="6" t="n">
        <f aca="false">C1257</f>
        <v>39066</v>
      </c>
      <c r="CM1257" s="13" t="n">
        <f aca="false">CN1257/CN1256-1</f>
        <v>-0.00544997205142539</v>
      </c>
      <c r="CN1257" s="4" t="n">
        <v>142.34</v>
      </c>
      <c r="CO1257" s="13" t="n">
        <f aca="false">CN1257/CN1252-1</f>
        <v>0.00650544477443082</v>
      </c>
      <c r="CY1257" s="4" t="n">
        <v>142.64</v>
      </c>
      <c r="CZ1257" s="4" t="n">
        <v>142.34</v>
      </c>
      <c r="DA1257" s="33" t="n">
        <f aca="false">CZ1257-CN1257</f>
        <v>0</v>
      </c>
      <c r="DB1257" s="16" t="n">
        <f aca="false">CZ1257/CY1257-1</f>
        <v>-0.00210319685922589</v>
      </c>
      <c r="DC1257" s="15" t="n">
        <f aca="false">CY1257/CZ1256-1</f>
        <v>-0.00335382895472347</v>
      </c>
      <c r="DD1257" s="15" t="n">
        <f aca="false">CZ1257/CZ1256-1</f>
        <v>-0.00544997205142539</v>
      </c>
      <c r="DE1257" s="34" t="str">
        <f aca="false">IF(CW1257=0,"",-DC1257*CS1257)</f>
        <v/>
      </c>
      <c r="DY1257" s="6"/>
      <c r="EB1257" s="6" t="n">
        <f aca="false">CL1257</f>
        <v>39066</v>
      </c>
      <c r="EC1257" s="13" t="n">
        <f aca="false">SUM(CM1255:CM1257)</f>
        <v>0.00441933621501245</v>
      </c>
    </row>
    <row r="1258" customFormat="false" ht="15" hidden="false" customHeight="false" outlineLevel="0" collapsed="false">
      <c r="A1258" s="0" t="n">
        <f aca="false">IF(FR1258=1,CZ1258,0)</f>
        <v>0</v>
      </c>
      <c r="C1258" s="6" t="n">
        <v>39069</v>
      </c>
      <c r="D1258" s="0" t="n">
        <f aca="false">IF(E1258&gt;E1257,1,)</f>
        <v>1</v>
      </c>
      <c r="E1258" s="46" t="n">
        <v>131.4301</v>
      </c>
      <c r="F1258" s="46" t="n">
        <v>134.8375</v>
      </c>
      <c r="G1258" s="46" t="n">
        <v>139.0106</v>
      </c>
      <c r="H1258" s="46" t="n">
        <v>140.4163</v>
      </c>
      <c r="I1258" s="46" t="n">
        <v>141.909</v>
      </c>
      <c r="J1258" s="47" t="str">
        <f aca="false">IF(MIN(E1258:I1258)=E1258,$E$2,IF(MIN(E1258:I1258)=F1258,$F$2,IF(MIN(E1258:I1258)=G1258,$G$2,IF(MIN(E1258:I1258)=H1258,$H$2,IF(MIN(E1258:I1258)=I1258,$I$2)))))</f>
        <v>200D</v>
      </c>
      <c r="K1258" s="47" t="str">
        <f aca="false">IF(MAX(E1258:I1258)=E1258,$E$2,IF(MAX(E1258:I1258)=F1258,$F$2,IF(MAX(E1258:I1258)=G1258,$G$2,IF(MAX(E1258:I1258)=H1258,$H$2,IF(MAX(E1258:I1258)=I1258,$I$2)))))</f>
        <v>10D</v>
      </c>
      <c r="L1258" s="4" t="n">
        <f aca="false">IF(MAX(E1258:I1258)=H1258,1,0)</f>
        <v>0</v>
      </c>
      <c r="M1258" s="4" t="n">
        <f aca="false">IF(MAX(E1258:I1258)=I1258,1,0)</f>
        <v>1</v>
      </c>
      <c r="O1258" s="4" t="n">
        <f aca="false">IF(CN1258&gt;E1258,1,0)</f>
        <v>1</v>
      </c>
      <c r="P1258" s="4" t="n">
        <f aca="false">IF(CN1258&gt;F1258,1,0)</f>
        <v>1</v>
      </c>
      <c r="Q1258" s="4" t="n">
        <f aca="false">IF(CN1258&gt;G1258,1,0)</f>
        <v>1</v>
      </c>
      <c r="R1258" s="4" t="n">
        <f aca="false">IF(CN1258&gt;H1258,1,0)</f>
        <v>1</v>
      </c>
      <c r="S1258" s="4" t="n">
        <f aca="false">IF(CN1258&gt;I1258,1,0)</f>
        <v>1</v>
      </c>
      <c r="T1258" s="25" t="n">
        <f aca="false">IF(AND(AND(R1258=0,S1258=0,Q1258=0),OR(S1257=1,S1256=1,S1255=1)),1,0)</f>
        <v>0</v>
      </c>
      <c r="U1258" s="13" t="n">
        <f aca="false">SUM(CM1257:CM1258)</f>
        <v>-0.0081898905564135</v>
      </c>
      <c r="AV1258" s="0"/>
      <c r="AW1258" s="55" t="n">
        <f aca="false">IF(EC1258&gt;$AW$2,1,0)</f>
        <v>0</v>
      </c>
      <c r="AX1258" s="0" t="n">
        <f aca="false">IF(AND(I1258&gt;G1258,I1257&lt;G1257),1,IF(OR(AND(I1258&gt;F1258,I1257&lt;F1257),AND(I1258&gt;E1258,I1257&lt;E1257)),1,0))</f>
        <v>0</v>
      </c>
      <c r="AY1258" s="0" t="n">
        <f aca="false">IF(K1257="10D",1,0)</f>
        <v>1</v>
      </c>
      <c r="AZ1258" s="0" t="n">
        <f aca="false">IF(AND(I1258&gt;G1258,I1257&lt;G1257,I1258&gt;F1258,I1257&gt;F1257,I1258&gt;E1258,I1257&gt;E1257),1,0)</f>
        <v>0</v>
      </c>
      <c r="BA1258" s="56" t="n">
        <f aca="false">IF(G1258&gt;H1258,1,0)</f>
        <v>0</v>
      </c>
      <c r="BB1258" s="56" t="n">
        <f aca="false">IF(I1258&lt;F1258,1,0)</f>
        <v>0</v>
      </c>
      <c r="BC1258" s="0" t="n">
        <f aca="false">IF(AND(SUM(AW1257:AX1257)=2,AY1258=1),1,IF(SUM(AX1256:AX1258)=0,0,IF(AND(OR(AW1256=1,AX1256=1),OR(AW1257=1,AX1257=1),AY1258=1),1,IF(AND(SUM(AW1258:AY1258)=2,SUM(AW1256:AX1256)=2,AX1256=1),1,0))))</f>
        <v>0</v>
      </c>
      <c r="BD1258" s="57" t="str">
        <f aca="false">IF(BC1258=0,"",IF(AND(BC1258=1,AZ1258=0,AZ1257=0,AZ1256=0),1,IF(AND(BC1258=1,OR(AZ1258=1,AZ1257=1,AZ1256)),IF(BA1258=1,1,0))))</f>
        <v/>
      </c>
      <c r="BE1258" s="50" t="str">
        <f aca="false">IF(AND(BD1258=1,BD1257=1),0,IF(BD1258=1,SUM(CM1259:CM1297),""))</f>
        <v/>
      </c>
      <c r="BF1258" s="20" t="str">
        <f aca="false">IF(AND(BB1258=1,BB1257=1,BE1217&lt;&gt;0),"",IF(AND(BB1257=0,BB1258=1),BF1257,IF(AND(BB1258=1,BB1257=1),BF1257,IF(AND(BF1257="",BE1257="",OR(BD1257=0,BD1257="")),"",IF(AND(BF1257="",BE1218=0),"",IF(AND(BE1218&lt;&gt;"",BF1257=BE1218),"",IF(AND(BD1257=1,BE1257&lt;&gt;0),CM1258,IF(BF1257&lt;&gt;0,BF1257+CM1258,IF(BF1257="","")))))))))</f>
        <v/>
      </c>
      <c r="BI1258" s="0"/>
      <c r="BU1258" s="0"/>
      <c r="BZ1258" s="49"/>
      <c r="CG1258" s="13"/>
      <c r="CH1258" s="40"/>
      <c r="CI1258" s="13"/>
      <c r="CL1258" s="6" t="n">
        <f aca="false">C1258</f>
        <v>39069</v>
      </c>
      <c r="CM1258" s="13" t="n">
        <f aca="false">CN1258/CN1257-1</f>
        <v>-0.00273991850498811</v>
      </c>
      <c r="CN1258" s="4" t="n">
        <v>141.95</v>
      </c>
      <c r="CO1258" s="13" t="n">
        <f aca="false">CN1258/CN1253-1</f>
        <v>0.00084608333920877</v>
      </c>
      <c r="CY1258" s="4" t="n">
        <v>142.54</v>
      </c>
      <c r="CZ1258" s="4" t="n">
        <v>141.95</v>
      </c>
      <c r="DA1258" s="33" t="n">
        <f aca="false">CZ1258-CN1258</f>
        <v>0</v>
      </c>
      <c r="DB1258" s="16" t="n">
        <f aca="false">CZ1258/CY1258-1</f>
        <v>-0.0041391889995791</v>
      </c>
      <c r="DC1258" s="15" t="n">
        <f aca="false">CY1258/CZ1257-1</f>
        <v>0.00140508641281434</v>
      </c>
      <c r="DD1258" s="15" t="n">
        <f aca="false">CZ1258/CZ1257-1</f>
        <v>-0.00273991850498811</v>
      </c>
      <c r="DE1258" s="34" t="str">
        <f aca="false">IF(CW1258=0,"",-DC1258*CS1258)</f>
        <v/>
      </c>
      <c r="DY1258" s="6"/>
      <c r="EB1258" s="6" t="n">
        <f aca="false">CL1258</f>
        <v>39069</v>
      </c>
      <c r="EC1258" s="13" t="n">
        <f aca="false">SUM(CM1256:CM1258)</f>
        <v>0.000620992646518825</v>
      </c>
    </row>
    <row r="1259" customFormat="false" ht="15" hidden="false" customHeight="false" outlineLevel="0" collapsed="false">
      <c r="A1259" s="0" t="n">
        <f aca="false">IF(FR1259=1,CZ1259,0)</f>
        <v>0</v>
      </c>
      <c r="C1259" s="6" t="n">
        <v>39070</v>
      </c>
      <c r="D1259" s="0" t="n">
        <f aca="false">IF(E1259&gt;E1258,1,)</f>
        <v>1</v>
      </c>
      <c r="E1259" s="46" t="n">
        <v>131.5014</v>
      </c>
      <c r="F1259" s="46" t="n">
        <v>134.9799</v>
      </c>
      <c r="G1259" s="46" t="n">
        <v>139.1532</v>
      </c>
      <c r="H1259" s="46" t="n">
        <v>140.5543</v>
      </c>
      <c r="I1259" s="46" t="n">
        <v>141.941</v>
      </c>
      <c r="J1259" s="47" t="str">
        <f aca="false">IF(MIN(E1259:I1259)=E1259,$E$2,IF(MIN(E1259:I1259)=F1259,$F$2,IF(MIN(E1259:I1259)=G1259,$G$2,IF(MIN(E1259:I1259)=H1259,$H$2,IF(MIN(E1259:I1259)=I1259,$I$2)))))</f>
        <v>200D</v>
      </c>
      <c r="K1259" s="47" t="str">
        <f aca="false">IF(MAX(E1259:I1259)=E1259,$E$2,IF(MAX(E1259:I1259)=F1259,$F$2,IF(MAX(E1259:I1259)=G1259,$G$2,IF(MAX(E1259:I1259)=H1259,$H$2,IF(MAX(E1259:I1259)=I1259,$I$2)))))</f>
        <v>10D</v>
      </c>
      <c r="L1259" s="4" t="n">
        <f aca="false">IF(MAX(E1259:I1259)=H1259,1,0)</f>
        <v>0</v>
      </c>
      <c r="M1259" s="4" t="n">
        <f aca="false">IF(MAX(E1259:I1259)=I1259,1,0)</f>
        <v>1</v>
      </c>
      <c r="O1259" s="4" t="n">
        <f aca="false">IF(CN1259&gt;E1259,1,0)</f>
        <v>1</v>
      </c>
      <c r="P1259" s="4" t="n">
        <f aca="false">IF(CN1259&gt;F1259,1,0)</f>
        <v>1</v>
      </c>
      <c r="Q1259" s="4" t="n">
        <f aca="false">IF(CN1259&gt;G1259,1,0)</f>
        <v>1</v>
      </c>
      <c r="R1259" s="4" t="n">
        <f aca="false">IF(CN1259&gt;H1259,1,0)</f>
        <v>1</v>
      </c>
      <c r="S1259" s="4" t="n">
        <f aca="false">IF(CN1259&gt;I1259,1,0)</f>
        <v>1</v>
      </c>
      <c r="T1259" s="25" t="n">
        <f aca="false">IF(AND(AND(R1259=0,S1259=0,Q1259=0),OR(S1258=1,S1257=1,S1256=1)),1,0)</f>
        <v>0</v>
      </c>
      <c r="U1259" s="13" t="n">
        <f aca="false">SUM(CM1258:CM1259)</f>
        <v>-0.000837840308439919</v>
      </c>
      <c r="AV1259" s="0"/>
      <c r="AW1259" s="55" t="n">
        <f aca="false">IF(EC1259&gt;$AW$2,1,0)</f>
        <v>0</v>
      </c>
      <c r="AX1259" s="0" t="n">
        <f aca="false">IF(AND(I1259&gt;G1259,I1258&lt;G1258),1,IF(OR(AND(I1259&gt;F1259,I1258&lt;F1258),AND(I1259&gt;E1259,I1258&lt;E1258)),1,0))</f>
        <v>0</v>
      </c>
      <c r="AY1259" s="0" t="n">
        <f aca="false">IF(K1258="10D",1,0)</f>
        <v>1</v>
      </c>
      <c r="AZ1259" s="0" t="n">
        <f aca="false">IF(AND(I1259&gt;G1259,I1258&lt;G1258,I1259&gt;F1259,I1258&gt;F1258,I1259&gt;E1259,I1258&gt;E1258),1,0)</f>
        <v>0</v>
      </c>
      <c r="BA1259" s="56" t="n">
        <f aca="false">IF(G1259&gt;H1259,1,0)</f>
        <v>0</v>
      </c>
      <c r="BB1259" s="56" t="n">
        <f aca="false">IF(I1259&lt;F1259,1,0)</f>
        <v>0</v>
      </c>
      <c r="BC1259" s="0" t="n">
        <f aca="false">IF(AND(SUM(AW1258:AX1258)=2,AY1259=1),1,IF(SUM(AX1257:AX1259)=0,0,IF(AND(OR(AW1257=1,AX1257=1),OR(AW1258=1,AX1258=1),AY1259=1),1,IF(AND(SUM(AW1259:AY1259)=2,SUM(AW1257:AX1257)=2,AX1257=1),1,0))))</f>
        <v>0</v>
      </c>
      <c r="BD1259" s="57" t="str">
        <f aca="false">IF(BC1259=0,"",IF(AND(BC1259=1,AZ1259=0,AZ1258=0,AZ1257=0),1,IF(AND(BC1259=1,OR(AZ1259=1,AZ1258=1,AZ1257)),IF(BA1259=1,1,0))))</f>
        <v/>
      </c>
      <c r="BE1259" s="50" t="str">
        <f aca="false">IF(AND(BD1259=1,BD1258=1),0,IF(BD1259=1,SUM(CM1260:CM1298),""))</f>
        <v/>
      </c>
      <c r="BF1259" s="20" t="str">
        <f aca="false">IF(AND(BB1259=1,BB1258=1,BE1218&lt;&gt;0),"",IF(AND(BB1258=0,BB1259=1),BF1258,IF(AND(BB1259=1,BB1258=1),BF1258,IF(AND(BF1258="",BE1258="",OR(BD1258=0,BD1258="")),"",IF(AND(BF1258="",BE1219=0),"",IF(AND(BE1219&lt;&gt;"",BF1258=BE1219),"",IF(AND(BD1258=1,BE1258&lt;&gt;0),CM1259,IF(BF1258&lt;&gt;0,BF1258+CM1259,IF(BF1258="","")))))))))</f>
        <v/>
      </c>
      <c r="BI1259" s="0"/>
      <c r="BU1259" s="0"/>
      <c r="BZ1259" s="49"/>
      <c r="CG1259" s="13"/>
      <c r="CH1259" s="40"/>
      <c r="CI1259" s="13"/>
      <c r="CL1259" s="6" t="n">
        <f aca="false">C1259</f>
        <v>39070</v>
      </c>
      <c r="CM1259" s="13" t="n">
        <f aca="false">CN1259/CN1258-1</f>
        <v>0.0019020781965482</v>
      </c>
      <c r="CN1259" s="4" t="n">
        <v>142.22</v>
      </c>
      <c r="CO1259" s="13" t="n">
        <f aca="false">CN1259/CN1254-1</f>
        <v>0.00352808354501843</v>
      </c>
      <c r="CY1259" s="4" t="n">
        <v>141.55</v>
      </c>
      <c r="CZ1259" s="4" t="n">
        <v>142.22</v>
      </c>
      <c r="DA1259" s="33" t="n">
        <f aca="false">CZ1259-CN1259</f>
        <v>0</v>
      </c>
      <c r="DB1259" s="16" t="n">
        <f aca="false">CZ1259/CY1259-1</f>
        <v>0.00473330978452835</v>
      </c>
      <c r="DC1259" s="15" t="n">
        <f aca="false">CY1259/CZ1258-1</f>
        <v>-0.00281789362451557</v>
      </c>
      <c r="DD1259" s="15" t="n">
        <f aca="false">CZ1259/CZ1258-1</f>
        <v>0.0019020781965482</v>
      </c>
      <c r="DE1259" s="34" t="str">
        <f aca="false">IF(CW1259=0,"",-DC1259*CS1259)</f>
        <v/>
      </c>
      <c r="DY1259" s="6"/>
      <c r="EB1259" s="6" t="n">
        <f aca="false">CL1259</f>
        <v>39070</v>
      </c>
      <c r="EC1259" s="13" t="n">
        <f aca="false">SUM(CM1257:CM1259)</f>
        <v>-0.00628781235986531</v>
      </c>
    </row>
    <row r="1260" customFormat="false" ht="15" hidden="false" customHeight="false" outlineLevel="0" collapsed="false">
      <c r="A1260" s="0" t="n">
        <f aca="false">IF(FR1260=1,CZ1260,0)</f>
        <v>0</v>
      </c>
      <c r="C1260" s="6" t="n">
        <v>39071</v>
      </c>
      <c r="D1260" s="0" t="n">
        <f aca="false">IF(E1260&gt;E1259,1,)</f>
        <v>1</v>
      </c>
      <c r="E1260" s="46" t="n">
        <v>131.5709</v>
      </c>
      <c r="F1260" s="46" t="n">
        <v>135.1228</v>
      </c>
      <c r="G1260" s="46" t="n">
        <v>139.2906</v>
      </c>
      <c r="H1260" s="46" t="n">
        <v>140.672</v>
      </c>
      <c r="I1260" s="46" t="n">
        <v>141.977</v>
      </c>
      <c r="J1260" s="47" t="str">
        <f aca="false">IF(MIN(E1260:I1260)=E1260,$E$2,IF(MIN(E1260:I1260)=F1260,$F$2,IF(MIN(E1260:I1260)=G1260,$G$2,IF(MIN(E1260:I1260)=H1260,$H$2,IF(MIN(E1260:I1260)=I1260,$I$2)))))</f>
        <v>200D</v>
      </c>
      <c r="K1260" s="47" t="str">
        <f aca="false">IF(MAX(E1260:I1260)=E1260,$E$2,IF(MAX(E1260:I1260)=F1260,$F$2,IF(MAX(E1260:I1260)=G1260,$G$2,IF(MAX(E1260:I1260)=H1260,$H$2,IF(MAX(E1260:I1260)=I1260,$I$2)))))</f>
        <v>10D</v>
      </c>
      <c r="L1260" s="4" t="n">
        <f aca="false">IF(MAX(E1260:I1260)=H1260,1,0)</f>
        <v>0</v>
      </c>
      <c r="M1260" s="4" t="n">
        <f aca="false">IF(MAX(E1260:I1260)=I1260,1,0)</f>
        <v>1</v>
      </c>
      <c r="O1260" s="4" t="n">
        <f aca="false">IF(CN1260&gt;E1260,1,0)</f>
        <v>1</v>
      </c>
      <c r="P1260" s="4" t="n">
        <f aca="false">IF(CN1260&gt;F1260,1,0)</f>
        <v>1</v>
      </c>
      <c r="Q1260" s="4" t="n">
        <f aca="false">IF(CN1260&gt;G1260,1,0)</f>
        <v>1</v>
      </c>
      <c r="R1260" s="4" t="n">
        <f aca="false">IF(CN1260&gt;H1260,1,0)</f>
        <v>1</v>
      </c>
      <c r="S1260" s="4" t="n">
        <f aca="false">IF(CN1260&gt;I1260,1,0)</f>
        <v>1</v>
      </c>
      <c r="T1260" s="25" t="n">
        <f aca="false">IF(AND(AND(R1260=0,S1260=0,Q1260=0),OR(S1259=1,S1258=1,S1257=1)),1,0)</f>
        <v>0</v>
      </c>
      <c r="U1260" s="13" t="n">
        <f aca="false">SUM(CM1259:CM1260)</f>
        <v>0.00133956940734825</v>
      </c>
      <c r="AV1260" s="0"/>
      <c r="AW1260" s="55" t="n">
        <f aca="false">IF(EC1260&gt;$AW$2,1,0)</f>
        <v>0</v>
      </c>
      <c r="AX1260" s="0" t="n">
        <f aca="false">IF(AND(I1260&gt;G1260,I1259&lt;G1259),1,IF(OR(AND(I1260&gt;F1260,I1259&lt;F1259),AND(I1260&gt;E1260,I1259&lt;E1259)),1,0))</f>
        <v>0</v>
      </c>
      <c r="AY1260" s="0" t="n">
        <f aca="false">IF(K1259="10D",1,0)</f>
        <v>1</v>
      </c>
      <c r="AZ1260" s="0" t="n">
        <f aca="false">IF(AND(I1260&gt;G1260,I1259&lt;G1259,I1260&gt;F1260,I1259&gt;F1259,I1260&gt;E1260,I1259&gt;E1259),1,0)</f>
        <v>0</v>
      </c>
      <c r="BA1260" s="56" t="n">
        <f aca="false">IF(G1260&gt;H1260,1,0)</f>
        <v>0</v>
      </c>
      <c r="BB1260" s="56" t="n">
        <f aca="false">IF(I1260&lt;F1260,1,0)</f>
        <v>0</v>
      </c>
      <c r="BC1260" s="0" t="n">
        <f aca="false">IF(AND(SUM(AW1259:AX1259)=2,AY1260=1),1,IF(SUM(AX1258:AX1260)=0,0,IF(AND(OR(AW1258=1,AX1258=1),OR(AW1259=1,AX1259=1),AY1260=1),1,IF(AND(SUM(AW1260:AY1260)=2,SUM(AW1258:AX1258)=2,AX1258=1),1,0))))</f>
        <v>0</v>
      </c>
      <c r="BD1260" s="57" t="str">
        <f aca="false">IF(BC1260=0,"",IF(AND(BC1260=1,AZ1260=0,AZ1259=0,AZ1258=0),1,IF(AND(BC1260=1,OR(AZ1260=1,AZ1259=1,AZ1258)),IF(BA1260=1,1,0))))</f>
        <v/>
      </c>
      <c r="BE1260" s="50" t="str">
        <f aca="false">IF(AND(BD1260=1,BD1259=1),0,IF(BD1260=1,SUM(CM1261:CM1299),""))</f>
        <v/>
      </c>
      <c r="BF1260" s="20" t="str">
        <f aca="false">IF(AND(BB1260=1,BB1259=1,BE1219&lt;&gt;0),"",IF(AND(BB1259=0,BB1260=1),BF1259,IF(AND(BB1260=1,BB1259=1),BF1259,IF(AND(BF1259="",BE1259="",OR(BD1259=0,BD1259="")),"",IF(AND(BF1259="",BE1220=0),"",IF(AND(BE1220&lt;&gt;"",BF1259=BE1220),"",IF(AND(BD1259=1,BE1259&lt;&gt;0),CM1260,IF(BF1259&lt;&gt;0,BF1259+CM1260,IF(BF1259="","")))))))))</f>
        <v/>
      </c>
      <c r="BI1260" s="0"/>
      <c r="BU1260" s="0"/>
      <c r="BZ1260" s="49"/>
      <c r="CG1260" s="13"/>
      <c r="CH1260" s="40"/>
      <c r="CI1260" s="13"/>
      <c r="CL1260" s="6" t="n">
        <f aca="false">C1260</f>
        <v>39071</v>
      </c>
      <c r="CM1260" s="13" t="n">
        <f aca="false">CN1260/CN1259-1</f>
        <v>-0.000562508789199945</v>
      </c>
      <c r="CN1260" s="4" t="n">
        <v>142.14</v>
      </c>
      <c r="CO1260" s="13" t="n">
        <f aca="false">CN1260/CN1255-1</f>
        <v>0.00190315077183323</v>
      </c>
      <c r="CY1260" s="4" t="n">
        <v>142.28</v>
      </c>
      <c r="CZ1260" s="4" t="n">
        <v>142.14</v>
      </c>
      <c r="DA1260" s="33" t="n">
        <f aca="false">CZ1260-CN1260</f>
        <v>0</v>
      </c>
      <c r="DB1260" s="16" t="n">
        <f aca="false">CZ1260/CY1260-1</f>
        <v>-0.000983975260050674</v>
      </c>
      <c r="DC1260" s="15" t="n">
        <f aca="false">CY1260/CZ1259-1</f>
        <v>0.000421881591899931</v>
      </c>
      <c r="DD1260" s="15" t="n">
        <f aca="false">CZ1260/CZ1259-1</f>
        <v>-0.000562508789199945</v>
      </c>
      <c r="DE1260" s="34" t="str">
        <f aca="false">IF(CW1260=0,"",-DC1260*CS1260)</f>
        <v/>
      </c>
      <c r="DY1260" s="6"/>
      <c r="EB1260" s="6" t="n">
        <f aca="false">CL1260</f>
        <v>39071</v>
      </c>
      <c r="EC1260" s="13" t="n">
        <f aca="false">SUM(CM1258:CM1260)</f>
        <v>-0.00140034909763986</v>
      </c>
    </row>
    <row r="1261" customFormat="false" ht="15" hidden="false" customHeight="false" outlineLevel="0" collapsed="false">
      <c r="A1261" s="0" t="n">
        <f aca="false">IF(FR1261=1,CZ1261,0)</f>
        <v>0</v>
      </c>
      <c r="C1261" s="6" t="n">
        <v>39072</v>
      </c>
      <c r="D1261" s="0" t="n">
        <f aca="false">IF(E1261&gt;E1260,1,)</f>
        <v>1</v>
      </c>
      <c r="E1261" s="46" t="n">
        <v>131.6421</v>
      </c>
      <c r="F1261" s="46" t="n">
        <v>135.2668</v>
      </c>
      <c r="G1261" s="46" t="n">
        <v>139.4208</v>
      </c>
      <c r="H1261" s="46" t="n">
        <v>140.7623</v>
      </c>
      <c r="I1261" s="46" t="n">
        <v>142.023</v>
      </c>
      <c r="J1261" s="47" t="str">
        <f aca="false">IF(MIN(E1261:I1261)=E1261,$E$2,IF(MIN(E1261:I1261)=F1261,$F$2,IF(MIN(E1261:I1261)=G1261,$G$2,IF(MIN(E1261:I1261)=H1261,$H$2,IF(MIN(E1261:I1261)=I1261,$I$2)))))</f>
        <v>200D</v>
      </c>
      <c r="K1261" s="47" t="str">
        <f aca="false">IF(MAX(E1261:I1261)=E1261,$E$2,IF(MAX(E1261:I1261)=F1261,$F$2,IF(MAX(E1261:I1261)=G1261,$G$2,IF(MAX(E1261:I1261)=H1261,$H$2,IF(MAX(E1261:I1261)=I1261,$I$2)))))</f>
        <v>10D</v>
      </c>
      <c r="L1261" s="4" t="n">
        <f aca="false">IF(MAX(E1261:I1261)=H1261,1,0)</f>
        <v>0</v>
      </c>
      <c r="M1261" s="4" t="n">
        <f aca="false">IF(MAX(E1261:I1261)=I1261,1,0)</f>
        <v>1</v>
      </c>
      <c r="O1261" s="4" t="n">
        <f aca="false">IF(CN1261&gt;E1261,1,0)</f>
        <v>1</v>
      </c>
      <c r="P1261" s="4" t="n">
        <f aca="false">IF(CN1261&gt;F1261,1,0)</f>
        <v>1</v>
      </c>
      <c r="Q1261" s="4" t="n">
        <f aca="false">IF(CN1261&gt;G1261,1,0)</f>
        <v>1</v>
      </c>
      <c r="R1261" s="4" t="n">
        <f aca="false">IF(CN1261&gt;H1261,1,0)</f>
        <v>1</v>
      </c>
      <c r="S1261" s="4" t="n">
        <f aca="false">IF(CN1261&gt;I1261,1,0)</f>
        <v>0</v>
      </c>
      <c r="T1261" s="25" t="n">
        <f aca="false">IF(AND(AND(R1261=0,S1261=0,Q1261=0),OR(S1260=1,S1259=1,S1258=1)),1,0)</f>
        <v>0</v>
      </c>
      <c r="U1261" s="13" t="n">
        <f aca="false">SUM(CM1260:CM1261)</f>
        <v>-0.00422087378146097</v>
      </c>
      <c r="AV1261" s="0"/>
      <c r="AW1261" s="55" t="n">
        <f aca="false">IF(EC1261&gt;$AW$2,1,0)</f>
        <v>0</v>
      </c>
      <c r="AX1261" s="0" t="n">
        <f aca="false">IF(AND(I1261&gt;G1261,I1260&lt;G1260),1,IF(OR(AND(I1261&gt;F1261,I1260&lt;F1260),AND(I1261&gt;E1261,I1260&lt;E1260)),1,0))</f>
        <v>0</v>
      </c>
      <c r="AY1261" s="0" t="n">
        <f aca="false">IF(K1260="10D",1,0)</f>
        <v>1</v>
      </c>
      <c r="AZ1261" s="0" t="n">
        <f aca="false">IF(AND(I1261&gt;G1261,I1260&lt;G1260,I1261&gt;F1261,I1260&gt;F1260,I1261&gt;E1261,I1260&gt;E1260),1,0)</f>
        <v>0</v>
      </c>
      <c r="BA1261" s="56" t="n">
        <f aca="false">IF(G1261&gt;H1261,1,0)</f>
        <v>0</v>
      </c>
      <c r="BB1261" s="56" t="n">
        <f aca="false">IF(I1261&lt;F1261,1,0)</f>
        <v>0</v>
      </c>
      <c r="BC1261" s="0" t="n">
        <f aca="false">IF(AND(SUM(AW1260:AX1260)=2,AY1261=1),1,IF(SUM(AX1259:AX1261)=0,0,IF(AND(OR(AW1259=1,AX1259=1),OR(AW1260=1,AX1260=1),AY1261=1),1,IF(AND(SUM(AW1261:AY1261)=2,SUM(AW1259:AX1259)=2,AX1259=1),1,0))))</f>
        <v>0</v>
      </c>
      <c r="BD1261" s="57" t="str">
        <f aca="false">IF(BC1261=0,"",IF(AND(BC1261=1,AZ1261=0,AZ1260=0,AZ1259=0),1,IF(AND(BC1261=1,OR(AZ1261=1,AZ1260=1,AZ1259)),IF(BA1261=1,1,0))))</f>
        <v/>
      </c>
      <c r="BE1261" s="50" t="str">
        <f aca="false">IF(AND(BD1261=1,BD1260=1),0,IF(BD1261=1,SUM(CM1262:CM1300),""))</f>
        <v/>
      </c>
      <c r="BF1261" s="20" t="str">
        <f aca="false">IF(AND(BB1261=1,BB1260=1,BE1220&lt;&gt;0),"",IF(AND(BB1260=0,BB1261=1),BF1260,IF(AND(BB1261=1,BB1260=1),BF1260,IF(AND(BF1260="",BE1260="",OR(BD1260=0,BD1260="")),"",IF(AND(BF1260="",BE1221=0),"",IF(AND(BE1221&lt;&gt;"",BF1260=BE1221),"",IF(AND(BD1260=1,BE1260&lt;&gt;0),CM1261,IF(BF1260&lt;&gt;0,BF1260+CM1261,IF(BF1260="","")))))))))</f>
        <v/>
      </c>
      <c r="BI1261" s="0"/>
      <c r="BU1261" s="0"/>
      <c r="BZ1261" s="49"/>
      <c r="CG1261" s="13"/>
      <c r="CH1261" s="40"/>
      <c r="CI1261" s="13"/>
      <c r="CL1261" s="6" t="n">
        <f aca="false">C1261</f>
        <v>39072</v>
      </c>
      <c r="CM1261" s="13" t="n">
        <f aca="false">CN1261/CN1260-1</f>
        <v>-0.00365836499226102</v>
      </c>
      <c r="CN1261" s="4" t="n">
        <v>141.62</v>
      </c>
      <c r="CO1261" s="13" t="n">
        <f aca="false">CN1261/CN1256-1</f>
        <v>-0.0104807154835104</v>
      </c>
      <c r="CY1261" s="4" t="n">
        <v>142.27</v>
      </c>
      <c r="CZ1261" s="4" t="n">
        <v>141.62</v>
      </c>
      <c r="DA1261" s="33" t="n">
        <f aca="false">CZ1261-CN1261</f>
        <v>0</v>
      </c>
      <c r="DB1261" s="16" t="n">
        <f aca="false">CZ1261/CY1261-1</f>
        <v>-0.00456877767624941</v>
      </c>
      <c r="DC1261" s="15" t="n">
        <f aca="false">CY1261/CZ1260-1</f>
        <v>0.000914591248065477</v>
      </c>
      <c r="DD1261" s="15" t="n">
        <f aca="false">CZ1261/CZ1260-1</f>
        <v>-0.00365836499226102</v>
      </c>
      <c r="DE1261" s="34" t="str">
        <f aca="false">IF(CW1261=0,"",-DC1261*CS1261)</f>
        <v/>
      </c>
      <c r="DY1261" s="6"/>
      <c r="EB1261" s="6" t="n">
        <f aca="false">CL1261</f>
        <v>39072</v>
      </c>
      <c r="EC1261" s="13" t="n">
        <f aca="false">SUM(CM1259:CM1261)</f>
        <v>-0.00231879558491277</v>
      </c>
    </row>
    <row r="1262" customFormat="false" ht="15" hidden="false" customHeight="false" outlineLevel="0" collapsed="false">
      <c r="A1262" s="0" t="n">
        <f aca="false">IF(FR1262=1,CZ1262,0)</f>
        <v>0</v>
      </c>
      <c r="C1262" s="6" t="n">
        <v>39073</v>
      </c>
      <c r="D1262" s="0" t="n">
        <f aca="false">IF(E1262&gt;E1261,1,)</f>
        <v>1</v>
      </c>
      <c r="E1262" s="46" t="n">
        <v>131.7029</v>
      </c>
      <c r="F1262" s="46" t="n">
        <v>135.3935</v>
      </c>
      <c r="G1262" s="46" t="n">
        <v>139.5102</v>
      </c>
      <c r="H1262" s="46" t="n">
        <v>140.848</v>
      </c>
      <c r="I1262" s="46" t="n">
        <v>141.956</v>
      </c>
      <c r="J1262" s="47" t="str">
        <f aca="false">IF(MIN(E1262:I1262)=E1262,$E$2,IF(MIN(E1262:I1262)=F1262,$F$2,IF(MIN(E1262:I1262)=G1262,$G$2,IF(MIN(E1262:I1262)=H1262,$H$2,IF(MIN(E1262:I1262)=I1262,$I$2)))))</f>
        <v>200D</v>
      </c>
      <c r="K1262" s="47" t="str">
        <f aca="false">IF(MAX(E1262:I1262)=E1262,$E$2,IF(MAX(E1262:I1262)=F1262,$F$2,IF(MAX(E1262:I1262)=G1262,$G$2,IF(MAX(E1262:I1262)=H1262,$H$2,IF(MAX(E1262:I1262)=I1262,$I$2)))))</f>
        <v>10D</v>
      </c>
      <c r="L1262" s="4" t="n">
        <f aca="false">IF(MAX(E1262:I1262)=H1262,1,0)</f>
        <v>0</v>
      </c>
      <c r="M1262" s="4" t="n">
        <f aca="false">IF(MAX(E1262:I1262)=I1262,1,0)</f>
        <v>1</v>
      </c>
      <c r="O1262" s="4" t="n">
        <f aca="false">IF(CN1262&gt;E1262,1,0)</f>
        <v>1</v>
      </c>
      <c r="P1262" s="4" t="n">
        <f aca="false">IF(CN1262&gt;F1262,1,0)</f>
        <v>1</v>
      </c>
      <c r="Q1262" s="4" t="n">
        <f aca="false">IF(CN1262&gt;G1262,1,0)</f>
        <v>1</v>
      </c>
      <c r="R1262" s="4" t="n">
        <f aca="false">IF(CN1262&gt;H1262,1,0)</f>
        <v>0</v>
      </c>
      <c r="S1262" s="4" t="n">
        <f aca="false">IF(CN1262&gt;I1262,1,0)</f>
        <v>0</v>
      </c>
      <c r="T1262" s="25" t="n">
        <f aca="false">IF(AND(AND(R1262=0,S1262=0,Q1262=0),OR(S1261=1,S1260=1,S1259=1)),1,0)</f>
        <v>0</v>
      </c>
      <c r="U1262" s="13" t="n">
        <f aca="false">SUM(CM1261:CM1262)</f>
        <v>-0.00980156510523944</v>
      </c>
      <c r="AV1262" s="0"/>
      <c r="AW1262" s="55" t="n">
        <f aca="false">IF(EC1262&gt;$AW$2,1,0)</f>
        <v>0</v>
      </c>
      <c r="AX1262" s="0" t="n">
        <f aca="false">IF(AND(I1262&gt;G1262,I1261&lt;G1261),1,IF(OR(AND(I1262&gt;F1262,I1261&lt;F1261),AND(I1262&gt;E1262,I1261&lt;E1261)),1,0))</f>
        <v>0</v>
      </c>
      <c r="AY1262" s="0" t="n">
        <f aca="false">IF(K1261="10D",1,0)</f>
        <v>1</v>
      </c>
      <c r="AZ1262" s="0" t="n">
        <f aca="false">IF(AND(I1262&gt;G1262,I1261&lt;G1261,I1262&gt;F1262,I1261&gt;F1261,I1262&gt;E1262,I1261&gt;E1261),1,0)</f>
        <v>0</v>
      </c>
      <c r="BA1262" s="56" t="n">
        <f aca="false">IF(G1262&gt;H1262,1,0)</f>
        <v>0</v>
      </c>
      <c r="BB1262" s="56" t="n">
        <f aca="false">IF(I1262&lt;F1262,1,0)</f>
        <v>0</v>
      </c>
      <c r="BC1262" s="0" t="n">
        <f aca="false">IF(AND(SUM(AW1261:AX1261)=2,AY1262=1),1,IF(SUM(AX1260:AX1262)=0,0,IF(AND(OR(AW1260=1,AX1260=1),OR(AW1261=1,AX1261=1),AY1262=1),1,IF(AND(SUM(AW1262:AY1262)=2,SUM(AW1260:AX1260)=2,AX1260=1),1,0))))</f>
        <v>0</v>
      </c>
      <c r="BD1262" s="57" t="str">
        <f aca="false">IF(BC1262=0,"",IF(AND(BC1262=1,AZ1262=0,AZ1261=0,AZ1260=0),1,IF(AND(BC1262=1,OR(AZ1262=1,AZ1261=1,AZ1260)),IF(BA1262=1,1,0))))</f>
        <v/>
      </c>
      <c r="BE1262" s="50" t="str">
        <f aca="false">IF(AND(BD1262=1,BD1261=1),0,IF(BD1262=1,SUM(CM1263:CM1301),""))</f>
        <v/>
      </c>
      <c r="BF1262" s="20" t="str">
        <f aca="false">IF(AND(BB1262=1,BB1261=1,BE1221&lt;&gt;0),"",IF(AND(BB1261=0,BB1262=1),BF1261,IF(AND(BB1262=1,BB1261=1),BF1261,IF(AND(BF1261="",BE1261="",OR(BD1261=0,BD1261="")),"",IF(AND(BF1261="",BE1222=0),"",IF(AND(BE1222&lt;&gt;"",BF1261=BE1222),"",IF(AND(BD1261=1,BE1261&lt;&gt;0),CM1262,IF(BF1261&lt;&gt;0,BF1261+CM1262,IF(BF1261="","")))))))))</f>
        <v/>
      </c>
      <c r="BI1262" s="0"/>
      <c r="BU1262" s="0"/>
      <c r="BZ1262" s="49"/>
      <c r="CG1262" s="13"/>
      <c r="CH1262" s="40"/>
      <c r="CI1262" s="13"/>
      <c r="CL1262" s="6" t="n">
        <f aca="false">C1262</f>
        <v>39073</v>
      </c>
      <c r="CM1262" s="13" t="n">
        <f aca="false">CN1262/CN1261-1</f>
        <v>-0.00614320011297842</v>
      </c>
      <c r="CN1262" s="4" t="n">
        <v>140.75</v>
      </c>
      <c r="CO1262" s="13" t="n">
        <f aca="false">CN1262/CN1257-1</f>
        <v>-0.0111704369818744</v>
      </c>
      <c r="CY1262" s="4" t="n">
        <v>141.64</v>
      </c>
      <c r="CZ1262" s="4" t="n">
        <v>140.75</v>
      </c>
      <c r="DA1262" s="33" t="n">
        <f aca="false">CZ1262-CN1262</f>
        <v>0</v>
      </c>
      <c r="DB1262" s="16" t="n">
        <f aca="false">CZ1262/CY1262-1</f>
        <v>-0.00628353572437157</v>
      </c>
      <c r="DC1262" s="15" t="n">
        <f aca="false">CY1262/CZ1261-1</f>
        <v>0.000141222991102863</v>
      </c>
      <c r="DD1262" s="15" t="n">
        <f aca="false">CZ1262/CZ1261-1</f>
        <v>-0.00614320011297842</v>
      </c>
      <c r="DE1262" s="34" t="str">
        <f aca="false">IF(CW1262=0,"",-DC1262*CS1262)</f>
        <v/>
      </c>
      <c r="DY1262" s="6"/>
      <c r="EB1262" s="6" t="n">
        <f aca="false">CL1262</f>
        <v>39073</v>
      </c>
      <c r="EC1262" s="13" t="n">
        <f aca="false">SUM(CM1260:CM1262)</f>
        <v>-0.0103640738944394</v>
      </c>
    </row>
    <row r="1263" customFormat="false" ht="15" hidden="false" customHeight="false" outlineLevel="0" collapsed="false">
      <c r="A1263" s="0" t="n">
        <f aca="false">IF(FR1263=1,CZ1263,0)</f>
        <v>0</v>
      </c>
      <c r="C1263" s="6" t="n">
        <v>39077</v>
      </c>
      <c r="D1263" s="0" t="n">
        <f aca="false">IF(E1263&gt;E1262,1,)</f>
        <v>1</v>
      </c>
      <c r="E1263" s="46" t="n">
        <v>131.7666</v>
      </c>
      <c r="F1263" s="46" t="n">
        <v>135.5251</v>
      </c>
      <c r="G1263" s="46" t="n">
        <v>139.6092</v>
      </c>
      <c r="H1263" s="46" t="n">
        <v>140.9593</v>
      </c>
      <c r="I1263" s="46" t="n">
        <v>141.931</v>
      </c>
      <c r="J1263" s="47" t="str">
        <f aca="false">IF(MIN(E1263:I1263)=E1263,$E$2,IF(MIN(E1263:I1263)=F1263,$F$2,IF(MIN(E1263:I1263)=G1263,$G$2,IF(MIN(E1263:I1263)=H1263,$H$2,IF(MIN(E1263:I1263)=I1263,$I$2)))))</f>
        <v>200D</v>
      </c>
      <c r="K1263" s="47" t="str">
        <f aca="false">IF(MAX(E1263:I1263)=E1263,$E$2,IF(MAX(E1263:I1263)=F1263,$F$2,IF(MAX(E1263:I1263)=G1263,$G$2,IF(MAX(E1263:I1263)=H1263,$H$2,IF(MAX(E1263:I1263)=I1263,$I$2)))))</f>
        <v>10D</v>
      </c>
      <c r="L1263" s="4" t="n">
        <f aca="false">IF(MAX(E1263:I1263)=H1263,1,0)</f>
        <v>0</v>
      </c>
      <c r="M1263" s="4" t="n">
        <f aca="false">IF(MAX(E1263:I1263)=I1263,1,0)</f>
        <v>1</v>
      </c>
      <c r="O1263" s="4" t="n">
        <f aca="false">IF(CN1263&gt;E1263,1,0)</f>
        <v>1</v>
      </c>
      <c r="P1263" s="4" t="n">
        <f aca="false">IF(CN1263&gt;F1263,1,0)</f>
        <v>1</v>
      </c>
      <c r="Q1263" s="4" t="n">
        <f aca="false">IF(CN1263&gt;G1263,1,0)</f>
        <v>1</v>
      </c>
      <c r="R1263" s="4" t="n">
        <f aca="false">IF(CN1263&gt;H1263,1,0)</f>
        <v>1</v>
      </c>
      <c r="S1263" s="4" t="n">
        <f aca="false">IF(CN1263&gt;I1263,1,0)</f>
        <v>0</v>
      </c>
      <c r="T1263" s="25" t="n">
        <f aca="false">IF(AND(AND(R1263=0,S1263=0,Q1263=0),OR(S1262=1,S1261=1,S1260=1)),1,0)</f>
        <v>0</v>
      </c>
      <c r="U1263" s="13" t="n">
        <f aca="false">SUM(CM1262:CM1263)</f>
        <v>-0.000246219651166557</v>
      </c>
      <c r="AV1263" s="0"/>
      <c r="AW1263" s="55" t="n">
        <f aca="false">IF(EC1263&gt;$AW$2,1,0)</f>
        <v>0</v>
      </c>
      <c r="AX1263" s="0" t="n">
        <f aca="false">IF(AND(I1263&gt;G1263,I1262&lt;G1262),1,IF(OR(AND(I1263&gt;F1263,I1262&lt;F1262),AND(I1263&gt;E1263,I1262&lt;E1262)),1,0))</f>
        <v>0</v>
      </c>
      <c r="AY1263" s="0" t="n">
        <f aca="false">IF(K1262="10D",1,0)</f>
        <v>1</v>
      </c>
      <c r="AZ1263" s="0" t="n">
        <f aca="false">IF(AND(I1263&gt;G1263,I1262&lt;G1262,I1263&gt;F1263,I1262&gt;F1262,I1263&gt;E1263,I1262&gt;E1262),1,0)</f>
        <v>0</v>
      </c>
      <c r="BA1263" s="56" t="n">
        <f aca="false">IF(G1263&gt;H1263,1,0)</f>
        <v>0</v>
      </c>
      <c r="BB1263" s="56" t="n">
        <f aca="false">IF(I1263&lt;F1263,1,0)</f>
        <v>0</v>
      </c>
      <c r="BC1263" s="0" t="n">
        <f aca="false">IF(AND(SUM(AW1262:AX1262)=2,AY1263=1),1,IF(SUM(AX1261:AX1263)=0,0,IF(AND(OR(AW1261=1,AX1261=1),OR(AW1262=1,AX1262=1),AY1263=1),1,IF(AND(SUM(AW1263:AY1263)=2,SUM(AW1261:AX1261)=2,AX1261=1),1,0))))</f>
        <v>0</v>
      </c>
      <c r="BD1263" s="57" t="str">
        <f aca="false">IF(BC1263=0,"",IF(AND(BC1263=1,AZ1263=0,AZ1262=0,AZ1261=0),1,IF(AND(BC1263=1,OR(AZ1263=1,AZ1262=1,AZ1261)),IF(BA1263=1,1,0))))</f>
        <v/>
      </c>
      <c r="BE1263" s="50" t="str">
        <f aca="false">IF(AND(BD1263=1,BD1262=1),0,IF(BD1263=1,SUM(CM1264:CM1302),""))</f>
        <v/>
      </c>
      <c r="BF1263" s="20" t="str">
        <f aca="false">IF(AND(BB1263=1,BB1262=1,BE1222&lt;&gt;0),"",IF(AND(BB1262=0,BB1263=1),BF1262,IF(AND(BB1263=1,BB1262=1),BF1262,IF(AND(BF1262="",BE1262="",OR(BD1262=0,BD1262="")),"",IF(AND(BF1262="",BE1223=0),"",IF(AND(BE1223&lt;&gt;"",BF1262=BE1223),"",IF(AND(BD1262=1,BE1262&lt;&gt;0),CM1263,IF(BF1262&lt;&gt;0,BF1262+CM1263,IF(BF1262="","")))))))))</f>
        <v/>
      </c>
      <c r="BI1263" s="0"/>
      <c r="BU1263" s="0"/>
      <c r="BZ1263" s="49"/>
      <c r="CG1263" s="13"/>
      <c r="CH1263" s="40"/>
      <c r="CI1263" s="13"/>
      <c r="CL1263" s="6" t="n">
        <f aca="false">C1263</f>
        <v>39077</v>
      </c>
      <c r="CM1263" s="13" t="n">
        <f aca="false">CN1263/CN1262-1</f>
        <v>0.00589698046181186</v>
      </c>
      <c r="CN1263" s="4" t="n">
        <v>141.58</v>
      </c>
      <c r="CO1263" s="13" t="n">
        <f aca="false">CN1263/CN1258-1</f>
        <v>-0.00260655160267687</v>
      </c>
      <c r="CY1263" s="4" t="n">
        <v>140.81</v>
      </c>
      <c r="CZ1263" s="4" t="n">
        <v>141.58</v>
      </c>
      <c r="DA1263" s="33" t="n">
        <f aca="false">CZ1263-CN1263</f>
        <v>0</v>
      </c>
      <c r="DB1263" s="16" t="n">
        <f aca="false">CZ1263/CY1263-1</f>
        <v>0.00546836162204389</v>
      </c>
      <c r="DC1263" s="15" t="n">
        <f aca="false">CY1263/CZ1262-1</f>
        <v>0.000426287744227372</v>
      </c>
      <c r="DD1263" s="15" t="n">
        <f aca="false">CZ1263/CZ1262-1</f>
        <v>0.00589698046181186</v>
      </c>
      <c r="DE1263" s="34" t="str">
        <f aca="false">IF(CW1263=0,"",-DC1263*CS1263)</f>
        <v/>
      </c>
      <c r="DY1263" s="6"/>
      <c r="EB1263" s="6" t="n">
        <f aca="false">CL1263</f>
        <v>39077</v>
      </c>
      <c r="EC1263" s="13" t="n">
        <f aca="false">SUM(CM1261:CM1263)</f>
        <v>-0.00390458464342758</v>
      </c>
    </row>
    <row r="1264" customFormat="false" ht="15" hidden="false" customHeight="false" outlineLevel="0" collapsed="false">
      <c r="A1264" s="0" t="n">
        <f aca="false">IF(FR1264=1,CZ1264,0)</f>
        <v>0</v>
      </c>
      <c r="C1264" s="6" t="n">
        <v>39078</v>
      </c>
      <c r="D1264" s="0" t="n">
        <f aca="false">IF(E1264&gt;E1263,1,)</f>
        <v>1</v>
      </c>
      <c r="E1264" s="46" t="n">
        <v>131.8283</v>
      </c>
      <c r="F1264" s="46" t="n">
        <v>135.6682</v>
      </c>
      <c r="G1264" s="46" t="n">
        <v>139.7226</v>
      </c>
      <c r="H1264" s="46" t="n">
        <v>141.0903</v>
      </c>
      <c r="I1264" s="46" t="n">
        <v>142.01</v>
      </c>
      <c r="J1264" s="47" t="str">
        <f aca="false">IF(MIN(E1264:I1264)=E1264,$E$2,IF(MIN(E1264:I1264)=F1264,$F$2,IF(MIN(E1264:I1264)=G1264,$G$2,IF(MIN(E1264:I1264)=H1264,$H$2,IF(MIN(E1264:I1264)=I1264,$I$2)))))</f>
        <v>200D</v>
      </c>
      <c r="K1264" s="47" t="str">
        <f aca="false">IF(MAX(E1264:I1264)=E1264,$E$2,IF(MAX(E1264:I1264)=F1264,$F$2,IF(MAX(E1264:I1264)=G1264,$G$2,IF(MAX(E1264:I1264)=H1264,$H$2,IF(MAX(E1264:I1264)=I1264,$I$2)))))</f>
        <v>10D</v>
      </c>
      <c r="L1264" s="4" t="n">
        <f aca="false">IF(MAX(E1264:I1264)=H1264,1,0)</f>
        <v>0</v>
      </c>
      <c r="M1264" s="4" t="n">
        <f aca="false">IF(MAX(E1264:I1264)=I1264,1,0)</f>
        <v>1</v>
      </c>
      <c r="O1264" s="4" t="n">
        <f aca="false">IF(CN1264&gt;E1264,1,0)</f>
        <v>1</v>
      </c>
      <c r="P1264" s="4" t="n">
        <f aca="false">IF(CN1264&gt;F1264,1,0)</f>
        <v>1</v>
      </c>
      <c r="Q1264" s="4" t="n">
        <f aca="false">IF(CN1264&gt;G1264,1,0)</f>
        <v>1</v>
      </c>
      <c r="R1264" s="4" t="n">
        <f aca="false">IF(CN1264&gt;H1264,1,0)</f>
        <v>1</v>
      </c>
      <c r="S1264" s="4" t="n">
        <f aca="false">IF(CN1264&gt;I1264,1,0)</f>
        <v>1</v>
      </c>
      <c r="T1264" s="25" t="n">
        <f aca="false">IF(AND(AND(R1264=0,S1264=0,Q1264=0),OR(S1263=1,S1262=1,S1261=1)),1,0)</f>
        <v>0</v>
      </c>
      <c r="U1264" s="13" t="n">
        <f aca="false">SUM(CM1263:CM1264)</f>
        <v>0.0124657048579129</v>
      </c>
      <c r="AV1264" s="0"/>
      <c r="AW1264" s="55" t="n">
        <f aca="false">IF(EC1264&gt;$AW$2,1,0)</f>
        <v>0</v>
      </c>
      <c r="AX1264" s="0" t="n">
        <f aca="false">IF(AND(I1264&gt;G1264,I1263&lt;G1263),1,IF(OR(AND(I1264&gt;F1264,I1263&lt;F1263),AND(I1264&gt;E1264,I1263&lt;E1263)),1,0))</f>
        <v>0</v>
      </c>
      <c r="AY1264" s="0" t="n">
        <f aca="false">IF(K1263="10D",1,0)</f>
        <v>1</v>
      </c>
      <c r="AZ1264" s="0" t="n">
        <f aca="false">IF(AND(I1264&gt;G1264,I1263&lt;G1263,I1264&gt;F1264,I1263&gt;F1263,I1264&gt;E1264,I1263&gt;E1263),1,0)</f>
        <v>0</v>
      </c>
      <c r="BA1264" s="56" t="n">
        <f aca="false">IF(G1264&gt;H1264,1,0)</f>
        <v>0</v>
      </c>
      <c r="BB1264" s="56" t="n">
        <f aca="false">IF(I1264&lt;F1264,1,0)</f>
        <v>0</v>
      </c>
      <c r="BC1264" s="0" t="n">
        <f aca="false">IF(AND(SUM(AW1263:AX1263)=2,AY1264=1),1,IF(SUM(AX1262:AX1264)=0,0,IF(AND(OR(AW1262=1,AX1262=1),OR(AW1263=1,AX1263=1),AY1264=1),1,IF(AND(SUM(AW1264:AY1264)=2,SUM(AW1262:AX1262)=2,AX1262=1),1,0))))</f>
        <v>0</v>
      </c>
      <c r="BD1264" s="57" t="str">
        <f aca="false">IF(BC1264=0,"",IF(AND(BC1264=1,AZ1264=0,AZ1263=0,AZ1262=0),1,IF(AND(BC1264=1,OR(AZ1264=1,AZ1263=1,AZ1262)),IF(BA1264=1,1,0))))</f>
        <v/>
      </c>
      <c r="BE1264" s="50" t="str">
        <f aca="false">IF(AND(BD1264=1,BD1263=1),0,IF(BD1264=1,SUM(CM1265:CM1303),""))</f>
        <v/>
      </c>
      <c r="BF1264" s="20" t="str">
        <f aca="false">IF(AND(BB1264=1,BB1263=1,BE1223&lt;&gt;0),"",IF(AND(BB1263=0,BB1264=1),BF1263,IF(AND(BB1264=1,BB1263=1),BF1263,IF(AND(BF1263="",BE1263="",OR(BD1263=0,BD1263="")),"",IF(AND(BF1263="",BE1224=0),"",IF(AND(BE1224&lt;&gt;"",BF1263=BE1224),"",IF(AND(BD1263=1,BE1263&lt;&gt;0),CM1264,IF(BF1263&lt;&gt;0,BF1263+CM1264,IF(BF1263="","")))))))))</f>
        <v/>
      </c>
      <c r="BI1264" s="0"/>
      <c r="BU1264" s="0"/>
      <c r="BZ1264" s="49"/>
      <c r="CG1264" s="13"/>
      <c r="CH1264" s="40"/>
      <c r="CI1264" s="13"/>
      <c r="CL1264" s="6" t="n">
        <f aca="false">C1264</f>
        <v>39078</v>
      </c>
      <c r="CM1264" s="13" t="n">
        <f aca="false">CN1264/CN1263-1</f>
        <v>0.00656872439610101</v>
      </c>
      <c r="CN1264" s="4" t="n">
        <v>142.51</v>
      </c>
      <c r="CO1264" s="13" t="n">
        <f aca="false">CN1264/CN1259-1</f>
        <v>0.00203909436084926</v>
      </c>
      <c r="CY1264" s="4" t="n">
        <v>141.87</v>
      </c>
      <c r="CZ1264" s="4" t="n">
        <v>142.51</v>
      </c>
      <c r="DA1264" s="33" t="n">
        <f aca="false">CZ1264-CN1264</f>
        <v>0</v>
      </c>
      <c r="DB1264" s="16" t="n">
        <f aca="false">CZ1264/CY1264-1</f>
        <v>0.00451117219990116</v>
      </c>
      <c r="DC1264" s="15" t="n">
        <f aca="false">CY1264/CZ1263-1</f>
        <v>0.00204831190846155</v>
      </c>
      <c r="DD1264" s="15" t="n">
        <f aca="false">CZ1264/CZ1263-1</f>
        <v>0.00656872439610101</v>
      </c>
      <c r="DE1264" s="34" t="str">
        <f aca="false">IF(CW1264=0,"",-DC1264*CS1264)</f>
        <v/>
      </c>
      <c r="DY1264" s="6"/>
      <c r="EB1264" s="6" t="n">
        <f aca="false">CL1264</f>
        <v>39078</v>
      </c>
      <c r="EC1264" s="13" t="n">
        <f aca="false">SUM(CM1262:CM1264)</f>
        <v>0.00632250474493445</v>
      </c>
    </row>
    <row r="1265" customFormat="false" ht="15" hidden="false" customHeight="false" outlineLevel="0" collapsed="false">
      <c r="A1265" s="0" t="n">
        <f aca="false">IF(FR1265=1,CZ1265,0)</f>
        <v>0</v>
      </c>
      <c r="C1265" s="6" t="n">
        <v>39079</v>
      </c>
      <c r="D1265" s="0" t="n">
        <f aca="false">IF(E1265&gt;E1264,1,)</f>
        <v>1</v>
      </c>
      <c r="E1265" s="46" t="n">
        <v>131.8855</v>
      </c>
      <c r="F1265" s="46" t="n">
        <v>135.8108</v>
      </c>
      <c r="G1265" s="46" t="n">
        <v>139.8386</v>
      </c>
      <c r="H1265" s="46" t="n">
        <v>141.1767</v>
      </c>
      <c r="I1265" s="46" t="n">
        <v>142.044</v>
      </c>
      <c r="J1265" s="47" t="str">
        <f aca="false">IF(MIN(E1265:I1265)=E1265,$E$2,IF(MIN(E1265:I1265)=F1265,$F$2,IF(MIN(E1265:I1265)=G1265,$G$2,IF(MIN(E1265:I1265)=H1265,$H$2,IF(MIN(E1265:I1265)=I1265,$I$2)))))</f>
        <v>200D</v>
      </c>
      <c r="K1265" s="47" t="str">
        <f aca="false">IF(MAX(E1265:I1265)=E1265,$E$2,IF(MAX(E1265:I1265)=F1265,$F$2,IF(MAX(E1265:I1265)=G1265,$G$2,IF(MAX(E1265:I1265)=H1265,$H$2,IF(MAX(E1265:I1265)=I1265,$I$2)))))</f>
        <v>10D</v>
      </c>
      <c r="L1265" s="4" t="n">
        <f aca="false">IF(MAX(E1265:I1265)=H1265,1,0)</f>
        <v>0</v>
      </c>
      <c r="M1265" s="4" t="n">
        <f aca="false">IF(MAX(E1265:I1265)=I1265,1,0)</f>
        <v>1</v>
      </c>
      <c r="O1265" s="4" t="n">
        <f aca="false">IF(CN1265&gt;E1265,1,0)</f>
        <v>1</v>
      </c>
      <c r="P1265" s="4" t="n">
        <f aca="false">IF(CN1265&gt;F1265,1,0)</f>
        <v>1</v>
      </c>
      <c r="Q1265" s="4" t="n">
        <f aca="false">IF(CN1265&gt;G1265,1,0)</f>
        <v>1</v>
      </c>
      <c r="R1265" s="4" t="n">
        <f aca="false">IF(CN1265&gt;H1265,1,0)</f>
        <v>1</v>
      </c>
      <c r="S1265" s="4" t="n">
        <f aca="false">IF(CN1265&gt;I1265,1,0)</f>
        <v>1</v>
      </c>
      <c r="T1265" s="25" t="n">
        <f aca="false">IF(AND(AND(R1265=0,S1265=0,Q1265=0),OR(S1264=1,S1263=1,S1262=1)),1,0)</f>
        <v>0</v>
      </c>
      <c r="U1265" s="13" t="n">
        <f aca="false">SUM(CM1264:CM1265)</f>
        <v>0.00446360896560505</v>
      </c>
      <c r="AV1265" s="0"/>
      <c r="AW1265" s="55" t="n">
        <f aca="false">IF(EC1265&gt;$AW$2,1,0)</f>
        <v>1</v>
      </c>
      <c r="AX1265" s="0" t="n">
        <f aca="false">IF(AND(I1265&gt;G1265,I1264&lt;G1264),1,IF(OR(AND(I1265&gt;F1265,I1264&lt;F1264),AND(I1265&gt;E1265,I1264&lt;E1264)),1,0))</f>
        <v>0</v>
      </c>
      <c r="AY1265" s="0" t="n">
        <f aca="false">IF(K1264="10D",1,0)</f>
        <v>1</v>
      </c>
      <c r="AZ1265" s="0" t="n">
        <f aca="false">IF(AND(I1265&gt;G1265,I1264&lt;G1264,I1265&gt;F1265,I1264&gt;F1264,I1265&gt;E1265,I1264&gt;E1264),1,0)</f>
        <v>0</v>
      </c>
      <c r="BA1265" s="56" t="n">
        <f aca="false">IF(G1265&gt;H1265,1,0)</f>
        <v>0</v>
      </c>
      <c r="BB1265" s="56" t="n">
        <f aca="false">IF(I1265&lt;F1265,1,0)</f>
        <v>0</v>
      </c>
      <c r="BC1265" s="0" t="n">
        <f aca="false">IF(AND(SUM(AW1264:AX1264)=2,AY1265=1),1,IF(SUM(AX1263:AX1265)=0,0,IF(AND(OR(AW1263=1,AX1263=1),OR(AW1264=1,AX1264=1),AY1265=1),1,IF(AND(SUM(AW1265:AY1265)=2,SUM(AW1263:AX1263)=2,AX1263=1),1,0))))</f>
        <v>0</v>
      </c>
      <c r="BD1265" s="57" t="str">
        <f aca="false">IF(BC1265=0,"",IF(AND(BC1265=1,AZ1265=0,AZ1264=0,AZ1263=0),1,IF(AND(BC1265=1,OR(AZ1265=1,AZ1264=1,AZ1263)),IF(BA1265=1,1,0))))</f>
        <v/>
      </c>
      <c r="BE1265" s="50" t="str">
        <f aca="false">IF(AND(BD1265=1,BD1264=1),0,IF(BD1265=1,SUM(CM1266:CM1304),""))</f>
        <v/>
      </c>
      <c r="BF1265" s="20" t="str">
        <f aca="false">IF(AND(BB1265=1,BB1264=1,BE1224&lt;&gt;0),"",IF(AND(BB1264=0,BB1265=1),BF1264,IF(AND(BB1265=1,BB1264=1),BF1264,IF(AND(BF1264="",BE1264="",OR(BD1264=0,BD1264="")),"",IF(AND(BF1264="",BE1225=0),"",IF(AND(BE1225&lt;&gt;"",BF1264=BE1225),"",IF(AND(BD1264=1,BE1264&lt;&gt;0),CM1265,IF(BF1264&lt;&gt;0,BF1264+CM1265,IF(BF1264="","")))))))))</f>
        <v/>
      </c>
      <c r="BI1265" s="0"/>
      <c r="BU1265" s="0"/>
      <c r="BZ1265" s="49"/>
      <c r="CG1265" s="13"/>
      <c r="CH1265" s="40"/>
      <c r="CI1265" s="13"/>
      <c r="CL1265" s="6" t="n">
        <f aca="false">C1265</f>
        <v>39079</v>
      </c>
      <c r="CM1265" s="13" t="n">
        <f aca="false">CN1265/CN1264-1</f>
        <v>-0.00210511543049596</v>
      </c>
      <c r="CN1265" s="4" t="n">
        <v>142.21</v>
      </c>
      <c r="CO1265" s="13" t="n">
        <f aca="false">CN1265/CN1260-1</f>
        <v>0.000492472210496864</v>
      </c>
      <c r="CY1265" s="4" t="n">
        <v>142.41</v>
      </c>
      <c r="CZ1265" s="4" t="n">
        <v>142.21</v>
      </c>
      <c r="DA1265" s="33" t="n">
        <f aca="false">CZ1265-CN1265</f>
        <v>0</v>
      </c>
      <c r="DB1265" s="16" t="n">
        <f aca="false">CZ1265/CY1265-1</f>
        <v>-0.00140439575872475</v>
      </c>
      <c r="DC1265" s="15" t="n">
        <f aca="false">CY1265/CZ1264-1</f>
        <v>-0.000701705143498654</v>
      </c>
      <c r="DD1265" s="15" t="n">
        <f aca="false">CZ1265/CZ1264-1</f>
        <v>-0.00210511543049596</v>
      </c>
      <c r="DE1265" s="34" t="str">
        <f aca="false">IF(CW1265=0,"",-DC1265*CS1265)</f>
        <v/>
      </c>
      <c r="DY1265" s="6"/>
      <c r="EB1265" s="6" t="n">
        <f aca="false">CL1265</f>
        <v>39079</v>
      </c>
      <c r="EC1265" s="13" t="n">
        <f aca="false">SUM(CM1263:CM1265)</f>
        <v>0.0103605894274169</v>
      </c>
    </row>
    <row r="1266" customFormat="false" ht="15" hidden="false" customHeight="false" outlineLevel="0" collapsed="false">
      <c r="A1266" s="0" t="n">
        <f aca="false">IF(FR1266=1,CZ1266,0)</f>
        <v>0</v>
      </c>
      <c r="C1266" s="6" t="n">
        <v>39080</v>
      </c>
      <c r="D1266" s="0" t="n">
        <f aca="false">IF(E1266&gt;E1265,1,)</f>
        <v>1</v>
      </c>
      <c r="E1266" s="46" t="n">
        <v>131.9385</v>
      </c>
      <c r="F1266" s="46" t="n">
        <v>135.9529</v>
      </c>
      <c r="G1266" s="46" t="n">
        <v>139.9392</v>
      </c>
      <c r="H1266" s="46" t="n">
        <v>141.23</v>
      </c>
      <c r="I1266" s="46" t="n">
        <v>141.894</v>
      </c>
      <c r="J1266" s="47" t="str">
        <f aca="false">IF(MIN(E1266:I1266)=E1266,$E$2,IF(MIN(E1266:I1266)=F1266,$F$2,IF(MIN(E1266:I1266)=G1266,$G$2,IF(MIN(E1266:I1266)=H1266,$H$2,IF(MIN(E1266:I1266)=I1266,$I$2)))))</f>
        <v>200D</v>
      </c>
      <c r="K1266" s="47" t="str">
        <f aca="false">IF(MAX(E1266:I1266)=E1266,$E$2,IF(MAX(E1266:I1266)=F1266,$F$2,IF(MAX(E1266:I1266)=G1266,$G$2,IF(MAX(E1266:I1266)=H1266,$H$2,IF(MAX(E1266:I1266)=I1266,$I$2)))))</f>
        <v>10D</v>
      </c>
      <c r="L1266" s="4" t="n">
        <f aca="false">IF(MAX(E1266:I1266)=H1266,1,0)</f>
        <v>0</v>
      </c>
      <c r="M1266" s="4" t="n">
        <f aca="false">IF(MAX(E1266:I1266)=I1266,1,0)</f>
        <v>1</v>
      </c>
      <c r="O1266" s="4" t="n">
        <f aca="false">IF(CN1266&gt;E1266,1,0)</f>
        <v>1</v>
      </c>
      <c r="P1266" s="4" t="n">
        <f aca="false">IF(CN1266&gt;F1266,1,0)</f>
        <v>1</v>
      </c>
      <c r="Q1266" s="4" t="n">
        <f aca="false">IF(CN1266&gt;G1266,1,0)</f>
        <v>1</v>
      </c>
      <c r="R1266" s="4" t="n">
        <f aca="false">IF(CN1266&gt;H1266,1,0)</f>
        <v>1</v>
      </c>
      <c r="S1266" s="4" t="n">
        <f aca="false">IF(CN1266&gt;I1266,1,0)</f>
        <v>0</v>
      </c>
      <c r="T1266" s="25" t="n">
        <f aca="false">IF(AND(AND(R1266=0,S1266=0,Q1266=0),OR(S1265=1,S1264=1,S1263=1)),1,0)</f>
        <v>0</v>
      </c>
      <c r="U1266" s="13" t="n">
        <f aca="false">SUM(CM1265:CM1266)</f>
        <v>-0.0062539094674835</v>
      </c>
      <c r="AV1266" s="0"/>
      <c r="AW1266" s="55" t="n">
        <f aca="false">IF(EC1266&gt;$AW$2,1,0)</f>
        <v>0</v>
      </c>
      <c r="AX1266" s="0" t="n">
        <f aca="false">IF(AND(I1266&gt;G1266,I1265&lt;G1265),1,IF(OR(AND(I1266&gt;F1266,I1265&lt;F1265),AND(I1266&gt;E1266,I1265&lt;E1265)),1,0))</f>
        <v>0</v>
      </c>
      <c r="AY1266" s="0" t="n">
        <f aca="false">IF(K1265="10D",1,0)</f>
        <v>1</v>
      </c>
      <c r="AZ1266" s="0" t="n">
        <f aca="false">IF(AND(I1266&gt;G1266,I1265&lt;G1265,I1266&gt;F1266,I1265&gt;F1265,I1266&gt;E1266,I1265&gt;E1265),1,0)</f>
        <v>0</v>
      </c>
      <c r="BA1266" s="56" t="n">
        <f aca="false">IF(G1266&gt;H1266,1,0)</f>
        <v>0</v>
      </c>
      <c r="BB1266" s="56" t="n">
        <f aca="false">IF(I1266&lt;F1266,1,0)</f>
        <v>0</v>
      </c>
      <c r="BC1266" s="0" t="n">
        <f aca="false">IF(AND(SUM(AW1265:AX1265)=2,AY1266=1),1,IF(SUM(AX1264:AX1266)=0,0,IF(AND(OR(AW1264=1,AX1264=1),OR(AW1265=1,AX1265=1),AY1266=1),1,IF(AND(SUM(AW1266:AY1266)=2,SUM(AW1264:AX1264)=2,AX1264=1),1,0))))</f>
        <v>0</v>
      </c>
      <c r="BD1266" s="57" t="str">
        <f aca="false">IF(BC1266=0,"",IF(AND(BC1266=1,AZ1266=0,AZ1265=0,AZ1264=0),1,IF(AND(BC1266=1,OR(AZ1266=1,AZ1265=1,AZ1264)),IF(BA1266=1,1,0))))</f>
        <v/>
      </c>
      <c r="BE1266" s="50" t="str">
        <f aca="false">IF(AND(BD1266=1,BD1265=1),0,IF(BD1266=1,SUM(CM1267:CM1305),""))</f>
        <v/>
      </c>
      <c r="BF1266" s="20" t="str">
        <f aca="false">IF(AND(BB1266=1,BB1265=1,BE1225&lt;&gt;0),"",IF(AND(BB1265=0,BB1266=1),BF1265,IF(AND(BB1266=1,BB1265=1),BF1265,IF(AND(BF1265="",BE1265="",OR(BD1265=0,BD1265="")),"",IF(AND(BF1265="",BE1226=0),"",IF(AND(BE1226&lt;&gt;"",BF1265=BE1226),"",IF(AND(BD1265=1,BE1265&lt;&gt;0),CM1266,IF(BF1265&lt;&gt;0,BF1265+CM1266,IF(BF1265="","")))))))))</f>
        <v/>
      </c>
      <c r="BI1266" s="0"/>
      <c r="BU1266" s="0"/>
      <c r="BZ1266" s="49"/>
      <c r="CG1266" s="13"/>
      <c r="CH1266" s="40"/>
      <c r="CI1266" s="13"/>
      <c r="CL1266" s="6" t="n">
        <f aca="false">C1266</f>
        <v>39080</v>
      </c>
      <c r="CM1266" s="13" t="n">
        <f aca="false">CN1266/CN1265-1</f>
        <v>-0.00414879403698754</v>
      </c>
      <c r="CN1266" s="4" t="n">
        <v>141.62</v>
      </c>
      <c r="CO1266" s="13" t="n">
        <f aca="false">CN1266/CN1261-1</f>
        <v>0</v>
      </c>
      <c r="CY1266" s="4" t="n">
        <v>142.1</v>
      </c>
      <c r="CZ1266" s="4" t="n">
        <v>141.62</v>
      </c>
      <c r="DA1266" s="33" t="n">
        <f aca="false">CZ1266-CN1266</f>
        <v>0</v>
      </c>
      <c r="DB1266" s="16" t="n">
        <f aca="false">CZ1266/CY1266-1</f>
        <v>-0.00337790288529194</v>
      </c>
      <c r="DC1266" s="15" t="n">
        <f aca="false">CY1266/CZ1265-1</f>
        <v>-0.000773503972997802</v>
      </c>
      <c r="DD1266" s="15" t="n">
        <f aca="false">CZ1266/CZ1265-1</f>
        <v>-0.00414879403698754</v>
      </c>
      <c r="DE1266" s="34" t="str">
        <f aca="false">IF(CW1266=0,"",-DC1266*CS1266)</f>
        <v/>
      </c>
      <c r="DY1266" s="6"/>
      <c r="EB1266" s="6" t="n">
        <f aca="false">CL1266</f>
        <v>39080</v>
      </c>
      <c r="EC1266" s="13" t="n">
        <f aca="false">SUM(CM1264:CM1266)</f>
        <v>0.000314814928617513</v>
      </c>
    </row>
    <row r="1267" customFormat="false" ht="15" hidden="false" customHeight="false" outlineLevel="0" collapsed="false">
      <c r="A1267" s="0" t="n">
        <f aca="false">IF(FR1267=1,CZ1267,0)</f>
        <v>0</v>
      </c>
      <c r="C1267" s="6" t="n">
        <v>39085</v>
      </c>
      <c r="D1267" s="0" t="n">
        <f aca="false">IF(E1267&gt;E1266,1,)</f>
        <v>1</v>
      </c>
      <c r="E1267" s="46" t="n">
        <v>131.9922</v>
      </c>
      <c r="F1267" s="46" t="n">
        <v>136.0968</v>
      </c>
      <c r="G1267" s="46" t="n">
        <v>140.0304</v>
      </c>
      <c r="H1267" s="46" t="n">
        <v>141.263</v>
      </c>
      <c r="I1267" s="46" t="n">
        <v>141.797</v>
      </c>
      <c r="J1267" s="47" t="str">
        <f aca="false">IF(MIN(E1267:I1267)=E1267,$E$2,IF(MIN(E1267:I1267)=F1267,$F$2,IF(MIN(E1267:I1267)=G1267,$G$2,IF(MIN(E1267:I1267)=H1267,$H$2,IF(MIN(E1267:I1267)=I1267,$I$2)))))</f>
        <v>200D</v>
      </c>
      <c r="K1267" s="47" t="str">
        <f aca="false">IF(MAX(E1267:I1267)=E1267,$E$2,IF(MAX(E1267:I1267)=F1267,$F$2,IF(MAX(E1267:I1267)=G1267,$G$2,IF(MAX(E1267:I1267)=H1267,$H$2,IF(MAX(E1267:I1267)=I1267,$I$2)))))</f>
        <v>10D</v>
      </c>
      <c r="L1267" s="4" t="n">
        <f aca="false">IF(MAX(E1267:I1267)=H1267,1,0)</f>
        <v>0</v>
      </c>
      <c r="M1267" s="4" t="n">
        <f aca="false">IF(MAX(E1267:I1267)=I1267,1,0)</f>
        <v>1</v>
      </c>
      <c r="O1267" s="4" t="n">
        <f aca="false">IF(CN1267&gt;E1267,1,0)</f>
        <v>1</v>
      </c>
      <c r="P1267" s="4" t="n">
        <f aca="false">IF(CN1267&gt;F1267,1,0)</f>
        <v>1</v>
      </c>
      <c r="Q1267" s="4" t="n">
        <f aca="false">IF(CN1267&gt;G1267,1,0)</f>
        <v>1</v>
      </c>
      <c r="R1267" s="4" t="n">
        <f aca="false">IF(CN1267&gt;H1267,1,0)</f>
        <v>1</v>
      </c>
      <c r="S1267" s="4" t="n">
        <f aca="false">IF(CN1267&gt;I1267,1,0)</f>
        <v>0</v>
      </c>
      <c r="T1267" s="25" t="n">
        <f aca="false">IF(AND(AND(R1267=0,S1267=0,Q1267=0),OR(S1266=1,S1265=1,S1264=1)),1,0)</f>
        <v>0</v>
      </c>
      <c r="U1267" s="13" t="n">
        <f aca="false">SUM(CM1266:CM1267)</f>
        <v>-0.00591408142577443</v>
      </c>
      <c r="AV1267" s="0"/>
      <c r="AW1267" s="55" t="n">
        <f aca="false">IF(EC1267&gt;$AW$2,1,0)</f>
        <v>0</v>
      </c>
      <c r="AX1267" s="0" t="n">
        <f aca="false">IF(AND(I1267&gt;G1267,I1266&lt;G1266),1,IF(OR(AND(I1267&gt;F1267,I1266&lt;F1266),AND(I1267&gt;E1267,I1266&lt;E1266)),1,0))</f>
        <v>0</v>
      </c>
      <c r="AY1267" s="0" t="n">
        <f aca="false">IF(K1266="10D",1,0)</f>
        <v>1</v>
      </c>
      <c r="AZ1267" s="0" t="n">
        <f aca="false">IF(AND(I1267&gt;G1267,I1266&lt;G1266,I1267&gt;F1267,I1266&gt;F1266,I1267&gt;E1267,I1266&gt;E1266),1,0)</f>
        <v>0</v>
      </c>
      <c r="BA1267" s="56" t="n">
        <f aca="false">IF(G1267&gt;H1267,1,0)</f>
        <v>0</v>
      </c>
      <c r="BB1267" s="56" t="n">
        <f aca="false">IF(I1267&lt;F1267,1,0)</f>
        <v>0</v>
      </c>
      <c r="BC1267" s="0" t="n">
        <f aca="false">IF(AND(SUM(AW1266:AX1266)=2,AY1267=1),1,IF(SUM(AX1265:AX1267)=0,0,IF(AND(OR(AW1265=1,AX1265=1),OR(AW1266=1,AX1266=1),AY1267=1),1,IF(AND(SUM(AW1267:AY1267)=2,SUM(AW1265:AX1265)=2,AX1265=1),1,0))))</f>
        <v>0</v>
      </c>
      <c r="BD1267" s="57" t="str">
        <f aca="false">IF(BC1267=0,"",IF(AND(BC1267=1,AZ1267=0,AZ1266=0,AZ1265=0),1,IF(AND(BC1267=1,OR(AZ1267=1,AZ1266=1,AZ1265)),IF(BA1267=1,1,0))))</f>
        <v/>
      </c>
      <c r="BE1267" s="50" t="str">
        <f aca="false">IF(AND(BD1267=1,BD1266=1),0,IF(BD1267=1,SUM(CM1268:CM1306),""))</f>
        <v/>
      </c>
      <c r="BF1267" s="20" t="str">
        <f aca="false">IF(AND(BB1267=1,BB1266=1,BE1226&lt;&gt;0),"",IF(AND(BB1266=0,BB1267=1),BF1266,IF(AND(BB1267=1,BB1266=1),BF1266,IF(AND(BF1266="",BE1266="",OR(BD1266=0,BD1266="")),"",IF(AND(BF1266="",BE1227=0),"",IF(AND(BE1227&lt;&gt;"",BF1266=BE1227),"",IF(AND(BD1266=1,BE1266&lt;&gt;0),CM1267,IF(BF1266&lt;&gt;0,BF1266+CM1267,IF(BF1266="","")))))))))</f>
        <v/>
      </c>
      <c r="BI1267" s="0"/>
      <c r="BU1267" s="0"/>
      <c r="BZ1267" s="49"/>
      <c r="CG1267" s="13"/>
      <c r="CH1267" s="40"/>
      <c r="CI1267" s="13"/>
      <c r="CL1267" s="6" t="n">
        <f aca="false">C1267</f>
        <v>39085</v>
      </c>
      <c r="CM1267" s="13" t="n">
        <f aca="false">CN1267/CN1266-1</f>
        <v>-0.0017652873887869</v>
      </c>
      <c r="CN1267" s="76" t="n">
        <v>141.37</v>
      </c>
      <c r="CO1267" s="13" t="n">
        <f aca="false">CN1267/CN1262-1</f>
        <v>0.00440497335701595</v>
      </c>
      <c r="CY1267" s="4" t="n">
        <v>142.25</v>
      </c>
      <c r="CZ1267" s="4" t="n">
        <v>141.37</v>
      </c>
      <c r="DA1267" s="33" t="n">
        <f aca="false">CZ1267-CN1267</f>
        <v>0</v>
      </c>
      <c r="DB1267" s="16" t="n">
        <f aca="false">CZ1267/CY1267-1</f>
        <v>-0.00618629173989449</v>
      </c>
      <c r="DC1267" s="15" t="n">
        <f aca="false">CY1267/CZ1266-1</f>
        <v>0.00444852421974296</v>
      </c>
      <c r="DD1267" s="15" t="n">
        <f aca="false">CZ1267/CZ1266-1</f>
        <v>-0.0017652873887869</v>
      </c>
      <c r="DE1267" s="34" t="str">
        <f aca="false">IF(CW1267=0,"",-DC1267*CS1267)</f>
        <v/>
      </c>
      <c r="DY1267" s="6"/>
      <c r="EB1267" s="6" t="n">
        <f aca="false">CL1267</f>
        <v>39085</v>
      </c>
      <c r="EC1267" s="13" t="n">
        <f aca="false">SUM(CM1265:CM1267)</f>
        <v>-0.00801919685627039</v>
      </c>
    </row>
    <row r="1268" customFormat="false" ht="15" hidden="false" customHeight="false" outlineLevel="0" collapsed="false">
      <c r="A1268" s="0" t="n">
        <f aca="false">IF(FR1268=1,CZ1268,0)</f>
        <v>0</v>
      </c>
      <c r="C1268" s="6" t="n">
        <v>39086</v>
      </c>
      <c r="D1268" s="0" t="n">
        <f aca="false">IF(E1268&gt;E1267,1,)</f>
        <v>1</v>
      </c>
      <c r="E1268" s="46" t="n">
        <v>132.0485</v>
      </c>
      <c r="F1268" s="46" t="n">
        <v>136.2398</v>
      </c>
      <c r="G1268" s="46" t="n">
        <v>140.127</v>
      </c>
      <c r="H1268" s="46" t="n">
        <v>141.3047</v>
      </c>
      <c r="I1268" s="46" t="n">
        <v>141.769</v>
      </c>
      <c r="J1268" s="47" t="str">
        <f aca="false">IF(MIN(E1268:I1268)=E1268,$E$2,IF(MIN(E1268:I1268)=F1268,$F$2,IF(MIN(E1268:I1268)=G1268,$G$2,IF(MIN(E1268:I1268)=H1268,$H$2,IF(MIN(E1268:I1268)=I1268,$I$2)))))</f>
        <v>200D</v>
      </c>
      <c r="K1268" s="47" t="str">
        <f aca="false">IF(MAX(E1268:I1268)=E1268,$E$2,IF(MAX(E1268:I1268)=F1268,$F$2,IF(MAX(E1268:I1268)=G1268,$G$2,IF(MAX(E1268:I1268)=H1268,$H$2,IF(MAX(E1268:I1268)=I1268,$I$2)))))</f>
        <v>10D</v>
      </c>
      <c r="L1268" s="4" t="n">
        <f aca="false">IF(MAX(E1268:I1268)=H1268,1,0)</f>
        <v>0</v>
      </c>
      <c r="M1268" s="4" t="n">
        <f aca="false">IF(MAX(E1268:I1268)=I1268,1,0)</f>
        <v>1</v>
      </c>
      <c r="O1268" s="4" t="n">
        <f aca="false">IF(CN1268&gt;E1268,1,0)</f>
        <v>1</v>
      </c>
      <c r="P1268" s="4" t="n">
        <f aca="false">IF(CN1268&gt;F1268,1,0)</f>
        <v>1</v>
      </c>
      <c r="Q1268" s="4" t="n">
        <f aca="false">IF(CN1268&gt;G1268,1,0)</f>
        <v>1</v>
      </c>
      <c r="R1268" s="4" t="n">
        <f aca="false">IF(CN1268&gt;H1268,1,0)</f>
        <v>1</v>
      </c>
      <c r="S1268" s="4" t="n">
        <f aca="false">IF(CN1268&gt;I1268,1,0)</f>
        <v>0</v>
      </c>
      <c r="T1268" s="25" t="n">
        <f aca="false">IF(AND(AND(R1268=0,S1268=0,Q1268=0),OR(S1267=1,S1266=1,S1265=1)),1,0)</f>
        <v>0</v>
      </c>
      <c r="U1268" s="13" t="n">
        <f aca="false">SUM(CM1267:CM1268)</f>
        <v>0.000356803578179021</v>
      </c>
      <c r="AV1268" s="0"/>
      <c r="AW1268" s="55" t="n">
        <f aca="false">IF(EC1268&gt;$AW$2,1,0)</f>
        <v>0</v>
      </c>
      <c r="AX1268" s="0" t="n">
        <f aca="false">IF(AND(I1268&gt;G1268,I1267&lt;G1267),1,IF(OR(AND(I1268&gt;F1268,I1267&lt;F1267),AND(I1268&gt;E1268,I1267&lt;E1267)),1,0))</f>
        <v>0</v>
      </c>
      <c r="AY1268" s="0" t="n">
        <f aca="false">IF(K1267="10D",1,0)</f>
        <v>1</v>
      </c>
      <c r="AZ1268" s="0" t="n">
        <f aca="false">IF(AND(I1268&gt;G1268,I1267&lt;G1267,I1268&gt;F1268,I1267&gt;F1267,I1268&gt;E1268,I1267&gt;E1267),1,0)</f>
        <v>0</v>
      </c>
      <c r="BA1268" s="56" t="n">
        <f aca="false">IF(G1268&gt;H1268,1,0)</f>
        <v>0</v>
      </c>
      <c r="BB1268" s="56" t="n">
        <f aca="false">IF(I1268&lt;F1268,1,0)</f>
        <v>0</v>
      </c>
      <c r="BC1268" s="0" t="n">
        <f aca="false">IF(AND(SUM(AW1267:AX1267)=2,AY1268=1),1,IF(SUM(AX1266:AX1268)=0,0,IF(AND(OR(AW1266=1,AX1266=1),OR(AW1267=1,AX1267=1),AY1268=1),1,IF(AND(SUM(AW1268:AY1268)=2,SUM(AW1266:AX1266)=2,AX1266=1),1,0))))</f>
        <v>0</v>
      </c>
      <c r="BD1268" s="57" t="str">
        <f aca="false">IF(BC1268=0,"",IF(AND(BC1268=1,AZ1268=0,AZ1267=0,AZ1266=0),1,IF(AND(BC1268=1,OR(AZ1268=1,AZ1267=1,AZ1266)),IF(BA1268=1,1,0))))</f>
        <v/>
      </c>
      <c r="BE1268" s="50" t="str">
        <f aca="false">IF(AND(BD1268=1,BD1267=1),0,IF(BD1268=1,SUM(CM1269:CM1307),""))</f>
        <v/>
      </c>
      <c r="BF1268" s="20" t="str">
        <f aca="false">IF(AND(BB1268=1,BB1267=1,BE1227&lt;&gt;0),"",IF(AND(BB1267=0,BB1268=1),BF1267,IF(AND(BB1268=1,BB1267=1),BF1267,IF(AND(BF1267="",BE1267="",OR(BD1267=0,BD1267="")),"",IF(AND(BF1267="",BE1228=0),"",IF(AND(BE1228&lt;&gt;"",BF1267=BE1228),"",IF(AND(BD1267=1,BE1267&lt;&gt;0),CM1268,IF(BF1267&lt;&gt;0,BF1267+CM1268,IF(BF1267="","")))))))))</f>
        <v/>
      </c>
      <c r="BI1268" s="0"/>
      <c r="BU1268" s="0"/>
      <c r="BZ1268" s="49"/>
      <c r="CG1268" s="13"/>
      <c r="CH1268" s="40"/>
      <c r="CI1268" s="13"/>
      <c r="CL1268" s="6" t="n">
        <f aca="false">C1268</f>
        <v>39086</v>
      </c>
      <c r="CM1268" s="13" t="n">
        <f aca="false">CN1268/CN1267-1</f>
        <v>0.00212209096696592</v>
      </c>
      <c r="CN1268" s="76" t="n">
        <v>141.67</v>
      </c>
      <c r="CO1268" s="13" t="n">
        <f aca="false">CN1268/CN1263-1</f>
        <v>0.000635683006074084</v>
      </c>
      <c r="CY1268" s="4" t="n">
        <v>141.23</v>
      </c>
      <c r="CZ1268" s="4" t="n">
        <v>141.67</v>
      </c>
      <c r="DA1268" s="33" t="n">
        <f aca="false">CZ1268-CN1268</f>
        <v>0</v>
      </c>
      <c r="DB1268" s="16" t="n">
        <f aca="false">CZ1268/CY1268-1</f>
        <v>0.00311548537846074</v>
      </c>
      <c r="DC1268" s="15" t="n">
        <f aca="false">CY1268/CZ1267-1</f>
        <v>-0.000990309117917643</v>
      </c>
      <c r="DD1268" s="15" t="n">
        <f aca="false">CZ1268/CZ1267-1</f>
        <v>0.00212209096696592</v>
      </c>
      <c r="DE1268" s="34" t="str">
        <f aca="false">IF(CW1268=0,"",-DC1268*CS1268)</f>
        <v/>
      </c>
      <c r="DY1268" s="6"/>
      <c r="EB1268" s="6" t="n">
        <f aca="false">CL1268</f>
        <v>39086</v>
      </c>
      <c r="EC1268" s="13" t="n">
        <f aca="false">SUM(CM1266:CM1268)</f>
        <v>-0.00379199045880851</v>
      </c>
    </row>
    <row r="1269" customFormat="false" ht="15" hidden="false" customHeight="false" outlineLevel="0" collapsed="false">
      <c r="A1269" s="0" t="n">
        <f aca="false">IF(FR1269=1,CZ1269,0)</f>
        <v>0</v>
      </c>
      <c r="C1269" s="6" t="n">
        <v>39087</v>
      </c>
      <c r="D1269" s="0" t="n">
        <f aca="false">IF(E1269&gt;E1268,1,)</f>
        <v>1</v>
      </c>
      <c r="E1269" s="46" t="n">
        <v>132.1033</v>
      </c>
      <c r="F1269" s="46" t="n">
        <v>136.3751</v>
      </c>
      <c r="G1269" s="46" t="n">
        <v>140.1884</v>
      </c>
      <c r="H1269" s="46" t="n">
        <v>141.306</v>
      </c>
      <c r="I1269" s="46" t="n">
        <v>141.601</v>
      </c>
      <c r="J1269" s="47" t="str">
        <f aca="false">IF(MIN(E1269:I1269)=E1269,$E$2,IF(MIN(E1269:I1269)=F1269,$F$2,IF(MIN(E1269:I1269)=G1269,$G$2,IF(MIN(E1269:I1269)=H1269,$H$2,IF(MIN(E1269:I1269)=I1269,$I$2)))))</f>
        <v>200D</v>
      </c>
      <c r="K1269" s="47" t="str">
        <f aca="false">IF(MAX(E1269:I1269)=E1269,$E$2,IF(MAX(E1269:I1269)=F1269,$F$2,IF(MAX(E1269:I1269)=G1269,$G$2,IF(MAX(E1269:I1269)=H1269,$H$2,IF(MAX(E1269:I1269)=I1269,$I$2)))))</f>
        <v>10D</v>
      </c>
      <c r="L1269" s="4" t="n">
        <f aca="false">IF(MAX(E1269:I1269)=H1269,1,0)</f>
        <v>0</v>
      </c>
      <c r="M1269" s="4" t="n">
        <f aca="false">IF(MAX(E1269:I1269)=I1269,1,0)</f>
        <v>1</v>
      </c>
      <c r="O1269" s="4" t="n">
        <f aca="false">IF(CN1269&gt;E1269,1,0)</f>
        <v>1</v>
      </c>
      <c r="P1269" s="4" t="n">
        <f aca="false">IF(CN1269&gt;F1269,1,0)</f>
        <v>1</v>
      </c>
      <c r="Q1269" s="4" t="n">
        <f aca="false">IF(CN1269&gt;G1269,1,0)</f>
        <v>1</v>
      </c>
      <c r="R1269" s="4" t="n">
        <f aca="false">IF(CN1269&gt;H1269,1,0)</f>
        <v>0</v>
      </c>
      <c r="S1269" s="4" t="n">
        <f aca="false">IF(CN1269&gt;I1269,1,0)</f>
        <v>0</v>
      </c>
      <c r="T1269" s="25" t="n">
        <f aca="false">IF(AND(AND(R1269=0,S1269=0,Q1269=0),OR(S1268=1,S1267=1,S1266=1)),1,0)</f>
        <v>0</v>
      </c>
      <c r="U1269" s="13" t="n">
        <f aca="false">SUM(CM1268:CM1269)</f>
        <v>-0.00585419194402437</v>
      </c>
      <c r="AV1269" s="0"/>
      <c r="AW1269" s="55" t="n">
        <f aca="false">IF(EC1269&gt;$AW$2,1,0)</f>
        <v>0</v>
      </c>
      <c r="AX1269" s="0" t="n">
        <f aca="false">IF(AND(I1269&gt;G1269,I1268&lt;G1268),1,IF(OR(AND(I1269&gt;F1269,I1268&lt;F1268),AND(I1269&gt;E1269,I1268&lt;E1268)),1,0))</f>
        <v>0</v>
      </c>
      <c r="AY1269" s="0" t="n">
        <f aca="false">IF(K1268="10D",1,0)</f>
        <v>1</v>
      </c>
      <c r="AZ1269" s="0" t="n">
        <f aca="false">IF(AND(I1269&gt;G1269,I1268&lt;G1268,I1269&gt;F1269,I1268&gt;F1268,I1269&gt;E1269,I1268&gt;E1268),1,0)</f>
        <v>0</v>
      </c>
      <c r="BA1269" s="56" t="n">
        <f aca="false">IF(G1269&gt;H1269,1,0)</f>
        <v>0</v>
      </c>
      <c r="BB1269" s="56" t="n">
        <f aca="false">IF(I1269&lt;F1269,1,0)</f>
        <v>0</v>
      </c>
      <c r="BC1269" s="0" t="n">
        <f aca="false">IF(AND(SUM(AW1268:AX1268)=2,AY1269=1),1,IF(SUM(AX1267:AX1269)=0,0,IF(AND(OR(AW1267=1,AX1267=1),OR(AW1268=1,AX1268=1),AY1269=1),1,IF(AND(SUM(AW1269:AY1269)=2,SUM(AW1267:AX1267)=2,AX1267=1),1,0))))</f>
        <v>0</v>
      </c>
      <c r="BD1269" s="57" t="str">
        <f aca="false">IF(BC1269=0,"",IF(AND(BC1269=1,AZ1269=0,AZ1268=0,AZ1267=0),1,IF(AND(BC1269=1,OR(AZ1269=1,AZ1268=1,AZ1267)),IF(BA1269=1,1,0))))</f>
        <v/>
      </c>
      <c r="BE1269" s="50" t="str">
        <f aca="false">IF(AND(BD1269=1,BD1268=1),0,IF(BD1269=1,SUM(CM1270:CM1308),""))</f>
        <v/>
      </c>
      <c r="BF1269" s="20" t="str">
        <f aca="false">IF(AND(BB1269=1,BB1268=1,BE1228&lt;&gt;0),"",IF(AND(BB1268=0,BB1269=1),BF1268,IF(AND(BB1269=1,BB1268=1),BF1268,IF(AND(BF1268="",BE1268="",OR(BD1268=0,BD1268="")),"",IF(AND(BF1268="",BE1229=0),"",IF(AND(BE1229&lt;&gt;"",BF1268=BE1229),"",IF(AND(BD1268=1,BE1268&lt;&gt;0),CM1269,IF(BF1268&lt;&gt;0,BF1268+CM1269,IF(BF1268="","")))))))))</f>
        <v/>
      </c>
      <c r="BI1269" s="0"/>
      <c r="BU1269" s="0"/>
      <c r="BZ1269" s="49"/>
      <c r="CG1269" s="13"/>
      <c r="CH1269" s="40"/>
      <c r="CI1269" s="13"/>
      <c r="CL1269" s="6" t="n">
        <f aca="false">C1269</f>
        <v>39087</v>
      </c>
      <c r="CM1269" s="13" t="n">
        <f aca="false">CN1269/CN1268-1</f>
        <v>-0.00797628291099028</v>
      </c>
      <c r="CN1269" s="76" t="n">
        <v>140.54</v>
      </c>
      <c r="CO1269" s="13" t="n">
        <f aca="false">CN1269/CN1264-1</f>
        <v>-0.0138235913269245</v>
      </c>
      <c r="CY1269" s="4" t="n">
        <v>141.33</v>
      </c>
      <c r="CZ1269" s="4" t="n">
        <v>140.54</v>
      </c>
      <c r="DA1269" s="33" t="n">
        <f aca="false">CZ1269-CN1269</f>
        <v>0</v>
      </c>
      <c r="DB1269" s="16" t="n">
        <f aca="false">CZ1269/CY1269-1</f>
        <v>-0.00558975447534149</v>
      </c>
      <c r="DC1269" s="15" t="n">
        <f aca="false">CY1269/CZ1268-1</f>
        <v>-0.00239994353074024</v>
      </c>
      <c r="DD1269" s="15" t="n">
        <f aca="false">CZ1269/CZ1268-1</f>
        <v>-0.00797628291099028</v>
      </c>
      <c r="DE1269" s="34" t="str">
        <f aca="false">IF(CW1269=0,"",-DC1269*CS1269)</f>
        <v/>
      </c>
      <c r="DY1269" s="6"/>
      <c r="EB1269" s="6" t="n">
        <f aca="false">CL1269</f>
        <v>39087</v>
      </c>
      <c r="EC1269" s="13" t="n">
        <f aca="false">SUM(CM1267:CM1269)</f>
        <v>-0.00761947933281126</v>
      </c>
    </row>
    <row r="1270" customFormat="false" ht="15" hidden="false" customHeight="false" outlineLevel="0" collapsed="false">
      <c r="A1270" s="0" t="n">
        <f aca="false">IF(FR1270=1,CZ1270,0)</f>
        <v>0</v>
      </c>
      <c r="C1270" s="6" t="n">
        <v>39090</v>
      </c>
      <c r="D1270" s="0" t="n">
        <f aca="false">IF(E1270&gt;E1269,1,)</f>
        <v>1</v>
      </c>
      <c r="E1270" s="46" t="n">
        <v>132.1573</v>
      </c>
      <c r="F1270" s="46" t="n">
        <v>136.5159</v>
      </c>
      <c r="G1270" s="46" t="n">
        <v>140.2546</v>
      </c>
      <c r="H1270" s="46" t="n">
        <v>141.3243</v>
      </c>
      <c r="I1270" s="46" t="n">
        <v>141.506</v>
      </c>
      <c r="J1270" s="47" t="str">
        <f aca="false">IF(MIN(E1270:I1270)=E1270,$E$2,IF(MIN(E1270:I1270)=F1270,$F$2,IF(MIN(E1270:I1270)=G1270,$G$2,IF(MIN(E1270:I1270)=H1270,$H$2,IF(MIN(E1270:I1270)=I1270,$I$2)))))</f>
        <v>200D</v>
      </c>
      <c r="K1270" s="47" t="str">
        <f aca="false">IF(MAX(E1270:I1270)=E1270,$E$2,IF(MAX(E1270:I1270)=F1270,$F$2,IF(MAX(E1270:I1270)=G1270,$G$2,IF(MAX(E1270:I1270)=H1270,$H$2,IF(MAX(E1270:I1270)=I1270,$I$2)))))</f>
        <v>10D</v>
      </c>
      <c r="L1270" s="4" t="n">
        <f aca="false">IF(MAX(E1270:I1270)=H1270,1,0)</f>
        <v>0</v>
      </c>
      <c r="M1270" s="4" t="n">
        <f aca="false">IF(MAX(E1270:I1270)=I1270,1,0)</f>
        <v>1</v>
      </c>
      <c r="O1270" s="4" t="n">
        <f aca="false">IF(CN1270&gt;E1270,1,0)</f>
        <v>1</v>
      </c>
      <c r="P1270" s="4" t="n">
        <f aca="false">IF(CN1270&gt;F1270,1,0)</f>
        <v>1</v>
      </c>
      <c r="Q1270" s="4" t="n">
        <f aca="false">IF(CN1270&gt;G1270,1,0)</f>
        <v>1</v>
      </c>
      <c r="R1270" s="4" t="n">
        <f aca="false">IF(CN1270&gt;H1270,1,0)</f>
        <v>0</v>
      </c>
      <c r="S1270" s="4" t="n">
        <f aca="false">IF(CN1270&gt;I1270,1,0)</f>
        <v>0</v>
      </c>
      <c r="T1270" s="25" t="n">
        <f aca="false">IF(AND(AND(R1270=0,S1270=0,Q1270=0),OR(S1269=1,S1268=1,S1267=1)),1,0)</f>
        <v>0</v>
      </c>
      <c r="U1270" s="13" t="n">
        <f aca="false">SUM(CM1269:CM1270)</f>
        <v>-0.0033512651224602</v>
      </c>
      <c r="AV1270" s="0"/>
      <c r="AW1270" s="55" t="n">
        <f aca="false">IF(EC1270&gt;$AW$2,1,0)</f>
        <v>0</v>
      </c>
      <c r="AX1270" s="0" t="n">
        <f aca="false">IF(AND(I1270&gt;G1270,I1269&lt;G1269),1,IF(OR(AND(I1270&gt;F1270,I1269&lt;F1269),AND(I1270&gt;E1270,I1269&lt;E1269)),1,0))</f>
        <v>0</v>
      </c>
      <c r="AY1270" s="0" t="n">
        <f aca="false">IF(K1269="10D",1,0)</f>
        <v>1</v>
      </c>
      <c r="AZ1270" s="0" t="n">
        <f aca="false">IF(AND(I1270&gt;G1270,I1269&lt;G1269,I1270&gt;F1270,I1269&gt;F1269,I1270&gt;E1270,I1269&gt;E1269),1,0)</f>
        <v>0</v>
      </c>
      <c r="BA1270" s="56" t="n">
        <f aca="false">IF(G1270&gt;H1270,1,0)</f>
        <v>0</v>
      </c>
      <c r="BB1270" s="56" t="n">
        <f aca="false">IF(I1270&lt;F1270,1,0)</f>
        <v>0</v>
      </c>
      <c r="BC1270" s="0" t="n">
        <f aca="false">IF(AND(SUM(AW1269:AX1269)=2,AY1270=1),1,IF(SUM(AX1268:AX1270)=0,0,IF(AND(OR(AW1268=1,AX1268=1),OR(AW1269=1,AX1269=1),AY1270=1),1,IF(AND(SUM(AW1270:AY1270)=2,SUM(AW1268:AX1268)=2,AX1268=1),1,0))))</f>
        <v>0</v>
      </c>
      <c r="BD1270" s="57" t="str">
        <f aca="false">IF(BC1270=0,"",IF(AND(BC1270=1,AZ1270=0,AZ1269=0,AZ1268=0),1,IF(AND(BC1270=1,OR(AZ1270=1,AZ1269=1,AZ1268)),IF(BA1270=1,1,0))))</f>
        <v/>
      </c>
      <c r="BE1270" s="50" t="str">
        <f aca="false">IF(AND(BD1270=1,BD1269=1),0,IF(BD1270=1,SUM(CM1271:CM1309),""))</f>
        <v/>
      </c>
      <c r="BF1270" s="20" t="str">
        <f aca="false">IF(AND(BB1270=1,BB1269=1,BE1229&lt;&gt;0),"",IF(AND(BB1269=0,BB1270=1),BF1269,IF(AND(BB1270=1,BB1269=1),BF1269,IF(AND(BF1269="",BE1269="",OR(BD1269=0,BD1269="")),"",IF(AND(BF1269="",BE1230=0),"",IF(AND(BE1230&lt;&gt;"",BF1269=BE1230),"",IF(AND(BD1269=1,BE1269&lt;&gt;0),CM1270,IF(BF1269&lt;&gt;0,BF1269+CM1270,IF(BF1269="","")))))))))</f>
        <v/>
      </c>
      <c r="BI1270" s="0"/>
      <c r="BU1270" s="0"/>
      <c r="BZ1270" s="49"/>
      <c r="CG1270" s="13"/>
      <c r="CH1270" s="40"/>
      <c r="CI1270" s="13"/>
      <c r="CL1270" s="6" t="n">
        <f aca="false">C1270</f>
        <v>39090</v>
      </c>
      <c r="CM1270" s="13" t="n">
        <f aca="false">CN1270/CN1269-1</f>
        <v>0.00462501778853008</v>
      </c>
      <c r="CN1270" s="76" t="n">
        <v>141.19</v>
      </c>
      <c r="CO1270" s="13" t="n">
        <f aca="false">CN1270/CN1265-1</f>
        <v>-0.00717249138597853</v>
      </c>
      <c r="CY1270" s="4" t="n">
        <v>140.82</v>
      </c>
      <c r="CZ1270" s="4" t="n">
        <v>141.19</v>
      </c>
      <c r="DA1270" s="33" t="n">
        <f aca="false">CZ1270-CN1270</f>
        <v>0</v>
      </c>
      <c r="DB1270" s="16" t="n">
        <f aca="false">CZ1270/CY1270-1</f>
        <v>0.00262746768924882</v>
      </c>
      <c r="DC1270" s="15" t="n">
        <f aca="false">CY1270/CZ1269-1</f>
        <v>0.00199231535505917</v>
      </c>
      <c r="DD1270" s="15" t="n">
        <f aca="false">CZ1270/CZ1269-1</f>
        <v>0.00462501778853008</v>
      </c>
      <c r="DE1270" s="34" t="str">
        <f aca="false">IF(CW1270=0,"",-DC1270*CS1270)</f>
        <v/>
      </c>
      <c r="DY1270" s="6"/>
      <c r="EB1270" s="6" t="n">
        <f aca="false">CL1270</f>
        <v>39090</v>
      </c>
      <c r="EC1270" s="13" t="n">
        <f aca="false">SUM(CM1268:CM1270)</f>
        <v>-0.00122917415549428</v>
      </c>
    </row>
    <row r="1271" customFormat="false" ht="15" hidden="false" customHeight="false" outlineLevel="0" collapsed="false">
      <c r="A1271" s="0" t="n">
        <f aca="false">IF(FR1271=1,CZ1271,0)</f>
        <v>0</v>
      </c>
      <c r="C1271" s="6" t="n">
        <v>39091</v>
      </c>
      <c r="D1271" s="0" t="n">
        <f aca="false">IF(E1271&gt;E1270,1,)</f>
        <v>1</v>
      </c>
      <c r="E1271" s="46" t="n">
        <v>132.2121</v>
      </c>
      <c r="F1271" s="46" t="n">
        <v>136.6403</v>
      </c>
      <c r="G1271" s="46" t="n">
        <v>140.309</v>
      </c>
      <c r="H1271" s="46" t="n">
        <v>141.3293</v>
      </c>
      <c r="I1271" s="46" t="n">
        <v>141.451</v>
      </c>
      <c r="J1271" s="47" t="str">
        <f aca="false">IF(MIN(E1271:I1271)=E1271,$E$2,IF(MIN(E1271:I1271)=F1271,$F$2,IF(MIN(E1271:I1271)=G1271,$G$2,IF(MIN(E1271:I1271)=H1271,$H$2,IF(MIN(E1271:I1271)=I1271,$I$2)))))</f>
        <v>200D</v>
      </c>
      <c r="K1271" s="47" t="str">
        <f aca="false">IF(MAX(E1271:I1271)=E1271,$E$2,IF(MAX(E1271:I1271)=F1271,$F$2,IF(MAX(E1271:I1271)=G1271,$G$2,IF(MAX(E1271:I1271)=H1271,$H$2,IF(MAX(E1271:I1271)=I1271,$I$2)))))</f>
        <v>10D</v>
      </c>
      <c r="L1271" s="4" t="n">
        <f aca="false">IF(MAX(E1271:I1271)=H1271,1,0)</f>
        <v>0</v>
      </c>
      <c r="M1271" s="4" t="n">
        <f aca="false">IF(MAX(E1271:I1271)=I1271,1,0)</f>
        <v>1</v>
      </c>
      <c r="O1271" s="4" t="n">
        <f aca="false">IF(CN1271&gt;E1271,1,0)</f>
        <v>1</v>
      </c>
      <c r="P1271" s="4" t="n">
        <f aca="false">IF(CN1271&gt;F1271,1,0)</f>
        <v>1</v>
      </c>
      <c r="Q1271" s="4" t="n">
        <f aca="false">IF(CN1271&gt;G1271,1,0)</f>
        <v>1</v>
      </c>
      <c r="R1271" s="4" t="n">
        <f aca="false">IF(CN1271&gt;H1271,1,0)</f>
        <v>0</v>
      </c>
      <c r="S1271" s="4" t="n">
        <f aca="false">IF(CN1271&gt;I1271,1,0)</f>
        <v>0</v>
      </c>
      <c r="T1271" s="25" t="n">
        <f aca="false">IF(AND(AND(R1271=0,S1271=0,Q1271=0),OR(S1270=1,S1269=1,S1268=1)),1,0)</f>
        <v>0</v>
      </c>
      <c r="U1271" s="13" t="n">
        <f aca="false">SUM(CM1270:CM1271)</f>
        <v>0.00377509923905772</v>
      </c>
      <c r="AV1271" s="0"/>
      <c r="AW1271" s="55" t="n">
        <f aca="false">IF(EC1271&gt;$AW$2,1,0)</f>
        <v>0</v>
      </c>
      <c r="AX1271" s="0" t="n">
        <f aca="false">IF(AND(I1271&gt;G1271,I1270&lt;G1270),1,IF(OR(AND(I1271&gt;F1271,I1270&lt;F1270),AND(I1271&gt;E1271,I1270&lt;E1270)),1,0))</f>
        <v>0</v>
      </c>
      <c r="AY1271" s="0" t="n">
        <f aca="false">IF(K1270="10D",1,0)</f>
        <v>1</v>
      </c>
      <c r="AZ1271" s="0" t="n">
        <f aca="false">IF(AND(I1271&gt;G1271,I1270&lt;G1270,I1271&gt;F1271,I1270&gt;F1270,I1271&gt;E1271,I1270&gt;E1270),1,0)</f>
        <v>0</v>
      </c>
      <c r="BA1271" s="56" t="n">
        <f aca="false">IF(G1271&gt;H1271,1,0)</f>
        <v>0</v>
      </c>
      <c r="BB1271" s="56" t="n">
        <f aca="false">IF(I1271&lt;F1271,1,0)</f>
        <v>0</v>
      </c>
      <c r="BC1271" s="0" t="n">
        <f aca="false">IF(AND(SUM(AW1270:AX1270)=2,AY1271=1),1,IF(SUM(AX1269:AX1271)=0,0,IF(AND(OR(AW1269=1,AX1269=1),OR(AW1270=1,AX1270=1),AY1271=1),1,IF(AND(SUM(AW1271:AY1271)=2,SUM(AW1269:AX1269)=2,AX1269=1),1,0))))</f>
        <v>0</v>
      </c>
      <c r="BD1271" s="57" t="str">
        <f aca="false">IF(BC1271=0,"",IF(AND(BC1271=1,AZ1271=0,AZ1270=0,AZ1269=0),1,IF(AND(BC1271=1,OR(AZ1271=1,AZ1270=1,AZ1269)),IF(BA1271=1,1,0))))</f>
        <v/>
      </c>
      <c r="BE1271" s="50" t="str">
        <f aca="false">IF(AND(BD1271=1,BD1270=1),0,IF(BD1271=1,SUM(CM1272:CM1310),""))</f>
        <v/>
      </c>
      <c r="BF1271" s="20" t="str">
        <f aca="false">IF(AND(BB1271=1,BB1270=1,BE1230&lt;&gt;0),"",IF(AND(BB1270=0,BB1271=1),BF1270,IF(AND(BB1271=1,BB1270=1),BF1270,IF(AND(BF1270="",BE1270="",OR(BD1270=0,BD1270="")),"",IF(AND(BF1270="",BE1231=0),"",IF(AND(BE1231&lt;&gt;"",BF1270=BE1231),"",IF(AND(BD1270=1,BE1270&lt;&gt;0),CM1271,IF(BF1270&lt;&gt;0,BF1270+CM1271,IF(BF1270="","")))))))))</f>
        <v/>
      </c>
      <c r="BI1271" s="0"/>
      <c r="BU1271" s="0"/>
      <c r="BZ1271" s="49"/>
      <c r="CG1271" s="13"/>
      <c r="CH1271" s="40"/>
      <c r="CI1271" s="13"/>
      <c r="CL1271" s="6" t="n">
        <f aca="false">C1271</f>
        <v>39091</v>
      </c>
      <c r="CM1271" s="13" t="n">
        <f aca="false">CN1271/CN1270-1</f>
        <v>-0.000849918549472362</v>
      </c>
      <c r="CN1271" s="76" t="n">
        <v>141.07</v>
      </c>
      <c r="CO1271" s="13" t="n">
        <f aca="false">CN1271/CN1266-1</f>
        <v>-0.00388363225533128</v>
      </c>
      <c r="CY1271" s="4" t="n">
        <v>141.31</v>
      </c>
      <c r="CZ1271" s="4" t="n">
        <v>141.07</v>
      </c>
      <c r="DA1271" s="33" t="n">
        <f aca="false">CZ1271-CN1271</f>
        <v>0</v>
      </c>
      <c r="DB1271" s="16" t="n">
        <f aca="false">CZ1271/CY1271-1</f>
        <v>-0.00169839360271751</v>
      </c>
      <c r="DC1271" s="15" t="n">
        <f aca="false">CY1271/CZ1270-1</f>
        <v>0.000849918549472362</v>
      </c>
      <c r="DD1271" s="15" t="n">
        <f aca="false">CZ1271/CZ1270-1</f>
        <v>-0.000849918549472362</v>
      </c>
      <c r="DE1271" s="34" t="str">
        <f aca="false">IF(CW1271=0,"",-DC1271*CS1271)</f>
        <v/>
      </c>
      <c r="DY1271" s="6"/>
      <c r="EB1271" s="6" t="n">
        <f aca="false">CL1271</f>
        <v>39091</v>
      </c>
      <c r="EC1271" s="13" t="n">
        <f aca="false">SUM(CM1269:CM1271)</f>
        <v>-0.00420118367193256</v>
      </c>
    </row>
    <row r="1272" customFormat="false" ht="15" hidden="false" customHeight="false" outlineLevel="0" collapsed="false">
      <c r="A1272" s="0" t="n">
        <f aca="false">IF(FR1272=1,CZ1272,0)</f>
        <v>0</v>
      </c>
      <c r="C1272" s="6" t="n">
        <v>39092</v>
      </c>
      <c r="D1272" s="0" t="n">
        <f aca="false">IF(E1272&gt;E1271,1,)</f>
        <v>1</v>
      </c>
      <c r="E1272" s="46" t="n">
        <v>132.2688</v>
      </c>
      <c r="F1272" s="46" t="n">
        <v>136.7578</v>
      </c>
      <c r="G1272" s="46" t="n">
        <v>140.3642</v>
      </c>
      <c r="H1272" s="46" t="n">
        <v>141.369</v>
      </c>
      <c r="I1272" s="46" t="n">
        <v>141.53</v>
      </c>
      <c r="J1272" s="47" t="str">
        <f aca="false">IF(MIN(E1272:I1272)=E1272,$E$2,IF(MIN(E1272:I1272)=F1272,$F$2,IF(MIN(E1272:I1272)=G1272,$G$2,IF(MIN(E1272:I1272)=H1272,$H$2,IF(MIN(E1272:I1272)=I1272,$I$2)))))</f>
        <v>200D</v>
      </c>
      <c r="K1272" s="47" t="str">
        <f aca="false">IF(MAX(E1272:I1272)=E1272,$E$2,IF(MAX(E1272:I1272)=F1272,$F$2,IF(MAX(E1272:I1272)=G1272,$G$2,IF(MAX(E1272:I1272)=H1272,$H$2,IF(MAX(E1272:I1272)=I1272,$I$2)))))</f>
        <v>10D</v>
      </c>
      <c r="L1272" s="4" t="n">
        <f aca="false">IF(MAX(E1272:I1272)=H1272,1,0)</f>
        <v>0</v>
      </c>
      <c r="M1272" s="4" t="n">
        <f aca="false">IF(MAX(E1272:I1272)=I1272,1,0)</f>
        <v>1</v>
      </c>
      <c r="O1272" s="4" t="n">
        <f aca="false">IF(CN1272&gt;E1272,1,0)</f>
        <v>1</v>
      </c>
      <c r="P1272" s="4" t="n">
        <f aca="false">IF(CN1272&gt;F1272,1,0)</f>
        <v>1</v>
      </c>
      <c r="Q1272" s="4" t="n">
        <f aca="false">IF(CN1272&gt;G1272,1,0)</f>
        <v>1</v>
      </c>
      <c r="R1272" s="4" t="n">
        <f aca="false">IF(CN1272&gt;H1272,1,0)</f>
        <v>1</v>
      </c>
      <c r="S1272" s="4" t="n">
        <f aca="false">IF(CN1272&gt;I1272,1,0)</f>
        <v>1</v>
      </c>
      <c r="T1272" s="25" t="n">
        <f aca="false">IF(AND(AND(R1272=0,S1272=0,Q1272=0),OR(S1271=1,S1270=1,S1269=1)),1,0)</f>
        <v>0</v>
      </c>
      <c r="U1272" s="13" t="n">
        <f aca="false">SUM(CM1271:CM1272)</f>
        <v>0.00248176075867246</v>
      </c>
      <c r="AV1272" s="0"/>
      <c r="AW1272" s="55" t="n">
        <f aca="false">IF(EC1272&gt;$AW$2,1,0)</f>
        <v>0</v>
      </c>
      <c r="AX1272" s="0" t="n">
        <f aca="false">IF(AND(I1272&gt;G1272,I1271&lt;G1271),1,IF(OR(AND(I1272&gt;F1272,I1271&lt;F1271),AND(I1272&gt;E1272,I1271&lt;E1271)),1,0))</f>
        <v>0</v>
      </c>
      <c r="AY1272" s="0" t="n">
        <f aca="false">IF(K1271="10D",1,0)</f>
        <v>1</v>
      </c>
      <c r="AZ1272" s="0" t="n">
        <f aca="false">IF(AND(I1272&gt;G1272,I1271&lt;G1271,I1272&gt;F1272,I1271&gt;F1271,I1272&gt;E1272,I1271&gt;E1271),1,0)</f>
        <v>0</v>
      </c>
      <c r="BA1272" s="56" t="n">
        <f aca="false">IF(G1272&gt;H1272,1,0)</f>
        <v>0</v>
      </c>
      <c r="BB1272" s="56" t="n">
        <f aca="false">IF(I1272&lt;F1272,1,0)</f>
        <v>0</v>
      </c>
      <c r="BC1272" s="0" t="n">
        <f aca="false">IF(AND(SUM(AW1271:AX1271)=2,AY1272=1),1,IF(SUM(AX1270:AX1272)=0,0,IF(AND(OR(AW1270=1,AX1270=1),OR(AW1271=1,AX1271=1),AY1272=1),1,IF(AND(SUM(AW1272:AY1272)=2,SUM(AW1270:AX1270)=2,AX1270=1),1,0))))</f>
        <v>0</v>
      </c>
      <c r="BD1272" s="57" t="str">
        <f aca="false">IF(BC1272=0,"",IF(AND(BC1272=1,AZ1272=0,AZ1271=0,AZ1270=0),1,IF(AND(BC1272=1,OR(AZ1272=1,AZ1271=1,AZ1270)),IF(BA1272=1,1,0))))</f>
        <v/>
      </c>
      <c r="BE1272" s="50" t="str">
        <f aca="false">IF(AND(BD1272=1,BD1271=1),0,IF(BD1272=1,SUM(CM1273:CM1311),""))</f>
        <v/>
      </c>
      <c r="BF1272" s="20" t="str">
        <f aca="false">IF(AND(BB1272=1,BB1271=1,BE1231&lt;&gt;0),"",IF(AND(BB1271=0,BB1272=1),BF1271,IF(AND(BB1272=1,BB1271=1),BF1271,IF(AND(BF1271="",BE1271="",OR(BD1271=0,BD1271="")),"",IF(AND(BF1271="",BE1232=0),"",IF(AND(BE1232&lt;&gt;"",BF1271=BE1232),"",IF(AND(BD1271=1,BE1271&lt;&gt;0),CM1272,IF(BF1271&lt;&gt;0,BF1271+CM1272,IF(BF1271="","")))))))))</f>
        <v/>
      </c>
      <c r="BI1272" s="0"/>
      <c r="BU1272" s="0"/>
      <c r="BZ1272" s="49"/>
      <c r="CG1272" s="13"/>
      <c r="CH1272" s="40"/>
      <c r="CI1272" s="13"/>
      <c r="CL1272" s="6" t="n">
        <f aca="false">C1272</f>
        <v>39092</v>
      </c>
      <c r="CM1272" s="13" t="n">
        <f aca="false">CN1272/CN1271-1</f>
        <v>0.00333167930814482</v>
      </c>
      <c r="CN1272" s="76" t="n">
        <v>141.54</v>
      </c>
      <c r="CO1272" s="13" t="n">
        <f aca="false">CN1272/CN1267-1</f>
        <v>0.00120251821461403</v>
      </c>
      <c r="CY1272" s="4" t="n">
        <v>140.58</v>
      </c>
      <c r="CZ1272" s="4" t="n">
        <v>141.54</v>
      </c>
      <c r="DA1272" s="33" t="n">
        <f aca="false">CZ1272-CN1272</f>
        <v>0</v>
      </c>
      <c r="DB1272" s="16" t="n">
        <f aca="false">CZ1272/CY1272-1</f>
        <v>0.00682885189927429</v>
      </c>
      <c r="DC1272" s="15" t="n">
        <f aca="false">CY1272/CZ1271-1</f>
        <v>-0.00347345289572543</v>
      </c>
      <c r="DD1272" s="15" t="n">
        <f aca="false">CZ1272/CZ1271-1</f>
        <v>0.00333167930814482</v>
      </c>
      <c r="DE1272" s="34" t="str">
        <f aca="false">IF(CW1272=0,"",-DC1272*CS1272)</f>
        <v/>
      </c>
      <c r="DY1272" s="6"/>
      <c r="EB1272" s="6" t="n">
        <f aca="false">CL1272</f>
        <v>39092</v>
      </c>
      <c r="EC1272" s="13" t="n">
        <f aca="false">SUM(CM1270:CM1272)</f>
        <v>0.00710677854720254</v>
      </c>
    </row>
    <row r="1273" customFormat="false" ht="15" hidden="false" customHeight="false" outlineLevel="0" collapsed="false">
      <c r="A1273" s="0" t="n">
        <f aca="false">IF(FR1273=1,CZ1273,0)</f>
        <v>0</v>
      </c>
      <c r="C1273" s="6" t="n">
        <v>39093</v>
      </c>
      <c r="D1273" s="0" t="n">
        <f aca="false">IF(E1273&gt;E1272,1,)</f>
        <v>1</v>
      </c>
      <c r="E1273" s="46" t="n">
        <v>132.3295</v>
      </c>
      <c r="F1273" s="46" t="n">
        <v>136.8791</v>
      </c>
      <c r="G1273" s="46" t="n">
        <v>140.4492</v>
      </c>
      <c r="H1273" s="46" t="n">
        <v>141.4937</v>
      </c>
      <c r="I1273" s="46" t="n">
        <v>141.588</v>
      </c>
      <c r="J1273" s="47" t="str">
        <f aca="false">IF(MIN(E1273:I1273)=E1273,$E$2,IF(MIN(E1273:I1273)=F1273,$F$2,IF(MIN(E1273:I1273)=G1273,$G$2,IF(MIN(E1273:I1273)=H1273,$H$2,IF(MIN(E1273:I1273)=I1273,$I$2)))))</f>
        <v>200D</v>
      </c>
      <c r="K1273" s="47" t="str">
        <f aca="false">IF(MAX(E1273:I1273)=E1273,$E$2,IF(MAX(E1273:I1273)=F1273,$F$2,IF(MAX(E1273:I1273)=G1273,$G$2,IF(MAX(E1273:I1273)=H1273,$H$2,IF(MAX(E1273:I1273)=I1273,$I$2)))))</f>
        <v>10D</v>
      </c>
      <c r="L1273" s="4" t="n">
        <f aca="false">IF(MAX(E1273:I1273)=H1273,1,0)</f>
        <v>0</v>
      </c>
      <c r="M1273" s="4" t="n">
        <f aca="false">IF(MAX(E1273:I1273)=I1273,1,0)</f>
        <v>1</v>
      </c>
      <c r="O1273" s="4" t="n">
        <f aca="false">IF(CN1273&gt;E1273,1,0)</f>
        <v>1</v>
      </c>
      <c r="P1273" s="4" t="n">
        <f aca="false">IF(CN1273&gt;F1273,1,0)</f>
        <v>1</v>
      </c>
      <c r="Q1273" s="4" t="n">
        <f aca="false">IF(CN1273&gt;G1273,1,0)</f>
        <v>1</v>
      </c>
      <c r="R1273" s="4" t="n">
        <f aca="false">IF(CN1273&gt;H1273,1,0)</f>
        <v>1</v>
      </c>
      <c r="S1273" s="4" t="n">
        <f aca="false">IF(CN1273&gt;I1273,1,0)</f>
        <v>1</v>
      </c>
      <c r="T1273" s="25" t="n">
        <f aca="false">IF(AND(AND(R1273=0,S1273=0,Q1273=0),OR(S1272=1,S1271=1,S1270=1)),1,0)</f>
        <v>0</v>
      </c>
      <c r="U1273" s="13" t="n">
        <f aca="false">SUM(CM1272:CM1273)</f>
        <v>0.00771206647784961</v>
      </c>
      <c r="AV1273" s="0"/>
      <c r="AW1273" s="55" t="n">
        <f aca="false">IF(EC1273&gt;$AW$2,1,0)</f>
        <v>0</v>
      </c>
      <c r="AX1273" s="0" t="n">
        <f aca="false">IF(AND(I1273&gt;G1273,I1272&lt;G1272),1,IF(OR(AND(I1273&gt;F1273,I1272&lt;F1272),AND(I1273&gt;E1273,I1272&lt;E1272)),1,0))</f>
        <v>0</v>
      </c>
      <c r="AY1273" s="0" t="n">
        <f aca="false">IF(K1272="10D",1,0)</f>
        <v>1</v>
      </c>
      <c r="AZ1273" s="0" t="n">
        <f aca="false">IF(AND(I1273&gt;G1273,I1272&lt;G1272,I1273&gt;F1273,I1272&gt;F1272,I1273&gt;E1273,I1272&gt;E1272),1,0)</f>
        <v>0</v>
      </c>
      <c r="BA1273" s="56" t="n">
        <f aca="false">IF(G1273&gt;H1273,1,0)</f>
        <v>0</v>
      </c>
      <c r="BB1273" s="56" t="n">
        <f aca="false">IF(I1273&lt;F1273,1,0)</f>
        <v>0</v>
      </c>
      <c r="BC1273" s="0" t="n">
        <f aca="false">IF(AND(SUM(AW1272:AX1272)=2,AY1273=1),1,IF(SUM(AX1271:AX1273)=0,0,IF(AND(OR(AW1271=1,AX1271=1),OR(AW1272=1,AX1272=1),AY1273=1),1,IF(AND(SUM(AW1273:AY1273)=2,SUM(AW1271:AX1271)=2,AX1271=1),1,0))))</f>
        <v>0</v>
      </c>
      <c r="BD1273" s="57" t="str">
        <f aca="false">IF(BC1273=0,"",IF(AND(BC1273=1,AZ1273=0,AZ1272=0,AZ1271=0),1,IF(AND(BC1273=1,OR(AZ1273=1,AZ1272=1,AZ1271)),IF(BA1273=1,1,0))))</f>
        <v/>
      </c>
      <c r="BE1273" s="50" t="str">
        <f aca="false">IF(AND(BD1273=1,BD1272=1),0,IF(BD1273=1,SUM(CM1274:CM1312),""))</f>
        <v/>
      </c>
      <c r="BF1273" s="20" t="str">
        <f aca="false">IF(AND(BB1273=1,BB1272=1,BE1232&lt;&gt;0),"",IF(AND(BB1272=0,BB1273=1),BF1272,IF(AND(BB1273=1,BB1272=1),BF1272,IF(AND(BF1272="",BE1272="",OR(BD1272=0,BD1272="")),"",IF(AND(BF1272="",BE1233=0),"",IF(AND(BE1233&lt;&gt;"",BF1272=BE1233),"",IF(AND(BD1272=1,BE1272&lt;&gt;0),CM1273,IF(BF1272&lt;&gt;0,BF1272+CM1273,IF(BF1272="","")))))))))</f>
        <v/>
      </c>
      <c r="BI1273" s="0"/>
      <c r="BU1273" s="0"/>
      <c r="BZ1273" s="49"/>
      <c r="CG1273" s="13"/>
      <c r="CH1273" s="40"/>
      <c r="CI1273" s="13"/>
      <c r="CL1273" s="6" t="n">
        <f aca="false">C1273</f>
        <v>39093</v>
      </c>
      <c r="CM1273" s="13" t="n">
        <f aca="false">CN1273/CN1272-1</f>
        <v>0.00438038716970479</v>
      </c>
      <c r="CN1273" s="76" t="n">
        <v>142.16</v>
      </c>
      <c r="CO1273" s="13" t="n">
        <f aca="false">CN1273/CN1268-1</f>
        <v>0.00345874214724362</v>
      </c>
      <c r="CY1273" s="4" t="n">
        <v>141.56</v>
      </c>
      <c r="CZ1273" s="4" t="n">
        <v>142.16</v>
      </c>
      <c r="DA1273" s="33" t="n">
        <f aca="false">CZ1273-CN1273</f>
        <v>0</v>
      </c>
      <c r="DB1273" s="16" t="n">
        <f aca="false">CZ1273/CY1273-1</f>
        <v>0.00423848544786654</v>
      </c>
      <c r="DC1273" s="15" t="n">
        <f aca="false">CY1273/CZ1272-1</f>
        <v>0.000141302811925925</v>
      </c>
      <c r="DD1273" s="15" t="n">
        <f aca="false">CZ1273/CZ1272-1</f>
        <v>0.00438038716970479</v>
      </c>
      <c r="DE1273" s="34" t="str">
        <f aca="false">IF(CW1273=0,"",-DC1273*CS1273)</f>
        <v/>
      </c>
      <c r="DY1273" s="6"/>
      <c r="EB1273" s="6" t="n">
        <f aca="false">CL1273</f>
        <v>39093</v>
      </c>
      <c r="EC1273" s="13" t="n">
        <f aca="false">SUM(CM1271:CM1273)</f>
        <v>0.00686214792837725</v>
      </c>
    </row>
    <row r="1274" customFormat="false" ht="15" hidden="false" customHeight="false" outlineLevel="0" collapsed="false">
      <c r="A1274" s="0" t="n">
        <f aca="false">IF(FR1274=1,CZ1274,0)</f>
        <v>0</v>
      </c>
      <c r="C1274" s="6" t="n">
        <v>39094</v>
      </c>
      <c r="D1274" s="0" t="n">
        <f aca="false">IF(E1274&gt;E1273,1,)</f>
        <v>1</v>
      </c>
      <c r="E1274" s="46" t="n">
        <v>132.3996</v>
      </c>
      <c r="F1274" s="46" t="n">
        <v>137.0046</v>
      </c>
      <c r="G1274" s="46" t="n">
        <v>140.5578</v>
      </c>
      <c r="H1274" s="46" t="n">
        <v>141.6343</v>
      </c>
      <c r="I1274" s="46" t="n">
        <v>141.661</v>
      </c>
      <c r="J1274" s="47" t="str">
        <f aca="false">IF(MIN(E1274:I1274)=E1274,$E$2,IF(MIN(E1274:I1274)=F1274,$F$2,IF(MIN(E1274:I1274)=G1274,$G$2,IF(MIN(E1274:I1274)=H1274,$H$2,IF(MIN(E1274:I1274)=I1274,$I$2)))))</f>
        <v>200D</v>
      </c>
      <c r="K1274" s="47" t="str">
        <f aca="false">IF(MAX(E1274:I1274)=E1274,$E$2,IF(MAX(E1274:I1274)=F1274,$F$2,IF(MAX(E1274:I1274)=G1274,$G$2,IF(MAX(E1274:I1274)=H1274,$H$2,IF(MAX(E1274:I1274)=I1274,$I$2)))))</f>
        <v>10D</v>
      </c>
      <c r="L1274" s="4" t="n">
        <f aca="false">IF(MAX(E1274:I1274)=H1274,1,0)</f>
        <v>0</v>
      </c>
      <c r="M1274" s="4" t="n">
        <f aca="false">IF(MAX(E1274:I1274)=I1274,1,0)</f>
        <v>1</v>
      </c>
      <c r="O1274" s="4" t="n">
        <f aca="false">IF(CN1274&gt;E1274,1,0)</f>
        <v>1</v>
      </c>
      <c r="P1274" s="4" t="n">
        <f aca="false">IF(CN1274&gt;F1274,1,0)</f>
        <v>1</v>
      </c>
      <c r="Q1274" s="4" t="n">
        <f aca="false">IF(CN1274&gt;G1274,1,0)</f>
        <v>1</v>
      </c>
      <c r="R1274" s="4" t="n">
        <f aca="false">IF(CN1274&gt;H1274,1,0)</f>
        <v>1</v>
      </c>
      <c r="S1274" s="4" t="n">
        <f aca="false">IF(CN1274&gt;I1274,1,0)</f>
        <v>1</v>
      </c>
      <c r="T1274" s="25" t="n">
        <f aca="false">IF(AND(AND(R1274=0,S1274=0,Q1274=0),OR(S1273=1,S1272=1,S1271=1)),1,0)</f>
        <v>0</v>
      </c>
      <c r="U1274" s="13" t="n">
        <f aca="false">SUM(CM1273:CM1274)</f>
        <v>0.0119774608894572</v>
      </c>
      <c r="AV1274" s="0"/>
      <c r="AW1274" s="55" t="n">
        <f aca="false">IF(EC1274&gt;$AW$2,1,0)</f>
        <v>1</v>
      </c>
      <c r="AX1274" s="0" t="n">
        <f aca="false">IF(AND(I1274&gt;G1274,I1273&lt;G1273),1,IF(OR(AND(I1274&gt;F1274,I1273&lt;F1273),AND(I1274&gt;E1274,I1273&lt;E1273)),1,0))</f>
        <v>0</v>
      </c>
      <c r="AY1274" s="0" t="n">
        <f aca="false">IF(K1273="10D",1,0)</f>
        <v>1</v>
      </c>
      <c r="AZ1274" s="0" t="n">
        <f aca="false">IF(AND(I1274&gt;G1274,I1273&lt;G1273,I1274&gt;F1274,I1273&gt;F1273,I1274&gt;E1274,I1273&gt;E1273),1,0)</f>
        <v>0</v>
      </c>
      <c r="BA1274" s="56" t="n">
        <f aca="false">IF(G1274&gt;H1274,1,0)</f>
        <v>0</v>
      </c>
      <c r="BB1274" s="56" t="n">
        <f aca="false">IF(I1274&lt;F1274,1,0)</f>
        <v>0</v>
      </c>
      <c r="BC1274" s="0" t="n">
        <f aca="false">IF(AND(SUM(AW1273:AX1273)=2,AY1274=1),1,IF(SUM(AX1272:AX1274)=0,0,IF(AND(OR(AW1272=1,AX1272=1),OR(AW1273=1,AX1273=1),AY1274=1),1,IF(AND(SUM(AW1274:AY1274)=2,SUM(AW1272:AX1272)=2,AX1272=1),1,0))))</f>
        <v>0</v>
      </c>
      <c r="BD1274" s="57" t="str">
        <f aca="false">IF(BC1274=0,"",IF(AND(BC1274=1,AZ1274=0,AZ1273=0,AZ1272=0),1,IF(AND(BC1274=1,OR(AZ1274=1,AZ1273=1,AZ1272)),IF(BA1274=1,1,0))))</f>
        <v/>
      </c>
      <c r="BE1274" s="50" t="str">
        <f aca="false">IF(AND(BD1274=1,BD1273=1),0,IF(BD1274=1,SUM(CM1275:CM1313),""))</f>
        <v/>
      </c>
      <c r="BF1274" s="20" t="str">
        <f aca="false">IF(AND(BB1274=1,BB1273=1,BE1233&lt;&gt;0),"",IF(AND(BB1273=0,BB1274=1),BF1273,IF(AND(BB1274=1,BB1273=1),BF1273,IF(AND(BF1273="",BE1273="",OR(BD1273=0,BD1273="")),"",IF(AND(BF1273="",BE1234=0),"",IF(AND(BE1234&lt;&gt;"",BF1273=BE1234),"",IF(AND(BD1273=1,BE1273&lt;&gt;0),CM1274,IF(BF1273&lt;&gt;0,BF1273+CM1274,IF(BF1273="","")))))))))</f>
        <v/>
      </c>
      <c r="BI1274" s="0"/>
      <c r="BU1274" s="0"/>
      <c r="BZ1274" s="49"/>
      <c r="CG1274" s="13"/>
      <c r="CH1274" s="40"/>
      <c r="CI1274" s="13"/>
      <c r="CL1274" s="6" t="n">
        <f aca="false">C1274</f>
        <v>39094</v>
      </c>
      <c r="CM1274" s="13" t="n">
        <f aca="false">CN1274/CN1273-1</f>
        <v>0.00759707371975238</v>
      </c>
      <c r="CN1274" s="76" t="n">
        <v>143.24</v>
      </c>
      <c r="CO1274" s="13" t="n">
        <f aca="false">CN1274/CN1269-1</f>
        <v>0.0192116123523554</v>
      </c>
      <c r="CY1274" s="4" t="n">
        <v>142.12</v>
      </c>
      <c r="CZ1274" s="4" t="n">
        <v>143.24</v>
      </c>
      <c r="DA1274" s="33" t="n">
        <f aca="false">CZ1274-CN1274</f>
        <v>0</v>
      </c>
      <c r="DB1274" s="16" t="n">
        <f aca="false">CZ1274/CY1274-1</f>
        <v>0.0078806642274134</v>
      </c>
      <c r="DC1274" s="15" t="n">
        <f aca="false">CY1274/CZ1273-1</f>
        <v>-0.000281373100731508</v>
      </c>
      <c r="DD1274" s="15" t="n">
        <f aca="false">CZ1274/CZ1273-1</f>
        <v>0.00759707371975238</v>
      </c>
      <c r="DE1274" s="34" t="str">
        <f aca="false">IF(CW1274=0,"",-DC1274*CS1274)</f>
        <v/>
      </c>
      <c r="DY1274" s="6"/>
      <c r="EB1274" s="6" t="n">
        <f aca="false">CL1274</f>
        <v>39094</v>
      </c>
      <c r="EC1274" s="13" t="n">
        <f aca="false">SUM(CM1272:CM1274)</f>
        <v>0.015309140197602</v>
      </c>
    </row>
    <row r="1275" customFormat="false" ht="15" hidden="false" customHeight="false" outlineLevel="0" collapsed="false">
      <c r="A1275" s="0" t="n">
        <f aca="false">IF(FR1275=1,CZ1275,0)</f>
        <v>0</v>
      </c>
      <c r="C1275" s="6" t="n">
        <v>39098</v>
      </c>
      <c r="D1275" s="0" t="n">
        <f aca="false">IF(E1275&gt;E1274,1,)</f>
        <v>1</v>
      </c>
      <c r="E1275" s="46" t="n">
        <v>132.4642</v>
      </c>
      <c r="F1275" s="46" t="n">
        <v>137.1329</v>
      </c>
      <c r="G1275" s="46" t="n">
        <v>140.6612</v>
      </c>
      <c r="H1275" s="46" t="n">
        <v>141.7173</v>
      </c>
      <c r="I1275" s="46" t="n">
        <v>141.736</v>
      </c>
      <c r="J1275" s="47" t="str">
        <f aca="false">IF(MIN(E1275:I1275)=E1275,$E$2,IF(MIN(E1275:I1275)=F1275,$F$2,IF(MIN(E1275:I1275)=G1275,$G$2,IF(MIN(E1275:I1275)=H1275,$H$2,IF(MIN(E1275:I1275)=I1275,$I$2)))))</f>
        <v>200D</v>
      </c>
      <c r="K1275" s="47" t="str">
        <f aca="false">IF(MAX(E1275:I1275)=E1275,$E$2,IF(MAX(E1275:I1275)=F1275,$F$2,IF(MAX(E1275:I1275)=G1275,$G$2,IF(MAX(E1275:I1275)=H1275,$H$2,IF(MAX(E1275:I1275)=I1275,$I$2)))))</f>
        <v>10D</v>
      </c>
      <c r="L1275" s="4" t="n">
        <f aca="false">IF(MAX(E1275:I1275)=H1275,1,0)</f>
        <v>0</v>
      </c>
      <c r="M1275" s="4" t="n">
        <f aca="false">IF(MAX(E1275:I1275)=I1275,1,0)</f>
        <v>1</v>
      </c>
      <c r="O1275" s="4" t="n">
        <f aca="false">IF(CN1275&gt;E1275,1,0)</f>
        <v>1</v>
      </c>
      <c r="P1275" s="4" t="n">
        <f aca="false">IF(CN1275&gt;F1275,1,0)</f>
        <v>1</v>
      </c>
      <c r="Q1275" s="4" t="n">
        <f aca="false">IF(CN1275&gt;G1275,1,0)</f>
        <v>1</v>
      </c>
      <c r="R1275" s="4" t="n">
        <f aca="false">IF(CN1275&gt;H1275,1,0)</f>
        <v>1</v>
      </c>
      <c r="S1275" s="4" t="n">
        <f aca="false">IF(CN1275&gt;I1275,1,0)</f>
        <v>1</v>
      </c>
      <c r="T1275" s="25" t="n">
        <f aca="false">IF(AND(AND(R1275=0,S1275=0,Q1275=0),OR(S1274=1,S1273=1,S1272=1)),1,0)</f>
        <v>0</v>
      </c>
      <c r="U1275" s="13" t="n">
        <f aca="false">SUM(CM1274:CM1275)</f>
        <v>0.00564231247987523</v>
      </c>
      <c r="AV1275" s="0"/>
      <c r="AW1275" s="55" t="n">
        <f aca="false">IF(EC1275&gt;$AW$2,1,0)</f>
        <v>1</v>
      </c>
      <c r="AX1275" s="0" t="n">
        <f aca="false">IF(AND(I1275&gt;G1275,I1274&lt;G1274),1,IF(OR(AND(I1275&gt;F1275,I1274&lt;F1274),AND(I1275&gt;E1275,I1274&lt;E1274)),1,0))</f>
        <v>0</v>
      </c>
      <c r="AY1275" s="0" t="n">
        <f aca="false">IF(K1274="10D",1,0)</f>
        <v>1</v>
      </c>
      <c r="AZ1275" s="0" t="n">
        <f aca="false">IF(AND(I1275&gt;G1275,I1274&lt;G1274,I1275&gt;F1275,I1274&gt;F1274,I1275&gt;E1275,I1274&gt;E1274),1,0)</f>
        <v>0</v>
      </c>
      <c r="BA1275" s="56" t="n">
        <f aca="false">IF(G1275&gt;H1275,1,0)</f>
        <v>0</v>
      </c>
      <c r="BB1275" s="56" t="n">
        <f aca="false">IF(I1275&lt;F1275,1,0)</f>
        <v>0</v>
      </c>
      <c r="BC1275" s="0" t="n">
        <f aca="false">IF(AND(SUM(AW1274:AX1274)=2,AY1275=1),1,IF(SUM(AX1273:AX1275)=0,0,IF(AND(OR(AW1273=1,AX1273=1),OR(AW1274=1,AX1274=1),AY1275=1),1,IF(AND(SUM(AW1275:AY1275)=2,SUM(AW1273:AX1273)=2,AX1273=1),1,0))))</f>
        <v>0</v>
      </c>
      <c r="BD1275" s="57" t="str">
        <f aca="false">IF(BC1275=0,"",IF(AND(BC1275=1,AZ1275=0,AZ1274=0,AZ1273=0),1,IF(AND(BC1275=1,OR(AZ1275=1,AZ1274=1,AZ1273)),IF(BA1275=1,1,0))))</f>
        <v/>
      </c>
      <c r="BE1275" s="50" t="str">
        <f aca="false">IF(AND(BD1275=1,BD1274=1),0,IF(BD1275=1,SUM(CM1276:CM1314),""))</f>
        <v/>
      </c>
      <c r="BF1275" s="20" t="str">
        <f aca="false">IF(AND(BB1275=1,BB1274=1,BE1234&lt;&gt;0),"",IF(AND(BB1274=0,BB1275=1),BF1274,IF(AND(BB1275=1,BB1274=1),BF1274,IF(AND(BF1274="",BE1274="",OR(BD1274=0,BD1274="")),"",IF(AND(BF1274="",BE1235=0),"",IF(AND(BE1235&lt;&gt;"",BF1274=BE1235),"",IF(AND(BD1274=1,BE1274&lt;&gt;0),CM1275,IF(BF1274&lt;&gt;0,BF1274+CM1275,IF(BF1274="","")))))))))</f>
        <v/>
      </c>
      <c r="BI1275" s="0"/>
      <c r="BU1275" s="0"/>
      <c r="BZ1275" s="49"/>
      <c r="CG1275" s="13"/>
      <c r="CH1275" s="40"/>
      <c r="CI1275" s="13"/>
      <c r="CL1275" s="6" t="n">
        <f aca="false">C1275</f>
        <v>39098</v>
      </c>
      <c r="CM1275" s="13" t="n">
        <f aca="false">CN1275/CN1274-1</f>
        <v>-0.00195476123987715</v>
      </c>
      <c r="CN1275" s="76" t="n">
        <v>142.96</v>
      </c>
      <c r="CO1275" s="13" t="n">
        <f aca="false">CN1275/CN1270-1</f>
        <v>0.0125362986047171</v>
      </c>
      <c r="CY1275" s="4" t="n">
        <v>143.07</v>
      </c>
      <c r="CZ1275" s="4" t="n">
        <v>142.96</v>
      </c>
      <c r="DA1275" s="33" t="n">
        <f aca="false">CZ1275-CN1275</f>
        <v>0</v>
      </c>
      <c r="DB1275" s="16" t="n">
        <f aca="false">CZ1275/CY1275-1</f>
        <v>-0.000768854406933528</v>
      </c>
      <c r="DC1275" s="15" t="n">
        <f aca="false">CY1275/CZ1274-1</f>
        <v>-0.00118681932421127</v>
      </c>
      <c r="DD1275" s="15" t="n">
        <f aca="false">CZ1275/CZ1274-1</f>
        <v>-0.00195476123987715</v>
      </c>
      <c r="DE1275" s="34" t="str">
        <f aca="false">IF(CW1275=0,"",-DC1275*CS1275)</f>
        <v/>
      </c>
      <c r="DY1275" s="6"/>
      <c r="EB1275" s="6" t="n">
        <f aca="false">CL1275</f>
        <v>39098</v>
      </c>
      <c r="EC1275" s="13" t="n">
        <f aca="false">SUM(CM1273:CM1275)</f>
        <v>0.01002269964958</v>
      </c>
    </row>
    <row r="1276" customFormat="false" ht="15" hidden="false" customHeight="false" outlineLevel="0" collapsed="false">
      <c r="A1276" s="0" t="n">
        <f aca="false">IF(FR1276=1,CZ1276,0)</f>
        <v>0</v>
      </c>
      <c r="C1276" s="6" t="n">
        <v>39099</v>
      </c>
      <c r="D1276" s="0" t="n">
        <f aca="false">IF(E1276&gt;E1275,1,)</f>
        <v>1</v>
      </c>
      <c r="E1276" s="46" t="n">
        <v>132.5303</v>
      </c>
      <c r="F1276" s="46" t="n">
        <v>137.2619</v>
      </c>
      <c r="G1276" s="46" t="n">
        <v>140.7844</v>
      </c>
      <c r="H1276" s="46" t="n">
        <v>141.8003</v>
      </c>
      <c r="I1276" s="46" t="n">
        <v>141.876</v>
      </c>
      <c r="J1276" s="47" t="str">
        <f aca="false">IF(MIN(E1276:I1276)=E1276,$E$2,IF(MIN(E1276:I1276)=F1276,$F$2,IF(MIN(E1276:I1276)=G1276,$G$2,IF(MIN(E1276:I1276)=H1276,$H$2,IF(MIN(E1276:I1276)=I1276,$I$2)))))</f>
        <v>200D</v>
      </c>
      <c r="K1276" s="47" t="str">
        <f aca="false">IF(MAX(E1276:I1276)=E1276,$E$2,IF(MAX(E1276:I1276)=F1276,$F$2,IF(MAX(E1276:I1276)=G1276,$G$2,IF(MAX(E1276:I1276)=H1276,$H$2,IF(MAX(E1276:I1276)=I1276,$I$2)))))</f>
        <v>10D</v>
      </c>
      <c r="L1276" s="4" t="n">
        <f aca="false">IF(MAX(E1276:I1276)=H1276,1,0)</f>
        <v>0</v>
      </c>
      <c r="M1276" s="4" t="n">
        <f aca="false">IF(MAX(E1276:I1276)=I1276,1,0)</f>
        <v>1</v>
      </c>
      <c r="O1276" s="4" t="n">
        <f aca="false">IF(CN1276&gt;E1276,1,0)</f>
        <v>1</v>
      </c>
      <c r="P1276" s="4" t="n">
        <f aca="false">IF(CN1276&gt;F1276,1,0)</f>
        <v>1</v>
      </c>
      <c r="Q1276" s="4" t="n">
        <f aca="false">IF(CN1276&gt;G1276,1,0)</f>
        <v>1</v>
      </c>
      <c r="R1276" s="4" t="n">
        <f aca="false">IF(CN1276&gt;H1276,1,0)</f>
        <v>1</v>
      </c>
      <c r="S1276" s="4" t="n">
        <f aca="false">IF(CN1276&gt;I1276,1,0)</f>
        <v>1</v>
      </c>
      <c r="T1276" s="25" t="n">
        <f aca="false">IF(AND(AND(R1276=0,S1276=0,Q1276=0),OR(S1275=1,S1274=1,S1273=1)),1,0)</f>
        <v>0</v>
      </c>
      <c r="U1276" s="13" t="n">
        <f aca="false">SUM(CM1275:CM1276)</f>
        <v>-0.00153506342230569</v>
      </c>
      <c r="AV1276" s="0"/>
      <c r="AW1276" s="55" t="n">
        <f aca="false">IF(EC1276&gt;$AW$2,1,0)</f>
        <v>0</v>
      </c>
      <c r="AX1276" s="0" t="n">
        <f aca="false">IF(AND(I1276&gt;G1276,I1275&lt;G1275),1,IF(OR(AND(I1276&gt;F1276,I1275&lt;F1275),AND(I1276&gt;E1276,I1275&lt;E1275)),1,0))</f>
        <v>0</v>
      </c>
      <c r="AY1276" s="0" t="n">
        <f aca="false">IF(K1275="10D",1,0)</f>
        <v>1</v>
      </c>
      <c r="AZ1276" s="0" t="n">
        <f aca="false">IF(AND(I1276&gt;G1276,I1275&lt;G1275,I1276&gt;F1276,I1275&gt;F1275,I1276&gt;E1276,I1275&gt;E1275),1,0)</f>
        <v>0</v>
      </c>
      <c r="BA1276" s="56" t="n">
        <f aca="false">IF(G1276&gt;H1276,1,0)</f>
        <v>0</v>
      </c>
      <c r="BB1276" s="56" t="n">
        <f aca="false">IF(I1276&lt;F1276,1,0)</f>
        <v>0</v>
      </c>
      <c r="BC1276" s="0" t="n">
        <f aca="false">IF(AND(SUM(AW1275:AX1275)=2,AY1276=1),1,IF(SUM(AX1274:AX1276)=0,0,IF(AND(OR(AW1274=1,AX1274=1),OR(AW1275=1,AX1275=1),AY1276=1),1,IF(AND(SUM(AW1276:AY1276)=2,SUM(AW1274:AX1274)=2,AX1274=1),1,0))))</f>
        <v>0</v>
      </c>
      <c r="BD1276" s="57" t="str">
        <f aca="false">IF(BC1276=0,"",IF(AND(BC1276=1,AZ1276=0,AZ1275=0,AZ1274=0),1,IF(AND(BC1276=1,OR(AZ1276=1,AZ1275=1,AZ1274)),IF(BA1276=1,1,0))))</f>
        <v/>
      </c>
      <c r="BE1276" s="50" t="str">
        <f aca="false">IF(AND(BD1276=1,BD1275=1),0,IF(BD1276=1,SUM(CM1277:CM1315),""))</f>
        <v/>
      </c>
      <c r="BF1276" s="20" t="str">
        <f aca="false">IF(AND(BB1276=1,BB1275=1,BE1235&lt;&gt;0),"",IF(AND(BB1275=0,BB1276=1),BF1275,IF(AND(BB1276=1,BB1275=1),BF1275,IF(AND(BF1275="",BE1275="",OR(BD1275=0,BD1275="")),"",IF(AND(BF1275="",BE1236=0),"",IF(AND(BE1236&lt;&gt;"",BF1275=BE1236),"",IF(AND(BD1275=1,BE1275&lt;&gt;0),CM1276,IF(BF1275&lt;&gt;0,BF1275+CM1276,IF(BF1275="","")))))))))</f>
        <v/>
      </c>
      <c r="BI1276" s="0"/>
      <c r="BU1276" s="0"/>
      <c r="BZ1276" s="49"/>
      <c r="CG1276" s="13"/>
      <c r="CH1276" s="40"/>
      <c r="CI1276" s="13"/>
      <c r="CL1276" s="6" t="n">
        <f aca="false">C1276</f>
        <v>39099</v>
      </c>
      <c r="CM1276" s="13" t="n">
        <f aca="false">CN1276/CN1275-1</f>
        <v>0.000419697817571452</v>
      </c>
      <c r="CN1276" s="76" t="n">
        <v>143.02</v>
      </c>
      <c r="CO1276" s="13" t="n">
        <f aca="false">CN1276/CN1271-1</f>
        <v>0.013822924789112</v>
      </c>
      <c r="CY1276" s="4" t="n">
        <v>142.85</v>
      </c>
      <c r="CZ1276" s="4" t="n">
        <v>143.02</v>
      </c>
      <c r="DA1276" s="33" t="n">
        <f aca="false">CZ1276-CN1276</f>
        <v>0</v>
      </c>
      <c r="DB1276" s="16" t="n">
        <f aca="false">CZ1276/CY1276-1</f>
        <v>0.00119005950297524</v>
      </c>
      <c r="DC1276" s="15" t="n">
        <f aca="false">CY1276/CZ1275-1</f>
        <v>-0.000769445998880847</v>
      </c>
      <c r="DD1276" s="15" t="n">
        <f aca="false">CZ1276/CZ1275-1</f>
        <v>0.000419697817571452</v>
      </c>
      <c r="DE1276" s="34" t="str">
        <f aca="false">IF(CW1276=0,"",-DC1276*CS1276)</f>
        <v/>
      </c>
      <c r="DY1276" s="6"/>
      <c r="EB1276" s="6" t="n">
        <f aca="false">CL1276</f>
        <v>39099</v>
      </c>
      <c r="EC1276" s="13" t="n">
        <f aca="false">SUM(CM1274:CM1276)</f>
        <v>0.00606201029744669</v>
      </c>
    </row>
    <row r="1277" customFormat="false" ht="15" hidden="false" customHeight="false" outlineLevel="0" collapsed="false">
      <c r="A1277" s="0" t="n">
        <f aca="false">IF(FR1277=1,CZ1277,0)</f>
        <v>0</v>
      </c>
      <c r="C1277" s="6" t="n">
        <v>39100</v>
      </c>
      <c r="D1277" s="0" t="n">
        <f aca="false">IF(E1277&gt;E1276,1,)</f>
        <v>1</v>
      </c>
      <c r="E1277" s="46" t="n">
        <v>132.5939</v>
      </c>
      <c r="F1277" s="46" t="n">
        <v>137.3897</v>
      </c>
      <c r="G1277" s="46" t="n">
        <v>140.8996</v>
      </c>
      <c r="H1277" s="46" t="n">
        <v>141.8777</v>
      </c>
      <c r="I1277" s="46" t="n">
        <v>141.993</v>
      </c>
      <c r="J1277" s="47" t="str">
        <f aca="false">IF(MIN(E1277:I1277)=E1277,$E$2,IF(MIN(E1277:I1277)=F1277,$F$2,IF(MIN(E1277:I1277)=G1277,$G$2,IF(MIN(E1277:I1277)=H1277,$H$2,IF(MIN(E1277:I1277)=I1277,$I$2)))))</f>
        <v>200D</v>
      </c>
      <c r="K1277" s="47" t="str">
        <f aca="false">IF(MAX(E1277:I1277)=E1277,$E$2,IF(MAX(E1277:I1277)=F1277,$F$2,IF(MAX(E1277:I1277)=G1277,$G$2,IF(MAX(E1277:I1277)=H1277,$H$2,IF(MAX(E1277:I1277)=I1277,$I$2)))))</f>
        <v>10D</v>
      </c>
      <c r="L1277" s="4" t="n">
        <f aca="false">IF(MAX(E1277:I1277)=H1277,1,0)</f>
        <v>0</v>
      </c>
      <c r="M1277" s="4" t="n">
        <f aca="false">IF(MAX(E1277:I1277)=I1277,1,0)</f>
        <v>1</v>
      </c>
      <c r="O1277" s="4" t="n">
        <f aca="false">IF(CN1277&gt;E1277,1,0)</f>
        <v>1</v>
      </c>
      <c r="P1277" s="4" t="n">
        <f aca="false">IF(CN1277&gt;F1277,1,0)</f>
        <v>1</v>
      </c>
      <c r="Q1277" s="4" t="n">
        <f aca="false">IF(CN1277&gt;G1277,1,0)</f>
        <v>1</v>
      </c>
      <c r="R1277" s="4" t="n">
        <f aca="false">IF(CN1277&gt;H1277,1,0)</f>
        <v>1</v>
      </c>
      <c r="S1277" s="4" t="n">
        <f aca="false">IF(CN1277&gt;I1277,1,0)</f>
        <v>1</v>
      </c>
      <c r="T1277" s="25" t="n">
        <f aca="false">IF(AND(AND(R1277=0,S1277=0,Q1277=0),OR(S1276=1,S1275=1,S1274=1)),1,0)</f>
        <v>0</v>
      </c>
      <c r="U1277" s="13" t="n">
        <f aca="false">SUM(CM1276:CM1277)</f>
        <v>-0.00293647614411241</v>
      </c>
      <c r="AV1277" s="0"/>
      <c r="AW1277" s="55" t="n">
        <f aca="false">IF(EC1277&gt;$AW$2,1,0)</f>
        <v>0</v>
      </c>
      <c r="AX1277" s="0" t="n">
        <f aca="false">IF(AND(I1277&gt;G1277,I1276&lt;G1276),1,IF(OR(AND(I1277&gt;F1277,I1276&lt;F1276),AND(I1277&gt;E1277,I1276&lt;E1276)),1,0))</f>
        <v>0</v>
      </c>
      <c r="AY1277" s="0" t="n">
        <f aca="false">IF(K1276="10D",1,0)</f>
        <v>1</v>
      </c>
      <c r="AZ1277" s="0" t="n">
        <f aca="false">IF(AND(I1277&gt;G1277,I1276&lt;G1276,I1277&gt;F1277,I1276&gt;F1276,I1277&gt;E1277,I1276&gt;E1276),1,0)</f>
        <v>0</v>
      </c>
      <c r="BA1277" s="56" t="n">
        <f aca="false">IF(G1277&gt;H1277,1,0)</f>
        <v>0</v>
      </c>
      <c r="BB1277" s="56" t="n">
        <f aca="false">IF(I1277&lt;F1277,1,0)</f>
        <v>0</v>
      </c>
      <c r="BC1277" s="0" t="n">
        <f aca="false">IF(AND(SUM(AW1276:AX1276)=2,AY1277=1),1,IF(SUM(AX1275:AX1277)=0,0,IF(AND(OR(AW1275=1,AX1275=1),OR(AW1276=1,AX1276=1),AY1277=1),1,IF(AND(SUM(AW1277:AY1277)=2,SUM(AW1275:AX1275)=2,AX1275=1),1,0))))</f>
        <v>0</v>
      </c>
      <c r="BD1277" s="57" t="str">
        <f aca="false">IF(BC1277=0,"",IF(AND(BC1277=1,AZ1277=0,AZ1276=0,AZ1275=0),1,IF(AND(BC1277=1,OR(AZ1277=1,AZ1276=1,AZ1275)),IF(BA1277=1,1,0))))</f>
        <v/>
      </c>
      <c r="BE1277" s="50" t="str">
        <f aca="false">IF(AND(BD1277=1,BD1276=1),0,IF(BD1277=1,SUM(CM1278:CM1316),""))</f>
        <v/>
      </c>
      <c r="BF1277" s="20" t="str">
        <f aca="false">IF(AND(BB1277=1,BB1276=1,BE1236&lt;&gt;0),"",IF(AND(BB1276=0,BB1277=1),BF1276,IF(AND(BB1277=1,BB1276=1),BF1276,IF(AND(BF1276="",BE1276="",OR(BD1276=0,BD1276="")),"",IF(AND(BF1276="",BE1237=0),"",IF(AND(BE1237&lt;&gt;"",BF1276=BE1237),"",IF(AND(BD1276=1,BE1276&lt;&gt;0),CM1277,IF(BF1276&lt;&gt;0,BF1276+CM1277,IF(BF1276="","")))))))))</f>
        <v/>
      </c>
      <c r="BI1277" s="0"/>
      <c r="BU1277" s="0"/>
      <c r="BZ1277" s="49"/>
      <c r="CG1277" s="13"/>
      <c r="CH1277" s="40"/>
      <c r="CI1277" s="13"/>
      <c r="CL1277" s="6" t="n">
        <f aca="false">C1277</f>
        <v>39100</v>
      </c>
      <c r="CM1277" s="13" t="n">
        <f aca="false">CN1277/CN1276-1</f>
        <v>-0.00335617396168386</v>
      </c>
      <c r="CN1277" s="76" t="n">
        <v>142.54</v>
      </c>
      <c r="CO1277" s="13" t="n">
        <f aca="false">CN1277/CN1272-1</f>
        <v>0.00706514059629781</v>
      </c>
      <c r="CY1277" s="4" t="n">
        <v>143.17</v>
      </c>
      <c r="CZ1277" s="4" t="n">
        <v>142.54</v>
      </c>
      <c r="DA1277" s="33" t="n">
        <f aca="false">CZ1277-CN1277</f>
        <v>0</v>
      </c>
      <c r="DB1277" s="16" t="n">
        <f aca="false">CZ1277/CY1277-1</f>
        <v>-0.00440036320458193</v>
      </c>
      <c r="DC1277" s="15" t="n">
        <f aca="false">CY1277/CZ1276-1</f>
        <v>0.0010488043630259</v>
      </c>
      <c r="DD1277" s="15" t="n">
        <f aca="false">CZ1277/CZ1276-1</f>
        <v>-0.00335617396168386</v>
      </c>
      <c r="DE1277" s="34" t="str">
        <f aca="false">IF(CW1277=0,"",-DC1277*CS1277)</f>
        <v/>
      </c>
      <c r="DY1277" s="6"/>
      <c r="EB1277" s="6" t="n">
        <f aca="false">CL1277</f>
        <v>39100</v>
      </c>
      <c r="EC1277" s="13" t="n">
        <f aca="false">SUM(CM1275:CM1277)</f>
        <v>-0.00489123738398956</v>
      </c>
    </row>
    <row r="1278" customFormat="false" ht="15" hidden="false" customHeight="false" outlineLevel="0" collapsed="false">
      <c r="A1278" s="0" t="n">
        <f aca="false">IF(FR1278=1,CZ1278,0)</f>
        <v>0</v>
      </c>
      <c r="C1278" s="6" t="n">
        <v>39101</v>
      </c>
      <c r="D1278" s="0" t="n">
        <f aca="false">IF(E1278&gt;E1277,1,)</f>
        <v>1</v>
      </c>
      <c r="E1278" s="46" t="n">
        <v>132.6593</v>
      </c>
      <c r="F1278" s="46" t="n">
        <v>137.5214</v>
      </c>
      <c r="G1278" s="46" t="n">
        <v>141.0252</v>
      </c>
      <c r="H1278" s="46" t="n">
        <v>141.9287</v>
      </c>
      <c r="I1278" s="46" t="n">
        <v>142.108</v>
      </c>
      <c r="J1278" s="47" t="str">
        <f aca="false">IF(MIN(E1278:I1278)=E1278,$E$2,IF(MIN(E1278:I1278)=F1278,$F$2,IF(MIN(E1278:I1278)=G1278,$G$2,IF(MIN(E1278:I1278)=H1278,$H$2,IF(MIN(E1278:I1278)=I1278,$I$2)))))</f>
        <v>200D</v>
      </c>
      <c r="K1278" s="47" t="str">
        <f aca="false">IF(MAX(E1278:I1278)=E1278,$E$2,IF(MAX(E1278:I1278)=F1278,$F$2,IF(MAX(E1278:I1278)=G1278,$G$2,IF(MAX(E1278:I1278)=H1278,$H$2,IF(MAX(E1278:I1278)=I1278,$I$2)))))</f>
        <v>10D</v>
      </c>
      <c r="L1278" s="4" t="n">
        <f aca="false">IF(MAX(E1278:I1278)=H1278,1,0)</f>
        <v>0</v>
      </c>
      <c r="M1278" s="4" t="n">
        <f aca="false">IF(MAX(E1278:I1278)=I1278,1,0)</f>
        <v>1</v>
      </c>
      <c r="O1278" s="4" t="n">
        <f aca="false">IF(CN1278&gt;E1278,1,0)</f>
        <v>1</v>
      </c>
      <c r="P1278" s="4" t="n">
        <f aca="false">IF(CN1278&gt;F1278,1,0)</f>
        <v>1</v>
      </c>
      <c r="Q1278" s="4" t="n">
        <f aca="false">IF(CN1278&gt;G1278,1,0)</f>
        <v>1</v>
      </c>
      <c r="R1278" s="4" t="n">
        <f aca="false">IF(CN1278&gt;H1278,1,0)</f>
        <v>1</v>
      </c>
      <c r="S1278" s="4" t="n">
        <f aca="false">IF(CN1278&gt;I1278,1,0)</f>
        <v>1</v>
      </c>
      <c r="T1278" s="25" t="n">
        <f aca="false">IF(AND(AND(R1278=0,S1278=0,Q1278=0),OR(S1277=1,S1276=1,S1275=1)),1,0)</f>
        <v>0</v>
      </c>
      <c r="U1278" s="13" t="n">
        <f aca="false">SUM(CM1277:CM1278)</f>
        <v>-0.00139181308052772</v>
      </c>
      <c r="AV1278" s="0"/>
      <c r="AW1278" s="55" t="n">
        <f aca="false">IF(EC1278&gt;$AW$2,1,0)</f>
        <v>0</v>
      </c>
      <c r="AX1278" s="0" t="n">
        <f aca="false">IF(AND(I1278&gt;G1278,I1277&lt;G1277),1,IF(OR(AND(I1278&gt;F1278,I1277&lt;F1277),AND(I1278&gt;E1278,I1277&lt;E1277)),1,0))</f>
        <v>0</v>
      </c>
      <c r="AY1278" s="0" t="n">
        <f aca="false">IF(K1277="10D",1,0)</f>
        <v>1</v>
      </c>
      <c r="AZ1278" s="0" t="n">
        <f aca="false">IF(AND(I1278&gt;G1278,I1277&lt;G1277,I1278&gt;F1278,I1277&gt;F1277,I1278&gt;E1278,I1277&gt;E1277),1,0)</f>
        <v>0</v>
      </c>
      <c r="BA1278" s="56" t="n">
        <f aca="false">IF(G1278&gt;H1278,1,0)</f>
        <v>0</v>
      </c>
      <c r="BB1278" s="56" t="n">
        <f aca="false">IF(I1278&lt;F1278,1,0)</f>
        <v>0</v>
      </c>
      <c r="BC1278" s="0" t="n">
        <f aca="false">IF(AND(SUM(AW1277:AX1277)=2,AY1278=1),1,IF(SUM(AX1276:AX1278)=0,0,IF(AND(OR(AW1276=1,AX1276=1),OR(AW1277=1,AX1277=1),AY1278=1),1,IF(AND(SUM(AW1278:AY1278)=2,SUM(AW1276:AX1276)=2,AX1276=1),1,0))))</f>
        <v>0</v>
      </c>
      <c r="BD1278" s="57" t="str">
        <f aca="false">IF(BC1278=0,"",IF(AND(BC1278=1,AZ1278=0,AZ1277=0,AZ1276=0),1,IF(AND(BC1278=1,OR(AZ1278=1,AZ1277=1,AZ1276)),IF(BA1278=1,1,0))))</f>
        <v/>
      </c>
      <c r="BE1278" s="50" t="str">
        <f aca="false">IF(AND(BD1278=1,BD1277=1),0,IF(BD1278=1,SUM(CM1279:CM1317),""))</f>
        <v/>
      </c>
      <c r="BF1278" s="20" t="str">
        <f aca="false">IF(AND(BB1278=1,BB1277=1,BE1237&lt;&gt;0),"",IF(AND(BB1277=0,BB1278=1),BF1277,IF(AND(BB1278=1,BB1277=1),BF1277,IF(AND(BF1277="",BE1277="",OR(BD1277=0,BD1277="")),"",IF(AND(BF1277="",BE1238=0),"",IF(AND(BE1238&lt;&gt;"",BF1277=BE1238),"",IF(AND(BD1277=1,BE1277&lt;&gt;0),CM1278,IF(BF1277&lt;&gt;0,BF1277+CM1278,IF(BF1277="","")))))))))</f>
        <v/>
      </c>
      <c r="BI1278" s="0"/>
      <c r="BU1278" s="0"/>
      <c r="BZ1278" s="49"/>
      <c r="CG1278" s="13"/>
      <c r="CH1278" s="40"/>
      <c r="CI1278" s="13"/>
      <c r="CL1278" s="6" t="n">
        <f aca="false">C1278</f>
        <v>39101</v>
      </c>
      <c r="CM1278" s="13" t="n">
        <f aca="false">CN1278/CN1277-1</f>
        <v>0.00196436088115615</v>
      </c>
      <c r="CN1278" s="76" t="n">
        <v>142.82</v>
      </c>
      <c r="CO1278" s="13" t="n">
        <f aca="false">CN1278/CN1273-1</f>
        <v>0.00464265616207094</v>
      </c>
      <c r="CY1278" s="4" t="n">
        <v>142.54</v>
      </c>
      <c r="CZ1278" s="4" t="n">
        <v>142.82</v>
      </c>
      <c r="DA1278" s="33" t="n">
        <f aca="false">CZ1278-CN1278</f>
        <v>0</v>
      </c>
      <c r="DB1278" s="16" t="n">
        <f aca="false">CZ1278/CY1278-1</f>
        <v>0.00196436088115615</v>
      </c>
      <c r="DC1278" s="15" t="n">
        <f aca="false">CY1278/CZ1277-1</f>
        <v>0</v>
      </c>
      <c r="DD1278" s="15" t="n">
        <f aca="false">CZ1278/CZ1277-1</f>
        <v>0.00196436088115615</v>
      </c>
      <c r="DE1278" s="34" t="str">
        <f aca="false">IF(CW1278=0,"",-DC1278*CS1278)</f>
        <v/>
      </c>
      <c r="DY1278" s="6"/>
      <c r="EB1278" s="6" t="n">
        <f aca="false">CL1278</f>
        <v>39101</v>
      </c>
      <c r="EC1278" s="13" t="n">
        <f aca="false">SUM(CM1276:CM1278)</f>
        <v>-0.000972115262956264</v>
      </c>
    </row>
    <row r="1279" customFormat="false" ht="15" hidden="false" customHeight="false" outlineLevel="0" collapsed="false">
      <c r="A1279" s="0" t="n">
        <f aca="false">IF(FR1279=1,CZ1279,0)</f>
        <v>0</v>
      </c>
      <c r="C1279" s="6" t="n">
        <v>39104</v>
      </c>
      <c r="D1279" s="0" t="n">
        <f aca="false">IF(E1279&gt;E1278,1,)</f>
        <v>1</v>
      </c>
      <c r="E1279" s="46" t="n">
        <v>132.7184</v>
      </c>
      <c r="F1279" s="46" t="n">
        <v>137.6471</v>
      </c>
      <c r="G1279" s="46" t="n">
        <v>141.1112</v>
      </c>
      <c r="H1279" s="46" t="n">
        <v>141.9447</v>
      </c>
      <c r="I1279" s="46" t="n">
        <v>142.292</v>
      </c>
      <c r="J1279" s="47" t="str">
        <f aca="false">IF(MIN(E1279:I1279)=E1279,$E$2,IF(MIN(E1279:I1279)=F1279,$F$2,IF(MIN(E1279:I1279)=G1279,$G$2,IF(MIN(E1279:I1279)=H1279,$H$2,IF(MIN(E1279:I1279)=I1279,$I$2)))))</f>
        <v>200D</v>
      </c>
      <c r="K1279" s="47" t="str">
        <f aca="false">IF(MAX(E1279:I1279)=E1279,$E$2,IF(MAX(E1279:I1279)=F1279,$F$2,IF(MAX(E1279:I1279)=G1279,$G$2,IF(MAX(E1279:I1279)=H1279,$H$2,IF(MAX(E1279:I1279)=I1279,$I$2)))))</f>
        <v>10D</v>
      </c>
      <c r="L1279" s="4" t="n">
        <f aca="false">IF(MAX(E1279:I1279)=H1279,1,0)</f>
        <v>0</v>
      </c>
      <c r="M1279" s="4" t="n">
        <f aca="false">IF(MAX(E1279:I1279)=I1279,1,0)</f>
        <v>1</v>
      </c>
      <c r="O1279" s="4" t="n">
        <f aca="false">IF(CN1279&gt;E1279,1,0)</f>
        <v>1</v>
      </c>
      <c r="P1279" s="4" t="n">
        <f aca="false">IF(CN1279&gt;F1279,1,0)</f>
        <v>1</v>
      </c>
      <c r="Q1279" s="4" t="n">
        <f aca="false">IF(CN1279&gt;G1279,1,0)</f>
        <v>1</v>
      </c>
      <c r="R1279" s="4" t="n">
        <f aca="false">IF(CN1279&gt;H1279,1,0)</f>
        <v>1</v>
      </c>
      <c r="S1279" s="4" t="n">
        <f aca="false">IF(CN1279&gt;I1279,1,0)</f>
        <v>1</v>
      </c>
      <c r="T1279" s="25" t="n">
        <f aca="false">IF(AND(AND(R1279=0,S1279=0,Q1279=0),OR(S1278=1,S1277=1,S1276=1)),1,0)</f>
        <v>0</v>
      </c>
      <c r="U1279" s="13" t="n">
        <f aca="false">SUM(CM1278:CM1279)</f>
        <v>-0.00111644012710599</v>
      </c>
      <c r="AV1279" s="0"/>
      <c r="AW1279" s="55" t="n">
        <f aca="false">IF(EC1279&gt;$AW$2,1,0)</f>
        <v>0</v>
      </c>
      <c r="AX1279" s="0" t="n">
        <f aca="false">IF(AND(I1279&gt;G1279,I1278&lt;G1278),1,IF(OR(AND(I1279&gt;F1279,I1278&lt;F1278),AND(I1279&gt;E1279,I1278&lt;E1278)),1,0))</f>
        <v>0</v>
      </c>
      <c r="AY1279" s="0" t="n">
        <f aca="false">IF(K1278="10D",1,0)</f>
        <v>1</v>
      </c>
      <c r="AZ1279" s="0" t="n">
        <f aca="false">IF(AND(I1279&gt;G1279,I1278&lt;G1278,I1279&gt;F1279,I1278&gt;F1278,I1279&gt;E1279,I1278&gt;E1278),1,0)</f>
        <v>0</v>
      </c>
      <c r="BA1279" s="56" t="n">
        <f aca="false">IF(G1279&gt;H1279,1,0)</f>
        <v>0</v>
      </c>
      <c r="BB1279" s="56" t="n">
        <f aca="false">IF(I1279&lt;F1279,1,0)</f>
        <v>0</v>
      </c>
      <c r="BC1279" s="0" t="n">
        <f aca="false">IF(AND(SUM(AW1278:AX1278)=2,AY1279=1),1,IF(SUM(AX1277:AX1279)=0,0,IF(AND(OR(AW1277=1,AX1277=1),OR(AW1278=1,AX1278=1),AY1279=1),1,IF(AND(SUM(AW1279:AY1279)=2,SUM(AW1277:AX1277)=2,AX1277=1),1,0))))</f>
        <v>0</v>
      </c>
      <c r="BD1279" s="57" t="str">
        <f aca="false">IF(BC1279=0,"",IF(AND(BC1279=1,AZ1279=0,AZ1278=0,AZ1277=0),1,IF(AND(BC1279=1,OR(AZ1279=1,AZ1278=1,AZ1277)),IF(BA1279=1,1,0))))</f>
        <v/>
      </c>
      <c r="BE1279" s="50" t="str">
        <f aca="false">IF(AND(BD1279=1,BD1278=1),0,IF(BD1279=1,SUM(CM1280:CM1318),""))</f>
        <v/>
      </c>
      <c r="BF1279" s="20" t="str">
        <f aca="false">IF(AND(BB1279=1,BB1278=1,BE1238&lt;&gt;0),"",IF(AND(BB1278=0,BB1279=1),BF1278,IF(AND(BB1279=1,BB1278=1),BF1278,IF(AND(BF1278="",BE1278="",OR(BD1278=0,BD1278="")),"",IF(AND(BF1278="",BE1239=0),"",IF(AND(BE1239&lt;&gt;"",BF1278=BE1239),"",IF(AND(BD1278=1,BE1278&lt;&gt;0),CM1279,IF(BF1278&lt;&gt;0,BF1278+CM1279,IF(BF1278="","")))))))))</f>
        <v/>
      </c>
      <c r="BI1279" s="0"/>
      <c r="BU1279" s="0"/>
      <c r="BZ1279" s="49"/>
      <c r="CG1279" s="13"/>
      <c r="CH1279" s="40"/>
      <c r="CI1279" s="13"/>
      <c r="CL1279" s="6" t="n">
        <f aca="false">C1279</f>
        <v>39104</v>
      </c>
      <c r="CM1279" s="13" t="n">
        <f aca="false">CN1279/CN1278-1</f>
        <v>-0.00308080100826213</v>
      </c>
      <c r="CN1279" s="76" t="n">
        <v>142.38</v>
      </c>
      <c r="CO1279" s="13" t="n">
        <f aca="false">CN1279/CN1274-1</f>
        <v>-0.00600390952247987</v>
      </c>
      <c r="CY1279" s="4" t="n">
        <v>143.07</v>
      </c>
      <c r="CZ1279" s="4" t="n">
        <v>142.38</v>
      </c>
      <c r="DA1279" s="33" t="n">
        <f aca="false">CZ1279-CN1279</f>
        <v>0</v>
      </c>
      <c r="DB1279" s="16" t="n">
        <f aca="false">CZ1279/CY1279-1</f>
        <v>-0.00482281400712936</v>
      </c>
      <c r="DC1279" s="15" t="n">
        <f aca="false">CY1279/CZ1278-1</f>
        <v>0.00175045511833072</v>
      </c>
      <c r="DD1279" s="15" t="n">
        <f aca="false">CZ1279/CZ1278-1</f>
        <v>-0.00308080100826213</v>
      </c>
      <c r="DE1279" s="34" t="str">
        <f aca="false">IF(CW1279=0,"",-DC1279*CS1279)</f>
        <v/>
      </c>
      <c r="DY1279" s="6"/>
      <c r="EB1279" s="6" t="n">
        <f aca="false">CL1279</f>
        <v>39104</v>
      </c>
      <c r="EC1279" s="13" t="n">
        <f aca="false">SUM(CM1277:CM1279)</f>
        <v>-0.00447261408878985</v>
      </c>
    </row>
    <row r="1280" customFormat="false" ht="15" hidden="false" customHeight="false" outlineLevel="0" collapsed="false">
      <c r="A1280" s="0" t="n">
        <f aca="false">IF(FR1280=1,CZ1280,0)</f>
        <v>0</v>
      </c>
      <c r="C1280" s="6" t="n">
        <v>39105</v>
      </c>
      <c r="D1280" s="0" t="n">
        <f aca="false">IF(E1280&gt;E1279,1,)</f>
        <v>1</v>
      </c>
      <c r="E1280" s="46" t="n">
        <v>132.7774</v>
      </c>
      <c r="F1280" s="46" t="n">
        <v>137.7708</v>
      </c>
      <c r="G1280" s="46" t="n">
        <v>141.195</v>
      </c>
      <c r="H1280" s="46" t="n">
        <v>141.9787</v>
      </c>
      <c r="I1280" s="46" t="n">
        <v>142.453</v>
      </c>
      <c r="J1280" s="47" t="str">
        <f aca="false">IF(MIN(E1280:I1280)=E1280,$E$2,IF(MIN(E1280:I1280)=F1280,$F$2,IF(MIN(E1280:I1280)=G1280,$G$2,IF(MIN(E1280:I1280)=H1280,$H$2,IF(MIN(E1280:I1280)=I1280,$I$2)))))</f>
        <v>200D</v>
      </c>
      <c r="K1280" s="47" t="str">
        <f aca="false">IF(MAX(E1280:I1280)=E1280,$E$2,IF(MAX(E1280:I1280)=F1280,$F$2,IF(MAX(E1280:I1280)=G1280,$G$2,IF(MAX(E1280:I1280)=H1280,$H$2,IF(MAX(E1280:I1280)=I1280,$I$2)))))</f>
        <v>10D</v>
      </c>
      <c r="L1280" s="4" t="n">
        <f aca="false">IF(MAX(E1280:I1280)=H1280,1,0)</f>
        <v>0</v>
      </c>
      <c r="M1280" s="4" t="n">
        <f aca="false">IF(MAX(E1280:I1280)=I1280,1,0)</f>
        <v>1</v>
      </c>
      <c r="O1280" s="4" t="n">
        <f aca="false">IF(CN1280&gt;E1280,1,0)</f>
        <v>1</v>
      </c>
      <c r="P1280" s="4" t="n">
        <f aca="false">IF(CN1280&gt;F1280,1,0)</f>
        <v>1</v>
      </c>
      <c r="Q1280" s="4" t="n">
        <f aca="false">IF(CN1280&gt;G1280,1,0)</f>
        <v>1</v>
      </c>
      <c r="R1280" s="4" t="n">
        <f aca="false">IF(CN1280&gt;H1280,1,0)</f>
        <v>1</v>
      </c>
      <c r="S1280" s="4" t="n">
        <f aca="false">IF(CN1280&gt;I1280,1,0)</f>
        <v>1</v>
      </c>
      <c r="T1280" s="25" t="n">
        <f aca="false">IF(AND(AND(R1280=0,S1280=0,Q1280=0),OR(S1279=1,S1278=1,S1277=1)),1,0)</f>
        <v>0</v>
      </c>
      <c r="U1280" s="13" t="n">
        <f aca="false">SUM(CM1279:CM1280)</f>
        <v>-0.000130948500887351</v>
      </c>
      <c r="AV1280" s="0"/>
      <c r="AW1280" s="55" t="n">
        <f aca="false">IF(EC1280&gt;$AW$2,1,0)</f>
        <v>0</v>
      </c>
      <c r="AX1280" s="0" t="n">
        <f aca="false">IF(AND(I1280&gt;G1280,I1279&lt;G1279),1,IF(OR(AND(I1280&gt;F1280,I1279&lt;F1279),AND(I1280&gt;E1280,I1279&lt;E1279)),1,0))</f>
        <v>0</v>
      </c>
      <c r="AY1280" s="0" t="n">
        <f aca="false">IF(K1279="10D",1,0)</f>
        <v>1</v>
      </c>
      <c r="AZ1280" s="0" t="n">
        <f aca="false">IF(AND(I1280&gt;G1280,I1279&lt;G1279,I1280&gt;F1280,I1279&gt;F1279,I1280&gt;E1280,I1279&gt;E1279),1,0)</f>
        <v>0</v>
      </c>
      <c r="BA1280" s="56" t="n">
        <f aca="false">IF(G1280&gt;H1280,1,0)</f>
        <v>0</v>
      </c>
      <c r="BB1280" s="56" t="n">
        <f aca="false">IF(I1280&lt;F1280,1,0)</f>
        <v>0</v>
      </c>
      <c r="BC1280" s="0" t="n">
        <f aca="false">IF(AND(SUM(AW1279:AX1279)=2,AY1280=1),1,IF(SUM(AX1278:AX1280)=0,0,IF(AND(OR(AW1278=1,AX1278=1),OR(AW1279=1,AX1279=1),AY1280=1),1,IF(AND(SUM(AW1280:AY1280)=2,SUM(AW1278:AX1278)=2,AX1278=1),1,0))))</f>
        <v>0</v>
      </c>
      <c r="BD1280" s="57" t="str">
        <f aca="false">IF(BC1280=0,"",IF(AND(BC1280=1,AZ1280=0,AZ1279=0,AZ1278=0),1,IF(AND(BC1280=1,OR(AZ1280=1,AZ1279=1,AZ1278)),IF(BA1280=1,1,0))))</f>
        <v/>
      </c>
      <c r="BE1280" s="50" t="str">
        <f aca="false">IF(AND(BD1280=1,BD1279=1),0,IF(BD1280=1,SUM(CM1281:CM1319),""))</f>
        <v/>
      </c>
      <c r="BF1280" s="20" t="str">
        <f aca="false">IF(AND(BB1280=1,BB1279=1,BE1239&lt;&gt;0),"",IF(AND(BB1279=0,BB1280=1),BF1279,IF(AND(BB1280=1,BB1279=1),BF1279,IF(AND(BF1279="",BE1279="",OR(BD1279=0,BD1279="")),"",IF(AND(BF1279="",BE1240=0),"",IF(AND(BE1240&lt;&gt;"",BF1279=BE1240),"",IF(AND(BD1279=1,BE1279&lt;&gt;0),CM1280,IF(BF1279&lt;&gt;0,BF1279+CM1280,IF(BF1279="","")))))))))</f>
        <v/>
      </c>
      <c r="BI1280" s="0"/>
      <c r="BU1280" s="0"/>
      <c r="BZ1280" s="49"/>
      <c r="CG1280" s="13"/>
      <c r="CH1280" s="40"/>
      <c r="CI1280" s="13"/>
      <c r="CL1280" s="6" t="n">
        <f aca="false">C1280</f>
        <v>39105</v>
      </c>
      <c r="CM1280" s="13" t="n">
        <f aca="false">CN1280/CN1279-1</f>
        <v>0.00294985250737478</v>
      </c>
      <c r="CN1280" s="76" t="n">
        <v>142.8</v>
      </c>
      <c r="CO1280" s="13" t="n">
        <f aca="false">CN1280/CN1275-1</f>
        <v>-0.00111919418019024</v>
      </c>
      <c r="CY1280" s="4" t="n">
        <v>142.26</v>
      </c>
      <c r="CZ1280" s="4" t="n">
        <v>142.8</v>
      </c>
      <c r="DA1280" s="33" t="n">
        <f aca="false">CZ1280-CN1280</f>
        <v>0</v>
      </c>
      <c r="DB1280" s="16" t="n">
        <f aca="false">CZ1280/CY1280-1</f>
        <v>0.00379586672290189</v>
      </c>
      <c r="DC1280" s="15" t="n">
        <f aca="false">CY1280/CZ1279-1</f>
        <v>-0.000842815002107034</v>
      </c>
      <c r="DD1280" s="15" t="n">
        <f aca="false">CZ1280/CZ1279-1</f>
        <v>0.00294985250737478</v>
      </c>
      <c r="DE1280" s="34" t="str">
        <f aca="false">IF(CW1280=0,"",-DC1280*CS1280)</f>
        <v/>
      </c>
      <c r="DY1280" s="6"/>
      <c r="EB1280" s="6" t="n">
        <f aca="false">CL1280</f>
        <v>39105</v>
      </c>
      <c r="EC1280" s="13" t="n">
        <f aca="false">SUM(CM1278:CM1280)</f>
        <v>0.0018334123802688</v>
      </c>
    </row>
    <row r="1281" customFormat="false" ht="15" hidden="false" customHeight="false" outlineLevel="0" collapsed="false">
      <c r="A1281" s="0" t="n">
        <f aca="false">IF(FR1281=1,CZ1281,0)</f>
        <v>0</v>
      </c>
      <c r="C1281" s="6" t="n">
        <v>39106</v>
      </c>
      <c r="D1281" s="0" t="n">
        <f aca="false">IF(E1281&gt;E1280,1,)</f>
        <v>1</v>
      </c>
      <c r="E1281" s="46" t="n">
        <v>132.8428</v>
      </c>
      <c r="F1281" s="46" t="n">
        <v>137.9045</v>
      </c>
      <c r="G1281" s="46" t="n">
        <v>141.2958</v>
      </c>
      <c r="H1281" s="46" t="n">
        <v>142.0717</v>
      </c>
      <c r="I1281" s="46" t="n">
        <v>142.741</v>
      </c>
      <c r="J1281" s="47" t="str">
        <f aca="false">IF(MIN(E1281:I1281)=E1281,$E$2,IF(MIN(E1281:I1281)=F1281,$F$2,IF(MIN(E1281:I1281)=G1281,$G$2,IF(MIN(E1281:I1281)=H1281,$H$2,IF(MIN(E1281:I1281)=I1281,$I$2)))))</f>
        <v>200D</v>
      </c>
      <c r="K1281" s="47" t="str">
        <f aca="false">IF(MAX(E1281:I1281)=E1281,$E$2,IF(MAX(E1281:I1281)=F1281,$F$2,IF(MAX(E1281:I1281)=G1281,$G$2,IF(MAX(E1281:I1281)=H1281,$H$2,IF(MAX(E1281:I1281)=I1281,$I$2)))))</f>
        <v>10D</v>
      </c>
      <c r="L1281" s="4" t="n">
        <f aca="false">IF(MAX(E1281:I1281)=H1281,1,0)</f>
        <v>0</v>
      </c>
      <c r="M1281" s="4" t="n">
        <f aca="false">IF(MAX(E1281:I1281)=I1281,1,0)</f>
        <v>1</v>
      </c>
      <c r="O1281" s="4" t="n">
        <f aca="false">IF(CN1281&gt;E1281,1,0)</f>
        <v>1</v>
      </c>
      <c r="P1281" s="4" t="n">
        <f aca="false">IF(CN1281&gt;F1281,1,0)</f>
        <v>1</v>
      </c>
      <c r="Q1281" s="4" t="n">
        <f aca="false">IF(CN1281&gt;G1281,1,0)</f>
        <v>1</v>
      </c>
      <c r="R1281" s="4" t="n">
        <f aca="false">IF(CN1281&gt;H1281,1,0)</f>
        <v>1</v>
      </c>
      <c r="S1281" s="4" t="n">
        <f aca="false">IF(CN1281&gt;I1281,1,0)</f>
        <v>1</v>
      </c>
      <c r="T1281" s="25" t="n">
        <f aca="false">IF(AND(AND(R1281=0,S1281=0,Q1281=0),OR(S1280=1,S1279=1,S1278=1)),1,0)</f>
        <v>0</v>
      </c>
      <c r="U1281" s="13" t="n">
        <f aca="false">SUM(CM1280:CM1281)</f>
        <v>0.0110030737958899</v>
      </c>
      <c r="AV1281" s="0"/>
      <c r="AW1281" s="55" t="n">
        <f aca="false">IF(EC1281&gt;$AW$2,1,0)</f>
        <v>0</v>
      </c>
      <c r="AX1281" s="0" t="n">
        <f aca="false">IF(AND(I1281&gt;G1281,I1280&lt;G1280),1,IF(OR(AND(I1281&gt;F1281,I1280&lt;F1280),AND(I1281&gt;E1281,I1280&lt;E1280)),1,0))</f>
        <v>0</v>
      </c>
      <c r="AY1281" s="0" t="n">
        <f aca="false">IF(K1280="10D",1,0)</f>
        <v>1</v>
      </c>
      <c r="AZ1281" s="0" t="n">
        <f aca="false">IF(AND(I1281&gt;G1281,I1280&lt;G1280,I1281&gt;F1281,I1280&gt;F1280,I1281&gt;E1281,I1280&gt;E1280),1,0)</f>
        <v>0</v>
      </c>
      <c r="BA1281" s="56" t="n">
        <f aca="false">IF(G1281&gt;H1281,1,0)</f>
        <v>0</v>
      </c>
      <c r="BB1281" s="56" t="n">
        <f aca="false">IF(I1281&lt;F1281,1,0)</f>
        <v>0</v>
      </c>
      <c r="BC1281" s="0" t="n">
        <f aca="false">IF(AND(SUM(AW1280:AX1280)=2,AY1281=1),1,IF(SUM(AX1279:AX1281)=0,0,IF(AND(OR(AW1279=1,AX1279=1),OR(AW1280=1,AX1280=1),AY1281=1),1,IF(AND(SUM(AW1281:AY1281)=2,SUM(AW1279:AX1279)=2,AX1279=1),1,0))))</f>
        <v>0</v>
      </c>
      <c r="BD1281" s="57" t="str">
        <f aca="false">IF(BC1281=0,"",IF(AND(BC1281=1,AZ1281=0,AZ1280=0,AZ1279=0),1,IF(AND(BC1281=1,OR(AZ1281=1,AZ1280=1,AZ1279)),IF(BA1281=1,1,0))))</f>
        <v/>
      </c>
      <c r="BE1281" s="50" t="str">
        <f aca="false">IF(AND(BD1281=1,BD1280=1),0,IF(BD1281=1,SUM(CM1282:CM1320),""))</f>
        <v/>
      </c>
      <c r="BF1281" s="20" t="str">
        <f aca="false">IF(AND(BB1281=1,BB1280=1,BE1240&lt;&gt;0),"",IF(AND(BB1280=0,BB1281=1),BF1280,IF(AND(BB1281=1,BB1280=1),BF1280,IF(AND(BF1280="",BE1280="",OR(BD1280=0,BD1280="")),"",IF(AND(BF1280="",BE1241=0),"",IF(AND(BE1241&lt;&gt;"",BF1280=BE1241),"",IF(AND(BD1280=1,BE1280&lt;&gt;0),CM1281,IF(BF1280&lt;&gt;0,BF1280+CM1281,IF(BF1280="","")))))))))</f>
        <v/>
      </c>
      <c r="BI1281" s="0"/>
      <c r="BU1281" s="0"/>
      <c r="BZ1281" s="49"/>
      <c r="CG1281" s="13"/>
      <c r="CH1281" s="40"/>
      <c r="CI1281" s="13"/>
      <c r="CL1281" s="6" t="n">
        <f aca="false">C1281</f>
        <v>39106</v>
      </c>
      <c r="CM1281" s="13" t="n">
        <f aca="false">CN1281/CN1280-1</f>
        <v>0.00805322128851516</v>
      </c>
      <c r="CN1281" s="76" t="n">
        <v>143.95</v>
      </c>
      <c r="CO1281" s="13" t="n">
        <f aca="false">CN1281/CN1276-1</f>
        <v>0.00650258705076201</v>
      </c>
      <c r="CY1281" s="4" t="n">
        <v>142.97</v>
      </c>
      <c r="CZ1281" s="4" t="n">
        <v>143.95</v>
      </c>
      <c r="DA1281" s="33" t="n">
        <f aca="false">CZ1281-CN1281</f>
        <v>0</v>
      </c>
      <c r="DB1281" s="16" t="n">
        <f aca="false">CZ1281/CY1281-1</f>
        <v>0.00685458487794644</v>
      </c>
      <c r="DC1281" s="15" t="n">
        <f aca="false">CY1281/CZ1280-1</f>
        <v>0.00119047619047619</v>
      </c>
      <c r="DD1281" s="15" t="n">
        <f aca="false">CZ1281/CZ1280-1</f>
        <v>0.00805322128851516</v>
      </c>
      <c r="DE1281" s="34" t="str">
        <f aca="false">IF(CW1281=0,"",-DC1281*CS1281)</f>
        <v/>
      </c>
      <c r="DY1281" s="6"/>
      <c r="EB1281" s="6" t="n">
        <f aca="false">CL1281</f>
        <v>39106</v>
      </c>
      <c r="EC1281" s="13" t="n">
        <f aca="false">SUM(CM1279:CM1281)</f>
        <v>0.0079222727876278</v>
      </c>
    </row>
    <row r="1282" customFormat="false" ht="15" hidden="false" customHeight="false" outlineLevel="0" collapsed="false">
      <c r="A1282" s="0" t="n">
        <f aca="false">IF(FR1282=1,CZ1282,0)</f>
        <v>0</v>
      </c>
      <c r="C1282" s="6" t="n">
        <v>39107</v>
      </c>
      <c r="D1282" s="0" t="n">
        <f aca="false">IF(E1282&gt;E1281,1,)</f>
        <v>1</v>
      </c>
      <c r="E1282" s="46" t="n">
        <v>132.9064</v>
      </c>
      <c r="F1282" s="46" t="n">
        <v>138.0205</v>
      </c>
      <c r="G1282" s="46" t="n">
        <v>141.3774</v>
      </c>
      <c r="H1282" s="46" t="n">
        <v>142.0997</v>
      </c>
      <c r="I1282" s="46" t="n">
        <v>142.813</v>
      </c>
      <c r="J1282" s="47" t="str">
        <f aca="false">IF(MIN(E1282:I1282)=E1282,$E$2,IF(MIN(E1282:I1282)=F1282,$F$2,IF(MIN(E1282:I1282)=G1282,$G$2,IF(MIN(E1282:I1282)=H1282,$H$2,IF(MIN(E1282:I1282)=I1282,$I$2)))))</f>
        <v>200D</v>
      </c>
      <c r="K1282" s="47" t="str">
        <f aca="false">IF(MAX(E1282:I1282)=E1282,$E$2,IF(MAX(E1282:I1282)=F1282,$F$2,IF(MAX(E1282:I1282)=G1282,$G$2,IF(MAX(E1282:I1282)=H1282,$H$2,IF(MAX(E1282:I1282)=I1282,$I$2)))))</f>
        <v>10D</v>
      </c>
      <c r="L1282" s="4" t="n">
        <f aca="false">IF(MAX(E1282:I1282)=H1282,1,0)</f>
        <v>0</v>
      </c>
      <c r="M1282" s="4" t="n">
        <f aca="false">IF(MAX(E1282:I1282)=I1282,1,0)</f>
        <v>1</v>
      </c>
      <c r="O1282" s="4" t="n">
        <f aca="false">IF(CN1282&gt;E1282,1,0)</f>
        <v>1</v>
      </c>
      <c r="P1282" s="4" t="n">
        <f aca="false">IF(CN1282&gt;F1282,1,0)</f>
        <v>1</v>
      </c>
      <c r="Q1282" s="4" t="n">
        <f aca="false">IF(CN1282&gt;G1282,1,0)</f>
        <v>1</v>
      </c>
      <c r="R1282" s="4" t="n">
        <f aca="false">IF(CN1282&gt;H1282,1,0)</f>
        <v>1</v>
      </c>
      <c r="S1282" s="4" t="n">
        <f aca="false">IF(CN1282&gt;I1282,1,0)</f>
        <v>0</v>
      </c>
      <c r="T1282" s="25" t="n">
        <f aca="false">IF(AND(AND(R1282=0,S1282=0,Q1282=0),OR(S1281=1,S1280=1,S1279=1)),1,0)</f>
        <v>0</v>
      </c>
      <c r="U1282" s="13" t="n">
        <f aca="false">SUM(CM1281:CM1282)</f>
        <v>-0.00368696627661158</v>
      </c>
      <c r="AV1282" s="0"/>
      <c r="AW1282" s="55" t="n">
        <f aca="false">IF(EC1282&gt;$AW$2,1,0)</f>
        <v>0</v>
      </c>
      <c r="AX1282" s="0" t="n">
        <f aca="false">IF(AND(I1282&gt;G1282,I1281&lt;G1281),1,IF(OR(AND(I1282&gt;F1282,I1281&lt;F1281),AND(I1282&gt;E1282,I1281&lt;E1281)),1,0))</f>
        <v>0</v>
      </c>
      <c r="AY1282" s="0" t="n">
        <f aca="false">IF(K1281="10D",1,0)</f>
        <v>1</v>
      </c>
      <c r="AZ1282" s="0" t="n">
        <f aca="false">IF(AND(I1282&gt;G1282,I1281&lt;G1281,I1282&gt;F1282,I1281&gt;F1281,I1282&gt;E1282,I1281&gt;E1281),1,0)</f>
        <v>0</v>
      </c>
      <c r="BA1282" s="56" t="n">
        <f aca="false">IF(G1282&gt;H1282,1,0)</f>
        <v>0</v>
      </c>
      <c r="BB1282" s="56" t="n">
        <f aca="false">IF(I1282&lt;F1282,1,0)</f>
        <v>0</v>
      </c>
      <c r="BC1282" s="0" t="n">
        <f aca="false">IF(AND(SUM(AW1281:AX1281)=2,AY1282=1),1,IF(SUM(AX1280:AX1282)=0,0,IF(AND(OR(AW1280=1,AX1280=1),OR(AW1281=1,AX1281=1),AY1282=1),1,IF(AND(SUM(AW1282:AY1282)=2,SUM(AW1280:AX1280)=2,AX1280=1),1,0))))</f>
        <v>0</v>
      </c>
      <c r="BD1282" s="57" t="str">
        <f aca="false">IF(BC1282=0,"",IF(AND(BC1282=1,AZ1282=0,AZ1281=0,AZ1280=0),1,IF(AND(BC1282=1,OR(AZ1282=1,AZ1281=1,AZ1280)),IF(BA1282=1,1,0))))</f>
        <v/>
      </c>
      <c r="BE1282" s="50" t="str">
        <f aca="false">IF(AND(BD1282=1,BD1281=1),0,IF(BD1282=1,SUM(CM1283:CM1321),""))</f>
        <v/>
      </c>
      <c r="BF1282" s="20" t="str">
        <f aca="false">IF(AND(BB1282=1,BB1281=1,BE1241&lt;&gt;0),"",IF(AND(BB1281=0,BB1282=1),BF1281,IF(AND(BB1282=1,BB1281=1),BF1281,IF(AND(BF1281="",BE1281="",OR(BD1281=0,BD1281="")),"",IF(AND(BF1281="",BE1242=0),"",IF(AND(BE1242&lt;&gt;"",BF1281=BE1242),"",IF(AND(BD1281=1,BE1281&lt;&gt;0),CM1282,IF(BF1281&lt;&gt;0,BF1281+CM1282,IF(BF1281="","")))))))))</f>
        <v/>
      </c>
      <c r="BI1282" s="0"/>
      <c r="BU1282" s="0"/>
      <c r="BZ1282" s="49"/>
      <c r="CG1282" s="13"/>
      <c r="CH1282" s="40"/>
      <c r="CI1282" s="13"/>
      <c r="CL1282" s="6" t="n">
        <f aca="false">C1282</f>
        <v>39107</v>
      </c>
      <c r="CM1282" s="13" t="n">
        <f aca="false">CN1282/CN1281-1</f>
        <v>-0.0117401875651267</v>
      </c>
      <c r="CN1282" s="76" t="n">
        <v>142.26</v>
      </c>
      <c r="CO1282" s="13" t="n">
        <f aca="false">CN1282/CN1277-1</f>
        <v>-0.00196436088115615</v>
      </c>
      <c r="CY1282" s="4" t="n">
        <v>143.84</v>
      </c>
      <c r="CZ1282" s="4" t="n">
        <v>142.26</v>
      </c>
      <c r="DA1282" s="33" t="n">
        <f aca="false">CZ1282-CN1282</f>
        <v>0</v>
      </c>
      <c r="DB1282" s="16" t="n">
        <f aca="false">CZ1282/CY1282-1</f>
        <v>-0.0109844271412681</v>
      </c>
      <c r="DC1282" s="15" t="n">
        <f aca="false">CY1282/CZ1281-1</f>
        <v>-0.000764154220215252</v>
      </c>
      <c r="DD1282" s="15" t="n">
        <f aca="false">CZ1282/CZ1281-1</f>
        <v>-0.0117401875651267</v>
      </c>
      <c r="DE1282" s="34" t="str">
        <f aca="false">IF(CW1282=0,"",-DC1282*CS1282)</f>
        <v/>
      </c>
      <c r="DY1282" s="6"/>
      <c r="EB1282" s="6" t="n">
        <f aca="false">CL1282</f>
        <v>39107</v>
      </c>
      <c r="EC1282" s="13" t="n">
        <f aca="false">SUM(CM1280:CM1282)</f>
        <v>-0.000737113769236797</v>
      </c>
    </row>
    <row r="1283" customFormat="false" ht="15" hidden="false" customHeight="false" outlineLevel="0" collapsed="false">
      <c r="A1283" s="0" t="n">
        <f aca="false">IF(FR1283=1,CZ1283,0)</f>
        <v>0</v>
      </c>
      <c r="C1283" s="6" t="n">
        <v>39108</v>
      </c>
      <c r="D1283" s="0" t="n">
        <f aca="false">IF(E1283&gt;E1282,1,)</f>
        <v>1</v>
      </c>
      <c r="E1283" s="46" t="n">
        <v>132.9684</v>
      </c>
      <c r="F1283" s="46" t="n">
        <v>138.1357</v>
      </c>
      <c r="G1283" s="46" t="n">
        <v>141.4558</v>
      </c>
      <c r="H1283" s="46" t="n">
        <v>142.1107</v>
      </c>
      <c r="I1283" s="46" t="n">
        <v>142.813</v>
      </c>
      <c r="J1283" s="47" t="str">
        <f aca="false">IF(MIN(E1283:I1283)=E1283,$E$2,IF(MIN(E1283:I1283)=F1283,$F$2,IF(MIN(E1283:I1283)=G1283,$G$2,IF(MIN(E1283:I1283)=H1283,$H$2,IF(MIN(E1283:I1283)=I1283,$I$2)))))</f>
        <v>200D</v>
      </c>
      <c r="K1283" s="47" t="str">
        <f aca="false">IF(MAX(E1283:I1283)=E1283,$E$2,IF(MAX(E1283:I1283)=F1283,$F$2,IF(MAX(E1283:I1283)=G1283,$G$2,IF(MAX(E1283:I1283)=H1283,$H$2,IF(MAX(E1283:I1283)=I1283,$I$2)))))</f>
        <v>10D</v>
      </c>
      <c r="L1283" s="4" t="n">
        <f aca="false">IF(MAX(E1283:I1283)=H1283,1,0)</f>
        <v>0</v>
      </c>
      <c r="M1283" s="4" t="n">
        <f aca="false">IF(MAX(E1283:I1283)=I1283,1,0)</f>
        <v>1</v>
      </c>
      <c r="O1283" s="4" t="n">
        <f aca="false">IF(CN1283&gt;E1283,1,0)</f>
        <v>1</v>
      </c>
      <c r="P1283" s="4" t="n">
        <f aca="false">IF(CN1283&gt;F1283,1,0)</f>
        <v>1</v>
      </c>
      <c r="Q1283" s="4" t="n">
        <f aca="false">IF(CN1283&gt;G1283,1,0)</f>
        <v>1</v>
      </c>
      <c r="R1283" s="4" t="n">
        <f aca="false">IF(CN1283&gt;H1283,1,0)</f>
        <v>1</v>
      </c>
      <c r="S1283" s="4" t="n">
        <f aca="false">IF(CN1283&gt;I1283,1,0)</f>
        <v>0</v>
      </c>
      <c r="T1283" s="25" t="n">
        <f aca="false">IF(AND(AND(R1283=0,S1283=0,Q1283=0),OR(S1282=1,S1281=1,S1280=1)),1,0)</f>
        <v>0</v>
      </c>
      <c r="U1283" s="13" t="n">
        <f aca="false">SUM(CM1282:CM1283)</f>
        <v>-0.0124431258471456</v>
      </c>
      <c r="AV1283" s="0"/>
      <c r="AW1283" s="55" t="n">
        <f aca="false">IF(EC1283&gt;$AW$2,1,0)</f>
        <v>0</v>
      </c>
      <c r="AX1283" s="0" t="n">
        <f aca="false">IF(AND(I1283&gt;G1283,I1282&lt;G1282),1,IF(OR(AND(I1283&gt;F1283,I1282&lt;F1282),AND(I1283&gt;E1283,I1282&lt;E1282)),1,0))</f>
        <v>0</v>
      </c>
      <c r="AY1283" s="0" t="n">
        <f aca="false">IF(K1282="10D",1,0)</f>
        <v>1</v>
      </c>
      <c r="AZ1283" s="0" t="n">
        <f aca="false">IF(AND(I1283&gt;G1283,I1282&lt;G1282,I1283&gt;F1283,I1282&gt;F1282,I1283&gt;E1283,I1282&gt;E1282),1,0)</f>
        <v>0</v>
      </c>
      <c r="BA1283" s="56" t="n">
        <f aca="false">IF(G1283&gt;H1283,1,0)</f>
        <v>0</v>
      </c>
      <c r="BB1283" s="56" t="n">
        <f aca="false">IF(I1283&lt;F1283,1,0)</f>
        <v>0</v>
      </c>
      <c r="BC1283" s="0" t="n">
        <f aca="false">IF(AND(SUM(AW1282:AX1282)=2,AY1283=1),1,IF(SUM(AX1281:AX1283)=0,0,IF(AND(OR(AW1281=1,AX1281=1),OR(AW1282=1,AX1282=1),AY1283=1),1,IF(AND(SUM(AW1283:AY1283)=2,SUM(AW1281:AX1281)=2,AX1281=1),1,0))))</f>
        <v>0</v>
      </c>
      <c r="BD1283" s="57" t="str">
        <f aca="false">IF(BC1283=0,"",IF(AND(BC1283=1,AZ1283=0,AZ1282=0,AZ1281=0),1,IF(AND(BC1283=1,OR(AZ1283=1,AZ1282=1,AZ1281)),IF(BA1283=1,1,0))))</f>
        <v/>
      </c>
      <c r="BE1283" s="50" t="str">
        <f aca="false">IF(AND(BD1283=1,BD1282=1),0,IF(BD1283=1,SUM(CM1284:CM1322),""))</f>
        <v/>
      </c>
      <c r="BF1283" s="20" t="str">
        <f aca="false">IF(AND(BB1283=1,BB1282=1,BE1242&lt;&gt;0),"",IF(AND(BB1282=0,BB1283=1),BF1282,IF(AND(BB1283=1,BB1282=1),BF1282,IF(AND(BF1282="",BE1282="",OR(BD1282=0,BD1282="")),"",IF(AND(BF1282="",BE1243=0),"",IF(AND(BE1243&lt;&gt;"",BF1282=BE1243),"",IF(AND(BD1282=1,BE1282&lt;&gt;0),CM1283,IF(BF1282&lt;&gt;0,BF1282+CM1283,IF(BF1282="","")))))))))</f>
        <v/>
      </c>
      <c r="BI1283" s="0"/>
      <c r="BU1283" s="0"/>
      <c r="BZ1283" s="49"/>
      <c r="CG1283" s="13"/>
      <c r="CH1283" s="40"/>
      <c r="CI1283" s="13"/>
      <c r="CL1283" s="6" t="n">
        <f aca="false">C1283</f>
        <v>39108</v>
      </c>
      <c r="CM1283" s="13" t="n">
        <f aca="false">CN1283/CN1282-1</f>
        <v>-0.000702938282018839</v>
      </c>
      <c r="CN1283" s="76" t="n">
        <v>142.16</v>
      </c>
      <c r="CO1283" s="13" t="n">
        <f aca="false">CN1283/CN1278-1</f>
        <v>-0.0046212015123932</v>
      </c>
      <c r="CY1283" s="4" t="n">
        <v>142.57</v>
      </c>
      <c r="CZ1283" s="4" t="n">
        <v>142.16</v>
      </c>
      <c r="DA1283" s="33" t="n">
        <f aca="false">CZ1283-CN1283</f>
        <v>0</v>
      </c>
      <c r="DB1283" s="16" t="n">
        <f aca="false">CZ1283/CY1283-1</f>
        <v>-0.00287578031844005</v>
      </c>
      <c r="DC1283" s="15" t="n">
        <f aca="false">CY1283/CZ1282-1</f>
        <v>0.00217910867425841</v>
      </c>
      <c r="DD1283" s="15" t="n">
        <f aca="false">CZ1283/CZ1282-1</f>
        <v>-0.000702938282018839</v>
      </c>
      <c r="DE1283" s="34" t="str">
        <f aca="false">IF(CW1283=0,"",-DC1283*CS1283)</f>
        <v/>
      </c>
      <c r="DY1283" s="6"/>
      <c r="EB1283" s="6" t="n">
        <f aca="false">CL1283</f>
        <v>39108</v>
      </c>
      <c r="EC1283" s="13" t="n">
        <f aca="false">SUM(CM1281:CM1283)</f>
        <v>-0.00438990455863042</v>
      </c>
    </row>
    <row r="1284" customFormat="false" ht="15" hidden="false" customHeight="false" outlineLevel="0" collapsed="false">
      <c r="A1284" s="0" t="n">
        <f aca="false">IF(FR1284=1,CZ1284,0)</f>
        <v>0</v>
      </c>
      <c r="C1284" s="6" t="n">
        <v>39111</v>
      </c>
      <c r="D1284" s="0" t="n">
        <f aca="false">IF(E1284&gt;E1283,1,)</f>
        <v>1</v>
      </c>
      <c r="E1284" s="46" t="n">
        <v>133.0355</v>
      </c>
      <c r="F1284" s="46" t="n">
        <v>138.242</v>
      </c>
      <c r="G1284" s="46" t="n">
        <v>141.5252</v>
      </c>
      <c r="H1284" s="46" t="n">
        <v>142.1217</v>
      </c>
      <c r="I1284" s="46" t="n">
        <v>142.694</v>
      </c>
      <c r="J1284" s="47" t="str">
        <f aca="false">IF(MIN(E1284:I1284)=E1284,$E$2,IF(MIN(E1284:I1284)=F1284,$F$2,IF(MIN(E1284:I1284)=G1284,$G$2,IF(MIN(E1284:I1284)=H1284,$H$2,IF(MIN(E1284:I1284)=I1284,$I$2)))))</f>
        <v>200D</v>
      </c>
      <c r="K1284" s="47" t="str">
        <f aca="false">IF(MAX(E1284:I1284)=E1284,$E$2,IF(MAX(E1284:I1284)=F1284,$F$2,IF(MAX(E1284:I1284)=G1284,$G$2,IF(MAX(E1284:I1284)=H1284,$H$2,IF(MAX(E1284:I1284)=I1284,$I$2)))))</f>
        <v>10D</v>
      </c>
      <c r="L1284" s="4" t="n">
        <f aca="false">IF(MAX(E1284:I1284)=H1284,1,0)</f>
        <v>0</v>
      </c>
      <c r="M1284" s="4" t="n">
        <f aca="false">IF(MAX(E1284:I1284)=I1284,1,0)</f>
        <v>1</v>
      </c>
      <c r="O1284" s="4" t="n">
        <f aca="false">IF(CN1284&gt;E1284,1,0)</f>
        <v>1</v>
      </c>
      <c r="P1284" s="4" t="n">
        <f aca="false">IF(CN1284&gt;F1284,1,0)</f>
        <v>1</v>
      </c>
      <c r="Q1284" s="4" t="n">
        <f aca="false">IF(CN1284&gt;G1284,1,0)</f>
        <v>1</v>
      </c>
      <c r="R1284" s="4" t="n">
        <f aca="false">IF(CN1284&gt;H1284,1,0)</f>
        <v>0</v>
      </c>
      <c r="S1284" s="4" t="n">
        <f aca="false">IF(CN1284&gt;I1284,1,0)</f>
        <v>0</v>
      </c>
      <c r="T1284" s="25" t="n">
        <f aca="false">IF(AND(AND(R1284=0,S1284=0,Q1284=0),OR(S1283=1,S1282=1,S1281=1)),1,0)</f>
        <v>0</v>
      </c>
      <c r="U1284" s="13" t="n">
        <f aca="false">SUM(CM1283:CM1284)</f>
        <v>-0.00147671430903051</v>
      </c>
      <c r="AV1284" s="0"/>
      <c r="AW1284" s="55" t="n">
        <f aca="false">IF(EC1284&gt;$AW$2,1,0)</f>
        <v>0</v>
      </c>
      <c r="AX1284" s="0" t="n">
        <f aca="false">IF(AND(I1284&gt;G1284,I1283&lt;G1283),1,IF(OR(AND(I1284&gt;F1284,I1283&lt;F1283),AND(I1284&gt;E1284,I1283&lt;E1283)),1,0))</f>
        <v>0</v>
      </c>
      <c r="AY1284" s="0" t="n">
        <f aca="false">IF(K1283="10D",1,0)</f>
        <v>1</v>
      </c>
      <c r="AZ1284" s="0" t="n">
        <f aca="false">IF(AND(I1284&gt;G1284,I1283&lt;G1283,I1284&gt;F1284,I1283&gt;F1283,I1284&gt;E1284,I1283&gt;E1283),1,0)</f>
        <v>0</v>
      </c>
      <c r="BA1284" s="56" t="n">
        <f aca="false">IF(G1284&gt;H1284,1,0)</f>
        <v>0</v>
      </c>
      <c r="BB1284" s="56" t="n">
        <f aca="false">IF(I1284&lt;F1284,1,0)</f>
        <v>0</v>
      </c>
      <c r="BC1284" s="0" t="n">
        <f aca="false">IF(AND(SUM(AW1283:AX1283)=2,AY1284=1),1,IF(SUM(AX1282:AX1284)=0,0,IF(AND(OR(AW1282=1,AX1282=1),OR(AW1283=1,AX1283=1),AY1284=1),1,IF(AND(SUM(AW1284:AY1284)=2,SUM(AW1282:AX1282)=2,AX1282=1),1,0))))</f>
        <v>0</v>
      </c>
      <c r="BD1284" s="57" t="str">
        <f aca="false">IF(BC1284=0,"",IF(AND(BC1284=1,AZ1284=0,AZ1283=0,AZ1282=0),1,IF(AND(BC1284=1,OR(AZ1284=1,AZ1283=1,AZ1282)),IF(BA1284=1,1,0))))</f>
        <v/>
      </c>
      <c r="BE1284" s="50" t="str">
        <f aca="false">IF(AND(BD1284=1,BD1283=1),0,IF(BD1284=1,SUM(CM1285:CM1323),""))</f>
        <v/>
      </c>
      <c r="BF1284" s="20" t="str">
        <f aca="false">IF(AND(BB1284=1,BB1283=1,BE1243&lt;&gt;0),"",IF(AND(BB1283=0,BB1284=1),BF1283,IF(AND(BB1284=1,BB1283=1),BF1283,IF(AND(BF1283="",BE1283="",OR(BD1283=0,BD1283="")),"",IF(AND(BF1283="",BE1244=0),"",IF(AND(BE1244&lt;&gt;"",BF1283=BE1244),"",IF(AND(BD1283=1,BE1283&lt;&gt;0),CM1284,IF(BF1283&lt;&gt;0,BF1283+CM1284,IF(BF1283="","")))))))))</f>
        <v/>
      </c>
      <c r="BI1284" s="0"/>
      <c r="BU1284" s="0"/>
      <c r="BZ1284" s="49"/>
      <c r="CG1284" s="13"/>
      <c r="CH1284" s="40"/>
      <c r="CI1284" s="13"/>
      <c r="CL1284" s="6" t="n">
        <f aca="false">C1284</f>
        <v>39111</v>
      </c>
      <c r="CM1284" s="13" t="n">
        <f aca="false">CN1284/CN1283-1</f>
        <v>-0.000773776027011675</v>
      </c>
      <c r="CN1284" s="76" t="n">
        <v>142.05</v>
      </c>
      <c r="CO1284" s="13" t="n">
        <f aca="false">CN1284/CN1279-1</f>
        <v>-0.0023177412557942</v>
      </c>
      <c r="CY1284" s="4" t="n">
        <v>142.19</v>
      </c>
      <c r="CZ1284" s="4" t="n">
        <v>142.05</v>
      </c>
      <c r="DA1284" s="33" t="n">
        <f aca="false">CZ1284-CN1284</f>
        <v>0</v>
      </c>
      <c r="DB1284" s="16" t="n">
        <f aca="false">CZ1284/CY1284-1</f>
        <v>-0.000984598073000775</v>
      </c>
      <c r="DC1284" s="15" t="n">
        <f aca="false">CY1284/CZ1283-1</f>
        <v>0.000211029825548659</v>
      </c>
      <c r="DD1284" s="15" t="n">
        <f aca="false">CZ1284/CZ1283-1</f>
        <v>-0.000773776027011675</v>
      </c>
      <c r="DE1284" s="34" t="str">
        <f aca="false">IF(CW1284=0,"",-DC1284*CS1284)</f>
        <v/>
      </c>
      <c r="DY1284" s="6"/>
      <c r="EB1284" s="6" t="n">
        <f aca="false">CL1284</f>
        <v>39111</v>
      </c>
      <c r="EC1284" s="13" t="n">
        <f aca="false">SUM(CM1282:CM1284)</f>
        <v>-0.0132169018741573</v>
      </c>
    </row>
    <row r="1285" customFormat="false" ht="15" hidden="false" customHeight="false" outlineLevel="0" collapsed="false">
      <c r="A1285" s="0" t="n">
        <f aca="false">IF(FR1285=1,CZ1285,0)</f>
        <v>0</v>
      </c>
      <c r="C1285" s="6" t="n">
        <v>39112</v>
      </c>
      <c r="D1285" s="0" t="n">
        <f aca="false">IF(E1285&gt;E1284,1,)</f>
        <v>1</v>
      </c>
      <c r="E1285" s="46" t="n">
        <v>133.1051</v>
      </c>
      <c r="F1285" s="46" t="n">
        <v>138.3532</v>
      </c>
      <c r="G1285" s="46" t="n">
        <v>141.5886</v>
      </c>
      <c r="H1285" s="46" t="n">
        <v>142.1523</v>
      </c>
      <c r="I1285" s="46" t="n">
        <v>142.677</v>
      </c>
      <c r="J1285" s="47" t="str">
        <f aca="false">IF(MIN(E1285:I1285)=E1285,$E$2,IF(MIN(E1285:I1285)=F1285,$F$2,IF(MIN(E1285:I1285)=G1285,$G$2,IF(MIN(E1285:I1285)=H1285,$H$2,IF(MIN(E1285:I1285)=I1285,$I$2)))))</f>
        <v>200D</v>
      </c>
      <c r="K1285" s="47" t="str">
        <f aca="false">IF(MAX(E1285:I1285)=E1285,$E$2,IF(MAX(E1285:I1285)=F1285,$F$2,IF(MAX(E1285:I1285)=G1285,$G$2,IF(MAX(E1285:I1285)=H1285,$H$2,IF(MAX(E1285:I1285)=I1285,$I$2)))))</f>
        <v>10D</v>
      </c>
      <c r="L1285" s="4" t="n">
        <f aca="false">IF(MAX(E1285:I1285)=H1285,1,0)</f>
        <v>0</v>
      </c>
      <c r="M1285" s="4" t="n">
        <f aca="false">IF(MAX(E1285:I1285)=I1285,1,0)</f>
        <v>1</v>
      </c>
      <c r="O1285" s="4" t="n">
        <f aca="false">IF(CN1285&gt;E1285,1,0)</f>
        <v>1</v>
      </c>
      <c r="P1285" s="4" t="n">
        <f aca="false">IF(CN1285&gt;F1285,1,0)</f>
        <v>1</v>
      </c>
      <c r="Q1285" s="4" t="n">
        <f aca="false">IF(CN1285&gt;G1285,1,0)</f>
        <v>1</v>
      </c>
      <c r="R1285" s="4" t="n">
        <f aca="false">IF(CN1285&gt;H1285,1,0)</f>
        <v>1</v>
      </c>
      <c r="S1285" s="4" t="n">
        <f aca="false">IF(CN1285&gt;I1285,1,0)</f>
        <v>1</v>
      </c>
      <c r="T1285" s="25" t="n">
        <f aca="false">IF(AND(AND(R1285=0,S1285=0,Q1285=0),OR(S1284=1,S1283=1,S1282=1)),1,0)</f>
        <v>0</v>
      </c>
      <c r="U1285" s="13" t="n">
        <f aca="false">SUM(CM1284:CM1285)</f>
        <v>0.00443565727112261</v>
      </c>
      <c r="AV1285" s="0"/>
      <c r="AW1285" s="55" t="n">
        <f aca="false">IF(EC1285&gt;$AW$2,1,0)</f>
        <v>0</v>
      </c>
      <c r="AX1285" s="0" t="n">
        <f aca="false">IF(AND(I1285&gt;G1285,I1284&lt;G1284),1,IF(OR(AND(I1285&gt;F1285,I1284&lt;F1284),AND(I1285&gt;E1285,I1284&lt;E1284)),1,0))</f>
        <v>0</v>
      </c>
      <c r="AY1285" s="0" t="n">
        <f aca="false">IF(K1284="10D",1,0)</f>
        <v>1</v>
      </c>
      <c r="AZ1285" s="0" t="n">
        <f aca="false">IF(AND(I1285&gt;G1285,I1284&lt;G1284,I1285&gt;F1285,I1284&gt;F1284,I1285&gt;E1285,I1284&gt;E1284),1,0)</f>
        <v>0</v>
      </c>
      <c r="BA1285" s="56" t="n">
        <f aca="false">IF(G1285&gt;H1285,1,0)</f>
        <v>0</v>
      </c>
      <c r="BB1285" s="56" t="n">
        <f aca="false">IF(I1285&lt;F1285,1,0)</f>
        <v>0</v>
      </c>
      <c r="BC1285" s="0" t="n">
        <f aca="false">IF(AND(SUM(AW1284:AX1284)=2,AY1285=1),1,IF(SUM(AX1283:AX1285)=0,0,IF(AND(OR(AW1283=1,AX1283=1),OR(AW1284=1,AX1284=1),AY1285=1),1,IF(AND(SUM(AW1285:AY1285)=2,SUM(AW1283:AX1283)=2,AX1283=1),1,0))))</f>
        <v>0</v>
      </c>
      <c r="BD1285" s="57" t="str">
        <f aca="false">IF(BC1285=0,"",IF(AND(BC1285=1,AZ1285=0,AZ1284=0,AZ1283=0),1,IF(AND(BC1285=1,OR(AZ1285=1,AZ1284=1,AZ1283)),IF(BA1285=1,1,0))))</f>
        <v/>
      </c>
      <c r="BE1285" s="50" t="str">
        <f aca="false">IF(AND(BD1285=1,BD1284=1),0,IF(BD1285=1,SUM(CM1286:CM1324),""))</f>
        <v/>
      </c>
      <c r="BF1285" s="20" t="str">
        <f aca="false">IF(AND(BB1285=1,BB1284=1,BE1244&lt;&gt;0),"",IF(AND(BB1284=0,BB1285=1),BF1284,IF(AND(BB1285=1,BB1284=1),BF1284,IF(AND(BF1284="",BE1284="",OR(BD1284=0,BD1284="")),"",IF(AND(BF1284="",BE1245=0),"",IF(AND(BE1245&lt;&gt;"",BF1284=BE1245),"",IF(AND(BD1284=1,BE1284&lt;&gt;0),CM1285,IF(BF1284&lt;&gt;0,BF1284+CM1285,IF(BF1284="","")))))))))</f>
        <v/>
      </c>
      <c r="BI1285" s="0"/>
      <c r="BU1285" s="0"/>
      <c r="BZ1285" s="49"/>
      <c r="CG1285" s="13"/>
      <c r="CH1285" s="40"/>
      <c r="CI1285" s="13"/>
      <c r="CL1285" s="6" t="n">
        <f aca="false">C1285</f>
        <v>39112</v>
      </c>
      <c r="CM1285" s="13" t="n">
        <f aca="false">CN1285/CN1284-1</f>
        <v>0.00520943329813428</v>
      </c>
      <c r="CN1285" s="76" t="n">
        <v>142.79</v>
      </c>
      <c r="CO1285" s="13" t="n">
        <f aca="false">CN1285/CN1280-1</f>
        <v>-7.00280112045926E-005</v>
      </c>
      <c r="CY1285" s="4" t="n">
        <v>142.35</v>
      </c>
      <c r="CZ1285" s="4" t="n">
        <v>142.79</v>
      </c>
      <c r="DA1285" s="33" t="n">
        <f aca="false">CZ1285-CN1285</f>
        <v>0</v>
      </c>
      <c r="DB1285" s="16" t="n">
        <f aca="false">CZ1285/CY1285-1</f>
        <v>0.00309097295398653</v>
      </c>
      <c r="DC1285" s="15" t="n">
        <f aca="false">CY1285/CZ1284-1</f>
        <v>0.00211193241816243</v>
      </c>
      <c r="DD1285" s="15" t="n">
        <f aca="false">CZ1285/CZ1284-1</f>
        <v>0.00520943329813428</v>
      </c>
      <c r="DE1285" s="34" t="str">
        <f aca="false">IF(CW1285=0,"",-DC1285*CS1285)</f>
        <v/>
      </c>
      <c r="DY1285" s="6"/>
      <c r="EB1285" s="6" t="n">
        <f aca="false">CL1285</f>
        <v>39112</v>
      </c>
      <c r="EC1285" s="13" t="n">
        <f aca="false">SUM(CM1283:CM1285)</f>
        <v>0.00373271898910377</v>
      </c>
    </row>
    <row r="1286" customFormat="false" ht="15" hidden="false" customHeight="false" outlineLevel="0" collapsed="false">
      <c r="A1286" s="0" t="n">
        <f aca="false">IF(FR1286=1,CZ1286,0)</f>
        <v>0</v>
      </c>
      <c r="C1286" s="6" t="n">
        <v>39113</v>
      </c>
      <c r="D1286" s="0" t="n">
        <f aca="false">IF(E1286&gt;E1285,1,)</f>
        <v>1</v>
      </c>
      <c r="E1286" s="46" t="n">
        <v>133.1803</v>
      </c>
      <c r="F1286" s="46" t="n">
        <v>138.4856</v>
      </c>
      <c r="G1286" s="46" t="n">
        <v>141.6632</v>
      </c>
      <c r="H1286" s="46" t="n">
        <v>142.1733</v>
      </c>
      <c r="I1286" s="46" t="n">
        <v>142.75</v>
      </c>
      <c r="J1286" s="47" t="str">
        <f aca="false">IF(MIN(E1286:I1286)=E1286,$E$2,IF(MIN(E1286:I1286)=F1286,$F$2,IF(MIN(E1286:I1286)=G1286,$G$2,IF(MIN(E1286:I1286)=H1286,$H$2,IF(MIN(E1286:I1286)=I1286,$I$2)))))</f>
        <v>200D</v>
      </c>
      <c r="K1286" s="47" t="str">
        <f aca="false">IF(MAX(E1286:I1286)=E1286,$E$2,IF(MAX(E1286:I1286)=F1286,$F$2,IF(MAX(E1286:I1286)=G1286,$G$2,IF(MAX(E1286:I1286)=H1286,$H$2,IF(MAX(E1286:I1286)=I1286,$I$2)))))</f>
        <v>10D</v>
      </c>
      <c r="L1286" s="4" t="n">
        <f aca="false">IF(MAX(E1286:I1286)=H1286,1,0)</f>
        <v>0</v>
      </c>
      <c r="M1286" s="4" t="n">
        <f aca="false">IF(MAX(E1286:I1286)=I1286,1,0)</f>
        <v>1</v>
      </c>
      <c r="O1286" s="4" t="n">
        <f aca="false">IF(CN1286&gt;E1286,1,0)</f>
        <v>1</v>
      </c>
      <c r="P1286" s="4" t="n">
        <f aca="false">IF(CN1286&gt;F1286,1,0)</f>
        <v>1</v>
      </c>
      <c r="Q1286" s="4" t="n">
        <f aca="false">IF(CN1286&gt;G1286,1,0)</f>
        <v>1</v>
      </c>
      <c r="R1286" s="4" t="n">
        <f aca="false">IF(CN1286&gt;H1286,1,0)</f>
        <v>1</v>
      </c>
      <c r="S1286" s="4" t="n">
        <f aca="false">IF(CN1286&gt;I1286,1,0)</f>
        <v>1</v>
      </c>
      <c r="T1286" s="25" t="n">
        <f aca="false">IF(AND(AND(R1286=0,S1286=0,Q1286=0),OR(S1285=1,S1284=1,S1283=1)),1,0)</f>
        <v>0</v>
      </c>
      <c r="U1286" s="13" t="n">
        <f aca="false">SUM(CM1285:CM1286)</f>
        <v>0.0119325931832803</v>
      </c>
      <c r="AV1286" s="0"/>
      <c r="AW1286" s="55" t="n">
        <f aca="false">IF(EC1286&gt;$AW$2,1,0)</f>
        <v>1</v>
      </c>
      <c r="AX1286" s="0" t="n">
        <f aca="false">IF(AND(I1286&gt;G1286,I1285&lt;G1285),1,IF(OR(AND(I1286&gt;F1286,I1285&lt;F1285),AND(I1286&gt;E1286,I1285&lt;E1285)),1,0))</f>
        <v>0</v>
      </c>
      <c r="AY1286" s="0" t="n">
        <f aca="false">IF(K1285="10D",1,0)</f>
        <v>1</v>
      </c>
      <c r="AZ1286" s="0" t="n">
        <f aca="false">IF(AND(I1286&gt;G1286,I1285&lt;G1285,I1286&gt;F1286,I1285&gt;F1285,I1286&gt;E1286,I1285&gt;E1285),1,0)</f>
        <v>0</v>
      </c>
      <c r="BA1286" s="56" t="n">
        <f aca="false">IF(G1286&gt;H1286,1,0)</f>
        <v>0</v>
      </c>
      <c r="BB1286" s="56" t="n">
        <f aca="false">IF(I1286&lt;F1286,1,0)</f>
        <v>0</v>
      </c>
      <c r="BC1286" s="0" t="n">
        <f aca="false">IF(AND(SUM(AW1285:AX1285)=2,AY1286=1),1,IF(SUM(AX1284:AX1286)=0,0,IF(AND(OR(AW1284=1,AX1284=1),OR(AW1285=1,AX1285=1),AY1286=1),1,IF(AND(SUM(AW1286:AY1286)=2,SUM(AW1284:AX1284)=2,AX1284=1),1,0))))</f>
        <v>0</v>
      </c>
      <c r="BD1286" s="57" t="str">
        <f aca="false">IF(BC1286=0,"",IF(AND(BC1286=1,AZ1286=0,AZ1285=0,AZ1284=0),1,IF(AND(BC1286=1,OR(AZ1286=1,AZ1285=1,AZ1284)),IF(BA1286=1,1,0))))</f>
        <v/>
      </c>
      <c r="BE1286" s="50" t="str">
        <f aca="false">IF(AND(BD1286=1,BD1285=1),0,IF(BD1286=1,SUM(CM1287:CM1325),""))</f>
        <v/>
      </c>
      <c r="BF1286" s="20" t="str">
        <f aca="false">IF(AND(BB1286=1,BB1285=1,BE1245&lt;&gt;0),"",IF(AND(BB1285=0,BB1286=1),BF1285,IF(AND(BB1286=1,BB1285=1),BF1285,IF(AND(BF1285="",BE1285="",OR(BD1285=0,BD1285="")),"",IF(AND(BF1285="",BE1246=0),"",IF(AND(BE1246&lt;&gt;"",BF1285=BE1246),"",IF(AND(BD1285=1,BE1285&lt;&gt;0),CM1286,IF(BF1285&lt;&gt;0,BF1285+CM1286,IF(BF1285="","")))))))))</f>
        <v/>
      </c>
      <c r="BI1286" s="0"/>
      <c r="BU1286" s="0"/>
      <c r="BZ1286" s="49"/>
      <c r="CG1286" s="13"/>
      <c r="CH1286" s="40"/>
      <c r="CI1286" s="13"/>
      <c r="CL1286" s="6" t="n">
        <f aca="false">C1286</f>
        <v>39113</v>
      </c>
      <c r="CM1286" s="13" t="n">
        <f aca="false">CN1286/CN1285-1</f>
        <v>0.00672315988514605</v>
      </c>
      <c r="CN1286" s="76" t="n">
        <v>143.75</v>
      </c>
      <c r="CO1286" s="13" t="n">
        <f aca="false">CN1286/CN1281-1</f>
        <v>-0.00138937130948236</v>
      </c>
      <c r="CY1286" s="4" t="n">
        <v>142.63</v>
      </c>
      <c r="CZ1286" s="4" t="n">
        <v>143.75</v>
      </c>
      <c r="DA1286" s="33" t="n">
        <f aca="false">CZ1286-CN1286</f>
        <v>0</v>
      </c>
      <c r="DB1286" s="16" t="n">
        <f aca="false">CZ1286/CY1286-1</f>
        <v>0.00785248545186845</v>
      </c>
      <c r="DC1286" s="15" t="n">
        <f aca="false">CY1286/CZ1285-1</f>
        <v>-0.00112052664752427</v>
      </c>
      <c r="DD1286" s="15" t="n">
        <f aca="false">CZ1286/CZ1285-1</f>
        <v>0.00672315988514605</v>
      </c>
      <c r="DE1286" s="34" t="str">
        <f aca="false">IF(CW1286=0,"",-DC1286*CS1286)</f>
        <v/>
      </c>
      <c r="DY1286" s="6"/>
      <c r="EB1286" s="6" t="n">
        <f aca="false">CL1286</f>
        <v>39113</v>
      </c>
      <c r="EC1286" s="13" t="n">
        <f aca="false">SUM(CM1284:CM1286)</f>
        <v>0.0111588171562687</v>
      </c>
    </row>
    <row r="1287" customFormat="false" ht="15" hidden="false" customHeight="false" outlineLevel="0" collapsed="false">
      <c r="A1287" s="0" t="n">
        <f aca="false">IF(FR1287=1,CZ1287,0)</f>
        <v>0</v>
      </c>
      <c r="C1287" s="6" t="n">
        <v>39114</v>
      </c>
      <c r="D1287" s="0" t="n">
        <f aca="false">IF(E1287&gt;E1286,1,)</f>
        <v>1</v>
      </c>
      <c r="E1287" s="46" t="n">
        <v>133.26</v>
      </c>
      <c r="F1287" s="46" t="n">
        <v>138.6326</v>
      </c>
      <c r="G1287" s="46" t="n">
        <v>141.7478</v>
      </c>
      <c r="H1287" s="46" t="n">
        <v>142.249</v>
      </c>
      <c r="I1287" s="46" t="n">
        <v>142.957</v>
      </c>
      <c r="J1287" s="47" t="str">
        <f aca="false">IF(MIN(E1287:I1287)=E1287,$E$2,IF(MIN(E1287:I1287)=F1287,$F$2,IF(MIN(E1287:I1287)=G1287,$G$2,IF(MIN(E1287:I1287)=H1287,$H$2,IF(MIN(E1287:I1287)=I1287,$I$2)))))</f>
        <v>200D</v>
      </c>
      <c r="K1287" s="47" t="str">
        <f aca="false">IF(MAX(E1287:I1287)=E1287,$E$2,IF(MAX(E1287:I1287)=F1287,$F$2,IF(MAX(E1287:I1287)=G1287,$G$2,IF(MAX(E1287:I1287)=H1287,$H$2,IF(MAX(E1287:I1287)=I1287,$I$2)))))</f>
        <v>10D</v>
      </c>
      <c r="L1287" s="4" t="n">
        <f aca="false">IF(MAX(E1287:I1287)=H1287,1,0)</f>
        <v>0</v>
      </c>
      <c r="M1287" s="4" t="n">
        <f aca="false">IF(MAX(E1287:I1287)=I1287,1,0)</f>
        <v>1</v>
      </c>
      <c r="O1287" s="4" t="n">
        <f aca="false">IF(CN1287&gt;E1287,1,0)</f>
        <v>1</v>
      </c>
      <c r="P1287" s="4" t="n">
        <f aca="false">IF(CN1287&gt;F1287,1,0)</f>
        <v>1</v>
      </c>
      <c r="Q1287" s="4" t="n">
        <f aca="false">IF(CN1287&gt;G1287,1,0)</f>
        <v>1</v>
      </c>
      <c r="R1287" s="4" t="n">
        <f aca="false">IF(CN1287&gt;H1287,1,0)</f>
        <v>1</v>
      </c>
      <c r="S1287" s="4" t="n">
        <f aca="false">IF(CN1287&gt;I1287,1,0)</f>
        <v>1</v>
      </c>
      <c r="T1287" s="25" t="n">
        <f aca="false">IF(AND(AND(R1287=0,S1287=0,Q1287=0),OR(S1286=1,S1285=1,S1284=1)),1,0)</f>
        <v>0</v>
      </c>
      <c r="U1287" s="13" t="n">
        <f aca="false">SUM(CM1286:CM1287)</f>
        <v>0.0127057685807983</v>
      </c>
      <c r="AV1287" s="0"/>
      <c r="AW1287" s="55" t="n">
        <f aca="false">IF(EC1287&gt;$AW$2,1,0)</f>
        <v>1</v>
      </c>
      <c r="AX1287" s="0" t="n">
        <f aca="false">IF(AND(I1287&gt;G1287,I1286&lt;G1286),1,IF(OR(AND(I1287&gt;F1287,I1286&lt;F1286),AND(I1287&gt;E1287,I1286&lt;E1286)),1,0))</f>
        <v>0</v>
      </c>
      <c r="AY1287" s="0" t="n">
        <f aca="false">IF(K1286="10D",1,0)</f>
        <v>1</v>
      </c>
      <c r="AZ1287" s="0" t="n">
        <f aca="false">IF(AND(I1287&gt;G1287,I1286&lt;G1286,I1287&gt;F1287,I1286&gt;F1286,I1287&gt;E1287,I1286&gt;E1286),1,0)</f>
        <v>0</v>
      </c>
      <c r="BA1287" s="56" t="n">
        <f aca="false">IF(G1287&gt;H1287,1,0)</f>
        <v>0</v>
      </c>
      <c r="BB1287" s="56" t="n">
        <f aca="false">IF(I1287&lt;F1287,1,0)</f>
        <v>0</v>
      </c>
      <c r="BC1287" s="0" t="n">
        <f aca="false">IF(AND(SUM(AW1286:AX1286)=2,AY1287=1),1,IF(SUM(AX1285:AX1287)=0,0,IF(AND(OR(AW1285=1,AX1285=1),OR(AW1286=1,AX1286=1),AY1287=1),1,IF(AND(SUM(AW1287:AY1287)=2,SUM(AW1285:AX1285)=2,AX1285=1),1,0))))</f>
        <v>0</v>
      </c>
      <c r="BD1287" s="57" t="str">
        <f aca="false">IF(BC1287=0,"",IF(AND(BC1287=1,AZ1287=0,AZ1286=0,AZ1285=0),1,IF(AND(BC1287=1,OR(AZ1287=1,AZ1286=1,AZ1285)),IF(BA1287=1,1,0))))</f>
        <v/>
      </c>
      <c r="BE1287" s="50" t="str">
        <f aca="false">IF(AND(BD1287=1,BD1286=1),0,IF(BD1287=1,SUM(CM1288:CM1326),""))</f>
        <v/>
      </c>
      <c r="BF1287" s="20" t="str">
        <f aca="false">IF(AND(BB1287=1,BB1286=1,BE1246&lt;&gt;0),"",IF(AND(BB1286=0,BB1287=1),BF1286,IF(AND(BB1287=1,BB1286=1),BF1286,IF(AND(BF1286="",BE1286="",OR(BD1286=0,BD1286="")),"",IF(AND(BF1286="",BE1247=0),"",IF(AND(BE1247&lt;&gt;"",BF1286=BE1247),"",IF(AND(BD1286=1,BE1286&lt;&gt;0),CM1287,IF(BF1286&lt;&gt;0,BF1286+CM1287,IF(BF1286="","")))))))))</f>
        <v/>
      </c>
      <c r="BI1287" s="0"/>
      <c r="BU1287" s="0"/>
      <c r="BZ1287" s="49"/>
      <c r="CG1287" s="13"/>
      <c r="CH1287" s="40"/>
      <c r="CI1287" s="13"/>
      <c r="CL1287" s="6" t="n">
        <f aca="false">C1287</f>
        <v>39114</v>
      </c>
      <c r="CM1287" s="13" t="n">
        <f aca="false">CN1287/CN1286-1</f>
        <v>0.00598260869565226</v>
      </c>
      <c r="CN1287" s="76" t="n">
        <v>144.61</v>
      </c>
      <c r="CO1287" s="13" t="n">
        <f aca="false">CN1287/CN1282-1</f>
        <v>0.0165190496274428</v>
      </c>
      <c r="CY1287" s="4" t="n">
        <v>144.15</v>
      </c>
      <c r="CZ1287" s="4" t="n">
        <v>144.61</v>
      </c>
      <c r="DA1287" s="33" t="n">
        <f aca="false">CZ1287-CN1287</f>
        <v>0</v>
      </c>
      <c r="DB1287" s="16" t="n">
        <f aca="false">CZ1287/CY1287-1</f>
        <v>0.00319112036073532</v>
      </c>
      <c r="DC1287" s="15" t="n">
        <f aca="false">CY1287/CZ1286-1</f>
        <v>0.00278260869565217</v>
      </c>
      <c r="DD1287" s="15" t="n">
        <f aca="false">CZ1287/CZ1286-1</f>
        <v>0.00598260869565226</v>
      </c>
      <c r="DE1287" s="34" t="str">
        <f aca="false">IF(CW1287=0,"",-DC1287*CS1287)</f>
        <v/>
      </c>
      <c r="DY1287" s="6"/>
      <c r="EB1287" s="6" t="n">
        <f aca="false">CL1287</f>
        <v>39114</v>
      </c>
      <c r="EC1287" s="13" t="n">
        <f aca="false">SUM(CM1285:CM1287)</f>
        <v>0.0179152018789326</v>
      </c>
    </row>
    <row r="1288" customFormat="false" ht="15" hidden="false" customHeight="false" outlineLevel="0" collapsed="false">
      <c r="A1288" s="0" t="n">
        <f aca="false">IF(FR1288=1,CZ1288,0)</f>
        <v>0</v>
      </c>
      <c r="C1288" s="6" t="n">
        <v>39115</v>
      </c>
      <c r="D1288" s="0" t="n">
        <f aca="false">IF(E1288&gt;E1287,1,)</f>
        <v>1</v>
      </c>
      <c r="E1288" s="46" t="n">
        <v>133.3306</v>
      </c>
      <c r="F1288" s="46" t="n">
        <v>138.7779</v>
      </c>
      <c r="G1288" s="46" t="n">
        <v>141.8356</v>
      </c>
      <c r="H1288" s="46" t="n">
        <v>142.3443</v>
      </c>
      <c r="I1288" s="46" t="n">
        <v>143.156</v>
      </c>
      <c r="J1288" s="47" t="str">
        <f aca="false">IF(MIN(E1288:I1288)=E1288,$E$2,IF(MIN(E1288:I1288)=F1288,$F$2,IF(MIN(E1288:I1288)=G1288,$G$2,IF(MIN(E1288:I1288)=H1288,$H$2,IF(MIN(E1288:I1288)=I1288,$I$2)))))</f>
        <v>200D</v>
      </c>
      <c r="K1288" s="47" t="str">
        <f aca="false">IF(MAX(E1288:I1288)=E1288,$E$2,IF(MAX(E1288:I1288)=F1288,$F$2,IF(MAX(E1288:I1288)=G1288,$G$2,IF(MAX(E1288:I1288)=H1288,$H$2,IF(MAX(E1288:I1288)=I1288,$I$2)))))</f>
        <v>10D</v>
      </c>
      <c r="L1288" s="4" t="n">
        <f aca="false">IF(MAX(E1288:I1288)=H1288,1,0)</f>
        <v>0</v>
      </c>
      <c r="M1288" s="4" t="n">
        <f aca="false">IF(MAX(E1288:I1288)=I1288,1,0)</f>
        <v>1</v>
      </c>
      <c r="O1288" s="4" t="n">
        <f aca="false">IF(CN1288&gt;E1288,1,0)</f>
        <v>1</v>
      </c>
      <c r="P1288" s="4" t="n">
        <f aca="false">IF(CN1288&gt;F1288,1,0)</f>
        <v>1</v>
      </c>
      <c r="Q1288" s="4" t="n">
        <f aca="false">IF(CN1288&gt;G1288,1,0)</f>
        <v>1</v>
      </c>
      <c r="R1288" s="4" t="n">
        <f aca="false">IF(CN1288&gt;H1288,1,0)</f>
        <v>1</v>
      </c>
      <c r="S1288" s="4" t="n">
        <f aca="false">IF(CN1288&gt;I1288,1,0)</f>
        <v>1</v>
      </c>
      <c r="T1288" s="25" t="n">
        <f aca="false">IF(AND(AND(R1288=0,S1288=0,Q1288=0),OR(S1287=1,S1286=1,S1285=1)),1,0)</f>
        <v>0</v>
      </c>
      <c r="U1288" s="13" t="n">
        <f aca="false">SUM(CM1287:CM1288)</f>
        <v>0.00736563891486242</v>
      </c>
      <c r="AV1288" s="0"/>
      <c r="AW1288" s="55" t="n">
        <f aca="false">IF(EC1288&gt;$AW$2,1,0)</f>
        <v>1</v>
      </c>
      <c r="AX1288" s="0" t="n">
        <f aca="false">IF(AND(I1288&gt;G1288,I1287&lt;G1287),1,IF(OR(AND(I1288&gt;F1288,I1287&lt;F1287),AND(I1288&gt;E1288,I1287&lt;E1287)),1,0))</f>
        <v>0</v>
      </c>
      <c r="AY1288" s="0" t="n">
        <f aca="false">IF(K1287="10D",1,0)</f>
        <v>1</v>
      </c>
      <c r="AZ1288" s="0" t="n">
        <f aca="false">IF(AND(I1288&gt;G1288,I1287&lt;G1287,I1288&gt;F1288,I1287&gt;F1287,I1288&gt;E1288,I1287&gt;E1287),1,0)</f>
        <v>0</v>
      </c>
      <c r="BA1288" s="56" t="n">
        <f aca="false">IF(G1288&gt;H1288,1,0)</f>
        <v>0</v>
      </c>
      <c r="BB1288" s="56" t="n">
        <f aca="false">IF(I1288&lt;F1288,1,0)</f>
        <v>0</v>
      </c>
      <c r="BC1288" s="0" t="n">
        <f aca="false">IF(AND(SUM(AW1287:AX1287)=2,AY1288=1),1,IF(SUM(AX1286:AX1288)=0,0,IF(AND(OR(AW1286=1,AX1286=1),OR(AW1287=1,AX1287=1),AY1288=1),1,IF(AND(SUM(AW1288:AY1288)=2,SUM(AW1286:AX1286)=2,AX1286=1),1,0))))</f>
        <v>0</v>
      </c>
      <c r="BD1288" s="57" t="str">
        <f aca="false">IF(BC1288=0,"",IF(AND(BC1288=1,AZ1288=0,AZ1287=0,AZ1286=0),1,IF(AND(BC1288=1,OR(AZ1288=1,AZ1287=1,AZ1286)),IF(BA1288=1,1,0))))</f>
        <v/>
      </c>
      <c r="BE1288" s="50" t="str">
        <f aca="false">IF(AND(BD1288=1,BD1287=1),0,IF(BD1288=1,SUM(CM1289:CM1327),""))</f>
        <v/>
      </c>
      <c r="BF1288" s="20" t="str">
        <f aca="false">IF(AND(BB1288=1,BB1287=1,BE1247&lt;&gt;0),"",IF(AND(BB1287=0,BB1288=1),BF1287,IF(AND(BB1288=1,BB1287=1),BF1287,IF(AND(BF1287="",BE1287="",OR(BD1287=0,BD1287="")),"",IF(AND(BF1287="",BE1248=0),"",IF(AND(BE1248&lt;&gt;"",BF1287=BE1248),"",IF(AND(BD1287=1,BE1287&lt;&gt;0),CM1288,IF(BF1287&lt;&gt;0,BF1287+CM1288,IF(BF1287="","")))))))))</f>
        <v/>
      </c>
      <c r="BI1288" s="0"/>
      <c r="BU1288" s="0"/>
      <c r="BZ1288" s="49"/>
      <c r="CG1288" s="13"/>
      <c r="CH1288" s="40"/>
      <c r="CI1288" s="13"/>
      <c r="CL1288" s="6" t="n">
        <f aca="false">C1288</f>
        <v>39115</v>
      </c>
      <c r="CM1288" s="13" t="n">
        <f aca="false">CN1288/CN1287-1</f>
        <v>0.00138303021921016</v>
      </c>
      <c r="CN1288" s="76" t="n">
        <v>144.81</v>
      </c>
      <c r="CO1288" s="13" t="n">
        <f aca="false">CN1288/CN1283-1</f>
        <v>0.0186409679234665</v>
      </c>
      <c r="CY1288" s="4" t="n">
        <v>144.73</v>
      </c>
      <c r="CZ1288" s="4" t="n">
        <v>144.81</v>
      </c>
      <c r="DA1288" s="33" t="n">
        <f aca="false">CZ1288-CN1288</f>
        <v>0</v>
      </c>
      <c r="DB1288" s="16" t="n">
        <f aca="false">CZ1288/CY1288-1</f>
        <v>0.000552753402888184</v>
      </c>
      <c r="DC1288" s="15" t="n">
        <f aca="false">CY1288/CZ1287-1</f>
        <v>0.00082981813152605</v>
      </c>
      <c r="DD1288" s="15" t="n">
        <f aca="false">CZ1288/CZ1287-1</f>
        <v>0.00138303021921016</v>
      </c>
      <c r="DE1288" s="34" t="str">
        <f aca="false">IF(CW1288=0,"",-DC1288*CS1288)</f>
        <v/>
      </c>
      <c r="DY1288" s="6"/>
      <c r="EB1288" s="6" t="n">
        <f aca="false">CL1288</f>
        <v>39115</v>
      </c>
      <c r="EC1288" s="13" t="n">
        <f aca="false">SUM(CM1286:CM1288)</f>
        <v>0.0140887988000085</v>
      </c>
    </row>
    <row r="1289" customFormat="false" ht="15" hidden="false" customHeight="false" outlineLevel="0" collapsed="false">
      <c r="A1289" s="0" t="n">
        <f aca="false">IF(FR1289=1,CZ1289,0)</f>
        <v>0</v>
      </c>
      <c r="C1289" s="6" t="n">
        <v>39118</v>
      </c>
      <c r="D1289" s="0" t="n">
        <f aca="false">IF(E1289&gt;E1288,1,)</f>
        <v>1</v>
      </c>
      <c r="E1289" s="46" t="n">
        <v>133.4001</v>
      </c>
      <c r="F1289" s="46" t="n">
        <v>138.9223</v>
      </c>
      <c r="G1289" s="46" t="n">
        <v>141.9226</v>
      </c>
      <c r="H1289" s="46" t="n">
        <v>142.432</v>
      </c>
      <c r="I1289" s="46" t="n">
        <v>143.403</v>
      </c>
      <c r="J1289" s="47" t="str">
        <f aca="false">IF(MIN(E1289:I1289)=E1289,$E$2,IF(MIN(E1289:I1289)=F1289,$F$2,IF(MIN(E1289:I1289)=G1289,$G$2,IF(MIN(E1289:I1289)=H1289,$H$2,IF(MIN(E1289:I1289)=I1289,$I$2)))))</f>
        <v>200D</v>
      </c>
      <c r="K1289" s="47" t="str">
        <f aca="false">IF(MAX(E1289:I1289)=E1289,$E$2,IF(MAX(E1289:I1289)=F1289,$F$2,IF(MAX(E1289:I1289)=G1289,$G$2,IF(MAX(E1289:I1289)=H1289,$H$2,IF(MAX(E1289:I1289)=I1289,$I$2)))))</f>
        <v>10D</v>
      </c>
      <c r="L1289" s="4" t="n">
        <f aca="false">IF(MAX(E1289:I1289)=H1289,1,0)</f>
        <v>0</v>
      </c>
      <c r="M1289" s="4" t="n">
        <f aca="false">IF(MAX(E1289:I1289)=I1289,1,0)</f>
        <v>1</v>
      </c>
      <c r="O1289" s="4" t="n">
        <f aca="false">IF(CN1289&gt;E1289,1,0)</f>
        <v>1</v>
      </c>
      <c r="P1289" s="4" t="n">
        <f aca="false">IF(CN1289&gt;F1289,1,0)</f>
        <v>1</v>
      </c>
      <c r="Q1289" s="4" t="n">
        <f aca="false">IF(CN1289&gt;G1289,1,0)</f>
        <v>1</v>
      </c>
      <c r="R1289" s="4" t="n">
        <f aca="false">IF(CN1289&gt;H1289,1,0)</f>
        <v>1</v>
      </c>
      <c r="S1289" s="4" t="n">
        <f aca="false">IF(CN1289&gt;I1289,1,0)</f>
        <v>1</v>
      </c>
      <c r="T1289" s="25" t="n">
        <f aca="false">IF(AND(AND(R1289=0,S1289=0,Q1289=0),OR(S1288=1,S1287=1,S1286=1)),1,0)</f>
        <v>0</v>
      </c>
      <c r="U1289" s="13" t="n">
        <f aca="false">SUM(CM1288:CM1289)</f>
        <v>0.00165925423688851</v>
      </c>
      <c r="AV1289" s="0"/>
      <c r="AW1289" s="55" t="n">
        <f aca="false">IF(EC1289&gt;$AW$2,1,0)</f>
        <v>0</v>
      </c>
      <c r="AX1289" s="0" t="n">
        <f aca="false">IF(AND(I1289&gt;G1289,I1288&lt;G1288),1,IF(OR(AND(I1289&gt;F1289,I1288&lt;F1288),AND(I1289&gt;E1289,I1288&lt;E1288)),1,0))</f>
        <v>0</v>
      </c>
      <c r="AY1289" s="0" t="n">
        <f aca="false">IF(K1288="10D",1,0)</f>
        <v>1</v>
      </c>
      <c r="AZ1289" s="0" t="n">
        <f aca="false">IF(AND(I1289&gt;G1289,I1288&lt;G1288,I1289&gt;F1289,I1288&gt;F1288,I1289&gt;E1289,I1288&gt;E1288),1,0)</f>
        <v>0</v>
      </c>
      <c r="BA1289" s="56" t="n">
        <f aca="false">IF(G1289&gt;H1289,1,0)</f>
        <v>0</v>
      </c>
      <c r="BB1289" s="56" t="n">
        <f aca="false">IF(I1289&lt;F1289,1,0)</f>
        <v>0</v>
      </c>
      <c r="BC1289" s="0" t="n">
        <f aca="false">IF(AND(SUM(AW1288:AX1288)=2,AY1289=1),1,IF(SUM(AX1287:AX1289)=0,0,IF(AND(OR(AW1287=1,AX1287=1),OR(AW1288=1,AX1288=1),AY1289=1),1,IF(AND(SUM(AW1289:AY1289)=2,SUM(AW1287:AX1287)=2,AX1287=1),1,0))))</f>
        <v>0</v>
      </c>
      <c r="BD1289" s="57" t="str">
        <f aca="false">IF(BC1289=0,"",IF(AND(BC1289=1,AZ1289=0,AZ1288=0,AZ1287=0),1,IF(AND(BC1289=1,OR(AZ1289=1,AZ1288=1,AZ1287)),IF(BA1289=1,1,0))))</f>
        <v/>
      </c>
      <c r="BE1289" s="50" t="str">
        <f aca="false">IF(AND(BD1289=1,BD1288=1),0,IF(BD1289=1,SUM(CM1290:CM1328),""))</f>
        <v/>
      </c>
      <c r="BF1289" s="20" t="str">
        <f aca="false">IF(AND(BB1289=1,BB1288=1,BE1248&lt;&gt;0),"",IF(AND(BB1288=0,BB1289=1),BF1288,IF(AND(BB1289=1,BB1288=1),BF1288,IF(AND(BF1288="",BE1288="",OR(BD1288=0,BD1288="")),"",IF(AND(BF1288="",BE1249=0),"",IF(AND(BE1249&lt;&gt;"",BF1288=BE1249),"",IF(AND(BD1288=1,BE1288&lt;&gt;0),CM1289,IF(BF1288&lt;&gt;0,BF1288+CM1289,IF(BF1288="","")))))))))</f>
        <v/>
      </c>
      <c r="BI1289" s="0"/>
      <c r="BU1289" s="0"/>
      <c r="BZ1289" s="49"/>
      <c r="CG1289" s="13"/>
      <c r="CH1289" s="40"/>
      <c r="CI1289" s="13"/>
      <c r="CL1289" s="6" t="n">
        <f aca="false">C1289</f>
        <v>39118</v>
      </c>
      <c r="CM1289" s="13" t="n">
        <f aca="false">CN1289/CN1288-1</f>
        <v>0.00027622401767835</v>
      </c>
      <c r="CN1289" s="76" t="n">
        <v>144.85</v>
      </c>
      <c r="CO1289" s="13" t="n">
        <f aca="false">CN1289/CN1284-1</f>
        <v>0.0197113692361843</v>
      </c>
      <c r="CY1289" s="4" t="n">
        <v>144.7</v>
      </c>
      <c r="CZ1289" s="4" t="n">
        <v>144.85</v>
      </c>
      <c r="DA1289" s="33" t="n">
        <f aca="false">CZ1289-CN1289</f>
        <v>0</v>
      </c>
      <c r="DB1289" s="16" t="n">
        <f aca="false">CZ1289/CY1289-1</f>
        <v>0.00103662750518319</v>
      </c>
      <c r="DC1289" s="15" t="n">
        <f aca="false">CY1289/CZ1288-1</f>
        <v>-0.000759616048615519</v>
      </c>
      <c r="DD1289" s="15" t="n">
        <f aca="false">CZ1289/CZ1288-1</f>
        <v>0.00027622401767835</v>
      </c>
      <c r="DE1289" s="34" t="str">
        <f aca="false">IF(CW1289=0,"",-DC1289*CS1289)</f>
        <v/>
      </c>
      <c r="DY1289" s="6"/>
      <c r="EB1289" s="6" t="n">
        <f aca="false">CL1289</f>
        <v>39118</v>
      </c>
      <c r="EC1289" s="13" t="n">
        <f aca="false">SUM(CM1287:CM1289)</f>
        <v>0.00764186293254077</v>
      </c>
    </row>
    <row r="1290" customFormat="false" ht="15" hidden="false" customHeight="false" outlineLevel="0" collapsed="false">
      <c r="A1290" s="0" t="n">
        <f aca="false">IF(FR1290=1,CZ1290,0)</f>
        <v>0</v>
      </c>
      <c r="C1290" s="6" t="n">
        <v>39119</v>
      </c>
      <c r="D1290" s="0" t="n">
        <f aca="false">IF(E1290&gt;E1289,1,)</f>
        <v>1</v>
      </c>
      <c r="E1290" s="46" t="n">
        <v>133.4689</v>
      </c>
      <c r="F1290" s="46" t="n">
        <v>139.0543</v>
      </c>
      <c r="G1290" s="46" t="n">
        <v>142.0076</v>
      </c>
      <c r="H1290" s="46" t="n">
        <v>142.5237</v>
      </c>
      <c r="I1290" s="46" t="n">
        <v>143.612</v>
      </c>
      <c r="J1290" s="47" t="str">
        <f aca="false">IF(MIN(E1290:I1290)=E1290,$E$2,IF(MIN(E1290:I1290)=F1290,$F$2,IF(MIN(E1290:I1290)=G1290,$G$2,IF(MIN(E1290:I1290)=H1290,$H$2,IF(MIN(E1290:I1290)=I1290,$I$2)))))</f>
        <v>200D</v>
      </c>
      <c r="K1290" s="47" t="str">
        <f aca="false">IF(MAX(E1290:I1290)=E1290,$E$2,IF(MAX(E1290:I1290)=F1290,$F$2,IF(MAX(E1290:I1290)=G1290,$G$2,IF(MAX(E1290:I1290)=H1290,$H$2,IF(MAX(E1290:I1290)=I1290,$I$2)))))</f>
        <v>10D</v>
      </c>
      <c r="L1290" s="4" t="n">
        <f aca="false">IF(MAX(E1290:I1290)=H1290,1,0)</f>
        <v>0</v>
      </c>
      <c r="M1290" s="4" t="n">
        <f aca="false">IF(MAX(E1290:I1290)=I1290,1,0)</f>
        <v>1</v>
      </c>
      <c r="O1290" s="4" t="n">
        <f aca="false">IF(CN1290&gt;E1290,1,0)</f>
        <v>1</v>
      </c>
      <c r="P1290" s="4" t="n">
        <f aca="false">IF(CN1290&gt;F1290,1,0)</f>
        <v>1</v>
      </c>
      <c r="Q1290" s="4" t="n">
        <f aca="false">IF(CN1290&gt;G1290,1,0)</f>
        <v>1</v>
      </c>
      <c r="R1290" s="4" t="n">
        <f aca="false">IF(CN1290&gt;H1290,1,0)</f>
        <v>1</v>
      </c>
      <c r="S1290" s="4" t="n">
        <f aca="false">IF(CN1290&gt;I1290,1,0)</f>
        <v>1</v>
      </c>
      <c r="T1290" s="25" t="n">
        <f aca="false">IF(AND(AND(R1290=0,S1290=0,Q1290=0),OR(S1289=1,S1288=1,S1287=1)),1,0)</f>
        <v>0</v>
      </c>
      <c r="U1290" s="13" t="n">
        <f aca="false">SUM(CM1289:CM1290)</f>
        <v>0.000552371756718628</v>
      </c>
      <c r="AV1290" s="0"/>
      <c r="AW1290" s="55" t="n">
        <f aca="false">IF(EC1290&gt;$AW$2,1,0)</f>
        <v>0</v>
      </c>
      <c r="AX1290" s="0" t="n">
        <f aca="false">IF(AND(I1290&gt;G1290,I1289&lt;G1289),1,IF(OR(AND(I1290&gt;F1290,I1289&lt;F1289),AND(I1290&gt;E1290,I1289&lt;E1289)),1,0))</f>
        <v>0</v>
      </c>
      <c r="AY1290" s="0" t="n">
        <f aca="false">IF(K1289="10D",1,0)</f>
        <v>1</v>
      </c>
      <c r="AZ1290" s="0" t="n">
        <f aca="false">IF(AND(I1290&gt;G1290,I1289&lt;G1289,I1290&gt;F1290,I1289&gt;F1289,I1290&gt;E1290,I1289&gt;E1289),1,0)</f>
        <v>0</v>
      </c>
      <c r="BA1290" s="56" t="n">
        <f aca="false">IF(G1290&gt;H1290,1,0)</f>
        <v>0</v>
      </c>
      <c r="BB1290" s="56" t="n">
        <f aca="false">IF(I1290&lt;F1290,1,0)</f>
        <v>0</v>
      </c>
      <c r="BC1290" s="0" t="n">
        <f aca="false">IF(AND(SUM(AW1289:AX1289)=2,AY1290=1),1,IF(SUM(AX1288:AX1290)=0,0,IF(AND(OR(AW1288=1,AX1288=1),OR(AW1289=1,AX1289=1),AY1290=1),1,IF(AND(SUM(AW1290:AY1290)=2,SUM(AW1288:AX1288)=2,AX1288=1),1,0))))</f>
        <v>0</v>
      </c>
      <c r="BD1290" s="57" t="str">
        <f aca="false">IF(BC1290=0,"",IF(AND(BC1290=1,AZ1290=0,AZ1289=0,AZ1288=0),1,IF(AND(BC1290=1,OR(AZ1290=1,AZ1289=1,AZ1288)),IF(BA1290=1,1,0))))</f>
        <v/>
      </c>
      <c r="BE1290" s="50" t="str">
        <f aca="false">IF(AND(BD1290=1,BD1289=1),0,IF(BD1290=1,SUM(CM1291:CM1329),""))</f>
        <v/>
      </c>
      <c r="BF1290" s="20" t="str">
        <f aca="false">IF(AND(BB1290=1,BB1289=1,BE1249&lt;&gt;0),"",IF(AND(BB1289=0,BB1290=1),BF1289,IF(AND(BB1290=1,BB1289=1),BF1289,IF(AND(BF1289="",BE1289="",OR(BD1289=0,BD1289="")),"",IF(AND(BF1289="",BE1250=0),"",IF(AND(BE1250&lt;&gt;"",BF1289=BE1250),"",IF(AND(BD1289=1,BE1289&lt;&gt;0),CM1290,IF(BF1289&lt;&gt;0,BF1289+CM1290,IF(BF1289="","")))))))))</f>
        <v/>
      </c>
      <c r="BI1290" s="0"/>
      <c r="BU1290" s="0"/>
      <c r="BZ1290" s="49"/>
      <c r="CG1290" s="13"/>
      <c r="CH1290" s="40"/>
      <c r="CI1290" s="13"/>
      <c r="CL1290" s="6" t="n">
        <f aca="false">C1290</f>
        <v>39119</v>
      </c>
      <c r="CM1290" s="13" t="n">
        <f aca="false">CN1290/CN1289-1</f>
        <v>0.000276147739040278</v>
      </c>
      <c r="CN1290" s="76" t="n">
        <v>144.89</v>
      </c>
      <c r="CO1290" s="13" t="n">
        <f aca="false">CN1290/CN1285-1</f>
        <v>0.0147069122487569</v>
      </c>
      <c r="CY1290" s="4" t="n">
        <v>144.97</v>
      </c>
      <c r="CZ1290" s="4" t="n">
        <v>144.89</v>
      </c>
      <c r="DA1290" s="33" t="n">
        <f aca="false">CZ1290-CN1290</f>
        <v>0</v>
      </c>
      <c r="DB1290" s="16" t="n">
        <f aca="false">CZ1290/CY1290-1</f>
        <v>-0.000551838311374842</v>
      </c>
      <c r="DC1290" s="15" t="n">
        <f aca="false">CY1290/CZ1289-1</f>
        <v>0.000828443217121277</v>
      </c>
      <c r="DD1290" s="15" t="n">
        <f aca="false">CZ1290/CZ1289-1</f>
        <v>0.000276147739040278</v>
      </c>
      <c r="DE1290" s="34" t="str">
        <f aca="false">IF(CW1290=0,"",-DC1290*CS1290)</f>
        <v/>
      </c>
      <c r="DY1290" s="6"/>
      <c r="EB1290" s="6" t="n">
        <f aca="false">CL1290</f>
        <v>39119</v>
      </c>
      <c r="EC1290" s="13" t="n">
        <f aca="false">SUM(CM1288:CM1290)</f>
        <v>0.00193540197592879</v>
      </c>
    </row>
    <row r="1291" customFormat="false" ht="15" hidden="false" customHeight="false" outlineLevel="0" collapsed="false">
      <c r="A1291" s="0" t="n">
        <f aca="false">IF(FR1291=1,CZ1291,0)</f>
        <v>0</v>
      </c>
      <c r="C1291" s="6" t="n">
        <v>39120</v>
      </c>
      <c r="D1291" s="0" t="n">
        <f aca="false">IF(E1291&gt;E1290,1,)</f>
        <v>1</v>
      </c>
      <c r="E1291" s="46" t="n">
        <v>133.5391</v>
      </c>
      <c r="F1291" s="46" t="n">
        <v>139.1842</v>
      </c>
      <c r="G1291" s="46" t="n">
        <v>142.0934</v>
      </c>
      <c r="H1291" s="46" t="n">
        <v>142.6433</v>
      </c>
      <c r="I1291" s="46" t="n">
        <v>143.738</v>
      </c>
      <c r="J1291" s="47" t="str">
        <f aca="false">IF(MIN(E1291:I1291)=E1291,$E$2,IF(MIN(E1291:I1291)=F1291,$F$2,IF(MIN(E1291:I1291)=G1291,$G$2,IF(MIN(E1291:I1291)=H1291,$H$2,IF(MIN(E1291:I1291)=I1291,$I$2)))))</f>
        <v>200D</v>
      </c>
      <c r="K1291" s="47" t="str">
        <f aca="false">IF(MAX(E1291:I1291)=E1291,$E$2,IF(MAX(E1291:I1291)=F1291,$F$2,IF(MAX(E1291:I1291)=G1291,$G$2,IF(MAX(E1291:I1291)=H1291,$H$2,IF(MAX(E1291:I1291)=I1291,$I$2)))))</f>
        <v>10D</v>
      </c>
      <c r="L1291" s="4" t="n">
        <f aca="false">IF(MAX(E1291:I1291)=H1291,1,0)</f>
        <v>0</v>
      </c>
      <c r="M1291" s="4" t="n">
        <f aca="false">IF(MAX(E1291:I1291)=I1291,1,0)</f>
        <v>1</v>
      </c>
      <c r="O1291" s="4" t="n">
        <f aca="false">IF(CN1291&gt;E1291,1,0)</f>
        <v>1</v>
      </c>
      <c r="P1291" s="4" t="n">
        <f aca="false">IF(CN1291&gt;F1291,1,0)</f>
        <v>1</v>
      </c>
      <c r="Q1291" s="4" t="n">
        <f aca="false">IF(CN1291&gt;G1291,1,0)</f>
        <v>1</v>
      </c>
      <c r="R1291" s="4" t="n">
        <f aca="false">IF(CN1291&gt;H1291,1,0)</f>
        <v>1</v>
      </c>
      <c r="S1291" s="4" t="n">
        <f aca="false">IF(CN1291&gt;I1291,1,0)</f>
        <v>1</v>
      </c>
      <c r="T1291" s="25" t="n">
        <f aca="false">IF(AND(AND(R1291=0,S1291=0,Q1291=0),OR(S1290=1,S1289=1,S1288=1)),1,0)</f>
        <v>0</v>
      </c>
      <c r="U1291" s="13" t="n">
        <f aca="false">SUM(CM1290:CM1291)</f>
        <v>0.00248471975919373</v>
      </c>
      <c r="AV1291" s="0"/>
      <c r="AW1291" s="55" t="n">
        <f aca="false">IF(EC1291&gt;$AW$2,1,0)</f>
        <v>0</v>
      </c>
      <c r="AX1291" s="0" t="n">
        <f aca="false">IF(AND(I1291&gt;G1291,I1290&lt;G1290),1,IF(OR(AND(I1291&gt;F1291,I1290&lt;F1290),AND(I1291&gt;E1291,I1290&lt;E1290)),1,0))</f>
        <v>0</v>
      </c>
      <c r="AY1291" s="0" t="n">
        <f aca="false">IF(K1290="10D",1,0)</f>
        <v>1</v>
      </c>
      <c r="AZ1291" s="0" t="n">
        <f aca="false">IF(AND(I1291&gt;G1291,I1290&lt;G1290,I1291&gt;F1291,I1290&gt;F1290,I1291&gt;E1291,I1290&gt;E1290),1,0)</f>
        <v>0</v>
      </c>
      <c r="BA1291" s="56" t="n">
        <f aca="false">IF(G1291&gt;H1291,1,0)</f>
        <v>0</v>
      </c>
      <c r="BB1291" s="56" t="n">
        <f aca="false">IF(I1291&lt;F1291,1,0)</f>
        <v>0</v>
      </c>
      <c r="BC1291" s="0" t="n">
        <f aca="false">IF(AND(SUM(AW1290:AX1290)=2,AY1291=1),1,IF(SUM(AX1289:AX1291)=0,0,IF(AND(OR(AW1289=1,AX1289=1),OR(AW1290=1,AX1290=1),AY1291=1),1,IF(AND(SUM(AW1291:AY1291)=2,SUM(AW1289:AX1289)=2,AX1289=1),1,0))))</f>
        <v>0</v>
      </c>
      <c r="BD1291" s="57" t="str">
        <f aca="false">IF(BC1291=0,"",IF(AND(BC1291=1,AZ1291=0,AZ1290=0,AZ1289=0),1,IF(AND(BC1291=1,OR(AZ1291=1,AZ1290=1,AZ1289)),IF(BA1291=1,1,0))))</f>
        <v/>
      </c>
      <c r="BE1291" s="50" t="str">
        <f aca="false">IF(AND(BD1291=1,BD1290=1),0,IF(BD1291=1,SUM(CM1292:CM1330),""))</f>
        <v/>
      </c>
      <c r="BF1291" s="20" t="str">
        <f aca="false">IF(AND(BB1291=1,BB1290=1,BE1250&lt;&gt;0),"",IF(AND(BB1290=0,BB1291=1),BF1290,IF(AND(BB1291=1,BB1290=1),BF1290,IF(AND(BF1290="",BE1290="",OR(BD1290=0,BD1290="")),"",IF(AND(BF1290="",BE1251=0),"",IF(AND(BE1251&lt;&gt;"",BF1290=BE1251),"",IF(AND(BD1290=1,BE1290&lt;&gt;0),CM1291,IF(BF1290&lt;&gt;0,BF1290+CM1291,IF(BF1290="","")))))))))</f>
        <v/>
      </c>
      <c r="BI1291" s="0"/>
      <c r="BU1291" s="0"/>
      <c r="BZ1291" s="49"/>
      <c r="CG1291" s="13"/>
      <c r="CH1291" s="40"/>
      <c r="CI1291" s="13"/>
      <c r="CL1291" s="6" t="n">
        <f aca="false">C1291</f>
        <v>39120</v>
      </c>
      <c r="CM1291" s="13" t="n">
        <f aca="false">CN1291/CN1290-1</f>
        <v>0.00220857202015345</v>
      </c>
      <c r="CN1291" s="76" t="n">
        <v>145.21</v>
      </c>
      <c r="CO1291" s="13" t="n">
        <f aca="false">CN1291/CN1286-1</f>
        <v>0.0101565217391304</v>
      </c>
      <c r="CY1291" s="4" t="n">
        <v>145.12</v>
      </c>
      <c r="CZ1291" s="4" t="n">
        <v>145.21</v>
      </c>
      <c r="DA1291" s="33" t="n">
        <f aca="false">CZ1291-CN1291</f>
        <v>0</v>
      </c>
      <c r="DB1291" s="16" t="n">
        <f aca="false">CZ1291/CY1291-1</f>
        <v>0.000620176405733197</v>
      </c>
      <c r="DC1291" s="15" t="n">
        <f aca="false">CY1291/CZ1290-1</f>
        <v>0.00158741113948535</v>
      </c>
      <c r="DD1291" s="15" t="n">
        <f aca="false">CZ1291/CZ1290-1</f>
        <v>0.00220857202015345</v>
      </c>
      <c r="DE1291" s="34" t="str">
        <f aca="false">IF(CW1291=0,"",-DC1291*CS1291)</f>
        <v/>
      </c>
      <c r="DY1291" s="6"/>
      <c r="EB1291" s="6" t="n">
        <f aca="false">CL1291</f>
        <v>39120</v>
      </c>
      <c r="EC1291" s="13" t="n">
        <f aca="false">SUM(CM1289:CM1291)</f>
        <v>0.00276094377687208</v>
      </c>
    </row>
    <row r="1292" customFormat="false" ht="15" hidden="false" customHeight="false" outlineLevel="0" collapsed="false">
      <c r="A1292" s="0" t="n">
        <f aca="false">IF(FR1292=1,CZ1292,0)</f>
        <v>0</v>
      </c>
      <c r="C1292" s="6" t="n">
        <v>39121</v>
      </c>
      <c r="D1292" s="0" t="n">
        <f aca="false">IF(E1292&gt;E1291,1,)</f>
        <v>1</v>
      </c>
      <c r="E1292" s="46" t="n">
        <v>133.6097</v>
      </c>
      <c r="F1292" s="46" t="n">
        <v>139.3121</v>
      </c>
      <c r="G1292" s="46" t="n">
        <v>142.1868</v>
      </c>
      <c r="H1292" s="46" t="n">
        <v>142.7857</v>
      </c>
      <c r="I1292" s="46" t="n">
        <v>144.014</v>
      </c>
      <c r="J1292" s="47" t="str">
        <f aca="false">IF(MIN(E1292:I1292)=E1292,$E$2,IF(MIN(E1292:I1292)=F1292,$F$2,IF(MIN(E1292:I1292)=G1292,$G$2,IF(MIN(E1292:I1292)=H1292,$H$2,IF(MIN(E1292:I1292)=I1292,$I$2)))))</f>
        <v>200D</v>
      </c>
      <c r="K1292" s="47" t="str">
        <f aca="false">IF(MAX(E1292:I1292)=E1292,$E$2,IF(MAX(E1292:I1292)=F1292,$F$2,IF(MAX(E1292:I1292)=G1292,$G$2,IF(MAX(E1292:I1292)=H1292,$H$2,IF(MAX(E1292:I1292)=I1292,$I$2)))))</f>
        <v>10D</v>
      </c>
      <c r="L1292" s="4" t="n">
        <f aca="false">IF(MAX(E1292:I1292)=H1292,1,0)</f>
        <v>0</v>
      </c>
      <c r="M1292" s="4" t="n">
        <f aca="false">IF(MAX(E1292:I1292)=I1292,1,0)</f>
        <v>1</v>
      </c>
      <c r="O1292" s="4" t="n">
        <f aca="false">IF(CN1292&gt;E1292,1,0)</f>
        <v>1</v>
      </c>
      <c r="P1292" s="4" t="n">
        <f aca="false">IF(CN1292&gt;F1292,1,0)</f>
        <v>1</v>
      </c>
      <c r="Q1292" s="4" t="n">
        <f aca="false">IF(CN1292&gt;G1292,1,0)</f>
        <v>1</v>
      </c>
      <c r="R1292" s="4" t="n">
        <f aca="false">IF(CN1292&gt;H1292,1,0)</f>
        <v>1</v>
      </c>
      <c r="S1292" s="4" t="n">
        <f aca="false">IF(CN1292&gt;I1292,1,0)</f>
        <v>1</v>
      </c>
      <c r="T1292" s="25" t="n">
        <f aca="false">IF(AND(AND(R1292=0,S1292=0,Q1292=0),OR(S1291=1,S1290=1,S1289=1)),1,0)</f>
        <v>0</v>
      </c>
      <c r="U1292" s="13" t="n">
        <f aca="false">SUM(CM1291:CM1292)</f>
        <v>0.000900122188874586</v>
      </c>
      <c r="AV1292" s="0"/>
      <c r="AW1292" s="55" t="n">
        <f aca="false">IF(EC1292&gt;$AW$2,1,0)</f>
        <v>0</v>
      </c>
      <c r="AX1292" s="0" t="n">
        <f aca="false">IF(AND(I1292&gt;G1292,I1291&lt;G1291),1,IF(OR(AND(I1292&gt;F1292,I1291&lt;F1291),AND(I1292&gt;E1292,I1291&lt;E1291)),1,0))</f>
        <v>0</v>
      </c>
      <c r="AY1292" s="0" t="n">
        <f aca="false">IF(K1291="10D",1,0)</f>
        <v>1</v>
      </c>
      <c r="AZ1292" s="0" t="n">
        <f aca="false">IF(AND(I1292&gt;G1292,I1291&lt;G1291,I1292&gt;F1292,I1291&gt;F1291,I1292&gt;E1292,I1291&gt;E1291),1,0)</f>
        <v>0</v>
      </c>
      <c r="BA1292" s="56" t="n">
        <f aca="false">IF(G1292&gt;H1292,1,0)</f>
        <v>0</v>
      </c>
      <c r="BB1292" s="56" t="n">
        <f aca="false">IF(I1292&lt;F1292,1,0)</f>
        <v>0</v>
      </c>
      <c r="BC1292" s="0" t="n">
        <f aca="false">IF(AND(SUM(AW1291:AX1291)=2,AY1292=1),1,IF(SUM(AX1290:AX1292)=0,0,IF(AND(OR(AW1290=1,AX1290=1),OR(AW1291=1,AX1291=1),AY1292=1),1,IF(AND(SUM(AW1292:AY1292)=2,SUM(AW1290:AX1290)=2,AX1290=1),1,0))))</f>
        <v>0</v>
      </c>
      <c r="BD1292" s="57" t="str">
        <f aca="false">IF(BC1292=0,"",IF(AND(BC1292=1,AZ1292=0,AZ1291=0,AZ1290=0),1,IF(AND(BC1292=1,OR(AZ1292=1,AZ1291=1,AZ1290)),IF(BA1292=1,1,0))))</f>
        <v/>
      </c>
      <c r="BE1292" s="50" t="str">
        <f aca="false">IF(AND(BD1292=1,BD1291=1),0,IF(BD1292=1,SUM(CM1293:CM1331),""))</f>
        <v/>
      </c>
      <c r="BF1292" s="20" t="str">
        <f aca="false">IF(AND(BB1292=1,BB1291=1,BE1251&lt;&gt;0),"",IF(AND(BB1291=0,BB1292=1),BF1291,IF(AND(BB1292=1,BB1291=1),BF1291,IF(AND(BF1291="",BE1291="",OR(BD1291=0,BD1291="")),"",IF(AND(BF1291="",BE1252=0),"",IF(AND(BE1252&lt;&gt;"",BF1291=BE1252),"",IF(AND(BD1291=1,BE1291&lt;&gt;0),CM1292,IF(BF1291&lt;&gt;0,BF1291+CM1292,IF(BF1291="","")))))))))</f>
        <v/>
      </c>
      <c r="BI1292" s="0"/>
      <c r="BU1292" s="0"/>
      <c r="BZ1292" s="49"/>
      <c r="CG1292" s="13"/>
      <c r="CH1292" s="40"/>
      <c r="CI1292" s="13"/>
      <c r="CL1292" s="6" t="n">
        <f aca="false">C1292</f>
        <v>39121</v>
      </c>
      <c r="CM1292" s="13" t="n">
        <f aca="false">CN1292/CN1291-1</f>
        <v>-0.00130844983127887</v>
      </c>
      <c r="CN1292" s="76" t="n">
        <v>145.02</v>
      </c>
      <c r="CO1292" s="13" t="n">
        <f aca="false">CN1292/CN1287-1</f>
        <v>0.00283521194938108</v>
      </c>
      <c r="CY1292" s="4" t="n">
        <v>144.78</v>
      </c>
      <c r="CZ1292" s="4" t="n">
        <v>145.02</v>
      </c>
      <c r="DA1292" s="33" t="n">
        <f aca="false">CZ1292-CN1292</f>
        <v>0</v>
      </c>
      <c r="DB1292" s="16" t="n">
        <f aca="false">CZ1292/CY1292-1</f>
        <v>0.00165768752590134</v>
      </c>
      <c r="DC1292" s="15" t="n">
        <f aca="false">CY1292/CZ1291-1</f>
        <v>-0.00296122856552583</v>
      </c>
      <c r="DD1292" s="15" t="n">
        <f aca="false">CZ1292/CZ1291-1</f>
        <v>-0.00130844983127887</v>
      </c>
      <c r="DE1292" s="34" t="str">
        <f aca="false">IF(CW1292=0,"",-DC1292*CS1292)</f>
        <v/>
      </c>
      <c r="DY1292" s="6"/>
      <c r="EB1292" s="6" t="n">
        <f aca="false">CL1292</f>
        <v>39121</v>
      </c>
      <c r="EC1292" s="13" t="n">
        <f aca="false">SUM(CM1290:CM1292)</f>
        <v>0.00117626992791486</v>
      </c>
    </row>
    <row r="1293" customFormat="false" ht="15" hidden="false" customHeight="false" outlineLevel="0" collapsed="false">
      <c r="A1293" s="0" t="n">
        <f aca="false">IF(FR1293=1,CZ1293,0)</f>
        <v>0</v>
      </c>
      <c r="C1293" s="6" t="n">
        <v>39122</v>
      </c>
      <c r="D1293" s="0" t="n">
        <f aca="false">IF(E1293&gt;E1292,1,)</f>
        <v>1</v>
      </c>
      <c r="E1293" s="46" t="n">
        <v>133.6776</v>
      </c>
      <c r="F1293" s="46" t="n">
        <v>139.4319</v>
      </c>
      <c r="G1293" s="46" t="n">
        <v>142.2972</v>
      </c>
      <c r="H1293" s="46" t="n">
        <v>142.8643</v>
      </c>
      <c r="I1293" s="46" t="n">
        <v>144.192</v>
      </c>
      <c r="J1293" s="47" t="str">
        <f aca="false">IF(MIN(E1293:I1293)=E1293,$E$2,IF(MIN(E1293:I1293)=F1293,$F$2,IF(MIN(E1293:I1293)=G1293,$G$2,IF(MIN(E1293:I1293)=H1293,$H$2,IF(MIN(E1293:I1293)=I1293,$I$2)))))</f>
        <v>200D</v>
      </c>
      <c r="K1293" s="47" t="str">
        <f aca="false">IF(MAX(E1293:I1293)=E1293,$E$2,IF(MAX(E1293:I1293)=F1293,$F$2,IF(MAX(E1293:I1293)=G1293,$G$2,IF(MAX(E1293:I1293)=H1293,$H$2,IF(MAX(E1293:I1293)=I1293,$I$2)))))</f>
        <v>10D</v>
      </c>
      <c r="L1293" s="4" t="n">
        <f aca="false">IF(MAX(E1293:I1293)=H1293,1,0)</f>
        <v>0</v>
      </c>
      <c r="M1293" s="4" t="n">
        <f aca="false">IF(MAX(E1293:I1293)=I1293,1,0)</f>
        <v>1</v>
      </c>
      <c r="O1293" s="4" t="n">
        <f aca="false">IF(CN1293&gt;E1293,1,0)</f>
        <v>1</v>
      </c>
      <c r="P1293" s="4" t="n">
        <f aca="false">IF(CN1293&gt;F1293,1,0)</f>
        <v>1</v>
      </c>
      <c r="Q1293" s="4" t="n">
        <f aca="false">IF(CN1293&gt;G1293,1,0)</f>
        <v>1</v>
      </c>
      <c r="R1293" s="4" t="n">
        <f aca="false">IF(CN1293&gt;H1293,1,0)</f>
        <v>1</v>
      </c>
      <c r="S1293" s="4" t="n">
        <f aca="false">IF(CN1293&gt;I1293,1,0)</f>
        <v>0</v>
      </c>
      <c r="T1293" s="25" t="n">
        <f aca="false">IF(AND(AND(R1293=0,S1293=0,Q1293=0),OR(S1292=1,S1291=1,S1290=1)),1,0)</f>
        <v>0</v>
      </c>
      <c r="U1293" s="13" t="n">
        <f aca="false">SUM(CM1292:CM1293)</f>
        <v>-0.00875569848663682</v>
      </c>
      <c r="AV1293" s="0"/>
      <c r="AW1293" s="55" t="n">
        <f aca="false">IF(EC1293&gt;$AW$2,1,0)</f>
        <v>0</v>
      </c>
      <c r="AX1293" s="0" t="n">
        <f aca="false">IF(AND(I1293&gt;G1293,I1292&lt;G1292),1,IF(OR(AND(I1293&gt;F1293,I1292&lt;F1292),AND(I1293&gt;E1293,I1292&lt;E1292)),1,0))</f>
        <v>0</v>
      </c>
      <c r="AY1293" s="0" t="n">
        <f aca="false">IF(K1292="10D",1,0)</f>
        <v>1</v>
      </c>
      <c r="AZ1293" s="0" t="n">
        <f aca="false">IF(AND(I1293&gt;G1293,I1292&lt;G1292,I1293&gt;F1293,I1292&gt;F1292,I1293&gt;E1293,I1292&gt;E1292),1,0)</f>
        <v>0</v>
      </c>
      <c r="BA1293" s="56" t="n">
        <f aca="false">IF(G1293&gt;H1293,1,0)</f>
        <v>0</v>
      </c>
      <c r="BB1293" s="56" t="n">
        <f aca="false">IF(I1293&lt;F1293,1,0)</f>
        <v>0</v>
      </c>
      <c r="BC1293" s="0" t="n">
        <f aca="false">IF(AND(SUM(AW1292:AX1292)=2,AY1293=1),1,IF(SUM(AX1291:AX1293)=0,0,IF(AND(OR(AW1291=1,AX1291=1),OR(AW1292=1,AX1292=1),AY1293=1),1,IF(AND(SUM(AW1293:AY1293)=2,SUM(AW1291:AX1291)=2,AX1291=1),1,0))))</f>
        <v>0</v>
      </c>
      <c r="BD1293" s="57" t="str">
        <f aca="false">IF(BC1293=0,"",IF(AND(BC1293=1,AZ1293=0,AZ1292=0,AZ1291=0),1,IF(AND(BC1293=1,OR(AZ1293=1,AZ1292=1,AZ1291)),IF(BA1293=1,1,0))))</f>
        <v/>
      </c>
      <c r="BE1293" s="50" t="str">
        <f aca="false">IF(AND(BD1293=1,BD1292=1),0,IF(BD1293=1,SUM(CM1294:CM1332),""))</f>
        <v/>
      </c>
      <c r="BF1293" s="20" t="str">
        <f aca="false">IF(AND(BB1293=1,BB1292=1,BE1252&lt;&gt;0),"",IF(AND(BB1292=0,BB1293=1),BF1292,IF(AND(BB1293=1,BB1292=1),BF1292,IF(AND(BF1292="",BE1292="",OR(BD1292=0,BD1292="")),"",IF(AND(BF1292="",BE1253=0),"",IF(AND(BE1253&lt;&gt;"",BF1292=BE1253),"",IF(AND(BD1292=1,BE1292&lt;&gt;0),CM1293,IF(BF1292&lt;&gt;0,BF1292+CM1293,IF(BF1292="","")))))))))</f>
        <v/>
      </c>
      <c r="BI1293" s="0"/>
      <c r="BU1293" s="0"/>
      <c r="BZ1293" s="49"/>
      <c r="CG1293" s="13"/>
      <c r="CH1293" s="40"/>
      <c r="CI1293" s="13"/>
      <c r="CL1293" s="6" t="n">
        <f aca="false">C1293</f>
        <v>39122</v>
      </c>
      <c r="CM1293" s="13" t="n">
        <f aca="false">CN1293/CN1292-1</f>
        <v>-0.00744724865535795</v>
      </c>
      <c r="CN1293" s="76" t="n">
        <v>143.94</v>
      </c>
      <c r="CO1293" s="13" t="n">
        <f aca="false">CN1293/CN1288-1</f>
        <v>-0.00600787238450384</v>
      </c>
      <c r="CY1293" s="4" t="n">
        <v>145.06</v>
      </c>
      <c r="CZ1293" s="4" t="n">
        <v>143.94</v>
      </c>
      <c r="DA1293" s="33" t="n">
        <f aca="false">CZ1293-CN1293</f>
        <v>0</v>
      </c>
      <c r="DB1293" s="16" t="n">
        <f aca="false">CZ1293/CY1293-1</f>
        <v>-0.00772094305804494</v>
      </c>
      <c r="DC1293" s="15" t="n">
        <f aca="false">CY1293/CZ1292-1</f>
        <v>0.000275824024272397</v>
      </c>
      <c r="DD1293" s="15" t="n">
        <f aca="false">CZ1293/CZ1292-1</f>
        <v>-0.00744724865535795</v>
      </c>
      <c r="DE1293" s="34" t="str">
        <f aca="false">IF(CW1293=0,"",-DC1293*CS1293)</f>
        <v/>
      </c>
      <c r="DY1293" s="6"/>
      <c r="EB1293" s="6" t="n">
        <f aca="false">CL1293</f>
        <v>39122</v>
      </c>
      <c r="EC1293" s="13" t="n">
        <f aca="false">SUM(CM1291:CM1293)</f>
        <v>-0.00654712646648337</v>
      </c>
    </row>
    <row r="1294" customFormat="false" ht="15" hidden="false" customHeight="false" outlineLevel="0" collapsed="false">
      <c r="A1294" s="0" t="n">
        <f aca="false">IF(FR1294=1,CZ1294,0)</f>
        <v>0</v>
      </c>
      <c r="C1294" s="6" t="n">
        <v>39125</v>
      </c>
      <c r="D1294" s="0" t="n">
        <f aca="false">IF(E1294&gt;E1293,1,)</f>
        <v>1</v>
      </c>
      <c r="E1294" s="46" t="n">
        <v>133.7428</v>
      </c>
      <c r="F1294" s="46" t="n">
        <v>139.545</v>
      </c>
      <c r="G1294" s="46" t="n">
        <v>142.3858</v>
      </c>
      <c r="H1294" s="46" t="n">
        <v>142.8957</v>
      </c>
      <c r="I1294" s="46" t="n">
        <v>144.332</v>
      </c>
      <c r="J1294" s="47" t="str">
        <f aca="false">IF(MIN(E1294:I1294)=E1294,$E$2,IF(MIN(E1294:I1294)=F1294,$F$2,IF(MIN(E1294:I1294)=G1294,$G$2,IF(MIN(E1294:I1294)=H1294,$H$2,IF(MIN(E1294:I1294)=I1294,$I$2)))))</f>
        <v>200D</v>
      </c>
      <c r="K1294" s="47" t="str">
        <f aca="false">IF(MAX(E1294:I1294)=E1294,$E$2,IF(MAX(E1294:I1294)=F1294,$F$2,IF(MAX(E1294:I1294)=G1294,$G$2,IF(MAX(E1294:I1294)=H1294,$H$2,IF(MAX(E1294:I1294)=I1294,$I$2)))))</f>
        <v>10D</v>
      </c>
      <c r="L1294" s="4" t="n">
        <f aca="false">IF(MAX(E1294:I1294)=H1294,1,0)</f>
        <v>0</v>
      </c>
      <c r="M1294" s="4" t="n">
        <f aca="false">IF(MAX(E1294:I1294)=I1294,1,0)</f>
        <v>1</v>
      </c>
      <c r="O1294" s="4" t="n">
        <f aca="false">IF(CN1294&gt;E1294,1,0)</f>
        <v>1</v>
      </c>
      <c r="P1294" s="4" t="n">
        <f aca="false">IF(CN1294&gt;F1294,1,0)</f>
        <v>1</v>
      </c>
      <c r="Q1294" s="4" t="n">
        <f aca="false">IF(CN1294&gt;G1294,1,0)</f>
        <v>1</v>
      </c>
      <c r="R1294" s="4" t="n">
        <f aca="false">IF(CN1294&gt;H1294,1,0)</f>
        <v>1</v>
      </c>
      <c r="S1294" s="4" t="n">
        <f aca="false">IF(CN1294&gt;I1294,1,0)</f>
        <v>0</v>
      </c>
      <c r="T1294" s="25" t="n">
        <f aca="false">IF(AND(AND(R1294=0,S1294=0,Q1294=0),OR(S1293=1,S1292=1,S1291=1)),1,0)</f>
        <v>0</v>
      </c>
      <c r="U1294" s="13" t="n">
        <f aca="false">SUM(CM1293:CM1294)</f>
        <v>-0.0108514448482161</v>
      </c>
      <c r="AV1294" s="0"/>
      <c r="AW1294" s="55" t="n">
        <f aca="false">IF(EC1294&gt;$AW$2,1,0)</f>
        <v>0</v>
      </c>
      <c r="AX1294" s="0" t="n">
        <f aca="false">IF(AND(I1294&gt;G1294,I1293&lt;G1293),1,IF(OR(AND(I1294&gt;F1294,I1293&lt;F1293),AND(I1294&gt;E1294,I1293&lt;E1293)),1,0))</f>
        <v>0</v>
      </c>
      <c r="AY1294" s="0" t="n">
        <f aca="false">IF(K1293="10D",1,0)</f>
        <v>1</v>
      </c>
      <c r="AZ1294" s="0" t="n">
        <f aca="false">IF(AND(I1294&gt;G1294,I1293&lt;G1293,I1294&gt;F1294,I1293&gt;F1293,I1294&gt;E1294,I1293&gt;E1293),1,0)</f>
        <v>0</v>
      </c>
      <c r="BA1294" s="56" t="n">
        <f aca="false">IF(G1294&gt;H1294,1,0)</f>
        <v>0</v>
      </c>
      <c r="BB1294" s="56" t="n">
        <f aca="false">IF(I1294&lt;F1294,1,0)</f>
        <v>0</v>
      </c>
      <c r="BC1294" s="0" t="n">
        <f aca="false">IF(AND(SUM(AW1293:AX1293)=2,AY1294=1),1,IF(SUM(AX1292:AX1294)=0,0,IF(AND(OR(AW1292=1,AX1292=1),OR(AW1293=1,AX1293=1),AY1294=1),1,IF(AND(SUM(AW1294:AY1294)=2,SUM(AW1292:AX1292)=2,AX1292=1),1,0))))</f>
        <v>0</v>
      </c>
      <c r="BD1294" s="57" t="str">
        <f aca="false">IF(BC1294=0,"",IF(AND(BC1294=1,AZ1294=0,AZ1293=0,AZ1292=0),1,IF(AND(BC1294=1,OR(AZ1294=1,AZ1293=1,AZ1292)),IF(BA1294=1,1,0))))</f>
        <v/>
      </c>
      <c r="BE1294" s="50" t="str">
        <f aca="false">IF(AND(BD1294=1,BD1293=1),0,IF(BD1294=1,SUM(CM1295:CM1333),""))</f>
        <v/>
      </c>
      <c r="BF1294" s="20" t="str">
        <f aca="false">IF(AND(BB1294=1,BB1293=1,BE1253&lt;&gt;0),"",IF(AND(BB1293=0,BB1294=1),BF1293,IF(AND(BB1294=1,BB1293=1),BF1293,IF(AND(BF1293="",BE1293="",OR(BD1293=0,BD1293="")),"",IF(AND(BF1293="",BE1254=0),"",IF(AND(BE1254&lt;&gt;"",BF1293=BE1254),"",IF(AND(BD1293=1,BE1293&lt;&gt;0),CM1294,IF(BF1293&lt;&gt;0,BF1293+CM1294,IF(BF1293="","")))))))))</f>
        <v/>
      </c>
      <c r="BI1294" s="0"/>
      <c r="BU1294" s="0"/>
      <c r="BZ1294" s="49"/>
      <c r="CG1294" s="13"/>
      <c r="CH1294" s="40"/>
      <c r="CI1294" s="13"/>
      <c r="CL1294" s="6" t="n">
        <f aca="false">C1294</f>
        <v>39125</v>
      </c>
      <c r="CM1294" s="13" t="n">
        <f aca="false">CN1294/CN1293-1</f>
        <v>-0.00340419619285814</v>
      </c>
      <c r="CN1294" s="76" t="n">
        <v>143.45</v>
      </c>
      <c r="CO1294" s="13" t="n">
        <f aca="false">CN1294/CN1289-1</f>
        <v>-0.00966517086641361</v>
      </c>
      <c r="CY1294" s="4" t="n">
        <v>143.94</v>
      </c>
      <c r="CZ1294" s="4" t="n">
        <v>143.45</v>
      </c>
      <c r="DA1294" s="33" t="n">
        <f aca="false">CZ1294-CN1294</f>
        <v>0</v>
      </c>
      <c r="DB1294" s="16" t="n">
        <f aca="false">CZ1294/CY1294-1</f>
        <v>-0.00340419619285814</v>
      </c>
      <c r="DC1294" s="15" t="n">
        <f aca="false">CY1294/CZ1293-1</f>
        <v>0</v>
      </c>
      <c r="DD1294" s="15" t="n">
        <f aca="false">CZ1294/CZ1293-1</f>
        <v>-0.00340419619285814</v>
      </c>
      <c r="DE1294" s="34" t="str">
        <f aca="false">IF(CW1294=0,"",-DC1294*CS1294)</f>
        <v/>
      </c>
      <c r="DY1294" s="6"/>
      <c r="EB1294" s="6" t="n">
        <f aca="false">CL1294</f>
        <v>39125</v>
      </c>
      <c r="EC1294" s="13" t="n">
        <f aca="false">SUM(CM1292:CM1294)</f>
        <v>-0.012159894679495</v>
      </c>
    </row>
    <row r="1295" customFormat="false" ht="15" hidden="false" customHeight="false" outlineLevel="0" collapsed="false">
      <c r="A1295" s="0" t="n">
        <f aca="false">IF(FR1295=1,CZ1295,0)</f>
        <v>0</v>
      </c>
      <c r="C1295" s="6" t="n">
        <v>39126</v>
      </c>
      <c r="D1295" s="0" t="n">
        <f aca="false">IF(E1295&gt;E1294,1,)</f>
        <v>1</v>
      </c>
      <c r="E1295" s="46" t="n">
        <v>133.8109</v>
      </c>
      <c r="F1295" s="46" t="n">
        <v>139.6735</v>
      </c>
      <c r="G1295" s="46" t="n">
        <v>142.4696</v>
      </c>
      <c r="H1295" s="46" t="n">
        <v>142.9773</v>
      </c>
      <c r="I1295" s="46" t="n">
        <v>144.519</v>
      </c>
      <c r="J1295" s="47" t="str">
        <f aca="false">IF(MIN(E1295:I1295)=E1295,$E$2,IF(MIN(E1295:I1295)=F1295,$F$2,IF(MIN(E1295:I1295)=G1295,$G$2,IF(MIN(E1295:I1295)=H1295,$H$2,IF(MIN(E1295:I1295)=I1295,$I$2)))))</f>
        <v>200D</v>
      </c>
      <c r="K1295" s="47" t="str">
        <f aca="false">IF(MAX(E1295:I1295)=E1295,$E$2,IF(MAX(E1295:I1295)=F1295,$F$2,IF(MAX(E1295:I1295)=G1295,$G$2,IF(MAX(E1295:I1295)=H1295,$H$2,IF(MAX(E1295:I1295)=I1295,$I$2)))))</f>
        <v>10D</v>
      </c>
      <c r="L1295" s="4" t="n">
        <f aca="false">IF(MAX(E1295:I1295)=H1295,1,0)</f>
        <v>0</v>
      </c>
      <c r="M1295" s="4" t="n">
        <f aca="false">IF(MAX(E1295:I1295)=I1295,1,0)</f>
        <v>1</v>
      </c>
      <c r="O1295" s="4" t="n">
        <f aca="false">IF(CN1295&gt;E1295,1,0)</f>
        <v>1</v>
      </c>
      <c r="P1295" s="4" t="n">
        <f aca="false">IF(CN1295&gt;F1295,1,0)</f>
        <v>1</v>
      </c>
      <c r="Q1295" s="4" t="n">
        <f aca="false">IF(CN1295&gt;G1295,1,0)</f>
        <v>1</v>
      </c>
      <c r="R1295" s="4" t="n">
        <f aca="false">IF(CN1295&gt;H1295,1,0)</f>
        <v>1</v>
      </c>
      <c r="S1295" s="4" t="n">
        <f aca="false">IF(CN1295&gt;I1295,1,0)</f>
        <v>1</v>
      </c>
      <c r="T1295" s="25" t="n">
        <f aca="false">IF(AND(AND(R1295=0,S1295=0,Q1295=0),OR(S1294=1,S1293=1,S1292=1)),1,0)</f>
        <v>0</v>
      </c>
      <c r="U1295" s="13" t="n">
        <f aca="false">SUM(CM1294:CM1295)</f>
        <v>0.00503079857883937</v>
      </c>
      <c r="AV1295" s="0"/>
      <c r="AW1295" s="55" t="n">
        <f aca="false">IF(EC1295&gt;$AW$2,1,0)</f>
        <v>0</v>
      </c>
      <c r="AX1295" s="0" t="n">
        <f aca="false">IF(AND(I1295&gt;G1295,I1294&lt;G1294),1,IF(OR(AND(I1295&gt;F1295,I1294&lt;F1294),AND(I1295&gt;E1295,I1294&lt;E1294)),1,0))</f>
        <v>0</v>
      </c>
      <c r="AY1295" s="0" t="n">
        <f aca="false">IF(K1294="10D",1,0)</f>
        <v>1</v>
      </c>
      <c r="AZ1295" s="0" t="n">
        <f aca="false">IF(AND(I1295&gt;G1295,I1294&lt;G1294,I1295&gt;F1295,I1294&gt;F1294,I1295&gt;E1295,I1294&gt;E1294),1,0)</f>
        <v>0</v>
      </c>
      <c r="BA1295" s="56" t="n">
        <f aca="false">IF(G1295&gt;H1295,1,0)</f>
        <v>0</v>
      </c>
      <c r="BB1295" s="56" t="n">
        <f aca="false">IF(I1295&lt;F1295,1,0)</f>
        <v>0</v>
      </c>
      <c r="BC1295" s="0" t="n">
        <f aca="false">IF(AND(SUM(AW1294:AX1294)=2,AY1295=1),1,IF(SUM(AX1293:AX1295)=0,0,IF(AND(OR(AW1293=1,AX1293=1),OR(AW1294=1,AX1294=1),AY1295=1),1,IF(AND(SUM(AW1295:AY1295)=2,SUM(AW1293:AX1293)=2,AX1293=1),1,0))))</f>
        <v>0</v>
      </c>
      <c r="BD1295" s="57" t="str">
        <f aca="false">IF(BC1295=0,"",IF(AND(BC1295=1,AZ1295=0,AZ1294=0,AZ1293=0),1,IF(AND(BC1295=1,OR(AZ1295=1,AZ1294=1,AZ1293)),IF(BA1295=1,1,0))))</f>
        <v/>
      </c>
      <c r="BE1295" s="50" t="str">
        <f aca="false">IF(AND(BD1295=1,BD1294=1),0,IF(BD1295=1,SUM(CM1296:CM1334),""))</f>
        <v/>
      </c>
      <c r="BF1295" s="20" t="str">
        <f aca="false">IF(AND(BB1295=1,BB1294=1,BE1254&lt;&gt;0),"",IF(AND(BB1294=0,BB1295=1),BF1294,IF(AND(BB1295=1,BB1294=1),BF1294,IF(AND(BF1294="",BE1294="",OR(BD1294=0,BD1294="")),"",IF(AND(BF1294="",BE1255=0),"",IF(AND(BE1255&lt;&gt;"",BF1294=BE1255),"",IF(AND(BD1294=1,BE1294&lt;&gt;0),CM1295,IF(BF1294&lt;&gt;0,BF1294+CM1295,IF(BF1294="","")))))))))</f>
        <v/>
      </c>
      <c r="BI1295" s="0"/>
      <c r="BU1295" s="0"/>
      <c r="BZ1295" s="49"/>
      <c r="CG1295" s="13"/>
      <c r="CH1295" s="40"/>
      <c r="CI1295" s="13"/>
      <c r="CL1295" s="6" t="n">
        <f aca="false">C1295</f>
        <v>39126</v>
      </c>
      <c r="CM1295" s="13" t="n">
        <f aca="false">CN1295/CN1294-1</f>
        <v>0.00843499477169751</v>
      </c>
      <c r="CN1295" s="76" t="n">
        <v>144.66</v>
      </c>
      <c r="CO1295" s="13" t="n">
        <f aca="false">CN1295/CN1290-1</f>
        <v>-0.00158741113948502</v>
      </c>
      <c r="CY1295" s="4" t="n">
        <v>143.77</v>
      </c>
      <c r="CZ1295" s="4" t="n">
        <v>144.66</v>
      </c>
      <c r="DA1295" s="33" t="n">
        <f aca="false">CZ1295-CN1295</f>
        <v>0</v>
      </c>
      <c r="DB1295" s="16" t="n">
        <f aca="false">CZ1295/CY1295-1</f>
        <v>0.00619044306879024</v>
      </c>
      <c r="DC1295" s="15" t="n">
        <f aca="false">CY1295/CZ1294-1</f>
        <v>0.00223074241896137</v>
      </c>
      <c r="DD1295" s="15" t="n">
        <f aca="false">CZ1295/CZ1294-1</f>
        <v>0.00843499477169751</v>
      </c>
      <c r="DE1295" s="34" t="str">
        <f aca="false">IF(CW1295=0,"",-DC1295*CS1295)</f>
        <v/>
      </c>
      <c r="DY1295" s="6"/>
      <c r="EB1295" s="6" t="n">
        <f aca="false">CL1295</f>
        <v>39126</v>
      </c>
      <c r="EC1295" s="13" t="n">
        <f aca="false">SUM(CM1293:CM1295)</f>
        <v>-0.00241645007651858</v>
      </c>
    </row>
    <row r="1296" customFormat="false" ht="15" hidden="false" customHeight="false" outlineLevel="0" collapsed="false">
      <c r="A1296" s="0" t="n">
        <f aca="false">IF(FR1296=1,CZ1296,0)</f>
        <v>0</v>
      </c>
      <c r="C1296" s="6" t="n">
        <v>39127</v>
      </c>
      <c r="D1296" s="0" t="n">
        <f aca="false">IF(E1296&gt;E1295,1,)</f>
        <v>1</v>
      </c>
      <c r="E1296" s="46" t="n">
        <v>133.8816</v>
      </c>
      <c r="F1296" s="46" t="n">
        <v>139.8045</v>
      </c>
      <c r="G1296" s="46" t="n">
        <v>142.5712</v>
      </c>
      <c r="H1296" s="46" t="n">
        <v>143.1103</v>
      </c>
      <c r="I1296" s="46" t="n">
        <v>144.705</v>
      </c>
      <c r="J1296" s="47" t="str">
        <f aca="false">IF(MIN(E1296:I1296)=E1296,$E$2,IF(MIN(E1296:I1296)=F1296,$F$2,IF(MIN(E1296:I1296)=G1296,$G$2,IF(MIN(E1296:I1296)=H1296,$H$2,IF(MIN(E1296:I1296)=I1296,$I$2)))))</f>
        <v>200D</v>
      </c>
      <c r="K1296" s="47" t="str">
        <f aca="false">IF(MAX(E1296:I1296)=E1296,$E$2,IF(MAX(E1296:I1296)=F1296,$F$2,IF(MAX(E1296:I1296)=G1296,$G$2,IF(MAX(E1296:I1296)=H1296,$H$2,IF(MAX(E1296:I1296)=I1296,$I$2)))))</f>
        <v>10D</v>
      </c>
      <c r="L1296" s="4" t="n">
        <f aca="false">IF(MAX(E1296:I1296)=H1296,1,0)</f>
        <v>0</v>
      </c>
      <c r="M1296" s="4" t="n">
        <f aca="false">IF(MAX(E1296:I1296)=I1296,1,0)</f>
        <v>1</v>
      </c>
      <c r="O1296" s="4" t="n">
        <f aca="false">IF(CN1296&gt;E1296,1,0)</f>
        <v>1</v>
      </c>
      <c r="P1296" s="4" t="n">
        <f aca="false">IF(CN1296&gt;F1296,1,0)</f>
        <v>1</v>
      </c>
      <c r="Q1296" s="4" t="n">
        <f aca="false">IF(CN1296&gt;G1296,1,0)</f>
        <v>1</v>
      </c>
      <c r="R1296" s="4" t="n">
        <f aca="false">IF(CN1296&gt;H1296,1,0)</f>
        <v>1</v>
      </c>
      <c r="S1296" s="4" t="n">
        <f aca="false">IF(CN1296&gt;I1296,1,0)</f>
        <v>1</v>
      </c>
      <c r="T1296" s="25" t="n">
        <f aca="false">IF(AND(AND(R1296=0,S1296=0,Q1296=0),OR(S1295=1,S1294=1,S1293=1)),1,0)</f>
        <v>0</v>
      </c>
      <c r="U1296" s="13" t="n">
        <f aca="false">SUM(CM1295:CM1296)</f>
        <v>0.0150021176805875</v>
      </c>
      <c r="AV1296" s="0"/>
      <c r="AW1296" s="55" t="n">
        <f aca="false">IF(EC1296&gt;$AW$2,1,0)</f>
        <v>1</v>
      </c>
      <c r="AX1296" s="0" t="n">
        <f aca="false">IF(AND(I1296&gt;G1296,I1295&lt;G1295),1,IF(OR(AND(I1296&gt;F1296,I1295&lt;F1295),AND(I1296&gt;E1296,I1295&lt;E1295)),1,0))</f>
        <v>0</v>
      </c>
      <c r="AY1296" s="0" t="n">
        <f aca="false">IF(K1295="10D",1,0)</f>
        <v>1</v>
      </c>
      <c r="AZ1296" s="0" t="n">
        <f aca="false">IF(AND(I1296&gt;G1296,I1295&lt;G1295,I1296&gt;F1296,I1295&gt;F1295,I1296&gt;E1296,I1295&gt;E1295),1,0)</f>
        <v>0</v>
      </c>
      <c r="BA1296" s="56" t="n">
        <f aca="false">IF(G1296&gt;H1296,1,0)</f>
        <v>0</v>
      </c>
      <c r="BB1296" s="56" t="n">
        <f aca="false">IF(I1296&lt;F1296,1,0)</f>
        <v>0</v>
      </c>
      <c r="BC1296" s="0" t="n">
        <f aca="false">IF(AND(SUM(AW1295:AX1295)=2,AY1296=1),1,IF(SUM(AX1294:AX1296)=0,0,IF(AND(OR(AW1294=1,AX1294=1),OR(AW1295=1,AX1295=1),AY1296=1),1,IF(AND(SUM(AW1296:AY1296)=2,SUM(AW1294:AX1294)=2,AX1294=1),1,0))))</f>
        <v>0</v>
      </c>
      <c r="BD1296" s="57" t="str">
        <f aca="false">IF(BC1296=0,"",IF(AND(BC1296=1,AZ1296=0,AZ1295=0,AZ1294=0),1,IF(AND(BC1296=1,OR(AZ1296=1,AZ1295=1,AZ1294)),IF(BA1296=1,1,0))))</f>
        <v/>
      </c>
      <c r="BE1296" s="50" t="str">
        <f aca="false">IF(AND(BD1296=1,BD1295=1),0,IF(BD1296=1,SUM(CM1297:CM1335),""))</f>
        <v/>
      </c>
      <c r="BF1296" s="20" t="str">
        <f aca="false">IF(AND(BB1296=1,BB1295=1,BE1255&lt;&gt;0),"",IF(AND(BB1295=0,BB1296=1),BF1295,IF(AND(BB1296=1,BB1295=1),BF1295,IF(AND(BF1295="",BE1295="",OR(BD1295=0,BD1295="")),"",IF(AND(BF1295="",BE1256=0),"",IF(AND(BE1256&lt;&gt;"",BF1295=BE1256),"",IF(AND(BD1295=1,BE1295&lt;&gt;0),CM1296,IF(BF1295&lt;&gt;0,BF1295+CM1296,IF(BF1295="","")))))))))</f>
        <v/>
      </c>
      <c r="BI1296" s="0"/>
      <c r="BU1296" s="0"/>
      <c r="BZ1296" s="49"/>
      <c r="CG1296" s="13"/>
      <c r="CH1296" s="40"/>
      <c r="CI1296" s="13"/>
      <c r="CL1296" s="6" t="n">
        <f aca="false">C1296</f>
        <v>39127</v>
      </c>
      <c r="CM1296" s="13" t="n">
        <f aca="false">CN1296/CN1295-1</f>
        <v>0.00656712290888994</v>
      </c>
      <c r="CN1296" s="76" t="n">
        <v>145.61</v>
      </c>
      <c r="CO1296" s="13" t="n">
        <f aca="false">CN1296/CN1291-1</f>
        <v>0.00275463122374497</v>
      </c>
      <c r="CY1296" s="4" t="n">
        <v>144.8</v>
      </c>
      <c r="CZ1296" s="4" t="n">
        <v>145.61</v>
      </c>
      <c r="DA1296" s="33" t="n">
        <f aca="false">CZ1296-CN1296</f>
        <v>0</v>
      </c>
      <c r="DB1296" s="16" t="n">
        <f aca="false">CZ1296/CY1296-1</f>
        <v>0.0055939226519337</v>
      </c>
      <c r="DC1296" s="15" t="n">
        <f aca="false">CY1296/CZ1295-1</f>
        <v>0.000967786533941695</v>
      </c>
      <c r="DD1296" s="15" t="n">
        <f aca="false">CZ1296/CZ1295-1</f>
        <v>0.00656712290888994</v>
      </c>
      <c r="DE1296" s="34" t="str">
        <f aca="false">IF(CW1296=0,"",-DC1296*CS1296)</f>
        <v/>
      </c>
      <c r="DY1296" s="6"/>
      <c r="EB1296" s="6" t="n">
        <f aca="false">CL1296</f>
        <v>39127</v>
      </c>
      <c r="EC1296" s="13" t="n">
        <f aca="false">SUM(CM1294:CM1296)</f>
        <v>0.0115979214877293</v>
      </c>
    </row>
    <row r="1297" customFormat="false" ht="15" hidden="false" customHeight="false" outlineLevel="0" collapsed="false">
      <c r="A1297" s="0" t="n">
        <f aca="false">IF(FR1297=1,CZ1297,0)</f>
        <v>0</v>
      </c>
      <c r="C1297" s="6" t="n">
        <v>39128</v>
      </c>
      <c r="D1297" s="0" t="n">
        <f aca="false">IF(E1297&gt;E1296,1,)</f>
        <v>1</v>
      </c>
      <c r="E1297" s="46" t="n">
        <v>133.9587</v>
      </c>
      <c r="F1297" s="46" t="n">
        <v>139.9438</v>
      </c>
      <c r="G1297" s="46" t="n">
        <v>142.6828</v>
      </c>
      <c r="H1297" s="46" t="n">
        <v>143.258</v>
      </c>
      <c r="I1297" s="46" t="n">
        <v>144.824</v>
      </c>
      <c r="J1297" s="47" t="str">
        <f aca="false">IF(MIN(E1297:I1297)=E1297,$E$2,IF(MIN(E1297:I1297)=F1297,$F$2,IF(MIN(E1297:I1297)=G1297,$G$2,IF(MIN(E1297:I1297)=H1297,$H$2,IF(MIN(E1297:I1297)=I1297,$I$2)))))</f>
        <v>200D</v>
      </c>
      <c r="K1297" s="47" t="str">
        <f aca="false">IF(MAX(E1297:I1297)=E1297,$E$2,IF(MAX(E1297:I1297)=F1297,$F$2,IF(MAX(E1297:I1297)=G1297,$G$2,IF(MAX(E1297:I1297)=H1297,$H$2,IF(MAX(E1297:I1297)=I1297,$I$2)))))</f>
        <v>10D</v>
      </c>
      <c r="L1297" s="4" t="n">
        <f aca="false">IF(MAX(E1297:I1297)=H1297,1,0)</f>
        <v>0</v>
      </c>
      <c r="M1297" s="4" t="n">
        <f aca="false">IF(MAX(E1297:I1297)=I1297,1,0)</f>
        <v>1</v>
      </c>
      <c r="O1297" s="4" t="n">
        <f aca="false">IF(CN1297&gt;E1297,1,0)</f>
        <v>1</v>
      </c>
      <c r="P1297" s="4" t="n">
        <f aca="false">IF(CN1297&gt;F1297,1,0)</f>
        <v>1</v>
      </c>
      <c r="Q1297" s="4" t="n">
        <f aca="false">IF(CN1297&gt;G1297,1,0)</f>
        <v>1</v>
      </c>
      <c r="R1297" s="4" t="n">
        <f aca="false">IF(CN1297&gt;H1297,1,0)</f>
        <v>1</v>
      </c>
      <c r="S1297" s="4" t="n">
        <f aca="false">IF(CN1297&gt;I1297,1,0)</f>
        <v>1</v>
      </c>
      <c r="T1297" s="25" t="n">
        <f aca="false">IF(AND(AND(R1297=0,S1297=0,Q1297=0),OR(S1296=1,S1295=1,S1294=1)),1,0)</f>
        <v>0</v>
      </c>
      <c r="U1297" s="13" t="n">
        <f aca="false">SUM(CM1296:CM1297)</f>
        <v>0.00787197834464304</v>
      </c>
      <c r="AV1297" s="0"/>
      <c r="AW1297" s="55" t="n">
        <f aca="false">IF(EC1297&gt;$AW$2,1,0)</f>
        <v>1</v>
      </c>
      <c r="AX1297" s="0" t="n">
        <f aca="false">IF(AND(I1297&gt;G1297,I1296&lt;G1296),1,IF(OR(AND(I1297&gt;F1297,I1296&lt;F1296),AND(I1297&gt;E1297,I1296&lt;E1296)),1,0))</f>
        <v>0</v>
      </c>
      <c r="AY1297" s="0" t="n">
        <f aca="false">IF(K1296="10D",1,0)</f>
        <v>1</v>
      </c>
      <c r="AZ1297" s="0" t="n">
        <f aca="false">IF(AND(I1297&gt;G1297,I1296&lt;G1296,I1297&gt;F1297,I1296&gt;F1296,I1297&gt;E1297,I1296&gt;E1296),1,0)</f>
        <v>0</v>
      </c>
      <c r="BA1297" s="56" t="n">
        <f aca="false">IF(G1297&gt;H1297,1,0)</f>
        <v>0</v>
      </c>
      <c r="BB1297" s="56" t="n">
        <f aca="false">IF(I1297&lt;F1297,1,0)</f>
        <v>0</v>
      </c>
      <c r="BC1297" s="0" t="n">
        <f aca="false">IF(AND(SUM(AW1296:AX1296)=2,AY1297=1),1,IF(SUM(AX1295:AX1297)=0,0,IF(AND(OR(AW1295=1,AX1295=1),OR(AW1296=1,AX1296=1),AY1297=1),1,IF(AND(SUM(AW1297:AY1297)=2,SUM(AW1295:AX1295)=2,AX1295=1),1,0))))</f>
        <v>0</v>
      </c>
      <c r="BD1297" s="57" t="str">
        <f aca="false">IF(BC1297=0,"",IF(AND(BC1297=1,AZ1297=0,AZ1296=0,AZ1295=0),1,IF(AND(BC1297=1,OR(AZ1297=1,AZ1296=1,AZ1295)),IF(BA1297=1,1,0))))</f>
        <v/>
      </c>
      <c r="BE1297" s="50" t="str">
        <f aca="false">IF(AND(BD1297=1,BD1296=1),0,IF(BD1297=1,SUM(CM1298:CM1336),""))</f>
        <v/>
      </c>
      <c r="BF1297" s="20" t="str">
        <f aca="false">IF(AND(BB1297=1,BB1296=1,BE1256&lt;&gt;0),"",IF(AND(BB1296=0,BB1297=1),BF1296,IF(AND(BB1297=1,BB1296=1),BF1296,IF(AND(BF1296="",BE1296="",OR(BD1296=0,BD1296="")),"",IF(AND(BF1296="",BE1257=0),"",IF(AND(BE1257&lt;&gt;"",BF1296=BE1257),"",IF(AND(BD1296=1,BE1296&lt;&gt;0),CM1297,IF(BF1296&lt;&gt;0,BF1296+CM1297,IF(BF1296="","")))))))))</f>
        <v/>
      </c>
      <c r="BI1297" s="0"/>
      <c r="BU1297" s="0"/>
      <c r="BZ1297" s="49"/>
      <c r="CG1297" s="13"/>
      <c r="CH1297" s="40"/>
      <c r="CI1297" s="13"/>
      <c r="CL1297" s="6" t="n">
        <f aca="false">C1297</f>
        <v>39128</v>
      </c>
      <c r="CM1297" s="13" t="n">
        <f aca="false">CN1297/CN1296-1</f>
        <v>0.00130485543575309</v>
      </c>
      <c r="CN1297" s="76" t="n">
        <v>145.8</v>
      </c>
      <c r="CO1297" s="13" t="n">
        <f aca="false">CN1297/CN1292-1</f>
        <v>0.00537856847331408</v>
      </c>
      <c r="CY1297" s="4" t="n">
        <v>145.67</v>
      </c>
      <c r="CZ1297" s="4" t="n">
        <v>145.8</v>
      </c>
      <c r="DA1297" s="33" t="n">
        <f aca="false">CZ1297-CN1297</f>
        <v>0</v>
      </c>
      <c r="DB1297" s="16" t="n">
        <f aca="false">CZ1297/CY1297-1</f>
        <v>0.000892428090890629</v>
      </c>
      <c r="DC1297" s="15" t="n">
        <f aca="false">CY1297/CZ1296-1</f>
        <v>0.000412059611290205</v>
      </c>
      <c r="DD1297" s="15" t="n">
        <f aca="false">CZ1297/CZ1296-1</f>
        <v>0.00130485543575309</v>
      </c>
      <c r="DE1297" s="34" t="str">
        <f aca="false">IF(CW1297=0,"",-DC1297*CS1297)</f>
        <v/>
      </c>
      <c r="DY1297" s="6"/>
      <c r="EB1297" s="6" t="n">
        <f aca="false">CL1297</f>
        <v>39128</v>
      </c>
      <c r="EC1297" s="13" t="n">
        <f aca="false">SUM(CM1295:CM1297)</f>
        <v>0.0163069731163406</v>
      </c>
    </row>
    <row r="1298" customFormat="false" ht="15" hidden="false" customHeight="false" outlineLevel="0" collapsed="false">
      <c r="A1298" s="0" t="n">
        <f aca="false">IF(FR1298=1,CZ1298,0)</f>
        <v>0</v>
      </c>
      <c r="C1298" s="6" t="n">
        <v>39129</v>
      </c>
      <c r="D1298" s="0" t="n">
        <f aca="false">IF(E1298&gt;E1297,1,)</f>
        <v>1</v>
      </c>
      <c r="E1298" s="46" t="n">
        <v>134.0304</v>
      </c>
      <c r="F1298" s="46" t="n">
        <v>140.0864</v>
      </c>
      <c r="G1298" s="46" t="n">
        <v>142.7716</v>
      </c>
      <c r="H1298" s="46" t="n">
        <v>143.3933</v>
      </c>
      <c r="I1298" s="46" t="n">
        <v>144.916</v>
      </c>
      <c r="J1298" s="47" t="str">
        <f aca="false">IF(MIN(E1298:I1298)=E1298,$E$2,IF(MIN(E1298:I1298)=F1298,$F$2,IF(MIN(E1298:I1298)=G1298,$G$2,IF(MIN(E1298:I1298)=H1298,$H$2,IF(MIN(E1298:I1298)=I1298,$I$2)))))</f>
        <v>200D</v>
      </c>
      <c r="K1298" s="47" t="str">
        <f aca="false">IF(MAX(E1298:I1298)=E1298,$E$2,IF(MAX(E1298:I1298)=F1298,$F$2,IF(MAX(E1298:I1298)=G1298,$G$2,IF(MAX(E1298:I1298)=H1298,$H$2,IF(MAX(E1298:I1298)=I1298,$I$2)))))</f>
        <v>10D</v>
      </c>
      <c r="L1298" s="4" t="n">
        <f aca="false">IF(MAX(E1298:I1298)=H1298,1,0)</f>
        <v>0</v>
      </c>
      <c r="M1298" s="4" t="n">
        <f aca="false">IF(MAX(E1298:I1298)=I1298,1,0)</f>
        <v>1</v>
      </c>
      <c r="O1298" s="4" t="n">
        <f aca="false">IF(CN1298&gt;E1298,1,0)</f>
        <v>1</v>
      </c>
      <c r="P1298" s="4" t="n">
        <f aca="false">IF(CN1298&gt;F1298,1,0)</f>
        <v>1</v>
      </c>
      <c r="Q1298" s="4" t="n">
        <f aca="false">IF(CN1298&gt;G1298,1,0)</f>
        <v>1</v>
      </c>
      <c r="R1298" s="4" t="n">
        <f aca="false">IF(CN1298&gt;H1298,1,0)</f>
        <v>1</v>
      </c>
      <c r="S1298" s="4" t="n">
        <f aca="false">IF(CN1298&gt;I1298,1,0)</f>
        <v>1</v>
      </c>
      <c r="T1298" s="25" t="n">
        <f aca="false">IF(AND(AND(R1298=0,S1298=0,Q1298=0),OR(S1297=1,S1296=1,S1295=1)),1,0)</f>
        <v>0</v>
      </c>
      <c r="U1298" s="13" t="n">
        <f aca="false">SUM(CM1297:CM1298)</f>
        <v>0.000824745696383911</v>
      </c>
      <c r="AV1298" s="0"/>
      <c r="AW1298" s="55" t="n">
        <f aca="false">IF(EC1298&gt;$AW$2,1,0)</f>
        <v>0</v>
      </c>
      <c r="AX1298" s="0" t="n">
        <f aca="false">IF(AND(I1298&gt;G1298,I1297&lt;G1297),1,IF(OR(AND(I1298&gt;F1298,I1297&lt;F1297),AND(I1298&gt;E1298,I1297&lt;E1297)),1,0))</f>
        <v>0</v>
      </c>
      <c r="AY1298" s="0" t="n">
        <f aca="false">IF(K1297="10D",1,0)</f>
        <v>1</v>
      </c>
      <c r="AZ1298" s="0" t="n">
        <f aca="false">IF(AND(I1298&gt;G1298,I1297&lt;G1297,I1298&gt;F1298,I1297&gt;F1297,I1298&gt;E1298,I1297&gt;E1297),1,0)</f>
        <v>0</v>
      </c>
      <c r="BA1298" s="56" t="n">
        <f aca="false">IF(G1298&gt;H1298,1,0)</f>
        <v>0</v>
      </c>
      <c r="BB1298" s="56" t="n">
        <f aca="false">IF(I1298&lt;F1298,1,0)</f>
        <v>0</v>
      </c>
      <c r="BC1298" s="0" t="n">
        <f aca="false">IF(AND(SUM(AW1297:AX1297)=2,AY1298=1),1,IF(SUM(AX1296:AX1298)=0,0,IF(AND(OR(AW1296=1,AX1296=1),OR(AW1297=1,AX1297=1),AY1298=1),1,IF(AND(SUM(AW1298:AY1298)=2,SUM(AW1296:AX1296)=2,AX1296=1),1,0))))</f>
        <v>0</v>
      </c>
      <c r="BD1298" s="57" t="str">
        <f aca="false">IF(BC1298=0,"",IF(AND(BC1298=1,AZ1298=0,AZ1297=0,AZ1296=0),1,IF(AND(BC1298=1,OR(AZ1298=1,AZ1297=1,AZ1296)),IF(BA1298=1,1,0))))</f>
        <v/>
      </c>
      <c r="BE1298" s="50" t="str">
        <f aca="false">IF(AND(BD1298=1,BD1297=1),0,IF(BD1298=1,SUM(CM1299:CM1337),""))</f>
        <v/>
      </c>
      <c r="BF1298" s="20" t="str">
        <f aca="false">IF(AND(BB1298=1,BB1297=1,BE1257&lt;&gt;0),"",IF(AND(BB1297=0,BB1298=1),BF1297,IF(AND(BB1298=1,BB1297=1),BF1297,IF(AND(BF1297="",BE1297="",OR(BD1297=0,BD1297="")),"",IF(AND(BF1297="",BE1258=0),"",IF(AND(BE1258&lt;&gt;"",BF1297=BE1258),"",IF(AND(BD1297=1,BE1297&lt;&gt;0),CM1298,IF(BF1297&lt;&gt;0,BF1297+CM1298,IF(BF1297="","")))))))))</f>
        <v/>
      </c>
      <c r="BI1298" s="0"/>
      <c r="BU1298" s="0"/>
      <c r="BZ1298" s="49"/>
      <c r="CG1298" s="13"/>
      <c r="CH1298" s="40"/>
      <c r="CI1298" s="13"/>
      <c r="CL1298" s="6" t="n">
        <f aca="false">C1298</f>
        <v>39129</v>
      </c>
      <c r="CM1298" s="13" t="n">
        <f aca="false">CN1298/CN1297-1</f>
        <v>-0.000480109739369183</v>
      </c>
      <c r="CN1298" s="76" t="n">
        <v>145.73</v>
      </c>
      <c r="CO1298" s="13" t="n">
        <f aca="false">CN1298/CN1293-1</f>
        <v>0.0124357371126858</v>
      </c>
      <c r="CY1298" s="4" t="n">
        <v>145.44</v>
      </c>
      <c r="CZ1298" s="4" t="n">
        <v>145.73</v>
      </c>
      <c r="DA1298" s="33" t="n">
        <f aca="false">CZ1298-CN1298</f>
        <v>0</v>
      </c>
      <c r="DB1298" s="16" t="n">
        <f aca="false">CZ1298/CY1298-1</f>
        <v>0.00199394939493947</v>
      </c>
      <c r="DC1298" s="15" t="n">
        <f aca="false">CY1298/CZ1297-1</f>
        <v>-0.00246913580246921</v>
      </c>
      <c r="DD1298" s="15" t="n">
        <f aca="false">CZ1298/CZ1297-1</f>
        <v>-0.000480109739369183</v>
      </c>
      <c r="DE1298" s="34" t="str">
        <f aca="false">IF(CW1298=0,"",-DC1298*CS1298)</f>
        <v/>
      </c>
      <c r="DY1298" s="6"/>
      <c r="EB1298" s="6" t="n">
        <f aca="false">CL1298</f>
        <v>39129</v>
      </c>
      <c r="EC1298" s="13" t="n">
        <f aca="false">SUM(CM1296:CM1298)</f>
        <v>0.00739186860527386</v>
      </c>
    </row>
    <row r="1299" customFormat="false" ht="15" hidden="false" customHeight="false" outlineLevel="0" collapsed="false">
      <c r="A1299" s="0" t="n">
        <f aca="false">IF(FR1299=1,CZ1299,0)</f>
        <v>0</v>
      </c>
      <c r="C1299" s="6" t="n">
        <v>39133</v>
      </c>
      <c r="D1299" s="0" t="n">
        <f aca="false">IF(E1299&gt;E1298,1,)</f>
        <v>1</v>
      </c>
      <c r="E1299" s="46" t="n">
        <v>134.1061</v>
      </c>
      <c r="F1299" s="46" t="n">
        <v>140.222</v>
      </c>
      <c r="G1299" s="46" t="n">
        <v>142.8544</v>
      </c>
      <c r="H1299" s="46" t="n">
        <v>143.5767</v>
      </c>
      <c r="I1299" s="46" t="n">
        <v>145.035</v>
      </c>
      <c r="J1299" s="47" t="str">
        <f aca="false">IF(MIN(E1299:I1299)=E1299,$E$2,IF(MIN(E1299:I1299)=F1299,$F$2,IF(MIN(E1299:I1299)=G1299,$G$2,IF(MIN(E1299:I1299)=H1299,$H$2,IF(MIN(E1299:I1299)=I1299,$I$2)))))</f>
        <v>200D</v>
      </c>
      <c r="K1299" s="47" t="str">
        <f aca="false">IF(MAX(E1299:I1299)=E1299,$E$2,IF(MAX(E1299:I1299)=F1299,$F$2,IF(MAX(E1299:I1299)=G1299,$G$2,IF(MAX(E1299:I1299)=H1299,$H$2,IF(MAX(E1299:I1299)=I1299,$I$2)))))</f>
        <v>10D</v>
      </c>
      <c r="L1299" s="4" t="n">
        <f aca="false">IF(MAX(E1299:I1299)=H1299,1,0)</f>
        <v>0</v>
      </c>
      <c r="M1299" s="4" t="n">
        <f aca="false">IF(MAX(E1299:I1299)=I1299,1,0)</f>
        <v>1</v>
      </c>
      <c r="O1299" s="4" t="n">
        <f aca="false">IF(CN1299&gt;E1299,1,0)</f>
        <v>1</v>
      </c>
      <c r="P1299" s="4" t="n">
        <f aca="false">IF(CN1299&gt;F1299,1,0)</f>
        <v>1</v>
      </c>
      <c r="Q1299" s="4" t="n">
        <f aca="false">IF(CN1299&gt;G1299,1,0)</f>
        <v>1</v>
      </c>
      <c r="R1299" s="4" t="n">
        <f aca="false">IF(CN1299&gt;H1299,1,0)</f>
        <v>1</v>
      </c>
      <c r="S1299" s="4" t="n">
        <f aca="false">IF(CN1299&gt;I1299,1,0)</f>
        <v>1</v>
      </c>
      <c r="T1299" s="25" t="n">
        <f aca="false">IF(AND(AND(R1299=0,S1299=0,Q1299=0),OR(S1298=1,S1297=1,S1296=1)),1,0)</f>
        <v>0</v>
      </c>
      <c r="U1299" s="13" t="n">
        <f aca="false">SUM(CM1298:CM1299)</f>
        <v>0.00164711183477473</v>
      </c>
      <c r="AV1299" s="0"/>
      <c r="AW1299" s="55" t="n">
        <f aca="false">IF(EC1299&gt;$AW$2,1,0)</f>
        <v>0</v>
      </c>
      <c r="AX1299" s="0" t="n">
        <f aca="false">IF(AND(I1299&gt;G1299,I1298&lt;G1298),1,IF(OR(AND(I1299&gt;F1299,I1298&lt;F1298),AND(I1299&gt;E1299,I1298&lt;E1298)),1,0))</f>
        <v>0</v>
      </c>
      <c r="AY1299" s="0" t="n">
        <f aca="false">IF(K1298="10D",1,0)</f>
        <v>1</v>
      </c>
      <c r="AZ1299" s="0" t="n">
        <f aca="false">IF(AND(I1299&gt;G1299,I1298&lt;G1298,I1299&gt;F1299,I1298&gt;F1298,I1299&gt;E1299,I1298&gt;E1298),1,0)</f>
        <v>0</v>
      </c>
      <c r="BA1299" s="56" t="n">
        <f aca="false">IF(G1299&gt;H1299,1,0)</f>
        <v>0</v>
      </c>
      <c r="BB1299" s="56" t="n">
        <f aca="false">IF(I1299&lt;F1299,1,0)</f>
        <v>0</v>
      </c>
      <c r="BC1299" s="0" t="n">
        <f aca="false">IF(AND(SUM(AW1298:AX1298)=2,AY1299=1),1,IF(SUM(AX1297:AX1299)=0,0,IF(AND(OR(AW1297=1,AX1297=1),OR(AW1298=1,AX1298=1),AY1299=1),1,IF(AND(SUM(AW1299:AY1299)=2,SUM(AW1297:AX1297)=2,AX1297=1),1,0))))</f>
        <v>0</v>
      </c>
      <c r="BD1299" s="57" t="str">
        <f aca="false">IF(BC1299=0,"",IF(AND(BC1299=1,AZ1299=0,AZ1298=0,AZ1297=0),1,IF(AND(BC1299=1,OR(AZ1299=1,AZ1298=1,AZ1297)),IF(BA1299=1,1,0))))</f>
        <v/>
      </c>
      <c r="BE1299" s="50" t="str">
        <f aca="false">IF(AND(BD1299=1,BD1298=1),0,IF(BD1299=1,SUM(CM1300:CM1338),""))</f>
        <v/>
      </c>
      <c r="BF1299" s="20" t="str">
        <f aca="false">IF(AND(BB1299=1,BB1298=1,BE1258&lt;&gt;0),"",IF(AND(BB1298=0,BB1299=1),BF1298,IF(AND(BB1299=1,BB1298=1),BF1298,IF(AND(BF1298="",BE1298="",OR(BD1298=0,BD1298="")),"",IF(AND(BF1298="",BE1259=0),"",IF(AND(BE1259&lt;&gt;"",BF1298=BE1259),"",IF(AND(BD1298=1,BE1298&lt;&gt;0),CM1299,IF(BF1298&lt;&gt;0,BF1298+CM1299,IF(BF1298="","")))))))))</f>
        <v/>
      </c>
      <c r="BI1299" s="0"/>
      <c r="BU1299" s="0"/>
      <c r="BZ1299" s="49"/>
      <c r="CG1299" s="13"/>
      <c r="CH1299" s="40"/>
      <c r="CI1299" s="13"/>
      <c r="CL1299" s="6" t="n">
        <f aca="false">C1299</f>
        <v>39133</v>
      </c>
      <c r="CM1299" s="13" t="n">
        <f aca="false">CN1299/CN1298-1</f>
        <v>0.00212722157414391</v>
      </c>
      <c r="CN1299" s="76" t="n">
        <v>146.04</v>
      </c>
      <c r="CO1299" s="13" t="n">
        <f aca="false">CN1299/CN1294-1</f>
        <v>0.0180550714534682</v>
      </c>
      <c r="CY1299" s="4" t="n">
        <v>145.56</v>
      </c>
      <c r="CZ1299" s="4" t="n">
        <v>146.04</v>
      </c>
      <c r="DA1299" s="33" t="n">
        <f aca="false">CZ1299-CN1299</f>
        <v>0</v>
      </c>
      <c r="DB1299" s="16" t="n">
        <f aca="false">CZ1299/CY1299-1</f>
        <v>0.00329760923330569</v>
      </c>
      <c r="DC1299" s="15" t="n">
        <f aca="false">CY1299/CZ1298-1</f>
        <v>-0.0011665408632402</v>
      </c>
      <c r="DD1299" s="15" t="n">
        <f aca="false">CZ1299/CZ1298-1</f>
        <v>0.00212722157414391</v>
      </c>
      <c r="DE1299" s="34" t="str">
        <f aca="false">IF(CW1299=0,"",-DC1299*CS1299)</f>
        <v/>
      </c>
      <c r="DY1299" s="6"/>
      <c r="EB1299" s="6" t="n">
        <f aca="false">CL1299</f>
        <v>39133</v>
      </c>
      <c r="EC1299" s="13" t="n">
        <f aca="false">SUM(CM1297:CM1299)</f>
        <v>0.00295196727052782</v>
      </c>
    </row>
    <row r="1300" customFormat="false" ht="15" hidden="false" customHeight="false" outlineLevel="0" collapsed="false">
      <c r="A1300" s="0" t="n">
        <f aca="false">IF(FR1300=1,CZ1300,0)</f>
        <v>0</v>
      </c>
      <c r="C1300" s="6" t="n">
        <v>39134</v>
      </c>
      <c r="D1300" s="0" t="n">
        <f aca="false">IF(E1300&gt;E1299,1,)</f>
        <v>1</v>
      </c>
      <c r="E1300" s="46" t="n">
        <v>134.1792</v>
      </c>
      <c r="F1300" s="46" t="n">
        <v>140.346</v>
      </c>
      <c r="G1300" s="46" t="n">
        <v>142.9384</v>
      </c>
      <c r="H1300" s="46" t="n">
        <v>143.7363</v>
      </c>
      <c r="I1300" s="46" t="n">
        <v>145.144</v>
      </c>
      <c r="J1300" s="47" t="str">
        <f aca="false">IF(MIN(E1300:I1300)=E1300,$E$2,IF(MIN(E1300:I1300)=F1300,$F$2,IF(MIN(E1300:I1300)=G1300,$G$2,IF(MIN(E1300:I1300)=H1300,$H$2,IF(MIN(E1300:I1300)=I1300,$I$2)))))</f>
        <v>200D</v>
      </c>
      <c r="K1300" s="47" t="str">
        <f aca="false">IF(MAX(E1300:I1300)=E1300,$E$2,IF(MAX(E1300:I1300)=F1300,$F$2,IF(MAX(E1300:I1300)=G1300,$G$2,IF(MAX(E1300:I1300)=H1300,$H$2,IF(MAX(E1300:I1300)=I1300,$I$2)))))</f>
        <v>10D</v>
      </c>
      <c r="L1300" s="4" t="n">
        <f aca="false">IF(MAX(E1300:I1300)=H1300,1,0)</f>
        <v>0</v>
      </c>
      <c r="M1300" s="4" t="n">
        <f aca="false">IF(MAX(E1300:I1300)=I1300,1,0)</f>
        <v>1</v>
      </c>
      <c r="O1300" s="4" t="n">
        <f aca="false">IF(CN1300&gt;E1300,1,0)</f>
        <v>1</v>
      </c>
      <c r="P1300" s="4" t="n">
        <f aca="false">IF(CN1300&gt;F1300,1,0)</f>
        <v>1</v>
      </c>
      <c r="Q1300" s="4" t="n">
        <f aca="false">IF(CN1300&gt;G1300,1,0)</f>
        <v>1</v>
      </c>
      <c r="R1300" s="4" t="n">
        <f aca="false">IF(CN1300&gt;H1300,1,0)</f>
        <v>1</v>
      </c>
      <c r="S1300" s="4" t="n">
        <f aca="false">IF(CN1300&gt;I1300,1,0)</f>
        <v>1</v>
      </c>
      <c r="T1300" s="25" t="n">
        <f aca="false">IF(AND(AND(R1300=0,S1300=0,Q1300=0),OR(S1299=1,S1298=1,S1297=1)),1,0)</f>
        <v>0</v>
      </c>
      <c r="U1300" s="13" t="n">
        <f aca="false">SUM(CM1299:CM1300)</f>
        <v>0.00171637523067636</v>
      </c>
      <c r="AV1300" s="0"/>
      <c r="AW1300" s="55" t="n">
        <f aca="false">IF(EC1300&gt;$AW$2,1,0)</f>
        <v>0</v>
      </c>
      <c r="AX1300" s="0" t="n">
        <f aca="false">IF(AND(I1300&gt;G1300,I1299&lt;G1299),1,IF(OR(AND(I1300&gt;F1300,I1299&lt;F1299),AND(I1300&gt;E1300,I1299&lt;E1299)),1,0))</f>
        <v>0</v>
      </c>
      <c r="AY1300" s="0" t="n">
        <f aca="false">IF(K1299="10D",1,0)</f>
        <v>1</v>
      </c>
      <c r="AZ1300" s="0" t="n">
        <f aca="false">IF(AND(I1300&gt;G1300,I1299&lt;G1299,I1300&gt;F1300,I1299&gt;F1299,I1300&gt;E1300,I1299&gt;E1299),1,0)</f>
        <v>0</v>
      </c>
      <c r="BA1300" s="56" t="n">
        <f aca="false">IF(G1300&gt;H1300,1,0)</f>
        <v>0</v>
      </c>
      <c r="BB1300" s="56" t="n">
        <f aca="false">IF(I1300&lt;F1300,1,0)</f>
        <v>0</v>
      </c>
      <c r="BC1300" s="0" t="n">
        <f aca="false">IF(AND(SUM(AW1299:AX1299)=2,AY1300=1),1,IF(SUM(AX1298:AX1300)=0,0,IF(AND(OR(AW1298=1,AX1298=1),OR(AW1299=1,AX1299=1),AY1300=1),1,IF(AND(SUM(AW1300:AY1300)=2,SUM(AW1298:AX1298)=2,AX1298=1),1,0))))</f>
        <v>0</v>
      </c>
      <c r="BD1300" s="57" t="str">
        <f aca="false">IF(BC1300=0,"",IF(AND(BC1300=1,AZ1300=0,AZ1299=0,AZ1298=0),1,IF(AND(BC1300=1,OR(AZ1300=1,AZ1299=1,AZ1298)),IF(BA1300=1,1,0))))</f>
        <v/>
      </c>
      <c r="BE1300" s="50" t="str">
        <f aca="false">IF(AND(BD1300=1,BD1299=1),0,IF(BD1300=1,SUM(CM1301:CM1339),""))</f>
        <v/>
      </c>
      <c r="BF1300" s="20" t="str">
        <f aca="false">IF(AND(BB1300=1,BB1299=1,BE1259&lt;&gt;0),"",IF(AND(BB1299=0,BB1300=1),BF1299,IF(AND(BB1300=1,BB1299=1),BF1299,IF(AND(BF1299="",BE1299="",OR(BD1299=0,BD1299="")),"",IF(AND(BF1299="",BE1260=0),"",IF(AND(BE1260&lt;&gt;"",BF1299=BE1260),"",IF(AND(BD1299=1,BE1299&lt;&gt;0),CM1300,IF(BF1299&lt;&gt;0,BF1299+CM1300,IF(BF1299="","")))))))))</f>
        <v/>
      </c>
      <c r="BI1300" s="0"/>
      <c r="BU1300" s="0"/>
      <c r="BZ1300" s="49"/>
      <c r="CG1300" s="13"/>
      <c r="CH1300" s="40"/>
      <c r="CI1300" s="13"/>
      <c r="CL1300" s="6" t="n">
        <f aca="false">C1300</f>
        <v>39134</v>
      </c>
      <c r="CM1300" s="13" t="n">
        <f aca="false">CN1300/CN1299-1</f>
        <v>-0.000410846343467552</v>
      </c>
      <c r="CN1300" s="76" t="n">
        <v>145.98</v>
      </c>
      <c r="CO1300" s="13" t="n">
        <f aca="false">CN1300/CN1295-1</f>
        <v>0.00912484446287842</v>
      </c>
      <c r="CY1300" s="4" t="n">
        <v>145.61</v>
      </c>
      <c r="CZ1300" s="4" t="n">
        <v>145.98</v>
      </c>
      <c r="DA1300" s="33" t="n">
        <f aca="false">CZ1300-CN1300</f>
        <v>0</v>
      </c>
      <c r="DB1300" s="16" t="n">
        <f aca="false">CZ1300/CY1300-1</f>
        <v>0.00254103426962415</v>
      </c>
      <c r="DC1300" s="15" t="n">
        <f aca="false">CY1300/CZ1299-1</f>
        <v>-0.00294439879485053</v>
      </c>
      <c r="DD1300" s="15" t="n">
        <f aca="false">CZ1300/CZ1299-1</f>
        <v>-0.000410846343467552</v>
      </c>
      <c r="DE1300" s="34" t="str">
        <f aca="false">IF(CW1300=0,"",-DC1300*CS1300)</f>
        <v/>
      </c>
      <c r="DY1300" s="6"/>
      <c r="EB1300" s="6" t="n">
        <f aca="false">CL1300</f>
        <v>39134</v>
      </c>
      <c r="EC1300" s="13" t="n">
        <f aca="false">SUM(CM1298:CM1300)</f>
        <v>0.00123626549130718</v>
      </c>
    </row>
    <row r="1301" customFormat="false" ht="15" hidden="false" customHeight="false" outlineLevel="0" collapsed="false">
      <c r="A1301" s="0" t="n">
        <f aca="false">IF(FR1301=1,CZ1301,0)</f>
        <v>0</v>
      </c>
      <c r="C1301" s="6" t="n">
        <v>39135</v>
      </c>
      <c r="D1301" s="0" t="n">
        <f aca="false">IF(E1301&gt;E1300,1,)</f>
        <v>1</v>
      </c>
      <c r="E1301" s="46" t="n">
        <v>134.246</v>
      </c>
      <c r="F1301" s="46" t="n">
        <v>140.4673</v>
      </c>
      <c r="G1301" s="46" t="n">
        <v>143.0326</v>
      </c>
      <c r="H1301" s="46" t="n">
        <v>143.8963</v>
      </c>
      <c r="I1301" s="46" t="n">
        <v>145.21</v>
      </c>
      <c r="J1301" s="47" t="str">
        <f aca="false">IF(MIN(E1301:I1301)=E1301,$E$2,IF(MIN(E1301:I1301)=F1301,$F$2,IF(MIN(E1301:I1301)=G1301,$G$2,IF(MIN(E1301:I1301)=H1301,$H$2,IF(MIN(E1301:I1301)=I1301,$I$2)))))</f>
        <v>200D</v>
      </c>
      <c r="K1301" s="47" t="str">
        <f aca="false">IF(MAX(E1301:I1301)=E1301,$E$2,IF(MAX(E1301:I1301)=F1301,$F$2,IF(MAX(E1301:I1301)=G1301,$G$2,IF(MAX(E1301:I1301)=H1301,$H$2,IF(MAX(E1301:I1301)=I1301,$I$2)))))</f>
        <v>10D</v>
      </c>
      <c r="L1301" s="4" t="n">
        <f aca="false">IF(MAX(E1301:I1301)=H1301,1,0)</f>
        <v>0</v>
      </c>
      <c r="M1301" s="4" t="n">
        <f aca="false">IF(MAX(E1301:I1301)=I1301,1,0)</f>
        <v>1</v>
      </c>
      <c r="O1301" s="4" t="n">
        <f aca="false">IF(CN1301&gt;E1301,1,0)</f>
        <v>1</v>
      </c>
      <c r="P1301" s="4" t="n">
        <f aca="false">IF(CN1301&gt;F1301,1,0)</f>
        <v>1</v>
      </c>
      <c r="Q1301" s="4" t="n">
        <f aca="false">IF(CN1301&gt;G1301,1,0)</f>
        <v>1</v>
      </c>
      <c r="R1301" s="4" t="n">
        <f aca="false">IF(CN1301&gt;H1301,1,0)</f>
        <v>1</v>
      </c>
      <c r="S1301" s="4" t="n">
        <f aca="false">IF(CN1301&gt;I1301,1,0)</f>
        <v>1</v>
      </c>
      <c r="T1301" s="25" t="n">
        <f aca="false">IF(AND(AND(R1301=0,S1301=0,Q1301=0),OR(S1300=1,S1299=1,S1298=1)),1,0)</f>
        <v>0</v>
      </c>
      <c r="U1301" s="13" t="n">
        <f aca="false">SUM(CM1300:CM1301)</f>
        <v>-0.00116437422399907</v>
      </c>
      <c r="AV1301" s="0"/>
      <c r="AW1301" s="55" t="n">
        <f aca="false">IF(EC1301&gt;$AW$2,1,0)</f>
        <v>0</v>
      </c>
      <c r="AX1301" s="0" t="n">
        <f aca="false">IF(AND(I1301&gt;G1301,I1300&lt;G1300),1,IF(OR(AND(I1301&gt;F1301,I1300&lt;F1300),AND(I1301&gt;E1301,I1300&lt;E1300)),1,0))</f>
        <v>0</v>
      </c>
      <c r="AY1301" s="0" t="n">
        <f aca="false">IF(K1300="10D",1,0)</f>
        <v>1</v>
      </c>
      <c r="AZ1301" s="0" t="n">
        <f aca="false">IF(AND(I1301&gt;G1301,I1300&lt;G1300,I1301&gt;F1301,I1300&gt;F1300,I1301&gt;E1301,I1300&gt;E1300),1,0)</f>
        <v>0</v>
      </c>
      <c r="BA1301" s="56" t="n">
        <f aca="false">IF(G1301&gt;H1301,1,0)</f>
        <v>0</v>
      </c>
      <c r="BB1301" s="56" t="n">
        <f aca="false">IF(I1301&lt;F1301,1,0)</f>
        <v>0</v>
      </c>
      <c r="BC1301" s="0" t="n">
        <f aca="false">IF(AND(SUM(AW1300:AX1300)=2,AY1301=1),1,IF(SUM(AX1299:AX1301)=0,0,IF(AND(OR(AW1299=1,AX1299=1),OR(AW1300=1,AX1300=1),AY1301=1),1,IF(AND(SUM(AW1301:AY1301)=2,SUM(AW1299:AX1299)=2,AX1299=1),1,0))))</f>
        <v>0</v>
      </c>
      <c r="BD1301" s="57" t="str">
        <f aca="false">IF(BC1301=0,"",IF(AND(BC1301=1,AZ1301=0,AZ1300=0,AZ1299=0),1,IF(AND(BC1301=1,OR(AZ1301=1,AZ1300=1,AZ1299)),IF(BA1301=1,1,0))))</f>
        <v/>
      </c>
      <c r="BE1301" s="50" t="str">
        <f aca="false">IF(AND(BD1301=1,BD1300=1),0,IF(BD1301=1,SUM(CM1302:CM1340),""))</f>
        <v/>
      </c>
      <c r="BF1301" s="20" t="str">
        <f aca="false">IF(AND(BB1301=1,BB1300=1,BE1260&lt;&gt;0),"",IF(AND(BB1300=0,BB1301=1),BF1300,IF(AND(BB1301=1,BB1300=1),BF1300,IF(AND(BF1300="",BE1300="",OR(BD1300=0,BD1300="")),"",IF(AND(BF1300="",BE1261=0),"",IF(AND(BE1261&lt;&gt;"",BF1300=BE1261),"",IF(AND(BD1300=1,BE1300&lt;&gt;0),CM1301,IF(BF1300&lt;&gt;0,BF1300+CM1301,IF(BF1300="","")))))))))</f>
        <v/>
      </c>
      <c r="BI1301" s="0"/>
      <c r="BU1301" s="0"/>
      <c r="BZ1301" s="49"/>
      <c r="CG1301" s="13"/>
      <c r="CH1301" s="40"/>
      <c r="CI1301" s="13"/>
      <c r="CL1301" s="6" t="n">
        <f aca="false">C1301</f>
        <v>39135</v>
      </c>
      <c r="CM1301" s="13" t="n">
        <f aca="false">CN1301/CN1300-1</f>
        <v>-0.000753527880531513</v>
      </c>
      <c r="CN1301" s="76" t="n">
        <v>145.87</v>
      </c>
      <c r="CO1301" s="13" t="n">
        <f aca="false">CN1301/CN1296-1</f>
        <v>0.00178559164892511</v>
      </c>
      <c r="CY1301" s="4" t="n">
        <v>146.05</v>
      </c>
      <c r="CZ1301" s="4" t="n">
        <v>145.87</v>
      </c>
      <c r="DA1301" s="33" t="n">
        <f aca="false">CZ1301-CN1301</f>
        <v>0</v>
      </c>
      <c r="DB1301" s="16" t="n">
        <f aca="false">CZ1301/CY1301-1</f>
        <v>-0.00123245463882238</v>
      </c>
      <c r="DC1301" s="15" t="n">
        <f aca="false">CY1301/CZ1300-1</f>
        <v>0.000479517742156599</v>
      </c>
      <c r="DD1301" s="15" t="n">
        <f aca="false">CZ1301/CZ1300-1</f>
        <v>-0.000753527880531513</v>
      </c>
      <c r="DE1301" s="34" t="str">
        <f aca="false">IF(CW1301=0,"",-DC1301*CS1301)</f>
        <v/>
      </c>
      <c r="DY1301" s="6"/>
      <c r="EB1301" s="6" t="n">
        <f aca="false">CL1301</f>
        <v>39135</v>
      </c>
      <c r="EC1301" s="13" t="n">
        <f aca="false">SUM(CM1299:CM1301)</f>
        <v>0.000962847350144846</v>
      </c>
    </row>
    <row r="1302" customFormat="false" ht="15" hidden="false" customHeight="false" outlineLevel="0" collapsed="false">
      <c r="A1302" s="0" t="n">
        <f aca="false">IF(FR1302=1,CZ1302,0)</f>
        <v>0</v>
      </c>
      <c r="C1302" s="6" t="n">
        <v>39136</v>
      </c>
      <c r="D1302" s="0" t="n">
        <f aca="false">IF(E1302&gt;E1301,1,)</f>
        <v>1</v>
      </c>
      <c r="E1302" s="46" t="n">
        <v>134.3107</v>
      </c>
      <c r="F1302" s="46" t="n">
        <v>140.5834</v>
      </c>
      <c r="G1302" s="46" t="n">
        <v>143.1102</v>
      </c>
      <c r="H1302" s="46" t="n">
        <v>144.0217</v>
      </c>
      <c r="I1302" s="46" t="n">
        <v>145.238</v>
      </c>
      <c r="J1302" s="47" t="str">
        <f aca="false">IF(MIN(E1302:I1302)=E1302,$E$2,IF(MIN(E1302:I1302)=F1302,$F$2,IF(MIN(E1302:I1302)=G1302,$G$2,IF(MIN(E1302:I1302)=H1302,$H$2,IF(MIN(E1302:I1302)=I1302,$I$2)))))</f>
        <v>200D</v>
      </c>
      <c r="K1302" s="47" t="str">
        <f aca="false">IF(MAX(E1302:I1302)=E1302,$E$2,IF(MAX(E1302:I1302)=F1302,$F$2,IF(MAX(E1302:I1302)=G1302,$G$2,IF(MAX(E1302:I1302)=H1302,$H$2,IF(MAX(E1302:I1302)=I1302,$I$2)))))</f>
        <v>10D</v>
      </c>
      <c r="L1302" s="4" t="n">
        <f aca="false">IF(MAX(E1302:I1302)=H1302,1,0)</f>
        <v>0</v>
      </c>
      <c r="M1302" s="4" t="n">
        <f aca="false">IF(MAX(E1302:I1302)=I1302,1,0)</f>
        <v>1</v>
      </c>
      <c r="O1302" s="4" t="n">
        <f aca="false">IF(CN1302&gt;E1302,1,0)</f>
        <v>1</v>
      </c>
      <c r="P1302" s="4" t="n">
        <f aca="false">IF(CN1302&gt;F1302,1,0)</f>
        <v>1</v>
      </c>
      <c r="Q1302" s="4" t="n">
        <f aca="false">IF(CN1302&gt;G1302,1,0)</f>
        <v>1</v>
      </c>
      <c r="R1302" s="4" t="n">
        <f aca="false">IF(CN1302&gt;H1302,1,0)</f>
        <v>1</v>
      </c>
      <c r="S1302" s="4" t="n">
        <f aca="false">IF(CN1302&gt;I1302,1,0)</f>
        <v>1</v>
      </c>
      <c r="T1302" s="25" t="n">
        <f aca="false">IF(AND(AND(R1302=0,S1302=0,Q1302=0),OR(S1301=1,S1300=1,S1299=1)),1,0)</f>
        <v>0</v>
      </c>
      <c r="U1302" s="13" t="n">
        <f aca="false">SUM(CM1301:CM1302)</f>
        <v>-0.00466111682959569</v>
      </c>
      <c r="AV1302" s="0"/>
      <c r="AW1302" s="55" t="n">
        <f aca="false">IF(EC1302&gt;$AW$2,1,0)</f>
        <v>0</v>
      </c>
      <c r="AX1302" s="0" t="n">
        <f aca="false">IF(AND(I1302&gt;G1302,I1301&lt;G1301),1,IF(OR(AND(I1302&gt;F1302,I1301&lt;F1301),AND(I1302&gt;E1302,I1301&lt;E1301)),1,0))</f>
        <v>0</v>
      </c>
      <c r="AY1302" s="0" t="n">
        <f aca="false">IF(K1301="10D",1,0)</f>
        <v>1</v>
      </c>
      <c r="AZ1302" s="0" t="n">
        <f aca="false">IF(AND(I1302&gt;G1302,I1301&lt;G1301,I1302&gt;F1302,I1301&gt;F1301,I1302&gt;E1302,I1301&gt;E1301),1,0)</f>
        <v>0</v>
      </c>
      <c r="BA1302" s="56" t="n">
        <f aca="false">IF(G1302&gt;H1302,1,0)</f>
        <v>0</v>
      </c>
      <c r="BB1302" s="56" t="n">
        <f aca="false">IF(I1302&lt;F1302,1,0)</f>
        <v>0</v>
      </c>
      <c r="BC1302" s="0" t="n">
        <f aca="false">IF(AND(SUM(AW1301:AX1301)=2,AY1302=1),1,IF(SUM(AX1300:AX1302)=0,0,IF(AND(OR(AW1300=1,AX1300=1),OR(AW1301=1,AX1301=1),AY1302=1),1,IF(AND(SUM(AW1302:AY1302)=2,SUM(AW1300:AX1300)=2,AX1300=1),1,0))))</f>
        <v>0</v>
      </c>
      <c r="BD1302" s="57" t="str">
        <f aca="false">IF(BC1302=0,"",IF(AND(BC1302=1,AZ1302=0,AZ1301=0,AZ1300=0),1,IF(AND(BC1302=1,OR(AZ1302=1,AZ1301=1,AZ1300)),IF(BA1302=1,1,0))))</f>
        <v/>
      </c>
      <c r="BE1302" s="50" t="str">
        <f aca="false">IF(AND(BD1302=1,BD1301=1),0,IF(BD1302=1,SUM(CM1303:CM1341),""))</f>
        <v/>
      </c>
      <c r="BF1302" s="20" t="str">
        <f aca="false">IF(AND(BB1302=1,BB1301=1,BE1261&lt;&gt;0),"",IF(AND(BB1301=0,BB1302=1),BF1301,IF(AND(BB1302=1,BB1301=1),BF1301,IF(AND(BF1301="",BE1301="",OR(BD1301=0,BD1301="")),"",IF(AND(BF1301="",BE1262=0),"",IF(AND(BE1262&lt;&gt;"",BF1301=BE1262),"",IF(AND(BD1301=1,BE1301&lt;&gt;0),CM1302,IF(BF1301&lt;&gt;0,BF1301+CM1302,IF(BF1301="","")))))))))</f>
        <v/>
      </c>
      <c r="BI1302" s="0"/>
      <c r="BU1302" s="0"/>
      <c r="BZ1302" s="49"/>
      <c r="CG1302" s="13"/>
      <c r="CH1302" s="40"/>
      <c r="CI1302" s="13"/>
      <c r="CL1302" s="6" t="n">
        <f aca="false">C1302</f>
        <v>39136</v>
      </c>
      <c r="CM1302" s="13" t="n">
        <f aca="false">CN1302/CN1301-1</f>
        <v>-0.00390758894906418</v>
      </c>
      <c r="CN1302" s="76" t="n">
        <v>145.3</v>
      </c>
      <c r="CO1302" s="13" t="n">
        <f aca="false">CN1302/CN1297-1</f>
        <v>-0.00342935528120714</v>
      </c>
      <c r="CY1302" s="4" t="n">
        <v>145.74</v>
      </c>
      <c r="CZ1302" s="4" t="n">
        <v>145.3</v>
      </c>
      <c r="DA1302" s="33" t="n">
        <f aca="false">CZ1302-CN1302</f>
        <v>0</v>
      </c>
      <c r="DB1302" s="16" t="n">
        <f aca="false">CZ1302/CY1302-1</f>
        <v>-0.00301907506518451</v>
      </c>
      <c r="DC1302" s="15" t="n">
        <f aca="false">CY1302/CZ1301-1</f>
        <v>-0.000891204497154963</v>
      </c>
      <c r="DD1302" s="15" t="n">
        <f aca="false">CZ1302/CZ1301-1</f>
        <v>-0.00390758894906418</v>
      </c>
      <c r="DE1302" s="34" t="str">
        <f aca="false">IF(CW1302=0,"",-DC1302*CS1302)</f>
        <v/>
      </c>
      <c r="DY1302" s="6"/>
      <c r="EB1302" s="6" t="n">
        <f aca="false">CL1302</f>
        <v>39136</v>
      </c>
      <c r="EC1302" s="13" t="n">
        <f aca="false">SUM(CM1300:CM1302)</f>
        <v>-0.00507196317306324</v>
      </c>
    </row>
    <row r="1303" customFormat="false" ht="15" hidden="false" customHeight="false" outlineLevel="0" collapsed="false">
      <c r="A1303" s="0" t="n">
        <f aca="false">IF(FR1303=1,CZ1303,0)</f>
        <v>0</v>
      </c>
      <c r="C1303" s="6" t="n">
        <v>39139</v>
      </c>
      <c r="D1303" s="0" t="n">
        <f aca="false">IF(E1303&gt;E1302,1,)</f>
        <v>1</v>
      </c>
      <c r="E1303" s="46" t="n">
        <v>134.3734</v>
      </c>
      <c r="F1303" s="46" t="n">
        <v>140.6993</v>
      </c>
      <c r="G1303" s="46" t="n">
        <v>143.177</v>
      </c>
      <c r="H1303" s="46" t="n">
        <v>144.122</v>
      </c>
      <c r="I1303" s="46" t="n">
        <v>145.361</v>
      </c>
      <c r="J1303" s="47" t="str">
        <f aca="false">IF(MIN(E1303:I1303)=E1303,$E$2,IF(MIN(E1303:I1303)=F1303,$F$2,IF(MIN(E1303:I1303)=G1303,$G$2,IF(MIN(E1303:I1303)=H1303,$H$2,IF(MIN(E1303:I1303)=I1303,$I$2)))))</f>
        <v>200D</v>
      </c>
      <c r="K1303" s="47" t="str">
        <f aca="false">IF(MAX(E1303:I1303)=E1303,$E$2,IF(MAX(E1303:I1303)=F1303,$F$2,IF(MAX(E1303:I1303)=G1303,$G$2,IF(MAX(E1303:I1303)=H1303,$H$2,IF(MAX(E1303:I1303)=I1303,$I$2)))))</f>
        <v>10D</v>
      </c>
      <c r="L1303" s="4" t="n">
        <f aca="false">IF(MAX(E1303:I1303)=H1303,1,0)</f>
        <v>0</v>
      </c>
      <c r="M1303" s="4" t="n">
        <f aca="false">IF(MAX(E1303:I1303)=I1303,1,0)</f>
        <v>1</v>
      </c>
      <c r="O1303" s="4" t="n">
        <f aca="false">IF(CN1303&gt;E1303,1,0)</f>
        <v>1</v>
      </c>
      <c r="P1303" s="4" t="n">
        <f aca="false">IF(CN1303&gt;F1303,1,0)</f>
        <v>1</v>
      </c>
      <c r="Q1303" s="4" t="n">
        <f aca="false">IF(CN1303&gt;G1303,1,0)</f>
        <v>1</v>
      </c>
      <c r="R1303" s="4" t="n">
        <f aca="false">IF(CN1303&gt;H1303,1,0)</f>
        <v>1</v>
      </c>
      <c r="S1303" s="4" t="n">
        <f aca="false">IF(CN1303&gt;I1303,1,0)</f>
        <v>0</v>
      </c>
      <c r="T1303" s="25" t="n">
        <f aca="false">IF(AND(AND(R1303=0,S1303=0,Q1303=0),OR(S1302=1,S1301=1,S1300=1)),1,0)</f>
        <v>0</v>
      </c>
      <c r="U1303" s="13" t="n">
        <f aca="false">SUM(CM1302:CM1303)</f>
        <v>-0.00480228956847251</v>
      </c>
      <c r="AV1303" s="0"/>
      <c r="AW1303" s="55" t="n">
        <f aca="false">IF(EC1303&gt;$AW$2,1,0)</f>
        <v>0</v>
      </c>
      <c r="AX1303" s="0" t="n">
        <f aca="false">IF(AND(I1303&gt;G1303,I1302&lt;G1302),1,IF(OR(AND(I1303&gt;F1303,I1302&lt;F1302),AND(I1303&gt;E1303,I1302&lt;E1302)),1,0))</f>
        <v>0</v>
      </c>
      <c r="AY1303" s="0" t="n">
        <f aca="false">IF(K1302="10D",1,0)</f>
        <v>1</v>
      </c>
      <c r="AZ1303" s="0" t="n">
        <f aca="false">IF(AND(I1303&gt;G1303,I1302&lt;G1302,I1303&gt;F1303,I1302&gt;F1302,I1303&gt;E1303,I1302&gt;E1302),1,0)</f>
        <v>0</v>
      </c>
      <c r="BA1303" s="56" t="n">
        <f aca="false">IF(G1303&gt;H1303,1,0)</f>
        <v>0</v>
      </c>
      <c r="BB1303" s="56" t="n">
        <f aca="false">IF(I1303&lt;F1303,1,0)</f>
        <v>0</v>
      </c>
      <c r="BC1303" s="0" t="n">
        <f aca="false">IF(AND(SUM(AW1302:AX1302)=2,AY1303=1),1,IF(SUM(AX1301:AX1303)=0,0,IF(AND(OR(AW1301=1,AX1301=1),OR(AW1302=1,AX1302=1),AY1303=1),1,IF(AND(SUM(AW1303:AY1303)=2,SUM(AW1301:AX1301)=2,AX1301=1),1,0))))</f>
        <v>0</v>
      </c>
      <c r="BD1303" s="57" t="str">
        <f aca="false">IF(BC1303=0,"",IF(AND(BC1303=1,AZ1303=0,AZ1302=0,AZ1301=0),1,IF(AND(BC1303=1,OR(AZ1303=1,AZ1302=1,AZ1301)),IF(BA1303=1,1,0))))</f>
        <v/>
      </c>
      <c r="BE1303" s="50" t="str">
        <f aca="false">IF(AND(BD1303=1,BD1302=1),0,IF(BD1303=1,SUM(CM1304:CM1342),""))</f>
        <v/>
      </c>
      <c r="BF1303" s="20" t="str">
        <f aca="false">IF(AND(BB1303=1,BB1302=1,BE1262&lt;&gt;0),"",IF(AND(BB1302=0,BB1303=1),BF1302,IF(AND(BB1303=1,BB1302=1),BF1302,IF(AND(BF1302="",BE1302="",OR(BD1302=0,BD1302="")),"",IF(AND(BF1302="",BE1263=0),"",IF(AND(BE1263&lt;&gt;"",BF1302=BE1263),"",IF(AND(BD1302=1,BE1302&lt;&gt;0),CM1303,IF(BF1302&lt;&gt;0,BF1302+CM1303,IF(BF1302="","")))))))))</f>
        <v/>
      </c>
      <c r="BI1303" s="0"/>
      <c r="BU1303" s="0"/>
      <c r="BZ1303" s="49"/>
      <c r="CG1303" s="13"/>
      <c r="CH1303" s="40"/>
      <c r="CI1303" s="13"/>
      <c r="CL1303" s="6" t="n">
        <f aca="false">C1303</f>
        <v>39139</v>
      </c>
      <c r="CM1303" s="13" t="n">
        <f aca="false">CN1303/CN1302-1</f>
        <v>-0.000894700619408328</v>
      </c>
      <c r="CN1303" s="76" t="n">
        <v>145.17</v>
      </c>
      <c r="CO1303" s="13" t="n">
        <f aca="false">CN1303/CN1298-1</f>
        <v>-0.00384272284361487</v>
      </c>
      <c r="CY1303" s="4" t="n">
        <v>145.83</v>
      </c>
      <c r="CZ1303" s="4" t="n">
        <v>145.17</v>
      </c>
      <c r="DA1303" s="33" t="n">
        <f aca="false">CZ1303-CN1303</f>
        <v>0</v>
      </c>
      <c r="DB1303" s="16" t="n">
        <f aca="false">CZ1303/CY1303-1</f>
        <v>-0.00452581773297689</v>
      </c>
      <c r="DC1303" s="15" t="n">
        <f aca="false">CY1303/CZ1302-1</f>
        <v>0.00364762560220244</v>
      </c>
      <c r="DD1303" s="15" t="n">
        <f aca="false">CZ1303/CZ1302-1</f>
        <v>-0.000894700619408328</v>
      </c>
      <c r="DE1303" s="34" t="str">
        <f aca="false">IF(CW1303=0,"",-DC1303*CS1303)</f>
        <v/>
      </c>
      <c r="DY1303" s="6"/>
      <c r="EB1303" s="6" t="n">
        <f aca="false">CL1303</f>
        <v>39139</v>
      </c>
      <c r="EC1303" s="13" t="n">
        <f aca="false">SUM(CM1301:CM1303)</f>
        <v>-0.00555581744900402</v>
      </c>
    </row>
    <row r="1304" customFormat="false" ht="15" hidden="false" customHeight="false" outlineLevel="0" collapsed="false">
      <c r="A1304" s="0" t="n">
        <f aca="false">IF(FR1304=1,CZ1304,0)</f>
        <v>0</v>
      </c>
      <c r="C1304" s="6" t="n">
        <v>39140</v>
      </c>
      <c r="D1304" s="0" t="n">
        <f aca="false">IF(E1304&gt;E1303,1,)</f>
        <v>1</v>
      </c>
      <c r="E1304" s="46" t="n">
        <v>134.4082</v>
      </c>
      <c r="F1304" s="46" t="n">
        <v>140.7635</v>
      </c>
      <c r="G1304" s="46" t="n">
        <v>143.1326</v>
      </c>
      <c r="H1304" s="46" t="n">
        <v>143.9973</v>
      </c>
      <c r="I1304" s="46" t="n">
        <v>144.966</v>
      </c>
      <c r="J1304" s="47" t="str">
        <f aca="false">IF(MIN(E1304:I1304)=E1304,$E$2,IF(MIN(E1304:I1304)=F1304,$F$2,IF(MIN(E1304:I1304)=G1304,$G$2,IF(MIN(E1304:I1304)=H1304,$H$2,IF(MIN(E1304:I1304)=I1304,$I$2)))))</f>
        <v>200D</v>
      </c>
      <c r="K1304" s="47" t="str">
        <f aca="false">IF(MAX(E1304:I1304)=E1304,$E$2,IF(MAX(E1304:I1304)=F1304,$F$2,IF(MAX(E1304:I1304)=G1304,$G$2,IF(MAX(E1304:I1304)=H1304,$H$2,IF(MAX(E1304:I1304)=I1304,$I$2)))))</f>
        <v>10D</v>
      </c>
      <c r="L1304" s="4" t="n">
        <f aca="false">IF(MAX(E1304:I1304)=H1304,1,0)</f>
        <v>0</v>
      </c>
      <c r="M1304" s="4" t="n">
        <f aca="false">IF(MAX(E1304:I1304)=I1304,1,0)</f>
        <v>1</v>
      </c>
      <c r="O1304" s="4" t="n">
        <f aca="false">IF(CN1304&gt;E1304,1,0)</f>
        <v>1</v>
      </c>
      <c r="P1304" s="4" t="n">
        <f aca="false">IF(CN1304&gt;F1304,1,0)</f>
        <v>0</v>
      </c>
      <c r="Q1304" s="4" t="n">
        <f aca="false">IF(CN1304&gt;G1304,1,0)</f>
        <v>0</v>
      </c>
      <c r="R1304" s="4" t="n">
        <f aca="false">IF(CN1304&gt;H1304,1,0)</f>
        <v>0</v>
      </c>
      <c r="S1304" s="4" t="n">
        <f aca="false">IF(CN1304&gt;I1304,1,0)</f>
        <v>0</v>
      </c>
      <c r="T1304" s="25" t="n">
        <f aca="false">IF(AND(AND(R1304=0,S1304=0,Q1304=0),OR(S1303=1,S1302=1,S1301=1)),1,0)</f>
        <v>1</v>
      </c>
      <c r="U1304" s="13" t="n">
        <f aca="false">SUM(CM1303:CM1304)</f>
        <v>-0.0399523571600158</v>
      </c>
      <c r="AV1304" s="0"/>
      <c r="AW1304" s="55" t="n">
        <f aca="false">IF(EC1304&gt;$AW$2,1,0)</f>
        <v>0</v>
      </c>
      <c r="AX1304" s="0" t="n">
        <f aca="false">IF(AND(I1304&gt;G1304,I1303&lt;G1303),1,IF(OR(AND(I1304&gt;F1304,I1303&lt;F1303),AND(I1304&gt;E1304,I1303&lt;E1303)),1,0))</f>
        <v>0</v>
      </c>
      <c r="AY1304" s="0" t="n">
        <f aca="false">IF(K1303="10D",1,0)</f>
        <v>1</v>
      </c>
      <c r="AZ1304" s="0" t="n">
        <f aca="false">IF(AND(I1304&gt;G1304,I1303&lt;G1303,I1304&gt;F1304,I1303&gt;F1303,I1304&gt;E1304,I1303&gt;E1303),1,0)</f>
        <v>0</v>
      </c>
      <c r="BA1304" s="56" t="n">
        <f aca="false">IF(G1304&gt;H1304,1,0)</f>
        <v>0</v>
      </c>
      <c r="BB1304" s="56" t="n">
        <f aca="false">IF(I1304&lt;F1304,1,0)</f>
        <v>0</v>
      </c>
      <c r="BC1304" s="0" t="n">
        <f aca="false">IF(AND(SUM(AW1303:AX1303)=2,AY1304=1),1,IF(SUM(AX1302:AX1304)=0,0,IF(AND(OR(AW1302=1,AX1302=1),OR(AW1303=1,AX1303=1),AY1304=1),1,IF(AND(SUM(AW1304:AY1304)=2,SUM(AW1302:AX1302)=2,AX1302=1),1,0))))</f>
        <v>0</v>
      </c>
      <c r="BD1304" s="57" t="str">
        <f aca="false">IF(BC1304=0,"",IF(AND(BC1304=1,AZ1304=0,AZ1303=0,AZ1302=0),1,IF(AND(BC1304=1,OR(AZ1304=1,AZ1303=1,AZ1302)),IF(BA1304=1,1,0))))</f>
        <v/>
      </c>
      <c r="BE1304" s="50" t="str">
        <f aca="false">IF(AND(BD1304=1,BD1303=1),0,IF(BD1304=1,SUM(CM1305:CM1343),""))</f>
        <v/>
      </c>
      <c r="BF1304" s="20" t="str">
        <f aca="false">IF(AND(BB1304=1,BB1303=1,BE1263&lt;&gt;0),"",IF(AND(BB1303=0,BB1304=1),BF1303,IF(AND(BB1304=1,BB1303=1),BF1303,IF(AND(BF1303="",BE1303="",OR(BD1303=0,BD1303="")),"",IF(AND(BF1303="",BE1264=0),"",IF(AND(BE1264&lt;&gt;"",BF1303=BE1264),"",IF(AND(BD1303=1,BE1303&lt;&gt;0),CM1304,IF(BF1303&lt;&gt;0,BF1303+CM1304,IF(BF1303="","")))))))))</f>
        <v/>
      </c>
      <c r="BI1304" s="0"/>
      <c r="BU1304" s="0"/>
      <c r="BZ1304" s="49"/>
      <c r="CG1304" s="13"/>
      <c r="CH1304" s="40"/>
      <c r="CI1304" s="13"/>
      <c r="CL1304" s="6" t="n">
        <f aca="false">C1304</f>
        <v>39140</v>
      </c>
      <c r="CM1304" s="13" t="n">
        <f aca="false">CN1304/CN1303-1</f>
        <v>-0.0390576565406074</v>
      </c>
      <c r="CN1304" s="76" t="n">
        <v>139.5</v>
      </c>
      <c r="CO1304" s="13" t="n">
        <f aca="false">CN1304/CN1299-1</f>
        <v>-0.0447822514379621</v>
      </c>
      <c r="CY1304" s="4" t="n">
        <v>143.88</v>
      </c>
      <c r="CZ1304" s="4" t="n">
        <v>139.5</v>
      </c>
      <c r="DA1304" s="33" t="n">
        <f aca="false">CZ1304-CN1304</f>
        <v>0</v>
      </c>
      <c r="DB1304" s="16" t="n">
        <f aca="false">CZ1304/CY1304-1</f>
        <v>-0.030442035029191</v>
      </c>
      <c r="DC1304" s="15" t="n">
        <f aca="false">CY1304/CZ1303-1</f>
        <v>-0.00888613349865675</v>
      </c>
      <c r="DD1304" s="15" t="n">
        <f aca="false">CZ1304/CZ1303-1</f>
        <v>-0.0390576565406074</v>
      </c>
      <c r="DE1304" s="34" t="str">
        <f aca="false">IF(CW1304=0,"",-DC1304*CS1304)</f>
        <v/>
      </c>
      <c r="DY1304" s="6"/>
      <c r="EB1304" s="6" t="n">
        <f aca="false">CL1304</f>
        <v>39140</v>
      </c>
      <c r="EC1304" s="13" t="n">
        <f aca="false">SUM(CM1302:CM1304)</f>
        <v>-0.0438599461090799</v>
      </c>
    </row>
    <row r="1305" customFormat="false" ht="15" hidden="false" customHeight="false" outlineLevel="0" collapsed="false">
      <c r="A1305" s="0" t="n">
        <f aca="false">IF(FR1305=1,CZ1305,0)</f>
        <v>0</v>
      </c>
      <c r="C1305" s="6" t="n">
        <v>39141</v>
      </c>
      <c r="D1305" s="0" t="n">
        <f aca="false">IF(E1305&gt;E1304,1,)</f>
        <v>1</v>
      </c>
      <c r="E1305" s="46" t="n">
        <v>134.4581</v>
      </c>
      <c r="F1305" s="46" t="n">
        <v>140.8392</v>
      </c>
      <c r="G1305" s="46" t="n">
        <v>143.1138</v>
      </c>
      <c r="H1305" s="46" t="n">
        <v>143.9297</v>
      </c>
      <c r="I1305" s="46" t="n">
        <v>144.593</v>
      </c>
      <c r="J1305" s="47" t="str">
        <f aca="false">IF(MIN(E1305:I1305)=E1305,$E$2,IF(MIN(E1305:I1305)=F1305,$F$2,IF(MIN(E1305:I1305)=G1305,$G$2,IF(MIN(E1305:I1305)=H1305,$H$2,IF(MIN(E1305:I1305)=I1305,$I$2)))))</f>
        <v>200D</v>
      </c>
      <c r="K1305" s="47" t="str">
        <f aca="false">IF(MAX(E1305:I1305)=E1305,$E$2,IF(MAX(E1305:I1305)=F1305,$F$2,IF(MAX(E1305:I1305)=G1305,$G$2,IF(MAX(E1305:I1305)=H1305,$H$2,IF(MAX(E1305:I1305)=I1305,$I$2)))))</f>
        <v>10D</v>
      </c>
      <c r="L1305" s="4" t="n">
        <f aca="false">IF(MAX(E1305:I1305)=H1305,1,0)</f>
        <v>0</v>
      </c>
      <c r="M1305" s="4" t="n">
        <f aca="false">IF(MAX(E1305:I1305)=I1305,1,0)</f>
        <v>1</v>
      </c>
      <c r="O1305" s="4" t="n">
        <f aca="false">IF(CN1305&gt;E1305,1,0)</f>
        <v>1</v>
      </c>
      <c r="P1305" s="4" t="n">
        <f aca="false">IF(CN1305&gt;F1305,1,0)</f>
        <v>1</v>
      </c>
      <c r="Q1305" s="4" t="n">
        <f aca="false">IF(CN1305&gt;G1305,1,0)</f>
        <v>0</v>
      </c>
      <c r="R1305" s="4" t="n">
        <f aca="false">IF(CN1305&gt;H1305,1,0)</f>
        <v>0</v>
      </c>
      <c r="S1305" s="4" t="n">
        <f aca="false">IF(CN1305&gt;I1305,1,0)</f>
        <v>0</v>
      </c>
      <c r="T1305" s="25" t="n">
        <f aca="false">IF(AND(AND(R1305=0,S1305=0,Q1305=0),OR(S1304=1,S1303=1,S1302=1)),1,0)</f>
        <v>1</v>
      </c>
      <c r="U1305" s="13" t="n">
        <f aca="false">SUM(CM1304:CM1305)</f>
        <v>-0.0288067604832597</v>
      </c>
      <c r="AV1305" s="0"/>
      <c r="AW1305" s="55" t="n">
        <f aca="false">IF(EC1305&gt;$AW$2,1,0)</f>
        <v>0</v>
      </c>
      <c r="AX1305" s="0" t="n">
        <f aca="false">IF(AND(I1305&gt;G1305,I1304&lt;G1304),1,IF(OR(AND(I1305&gt;F1305,I1304&lt;F1304),AND(I1305&gt;E1305,I1304&lt;E1304)),1,0))</f>
        <v>0</v>
      </c>
      <c r="AY1305" s="0" t="n">
        <f aca="false">IF(K1304="10D",1,0)</f>
        <v>1</v>
      </c>
      <c r="AZ1305" s="0" t="n">
        <f aca="false">IF(AND(I1305&gt;G1305,I1304&lt;G1304,I1305&gt;F1305,I1304&gt;F1304,I1305&gt;E1305,I1304&gt;E1304),1,0)</f>
        <v>0</v>
      </c>
      <c r="BA1305" s="56" t="n">
        <f aca="false">IF(G1305&gt;H1305,1,0)</f>
        <v>0</v>
      </c>
      <c r="BB1305" s="56" t="n">
        <f aca="false">IF(I1305&lt;F1305,1,0)</f>
        <v>0</v>
      </c>
      <c r="BC1305" s="0" t="n">
        <f aca="false">IF(AND(SUM(AW1304:AX1304)=2,AY1305=1),1,IF(SUM(AX1303:AX1305)=0,0,IF(AND(OR(AW1303=1,AX1303=1),OR(AW1304=1,AX1304=1),AY1305=1),1,IF(AND(SUM(AW1305:AY1305)=2,SUM(AW1303:AX1303)=2,AX1303=1),1,0))))</f>
        <v>0</v>
      </c>
      <c r="BD1305" s="57" t="str">
        <f aca="false">IF(BC1305=0,"",IF(AND(BC1305=1,AZ1305=0,AZ1304=0,AZ1303=0),1,IF(AND(BC1305=1,OR(AZ1305=1,AZ1304=1,AZ1303)),IF(BA1305=1,1,0))))</f>
        <v/>
      </c>
      <c r="BE1305" s="50" t="str">
        <f aca="false">IF(AND(BD1305=1,BD1304=1),0,IF(BD1305=1,SUM(CM1306:CM1344),""))</f>
        <v/>
      </c>
      <c r="BF1305" s="20" t="str">
        <f aca="false">IF(AND(BB1305=1,BB1304=1,BE1264&lt;&gt;0),"",IF(AND(BB1304=0,BB1305=1),BF1304,IF(AND(BB1305=1,BB1304=1),BF1304,IF(AND(BF1304="",BE1304="",OR(BD1304=0,BD1304="")),"",IF(AND(BF1304="",BE1265=0),"",IF(AND(BE1265&lt;&gt;"",BF1304=BE1265),"",IF(AND(BD1304=1,BE1304&lt;&gt;0),CM1305,IF(BF1304&lt;&gt;0,BF1304+CM1305,IF(BF1304="","")))))))))</f>
        <v/>
      </c>
      <c r="BI1305" s="0"/>
      <c r="BU1305" s="0"/>
      <c r="BZ1305" s="49"/>
      <c r="CG1305" s="13"/>
      <c r="CH1305" s="40"/>
      <c r="CI1305" s="13"/>
      <c r="CL1305" s="6" t="n">
        <f aca="false">C1305</f>
        <v>39141</v>
      </c>
      <c r="CM1305" s="13" t="n">
        <f aca="false">CN1305/CN1304-1</f>
        <v>0.0102508960573477</v>
      </c>
      <c r="CN1305" s="76" t="n">
        <v>140.93</v>
      </c>
      <c r="CO1305" s="13" t="n">
        <f aca="false">CN1305/CN1300-1</f>
        <v>-0.0345937799698588</v>
      </c>
      <c r="CY1305" s="4" t="n">
        <v>140.39</v>
      </c>
      <c r="CZ1305" s="4" t="n">
        <v>140.93</v>
      </c>
      <c r="DA1305" s="33" t="n">
        <f aca="false">CZ1305-CN1305</f>
        <v>0</v>
      </c>
      <c r="DB1305" s="16" t="n">
        <f aca="false">CZ1305/CY1305-1</f>
        <v>0.00384642780824862</v>
      </c>
      <c r="DC1305" s="15" t="n">
        <f aca="false">CY1305/CZ1304-1</f>
        <v>0.00637992831541201</v>
      </c>
      <c r="DD1305" s="15" t="n">
        <f aca="false">CZ1305/CZ1304-1</f>
        <v>0.0102508960573477</v>
      </c>
      <c r="DE1305" s="34" t="str">
        <f aca="false">IF(CW1305=0,"",-DC1305*CS1305)</f>
        <v/>
      </c>
      <c r="DY1305" s="6"/>
      <c r="EB1305" s="6" t="n">
        <f aca="false">CL1305</f>
        <v>39141</v>
      </c>
      <c r="EC1305" s="13" t="n">
        <f aca="false">SUM(CM1303:CM1305)</f>
        <v>-0.029701461102668</v>
      </c>
    </row>
    <row r="1306" customFormat="false" ht="15" hidden="false" customHeight="false" outlineLevel="0" collapsed="false">
      <c r="A1306" s="0" t="n">
        <f aca="false">IF(FR1306=1,CZ1306,0)</f>
        <v>0</v>
      </c>
      <c r="C1306" s="6" t="n">
        <v>39142</v>
      </c>
      <c r="D1306" s="0" t="n">
        <f aca="false">IF(E1306&gt;E1305,1,)</f>
        <v>1</v>
      </c>
      <c r="E1306" s="46" t="n">
        <v>134.5144</v>
      </c>
      <c r="F1306" s="46" t="n">
        <v>140.8951</v>
      </c>
      <c r="G1306" s="46" t="n">
        <v>143.0616</v>
      </c>
      <c r="H1306" s="46" t="n">
        <v>143.846</v>
      </c>
      <c r="I1306" s="46" t="n">
        <v>144.083</v>
      </c>
      <c r="J1306" s="47" t="str">
        <f aca="false">IF(MIN(E1306:I1306)=E1306,$E$2,IF(MIN(E1306:I1306)=F1306,$F$2,IF(MIN(E1306:I1306)=G1306,$G$2,IF(MIN(E1306:I1306)=H1306,$H$2,IF(MIN(E1306:I1306)=I1306,$I$2)))))</f>
        <v>200D</v>
      </c>
      <c r="K1306" s="47" t="str">
        <f aca="false">IF(MAX(E1306:I1306)=E1306,$E$2,IF(MAX(E1306:I1306)=F1306,$F$2,IF(MAX(E1306:I1306)=G1306,$G$2,IF(MAX(E1306:I1306)=H1306,$H$2,IF(MAX(E1306:I1306)=I1306,$I$2)))))</f>
        <v>10D</v>
      </c>
      <c r="L1306" s="4" t="n">
        <f aca="false">IF(MAX(E1306:I1306)=H1306,1,0)</f>
        <v>0</v>
      </c>
      <c r="M1306" s="4" t="n">
        <f aca="false">IF(MAX(E1306:I1306)=I1306,1,0)</f>
        <v>1</v>
      </c>
      <c r="O1306" s="4" t="n">
        <f aca="false">IF(CN1306&gt;E1306,1,0)</f>
        <v>1</v>
      </c>
      <c r="P1306" s="4" t="n">
        <f aca="false">IF(CN1306&gt;F1306,1,0)</f>
        <v>0</v>
      </c>
      <c r="Q1306" s="4" t="n">
        <f aca="false">IF(CN1306&gt;G1306,1,0)</f>
        <v>0</v>
      </c>
      <c r="R1306" s="4" t="n">
        <f aca="false">IF(CN1306&gt;H1306,1,0)</f>
        <v>0</v>
      </c>
      <c r="S1306" s="4" t="n">
        <f aca="false">IF(CN1306&gt;I1306,1,0)</f>
        <v>0</v>
      </c>
      <c r="T1306" s="25" t="n">
        <f aca="false">IF(AND(AND(R1306=0,S1306=0,Q1306=0),OR(S1305=1,S1304=1,S1303=1)),1,0)</f>
        <v>0</v>
      </c>
      <c r="U1306" s="13" t="n">
        <f aca="false">SUM(CM1305:CM1306)</f>
        <v>0.00727069311971906</v>
      </c>
      <c r="AV1306" s="0"/>
      <c r="AW1306" s="55" t="n">
        <f aca="false">IF(EC1306&gt;$AW$2,1,0)</f>
        <v>0</v>
      </c>
      <c r="AX1306" s="0" t="n">
        <f aca="false">IF(AND(I1306&gt;G1306,I1305&lt;G1305),1,IF(OR(AND(I1306&gt;F1306,I1305&lt;F1305),AND(I1306&gt;E1306,I1305&lt;E1305)),1,0))</f>
        <v>0</v>
      </c>
      <c r="AY1306" s="0" t="n">
        <f aca="false">IF(K1305="10D",1,0)</f>
        <v>1</v>
      </c>
      <c r="AZ1306" s="0" t="n">
        <f aca="false">IF(AND(I1306&gt;G1306,I1305&lt;G1305,I1306&gt;F1306,I1305&gt;F1305,I1306&gt;E1306,I1305&gt;E1305),1,0)</f>
        <v>0</v>
      </c>
      <c r="BA1306" s="56" t="n">
        <f aca="false">IF(G1306&gt;H1306,1,0)</f>
        <v>0</v>
      </c>
      <c r="BB1306" s="56" t="n">
        <f aca="false">IF(I1306&lt;F1306,1,0)</f>
        <v>0</v>
      </c>
      <c r="BC1306" s="0" t="n">
        <f aca="false">IF(AND(SUM(AW1305:AX1305)=2,AY1306=1),1,IF(SUM(AX1304:AX1306)=0,0,IF(AND(OR(AW1304=1,AX1304=1),OR(AW1305=1,AX1305=1),AY1306=1),1,IF(AND(SUM(AW1306:AY1306)=2,SUM(AW1304:AX1304)=2,AX1304=1),1,0))))</f>
        <v>0</v>
      </c>
      <c r="BD1306" s="57" t="str">
        <f aca="false">IF(BC1306=0,"",IF(AND(BC1306=1,AZ1306=0,AZ1305=0,AZ1304=0),1,IF(AND(BC1306=1,OR(AZ1306=1,AZ1305=1,AZ1304)),IF(BA1306=1,1,0))))</f>
        <v/>
      </c>
      <c r="BE1306" s="50" t="str">
        <f aca="false">IF(AND(BD1306=1,BD1305=1),0,IF(BD1306=1,SUM(CM1307:CM1345),""))</f>
        <v/>
      </c>
      <c r="BF1306" s="20" t="str">
        <f aca="false">IF(AND(BB1306=1,BB1305=1,BE1265&lt;&gt;0),"",IF(AND(BB1305=0,BB1306=1),BF1305,IF(AND(BB1306=1,BB1305=1),BF1305,IF(AND(BF1305="",BE1305="",OR(BD1305=0,BD1305="")),"",IF(AND(BF1305="",BE1266=0),"",IF(AND(BE1266&lt;&gt;"",BF1305=BE1266),"",IF(AND(BD1305=1,BE1305&lt;&gt;0),CM1306,IF(BF1305&lt;&gt;0,BF1305+CM1306,IF(BF1305="","")))))))))</f>
        <v/>
      </c>
      <c r="BI1306" s="0"/>
      <c r="BU1306" s="0"/>
      <c r="BZ1306" s="49"/>
      <c r="CG1306" s="13"/>
      <c r="CH1306" s="40"/>
      <c r="CI1306" s="13"/>
      <c r="CL1306" s="6" t="n">
        <f aca="false">C1306</f>
        <v>39142</v>
      </c>
      <c r="CM1306" s="13" t="n">
        <f aca="false">CN1306/CN1305-1</f>
        <v>-0.00298020293762868</v>
      </c>
      <c r="CN1306" s="76" t="n">
        <v>140.51</v>
      </c>
      <c r="CO1306" s="13" t="n">
        <f aca="false">CN1306/CN1301-1</f>
        <v>-0.0367450469596217</v>
      </c>
      <c r="CY1306" s="4" t="n">
        <v>139.34</v>
      </c>
      <c r="CZ1306" s="4" t="n">
        <v>140.51</v>
      </c>
      <c r="DA1306" s="33" t="n">
        <f aca="false">CZ1306-CN1306</f>
        <v>0</v>
      </c>
      <c r="DB1306" s="16" t="n">
        <f aca="false">CZ1306/CY1306-1</f>
        <v>0.00839672742930953</v>
      </c>
      <c r="DC1306" s="15" t="n">
        <f aca="false">CY1306/CZ1305-1</f>
        <v>-0.0112821968353083</v>
      </c>
      <c r="DD1306" s="15" t="n">
        <f aca="false">CZ1306/CZ1305-1</f>
        <v>-0.00298020293762868</v>
      </c>
      <c r="DE1306" s="34" t="str">
        <f aca="false">IF(CW1306=0,"",-DC1306*CS1306)</f>
        <v/>
      </c>
      <c r="DY1306" s="6"/>
      <c r="EB1306" s="6" t="n">
        <f aca="false">CL1306</f>
        <v>39142</v>
      </c>
      <c r="EC1306" s="13" t="n">
        <f aca="false">SUM(CM1304:CM1306)</f>
        <v>-0.0317869634208884</v>
      </c>
    </row>
    <row r="1307" customFormat="false" ht="15" hidden="false" customHeight="false" outlineLevel="0" collapsed="false">
      <c r="A1307" s="0" t="n">
        <f aca="false">IF(FR1307=1,CZ1307,0)</f>
        <v>0</v>
      </c>
      <c r="C1307" s="6" t="n">
        <v>39143</v>
      </c>
      <c r="D1307" s="0" t="n">
        <f aca="false">IF(E1307&gt;E1306,1,)</f>
        <v>1</v>
      </c>
      <c r="E1307" s="46" t="n">
        <v>134.5603</v>
      </c>
      <c r="F1307" s="46" t="n">
        <v>140.93</v>
      </c>
      <c r="G1307" s="46" t="n">
        <v>142.9882</v>
      </c>
      <c r="H1307" s="46" t="n">
        <v>143.717</v>
      </c>
      <c r="I1307" s="46" t="n">
        <v>143.37</v>
      </c>
      <c r="J1307" s="47" t="str">
        <f aca="false">IF(MIN(E1307:I1307)=E1307,$E$2,IF(MIN(E1307:I1307)=F1307,$F$2,IF(MIN(E1307:I1307)=G1307,$G$2,IF(MIN(E1307:I1307)=H1307,$H$2,IF(MIN(E1307:I1307)=I1307,$I$2)))))</f>
        <v>200D</v>
      </c>
      <c r="K1307" s="47" t="str">
        <f aca="false">IF(MAX(E1307:I1307)=E1307,$E$2,IF(MAX(E1307:I1307)=F1307,$F$2,IF(MAX(E1307:I1307)=G1307,$G$2,IF(MAX(E1307:I1307)=H1307,$H$2,IF(MAX(E1307:I1307)=I1307,$I$2)))))</f>
        <v>30D</v>
      </c>
      <c r="L1307" s="4" t="n">
        <f aca="false">IF(MAX(E1307:I1307)=H1307,1,0)</f>
        <v>1</v>
      </c>
      <c r="M1307" s="4" t="n">
        <f aca="false">IF(MAX(E1307:I1307)=I1307,1,0)</f>
        <v>0</v>
      </c>
      <c r="O1307" s="4" t="n">
        <f aca="false">IF(CN1307&gt;E1307,1,0)</f>
        <v>1</v>
      </c>
      <c r="P1307" s="4" t="n">
        <f aca="false">IF(CN1307&gt;F1307,1,0)</f>
        <v>0</v>
      </c>
      <c r="Q1307" s="4" t="n">
        <f aca="false">IF(CN1307&gt;G1307,1,0)</f>
        <v>0</v>
      </c>
      <c r="R1307" s="4" t="n">
        <f aca="false">IF(CN1307&gt;H1307,1,0)</f>
        <v>0</v>
      </c>
      <c r="S1307" s="4" t="n">
        <f aca="false">IF(CN1307&gt;I1307,1,0)</f>
        <v>0</v>
      </c>
      <c r="T1307" s="25" t="n">
        <f aca="false">IF(AND(AND(R1307=0,S1307=0,Q1307=0),OR(S1306=1,S1305=1,S1304=1)),1,0)</f>
        <v>0</v>
      </c>
      <c r="U1307" s="13" t="n">
        <f aca="false">SUM(CM1306:CM1307)</f>
        <v>-0.0160753563074956</v>
      </c>
      <c r="AV1307" s="0"/>
      <c r="AW1307" s="55" t="n">
        <f aca="false">IF(EC1307&gt;$AW$2,1,0)</f>
        <v>0</v>
      </c>
      <c r="AX1307" s="0" t="n">
        <f aca="false">IF(AND(I1307&gt;G1307,I1306&lt;G1306),1,IF(OR(AND(I1307&gt;F1307,I1306&lt;F1306),AND(I1307&gt;E1307,I1306&lt;E1306)),1,0))</f>
        <v>0</v>
      </c>
      <c r="AY1307" s="0" t="n">
        <f aca="false">IF(K1306="10D",1,0)</f>
        <v>1</v>
      </c>
      <c r="AZ1307" s="0" t="n">
        <f aca="false">IF(AND(I1307&gt;G1307,I1306&lt;G1306,I1307&gt;F1307,I1306&gt;F1306,I1307&gt;E1307,I1306&gt;E1306),1,0)</f>
        <v>0</v>
      </c>
      <c r="BA1307" s="56" t="n">
        <f aca="false">IF(G1307&gt;H1307,1,0)</f>
        <v>0</v>
      </c>
      <c r="BB1307" s="56" t="n">
        <f aca="false">IF(I1307&lt;F1307,1,0)</f>
        <v>0</v>
      </c>
      <c r="BC1307" s="0" t="n">
        <f aca="false">IF(AND(SUM(AW1306:AX1306)=2,AY1307=1),1,IF(SUM(AX1305:AX1307)=0,0,IF(AND(OR(AW1305=1,AX1305=1),OR(AW1306=1,AX1306=1),AY1307=1),1,IF(AND(SUM(AW1307:AY1307)=2,SUM(AW1305:AX1305)=2,AX1305=1),1,0))))</f>
        <v>0</v>
      </c>
      <c r="BD1307" s="57" t="str">
        <f aca="false">IF(BC1307=0,"",IF(AND(BC1307=1,AZ1307=0,AZ1306=0,AZ1305=0),1,IF(AND(BC1307=1,OR(AZ1307=1,AZ1306=1,AZ1305)),IF(BA1307=1,1,0))))</f>
        <v/>
      </c>
      <c r="BE1307" s="50" t="str">
        <f aca="false">IF(AND(BD1307=1,BD1306=1),0,IF(BD1307=1,SUM(CM1308:CM1346),""))</f>
        <v/>
      </c>
      <c r="BF1307" s="20" t="str">
        <f aca="false">IF(AND(BB1307=1,BB1306=1,BE1266&lt;&gt;0),"",IF(AND(BB1306=0,BB1307=1),BF1306,IF(AND(BB1307=1,BB1306=1),BF1306,IF(AND(BF1306="",BE1306="",OR(BD1306=0,BD1306="")),"",IF(AND(BF1306="",BE1267=0),"",IF(AND(BE1267&lt;&gt;"",BF1306=BE1267),"",IF(AND(BD1306=1,BE1306&lt;&gt;0),CM1307,IF(BF1306&lt;&gt;0,BF1306+CM1307,IF(BF1306="","")))))))))</f>
        <v/>
      </c>
      <c r="BI1307" s="0"/>
      <c r="BU1307" s="0"/>
      <c r="BZ1307" s="49"/>
      <c r="CG1307" s="13"/>
      <c r="CH1307" s="40"/>
      <c r="CI1307" s="13"/>
      <c r="CL1307" s="6" t="n">
        <f aca="false">C1307</f>
        <v>39143</v>
      </c>
      <c r="CM1307" s="13" t="n">
        <f aca="false">CN1307/CN1306-1</f>
        <v>-0.0130951533698669</v>
      </c>
      <c r="CN1307" s="76" t="n">
        <v>138.67</v>
      </c>
      <c r="CO1307" s="13" t="n">
        <f aca="false">CN1307/CN1302-1</f>
        <v>-0.0456297315898143</v>
      </c>
      <c r="CY1307" s="4" t="n">
        <v>140.05</v>
      </c>
      <c r="CZ1307" s="4" t="n">
        <v>138.67</v>
      </c>
      <c r="DA1307" s="33" t="n">
        <f aca="false">CZ1307-CN1307</f>
        <v>0</v>
      </c>
      <c r="DB1307" s="16" t="n">
        <f aca="false">CZ1307/CY1307-1</f>
        <v>-0.00985362370581955</v>
      </c>
      <c r="DC1307" s="15" t="n">
        <f aca="false">CY1307/CZ1306-1</f>
        <v>-0.00327378834246661</v>
      </c>
      <c r="DD1307" s="15" t="n">
        <f aca="false">CZ1307/CZ1306-1</f>
        <v>-0.0130951533698669</v>
      </c>
      <c r="DE1307" s="34" t="str">
        <f aca="false">IF(CW1307=0,"",-DC1307*CS1307)</f>
        <v/>
      </c>
      <c r="DY1307" s="6"/>
      <c r="EB1307" s="6" t="n">
        <f aca="false">CL1307</f>
        <v>39143</v>
      </c>
      <c r="EC1307" s="13" t="n">
        <f aca="false">SUM(CM1305:CM1307)</f>
        <v>-0.00582446025014782</v>
      </c>
    </row>
    <row r="1308" customFormat="false" ht="15" hidden="false" customHeight="false" outlineLevel="0" collapsed="false">
      <c r="A1308" s="0" t="n">
        <f aca="false">IF(FR1308=1,CZ1308,0)</f>
        <v>0</v>
      </c>
      <c r="C1308" s="6" t="n">
        <v>39146</v>
      </c>
      <c r="D1308" s="0" t="n">
        <f aca="false">IF(E1308&gt;E1307,1,)</f>
        <v>1</v>
      </c>
      <c r="E1308" s="46" t="n">
        <v>134.6005</v>
      </c>
      <c r="F1308" s="46" t="n">
        <v>140.9534</v>
      </c>
      <c r="G1308" s="46" t="n">
        <v>142.8962</v>
      </c>
      <c r="H1308" s="46" t="n">
        <v>143.5347</v>
      </c>
      <c r="I1308" s="46" t="n">
        <v>142.532</v>
      </c>
      <c r="J1308" s="47" t="str">
        <f aca="false">IF(MIN(E1308:I1308)=E1308,$E$2,IF(MIN(E1308:I1308)=F1308,$F$2,IF(MIN(E1308:I1308)=G1308,$G$2,IF(MIN(E1308:I1308)=H1308,$H$2,IF(MIN(E1308:I1308)=I1308,$I$2)))))</f>
        <v>200D</v>
      </c>
      <c r="K1308" s="47" t="str">
        <f aca="false">IF(MAX(E1308:I1308)=E1308,$E$2,IF(MAX(E1308:I1308)=F1308,$F$2,IF(MAX(E1308:I1308)=G1308,$G$2,IF(MAX(E1308:I1308)=H1308,$H$2,IF(MAX(E1308:I1308)=I1308,$I$2)))))</f>
        <v>30D</v>
      </c>
      <c r="L1308" s="4" t="n">
        <f aca="false">IF(MAX(E1308:I1308)=H1308,1,0)</f>
        <v>1</v>
      </c>
      <c r="M1308" s="4" t="n">
        <f aca="false">IF(MAX(E1308:I1308)=I1308,1,0)</f>
        <v>0</v>
      </c>
      <c r="O1308" s="4" t="n">
        <f aca="false">IF(CN1308&gt;E1308,1,0)</f>
        <v>1</v>
      </c>
      <c r="P1308" s="4" t="n">
        <f aca="false">IF(CN1308&gt;F1308,1,0)</f>
        <v>0</v>
      </c>
      <c r="Q1308" s="4" t="n">
        <f aca="false">IF(CN1308&gt;G1308,1,0)</f>
        <v>0</v>
      </c>
      <c r="R1308" s="4" t="n">
        <f aca="false">IF(CN1308&gt;H1308,1,0)</f>
        <v>0</v>
      </c>
      <c r="S1308" s="4" t="n">
        <f aca="false">IF(CN1308&gt;I1308,1,0)</f>
        <v>0</v>
      </c>
      <c r="T1308" s="25" t="n">
        <f aca="false">IF(AND(AND(R1308=0,S1308=0,Q1308=0),OR(S1307=1,S1306=1,S1305=1)),1,0)</f>
        <v>0</v>
      </c>
      <c r="U1308" s="13" t="n">
        <f aca="false">SUM(CM1307:CM1308)</f>
        <v>-0.0226141553169354</v>
      </c>
      <c r="AV1308" s="0"/>
      <c r="AW1308" s="55" t="n">
        <f aca="false">IF(EC1308&gt;$AW$2,1,0)</f>
        <v>0</v>
      </c>
      <c r="AX1308" s="0" t="n">
        <f aca="false">IF(AND(I1308&gt;G1308,I1307&lt;G1307),1,IF(OR(AND(I1308&gt;F1308,I1307&lt;F1307),AND(I1308&gt;E1308,I1307&lt;E1307)),1,0))</f>
        <v>0</v>
      </c>
      <c r="AY1308" s="0" t="n">
        <f aca="false">IF(K1307="10D",1,0)</f>
        <v>0</v>
      </c>
      <c r="AZ1308" s="0" t="n">
        <f aca="false">IF(AND(I1308&gt;G1308,I1307&lt;G1307,I1308&gt;F1308,I1307&gt;F1307,I1308&gt;E1308,I1307&gt;E1307),1,0)</f>
        <v>0</v>
      </c>
      <c r="BA1308" s="56" t="n">
        <f aca="false">IF(G1308&gt;H1308,1,0)</f>
        <v>0</v>
      </c>
      <c r="BB1308" s="56" t="n">
        <f aca="false">IF(I1308&lt;F1308,1,0)</f>
        <v>0</v>
      </c>
      <c r="BC1308" s="0" t="n">
        <f aca="false">IF(AND(SUM(AW1307:AX1307)=2,AY1308=1),1,IF(SUM(AX1306:AX1308)=0,0,IF(AND(OR(AW1306=1,AX1306=1),OR(AW1307=1,AX1307=1),AY1308=1),1,IF(AND(SUM(AW1308:AY1308)=2,SUM(AW1306:AX1306)=2,AX1306=1),1,0))))</f>
        <v>0</v>
      </c>
      <c r="BD1308" s="57" t="str">
        <f aca="false">IF(BC1308=0,"",IF(AND(BC1308=1,AZ1308=0,AZ1307=0,AZ1306=0),1,IF(AND(BC1308=1,OR(AZ1308=1,AZ1307=1,AZ1306)),IF(BA1308=1,1,0))))</f>
        <v/>
      </c>
      <c r="BE1308" s="50" t="str">
        <f aca="false">IF(AND(BD1308=1,BD1307=1),0,IF(BD1308=1,SUM(CM1309:CM1347),""))</f>
        <v/>
      </c>
      <c r="BF1308" s="20" t="str">
        <f aca="false">IF(AND(BB1308=1,BB1307=1,BE1267&lt;&gt;0),"",IF(AND(BB1307=0,BB1308=1),BF1307,IF(AND(BB1308=1,BB1307=1),BF1307,IF(AND(BF1307="",BE1307="",OR(BD1307=0,BD1307="")),"",IF(AND(BF1307="",BE1268=0),"",IF(AND(BE1268&lt;&gt;"",BF1307=BE1268),"",IF(AND(BD1307=1,BE1307&lt;&gt;0),CM1308,IF(BF1307&lt;&gt;0,BF1307+CM1308,IF(BF1307="","")))))))))</f>
        <v/>
      </c>
      <c r="BI1308" s="0"/>
      <c r="BU1308" s="51"/>
      <c r="BZ1308" s="49"/>
      <c r="CG1308" s="13"/>
      <c r="CH1308" s="40"/>
      <c r="CI1308" s="13"/>
      <c r="CL1308" s="6" t="n">
        <f aca="false">C1308</f>
        <v>39146</v>
      </c>
      <c r="CM1308" s="13" t="n">
        <f aca="false">CN1308/CN1307-1</f>
        <v>-0.00951900194706856</v>
      </c>
      <c r="CN1308" s="76" t="n">
        <v>137.35</v>
      </c>
      <c r="CO1308" s="13" t="n">
        <f aca="false">CN1308/CN1303-1</f>
        <v>-0.0538678790383688</v>
      </c>
      <c r="CY1308" s="4" t="n">
        <v>137.93</v>
      </c>
      <c r="CZ1308" s="4" t="n">
        <v>137.35</v>
      </c>
      <c r="DA1308" s="33" t="n">
        <f aca="false">CZ1308-CN1308</f>
        <v>0</v>
      </c>
      <c r="DB1308" s="16" t="n">
        <f aca="false">CZ1308/CY1308-1</f>
        <v>-0.00420503153773666</v>
      </c>
      <c r="DC1308" s="15" t="n">
        <f aca="false">CY1308/CZ1307-1</f>
        <v>-0.00533641018244735</v>
      </c>
      <c r="DD1308" s="15" t="n">
        <f aca="false">CZ1308/CZ1307-1</f>
        <v>-0.00951900194706856</v>
      </c>
      <c r="DE1308" s="34" t="str">
        <f aca="false">IF(CW1308=0,"",-DC1308*CS1308)</f>
        <v/>
      </c>
      <c r="DY1308" s="6"/>
      <c r="EB1308" s="6" t="n">
        <f aca="false">CL1308</f>
        <v>39146</v>
      </c>
      <c r="EC1308" s="13" t="n">
        <f aca="false">SUM(CM1306:CM1308)</f>
        <v>-0.0255943582545641</v>
      </c>
    </row>
    <row r="1309" customFormat="false" ht="15" hidden="false" customHeight="false" outlineLevel="0" collapsed="false">
      <c r="A1309" s="0" t="n">
        <f aca="false">IF(FR1309=1,CZ1309,0)</f>
        <v>0</v>
      </c>
      <c r="C1309" s="6" t="n">
        <v>39147</v>
      </c>
      <c r="D1309" s="0" t="n">
        <f aca="false">IF(E1309&gt;E1308,1,)</f>
        <v>1</v>
      </c>
      <c r="E1309" s="46" t="n">
        <v>134.6647</v>
      </c>
      <c r="F1309" s="46" t="n">
        <v>140.9995</v>
      </c>
      <c r="G1309" s="46" t="n">
        <v>142.8458</v>
      </c>
      <c r="H1309" s="46" t="n">
        <v>143.4453</v>
      </c>
      <c r="I1309" s="46" t="n">
        <v>141.898</v>
      </c>
      <c r="J1309" s="47" t="str">
        <f aca="false">IF(MIN(E1309:I1309)=E1309,$E$2,IF(MIN(E1309:I1309)=F1309,$F$2,IF(MIN(E1309:I1309)=G1309,$G$2,IF(MIN(E1309:I1309)=H1309,$H$2,IF(MIN(E1309:I1309)=I1309,$I$2)))))</f>
        <v>200D</v>
      </c>
      <c r="K1309" s="47" t="str">
        <f aca="false">IF(MAX(E1309:I1309)=E1309,$E$2,IF(MAX(E1309:I1309)=F1309,$F$2,IF(MAX(E1309:I1309)=G1309,$G$2,IF(MAX(E1309:I1309)=H1309,$H$2,IF(MAX(E1309:I1309)=I1309,$I$2)))))</f>
        <v>30D</v>
      </c>
      <c r="L1309" s="4" t="n">
        <f aca="false">IF(MAX(E1309:I1309)=H1309,1,0)</f>
        <v>1</v>
      </c>
      <c r="M1309" s="4" t="n">
        <f aca="false">IF(MAX(E1309:I1309)=I1309,1,0)</f>
        <v>0</v>
      </c>
      <c r="O1309" s="4" t="n">
        <f aca="false">IF(CN1309&gt;E1309,1,0)</f>
        <v>1</v>
      </c>
      <c r="P1309" s="4" t="n">
        <f aca="false">IF(CN1309&gt;F1309,1,0)</f>
        <v>0</v>
      </c>
      <c r="Q1309" s="4" t="n">
        <f aca="false">IF(CN1309&gt;G1309,1,0)</f>
        <v>0</v>
      </c>
      <c r="R1309" s="4" t="n">
        <f aca="false">IF(CN1309&gt;H1309,1,0)</f>
        <v>0</v>
      </c>
      <c r="S1309" s="4" t="n">
        <f aca="false">IF(CN1309&gt;I1309,1,0)</f>
        <v>0</v>
      </c>
      <c r="T1309" s="25" t="n">
        <f aca="false">IF(AND(AND(R1309=0,S1309=0,Q1309=0),OR(S1308=1,S1307=1,S1306=1)),1,0)</f>
        <v>0</v>
      </c>
      <c r="U1309" s="13" t="n">
        <f aca="false">SUM(CM1308:CM1309)</f>
        <v>0.00759057213374681</v>
      </c>
      <c r="AV1309" s="0"/>
      <c r="AW1309" s="55" t="n">
        <f aca="false">IF(EC1309&gt;$AW$2,1,0)</f>
        <v>0</v>
      </c>
      <c r="AX1309" s="0" t="n">
        <f aca="false">IF(AND(I1309&gt;G1309,I1308&lt;G1308),1,IF(OR(AND(I1309&gt;F1309,I1308&lt;F1308),AND(I1309&gt;E1309,I1308&lt;E1308)),1,0))</f>
        <v>0</v>
      </c>
      <c r="AY1309" s="0" t="n">
        <f aca="false">IF(K1308="10D",1,0)</f>
        <v>0</v>
      </c>
      <c r="AZ1309" s="0" t="n">
        <f aca="false">IF(AND(I1309&gt;G1309,I1308&lt;G1308,I1309&gt;F1309,I1308&gt;F1308,I1309&gt;E1309,I1308&gt;E1308),1,0)</f>
        <v>0</v>
      </c>
      <c r="BA1309" s="56" t="n">
        <f aca="false">IF(G1309&gt;H1309,1,0)</f>
        <v>0</v>
      </c>
      <c r="BB1309" s="56" t="n">
        <f aca="false">IF(I1309&lt;F1309,1,0)</f>
        <v>0</v>
      </c>
      <c r="BC1309" s="0" t="n">
        <f aca="false">IF(AND(SUM(AW1308:AX1308)=2,AY1309=1),1,IF(SUM(AX1307:AX1309)=0,0,IF(AND(OR(AW1307=1,AX1307=1),OR(AW1308=1,AX1308=1),AY1309=1),1,IF(AND(SUM(AW1309:AY1309)=2,SUM(AW1307:AX1307)=2,AX1307=1),1,0))))</f>
        <v>0</v>
      </c>
      <c r="BD1309" s="57" t="str">
        <f aca="false">IF(BC1309=0,"",IF(AND(BC1309=1,AZ1309=0,AZ1308=0,AZ1307=0),1,IF(AND(BC1309=1,OR(AZ1309=1,AZ1308=1,AZ1307)),IF(BA1309=1,1,0))))</f>
        <v/>
      </c>
      <c r="BE1309" s="50" t="str">
        <f aca="false">IF(AND(BD1309=1,BD1308=1),0,IF(BD1309=1,SUM(CM1310:CM1348),""))</f>
        <v/>
      </c>
      <c r="BF1309" s="20" t="str">
        <f aca="false">IF(AND(BB1309=1,BB1308=1,BE1268&lt;&gt;0),"",IF(AND(BB1308=0,BB1309=1),BF1308,IF(AND(BB1309=1,BB1308=1),BF1308,IF(AND(BF1308="",BE1308="",OR(BD1308=0,BD1308="")),"",IF(AND(BF1308="",BE1269=0),"",IF(AND(BE1269&lt;&gt;"",BF1308=BE1269),"",IF(AND(BD1308=1,BE1308&lt;&gt;0),CM1309,IF(BF1308&lt;&gt;0,BF1308+CM1309,IF(BF1308="","")))))))))</f>
        <v/>
      </c>
      <c r="BI1309" s="0"/>
      <c r="BU1309" s="51"/>
      <c r="BZ1309" s="49"/>
      <c r="CG1309" s="13"/>
      <c r="CH1309" s="40"/>
      <c r="CI1309" s="13"/>
      <c r="CL1309" s="6" t="n">
        <f aca="false">C1309</f>
        <v>39147</v>
      </c>
      <c r="CM1309" s="13" t="n">
        <f aca="false">CN1309/CN1308-1</f>
        <v>0.0171095740808154</v>
      </c>
      <c r="CN1309" s="76" t="n">
        <v>139.7</v>
      </c>
      <c r="CO1309" s="13" t="n">
        <f aca="false">CN1309/CN1304-1</f>
        <v>0.00143369175627228</v>
      </c>
      <c r="CY1309" s="4" t="n">
        <v>138.78</v>
      </c>
      <c r="CZ1309" s="4" t="n">
        <v>139.7</v>
      </c>
      <c r="DA1309" s="33" t="n">
        <f aca="false">CZ1309-CN1309</f>
        <v>0</v>
      </c>
      <c r="DB1309" s="16" t="n">
        <f aca="false">CZ1309/CY1309-1</f>
        <v>0.00662919729067579</v>
      </c>
      <c r="DC1309" s="15" t="n">
        <f aca="false">CY1309/CZ1308-1</f>
        <v>0.0104113578449219</v>
      </c>
      <c r="DD1309" s="15" t="n">
        <f aca="false">CZ1309/CZ1308-1</f>
        <v>0.0171095740808154</v>
      </c>
      <c r="DE1309" s="34" t="str">
        <f aca="false">IF(CW1309=0,"",-DC1309*CS1309)</f>
        <v/>
      </c>
      <c r="DY1309" s="6"/>
      <c r="EB1309" s="6" t="n">
        <f aca="false">CL1309</f>
        <v>39147</v>
      </c>
      <c r="EC1309" s="13" t="n">
        <f aca="false">SUM(CM1307:CM1309)</f>
        <v>-0.00550458123612008</v>
      </c>
    </row>
    <row r="1310" customFormat="false" ht="15" hidden="false" customHeight="false" outlineLevel="0" collapsed="false">
      <c r="A1310" s="0" t="n">
        <f aca="false">IF(FR1310=1,CZ1310,0)</f>
        <v>0</v>
      </c>
      <c r="C1310" s="6" t="n">
        <v>39148</v>
      </c>
      <c r="D1310" s="0" t="n">
        <f aca="false">IF(E1310&gt;E1309,1,)</f>
        <v>1</v>
      </c>
      <c r="E1310" s="46" t="n">
        <v>134.7315</v>
      </c>
      <c r="F1310" s="46" t="n">
        <v>141.0424</v>
      </c>
      <c r="G1310" s="46" t="n">
        <v>142.7942</v>
      </c>
      <c r="H1310" s="46" t="n">
        <v>143.3373</v>
      </c>
      <c r="I1310" s="46" t="n">
        <v>141.256</v>
      </c>
      <c r="J1310" s="47" t="str">
        <f aca="false">IF(MIN(E1310:I1310)=E1310,$E$2,IF(MIN(E1310:I1310)=F1310,$F$2,IF(MIN(E1310:I1310)=G1310,$G$2,IF(MIN(E1310:I1310)=H1310,$H$2,IF(MIN(E1310:I1310)=I1310,$I$2)))))</f>
        <v>200D</v>
      </c>
      <c r="K1310" s="47" t="str">
        <f aca="false">IF(MAX(E1310:I1310)=E1310,$E$2,IF(MAX(E1310:I1310)=F1310,$F$2,IF(MAX(E1310:I1310)=G1310,$G$2,IF(MAX(E1310:I1310)=H1310,$H$2,IF(MAX(E1310:I1310)=I1310,$I$2)))))</f>
        <v>30D</v>
      </c>
      <c r="L1310" s="4" t="n">
        <f aca="false">IF(MAX(E1310:I1310)=H1310,1,0)</f>
        <v>1</v>
      </c>
      <c r="M1310" s="4" t="n">
        <f aca="false">IF(MAX(E1310:I1310)=I1310,1,0)</f>
        <v>0</v>
      </c>
      <c r="O1310" s="4" t="n">
        <f aca="false">IF(CN1310&gt;E1310,1,0)</f>
        <v>1</v>
      </c>
      <c r="P1310" s="4" t="n">
        <f aca="false">IF(CN1310&gt;F1310,1,0)</f>
        <v>0</v>
      </c>
      <c r="Q1310" s="4" t="n">
        <f aca="false">IF(CN1310&gt;G1310,1,0)</f>
        <v>0</v>
      </c>
      <c r="R1310" s="4" t="n">
        <f aca="false">IF(CN1310&gt;H1310,1,0)</f>
        <v>0</v>
      </c>
      <c r="S1310" s="4" t="n">
        <f aca="false">IF(CN1310&gt;I1310,1,0)</f>
        <v>0</v>
      </c>
      <c r="T1310" s="25" t="n">
        <f aca="false">IF(AND(AND(R1310=0,S1310=0,Q1310=0),OR(S1309=1,S1308=1,S1307=1)),1,0)</f>
        <v>0</v>
      </c>
      <c r="U1310" s="13" t="n">
        <f aca="false">SUM(CM1309:CM1310)</f>
        <v>0.0161074266219751</v>
      </c>
      <c r="AV1310" s="0"/>
      <c r="AW1310" s="55" t="n">
        <f aca="false">IF(EC1310&gt;$AW$2,1,0)</f>
        <v>0</v>
      </c>
      <c r="AX1310" s="0" t="n">
        <f aca="false">IF(AND(I1310&gt;G1310,I1309&lt;G1309),1,IF(OR(AND(I1310&gt;F1310,I1309&lt;F1309),AND(I1310&gt;E1310,I1309&lt;E1309)),1,0))</f>
        <v>0</v>
      </c>
      <c r="AY1310" s="0" t="n">
        <f aca="false">IF(K1309="10D",1,0)</f>
        <v>0</v>
      </c>
      <c r="AZ1310" s="0" t="n">
        <f aca="false">IF(AND(I1310&gt;G1310,I1309&lt;G1309,I1310&gt;F1310,I1309&gt;F1309,I1310&gt;E1310,I1309&gt;E1309),1,0)</f>
        <v>0</v>
      </c>
      <c r="BA1310" s="56" t="n">
        <f aca="false">IF(G1310&gt;H1310,1,0)</f>
        <v>0</v>
      </c>
      <c r="BB1310" s="56" t="n">
        <f aca="false">IF(I1310&lt;F1310,1,0)</f>
        <v>0</v>
      </c>
      <c r="BC1310" s="0" t="n">
        <f aca="false">IF(AND(SUM(AW1309:AX1309)=2,AY1310=1),1,IF(SUM(AX1308:AX1310)=0,0,IF(AND(OR(AW1308=1,AX1308=1),OR(AW1309=1,AX1309=1),AY1310=1),1,IF(AND(SUM(AW1310:AY1310)=2,SUM(AW1308:AX1308)=2,AX1308=1),1,0))))</f>
        <v>0</v>
      </c>
      <c r="BD1310" s="57" t="str">
        <f aca="false">IF(BC1310=0,"",IF(AND(BC1310=1,AZ1310=0,AZ1309=0,AZ1308=0),1,IF(AND(BC1310=1,OR(AZ1310=1,AZ1309=1,AZ1308)),IF(BA1310=1,1,0))))</f>
        <v/>
      </c>
      <c r="BE1310" s="50" t="str">
        <f aca="false">IF(AND(BD1310=1,BD1309=1),0,IF(BD1310=1,SUM(CM1311:CM1349),""))</f>
        <v/>
      </c>
      <c r="BF1310" s="20" t="str">
        <f aca="false">IF(AND(BB1310=1,BB1309=1,BE1269&lt;&gt;0),"",IF(AND(BB1309=0,BB1310=1),BF1309,IF(AND(BB1310=1,BB1309=1),BF1309,IF(AND(BF1309="",BE1309="",OR(BD1309=0,BD1309="")),"",IF(AND(BF1309="",BE1270=0),"",IF(AND(BE1270&lt;&gt;"",BF1309=BE1270),"",IF(AND(BD1309=1,BE1309&lt;&gt;0),CM1310,IF(BF1309&lt;&gt;0,BF1309+CM1310,IF(BF1309="","")))))))))</f>
        <v/>
      </c>
      <c r="BI1310" s="0"/>
      <c r="BU1310" s="51"/>
      <c r="BZ1310" s="49"/>
      <c r="CG1310" s="13"/>
      <c r="CH1310" s="40"/>
      <c r="CI1310" s="13"/>
      <c r="CL1310" s="6" t="n">
        <f aca="false">C1310</f>
        <v>39148</v>
      </c>
      <c r="CM1310" s="13" t="n">
        <f aca="false">CN1310/CN1309-1</f>
        <v>-0.00100214745884031</v>
      </c>
      <c r="CN1310" s="76" t="n">
        <v>139.56</v>
      </c>
      <c r="CO1310" s="13" t="n">
        <f aca="false">CN1310/CN1305-1</f>
        <v>-0.00972113815369335</v>
      </c>
      <c r="CY1310" s="4" t="n">
        <v>139.59</v>
      </c>
      <c r="CZ1310" s="4" t="n">
        <v>139.56</v>
      </c>
      <c r="DA1310" s="33" t="n">
        <f aca="false">CZ1310-CN1310</f>
        <v>0</v>
      </c>
      <c r="DB1310" s="16" t="n">
        <f aca="false">CZ1310/CY1310-1</f>
        <v>-0.00021491510853211</v>
      </c>
      <c r="DC1310" s="15" t="n">
        <f aca="false">CY1310/CZ1309-1</f>
        <v>-0.000787401574803059</v>
      </c>
      <c r="DD1310" s="15" t="n">
        <f aca="false">CZ1310/CZ1309-1</f>
        <v>-0.00100214745884031</v>
      </c>
      <c r="DE1310" s="34" t="str">
        <f aca="false">IF(CW1310=0,"",-DC1310*CS1310)</f>
        <v/>
      </c>
      <c r="DY1310" s="6"/>
      <c r="EB1310" s="6" t="n">
        <f aca="false">CL1310</f>
        <v>39148</v>
      </c>
      <c r="EC1310" s="13" t="n">
        <f aca="false">SUM(CM1308:CM1310)</f>
        <v>0.0065884246749065</v>
      </c>
    </row>
    <row r="1311" customFormat="false" ht="15" hidden="false" customHeight="false" outlineLevel="0" collapsed="false">
      <c r="A1311" s="0" t="n">
        <f aca="false">IF(FR1311=1,CZ1311,0)</f>
        <v>0</v>
      </c>
      <c r="C1311" s="6" t="n">
        <v>39149</v>
      </c>
      <c r="D1311" s="0" t="n">
        <f aca="false">IF(E1311&gt;E1310,1,)</f>
        <v>1</v>
      </c>
      <c r="E1311" s="46" t="n">
        <v>134.7997</v>
      </c>
      <c r="F1311" s="46" t="n">
        <v>141.0987</v>
      </c>
      <c r="G1311" s="46" t="n">
        <v>142.7766</v>
      </c>
      <c r="H1311" s="46" t="n">
        <v>143.2303</v>
      </c>
      <c r="I1311" s="46" t="n">
        <v>140.743</v>
      </c>
      <c r="J1311" s="47" t="str">
        <f aca="false">IF(MIN(E1311:I1311)=E1311,$E$2,IF(MIN(E1311:I1311)=F1311,$F$2,IF(MIN(E1311:I1311)=G1311,$G$2,IF(MIN(E1311:I1311)=H1311,$H$2,IF(MIN(E1311:I1311)=I1311,$I$2)))))</f>
        <v>200D</v>
      </c>
      <c r="K1311" s="47" t="str">
        <f aca="false">IF(MAX(E1311:I1311)=E1311,$E$2,IF(MAX(E1311:I1311)=F1311,$F$2,IF(MAX(E1311:I1311)=G1311,$G$2,IF(MAX(E1311:I1311)=H1311,$H$2,IF(MAX(E1311:I1311)=I1311,$I$2)))))</f>
        <v>30D</v>
      </c>
      <c r="L1311" s="4" t="n">
        <f aca="false">IF(MAX(E1311:I1311)=H1311,1,0)</f>
        <v>1</v>
      </c>
      <c r="M1311" s="4" t="n">
        <f aca="false">IF(MAX(E1311:I1311)=I1311,1,0)</f>
        <v>0</v>
      </c>
      <c r="O1311" s="4" t="n">
        <f aca="false">IF(CN1311&gt;E1311,1,0)</f>
        <v>1</v>
      </c>
      <c r="P1311" s="4" t="n">
        <f aca="false">IF(CN1311&gt;F1311,1,0)</f>
        <v>0</v>
      </c>
      <c r="Q1311" s="4" t="n">
        <f aca="false">IF(CN1311&gt;G1311,1,0)</f>
        <v>0</v>
      </c>
      <c r="R1311" s="4" t="n">
        <f aca="false">IF(CN1311&gt;H1311,1,0)</f>
        <v>0</v>
      </c>
      <c r="S1311" s="4" t="n">
        <f aca="false">IF(CN1311&gt;I1311,1,0)</f>
        <v>0</v>
      </c>
      <c r="T1311" s="25" t="n">
        <f aca="false">IF(AND(AND(R1311=0,S1311=0,Q1311=0),OR(S1310=1,S1309=1,S1308=1)),1,0)</f>
        <v>0</v>
      </c>
      <c r="U1311" s="13" t="n">
        <f aca="false">SUM(CM1310:CM1311)</f>
        <v>0.00745299728177307</v>
      </c>
      <c r="AV1311" s="0"/>
      <c r="AW1311" s="55" t="n">
        <f aca="false">IF(EC1311&gt;$AW$2,1,0)</f>
        <v>1</v>
      </c>
      <c r="AX1311" s="0" t="n">
        <f aca="false">IF(AND(I1311&gt;G1311,I1310&lt;G1310),1,IF(OR(AND(I1311&gt;F1311,I1310&lt;F1310),AND(I1311&gt;E1311,I1310&lt;E1310)),1,0))</f>
        <v>0</v>
      </c>
      <c r="AY1311" s="0" t="n">
        <f aca="false">IF(K1310="10D",1,0)</f>
        <v>0</v>
      </c>
      <c r="AZ1311" s="0" t="n">
        <f aca="false">IF(AND(I1311&gt;G1311,I1310&lt;G1310,I1311&gt;F1311,I1310&gt;F1310,I1311&gt;E1311,I1310&gt;E1310),1,0)</f>
        <v>0</v>
      </c>
      <c r="BA1311" s="56" t="n">
        <f aca="false">IF(G1311&gt;H1311,1,0)</f>
        <v>0</v>
      </c>
      <c r="BB1311" s="56" t="n">
        <f aca="false">IF(I1311&lt;F1311,1,0)</f>
        <v>1</v>
      </c>
      <c r="BC1311" s="0" t="n">
        <f aca="false">IF(AND(SUM(AW1310:AX1310)=2,AY1311=1),1,IF(SUM(AX1309:AX1311)=0,0,IF(AND(OR(AW1309=1,AX1309=1),OR(AW1310=1,AX1310=1),AY1311=1),1,IF(AND(SUM(AW1311:AY1311)=2,SUM(AW1309:AX1309)=2,AX1309=1),1,0))))</f>
        <v>0</v>
      </c>
      <c r="BD1311" s="57" t="str">
        <f aca="false">IF(BC1311=0,"",IF(AND(BC1311=1,AZ1311=0,AZ1310=0,AZ1309=0),1,IF(AND(BC1311=1,OR(AZ1311=1,AZ1310=1,AZ1309)),IF(BA1311=1,1,0))))</f>
        <v/>
      </c>
      <c r="BE1311" s="50" t="str">
        <f aca="false">IF(AND(BD1311=1,BD1310=1),0,IF(BD1311=1,SUM(CM1312:CM1350),""))</f>
        <v/>
      </c>
      <c r="BF1311" s="20" t="str">
        <f aca="false">IF(AND(BB1311=1,BB1310=1,BE1270&lt;&gt;0),"",IF(AND(BB1310=0,BB1311=1),BF1310,IF(AND(BB1311=1,BB1310=1),BF1310,IF(AND(BF1310="",BE1310="",OR(BD1310=0,BD1310="")),"",IF(AND(BF1310="",BE1271=0),"",IF(AND(BE1271&lt;&gt;"",BF1310=BE1271),"",IF(AND(BD1310=1,BE1310&lt;&gt;0),CM1311,IF(BF1310&lt;&gt;0,BF1310+CM1311,IF(BF1310="","")))))))))</f>
        <v/>
      </c>
      <c r="BI1311" s="0"/>
      <c r="BU1311" s="51"/>
      <c r="BZ1311" s="49"/>
      <c r="CG1311" s="13"/>
      <c r="CH1311" s="40"/>
      <c r="CI1311" s="13"/>
      <c r="CL1311" s="6" t="n">
        <f aca="false">C1311</f>
        <v>39149</v>
      </c>
      <c r="CM1311" s="13" t="n">
        <f aca="false">CN1311/CN1310-1</f>
        <v>0.00845514474061337</v>
      </c>
      <c r="CN1311" s="76" t="n">
        <v>140.74</v>
      </c>
      <c r="CO1311" s="13" t="n">
        <f aca="false">CN1311/CN1306-1</f>
        <v>0.00163689417123347</v>
      </c>
      <c r="CY1311" s="4" t="n">
        <v>140.54</v>
      </c>
      <c r="CZ1311" s="4" t="n">
        <v>140.74</v>
      </c>
      <c r="DA1311" s="33" t="n">
        <f aca="false">CZ1311-CN1311</f>
        <v>0</v>
      </c>
      <c r="DB1311" s="16" t="n">
        <f aca="false">CZ1311/CY1311-1</f>
        <v>0.00142308239647093</v>
      </c>
      <c r="DC1311" s="15" t="n">
        <f aca="false">CY1311/CZ1310-1</f>
        <v>0.00702206936084826</v>
      </c>
      <c r="DD1311" s="15" t="n">
        <f aca="false">CZ1311/CZ1310-1</f>
        <v>0.00845514474061337</v>
      </c>
      <c r="DE1311" s="34" t="str">
        <f aca="false">IF(CW1311=0,"",-DC1311*CS1311)</f>
        <v/>
      </c>
      <c r="DY1311" s="6"/>
      <c r="EB1311" s="6" t="n">
        <f aca="false">CL1311</f>
        <v>39149</v>
      </c>
      <c r="EC1311" s="13" t="n">
        <f aca="false">SUM(CM1309:CM1311)</f>
        <v>0.0245625713625884</v>
      </c>
    </row>
    <row r="1312" customFormat="false" ht="15" hidden="false" customHeight="false" outlineLevel="0" collapsed="false">
      <c r="A1312" s="0" t="n">
        <f aca="false">IF(FR1312=1,CZ1312,0)</f>
        <v>0</v>
      </c>
      <c r="C1312" s="6" t="n">
        <v>39150</v>
      </c>
      <c r="D1312" s="0" t="n">
        <f aca="false">IF(E1312&gt;E1311,1,)</f>
        <v>1</v>
      </c>
      <c r="E1312" s="46" t="n">
        <v>134.8729</v>
      </c>
      <c r="F1312" s="46" t="n">
        <v>141.1437</v>
      </c>
      <c r="G1312" s="46" t="n">
        <v>142.7772</v>
      </c>
      <c r="H1312" s="46" t="n">
        <v>143.181</v>
      </c>
      <c r="I1312" s="46" t="n">
        <v>140.291</v>
      </c>
      <c r="J1312" s="47" t="str">
        <f aca="false">IF(MIN(E1312:I1312)=E1312,$E$2,IF(MIN(E1312:I1312)=F1312,$F$2,IF(MIN(E1312:I1312)=G1312,$G$2,IF(MIN(E1312:I1312)=H1312,$H$2,IF(MIN(E1312:I1312)=I1312,$I$2)))))</f>
        <v>200D</v>
      </c>
      <c r="K1312" s="47" t="str">
        <f aca="false">IF(MAX(E1312:I1312)=E1312,$E$2,IF(MAX(E1312:I1312)=F1312,$F$2,IF(MAX(E1312:I1312)=G1312,$G$2,IF(MAX(E1312:I1312)=H1312,$H$2,IF(MAX(E1312:I1312)=I1312,$I$2)))))</f>
        <v>30D</v>
      </c>
      <c r="L1312" s="4" t="n">
        <f aca="false">IF(MAX(E1312:I1312)=H1312,1,0)</f>
        <v>1</v>
      </c>
      <c r="M1312" s="4" t="n">
        <f aca="false">IF(MAX(E1312:I1312)=I1312,1,0)</f>
        <v>0</v>
      </c>
      <c r="O1312" s="4" t="n">
        <f aca="false">IF(CN1312&gt;E1312,1,0)</f>
        <v>1</v>
      </c>
      <c r="P1312" s="4" t="n">
        <f aca="false">IF(CN1312&gt;F1312,1,0)</f>
        <v>0</v>
      </c>
      <c r="Q1312" s="4" t="n">
        <f aca="false">IF(CN1312&gt;G1312,1,0)</f>
        <v>0</v>
      </c>
      <c r="R1312" s="4" t="n">
        <f aca="false">IF(CN1312&gt;H1312,1,0)</f>
        <v>0</v>
      </c>
      <c r="S1312" s="4" t="n">
        <f aca="false">IF(CN1312&gt;I1312,1,0)</f>
        <v>1</v>
      </c>
      <c r="T1312" s="25" t="n">
        <f aca="false">IF(AND(AND(R1312=0,S1312=0,Q1312=0),OR(S1311=1,S1310=1,S1309=1)),1,0)</f>
        <v>0</v>
      </c>
      <c r="U1312" s="13" t="n">
        <f aca="false">SUM(CM1311:CM1312)</f>
        <v>0.00873935676278181</v>
      </c>
      <c r="AV1312" s="0"/>
      <c r="AW1312" s="55" t="n">
        <f aca="false">IF(EC1312&gt;$AW$2,1,0)</f>
        <v>0</v>
      </c>
      <c r="AX1312" s="0" t="n">
        <f aca="false">IF(AND(I1312&gt;G1312,I1311&lt;G1311),1,IF(OR(AND(I1312&gt;F1312,I1311&lt;F1311),AND(I1312&gt;E1312,I1311&lt;E1311)),1,0))</f>
        <v>0</v>
      </c>
      <c r="AY1312" s="0" t="n">
        <f aca="false">IF(K1311="10D",1,0)</f>
        <v>0</v>
      </c>
      <c r="AZ1312" s="0" t="n">
        <f aca="false">IF(AND(I1312&gt;G1312,I1311&lt;G1311,I1312&gt;F1312,I1311&gt;F1311,I1312&gt;E1312,I1311&gt;E1311),1,0)</f>
        <v>0</v>
      </c>
      <c r="BA1312" s="56" t="n">
        <f aca="false">IF(G1312&gt;H1312,1,0)</f>
        <v>0</v>
      </c>
      <c r="BB1312" s="56" t="n">
        <f aca="false">IF(I1312&lt;F1312,1,0)</f>
        <v>1</v>
      </c>
      <c r="BC1312" s="0" t="n">
        <f aca="false">IF(AND(SUM(AW1311:AX1311)=2,AY1312=1),1,IF(SUM(AX1310:AX1312)=0,0,IF(AND(OR(AW1310=1,AX1310=1),OR(AW1311=1,AX1311=1),AY1312=1),1,IF(AND(SUM(AW1312:AY1312)=2,SUM(AW1310:AX1310)=2,AX1310=1),1,0))))</f>
        <v>0</v>
      </c>
      <c r="BD1312" s="57" t="str">
        <f aca="false">IF(BC1312=0,"",IF(AND(BC1312=1,AZ1312=0,AZ1311=0,AZ1310=0),1,IF(AND(BC1312=1,OR(AZ1312=1,AZ1311=1,AZ1310)),IF(BA1312=1,1,0))))</f>
        <v/>
      </c>
      <c r="BE1312" s="50" t="str">
        <f aca="false">IF(AND(BD1312=1,BD1311=1),0,IF(BD1312=1,SUM(CM1313:CM1351),""))</f>
        <v/>
      </c>
      <c r="BF1312" s="20" t="str">
        <f aca="false">IF(AND(BB1312=1,BB1311=1,BE1271&lt;&gt;0),"",IF(AND(BB1311=0,BB1312=1),BF1311,IF(AND(BB1312=1,BB1311=1),BF1311,IF(AND(BF1311="",BE1311="",OR(BD1311=0,BD1311="")),"",IF(AND(BF1311="",BE1272=0),"",IF(AND(BE1272&lt;&gt;"",BF1311=BE1272),"",IF(AND(BD1311=1,BE1311&lt;&gt;0),CM1312,IF(BF1311&lt;&gt;0,BF1311+CM1312,IF(BF1311="","")))))))))</f>
        <v/>
      </c>
      <c r="BI1312" s="0"/>
      <c r="BU1312" s="51"/>
      <c r="BZ1312" s="49"/>
      <c r="CG1312" s="13"/>
      <c r="CH1312" s="40"/>
      <c r="CI1312" s="13"/>
      <c r="CL1312" s="6" t="n">
        <f aca="false">C1312</f>
        <v>39150</v>
      </c>
      <c r="CM1312" s="13" t="n">
        <f aca="false">CN1312/CN1311-1</f>
        <v>0.00028421202216844</v>
      </c>
      <c r="CN1312" s="76" t="n">
        <v>140.78</v>
      </c>
      <c r="CO1312" s="13" t="n">
        <f aca="false">CN1312/CN1307-1</f>
        <v>0.0152159803850871</v>
      </c>
      <c r="CY1312" s="4" t="n">
        <v>141.31</v>
      </c>
      <c r="CZ1312" s="4" t="n">
        <v>140.78</v>
      </c>
      <c r="DA1312" s="33" t="n">
        <f aca="false">CZ1312-CN1312</f>
        <v>0</v>
      </c>
      <c r="DB1312" s="16" t="n">
        <f aca="false">CZ1312/CY1312-1</f>
        <v>-0.00375061920600095</v>
      </c>
      <c r="DC1312" s="15" t="n">
        <f aca="false">CY1312/CZ1311-1</f>
        <v>0.0040500213159016</v>
      </c>
      <c r="DD1312" s="15" t="n">
        <f aca="false">CZ1312/CZ1311-1</f>
        <v>0.00028421202216844</v>
      </c>
      <c r="DE1312" s="34" t="str">
        <f aca="false">IF(CW1312=0,"",-DC1312*CS1312)</f>
        <v/>
      </c>
      <c r="DY1312" s="6"/>
      <c r="EB1312" s="6" t="n">
        <f aca="false">CL1312</f>
        <v>39150</v>
      </c>
      <c r="EC1312" s="13" t="n">
        <f aca="false">SUM(CM1310:CM1312)</f>
        <v>0.00773720930394151</v>
      </c>
    </row>
    <row r="1313" customFormat="false" ht="15" hidden="false" customHeight="false" outlineLevel="0" collapsed="false">
      <c r="A1313" s="0" t="n">
        <f aca="false">IF(FR1313=1,CZ1313,0)</f>
        <v>0</v>
      </c>
      <c r="C1313" s="6" t="n">
        <v>39153</v>
      </c>
      <c r="D1313" s="0" t="n">
        <f aca="false">IF(E1313&gt;E1312,1,)</f>
        <v>1</v>
      </c>
      <c r="E1313" s="46" t="n">
        <v>134.952</v>
      </c>
      <c r="F1313" s="46" t="n">
        <v>141.1873</v>
      </c>
      <c r="G1313" s="46" t="n">
        <v>142.7654</v>
      </c>
      <c r="H1313" s="46" t="n">
        <v>143.142</v>
      </c>
      <c r="I1313" s="46" t="n">
        <v>139.873</v>
      </c>
      <c r="J1313" s="47" t="str">
        <f aca="false">IF(MIN(E1313:I1313)=E1313,$E$2,IF(MIN(E1313:I1313)=F1313,$F$2,IF(MIN(E1313:I1313)=G1313,$G$2,IF(MIN(E1313:I1313)=H1313,$H$2,IF(MIN(E1313:I1313)=I1313,$I$2)))))</f>
        <v>200D</v>
      </c>
      <c r="K1313" s="47" t="str">
        <f aca="false">IF(MAX(E1313:I1313)=E1313,$E$2,IF(MAX(E1313:I1313)=F1313,$F$2,IF(MAX(E1313:I1313)=G1313,$G$2,IF(MAX(E1313:I1313)=H1313,$H$2,IF(MAX(E1313:I1313)=I1313,$I$2)))))</f>
        <v>30D</v>
      </c>
      <c r="L1313" s="4" t="n">
        <f aca="false">IF(MAX(E1313:I1313)=H1313,1,0)</f>
        <v>1</v>
      </c>
      <c r="M1313" s="4" t="n">
        <f aca="false">IF(MAX(E1313:I1313)=I1313,1,0)</f>
        <v>0</v>
      </c>
      <c r="O1313" s="4" t="n">
        <f aca="false">IF(CN1313&gt;E1313,1,0)</f>
        <v>1</v>
      </c>
      <c r="P1313" s="4" t="n">
        <f aca="false">IF(CN1313&gt;F1313,1,0)</f>
        <v>0</v>
      </c>
      <c r="Q1313" s="4" t="n">
        <f aca="false">IF(CN1313&gt;G1313,1,0)</f>
        <v>0</v>
      </c>
      <c r="R1313" s="4" t="n">
        <f aca="false">IF(CN1313&gt;H1313,1,0)</f>
        <v>0</v>
      </c>
      <c r="S1313" s="4" t="n">
        <f aca="false">IF(CN1313&gt;I1313,1,0)</f>
        <v>1</v>
      </c>
      <c r="T1313" s="25" t="n">
        <f aca="false">IF(AND(AND(R1313=0,S1313=0,Q1313=0),OR(S1312=1,S1311=1,S1310=1)),1,0)</f>
        <v>0</v>
      </c>
      <c r="U1313" s="13" t="n">
        <f aca="false">SUM(CM1312:CM1313)</f>
        <v>0.00177590118256066</v>
      </c>
      <c r="AV1313" s="0"/>
      <c r="AW1313" s="55" t="n">
        <f aca="false">IF(EC1313&gt;$AW$2,1,0)</f>
        <v>1</v>
      </c>
      <c r="AX1313" s="0" t="n">
        <f aca="false">IF(AND(I1313&gt;G1313,I1312&lt;G1312),1,IF(OR(AND(I1313&gt;F1313,I1312&lt;F1312),AND(I1313&gt;E1313,I1312&lt;E1312)),1,0))</f>
        <v>0</v>
      </c>
      <c r="AY1313" s="0" t="n">
        <f aca="false">IF(K1312="10D",1,0)</f>
        <v>0</v>
      </c>
      <c r="AZ1313" s="0" t="n">
        <f aca="false">IF(AND(I1313&gt;G1313,I1312&lt;G1312,I1313&gt;F1313,I1312&gt;F1312,I1313&gt;E1313,I1312&gt;E1312),1,0)</f>
        <v>0</v>
      </c>
      <c r="BA1313" s="56" t="n">
        <f aca="false">IF(G1313&gt;H1313,1,0)</f>
        <v>0</v>
      </c>
      <c r="BB1313" s="56" t="n">
        <f aca="false">IF(I1313&lt;F1313,1,0)</f>
        <v>1</v>
      </c>
      <c r="BC1313" s="0" t="n">
        <f aca="false">IF(AND(SUM(AW1312:AX1312)=2,AY1313=1),1,IF(SUM(AX1311:AX1313)=0,0,IF(AND(OR(AW1311=1,AX1311=1),OR(AW1312=1,AX1312=1),AY1313=1),1,IF(AND(SUM(AW1313:AY1313)=2,SUM(AW1311:AX1311)=2,AX1311=1),1,0))))</f>
        <v>0</v>
      </c>
      <c r="BD1313" s="57" t="str">
        <f aca="false">IF(BC1313=0,"",IF(AND(BC1313=1,AZ1313=0,AZ1312=0,AZ1311=0),1,IF(AND(BC1313=1,OR(AZ1313=1,AZ1312=1,AZ1311)),IF(BA1313=1,1,0))))</f>
        <v/>
      </c>
      <c r="BE1313" s="50" t="str">
        <f aca="false">IF(AND(BD1313=1,BD1312=1),0,IF(BD1313=1,SUM(CM1314:CM1352),""))</f>
        <v/>
      </c>
      <c r="BF1313" s="20" t="str">
        <f aca="false">IF(AND(BB1313=1,BB1312=1,BE1272&lt;&gt;0),"",IF(AND(BB1312=0,BB1313=1),BF1312,IF(AND(BB1313=1,BB1312=1),BF1312,IF(AND(BF1312="",BE1312="",OR(BD1312=0,BD1312="")),"",IF(AND(BF1312="",BE1273=0),"",IF(AND(BE1273&lt;&gt;"",BF1312=BE1273),"",IF(AND(BD1312=1,BE1312&lt;&gt;0),CM1313,IF(BF1312&lt;&gt;0,BF1312+CM1313,IF(BF1312="","")))))))))</f>
        <v/>
      </c>
      <c r="BI1313" s="0"/>
      <c r="BU1313" s="51"/>
      <c r="BZ1313" s="49"/>
      <c r="CG1313" s="13"/>
      <c r="CH1313" s="40"/>
      <c r="CI1313" s="13"/>
      <c r="CL1313" s="6" t="n">
        <f aca="false">C1313</f>
        <v>39153</v>
      </c>
      <c r="CM1313" s="13" t="n">
        <f aca="false">CN1313/CN1312-1</f>
        <v>0.00149168916039222</v>
      </c>
      <c r="CN1313" s="76" t="n">
        <v>140.99</v>
      </c>
      <c r="CO1313" s="13" t="n">
        <f aca="false">CN1313/CN1308-1</f>
        <v>0.0265016381507099</v>
      </c>
      <c r="CY1313" s="4" t="n">
        <v>140.42</v>
      </c>
      <c r="CZ1313" s="4" t="n">
        <v>140.99</v>
      </c>
      <c r="DA1313" s="33" t="n">
        <f aca="false">CZ1313-CN1313</f>
        <v>0</v>
      </c>
      <c r="DB1313" s="16" t="n">
        <f aca="false">CZ1313/CY1313-1</f>
        <v>0.00405925081897185</v>
      </c>
      <c r="DC1313" s="15" t="n">
        <f aca="false">CY1313/CZ1312-1</f>
        <v>-0.00255718141781514</v>
      </c>
      <c r="DD1313" s="15" t="n">
        <f aca="false">CZ1313/CZ1312-1</f>
        <v>0.00149168916039222</v>
      </c>
      <c r="DE1313" s="34" t="str">
        <f aca="false">IF(CW1313=0,"",-DC1313*CS1313)</f>
        <v/>
      </c>
      <c r="DY1313" s="6"/>
      <c r="EB1313" s="6" t="n">
        <f aca="false">CL1313</f>
        <v>39153</v>
      </c>
      <c r="EC1313" s="13" t="n">
        <f aca="false">SUM(CM1311:CM1313)</f>
        <v>0.010231045923174</v>
      </c>
    </row>
    <row r="1314" customFormat="false" ht="15" hidden="false" customHeight="false" outlineLevel="0" collapsed="false">
      <c r="A1314" s="0" t="n">
        <f aca="false">IF(FR1314=1,CZ1314,0)</f>
        <v>0</v>
      </c>
      <c r="C1314" s="6" t="n">
        <v>39154</v>
      </c>
      <c r="D1314" s="0" t="n">
        <f aca="false">IF(E1314&gt;E1313,1,)</f>
        <v>1</v>
      </c>
      <c r="E1314" s="46" t="n">
        <v>135.0124</v>
      </c>
      <c r="F1314" s="46" t="n">
        <v>141.2014</v>
      </c>
      <c r="G1314" s="46" t="n">
        <v>142.6802</v>
      </c>
      <c r="H1314" s="46" t="n">
        <v>143.0153</v>
      </c>
      <c r="I1314" s="46" t="n">
        <v>139.748</v>
      </c>
      <c r="J1314" s="47" t="str">
        <f aca="false">IF(MIN(E1314:I1314)=E1314,$E$2,IF(MIN(E1314:I1314)=F1314,$F$2,IF(MIN(E1314:I1314)=G1314,$G$2,IF(MIN(E1314:I1314)=H1314,$H$2,IF(MIN(E1314:I1314)=I1314,$I$2)))))</f>
        <v>200D</v>
      </c>
      <c r="K1314" s="47" t="str">
        <f aca="false">IF(MAX(E1314:I1314)=E1314,$E$2,IF(MAX(E1314:I1314)=F1314,$F$2,IF(MAX(E1314:I1314)=G1314,$G$2,IF(MAX(E1314:I1314)=H1314,$H$2,IF(MAX(E1314:I1314)=I1314,$I$2)))))</f>
        <v>30D</v>
      </c>
      <c r="L1314" s="4" t="n">
        <f aca="false">IF(MAX(E1314:I1314)=H1314,1,0)</f>
        <v>1</v>
      </c>
      <c r="M1314" s="4" t="n">
        <f aca="false">IF(MAX(E1314:I1314)=I1314,1,0)</f>
        <v>0</v>
      </c>
      <c r="O1314" s="4" t="n">
        <f aca="false">IF(CN1314&gt;E1314,1,0)</f>
        <v>1</v>
      </c>
      <c r="P1314" s="4" t="n">
        <f aca="false">IF(CN1314&gt;F1314,1,0)</f>
        <v>0</v>
      </c>
      <c r="Q1314" s="4" t="n">
        <f aca="false">IF(CN1314&gt;G1314,1,0)</f>
        <v>0</v>
      </c>
      <c r="R1314" s="4" t="n">
        <f aca="false">IF(CN1314&gt;H1314,1,0)</f>
        <v>0</v>
      </c>
      <c r="S1314" s="4" t="n">
        <f aca="false">IF(CN1314&gt;I1314,1,0)</f>
        <v>0</v>
      </c>
      <c r="T1314" s="25" t="n">
        <f aca="false">IF(AND(AND(R1314=0,S1314=0,Q1314=0),OR(S1313=1,S1312=1,S1311=1)),1,0)</f>
        <v>1</v>
      </c>
      <c r="U1314" s="13" t="n">
        <f aca="false">SUM(CM1313:CM1314)</f>
        <v>-0.0179423132511264</v>
      </c>
      <c r="AV1314" s="0"/>
      <c r="AW1314" s="55" t="n">
        <f aca="false">IF(EC1314&gt;$AW$2,1,0)</f>
        <v>0</v>
      </c>
      <c r="AX1314" s="0" t="n">
        <f aca="false">IF(AND(I1314&gt;G1314,I1313&lt;G1313),1,IF(OR(AND(I1314&gt;F1314,I1313&lt;F1313),AND(I1314&gt;E1314,I1313&lt;E1313)),1,0))</f>
        <v>0</v>
      </c>
      <c r="AY1314" s="0" t="n">
        <f aca="false">IF(K1313="10D",1,0)</f>
        <v>0</v>
      </c>
      <c r="AZ1314" s="0" t="n">
        <f aca="false">IF(AND(I1314&gt;G1314,I1313&lt;G1313,I1314&gt;F1314,I1313&gt;F1313,I1314&gt;E1314,I1313&gt;E1313),1,0)</f>
        <v>0</v>
      </c>
      <c r="BA1314" s="56" t="n">
        <f aca="false">IF(G1314&gt;H1314,1,0)</f>
        <v>0</v>
      </c>
      <c r="BB1314" s="56" t="n">
        <f aca="false">IF(I1314&lt;F1314,1,0)</f>
        <v>1</v>
      </c>
      <c r="BC1314" s="0" t="n">
        <f aca="false">IF(AND(SUM(AW1313:AX1313)=2,AY1314=1),1,IF(SUM(AX1312:AX1314)=0,0,IF(AND(OR(AW1312=1,AX1312=1),OR(AW1313=1,AX1313=1),AY1314=1),1,IF(AND(SUM(AW1314:AY1314)=2,SUM(AW1312:AX1312)=2,AX1312=1),1,0))))</f>
        <v>0</v>
      </c>
      <c r="BD1314" s="57" t="str">
        <f aca="false">IF(BC1314=0,"",IF(AND(BC1314=1,AZ1314=0,AZ1313=0,AZ1312=0),1,IF(AND(BC1314=1,OR(AZ1314=1,AZ1313=1,AZ1312)),IF(BA1314=1,1,0))))</f>
        <v/>
      </c>
      <c r="BE1314" s="50" t="str">
        <f aca="false">IF(AND(BD1314=1,BD1313=1),0,IF(BD1314=1,SUM(CM1315:CM1353),""))</f>
        <v/>
      </c>
      <c r="BF1314" s="20" t="str">
        <f aca="false">IF(AND(BB1314=1,BB1313=1,BE1273&lt;&gt;0),"",IF(AND(BB1313=0,BB1314=1),BF1313,IF(AND(BB1314=1,BB1313=1),BF1313,IF(AND(BF1313="",BE1313="",OR(BD1313=0,BD1313="")),"",IF(AND(BF1313="",BE1274=0),"",IF(AND(BE1274&lt;&gt;"",BF1313=BE1274),"",IF(AND(BD1313=1,BE1313&lt;&gt;0),CM1314,IF(BF1313&lt;&gt;0,BF1313+CM1314,IF(BF1313="","")))))))))</f>
        <v/>
      </c>
      <c r="BI1314" s="0"/>
      <c r="BU1314" s="51"/>
      <c r="BZ1314" s="49"/>
      <c r="CG1314" s="13"/>
      <c r="CH1314" s="40"/>
      <c r="CI1314" s="13"/>
      <c r="CL1314" s="6" t="n">
        <f aca="false">C1314</f>
        <v>39154</v>
      </c>
      <c r="CM1314" s="13" t="n">
        <f aca="false">CN1314/CN1313-1</f>
        <v>-0.0194340024115186</v>
      </c>
      <c r="CN1314" s="76" t="n">
        <v>138.25</v>
      </c>
      <c r="CO1314" s="13" t="n">
        <f aca="false">CN1314/CN1309-1</f>
        <v>-0.0103793843951323</v>
      </c>
      <c r="CY1314" s="4" t="n">
        <v>140.18</v>
      </c>
      <c r="CZ1314" s="4" t="n">
        <v>138.25</v>
      </c>
      <c r="DA1314" s="33" t="n">
        <f aca="false">CZ1314-CN1314</f>
        <v>0</v>
      </c>
      <c r="DB1314" s="16" t="n">
        <f aca="false">CZ1314/CY1314-1</f>
        <v>-0.0137680125552861</v>
      </c>
      <c r="DC1314" s="15" t="n">
        <f aca="false">CY1314/CZ1313-1</f>
        <v>-0.00574508830413512</v>
      </c>
      <c r="DD1314" s="15" t="n">
        <f aca="false">CZ1314/CZ1313-1</f>
        <v>-0.0194340024115186</v>
      </c>
      <c r="DE1314" s="34" t="str">
        <f aca="false">IF(CW1314=0,"",-DC1314*CS1314)</f>
        <v/>
      </c>
      <c r="DY1314" s="6"/>
      <c r="EB1314" s="6" t="n">
        <f aca="false">CL1314</f>
        <v>39154</v>
      </c>
      <c r="EC1314" s="13" t="n">
        <f aca="false">SUM(CM1312:CM1314)</f>
        <v>-0.0176581012289579</v>
      </c>
    </row>
    <row r="1315" customFormat="false" ht="15" hidden="false" customHeight="false" outlineLevel="0" collapsed="false">
      <c r="A1315" s="0" t="n">
        <f aca="false">IF(FR1315=1,CZ1315,0)</f>
        <v>0</v>
      </c>
      <c r="C1315" s="6" t="n">
        <v>39155</v>
      </c>
      <c r="D1315" s="0" t="n">
        <f aca="false">IF(E1315&gt;E1314,1,)</f>
        <v>1</v>
      </c>
      <c r="E1315" s="46" t="n">
        <v>135.0702</v>
      </c>
      <c r="F1315" s="46" t="n">
        <v>141.2301</v>
      </c>
      <c r="G1315" s="46" t="n">
        <v>142.6216</v>
      </c>
      <c r="H1315" s="46" t="n">
        <v>142.8983</v>
      </c>
      <c r="I1315" s="46" t="n">
        <v>139.583</v>
      </c>
      <c r="J1315" s="47" t="str">
        <f aca="false">IF(MIN(E1315:I1315)=E1315,$E$2,IF(MIN(E1315:I1315)=F1315,$F$2,IF(MIN(E1315:I1315)=G1315,$G$2,IF(MIN(E1315:I1315)=H1315,$H$2,IF(MIN(E1315:I1315)=I1315,$I$2)))))</f>
        <v>200D</v>
      </c>
      <c r="K1315" s="47" t="str">
        <f aca="false">IF(MAX(E1315:I1315)=E1315,$E$2,IF(MAX(E1315:I1315)=F1315,$F$2,IF(MAX(E1315:I1315)=G1315,$G$2,IF(MAX(E1315:I1315)=H1315,$H$2,IF(MAX(E1315:I1315)=I1315,$I$2)))))</f>
        <v>30D</v>
      </c>
      <c r="L1315" s="4" t="n">
        <f aca="false">IF(MAX(E1315:I1315)=H1315,1,0)</f>
        <v>1</v>
      </c>
      <c r="M1315" s="4" t="n">
        <f aca="false">IF(MAX(E1315:I1315)=I1315,1,0)</f>
        <v>0</v>
      </c>
      <c r="O1315" s="4" t="n">
        <f aca="false">IF(CN1315&gt;E1315,1,0)</f>
        <v>1</v>
      </c>
      <c r="P1315" s="4" t="n">
        <f aca="false">IF(CN1315&gt;F1315,1,0)</f>
        <v>0</v>
      </c>
      <c r="Q1315" s="4" t="n">
        <f aca="false">IF(CN1315&gt;G1315,1,0)</f>
        <v>0</v>
      </c>
      <c r="R1315" s="4" t="n">
        <f aca="false">IF(CN1315&gt;H1315,1,0)</f>
        <v>0</v>
      </c>
      <c r="S1315" s="4" t="n">
        <f aca="false">IF(CN1315&gt;I1315,1,0)</f>
        <v>0</v>
      </c>
      <c r="T1315" s="25" t="n">
        <f aca="false">IF(AND(AND(R1315=0,S1315=0,Q1315=0),OR(S1314=1,S1313=1,S1312=1)),1,0)</f>
        <v>1</v>
      </c>
      <c r="U1315" s="13" t="n">
        <f aca="false">SUM(CM1314:CM1315)</f>
        <v>-0.011983731163779</v>
      </c>
      <c r="AV1315" s="0"/>
      <c r="AW1315" s="55" t="n">
        <f aca="false">IF(EC1315&gt;$AW$2,1,0)</f>
        <v>0</v>
      </c>
      <c r="AX1315" s="0" t="n">
        <f aca="false">IF(AND(I1315&gt;G1315,I1314&lt;G1314),1,IF(OR(AND(I1315&gt;F1315,I1314&lt;F1314),AND(I1315&gt;E1315,I1314&lt;E1314)),1,0))</f>
        <v>0</v>
      </c>
      <c r="AY1315" s="0" t="n">
        <f aca="false">IF(K1314="10D",1,0)</f>
        <v>0</v>
      </c>
      <c r="AZ1315" s="0" t="n">
        <f aca="false">IF(AND(I1315&gt;G1315,I1314&lt;G1314,I1315&gt;F1315,I1314&gt;F1314,I1315&gt;E1315,I1314&gt;E1314),1,0)</f>
        <v>0</v>
      </c>
      <c r="BA1315" s="56" t="n">
        <f aca="false">IF(G1315&gt;H1315,1,0)</f>
        <v>0</v>
      </c>
      <c r="BB1315" s="56" t="n">
        <f aca="false">IF(I1315&lt;F1315,1,0)</f>
        <v>1</v>
      </c>
      <c r="BC1315" s="0" t="n">
        <f aca="false">IF(AND(SUM(AW1314:AX1314)=2,AY1315=1),1,IF(SUM(AX1313:AX1315)=0,0,IF(AND(OR(AW1313=1,AX1313=1),OR(AW1314=1,AX1314=1),AY1315=1),1,IF(AND(SUM(AW1315:AY1315)=2,SUM(AW1313:AX1313)=2,AX1313=1),1,0))))</f>
        <v>0</v>
      </c>
      <c r="BD1315" s="57" t="str">
        <f aca="false">IF(BC1315=0,"",IF(AND(BC1315=1,AZ1315=0,AZ1314=0,AZ1313=0),1,IF(AND(BC1315=1,OR(AZ1315=1,AZ1314=1,AZ1313)),IF(BA1315=1,1,0))))</f>
        <v/>
      </c>
      <c r="BE1315" s="50" t="str">
        <f aca="false">IF(AND(BD1315=1,BD1314=1),0,IF(BD1315=1,SUM(CM1316:CM1354),""))</f>
        <v/>
      </c>
      <c r="BF1315" s="20" t="str">
        <f aca="false">IF(AND(BB1315=1,BB1314=1,BE1274&lt;&gt;0),"",IF(AND(BB1314=0,BB1315=1),BF1314,IF(AND(BB1315=1,BB1314=1),BF1314,IF(AND(BF1314="",BE1314="",OR(BD1314=0,BD1314="")),"",IF(AND(BF1314="",BE1275=0),"",IF(AND(BE1275&lt;&gt;"",BF1314=BE1275),"",IF(AND(BD1314=1,BE1314&lt;&gt;0),CM1315,IF(BF1314&lt;&gt;0,BF1314+CM1315,IF(BF1314="","")))))))))</f>
        <v/>
      </c>
      <c r="BI1315" s="0"/>
      <c r="BU1315" s="51"/>
      <c r="BZ1315" s="49"/>
      <c r="CG1315" s="13"/>
      <c r="CH1315" s="40"/>
      <c r="CI1315" s="13"/>
      <c r="CL1315" s="6" t="n">
        <f aca="false">C1315</f>
        <v>39155</v>
      </c>
      <c r="CM1315" s="13" t="n">
        <f aca="false">CN1315/CN1314-1</f>
        <v>0.00745027124773956</v>
      </c>
      <c r="CN1315" s="76" t="n">
        <v>139.28</v>
      </c>
      <c r="CO1315" s="13" t="n">
        <f aca="false">CN1315/CN1310-1</f>
        <v>-0.00200630553167103</v>
      </c>
      <c r="CY1315" s="4" t="n">
        <v>138.43</v>
      </c>
      <c r="CZ1315" s="4" t="n">
        <v>139.28</v>
      </c>
      <c r="DA1315" s="33" t="n">
        <f aca="false">CZ1315-CN1315</f>
        <v>0</v>
      </c>
      <c r="DB1315" s="16" t="n">
        <f aca="false">CZ1315/CY1315-1</f>
        <v>0.00614028750993279</v>
      </c>
      <c r="DC1315" s="15" t="n">
        <f aca="false">CY1315/CZ1314-1</f>
        <v>0.0013019891500905</v>
      </c>
      <c r="DD1315" s="15" t="n">
        <f aca="false">CZ1315/CZ1314-1</f>
        <v>0.00745027124773956</v>
      </c>
      <c r="DE1315" s="34" t="str">
        <f aca="false">IF(CW1315=0,"",-DC1315*CS1315)</f>
        <v/>
      </c>
      <c r="DY1315" s="6"/>
      <c r="EB1315" s="6" t="n">
        <f aca="false">CL1315</f>
        <v>39155</v>
      </c>
      <c r="EC1315" s="13" t="n">
        <f aca="false">SUM(CM1313:CM1315)</f>
        <v>-0.0104920420033868</v>
      </c>
    </row>
    <row r="1316" customFormat="false" ht="15" hidden="false" customHeight="false" outlineLevel="0" collapsed="false">
      <c r="A1316" s="0" t="n">
        <f aca="false">IF(FR1316=1,CZ1316,0)</f>
        <v>0</v>
      </c>
      <c r="C1316" s="6" t="n">
        <v>39156</v>
      </c>
      <c r="D1316" s="0" t="n">
        <f aca="false">IF(E1316&gt;E1315,1,)</f>
        <v>1</v>
      </c>
      <c r="E1316" s="46" t="n">
        <v>135.1256</v>
      </c>
      <c r="F1316" s="46" t="n">
        <v>141.2589</v>
      </c>
      <c r="G1316" s="46" t="n">
        <v>142.5786</v>
      </c>
      <c r="H1316" s="46" t="n">
        <v>142.7557</v>
      </c>
      <c r="I1316" s="46" t="n">
        <v>139.479</v>
      </c>
      <c r="J1316" s="47" t="str">
        <f aca="false">IF(MIN(E1316:I1316)=E1316,$E$2,IF(MIN(E1316:I1316)=F1316,$F$2,IF(MIN(E1316:I1316)=G1316,$G$2,IF(MIN(E1316:I1316)=H1316,$H$2,IF(MIN(E1316:I1316)=I1316,$I$2)))))</f>
        <v>200D</v>
      </c>
      <c r="K1316" s="47" t="str">
        <f aca="false">IF(MAX(E1316:I1316)=E1316,$E$2,IF(MAX(E1316:I1316)=F1316,$F$2,IF(MAX(E1316:I1316)=G1316,$G$2,IF(MAX(E1316:I1316)=H1316,$H$2,IF(MAX(E1316:I1316)=I1316,$I$2)))))</f>
        <v>30D</v>
      </c>
      <c r="L1316" s="4" t="n">
        <f aca="false">IF(MAX(E1316:I1316)=H1316,1,0)</f>
        <v>1</v>
      </c>
      <c r="M1316" s="4" t="n">
        <f aca="false">IF(MAX(E1316:I1316)=I1316,1,0)</f>
        <v>0</v>
      </c>
      <c r="O1316" s="4" t="n">
        <f aca="false">IF(CN1316&gt;E1316,1,0)</f>
        <v>1</v>
      </c>
      <c r="P1316" s="4" t="n">
        <f aca="false">IF(CN1316&gt;F1316,1,0)</f>
        <v>0</v>
      </c>
      <c r="Q1316" s="4" t="n">
        <f aca="false">IF(CN1316&gt;G1316,1,0)</f>
        <v>0</v>
      </c>
      <c r="R1316" s="4" t="n">
        <f aca="false">IF(CN1316&gt;H1316,1,0)</f>
        <v>0</v>
      </c>
      <c r="S1316" s="4" t="n">
        <f aca="false">IF(CN1316&gt;I1316,1,0)</f>
        <v>0</v>
      </c>
      <c r="T1316" s="25" t="n">
        <f aca="false">IF(AND(AND(R1316=0,S1316=0,Q1316=0),OR(S1315=1,S1314=1,S1313=1)),1,0)</f>
        <v>1</v>
      </c>
      <c r="U1316" s="13" t="n">
        <f aca="false">SUM(CM1315:CM1316)</f>
        <v>0.00881442977732028</v>
      </c>
      <c r="AV1316" s="0"/>
      <c r="AW1316" s="55" t="n">
        <f aca="false">IF(EC1316&gt;$AW$2,1,0)</f>
        <v>0</v>
      </c>
      <c r="AX1316" s="0" t="n">
        <f aca="false">IF(AND(I1316&gt;G1316,I1315&lt;G1315),1,IF(OR(AND(I1316&gt;F1316,I1315&lt;F1315),AND(I1316&gt;E1316,I1315&lt;E1315)),1,0))</f>
        <v>0</v>
      </c>
      <c r="AY1316" s="0" t="n">
        <f aca="false">IF(K1315="10D",1,0)</f>
        <v>0</v>
      </c>
      <c r="AZ1316" s="0" t="n">
        <f aca="false">IF(AND(I1316&gt;G1316,I1315&lt;G1315,I1316&gt;F1316,I1315&gt;F1315,I1316&gt;E1316,I1315&gt;E1315),1,0)</f>
        <v>0</v>
      </c>
      <c r="BA1316" s="56" t="n">
        <f aca="false">IF(G1316&gt;H1316,1,0)</f>
        <v>0</v>
      </c>
      <c r="BB1316" s="56" t="n">
        <f aca="false">IF(I1316&lt;F1316,1,0)</f>
        <v>1</v>
      </c>
      <c r="BC1316" s="0" t="n">
        <f aca="false">IF(AND(SUM(AW1315:AX1315)=2,AY1316=1),1,IF(SUM(AX1314:AX1316)=0,0,IF(AND(OR(AW1314=1,AX1314=1),OR(AW1315=1,AX1315=1),AY1316=1),1,IF(AND(SUM(AW1316:AY1316)=2,SUM(AW1314:AX1314)=2,AX1314=1),1,0))))</f>
        <v>0</v>
      </c>
      <c r="BD1316" s="57" t="str">
        <f aca="false">IF(BC1316=0,"",IF(AND(BC1316=1,AZ1316=0,AZ1315=0,AZ1314=0),1,IF(AND(BC1316=1,OR(AZ1316=1,AZ1315=1,AZ1314)),IF(BA1316=1,1,0))))</f>
        <v/>
      </c>
      <c r="BE1316" s="50" t="str">
        <f aca="false">IF(AND(BD1316=1,BD1315=1),0,IF(BD1316=1,SUM(CM1317:CM1355),""))</f>
        <v/>
      </c>
      <c r="BF1316" s="20" t="str">
        <f aca="false">IF(AND(BB1316=1,BB1315=1,BE1275&lt;&gt;0),"",IF(AND(BB1315=0,BB1316=1),BF1315,IF(AND(BB1316=1,BB1315=1),BF1315,IF(AND(BF1315="",BE1315="",OR(BD1315=0,BD1315="")),"",IF(AND(BF1315="",BE1276=0),"",IF(AND(BE1276&lt;&gt;"",BF1315=BE1276),"",IF(AND(BD1315=1,BE1315&lt;&gt;0),CM1316,IF(BF1315&lt;&gt;0,BF1315+CM1316,IF(BF1315="","")))))))))</f>
        <v/>
      </c>
      <c r="BI1316" s="0"/>
      <c r="BU1316" s="51"/>
      <c r="BZ1316" s="49"/>
      <c r="CG1316" s="13"/>
      <c r="CH1316" s="40"/>
      <c r="CI1316" s="13"/>
      <c r="CL1316" s="6" t="n">
        <f aca="false">C1316</f>
        <v>39156</v>
      </c>
      <c r="CM1316" s="13" t="n">
        <f aca="false">CN1316/CN1315-1</f>
        <v>0.00136415852958072</v>
      </c>
      <c r="CN1316" s="76" t="n">
        <v>139.47</v>
      </c>
      <c r="CO1316" s="13" t="n">
        <f aca="false">CN1316/CN1311-1</f>
        <v>-0.00902373170385118</v>
      </c>
      <c r="CY1316" s="4" t="n">
        <v>138.97</v>
      </c>
      <c r="CZ1316" s="4" t="n">
        <v>139.47</v>
      </c>
      <c r="DA1316" s="33" t="n">
        <f aca="false">CZ1316-CN1316</f>
        <v>0</v>
      </c>
      <c r="DB1316" s="16" t="n">
        <f aca="false">CZ1316/CY1316-1</f>
        <v>0.00359789882708506</v>
      </c>
      <c r="DC1316" s="15" t="n">
        <f aca="false">CY1316/CZ1315-1</f>
        <v>-0.00222573233773693</v>
      </c>
      <c r="DD1316" s="15" t="n">
        <f aca="false">CZ1316/CZ1315-1</f>
        <v>0.00136415852958072</v>
      </c>
      <c r="DE1316" s="34" t="str">
        <f aca="false">IF(CW1316=0,"",-DC1316*CS1316)</f>
        <v/>
      </c>
      <c r="DY1316" s="6"/>
      <c r="EB1316" s="6" t="n">
        <f aca="false">CL1316</f>
        <v>39156</v>
      </c>
      <c r="EC1316" s="13" t="n">
        <f aca="false">SUM(CM1314:CM1316)</f>
        <v>-0.0106195726341983</v>
      </c>
    </row>
    <row r="1317" customFormat="false" ht="15" hidden="false" customHeight="false" outlineLevel="0" collapsed="false">
      <c r="A1317" s="0" t="n">
        <f aca="false">IF(FR1317=1,CZ1317,0)</f>
        <v>0</v>
      </c>
      <c r="C1317" s="6" t="n">
        <v>39157</v>
      </c>
      <c r="D1317" s="0" t="n">
        <f aca="false">IF(E1317&gt;E1316,1,)</f>
        <v>1</v>
      </c>
      <c r="E1317" s="46" t="n">
        <v>135.1878</v>
      </c>
      <c r="F1317" s="46" t="n">
        <v>141.2761</v>
      </c>
      <c r="G1317" s="46" t="n">
        <v>142.5218</v>
      </c>
      <c r="H1317" s="46" t="n">
        <v>142.553</v>
      </c>
      <c r="I1317" s="46" t="n">
        <v>139.465</v>
      </c>
      <c r="J1317" s="47" t="str">
        <f aca="false">IF(MIN(E1317:I1317)=E1317,$E$2,IF(MIN(E1317:I1317)=F1317,$F$2,IF(MIN(E1317:I1317)=G1317,$G$2,IF(MIN(E1317:I1317)=H1317,$H$2,IF(MIN(E1317:I1317)=I1317,$I$2)))))</f>
        <v>200D</v>
      </c>
      <c r="K1317" s="47" t="str">
        <f aca="false">IF(MAX(E1317:I1317)=E1317,$E$2,IF(MAX(E1317:I1317)=F1317,$F$2,IF(MAX(E1317:I1317)=G1317,$G$2,IF(MAX(E1317:I1317)=H1317,$H$2,IF(MAX(E1317:I1317)=I1317,$I$2)))))</f>
        <v>30D</v>
      </c>
      <c r="L1317" s="4" t="n">
        <f aca="false">IF(MAX(E1317:I1317)=H1317,1,0)</f>
        <v>1</v>
      </c>
      <c r="M1317" s="4" t="n">
        <f aca="false">IF(MAX(E1317:I1317)=I1317,1,0)</f>
        <v>0</v>
      </c>
      <c r="O1317" s="4" t="n">
        <f aca="false">IF(CN1317&gt;E1317,1,0)</f>
        <v>1</v>
      </c>
      <c r="P1317" s="4" t="n">
        <f aca="false">IF(CN1317&gt;F1317,1,0)</f>
        <v>0</v>
      </c>
      <c r="Q1317" s="4" t="n">
        <f aca="false">IF(CN1317&gt;G1317,1,0)</f>
        <v>0</v>
      </c>
      <c r="R1317" s="4" t="n">
        <f aca="false">IF(CN1317&gt;H1317,1,0)</f>
        <v>0</v>
      </c>
      <c r="S1317" s="4" t="n">
        <f aca="false">IF(CN1317&gt;I1317,1,0)</f>
        <v>0</v>
      </c>
      <c r="T1317" s="25" t="n">
        <f aca="false">IF(AND(AND(R1317=0,S1317=0,Q1317=0),OR(S1316=1,S1315=1,S1314=1)),1,0)</f>
        <v>0</v>
      </c>
      <c r="U1317" s="13" t="n">
        <f aca="false">SUM(CM1316:CM1317)</f>
        <v>-0.00537564214439934</v>
      </c>
      <c r="AV1317" s="0"/>
      <c r="AW1317" s="55" t="n">
        <f aca="false">IF(EC1317&gt;$AW$2,1,0)</f>
        <v>0</v>
      </c>
      <c r="AX1317" s="0" t="n">
        <f aca="false">IF(AND(I1317&gt;G1317,I1316&lt;G1316),1,IF(OR(AND(I1317&gt;F1317,I1316&lt;F1316),AND(I1317&gt;E1317,I1316&lt;E1316)),1,0))</f>
        <v>0</v>
      </c>
      <c r="AY1317" s="0" t="n">
        <f aca="false">IF(K1316="10D",1,0)</f>
        <v>0</v>
      </c>
      <c r="AZ1317" s="0" t="n">
        <f aca="false">IF(AND(I1317&gt;G1317,I1316&lt;G1316,I1317&gt;F1317,I1316&gt;F1316,I1317&gt;E1317,I1316&gt;E1316),1,0)</f>
        <v>0</v>
      </c>
      <c r="BA1317" s="56" t="n">
        <f aca="false">IF(G1317&gt;H1317,1,0)</f>
        <v>0</v>
      </c>
      <c r="BB1317" s="56" t="n">
        <f aca="false">IF(I1317&lt;F1317,1,0)</f>
        <v>1</v>
      </c>
      <c r="BC1317" s="0" t="n">
        <f aca="false">IF(AND(SUM(AW1316:AX1316)=2,AY1317=1),1,IF(SUM(AX1315:AX1317)=0,0,IF(AND(OR(AW1315=1,AX1315=1),OR(AW1316=1,AX1316=1),AY1317=1),1,IF(AND(SUM(AW1317:AY1317)=2,SUM(AW1315:AX1315)=2,AX1315=1),1,0))))</f>
        <v>0</v>
      </c>
      <c r="BD1317" s="57" t="str">
        <f aca="false">IF(BC1317=0,"",IF(AND(BC1317=1,AZ1317=0,AZ1316=0,AZ1315=0),1,IF(AND(BC1317=1,OR(AZ1317=1,AZ1316=1,AZ1315)),IF(BA1317=1,1,0))))</f>
        <v/>
      </c>
      <c r="BE1317" s="50" t="str">
        <f aca="false">IF(AND(BD1317=1,BD1316=1),0,IF(BD1317=1,SUM(CM1318:CM1356),""))</f>
        <v/>
      </c>
      <c r="BF1317" s="20" t="str">
        <f aca="false">IF(AND(BB1317=1,BB1316=1,BE1276&lt;&gt;0),"",IF(AND(BB1316=0,BB1317=1),BF1316,IF(AND(BB1317=1,BB1316=1),BF1316,IF(AND(BF1316="",BE1316="",OR(BD1316=0,BD1316="")),"",IF(AND(BF1316="",BE1277=0),"",IF(AND(BE1277&lt;&gt;"",BF1316=BE1277),"",IF(AND(BD1316=1,BE1316&lt;&gt;0),CM1317,IF(BF1316&lt;&gt;0,BF1316+CM1317,IF(BF1316="","")))))))))</f>
        <v/>
      </c>
      <c r="BI1317" s="0"/>
      <c r="BU1317" s="51"/>
      <c r="BZ1317" s="49"/>
      <c r="CG1317" s="13"/>
      <c r="CH1317" s="40"/>
      <c r="CI1317" s="13"/>
      <c r="CL1317" s="6" t="n">
        <f aca="false">C1317</f>
        <v>39157</v>
      </c>
      <c r="CM1317" s="13" t="n">
        <f aca="false">CN1317/CN1316-1</f>
        <v>-0.00673980067398006</v>
      </c>
      <c r="CN1317" s="76" t="n">
        <v>138.53</v>
      </c>
      <c r="CO1317" s="13" t="n">
        <f aca="false">CN1317/CN1312-1</f>
        <v>-0.015982383861344</v>
      </c>
      <c r="CY1317" s="4" t="n">
        <v>139.31</v>
      </c>
      <c r="CZ1317" s="4" t="n">
        <v>138.53</v>
      </c>
      <c r="DA1317" s="33" t="n">
        <f aca="false">CZ1317-CN1317</f>
        <v>0</v>
      </c>
      <c r="DB1317" s="16" t="n">
        <f aca="false">CZ1317/CY1317-1</f>
        <v>-0.0055990237599598</v>
      </c>
      <c r="DC1317" s="15" t="n">
        <f aca="false">CY1317/CZ1316-1</f>
        <v>-0.00114720011472003</v>
      </c>
      <c r="DD1317" s="15" t="n">
        <f aca="false">CZ1317/CZ1316-1</f>
        <v>-0.00673980067398006</v>
      </c>
      <c r="DE1317" s="34" t="str">
        <f aca="false">IF(CW1317=0,"",-DC1317*CS1317)</f>
        <v/>
      </c>
      <c r="DY1317" s="6"/>
      <c r="EB1317" s="6" t="n">
        <f aca="false">CL1317</f>
        <v>39157</v>
      </c>
      <c r="EC1317" s="13" t="n">
        <f aca="false">SUM(CM1315:CM1317)</f>
        <v>0.00207462910334022</v>
      </c>
    </row>
    <row r="1318" customFormat="false" ht="15" hidden="false" customHeight="false" outlineLevel="0" collapsed="false">
      <c r="A1318" s="0" t="n">
        <f aca="false">IF(FR1318=1,CZ1318,0)</f>
        <v>0</v>
      </c>
      <c r="C1318" s="6" t="n">
        <v>39160</v>
      </c>
      <c r="D1318" s="0" t="n">
        <f aca="false">IF(E1318&gt;E1317,1,)</f>
        <v>1</v>
      </c>
      <c r="E1318" s="46" t="n">
        <v>135.2512</v>
      </c>
      <c r="F1318" s="46" t="n">
        <v>141.3097</v>
      </c>
      <c r="G1318" s="46" t="n">
        <v>142.4924</v>
      </c>
      <c r="H1318" s="46" t="n">
        <v>142.3993</v>
      </c>
      <c r="I1318" s="46" t="n">
        <v>139.75</v>
      </c>
      <c r="J1318" s="47" t="str">
        <f aca="false">IF(MIN(E1318:I1318)=E1318,$E$2,IF(MIN(E1318:I1318)=F1318,$F$2,IF(MIN(E1318:I1318)=G1318,$G$2,IF(MIN(E1318:I1318)=H1318,$H$2,IF(MIN(E1318:I1318)=I1318,$I$2)))))</f>
        <v>200D</v>
      </c>
      <c r="K1318" s="47" t="str">
        <f aca="false">IF(MAX(E1318:I1318)=E1318,$E$2,IF(MAX(E1318:I1318)=F1318,$F$2,IF(MAX(E1318:I1318)=G1318,$G$2,IF(MAX(E1318:I1318)=H1318,$H$2,IF(MAX(E1318:I1318)=I1318,$I$2)))))</f>
        <v>50D</v>
      </c>
      <c r="L1318" s="4" t="n">
        <f aca="false">IF(MAX(E1318:I1318)=H1318,1,0)</f>
        <v>0</v>
      </c>
      <c r="M1318" s="4" t="n">
        <f aca="false">IF(MAX(E1318:I1318)=I1318,1,0)</f>
        <v>0</v>
      </c>
      <c r="O1318" s="4" t="n">
        <f aca="false">IF(CN1318&gt;E1318,1,0)</f>
        <v>1</v>
      </c>
      <c r="P1318" s="4" t="n">
        <f aca="false">IF(CN1318&gt;F1318,1,0)</f>
        <v>0</v>
      </c>
      <c r="Q1318" s="4" t="n">
        <f aca="false">IF(CN1318&gt;G1318,1,0)</f>
        <v>0</v>
      </c>
      <c r="R1318" s="4" t="n">
        <f aca="false">IF(CN1318&gt;H1318,1,0)</f>
        <v>0</v>
      </c>
      <c r="S1318" s="4" t="n">
        <f aca="false">IF(CN1318&gt;I1318,1,0)</f>
        <v>1</v>
      </c>
      <c r="T1318" s="25" t="n">
        <f aca="false">IF(AND(AND(R1318=0,S1318=0,Q1318=0),OR(S1317=1,S1316=1,S1315=1)),1,0)</f>
        <v>0</v>
      </c>
      <c r="U1318" s="13" t="n">
        <f aca="false">SUM(CM1317:CM1318)</f>
        <v>0.00531534983493498</v>
      </c>
      <c r="AV1318" s="0"/>
      <c r="AW1318" s="55" t="n">
        <f aca="false">IF(EC1318&gt;$AW$2,1,0)</f>
        <v>0</v>
      </c>
      <c r="AX1318" s="0" t="n">
        <f aca="false">IF(AND(I1318&gt;G1318,I1317&lt;G1317),1,IF(OR(AND(I1318&gt;F1318,I1317&lt;F1317),AND(I1318&gt;E1318,I1317&lt;E1317)),1,0))</f>
        <v>0</v>
      </c>
      <c r="AY1318" s="0" t="n">
        <f aca="false">IF(K1317="10D",1,0)</f>
        <v>0</v>
      </c>
      <c r="AZ1318" s="0" t="n">
        <f aca="false">IF(AND(I1318&gt;G1318,I1317&lt;G1317,I1318&gt;F1318,I1317&gt;F1317,I1318&gt;E1318,I1317&gt;E1317),1,0)</f>
        <v>0</v>
      </c>
      <c r="BA1318" s="56" t="n">
        <f aca="false">IF(G1318&gt;H1318,1,0)</f>
        <v>1</v>
      </c>
      <c r="BB1318" s="56" t="n">
        <f aca="false">IF(I1318&lt;F1318,1,0)</f>
        <v>1</v>
      </c>
      <c r="BC1318" s="0" t="n">
        <f aca="false">IF(AND(SUM(AW1317:AX1317)=2,AY1318=1),1,IF(SUM(AX1316:AX1318)=0,0,IF(AND(OR(AW1316=1,AX1316=1),OR(AW1317=1,AX1317=1),AY1318=1),1,IF(AND(SUM(AW1318:AY1318)=2,SUM(AW1316:AX1316)=2,AX1316=1),1,0))))</f>
        <v>0</v>
      </c>
      <c r="BD1318" s="57" t="str">
        <f aca="false">IF(BC1318=0,"",IF(AND(BC1318=1,AZ1318=0,AZ1317=0,AZ1316=0),1,IF(AND(BC1318=1,OR(AZ1318=1,AZ1317=1,AZ1316)),IF(BA1318=1,1,0))))</f>
        <v/>
      </c>
      <c r="BE1318" s="50" t="str">
        <f aca="false">IF(AND(BD1318=1,BD1317=1),0,IF(BD1318=1,SUM(CM1319:CM1357),""))</f>
        <v/>
      </c>
      <c r="BF1318" s="20" t="str">
        <f aca="false">IF(AND(BB1318=1,BB1317=1,BE1277&lt;&gt;0),"",IF(AND(BB1317=0,BB1318=1),BF1317,IF(AND(BB1318=1,BB1317=1),BF1317,IF(AND(BF1317="",BE1317="",OR(BD1317=0,BD1317="")),"",IF(AND(BF1317="",BE1278=0),"",IF(AND(BE1278&lt;&gt;"",BF1317=BE1278),"",IF(AND(BD1317=1,BE1317&lt;&gt;0),CM1318,IF(BF1317&lt;&gt;0,BF1317+CM1318,IF(BF1317="","")))))))))</f>
        <v/>
      </c>
      <c r="BI1318" s="0"/>
      <c r="BU1318" s="51"/>
      <c r="BZ1318" s="49"/>
      <c r="CG1318" s="13"/>
      <c r="CH1318" s="40"/>
      <c r="CI1318" s="13"/>
      <c r="CL1318" s="6" t="n">
        <f aca="false">C1318</f>
        <v>39160</v>
      </c>
      <c r="CM1318" s="13" t="n">
        <f aca="false">CN1318/CN1317-1</f>
        <v>0.012055150508915</v>
      </c>
      <c r="CN1318" s="76" t="n">
        <v>140.2</v>
      </c>
      <c r="CO1318" s="13" t="n">
        <f aca="false">CN1318/CN1313-1</f>
        <v>-0.00560323427193432</v>
      </c>
      <c r="CY1318" s="4" t="n">
        <v>139.26</v>
      </c>
      <c r="CZ1318" s="4" t="n">
        <v>140.2</v>
      </c>
      <c r="DA1318" s="33" t="n">
        <f aca="false">CZ1318-CN1318</f>
        <v>0</v>
      </c>
      <c r="DB1318" s="16" t="n">
        <f aca="false">CZ1318/CY1318-1</f>
        <v>0.00674996409593565</v>
      </c>
      <c r="DC1318" s="15" t="n">
        <f aca="false">CY1318/CZ1317-1</f>
        <v>0.00526961668952564</v>
      </c>
      <c r="DD1318" s="15" t="n">
        <f aca="false">CZ1318/CZ1317-1</f>
        <v>0.012055150508915</v>
      </c>
      <c r="DE1318" s="34" t="str">
        <f aca="false">IF(CW1318=0,"",-DC1318*CS1318)</f>
        <v/>
      </c>
      <c r="DY1318" s="6"/>
      <c r="EB1318" s="6" t="n">
        <f aca="false">CL1318</f>
        <v>39160</v>
      </c>
      <c r="EC1318" s="13" t="n">
        <f aca="false">SUM(CM1316:CM1318)</f>
        <v>0.0066795083645157</v>
      </c>
    </row>
    <row r="1319" customFormat="false" ht="15" hidden="false" customHeight="false" outlineLevel="0" collapsed="false">
      <c r="A1319" s="0" t="n">
        <f aca="false">IF(FR1319=1,CZ1319,0)</f>
        <v>0</v>
      </c>
      <c r="C1319" s="6" t="n">
        <v>39161</v>
      </c>
      <c r="D1319" s="0" t="n">
        <f aca="false">IF(E1319&gt;E1318,1,)</f>
        <v>1</v>
      </c>
      <c r="E1319" s="46" t="n">
        <v>135.3124</v>
      </c>
      <c r="F1319" s="46" t="n">
        <v>141.3447</v>
      </c>
      <c r="G1319" s="46" t="n">
        <v>142.501</v>
      </c>
      <c r="H1319" s="46" t="n">
        <v>142.27</v>
      </c>
      <c r="I1319" s="46" t="n">
        <v>139.877</v>
      </c>
      <c r="J1319" s="47" t="str">
        <f aca="false">IF(MIN(E1319:I1319)=E1319,$E$2,IF(MIN(E1319:I1319)=F1319,$F$2,IF(MIN(E1319:I1319)=G1319,$G$2,IF(MIN(E1319:I1319)=H1319,$H$2,IF(MIN(E1319:I1319)=I1319,$I$2)))))</f>
        <v>200D</v>
      </c>
      <c r="K1319" s="47" t="str">
        <f aca="false">IF(MAX(E1319:I1319)=E1319,$E$2,IF(MAX(E1319:I1319)=F1319,$F$2,IF(MAX(E1319:I1319)=G1319,$G$2,IF(MAX(E1319:I1319)=H1319,$H$2,IF(MAX(E1319:I1319)=I1319,$I$2)))))</f>
        <v>50D</v>
      </c>
      <c r="L1319" s="4" t="n">
        <f aca="false">IF(MAX(E1319:I1319)=H1319,1,0)</f>
        <v>0</v>
      </c>
      <c r="M1319" s="4" t="n">
        <f aca="false">IF(MAX(E1319:I1319)=I1319,1,0)</f>
        <v>0</v>
      </c>
      <c r="O1319" s="4" t="n">
        <f aca="false">IF(CN1319&gt;E1319,1,0)</f>
        <v>1</v>
      </c>
      <c r="P1319" s="4" t="n">
        <f aca="false">IF(CN1319&gt;F1319,1,0)</f>
        <v>0</v>
      </c>
      <c r="Q1319" s="4" t="n">
        <f aca="false">IF(CN1319&gt;G1319,1,0)</f>
        <v>0</v>
      </c>
      <c r="R1319" s="4" t="n">
        <f aca="false">IF(CN1319&gt;H1319,1,0)</f>
        <v>0</v>
      </c>
      <c r="S1319" s="4" t="n">
        <f aca="false">IF(CN1319&gt;I1319,1,0)</f>
        <v>1</v>
      </c>
      <c r="T1319" s="25" t="n">
        <f aca="false">IF(AND(AND(R1319=0,S1319=0,Q1319=0),OR(S1318=1,S1317=1,S1316=1)),1,0)</f>
        <v>0</v>
      </c>
      <c r="U1319" s="13" t="n">
        <f aca="false">SUM(CM1318:CM1319)</f>
        <v>0.0175473045745356</v>
      </c>
      <c r="AV1319" s="0"/>
      <c r="AW1319" s="55" t="n">
        <f aca="false">IF(EC1319&gt;$AW$2,1,0)</f>
        <v>1</v>
      </c>
      <c r="AX1319" s="0" t="n">
        <f aca="false">IF(AND(I1319&gt;G1319,I1318&lt;G1318),1,IF(OR(AND(I1319&gt;F1319,I1318&lt;F1318),AND(I1319&gt;E1319,I1318&lt;E1318)),1,0))</f>
        <v>0</v>
      </c>
      <c r="AY1319" s="0" t="n">
        <f aca="false">IF(K1318="10D",1,0)</f>
        <v>0</v>
      </c>
      <c r="AZ1319" s="0" t="n">
        <f aca="false">IF(AND(I1319&gt;G1319,I1318&lt;G1318,I1319&gt;F1319,I1318&gt;F1318,I1319&gt;E1319,I1318&gt;E1318),1,0)</f>
        <v>0</v>
      </c>
      <c r="BA1319" s="56" t="n">
        <f aca="false">IF(G1319&gt;H1319,1,0)</f>
        <v>1</v>
      </c>
      <c r="BB1319" s="56" t="n">
        <f aca="false">IF(I1319&lt;F1319,1,0)</f>
        <v>1</v>
      </c>
      <c r="BC1319" s="0" t="n">
        <f aca="false">IF(AND(SUM(AW1318:AX1318)=2,AY1319=1),1,IF(SUM(AX1317:AX1319)=0,0,IF(AND(OR(AW1317=1,AX1317=1),OR(AW1318=1,AX1318=1),AY1319=1),1,IF(AND(SUM(AW1319:AY1319)=2,SUM(AW1317:AX1317)=2,AX1317=1),1,0))))</f>
        <v>0</v>
      </c>
      <c r="BD1319" s="57" t="str">
        <f aca="false">IF(BC1319=0,"",IF(AND(BC1319=1,AZ1319=0,AZ1318=0,AZ1317=0),1,IF(AND(BC1319=1,OR(AZ1319=1,AZ1318=1,AZ1317)),IF(BA1319=1,1,0))))</f>
        <v/>
      </c>
      <c r="BE1319" s="50" t="str">
        <f aca="false">IF(AND(BD1319=1,BD1318=1),0,IF(BD1319=1,SUM(CM1320:CM1358),""))</f>
        <v/>
      </c>
      <c r="BF1319" s="20" t="str">
        <f aca="false">IF(AND(BB1319=1,BB1318=1,BE1278&lt;&gt;0),"",IF(AND(BB1318=0,BB1319=1),BF1318,IF(AND(BB1319=1,BB1318=1),BF1318,IF(AND(BF1318="",BE1318="",OR(BD1318=0,BD1318="")),"",IF(AND(BF1318="",BE1279=0),"",IF(AND(BE1279&lt;&gt;"",BF1318=BE1279),"",IF(AND(BD1318=1,BE1318&lt;&gt;0),CM1319,IF(BF1318&lt;&gt;0,BF1318+CM1319,IF(BF1318="","")))))))))</f>
        <v/>
      </c>
      <c r="BI1319" s="0"/>
      <c r="BU1319" s="51"/>
      <c r="BZ1319" s="49"/>
      <c r="CG1319" s="13"/>
      <c r="CH1319" s="40"/>
      <c r="CI1319" s="13"/>
      <c r="CL1319" s="6" t="n">
        <f aca="false">C1319</f>
        <v>39161</v>
      </c>
      <c r="CM1319" s="13" t="n">
        <f aca="false">CN1319/CN1318-1</f>
        <v>0.00549215406562054</v>
      </c>
      <c r="CN1319" s="76" t="n">
        <v>140.97</v>
      </c>
      <c r="CO1319" s="13" t="n">
        <f aca="false">CN1319/CN1314-1</f>
        <v>0.0196745027124774</v>
      </c>
      <c r="CY1319" s="4" t="n">
        <v>140.08</v>
      </c>
      <c r="CZ1319" s="4" t="n">
        <v>140.97</v>
      </c>
      <c r="DA1319" s="33" t="n">
        <f aca="false">CZ1319-CN1319</f>
        <v>0</v>
      </c>
      <c r="DB1319" s="16" t="n">
        <f aca="false">CZ1319/CY1319-1</f>
        <v>0.00635351227869774</v>
      </c>
      <c r="DC1319" s="15" t="n">
        <f aca="false">CY1319/CZ1318-1</f>
        <v>-0.000855920114122499</v>
      </c>
      <c r="DD1319" s="15" t="n">
        <f aca="false">CZ1319/CZ1318-1</f>
        <v>0.00549215406562054</v>
      </c>
      <c r="DE1319" s="34" t="str">
        <f aca="false">IF(CW1319=0,"",-DC1319*CS1319)</f>
        <v/>
      </c>
      <c r="DY1319" s="6"/>
      <c r="EB1319" s="6" t="n">
        <f aca="false">CL1319</f>
        <v>39161</v>
      </c>
      <c r="EC1319" s="13" t="n">
        <f aca="false">SUM(CM1317:CM1319)</f>
        <v>0.0108075039005555</v>
      </c>
    </row>
    <row r="1320" customFormat="false" ht="15" hidden="false" customHeight="false" outlineLevel="0" collapsed="false">
      <c r="A1320" s="0" t="n">
        <f aca="false">IF(FR1320=1,CZ1320,0)</f>
        <v>0</v>
      </c>
      <c r="C1320" s="6" t="n">
        <v>39162</v>
      </c>
      <c r="D1320" s="0" t="n">
        <f aca="false">IF(E1320&gt;E1319,1,)</f>
        <v>1</v>
      </c>
      <c r="E1320" s="46" t="n">
        <v>135.3839</v>
      </c>
      <c r="F1320" s="46" t="n">
        <v>141.3988</v>
      </c>
      <c r="G1320" s="46" t="n">
        <v>142.543</v>
      </c>
      <c r="H1320" s="46" t="n">
        <v>142.2167</v>
      </c>
      <c r="I1320" s="46" t="n">
        <v>140.25</v>
      </c>
      <c r="J1320" s="47" t="str">
        <f aca="false">IF(MIN(E1320:I1320)=E1320,$E$2,IF(MIN(E1320:I1320)=F1320,$F$2,IF(MIN(E1320:I1320)=G1320,$G$2,IF(MIN(E1320:I1320)=H1320,$H$2,IF(MIN(E1320:I1320)=I1320,$I$2)))))</f>
        <v>200D</v>
      </c>
      <c r="K1320" s="47" t="str">
        <f aca="false">IF(MAX(E1320:I1320)=E1320,$E$2,IF(MAX(E1320:I1320)=F1320,$F$2,IF(MAX(E1320:I1320)=G1320,$G$2,IF(MAX(E1320:I1320)=H1320,$H$2,IF(MAX(E1320:I1320)=I1320,$I$2)))))</f>
        <v>50D</v>
      </c>
      <c r="L1320" s="4" t="n">
        <f aca="false">IF(MAX(E1320:I1320)=H1320,1,0)</f>
        <v>0</v>
      </c>
      <c r="M1320" s="4" t="n">
        <f aca="false">IF(MAX(E1320:I1320)=I1320,1,0)</f>
        <v>0</v>
      </c>
      <c r="O1320" s="4" t="n">
        <f aca="false">IF(CN1320&gt;E1320,1,0)</f>
        <v>1</v>
      </c>
      <c r="P1320" s="4" t="n">
        <f aca="false">IF(CN1320&gt;F1320,1,0)</f>
        <v>1</v>
      </c>
      <c r="Q1320" s="4" t="n">
        <f aca="false">IF(CN1320&gt;G1320,1,0)</f>
        <v>1</v>
      </c>
      <c r="R1320" s="4" t="n">
        <f aca="false">IF(CN1320&gt;H1320,1,0)</f>
        <v>1</v>
      </c>
      <c r="S1320" s="4" t="n">
        <f aca="false">IF(CN1320&gt;I1320,1,0)</f>
        <v>1</v>
      </c>
      <c r="T1320" s="25" t="n">
        <f aca="false">IF(AND(AND(R1320=0,S1320=0,Q1320=0),OR(S1319=1,S1318=1,S1317=1)),1,0)</f>
        <v>0</v>
      </c>
      <c r="U1320" s="13" t="n">
        <f aca="false">SUM(CM1319:CM1320)</f>
        <v>0.0219495563497945</v>
      </c>
      <c r="AV1320" s="0"/>
      <c r="AW1320" s="55" t="n">
        <f aca="false">IF(EC1320&gt;$AW$2,1,0)</f>
        <v>1</v>
      </c>
      <c r="AX1320" s="0" t="n">
        <f aca="false">IF(AND(I1320&gt;G1320,I1319&lt;G1319),1,IF(OR(AND(I1320&gt;F1320,I1319&lt;F1319),AND(I1320&gt;E1320,I1319&lt;E1319)),1,0))</f>
        <v>0</v>
      </c>
      <c r="AY1320" s="0" t="n">
        <f aca="false">IF(K1319="10D",1,0)</f>
        <v>0</v>
      </c>
      <c r="AZ1320" s="0" t="n">
        <f aca="false">IF(AND(I1320&gt;G1320,I1319&lt;G1319,I1320&gt;F1320,I1319&gt;F1319,I1320&gt;E1320,I1319&gt;E1319),1,0)</f>
        <v>0</v>
      </c>
      <c r="BA1320" s="56" t="n">
        <f aca="false">IF(G1320&gt;H1320,1,0)</f>
        <v>1</v>
      </c>
      <c r="BB1320" s="56" t="n">
        <f aca="false">IF(I1320&lt;F1320,1,0)</f>
        <v>1</v>
      </c>
      <c r="BC1320" s="0" t="n">
        <f aca="false">IF(AND(SUM(AW1319:AX1319)=2,AY1320=1),1,IF(SUM(AX1318:AX1320)=0,0,IF(AND(OR(AW1318=1,AX1318=1),OR(AW1319=1,AX1319=1),AY1320=1),1,IF(AND(SUM(AW1320:AY1320)=2,SUM(AW1318:AX1318)=2,AX1318=1),1,0))))</f>
        <v>0</v>
      </c>
      <c r="BD1320" s="57" t="str">
        <f aca="false">IF(BC1320=0,"",IF(AND(BC1320=1,AZ1320=0,AZ1319=0,AZ1318=0),1,IF(AND(BC1320=1,OR(AZ1320=1,AZ1319=1,AZ1318)),IF(BA1320=1,1,0))))</f>
        <v/>
      </c>
      <c r="BE1320" s="50" t="str">
        <f aca="false">IF(AND(BD1320=1,BD1319=1),0,IF(BD1320=1,SUM(CM1321:CM1359),""))</f>
        <v/>
      </c>
      <c r="BF1320" s="20" t="str">
        <f aca="false">IF(AND(BB1320=1,BB1319=1,BE1279&lt;&gt;0),"",IF(AND(BB1319=0,BB1320=1),BF1319,IF(AND(BB1320=1,BB1319=1),BF1319,IF(AND(BF1319="",BE1319="",OR(BD1319=0,BD1319="")),"",IF(AND(BF1319="",BE1280=0),"",IF(AND(BE1280&lt;&gt;"",BF1319=BE1280),"",IF(AND(BD1319=1,BE1319&lt;&gt;0),CM1320,IF(BF1319&lt;&gt;0,BF1319+CM1320,IF(BF1319="","")))))))))</f>
        <v/>
      </c>
      <c r="BI1320" s="0"/>
      <c r="BU1320" s="51"/>
      <c r="BZ1320" s="49"/>
      <c r="CG1320" s="13"/>
      <c r="CH1320" s="40"/>
      <c r="CI1320" s="13"/>
      <c r="CL1320" s="6" t="n">
        <f aca="false">C1320</f>
        <v>39162</v>
      </c>
      <c r="CM1320" s="13" t="n">
        <f aca="false">CN1320/CN1319-1</f>
        <v>0.0164574022841739</v>
      </c>
      <c r="CN1320" s="76" t="n">
        <v>143.29</v>
      </c>
      <c r="CO1320" s="13" t="n">
        <f aca="false">CN1320/CN1315-1</f>
        <v>0.0287909247558873</v>
      </c>
      <c r="CY1320" s="4" t="n">
        <v>141.1</v>
      </c>
      <c r="CZ1320" s="4" t="n">
        <v>143.29</v>
      </c>
      <c r="DA1320" s="33" t="n">
        <f aca="false">CZ1320-CN1320</f>
        <v>0</v>
      </c>
      <c r="DB1320" s="16" t="n">
        <f aca="false">CZ1320/CY1320-1</f>
        <v>0.015520907158044</v>
      </c>
      <c r="DC1320" s="15" t="n">
        <f aca="false">CY1320/CZ1319-1</f>
        <v>0.000922182024544194</v>
      </c>
      <c r="DD1320" s="15" t="n">
        <f aca="false">CZ1320/CZ1319-1</f>
        <v>0.0164574022841739</v>
      </c>
      <c r="DE1320" s="34" t="str">
        <f aca="false">IF(CW1320=0,"",-DC1320*CS1320)</f>
        <v/>
      </c>
      <c r="DY1320" s="6"/>
      <c r="EB1320" s="6" t="n">
        <f aca="false">CL1320</f>
        <v>39162</v>
      </c>
      <c r="EC1320" s="13" t="n">
        <f aca="false">SUM(CM1318:CM1320)</f>
        <v>0.0340047068587095</v>
      </c>
    </row>
    <row r="1321" customFormat="false" ht="15" hidden="false" customHeight="false" outlineLevel="0" collapsed="false">
      <c r="A1321" s="0" t="n">
        <f aca="false">IF(FR1321=1,CZ1321,0)</f>
        <v>0</v>
      </c>
      <c r="C1321" s="6" t="n">
        <v>39163</v>
      </c>
      <c r="D1321" s="0" t="n">
        <f aca="false">IF(E1321&gt;E1320,1,)</f>
        <v>1</v>
      </c>
      <c r="E1321" s="46" t="n">
        <v>135.4642</v>
      </c>
      <c r="F1321" s="46" t="n">
        <v>141.4471</v>
      </c>
      <c r="G1321" s="46" t="n">
        <v>142.5852</v>
      </c>
      <c r="H1321" s="46" t="n">
        <v>142.149</v>
      </c>
      <c r="I1321" s="46" t="n">
        <v>140.494</v>
      </c>
      <c r="J1321" s="47" t="str">
        <f aca="false">IF(MIN(E1321:I1321)=E1321,$E$2,IF(MIN(E1321:I1321)=F1321,$F$2,IF(MIN(E1321:I1321)=G1321,$G$2,IF(MIN(E1321:I1321)=H1321,$H$2,IF(MIN(E1321:I1321)=I1321,$I$2)))))</f>
        <v>200D</v>
      </c>
      <c r="K1321" s="47" t="str">
        <f aca="false">IF(MAX(E1321:I1321)=E1321,$E$2,IF(MAX(E1321:I1321)=F1321,$F$2,IF(MAX(E1321:I1321)=G1321,$G$2,IF(MAX(E1321:I1321)=H1321,$H$2,IF(MAX(E1321:I1321)=I1321,$I$2)))))</f>
        <v>50D</v>
      </c>
      <c r="L1321" s="4" t="n">
        <f aca="false">IF(MAX(E1321:I1321)=H1321,1,0)</f>
        <v>0</v>
      </c>
      <c r="M1321" s="4" t="n">
        <f aca="false">IF(MAX(E1321:I1321)=I1321,1,0)</f>
        <v>0</v>
      </c>
      <c r="O1321" s="4" t="n">
        <f aca="false">IF(CN1321&gt;E1321,1,0)</f>
        <v>1</v>
      </c>
      <c r="P1321" s="4" t="n">
        <f aca="false">IF(CN1321&gt;F1321,1,0)</f>
        <v>1</v>
      </c>
      <c r="Q1321" s="4" t="n">
        <f aca="false">IF(CN1321&gt;G1321,1,0)</f>
        <v>1</v>
      </c>
      <c r="R1321" s="4" t="n">
        <f aca="false">IF(CN1321&gt;H1321,1,0)</f>
        <v>1</v>
      </c>
      <c r="S1321" s="4" t="n">
        <f aca="false">IF(CN1321&gt;I1321,1,0)</f>
        <v>1</v>
      </c>
      <c r="T1321" s="25" t="n">
        <f aca="false">IF(AND(AND(R1321=0,S1321=0,Q1321=0),OR(S1320=1,S1319=1,S1318=1)),1,0)</f>
        <v>0</v>
      </c>
      <c r="U1321" s="13" t="n">
        <f aca="false">SUM(CM1320:CM1321)</f>
        <v>0.0156897283362363</v>
      </c>
      <c r="AV1321" s="0"/>
      <c r="AW1321" s="55" t="n">
        <f aca="false">IF(EC1321&gt;$AW$2,1,0)</f>
        <v>1</v>
      </c>
      <c r="AX1321" s="0" t="n">
        <f aca="false">IF(AND(I1321&gt;G1321,I1320&lt;G1320),1,IF(OR(AND(I1321&gt;F1321,I1320&lt;F1320),AND(I1321&gt;E1321,I1320&lt;E1320)),1,0))</f>
        <v>0</v>
      </c>
      <c r="AY1321" s="0" t="n">
        <f aca="false">IF(K1320="10D",1,0)</f>
        <v>0</v>
      </c>
      <c r="AZ1321" s="0" t="n">
        <f aca="false">IF(AND(I1321&gt;G1321,I1320&lt;G1320,I1321&gt;F1321,I1320&gt;F1320,I1321&gt;E1321,I1320&gt;E1320),1,0)</f>
        <v>0</v>
      </c>
      <c r="BA1321" s="56" t="n">
        <f aca="false">IF(G1321&gt;H1321,1,0)</f>
        <v>1</v>
      </c>
      <c r="BB1321" s="56" t="n">
        <f aca="false">IF(I1321&lt;F1321,1,0)</f>
        <v>1</v>
      </c>
      <c r="BC1321" s="0" t="n">
        <f aca="false">IF(AND(SUM(AW1320:AX1320)=2,AY1321=1),1,IF(SUM(AX1319:AX1321)=0,0,IF(AND(OR(AW1319=1,AX1319=1),OR(AW1320=1,AX1320=1),AY1321=1),1,IF(AND(SUM(AW1321:AY1321)=2,SUM(AW1319:AX1319)=2,AX1319=1),1,0))))</f>
        <v>0</v>
      </c>
      <c r="BD1321" s="57" t="str">
        <f aca="false">IF(BC1321=0,"",IF(AND(BC1321=1,AZ1321=0,AZ1320=0,AZ1319=0),1,IF(AND(BC1321=1,OR(AZ1321=1,AZ1320=1,AZ1319)),IF(BA1321=1,1,0))))</f>
        <v/>
      </c>
      <c r="BE1321" s="50" t="str">
        <f aca="false">IF(AND(BD1321=1,BD1320=1),0,IF(BD1321=1,SUM(CM1322:CM1360),""))</f>
        <v/>
      </c>
      <c r="BF1321" s="20" t="str">
        <f aca="false">IF(AND(BB1321=1,BB1320=1,BE1280&lt;&gt;0),"",IF(AND(BB1320=0,BB1321=1),BF1320,IF(AND(BB1321=1,BB1320=1),BF1320,IF(AND(BF1320="",BE1320="",OR(BD1320=0,BD1320="")),"",IF(AND(BF1320="",BE1281=0),"",IF(AND(BE1281&lt;&gt;"",BF1320=BE1281),"",IF(AND(BD1320=1,BE1320&lt;&gt;0),CM1321,IF(BF1320&lt;&gt;0,BF1320+CM1321,IF(BF1320="","")))))))))</f>
        <v/>
      </c>
      <c r="BI1321" s="0"/>
      <c r="BU1321" s="51"/>
      <c r="BZ1321" s="49"/>
      <c r="CG1321" s="13"/>
      <c r="CH1321" s="40"/>
      <c r="CI1321" s="13"/>
      <c r="CL1321" s="6" t="n">
        <f aca="false">C1321</f>
        <v>39163</v>
      </c>
      <c r="CM1321" s="13" t="n">
        <f aca="false">CN1321/CN1320-1</f>
        <v>-0.000767673947937642</v>
      </c>
      <c r="CN1321" s="76" t="n">
        <v>143.18</v>
      </c>
      <c r="CO1321" s="13" t="n">
        <f aca="false">CN1321/CN1316-1</f>
        <v>0.0266007026600703</v>
      </c>
      <c r="CY1321" s="4" t="n">
        <v>143.48</v>
      </c>
      <c r="CZ1321" s="4" t="n">
        <v>143.18</v>
      </c>
      <c r="DA1321" s="33" t="n">
        <f aca="false">CZ1321-CN1321</f>
        <v>0</v>
      </c>
      <c r="DB1321" s="16" t="n">
        <f aca="false">CZ1321/CY1321-1</f>
        <v>-0.0020908837468635</v>
      </c>
      <c r="DC1321" s="15" t="n">
        <f aca="false">CY1321/CZ1320-1</f>
        <v>0.00132598227371061</v>
      </c>
      <c r="DD1321" s="15" t="n">
        <f aca="false">CZ1321/CZ1320-1</f>
        <v>-0.000767673947937642</v>
      </c>
      <c r="DE1321" s="34" t="str">
        <f aca="false">IF(CW1321=0,"",-DC1321*CS1321)</f>
        <v/>
      </c>
      <c r="DY1321" s="6"/>
      <c r="EB1321" s="6" t="n">
        <f aca="false">CL1321</f>
        <v>39163</v>
      </c>
      <c r="EC1321" s="13" t="n">
        <f aca="false">SUM(CM1319:CM1321)</f>
        <v>0.0211818824018568</v>
      </c>
    </row>
    <row r="1322" customFormat="false" ht="15" hidden="false" customHeight="false" outlineLevel="0" collapsed="false">
      <c r="A1322" s="0" t="n">
        <f aca="false">IF(FR1322=1,CZ1322,0)</f>
        <v>0</v>
      </c>
      <c r="C1322" s="6" t="n">
        <v>39164</v>
      </c>
      <c r="D1322" s="0" t="n">
        <f aca="false">IF(E1322&gt;E1321,1,)</f>
        <v>1</v>
      </c>
      <c r="E1322" s="46" t="n">
        <v>135.5471</v>
      </c>
      <c r="F1322" s="46" t="n">
        <v>141.4932</v>
      </c>
      <c r="G1322" s="46" t="n">
        <v>142.6222</v>
      </c>
      <c r="H1322" s="46" t="n">
        <v>142.0947</v>
      </c>
      <c r="I1322" s="46" t="n">
        <v>140.755</v>
      </c>
      <c r="J1322" s="47" t="str">
        <f aca="false">IF(MIN(E1322:I1322)=E1322,$E$2,IF(MIN(E1322:I1322)=F1322,$F$2,IF(MIN(E1322:I1322)=G1322,$G$2,IF(MIN(E1322:I1322)=H1322,$H$2,IF(MIN(E1322:I1322)=I1322,$I$2)))))</f>
        <v>200D</v>
      </c>
      <c r="K1322" s="47" t="str">
        <f aca="false">IF(MAX(E1322:I1322)=E1322,$E$2,IF(MAX(E1322:I1322)=F1322,$F$2,IF(MAX(E1322:I1322)=G1322,$G$2,IF(MAX(E1322:I1322)=H1322,$H$2,IF(MAX(E1322:I1322)=I1322,$I$2)))))</f>
        <v>50D</v>
      </c>
      <c r="L1322" s="4" t="n">
        <f aca="false">IF(MAX(E1322:I1322)=H1322,1,0)</f>
        <v>0</v>
      </c>
      <c r="M1322" s="4" t="n">
        <f aca="false">IF(MAX(E1322:I1322)=I1322,1,0)</f>
        <v>0</v>
      </c>
      <c r="O1322" s="4" t="n">
        <f aca="false">IF(CN1322&gt;E1322,1,0)</f>
        <v>1</v>
      </c>
      <c r="P1322" s="4" t="n">
        <f aca="false">IF(CN1322&gt;F1322,1,0)</f>
        <v>1</v>
      </c>
      <c r="Q1322" s="4" t="n">
        <f aca="false">IF(CN1322&gt;G1322,1,0)</f>
        <v>1</v>
      </c>
      <c r="R1322" s="4" t="n">
        <f aca="false">IF(CN1322&gt;H1322,1,0)</f>
        <v>1</v>
      </c>
      <c r="S1322" s="4" t="n">
        <f aca="false">IF(CN1322&gt;I1322,1,0)</f>
        <v>1</v>
      </c>
      <c r="T1322" s="25" t="n">
        <f aca="false">IF(AND(AND(R1322=0,S1322=0,Q1322=0),OR(S1321=1,S1320=1,S1319=1)),1,0)</f>
        <v>0</v>
      </c>
      <c r="U1322" s="13" t="n">
        <f aca="false">SUM(CM1321:CM1322)</f>
        <v>0.000699011343304079</v>
      </c>
      <c r="AV1322" s="0"/>
      <c r="AW1322" s="55" t="n">
        <f aca="false">IF(EC1322&gt;$AW$2,1,0)</f>
        <v>1</v>
      </c>
      <c r="AX1322" s="0" t="n">
        <f aca="false">IF(AND(I1322&gt;G1322,I1321&lt;G1321),1,IF(OR(AND(I1322&gt;F1322,I1321&lt;F1321),AND(I1322&gt;E1322,I1321&lt;E1321)),1,0))</f>
        <v>0</v>
      </c>
      <c r="AY1322" s="0" t="n">
        <f aca="false">IF(K1321="10D",1,0)</f>
        <v>0</v>
      </c>
      <c r="AZ1322" s="0" t="n">
        <f aca="false">IF(AND(I1322&gt;G1322,I1321&lt;G1321,I1322&gt;F1322,I1321&gt;F1321,I1322&gt;E1322,I1321&gt;E1321),1,0)</f>
        <v>0</v>
      </c>
      <c r="BA1322" s="56" t="n">
        <f aca="false">IF(G1322&gt;H1322,1,0)</f>
        <v>1</v>
      </c>
      <c r="BB1322" s="56" t="n">
        <f aca="false">IF(I1322&lt;F1322,1,0)</f>
        <v>1</v>
      </c>
      <c r="BC1322" s="0" t="n">
        <f aca="false">IF(AND(SUM(AW1321:AX1321)=2,AY1322=1),1,IF(SUM(AX1320:AX1322)=0,0,IF(AND(OR(AW1320=1,AX1320=1),OR(AW1321=1,AX1321=1),AY1322=1),1,IF(AND(SUM(AW1322:AY1322)=2,SUM(AW1320:AX1320)=2,AX1320=1),1,0))))</f>
        <v>0</v>
      </c>
      <c r="BD1322" s="57" t="str">
        <f aca="false">IF(BC1322=0,"",IF(AND(BC1322=1,AZ1322=0,AZ1321=0,AZ1320=0),1,IF(AND(BC1322=1,OR(AZ1322=1,AZ1321=1,AZ1320)),IF(BA1322=1,1,0))))</f>
        <v/>
      </c>
      <c r="BE1322" s="50" t="str">
        <f aca="false">IF(AND(BD1322=1,BD1321=1),0,IF(BD1322=1,SUM(CM1323:CM1361),""))</f>
        <v/>
      </c>
      <c r="BF1322" s="20" t="str">
        <f aca="false">IF(AND(BB1322=1,BB1321=1,BE1281&lt;&gt;0),"",IF(AND(BB1321=0,BB1322=1),BF1321,IF(AND(BB1322=1,BB1321=1),BF1321,IF(AND(BF1321="",BE1321="",OR(BD1321=0,BD1321="")),"",IF(AND(BF1321="",BE1282=0),"",IF(AND(BE1282&lt;&gt;"",BF1321=BE1282),"",IF(AND(BD1321=1,BE1321&lt;&gt;0),CM1322,IF(BF1321&lt;&gt;0,BF1321+CM1322,IF(BF1321="","")))))))))</f>
        <v/>
      </c>
      <c r="BI1322" s="0"/>
      <c r="BU1322" s="51"/>
      <c r="BZ1322" s="49"/>
      <c r="CG1322" s="13"/>
      <c r="CH1322" s="40"/>
      <c r="CI1322" s="13"/>
      <c r="CL1322" s="6" t="n">
        <f aca="false">C1322</f>
        <v>39164</v>
      </c>
      <c r="CM1322" s="13" t="n">
        <f aca="false">CN1322/CN1321-1</f>
        <v>0.00146668529124172</v>
      </c>
      <c r="CN1322" s="76" t="n">
        <v>143.39</v>
      </c>
      <c r="CO1322" s="13" t="n">
        <f aca="false">CN1322/CN1317-1</f>
        <v>0.0350826535768425</v>
      </c>
      <c r="CY1322" s="4" t="n">
        <v>143.28</v>
      </c>
      <c r="CZ1322" s="4" t="n">
        <v>143.39</v>
      </c>
      <c r="DA1322" s="33" t="n">
        <f aca="false">CZ1322-CN1322</f>
        <v>0</v>
      </c>
      <c r="DB1322" s="16" t="n">
        <f aca="false">CZ1322/CY1322-1</f>
        <v>0.000767727526521433</v>
      </c>
      <c r="DC1322" s="15" t="n">
        <f aca="false">CY1322/CZ1321-1</f>
        <v>0.000698421567257856</v>
      </c>
      <c r="DD1322" s="15" t="n">
        <f aca="false">CZ1322/CZ1321-1</f>
        <v>0.00146668529124172</v>
      </c>
      <c r="DE1322" s="34" t="str">
        <f aca="false">IF(CW1322=0,"",-DC1322*CS1322)</f>
        <v/>
      </c>
      <c r="DY1322" s="6"/>
      <c r="EB1322" s="6" t="n">
        <f aca="false">CL1322</f>
        <v>39164</v>
      </c>
      <c r="EC1322" s="13" t="n">
        <f aca="false">SUM(CM1320:CM1322)</f>
        <v>0.017156413627478</v>
      </c>
    </row>
    <row r="1323" customFormat="false" ht="15" hidden="false" customHeight="false" outlineLevel="0" collapsed="false">
      <c r="A1323" s="0" t="n">
        <f aca="false">IF(FR1323=1,CZ1323,0)</f>
        <v>0</v>
      </c>
      <c r="C1323" s="6" t="n">
        <v>39167</v>
      </c>
      <c r="D1323" s="0" t="n">
        <f aca="false">IF(E1323&gt;E1322,1,)</f>
        <v>1</v>
      </c>
      <c r="E1323" s="46" t="n">
        <v>135.6338</v>
      </c>
      <c r="F1323" s="46" t="n">
        <v>141.5461</v>
      </c>
      <c r="G1323" s="46" t="n">
        <v>142.643</v>
      </c>
      <c r="H1323" s="46" t="n">
        <v>142.07</v>
      </c>
      <c r="I1323" s="46" t="n">
        <v>140.976</v>
      </c>
      <c r="J1323" s="47" t="str">
        <f aca="false">IF(MIN(E1323:I1323)=E1323,$E$2,IF(MIN(E1323:I1323)=F1323,$F$2,IF(MIN(E1323:I1323)=G1323,$G$2,IF(MIN(E1323:I1323)=H1323,$H$2,IF(MIN(E1323:I1323)=I1323,$I$2)))))</f>
        <v>200D</v>
      </c>
      <c r="K1323" s="47" t="str">
        <f aca="false">IF(MAX(E1323:I1323)=E1323,$E$2,IF(MAX(E1323:I1323)=F1323,$F$2,IF(MAX(E1323:I1323)=G1323,$G$2,IF(MAX(E1323:I1323)=H1323,$H$2,IF(MAX(E1323:I1323)=I1323,$I$2)))))</f>
        <v>50D</v>
      </c>
      <c r="L1323" s="4" t="n">
        <f aca="false">IF(MAX(E1323:I1323)=H1323,1,0)</f>
        <v>0</v>
      </c>
      <c r="M1323" s="4" t="n">
        <f aca="false">IF(MAX(E1323:I1323)=I1323,1,0)</f>
        <v>0</v>
      </c>
      <c r="O1323" s="4" t="n">
        <f aca="false">IF(CN1323&gt;E1323,1,0)</f>
        <v>1</v>
      </c>
      <c r="P1323" s="4" t="n">
        <f aca="false">IF(CN1323&gt;F1323,1,0)</f>
        <v>1</v>
      </c>
      <c r="Q1323" s="4" t="n">
        <f aca="false">IF(CN1323&gt;G1323,1,0)</f>
        <v>1</v>
      </c>
      <c r="R1323" s="4" t="n">
        <f aca="false">IF(CN1323&gt;H1323,1,0)</f>
        <v>1</v>
      </c>
      <c r="S1323" s="4" t="n">
        <f aca="false">IF(CN1323&gt;I1323,1,0)</f>
        <v>1</v>
      </c>
      <c r="T1323" s="25" t="n">
        <f aca="false">IF(AND(AND(R1323=0,S1323=0,Q1323=0),OR(S1322=1,S1321=1,S1320=1)),1,0)</f>
        <v>0</v>
      </c>
      <c r="U1323" s="13" t="n">
        <f aca="false">SUM(CM1322:CM1323)</f>
        <v>0.000141627755848806</v>
      </c>
      <c r="AV1323" s="0"/>
      <c r="AW1323" s="55" t="n">
        <f aca="false">IF(EC1323&gt;$AW$2,1,0)</f>
        <v>0</v>
      </c>
      <c r="AX1323" s="0" t="n">
        <f aca="false">IF(AND(I1323&gt;G1323,I1322&lt;G1322),1,IF(OR(AND(I1323&gt;F1323,I1322&lt;F1322),AND(I1323&gt;E1323,I1322&lt;E1322)),1,0))</f>
        <v>0</v>
      </c>
      <c r="AY1323" s="0" t="n">
        <f aca="false">IF(K1322="10D",1,0)</f>
        <v>0</v>
      </c>
      <c r="AZ1323" s="0" t="n">
        <f aca="false">IF(AND(I1323&gt;G1323,I1322&lt;G1322,I1323&gt;F1323,I1322&gt;F1322,I1323&gt;E1323,I1322&gt;E1322),1,0)</f>
        <v>0</v>
      </c>
      <c r="BA1323" s="56" t="n">
        <f aca="false">IF(G1323&gt;H1323,1,0)</f>
        <v>1</v>
      </c>
      <c r="BB1323" s="56" t="n">
        <f aca="false">IF(I1323&lt;F1323,1,0)</f>
        <v>1</v>
      </c>
      <c r="BC1323" s="0" t="n">
        <f aca="false">IF(AND(SUM(AW1322:AX1322)=2,AY1323=1),1,IF(SUM(AX1321:AX1323)=0,0,IF(AND(OR(AW1321=1,AX1321=1),OR(AW1322=1,AX1322=1),AY1323=1),1,IF(AND(SUM(AW1323:AY1323)=2,SUM(AW1321:AX1321)=2,AX1321=1),1,0))))</f>
        <v>0</v>
      </c>
      <c r="BD1323" s="57" t="str">
        <f aca="false">IF(BC1323=0,"",IF(AND(BC1323=1,AZ1323=0,AZ1322=0,AZ1321=0),1,IF(AND(BC1323=1,OR(AZ1323=1,AZ1322=1,AZ1321)),IF(BA1323=1,1,0))))</f>
        <v/>
      </c>
      <c r="BE1323" s="50" t="str">
        <f aca="false">IF(AND(BD1323=1,BD1322=1),0,IF(BD1323=1,SUM(CM1324:CM1362),""))</f>
        <v/>
      </c>
      <c r="BF1323" s="20" t="str">
        <f aca="false">IF(AND(BB1323=1,BB1322=1,BE1282&lt;&gt;0),"",IF(AND(BB1322=0,BB1323=1),BF1322,IF(AND(BB1323=1,BB1322=1),BF1322,IF(AND(BF1322="",BE1322="",OR(BD1322=0,BD1322="")),"",IF(AND(BF1322="",BE1283=0),"",IF(AND(BE1283&lt;&gt;"",BF1322=BE1283),"",IF(AND(BD1322=1,BE1322&lt;&gt;0),CM1323,IF(BF1322&lt;&gt;0,BF1322+CM1323,IF(BF1322="","")))))))))</f>
        <v/>
      </c>
      <c r="BI1323" s="0"/>
      <c r="BU1323" s="0"/>
      <c r="BZ1323" s="49"/>
      <c r="CG1323" s="13"/>
      <c r="CH1323" s="40"/>
      <c r="CI1323" s="13"/>
      <c r="CL1323" s="6" t="n">
        <f aca="false">C1323</f>
        <v>39167</v>
      </c>
      <c r="CM1323" s="13" t="n">
        <f aca="false">CN1323/CN1322-1</f>
        <v>-0.00132505753539292</v>
      </c>
      <c r="CN1323" s="76" t="n">
        <v>143.2</v>
      </c>
      <c r="CO1323" s="13" t="n">
        <f aca="false">CN1323/CN1318-1</f>
        <v>0.0213980028530671</v>
      </c>
      <c r="CY1323" s="4" t="n">
        <v>143.5</v>
      </c>
      <c r="CZ1323" s="4" t="n">
        <v>143.2</v>
      </c>
      <c r="DA1323" s="33" t="n">
        <f aca="false">CZ1323-CN1323</f>
        <v>0</v>
      </c>
      <c r="DB1323" s="16" t="n">
        <f aca="false">CZ1323/CY1323-1</f>
        <v>-0.00209059233449482</v>
      </c>
      <c r="DC1323" s="15" t="n">
        <f aca="false">CY1323/CZ1322-1</f>
        <v>0.000767138573122272</v>
      </c>
      <c r="DD1323" s="15" t="n">
        <f aca="false">CZ1323/CZ1322-1</f>
        <v>-0.00132505753539292</v>
      </c>
      <c r="DE1323" s="34" t="str">
        <f aca="false">IF(CW1323=0,"",-DC1323*CS1323)</f>
        <v/>
      </c>
      <c r="DY1323" s="6"/>
      <c r="EB1323" s="6" t="n">
        <f aca="false">CL1323</f>
        <v>39167</v>
      </c>
      <c r="EC1323" s="13" t="n">
        <f aca="false">SUM(CM1321:CM1323)</f>
        <v>-0.000626046192088836</v>
      </c>
    </row>
    <row r="1324" customFormat="false" ht="15" hidden="false" customHeight="false" outlineLevel="0" collapsed="false">
      <c r="A1324" s="0" t="n">
        <f aca="false">IF(FR1324=1,CZ1324,0)</f>
        <v>0</v>
      </c>
      <c r="C1324" s="6" t="n">
        <v>39168</v>
      </c>
      <c r="D1324" s="0" t="n">
        <f aca="false">IF(E1324&gt;E1323,1,)</f>
        <v>1</v>
      </c>
      <c r="E1324" s="46" t="n">
        <v>135.7193</v>
      </c>
      <c r="F1324" s="46" t="n">
        <v>141.5966</v>
      </c>
      <c r="G1324" s="46" t="n">
        <v>142.6354</v>
      </c>
      <c r="H1324" s="46" t="n">
        <v>142.0503</v>
      </c>
      <c r="I1324" s="46" t="n">
        <v>141.437</v>
      </c>
      <c r="J1324" s="47" t="str">
        <f aca="false">IF(MIN(E1324:I1324)=E1324,$E$2,IF(MIN(E1324:I1324)=F1324,$F$2,IF(MIN(E1324:I1324)=G1324,$G$2,IF(MIN(E1324:I1324)=H1324,$H$2,IF(MIN(E1324:I1324)=I1324,$I$2)))))</f>
        <v>200D</v>
      </c>
      <c r="K1324" s="47" t="str">
        <f aca="false">IF(MAX(E1324:I1324)=E1324,$E$2,IF(MAX(E1324:I1324)=F1324,$F$2,IF(MAX(E1324:I1324)=G1324,$G$2,IF(MAX(E1324:I1324)=H1324,$H$2,IF(MAX(E1324:I1324)=I1324,$I$2)))))</f>
        <v>50D</v>
      </c>
      <c r="L1324" s="4" t="n">
        <f aca="false">IF(MAX(E1324:I1324)=H1324,1,0)</f>
        <v>0</v>
      </c>
      <c r="M1324" s="4" t="n">
        <f aca="false">IF(MAX(E1324:I1324)=I1324,1,0)</f>
        <v>0</v>
      </c>
      <c r="O1324" s="4" t="n">
        <f aca="false">IF(CN1324&gt;E1324,1,0)</f>
        <v>1</v>
      </c>
      <c r="P1324" s="4" t="n">
        <f aca="false">IF(CN1324&gt;F1324,1,0)</f>
        <v>1</v>
      </c>
      <c r="Q1324" s="4" t="n">
        <f aca="false">IF(CN1324&gt;G1324,1,0)</f>
        <v>1</v>
      </c>
      <c r="R1324" s="4" t="n">
        <f aca="false">IF(CN1324&gt;H1324,1,0)</f>
        <v>1</v>
      </c>
      <c r="S1324" s="4" t="n">
        <f aca="false">IF(CN1324&gt;I1324,1,0)</f>
        <v>1</v>
      </c>
      <c r="T1324" s="25" t="n">
        <f aca="false">IF(AND(AND(R1324=0,S1324=0,Q1324=0),OR(S1323=1,S1322=1,S1321=1)),1,0)</f>
        <v>0</v>
      </c>
      <c r="U1324" s="13" t="n">
        <f aca="false">SUM(CM1323:CM1324)</f>
        <v>-0.00369935921137043</v>
      </c>
      <c r="AV1324" s="0"/>
      <c r="AW1324" s="55" t="n">
        <f aca="false">IF(EC1324&gt;$AW$2,1,0)</f>
        <v>0</v>
      </c>
      <c r="AX1324" s="0" t="n">
        <f aca="false">IF(AND(I1324&gt;G1324,I1323&lt;G1323),1,IF(OR(AND(I1324&gt;F1324,I1323&lt;F1323),AND(I1324&gt;E1324,I1323&lt;E1323)),1,0))</f>
        <v>0</v>
      </c>
      <c r="AY1324" s="0" t="n">
        <f aca="false">IF(K1323="10D",1,0)</f>
        <v>0</v>
      </c>
      <c r="AZ1324" s="0" t="n">
        <f aca="false">IF(AND(I1324&gt;G1324,I1323&lt;G1323,I1324&gt;F1324,I1323&gt;F1323,I1324&gt;E1324,I1323&gt;E1323),1,0)</f>
        <v>0</v>
      </c>
      <c r="BA1324" s="56" t="n">
        <f aca="false">IF(G1324&gt;H1324,1,0)</f>
        <v>1</v>
      </c>
      <c r="BB1324" s="56" t="n">
        <f aca="false">IF(I1324&lt;F1324,1,0)</f>
        <v>1</v>
      </c>
      <c r="BC1324" s="0" t="n">
        <f aca="false">IF(AND(SUM(AW1323:AX1323)=2,AY1324=1),1,IF(SUM(AX1322:AX1324)=0,0,IF(AND(OR(AW1322=1,AX1322=1),OR(AW1323=1,AX1323=1),AY1324=1),1,IF(AND(SUM(AW1324:AY1324)=2,SUM(AW1322:AX1322)=2,AX1322=1),1,0))))</f>
        <v>0</v>
      </c>
      <c r="BD1324" s="57" t="str">
        <f aca="false">IF(BC1324=0,"",IF(AND(BC1324=1,AZ1324=0,AZ1323=0,AZ1322=0),1,IF(AND(BC1324=1,OR(AZ1324=1,AZ1323=1,AZ1322)),IF(BA1324=1,1,0))))</f>
        <v/>
      </c>
      <c r="BE1324" s="50" t="str">
        <f aca="false">IF(AND(BD1324=1,BD1323=1),0,IF(BD1324=1,SUM(CM1325:CM1363),""))</f>
        <v/>
      </c>
      <c r="BF1324" s="20" t="str">
        <f aca="false">IF(AND(BB1324=1,BB1323=1,BE1283&lt;&gt;0),"",IF(AND(BB1323=0,BB1324=1),BF1323,IF(AND(BB1324=1,BB1323=1),BF1323,IF(AND(BF1323="",BE1323="",OR(BD1323=0,BD1323="")),"",IF(AND(BF1323="",BE1284=0),"",IF(AND(BE1284&lt;&gt;"",BF1323=BE1284),"",IF(AND(BD1323=1,BE1323&lt;&gt;0),CM1324,IF(BF1323&lt;&gt;0,BF1323+CM1324,IF(BF1323="","")))))))))</f>
        <v/>
      </c>
      <c r="BI1324" s="0"/>
      <c r="BU1324" s="0"/>
      <c r="BZ1324" s="49"/>
      <c r="CG1324" s="13"/>
      <c r="CH1324" s="40"/>
      <c r="CI1324" s="13"/>
      <c r="CL1324" s="6" t="n">
        <f aca="false">C1324</f>
        <v>39168</v>
      </c>
      <c r="CM1324" s="13" t="n">
        <f aca="false">CN1324/CN1323-1</f>
        <v>-0.00237430167597752</v>
      </c>
      <c r="CN1324" s="76" t="n">
        <v>142.86</v>
      </c>
      <c r="CO1324" s="13" t="n">
        <f aca="false">CN1324/CN1319-1</f>
        <v>0.0134071078952969</v>
      </c>
      <c r="CY1324" s="4" t="n">
        <v>143.12</v>
      </c>
      <c r="CZ1324" s="4" t="n">
        <v>142.86</v>
      </c>
      <c r="DA1324" s="33" t="n">
        <f aca="false">CZ1324-CN1324</f>
        <v>0</v>
      </c>
      <c r="DB1324" s="16" t="n">
        <f aca="false">CZ1324/CY1324-1</f>
        <v>-0.00181665735047509</v>
      </c>
      <c r="DC1324" s="15" t="n">
        <f aca="false">CY1324/CZ1323-1</f>
        <v>-0.000558659217877011</v>
      </c>
      <c r="DD1324" s="15" t="n">
        <f aca="false">CZ1324/CZ1323-1</f>
        <v>-0.00237430167597752</v>
      </c>
      <c r="DE1324" s="34" t="str">
        <f aca="false">IF(CW1324=0,"",-DC1324*CS1324)</f>
        <v/>
      </c>
      <c r="DY1324" s="6"/>
      <c r="EB1324" s="6" t="n">
        <f aca="false">CL1324</f>
        <v>39168</v>
      </c>
      <c r="EC1324" s="13" t="n">
        <f aca="false">SUM(CM1322:CM1324)</f>
        <v>-0.00223267392012871</v>
      </c>
    </row>
    <row r="1325" customFormat="false" ht="15" hidden="false" customHeight="false" outlineLevel="0" collapsed="false">
      <c r="A1325" s="0" t="n">
        <f aca="false">IF(FR1325=1,CZ1325,0)</f>
        <v>0</v>
      </c>
      <c r="C1325" s="6" t="n">
        <v>39169</v>
      </c>
      <c r="D1325" s="0" t="n">
        <f aca="false">IF(E1325&gt;E1324,1,)</f>
        <v>1</v>
      </c>
      <c r="E1325" s="46" t="n">
        <v>135.8017</v>
      </c>
      <c r="F1325" s="46" t="n">
        <v>141.6369</v>
      </c>
      <c r="G1325" s="46" t="n">
        <v>142.6126</v>
      </c>
      <c r="H1325" s="46" t="n">
        <v>141.9557</v>
      </c>
      <c r="I1325" s="46" t="n">
        <v>141.691</v>
      </c>
      <c r="J1325" s="47" t="str">
        <f aca="false">IF(MIN(E1325:I1325)=E1325,$E$2,IF(MIN(E1325:I1325)=F1325,$F$2,IF(MIN(E1325:I1325)=G1325,$G$2,IF(MIN(E1325:I1325)=H1325,$H$2,IF(MIN(E1325:I1325)=I1325,$I$2)))))</f>
        <v>200D</v>
      </c>
      <c r="K1325" s="47" t="str">
        <f aca="false">IF(MAX(E1325:I1325)=E1325,$E$2,IF(MAX(E1325:I1325)=F1325,$F$2,IF(MAX(E1325:I1325)=G1325,$G$2,IF(MAX(E1325:I1325)=H1325,$H$2,IF(MAX(E1325:I1325)=I1325,$I$2)))))</f>
        <v>50D</v>
      </c>
      <c r="L1325" s="4" t="n">
        <f aca="false">IF(MAX(E1325:I1325)=H1325,1,0)</f>
        <v>0</v>
      </c>
      <c r="M1325" s="4" t="n">
        <f aca="false">IF(MAX(E1325:I1325)=I1325,1,0)</f>
        <v>0</v>
      </c>
      <c r="O1325" s="4" t="n">
        <f aca="false">IF(CN1325&gt;E1325,1,0)</f>
        <v>1</v>
      </c>
      <c r="P1325" s="4" t="n">
        <f aca="false">IF(CN1325&gt;F1325,1,0)</f>
        <v>1</v>
      </c>
      <c r="Q1325" s="4" t="n">
        <f aca="false">IF(CN1325&gt;G1325,1,0)</f>
        <v>0</v>
      </c>
      <c r="R1325" s="4" t="n">
        <f aca="false">IF(CN1325&gt;H1325,1,0)</f>
        <v>0</v>
      </c>
      <c r="S1325" s="4" t="n">
        <f aca="false">IF(CN1325&gt;I1325,1,0)</f>
        <v>1</v>
      </c>
      <c r="T1325" s="25" t="n">
        <f aca="false">IF(AND(AND(R1325=0,S1325=0,Q1325=0),OR(S1324=1,S1323=1,S1322=1)),1,0)</f>
        <v>0</v>
      </c>
      <c r="U1325" s="13" t="n">
        <f aca="false">SUM(CM1324:CM1325)</f>
        <v>-0.00965415607888964</v>
      </c>
      <c r="AV1325" s="0"/>
      <c r="AW1325" s="55" t="n">
        <f aca="false">IF(EC1325&gt;$AW$2,1,0)</f>
        <v>0</v>
      </c>
      <c r="AX1325" s="0" t="n">
        <f aca="false">IF(AND(I1325&gt;G1325,I1324&lt;G1324),1,IF(OR(AND(I1325&gt;F1325,I1324&lt;F1324),AND(I1325&gt;E1325,I1324&lt;E1324)),1,0))</f>
        <v>1</v>
      </c>
      <c r="AY1325" s="0" t="n">
        <f aca="false">IF(K1324="10D",1,0)</f>
        <v>0</v>
      </c>
      <c r="AZ1325" s="0" t="n">
        <f aca="false">IF(AND(I1325&gt;G1325,I1324&lt;G1324,I1325&gt;F1325,I1324&gt;F1324,I1325&gt;E1325,I1324&gt;E1324),1,0)</f>
        <v>0</v>
      </c>
      <c r="BA1325" s="56" t="n">
        <f aca="false">IF(G1325&gt;H1325,1,0)</f>
        <v>1</v>
      </c>
      <c r="BB1325" s="56" t="n">
        <f aca="false">IF(I1325&lt;F1325,1,0)</f>
        <v>0</v>
      </c>
      <c r="BC1325" s="0" t="n">
        <f aca="false">IF(AND(SUM(AW1324:AX1324)=2,AY1325=1),1,IF(SUM(AX1323:AX1325)=0,0,IF(AND(OR(AW1323=1,AX1323=1),OR(AW1324=1,AX1324=1),AY1325=1),1,IF(AND(SUM(AW1325:AY1325)=2,SUM(AW1323:AX1323)=2,AX1323=1),1,0))))</f>
        <v>0</v>
      </c>
      <c r="BD1325" s="57" t="str">
        <f aca="false">IF(BC1325=0,"",IF(AND(BC1325=1,AZ1325=0,AZ1324=0,AZ1323=0),1,IF(AND(BC1325=1,OR(AZ1325=1,AZ1324=1,AZ1323)),IF(BA1325=1,1,0))))</f>
        <v/>
      </c>
      <c r="BE1325" s="50" t="str">
        <f aca="false">IF(AND(BD1325=1,BD1324=1),0,IF(BD1325=1,SUM(CM1326:CM1364),""))</f>
        <v/>
      </c>
      <c r="BF1325" s="20" t="str">
        <f aca="false">IF(AND(BB1325=1,BB1324=1,BE1284&lt;&gt;0),"",IF(AND(BB1324=0,BB1325=1),BF1324,IF(AND(BB1325=1,BB1324=1),BF1324,IF(AND(BF1324="",BE1324="",OR(BD1324=0,BD1324="")),"",IF(AND(BF1324="",BE1285=0),"",IF(AND(BE1285&lt;&gt;"",BF1324=BE1285),"",IF(AND(BD1324=1,BE1324&lt;&gt;0),CM1325,IF(BF1324&lt;&gt;0,BF1324+CM1325,IF(BF1324="","")))))))))</f>
        <v/>
      </c>
      <c r="BI1325" s="0"/>
      <c r="BU1325" s="0"/>
      <c r="BZ1325" s="49"/>
      <c r="CG1325" s="13"/>
      <c r="CH1325" s="40"/>
      <c r="CI1325" s="13"/>
      <c r="CL1325" s="6" t="n">
        <f aca="false">C1325</f>
        <v>39169</v>
      </c>
      <c r="CM1325" s="13" t="n">
        <f aca="false">CN1325/CN1324-1</f>
        <v>-0.00727985440291212</v>
      </c>
      <c r="CN1325" s="76" t="n">
        <v>141.82</v>
      </c>
      <c r="CO1325" s="13" t="n">
        <f aca="false">CN1325/CN1320-1</f>
        <v>-0.0102589154860772</v>
      </c>
      <c r="CY1325" s="4" t="n">
        <v>142.14</v>
      </c>
      <c r="CZ1325" s="4" t="n">
        <v>141.82</v>
      </c>
      <c r="DA1325" s="33" t="n">
        <f aca="false">CZ1325-CN1325</f>
        <v>0</v>
      </c>
      <c r="DB1325" s="16" t="n">
        <f aca="false">CZ1325/CY1325-1</f>
        <v>-0.00225130153369912</v>
      </c>
      <c r="DC1325" s="15" t="n">
        <f aca="false">CY1325/CZ1324-1</f>
        <v>-0.0050398992020162</v>
      </c>
      <c r="DD1325" s="15" t="n">
        <f aca="false">CZ1325/CZ1324-1</f>
        <v>-0.00727985440291212</v>
      </c>
      <c r="DE1325" s="34" t="str">
        <f aca="false">IF(CW1325=0,"",-DC1325*CS1325)</f>
        <v/>
      </c>
      <c r="DY1325" s="6"/>
      <c r="EB1325" s="6" t="n">
        <f aca="false">CL1325</f>
        <v>39169</v>
      </c>
      <c r="EC1325" s="13" t="n">
        <f aca="false">SUM(CM1323:CM1325)</f>
        <v>-0.0109792136142826</v>
      </c>
    </row>
    <row r="1326" customFormat="false" ht="15" hidden="false" customHeight="false" outlineLevel="0" collapsed="false">
      <c r="A1326" s="0" t="n">
        <f aca="false">IF(FR1326=1,CZ1326,0)</f>
        <v>0</v>
      </c>
      <c r="C1326" s="6" t="n">
        <v>39170</v>
      </c>
      <c r="D1326" s="0" t="n">
        <f aca="false">IF(E1326&gt;E1325,1,)</f>
        <v>1</v>
      </c>
      <c r="E1326" s="46" t="n">
        <v>135.8916</v>
      </c>
      <c r="F1326" s="46" t="n">
        <v>141.688</v>
      </c>
      <c r="G1326" s="46" t="n">
        <v>142.5916</v>
      </c>
      <c r="H1326" s="46" t="n">
        <v>141.8343</v>
      </c>
      <c r="I1326" s="46" t="n">
        <v>141.941</v>
      </c>
      <c r="J1326" s="47" t="str">
        <f aca="false">IF(MIN(E1326:I1326)=E1326,$E$2,IF(MIN(E1326:I1326)=F1326,$F$2,IF(MIN(E1326:I1326)=G1326,$G$2,IF(MIN(E1326:I1326)=H1326,$H$2,IF(MIN(E1326:I1326)=I1326,$I$2)))))</f>
        <v>200D</v>
      </c>
      <c r="K1326" s="47" t="str">
        <f aca="false">IF(MAX(E1326:I1326)=E1326,$E$2,IF(MAX(E1326:I1326)=F1326,$F$2,IF(MAX(E1326:I1326)=G1326,$G$2,IF(MAX(E1326:I1326)=H1326,$H$2,IF(MAX(E1326:I1326)=I1326,$I$2)))))</f>
        <v>50D</v>
      </c>
      <c r="L1326" s="4" t="n">
        <f aca="false">IF(MAX(E1326:I1326)=H1326,1,0)</f>
        <v>0</v>
      </c>
      <c r="M1326" s="4" t="n">
        <f aca="false">IF(MAX(E1326:I1326)=I1326,1,0)</f>
        <v>0</v>
      </c>
      <c r="O1326" s="4" t="n">
        <f aca="false">IF(CN1326&gt;E1326,1,0)</f>
        <v>1</v>
      </c>
      <c r="P1326" s="4" t="n">
        <f aca="false">IF(CN1326&gt;F1326,1,0)</f>
        <v>1</v>
      </c>
      <c r="Q1326" s="4" t="n">
        <f aca="false">IF(CN1326&gt;G1326,1,0)</f>
        <v>0</v>
      </c>
      <c r="R1326" s="4" t="n">
        <f aca="false">IF(CN1326&gt;H1326,1,0)</f>
        <v>1</v>
      </c>
      <c r="S1326" s="4" t="n">
        <f aca="false">IF(CN1326&gt;I1326,1,0)</f>
        <v>1</v>
      </c>
      <c r="T1326" s="25" t="n">
        <f aca="false">IF(AND(AND(R1326=0,S1326=0,Q1326=0),OR(S1325=1,S1324=1,S1323=1)),1,0)</f>
        <v>0</v>
      </c>
      <c r="U1326" s="13" t="n">
        <f aca="false">SUM(CM1325:CM1326)</f>
        <v>-0.00622217565520378</v>
      </c>
      <c r="AV1326" s="0"/>
      <c r="AW1326" s="55" t="n">
        <f aca="false">IF(EC1326&gt;$AW$2,1,0)</f>
        <v>0</v>
      </c>
      <c r="AX1326" s="0" t="n">
        <f aca="false">IF(AND(I1326&gt;G1326,I1325&lt;G1325),1,IF(OR(AND(I1326&gt;F1326,I1325&lt;F1325),AND(I1326&gt;E1326,I1325&lt;E1325)),1,0))</f>
        <v>0</v>
      </c>
      <c r="AY1326" s="0" t="n">
        <f aca="false">IF(K1325="10D",1,0)</f>
        <v>0</v>
      </c>
      <c r="AZ1326" s="0" t="n">
        <f aca="false">IF(AND(I1326&gt;G1326,I1325&lt;G1325,I1326&gt;F1326,I1325&gt;F1325,I1326&gt;E1326,I1325&gt;E1325),1,0)</f>
        <v>0</v>
      </c>
      <c r="BA1326" s="56" t="n">
        <f aca="false">IF(G1326&gt;H1326,1,0)</f>
        <v>1</v>
      </c>
      <c r="BB1326" s="56" t="n">
        <f aca="false">IF(I1326&lt;F1326,1,0)</f>
        <v>0</v>
      </c>
      <c r="BC1326" s="0" t="n">
        <f aca="false">IF(AND(SUM(AW1325:AX1325)=2,AY1326=1),1,IF(SUM(AX1324:AX1326)=0,0,IF(AND(OR(AW1324=1,AX1324=1),OR(AW1325=1,AX1325=1),AY1326=1),1,IF(AND(SUM(AW1326:AY1326)=2,SUM(AW1324:AX1324)=2,AX1324=1),1,0))))</f>
        <v>0</v>
      </c>
      <c r="BD1326" s="57" t="str">
        <f aca="false">IF(BC1326=0,"",IF(AND(BC1326=1,AZ1326=0,AZ1325=0,AZ1324=0),1,IF(AND(BC1326=1,OR(AZ1326=1,AZ1325=1,AZ1324)),IF(BA1326=1,1,0))))</f>
        <v/>
      </c>
      <c r="BE1326" s="50" t="str">
        <f aca="false">IF(AND(BD1326=1,BD1325=1),0,IF(BD1326=1,SUM(CM1327:CM1365),""))</f>
        <v/>
      </c>
      <c r="BF1326" s="20" t="str">
        <f aca="false">IF(AND(BB1326=1,BB1325=1,BE1285&lt;&gt;0),"",IF(AND(BB1325=0,BB1326=1),BF1325,IF(AND(BB1326=1,BB1325=1),BF1325,IF(AND(BF1325="",BE1325="",OR(BD1325=0,BD1325="")),"",IF(AND(BF1325="",BE1286=0),"",IF(AND(BE1286&lt;&gt;"",BF1325=BE1286),"",IF(AND(BD1325=1,BE1325&lt;&gt;0),CM1326,IF(BF1325&lt;&gt;0,BF1325+CM1326,IF(BF1325="","")))))))))</f>
        <v/>
      </c>
      <c r="BI1326" s="0"/>
      <c r="BU1326" s="0"/>
      <c r="BZ1326" s="49"/>
      <c r="CG1326" s="13"/>
      <c r="CH1326" s="40"/>
      <c r="CI1326" s="13"/>
      <c r="CL1326" s="6" t="n">
        <f aca="false">C1326</f>
        <v>39170</v>
      </c>
      <c r="CM1326" s="13" t="n">
        <f aca="false">CN1326/CN1325-1</f>
        <v>0.00105767874770835</v>
      </c>
      <c r="CN1326" s="76" t="n">
        <v>141.97</v>
      </c>
      <c r="CO1326" s="13" t="n">
        <f aca="false">CN1326/CN1321-1</f>
        <v>-0.00845090096382184</v>
      </c>
      <c r="CY1326" s="4" t="n">
        <v>142.54</v>
      </c>
      <c r="CZ1326" s="4" t="n">
        <v>141.97</v>
      </c>
      <c r="DA1326" s="33" t="n">
        <f aca="false">CZ1326-CN1326</f>
        <v>0</v>
      </c>
      <c r="DB1326" s="16" t="n">
        <f aca="false">CZ1326/CY1326-1</f>
        <v>-0.00399887750806782</v>
      </c>
      <c r="DC1326" s="15" t="n">
        <f aca="false">CY1326/CZ1325-1</f>
        <v>0.00507685798900015</v>
      </c>
      <c r="DD1326" s="15" t="n">
        <f aca="false">CZ1326/CZ1325-1</f>
        <v>0.00105767874770835</v>
      </c>
      <c r="DE1326" s="34" t="str">
        <f aca="false">IF(CW1326=0,"",-DC1326*CS1326)</f>
        <v/>
      </c>
      <c r="DY1326" s="6"/>
      <c r="EB1326" s="6" t="n">
        <f aca="false">CL1326</f>
        <v>39170</v>
      </c>
      <c r="EC1326" s="13" t="n">
        <f aca="false">SUM(CM1324:CM1326)</f>
        <v>-0.0085964773311813</v>
      </c>
    </row>
    <row r="1327" customFormat="false" ht="15" hidden="false" customHeight="false" outlineLevel="0" collapsed="false">
      <c r="A1327" s="0" t="n">
        <f aca="false">IF(FR1327=1,CZ1327,0)</f>
        <v>0</v>
      </c>
      <c r="C1327" s="6" t="n">
        <v>39171</v>
      </c>
      <c r="D1327" s="0" t="n">
        <f aca="false">IF(E1327&gt;E1326,1,)</f>
        <v>1</v>
      </c>
      <c r="E1327" s="46" t="n">
        <v>135.9888</v>
      </c>
      <c r="F1327" s="46" t="n">
        <v>141.7402</v>
      </c>
      <c r="G1327" s="46" t="n">
        <v>142.5808</v>
      </c>
      <c r="H1327" s="46" t="n">
        <v>141.7077</v>
      </c>
      <c r="I1327" s="46" t="n">
        <v>142.288</v>
      </c>
      <c r="J1327" s="47" t="str">
        <f aca="false">IF(MIN(E1327:I1327)=E1327,$E$2,IF(MIN(E1327:I1327)=F1327,$F$2,IF(MIN(E1327:I1327)=G1327,$G$2,IF(MIN(E1327:I1327)=H1327,$H$2,IF(MIN(E1327:I1327)=I1327,$I$2)))))</f>
        <v>200D</v>
      </c>
      <c r="K1327" s="47" t="str">
        <f aca="false">IF(MAX(E1327:I1327)=E1327,$E$2,IF(MAX(E1327:I1327)=F1327,$F$2,IF(MAX(E1327:I1327)=G1327,$G$2,IF(MAX(E1327:I1327)=H1327,$H$2,IF(MAX(E1327:I1327)=I1327,$I$2)))))</f>
        <v>50D</v>
      </c>
      <c r="L1327" s="4" t="n">
        <f aca="false">IF(MAX(E1327:I1327)=H1327,1,0)</f>
        <v>0</v>
      </c>
      <c r="M1327" s="4" t="n">
        <f aca="false">IF(MAX(E1327:I1327)=I1327,1,0)</f>
        <v>0</v>
      </c>
      <c r="O1327" s="4" t="n">
        <f aca="false">IF(CN1327&gt;E1327,1,0)</f>
        <v>1</v>
      </c>
      <c r="P1327" s="4" t="n">
        <f aca="false">IF(CN1327&gt;F1327,1,0)</f>
        <v>1</v>
      </c>
      <c r="Q1327" s="4" t="n">
        <f aca="false">IF(CN1327&gt;G1327,1,0)</f>
        <v>0</v>
      </c>
      <c r="R1327" s="4" t="n">
        <f aca="false">IF(CN1327&gt;H1327,1,0)</f>
        <v>1</v>
      </c>
      <c r="S1327" s="4" t="n">
        <f aca="false">IF(CN1327&gt;I1327,1,0)</f>
        <v>0</v>
      </c>
      <c r="T1327" s="25" t="n">
        <f aca="false">IF(AND(AND(R1327=0,S1327=0,Q1327=0),OR(S1326=1,S1325=1,S1324=1)),1,0)</f>
        <v>0</v>
      </c>
      <c r="U1327" s="13" t="n">
        <f aca="false">SUM(CM1326:CM1327)</f>
        <v>0.00126899099677513</v>
      </c>
      <c r="AV1327" s="0"/>
      <c r="AW1327" s="55" t="n">
        <f aca="false">IF(EC1327&gt;$AW$2,1,0)</f>
        <v>0</v>
      </c>
      <c r="AX1327" s="0" t="n">
        <f aca="false">IF(AND(I1327&gt;G1327,I1326&lt;G1326),1,IF(OR(AND(I1327&gt;F1327,I1326&lt;F1326),AND(I1327&gt;E1327,I1326&lt;E1326)),1,0))</f>
        <v>0</v>
      </c>
      <c r="AY1327" s="0" t="n">
        <f aca="false">IF(K1326="10D",1,0)</f>
        <v>0</v>
      </c>
      <c r="AZ1327" s="0" t="n">
        <f aca="false">IF(AND(I1327&gt;G1327,I1326&lt;G1326,I1327&gt;F1327,I1326&gt;F1326,I1327&gt;E1327,I1326&gt;E1326),1,0)</f>
        <v>0</v>
      </c>
      <c r="BA1327" s="56" t="n">
        <f aca="false">IF(G1327&gt;H1327,1,0)</f>
        <v>1</v>
      </c>
      <c r="BB1327" s="56" t="n">
        <f aca="false">IF(I1327&lt;F1327,1,0)</f>
        <v>0</v>
      </c>
      <c r="BC1327" s="0" t="n">
        <f aca="false">IF(AND(SUM(AW1326:AX1326)=2,AY1327=1),1,IF(SUM(AX1325:AX1327)=0,0,IF(AND(OR(AW1325=1,AX1325=1),OR(AW1326=1,AX1326=1),AY1327=1),1,IF(AND(SUM(AW1327:AY1327)=2,SUM(AW1325:AX1325)=2,AX1325=1),1,0))))</f>
        <v>0</v>
      </c>
      <c r="BD1327" s="57" t="str">
        <f aca="false">IF(BC1327=0,"",IF(AND(BC1327=1,AZ1327=0,AZ1326=0,AZ1325=0),1,IF(AND(BC1327=1,OR(AZ1327=1,AZ1326=1,AZ1325)),IF(BA1327=1,1,0))))</f>
        <v/>
      </c>
      <c r="BE1327" s="50" t="str">
        <f aca="false">IF(AND(BD1327=1,BD1326=1),0,IF(BD1327=1,SUM(CM1328:CM1366),""))</f>
        <v/>
      </c>
      <c r="BF1327" s="20" t="str">
        <f aca="false">IF(AND(BB1327=1,BB1326=1,BE1286&lt;&gt;0),"",IF(AND(BB1326=0,BB1327=1),BF1326,IF(AND(BB1327=1,BB1326=1),BF1326,IF(AND(BF1326="",BE1326="",OR(BD1326=0,BD1326="")),"",IF(AND(BF1326="",BE1287=0),"",IF(AND(BE1287&lt;&gt;"",BF1326=BE1287),"",IF(AND(BD1326=1,BE1326&lt;&gt;0),CM1327,IF(BF1326&lt;&gt;0,BF1326+CM1327,IF(BF1326="","")))))))))</f>
        <v/>
      </c>
      <c r="BI1327" s="0"/>
      <c r="BU1327" s="0"/>
      <c r="BZ1327" s="49"/>
      <c r="CG1327" s="13"/>
      <c r="CH1327" s="40"/>
      <c r="CI1327" s="13"/>
      <c r="CL1327" s="6" t="n">
        <f aca="false">C1327</f>
        <v>39171</v>
      </c>
      <c r="CM1327" s="13" t="n">
        <f aca="false">CN1327/CN1326-1</f>
        <v>0.000211312249066786</v>
      </c>
      <c r="CN1327" s="76" t="n">
        <v>142</v>
      </c>
      <c r="CO1327" s="13" t="n">
        <f aca="false">CN1327/CN1322-1</f>
        <v>-0.00969384196945389</v>
      </c>
      <c r="CY1327" s="4" t="n">
        <v>142.24</v>
      </c>
      <c r="CZ1327" s="4" t="n">
        <v>142</v>
      </c>
      <c r="DA1327" s="33" t="n">
        <f aca="false">CZ1327-CN1327</f>
        <v>0</v>
      </c>
      <c r="DB1327" s="16" t="n">
        <f aca="false">CZ1327/CY1327-1</f>
        <v>-0.00168728908886395</v>
      </c>
      <c r="DC1327" s="15" t="n">
        <f aca="false">CY1327/CZ1326-1</f>
        <v>0.00190181024160041</v>
      </c>
      <c r="DD1327" s="15" t="n">
        <f aca="false">CZ1327/CZ1326-1</f>
        <v>0.000211312249066786</v>
      </c>
      <c r="DE1327" s="34" t="str">
        <f aca="false">IF(CW1327=0,"",-DC1327*CS1327)</f>
        <v/>
      </c>
      <c r="DY1327" s="6"/>
      <c r="EB1327" s="6" t="n">
        <f aca="false">CL1327</f>
        <v>39171</v>
      </c>
      <c r="EC1327" s="13" t="n">
        <f aca="false">SUM(CM1325:CM1327)</f>
        <v>-0.00601086340613699</v>
      </c>
    </row>
    <row r="1328" customFormat="false" ht="15" hidden="false" customHeight="false" outlineLevel="0" collapsed="false">
      <c r="A1328" s="0" t="n">
        <f aca="false">IF(FR1328=1,CZ1328,0)</f>
        <v>0</v>
      </c>
      <c r="C1328" s="6" t="n">
        <v>39174</v>
      </c>
      <c r="D1328" s="0" t="n">
        <f aca="false">IF(E1328&gt;E1327,1,)</f>
        <v>1</v>
      </c>
      <c r="E1328" s="46" t="n">
        <v>136.0821</v>
      </c>
      <c r="F1328" s="46" t="n">
        <v>141.7964</v>
      </c>
      <c r="G1328" s="46" t="n">
        <v>142.5676</v>
      </c>
      <c r="H1328" s="46" t="n">
        <v>141.5887</v>
      </c>
      <c r="I1328" s="46" t="n">
        <v>142.484</v>
      </c>
      <c r="J1328" s="47" t="str">
        <f aca="false">IF(MIN(E1328:I1328)=E1328,$E$2,IF(MIN(E1328:I1328)=F1328,$F$2,IF(MIN(E1328:I1328)=G1328,$G$2,IF(MIN(E1328:I1328)=H1328,$H$2,IF(MIN(E1328:I1328)=I1328,$I$2)))))</f>
        <v>200D</v>
      </c>
      <c r="K1328" s="47" t="str">
        <f aca="false">IF(MAX(E1328:I1328)=E1328,$E$2,IF(MAX(E1328:I1328)=F1328,$F$2,IF(MAX(E1328:I1328)=G1328,$G$2,IF(MAX(E1328:I1328)=H1328,$H$2,IF(MAX(E1328:I1328)=I1328,$I$2)))))</f>
        <v>50D</v>
      </c>
      <c r="L1328" s="4" t="n">
        <f aca="false">IF(MAX(E1328:I1328)=H1328,1,0)</f>
        <v>0</v>
      </c>
      <c r="M1328" s="4" t="n">
        <f aca="false">IF(MAX(E1328:I1328)=I1328,1,0)</f>
        <v>0</v>
      </c>
      <c r="O1328" s="4" t="n">
        <f aca="false">IF(CN1328&gt;E1328,1,0)</f>
        <v>1</v>
      </c>
      <c r="P1328" s="4" t="n">
        <f aca="false">IF(CN1328&gt;F1328,1,0)</f>
        <v>1</v>
      </c>
      <c r="Q1328" s="4" t="n">
        <f aca="false">IF(CN1328&gt;G1328,1,0)</f>
        <v>0</v>
      </c>
      <c r="R1328" s="4" t="n">
        <f aca="false">IF(CN1328&gt;H1328,1,0)</f>
        <v>1</v>
      </c>
      <c r="S1328" s="4" t="n">
        <f aca="false">IF(CN1328&gt;I1328,1,0)</f>
        <v>0</v>
      </c>
      <c r="T1328" s="25" t="n">
        <f aca="false">IF(AND(AND(R1328=0,S1328=0,Q1328=0),OR(S1327=1,S1326=1,S1325=1)),1,0)</f>
        <v>0</v>
      </c>
      <c r="U1328" s="13" t="n">
        <f aca="false">SUM(CM1327:CM1328)</f>
        <v>0.00133807281244702</v>
      </c>
      <c r="AV1328" s="0"/>
      <c r="AW1328" s="55" t="n">
        <f aca="false">IF(EC1328&gt;$AW$2,1,0)</f>
        <v>0</v>
      </c>
      <c r="AX1328" s="0" t="n">
        <f aca="false">IF(AND(I1328&gt;G1328,I1327&lt;G1327),1,IF(OR(AND(I1328&gt;F1328,I1327&lt;F1327),AND(I1328&gt;E1328,I1327&lt;E1327)),1,0))</f>
        <v>0</v>
      </c>
      <c r="AY1328" s="0" t="n">
        <f aca="false">IF(K1327="10D",1,0)</f>
        <v>0</v>
      </c>
      <c r="AZ1328" s="0" t="n">
        <f aca="false">IF(AND(I1328&gt;G1328,I1327&lt;G1327,I1328&gt;F1328,I1327&gt;F1327,I1328&gt;E1328,I1327&gt;E1327),1,0)</f>
        <v>0</v>
      </c>
      <c r="BA1328" s="56" t="n">
        <f aca="false">IF(G1328&gt;H1328,1,0)</f>
        <v>1</v>
      </c>
      <c r="BB1328" s="56" t="n">
        <f aca="false">IF(I1328&lt;F1328,1,0)</f>
        <v>0</v>
      </c>
      <c r="BC1328" s="0" t="n">
        <f aca="false">IF(AND(SUM(AW1327:AX1327)=2,AY1328=1),1,IF(SUM(AX1326:AX1328)=0,0,IF(AND(OR(AW1326=1,AX1326=1),OR(AW1327=1,AX1327=1),AY1328=1),1,IF(AND(SUM(AW1328:AY1328)=2,SUM(AW1326:AX1326)=2,AX1326=1),1,0))))</f>
        <v>0</v>
      </c>
      <c r="BD1328" s="57" t="str">
        <f aca="false">IF(BC1328=0,"",IF(AND(BC1328=1,AZ1328=0,AZ1327=0,AZ1326=0),1,IF(AND(BC1328=1,OR(AZ1328=1,AZ1327=1,AZ1326)),IF(BA1328=1,1,0))))</f>
        <v/>
      </c>
      <c r="BE1328" s="50" t="str">
        <f aca="false">IF(AND(BD1328=1,BD1327=1),0,IF(BD1328=1,SUM(CM1329:CM1367),""))</f>
        <v/>
      </c>
      <c r="BF1328" s="20" t="str">
        <f aca="false">IF(AND(BB1328=1,BB1327=1,BE1287&lt;&gt;0),"",IF(AND(BB1327=0,BB1328=1),BF1327,IF(AND(BB1328=1,BB1327=1),BF1327,IF(AND(BF1327="",BE1327="",OR(BD1327=0,BD1327="")),"",IF(AND(BF1327="",BE1288=0),"",IF(AND(BE1288&lt;&gt;"",BF1327=BE1288),"",IF(AND(BD1327=1,BE1327&lt;&gt;0),CM1328,IF(BF1327&lt;&gt;0,BF1327+CM1328,IF(BF1327="","")))))))))</f>
        <v/>
      </c>
      <c r="BI1328" s="0"/>
      <c r="BU1328" s="0"/>
      <c r="BZ1328" s="49"/>
      <c r="CG1328" s="13"/>
      <c r="CH1328" s="40"/>
      <c r="CI1328" s="13"/>
      <c r="CL1328" s="6" t="n">
        <f aca="false">C1328</f>
        <v>39174</v>
      </c>
      <c r="CM1328" s="13" t="n">
        <f aca="false">CN1328/CN1327-1</f>
        <v>0.00112676056338024</v>
      </c>
      <c r="CN1328" s="76" t="n">
        <v>142.16</v>
      </c>
      <c r="CO1328" s="13" t="n">
        <f aca="false">CN1328/CN1323-1</f>
        <v>-0.00726256983240214</v>
      </c>
      <c r="CY1328" s="4" t="n">
        <v>142.16</v>
      </c>
      <c r="CZ1328" s="4" t="n">
        <v>142.16</v>
      </c>
      <c r="DA1328" s="33" t="n">
        <f aca="false">CZ1328-CN1328</f>
        <v>0</v>
      </c>
      <c r="DB1328" s="16" t="n">
        <f aca="false">CZ1328/CY1328-1</f>
        <v>0</v>
      </c>
      <c r="DC1328" s="15" t="n">
        <f aca="false">CY1328/CZ1327-1</f>
        <v>0.00112676056338024</v>
      </c>
      <c r="DD1328" s="15" t="n">
        <f aca="false">CZ1328/CZ1327-1</f>
        <v>0.00112676056338024</v>
      </c>
      <c r="DE1328" s="34" t="str">
        <f aca="false">IF(CW1328=0,"",-DC1328*CS1328)</f>
        <v/>
      </c>
      <c r="DY1328" s="6"/>
      <c r="EB1328" s="6" t="n">
        <f aca="false">CL1328</f>
        <v>39174</v>
      </c>
      <c r="EC1328" s="13" t="n">
        <f aca="false">SUM(CM1326:CM1328)</f>
        <v>0.00239575156015537</v>
      </c>
    </row>
    <row r="1329" customFormat="false" ht="15" hidden="false" customHeight="false" outlineLevel="0" collapsed="false">
      <c r="A1329" s="0" t="n">
        <f aca="false">IF(FR1329=1,CZ1329,0)</f>
        <v>0</v>
      </c>
      <c r="C1329" s="6" t="n">
        <v>39175</v>
      </c>
      <c r="D1329" s="0" t="n">
        <f aca="false">IF(E1329&gt;E1328,1,)</f>
        <v>1</v>
      </c>
      <c r="E1329" s="46" t="n">
        <v>136.17</v>
      </c>
      <c r="F1329" s="46" t="n">
        <v>141.8525</v>
      </c>
      <c r="G1329" s="46" t="n">
        <v>142.5938</v>
      </c>
      <c r="H1329" s="46" t="n">
        <v>141.5103</v>
      </c>
      <c r="I1329" s="46" t="n">
        <v>142.756</v>
      </c>
      <c r="J1329" s="47" t="str">
        <f aca="false">IF(MIN(E1329:I1329)=E1329,$E$2,IF(MIN(E1329:I1329)=F1329,$F$2,IF(MIN(E1329:I1329)=G1329,$G$2,IF(MIN(E1329:I1329)=H1329,$H$2,IF(MIN(E1329:I1329)=I1329,$I$2)))))</f>
        <v>200D</v>
      </c>
      <c r="K1329" s="47" t="str">
        <f aca="false">IF(MAX(E1329:I1329)=E1329,$E$2,IF(MAX(E1329:I1329)=F1329,$F$2,IF(MAX(E1329:I1329)=G1329,$G$2,IF(MAX(E1329:I1329)=H1329,$H$2,IF(MAX(E1329:I1329)=I1329,$I$2)))))</f>
        <v>10D</v>
      </c>
      <c r="L1329" s="4" t="n">
        <f aca="false">IF(MAX(E1329:I1329)=H1329,1,0)</f>
        <v>0</v>
      </c>
      <c r="M1329" s="4" t="n">
        <f aca="false">IF(MAX(E1329:I1329)=I1329,1,0)</f>
        <v>1</v>
      </c>
      <c r="O1329" s="4" t="n">
        <f aca="false">IF(CN1329&gt;E1329,1,0)</f>
        <v>1</v>
      </c>
      <c r="P1329" s="4" t="n">
        <f aca="false">IF(CN1329&gt;F1329,1,0)</f>
        <v>1</v>
      </c>
      <c r="Q1329" s="4" t="n">
        <f aca="false">IF(CN1329&gt;G1329,1,0)</f>
        <v>1</v>
      </c>
      <c r="R1329" s="4" t="n">
        <f aca="false">IF(CN1329&gt;H1329,1,0)</f>
        <v>1</v>
      </c>
      <c r="S1329" s="4" t="n">
        <f aca="false">IF(CN1329&gt;I1329,1,0)</f>
        <v>1</v>
      </c>
      <c r="T1329" s="25" t="n">
        <f aca="false">IF(AND(AND(R1329=0,S1329=0,Q1329=0),OR(S1328=1,S1327=1,S1326=1)),1,0)</f>
        <v>0</v>
      </c>
      <c r="U1329" s="13" t="n">
        <f aca="false">SUM(CM1328:CM1329)</f>
        <v>0.0118892816663627</v>
      </c>
      <c r="AV1329" s="0"/>
      <c r="AW1329" s="55" t="n">
        <f aca="false">IF(EC1329&gt;$AW$2,1,0)</f>
        <v>1</v>
      </c>
      <c r="AX1329" s="0" t="n">
        <f aca="false">IF(AND(I1329&gt;G1329,I1328&lt;G1328),1,IF(OR(AND(I1329&gt;F1329,I1328&lt;F1328),AND(I1329&gt;E1329,I1328&lt;E1328)),1,0))</f>
        <v>1</v>
      </c>
      <c r="AY1329" s="0" t="n">
        <f aca="false">IF(K1328="10D",1,0)</f>
        <v>0</v>
      </c>
      <c r="AZ1329" s="0" t="n">
        <f aca="false">IF(AND(I1329&gt;G1329,I1328&lt;G1328,I1329&gt;F1329,I1328&gt;F1328,I1329&gt;E1329,I1328&gt;E1328),1,0)</f>
        <v>1</v>
      </c>
      <c r="BA1329" s="56" t="n">
        <f aca="false">IF(G1329&gt;H1329,1,0)</f>
        <v>1</v>
      </c>
      <c r="BB1329" s="56" t="n">
        <f aca="false">IF(I1329&lt;F1329,1,0)</f>
        <v>0</v>
      </c>
      <c r="BC1329" s="0" t="n">
        <f aca="false">IF(AND(SUM(AW1328:AX1328)=2,AY1329=1),1,IF(SUM(AX1327:AX1329)=0,0,IF(AND(OR(AW1327=1,AX1327=1),OR(AW1328=1,AX1328=1),AY1329=1),1,IF(AND(SUM(AW1329:AY1329)=2,SUM(AW1327:AX1327)=2,AX1327=1),1,0))))</f>
        <v>0</v>
      </c>
      <c r="BD1329" s="57" t="str">
        <f aca="false">IF(BC1329=0,"",IF(AND(BC1329=1,AZ1329=0,AZ1328=0,AZ1327=0),1,IF(AND(BC1329=1,OR(AZ1329=1,AZ1328=1,AZ1327)),IF(BA1329=1,1,0))))</f>
        <v/>
      </c>
      <c r="BE1329" s="50" t="str">
        <f aca="false">IF(AND(BD1329=1,BD1328=1),0,IF(BD1329=1,SUM(CM1330:CM1368),""))</f>
        <v/>
      </c>
      <c r="BF1329" s="20" t="str">
        <f aca="false">IF(AND(BB1329=1,BB1328=1,BE1288&lt;&gt;0),"",IF(AND(BB1328=0,BB1329=1),BF1328,IF(AND(BB1329=1,BB1328=1),BF1328,IF(AND(BF1328="",BE1328="",OR(BD1328=0,BD1328="")),"",IF(AND(BF1328="",BE1289=0),"",IF(AND(BE1289&lt;&gt;"",BF1328=BE1289),"",IF(AND(BD1328=1,BE1328&lt;&gt;0),CM1329,IF(BF1328&lt;&gt;0,BF1328+CM1329,IF(BF1328="","")))))))))</f>
        <v/>
      </c>
      <c r="BI1329" s="0"/>
      <c r="BU1329" s="0"/>
      <c r="BZ1329" s="49"/>
      <c r="CG1329" s="13"/>
      <c r="CH1329" s="40"/>
      <c r="CI1329" s="13"/>
      <c r="CL1329" s="6" t="n">
        <f aca="false">C1329</f>
        <v>39175</v>
      </c>
      <c r="CM1329" s="13" t="n">
        <f aca="false">CN1329/CN1328-1</f>
        <v>0.0107625211029825</v>
      </c>
      <c r="CN1329" s="76" t="n">
        <v>143.69</v>
      </c>
      <c r="CO1329" s="13" t="n">
        <f aca="false">CN1329/CN1324-1</f>
        <v>0.00580988380232395</v>
      </c>
      <c r="CY1329" s="4" t="n">
        <v>142.97</v>
      </c>
      <c r="CZ1329" s="4" t="n">
        <v>143.69</v>
      </c>
      <c r="DA1329" s="33" t="n">
        <f aca="false">CZ1329-CN1329</f>
        <v>0</v>
      </c>
      <c r="DB1329" s="16" t="n">
        <f aca="false">CZ1329/CY1329-1</f>
        <v>0.005036021542981</v>
      </c>
      <c r="DC1329" s="15" t="n">
        <f aca="false">CY1329/CZ1328-1</f>
        <v>0.00569780528981423</v>
      </c>
      <c r="DD1329" s="15" t="n">
        <f aca="false">CZ1329/CZ1328-1</f>
        <v>0.0107625211029825</v>
      </c>
      <c r="DE1329" s="34" t="str">
        <f aca="false">IF(CW1329=0,"",-DC1329*CS1329)</f>
        <v/>
      </c>
      <c r="DY1329" s="6"/>
      <c r="EB1329" s="6" t="n">
        <f aca="false">CL1329</f>
        <v>39175</v>
      </c>
      <c r="EC1329" s="13" t="n">
        <f aca="false">SUM(CM1327:CM1329)</f>
        <v>0.0121005939154295</v>
      </c>
    </row>
    <row r="1330" customFormat="false" ht="15" hidden="false" customHeight="false" outlineLevel="0" collapsed="false">
      <c r="A1330" s="0" t="n">
        <f aca="false">IF(FR1330=1,CZ1330,0)</f>
        <v>0</v>
      </c>
      <c r="C1330" s="6" t="n">
        <v>39176</v>
      </c>
      <c r="D1330" s="0" t="n">
        <f aca="false">IF(E1330&gt;E1329,1,)</f>
        <v>1</v>
      </c>
      <c r="E1330" s="46" t="n">
        <v>136.266</v>
      </c>
      <c r="F1330" s="46" t="n">
        <v>141.9049</v>
      </c>
      <c r="G1330" s="46" t="n">
        <v>142.6148</v>
      </c>
      <c r="H1330" s="46" t="n">
        <v>141.4393</v>
      </c>
      <c r="I1330" s="46" t="n">
        <v>142.812</v>
      </c>
      <c r="J1330" s="47" t="str">
        <f aca="false">IF(MIN(E1330:I1330)=E1330,$E$2,IF(MIN(E1330:I1330)=F1330,$F$2,IF(MIN(E1330:I1330)=G1330,$G$2,IF(MIN(E1330:I1330)=H1330,$H$2,IF(MIN(E1330:I1330)=I1330,$I$2)))))</f>
        <v>200D</v>
      </c>
      <c r="K1330" s="47" t="str">
        <f aca="false">IF(MAX(E1330:I1330)=E1330,$E$2,IF(MAX(E1330:I1330)=F1330,$F$2,IF(MAX(E1330:I1330)=G1330,$G$2,IF(MAX(E1330:I1330)=H1330,$H$2,IF(MAX(E1330:I1330)=I1330,$I$2)))))</f>
        <v>10D</v>
      </c>
      <c r="L1330" s="4" t="n">
        <f aca="false">IF(MAX(E1330:I1330)=H1330,1,0)</f>
        <v>0</v>
      </c>
      <c r="M1330" s="4" t="n">
        <f aca="false">IF(MAX(E1330:I1330)=I1330,1,0)</f>
        <v>1</v>
      </c>
      <c r="O1330" s="4" t="n">
        <f aca="false">IF(CN1330&gt;E1330,1,0)</f>
        <v>1</v>
      </c>
      <c r="P1330" s="4" t="n">
        <f aca="false">IF(CN1330&gt;F1330,1,0)</f>
        <v>1</v>
      </c>
      <c r="Q1330" s="4" t="n">
        <f aca="false">IF(CN1330&gt;G1330,1,0)</f>
        <v>1</v>
      </c>
      <c r="R1330" s="4" t="n">
        <f aca="false">IF(CN1330&gt;H1330,1,0)</f>
        <v>1</v>
      </c>
      <c r="S1330" s="4" t="n">
        <f aca="false">IF(CN1330&gt;I1330,1,0)</f>
        <v>1</v>
      </c>
      <c r="T1330" s="25" t="n">
        <f aca="false">IF(AND(AND(R1330=0,S1330=0,Q1330=0),OR(S1329=1,S1328=1,S1327=1)),1,0)</f>
        <v>0</v>
      </c>
      <c r="U1330" s="13" t="n">
        <f aca="false">SUM(CM1329:CM1330)</f>
        <v>0.011876029349903</v>
      </c>
      <c r="AV1330" s="0"/>
      <c r="AW1330" s="55" t="n">
        <f aca="false">IF(EC1330&gt;$AW$2,1,0)</f>
        <v>1</v>
      </c>
      <c r="AX1330" s="0" t="n">
        <f aca="false">IF(AND(I1330&gt;G1330,I1329&lt;G1329),1,IF(OR(AND(I1330&gt;F1330,I1329&lt;F1329),AND(I1330&gt;E1330,I1329&lt;E1329)),1,0))</f>
        <v>0</v>
      </c>
      <c r="AY1330" s="0" t="n">
        <f aca="false">IF(K1329="10D",1,0)</f>
        <v>1</v>
      </c>
      <c r="AZ1330" s="0" t="n">
        <f aca="false">IF(AND(I1330&gt;G1330,I1329&lt;G1329,I1330&gt;F1330,I1329&gt;F1329,I1330&gt;E1330,I1329&gt;E1329),1,0)</f>
        <v>0</v>
      </c>
      <c r="BA1330" s="56" t="n">
        <f aca="false">IF(G1330&gt;H1330,1,0)</f>
        <v>1</v>
      </c>
      <c r="BB1330" s="56" t="n">
        <f aca="false">IF(I1330&lt;F1330,1,0)</f>
        <v>0</v>
      </c>
      <c r="BC1330" s="0" t="n">
        <f aca="false">IF(AND(SUM(AW1329:AX1329)=2,AY1330=1),1,IF(SUM(AX1328:AX1330)=0,0,IF(AND(OR(AW1328=1,AX1328=1),OR(AW1329=1,AX1329=1),AY1330=1),1,IF(AND(SUM(AW1330:AY1330)=2,SUM(AW1328:AX1328)=2,AX1328=1),1,0))))</f>
        <v>1</v>
      </c>
      <c r="BD1330" s="57" t="n">
        <f aca="false">IF(BC1330=0,"",IF(AND(BC1330=1,AZ1330=0,AZ1329=0,AZ1328=0),1,IF(AND(BC1330=1,OR(AZ1330=1,AZ1329=1,AZ1328)),IF(BA1330=1,1,0))))</f>
        <v>1</v>
      </c>
      <c r="BE1330" s="50" t="n">
        <f aca="false">IF(AND(BD1330=1,BD1329=1),0,IF(BD1330=1,SUM(CM1331:CM1369),""))</f>
        <v>0.0642621758077044</v>
      </c>
      <c r="BF1330" s="20" t="str">
        <f aca="false">IF(AND(BB1330=1,BB1329=1,BE1289&lt;&gt;0),"",IF(AND(BB1329=0,BB1330=1),BF1329,IF(AND(BB1330=1,BB1329=1),BF1329,IF(AND(BF1329="",BE1329="",OR(BD1329=0,BD1329="")),"",IF(AND(BF1329="",BE1290=0),"",IF(AND(BE1290&lt;&gt;"",BF1329=BE1290),"",IF(AND(BD1329=1,BE1329&lt;&gt;0),CM1330,IF(BF1329&lt;&gt;0,BF1329+CM1330,IF(BF1329="","")))))))))</f>
        <v/>
      </c>
      <c r="BI1330" s="0"/>
      <c r="BU1330" s="0"/>
      <c r="BZ1330" s="49"/>
      <c r="CG1330" s="13"/>
      <c r="CH1330" s="40"/>
      <c r="CI1330" s="13"/>
      <c r="CL1330" s="6" t="n">
        <f aca="false">C1330</f>
        <v>39176</v>
      </c>
      <c r="CM1330" s="13" t="n">
        <f aca="false">CN1330/CN1329-1</f>
        <v>0.00111350824692047</v>
      </c>
      <c r="CN1330" s="76" t="n">
        <v>143.85</v>
      </c>
      <c r="CO1330" s="13" t="n">
        <f aca="false">CN1330/CN1325-1</f>
        <v>0.0143139190523198</v>
      </c>
      <c r="CY1330" s="4" t="n">
        <v>143.69</v>
      </c>
      <c r="CZ1330" s="4" t="n">
        <v>143.85</v>
      </c>
      <c r="DA1330" s="33" t="n">
        <f aca="false">CZ1330-CN1330</f>
        <v>0</v>
      </c>
      <c r="DB1330" s="16" t="n">
        <f aca="false">CZ1330/CY1330-1</f>
        <v>0.00111350824692047</v>
      </c>
      <c r="DC1330" s="15" t="n">
        <f aca="false">CY1330/CZ1329-1</f>
        <v>0</v>
      </c>
      <c r="DD1330" s="15" t="n">
        <f aca="false">CZ1330/CZ1329-1</f>
        <v>0.00111350824692047</v>
      </c>
      <c r="DE1330" s="34" t="str">
        <f aca="false">IF(CW1330=0,"",-DC1330*CS1330)</f>
        <v/>
      </c>
      <c r="DY1330" s="6"/>
      <c r="EB1330" s="6" t="n">
        <f aca="false">CL1330</f>
        <v>39176</v>
      </c>
      <c r="EC1330" s="13" t="n">
        <f aca="false">SUM(CM1328:CM1330)</f>
        <v>0.0130027899132832</v>
      </c>
    </row>
    <row r="1331" customFormat="false" ht="15" hidden="false" customHeight="false" outlineLevel="0" collapsed="false">
      <c r="A1331" s="0" t="n">
        <f aca="false">IF(FR1331=1,CZ1331,0)</f>
        <v>0</v>
      </c>
      <c r="C1331" s="6" t="n">
        <v>39177</v>
      </c>
      <c r="D1331" s="0" t="n">
        <f aca="false">IF(E1331&gt;E1330,1,)</f>
        <v>1</v>
      </c>
      <c r="E1331" s="46" t="n">
        <v>136.3688</v>
      </c>
      <c r="F1331" s="46" t="n">
        <v>141.9582</v>
      </c>
      <c r="G1331" s="46" t="n">
        <v>142.6206</v>
      </c>
      <c r="H1331" s="46" t="n">
        <v>141.385</v>
      </c>
      <c r="I1331" s="46" t="n">
        <v>142.918</v>
      </c>
      <c r="J1331" s="47" t="str">
        <f aca="false">IF(MIN(E1331:I1331)=E1331,$E$2,IF(MIN(E1331:I1331)=F1331,$F$2,IF(MIN(E1331:I1331)=G1331,$G$2,IF(MIN(E1331:I1331)=H1331,$H$2,IF(MIN(E1331:I1331)=I1331,$I$2)))))</f>
        <v>200D</v>
      </c>
      <c r="K1331" s="47" t="str">
        <f aca="false">IF(MAX(E1331:I1331)=E1331,$E$2,IF(MAX(E1331:I1331)=F1331,$F$2,IF(MAX(E1331:I1331)=G1331,$G$2,IF(MAX(E1331:I1331)=H1331,$H$2,IF(MAX(E1331:I1331)=I1331,$I$2)))))</f>
        <v>10D</v>
      </c>
      <c r="L1331" s="4" t="n">
        <f aca="false">IF(MAX(E1331:I1331)=H1331,1,0)</f>
        <v>0</v>
      </c>
      <c r="M1331" s="4" t="n">
        <f aca="false">IF(MAX(E1331:I1331)=I1331,1,0)</f>
        <v>1</v>
      </c>
      <c r="O1331" s="4" t="n">
        <f aca="false">IF(CN1331&gt;E1331,1,0)</f>
        <v>1</v>
      </c>
      <c r="P1331" s="4" t="n">
        <f aca="false">IF(CN1331&gt;F1331,1,0)</f>
        <v>1</v>
      </c>
      <c r="Q1331" s="4" t="n">
        <f aca="false">IF(CN1331&gt;G1331,1,0)</f>
        <v>1</v>
      </c>
      <c r="R1331" s="4" t="n">
        <f aca="false">IF(CN1331&gt;H1331,1,0)</f>
        <v>1</v>
      </c>
      <c r="S1331" s="4" t="n">
        <f aca="false">IF(CN1331&gt;I1331,1,0)</f>
        <v>1</v>
      </c>
      <c r="T1331" s="25" t="n">
        <f aca="false">IF(AND(AND(R1331=0,S1331=0,Q1331=0),OR(S1330=1,S1329=1,S1328=1)),1,0)</f>
        <v>0</v>
      </c>
      <c r="U1331" s="13" t="n">
        <f aca="false">SUM(CM1330:CM1331)</f>
        <v>0.00382466570260354</v>
      </c>
      <c r="AV1331" s="0"/>
      <c r="AW1331" s="55" t="n">
        <f aca="false">IF(EC1331&gt;$AW$2,1,0)</f>
        <v>1</v>
      </c>
      <c r="AX1331" s="0" t="n">
        <f aca="false">IF(AND(I1331&gt;G1331,I1330&lt;G1330),1,IF(OR(AND(I1331&gt;F1331,I1330&lt;F1330),AND(I1331&gt;E1331,I1330&lt;E1330)),1,0))</f>
        <v>0</v>
      </c>
      <c r="AY1331" s="0" t="n">
        <f aca="false">IF(K1330="10D",1,0)</f>
        <v>1</v>
      </c>
      <c r="AZ1331" s="0" t="n">
        <f aca="false">IF(AND(I1331&gt;G1331,I1330&lt;G1330,I1331&gt;F1331,I1330&gt;F1330,I1331&gt;E1331,I1330&gt;E1330),1,0)</f>
        <v>0</v>
      </c>
      <c r="BA1331" s="56" t="n">
        <f aca="false">IF(G1331&gt;H1331,1,0)</f>
        <v>1</v>
      </c>
      <c r="BB1331" s="56" t="n">
        <f aca="false">IF(I1331&lt;F1331,1,0)</f>
        <v>0</v>
      </c>
      <c r="BC1331" s="0" t="n">
        <f aca="false">IF(AND(SUM(AW1330:AX1330)=2,AY1331=1),1,IF(SUM(AX1329:AX1331)=0,0,IF(AND(OR(AW1329=1,AX1329=1),OR(AW1330=1,AX1330=1),AY1331=1),1,IF(AND(SUM(AW1331:AY1331)=2,SUM(AW1329:AX1329)=2,AX1329=1),1,0))))</f>
        <v>1</v>
      </c>
      <c r="BD1331" s="57" t="n">
        <f aca="false">IF(BC1331=0,"",IF(AND(BC1331=1,AZ1331=0,AZ1330=0,AZ1329=0),1,IF(AND(BC1331=1,OR(AZ1331=1,AZ1330=1,AZ1329)),IF(BA1331=1,1,0))))</f>
        <v>1</v>
      </c>
      <c r="BE1331" s="50" t="n">
        <f aca="false">IF(AND(BD1331=1,BD1330=1),0,IF(BD1331=1,SUM(CM1332:CM1370),""))</f>
        <v>0</v>
      </c>
      <c r="BF1331" s="20" t="n">
        <f aca="false">IF(AND(BB1331=1,BB1330=1,BE1290&lt;&gt;0),"",IF(AND(BB1330=0,BB1331=1),BF1330,IF(AND(BB1331=1,BB1330=1),BF1330,IF(AND(BF1330="",BE1330="",OR(BD1330=0,BD1330="")),"",IF(AND(BF1330="",BE1291=0),"",IF(AND(BE1291&lt;&gt;"",BF1330=BE1291),"",IF(AND(BD1330=1,BE1330&lt;&gt;0),CM1331,IF(BF1330&lt;&gt;0,BF1330+CM1331,IF(BF1330="","")))))))))</f>
        <v>0.00271115745568307</v>
      </c>
      <c r="BI1331" s="0"/>
      <c r="BU1331" s="0"/>
      <c r="BZ1331" s="49"/>
      <c r="CG1331" s="13"/>
      <c r="CH1331" s="40"/>
      <c r="CI1331" s="13"/>
      <c r="CL1331" s="6" t="n">
        <f aca="false">C1331</f>
        <v>39177</v>
      </c>
      <c r="CM1331" s="13" t="n">
        <f aca="false">CN1331/CN1330-1</f>
        <v>0.00271115745568307</v>
      </c>
      <c r="CN1331" s="76" t="n">
        <v>144.24</v>
      </c>
      <c r="CO1331" s="13" t="n">
        <f aca="false">CN1331/CN1326-1</f>
        <v>0.0159892935127139</v>
      </c>
      <c r="CY1331" s="4" t="n">
        <v>143.67</v>
      </c>
      <c r="CZ1331" s="4" t="n">
        <v>144.24</v>
      </c>
      <c r="DA1331" s="33" t="n">
        <f aca="false">CZ1331-CN1331</f>
        <v>0</v>
      </c>
      <c r="DB1331" s="16" t="n">
        <f aca="false">CZ1331/CY1331-1</f>
        <v>0.00396742534975991</v>
      </c>
      <c r="DC1331" s="15" t="n">
        <f aca="false">CY1331/CZ1330-1</f>
        <v>-0.00125130344108448</v>
      </c>
      <c r="DD1331" s="15" t="n">
        <f aca="false">CZ1331/CZ1330-1</f>
        <v>0.00271115745568307</v>
      </c>
      <c r="DE1331" s="34" t="str">
        <f aca="false">IF(CW1331=0,"",-DC1331*CS1331)</f>
        <v/>
      </c>
      <c r="DY1331" s="6"/>
      <c r="EB1331" s="6" t="n">
        <f aca="false">CL1331</f>
        <v>39177</v>
      </c>
      <c r="EC1331" s="13" t="n">
        <f aca="false">SUM(CM1329:CM1331)</f>
        <v>0.014587186805586</v>
      </c>
    </row>
    <row r="1332" customFormat="false" ht="15" hidden="false" customHeight="false" outlineLevel="0" collapsed="false">
      <c r="A1332" s="0" t="n">
        <f aca="false">IF(FR1332=1,CZ1332,0)</f>
        <v>0</v>
      </c>
      <c r="C1332" s="6" t="n">
        <v>39181</v>
      </c>
      <c r="D1332" s="0" t="n">
        <f aca="false">IF(E1332&gt;E1331,1,)</f>
        <v>1</v>
      </c>
      <c r="E1332" s="46" t="n">
        <v>136.4706</v>
      </c>
      <c r="F1332" s="46" t="n">
        <v>142.0208</v>
      </c>
      <c r="G1332" s="46" t="n">
        <v>142.6642</v>
      </c>
      <c r="H1332" s="46" t="n">
        <v>141.3563</v>
      </c>
      <c r="I1332" s="46" t="n">
        <v>143.023</v>
      </c>
      <c r="J1332" s="47" t="str">
        <f aca="false">IF(MIN(E1332:I1332)=E1332,$E$2,IF(MIN(E1332:I1332)=F1332,$F$2,IF(MIN(E1332:I1332)=G1332,$G$2,IF(MIN(E1332:I1332)=H1332,$H$2,IF(MIN(E1332:I1332)=I1332,$I$2)))))</f>
        <v>200D</v>
      </c>
      <c r="K1332" s="47" t="str">
        <f aca="false">IF(MAX(E1332:I1332)=E1332,$E$2,IF(MAX(E1332:I1332)=F1332,$F$2,IF(MAX(E1332:I1332)=G1332,$G$2,IF(MAX(E1332:I1332)=H1332,$H$2,IF(MAX(E1332:I1332)=I1332,$I$2)))))</f>
        <v>10D</v>
      </c>
      <c r="L1332" s="4" t="n">
        <f aca="false">IF(MAX(E1332:I1332)=H1332,1,0)</f>
        <v>0</v>
      </c>
      <c r="M1332" s="4" t="n">
        <f aca="false">IF(MAX(E1332:I1332)=I1332,1,0)</f>
        <v>1</v>
      </c>
      <c r="O1332" s="4" t="n">
        <f aca="false">IF(CN1332&gt;E1332,1,0)</f>
        <v>1</v>
      </c>
      <c r="P1332" s="4" t="n">
        <f aca="false">IF(CN1332&gt;F1332,1,0)</f>
        <v>1</v>
      </c>
      <c r="Q1332" s="4" t="n">
        <f aca="false">IF(CN1332&gt;G1332,1,0)</f>
        <v>1</v>
      </c>
      <c r="R1332" s="4" t="n">
        <f aca="false">IF(CN1332&gt;H1332,1,0)</f>
        <v>1</v>
      </c>
      <c r="S1332" s="4" t="n">
        <f aca="false">IF(CN1332&gt;I1332,1,0)</f>
        <v>1</v>
      </c>
      <c r="T1332" s="25" t="n">
        <f aca="false">IF(AND(AND(R1332=0,S1332=0,Q1332=0),OR(S1331=1,S1330=1,S1329=1)),1,0)</f>
        <v>0</v>
      </c>
      <c r="U1332" s="13" t="n">
        <f aca="false">SUM(CM1331:CM1332)</f>
        <v>0.00409773538136249</v>
      </c>
      <c r="AV1332" s="0"/>
      <c r="AW1332" s="55" t="n">
        <f aca="false">IF(EC1332&gt;$AW$2,1,0)</f>
        <v>0</v>
      </c>
      <c r="AX1332" s="0" t="n">
        <f aca="false">IF(AND(I1332&gt;G1332,I1331&lt;G1331),1,IF(OR(AND(I1332&gt;F1332,I1331&lt;F1331),AND(I1332&gt;E1332,I1331&lt;E1331)),1,0))</f>
        <v>0</v>
      </c>
      <c r="AY1332" s="0" t="n">
        <f aca="false">IF(K1331="10D",1,0)</f>
        <v>1</v>
      </c>
      <c r="AZ1332" s="0" t="n">
        <f aca="false">IF(AND(I1332&gt;G1332,I1331&lt;G1331,I1332&gt;F1332,I1331&gt;F1331,I1332&gt;E1332,I1331&gt;E1331),1,0)</f>
        <v>0</v>
      </c>
      <c r="BA1332" s="56" t="n">
        <f aca="false">IF(G1332&gt;H1332,1,0)</f>
        <v>1</v>
      </c>
      <c r="BB1332" s="56" t="n">
        <f aca="false">IF(I1332&lt;F1332,1,0)</f>
        <v>0</v>
      </c>
      <c r="BC1332" s="0" t="n">
        <f aca="false">IF(AND(SUM(AW1331:AX1331)=2,AY1332=1),1,IF(SUM(AX1330:AX1332)=0,0,IF(AND(OR(AW1330=1,AX1330=1),OR(AW1331=1,AX1331=1),AY1332=1),1,IF(AND(SUM(AW1332:AY1332)=2,SUM(AW1330:AX1330)=2,AX1330=1),1,0))))</f>
        <v>0</v>
      </c>
      <c r="BD1332" s="57" t="str">
        <f aca="false">IF(BC1332=0,"",IF(AND(BC1332=1,AZ1332=0,AZ1331=0,AZ1330=0),1,IF(AND(BC1332=1,OR(AZ1332=1,AZ1331=1,AZ1330)),IF(BA1332=1,1,0))))</f>
        <v/>
      </c>
      <c r="BE1332" s="50" t="str">
        <f aca="false">IF(AND(BD1332=1,BD1331=1),0,IF(BD1332=1,SUM(CM1333:CM1371),""))</f>
        <v/>
      </c>
      <c r="BF1332" s="20" t="n">
        <f aca="false">IF(AND(BB1332=1,BB1331=1,BE1291&lt;&gt;0),"",IF(AND(BB1331=0,BB1332=1),BF1331,IF(AND(BB1332=1,BB1331=1),BF1331,IF(AND(BF1331="",BE1331="",OR(BD1331=0,BD1331="")),"",IF(AND(BF1331="",BE1292=0),"",IF(AND(BE1292&lt;&gt;"",BF1331=BE1292),"",IF(AND(BD1331=1,BE1331&lt;&gt;0),CM1332,IF(BF1331&lt;&gt;0,BF1331+CM1332,IF(BF1331="","")))))))))</f>
        <v>0.00409773538136249</v>
      </c>
      <c r="BI1332" s="0"/>
      <c r="BU1332" s="0"/>
      <c r="BZ1332" s="49"/>
      <c r="CG1332" s="13"/>
      <c r="CH1332" s="40"/>
      <c r="CI1332" s="13"/>
      <c r="CL1332" s="6" t="n">
        <f aca="false">C1332</f>
        <v>39181</v>
      </c>
      <c r="CM1332" s="13" t="n">
        <f aca="false">CN1332/CN1331-1</f>
        <v>0.00138657792567942</v>
      </c>
      <c r="CN1332" s="76" t="n">
        <v>144.44</v>
      </c>
      <c r="CO1332" s="13" t="n">
        <f aca="false">CN1332/CN1327-1</f>
        <v>0.0171830985915493</v>
      </c>
      <c r="CY1332" s="4" t="n">
        <v>144.65</v>
      </c>
      <c r="CZ1332" s="4" t="n">
        <v>144.44</v>
      </c>
      <c r="DA1332" s="33" t="n">
        <f aca="false">CZ1332-CN1332</f>
        <v>0</v>
      </c>
      <c r="DB1332" s="16" t="n">
        <f aca="false">CZ1332/CY1332-1</f>
        <v>-0.0014517801590046</v>
      </c>
      <c r="DC1332" s="15" t="n">
        <f aca="false">CY1332/CZ1331-1</f>
        <v>0.0028424847476427</v>
      </c>
      <c r="DD1332" s="15" t="n">
        <f aca="false">CZ1332/CZ1331-1</f>
        <v>0.00138657792567942</v>
      </c>
      <c r="DE1332" s="34" t="str">
        <f aca="false">IF(CW1332=0,"",-DC1332*CS1332)</f>
        <v/>
      </c>
      <c r="DY1332" s="6"/>
      <c r="EB1332" s="6" t="n">
        <f aca="false">CL1332</f>
        <v>39181</v>
      </c>
      <c r="EC1332" s="13" t="n">
        <f aca="false">SUM(CM1330:CM1332)</f>
        <v>0.00521124362828296</v>
      </c>
    </row>
    <row r="1333" customFormat="false" ht="15" hidden="false" customHeight="false" outlineLevel="0" collapsed="false">
      <c r="A1333" s="0" t="n">
        <f aca="false">IF(FR1333=1,CZ1333,0)</f>
        <v>0</v>
      </c>
      <c r="C1333" s="6" t="n">
        <v>39182</v>
      </c>
      <c r="D1333" s="0" t="n">
        <f aca="false">IF(E1333&gt;E1332,1,)</f>
        <v>1</v>
      </c>
      <c r="E1333" s="46" t="n">
        <v>136.5686</v>
      </c>
      <c r="F1333" s="46" t="n">
        <v>142.0845</v>
      </c>
      <c r="G1333" s="46" t="n">
        <v>142.7132</v>
      </c>
      <c r="H1333" s="46" t="n">
        <v>141.3377</v>
      </c>
      <c r="I1333" s="46" t="n">
        <v>143.164</v>
      </c>
      <c r="J1333" s="47" t="str">
        <f aca="false">IF(MIN(E1333:I1333)=E1333,$E$2,IF(MIN(E1333:I1333)=F1333,$F$2,IF(MIN(E1333:I1333)=G1333,$G$2,IF(MIN(E1333:I1333)=H1333,$H$2,IF(MIN(E1333:I1333)=I1333,$I$2)))))</f>
        <v>200D</v>
      </c>
      <c r="K1333" s="47" t="str">
        <f aca="false">IF(MAX(E1333:I1333)=E1333,$E$2,IF(MAX(E1333:I1333)=F1333,$F$2,IF(MAX(E1333:I1333)=G1333,$G$2,IF(MAX(E1333:I1333)=H1333,$H$2,IF(MAX(E1333:I1333)=I1333,$I$2)))))</f>
        <v>10D</v>
      </c>
      <c r="L1333" s="4" t="n">
        <f aca="false">IF(MAX(E1333:I1333)=H1333,1,0)</f>
        <v>0</v>
      </c>
      <c r="M1333" s="4" t="n">
        <f aca="false">IF(MAX(E1333:I1333)=I1333,1,0)</f>
        <v>1</v>
      </c>
      <c r="O1333" s="4" t="n">
        <f aca="false">IF(CN1333&gt;E1333,1,0)</f>
        <v>1</v>
      </c>
      <c r="P1333" s="4" t="n">
        <f aca="false">IF(CN1333&gt;F1333,1,0)</f>
        <v>1</v>
      </c>
      <c r="Q1333" s="4" t="n">
        <f aca="false">IF(CN1333&gt;G1333,1,0)</f>
        <v>1</v>
      </c>
      <c r="R1333" s="4" t="n">
        <f aca="false">IF(CN1333&gt;H1333,1,0)</f>
        <v>1</v>
      </c>
      <c r="S1333" s="4" t="n">
        <f aca="false">IF(CN1333&gt;I1333,1,0)</f>
        <v>1</v>
      </c>
      <c r="T1333" s="25" t="n">
        <f aca="false">IF(AND(AND(R1333=0,S1333=0,Q1333=0),OR(S1332=1,S1331=1,S1330=1)),1,0)</f>
        <v>0</v>
      </c>
      <c r="U1333" s="13" t="n">
        <f aca="false">SUM(CM1332:CM1333)</f>
        <v>0.00256353721673475</v>
      </c>
      <c r="AV1333" s="0"/>
      <c r="AW1333" s="55" t="n">
        <f aca="false">IF(EC1333&gt;$AW$2,1,0)</f>
        <v>0</v>
      </c>
      <c r="AX1333" s="0" t="n">
        <f aca="false">IF(AND(I1333&gt;G1333,I1332&lt;G1332),1,IF(OR(AND(I1333&gt;F1333,I1332&lt;F1332),AND(I1333&gt;E1333,I1332&lt;E1332)),1,0))</f>
        <v>0</v>
      </c>
      <c r="AY1333" s="0" t="n">
        <f aca="false">IF(K1332="10D",1,0)</f>
        <v>1</v>
      </c>
      <c r="AZ1333" s="0" t="n">
        <f aca="false">IF(AND(I1333&gt;G1333,I1332&lt;G1332,I1333&gt;F1333,I1332&gt;F1332,I1333&gt;E1333,I1332&gt;E1332),1,0)</f>
        <v>0</v>
      </c>
      <c r="BA1333" s="56" t="n">
        <f aca="false">IF(G1333&gt;H1333,1,0)</f>
        <v>1</v>
      </c>
      <c r="BB1333" s="56" t="n">
        <f aca="false">IF(I1333&lt;F1333,1,0)</f>
        <v>0</v>
      </c>
      <c r="BC1333" s="0" t="n">
        <f aca="false">IF(AND(SUM(AW1332:AX1332)=2,AY1333=1),1,IF(SUM(AX1331:AX1333)=0,0,IF(AND(OR(AW1331=1,AX1331=1),OR(AW1332=1,AX1332=1),AY1333=1),1,IF(AND(SUM(AW1333:AY1333)=2,SUM(AW1331:AX1331)=2,AX1331=1),1,0))))</f>
        <v>0</v>
      </c>
      <c r="BD1333" s="57" t="str">
        <f aca="false">IF(BC1333=0,"",IF(AND(BC1333=1,AZ1333=0,AZ1332=0,AZ1331=0),1,IF(AND(BC1333=1,OR(AZ1333=1,AZ1332=1,AZ1331)),IF(BA1333=1,1,0))))</f>
        <v/>
      </c>
      <c r="BE1333" s="50" t="str">
        <f aca="false">IF(AND(BD1333=1,BD1332=1),0,IF(BD1333=1,SUM(CM1334:CM1372),""))</f>
        <v/>
      </c>
      <c r="BF1333" s="20" t="n">
        <f aca="false">IF(AND(BB1333=1,BB1332=1,BE1292&lt;&gt;0),"",IF(AND(BB1332=0,BB1333=1),BF1332,IF(AND(BB1333=1,BB1332=1),BF1332,IF(AND(BF1332="",BE1332="",OR(BD1332=0,BD1332="")),"",IF(AND(BF1332="",BE1293=0),"",IF(AND(BE1293&lt;&gt;"",BF1332=BE1293),"",IF(AND(BD1332=1,BE1332&lt;&gt;0),CM1333,IF(BF1332&lt;&gt;0,BF1332+CM1333,IF(BF1332="","")))))))))</f>
        <v>0.00527469467241781</v>
      </c>
      <c r="BI1333" s="0"/>
      <c r="BU1333" s="0"/>
      <c r="BZ1333" s="49"/>
      <c r="CG1333" s="13"/>
      <c r="CH1333" s="40"/>
      <c r="CI1333" s="13"/>
      <c r="CL1333" s="6" t="n">
        <f aca="false">C1333</f>
        <v>39182</v>
      </c>
      <c r="CM1333" s="13" t="n">
        <f aca="false">CN1333/CN1332-1</f>
        <v>0.00117695929105532</v>
      </c>
      <c r="CN1333" s="76" t="n">
        <v>144.61</v>
      </c>
      <c r="CO1333" s="13" t="n">
        <f aca="false">CN1333/CN1328-1</f>
        <v>0.0172341024198088</v>
      </c>
      <c r="CY1333" s="4" t="n">
        <v>144.33</v>
      </c>
      <c r="CZ1333" s="4" t="n">
        <v>144.61</v>
      </c>
      <c r="DA1333" s="33" t="n">
        <f aca="false">CZ1333-CN1333</f>
        <v>0</v>
      </c>
      <c r="DB1333" s="16" t="n">
        <f aca="false">CZ1333/CY1333-1</f>
        <v>0.00193999861428673</v>
      </c>
      <c r="DC1333" s="15" t="n">
        <f aca="false">CY1333/CZ1332-1</f>
        <v>-0.000761561894212059</v>
      </c>
      <c r="DD1333" s="15" t="n">
        <f aca="false">CZ1333/CZ1332-1</f>
        <v>0.00117695929105532</v>
      </c>
      <c r="DE1333" s="34" t="str">
        <f aca="false">IF(CW1333=0,"",-DC1333*CS1333)</f>
        <v/>
      </c>
      <c r="DY1333" s="6"/>
      <c r="EB1333" s="6" t="n">
        <f aca="false">CL1333</f>
        <v>39182</v>
      </c>
      <c r="EC1333" s="13" t="n">
        <f aca="false">SUM(CM1331:CM1333)</f>
        <v>0.00527469467241781</v>
      </c>
    </row>
    <row r="1334" customFormat="false" ht="15" hidden="false" customHeight="false" outlineLevel="0" collapsed="false">
      <c r="A1334" s="0" t="n">
        <f aca="false">IF(FR1334=1,CZ1334,0)</f>
        <v>0</v>
      </c>
      <c r="C1334" s="6" t="n">
        <v>39183</v>
      </c>
      <c r="D1334" s="0" t="n">
        <f aca="false">IF(E1334&gt;E1333,1,)</f>
        <v>1</v>
      </c>
      <c r="E1334" s="46" t="n">
        <v>136.6664</v>
      </c>
      <c r="F1334" s="46" t="n">
        <v>142.1389</v>
      </c>
      <c r="G1334" s="46" t="n">
        <v>142.7526</v>
      </c>
      <c r="H1334" s="46" t="n">
        <v>141.4883</v>
      </c>
      <c r="I1334" s="46" t="n">
        <v>143.28</v>
      </c>
      <c r="J1334" s="47" t="str">
        <f aca="false">IF(MIN(E1334:I1334)=E1334,$E$2,IF(MIN(E1334:I1334)=F1334,$F$2,IF(MIN(E1334:I1334)=G1334,$G$2,IF(MIN(E1334:I1334)=H1334,$H$2,IF(MIN(E1334:I1334)=I1334,$I$2)))))</f>
        <v>200D</v>
      </c>
      <c r="K1334" s="47" t="str">
        <f aca="false">IF(MAX(E1334:I1334)=E1334,$E$2,IF(MAX(E1334:I1334)=F1334,$F$2,IF(MAX(E1334:I1334)=G1334,$G$2,IF(MAX(E1334:I1334)=H1334,$H$2,IF(MAX(E1334:I1334)=I1334,$I$2)))))</f>
        <v>10D</v>
      </c>
      <c r="L1334" s="4" t="n">
        <f aca="false">IF(MAX(E1334:I1334)=H1334,1,0)</f>
        <v>0</v>
      </c>
      <c r="M1334" s="4" t="n">
        <f aca="false">IF(MAX(E1334:I1334)=I1334,1,0)</f>
        <v>1</v>
      </c>
      <c r="O1334" s="4" t="n">
        <f aca="false">IF(CN1334&gt;E1334,1,0)</f>
        <v>1</v>
      </c>
      <c r="P1334" s="4" t="n">
        <f aca="false">IF(CN1334&gt;F1334,1,0)</f>
        <v>1</v>
      </c>
      <c r="Q1334" s="4" t="n">
        <f aca="false">IF(CN1334&gt;G1334,1,0)</f>
        <v>1</v>
      </c>
      <c r="R1334" s="4" t="n">
        <f aca="false">IF(CN1334&gt;H1334,1,0)</f>
        <v>1</v>
      </c>
      <c r="S1334" s="4" t="n">
        <f aca="false">IF(CN1334&gt;I1334,1,0)</f>
        <v>1</v>
      </c>
      <c r="T1334" s="25" t="n">
        <f aca="false">IF(AND(AND(R1334=0,S1334=0,Q1334=0),OR(S1333=1,S1332=1,S1331=1)),1,0)</f>
        <v>0</v>
      </c>
      <c r="U1334" s="13" t="n">
        <f aca="false">SUM(CM1333:CM1334)</f>
        <v>-0.00290297985561505</v>
      </c>
      <c r="AV1334" s="0"/>
      <c r="AW1334" s="55" t="n">
        <f aca="false">IF(EC1334&gt;$AW$2,1,0)</f>
        <v>0</v>
      </c>
      <c r="AX1334" s="0" t="n">
        <f aca="false">IF(AND(I1334&gt;G1334,I1333&lt;G1333),1,IF(OR(AND(I1334&gt;F1334,I1333&lt;F1333),AND(I1334&gt;E1334,I1333&lt;E1333)),1,0))</f>
        <v>0</v>
      </c>
      <c r="AY1334" s="0" t="n">
        <f aca="false">IF(K1333="10D",1,0)</f>
        <v>1</v>
      </c>
      <c r="AZ1334" s="0" t="n">
        <f aca="false">IF(AND(I1334&gt;G1334,I1333&lt;G1333,I1334&gt;F1334,I1333&gt;F1333,I1334&gt;E1334,I1333&gt;E1333),1,0)</f>
        <v>0</v>
      </c>
      <c r="BA1334" s="56" t="n">
        <f aca="false">IF(G1334&gt;H1334,1,0)</f>
        <v>1</v>
      </c>
      <c r="BB1334" s="56" t="n">
        <f aca="false">IF(I1334&lt;F1334,1,0)</f>
        <v>0</v>
      </c>
      <c r="BC1334" s="0" t="n">
        <f aca="false">IF(AND(SUM(AW1333:AX1333)=2,AY1334=1),1,IF(SUM(AX1332:AX1334)=0,0,IF(AND(OR(AW1332=1,AX1332=1),OR(AW1333=1,AX1333=1),AY1334=1),1,IF(AND(SUM(AW1334:AY1334)=2,SUM(AW1332:AX1332)=2,AX1332=1),1,0))))</f>
        <v>0</v>
      </c>
      <c r="BD1334" s="57" t="str">
        <f aca="false">IF(BC1334=0,"",IF(AND(BC1334=1,AZ1334=0,AZ1333=0,AZ1332=0),1,IF(AND(BC1334=1,OR(AZ1334=1,AZ1333=1,AZ1332)),IF(BA1334=1,1,0))))</f>
        <v/>
      </c>
      <c r="BE1334" s="50" t="str">
        <f aca="false">IF(AND(BD1334=1,BD1333=1),0,IF(BD1334=1,SUM(CM1335:CM1373),""))</f>
        <v/>
      </c>
      <c r="BF1334" s="20" t="n">
        <f aca="false">IF(AND(BB1334=1,BB1333=1,BE1293&lt;&gt;0),"",IF(AND(BB1333=0,BB1334=1),BF1333,IF(AND(BB1334=1,BB1333=1),BF1333,IF(AND(BF1333="",BE1333="",OR(BD1333=0,BD1333="")),"",IF(AND(BF1333="",BE1294=0),"",IF(AND(BE1294&lt;&gt;"",BF1333=BE1294),"",IF(AND(BD1333=1,BE1333&lt;&gt;0),CM1334,IF(BF1333&lt;&gt;0,BF1333+CM1334,IF(BF1333="","")))))))))</f>
        <v>0.00119475552574744</v>
      </c>
      <c r="BI1334" s="0"/>
      <c r="BU1334" s="0"/>
      <c r="BZ1334" s="49"/>
      <c r="CG1334" s="13"/>
      <c r="CH1334" s="40"/>
      <c r="CI1334" s="13"/>
      <c r="CL1334" s="6" t="n">
        <f aca="false">C1334</f>
        <v>39183</v>
      </c>
      <c r="CM1334" s="13" t="n">
        <f aca="false">CN1334/CN1333-1</f>
        <v>-0.00407993914667038</v>
      </c>
      <c r="CN1334" s="76" t="n">
        <v>144.02</v>
      </c>
      <c r="CO1334" s="13" t="n">
        <f aca="false">CN1334/CN1329-1</f>
        <v>0.00229661075927345</v>
      </c>
      <c r="CY1334" s="4" t="n">
        <v>144.82</v>
      </c>
      <c r="CZ1334" s="4" t="n">
        <v>144.02</v>
      </c>
      <c r="DA1334" s="33" t="n">
        <f aca="false">CZ1334-CN1334</f>
        <v>0</v>
      </c>
      <c r="DB1334" s="16" t="n">
        <f aca="false">CZ1334/CY1334-1</f>
        <v>-0.00552409888136984</v>
      </c>
      <c r="DC1334" s="15" t="n">
        <f aca="false">CY1334/CZ1333-1</f>
        <v>0.0014521817301707</v>
      </c>
      <c r="DD1334" s="15" t="n">
        <f aca="false">CZ1334/CZ1333-1</f>
        <v>-0.00407993914667038</v>
      </c>
      <c r="DE1334" s="34" t="str">
        <f aca="false">IF(CW1334=0,"",-DC1334*CS1334)</f>
        <v/>
      </c>
      <c r="DY1334" s="6"/>
      <c r="EB1334" s="6" t="n">
        <f aca="false">CL1334</f>
        <v>39183</v>
      </c>
      <c r="EC1334" s="13" t="n">
        <f aca="false">SUM(CM1332:CM1334)</f>
        <v>-0.00151640192993563</v>
      </c>
    </row>
    <row r="1335" customFormat="false" ht="15" hidden="false" customHeight="false" outlineLevel="0" collapsed="false">
      <c r="A1335" s="0" t="n">
        <f aca="false">IF(FR1335=1,CZ1335,0)</f>
        <v>0</v>
      </c>
      <c r="C1335" s="6" t="n">
        <v>39184</v>
      </c>
      <c r="D1335" s="0" t="n">
        <f aca="false">IF(E1335&gt;E1334,1,)</f>
        <v>1</v>
      </c>
      <c r="E1335" s="46" t="n">
        <v>136.7675</v>
      </c>
      <c r="F1335" s="46" t="n">
        <v>142.1893</v>
      </c>
      <c r="G1335" s="46" t="n">
        <v>142.79</v>
      </c>
      <c r="H1335" s="46" t="n">
        <v>141.6127</v>
      </c>
      <c r="I1335" s="46" t="n">
        <v>143.564</v>
      </c>
      <c r="J1335" s="47" t="str">
        <f aca="false">IF(MIN(E1335:I1335)=E1335,$E$2,IF(MIN(E1335:I1335)=F1335,$F$2,IF(MIN(E1335:I1335)=G1335,$G$2,IF(MIN(E1335:I1335)=H1335,$H$2,IF(MIN(E1335:I1335)=I1335,$I$2)))))</f>
        <v>200D</v>
      </c>
      <c r="K1335" s="47" t="str">
        <f aca="false">IF(MAX(E1335:I1335)=E1335,$E$2,IF(MAX(E1335:I1335)=F1335,$F$2,IF(MAX(E1335:I1335)=G1335,$G$2,IF(MAX(E1335:I1335)=H1335,$H$2,IF(MAX(E1335:I1335)=I1335,$I$2)))))</f>
        <v>10D</v>
      </c>
      <c r="L1335" s="4" t="n">
        <f aca="false">IF(MAX(E1335:I1335)=H1335,1,0)</f>
        <v>0</v>
      </c>
      <c r="M1335" s="4" t="n">
        <f aca="false">IF(MAX(E1335:I1335)=I1335,1,0)</f>
        <v>1</v>
      </c>
      <c r="O1335" s="4" t="n">
        <f aca="false">IF(CN1335&gt;E1335,1,0)</f>
        <v>1</v>
      </c>
      <c r="P1335" s="4" t="n">
        <f aca="false">IF(CN1335&gt;F1335,1,0)</f>
        <v>1</v>
      </c>
      <c r="Q1335" s="4" t="n">
        <f aca="false">IF(CN1335&gt;G1335,1,0)</f>
        <v>1</v>
      </c>
      <c r="R1335" s="4" t="n">
        <f aca="false">IF(CN1335&gt;H1335,1,0)</f>
        <v>1</v>
      </c>
      <c r="S1335" s="4" t="n">
        <f aca="false">IF(CN1335&gt;I1335,1,0)</f>
        <v>1</v>
      </c>
      <c r="T1335" s="25" t="n">
        <f aca="false">IF(AND(AND(R1335=0,S1335=0,Q1335=0),OR(S1334=1,S1333=1,S1332=1)),1,0)</f>
        <v>0</v>
      </c>
      <c r="U1335" s="13" t="n">
        <f aca="false">SUM(CM1334:CM1335)</f>
        <v>0.000363888099545351</v>
      </c>
      <c r="AV1335" s="0"/>
      <c r="AW1335" s="55" t="n">
        <f aca="false">IF(EC1335&gt;$AW$2,1,0)</f>
        <v>0</v>
      </c>
      <c r="AX1335" s="0" t="n">
        <f aca="false">IF(AND(I1335&gt;G1335,I1334&lt;G1334),1,IF(OR(AND(I1335&gt;F1335,I1334&lt;F1334),AND(I1335&gt;E1335,I1334&lt;E1334)),1,0))</f>
        <v>0</v>
      </c>
      <c r="AY1335" s="0" t="n">
        <f aca="false">IF(K1334="10D",1,0)</f>
        <v>1</v>
      </c>
      <c r="AZ1335" s="0" t="n">
        <f aca="false">IF(AND(I1335&gt;G1335,I1334&lt;G1334,I1335&gt;F1335,I1334&gt;F1334,I1335&gt;E1335,I1334&gt;E1334),1,0)</f>
        <v>0</v>
      </c>
      <c r="BA1335" s="56" t="n">
        <f aca="false">IF(G1335&gt;H1335,1,0)</f>
        <v>1</v>
      </c>
      <c r="BB1335" s="56" t="n">
        <f aca="false">IF(I1335&lt;F1335,1,0)</f>
        <v>0</v>
      </c>
      <c r="BC1335" s="0" t="n">
        <f aca="false">IF(AND(SUM(AW1334:AX1334)=2,AY1335=1),1,IF(SUM(AX1333:AX1335)=0,0,IF(AND(OR(AW1333=1,AX1333=1),OR(AW1334=1,AX1334=1),AY1335=1),1,IF(AND(SUM(AW1335:AY1335)=2,SUM(AW1333:AX1333)=2,AX1333=1),1,0))))</f>
        <v>0</v>
      </c>
      <c r="BD1335" s="57" t="str">
        <f aca="false">IF(BC1335=0,"",IF(AND(BC1335=1,AZ1335=0,AZ1334=0,AZ1333=0),1,IF(AND(BC1335=1,OR(AZ1335=1,AZ1334=1,AZ1333)),IF(BA1335=1,1,0))))</f>
        <v/>
      </c>
      <c r="BE1335" s="50" t="str">
        <f aca="false">IF(AND(BD1335=1,BD1334=1),0,IF(BD1335=1,SUM(CM1336:CM1374),""))</f>
        <v/>
      </c>
      <c r="BF1335" s="20" t="n">
        <f aca="false">IF(AND(BB1335=1,BB1334=1,BE1294&lt;&gt;0),"",IF(AND(BB1334=0,BB1335=1),BF1334,IF(AND(BB1335=1,BB1334=1),BF1334,IF(AND(BF1334="",BE1334="",OR(BD1334=0,BD1334="")),"",IF(AND(BF1334="",BE1295=0),"",IF(AND(BE1295&lt;&gt;"",BF1334=BE1295),"",IF(AND(BD1334=1,BE1334&lt;&gt;0),CM1335,IF(BF1334&lt;&gt;0,BF1334+CM1335,IF(BF1334="","")))))))))</f>
        <v>0.00563858277196316</v>
      </c>
      <c r="BI1335" s="0"/>
      <c r="BU1335" s="0"/>
      <c r="BZ1335" s="49"/>
      <c r="CG1335" s="13"/>
      <c r="CH1335" s="40"/>
      <c r="CI1335" s="13"/>
      <c r="CL1335" s="6" t="n">
        <f aca="false">C1335</f>
        <v>39184</v>
      </c>
      <c r="CM1335" s="13" t="n">
        <f aca="false">CN1335/CN1334-1</f>
        <v>0.00444382724621573</v>
      </c>
      <c r="CN1335" s="76" t="n">
        <v>144.66</v>
      </c>
      <c r="CO1335" s="13" t="n">
        <f aca="false">CN1335/CN1330-1</f>
        <v>0.00563086548488001</v>
      </c>
      <c r="CY1335" s="4" t="n">
        <v>143.74</v>
      </c>
      <c r="CZ1335" s="4" t="n">
        <v>144.66</v>
      </c>
      <c r="DA1335" s="33" t="n">
        <f aca="false">CZ1335-CN1335</f>
        <v>0</v>
      </c>
      <c r="DB1335" s="16" t="n">
        <f aca="false">CZ1335/CY1335-1</f>
        <v>0.00640044524836503</v>
      </c>
      <c r="DC1335" s="15" t="n">
        <f aca="false">CY1335/CZ1334-1</f>
        <v>-0.00194417442021944</v>
      </c>
      <c r="DD1335" s="15" t="n">
        <f aca="false">CZ1335/CZ1334-1</f>
        <v>0.00444382724621573</v>
      </c>
      <c r="DE1335" s="34" t="str">
        <f aca="false">IF(CW1335=0,"",-DC1335*CS1335)</f>
        <v/>
      </c>
      <c r="DY1335" s="6"/>
      <c r="EB1335" s="6" t="n">
        <f aca="false">CL1335</f>
        <v>39184</v>
      </c>
      <c r="EC1335" s="13" t="n">
        <f aca="false">SUM(CM1333:CM1335)</f>
        <v>0.00154084739060067</v>
      </c>
    </row>
    <row r="1336" customFormat="false" ht="15" hidden="false" customHeight="false" outlineLevel="0" collapsed="false">
      <c r="A1336" s="0" t="n">
        <f aca="false">IF(FR1336=1,CZ1336,0)</f>
        <v>0</v>
      </c>
      <c r="C1336" s="6" t="n">
        <v>39185</v>
      </c>
      <c r="D1336" s="0" t="n">
        <f aca="false">IF(E1336&gt;E1335,1,)</f>
        <v>1</v>
      </c>
      <c r="E1336" s="46" t="n">
        <v>136.8691</v>
      </c>
      <c r="F1336" s="46" t="n">
        <v>142.2423</v>
      </c>
      <c r="G1336" s="46" t="n">
        <v>142.8214</v>
      </c>
      <c r="H1336" s="46" t="n">
        <v>141.773</v>
      </c>
      <c r="I1336" s="46" t="n">
        <v>143.899</v>
      </c>
      <c r="J1336" s="47" t="str">
        <f aca="false">IF(MIN(E1336:I1336)=E1336,$E$2,IF(MIN(E1336:I1336)=F1336,$F$2,IF(MIN(E1336:I1336)=G1336,$G$2,IF(MIN(E1336:I1336)=H1336,$H$2,IF(MIN(E1336:I1336)=I1336,$I$2)))))</f>
        <v>200D</v>
      </c>
      <c r="K1336" s="47" t="str">
        <f aca="false">IF(MAX(E1336:I1336)=E1336,$E$2,IF(MAX(E1336:I1336)=F1336,$F$2,IF(MAX(E1336:I1336)=G1336,$G$2,IF(MAX(E1336:I1336)=H1336,$H$2,IF(MAX(E1336:I1336)=I1336,$I$2)))))</f>
        <v>10D</v>
      </c>
      <c r="L1336" s="4" t="n">
        <f aca="false">IF(MAX(E1336:I1336)=H1336,1,0)</f>
        <v>0</v>
      </c>
      <c r="M1336" s="4" t="n">
        <f aca="false">IF(MAX(E1336:I1336)=I1336,1,0)</f>
        <v>1</v>
      </c>
      <c r="O1336" s="4" t="n">
        <f aca="false">IF(CN1336&gt;E1336,1,0)</f>
        <v>1</v>
      </c>
      <c r="P1336" s="4" t="n">
        <f aca="false">IF(CN1336&gt;F1336,1,0)</f>
        <v>1</v>
      </c>
      <c r="Q1336" s="4" t="n">
        <f aca="false">IF(CN1336&gt;G1336,1,0)</f>
        <v>1</v>
      </c>
      <c r="R1336" s="4" t="n">
        <f aca="false">IF(CN1336&gt;H1336,1,0)</f>
        <v>1</v>
      </c>
      <c r="S1336" s="4" t="n">
        <f aca="false">IF(CN1336&gt;I1336,1,0)</f>
        <v>1</v>
      </c>
      <c r="T1336" s="25" t="n">
        <f aca="false">IF(AND(AND(R1336=0,S1336=0,Q1336=0),OR(S1335=1,S1334=1,S1333=1)),1,0)</f>
        <v>0</v>
      </c>
      <c r="U1336" s="13" t="n">
        <f aca="false">SUM(CM1335:CM1336)</f>
        <v>0.00900624947765505</v>
      </c>
      <c r="AV1336" s="0"/>
      <c r="AW1336" s="55" t="n">
        <f aca="false">IF(EC1336&gt;$AW$2,1,0)</f>
        <v>0</v>
      </c>
      <c r="AX1336" s="0" t="n">
        <f aca="false">IF(AND(I1336&gt;G1336,I1335&lt;G1335),1,IF(OR(AND(I1336&gt;F1336,I1335&lt;F1335),AND(I1336&gt;E1336,I1335&lt;E1335)),1,0))</f>
        <v>0</v>
      </c>
      <c r="AY1336" s="0" t="n">
        <f aca="false">IF(K1335="10D",1,0)</f>
        <v>1</v>
      </c>
      <c r="AZ1336" s="0" t="n">
        <f aca="false">IF(AND(I1336&gt;G1336,I1335&lt;G1335,I1336&gt;F1336,I1335&gt;F1335,I1336&gt;E1336,I1335&gt;E1335),1,0)</f>
        <v>0</v>
      </c>
      <c r="BA1336" s="56" t="n">
        <f aca="false">IF(G1336&gt;H1336,1,0)</f>
        <v>1</v>
      </c>
      <c r="BB1336" s="56" t="n">
        <f aca="false">IF(I1336&lt;F1336,1,0)</f>
        <v>0</v>
      </c>
      <c r="BC1336" s="0" t="n">
        <f aca="false">IF(AND(SUM(AW1335:AX1335)=2,AY1336=1),1,IF(SUM(AX1334:AX1336)=0,0,IF(AND(OR(AW1334=1,AX1334=1),OR(AW1335=1,AX1335=1),AY1336=1),1,IF(AND(SUM(AW1336:AY1336)=2,SUM(AW1334:AX1334)=2,AX1334=1),1,0))))</f>
        <v>0</v>
      </c>
      <c r="BD1336" s="57" t="str">
        <f aca="false">IF(BC1336=0,"",IF(AND(BC1336=1,AZ1336=0,AZ1335=0,AZ1334=0),1,IF(AND(BC1336=1,OR(AZ1336=1,AZ1335=1,AZ1334)),IF(BA1336=1,1,0))))</f>
        <v/>
      </c>
      <c r="BE1336" s="50" t="str">
        <f aca="false">IF(AND(BD1336=1,BD1335=1),0,IF(BD1336=1,SUM(CM1337:CM1375),""))</f>
        <v/>
      </c>
      <c r="BF1336" s="20" t="n">
        <f aca="false">IF(AND(BB1336=1,BB1335=1,BE1295&lt;&gt;0),"",IF(AND(BB1335=0,BB1336=1),BF1335,IF(AND(BB1336=1,BB1335=1),BF1335,IF(AND(BF1335="",BE1335="",OR(BD1335=0,BD1335="")),"",IF(AND(BF1335="",BE1296=0),"",IF(AND(BE1296&lt;&gt;"",BF1335=BE1296),"",IF(AND(BD1335=1,BE1335&lt;&gt;0),CM1336,IF(BF1335&lt;&gt;0,BF1335+CM1336,IF(BF1335="","")))))))))</f>
        <v>0.0102010050034025</v>
      </c>
      <c r="BI1336" s="0"/>
      <c r="BU1336" s="0"/>
      <c r="BZ1336" s="49"/>
      <c r="CG1336" s="13"/>
      <c r="CH1336" s="40"/>
      <c r="CI1336" s="13"/>
      <c r="CL1336" s="6" t="n">
        <f aca="false">C1336</f>
        <v>39185</v>
      </c>
      <c r="CM1336" s="13" t="n">
        <f aca="false">CN1336/CN1335-1</f>
        <v>0.00456242223143932</v>
      </c>
      <c r="CN1336" s="76" t="n">
        <v>145.32</v>
      </c>
      <c r="CO1336" s="13" t="n">
        <f aca="false">CN1336/CN1331-1</f>
        <v>0.00748752079866888</v>
      </c>
      <c r="CY1336" s="4" t="n">
        <v>144.9</v>
      </c>
      <c r="CZ1336" s="4" t="n">
        <v>145.32</v>
      </c>
      <c r="DA1336" s="33" t="n">
        <f aca="false">CZ1336-CN1336</f>
        <v>0</v>
      </c>
      <c r="DB1336" s="16" t="n">
        <f aca="false">CZ1336/CY1336-1</f>
        <v>0.00289855072463752</v>
      </c>
      <c r="DC1336" s="15" t="n">
        <f aca="false">CY1336/CZ1335-1</f>
        <v>0.00165906262961424</v>
      </c>
      <c r="DD1336" s="15" t="n">
        <f aca="false">CZ1336/CZ1335-1</f>
        <v>0.00456242223143932</v>
      </c>
      <c r="DE1336" s="34" t="str">
        <f aca="false">IF(CW1336=0,"",-DC1336*CS1336)</f>
        <v/>
      </c>
      <c r="DY1336" s="6"/>
      <c r="EB1336" s="6" t="n">
        <f aca="false">CL1336</f>
        <v>39185</v>
      </c>
      <c r="EC1336" s="13" t="n">
        <f aca="false">SUM(CM1334:CM1336)</f>
        <v>0.00492631033098467</v>
      </c>
    </row>
    <row r="1337" customFormat="false" ht="15" hidden="false" customHeight="false" outlineLevel="0" collapsed="false">
      <c r="A1337" s="0" t="n">
        <f aca="false">IF(FR1337=1,CZ1337,0)</f>
        <v>0</v>
      </c>
      <c r="C1337" s="6" t="n">
        <v>39188</v>
      </c>
      <c r="D1337" s="0" t="n">
        <f aca="false">IF(E1337&gt;E1336,1,)</f>
        <v>1</v>
      </c>
      <c r="E1337" s="46" t="n">
        <v>136.9831</v>
      </c>
      <c r="F1337" s="46" t="n">
        <v>142.3055</v>
      </c>
      <c r="G1337" s="46" t="n">
        <v>142.8632</v>
      </c>
      <c r="H1337" s="46" t="n">
        <v>142.0407</v>
      </c>
      <c r="I1337" s="46" t="n">
        <v>144.369</v>
      </c>
      <c r="J1337" s="47" t="str">
        <f aca="false">IF(MIN(E1337:I1337)=E1337,$E$2,IF(MIN(E1337:I1337)=F1337,$F$2,IF(MIN(E1337:I1337)=G1337,$G$2,IF(MIN(E1337:I1337)=H1337,$H$2,IF(MIN(E1337:I1337)=I1337,$I$2)))))</f>
        <v>200D</v>
      </c>
      <c r="K1337" s="47" t="str">
        <f aca="false">IF(MAX(E1337:I1337)=E1337,$E$2,IF(MAX(E1337:I1337)=F1337,$F$2,IF(MAX(E1337:I1337)=G1337,$G$2,IF(MAX(E1337:I1337)=H1337,$H$2,IF(MAX(E1337:I1337)=I1337,$I$2)))))</f>
        <v>10D</v>
      </c>
      <c r="L1337" s="4" t="n">
        <f aca="false">IF(MAX(E1337:I1337)=H1337,1,0)</f>
        <v>0</v>
      </c>
      <c r="M1337" s="4" t="n">
        <f aca="false">IF(MAX(E1337:I1337)=I1337,1,0)</f>
        <v>1</v>
      </c>
      <c r="O1337" s="4" t="n">
        <f aca="false">IF(CN1337&gt;E1337,1,0)</f>
        <v>1</v>
      </c>
      <c r="P1337" s="4" t="n">
        <f aca="false">IF(CN1337&gt;F1337,1,0)</f>
        <v>1</v>
      </c>
      <c r="Q1337" s="4" t="n">
        <f aca="false">IF(CN1337&gt;G1337,1,0)</f>
        <v>1</v>
      </c>
      <c r="R1337" s="4" t="n">
        <f aca="false">IF(CN1337&gt;H1337,1,0)</f>
        <v>1</v>
      </c>
      <c r="S1337" s="4" t="n">
        <f aca="false">IF(CN1337&gt;I1337,1,0)</f>
        <v>1</v>
      </c>
      <c r="T1337" s="25" t="n">
        <f aca="false">IF(AND(AND(R1337=0,S1337=0,Q1337=0),OR(S1336=1,S1335=1,S1334=1)),1,0)</f>
        <v>0</v>
      </c>
      <c r="U1337" s="13" t="n">
        <f aca="false">SUM(CM1336:CM1337)</f>
        <v>0.0140587062941973</v>
      </c>
      <c r="AV1337" s="0"/>
      <c r="AW1337" s="55" t="n">
        <f aca="false">IF(EC1337&gt;$AW$2,1,0)</f>
        <v>1</v>
      </c>
      <c r="AX1337" s="0" t="n">
        <f aca="false">IF(AND(I1337&gt;G1337,I1336&lt;G1336),1,IF(OR(AND(I1337&gt;F1337,I1336&lt;F1336),AND(I1337&gt;E1337,I1336&lt;E1336)),1,0))</f>
        <v>0</v>
      </c>
      <c r="AY1337" s="0" t="n">
        <f aca="false">IF(K1336="10D",1,0)</f>
        <v>1</v>
      </c>
      <c r="AZ1337" s="0" t="n">
        <f aca="false">IF(AND(I1337&gt;G1337,I1336&lt;G1336,I1337&gt;F1337,I1336&gt;F1336,I1337&gt;E1337,I1336&gt;E1336),1,0)</f>
        <v>0</v>
      </c>
      <c r="BA1337" s="56" t="n">
        <f aca="false">IF(G1337&gt;H1337,1,0)</f>
        <v>1</v>
      </c>
      <c r="BB1337" s="56" t="n">
        <f aca="false">IF(I1337&lt;F1337,1,0)</f>
        <v>0</v>
      </c>
      <c r="BC1337" s="0" t="n">
        <f aca="false">IF(AND(SUM(AW1336:AX1336)=2,AY1337=1),1,IF(SUM(AX1335:AX1337)=0,0,IF(AND(OR(AW1335=1,AX1335=1),OR(AW1336=1,AX1336=1),AY1337=1),1,IF(AND(SUM(AW1337:AY1337)=2,SUM(AW1335:AX1335)=2,AX1335=1),1,0))))</f>
        <v>0</v>
      </c>
      <c r="BD1337" s="57" t="str">
        <f aca="false">IF(BC1337=0,"",IF(AND(BC1337=1,AZ1337=0,AZ1336=0,AZ1335=0),1,IF(AND(BC1337=1,OR(AZ1337=1,AZ1336=1,AZ1335)),IF(BA1337=1,1,0))))</f>
        <v/>
      </c>
      <c r="BE1337" s="50" t="str">
        <f aca="false">IF(AND(BD1337=1,BD1336=1),0,IF(BD1337=1,SUM(CM1338:CM1376),""))</f>
        <v/>
      </c>
      <c r="BF1337" s="20" t="n">
        <f aca="false">IF(AND(BB1337=1,BB1336=1,BE1296&lt;&gt;0),"",IF(AND(BB1336=0,BB1337=1),BF1336,IF(AND(BB1337=1,BB1336=1),BF1336,IF(AND(BF1336="",BE1336="",OR(BD1336=0,BD1336="")),"",IF(AND(BF1336="",BE1297=0),"",IF(AND(BE1297&lt;&gt;"",BF1336=BE1297),"",IF(AND(BD1336=1,BE1336&lt;&gt;0),CM1337,IF(BF1336&lt;&gt;0,BF1336+CM1337,IF(BF1336="","")))))))))</f>
        <v>0.0196972890661604</v>
      </c>
      <c r="BI1337" s="0"/>
      <c r="BU1337" s="0"/>
      <c r="BZ1337" s="49"/>
      <c r="CG1337" s="13"/>
      <c r="CH1337" s="40"/>
      <c r="CI1337" s="13"/>
      <c r="CL1337" s="6" t="n">
        <f aca="false">C1337</f>
        <v>39188</v>
      </c>
      <c r="CM1337" s="13" t="n">
        <f aca="false">CN1337/CN1336-1</f>
        <v>0.00949628406275793</v>
      </c>
      <c r="CN1337" s="76" t="n">
        <v>146.7</v>
      </c>
      <c r="CO1337" s="13" t="n">
        <f aca="false">CN1337/CN1332-1</f>
        <v>0.0156466352810856</v>
      </c>
      <c r="CY1337" s="4" t="n">
        <v>145.83</v>
      </c>
      <c r="CZ1337" s="4" t="n">
        <v>146.7</v>
      </c>
      <c r="DA1337" s="33" t="n">
        <f aca="false">CZ1337-CN1337</f>
        <v>0</v>
      </c>
      <c r="DB1337" s="16" t="n">
        <f aca="false">CZ1337/CY1337-1</f>
        <v>0.00596585064801469</v>
      </c>
      <c r="DC1337" s="15" t="n">
        <f aca="false">CY1337/CZ1336-1</f>
        <v>0.00350949628406294</v>
      </c>
      <c r="DD1337" s="15" t="n">
        <f aca="false">CZ1337/CZ1336-1</f>
        <v>0.00949628406275793</v>
      </c>
      <c r="DE1337" s="34" t="str">
        <f aca="false">IF(CW1337=0,"",-DC1337*CS1337)</f>
        <v/>
      </c>
      <c r="DY1337" s="6"/>
      <c r="EB1337" s="6" t="n">
        <f aca="false">CL1337</f>
        <v>39188</v>
      </c>
      <c r="EC1337" s="13" t="n">
        <f aca="false">SUM(CM1335:CM1337)</f>
        <v>0.018502533540413</v>
      </c>
    </row>
    <row r="1338" customFormat="false" ht="15" hidden="false" customHeight="false" outlineLevel="0" collapsed="false">
      <c r="A1338" s="0" t="n">
        <f aca="false">IF(FR1338=1,CZ1338,0)</f>
        <v>0</v>
      </c>
      <c r="C1338" s="6" t="n">
        <v>39189</v>
      </c>
      <c r="D1338" s="0" t="n">
        <f aca="false">IF(E1338&gt;E1337,1,)</f>
        <v>1</v>
      </c>
      <c r="E1338" s="46" t="n">
        <v>137.0948</v>
      </c>
      <c r="F1338" s="46" t="n">
        <v>142.3722</v>
      </c>
      <c r="G1338" s="46" t="n">
        <v>142.9088</v>
      </c>
      <c r="H1338" s="46" t="n">
        <v>142.3653</v>
      </c>
      <c r="I1338" s="46" t="n">
        <v>144.862</v>
      </c>
      <c r="J1338" s="47" t="str">
        <f aca="false">IF(MIN(E1338:I1338)=E1338,$E$2,IF(MIN(E1338:I1338)=F1338,$F$2,IF(MIN(E1338:I1338)=G1338,$G$2,IF(MIN(E1338:I1338)=H1338,$H$2,IF(MIN(E1338:I1338)=I1338,$I$2)))))</f>
        <v>200D</v>
      </c>
      <c r="K1338" s="47" t="str">
        <f aca="false">IF(MAX(E1338:I1338)=E1338,$E$2,IF(MAX(E1338:I1338)=F1338,$F$2,IF(MAX(E1338:I1338)=G1338,$G$2,IF(MAX(E1338:I1338)=H1338,$H$2,IF(MAX(E1338:I1338)=I1338,$I$2)))))</f>
        <v>10D</v>
      </c>
      <c r="L1338" s="4" t="n">
        <f aca="false">IF(MAX(E1338:I1338)=H1338,1,0)</f>
        <v>0</v>
      </c>
      <c r="M1338" s="4" t="n">
        <f aca="false">IF(MAX(E1338:I1338)=I1338,1,0)</f>
        <v>1</v>
      </c>
      <c r="O1338" s="4" t="n">
        <f aca="false">IF(CN1338&gt;E1338,1,0)</f>
        <v>1</v>
      </c>
      <c r="P1338" s="4" t="n">
        <f aca="false">IF(CN1338&gt;F1338,1,0)</f>
        <v>1</v>
      </c>
      <c r="Q1338" s="4" t="n">
        <f aca="false">IF(CN1338&gt;G1338,1,0)</f>
        <v>1</v>
      </c>
      <c r="R1338" s="4" t="n">
        <f aca="false">IF(CN1338&gt;H1338,1,0)</f>
        <v>1</v>
      </c>
      <c r="S1338" s="4" t="n">
        <f aca="false">IF(CN1338&gt;I1338,1,0)</f>
        <v>1</v>
      </c>
      <c r="T1338" s="25" t="n">
        <f aca="false">IF(AND(AND(R1338=0,S1338=0,Q1338=0),OR(S1337=1,S1336=1,S1335=1)),1,0)</f>
        <v>0</v>
      </c>
      <c r="U1338" s="13" t="n">
        <f aca="false">SUM(CM1337:CM1338)</f>
        <v>0.0121547707703245</v>
      </c>
      <c r="AV1338" s="0"/>
      <c r="AW1338" s="55" t="n">
        <f aca="false">IF(EC1338&gt;$AW$2,1,0)</f>
        <v>1</v>
      </c>
      <c r="AX1338" s="0" t="n">
        <f aca="false">IF(AND(I1338&gt;G1338,I1337&lt;G1337),1,IF(OR(AND(I1338&gt;F1338,I1337&lt;F1337),AND(I1338&gt;E1338,I1337&lt;E1337)),1,0))</f>
        <v>0</v>
      </c>
      <c r="AY1338" s="0" t="n">
        <f aca="false">IF(K1337="10D",1,0)</f>
        <v>1</v>
      </c>
      <c r="AZ1338" s="0" t="n">
        <f aca="false">IF(AND(I1338&gt;G1338,I1337&lt;G1337,I1338&gt;F1338,I1337&gt;F1337,I1338&gt;E1338,I1337&gt;E1337),1,0)</f>
        <v>0</v>
      </c>
      <c r="BA1338" s="56" t="n">
        <f aca="false">IF(G1338&gt;H1338,1,0)</f>
        <v>1</v>
      </c>
      <c r="BB1338" s="56" t="n">
        <f aca="false">IF(I1338&lt;F1338,1,0)</f>
        <v>0</v>
      </c>
      <c r="BC1338" s="0" t="n">
        <f aca="false">IF(AND(SUM(AW1337:AX1337)=2,AY1338=1),1,IF(SUM(AX1336:AX1338)=0,0,IF(AND(OR(AW1336=1,AX1336=1),OR(AW1337=1,AX1337=1),AY1338=1),1,IF(AND(SUM(AW1338:AY1338)=2,SUM(AW1336:AX1336)=2,AX1336=1),1,0))))</f>
        <v>0</v>
      </c>
      <c r="BD1338" s="57" t="str">
        <f aca="false">IF(BC1338=0,"",IF(AND(BC1338=1,AZ1338=0,AZ1337=0,AZ1336=0),1,IF(AND(BC1338=1,OR(AZ1338=1,AZ1337=1,AZ1336)),IF(BA1338=1,1,0))))</f>
        <v/>
      </c>
      <c r="BE1338" s="50" t="str">
        <f aca="false">IF(AND(BD1338=1,BD1337=1),0,IF(BD1338=1,SUM(CM1339:CM1377),""))</f>
        <v/>
      </c>
      <c r="BF1338" s="20" t="n">
        <f aca="false">IF(AND(BB1338=1,BB1337=1,BE1297&lt;&gt;0),"",IF(AND(BB1337=0,BB1338=1),BF1337,IF(AND(BB1338=1,BB1337=1),BF1337,IF(AND(BF1337="",BE1337="",OR(BD1337=0,BD1337="")),"",IF(AND(BF1337="",BE1298=0),"",IF(AND(BE1298&lt;&gt;"",BF1337=BE1298),"",IF(AND(BD1337=1,BE1337&lt;&gt;0),CM1338,IF(BF1337&lt;&gt;0,BF1337+CM1338,IF(BF1337="","")))))))))</f>
        <v>0.0223557757737269</v>
      </c>
      <c r="BI1338" s="0"/>
      <c r="BU1338" s="0"/>
      <c r="BZ1338" s="49"/>
      <c r="CG1338" s="13"/>
      <c r="CH1338" s="40"/>
      <c r="CI1338" s="13"/>
      <c r="CL1338" s="6" t="n">
        <f aca="false">C1338</f>
        <v>39189</v>
      </c>
      <c r="CM1338" s="13" t="n">
        <f aca="false">CN1338/CN1337-1</f>
        <v>0.00265848670756652</v>
      </c>
      <c r="CN1338" s="76" t="n">
        <v>147.09</v>
      </c>
      <c r="CO1338" s="13" t="n">
        <f aca="false">CN1338/CN1333-1</f>
        <v>0.0171495747182076</v>
      </c>
      <c r="CY1338" s="4" t="n">
        <v>146.97</v>
      </c>
      <c r="CZ1338" s="4" t="n">
        <v>147.09</v>
      </c>
      <c r="DA1338" s="33" t="n">
        <f aca="false">CZ1338-CN1338</f>
        <v>0</v>
      </c>
      <c r="DB1338" s="16" t="n">
        <f aca="false">CZ1338/CY1338-1</f>
        <v>0.000816493161869714</v>
      </c>
      <c r="DC1338" s="15" t="n">
        <f aca="false">CY1338/CZ1337-1</f>
        <v>0.001840490797546</v>
      </c>
      <c r="DD1338" s="15" t="n">
        <f aca="false">CZ1338/CZ1337-1</f>
        <v>0.00265848670756652</v>
      </c>
      <c r="DE1338" s="34" t="str">
        <f aca="false">IF(CW1338=0,"",-DC1338*CS1338)</f>
        <v/>
      </c>
      <c r="DY1338" s="6"/>
      <c r="EB1338" s="6" t="n">
        <f aca="false">CL1338</f>
        <v>39189</v>
      </c>
      <c r="EC1338" s="13" t="n">
        <f aca="false">SUM(CM1336:CM1338)</f>
        <v>0.0167171930017638</v>
      </c>
    </row>
    <row r="1339" customFormat="false" ht="15" hidden="false" customHeight="false" outlineLevel="0" collapsed="false">
      <c r="A1339" s="0" t="n">
        <f aca="false">IF(FR1339=1,CZ1339,0)</f>
        <v>0</v>
      </c>
      <c r="C1339" s="6" t="n">
        <v>39190</v>
      </c>
      <c r="D1339" s="0" t="n">
        <f aca="false">IF(E1339&gt;E1338,1,)</f>
        <v>1</v>
      </c>
      <c r="E1339" s="46" t="n">
        <v>137.1948</v>
      </c>
      <c r="F1339" s="46" t="n">
        <v>142.4399</v>
      </c>
      <c r="G1339" s="46" t="n">
        <v>142.9572</v>
      </c>
      <c r="H1339" s="46" t="n">
        <v>142.6177</v>
      </c>
      <c r="I1339" s="46" t="n">
        <v>145.22</v>
      </c>
      <c r="J1339" s="47" t="str">
        <f aca="false">IF(MIN(E1339:I1339)=E1339,$E$2,IF(MIN(E1339:I1339)=F1339,$F$2,IF(MIN(E1339:I1339)=G1339,$G$2,IF(MIN(E1339:I1339)=H1339,$H$2,IF(MIN(E1339:I1339)=I1339,$I$2)))))</f>
        <v>200D</v>
      </c>
      <c r="K1339" s="47" t="str">
        <f aca="false">IF(MAX(E1339:I1339)=E1339,$E$2,IF(MAX(E1339:I1339)=F1339,$F$2,IF(MAX(E1339:I1339)=G1339,$G$2,IF(MAX(E1339:I1339)=H1339,$H$2,IF(MAX(E1339:I1339)=I1339,$I$2)))))</f>
        <v>10D</v>
      </c>
      <c r="L1339" s="4" t="n">
        <f aca="false">IF(MAX(E1339:I1339)=H1339,1,0)</f>
        <v>0</v>
      </c>
      <c r="M1339" s="4" t="n">
        <f aca="false">IF(MAX(E1339:I1339)=I1339,1,0)</f>
        <v>1</v>
      </c>
      <c r="O1339" s="4" t="n">
        <f aca="false">IF(CN1339&gt;E1339,1,0)</f>
        <v>1</v>
      </c>
      <c r="P1339" s="4" t="n">
        <f aca="false">IF(CN1339&gt;F1339,1,0)</f>
        <v>1</v>
      </c>
      <c r="Q1339" s="4" t="n">
        <f aca="false">IF(CN1339&gt;G1339,1,0)</f>
        <v>1</v>
      </c>
      <c r="R1339" s="4" t="n">
        <f aca="false">IF(CN1339&gt;H1339,1,0)</f>
        <v>1</v>
      </c>
      <c r="S1339" s="4" t="n">
        <f aca="false">IF(CN1339&gt;I1339,1,0)</f>
        <v>1</v>
      </c>
      <c r="T1339" s="25" t="n">
        <f aca="false">IF(AND(AND(R1339=0,S1339=0,Q1339=0),OR(S1338=1,S1337=1,S1336=1)),1,0)</f>
        <v>0</v>
      </c>
      <c r="U1339" s="13" t="n">
        <f aca="false">SUM(CM1338:CM1339)</f>
        <v>0.00388222727456644</v>
      </c>
      <c r="AV1339" s="0"/>
      <c r="AW1339" s="55" t="n">
        <f aca="false">IF(EC1339&gt;$AW$2,1,0)</f>
        <v>1</v>
      </c>
      <c r="AX1339" s="0" t="n">
        <f aca="false">IF(AND(I1339&gt;G1339,I1338&lt;G1338),1,IF(OR(AND(I1339&gt;F1339,I1338&lt;F1338),AND(I1339&gt;E1339,I1338&lt;E1338)),1,0))</f>
        <v>0</v>
      </c>
      <c r="AY1339" s="0" t="n">
        <f aca="false">IF(K1338="10D",1,0)</f>
        <v>1</v>
      </c>
      <c r="AZ1339" s="0" t="n">
        <f aca="false">IF(AND(I1339&gt;G1339,I1338&lt;G1338,I1339&gt;F1339,I1338&gt;F1338,I1339&gt;E1339,I1338&gt;E1338),1,0)</f>
        <v>0</v>
      </c>
      <c r="BA1339" s="56" t="n">
        <f aca="false">IF(G1339&gt;H1339,1,0)</f>
        <v>1</v>
      </c>
      <c r="BB1339" s="56" t="n">
        <f aca="false">IF(I1339&lt;F1339,1,0)</f>
        <v>0</v>
      </c>
      <c r="BC1339" s="0" t="n">
        <f aca="false">IF(AND(SUM(AW1338:AX1338)=2,AY1339=1),1,IF(SUM(AX1337:AX1339)=0,0,IF(AND(OR(AW1337=1,AX1337=1),OR(AW1338=1,AX1338=1),AY1339=1),1,IF(AND(SUM(AW1339:AY1339)=2,SUM(AW1337:AX1337)=2,AX1337=1),1,0))))</f>
        <v>0</v>
      </c>
      <c r="BD1339" s="57" t="str">
        <f aca="false">IF(BC1339=0,"",IF(AND(BC1339=1,AZ1339=0,AZ1338=0,AZ1337=0),1,IF(AND(BC1339=1,OR(AZ1339=1,AZ1338=1,AZ1337)),IF(BA1339=1,1,0))))</f>
        <v/>
      </c>
      <c r="BE1339" s="50" t="str">
        <f aca="false">IF(AND(BD1339=1,BD1338=1),0,IF(BD1339=1,SUM(CM1340:CM1378),""))</f>
        <v/>
      </c>
      <c r="BF1339" s="20" t="n">
        <f aca="false">IF(AND(BB1339=1,BB1338=1,BE1298&lt;&gt;0),"",IF(AND(BB1338=0,BB1339=1),BF1338,IF(AND(BB1339=1,BB1338=1),BF1338,IF(AND(BF1338="",BE1338="",OR(BD1338=0,BD1338="")),"",IF(AND(BF1338="",BE1299=0),"",IF(AND(BE1299&lt;&gt;"",BF1338=BE1299),"",IF(AND(BD1338=1,BE1338&lt;&gt;0),CM1339,IF(BF1338&lt;&gt;0,BF1338+CM1339,IF(BF1338="","")))))))))</f>
        <v>0.0235795163407269</v>
      </c>
      <c r="BI1339" s="0"/>
      <c r="BU1339" s="0"/>
      <c r="BZ1339" s="49"/>
      <c r="CG1339" s="13"/>
      <c r="CH1339" s="40"/>
      <c r="CI1339" s="13"/>
      <c r="CL1339" s="6" t="n">
        <f aca="false">C1339</f>
        <v>39190</v>
      </c>
      <c r="CM1339" s="13" t="n">
        <f aca="false">CN1339/CN1338-1</f>
        <v>0.00122374056699992</v>
      </c>
      <c r="CN1339" s="76" t="n">
        <v>147.27</v>
      </c>
      <c r="CO1339" s="13" t="n">
        <f aca="false">CN1339/CN1334-1</f>
        <v>0.0225663102346896</v>
      </c>
      <c r="CY1339" s="4" t="n">
        <v>146.6</v>
      </c>
      <c r="CZ1339" s="4" t="n">
        <v>147.27</v>
      </c>
      <c r="DA1339" s="33" t="n">
        <f aca="false">CZ1339-CN1339</f>
        <v>0</v>
      </c>
      <c r="DB1339" s="16" t="n">
        <f aca="false">CZ1339/CY1339-1</f>
        <v>0.00457025920873133</v>
      </c>
      <c r="DC1339" s="15" t="n">
        <f aca="false">CY1339/CZ1338-1</f>
        <v>-0.00333129376572172</v>
      </c>
      <c r="DD1339" s="15" t="n">
        <f aca="false">CZ1339/CZ1338-1</f>
        <v>0.00122374056699992</v>
      </c>
      <c r="DE1339" s="34" t="str">
        <f aca="false">IF(CW1339=0,"",-DC1339*CS1339)</f>
        <v/>
      </c>
      <c r="DY1339" s="6"/>
      <c r="EB1339" s="6" t="n">
        <f aca="false">CL1339</f>
        <v>39190</v>
      </c>
      <c r="EC1339" s="13" t="n">
        <f aca="false">SUM(CM1337:CM1339)</f>
        <v>0.0133785113373244</v>
      </c>
    </row>
    <row r="1340" customFormat="false" ht="15" hidden="false" customHeight="false" outlineLevel="0" collapsed="false">
      <c r="A1340" s="0" t="n">
        <f aca="false">IF(FR1340=1,CZ1340,0)</f>
        <v>0</v>
      </c>
      <c r="C1340" s="6" t="n">
        <v>39191</v>
      </c>
      <c r="D1340" s="0" t="n">
        <f aca="false">IF(E1340&gt;E1339,1,)</f>
        <v>1</v>
      </c>
      <c r="E1340" s="46" t="n">
        <v>137.2948</v>
      </c>
      <c r="F1340" s="46" t="n">
        <v>142.5058</v>
      </c>
      <c r="G1340" s="46" t="n">
        <v>143.004</v>
      </c>
      <c r="H1340" s="46" t="n">
        <v>142.8733</v>
      </c>
      <c r="I1340" s="46" t="n">
        <v>145.558</v>
      </c>
      <c r="J1340" s="47" t="str">
        <f aca="false">IF(MIN(E1340:I1340)=E1340,$E$2,IF(MIN(E1340:I1340)=F1340,$F$2,IF(MIN(E1340:I1340)=G1340,$G$2,IF(MIN(E1340:I1340)=H1340,$H$2,IF(MIN(E1340:I1340)=I1340,$I$2)))))</f>
        <v>200D</v>
      </c>
      <c r="K1340" s="47" t="str">
        <f aca="false">IF(MAX(E1340:I1340)=E1340,$E$2,IF(MAX(E1340:I1340)=F1340,$F$2,IF(MAX(E1340:I1340)=G1340,$G$2,IF(MAX(E1340:I1340)=H1340,$H$2,IF(MAX(E1340:I1340)=I1340,$I$2)))))</f>
        <v>10D</v>
      </c>
      <c r="L1340" s="4" t="n">
        <f aca="false">IF(MAX(E1340:I1340)=H1340,1,0)</f>
        <v>0</v>
      </c>
      <c r="M1340" s="4" t="n">
        <f aca="false">IF(MAX(E1340:I1340)=I1340,1,0)</f>
        <v>1</v>
      </c>
      <c r="O1340" s="4" t="n">
        <f aca="false">IF(CN1340&gt;E1340,1,0)</f>
        <v>1</v>
      </c>
      <c r="P1340" s="4" t="n">
        <f aca="false">IF(CN1340&gt;F1340,1,0)</f>
        <v>1</v>
      </c>
      <c r="Q1340" s="4" t="n">
        <f aca="false">IF(CN1340&gt;G1340,1,0)</f>
        <v>1</v>
      </c>
      <c r="R1340" s="4" t="n">
        <f aca="false">IF(CN1340&gt;H1340,1,0)</f>
        <v>1</v>
      </c>
      <c r="S1340" s="4" t="n">
        <f aca="false">IF(CN1340&gt;I1340,1,0)</f>
        <v>1</v>
      </c>
      <c r="T1340" s="25" t="n">
        <f aca="false">IF(AND(AND(R1340=0,S1340=0,Q1340=0),OR(S1339=1,S1338=1,S1337=1)),1,0)</f>
        <v>0</v>
      </c>
      <c r="U1340" s="13" t="n">
        <f aca="false">SUM(CM1339:CM1340)</f>
        <v>0.000952130598913969</v>
      </c>
      <c r="AV1340" s="0"/>
      <c r="AW1340" s="55" t="n">
        <f aca="false">IF(EC1340&gt;$AW$2,1,0)</f>
        <v>0</v>
      </c>
      <c r="AX1340" s="0" t="n">
        <f aca="false">IF(AND(I1340&gt;G1340,I1339&lt;G1339),1,IF(OR(AND(I1340&gt;F1340,I1339&lt;F1339),AND(I1340&gt;E1340,I1339&lt;E1339)),1,0))</f>
        <v>0</v>
      </c>
      <c r="AY1340" s="0" t="n">
        <f aca="false">IF(K1339="10D",1,0)</f>
        <v>1</v>
      </c>
      <c r="AZ1340" s="0" t="n">
        <f aca="false">IF(AND(I1340&gt;G1340,I1339&lt;G1339,I1340&gt;F1340,I1339&gt;F1339,I1340&gt;E1340,I1339&gt;E1339),1,0)</f>
        <v>0</v>
      </c>
      <c r="BA1340" s="56" t="n">
        <f aca="false">IF(G1340&gt;H1340,1,0)</f>
        <v>1</v>
      </c>
      <c r="BB1340" s="56" t="n">
        <f aca="false">IF(I1340&lt;F1340,1,0)</f>
        <v>0</v>
      </c>
      <c r="BC1340" s="0" t="n">
        <f aca="false">IF(AND(SUM(AW1339:AX1339)=2,AY1340=1),1,IF(SUM(AX1338:AX1340)=0,0,IF(AND(OR(AW1338=1,AX1338=1),OR(AW1339=1,AX1339=1),AY1340=1),1,IF(AND(SUM(AW1340:AY1340)=2,SUM(AW1338:AX1338)=2,AX1338=1),1,0))))</f>
        <v>0</v>
      </c>
      <c r="BD1340" s="57" t="str">
        <f aca="false">IF(BC1340=0,"",IF(AND(BC1340=1,AZ1340=0,AZ1339=0,AZ1338=0),1,IF(AND(BC1340=1,OR(AZ1340=1,AZ1339=1,AZ1338)),IF(BA1340=1,1,0))))</f>
        <v/>
      </c>
      <c r="BE1340" s="50" t="str">
        <f aca="false">IF(AND(BD1340=1,BD1339=1),0,IF(BD1340=1,SUM(CM1341:CM1379),""))</f>
        <v/>
      </c>
      <c r="BF1340" s="20" t="n">
        <f aca="false">IF(AND(BB1340=1,BB1339=1,BE1299&lt;&gt;0),"",IF(AND(BB1339=0,BB1340=1),BF1339,IF(AND(BB1340=1,BB1339=1),BF1339,IF(AND(BF1339="",BE1339="",OR(BD1339=0,BD1339="")),"",IF(AND(BF1339="",BE1300=0),"",IF(AND(BE1300&lt;&gt;"",BF1339=BE1300),"",IF(AND(BD1339=1,BE1339&lt;&gt;0),CM1340,IF(BF1339&lt;&gt;0,BF1339+CM1340,IF(BF1339="","")))))))))</f>
        <v>0.0233079063726409</v>
      </c>
      <c r="BI1340" s="0"/>
      <c r="BU1340" s="0"/>
      <c r="BZ1340" s="49"/>
      <c r="CG1340" s="13"/>
      <c r="CH1340" s="40"/>
      <c r="CI1340" s="13"/>
      <c r="CL1340" s="6" t="n">
        <f aca="false">C1340</f>
        <v>39191</v>
      </c>
      <c r="CM1340" s="13" t="n">
        <f aca="false">CN1340/CN1339-1</f>
        <v>-0.000271609968085951</v>
      </c>
      <c r="CN1340" s="76" t="n">
        <v>147.23</v>
      </c>
      <c r="CO1340" s="13" t="n">
        <f aca="false">CN1340/CN1335-1</f>
        <v>0.017765795658786</v>
      </c>
      <c r="CY1340" s="4" t="n">
        <v>146.55</v>
      </c>
      <c r="CZ1340" s="4" t="n">
        <v>147.23</v>
      </c>
      <c r="DA1340" s="33" t="n">
        <f aca="false">CZ1340-CN1340</f>
        <v>0</v>
      </c>
      <c r="DB1340" s="16" t="n">
        <f aca="false">CZ1340/CY1340-1</f>
        <v>0.0046400545888774</v>
      </c>
      <c r="DC1340" s="15" t="n">
        <f aca="false">CY1340/CZ1339-1</f>
        <v>-0.00488897942554489</v>
      </c>
      <c r="DD1340" s="15" t="n">
        <f aca="false">CZ1340/CZ1339-1</f>
        <v>-0.000271609968085951</v>
      </c>
      <c r="DE1340" s="34" t="str">
        <f aca="false">IF(CW1340=0,"",-DC1340*CS1340)</f>
        <v/>
      </c>
      <c r="DY1340" s="6"/>
      <c r="EB1340" s="6" t="n">
        <f aca="false">CL1340</f>
        <v>39191</v>
      </c>
      <c r="EC1340" s="13" t="n">
        <f aca="false">SUM(CM1338:CM1340)</f>
        <v>0.00361061730648049</v>
      </c>
    </row>
    <row r="1341" customFormat="false" ht="15" hidden="false" customHeight="false" outlineLevel="0" collapsed="false">
      <c r="A1341" s="0" t="n">
        <f aca="false">IF(FR1341=1,CZ1341,0)</f>
        <v>0</v>
      </c>
      <c r="C1341" s="6" t="n">
        <v>39192</v>
      </c>
      <c r="D1341" s="0" t="n">
        <f aca="false">IF(E1341&gt;E1340,1,)</f>
        <v>1</v>
      </c>
      <c r="E1341" s="46" t="n">
        <v>137.3989</v>
      </c>
      <c r="F1341" s="46" t="n">
        <v>142.5828</v>
      </c>
      <c r="G1341" s="46" t="n">
        <v>143.0722</v>
      </c>
      <c r="H1341" s="46" t="n">
        <v>143.136</v>
      </c>
      <c r="I1341" s="46" t="n">
        <v>145.996</v>
      </c>
      <c r="J1341" s="47" t="str">
        <f aca="false">IF(MIN(E1341:I1341)=E1341,$E$2,IF(MIN(E1341:I1341)=F1341,$F$2,IF(MIN(E1341:I1341)=G1341,$G$2,IF(MIN(E1341:I1341)=H1341,$H$2,IF(MIN(E1341:I1341)=I1341,$I$2)))))</f>
        <v>200D</v>
      </c>
      <c r="K1341" s="47" t="str">
        <f aca="false">IF(MAX(E1341:I1341)=E1341,$E$2,IF(MAX(E1341:I1341)=F1341,$F$2,IF(MAX(E1341:I1341)=G1341,$G$2,IF(MAX(E1341:I1341)=H1341,$H$2,IF(MAX(E1341:I1341)=I1341,$I$2)))))</f>
        <v>10D</v>
      </c>
      <c r="L1341" s="4" t="n">
        <f aca="false">IF(MAX(E1341:I1341)=H1341,1,0)</f>
        <v>0</v>
      </c>
      <c r="M1341" s="4" t="n">
        <f aca="false">IF(MAX(E1341:I1341)=I1341,1,0)</f>
        <v>1</v>
      </c>
      <c r="O1341" s="4" t="n">
        <f aca="false">IF(CN1341&gt;E1341,1,0)</f>
        <v>1</v>
      </c>
      <c r="P1341" s="4" t="n">
        <f aca="false">IF(CN1341&gt;F1341,1,0)</f>
        <v>1</v>
      </c>
      <c r="Q1341" s="4" t="n">
        <f aca="false">IF(CN1341&gt;G1341,1,0)</f>
        <v>1</v>
      </c>
      <c r="R1341" s="4" t="n">
        <f aca="false">IF(CN1341&gt;H1341,1,0)</f>
        <v>1</v>
      </c>
      <c r="S1341" s="4" t="n">
        <f aca="false">IF(CN1341&gt;I1341,1,0)</f>
        <v>1</v>
      </c>
      <c r="T1341" s="25" t="n">
        <f aca="false">IF(AND(AND(R1341=0,S1341=0,Q1341=0),OR(S1340=1,S1339=1,S1338=1)),1,0)</f>
        <v>0</v>
      </c>
      <c r="U1341" s="13" t="n">
        <f aca="false">SUM(CM1340:CM1341)</f>
        <v>0.00916940069550165</v>
      </c>
      <c r="AV1341" s="0"/>
      <c r="AW1341" s="55" t="n">
        <f aca="false">IF(EC1341&gt;$AW$2,1,0)</f>
        <v>1</v>
      </c>
      <c r="AX1341" s="0" t="n">
        <f aca="false">IF(AND(I1341&gt;G1341,I1340&lt;G1340),1,IF(OR(AND(I1341&gt;F1341,I1340&lt;F1340),AND(I1341&gt;E1341,I1340&lt;E1340)),1,0))</f>
        <v>0</v>
      </c>
      <c r="AY1341" s="0" t="n">
        <f aca="false">IF(K1340="10D",1,0)</f>
        <v>1</v>
      </c>
      <c r="AZ1341" s="0" t="n">
        <f aca="false">IF(AND(I1341&gt;G1341,I1340&lt;G1340,I1341&gt;F1341,I1340&gt;F1340,I1341&gt;E1341,I1340&gt;E1340),1,0)</f>
        <v>0</v>
      </c>
      <c r="BA1341" s="56" t="n">
        <f aca="false">IF(G1341&gt;H1341,1,0)</f>
        <v>0</v>
      </c>
      <c r="BB1341" s="56" t="n">
        <f aca="false">IF(I1341&lt;F1341,1,0)</f>
        <v>0</v>
      </c>
      <c r="BC1341" s="0" t="n">
        <f aca="false">IF(AND(SUM(AW1340:AX1340)=2,AY1341=1),1,IF(SUM(AX1339:AX1341)=0,0,IF(AND(OR(AW1339=1,AX1339=1),OR(AW1340=1,AX1340=1),AY1341=1),1,IF(AND(SUM(AW1341:AY1341)=2,SUM(AW1339:AX1339)=2,AX1339=1),1,0))))</f>
        <v>0</v>
      </c>
      <c r="BD1341" s="57" t="str">
        <f aca="false">IF(BC1341=0,"",IF(AND(BC1341=1,AZ1341=0,AZ1340=0,AZ1339=0),1,IF(AND(BC1341=1,OR(AZ1341=1,AZ1340=1,AZ1339)),IF(BA1341=1,1,0))))</f>
        <v/>
      </c>
      <c r="BE1341" s="50" t="str">
        <f aca="false">IF(AND(BD1341=1,BD1340=1),0,IF(BD1341=1,SUM(CM1342:CM1380),""))</f>
        <v/>
      </c>
      <c r="BF1341" s="20" t="n">
        <f aca="false">IF(AND(BB1341=1,BB1340=1,BE1300&lt;&gt;0),"",IF(AND(BB1340=0,BB1341=1),BF1340,IF(AND(BB1341=1,BB1340=1),BF1340,IF(AND(BF1340="",BE1340="",OR(BD1340=0,BD1340="")),"",IF(AND(BF1340="",BE1301=0),"",IF(AND(BE1301&lt;&gt;"",BF1340=BE1301),"",IF(AND(BD1340=1,BE1340&lt;&gt;0),CM1341,IF(BF1340&lt;&gt;0,BF1340+CM1341,IF(BF1340="","")))))))))</f>
        <v>0.0327489170362285</v>
      </c>
      <c r="BI1341" s="0"/>
      <c r="BU1341" s="0"/>
      <c r="BZ1341" s="49"/>
      <c r="CG1341" s="13"/>
      <c r="CH1341" s="40"/>
      <c r="CI1341" s="13"/>
      <c r="CL1341" s="6" t="n">
        <f aca="false">C1341</f>
        <v>39192</v>
      </c>
      <c r="CM1341" s="13" t="n">
        <f aca="false">CN1341/CN1340-1</f>
        <v>0.0094410106635876</v>
      </c>
      <c r="CN1341" s="76" t="n">
        <v>148.62</v>
      </c>
      <c r="CO1341" s="13" t="n">
        <f aca="false">CN1341/CN1336-1</f>
        <v>0.0227085053674649</v>
      </c>
      <c r="CY1341" s="4" t="n">
        <v>148.22</v>
      </c>
      <c r="CZ1341" s="4" t="n">
        <v>148.62</v>
      </c>
      <c r="DA1341" s="33" t="n">
        <f aca="false">CZ1341-CN1341</f>
        <v>0</v>
      </c>
      <c r="DB1341" s="16" t="n">
        <f aca="false">CZ1341/CY1341-1</f>
        <v>0.0026986911347997</v>
      </c>
      <c r="DC1341" s="15" t="n">
        <f aca="false">CY1341/CZ1340-1</f>
        <v>0.00672417306255535</v>
      </c>
      <c r="DD1341" s="15" t="n">
        <f aca="false">CZ1341/CZ1340-1</f>
        <v>0.0094410106635876</v>
      </c>
      <c r="DE1341" s="34" t="str">
        <f aca="false">IF(CW1341=0,"",-DC1341*CS1341)</f>
        <v/>
      </c>
      <c r="DY1341" s="6"/>
      <c r="EB1341" s="6" t="n">
        <f aca="false">CL1341</f>
        <v>39192</v>
      </c>
      <c r="EC1341" s="13" t="n">
        <f aca="false">SUM(CM1339:CM1341)</f>
        <v>0.0103931412625016</v>
      </c>
    </row>
    <row r="1342" customFormat="false" ht="15" hidden="false" customHeight="false" outlineLevel="0" collapsed="false">
      <c r="A1342" s="0" t="n">
        <f aca="false">IF(FR1342=1,CZ1342,0)</f>
        <v>0</v>
      </c>
      <c r="C1342" s="6" t="n">
        <v>39195</v>
      </c>
      <c r="D1342" s="0" t="n">
        <f aca="false">IF(E1342&gt;E1341,1,)</f>
        <v>1</v>
      </c>
      <c r="E1342" s="46" t="n">
        <v>137.5039</v>
      </c>
      <c r="F1342" s="46" t="n">
        <v>142.6599</v>
      </c>
      <c r="G1342" s="46" t="n">
        <v>143.133</v>
      </c>
      <c r="H1342" s="46" t="n">
        <v>143.3787</v>
      </c>
      <c r="I1342" s="46" t="n">
        <v>146.358</v>
      </c>
      <c r="J1342" s="47" t="str">
        <f aca="false">IF(MIN(E1342:I1342)=E1342,$E$2,IF(MIN(E1342:I1342)=F1342,$F$2,IF(MIN(E1342:I1342)=G1342,$G$2,IF(MIN(E1342:I1342)=H1342,$H$2,IF(MIN(E1342:I1342)=I1342,$I$2)))))</f>
        <v>200D</v>
      </c>
      <c r="K1342" s="47" t="str">
        <f aca="false">IF(MAX(E1342:I1342)=E1342,$E$2,IF(MAX(E1342:I1342)=F1342,$F$2,IF(MAX(E1342:I1342)=G1342,$G$2,IF(MAX(E1342:I1342)=H1342,$H$2,IF(MAX(E1342:I1342)=I1342,$I$2)))))</f>
        <v>10D</v>
      </c>
      <c r="L1342" s="4" t="n">
        <f aca="false">IF(MAX(E1342:I1342)=H1342,1,0)</f>
        <v>0</v>
      </c>
      <c r="M1342" s="4" t="n">
        <f aca="false">IF(MAX(E1342:I1342)=I1342,1,0)</f>
        <v>1</v>
      </c>
      <c r="O1342" s="4" t="n">
        <f aca="false">IF(CN1342&gt;E1342,1,0)</f>
        <v>1</v>
      </c>
      <c r="P1342" s="4" t="n">
        <f aca="false">IF(CN1342&gt;F1342,1,0)</f>
        <v>1</v>
      </c>
      <c r="Q1342" s="4" t="n">
        <f aca="false">IF(CN1342&gt;G1342,1,0)</f>
        <v>1</v>
      </c>
      <c r="R1342" s="4" t="n">
        <f aca="false">IF(CN1342&gt;H1342,1,0)</f>
        <v>1</v>
      </c>
      <c r="S1342" s="4" t="n">
        <f aca="false">IF(CN1342&gt;I1342,1,0)</f>
        <v>1</v>
      </c>
      <c r="T1342" s="25" t="n">
        <f aca="false">IF(AND(AND(R1342=0,S1342=0,Q1342=0),OR(S1341=1,S1340=1,S1339=1)),1,0)</f>
        <v>0</v>
      </c>
      <c r="U1342" s="13" t="n">
        <f aca="false">SUM(CM1341:CM1342)</f>
        <v>0.00567301174015866</v>
      </c>
      <c r="AV1342" s="0"/>
      <c r="AW1342" s="55" t="n">
        <f aca="false">IF(EC1342&gt;$AW$2,1,0)</f>
        <v>0</v>
      </c>
      <c r="AX1342" s="0" t="n">
        <f aca="false">IF(AND(I1342&gt;G1342,I1341&lt;G1341),1,IF(OR(AND(I1342&gt;F1342,I1341&lt;F1341),AND(I1342&gt;E1342,I1341&lt;E1341)),1,0))</f>
        <v>0</v>
      </c>
      <c r="AY1342" s="0" t="n">
        <f aca="false">IF(K1341="10D",1,0)</f>
        <v>1</v>
      </c>
      <c r="AZ1342" s="0" t="n">
        <f aca="false">IF(AND(I1342&gt;G1342,I1341&lt;G1341,I1342&gt;F1342,I1341&gt;F1341,I1342&gt;E1342,I1341&gt;E1341),1,0)</f>
        <v>0</v>
      </c>
      <c r="BA1342" s="56" t="n">
        <f aca="false">IF(G1342&gt;H1342,1,0)</f>
        <v>0</v>
      </c>
      <c r="BB1342" s="56" t="n">
        <f aca="false">IF(I1342&lt;F1342,1,0)</f>
        <v>0</v>
      </c>
      <c r="BC1342" s="0" t="n">
        <f aca="false">IF(AND(SUM(AW1341:AX1341)=2,AY1342=1),1,IF(SUM(AX1340:AX1342)=0,0,IF(AND(OR(AW1340=1,AX1340=1),OR(AW1341=1,AX1341=1),AY1342=1),1,IF(AND(SUM(AW1342:AY1342)=2,SUM(AW1340:AX1340)=2,AX1340=1),1,0))))</f>
        <v>0</v>
      </c>
      <c r="BD1342" s="57" t="str">
        <f aca="false">IF(BC1342=0,"",IF(AND(BC1342=1,AZ1342=0,AZ1341=0,AZ1340=0),1,IF(AND(BC1342=1,OR(AZ1342=1,AZ1341=1,AZ1340)),IF(BA1342=1,1,0))))</f>
        <v/>
      </c>
      <c r="BE1342" s="50" t="str">
        <f aca="false">IF(AND(BD1342=1,BD1341=1),0,IF(BD1342=1,SUM(CM1343:CM1381),""))</f>
        <v/>
      </c>
      <c r="BF1342" s="20" t="n">
        <f aca="false">IF(AND(BB1342=1,BB1341=1,BE1301&lt;&gt;0),"",IF(AND(BB1341=0,BB1342=1),BF1341,IF(AND(BB1342=1,BB1341=1),BF1341,IF(AND(BF1341="",BE1341="",OR(BD1341=0,BD1341="")),"",IF(AND(BF1341="",BE1302=0),"",IF(AND(BE1302&lt;&gt;"",BF1341=BE1302),"",IF(AND(BD1341=1,BE1341&lt;&gt;0),CM1342,IF(BF1341&lt;&gt;0,BF1341+CM1342,IF(BF1341="","")))))))))</f>
        <v>0.0289809181127996</v>
      </c>
      <c r="BI1342" s="0"/>
      <c r="BU1342" s="0"/>
      <c r="BZ1342" s="49"/>
      <c r="CG1342" s="13"/>
      <c r="CH1342" s="40"/>
      <c r="CI1342" s="13"/>
      <c r="CL1342" s="6" t="n">
        <f aca="false">C1342</f>
        <v>39195</v>
      </c>
      <c r="CM1342" s="13" t="n">
        <f aca="false">CN1342/CN1341-1</f>
        <v>-0.00376799892342894</v>
      </c>
      <c r="CN1342" s="76" t="n">
        <v>148.06</v>
      </c>
      <c r="CO1342" s="13" t="n">
        <f aca="false">CN1342/CN1337-1</f>
        <v>0.00927062031356529</v>
      </c>
      <c r="CY1342" s="4" t="n">
        <v>148.37</v>
      </c>
      <c r="CZ1342" s="4" t="n">
        <v>148.06</v>
      </c>
      <c r="DA1342" s="33" t="n">
        <f aca="false">CZ1342-CN1342</f>
        <v>0</v>
      </c>
      <c r="DB1342" s="16" t="n">
        <f aca="false">CZ1342/CY1342-1</f>
        <v>-0.00208937116667796</v>
      </c>
      <c r="DC1342" s="15" t="n">
        <f aca="false">CY1342/CZ1341-1</f>
        <v>-0.00168214237653075</v>
      </c>
      <c r="DD1342" s="15" t="n">
        <f aca="false">CZ1342/CZ1341-1</f>
        <v>-0.00376799892342894</v>
      </c>
      <c r="DE1342" s="34" t="str">
        <f aca="false">IF(CW1342=0,"",-DC1342*CS1342)</f>
        <v/>
      </c>
      <c r="DY1342" s="6"/>
      <c r="EB1342" s="6" t="n">
        <f aca="false">CL1342</f>
        <v>39195</v>
      </c>
      <c r="EC1342" s="13" t="n">
        <f aca="false">SUM(CM1340:CM1342)</f>
        <v>0.00540140177207271</v>
      </c>
    </row>
    <row r="1343" customFormat="false" ht="15" hidden="false" customHeight="false" outlineLevel="0" collapsed="false">
      <c r="A1343" s="0" t="n">
        <f aca="false">IF(FR1343=1,CZ1343,0)</f>
        <v>0</v>
      </c>
      <c r="C1343" s="6" t="n">
        <v>39196</v>
      </c>
      <c r="D1343" s="0" t="n">
        <f aca="false">IF(E1343&gt;E1342,1,)</f>
        <v>1</v>
      </c>
      <c r="E1343" s="46" t="n">
        <v>137.6072</v>
      </c>
      <c r="F1343" s="46" t="n">
        <v>142.7569</v>
      </c>
      <c r="G1343" s="46" t="n">
        <v>143.2166</v>
      </c>
      <c r="H1343" s="46" t="n">
        <v>143.6163</v>
      </c>
      <c r="I1343" s="46" t="n">
        <v>146.709</v>
      </c>
      <c r="J1343" s="47" t="str">
        <f aca="false">IF(MIN(E1343:I1343)=E1343,$E$2,IF(MIN(E1343:I1343)=F1343,$F$2,IF(MIN(E1343:I1343)=G1343,$G$2,IF(MIN(E1343:I1343)=H1343,$H$2,IF(MIN(E1343:I1343)=I1343,$I$2)))))</f>
        <v>200D</v>
      </c>
      <c r="K1343" s="47" t="str">
        <f aca="false">IF(MAX(E1343:I1343)=E1343,$E$2,IF(MAX(E1343:I1343)=F1343,$F$2,IF(MAX(E1343:I1343)=G1343,$G$2,IF(MAX(E1343:I1343)=H1343,$H$2,IF(MAX(E1343:I1343)=I1343,$I$2)))))</f>
        <v>10D</v>
      </c>
      <c r="L1343" s="4" t="n">
        <f aca="false">IF(MAX(E1343:I1343)=H1343,1,0)</f>
        <v>0</v>
      </c>
      <c r="M1343" s="4" t="n">
        <f aca="false">IF(MAX(E1343:I1343)=I1343,1,0)</f>
        <v>1</v>
      </c>
      <c r="O1343" s="4" t="n">
        <f aca="false">IF(CN1343&gt;E1343,1,0)</f>
        <v>1</v>
      </c>
      <c r="P1343" s="4" t="n">
        <f aca="false">IF(CN1343&gt;F1343,1,0)</f>
        <v>1</v>
      </c>
      <c r="Q1343" s="4" t="n">
        <f aca="false">IF(CN1343&gt;G1343,1,0)</f>
        <v>1</v>
      </c>
      <c r="R1343" s="4" t="n">
        <f aca="false">IF(CN1343&gt;H1343,1,0)</f>
        <v>1</v>
      </c>
      <c r="S1343" s="4" t="n">
        <f aca="false">IF(CN1343&gt;I1343,1,0)</f>
        <v>1</v>
      </c>
      <c r="T1343" s="25" t="n">
        <f aca="false">IF(AND(AND(R1343=0,S1343=0,Q1343=0),OR(S1342=1,S1341=1,S1340=1)),1,0)</f>
        <v>0</v>
      </c>
      <c r="U1343" s="13" t="n">
        <f aca="false">SUM(CM1342:CM1343)</f>
        <v>-0.00336275780496353</v>
      </c>
      <c r="AV1343" s="0"/>
      <c r="AW1343" s="55" t="n">
        <f aca="false">IF(EC1343&gt;$AW$2,1,0)</f>
        <v>0</v>
      </c>
      <c r="AX1343" s="0" t="n">
        <f aca="false">IF(AND(I1343&gt;G1343,I1342&lt;G1342),1,IF(OR(AND(I1343&gt;F1343,I1342&lt;F1342),AND(I1343&gt;E1343,I1342&lt;E1342)),1,0))</f>
        <v>0</v>
      </c>
      <c r="AY1343" s="0" t="n">
        <f aca="false">IF(K1342="10D",1,0)</f>
        <v>1</v>
      </c>
      <c r="AZ1343" s="0" t="n">
        <f aca="false">IF(AND(I1343&gt;G1343,I1342&lt;G1342,I1343&gt;F1343,I1342&gt;F1342,I1343&gt;E1343,I1342&gt;E1342),1,0)</f>
        <v>0</v>
      </c>
      <c r="BA1343" s="56" t="n">
        <f aca="false">IF(G1343&gt;H1343,1,0)</f>
        <v>0</v>
      </c>
      <c r="BB1343" s="56" t="n">
        <f aca="false">IF(I1343&lt;F1343,1,0)</f>
        <v>0</v>
      </c>
      <c r="BC1343" s="0" t="n">
        <f aca="false">IF(AND(SUM(AW1342:AX1342)=2,AY1343=1),1,IF(SUM(AX1341:AX1343)=0,0,IF(AND(OR(AW1341=1,AX1341=1),OR(AW1342=1,AX1342=1),AY1343=1),1,IF(AND(SUM(AW1343:AY1343)=2,SUM(AW1341:AX1341)=2,AX1341=1),1,0))))</f>
        <v>0</v>
      </c>
      <c r="BD1343" s="57" t="str">
        <f aca="false">IF(BC1343=0,"",IF(AND(BC1343=1,AZ1343=0,AZ1342=0,AZ1341=0),1,IF(AND(BC1343=1,OR(AZ1343=1,AZ1342=1,AZ1341)),IF(BA1343=1,1,0))))</f>
        <v/>
      </c>
      <c r="BE1343" s="50" t="str">
        <f aca="false">IF(AND(BD1343=1,BD1342=1),0,IF(BD1343=1,SUM(CM1344:CM1382),""))</f>
        <v/>
      </c>
      <c r="BF1343" s="20" t="n">
        <f aca="false">IF(AND(BB1343=1,BB1342=1,BE1302&lt;&gt;0),"",IF(AND(BB1342=0,BB1343=1),BF1342,IF(AND(BB1343=1,BB1342=1),BF1342,IF(AND(BF1342="",BE1342="",OR(BD1342=0,BD1342="")),"",IF(AND(BF1342="",BE1303=0),"",IF(AND(BE1303&lt;&gt;"",BF1342=BE1303),"",IF(AND(BD1342=1,BE1342&lt;&gt;0),CM1343,IF(BF1342&lt;&gt;0,BF1342+CM1343,IF(BF1342="","")))))))))</f>
        <v>0.029386159231265</v>
      </c>
      <c r="BI1343" s="0"/>
      <c r="BU1343" s="0"/>
      <c r="BZ1343" s="49"/>
      <c r="CG1343" s="13"/>
      <c r="CH1343" s="40"/>
      <c r="CI1343" s="13"/>
      <c r="CL1343" s="6" t="n">
        <f aca="false">C1343</f>
        <v>39196</v>
      </c>
      <c r="CM1343" s="13" t="n">
        <f aca="false">CN1343/CN1342-1</f>
        <v>0.000405241118465405</v>
      </c>
      <c r="CN1343" s="76" t="n">
        <v>148.12</v>
      </c>
      <c r="CO1343" s="13" t="n">
        <f aca="false">CN1343/CN1338-1</f>
        <v>0.00700251546672104</v>
      </c>
      <c r="CY1343" s="4" t="n">
        <v>148.24</v>
      </c>
      <c r="CZ1343" s="4" t="n">
        <v>148.12</v>
      </c>
      <c r="DA1343" s="33" t="n">
        <f aca="false">CZ1343-CN1343</f>
        <v>0</v>
      </c>
      <c r="DB1343" s="16" t="n">
        <f aca="false">CZ1343/CY1343-1</f>
        <v>-0.000809498111171147</v>
      </c>
      <c r="DC1343" s="15" t="n">
        <f aca="false">CY1343/CZ1342-1</f>
        <v>0.00121572335539644</v>
      </c>
      <c r="DD1343" s="15" t="n">
        <f aca="false">CZ1343/CZ1342-1</f>
        <v>0.000405241118465405</v>
      </c>
      <c r="DE1343" s="34" t="str">
        <f aca="false">IF(CW1343=0,"",-DC1343*CS1343)</f>
        <v/>
      </c>
      <c r="DY1343" s="6"/>
      <c r="EB1343" s="6" t="n">
        <f aca="false">CL1343</f>
        <v>39196</v>
      </c>
      <c r="EC1343" s="13" t="n">
        <f aca="false">SUM(CM1341:CM1343)</f>
        <v>0.00607825285862407</v>
      </c>
    </row>
    <row r="1344" customFormat="false" ht="15" hidden="false" customHeight="false" outlineLevel="0" collapsed="false">
      <c r="A1344" s="0" t="n">
        <f aca="false">IF(FR1344=1,CZ1344,0)</f>
        <v>0</v>
      </c>
      <c r="C1344" s="6" t="n">
        <v>39197</v>
      </c>
      <c r="D1344" s="0" t="n">
        <f aca="false">IF(E1344&gt;E1343,1,)</f>
        <v>1</v>
      </c>
      <c r="E1344" s="46" t="n">
        <v>137.7216</v>
      </c>
      <c r="F1344" s="46" t="n">
        <v>142.8615</v>
      </c>
      <c r="G1344" s="46" t="n">
        <v>143.3372</v>
      </c>
      <c r="H1344" s="46" t="n">
        <v>143.9907</v>
      </c>
      <c r="I1344" s="46" t="n">
        <v>147.255</v>
      </c>
      <c r="J1344" s="47" t="str">
        <f aca="false">IF(MIN(E1344:I1344)=E1344,$E$2,IF(MIN(E1344:I1344)=F1344,$F$2,IF(MIN(E1344:I1344)=G1344,$G$2,IF(MIN(E1344:I1344)=H1344,$H$2,IF(MIN(E1344:I1344)=I1344,$I$2)))))</f>
        <v>200D</v>
      </c>
      <c r="K1344" s="47" t="str">
        <f aca="false">IF(MAX(E1344:I1344)=E1344,$E$2,IF(MAX(E1344:I1344)=F1344,$F$2,IF(MAX(E1344:I1344)=G1344,$G$2,IF(MAX(E1344:I1344)=H1344,$H$2,IF(MAX(E1344:I1344)=I1344,$I$2)))))</f>
        <v>10D</v>
      </c>
      <c r="L1344" s="4" t="n">
        <f aca="false">IF(MAX(E1344:I1344)=H1344,1,0)</f>
        <v>0</v>
      </c>
      <c r="M1344" s="4" t="n">
        <f aca="false">IF(MAX(E1344:I1344)=I1344,1,0)</f>
        <v>1</v>
      </c>
      <c r="O1344" s="4" t="n">
        <f aca="false">IF(CN1344&gt;E1344,1,0)</f>
        <v>1</v>
      </c>
      <c r="P1344" s="4" t="n">
        <f aca="false">IF(CN1344&gt;F1344,1,0)</f>
        <v>1</v>
      </c>
      <c r="Q1344" s="4" t="n">
        <f aca="false">IF(CN1344&gt;G1344,1,0)</f>
        <v>1</v>
      </c>
      <c r="R1344" s="4" t="n">
        <f aca="false">IF(CN1344&gt;H1344,1,0)</f>
        <v>1</v>
      </c>
      <c r="S1344" s="4" t="n">
        <f aca="false">IF(CN1344&gt;I1344,1,0)</f>
        <v>1</v>
      </c>
      <c r="T1344" s="25" t="n">
        <f aca="false">IF(AND(AND(R1344=0,S1344=0,Q1344=0),OR(S1343=1,S1342=1,S1341=1)),1,0)</f>
        <v>0</v>
      </c>
      <c r="U1344" s="13" t="n">
        <f aca="false">SUM(CM1343:CM1344)</f>
        <v>0.00958698564992622</v>
      </c>
      <c r="AV1344" s="0"/>
      <c r="AW1344" s="55" t="n">
        <f aca="false">IF(EC1344&gt;$AW$2,1,0)</f>
        <v>0</v>
      </c>
      <c r="AX1344" s="0" t="n">
        <f aca="false">IF(AND(I1344&gt;G1344,I1343&lt;G1343),1,IF(OR(AND(I1344&gt;F1344,I1343&lt;F1343),AND(I1344&gt;E1344,I1343&lt;E1343)),1,0))</f>
        <v>0</v>
      </c>
      <c r="AY1344" s="0" t="n">
        <f aca="false">IF(K1343="10D",1,0)</f>
        <v>1</v>
      </c>
      <c r="AZ1344" s="0" t="n">
        <f aca="false">IF(AND(I1344&gt;G1344,I1343&lt;G1343,I1344&gt;F1344,I1343&gt;F1343,I1344&gt;E1344,I1343&gt;E1343),1,0)</f>
        <v>0</v>
      </c>
      <c r="BA1344" s="56" t="n">
        <f aca="false">IF(G1344&gt;H1344,1,0)</f>
        <v>0</v>
      </c>
      <c r="BB1344" s="56" t="n">
        <f aca="false">IF(I1344&lt;F1344,1,0)</f>
        <v>0</v>
      </c>
      <c r="BC1344" s="0" t="n">
        <f aca="false">IF(AND(SUM(AW1343:AX1343)=2,AY1344=1),1,IF(SUM(AX1342:AX1344)=0,0,IF(AND(OR(AW1342=1,AX1342=1),OR(AW1343=1,AX1343=1),AY1344=1),1,IF(AND(SUM(AW1344:AY1344)=2,SUM(AW1342:AX1342)=2,AX1342=1),1,0))))</f>
        <v>0</v>
      </c>
      <c r="BD1344" s="57" t="str">
        <f aca="false">IF(BC1344=0,"",IF(AND(BC1344=1,AZ1344=0,AZ1343=0,AZ1342=0),1,IF(AND(BC1344=1,OR(AZ1344=1,AZ1343=1,AZ1342)),IF(BA1344=1,1,0))))</f>
        <v/>
      </c>
      <c r="BE1344" s="50" t="str">
        <f aca="false">IF(AND(BD1344=1,BD1343=1),0,IF(BD1344=1,SUM(CM1345:CM1383),""))</f>
        <v/>
      </c>
      <c r="BF1344" s="20" t="n">
        <f aca="false">IF(AND(BB1344=1,BB1343=1,BE1303&lt;&gt;0),"",IF(AND(BB1343=0,BB1344=1),BF1343,IF(AND(BB1344=1,BB1343=1),BF1343,IF(AND(BF1343="",BE1343="",OR(BD1343=0,BD1343="")),"",IF(AND(BF1343="",BE1304=0),"",IF(AND(BE1304&lt;&gt;"",BF1343=BE1304),"",IF(AND(BD1343=1,BE1343&lt;&gt;0),CM1344,IF(BF1343&lt;&gt;0,BF1343+CM1344,IF(BF1343="","")))))))))</f>
        <v>0.0385679037627258</v>
      </c>
      <c r="BI1344" s="0"/>
      <c r="BU1344" s="0"/>
      <c r="BZ1344" s="49"/>
      <c r="CG1344" s="13"/>
      <c r="CH1344" s="40"/>
      <c r="CI1344" s="13"/>
      <c r="CL1344" s="6" t="n">
        <f aca="false">C1344</f>
        <v>39197</v>
      </c>
      <c r="CM1344" s="13" t="n">
        <f aca="false">CN1344/CN1343-1</f>
        <v>0.00918174453146081</v>
      </c>
      <c r="CN1344" s="76" t="n">
        <v>149.48</v>
      </c>
      <c r="CO1344" s="13" t="n">
        <f aca="false">CN1344/CN1339-1</f>
        <v>0.015006450736742</v>
      </c>
      <c r="CY1344" s="4" t="n">
        <v>148.73</v>
      </c>
      <c r="CZ1344" s="4" t="n">
        <v>149.48</v>
      </c>
      <c r="DA1344" s="33" t="n">
        <f aca="false">CZ1344-CN1344</f>
        <v>0</v>
      </c>
      <c r="DB1344" s="16" t="n">
        <f aca="false">CZ1344/CY1344-1</f>
        <v>0.00504269481610975</v>
      </c>
      <c r="DC1344" s="15" t="n">
        <f aca="false">CY1344/CZ1343-1</f>
        <v>0.00411828247366985</v>
      </c>
      <c r="DD1344" s="15" t="n">
        <f aca="false">CZ1344/CZ1343-1</f>
        <v>0.00918174453146081</v>
      </c>
      <c r="DE1344" s="34" t="str">
        <f aca="false">IF(CW1344=0,"",-DC1344*CS1344)</f>
        <v/>
      </c>
      <c r="DY1344" s="6"/>
      <c r="EB1344" s="6" t="n">
        <f aca="false">CL1344</f>
        <v>39197</v>
      </c>
      <c r="EC1344" s="13" t="n">
        <f aca="false">SUM(CM1342:CM1344)</f>
        <v>0.00581898672649728</v>
      </c>
    </row>
    <row r="1345" customFormat="false" ht="15" hidden="false" customHeight="false" outlineLevel="0" collapsed="false">
      <c r="A1345" s="0" t="n">
        <f aca="false">IF(FR1345=1,CZ1345,0)</f>
        <v>0</v>
      </c>
      <c r="C1345" s="6" t="n">
        <v>39198</v>
      </c>
      <c r="D1345" s="0" t="n">
        <f aca="false">IF(E1345&gt;E1344,1,)</f>
        <v>1</v>
      </c>
      <c r="E1345" s="46" t="n">
        <v>137.8356</v>
      </c>
      <c r="F1345" s="46" t="n">
        <v>142.9533</v>
      </c>
      <c r="G1345" s="46" t="n">
        <v>143.437</v>
      </c>
      <c r="H1345" s="46" t="n">
        <v>144.3363</v>
      </c>
      <c r="I1345" s="46" t="n">
        <v>147.754</v>
      </c>
      <c r="J1345" s="47" t="str">
        <f aca="false">IF(MIN(E1345:I1345)=E1345,$E$2,IF(MIN(E1345:I1345)=F1345,$F$2,IF(MIN(E1345:I1345)=G1345,$G$2,IF(MIN(E1345:I1345)=H1345,$H$2,IF(MIN(E1345:I1345)=I1345,$I$2)))))</f>
        <v>200D</v>
      </c>
      <c r="K1345" s="47" t="str">
        <f aca="false">IF(MAX(E1345:I1345)=E1345,$E$2,IF(MAX(E1345:I1345)=F1345,$F$2,IF(MAX(E1345:I1345)=G1345,$G$2,IF(MAX(E1345:I1345)=H1345,$H$2,IF(MAX(E1345:I1345)=I1345,$I$2)))))</f>
        <v>10D</v>
      </c>
      <c r="L1345" s="4" t="n">
        <f aca="false">IF(MAX(E1345:I1345)=H1345,1,0)</f>
        <v>0</v>
      </c>
      <c r="M1345" s="4" t="n">
        <f aca="false">IF(MAX(E1345:I1345)=I1345,1,0)</f>
        <v>1</v>
      </c>
      <c r="O1345" s="4" t="n">
        <f aca="false">IF(CN1345&gt;E1345,1,0)</f>
        <v>1</v>
      </c>
      <c r="P1345" s="4" t="n">
        <f aca="false">IF(CN1345&gt;F1345,1,0)</f>
        <v>1</v>
      </c>
      <c r="Q1345" s="4" t="n">
        <f aca="false">IF(CN1345&gt;G1345,1,0)</f>
        <v>1</v>
      </c>
      <c r="R1345" s="4" t="n">
        <f aca="false">IF(CN1345&gt;H1345,1,0)</f>
        <v>1</v>
      </c>
      <c r="S1345" s="4" t="n">
        <f aca="false">IF(CN1345&gt;I1345,1,0)</f>
        <v>1</v>
      </c>
      <c r="T1345" s="25" t="n">
        <f aca="false">IF(AND(AND(R1345=0,S1345=0,Q1345=0),OR(S1344=1,S1343=1,S1342=1)),1,0)</f>
        <v>0</v>
      </c>
      <c r="U1345" s="13" t="n">
        <f aca="false">SUM(CM1344:CM1345)</f>
        <v>0.010319020421212</v>
      </c>
      <c r="AV1345" s="0"/>
      <c r="AW1345" s="55" t="n">
        <f aca="false">IF(EC1345&gt;$AW$2,1,0)</f>
        <v>1</v>
      </c>
      <c r="AX1345" s="0" t="n">
        <f aca="false">IF(AND(I1345&gt;G1345,I1344&lt;G1344),1,IF(OR(AND(I1345&gt;F1345,I1344&lt;F1344),AND(I1345&gt;E1345,I1344&lt;E1344)),1,0))</f>
        <v>0</v>
      </c>
      <c r="AY1345" s="0" t="n">
        <f aca="false">IF(K1344="10D",1,0)</f>
        <v>1</v>
      </c>
      <c r="AZ1345" s="0" t="n">
        <f aca="false">IF(AND(I1345&gt;G1345,I1344&lt;G1344,I1345&gt;F1345,I1344&gt;F1344,I1345&gt;E1345,I1344&gt;E1344),1,0)</f>
        <v>0</v>
      </c>
      <c r="BA1345" s="56" t="n">
        <f aca="false">IF(G1345&gt;H1345,1,0)</f>
        <v>0</v>
      </c>
      <c r="BB1345" s="56" t="n">
        <f aca="false">IF(I1345&lt;F1345,1,0)</f>
        <v>0</v>
      </c>
      <c r="BC1345" s="0" t="n">
        <f aca="false">IF(AND(SUM(AW1344:AX1344)=2,AY1345=1),1,IF(SUM(AX1343:AX1345)=0,0,IF(AND(OR(AW1343=1,AX1343=1),OR(AW1344=1,AX1344=1),AY1345=1),1,IF(AND(SUM(AW1345:AY1345)=2,SUM(AW1343:AX1343)=2,AX1343=1),1,0))))</f>
        <v>0</v>
      </c>
      <c r="BD1345" s="57" t="str">
        <f aca="false">IF(BC1345=0,"",IF(AND(BC1345=1,AZ1345=0,AZ1344=0,AZ1343=0),1,IF(AND(BC1345=1,OR(AZ1345=1,AZ1344=1,AZ1343)),IF(BA1345=1,1,0))))</f>
        <v/>
      </c>
      <c r="BE1345" s="50" t="str">
        <f aca="false">IF(AND(BD1345=1,BD1344=1),0,IF(BD1345=1,SUM(CM1346:CM1384),""))</f>
        <v/>
      </c>
      <c r="BF1345" s="20" t="n">
        <f aca="false">IF(AND(BB1345=1,BB1344=1,BE1304&lt;&gt;0),"",IF(AND(BB1344=0,BB1345=1),BF1344,IF(AND(BB1345=1,BB1344=1),BF1344,IF(AND(BF1344="",BE1344="",OR(BD1344=0,BD1344="")),"",IF(AND(BF1344="",BE1305=0),"",IF(AND(BE1305&lt;&gt;"",BF1344=BE1305),"",IF(AND(BD1344=1,BE1344&lt;&gt;0),CM1345,IF(BF1344&lt;&gt;0,BF1344+CM1345,IF(BF1344="","")))))))))</f>
        <v>0.039705179652477</v>
      </c>
      <c r="BI1345" s="0"/>
      <c r="BU1345" s="0"/>
      <c r="BZ1345" s="49"/>
      <c r="CG1345" s="13"/>
      <c r="CH1345" s="40"/>
      <c r="CI1345" s="13"/>
      <c r="CL1345" s="6" t="n">
        <f aca="false">C1345</f>
        <v>39198</v>
      </c>
      <c r="CM1345" s="13" t="n">
        <f aca="false">CN1345/CN1344-1</f>
        <v>0.00113727588975121</v>
      </c>
      <c r="CN1345" s="76" t="n">
        <v>149.65</v>
      </c>
      <c r="CO1345" s="13" t="n">
        <f aca="false">CN1345/CN1340-1</f>
        <v>0.0164368674862461</v>
      </c>
      <c r="CY1345" s="4" t="n">
        <v>149.49</v>
      </c>
      <c r="CZ1345" s="4" t="n">
        <v>149.65</v>
      </c>
      <c r="DA1345" s="33" t="n">
        <f aca="false">CZ1345-CN1345</f>
        <v>0</v>
      </c>
      <c r="DB1345" s="16" t="n">
        <f aca="false">CZ1345/CY1345-1</f>
        <v>0.00107030570606725</v>
      </c>
      <c r="DC1345" s="15" t="n">
        <f aca="false">CY1345/CZ1344-1</f>
        <v>6.6898581750241E-005</v>
      </c>
      <c r="DD1345" s="15" t="n">
        <f aca="false">CZ1345/CZ1344-1</f>
        <v>0.00113727588975121</v>
      </c>
      <c r="DE1345" s="34" t="str">
        <f aca="false">IF(CW1345=0,"",-DC1345*CS1345)</f>
        <v/>
      </c>
      <c r="DY1345" s="6"/>
      <c r="EB1345" s="6" t="n">
        <f aca="false">CL1345</f>
        <v>39198</v>
      </c>
      <c r="EC1345" s="13" t="n">
        <f aca="false">SUM(CM1343:CM1345)</f>
        <v>0.0107242615396774</v>
      </c>
    </row>
    <row r="1346" customFormat="false" ht="15" hidden="false" customHeight="false" outlineLevel="0" collapsed="false">
      <c r="A1346" s="0" t="n">
        <f aca="false">IF(FR1346=1,CZ1346,0)</f>
        <v>0</v>
      </c>
      <c r="C1346" s="6" t="n">
        <v>39199</v>
      </c>
      <c r="D1346" s="0" t="n">
        <f aca="false">IF(E1346&gt;E1345,1,)</f>
        <v>1</v>
      </c>
      <c r="E1346" s="46" t="n">
        <v>137.9462</v>
      </c>
      <c r="F1346" s="46" t="n">
        <v>143.0433</v>
      </c>
      <c r="G1346" s="46" t="n">
        <v>143.5154</v>
      </c>
      <c r="H1346" s="46" t="n">
        <v>144.6717</v>
      </c>
      <c r="I1346" s="46" t="n">
        <v>148.175</v>
      </c>
      <c r="J1346" s="47" t="str">
        <f aca="false">IF(MIN(E1346:I1346)=E1346,$E$2,IF(MIN(E1346:I1346)=F1346,$F$2,IF(MIN(E1346:I1346)=G1346,$G$2,IF(MIN(E1346:I1346)=H1346,$H$2,IF(MIN(E1346:I1346)=I1346,$I$2)))))</f>
        <v>200D</v>
      </c>
      <c r="K1346" s="47" t="str">
        <f aca="false">IF(MAX(E1346:I1346)=E1346,$E$2,IF(MAX(E1346:I1346)=F1346,$F$2,IF(MAX(E1346:I1346)=G1346,$G$2,IF(MAX(E1346:I1346)=H1346,$H$2,IF(MAX(E1346:I1346)=I1346,$I$2)))))</f>
        <v>10D</v>
      </c>
      <c r="L1346" s="4" t="n">
        <f aca="false">IF(MAX(E1346:I1346)=H1346,1,0)</f>
        <v>0</v>
      </c>
      <c r="M1346" s="4" t="n">
        <f aca="false">IF(MAX(E1346:I1346)=I1346,1,0)</f>
        <v>1</v>
      </c>
      <c r="O1346" s="4" t="n">
        <f aca="false">IF(CN1346&gt;E1346,1,0)</f>
        <v>1</v>
      </c>
      <c r="P1346" s="4" t="n">
        <f aca="false">IF(CN1346&gt;F1346,1,0)</f>
        <v>1</v>
      </c>
      <c r="Q1346" s="4" t="n">
        <f aca="false">IF(CN1346&gt;G1346,1,0)</f>
        <v>1</v>
      </c>
      <c r="R1346" s="4" t="n">
        <f aca="false">IF(CN1346&gt;H1346,1,0)</f>
        <v>1</v>
      </c>
      <c r="S1346" s="4" t="n">
        <f aca="false">IF(CN1346&gt;I1346,1,0)</f>
        <v>1</v>
      </c>
      <c r="T1346" s="25" t="n">
        <f aca="false">IF(AND(AND(R1346=0,S1346=0,Q1346=0),OR(S1345=1,S1344=1,S1343=1)),1,0)</f>
        <v>0</v>
      </c>
      <c r="U1346" s="13" t="n">
        <f aca="false">SUM(CM1345:CM1346)</f>
        <v>0.000335404857342181</v>
      </c>
      <c r="AV1346" s="0"/>
      <c r="AW1346" s="55" t="n">
        <f aca="false">IF(EC1346&gt;$AW$2,1,0)</f>
        <v>0</v>
      </c>
      <c r="AX1346" s="0" t="n">
        <f aca="false">IF(AND(I1346&gt;G1346,I1345&lt;G1345),1,IF(OR(AND(I1346&gt;F1346,I1345&lt;F1345),AND(I1346&gt;E1346,I1345&lt;E1345)),1,0))</f>
        <v>0</v>
      </c>
      <c r="AY1346" s="0" t="n">
        <f aca="false">IF(K1345="10D",1,0)</f>
        <v>1</v>
      </c>
      <c r="AZ1346" s="0" t="n">
        <f aca="false">IF(AND(I1346&gt;G1346,I1345&lt;G1345,I1346&gt;F1346,I1345&gt;F1345,I1346&gt;E1346,I1345&gt;E1345),1,0)</f>
        <v>0</v>
      </c>
      <c r="BA1346" s="56" t="n">
        <f aca="false">IF(G1346&gt;H1346,1,0)</f>
        <v>0</v>
      </c>
      <c r="BB1346" s="56" t="n">
        <f aca="false">IF(I1346&lt;F1346,1,0)</f>
        <v>0</v>
      </c>
      <c r="BC1346" s="0" t="n">
        <f aca="false">IF(AND(SUM(AW1345:AX1345)=2,AY1346=1),1,IF(SUM(AX1344:AX1346)=0,0,IF(AND(OR(AW1344=1,AX1344=1),OR(AW1345=1,AX1345=1),AY1346=1),1,IF(AND(SUM(AW1346:AY1346)=2,SUM(AW1344:AX1344)=2,AX1344=1),1,0))))</f>
        <v>0</v>
      </c>
      <c r="BD1346" s="57" t="str">
        <f aca="false">IF(BC1346=0,"",IF(AND(BC1346=1,AZ1346=0,AZ1345=0,AZ1344=0),1,IF(AND(BC1346=1,OR(AZ1346=1,AZ1345=1,AZ1344)),IF(BA1346=1,1,0))))</f>
        <v/>
      </c>
      <c r="BE1346" s="50" t="str">
        <f aca="false">IF(AND(BD1346=1,BD1345=1),0,IF(BD1346=1,SUM(CM1347:CM1385),""))</f>
        <v/>
      </c>
      <c r="BF1346" s="20" t="n">
        <f aca="false">IF(AND(BB1346=1,BB1345=1,BE1305&lt;&gt;0),"",IF(AND(BB1345=0,BB1346=1),BF1345,IF(AND(BB1346=1,BB1345=1),BF1345,IF(AND(BF1345="",BE1345="",OR(BD1345=0,BD1345="")),"",IF(AND(BF1345="",BE1306=0),"",IF(AND(BE1306&lt;&gt;"",BF1345=BE1306),"",IF(AND(BD1345=1,BE1345&lt;&gt;0),CM1346,IF(BF1345&lt;&gt;0,BF1345+CM1346,IF(BF1345="","")))))))))</f>
        <v>0.038903308620068</v>
      </c>
      <c r="BI1346" s="0"/>
      <c r="BU1346" s="0"/>
      <c r="BZ1346" s="49"/>
      <c r="CG1346" s="13"/>
      <c r="CH1346" s="40"/>
      <c r="CI1346" s="13"/>
      <c r="CL1346" s="6" t="n">
        <f aca="false">C1346</f>
        <v>39199</v>
      </c>
      <c r="CM1346" s="13" t="n">
        <f aca="false">CN1346/CN1345-1</f>
        <v>-0.000801871032409029</v>
      </c>
      <c r="CN1346" s="76" t="n">
        <v>149.53</v>
      </c>
      <c r="CO1346" s="13" t="n">
        <f aca="false">CN1346/CN1341-1</f>
        <v>0.00612299825057194</v>
      </c>
      <c r="CY1346" s="4" t="n">
        <v>149.09</v>
      </c>
      <c r="CZ1346" s="4" t="n">
        <v>149.53</v>
      </c>
      <c r="DA1346" s="33" t="n">
        <f aca="false">CZ1346-CN1346</f>
        <v>0</v>
      </c>
      <c r="DB1346" s="16" t="n">
        <f aca="false">CZ1346/CY1346-1</f>
        <v>0.00295123750754578</v>
      </c>
      <c r="DC1346" s="15" t="n">
        <f aca="false">CY1346/CZ1345-1</f>
        <v>-0.00374206481790851</v>
      </c>
      <c r="DD1346" s="15" t="n">
        <f aca="false">CZ1346/CZ1345-1</f>
        <v>-0.000801871032409029</v>
      </c>
      <c r="DE1346" s="34" t="str">
        <f aca="false">IF(CW1346=0,"",-DC1346*CS1346)</f>
        <v/>
      </c>
      <c r="DY1346" s="6"/>
      <c r="EB1346" s="6" t="n">
        <f aca="false">CL1346</f>
        <v>39199</v>
      </c>
      <c r="EC1346" s="13" t="n">
        <f aca="false">SUM(CM1344:CM1346)</f>
        <v>0.00951714938880299</v>
      </c>
    </row>
    <row r="1347" customFormat="false" ht="15" hidden="false" customHeight="false" outlineLevel="0" collapsed="false">
      <c r="A1347" s="0" t="n">
        <f aca="false">IF(FR1347=1,CZ1347,0)</f>
        <v>0</v>
      </c>
      <c r="C1347" s="6" t="n">
        <v>39202</v>
      </c>
      <c r="D1347" s="0" t="n">
        <f aca="false">IF(E1347&gt;E1346,1,)</f>
        <v>1</v>
      </c>
      <c r="E1347" s="46" t="n">
        <v>138.0574</v>
      </c>
      <c r="F1347" s="46" t="n">
        <v>143.124</v>
      </c>
      <c r="G1347" s="46" t="n">
        <v>143.5652</v>
      </c>
      <c r="H1347" s="46" t="n">
        <v>144.997</v>
      </c>
      <c r="I1347" s="46" t="n">
        <v>148.334</v>
      </c>
      <c r="J1347" s="47" t="str">
        <f aca="false">IF(MIN(E1347:I1347)=E1347,$E$2,IF(MIN(E1347:I1347)=F1347,$F$2,IF(MIN(E1347:I1347)=G1347,$G$2,IF(MIN(E1347:I1347)=H1347,$H$2,IF(MIN(E1347:I1347)=I1347,$I$2)))))</f>
        <v>200D</v>
      </c>
      <c r="K1347" s="47" t="str">
        <f aca="false">IF(MAX(E1347:I1347)=E1347,$E$2,IF(MAX(E1347:I1347)=F1347,$F$2,IF(MAX(E1347:I1347)=G1347,$G$2,IF(MAX(E1347:I1347)=H1347,$H$2,IF(MAX(E1347:I1347)=I1347,$I$2)))))</f>
        <v>10D</v>
      </c>
      <c r="L1347" s="4" t="n">
        <f aca="false">IF(MAX(E1347:I1347)=H1347,1,0)</f>
        <v>0</v>
      </c>
      <c r="M1347" s="4" t="n">
        <f aca="false">IF(MAX(E1347:I1347)=I1347,1,0)</f>
        <v>1</v>
      </c>
      <c r="O1347" s="4" t="n">
        <f aca="false">IF(CN1347&gt;E1347,1,0)</f>
        <v>1</v>
      </c>
      <c r="P1347" s="4" t="n">
        <f aca="false">IF(CN1347&gt;F1347,1,0)</f>
        <v>1</v>
      </c>
      <c r="Q1347" s="4" t="n">
        <f aca="false">IF(CN1347&gt;G1347,1,0)</f>
        <v>1</v>
      </c>
      <c r="R1347" s="4" t="n">
        <f aca="false">IF(CN1347&gt;H1347,1,0)</f>
        <v>1</v>
      </c>
      <c r="S1347" s="4" t="n">
        <f aca="false">IF(CN1347&gt;I1347,1,0)</f>
        <v>0</v>
      </c>
      <c r="T1347" s="25" t="n">
        <f aca="false">IF(AND(AND(R1347=0,S1347=0,Q1347=0),OR(S1346=1,S1345=1,S1344=1)),1,0)</f>
        <v>0</v>
      </c>
      <c r="U1347" s="13" t="n">
        <f aca="false">SUM(CM1346:CM1347)</f>
        <v>-0.00909452133669586</v>
      </c>
      <c r="AV1347" s="0"/>
      <c r="AW1347" s="55" t="n">
        <f aca="false">IF(EC1347&gt;$AW$2,1,0)</f>
        <v>0</v>
      </c>
      <c r="AX1347" s="0" t="n">
        <f aca="false">IF(AND(I1347&gt;G1347,I1346&lt;G1346),1,IF(OR(AND(I1347&gt;F1347,I1346&lt;F1346),AND(I1347&gt;E1347,I1346&lt;E1346)),1,0))</f>
        <v>0</v>
      </c>
      <c r="AY1347" s="0" t="n">
        <f aca="false">IF(K1346="10D",1,0)</f>
        <v>1</v>
      </c>
      <c r="AZ1347" s="0" t="n">
        <f aca="false">IF(AND(I1347&gt;G1347,I1346&lt;G1346,I1347&gt;F1347,I1346&gt;F1346,I1347&gt;E1347,I1346&gt;E1346),1,0)</f>
        <v>0</v>
      </c>
      <c r="BA1347" s="56" t="n">
        <f aca="false">IF(G1347&gt;H1347,1,0)</f>
        <v>0</v>
      </c>
      <c r="BB1347" s="56" t="n">
        <f aca="false">IF(I1347&lt;F1347,1,0)</f>
        <v>0</v>
      </c>
      <c r="BC1347" s="0" t="n">
        <f aca="false">IF(AND(SUM(AW1346:AX1346)=2,AY1347=1),1,IF(SUM(AX1345:AX1347)=0,0,IF(AND(OR(AW1345=1,AX1345=1),OR(AW1346=1,AX1346=1),AY1347=1),1,IF(AND(SUM(AW1347:AY1347)=2,SUM(AW1345:AX1345)=2,AX1345=1),1,0))))</f>
        <v>0</v>
      </c>
      <c r="BD1347" s="57" t="str">
        <f aca="false">IF(BC1347=0,"",IF(AND(BC1347=1,AZ1347=0,AZ1346=0,AZ1345=0),1,IF(AND(BC1347=1,OR(AZ1347=1,AZ1346=1,AZ1345)),IF(BA1347=1,1,0))))</f>
        <v/>
      </c>
      <c r="BE1347" s="50" t="str">
        <f aca="false">IF(AND(BD1347=1,BD1346=1),0,IF(BD1347=1,SUM(CM1348:CM1386),""))</f>
        <v/>
      </c>
      <c r="BF1347" s="20" t="n">
        <f aca="false">IF(AND(BB1347=1,BB1346=1,BE1306&lt;&gt;0),"",IF(AND(BB1346=0,BB1347=1),BF1346,IF(AND(BB1347=1,BB1346=1),BF1346,IF(AND(BF1346="",BE1346="",OR(BD1346=0,BD1346="")),"",IF(AND(BF1346="",BE1307=0),"",IF(AND(BE1307&lt;&gt;"",BF1346=BE1307),"",IF(AND(BD1346=1,BE1346&lt;&gt;0),CM1347,IF(BF1346&lt;&gt;0,BF1346+CM1347,IF(BF1346="","")))))))))</f>
        <v>0.0306106583157811</v>
      </c>
      <c r="BI1347" s="0"/>
      <c r="BU1347" s="0"/>
      <c r="BZ1347" s="49"/>
      <c r="CG1347" s="13"/>
      <c r="CH1347" s="40"/>
      <c r="CI1347" s="13"/>
      <c r="CL1347" s="6" t="n">
        <f aca="false">C1347</f>
        <v>39202</v>
      </c>
      <c r="CM1347" s="13" t="n">
        <f aca="false">CN1347/CN1346-1</f>
        <v>-0.00829265030428683</v>
      </c>
      <c r="CN1347" s="76" t="n">
        <v>148.29</v>
      </c>
      <c r="CO1347" s="13" t="n">
        <f aca="false">CN1347/CN1342-1</f>
        <v>0.00155342428745087</v>
      </c>
      <c r="CY1347" s="4" t="n">
        <v>149.64</v>
      </c>
      <c r="CZ1347" s="4" t="n">
        <v>148.29</v>
      </c>
      <c r="DA1347" s="33" t="n">
        <f aca="false">CZ1347-CN1347</f>
        <v>0</v>
      </c>
      <c r="DB1347" s="16" t="n">
        <f aca="false">CZ1347/CY1347-1</f>
        <v>-0.00902165196471527</v>
      </c>
      <c r="DC1347" s="15" t="n">
        <f aca="false">CY1347/CZ1346-1</f>
        <v>0.000735638333444699</v>
      </c>
      <c r="DD1347" s="15" t="n">
        <f aca="false">CZ1347/CZ1346-1</f>
        <v>-0.00829265030428683</v>
      </c>
      <c r="DE1347" s="34" t="str">
        <f aca="false">IF(CW1347=0,"",-DC1347*CS1347)</f>
        <v/>
      </c>
      <c r="DY1347" s="6"/>
      <c r="EB1347" s="6" t="n">
        <f aca="false">CL1347</f>
        <v>39202</v>
      </c>
      <c r="EC1347" s="13" t="n">
        <f aca="false">SUM(CM1345:CM1347)</f>
        <v>-0.00795724544694465</v>
      </c>
    </row>
    <row r="1348" customFormat="false" ht="15" hidden="false" customHeight="false" outlineLevel="0" collapsed="false">
      <c r="A1348" s="0" t="n">
        <f aca="false">IF(FR1348=1,CZ1348,0)</f>
        <v>0</v>
      </c>
      <c r="C1348" s="6" t="n">
        <v>39203</v>
      </c>
      <c r="D1348" s="0" t="n">
        <f aca="false">IF(E1348&gt;E1347,1,)</f>
        <v>1</v>
      </c>
      <c r="E1348" s="46" t="n">
        <v>138.1808</v>
      </c>
      <c r="F1348" s="46" t="n">
        <v>143.1978</v>
      </c>
      <c r="G1348" s="46" t="n">
        <v>143.624</v>
      </c>
      <c r="H1348" s="46" t="n">
        <v>145.2793</v>
      </c>
      <c r="I1348" s="46" t="n">
        <v>148.492</v>
      </c>
      <c r="J1348" s="47" t="str">
        <f aca="false">IF(MIN(E1348:I1348)=E1348,$E$2,IF(MIN(E1348:I1348)=F1348,$F$2,IF(MIN(E1348:I1348)=G1348,$G$2,IF(MIN(E1348:I1348)=H1348,$H$2,IF(MIN(E1348:I1348)=I1348,$I$2)))))</f>
        <v>200D</v>
      </c>
      <c r="K1348" s="47" t="str">
        <f aca="false">IF(MAX(E1348:I1348)=E1348,$E$2,IF(MAX(E1348:I1348)=F1348,$F$2,IF(MAX(E1348:I1348)=G1348,$G$2,IF(MAX(E1348:I1348)=H1348,$H$2,IF(MAX(E1348:I1348)=I1348,$I$2)))))</f>
        <v>10D</v>
      </c>
      <c r="L1348" s="4" t="n">
        <f aca="false">IF(MAX(E1348:I1348)=H1348,1,0)</f>
        <v>0</v>
      </c>
      <c r="M1348" s="4" t="n">
        <f aca="false">IF(MAX(E1348:I1348)=I1348,1,0)</f>
        <v>1</v>
      </c>
      <c r="O1348" s="4" t="n">
        <f aca="false">IF(CN1348&gt;E1348,1,0)</f>
        <v>1</v>
      </c>
      <c r="P1348" s="4" t="n">
        <f aca="false">IF(CN1348&gt;F1348,1,0)</f>
        <v>1</v>
      </c>
      <c r="Q1348" s="4" t="n">
        <f aca="false">IF(CN1348&gt;G1348,1,0)</f>
        <v>1</v>
      </c>
      <c r="R1348" s="4" t="n">
        <f aca="false">IF(CN1348&gt;H1348,1,0)</f>
        <v>1</v>
      </c>
      <c r="S1348" s="4" t="n">
        <f aca="false">IF(CN1348&gt;I1348,1,0)</f>
        <v>1</v>
      </c>
      <c r="T1348" s="25" t="n">
        <f aca="false">IF(AND(AND(R1348=0,S1348=0,Q1348=0),OR(S1347=1,S1346=1,S1345=1)),1,0)</f>
        <v>0</v>
      </c>
      <c r="U1348" s="13" t="n">
        <f aca="false">SUM(CM1347:CM1348)</f>
        <v>-0.00573010394242823</v>
      </c>
      <c r="AV1348" s="0"/>
      <c r="AW1348" s="55" t="n">
        <f aca="false">IF(EC1348&gt;$AW$2,1,0)</f>
        <v>0</v>
      </c>
      <c r="AX1348" s="0" t="n">
        <f aca="false">IF(AND(I1348&gt;G1348,I1347&lt;G1347),1,IF(OR(AND(I1348&gt;F1348,I1347&lt;F1347),AND(I1348&gt;E1348,I1347&lt;E1347)),1,0))</f>
        <v>0</v>
      </c>
      <c r="AY1348" s="0" t="n">
        <f aca="false">IF(K1347="10D",1,0)</f>
        <v>1</v>
      </c>
      <c r="AZ1348" s="0" t="n">
        <f aca="false">IF(AND(I1348&gt;G1348,I1347&lt;G1347,I1348&gt;F1348,I1347&gt;F1347,I1348&gt;E1348,I1347&gt;E1347),1,0)</f>
        <v>0</v>
      </c>
      <c r="BA1348" s="56" t="n">
        <f aca="false">IF(G1348&gt;H1348,1,0)</f>
        <v>0</v>
      </c>
      <c r="BB1348" s="56" t="n">
        <f aca="false">IF(I1348&lt;F1348,1,0)</f>
        <v>0</v>
      </c>
      <c r="BC1348" s="0" t="n">
        <f aca="false">IF(AND(SUM(AW1347:AX1347)=2,AY1348=1),1,IF(SUM(AX1346:AX1348)=0,0,IF(AND(OR(AW1346=1,AX1346=1),OR(AW1347=1,AX1347=1),AY1348=1),1,IF(AND(SUM(AW1348:AY1348)=2,SUM(AW1346:AX1346)=2,AX1346=1),1,0))))</f>
        <v>0</v>
      </c>
      <c r="BD1348" s="57" t="str">
        <f aca="false">IF(BC1348=0,"",IF(AND(BC1348=1,AZ1348=0,AZ1347=0,AZ1346=0),1,IF(AND(BC1348=1,OR(AZ1348=1,AZ1347=1,AZ1346)),IF(BA1348=1,1,0))))</f>
        <v/>
      </c>
      <c r="BE1348" s="50" t="str">
        <f aca="false">IF(AND(BD1348=1,BD1347=1),0,IF(BD1348=1,SUM(CM1349:CM1387),""))</f>
        <v/>
      </c>
      <c r="BF1348" s="20" t="n">
        <f aca="false">IF(AND(BB1348=1,BB1347=1,BE1307&lt;&gt;0),"",IF(AND(BB1347=0,BB1348=1),BF1347,IF(AND(BB1348=1,BB1347=1),BF1347,IF(AND(BF1347="",BE1347="",OR(BD1347=0,BD1347="")),"",IF(AND(BF1347="",BE1308=0),"",IF(AND(BE1308&lt;&gt;"",BF1347=BE1308),"",IF(AND(BD1347=1,BE1347&lt;&gt;0),CM1348,IF(BF1347&lt;&gt;0,BF1347+CM1348,IF(BF1347="","")))))))))</f>
        <v>0.0331732046776397</v>
      </c>
      <c r="BI1348" s="0"/>
      <c r="BU1348" s="0"/>
      <c r="BZ1348" s="49"/>
      <c r="CG1348" s="13"/>
      <c r="CH1348" s="40"/>
      <c r="CI1348" s="13"/>
      <c r="CL1348" s="6" t="n">
        <f aca="false">C1348</f>
        <v>39203</v>
      </c>
      <c r="CM1348" s="13" t="n">
        <f aca="false">CN1348/CN1347-1</f>
        <v>0.0025625463618586</v>
      </c>
      <c r="CN1348" s="76" t="n">
        <v>148.67</v>
      </c>
      <c r="CO1348" s="13" t="n">
        <f aca="false">CN1348/CN1343-1</f>
        <v>0.00371320550904652</v>
      </c>
      <c r="CY1348" s="4" t="n">
        <v>148.42</v>
      </c>
      <c r="CZ1348" s="4" t="n">
        <v>148.67</v>
      </c>
      <c r="DA1348" s="33" t="n">
        <f aca="false">CZ1348-CN1348</f>
        <v>0</v>
      </c>
      <c r="DB1348" s="16" t="n">
        <f aca="false">CZ1348/CY1348-1</f>
        <v>0.00168440910928447</v>
      </c>
      <c r="DC1348" s="15" t="n">
        <f aca="false">CY1348/CZ1347-1</f>
        <v>0.00087666059747793</v>
      </c>
      <c r="DD1348" s="15" t="n">
        <f aca="false">CZ1348/CZ1347-1</f>
        <v>0.0025625463618586</v>
      </c>
      <c r="DE1348" s="34" t="str">
        <f aca="false">IF(CW1348=0,"",-DC1348*CS1348)</f>
        <v/>
      </c>
      <c r="DY1348" s="6"/>
      <c r="EB1348" s="6" t="n">
        <f aca="false">CL1348</f>
        <v>39203</v>
      </c>
      <c r="EC1348" s="13" t="n">
        <f aca="false">SUM(CM1346:CM1348)</f>
        <v>-0.00653197497483726</v>
      </c>
    </row>
    <row r="1349" customFormat="false" ht="15" hidden="false" customHeight="false" outlineLevel="0" collapsed="false">
      <c r="A1349" s="0" t="n">
        <f aca="false">IF(FR1349=1,CZ1349,0)</f>
        <v>0</v>
      </c>
      <c r="C1349" s="6" t="n">
        <v>39204</v>
      </c>
      <c r="D1349" s="0" t="n">
        <f aca="false">IF(E1349&gt;E1348,1,)</f>
        <v>1</v>
      </c>
      <c r="E1349" s="46" t="n">
        <v>138.3109</v>
      </c>
      <c r="F1349" s="46" t="n">
        <v>143.2742</v>
      </c>
      <c r="G1349" s="46" t="n">
        <v>143.694</v>
      </c>
      <c r="H1349" s="46" t="n">
        <v>145.565</v>
      </c>
      <c r="I1349" s="46" t="n">
        <v>148.719</v>
      </c>
      <c r="J1349" s="47" t="str">
        <f aca="false">IF(MIN(E1349:I1349)=E1349,$E$2,IF(MIN(E1349:I1349)=F1349,$F$2,IF(MIN(E1349:I1349)=G1349,$G$2,IF(MIN(E1349:I1349)=H1349,$H$2,IF(MIN(E1349:I1349)=I1349,$I$2)))))</f>
        <v>200D</v>
      </c>
      <c r="K1349" s="47" t="str">
        <f aca="false">IF(MAX(E1349:I1349)=E1349,$E$2,IF(MAX(E1349:I1349)=F1349,$F$2,IF(MAX(E1349:I1349)=G1349,$G$2,IF(MAX(E1349:I1349)=H1349,$H$2,IF(MAX(E1349:I1349)=I1349,$I$2)))))</f>
        <v>10D</v>
      </c>
      <c r="L1349" s="4" t="n">
        <f aca="false">IF(MAX(E1349:I1349)=H1349,1,0)</f>
        <v>0</v>
      </c>
      <c r="M1349" s="4" t="n">
        <f aca="false">IF(MAX(E1349:I1349)=I1349,1,0)</f>
        <v>1</v>
      </c>
      <c r="O1349" s="4" t="n">
        <f aca="false">IF(CN1349&gt;E1349,1,0)</f>
        <v>1</v>
      </c>
      <c r="P1349" s="4" t="n">
        <f aca="false">IF(CN1349&gt;F1349,1,0)</f>
        <v>1</v>
      </c>
      <c r="Q1349" s="4" t="n">
        <f aca="false">IF(CN1349&gt;G1349,1,0)</f>
        <v>1</v>
      </c>
      <c r="R1349" s="4" t="n">
        <f aca="false">IF(CN1349&gt;H1349,1,0)</f>
        <v>1</v>
      </c>
      <c r="S1349" s="4" t="n">
        <f aca="false">IF(CN1349&gt;I1349,1,0)</f>
        <v>1</v>
      </c>
      <c r="T1349" s="25" t="n">
        <f aca="false">IF(AND(AND(R1349=0,S1349=0,Q1349=0),OR(S1348=1,S1347=1,S1346=1)),1,0)</f>
        <v>0</v>
      </c>
      <c r="U1349" s="13" t="n">
        <f aca="false">SUM(CM1348:CM1349)</f>
        <v>0.00841443309085577</v>
      </c>
      <c r="AV1349" s="0"/>
      <c r="AW1349" s="55" t="n">
        <f aca="false">IF(EC1349&gt;$AW$2,1,0)</f>
        <v>0</v>
      </c>
      <c r="AX1349" s="0" t="n">
        <f aca="false">IF(AND(I1349&gt;G1349,I1348&lt;G1348),1,IF(OR(AND(I1349&gt;F1349,I1348&lt;F1348),AND(I1349&gt;E1349,I1348&lt;E1348)),1,0))</f>
        <v>0</v>
      </c>
      <c r="AY1349" s="0" t="n">
        <f aca="false">IF(K1348="10D",1,0)</f>
        <v>1</v>
      </c>
      <c r="AZ1349" s="0" t="n">
        <f aca="false">IF(AND(I1349&gt;G1349,I1348&lt;G1348,I1349&gt;F1349,I1348&gt;F1348,I1349&gt;E1349,I1348&gt;E1348),1,0)</f>
        <v>0</v>
      </c>
      <c r="BA1349" s="56" t="n">
        <f aca="false">IF(G1349&gt;H1349,1,0)</f>
        <v>0</v>
      </c>
      <c r="BB1349" s="56" t="n">
        <f aca="false">IF(I1349&lt;F1349,1,0)</f>
        <v>0</v>
      </c>
      <c r="BC1349" s="0" t="n">
        <f aca="false">IF(AND(SUM(AW1348:AX1348)=2,AY1349=1),1,IF(SUM(AX1347:AX1349)=0,0,IF(AND(OR(AW1347=1,AX1347=1),OR(AW1348=1,AX1348=1),AY1349=1),1,IF(AND(SUM(AW1349:AY1349)=2,SUM(AW1347:AX1347)=2,AX1347=1),1,0))))</f>
        <v>0</v>
      </c>
      <c r="BD1349" s="57" t="str">
        <f aca="false">IF(BC1349=0,"",IF(AND(BC1349=1,AZ1349=0,AZ1348=0,AZ1347=0),1,IF(AND(BC1349=1,OR(AZ1349=1,AZ1348=1,AZ1347)),IF(BA1349=1,1,0))))</f>
        <v/>
      </c>
      <c r="BE1349" s="50" t="str">
        <f aca="false">IF(AND(BD1349=1,BD1348=1),0,IF(BD1349=1,SUM(CM1350:CM1388),""))</f>
        <v/>
      </c>
      <c r="BF1349" s="20" t="n">
        <f aca="false">IF(AND(BB1349=1,BB1348=1,BE1308&lt;&gt;0),"",IF(AND(BB1348=0,BB1349=1),BF1348,IF(AND(BB1349=1,BB1348=1),BF1348,IF(AND(BF1348="",BE1348="",OR(BD1348=0,BD1348="")),"",IF(AND(BF1348="",BE1309=0),"",IF(AND(BE1309&lt;&gt;"",BF1348=BE1309),"",IF(AND(BD1348=1,BE1348&lt;&gt;0),CM1349,IF(BF1348&lt;&gt;0,BF1348+CM1349,IF(BF1348="","")))))))))</f>
        <v>0.0390250914066369</v>
      </c>
      <c r="BI1349" s="0"/>
      <c r="BU1349" s="0"/>
      <c r="BZ1349" s="49"/>
      <c r="CG1349" s="13"/>
      <c r="CH1349" s="40"/>
      <c r="CI1349" s="13"/>
      <c r="CL1349" s="6" t="n">
        <f aca="false">C1349</f>
        <v>39204</v>
      </c>
      <c r="CM1349" s="13" t="n">
        <f aca="false">CN1349/CN1348-1</f>
        <v>0.00585188672899717</v>
      </c>
      <c r="CN1349" s="76" t="n">
        <v>149.54</v>
      </c>
      <c r="CO1349" s="13" t="n">
        <f aca="false">CN1349/CN1344-1</f>
        <v>0.000401391490500336</v>
      </c>
      <c r="CY1349" s="4" t="n">
        <v>148.9</v>
      </c>
      <c r="CZ1349" s="4" t="n">
        <v>149.54</v>
      </c>
      <c r="DA1349" s="33" t="n">
        <f aca="false">CZ1349-CN1349</f>
        <v>0</v>
      </c>
      <c r="DB1349" s="16" t="n">
        <f aca="false">CZ1349/CY1349-1</f>
        <v>0.00429818670248472</v>
      </c>
      <c r="DC1349" s="15" t="n">
        <f aca="false">CY1349/CZ1348-1</f>
        <v>0.0015470505145625</v>
      </c>
      <c r="DD1349" s="15" t="n">
        <f aca="false">CZ1349/CZ1348-1</f>
        <v>0.00585188672899717</v>
      </c>
      <c r="DE1349" s="34" t="str">
        <f aca="false">IF(CW1349=0,"",-DC1349*CS1349)</f>
        <v/>
      </c>
      <c r="DY1349" s="6"/>
      <c r="EB1349" s="6" t="n">
        <f aca="false">CL1349</f>
        <v>39204</v>
      </c>
      <c r="EC1349" s="13" t="n">
        <f aca="false">SUM(CM1347:CM1349)</f>
        <v>0.000121782786568936</v>
      </c>
    </row>
    <row r="1350" customFormat="false" ht="15" hidden="false" customHeight="false" outlineLevel="0" collapsed="false">
      <c r="A1350" s="0" t="n">
        <f aca="false">IF(FR1350=1,CZ1350,0)</f>
        <v>0</v>
      </c>
      <c r="C1350" s="6" t="n">
        <v>39205</v>
      </c>
      <c r="D1350" s="0" t="n">
        <f aca="false">IF(E1350&gt;E1349,1,)</f>
        <v>1</v>
      </c>
      <c r="E1350" s="46" t="n">
        <v>138.4459</v>
      </c>
      <c r="F1350" s="46" t="n">
        <v>143.3599</v>
      </c>
      <c r="G1350" s="46" t="n">
        <v>143.7814</v>
      </c>
      <c r="H1350" s="46" t="n">
        <v>145.8003</v>
      </c>
      <c r="I1350" s="46" t="n">
        <v>149.031</v>
      </c>
      <c r="J1350" s="47" t="str">
        <f aca="false">IF(MIN(E1350:I1350)=E1350,$E$2,IF(MIN(E1350:I1350)=F1350,$F$2,IF(MIN(E1350:I1350)=G1350,$G$2,IF(MIN(E1350:I1350)=H1350,$H$2,IF(MIN(E1350:I1350)=I1350,$I$2)))))</f>
        <v>200D</v>
      </c>
      <c r="K1350" s="47" t="str">
        <f aca="false">IF(MAX(E1350:I1350)=E1350,$E$2,IF(MAX(E1350:I1350)=F1350,$F$2,IF(MAX(E1350:I1350)=G1350,$G$2,IF(MAX(E1350:I1350)=H1350,$H$2,IF(MAX(E1350:I1350)=I1350,$I$2)))))</f>
        <v>10D</v>
      </c>
      <c r="L1350" s="4" t="n">
        <f aca="false">IF(MAX(E1350:I1350)=H1350,1,0)</f>
        <v>0</v>
      </c>
      <c r="M1350" s="4" t="n">
        <f aca="false">IF(MAX(E1350:I1350)=I1350,1,0)</f>
        <v>1</v>
      </c>
      <c r="O1350" s="4" t="n">
        <f aca="false">IF(CN1350&gt;E1350,1,0)</f>
        <v>1</v>
      </c>
      <c r="P1350" s="4" t="n">
        <f aca="false">IF(CN1350&gt;F1350,1,0)</f>
        <v>1</v>
      </c>
      <c r="Q1350" s="4" t="n">
        <f aca="false">IF(CN1350&gt;G1350,1,0)</f>
        <v>1</v>
      </c>
      <c r="R1350" s="4" t="n">
        <f aca="false">IF(CN1350&gt;H1350,1,0)</f>
        <v>1</v>
      </c>
      <c r="S1350" s="4" t="n">
        <f aca="false">IF(CN1350&gt;I1350,1,0)</f>
        <v>1</v>
      </c>
      <c r="T1350" s="25" t="n">
        <f aca="false">IF(AND(AND(R1350=0,S1350=0,Q1350=0),OR(S1349=1,S1348=1,S1347=1)),1,0)</f>
        <v>0</v>
      </c>
      <c r="U1350" s="13" t="n">
        <f aca="false">SUM(CM1349:CM1350)</f>
        <v>0.0112684976692139</v>
      </c>
      <c r="AV1350" s="0"/>
      <c r="AW1350" s="55" t="n">
        <f aca="false">IF(EC1350&gt;$AW$2,1,0)</f>
        <v>1</v>
      </c>
      <c r="AX1350" s="0" t="n">
        <f aca="false">IF(AND(I1350&gt;G1350,I1349&lt;G1349),1,IF(OR(AND(I1350&gt;F1350,I1349&lt;F1349),AND(I1350&gt;E1350,I1349&lt;E1349)),1,0))</f>
        <v>0</v>
      </c>
      <c r="AY1350" s="0" t="n">
        <f aca="false">IF(K1349="10D",1,0)</f>
        <v>1</v>
      </c>
      <c r="AZ1350" s="0" t="n">
        <f aca="false">IF(AND(I1350&gt;G1350,I1349&lt;G1349,I1350&gt;F1350,I1349&gt;F1349,I1350&gt;E1350,I1349&gt;E1349),1,0)</f>
        <v>0</v>
      </c>
      <c r="BA1350" s="56" t="n">
        <f aca="false">IF(G1350&gt;H1350,1,0)</f>
        <v>0</v>
      </c>
      <c r="BB1350" s="56" t="n">
        <f aca="false">IF(I1350&lt;F1350,1,0)</f>
        <v>0</v>
      </c>
      <c r="BC1350" s="0" t="n">
        <f aca="false">IF(AND(SUM(AW1349:AX1349)=2,AY1350=1),1,IF(SUM(AX1348:AX1350)=0,0,IF(AND(OR(AW1348=1,AX1348=1),OR(AW1349=1,AX1349=1),AY1350=1),1,IF(AND(SUM(AW1350:AY1350)=2,SUM(AW1348:AX1348)=2,AX1348=1),1,0))))</f>
        <v>0</v>
      </c>
      <c r="BD1350" s="57" t="str">
        <f aca="false">IF(BC1350=0,"",IF(AND(BC1350=1,AZ1350=0,AZ1349=0,AZ1348=0),1,IF(AND(BC1350=1,OR(AZ1350=1,AZ1349=1,AZ1348)),IF(BA1350=1,1,0))))</f>
        <v/>
      </c>
      <c r="BE1350" s="50" t="str">
        <f aca="false">IF(AND(BD1350=1,BD1349=1),0,IF(BD1350=1,SUM(CM1351:CM1389),""))</f>
        <v/>
      </c>
      <c r="BF1350" s="20" t="n">
        <f aca="false">IF(AND(BB1350=1,BB1349=1,BE1309&lt;&gt;0),"",IF(AND(BB1349=0,BB1350=1),BF1349,IF(AND(BB1350=1,BB1349=1),BF1349,IF(AND(BF1349="",BE1349="",OR(BD1349=0,BD1349="")),"",IF(AND(BF1349="",BE1310=0),"",IF(AND(BE1310&lt;&gt;"",BF1349=BE1310),"",IF(AND(BD1349=1,BE1349&lt;&gt;0),CM1350,IF(BF1349&lt;&gt;0,BF1349+CM1350,IF(BF1349="","")))))))))</f>
        <v>0.0444417023468536</v>
      </c>
      <c r="BI1350" s="0"/>
      <c r="BU1350" s="0"/>
      <c r="BZ1350" s="49"/>
      <c r="CG1350" s="13"/>
      <c r="CH1350" s="40"/>
      <c r="CI1350" s="13"/>
      <c r="CL1350" s="6" t="n">
        <f aca="false">C1350</f>
        <v>39205</v>
      </c>
      <c r="CM1350" s="13" t="n">
        <f aca="false">CN1350/CN1349-1</f>
        <v>0.00541661094021673</v>
      </c>
      <c r="CN1350" s="76" t="n">
        <v>150.35</v>
      </c>
      <c r="CO1350" s="13" t="n">
        <f aca="false">CN1350/CN1345-1</f>
        <v>0.00467758102238558</v>
      </c>
      <c r="CY1350" s="4" t="n">
        <v>149.97</v>
      </c>
      <c r="CZ1350" s="4" t="n">
        <v>150.35</v>
      </c>
      <c r="DA1350" s="33" t="n">
        <f aca="false">CZ1350-CN1350</f>
        <v>0</v>
      </c>
      <c r="DB1350" s="16" t="n">
        <f aca="false">CZ1350/CY1350-1</f>
        <v>0.00253384010135349</v>
      </c>
      <c r="DC1350" s="15" t="n">
        <f aca="false">CY1350/CZ1349-1</f>
        <v>0.00287548482011513</v>
      </c>
      <c r="DD1350" s="15" t="n">
        <f aca="false">CZ1350/CZ1349-1</f>
        <v>0.00541661094021673</v>
      </c>
      <c r="DE1350" s="34" t="str">
        <f aca="false">IF(CW1350=0,"",-DC1350*CS1350)</f>
        <v/>
      </c>
      <c r="DY1350" s="6"/>
      <c r="EB1350" s="6" t="n">
        <f aca="false">CL1350</f>
        <v>39205</v>
      </c>
      <c r="EC1350" s="13" t="n">
        <f aca="false">SUM(CM1348:CM1350)</f>
        <v>0.0138310440310725</v>
      </c>
    </row>
    <row r="1351" customFormat="false" ht="15" hidden="false" customHeight="false" outlineLevel="0" collapsed="false">
      <c r="A1351" s="0" t="n">
        <f aca="false">IF(FR1351=1,CZ1351,0)</f>
        <v>0</v>
      </c>
      <c r="C1351" s="6" t="n">
        <v>39206</v>
      </c>
      <c r="D1351" s="0" t="n">
        <f aca="false">IF(E1351&gt;E1350,1,)</f>
        <v>1</v>
      </c>
      <c r="E1351" s="46" t="n">
        <v>138.5806</v>
      </c>
      <c r="F1351" s="46" t="n">
        <v>143.4575</v>
      </c>
      <c r="G1351" s="46" t="n">
        <v>143.8824</v>
      </c>
      <c r="H1351" s="46" t="n">
        <v>146.0583</v>
      </c>
      <c r="I1351" s="46" t="n">
        <v>149.261</v>
      </c>
      <c r="J1351" s="47" t="str">
        <f aca="false">IF(MIN(E1351:I1351)=E1351,$E$2,IF(MIN(E1351:I1351)=F1351,$F$2,IF(MIN(E1351:I1351)=G1351,$G$2,IF(MIN(E1351:I1351)=H1351,$H$2,IF(MIN(E1351:I1351)=I1351,$I$2)))))</f>
        <v>200D</v>
      </c>
      <c r="K1351" s="47" t="str">
        <f aca="false">IF(MAX(E1351:I1351)=E1351,$E$2,IF(MAX(E1351:I1351)=F1351,$F$2,IF(MAX(E1351:I1351)=G1351,$G$2,IF(MAX(E1351:I1351)=H1351,$H$2,IF(MAX(E1351:I1351)=I1351,$I$2)))))</f>
        <v>10D</v>
      </c>
      <c r="L1351" s="4" t="n">
        <f aca="false">IF(MAX(E1351:I1351)=H1351,1,0)</f>
        <v>0</v>
      </c>
      <c r="M1351" s="4" t="n">
        <f aca="false">IF(MAX(E1351:I1351)=I1351,1,0)</f>
        <v>1</v>
      </c>
      <c r="O1351" s="4" t="n">
        <f aca="false">IF(CN1351&gt;E1351,1,0)</f>
        <v>1</v>
      </c>
      <c r="P1351" s="4" t="n">
        <f aca="false">IF(CN1351&gt;F1351,1,0)</f>
        <v>1</v>
      </c>
      <c r="Q1351" s="4" t="n">
        <f aca="false">IF(CN1351&gt;G1351,1,0)</f>
        <v>1</v>
      </c>
      <c r="R1351" s="4" t="n">
        <f aca="false">IF(CN1351&gt;H1351,1,0)</f>
        <v>1</v>
      </c>
      <c r="S1351" s="4" t="n">
        <f aca="false">IF(CN1351&gt;I1351,1,0)</f>
        <v>1</v>
      </c>
      <c r="T1351" s="25" t="n">
        <f aca="false">IF(AND(AND(R1351=0,S1351=0,Q1351=0),OR(S1350=1,S1349=1,S1348=1)),1,0)</f>
        <v>0</v>
      </c>
      <c r="U1351" s="13" t="n">
        <f aca="false">SUM(CM1350:CM1351)</f>
        <v>0.00920776491427722</v>
      </c>
      <c r="AV1351" s="0"/>
      <c r="AW1351" s="55" t="n">
        <f aca="false">IF(EC1351&gt;$AW$2,1,0)</f>
        <v>1</v>
      </c>
      <c r="AX1351" s="0" t="n">
        <f aca="false">IF(AND(I1351&gt;G1351,I1350&lt;G1350),1,IF(OR(AND(I1351&gt;F1351,I1350&lt;F1350),AND(I1351&gt;E1351,I1350&lt;E1350)),1,0))</f>
        <v>0</v>
      </c>
      <c r="AY1351" s="0" t="n">
        <f aca="false">IF(K1350="10D",1,0)</f>
        <v>1</v>
      </c>
      <c r="AZ1351" s="0" t="n">
        <f aca="false">IF(AND(I1351&gt;G1351,I1350&lt;G1350,I1351&gt;F1351,I1350&gt;F1350,I1351&gt;E1351,I1350&gt;E1350),1,0)</f>
        <v>0</v>
      </c>
      <c r="BA1351" s="56" t="n">
        <f aca="false">IF(G1351&gt;H1351,1,0)</f>
        <v>0</v>
      </c>
      <c r="BB1351" s="56" t="n">
        <f aca="false">IF(I1351&lt;F1351,1,0)</f>
        <v>0</v>
      </c>
      <c r="BC1351" s="0" t="n">
        <f aca="false">IF(AND(SUM(AW1350:AX1350)=2,AY1351=1),1,IF(SUM(AX1349:AX1351)=0,0,IF(AND(OR(AW1349=1,AX1349=1),OR(AW1350=1,AX1350=1),AY1351=1),1,IF(AND(SUM(AW1351:AY1351)=2,SUM(AW1349:AX1349)=2,AX1349=1),1,0))))</f>
        <v>0</v>
      </c>
      <c r="BD1351" s="57" t="str">
        <f aca="false">IF(BC1351=0,"",IF(AND(BC1351=1,AZ1351=0,AZ1350=0,AZ1349=0),1,IF(AND(BC1351=1,OR(AZ1351=1,AZ1350=1,AZ1349)),IF(BA1351=1,1,0))))</f>
        <v/>
      </c>
      <c r="BE1351" s="50" t="str">
        <f aca="false">IF(AND(BD1351=1,BD1350=1),0,IF(BD1351=1,SUM(CM1352:CM1390),""))</f>
        <v/>
      </c>
      <c r="BF1351" s="20" t="n">
        <f aca="false">IF(AND(BB1351=1,BB1350=1,BE1310&lt;&gt;0),"",IF(AND(BB1350=0,BB1351=1),BF1350,IF(AND(BB1351=1,BB1350=1),BF1350,IF(AND(BF1350="",BE1350="",OR(BD1350=0,BD1350="")),"",IF(AND(BF1350="",BE1311=0),"",IF(AND(BE1311&lt;&gt;"",BF1350=BE1311),"",IF(AND(BD1350=1,BE1350&lt;&gt;0),CM1351,IF(BF1350&lt;&gt;0,BF1350+CM1351,IF(BF1350="","")))))))))</f>
        <v>0.0482328563209141</v>
      </c>
      <c r="BI1351" s="0"/>
      <c r="BU1351" s="0"/>
      <c r="BZ1351" s="49"/>
      <c r="CG1351" s="13"/>
      <c r="CH1351" s="40"/>
      <c r="CI1351" s="13"/>
      <c r="CL1351" s="6" t="n">
        <f aca="false">C1351</f>
        <v>39206</v>
      </c>
      <c r="CM1351" s="13" t="n">
        <f aca="false">CN1351/CN1350-1</f>
        <v>0.00379115397406049</v>
      </c>
      <c r="CN1351" s="76" t="n">
        <v>150.92</v>
      </c>
      <c r="CO1351" s="13" t="n">
        <f aca="false">CN1351/CN1346-1</f>
        <v>0.00929579348625675</v>
      </c>
      <c r="CY1351" s="4" t="n">
        <v>150.75</v>
      </c>
      <c r="CZ1351" s="4" t="n">
        <v>150.92</v>
      </c>
      <c r="DA1351" s="33" t="n">
        <f aca="false">CZ1351-CN1351</f>
        <v>0</v>
      </c>
      <c r="DB1351" s="16" t="n">
        <f aca="false">CZ1351/CY1351-1</f>
        <v>0.00112769485903796</v>
      </c>
      <c r="DC1351" s="15" t="n">
        <f aca="false">CY1351/CZ1350-1</f>
        <v>0.00266045892916522</v>
      </c>
      <c r="DD1351" s="15" t="n">
        <f aca="false">CZ1351/CZ1350-1</f>
        <v>0.00379115397406049</v>
      </c>
      <c r="DE1351" s="34" t="str">
        <f aca="false">IF(CW1351=0,"",-DC1351*CS1351)</f>
        <v/>
      </c>
      <c r="DY1351" s="6"/>
      <c r="EB1351" s="6" t="n">
        <f aca="false">CL1351</f>
        <v>39206</v>
      </c>
      <c r="EC1351" s="13" t="n">
        <f aca="false">SUM(CM1349:CM1351)</f>
        <v>0.0150596516432744</v>
      </c>
    </row>
    <row r="1352" customFormat="false" ht="15" hidden="false" customHeight="false" outlineLevel="0" collapsed="false">
      <c r="A1352" s="0" t="n">
        <f aca="false">IF(FR1352=1,CZ1352,0)</f>
        <v>0</v>
      </c>
      <c r="C1352" s="6" t="n">
        <v>39209</v>
      </c>
      <c r="D1352" s="0" t="n">
        <f aca="false">IF(E1352&gt;E1351,1,)</f>
        <v>1</v>
      </c>
      <c r="E1352" s="46" t="n">
        <v>138.707</v>
      </c>
      <c r="F1352" s="46" t="n">
        <v>143.5528</v>
      </c>
      <c r="G1352" s="46" t="n">
        <v>143.9954</v>
      </c>
      <c r="H1352" s="46" t="n">
        <v>146.3103</v>
      </c>
      <c r="I1352" s="46" t="n">
        <v>149.55</v>
      </c>
      <c r="J1352" s="47" t="str">
        <f aca="false">IF(MIN(E1352:I1352)=E1352,$E$2,IF(MIN(E1352:I1352)=F1352,$F$2,IF(MIN(E1352:I1352)=G1352,$G$2,IF(MIN(E1352:I1352)=H1352,$H$2,IF(MIN(E1352:I1352)=I1352,$I$2)))))</f>
        <v>200D</v>
      </c>
      <c r="K1352" s="47" t="str">
        <f aca="false">IF(MAX(E1352:I1352)=E1352,$E$2,IF(MAX(E1352:I1352)=F1352,$F$2,IF(MAX(E1352:I1352)=G1352,$G$2,IF(MAX(E1352:I1352)=H1352,$H$2,IF(MAX(E1352:I1352)=I1352,$I$2)))))</f>
        <v>10D</v>
      </c>
      <c r="L1352" s="4" t="n">
        <f aca="false">IF(MAX(E1352:I1352)=H1352,1,0)</f>
        <v>0</v>
      </c>
      <c r="M1352" s="4" t="n">
        <f aca="false">IF(MAX(E1352:I1352)=I1352,1,0)</f>
        <v>1</v>
      </c>
      <c r="O1352" s="4" t="n">
        <f aca="false">IF(CN1352&gt;E1352,1,0)</f>
        <v>1</v>
      </c>
      <c r="P1352" s="4" t="n">
        <f aca="false">IF(CN1352&gt;F1352,1,0)</f>
        <v>1</v>
      </c>
      <c r="Q1352" s="4" t="n">
        <f aca="false">IF(CN1352&gt;G1352,1,0)</f>
        <v>1</v>
      </c>
      <c r="R1352" s="4" t="n">
        <f aca="false">IF(CN1352&gt;H1352,1,0)</f>
        <v>1</v>
      </c>
      <c r="S1352" s="4" t="n">
        <f aca="false">IF(CN1352&gt;I1352,1,0)</f>
        <v>1</v>
      </c>
      <c r="T1352" s="25" t="n">
        <f aca="false">IF(AND(AND(R1352=0,S1352=0,Q1352=0),OR(S1351=1,S1350=1,S1349=1)),1,0)</f>
        <v>0</v>
      </c>
      <c r="U1352" s="13" t="n">
        <f aca="false">SUM(CM1351:CM1352)</f>
        <v>0.00398993478508625</v>
      </c>
      <c r="AV1352" s="0"/>
      <c r="AW1352" s="55" t="n">
        <f aca="false">IF(EC1352&gt;$AW$2,1,0)</f>
        <v>0</v>
      </c>
      <c r="AX1352" s="0" t="n">
        <f aca="false">IF(AND(I1352&gt;G1352,I1351&lt;G1351),1,IF(OR(AND(I1352&gt;F1352,I1351&lt;F1351),AND(I1352&gt;E1352,I1351&lt;E1351)),1,0))</f>
        <v>0</v>
      </c>
      <c r="AY1352" s="0" t="n">
        <f aca="false">IF(K1351="10D",1,0)</f>
        <v>1</v>
      </c>
      <c r="AZ1352" s="0" t="n">
        <f aca="false">IF(AND(I1352&gt;G1352,I1351&lt;G1351,I1352&gt;F1352,I1351&gt;F1351,I1352&gt;E1352,I1351&gt;E1351),1,0)</f>
        <v>0</v>
      </c>
      <c r="BA1352" s="56" t="n">
        <f aca="false">IF(G1352&gt;H1352,1,0)</f>
        <v>0</v>
      </c>
      <c r="BB1352" s="56" t="n">
        <f aca="false">IF(I1352&lt;F1352,1,0)</f>
        <v>0</v>
      </c>
      <c r="BC1352" s="0" t="n">
        <f aca="false">IF(AND(SUM(AW1351:AX1351)=2,AY1352=1),1,IF(SUM(AX1350:AX1352)=0,0,IF(AND(OR(AW1350=1,AX1350=1),OR(AW1351=1,AX1351=1),AY1352=1),1,IF(AND(SUM(AW1352:AY1352)=2,SUM(AW1350:AX1350)=2,AX1350=1),1,0))))</f>
        <v>0</v>
      </c>
      <c r="BD1352" s="57" t="str">
        <f aca="false">IF(BC1352=0,"",IF(AND(BC1352=1,AZ1352=0,AZ1351=0,AZ1350=0),1,IF(AND(BC1352=1,OR(AZ1352=1,AZ1351=1,AZ1350)),IF(BA1352=1,1,0))))</f>
        <v/>
      </c>
      <c r="BE1352" s="50" t="str">
        <f aca="false">IF(AND(BD1352=1,BD1351=1),0,IF(BD1352=1,SUM(CM1353:CM1391),""))</f>
        <v/>
      </c>
      <c r="BF1352" s="20" t="n">
        <f aca="false">IF(AND(BB1352=1,BB1351=1,BE1311&lt;&gt;0),"",IF(AND(BB1351=0,BB1352=1),BF1351,IF(AND(BB1352=1,BB1351=1),BF1351,IF(AND(BF1351="",BE1351="",OR(BD1351=0,BD1351="")),"",IF(AND(BF1351="",BE1312=0),"",IF(AND(BE1312&lt;&gt;"",BF1351=BE1312),"",IF(AND(BD1351=1,BE1351&lt;&gt;0),CM1352,IF(BF1351&lt;&gt;0,BF1351+CM1352,IF(BF1351="","")))))))))</f>
        <v>0.0484316371319399</v>
      </c>
      <c r="BI1352" s="0"/>
      <c r="BU1352" s="0"/>
      <c r="BZ1352" s="49"/>
      <c r="CG1352" s="13"/>
      <c r="CH1352" s="40"/>
      <c r="CI1352" s="13"/>
      <c r="CL1352" s="6" t="n">
        <f aca="false">C1352</f>
        <v>39209</v>
      </c>
      <c r="CM1352" s="13" t="n">
        <f aca="false">CN1352/CN1351-1</f>
        <v>0.000198780811025756</v>
      </c>
      <c r="CN1352" s="76" t="n">
        <v>150.95</v>
      </c>
      <c r="CO1352" s="13" t="n">
        <f aca="false">CN1352/CN1347-1</f>
        <v>0.0179378245330095</v>
      </c>
      <c r="CY1352" s="4" t="n">
        <v>150.88</v>
      </c>
      <c r="CZ1352" s="4" t="n">
        <v>150.95</v>
      </c>
      <c r="DA1352" s="33" t="n">
        <f aca="false">CZ1352-CN1352</f>
        <v>0</v>
      </c>
      <c r="DB1352" s="16" t="n">
        <f aca="false">CZ1352/CY1352-1</f>
        <v>0.00046394485683976</v>
      </c>
      <c r="DC1352" s="15" t="n">
        <f aca="false">CY1352/CZ1351-1</f>
        <v>-0.000265041081367601</v>
      </c>
      <c r="DD1352" s="15" t="n">
        <f aca="false">CZ1352/CZ1351-1</f>
        <v>0.000198780811025756</v>
      </c>
      <c r="DE1352" s="34" t="str">
        <f aca="false">IF(CW1352=0,"",-DC1352*CS1352)</f>
        <v/>
      </c>
      <c r="DY1352" s="6"/>
      <c r="EB1352" s="6" t="n">
        <f aca="false">CL1352</f>
        <v>39209</v>
      </c>
      <c r="EC1352" s="13" t="n">
        <f aca="false">SUM(CM1350:CM1352)</f>
        <v>0.00940654572530297</v>
      </c>
    </row>
    <row r="1353" customFormat="false" ht="15" hidden="false" customHeight="false" outlineLevel="0" collapsed="false">
      <c r="A1353" s="0" t="n">
        <f aca="false">IF(FR1353=1,CZ1353,0)</f>
        <v>0</v>
      </c>
      <c r="C1353" s="6" t="n">
        <v>39210</v>
      </c>
      <c r="D1353" s="0" t="n">
        <f aca="false">IF(E1353&gt;E1352,1,)</f>
        <v>1</v>
      </c>
      <c r="E1353" s="46" t="n">
        <v>138.8366</v>
      </c>
      <c r="F1353" s="46" t="n">
        <v>143.642</v>
      </c>
      <c r="G1353" s="46" t="n">
        <v>144.107</v>
      </c>
      <c r="H1353" s="46" t="n">
        <v>146.562</v>
      </c>
      <c r="I1353" s="46" t="n">
        <v>149.813</v>
      </c>
      <c r="J1353" s="47" t="str">
        <f aca="false">IF(MIN(E1353:I1353)=E1353,$E$2,IF(MIN(E1353:I1353)=F1353,$F$2,IF(MIN(E1353:I1353)=G1353,$G$2,IF(MIN(E1353:I1353)=H1353,$H$2,IF(MIN(E1353:I1353)=I1353,$I$2)))))</f>
        <v>200D</v>
      </c>
      <c r="K1353" s="47" t="str">
        <f aca="false">IF(MAX(E1353:I1353)=E1353,$E$2,IF(MAX(E1353:I1353)=F1353,$F$2,IF(MAX(E1353:I1353)=G1353,$G$2,IF(MAX(E1353:I1353)=H1353,$H$2,IF(MAX(E1353:I1353)=I1353,$I$2)))))</f>
        <v>10D</v>
      </c>
      <c r="L1353" s="4" t="n">
        <f aca="false">IF(MAX(E1353:I1353)=H1353,1,0)</f>
        <v>0</v>
      </c>
      <c r="M1353" s="4" t="n">
        <f aca="false">IF(MAX(E1353:I1353)=I1353,1,0)</f>
        <v>1</v>
      </c>
      <c r="O1353" s="4" t="n">
        <f aca="false">IF(CN1353&gt;E1353,1,0)</f>
        <v>1</v>
      </c>
      <c r="P1353" s="4" t="n">
        <f aca="false">IF(CN1353&gt;F1353,1,0)</f>
        <v>1</v>
      </c>
      <c r="Q1353" s="4" t="n">
        <f aca="false">IF(CN1353&gt;G1353,1,0)</f>
        <v>1</v>
      </c>
      <c r="R1353" s="4" t="n">
        <f aca="false">IF(CN1353&gt;H1353,1,0)</f>
        <v>1</v>
      </c>
      <c r="S1353" s="4" t="n">
        <f aca="false">IF(CN1353&gt;I1353,1,0)</f>
        <v>1</v>
      </c>
      <c r="T1353" s="25" t="n">
        <f aca="false">IF(AND(AND(R1353=0,S1353=0,Q1353=0),OR(S1352=1,S1351=1,S1350=1)),1,0)</f>
        <v>0</v>
      </c>
      <c r="U1353" s="13" t="n">
        <f aca="false">SUM(CM1352:CM1353)</f>
        <v>-0.00112616122276021</v>
      </c>
      <c r="AV1353" s="0"/>
      <c r="AW1353" s="55" t="n">
        <f aca="false">IF(EC1353&gt;$AW$2,1,0)</f>
        <v>0</v>
      </c>
      <c r="AX1353" s="0" t="n">
        <f aca="false">IF(AND(I1353&gt;G1353,I1352&lt;G1352),1,IF(OR(AND(I1353&gt;F1353,I1352&lt;F1352),AND(I1353&gt;E1353,I1352&lt;E1352)),1,0))</f>
        <v>0</v>
      </c>
      <c r="AY1353" s="0" t="n">
        <f aca="false">IF(K1352="10D",1,0)</f>
        <v>1</v>
      </c>
      <c r="AZ1353" s="0" t="n">
        <f aca="false">IF(AND(I1353&gt;G1353,I1352&lt;G1352,I1353&gt;F1353,I1352&gt;F1352,I1353&gt;E1353,I1352&gt;E1352),1,0)</f>
        <v>0</v>
      </c>
      <c r="BA1353" s="56" t="n">
        <f aca="false">IF(G1353&gt;H1353,1,0)</f>
        <v>0</v>
      </c>
      <c r="BB1353" s="56" t="n">
        <f aca="false">IF(I1353&lt;F1353,1,0)</f>
        <v>0</v>
      </c>
      <c r="BC1353" s="0" t="n">
        <f aca="false">IF(AND(SUM(AW1352:AX1352)=2,AY1353=1),1,IF(SUM(AX1351:AX1353)=0,0,IF(AND(OR(AW1351=1,AX1351=1),OR(AW1352=1,AX1352=1),AY1353=1),1,IF(AND(SUM(AW1353:AY1353)=2,SUM(AW1351:AX1351)=2,AX1351=1),1,0))))</f>
        <v>0</v>
      </c>
      <c r="BD1353" s="57" t="str">
        <f aca="false">IF(BC1353=0,"",IF(AND(BC1353=1,AZ1353=0,AZ1352=0,AZ1351=0),1,IF(AND(BC1353=1,OR(AZ1353=1,AZ1352=1,AZ1351)),IF(BA1353=1,1,0))))</f>
        <v/>
      </c>
      <c r="BE1353" s="50" t="str">
        <f aca="false">IF(AND(BD1353=1,BD1352=1),0,IF(BD1353=1,SUM(CM1354:CM1392),""))</f>
        <v/>
      </c>
      <c r="BF1353" s="20" t="n">
        <f aca="false">IF(AND(BB1353=1,BB1352=1,BE1312&lt;&gt;0),"",IF(AND(BB1352=0,BB1353=1),BF1352,IF(AND(BB1353=1,BB1352=1),BF1352,IF(AND(BF1352="",BE1352="",OR(BD1352=0,BD1352="")),"",IF(AND(BF1352="",BE1313=0),"",IF(AND(BE1313&lt;&gt;"",BF1352=BE1313),"",IF(AND(BD1352=1,BE1352&lt;&gt;0),CM1353,IF(BF1352&lt;&gt;0,BF1352+CM1353,IF(BF1352="","")))))))))</f>
        <v>0.0471066950981539</v>
      </c>
      <c r="BI1353" s="0"/>
      <c r="BU1353" s="0"/>
      <c r="BZ1353" s="49"/>
      <c r="CG1353" s="13"/>
      <c r="CH1353" s="40"/>
      <c r="CI1353" s="13"/>
      <c r="CL1353" s="6" t="n">
        <f aca="false">C1353</f>
        <v>39210</v>
      </c>
      <c r="CM1353" s="13" t="n">
        <f aca="false">CN1353/CN1352-1</f>
        <v>-0.00132494203378597</v>
      </c>
      <c r="CN1353" s="76" t="n">
        <v>150.75</v>
      </c>
      <c r="CO1353" s="13" t="n">
        <f aca="false">CN1353/CN1348-1</f>
        <v>0.0139907176969127</v>
      </c>
      <c r="CY1353" s="4" t="n">
        <v>150.58</v>
      </c>
      <c r="CZ1353" s="4" t="n">
        <v>150.75</v>
      </c>
      <c r="DA1353" s="33" t="n">
        <f aca="false">CZ1353-CN1353</f>
        <v>0</v>
      </c>
      <c r="DB1353" s="16" t="n">
        <f aca="false">CZ1353/CY1353-1</f>
        <v>0.00112896799043694</v>
      </c>
      <c r="DC1353" s="15" t="n">
        <f aca="false">CY1353/CZ1352-1</f>
        <v>-0.00245114276250402</v>
      </c>
      <c r="DD1353" s="15" t="n">
        <f aca="false">CZ1353/CZ1352-1</f>
        <v>-0.00132494203378597</v>
      </c>
      <c r="DE1353" s="34" t="str">
        <f aca="false">IF(CW1353=0,"",-DC1353*CS1353)</f>
        <v/>
      </c>
      <c r="DY1353" s="6"/>
      <c r="EB1353" s="6" t="n">
        <f aca="false">CL1353</f>
        <v>39210</v>
      </c>
      <c r="EC1353" s="13" t="n">
        <f aca="false">SUM(CM1351:CM1353)</f>
        <v>0.00266499275130028</v>
      </c>
    </row>
    <row r="1354" customFormat="false" ht="15" hidden="false" customHeight="false" outlineLevel="0" collapsed="false">
      <c r="A1354" s="0" t="n">
        <f aca="false">IF(FR1354=1,CZ1354,0)</f>
        <v>0</v>
      </c>
      <c r="C1354" s="6" t="n">
        <v>39211</v>
      </c>
      <c r="D1354" s="0" t="n">
        <f aca="false">IF(E1354&gt;E1353,1,)</f>
        <v>1</v>
      </c>
      <c r="E1354" s="46" t="n">
        <v>138.9726</v>
      </c>
      <c r="F1354" s="46" t="n">
        <v>143.7364</v>
      </c>
      <c r="G1354" s="46" t="n">
        <v>144.3402</v>
      </c>
      <c r="H1354" s="46" t="n">
        <v>146.8387</v>
      </c>
      <c r="I1354" s="46" t="n">
        <v>149.981</v>
      </c>
      <c r="J1354" s="47" t="str">
        <f aca="false">IF(MIN(E1354:I1354)=E1354,$E$2,IF(MIN(E1354:I1354)=F1354,$F$2,IF(MIN(E1354:I1354)=G1354,$G$2,IF(MIN(E1354:I1354)=H1354,$H$2,IF(MIN(E1354:I1354)=I1354,$I$2)))))</f>
        <v>200D</v>
      </c>
      <c r="K1354" s="47" t="str">
        <f aca="false">IF(MAX(E1354:I1354)=E1354,$E$2,IF(MAX(E1354:I1354)=F1354,$F$2,IF(MAX(E1354:I1354)=G1354,$G$2,IF(MAX(E1354:I1354)=H1354,$H$2,IF(MAX(E1354:I1354)=I1354,$I$2)))))</f>
        <v>10D</v>
      </c>
      <c r="L1354" s="4" t="n">
        <f aca="false">IF(MAX(E1354:I1354)=H1354,1,0)</f>
        <v>0</v>
      </c>
      <c r="M1354" s="4" t="n">
        <f aca="false">IF(MAX(E1354:I1354)=I1354,1,0)</f>
        <v>1</v>
      </c>
      <c r="O1354" s="4" t="n">
        <f aca="false">IF(CN1354&gt;E1354,1,0)</f>
        <v>1</v>
      </c>
      <c r="P1354" s="4" t="n">
        <f aca="false">IF(CN1354&gt;F1354,1,0)</f>
        <v>1</v>
      </c>
      <c r="Q1354" s="4" t="n">
        <f aca="false">IF(CN1354&gt;G1354,1,0)</f>
        <v>1</v>
      </c>
      <c r="R1354" s="4" t="n">
        <f aca="false">IF(CN1354&gt;H1354,1,0)</f>
        <v>1</v>
      </c>
      <c r="S1354" s="4" t="n">
        <f aca="false">IF(CN1354&gt;I1354,1,0)</f>
        <v>1</v>
      </c>
      <c r="T1354" s="25" t="n">
        <f aca="false">IF(AND(AND(R1354=0,S1354=0,Q1354=0),OR(S1353=1,S1352=1,S1351=1)),1,0)</f>
        <v>0</v>
      </c>
      <c r="U1354" s="13" t="n">
        <f aca="false">SUM(CM1353:CM1354)</f>
        <v>0.0013947926262472</v>
      </c>
      <c r="AV1354" s="0"/>
      <c r="AW1354" s="55" t="n">
        <f aca="false">IF(EC1354&gt;$AW$2,1,0)</f>
        <v>0</v>
      </c>
      <c r="AX1354" s="0" t="n">
        <f aca="false">IF(AND(I1354&gt;G1354,I1353&lt;G1353),1,IF(OR(AND(I1354&gt;F1354,I1353&lt;F1353),AND(I1354&gt;E1354,I1353&lt;E1353)),1,0))</f>
        <v>0</v>
      </c>
      <c r="AY1354" s="0" t="n">
        <f aca="false">IF(K1353="10D",1,0)</f>
        <v>1</v>
      </c>
      <c r="AZ1354" s="0" t="n">
        <f aca="false">IF(AND(I1354&gt;G1354,I1353&lt;G1353,I1354&gt;F1354,I1353&gt;F1353,I1354&gt;E1354,I1353&gt;E1353),1,0)</f>
        <v>0</v>
      </c>
      <c r="BA1354" s="56" t="n">
        <f aca="false">IF(G1354&gt;H1354,1,0)</f>
        <v>0</v>
      </c>
      <c r="BB1354" s="56" t="n">
        <f aca="false">IF(I1354&lt;F1354,1,0)</f>
        <v>0</v>
      </c>
      <c r="BC1354" s="0" t="n">
        <f aca="false">IF(AND(SUM(AW1353:AX1353)=2,AY1354=1),1,IF(SUM(AX1352:AX1354)=0,0,IF(AND(OR(AW1352=1,AX1352=1),OR(AW1353=1,AX1353=1),AY1354=1),1,IF(AND(SUM(AW1354:AY1354)=2,SUM(AW1352:AX1352)=2,AX1352=1),1,0))))</f>
        <v>0</v>
      </c>
      <c r="BD1354" s="57" t="str">
        <f aca="false">IF(BC1354=0,"",IF(AND(BC1354=1,AZ1354=0,AZ1353=0,AZ1352=0),1,IF(AND(BC1354=1,OR(AZ1354=1,AZ1353=1,AZ1352)),IF(BA1354=1,1,0))))</f>
        <v/>
      </c>
      <c r="BE1354" s="50" t="str">
        <f aca="false">IF(AND(BD1354=1,BD1353=1),0,IF(BD1354=1,SUM(CM1355:CM1393),""))</f>
        <v/>
      </c>
      <c r="BF1354" s="20" t="n">
        <f aca="false">IF(AND(BB1354=1,BB1353=1,BE1313&lt;&gt;0),"",IF(AND(BB1353=0,BB1354=1),BF1353,IF(AND(BB1354=1,BB1353=1),BF1353,IF(AND(BF1353="",BE1353="",OR(BD1353=0,BD1353="")),"",IF(AND(BF1353="",BE1314=0),"",IF(AND(BE1314&lt;&gt;"",BF1353=BE1314),"",IF(AND(BD1353=1,BE1353&lt;&gt;0),CM1354,IF(BF1353&lt;&gt;0,BF1353+CM1354,IF(BF1353="","")))))))))</f>
        <v>0.0498264297581871</v>
      </c>
      <c r="BI1354" s="0"/>
      <c r="BU1354" s="0"/>
      <c r="BZ1354" s="49"/>
      <c r="CG1354" s="13"/>
      <c r="CH1354" s="40"/>
      <c r="CI1354" s="13"/>
      <c r="CL1354" s="6" t="n">
        <f aca="false">C1354</f>
        <v>39211</v>
      </c>
      <c r="CM1354" s="13" t="n">
        <f aca="false">CN1354/CN1353-1</f>
        <v>0.00271973466003317</v>
      </c>
      <c r="CN1354" s="76" t="n">
        <v>151.16</v>
      </c>
      <c r="CO1354" s="13" t="n">
        <f aca="false">CN1354/CN1349-1</f>
        <v>0.0108332218804335</v>
      </c>
      <c r="CY1354" s="4" t="n">
        <v>150.64</v>
      </c>
      <c r="CZ1354" s="4" t="n">
        <v>151.16</v>
      </c>
      <c r="DA1354" s="33" t="n">
        <f aca="false">CZ1354-CN1354</f>
        <v>0</v>
      </c>
      <c r="DB1354" s="16" t="n">
        <f aca="false">CZ1354/CY1354-1</f>
        <v>0.00345193839617641</v>
      </c>
      <c r="DC1354" s="15" t="n">
        <f aca="false">CY1354/CZ1353-1</f>
        <v>-0.000729684908789441</v>
      </c>
      <c r="DD1354" s="15" t="n">
        <f aca="false">CZ1354/CZ1353-1</f>
        <v>0.00271973466003317</v>
      </c>
      <c r="DE1354" s="34" t="str">
        <f aca="false">IF(CW1354=0,"",-DC1354*CS1354)</f>
        <v/>
      </c>
      <c r="DY1354" s="6"/>
      <c r="EB1354" s="6" t="n">
        <f aca="false">CL1354</f>
        <v>39211</v>
      </c>
      <c r="EC1354" s="13" t="n">
        <f aca="false">SUM(CM1352:CM1354)</f>
        <v>0.00159357343727296</v>
      </c>
    </row>
    <row r="1355" customFormat="false" ht="15" hidden="false" customHeight="false" outlineLevel="0" collapsed="false">
      <c r="A1355" s="0" t="n">
        <f aca="false">IF(FR1355=1,CZ1355,0)</f>
        <v>0</v>
      </c>
      <c r="C1355" s="6" t="n">
        <v>39212</v>
      </c>
      <c r="D1355" s="0" t="n">
        <f aca="false">IF(E1355&gt;E1354,1,)</f>
        <v>1</v>
      </c>
      <c r="E1355" s="46" t="n">
        <v>139.0895</v>
      </c>
      <c r="F1355" s="46" t="n">
        <v>143.8135</v>
      </c>
      <c r="G1355" s="46" t="n">
        <v>144.5132</v>
      </c>
      <c r="H1355" s="46" t="n">
        <v>147.0973</v>
      </c>
      <c r="I1355" s="46" t="n">
        <v>149.974</v>
      </c>
      <c r="J1355" s="47" t="str">
        <f aca="false">IF(MIN(E1355:I1355)=E1355,$E$2,IF(MIN(E1355:I1355)=F1355,$F$2,IF(MIN(E1355:I1355)=G1355,$G$2,IF(MIN(E1355:I1355)=H1355,$H$2,IF(MIN(E1355:I1355)=I1355,$I$2)))))</f>
        <v>200D</v>
      </c>
      <c r="K1355" s="47" t="str">
        <f aca="false">IF(MAX(E1355:I1355)=E1355,$E$2,IF(MAX(E1355:I1355)=F1355,$F$2,IF(MAX(E1355:I1355)=G1355,$G$2,IF(MAX(E1355:I1355)=H1355,$H$2,IF(MAX(E1355:I1355)=I1355,$I$2)))))</f>
        <v>10D</v>
      </c>
      <c r="L1355" s="4" t="n">
        <f aca="false">IF(MAX(E1355:I1355)=H1355,1,0)</f>
        <v>0</v>
      </c>
      <c r="M1355" s="4" t="n">
        <f aca="false">IF(MAX(E1355:I1355)=I1355,1,0)</f>
        <v>1</v>
      </c>
      <c r="O1355" s="4" t="n">
        <f aca="false">IF(CN1355&gt;E1355,1,0)</f>
        <v>1</v>
      </c>
      <c r="P1355" s="4" t="n">
        <f aca="false">IF(CN1355&gt;F1355,1,0)</f>
        <v>1</v>
      </c>
      <c r="Q1355" s="4" t="n">
        <f aca="false">IF(CN1355&gt;G1355,1,0)</f>
        <v>1</v>
      </c>
      <c r="R1355" s="4" t="n">
        <f aca="false">IF(CN1355&gt;H1355,1,0)</f>
        <v>1</v>
      </c>
      <c r="S1355" s="4" t="n">
        <f aca="false">IF(CN1355&gt;I1355,1,0)</f>
        <v>0</v>
      </c>
      <c r="T1355" s="25" t="n">
        <f aca="false">IF(AND(AND(R1355=0,S1355=0,Q1355=0),OR(S1354=1,S1353=1,S1352=1)),1,0)</f>
        <v>0</v>
      </c>
      <c r="U1355" s="13" t="n">
        <f aca="false">SUM(CM1354:CM1355)</f>
        <v>-0.0077327660015174</v>
      </c>
      <c r="AV1355" s="0"/>
      <c r="AW1355" s="55" t="n">
        <f aca="false">IF(EC1355&gt;$AW$2,1,0)</f>
        <v>0</v>
      </c>
      <c r="AX1355" s="0" t="n">
        <f aca="false">IF(AND(I1355&gt;G1355,I1354&lt;G1354),1,IF(OR(AND(I1355&gt;F1355,I1354&lt;F1354),AND(I1355&gt;E1355,I1354&lt;E1354)),1,0))</f>
        <v>0</v>
      </c>
      <c r="AY1355" s="0" t="n">
        <f aca="false">IF(K1354="10D",1,0)</f>
        <v>1</v>
      </c>
      <c r="AZ1355" s="0" t="n">
        <f aca="false">IF(AND(I1355&gt;G1355,I1354&lt;G1354,I1355&gt;F1355,I1354&gt;F1354,I1355&gt;E1355,I1354&gt;E1354),1,0)</f>
        <v>0</v>
      </c>
      <c r="BA1355" s="56" t="n">
        <f aca="false">IF(G1355&gt;H1355,1,0)</f>
        <v>0</v>
      </c>
      <c r="BB1355" s="56" t="n">
        <f aca="false">IF(I1355&lt;F1355,1,0)</f>
        <v>0</v>
      </c>
      <c r="BC1355" s="0" t="n">
        <f aca="false">IF(AND(SUM(AW1354:AX1354)=2,AY1355=1),1,IF(SUM(AX1353:AX1355)=0,0,IF(AND(OR(AW1353=1,AX1353=1),OR(AW1354=1,AX1354=1),AY1355=1),1,IF(AND(SUM(AW1355:AY1355)=2,SUM(AW1353:AX1353)=2,AX1353=1),1,0))))</f>
        <v>0</v>
      </c>
      <c r="BD1355" s="57" t="str">
        <f aca="false">IF(BC1355=0,"",IF(AND(BC1355=1,AZ1355=0,AZ1354=0,AZ1353=0),1,IF(AND(BC1355=1,OR(AZ1355=1,AZ1354=1,AZ1353)),IF(BA1355=1,1,0))))</f>
        <v/>
      </c>
      <c r="BE1355" s="50" t="str">
        <f aca="false">IF(AND(BD1355=1,BD1354=1),0,IF(BD1355=1,SUM(CM1356:CM1394),""))</f>
        <v/>
      </c>
      <c r="BF1355" s="20" t="n">
        <f aca="false">IF(AND(BB1355=1,BB1354=1,BE1314&lt;&gt;0),"",IF(AND(BB1354=0,BB1355=1),BF1354,IF(AND(BB1355=1,BB1354=1),BF1354,IF(AND(BF1354="",BE1354="",OR(BD1354=0,BD1354="")),"",IF(AND(BF1354="",BE1315=0),"",IF(AND(BE1315&lt;&gt;"",BF1354=BE1315),"",IF(AND(BD1354=1,BE1354&lt;&gt;0),CM1355,IF(BF1354&lt;&gt;0,BF1354+CM1355,IF(BF1354="","")))))))))</f>
        <v>0.0393739290966365</v>
      </c>
      <c r="BI1355" s="0"/>
      <c r="BU1355" s="0"/>
      <c r="BZ1355" s="49"/>
      <c r="CG1355" s="13"/>
      <c r="CH1355" s="40"/>
      <c r="CI1355" s="13"/>
      <c r="CL1355" s="6" t="n">
        <f aca="false">C1355</f>
        <v>39212</v>
      </c>
      <c r="CM1355" s="13" t="n">
        <f aca="false">CN1355/CN1354-1</f>
        <v>-0.0104525006615506</v>
      </c>
      <c r="CN1355" s="76" t="n">
        <v>149.58</v>
      </c>
      <c r="CO1355" s="13" t="n">
        <f aca="false">CN1355/CN1350-1</f>
        <v>-0.00512138343864299</v>
      </c>
      <c r="CY1355" s="4" t="n">
        <v>150.73</v>
      </c>
      <c r="CZ1355" s="4" t="n">
        <v>149.58</v>
      </c>
      <c r="DA1355" s="33" t="n">
        <f aca="false">CZ1355-CN1355</f>
        <v>0</v>
      </c>
      <c r="DB1355" s="16" t="n">
        <f aca="false">CZ1355/CY1355-1</f>
        <v>-0.00762953625688301</v>
      </c>
      <c r="DC1355" s="15" t="n">
        <f aca="false">CY1355/CZ1354-1</f>
        <v>-0.00284466790156135</v>
      </c>
      <c r="DD1355" s="15" t="n">
        <f aca="false">CZ1355/CZ1354-1</f>
        <v>-0.0104525006615506</v>
      </c>
      <c r="DE1355" s="34" t="str">
        <f aca="false">IF(CW1355=0,"",-DC1355*CS1355)</f>
        <v/>
      </c>
      <c r="DY1355" s="6"/>
      <c r="EB1355" s="6" t="n">
        <f aca="false">CL1355</f>
        <v>39212</v>
      </c>
      <c r="EC1355" s="13" t="n">
        <f aca="false">SUM(CM1353:CM1355)</f>
        <v>-0.00905770803530337</v>
      </c>
    </row>
    <row r="1356" customFormat="false" ht="15" hidden="false" customHeight="false" outlineLevel="0" collapsed="false">
      <c r="A1356" s="0" t="n">
        <f aca="false">IF(FR1356=1,CZ1356,0)</f>
        <v>0</v>
      </c>
      <c r="C1356" s="6" t="n">
        <v>39213</v>
      </c>
      <c r="D1356" s="0" t="n">
        <f aca="false">IF(E1356&gt;E1355,1,)</f>
        <v>1</v>
      </c>
      <c r="E1356" s="46" t="n">
        <v>139.2105</v>
      </c>
      <c r="F1356" s="46" t="n">
        <v>143.8909</v>
      </c>
      <c r="G1356" s="46" t="n">
        <v>144.7202</v>
      </c>
      <c r="H1356" s="46" t="n">
        <v>147.3937</v>
      </c>
      <c r="I1356" s="46" t="n">
        <v>150.107</v>
      </c>
      <c r="J1356" s="47" t="str">
        <f aca="false">IF(MIN(E1356:I1356)=E1356,$E$2,IF(MIN(E1356:I1356)=F1356,$F$2,IF(MIN(E1356:I1356)=G1356,$G$2,IF(MIN(E1356:I1356)=H1356,$H$2,IF(MIN(E1356:I1356)=I1356,$I$2)))))</f>
        <v>200D</v>
      </c>
      <c r="K1356" s="47" t="str">
        <f aca="false">IF(MAX(E1356:I1356)=E1356,$E$2,IF(MAX(E1356:I1356)=F1356,$F$2,IF(MAX(E1356:I1356)=G1356,$G$2,IF(MAX(E1356:I1356)=H1356,$H$2,IF(MAX(E1356:I1356)=I1356,$I$2)))))</f>
        <v>10D</v>
      </c>
      <c r="L1356" s="4" t="n">
        <f aca="false">IF(MAX(E1356:I1356)=H1356,1,0)</f>
        <v>0</v>
      </c>
      <c r="M1356" s="4" t="n">
        <f aca="false">IF(MAX(E1356:I1356)=I1356,1,0)</f>
        <v>1</v>
      </c>
      <c r="O1356" s="4" t="n">
        <f aca="false">IF(CN1356&gt;E1356,1,0)</f>
        <v>1</v>
      </c>
      <c r="P1356" s="4" t="n">
        <f aca="false">IF(CN1356&gt;F1356,1,0)</f>
        <v>1</v>
      </c>
      <c r="Q1356" s="4" t="n">
        <f aca="false">IF(CN1356&gt;G1356,1,0)</f>
        <v>1</v>
      </c>
      <c r="R1356" s="4" t="n">
        <f aca="false">IF(CN1356&gt;H1356,1,0)</f>
        <v>1</v>
      </c>
      <c r="S1356" s="4" t="n">
        <f aca="false">IF(CN1356&gt;I1356,1,0)</f>
        <v>1</v>
      </c>
      <c r="T1356" s="25" t="n">
        <f aca="false">IF(AND(AND(R1356=0,S1356=0,Q1356=0),OR(S1355=1,S1354=1,S1353=1)),1,0)</f>
        <v>0</v>
      </c>
      <c r="U1356" s="13" t="n">
        <f aca="false">SUM(CM1355:CM1356)</f>
        <v>-0.00189520690570077</v>
      </c>
      <c r="AV1356" s="0"/>
      <c r="AW1356" s="55" t="n">
        <f aca="false">IF(EC1356&gt;$AW$2,1,0)</f>
        <v>0</v>
      </c>
      <c r="AX1356" s="0" t="n">
        <f aca="false">IF(AND(I1356&gt;G1356,I1355&lt;G1355),1,IF(OR(AND(I1356&gt;F1356,I1355&lt;F1355),AND(I1356&gt;E1356,I1355&lt;E1355)),1,0))</f>
        <v>0</v>
      </c>
      <c r="AY1356" s="0" t="n">
        <f aca="false">IF(K1355="10D",1,0)</f>
        <v>1</v>
      </c>
      <c r="AZ1356" s="0" t="n">
        <f aca="false">IF(AND(I1356&gt;G1356,I1355&lt;G1355,I1356&gt;F1356,I1355&gt;F1355,I1356&gt;E1356,I1355&gt;E1355),1,0)</f>
        <v>0</v>
      </c>
      <c r="BA1356" s="56" t="n">
        <f aca="false">IF(G1356&gt;H1356,1,0)</f>
        <v>0</v>
      </c>
      <c r="BB1356" s="56" t="n">
        <f aca="false">IF(I1356&lt;F1356,1,0)</f>
        <v>0</v>
      </c>
      <c r="BC1356" s="0" t="n">
        <f aca="false">IF(AND(SUM(AW1355:AX1355)=2,AY1356=1),1,IF(SUM(AX1354:AX1356)=0,0,IF(AND(OR(AW1354=1,AX1354=1),OR(AW1355=1,AX1355=1),AY1356=1),1,IF(AND(SUM(AW1356:AY1356)=2,SUM(AW1354:AX1354)=2,AX1354=1),1,0))))</f>
        <v>0</v>
      </c>
      <c r="BD1356" s="57" t="str">
        <f aca="false">IF(BC1356=0,"",IF(AND(BC1356=1,AZ1356=0,AZ1355=0,AZ1354=0),1,IF(AND(BC1356=1,OR(AZ1356=1,AZ1355=1,AZ1354)),IF(BA1356=1,1,0))))</f>
        <v/>
      </c>
      <c r="BE1356" s="50" t="str">
        <f aca="false">IF(AND(BD1356=1,BD1355=1),0,IF(BD1356=1,SUM(CM1357:CM1395),""))</f>
        <v/>
      </c>
      <c r="BF1356" s="20" t="n">
        <f aca="false">IF(AND(BB1356=1,BB1355=1,BE1315&lt;&gt;0),"",IF(AND(BB1355=0,BB1356=1),BF1355,IF(AND(BB1356=1,BB1355=1),BF1355,IF(AND(BF1355="",BE1355="",OR(BD1355=0,BD1355="")),"",IF(AND(BF1355="",BE1316=0),"",IF(AND(BE1316&lt;&gt;"",BF1355=BE1316),"",IF(AND(BD1355=1,BE1355&lt;&gt;0),CM1356,IF(BF1355&lt;&gt;0,BF1355+CM1356,IF(BF1355="","")))))))))</f>
        <v>0.0479312228524863</v>
      </c>
      <c r="BI1356" s="0"/>
      <c r="BU1356" s="0"/>
      <c r="BZ1356" s="49"/>
      <c r="CG1356" s="13"/>
      <c r="CH1356" s="40"/>
      <c r="CI1356" s="13"/>
      <c r="CL1356" s="6" t="n">
        <f aca="false">C1356</f>
        <v>39213</v>
      </c>
      <c r="CM1356" s="13" t="n">
        <f aca="false">CN1356/CN1355-1</f>
        <v>0.00855729375584979</v>
      </c>
      <c r="CN1356" s="76" t="n">
        <v>150.86</v>
      </c>
      <c r="CO1356" s="13" t="n">
        <f aca="false">CN1356/CN1351-1</f>
        <v>-0.00039756162205129</v>
      </c>
      <c r="CY1356" s="4" t="n">
        <v>149.75</v>
      </c>
      <c r="CZ1356" s="4" t="n">
        <v>150.86</v>
      </c>
      <c r="DA1356" s="33" t="n">
        <f aca="false">CZ1356-CN1356</f>
        <v>0</v>
      </c>
      <c r="DB1356" s="16" t="n">
        <f aca="false">CZ1356/CY1356-1</f>
        <v>0.00741235392320538</v>
      </c>
      <c r="DC1356" s="15" t="n">
        <f aca="false">CY1356/CZ1355-1</f>
        <v>0.00113651557694872</v>
      </c>
      <c r="DD1356" s="15" t="n">
        <f aca="false">CZ1356/CZ1355-1</f>
        <v>0.00855729375584979</v>
      </c>
      <c r="DE1356" s="34" t="str">
        <f aca="false">IF(CW1356=0,"",-DC1356*CS1356)</f>
        <v/>
      </c>
      <c r="DY1356" s="6"/>
      <c r="EB1356" s="6" t="n">
        <f aca="false">CL1356</f>
        <v>39213</v>
      </c>
      <c r="EC1356" s="13" t="n">
        <f aca="false">SUM(CM1354:CM1356)</f>
        <v>0.000824527754332394</v>
      </c>
    </row>
    <row r="1357" customFormat="false" ht="15" hidden="false" customHeight="false" outlineLevel="0" collapsed="false">
      <c r="A1357" s="0" t="n">
        <f aca="false">IF(FR1357=1,CZ1357,0)</f>
        <v>0</v>
      </c>
      <c r="C1357" s="6" t="n">
        <v>39216</v>
      </c>
      <c r="D1357" s="0" t="n">
        <f aca="false">IF(E1357&gt;E1356,1,)</f>
        <v>1</v>
      </c>
      <c r="E1357" s="46" t="n">
        <v>139.3289</v>
      </c>
      <c r="F1357" s="46" t="n">
        <v>143.9728</v>
      </c>
      <c r="G1357" s="46" t="n">
        <v>144.9574</v>
      </c>
      <c r="H1357" s="46" t="n">
        <v>147.678</v>
      </c>
      <c r="I1357" s="46" t="n">
        <v>150.331</v>
      </c>
      <c r="J1357" s="47" t="str">
        <f aca="false">IF(MIN(E1357:I1357)=E1357,$E$2,IF(MIN(E1357:I1357)=F1357,$F$2,IF(MIN(E1357:I1357)=G1357,$G$2,IF(MIN(E1357:I1357)=H1357,$H$2,IF(MIN(E1357:I1357)=I1357,$I$2)))))</f>
        <v>200D</v>
      </c>
      <c r="K1357" s="47" t="str">
        <f aca="false">IF(MAX(E1357:I1357)=E1357,$E$2,IF(MAX(E1357:I1357)=F1357,$F$2,IF(MAX(E1357:I1357)=G1357,$G$2,IF(MAX(E1357:I1357)=H1357,$H$2,IF(MAX(E1357:I1357)=I1357,$I$2)))))</f>
        <v>10D</v>
      </c>
      <c r="L1357" s="4" t="n">
        <f aca="false">IF(MAX(E1357:I1357)=H1357,1,0)</f>
        <v>0</v>
      </c>
      <c r="M1357" s="4" t="n">
        <f aca="false">IF(MAX(E1357:I1357)=I1357,1,0)</f>
        <v>1</v>
      </c>
      <c r="O1357" s="4" t="n">
        <f aca="false">IF(CN1357&gt;E1357,1,0)</f>
        <v>1</v>
      </c>
      <c r="P1357" s="4" t="n">
        <f aca="false">IF(CN1357&gt;F1357,1,0)</f>
        <v>1</v>
      </c>
      <c r="Q1357" s="4" t="n">
        <f aca="false">IF(CN1357&gt;G1357,1,0)</f>
        <v>1</v>
      </c>
      <c r="R1357" s="4" t="n">
        <f aca="false">IF(CN1357&gt;H1357,1,0)</f>
        <v>1</v>
      </c>
      <c r="S1357" s="4" t="n">
        <f aca="false">IF(CN1357&gt;I1357,1,0)</f>
        <v>1</v>
      </c>
      <c r="T1357" s="25" t="n">
        <f aca="false">IF(AND(AND(R1357=0,S1357=0,Q1357=0),OR(S1356=1,S1355=1,S1354=1)),1,0)</f>
        <v>0</v>
      </c>
      <c r="U1357" s="13" t="n">
        <f aca="false">SUM(CM1356:CM1357)</f>
        <v>0.00636983518498935</v>
      </c>
      <c r="AV1357" s="0"/>
      <c r="AW1357" s="55" t="n">
        <f aca="false">IF(EC1357&gt;$AW$2,1,0)</f>
        <v>0</v>
      </c>
      <c r="AX1357" s="0" t="n">
        <f aca="false">IF(AND(I1357&gt;G1357,I1356&lt;G1356),1,IF(OR(AND(I1357&gt;F1357,I1356&lt;F1356),AND(I1357&gt;E1357,I1356&lt;E1356)),1,0))</f>
        <v>0</v>
      </c>
      <c r="AY1357" s="0" t="n">
        <f aca="false">IF(K1356="10D",1,0)</f>
        <v>1</v>
      </c>
      <c r="AZ1357" s="0" t="n">
        <f aca="false">IF(AND(I1357&gt;G1357,I1356&lt;G1356,I1357&gt;F1357,I1356&gt;F1356,I1357&gt;E1357,I1356&gt;E1356),1,0)</f>
        <v>0</v>
      </c>
      <c r="BA1357" s="56" t="n">
        <f aca="false">IF(G1357&gt;H1357,1,0)</f>
        <v>0</v>
      </c>
      <c r="BB1357" s="56" t="n">
        <f aca="false">IF(I1357&lt;F1357,1,0)</f>
        <v>0</v>
      </c>
      <c r="BC1357" s="0" t="n">
        <f aca="false">IF(AND(SUM(AW1356:AX1356)=2,AY1357=1),1,IF(SUM(AX1355:AX1357)=0,0,IF(AND(OR(AW1355=1,AX1355=1),OR(AW1356=1,AX1356=1),AY1357=1),1,IF(AND(SUM(AW1357:AY1357)=2,SUM(AW1355:AX1355)=2,AX1355=1),1,0))))</f>
        <v>0</v>
      </c>
      <c r="BD1357" s="57" t="str">
        <f aca="false">IF(BC1357=0,"",IF(AND(BC1357=1,AZ1357=0,AZ1356=0,AZ1355=0),1,IF(AND(BC1357=1,OR(AZ1357=1,AZ1356=1,AZ1355)),IF(BA1357=1,1,0))))</f>
        <v/>
      </c>
      <c r="BE1357" s="50" t="str">
        <f aca="false">IF(AND(BD1357=1,BD1356=1),0,IF(BD1357=1,SUM(CM1358:CM1396),""))</f>
        <v/>
      </c>
      <c r="BF1357" s="20" t="n">
        <f aca="false">IF(AND(BB1357=1,BB1356=1,BE1316&lt;&gt;0),"",IF(AND(BB1356=0,BB1357=1),BF1356,IF(AND(BB1357=1,BB1356=1),BF1356,IF(AND(BF1356="",BE1356="",OR(BD1356=0,BD1356="")),"",IF(AND(BF1356="",BE1317=0),"",IF(AND(BE1317&lt;&gt;"",BF1356=BE1317),"",IF(AND(BD1356=1,BE1356&lt;&gt;0),CM1357,IF(BF1356&lt;&gt;0,BF1356+CM1357,IF(BF1356="","")))))))))</f>
        <v>0.0457437642816259</v>
      </c>
      <c r="BI1357" s="0"/>
      <c r="BU1357" s="0"/>
      <c r="BZ1357" s="49"/>
      <c r="CG1357" s="13"/>
      <c r="CH1357" s="40"/>
      <c r="CI1357" s="13"/>
      <c r="CL1357" s="6" t="n">
        <f aca="false">C1357</f>
        <v>39216</v>
      </c>
      <c r="CM1357" s="13" t="n">
        <f aca="false">CN1357/CN1356-1</f>
        <v>-0.00218745857086045</v>
      </c>
      <c r="CN1357" s="76" t="n">
        <v>150.53</v>
      </c>
      <c r="CO1357" s="13" t="n">
        <f aca="false">CN1357/CN1352-1</f>
        <v>-0.00278237827095051</v>
      </c>
      <c r="CY1357" s="4" t="n">
        <v>150.86</v>
      </c>
      <c r="CZ1357" s="4" t="n">
        <v>150.53</v>
      </c>
      <c r="DA1357" s="33" t="n">
        <f aca="false">CZ1357-CN1357</f>
        <v>0</v>
      </c>
      <c r="DB1357" s="16" t="n">
        <f aca="false">CZ1357/CY1357-1</f>
        <v>-0.00218745857086045</v>
      </c>
      <c r="DC1357" s="15" t="n">
        <f aca="false">CY1357/CZ1356-1</f>
        <v>0</v>
      </c>
      <c r="DD1357" s="15" t="n">
        <f aca="false">CZ1357/CZ1356-1</f>
        <v>-0.00218745857086045</v>
      </c>
      <c r="DE1357" s="34" t="str">
        <f aca="false">IF(CW1357=0,"",-DC1357*CS1357)</f>
        <v/>
      </c>
      <c r="DY1357" s="6"/>
      <c r="EB1357" s="6" t="n">
        <f aca="false">CL1357</f>
        <v>39216</v>
      </c>
      <c r="EC1357" s="13" t="n">
        <f aca="false">SUM(CM1355:CM1357)</f>
        <v>-0.00408266547656122</v>
      </c>
    </row>
    <row r="1358" customFormat="false" ht="15" hidden="false" customHeight="false" outlineLevel="0" collapsed="false">
      <c r="A1358" s="0" t="n">
        <f aca="false">IF(FR1358=1,CZ1358,0)</f>
        <v>0</v>
      </c>
      <c r="C1358" s="6" t="n">
        <v>39217</v>
      </c>
      <c r="D1358" s="0" t="n">
        <f aca="false">IF(E1358&gt;E1357,1,)</f>
        <v>1</v>
      </c>
      <c r="E1358" s="46" t="n">
        <v>139.4483</v>
      </c>
      <c r="F1358" s="46" t="n">
        <v>144.059</v>
      </c>
      <c r="G1358" s="46" t="n">
        <v>145.2218</v>
      </c>
      <c r="H1358" s="46" t="n">
        <v>147.9583</v>
      </c>
      <c r="I1358" s="46" t="n">
        <v>150.521</v>
      </c>
      <c r="J1358" s="47" t="str">
        <f aca="false">IF(MIN(E1358:I1358)=E1358,$E$2,IF(MIN(E1358:I1358)=F1358,$F$2,IF(MIN(E1358:I1358)=G1358,$G$2,IF(MIN(E1358:I1358)=H1358,$H$2,IF(MIN(E1358:I1358)=I1358,$I$2)))))</f>
        <v>200D</v>
      </c>
      <c r="K1358" s="47" t="str">
        <f aca="false">IF(MAX(E1358:I1358)=E1358,$E$2,IF(MAX(E1358:I1358)=F1358,$F$2,IF(MAX(E1358:I1358)=G1358,$G$2,IF(MAX(E1358:I1358)=H1358,$H$2,IF(MAX(E1358:I1358)=I1358,$I$2)))))</f>
        <v>10D</v>
      </c>
      <c r="L1358" s="4" t="n">
        <f aca="false">IF(MAX(E1358:I1358)=H1358,1,0)</f>
        <v>0</v>
      </c>
      <c r="M1358" s="4" t="n">
        <f aca="false">IF(MAX(E1358:I1358)=I1358,1,0)</f>
        <v>1</v>
      </c>
      <c r="O1358" s="4" t="n">
        <f aca="false">IF(CN1358&gt;E1358,1,0)</f>
        <v>1</v>
      </c>
      <c r="P1358" s="4" t="n">
        <f aca="false">IF(CN1358&gt;F1358,1,0)</f>
        <v>1</v>
      </c>
      <c r="Q1358" s="4" t="n">
        <f aca="false">IF(CN1358&gt;G1358,1,0)</f>
        <v>1</v>
      </c>
      <c r="R1358" s="4" t="n">
        <f aca="false">IF(CN1358&gt;H1358,1,0)</f>
        <v>1</v>
      </c>
      <c r="S1358" s="4" t="n">
        <f aca="false">IF(CN1358&gt;I1358,1,0)</f>
        <v>1</v>
      </c>
      <c r="T1358" s="25" t="n">
        <f aca="false">IF(AND(AND(R1358=0,S1358=0,Q1358=0),OR(S1357=1,S1356=1,S1355=1)),1,0)</f>
        <v>0</v>
      </c>
      <c r="U1358" s="13" t="n">
        <f aca="false">SUM(CM1357:CM1358)</f>
        <v>-0.00192173080895264</v>
      </c>
      <c r="AV1358" s="0"/>
      <c r="AW1358" s="55" t="n">
        <f aca="false">IF(EC1358&gt;$AW$2,1,0)</f>
        <v>0</v>
      </c>
      <c r="AX1358" s="0" t="n">
        <f aca="false">IF(AND(I1358&gt;G1358,I1357&lt;G1357),1,IF(OR(AND(I1358&gt;F1358,I1357&lt;F1357),AND(I1358&gt;E1358,I1357&lt;E1357)),1,0))</f>
        <v>0</v>
      </c>
      <c r="AY1358" s="0" t="n">
        <f aca="false">IF(K1357="10D",1,0)</f>
        <v>1</v>
      </c>
      <c r="AZ1358" s="0" t="n">
        <f aca="false">IF(AND(I1358&gt;G1358,I1357&lt;G1357,I1358&gt;F1358,I1357&gt;F1357,I1358&gt;E1358,I1357&gt;E1357),1,0)</f>
        <v>0</v>
      </c>
      <c r="BA1358" s="56" t="n">
        <f aca="false">IF(G1358&gt;H1358,1,0)</f>
        <v>0</v>
      </c>
      <c r="BB1358" s="56" t="n">
        <f aca="false">IF(I1358&lt;F1358,1,0)</f>
        <v>0</v>
      </c>
      <c r="BC1358" s="0" t="n">
        <f aca="false">IF(AND(SUM(AW1357:AX1357)=2,AY1358=1),1,IF(SUM(AX1356:AX1358)=0,0,IF(AND(OR(AW1356=1,AX1356=1),OR(AW1357=1,AX1357=1),AY1358=1),1,IF(AND(SUM(AW1358:AY1358)=2,SUM(AW1356:AX1356)=2,AX1356=1),1,0))))</f>
        <v>0</v>
      </c>
      <c r="BD1358" s="57" t="str">
        <f aca="false">IF(BC1358=0,"",IF(AND(BC1358=1,AZ1358=0,AZ1357=0,AZ1356=0),1,IF(AND(BC1358=1,OR(AZ1358=1,AZ1357=1,AZ1356)),IF(BA1358=1,1,0))))</f>
        <v/>
      </c>
      <c r="BE1358" s="50" t="str">
        <f aca="false">IF(AND(BD1358=1,BD1357=1),0,IF(BD1358=1,SUM(CM1359:CM1397),""))</f>
        <v/>
      </c>
      <c r="BF1358" s="20" t="n">
        <f aca="false">IF(AND(BB1358=1,BB1357=1,BE1317&lt;&gt;0),"",IF(AND(BB1357=0,BB1358=1),BF1357,IF(AND(BB1358=1,BB1357=1),BF1357,IF(AND(BF1357="",BE1357="",OR(BD1357=0,BD1357="")),"",IF(AND(BF1357="",BE1318=0),"",IF(AND(BE1318&lt;&gt;"",BF1357=BE1318),"",IF(AND(BD1357=1,BE1357&lt;&gt;0),CM1358,IF(BF1357&lt;&gt;0,BF1357+CM1358,IF(BF1357="","")))))))))</f>
        <v>0.0460094920435337</v>
      </c>
      <c r="BI1358" s="0"/>
      <c r="BU1358" s="0"/>
      <c r="BZ1358" s="49"/>
      <c r="CG1358" s="13"/>
      <c r="CH1358" s="40"/>
      <c r="CI1358" s="13"/>
      <c r="CL1358" s="6" t="n">
        <f aca="false">C1358</f>
        <v>39217</v>
      </c>
      <c r="CM1358" s="13" t="n">
        <f aca="false">CN1358/CN1357-1</f>
        <v>0.000265727761907808</v>
      </c>
      <c r="CN1358" s="76" t="n">
        <v>150.57</v>
      </c>
      <c r="CO1358" s="13" t="n">
        <f aca="false">CN1358/CN1353-1</f>
        <v>-0.00119402985074635</v>
      </c>
      <c r="CY1358" s="4" t="n">
        <v>150.7</v>
      </c>
      <c r="CZ1358" s="4" t="n">
        <v>150.57</v>
      </c>
      <c r="DA1358" s="33" t="n">
        <f aca="false">CZ1358-CN1358</f>
        <v>0</v>
      </c>
      <c r="DB1358" s="16" t="n">
        <f aca="false">CZ1358/CY1358-1</f>
        <v>-0.00086264100862643</v>
      </c>
      <c r="DC1358" s="15" t="n">
        <f aca="false">CY1358/CZ1357-1</f>
        <v>0.00112934298810852</v>
      </c>
      <c r="DD1358" s="15" t="n">
        <f aca="false">CZ1358/CZ1357-1</f>
        <v>0.000265727761907808</v>
      </c>
      <c r="DE1358" s="34" t="str">
        <f aca="false">IF(CW1358=0,"",-DC1358*CS1358)</f>
        <v/>
      </c>
      <c r="DY1358" s="6"/>
      <c r="EB1358" s="6" t="n">
        <f aca="false">CL1358</f>
        <v>39217</v>
      </c>
      <c r="EC1358" s="13" t="n">
        <f aca="false">SUM(CM1356:CM1358)</f>
        <v>0.00663556294689716</v>
      </c>
    </row>
    <row r="1359" customFormat="false" ht="15" hidden="false" customHeight="false" outlineLevel="0" collapsed="false">
      <c r="A1359" s="0" t="n">
        <f aca="false">IF(FR1359=1,CZ1359,0)</f>
        <v>0</v>
      </c>
      <c r="C1359" s="6" t="n">
        <v>39218</v>
      </c>
      <c r="D1359" s="0" t="n">
        <f aca="false">IF(E1359&gt;E1358,1,)</f>
        <v>1</v>
      </c>
      <c r="E1359" s="46" t="n">
        <v>139.5664</v>
      </c>
      <c r="F1359" s="46" t="n">
        <v>144.1528</v>
      </c>
      <c r="G1359" s="46" t="n">
        <v>145.4598</v>
      </c>
      <c r="H1359" s="46" t="n">
        <v>148.222</v>
      </c>
      <c r="I1359" s="46" t="n">
        <v>150.727</v>
      </c>
      <c r="J1359" s="47" t="str">
        <f aca="false">IF(MIN(E1359:I1359)=E1359,$E$2,IF(MIN(E1359:I1359)=F1359,$F$2,IF(MIN(E1359:I1359)=G1359,$G$2,IF(MIN(E1359:I1359)=H1359,$H$2,IF(MIN(E1359:I1359)=I1359,$I$2)))))</f>
        <v>200D</v>
      </c>
      <c r="K1359" s="47" t="str">
        <f aca="false">IF(MAX(E1359:I1359)=E1359,$E$2,IF(MAX(E1359:I1359)=F1359,$F$2,IF(MAX(E1359:I1359)=G1359,$G$2,IF(MAX(E1359:I1359)=H1359,$H$2,IF(MAX(E1359:I1359)=I1359,$I$2)))))</f>
        <v>10D</v>
      </c>
      <c r="L1359" s="4" t="n">
        <f aca="false">IF(MAX(E1359:I1359)=H1359,1,0)</f>
        <v>0</v>
      </c>
      <c r="M1359" s="4" t="n">
        <f aca="false">IF(MAX(E1359:I1359)=I1359,1,0)</f>
        <v>1</v>
      </c>
      <c r="O1359" s="4" t="n">
        <f aca="false">IF(CN1359&gt;E1359,1,0)</f>
        <v>1</v>
      </c>
      <c r="P1359" s="4" t="n">
        <f aca="false">IF(CN1359&gt;F1359,1,0)</f>
        <v>1</v>
      </c>
      <c r="Q1359" s="4" t="n">
        <f aca="false">IF(CN1359&gt;G1359,1,0)</f>
        <v>1</v>
      </c>
      <c r="R1359" s="4" t="n">
        <f aca="false">IF(CN1359&gt;H1359,1,0)</f>
        <v>1</v>
      </c>
      <c r="S1359" s="4" t="n">
        <f aca="false">IF(CN1359&gt;I1359,1,0)</f>
        <v>1</v>
      </c>
      <c r="T1359" s="25" t="n">
        <f aca="false">IF(AND(AND(R1359=0,S1359=0,Q1359=0),OR(S1358=1,S1357=1,S1356=1)),1,0)</f>
        <v>0</v>
      </c>
      <c r="U1359" s="13" t="n">
        <f aca="false">SUM(CM1358:CM1359)</f>
        <v>0.00710639987454642</v>
      </c>
      <c r="AV1359" s="0"/>
      <c r="AW1359" s="55" t="n">
        <f aca="false">IF(EC1359&gt;$AW$2,1,0)</f>
        <v>0</v>
      </c>
      <c r="AX1359" s="0" t="n">
        <f aca="false">IF(AND(I1359&gt;G1359,I1358&lt;G1358),1,IF(OR(AND(I1359&gt;F1359,I1358&lt;F1358),AND(I1359&gt;E1359,I1358&lt;E1358)),1,0))</f>
        <v>0</v>
      </c>
      <c r="AY1359" s="0" t="n">
        <f aca="false">IF(K1358="10D",1,0)</f>
        <v>1</v>
      </c>
      <c r="AZ1359" s="0" t="n">
        <f aca="false">IF(AND(I1359&gt;G1359,I1358&lt;G1358,I1359&gt;F1359,I1358&gt;F1358,I1359&gt;E1359,I1358&gt;E1358),1,0)</f>
        <v>0</v>
      </c>
      <c r="BA1359" s="56" t="n">
        <f aca="false">IF(G1359&gt;H1359,1,0)</f>
        <v>0</v>
      </c>
      <c r="BB1359" s="56" t="n">
        <f aca="false">IF(I1359&lt;F1359,1,0)</f>
        <v>0</v>
      </c>
      <c r="BC1359" s="0" t="n">
        <f aca="false">IF(AND(SUM(AW1358:AX1358)=2,AY1359=1),1,IF(SUM(AX1357:AX1359)=0,0,IF(AND(OR(AW1357=1,AX1357=1),OR(AW1358=1,AX1358=1),AY1359=1),1,IF(AND(SUM(AW1359:AY1359)=2,SUM(AW1357:AX1357)=2,AX1357=1),1,0))))</f>
        <v>0</v>
      </c>
      <c r="BD1359" s="57" t="str">
        <f aca="false">IF(BC1359=0,"",IF(AND(BC1359=1,AZ1359=0,AZ1358=0,AZ1357=0),1,IF(AND(BC1359=1,OR(AZ1359=1,AZ1358=1,AZ1357)),IF(BA1359=1,1,0))))</f>
        <v/>
      </c>
      <c r="BE1359" s="50" t="str">
        <f aca="false">IF(AND(BD1359=1,BD1358=1),0,IF(BD1359=1,SUM(CM1360:CM1398),""))</f>
        <v/>
      </c>
      <c r="BF1359" s="20" t="n">
        <f aca="false">IF(AND(BB1359=1,BB1358=1,BE1318&lt;&gt;0),"",IF(AND(BB1358=0,BB1359=1),BF1358,IF(AND(BB1359=1,BB1358=1),BF1358,IF(AND(BF1358="",BE1358="",OR(BD1358=0,BD1358="")),"",IF(AND(BF1358="",BE1319=0),"",IF(AND(BE1319&lt;&gt;"",BF1358=BE1319),"",IF(AND(BD1358=1,BE1358&lt;&gt;0),CM1359,IF(BF1358&lt;&gt;0,BF1358+CM1359,IF(BF1358="","")))))))))</f>
        <v>0.0528501641561723</v>
      </c>
      <c r="BI1359" s="0"/>
      <c r="BU1359" s="0"/>
      <c r="BZ1359" s="49"/>
      <c r="CG1359" s="13"/>
      <c r="CH1359" s="40"/>
      <c r="CI1359" s="13"/>
      <c r="CL1359" s="6" t="n">
        <f aca="false">C1359</f>
        <v>39218</v>
      </c>
      <c r="CM1359" s="13" t="n">
        <f aca="false">CN1359/CN1358-1</f>
        <v>0.00684067211263861</v>
      </c>
      <c r="CN1359" s="76" t="n">
        <v>151.6</v>
      </c>
      <c r="CO1359" s="13" t="n">
        <f aca="false">CN1359/CN1354-1</f>
        <v>0.00291082296903933</v>
      </c>
      <c r="CY1359" s="4" t="n">
        <v>150.8</v>
      </c>
      <c r="CZ1359" s="4" t="n">
        <v>151.6</v>
      </c>
      <c r="DA1359" s="33" t="n">
        <f aca="false">CZ1359-CN1359</f>
        <v>0</v>
      </c>
      <c r="DB1359" s="16" t="n">
        <f aca="false">CZ1359/CY1359-1</f>
        <v>0.00530503978779828</v>
      </c>
      <c r="DC1359" s="15" t="n">
        <f aca="false">CY1359/CZ1358-1</f>
        <v>0.0015275287241816</v>
      </c>
      <c r="DD1359" s="15" t="n">
        <f aca="false">CZ1359/CZ1358-1</f>
        <v>0.00684067211263861</v>
      </c>
      <c r="DE1359" s="34" t="str">
        <f aca="false">IF(CW1359=0,"",-DC1359*CS1359)</f>
        <v/>
      </c>
      <c r="DY1359" s="6"/>
      <c r="EB1359" s="6" t="n">
        <f aca="false">CL1359</f>
        <v>39218</v>
      </c>
      <c r="EC1359" s="13" t="n">
        <f aca="false">SUM(CM1357:CM1359)</f>
        <v>0.00491894130368598</v>
      </c>
    </row>
    <row r="1360" customFormat="false" ht="15" hidden="false" customHeight="false" outlineLevel="0" collapsed="false">
      <c r="A1360" s="0" t="n">
        <f aca="false">IF(FR1360=1,CZ1360,0)</f>
        <v>0</v>
      </c>
      <c r="C1360" s="6" t="n">
        <v>39219</v>
      </c>
      <c r="D1360" s="0" t="n">
        <f aca="false">IF(E1360&gt;E1359,1,)</f>
        <v>1</v>
      </c>
      <c r="E1360" s="46" t="n">
        <v>139.6836</v>
      </c>
      <c r="F1360" s="46" t="n">
        <v>144.2444</v>
      </c>
      <c r="G1360" s="46" t="n">
        <v>145.6946</v>
      </c>
      <c r="H1360" s="46" t="n">
        <v>148.4703</v>
      </c>
      <c r="I1360" s="46" t="n">
        <v>150.822</v>
      </c>
      <c r="J1360" s="47" t="str">
        <f aca="false">IF(MIN(E1360:I1360)=E1360,$E$2,IF(MIN(E1360:I1360)=F1360,$F$2,IF(MIN(E1360:I1360)=G1360,$G$2,IF(MIN(E1360:I1360)=H1360,$H$2,IF(MIN(E1360:I1360)=I1360,$I$2)))))</f>
        <v>200D</v>
      </c>
      <c r="K1360" s="47" t="str">
        <f aca="false">IF(MAX(E1360:I1360)=E1360,$E$2,IF(MAX(E1360:I1360)=F1360,$F$2,IF(MAX(E1360:I1360)=G1360,$G$2,IF(MAX(E1360:I1360)=H1360,$H$2,IF(MAX(E1360:I1360)=I1360,$I$2)))))</f>
        <v>10D</v>
      </c>
      <c r="L1360" s="4" t="n">
        <f aca="false">IF(MAX(E1360:I1360)=H1360,1,0)</f>
        <v>0</v>
      </c>
      <c r="M1360" s="4" t="n">
        <f aca="false">IF(MAX(E1360:I1360)=I1360,1,0)</f>
        <v>1</v>
      </c>
      <c r="O1360" s="4" t="n">
        <f aca="false">IF(CN1360&gt;E1360,1,0)</f>
        <v>1</v>
      </c>
      <c r="P1360" s="4" t="n">
        <f aca="false">IF(CN1360&gt;F1360,1,0)</f>
        <v>1</v>
      </c>
      <c r="Q1360" s="4" t="n">
        <f aca="false">IF(CN1360&gt;G1360,1,0)</f>
        <v>1</v>
      </c>
      <c r="R1360" s="4" t="n">
        <f aca="false">IF(CN1360&gt;H1360,1,0)</f>
        <v>1</v>
      </c>
      <c r="S1360" s="4" t="n">
        <f aca="false">IF(CN1360&gt;I1360,1,0)</f>
        <v>1</v>
      </c>
      <c r="T1360" s="25" t="n">
        <f aca="false">IF(AND(AND(R1360=0,S1360=0,Q1360=0),OR(S1359=1,S1358=1,S1357=1)),1,0)</f>
        <v>0</v>
      </c>
      <c r="U1360" s="13" t="n">
        <f aca="false">SUM(CM1359:CM1360)</f>
        <v>0.0048617802920583</v>
      </c>
      <c r="AV1360" s="0"/>
      <c r="AW1360" s="55" t="n">
        <f aca="false">IF(EC1360&gt;$AW$2,1,0)</f>
        <v>0</v>
      </c>
      <c r="AX1360" s="0" t="n">
        <f aca="false">IF(AND(I1360&gt;G1360,I1359&lt;G1359),1,IF(OR(AND(I1360&gt;F1360,I1359&lt;F1359),AND(I1360&gt;E1360,I1359&lt;E1359)),1,0))</f>
        <v>0</v>
      </c>
      <c r="AY1360" s="0" t="n">
        <f aca="false">IF(K1359="10D",1,0)</f>
        <v>1</v>
      </c>
      <c r="AZ1360" s="0" t="n">
        <f aca="false">IF(AND(I1360&gt;G1360,I1359&lt;G1359,I1360&gt;F1360,I1359&gt;F1359,I1360&gt;E1360,I1359&gt;E1359),1,0)</f>
        <v>0</v>
      </c>
      <c r="BA1360" s="56" t="n">
        <f aca="false">IF(G1360&gt;H1360,1,0)</f>
        <v>0</v>
      </c>
      <c r="BB1360" s="56" t="n">
        <f aca="false">IF(I1360&lt;F1360,1,0)</f>
        <v>0</v>
      </c>
      <c r="BC1360" s="0" t="n">
        <f aca="false">IF(AND(SUM(AW1359:AX1359)=2,AY1360=1),1,IF(SUM(AX1358:AX1360)=0,0,IF(AND(OR(AW1358=1,AX1358=1),OR(AW1359=1,AX1359=1),AY1360=1),1,IF(AND(SUM(AW1360:AY1360)=2,SUM(AW1358:AX1358)=2,AX1358=1),1,0))))</f>
        <v>0</v>
      </c>
      <c r="BD1360" s="57" t="str">
        <f aca="false">IF(BC1360=0,"",IF(AND(BC1360=1,AZ1360=0,AZ1359=0,AZ1358=0),1,IF(AND(BC1360=1,OR(AZ1360=1,AZ1359=1,AZ1358)),IF(BA1360=1,1,0))))</f>
        <v/>
      </c>
      <c r="BE1360" s="50" t="str">
        <f aca="false">IF(AND(BD1360=1,BD1359=1),0,IF(BD1360=1,SUM(CM1361:CM1399),""))</f>
        <v/>
      </c>
      <c r="BF1360" s="20" t="n">
        <f aca="false">IF(AND(BB1360=1,BB1359=1,BE1319&lt;&gt;0),"",IF(AND(BB1359=0,BB1360=1),BF1359,IF(AND(BB1360=1,BB1359=1),BF1359,IF(AND(BF1359="",BE1359="",OR(BD1359=0,BD1359="")),"",IF(AND(BF1359="",BE1320=0),"",IF(AND(BE1320&lt;&gt;"",BF1359=BE1320),"",IF(AND(BD1359=1,BE1359&lt;&gt;0),CM1360,IF(BF1359&lt;&gt;0,BF1359+CM1360,IF(BF1359="","")))))))))</f>
        <v>0.050871272335592</v>
      </c>
      <c r="BI1360" s="0"/>
      <c r="BU1360" s="0"/>
      <c r="BZ1360" s="49"/>
      <c r="CG1360" s="13"/>
      <c r="CH1360" s="40"/>
      <c r="CI1360" s="13"/>
      <c r="CL1360" s="6" t="n">
        <f aca="false">C1360</f>
        <v>39219</v>
      </c>
      <c r="CM1360" s="13" t="n">
        <f aca="false">CN1360/CN1359-1</f>
        <v>-0.00197889182058031</v>
      </c>
      <c r="CN1360" s="76" t="n">
        <v>151.3</v>
      </c>
      <c r="CO1360" s="13" t="n">
        <f aca="false">CN1360/CN1355-1</f>
        <v>0.0114988634844231</v>
      </c>
      <c r="CY1360" s="4" t="n">
        <v>151.38</v>
      </c>
      <c r="CZ1360" s="4" t="n">
        <v>151.3</v>
      </c>
      <c r="DA1360" s="33" t="n">
        <f aca="false">CZ1360-CN1360</f>
        <v>0</v>
      </c>
      <c r="DB1360" s="16" t="n">
        <f aca="false">CZ1360/CY1360-1</f>
        <v>-0.000528471396485597</v>
      </c>
      <c r="DC1360" s="15" t="n">
        <f aca="false">CY1360/CZ1359-1</f>
        <v>-0.00145118733509231</v>
      </c>
      <c r="DD1360" s="15" t="n">
        <f aca="false">CZ1360/CZ1359-1</f>
        <v>-0.00197889182058031</v>
      </c>
      <c r="DE1360" s="34" t="str">
        <f aca="false">IF(CW1360=0,"",-DC1360*CS1360)</f>
        <v/>
      </c>
      <c r="DY1360" s="6"/>
      <c r="EB1360" s="6" t="n">
        <f aca="false">CL1360</f>
        <v>39219</v>
      </c>
      <c r="EC1360" s="13" t="n">
        <f aca="false">SUM(CM1358:CM1360)</f>
        <v>0.00512750805396611</v>
      </c>
    </row>
    <row r="1361" customFormat="false" ht="15" hidden="false" customHeight="false" outlineLevel="0" collapsed="false">
      <c r="A1361" s="0" t="n">
        <f aca="false">IF(FR1361=1,CZ1361,0)</f>
        <v>0</v>
      </c>
      <c r="C1361" s="6" t="n">
        <v>39220</v>
      </c>
      <c r="D1361" s="0" t="n">
        <f aca="false">IF(E1361&gt;E1360,1,)</f>
        <v>1</v>
      </c>
      <c r="E1361" s="46" t="n">
        <v>139.8106</v>
      </c>
      <c r="F1361" s="46" t="n">
        <v>144.3544</v>
      </c>
      <c r="G1361" s="46" t="n">
        <v>145.9322</v>
      </c>
      <c r="H1361" s="46" t="n">
        <v>148.7497</v>
      </c>
      <c r="I1361" s="46" t="n">
        <v>150.992</v>
      </c>
      <c r="J1361" s="47" t="str">
        <f aca="false">IF(MIN(E1361:I1361)=E1361,$E$2,IF(MIN(E1361:I1361)=F1361,$F$2,IF(MIN(E1361:I1361)=G1361,$G$2,IF(MIN(E1361:I1361)=H1361,$H$2,IF(MIN(E1361:I1361)=I1361,$I$2)))))</f>
        <v>200D</v>
      </c>
      <c r="K1361" s="47" t="str">
        <f aca="false">IF(MAX(E1361:I1361)=E1361,$E$2,IF(MAX(E1361:I1361)=F1361,$F$2,IF(MAX(E1361:I1361)=G1361,$G$2,IF(MAX(E1361:I1361)=H1361,$H$2,IF(MAX(E1361:I1361)=I1361,$I$2)))))</f>
        <v>10D</v>
      </c>
      <c r="L1361" s="4" t="n">
        <f aca="false">IF(MAX(E1361:I1361)=H1361,1,0)</f>
        <v>0</v>
      </c>
      <c r="M1361" s="4" t="n">
        <f aca="false">IF(MAX(E1361:I1361)=I1361,1,0)</f>
        <v>1</v>
      </c>
      <c r="O1361" s="4" t="n">
        <f aca="false">IF(CN1361&gt;E1361,1,0)</f>
        <v>1</v>
      </c>
      <c r="P1361" s="4" t="n">
        <f aca="false">IF(CN1361&gt;F1361,1,0)</f>
        <v>1</v>
      </c>
      <c r="Q1361" s="4" t="n">
        <f aca="false">IF(CN1361&gt;G1361,1,0)</f>
        <v>1</v>
      </c>
      <c r="R1361" s="4" t="n">
        <f aca="false">IF(CN1361&gt;H1361,1,0)</f>
        <v>1</v>
      </c>
      <c r="S1361" s="4" t="n">
        <f aca="false">IF(CN1361&gt;I1361,1,0)</f>
        <v>1</v>
      </c>
      <c r="T1361" s="25" t="n">
        <f aca="false">IF(AND(AND(R1361=0,S1361=0,Q1361=0),OR(S1360=1,S1359=1,S1358=1)),1,0)</f>
        <v>0</v>
      </c>
      <c r="U1361" s="13" t="n">
        <f aca="false">SUM(CM1360:CM1361)</f>
        <v>0.00674549681127679</v>
      </c>
      <c r="AV1361" s="0"/>
      <c r="AW1361" s="55" t="n">
        <f aca="false">IF(EC1361&gt;$AW$2,1,0)</f>
        <v>1</v>
      </c>
      <c r="AX1361" s="0" t="n">
        <f aca="false">IF(AND(I1361&gt;G1361,I1360&lt;G1360),1,IF(OR(AND(I1361&gt;F1361,I1360&lt;F1360),AND(I1361&gt;E1361,I1360&lt;E1360)),1,0))</f>
        <v>0</v>
      </c>
      <c r="AY1361" s="0" t="n">
        <f aca="false">IF(K1360="10D",1,0)</f>
        <v>1</v>
      </c>
      <c r="AZ1361" s="0" t="n">
        <f aca="false">IF(AND(I1361&gt;G1361,I1360&lt;G1360,I1361&gt;F1361,I1360&gt;F1360,I1361&gt;E1361,I1360&gt;E1360),1,0)</f>
        <v>0</v>
      </c>
      <c r="BA1361" s="56" t="n">
        <f aca="false">IF(G1361&gt;H1361,1,0)</f>
        <v>0</v>
      </c>
      <c r="BB1361" s="56" t="n">
        <f aca="false">IF(I1361&lt;F1361,1,0)</f>
        <v>0</v>
      </c>
      <c r="BC1361" s="0" t="n">
        <f aca="false">IF(AND(SUM(AW1360:AX1360)=2,AY1361=1),1,IF(SUM(AX1359:AX1361)=0,0,IF(AND(OR(AW1359=1,AX1359=1),OR(AW1360=1,AX1360=1),AY1361=1),1,IF(AND(SUM(AW1361:AY1361)=2,SUM(AW1359:AX1359)=2,AX1359=1),1,0))))</f>
        <v>0</v>
      </c>
      <c r="BD1361" s="57" t="str">
        <f aca="false">IF(BC1361=0,"",IF(AND(BC1361=1,AZ1361=0,AZ1360=0,AZ1359=0),1,IF(AND(BC1361=1,OR(AZ1361=1,AZ1360=1,AZ1359)),IF(BA1361=1,1,0))))</f>
        <v/>
      </c>
      <c r="BE1361" s="50" t="str">
        <f aca="false">IF(AND(BD1361=1,BD1360=1),0,IF(BD1361=1,SUM(CM1362:CM1400),""))</f>
        <v/>
      </c>
      <c r="BF1361" s="20" t="n">
        <f aca="false">IF(AND(BB1361=1,BB1360=1,BE1320&lt;&gt;0),"",IF(AND(BB1360=0,BB1361=1),BF1360,IF(AND(BB1361=1,BB1360=1),BF1360,IF(AND(BF1360="",BE1360="",OR(BD1360=0,BD1360="")),"",IF(AND(BF1360="",BE1321=0),"",IF(AND(BE1321&lt;&gt;"",BF1360=BE1321),"",IF(AND(BD1360=1,BE1360&lt;&gt;0),CM1361,IF(BF1360&lt;&gt;0,BF1360+CM1361,IF(BF1360="","")))))))))</f>
        <v>0.0595956609674491</v>
      </c>
      <c r="BI1361" s="0"/>
      <c r="BU1361" s="0"/>
      <c r="BZ1361" s="49"/>
      <c r="CG1361" s="13"/>
      <c r="CH1361" s="40"/>
      <c r="CI1361" s="13"/>
      <c r="CL1361" s="6" t="n">
        <f aca="false">C1361</f>
        <v>39220</v>
      </c>
      <c r="CM1361" s="13" t="n">
        <f aca="false">CN1361/CN1360-1</f>
        <v>0.00872438863185709</v>
      </c>
      <c r="CN1361" s="76" t="n">
        <v>152.62</v>
      </c>
      <c r="CO1361" s="13" t="n">
        <f aca="false">CN1361/CN1356-1</f>
        <v>0.0116664457112554</v>
      </c>
      <c r="CY1361" s="4" t="n">
        <v>152.01</v>
      </c>
      <c r="CZ1361" s="4" t="n">
        <v>152.62</v>
      </c>
      <c r="DA1361" s="33" t="n">
        <f aca="false">CZ1361-CN1361</f>
        <v>0</v>
      </c>
      <c r="DB1361" s="16" t="n">
        <f aca="false">CZ1361/CY1361-1</f>
        <v>0.00401289388855997</v>
      </c>
      <c r="DC1361" s="15" t="n">
        <f aca="false">CY1361/CZ1360-1</f>
        <v>0.00469266358228682</v>
      </c>
      <c r="DD1361" s="15" t="n">
        <f aca="false">CZ1361/CZ1360-1</f>
        <v>0.00872438863185709</v>
      </c>
      <c r="DE1361" s="34" t="str">
        <f aca="false">IF(CW1361=0,"",-DC1361*CS1361)</f>
        <v/>
      </c>
      <c r="DY1361" s="6"/>
      <c r="EB1361" s="6" t="n">
        <f aca="false">CL1361</f>
        <v>39220</v>
      </c>
      <c r="EC1361" s="13" t="n">
        <f aca="false">SUM(CM1359:CM1361)</f>
        <v>0.0135861689239154</v>
      </c>
    </row>
    <row r="1362" customFormat="false" ht="15" hidden="false" customHeight="false" outlineLevel="0" collapsed="false">
      <c r="A1362" s="0" t="n">
        <f aca="false">IF(FR1362=1,CZ1362,0)</f>
        <v>0</v>
      </c>
      <c r="C1362" s="6" t="n">
        <v>39223</v>
      </c>
      <c r="D1362" s="0" t="n">
        <f aca="false">IF(E1362&gt;E1361,1,)</f>
        <v>1</v>
      </c>
      <c r="E1362" s="46" t="n">
        <v>139.9329</v>
      </c>
      <c r="F1362" s="46" t="n">
        <v>144.4723</v>
      </c>
      <c r="G1362" s="46" t="n">
        <v>146.1674</v>
      </c>
      <c r="H1362" s="46" t="n">
        <v>149.0197</v>
      </c>
      <c r="I1362" s="46" t="n">
        <v>151.151</v>
      </c>
      <c r="J1362" s="47" t="str">
        <f aca="false">IF(MIN(E1362:I1362)=E1362,$E$2,IF(MIN(E1362:I1362)=F1362,$F$2,IF(MIN(E1362:I1362)=G1362,$G$2,IF(MIN(E1362:I1362)=H1362,$H$2,IF(MIN(E1362:I1362)=I1362,$I$2)))))</f>
        <v>200D</v>
      </c>
      <c r="K1362" s="47" t="str">
        <f aca="false">IF(MAX(E1362:I1362)=E1362,$E$2,IF(MAX(E1362:I1362)=F1362,$F$2,IF(MAX(E1362:I1362)=G1362,$G$2,IF(MAX(E1362:I1362)=H1362,$H$2,IF(MAX(E1362:I1362)=I1362,$I$2)))))</f>
        <v>10D</v>
      </c>
      <c r="L1362" s="4" t="n">
        <f aca="false">IF(MAX(E1362:I1362)=H1362,1,0)</f>
        <v>0</v>
      </c>
      <c r="M1362" s="4" t="n">
        <f aca="false">IF(MAX(E1362:I1362)=I1362,1,0)</f>
        <v>1</v>
      </c>
      <c r="O1362" s="4" t="n">
        <f aca="false">IF(CN1362&gt;E1362,1,0)</f>
        <v>1</v>
      </c>
      <c r="P1362" s="4" t="n">
        <f aca="false">IF(CN1362&gt;F1362,1,0)</f>
        <v>1</v>
      </c>
      <c r="Q1362" s="4" t="n">
        <f aca="false">IF(CN1362&gt;G1362,1,0)</f>
        <v>1</v>
      </c>
      <c r="R1362" s="4" t="n">
        <f aca="false">IF(CN1362&gt;H1362,1,0)</f>
        <v>1</v>
      </c>
      <c r="S1362" s="4" t="n">
        <f aca="false">IF(CN1362&gt;I1362,1,0)</f>
        <v>1</v>
      </c>
      <c r="T1362" s="25" t="n">
        <f aca="false">IF(AND(AND(R1362=0,S1362=0,Q1362=0),OR(S1361=1,S1360=1,S1359=1)),1,0)</f>
        <v>0</v>
      </c>
      <c r="U1362" s="13" t="n">
        <f aca="false">SUM(CM1361:CM1362)</f>
        <v>0.00820021093561796</v>
      </c>
      <c r="AV1362" s="0"/>
      <c r="AW1362" s="55" t="n">
        <f aca="false">IF(EC1362&gt;$AW$2,1,0)</f>
        <v>0</v>
      </c>
      <c r="AX1362" s="0" t="n">
        <f aca="false">IF(AND(I1362&gt;G1362,I1361&lt;G1361),1,IF(OR(AND(I1362&gt;F1362,I1361&lt;F1361),AND(I1362&gt;E1362,I1361&lt;E1361)),1,0))</f>
        <v>0</v>
      </c>
      <c r="AY1362" s="0" t="n">
        <f aca="false">IF(K1361="10D",1,0)</f>
        <v>1</v>
      </c>
      <c r="AZ1362" s="0" t="n">
        <f aca="false">IF(AND(I1362&gt;G1362,I1361&lt;G1361,I1362&gt;F1362,I1361&gt;F1361,I1362&gt;E1362,I1361&gt;E1361),1,0)</f>
        <v>0</v>
      </c>
      <c r="BA1362" s="56" t="n">
        <f aca="false">IF(G1362&gt;H1362,1,0)</f>
        <v>0</v>
      </c>
      <c r="BB1362" s="56" t="n">
        <f aca="false">IF(I1362&lt;F1362,1,0)</f>
        <v>0</v>
      </c>
      <c r="BC1362" s="0" t="n">
        <f aca="false">IF(AND(SUM(AW1361:AX1361)=2,AY1362=1),1,IF(SUM(AX1360:AX1362)=0,0,IF(AND(OR(AW1360=1,AX1360=1),OR(AW1361=1,AX1361=1),AY1362=1),1,IF(AND(SUM(AW1362:AY1362)=2,SUM(AW1360:AX1360)=2,AX1360=1),1,0))))</f>
        <v>0</v>
      </c>
      <c r="BD1362" s="57" t="str">
        <f aca="false">IF(BC1362=0,"",IF(AND(BC1362=1,AZ1362=0,AZ1361=0,AZ1360=0),1,IF(AND(BC1362=1,OR(AZ1362=1,AZ1361=1,AZ1360)),IF(BA1362=1,1,0))))</f>
        <v/>
      </c>
      <c r="BE1362" s="50" t="str">
        <f aca="false">IF(AND(BD1362=1,BD1361=1),0,IF(BD1362=1,SUM(CM1363:CM1401),""))</f>
        <v/>
      </c>
      <c r="BF1362" s="20" t="n">
        <f aca="false">IF(AND(BB1362=1,BB1361=1,BE1321&lt;&gt;0),"",IF(AND(BB1361=0,BB1362=1),BF1361,IF(AND(BB1362=1,BB1361=1),BF1361,IF(AND(BF1361="",BE1361="",OR(BD1361=0,BD1361="")),"",IF(AND(BF1361="",BE1322=0),"",IF(AND(BE1322&lt;&gt;"",BF1361=BE1322),"",IF(AND(BD1361=1,BE1361&lt;&gt;0),CM1362,IF(BF1361&lt;&gt;0,BF1361+CM1362,IF(BF1361="","")))))))))</f>
        <v>0.0590714832712099</v>
      </c>
      <c r="BI1362" s="0"/>
      <c r="BU1362" s="0"/>
      <c r="BZ1362" s="49"/>
      <c r="CG1362" s="13"/>
      <c r="CH1362" s="40"/>
      <c r="CI1362" s="13"/>
      <c r="CL1362" s="6" t="n">
        <f aca="false">C1362</f>
        <v>39223</v>
      </c>
      <c r="CM1362" s="13" t="n">
        <f aca="false">CN1362/CN1361-1</f>
        <v>-0.000524177696239136</v>
      </c>
      <c r="CN1362" s="76" t="n">
        <v>152.54</v>
      </c>
      <c r="CO1362" s="13" t="n">
        <f aca="false">CN1362/CN1357-1</f>
        <v>0.0133528200358732</v>
      </c>
      <c r="CY1362" s="4" t="n">
        <v>152.58</v>
      </c>
      <c r="CZ1362" s="4" t="n">
        <v>152.54</v>
      </c>
      <c r="DA1362" s="33" t="n">
        <f aca="false">CZ1362-CN1362</f>
        <v>0</v>
      </c>
      <c r="DB1362" s="16" t="n">
        <f aca="false">CZ1362/CY1362-1</f>
        <v>-0.000262157556691678</v>
      </c>
      <c r="DC1362" s="15" t="n">
        <f aca="false">CY1362/CZ1361-1</f>
        <v>-0.000262088848119513</v>
      </c>
      <c r="DD1362" s="15" t="n">
        <f aca="false">CZ1362/CZ1361-1</f>
        <v>-0.000524177696239136</v>
      </c>
      <c r="DE1362" s="34" t="str">
        <f aca="false">IF(CW1362=0,"",-DC1362*CS1362)</f>
        <v/>
      </c>
      <c r="DY1362" s="6"/>
      <c r="EB1362" s="6" t="n">
        <f aca="false">CL1362</f>
        <v>39223</v>
      </c>
      <c r="EC1362" s="13" t="n">
        <f aca="false">SUM(CM1360:CM1362)</f>
        <v>0.00622131911503765</v>
      </c>
    </row>
    <row r="1363" customFormat="false" ht="15" hidden="false" customHeight="false" outlineLevel="0" collapsed="false">
      <c r="A1363" s="0" t="n">
        <f aca="false">IF(FR1363=1,CZ1363,0)</f>
        <v>0</v>
      </c>
      <c r="C1363" s="6" t="n">
        <v>39224</v>
      </c>
      <c r="D1363" s="0" t="n">
        <f aca="false">IF(E1363&gt;E1362,1,)</f>
        <v>1</v>
      </c>
      <c r="E1363" s="46" t="n">
        <v>140.0529</v>
      </c>
      <c r="F1363" s="46" t="n">
        <v>144.5807</v>
      </c>
      <c r="G1363" s="46" t="n">
        <v>146.396</v>
      </c>
      <c r="H1363" s="46" t="n">
        <v>149.28</v>
      </c>
      <c r="I1363" s="46" t="n">
        <v>151.318</v>
      </c>
      <c r="J1363" s="47" t="str">
        <f aca="false">IF(MIN(E1363:I1363)=E1363,$E$2,IF(MIN(E1363:I1363)=F1363,$F$2,IF(MIN(E1363:I1363)=G1363,$G$2,IF(MIN(E1363:I1363)=H1363,$H$2,IF(MIN(E1363:I1363)=I1363,$I$2)))))</f>
        <v>200D</v>
      </c>
      <c r="K1363" s="47" t="str">
        <f aca="false">IF(MAX(E1363:I1363)=E1363,$E$2,IF(MAX(E1363:I1363)=F1363,$F$2,IF(MAX(E1363:I1363)=G1363,$G$2,IF(MAX(E1363:I1363)=H1363,$H$2,IF(MAX(E1363:I1363)=I1363,$I$2)))))</f>
        <v>10D</v>
      </c>
      <c r="L1363" s="4" t="n">
        <f aca="false">IF(MAX(E1363:I1363)=H1363,1,0)</f>
        <v>0</v>
      </c>
      <c r="M1363" s="4" t="n">
        <f aca="false">IF(MAX(E1363:I1363)=I1363,1,0)</f>
        <v>1</v>
      </c>
      <c r="O1363" s="4" t="n">
        <f aca="false">IF(CN1363&gt;E1363,1,0)</f>
        <v>1</v>
      </c>
      <c r="P1363" s="4" t="n">
        <f aca="false">IF(CN1363&gt;F1363,1,0)</f>
        <v>1</v>
      </c>
      <c r="Q1363" s="4" t="n">
        <f aca="false">IF(CN1363&gt;G1363,1,0)</f>
        <v>1</v>
      </c>
      <c r="R1363" s="4" t="n">
        <f aca="false">IF(CN1363&gt;H1363,1,0)</f>
        <v>1</v>
      </c>
      <c r="S1363" s="4" t="n">
        <f aca="false">IF(CN1363&gt;I1363,1,0)</f>
        <v>1</v>
      </c>
      <c r="T1363" s="25" t="n">
        <f aca="false">IF(AND(AND(R1363=0,S1363=0,Q1363=0),OR(S1362=1,S1361=1,S1360=1)),1,0)</f>
        <v>0</v>
      </c>
      <c r="U1363" s="13" t="n">
        <f aca="false">SUM(CM1362:CM1363)</f>
        <v>-0.00131085660013319</v>
      </c>
      <c r="AV1363" s="0"/>
      <c r="AW1363" s="55" t="n">
        <f aca="false">IF(EC1363&gt;$AW$2,1,0)</f>
        <v>0</v>
      </c>
      <c r="AX1363" s="0" t="n">
        <f aca="false">IF(AND(I1363&gt;G1363,I1362&lt;G1362),1,IF(OR(AND(I1363&gt;F1363,I1362&lt;F1362),AND(I1363&gt;E1363,I1362&lt;E1362)),1,0))</f>
        <v>0</v>
      </c>
      <c r="AY1363" s="0" t="n">
        <f aca="false">IF(K1362="10D",1,0)</f>
        <v>1</v>
      </c>
      <c r="AZ1363" s="0" t="n">
        <f aca="false">IF(AND(I1363&gt;G1363,I1362&lt;G1362,I1363&gt;F1363,I1362&gt;F1362,I1363&gt;E1363,I1362&gt;E1362),1,0)</f>
        <v>0</v>
      </c>
      <c r="BA1363" s="56" t="n">
        <f aca="false">IF(G1363&gt;H1363,1,0)</f>
        <v>0</v>
      </c>
      <c r="BB1363" s="56" t="n">
        <f aca="false">IF(I1363&lt;F1363,1,0)</f>
        <v>0</v>
      </c>
      <c r="BC1363" s="0" t="n">
        <f aca="false">IF(AND(SUM(AW1362:AX1362)=2,AY1363=1),1,IF(SUM(AX1361:AX1363)=0,0,IF(AND(OR(AW1361=1,AX1361=1),OR(AW1362=1,AX1362=1),AY1363=1),1,IF(AND(SUM(AW1363:AY1363)=2,SUM(AW1361:AX1361)=2,AX1361=1),1,0))))</f>
        <v>0</v>
      </c>
      <c r="BD1363" s="57" t="str">
        <f aca="false">IF(BC1363=0,"",IF(AND(BC1363=1,AZ1363=0,AZ1362=0,AZ1361=0),1,IF(AND(BC1363=1,OR(AZ1363=1,AZ1362=1,AZ1361)),IF(BA1363=1,1,0))))</f>
        <v/>
      </c>
      <c r="BE1363" s="50" t="str">
        <f aca="false">IF(AND(BD1363=1,BD1362=1),0,IF(BD1363=1,SUM(CM1364:CM1402),""))</f>
        <v/>
      </c>
      <c r="BF1363" s="20" t="n">
        <f aca="false">IF(AND(BB1363=1,BB1362=1,BE1322&lt;&gt;0),"",IF(AND(BB1362=0,BB1363=1),BF1362,IF(AND(BB1363=1,BB1362=1),BF1362,IF(AND(BF1362="",BE1362="",OR(BD1362=0,BD1362="")),"",IF(AND(BF1362="",BE1323=0),"",IF(AND(BE1323&lt;&gt;"",BF1362=BE1323),"",IF(AND(BD1362=1,BE1362&lt;&gt;0),CM1363,IF(BF1362&lt;&gt;0,BF1362+CM1363,IF(BF1362="","")))))))))</f>
        <v>0.0582848043673159</v>
      </c>
      <c r="BI1363" s="0"/>
      <c r="BU1363" s="0"/>
      <c r="BZ1363" s="49"/>
      <c r="CG1363" s="13"/>
      <c r="CH1363" s="40"/>
      <c r="CI1363" s="13"/>
      <c r="CL1363" s="6" t="n">
        <f aca="false">C1363</f>
        <v>39224</v>
      </c>
      <c r="CM1363" s="13" t="n">
        <f aca="false">CN1363/CN1362-1</f>
        <v>-0.000786678903894056</v>
      </c>
      <c r="CN1363" s="76" t="n">
        <v>152.42</v>
      </c>
      <c r="CO1363" s="13" t="n">
        <f aca="false">CN1363/CN1358-1</f>
        <v>0.0122866440858072</v>
      </c>
      <c r="CY1363" s="4" t="n">
        <v>152.7</v>
      </c>
      <c r="CZ1363" s="4" t="n">
        <v>152.42</v>
      </c>
      <c r="DA1363" s="33" t="n">
        <f aca="false">CZ1363-CN1363</f>
        <v>0</v>
      </c>
      <c r="DB1363" s="16" t="n">
        <f aca="false">CZ1363/CY1363-1</f>
        <v>-0.00183366077275704</v>
      </c>
      <c r="DC1363" s="15" t="n">
        <f aca="false">CY1363/CZ1362-1</f>
        <v>0.00104890520519207</v>
      </c>
      <c r="DD1363" s="15" t="n">
        <f aca="false">CZ1363/CZ1362-1</f>
        <v>-0.000786678903894056</v>
      </c>
      <c r="DE1363" s="34" t="str">
        <f aca="false">IF(CW1363=0,"",-DC1363*CS1363)</f>
        <v/>
      </c>
      <c r="DY1363" s="6"/>
      <c r="EB1363" s="6" t="n">
        <f aca="false">CL1363</f>
        <v>39224</v>
      </c>
      <c r="EC1363" s="13" t="n">
        <f aca="false">SUM(CM1361:CM1363)</f>
        <v>0.0074135320317239</v>
      </c>
    </row>
    <row r="1364" customFormat="false" ht="15" hidden="false" customHeight="false" outlineLevel="0" collapsed="false">
      <c r="A1364" s="0" t="n">
        <f aca="false">IF(FR1364=1,CZ1364,0)</f>
        <v>0</v>
      </c>
      <c r="C1364" s="6" t="n">
        <v>39225</v>
      </c>
      <c r="D1364" s="0" t="n">
        <f aca="false">IF(E1364&gt;E1363,1,)</f>
        <v>1</v>
      </c>
      <c r="E1364" s="46" t="n">
        <v>140.1741</v>
      </c>
      <c r="F1364" s="46" t="n">
        <v>144.68</v>
      </c>
      <c r="G1364" s="46" t="n">
        <v>146.6798</v>
      </c>
      <c r="H1364" s="46" t="n">
        <v>149.5607</v>
      </c>
      <c r="I1364" s="46" t="n">
        <v>151.446</v>
      </c>
      <c r="J1364" s="47" t="str">
        <f aca="false">IF(MIN(E1364:I1364)=E1364,$E$2,IF(MIN(E1364:I1364)=F1364,$F$2,IF(MIN(E1364:I1364)=G1364,$G$2,IF(MIN(E1364:I1364)=H1364,$H$2,IF(MIN(E1364:I1364)=I1364,$I$2)))))</f>
        <v>200D</v>
      </c>
      <c r="K1364" s="47" t="str">
        <f aca="false">IF(MAX(E1364:I1364)=E1364,$E$2,IF(MAX(E1364:I1364)=F1364,$F$2,IF(MAX(E1364:I1364)=G1364,$G$2,IF(MAX(E1364:I1364)=H1364,$H$2,IF(MAX(E1364:I1364)=I1364,$I$2)))))</f>
        <v>10D</v>
      </c>
      <c r="L1364" s="4" t="n">
        <f aca="false">IF(MAX(E1364:I1364)=H1364,1,0)</f>
        <v>0</v>
      </c>
      <c r="M1364" s="4" t="n">
        <f aca="false">IF(MAX(E1364:I1364)=I1364,1,0)</f>
        <v>1</v>
      </c>
      <c r="O1364" s="4" t="n">
        <f aca="false">IF(CN1364&gt;E1364,1,0)</f>
        <v>1</v>
      </c>
      <c r="P1364" s="4" t="n">
        <f aca="false">IF(CN1364&gt;F1364,1,0)</f>
        <v>1</v>
      </c>
      <c r="Q1364" s="4" t="n">
        <f aca="false">IF(CN1364&gt;G1364,1,0)</f>
        <v>1</v>
      </c>
      <c r="R1364" s="4" t="n">
        <f aca="false">IF(CN1364&gt;H1364,1,0)</f>
        <v>1</v>
      </c>
      <c r="S1364" s="4" t="n">
        <f aca="false">IF(CN1364&gt;I1364,1,0)</f>
        <v>1</v>
      </c>
      <c r="T1364" s="25" t="n">
        <f aca="false">IF(AND(AND(R1364=0,S1364=0,Q1364=0),OR(S1363=1,S1362=1,S1361=1)),1,0)</f>
        <v>0</v>
      </c>
      <c r="U1364" s="13" t="n">
        <f aca="false">SUM(CM1363:CM1364)</f>
        <v>-0.000655462528090234</v>
      </c>
      <c r="AV1364" s="0"/>
      <c r="AW1364" s="55" t="n">
        <f aca="false">IF(EC1364&gt;$AW$2,1,0)</f>
        <v>0</v>
      </c>
      <c r="AX1364" s="0" t="n">
        <f aca="false">IF(AND(I1364&gt;G1364,I1363&lt;G1363),1,IF(OR(AND(I1364&gt;F1364,I1363&lt;F1363),AND(I1364&gt;E1364,I1363&lt;E1363)),1,0))</f>
        <v>0</v>
      </c>
      <c r="AY1364" s="0" t="n">
        <f aca="false">IF(K1363="10D",1,0)</f>
        <v>1</v>
      </c>
      <c r="AZ1364" s="0" t="n">
        <f aca="false">IF(AND(I1364&gt;G1364,I1363&lt;G1363,I1364&gt;F1364,I1363&gt;F1363,I1364&gt;E1364,I1363&gt;E1363),1,0)</f>
        <v>0</v>
      </c>
      <c r="BA1364" s="56" t="n">
        <f aca="false">IF(G1364&gt;H1364,1,0)</f>
        <v>0</v>
      </c>
      <c r="BB1364" s="56" t="n">
        <f aca="false">IF(I1364&lt;F1364,1,0)</f>
        <v>0</v>
      </c>
      <c r="BC1364" s="0" t="n">
        <f aca="false">IF(AND(SUM(AW1363:AX1363)=2,AY1364=1),1,IF(SUM(AX1362:AX1364)=0,0,IF(AND(OR(AW1362=1,AX1362=1),OR(AW1363=1,AX1363=1),AY1364=1),1,IF(AND(SUM(AW1364:AY1364)=2,SUM(AW1362:AX1362)=2,AX1362=1),1,0))))</f>
        <v>0</v>
      </c>
      <c r="BD1364" s="57" t="str">
        <f aca="false">IF(BC1364=0,"",IF(AND(BC1364=1,AZ1364=0,AZ1363=0,AZ1362=0),1,IF(AND(BC1364=1,OR(AZ1364=1,AZ1363=1,AZ1362)),IF(BA1364=1,1,0))))</f>
        <v/>
      </c>
      <c r="BE1364" s="50" t="str">
        <f aca="false">IF(AND(BD1364=1,BD1363=1),0,IF(BD1364=1,SUM(CM1365:CM1403),""))</f>
        <v/>
      </c>
      <c r="BF1364" s="20" t="n">
        <f aca="false">IF(AND(BB1364=1,BB1363=1,BE1323&lt;&gt;0),"",IF(AND(BB1363=0,BB1364=1),BF1363,IF(AND(BB1364=1,BB1363=1),BF1363,IF(AND(BF1363="",BE1363="",OR(BD1363=0,BD1363="")),"",IF(AND(BF1363="",BE1324=0),"",IF(AND(BE1324&lt;&gt;"",BF1363=BE1324),"",IF(AND(BD1363=1,BE1363&lt;&gt;0),CM1364,IF(BF1363&lt;&gt;0,BF1363+CM1364,IF(BF1363="","")))))))))</f>
        <v>0.0584160207431197</v>
      </c>
      <c r="BI1364" s="0"/>
      <c r="BU1364" s="0"/>
      <c r="BZ1364" s="49"/>
      <c r="CG1364" s="13"/>
      <c r="CH1364" s="40"/>
      <c r="CI1364" s="13"/>
      <c r="CL1364" s="6" t="n">
        <f aca="false">C1364</f>
        <v>39225</v>
      </c>
      <c r="CM1364" s="13" t="n">
        <f aca="false">CN1364/CN1363-1</f>
        <v>0.000131216375803822</v>
      </c>
      <c r="CN1364" s="76" t="n">
        <v>152.44</v>
      </c>
      <c r="CO1364" s="13" t="n">
        <f aca="false">CN1364/CN1359-1</f>
        <v>0.0055408970976254</v>
      </c>
      <c r="CY1364" s="4" t="n">
        <v>152.95</v>
      </c>
      <c r="CZ1364" s="4" t="n">
        <v>152.44</v>
      </c>
      <c r="DA1364" s="33" t="n">
        <f aca="false">CZ1364-CN1364</f>
        <v>0</v>
      </c>
      <c r="DB1364" s="16" t="n">
        <f aca="false">CZ1364/CY1364-1</f>
        <v>-0.00333442301405684</v>
      </c>
      <c r="DC1364" s="15" t="n">
        <f aca="false">CY1364/CZ1363-1</f>
        <v>0.00347723395879806</v>
      </c>
      <c r="DD1364" s="15" t="n">
        <f aca="false">CZ1364/CZ1363-1</f>
        <v>0.000131216375803822</v>
      </c>
      <c r="DE1364" s="34" t="str">
        <f aca="false">IF(CW1364=0,"",-DC1364*CS1364)</f>
        <v/>
      </c>
      <c r="DY1364" s="6"/>
      <c r="EB1364" s="6" t="n">
        <f aca="false">CL1364</f>
        <v>39225</v>
      </c>
      <c r="EC1364" s="13" t="n">
        <f aca="false">SUM(CM1362:CM1364)</f>
        <v>-0.00117964022432937</v>
      </c>
    </row>
    <row r="1365" customFormat="false" ht="15" hidden="false" customHeight="false" outlineLevel="0" collapsed="false">
      <c r="A1365" s="0" t="n">
        <f aca="false">IF(FR1365=1,CZ1365,0)</f>
        <v>0</v>
      </c>
      <c r="C1365" s="6" t="n">
        <v>39226</v>
      </c>
      <c r="D1365" s="0" t="n">
        <f aca="false">IF(E1365&gt;E1364,1,)</f>
        <v>1</v>
      </c>
      <c r="E1365" s="46" t="n">
        <v>140.2897</v>
      </c>
      <c r="F1365" s="46" t="n">
        <v>144.7685</v>
      </c>
      <c r="G1365" s="46" t="n">
        <v>146.9154</v>
      </c>
      <c r="H1365" s="46" t="n">
        <v>149.774</v>
      </c>
      <c r="I1365" s="46" t="n">
        <v>151.594</v>
      </c>
      <c r="J1365" s="47" t="str">
        <f aca="false">IF(MIN(E1365:I1365)=E1365,$E$2,IF(MIN(E1365:I1365)=F1365,$F$2,IF(MIN(E1365:I1365)=G1365,$G$2,IF(MIN(E1365:I1365)=H1365,$H$2,IF(MIN(E1365:I1365)=I1365,$I$2)))))</f>
        <v>200D</v>
      </c>
      <c r="K1365" s="47" t="str">
        <f aca="false">IF(MAX(E1365:I1365)=E1365,$E$2,IF(MAX(E1365:I1365)=F1365,$F$2,IF(MAX(E1365:I1365)=G1365,$G$2,IF(MAX(E1365:I1365)=H1365,$H$2,IF(MAX(E1365:I1365)=I1365,$I$2)))))</f>
        <v>10D</v>
      </c>
      <c r="L1365" s="4" t="n">
        <f aca="false">IF(MAX(E1365:I1365)=H1365,1,0)</f>
        <v>0</v>
      </c>
      <c r="M1365" s="4" t="n">
        <f aca="false">IF(MAX(E1365:I1365)=I1365,1,0)</f>
        <v>1</v>
      </c>
      <c r="O1365" s="4" t="n">
        <f aca="false">IF(CN1365&gt;E1365,1,0)</f>
        <v>1</v>
      </c>
      <c r="P1365" s="4" t="n">
        <f aca="false">IF(CN1365&gt;F1365,1,0)</f>
        <v>1</v>
      </c>
      <c r="Q1365" s="4" t="n">
        <f aca="false">IF(CN1365&gt;G1365,1,0)</f>
        <v>1</v>
      </c>
      <c r="R1365" s="4" t="n">
        <f aca="false">IF(CN1365&gt;H1365,1,0)</f>
        <v>1</v>
      </c>
      <c r="S1365" s="4" t="n">
        <f aca="false">IF(CN1365&gt;I1365,1,0)</f>
        <v>0</v>
      </c>
      <c r="T1365" s="25" t="n">
        <f aca="false">IF(AND(AND(R1365=0,S1365=0,Q1365=0),OR(S1364=1,S1363=1,S1362=1)),1,0)</f>
        <v>0</v>
      </c>
      <c r="U1365" s="13" t="n">
        <f aca="false">SUM(CM1364:CM1365)</f>
        <v>-0.00892152568664695</v>
      </c>
      <c r="AV1365" s="0"/>
      <c r="AW1365" s="55" t="n">
        <f aca="false">IF(EC1365&gt;$AW$2,1,0)</f>
        <v>0</v>
      </c>
      <c r="AX1365" s="0" t="n">
        <f aca="false">IF(AND(I1365&gt;G1365,I1364&lt;G1364),1,IF(OR(AND(I1365&gt;F1365,I1364&lt;F1364),AND(I1365&gt;E1365,I1364&lt;E1364)),1,0))</f>
        <v>0</v>
      </c>
      <c r="AY1365" s="0" t="n">
        <f aca="false">IF(K1364="10D",1,0)</f>
        <v>1</v>
      </c>
      <c r="AZ1365" s="0" t="n">
        <f aca="false">IF(AND(I1365&gt;G1365,I1364&lt;G1364,I1365&gt;F1365,I1364&gt;F1364,I1365&gt;E1365,I1364&gt;E1364),1,0)</f>
        <v>0</v>
      </c>
      <c r="BA1365" s="56" t="n">
        <f aca="false">IF(G1365&gt;H1365,1,0)</f>
        <v>0</v>
      </c>
      <c r="BB1365" s="56" t="n">
        <f aca="false">IF(I1365&lt;F1365,1,0)</f>
        <v>0</v>
      </c>
      <c r="BC1365" s="0" t="n">
        <f aca="false">IF(AND(SUM(AW1364:AX1364)=2,AY1365=1),1,IF(SUM(AX1363:AX1365)=0,0,IF(AND(OR(AW1363=1,AX1363=1),OR(AW1364=1,AX1364=1),AY1365=1),1,IF(AND(SUM(AW1365:AY1365)=2,SUM(AW1363:AX1363)=2,AX1363=1),1,0))))</f>
        <v>0</v>
      </c>
      <c r="BD1365" s="57" t="str">
        <f aca="false">IF(BC1365=0,"",IF(AND(BC1365=1,AZ1365=0,AZ1364=0,AZ1363=0),1,IF(AND(BC1365=1,OR(AZ1365=1,AZ1364=1,AZ1363)),IF(BA1365=1,1,0))))</f>
        <v/>
      </c>
      <c r="BE1365" s="50" t="str">
        <f aca="false">IF(AND(BD1365=1,BD1364=1),0,IF(BD1365=1,SUM(CM1366:CM1404),""))</f>
        <v/>
      </c>
      <c r="BF1365" s="20" t="n">
        <f aca="false">IF(AND(BB1365=1,BB1364=1,BE1324&lt;&gt;0),"",IF(AND(BB1364=0,BB1365=1),BF1364,IF(AND(BB1365=1,BB1364=1),BF1364,IF(AND(BF1364="",BE1364="",OR(BD1364=0,BD1364="")),"",IF(AND(BF1364="",BE1325=0),"",IF(AND(BE1325&lt;&gt;"",BF1364=BE1325),"",IF(AND(BD1364=1,BE1364&lt;&gt;0),CM1365,IF(BF1364&lt;&gt;0,BF1364+CM1365,IF(BF1364="","")))))))))</f>
        <v>0.0493632786806689</v>
      </c>
      <c r="BI1365" s="0"/>
      <c r="BU1365" s="0"/>
      <c r="BZ1365" s="49"/>
      <c r="CG1365" s="13"/>
      <c r="CH1365" s="40"/>
      <c r="CI1365" s="13"/>
      <c r="CL1365" s="6" t="n">
        <f aca="false">C1365</f>
        <v>39226</v>
      </c>
      <c r="CM1365" s="13" t="n">
        <f aca="false">CN1365/CN1364-1</f>
        <v>-0.00905274206245077</v>
      </c>
      <c r="CN1365" s="76" t="n">
        <v>151.06</v>
      </c>
      <c r="CO1365" s="13" t="n">
        <f aca="false">CN1365/CN1360-1</f>
        <v>-0.00158625247851951</v>
      </c>
      <c r="CY1365" s="4" t="n">
        <v>152.53</v>
      </c>
      <c r="CZ1365" s="4" t="n">
        <v>151.06</v>
      </c>
      <c r="DA1365" s="33" t="n">
        <f aca="false">CZ1365-CN1365</f>
        <v>0</v>
      </c>
      <c r="DB1365" s="16" t="n">
        <f aca="false">CZ1365/CY1365-1</f>
        <v>-0.00963744837081226</v>
      </c>
      <c r="DC1365" s="15" t="n">
        <f aca="false">CY1365/CZ1364-1</f>
        <v>0.000590396221464173</v>
      </c>
      <c r="DD1365" s="15" t="n">
        <f aca="false">CZ1365/CZ1364-1</f>
        <v>-0.00905274206245077</v>
      </c>
      <c r="DE1365" s="34" t="str">
        <f aca="false">IF(CW1365=0,"",-DC1365*CS1365)</f>
        <v/>
      </c>
      <c r="DY1365" s="6"/>
      <c r="EB1365" s="6" t="n">
        <f aca="false">CL1365</f>
        <v>39226</v>
      </c>
      <c r="EC1365" s="13" t="n">
        <f aca="false">SUM(CM1363:CM1365)</f>
        <v>-0.009708204590541</v>
      </c>
    </row>
    <row r="1366" customFormat="false" ht="15" hidden="false" customHeight="false" outlineLevel="0" collapsed="false">
      <c r="A1366" s="0" t="n">
        <f aca="false">IF(FR1366=1,CZ1366,0)</f>
        <v>0</v>
      </c>
      <c r="C1366" s="6" t="n">
        <v>39227</v>
      </c>
      <c r="D1366" s="0" t="n">
        <f aca="false">IF(E1366&gt;E1365,1,)</f>
        <v>1</v>
      </c>
      <c r="E1366" s="46" t="n">
        <v>140.411</v>
      </c>
      <c r="F1366" s="46" t="n">
        <v>144.8692</v>
      </c>
      <c r="G1366" s="46" t="n">
        <v>147.1598</v>
      </c>
      <c r="H1366" s="46" t="n">
        <v>149.9863</v>
      </c>
      <c r="I1366" s="46" t="n">
        <v>151.677</v>
      </c>
      <c r="J1366" s="47" t="str">
        <f aca="false">IF(MIN(E1366:I1366)=E1366,$E$2,IF(MIN(E1366:I1366)=F1366,$F$2,IF(MIN(E1366:I1366)=G1366,$G$2,IF(MIN(E1366:I1366)=H1366,$H$2,IF(MIN(E1366:I1366)=I1366,$I$2)))))</f>
        <v>200D</v>
      </c>
      <c r="K1366" s="47" t="str">
        <f aca="false">IF(MAX(E1366:I1366)=E1366,$E$2,IF(MAX(E1366:I1366)=F1366,$F$2,IF(MAX(E1366:I1366)=G1366,$G$2,IF(MAX(E1366:I1366)=H1366,$H$2,IF(MAX(E1366:I1366)=I1366,$I$2)))))</f>
        <v>10D</v>
      </c>
      <c r="L1366" s="4" t="n">
        <f aca="false">IF(MAX(E1366:I1366)=H1366,1,0)</f>
        <v>0</v>
      </c>
      <c r="M1366" s="4" t="n">
        <f aca="false">IF(MAX(E1366:I1366)=I1366,1,0)</f>
        <v>1</v>
      </c>
      <c r="O1366" s="4" t="n">
        <f aca="false">IF(CN1366&gt;E1366,1,0)</f>
        <v>1</v>
      </c>
      <c r="P1366" s="4" t="n">
        <f aca="false">IF(CN1366&gt;F1366,1,0)</f>
        <v>1</v>
      </c>
      <c r="Q1366" s="4" t="n">
        <f aca="false">IF(CN1366&gt;G1366,1,0)</f>
        <v>1</v>
      </c>
      <c r="R1366" s="4" t="n">
        <f aca="false">IF(CN1366&gt;H1366,1,0)</f>
        <v>1</v>
      </c>
      <c r="S1366" s="4" t="n">
        <f aca="false">IF(CN1366&gt;I1366,1,0)</f>
        <v>1</v>
      </c>
      <c r="T1366" s="25" t="n">
        <f aca="false">IF(AND(AND(R1366=0,S1366=0,Q1366=0),OR(S1365=1,S1364=1,S1363=1)),1,0)</f>
        <v>0</v>
      </c>
      <c r="U1366" s="13" t="n">
        <f aca="false">SUM(CM1365:CM1366)</f>
        <v>-0.00488221379553699</v>
      </c>
      <c r="AV1366" s="0"/>
      <c r="AW1366" s="55" t="n">
        <f aca="false">IF(EC1366&gt;$AW$2,1,0)</f>
        <v>0</v>
      </c>
      <c r="AX1366" s="0" t="n">
        <f aca="false">IF(AND(I1366&gt;G1366,I1365&lt;G1365),1,IF(OR(AND(I1366&gt;F1366,I1365&lt;F1365),AND(I1366&gt;E1366,I1365&lt;E1365)),1,0))</f>
        <v>0</v>
      </c>
      <c r="AY1366" s="0" t="n">
        <f aca="false">IF(K1365="10D",1,0)</f>
        <v>1</v>
      </c>
      <c r="AZ1366" s="0" t="n">
        <f aca="false">IF(AND(I1366&gt;G1366,I1365&lt;G1365,I1366&gt;F1366,I1365&gt;F1365,I1366&gt;E1366,I1365&gt;E1365),1,0)</f>
        <v>0</v>
      </c>
      <c r="BA1366" s="56" t="n">
        <f aca="false">IF(G1366&gt;H1366,1,0)</f>
        <v>0</v>
      </c>
      <c r="BB1366" s="56" t="n">
        <f aca="false">IF(I1366&lt;F1366,1,0)</f>
        <v>0</v>
      </c>
      <c r="BC1366" s="0" t="n">
        <f aca="false">IF(AND(SUM(AW1365:AX1365)=2,AY1366=1),1,IF(SUM(AX1364:AX1366)=0,0,IF(AND(OR(AW1364=1,AX1364=1),OR(AW1365=1,AX1365=1),AY1366=1),1,IF(AND(SUM(AW1366:AY1366)=2,SUM(AW1364:AX1364)=2,AX1364=1),1,0))))</f>
        <v>0</v>
      </c>
      <c r="BD1366" s="57" t="str">
        <f aca="false">IF(BC1366=0,"",IF(AND(BC1366=1,AZ1366=0,AZ1365=0,AZ1364=0),1,IF(AND(BC1366=1,OR(AZ1366=1,AZ1365=1,AZ1364)),IF(BA1366=1,1,0))))</f>
        <v/>
      </c>
      <c r="BE1366" s="50" t="str">
        <f aca="false">IF(AND(BD1366=1,BD1365=1),0,IF(BD1366=1,SUM(CM1367:CM1405),""))</f>
        <v/>
      </c>
      <c r="BF1366" s="20" t="n">
        <f aca="false">IF(AND(BB1366=1,BB1365=1,BE1325&lt;&gt;0),"",IF(AND(BB1365=0,BB1366=1),BF1365,IF(AND(BB1366=1,BB1365=1),BF1365,IF(AND(BF1365="",BE1365="",OR(BD1365=0,BD1365="")),"",IF(AND(BF1365="",BE1326=0),"",IF(AND(BE1326&lt;&gt;"",BF1365=BE1326),"",IF(AND(BD1365=1,BE1365&lt;&gt;0),CM1366,IF(BF1365&lt;&gt;0,BF1365+CM1366,IF(BF1365="","")))))))))</f>
        <v>0.0535338069475827</v>
      </c>
      <c r="BI1366" s="0"/>
      <c r="BU1366" s="0"/>
      <c r="BZ1366" s="49"/>
      <c r="CG1366" s="13"/>
      <c r="CH1366" s="40"/>
      <c r="CI1366" s="13"/>
      <c r="CL1366" s="6" t="n">
        <f aca="false">C1366</f>
        <v>39227</v>
      </c>
      <c r="CM1366" s="13" t="n">
        <f aca="false">CN1366/CN1365-1</f>
        <v>0.00417052826691378</v>
      </c>
      <c r="CN1366" s="76" t="n">
        <v>151.69</v>
      </c>
      <c r="CO1366" s="13" t="n">
        <f aca="false">CN1366/CN1361-1</f>
        <v>-0.00609356571877873</v>
      </c>
      <c r="CY1366" s="4" t="n">
        <v>151.49</v>
      </c>
      <c r="CZ1366" s="4" t="n">
        <v>151.69</v>
      </c>
      <c r="DA1366" s="33" t="n">
        <f aca="false">CZ1366-CN1366</f>
        <v>0</v>
      </c>
      <c r="DB1366" s="16" t="n">
        <f aca="false">CZ1366/CY1366-1</f>
        <v>0.00132021915637992</v>
      </c>
      <c r="DC1366" s="15" t="n">
        <f aca="false">CY1366/CZ1365-1</f>
        <v>0.00284655103932208</v>
      </c>
      <c r="DD1366" s="15" t="n">
        <f aca="false">CZ1366/CZ1365-1</f>
        <v>0.00417052826691378</v>
      </c>
      <c r="DE1366" s="34" t="str">
        <f aca="false">IF(CW1366=0,"",-DC1366*CS1366)</f>
        <v/>
      </c>
      <c r="DY1366" s="6"/>
      <c r="EB1366" s="6" t="n">
        <f aca="false">CL1366</f>
        <v>39227</v>
      </c>
      <c r="EC1366" s="13" t="n">
        <f aca="false">SUM(CM1364:CM1366)</f>
        <v>-0.00475099741973317</v>
      </c>
    </row>
    <row r="1367" customFormat="false" ht="15" hidden="false" customHeight="false" outlineLevel="0" collapsed="false">
      <c r="A1367" s="0" t="n">
        <f aca="false">IF(FR1367=1,CZ1367,0)</f>
        <v>0</v>
      </c>
      <c r="C1367" s="6" t="n">
        <v>39231</v>
      </c>
      <c r="D1367" s="0" t="n">
        <f aca="false">IF(E1367&gt;E1366,1,)</f>
        <v>1</v>
      </c>
      <c r="E1367" s="46" t="n">
        <v>140.5373</v>
      </c>
      <c r="F1367" s="46" t="n">
        <v>144.9779</v>
      </c>
      <c r="G1367" s="46" t="n">
        <v>147.434</v>
      </c>
      <c r="H1367" s="46" t="n">
        <v>150.171</v>
      </c>
      <c r="I1367" s="46" t="n">
        <v>151.848</v>
      </c>
      <c r="J1367" s="47" t="str">
        <f aca="false">IF(MIN(E1367:I1367)=E1367,$E$2,IF(MIN(E1367:I1367)=F1367,$F$2,IF(MIN(E1367:I1367)=G1367,$G$2,IF(MIN(E1367:I1367)=H1367,$H$2,IF(MIN(E1367:I1367)=I1367,$I$2)))))</f>
        <v>200D</v>
      </c>
      <c r="K1367" s="47" t="str">
        <f aca="false">IF(MAX(E1367:I1367)=E1367,$E$2,IF(MAX(E1367:I1367)=F1367,$F$2,IF(MAX(E1367:I1367)=G1367,$G$2,IF(MAX(E1367:I1367)=H1367,$H$2,IF(MAX(E1367:I1367)=I1367,$I$2)))))</f>
        <v>10D</v>
      </c>
      <c r="L1367" s="4" t="n">
        <f aca="false">IF(MAX(E1367:I1367)=H1367,1,0)</f>
        <v>0</v>
      </c>
      <c r="M1367" s="4" t="n">
        <f aca="false">IF(MAX(E1367:I1367)=I1367,1,0)</f>
        <v>1</v>
      </c>
      <c r="O1367" s="4" t="n">
        <f aca="false">IF(CN1367&gt;E1367,1,0)</f>
        <v>1</v>
      </c>
      <c r="P1367" s="4" t="n">
        <f aca="false">IF(CN1367&gt;F1367,1,0)</f>
        <v>1</v>
      </c>
      <c r="Q1367" s="4" t="n">
        <f aca="false">IF(CN1367&gt;G1367,1,0)</f>
        <v>1</v>
      </c>
      <c r="R1367" s="4" t="n">
        <f aca="false">IF(CN1367&gt;H1367,1,0)</f>
        <v>1</v>
      </c>
      <c r="S1367" s="4" t="n">
        <f aca="false">IF(CN1367&gt;I1367,1,0)</f>
        <v>1</v>
      </c>
      <c r="T1367" s="25" t="n">
        <f aca="false">IF(AND(AND(R1367=0,S1367=0,Q1367=0),OR(S1366=1,S1365=1,S1364=1)),1,0)</f>
        <v>0</v>
      </c>
      <c r="U1367" s="13" t="n">
        <f aca="false">SUM(CM1366:CM1367)</f>
        <v>0.0077963440754707</v>
      </c>
      <c r="AV1367" s="0"/>
      <c r="AW1367" s="55" t="n">
        <f aca="false">IF(EC1367&gt;$AW$2,1,0)</f>
        <v>0</v>
      </c>
      <c r="AX1367" s="0" t="n">
        <f aca="false">IF(AND(I1367&gt;G1367,I1366&lt;G1366),1,IF(OR(AND(I1367&gt;F1367,I1366&lt;F1366),AND(I1367&gt;E1367,I1366&lt;E1366)),1,0))</f>
        <v>0</v>
      </c>
      <c r="AY1367" s="0" t="n">
        <f aca="false">IF(K1366="10D",1,0)</f>
        <v>1</v>
      </c>
      <c r="AZ1367" s="0" t="n">
        <f aca="false">IF(AND(I1367&gt;G1367,I1366&lt;G1366,I1367&gt;F1367,I1366&gt;F1366,I1367&gt;E1367,I1366&gt;E1366),1,0)</f>
        <v>0</v>
      </c>
      <c r="BA1367" s="56" t="n">
        <f aca="false">IF(G1367&gt;H1367,1,0)</f>
        <v>0</v>
      </c>
      <c r="BB1367" s="56" t="n">
        <f aca="false">IF(I1367&lt;F1367,1,0)</f>
        <v>0</v>
      </c>
      <c r="BC1367" s="0" t="n">
        <f aca="false">IF(AND(SUM(AW1366:AX1366)=2,AY1367=1),1,IF(SUM(AX1365:AX1367)=0,0,IF(AND(OR(AW1365=1,AX1365=1),OR(AW1366=1,AX1366=1),AY1367=1),1,IF(AND(SUM(AW1367:AY1367)=2,SUM(AW1365:AX1365)=2,AX1365=1),1,0))))</f>
        <v>0</v>
      </c>
      <c r="BD1367" s="57" t="str">
        <f aca="false">IF(BC1367=0,"",IF(AND(BC1367=1,AZ1367=0,AZ1366=0,AZ1365=0),1,IF(AND(BC1367=1,OR(AZ1367=1,AZ1366=1,AZ1365)),IF(BA1367=1,1,0))))</f>
        <v/>
      </c>
      <c r="BE1367" s="50" t="str">
        <f aca="false">IF(AND(BD1367=1,BD1366=1),0,IF(BD1367=1,SUM(CM1368:CM1406),""))</f>
        <v/>
      </c>
      <c r="BF1367" s="20" t="n">
        <f aca="false">IF(AND(BB1367=1,BB1366=1,BE1326&lt;&gt;0),"",IF(AND(BB1366=0,BB1367=1),BF1366,IF(AND(BB1367=1,BB1366=1),BF1366,IF(AND(BF1366="",BE1366="",OR(BD1366=0,BD1366="")),"",IF(AND(BF1366="",BE1327=0),"",IF(AND(BE1327&lt;&gt;"",BF1366=BE1327),"",IF(AND(BD1366=1,BE1366&lt;&gt;0),CM1367,IF(BF1366&lt;&gt;0,BF1366+CM1367,IF(BF1366="","")))))))))</f>
        <v>0.0571596227561396</v>
      </c>
      <c r="BI1367" s="0"/>
      <c r="BU1367" s="0"/>
      <c r="BZ1367" s="49"/>
      <c r="CG1367" s="13"/>
      <c r="CH1367" s="40"/>
      <c r="CI1367" s="13"/>
      <c r="CL1367" s="6" t="n">
        <f aca="false">C1367</f>
        <v>39231</v>
      </c>
      <c r="CM1367" s="13" t="n">
        <f aca="false">CN1367/CN1366-1</f>
        <v>0.00362581580855692</v>
      </c>
      <c r="CN1367" s="76" t="n">
        <v>152.24</v>
      </c>
      <c r="CO1367" s="13" t="n">
        <f aca="false">CN1367/CN1362-1</f>
        <v>-0.00196669725973508</v>
      </c>
      <c r="CY1367" s="4" t="n">
        <v>151.94</v>
      </c>
      <c r="CZ1367" s="4" t="n">
        <v>152.24</v>
      </c>
      <c r="DA1367" s="33" t="n">
        <f aca="false">CZ1367-CN1367</f>
        <v>0</v>
      </c>
      <c r="DB1367" s="16" t="n">
        <f aca="false">CZ1367/CY1367-1</f>
        <v>0.0019744636040544</v>
      </c>
      <c r="DC1367" s="15" t="n">
        <f aca="false">CY1367/CZ1366-1</f>
        <v>0.0016480980947986</v>
      </c>
      <c r="DD1367" s="15" t="n">
        <f aca="false">CZ1367/CZ1366-1</f>
        <v>0.00362581580855692</v>
      </c>
      <c r="DE1367" s="34" t="str">
        <f aca="false">IF(CW1367=0,"",-DC1367*CS1367)</f>
        <v/>
      </c>
      <c r="DY1367" s="6"/>
      <c r="EB1367" s="6" t="n">
        <f aca="false">CL1367</f>
        <v>39231</v>
      </c>
      <c r="EC1367" s="13" t="n">
        <f aca="false">SUM(CM1365:CM1367)</f>
        <v>-0.00125639798698007</v>
      </c>
    </row>
    <row r="1368" customFormat="false" ht="15" hidden="false" customHeight="false" outlineLevel="0" collapsed="false">
      <c r="A1368" s="0" t="n">
        <f aca="false">IF(FR1368=1,CZ1368,0)</f>
        <v>0</v>
      </c>
      <c r="C1368" s="6" t="n">
        <v>39232</v>
      </c>
      <c r="D1368" s="0" t="n">
        <f aca="false">IF(E1368&gt;E1367,1,)</f>
        <v>1</v>
      </c>
      <c r="E1368" s="46" t="n">
        <v>140.6679</v>
      </c>
      <c r="F1368" s="46" t="n">
        <v>145.096</v>
      </c>
      <c r="G1368" s="46" t="n">
        <v>147.6996</v>
      </c>
      <c r="H1368" s="46" t="n">
        <v>150.384</v>
      </c>
      <c r="I1368" s="46" t="n">
        <v>152.139</v>
      </c>
      <c r="J1368" s="47" t="str">
        <f aca="false">IF(MIN(E1368:I1368)=E1368,$E$2,IF(MIN(E1368:I1368)=F1368,$F$2,IF(MIN(E1368:I1368)=G1368,$G$2,IF(MIN(E1368:I1368)=H1368,$H$2,IF(MIN(E1368:I1368)=I1368,$I$2)))))</f>
        <v>200D</v>
      </c>
      <c r="K1368" s="47" t="str">
        <f aca="false">IF(MAX(E1368:I1368)=E1368,$E$2,IF(MAX(E1368:I1368)=F1368,$F$2,IF(MAX(E1368:I1368)=G1368,$G$2,IF(MAX(E1368:I1368)=H1368,$H$2,IF(MAX(E1368:I1368)=I1368,$I$2)))))</f>
        <v>10D</v>
      </c>
      <c r="L1368" s="4" t="n">
        <f aca="false">IF(MAX(E1368:I1368)=H1368,1,0)</f>
        <v>0</v>
      </c>
      <c r="M1368" s="4" t="n">
        <f aca="false">IF(MAX(E1368:I1368)=I1368,1,0)</f>
        <v>1</v>
      </c>
      <c r="O1368" s="4" t="n">
        <f aca="false">IF(CN1368&gt;E1368,1,0)</f>
        <v>1</v>
      </c>
      <c r="P1368" s="4" t="n">
        <f aca="false">IF(CN1368&gt;F1368,1,0)</f>
        <v>1</v>
      </c>
      <c r="Q1368" s="4" t="n">
        <f aca="false">IF(CN1368&gt;G1368,1,0)</f>
        <v>1</v>
      </c>
      <c r="R1368" s="4" t="n">
        <f aca="false">IF(CN1368&gt;H1368,1,0)</f>
        <v>1</v>
      </c>
      <c r="S1368" s="4" t="n">
        <f aca="false">IF(CN1368&gt;I1368,1,0)</f>
        <v>1</v>
      </c>
      <c r="T1368" s="25" t="n">
        <f aca="false">IF(AND(AND(R1368=0,S1368=0,Q1368=0),OR(S1367=1,S1366=1,S1365=1)),1,0)</f>
        <v>0</v>
      </c>
      <c r="U1368" s="13" t="n">
        <f aca="false">SUM(CM1367:CM1368)</f>
        <v>0.0117708499651517</v>
      </c>
      <c r="AV1368" s="0"/>
      <c r="AW1368" s="55" t="n">
        <f aca="false">IF(EC1368&gt;$AW$2,1,0)</f>
        <v>1</v>
      </c>
      <c r="AX1368" s="0" t="n">
        <f aca="false">IF(AND(I1368&gt;G1368,I1367&lt;G1367),1,IF(OR(AND(I1368&gt;F1368,I1367&lt;F1367),AND(I1368&gt;E1368,I1367&lt;E1367)),1,0))</f>
        <v>0</v>
      </c>
      <c r="AY1368" s="0" t="n">
        <f aca="false">IF(K1367="10D",1,0)</f>
        <v>1</v>
      </c>
      <c r="AZ1368" s="0" t="n">
        <f aca="false">IF(AND(I1368&gt;G1368,I1367&lt;G1367,I1368&gt;F1368,I1367&gt;F1367,I1368&gt;E1368,I1367&gt;E1367),1,0)</f>
        <v>0</v>
      </c>
      <c r="BA1368" s="56" t="n">
        <f aca="false">IF(G1368&gt;H1368,1,0)</f>
        <v>0</v>
      </c>
      <c r="BB1368" s="56" t="n">
        <f aca="false">IF(I1368&lt;F1368,1,0)</f>
        <v>0</v>
      </c>
      <c r="BC1368" s="0" t="n">
        <f aca="false">IF(AND(SUM(AW1367:AX1367)=2,AY1368=1),1,IF(SUM(AX1366:AX1368)=0,0,IF(AND(OR(AW1366=1,AX1366=1),OR(AW1367=1,AX1367=1),AY1368=1),1,IF(AND(SUM(AW1368:AY1368)=2,SUM(AW1366:AX1366)=2,AX1366=1),1,0))))</f>
        <v>0</v>
      </c>
      <c r="BD1368" s="57" t="str">
        <f aca="false">IF(BC1368=0,"",IF(AND(BC1368=1,AZ1368=0,AZ1367=0,AZ1366=0),1,IF(AND(BC1368=1,OR(AZ1368=1,AZ1367=1,AZ1366)),IF(BA1368=1,1,0))))</f>
        <v/>
      </c>
      <c r="BE1368" s="50" t="str">
        <f aca="false">IF(AND(BD1368=1,BD1367=1),0,IF(BD1368=1,SUM(CM1369:CM1407),""))</f>
        <v/>
      </c>
      <c r="BF1368" s="20" t="n">
        <f aca="false">IF(AND(BB1368=1,BB1367=1,BE1327&lt;&gt;0),"",IF(AND(BB1367=0,BB1368=1),BF1367,IF(AND(BB1368=1,BB1367=1),BF1367,IF(AND(BF1367="",BE1367="",OR(BD1367=0,BD1367="")),"",IF(AND(BF1367="",BE1328=0),"",IF(AND(BE1328&lt;&gt;"",BF1367=BE1328),"",IF(AND(BD1367=1,BE1367&lt;&gt;0),CM1368,IF(BF1367&lt;&gt;0,BF1367+CM1368,IF(BF1367="","")))))))))</f>
        <v>0.0653046569127343</v>
      </c>
      <c r="BI1368" s="0"/>
      <c r="BU1368" s="0"/>
      <c r="BZ1368" s="49"/>
      <c r="CG1368" s="13"/>
      <c r="CH1368" s="40"/>
      <c r="CI1368" s="13"/>
      <c r="CL1368" s="6" t="n">
        <f aca="false">C1368</f>
        <v>39232</v>
      </c>
      <c r="CM1368" s="13" t="n">
        <f aca="false">CN1368/CN1367-1</f>
        <v>0.00814503415659473</v>
      </c>
      <c r="CN1368" s="76" t="n">
        <v>153.48</v>
      </c>
      <c r="CO1368" s="13" t="n">
        <f aca="false">CN1368/CN1363-1</f>
        <v>0.00695446791759613</v>
      </c>
      <c r="CY1368" s="4" t="n">
        <v>151.46</v>
      </c>
      <c r="CZ1368" s="4" t="n">
        <v>153.48</v>
      </c>
      <c r="DA1368" s="33" t="n">
        <f aca="false">CZ1368-CN1368</f>
        <v>0</v>
      </c>
      <c r="DB1368" s="16" t="n">
        <f aca="false">CZ1368/CY1368-1</f>
        <v>0.0133368546150798</v>
      </c>
      <c r="DC1368" s="15" t="n">
        <f aca="false">CY1368/CZ1367-1</f>
        <v>-0.00512348922753547</v>
      </c>
      <c r="DD1368" s="15" t="n">
        <f aca="false">CZ1368/CZ1367-1</f>
        <v>0.00814503415659473</v>
      </c>
      <c r="DE1368" s="34" t="str">
        <f aca="false">IF(CW1368=0,"",-DC1368*CS1368)</f>
        <v/>
      </c>
      <c r="DY1368" s="6"/>
      <c r="EB1368" s="6" t="n">
        <f aca="false">CL1368</f>
        <v>39232</v>
      </c>
      <c r="EC1368" s="13" t="n">
        <f aca="false">SUM(CM1366:CM1368)</f>
        <v>0.0159413782320654</v>
      </c>
    </row>
    <row r="1369" customFormat="false" ht="15" hidden="false" customHeight="false" outlineLevel="0" collapsed="false">
      <c r="A1369" s="0" t="n">
        <f aca="false">IF(FR1369=1,CZ1369,0)</f>
        <v>0</v>
      </c>
      <c r="C1369" s="6" t="n">
        <v>39233</v>
      </c>
      <c r="D1369" s="0" t="n">
        <f aca="false">IF(E1369&gt;E1368,1,)</f>
        <v>1</v>
      </c>
      <c r="E1369" s="46" t="n">
        <v>140.7994</v>
      </c>
      <c r="F1369" s="46" t="n">
        <v>145.2238</v>
      </c>
      <c r="G1369" s="46" t="n">
        <v>147.9466</v>
      </c>
      <c r="H1369" s="46" t="n">
        <v>150.5857</v>
      </c>
      <c r="I1369" s="46" t="n">
        <v>152.311</v>
      </c>
      <c r="J1369" s="47" t="str">
        <f aca="false">IF(MIN(E1369:I1369)=E1369,$E$2,IF(MIN(E1369:I1369)=F1369,$F$2,IF(MIN(E1369:I1369)=G1369,$G$2,IF(MIN(E1369:I1369)=H1369,$H$2,IF(MIN(E1369:I1369)=I1369,$I$2)))))</f>
        <v>200D</v>
      </c>
      <c r="K1369" s="47" t="str">
        <f aca="false">IF(MAX(E1369:I1369)=E1369,$E$2,IF(MAX(E1369:I1369)=F1369,$F$2,IF(MAX(E1369:I1369)=G1369,$G$2,IF(MAX(E1369:I1369)=H1369,$H$2,IF(MAX(E1369:I1369)=I1369,$I$2)))))</f>
        <v>10D</v>
      </c>
      <c r="L1369" s="4" t="n">
        <f aca="false">IF(MAX(E1369:I1369)=H1369,1,0)</f>
        <v>0</v>
      </c>
      <c r="M1369" s="4" t="n">
        <f aca="false">IF(MAX(E1369:I1369)=I1369,1,0)</f>
        <v>1</v>
      </c>
      <c r="O1369" s="4" t="n">
        <f aca="false">IF(CN1369&gt;E1369,1,0)</f>
        <v>1</v>
      </c>
      <c r="P1369" s="4" t="n">
        <f aca="false">IF(CN1369&gt;F1369,1,0)</f>
        <v>1</v>
      </c>
      <c r="Q1369" s="4" t="n">
        <f aca="false">IF(CN1369&gt;G1369,1,0)</f>
        <v>1</v>
      </c>
      <c r="R1369" s="4" t="n">
        <f aca="false">IF(CN1369&gt;H1369,1,0)</f>
        <v>1</v>
      </c>
      <c r="S1369" s="4" t="n">
        <f aca="false">IF(CN1369&gt;I1369,1,0)</f>
        <v>1</v>
      </c>
      <c r="T1369" s="25" t="n">
        <f aca="false">IF(AND(AND(R1369=0,S1369=0,Q1369=0),OR(S1368=1,S1367=1,S1366=1)),1,0)</f>
        <v>0</v>
      </c>
      <c r="U1369" s="13" t="n">
        <f aca="false">SUM(CM1368:CM1369)</f>
        <v>0.00710255305156482</v>
      </c>
      <c r="AV1369" s="0"/>
      <c r="AW1369" s="55" t="n">
        <f aca="false">IF(EC1369&gt;$AW$2,1,0)</f>
        <v>1</v>
      </c>
      <c r="AX1369" s="0" t="n">
        <f aca="false">IF(AND(I1369&gt;G1369,I1368&lt;G1368),1,IF(OR(AND(I1369&gt;F1369,I1368&lt;F1368),AND(I1369&gt;E1369,I1368&lt;E1368)),1,0))</f>
        <v>0</v>
      </c>
      <c r="AY1369" s="0" t="n">
        <f aca="false">IF(K1368="10D",1,0)</f>
        <v>1</v>
      </c>
      <c r="AZ1369" s="0" t="n">
        <f aca="false">IF(AND(I1369&gt;G1369,I1368&lt;G1368,I1369&gt;F1369,I1368&gt;F1368,I1369&gt;E1369,I1368&gt;E1368),1,0)</f>
        <v>0</v>
      </c>
      <c r="BA1369" s="56" t="n">
        <f aca="false">IF(G1369&gt;H1369,1,0)</f>
        <v>0</v>
      </c>
      <c r="BB1369" s="56" t="n">
        <f aca="false">IF(I1369&lt;F1369,1,0)</f>
        <v>0</v>
      </c>
      <c r="BC1369" s="0" t="n">
        <f aca="false">IF(AND(SUM(AW1368:AX1368)=2,AY1369=1),1,IF(SUM(AX1367:AX1369)=0,0,IF(AND(OR(AW1367=1,AX1367=1),OR(AW1368=1,AX1368=1),AY1369=1),1,IF(AND(SUM(AW1369:AY1369)=2,SUM(AW1367:AX1367)=2,AX1367=1),1,0))))</f>
        <v>0</v>
      </c>
      <c r="BD1369" s="57" t="str">
        <f aca="false">IF(BC1369=0,"",IF(AND(BC1369=1,AZ1369=0,AZ1368=0,AZ1367=0),1,IF(AND(BC1369=1,OR(AZ1369=1,AZ1368=1,AZ1367)),IF(BA1369=1,1,0))))</f>
        <v/>
      </c>
      <c r="BE1369" s="50" t="str">
        <f aca="false">IF(AND(BD1369=1,BD1368=1),0,IF(BD1369=1,SUM(CM1370:CM1408),""))</f>
        <v/>
      </c>
      <c r="BF1369" s="20" t="n">
        <f aca="false">IF(AND(BB1369=1,BB1368=1,BE1328&lt;&gt;0),"",IF(AND(BB1368=0,BB1369=1),BF1368,IF(AND(BB1369=1,BB1368=1),BF1368,IF(AND(BF1368="",BE1368="",OR(BD1368=0,BD1368="")),"",IF(AND(BF1368="",BE1329=0),"",IF(AND(BE1329&lt;&gt;"",BF1368=BE1329),"",IF(AND(BD1368=1,BE1368&lt;&gt;0),CM1369,IF(BF1368&lt;&gt;0,BF1368+CM1369,IF(BF1368="","")))))))))</f>
        <v>0.0642621758077044</v>
      </c>
      <c r="BI1369" s="0"/>
      <c r="BU1369" s="0"/>
      <c r="BZ1369" s="49"/>
      <c r="CG1369" s="13"/>
      <c r="CH1369" s="40"/>
      <c r="CI1369" s="13"/>
      <c r="CL1369" s="6" t="n">
        <f aca="false">C1369</f>
        <v>39233</v>
      </c>
      <c r="CM1369" s="13" t="n">
        <f aca="false">CN1369/CN1368-1</f>
        <v>-0.00104248110502991</v>
      </c>
      <c r="CN1369" s="76" t="n">
        <v>153.32</v>
      </c>
      <c r="CO1369" s="13" t="n">
        <f aca="false">CN1369/CN1364-1</f>
        <v>0.00577276305431651</v>
      </c>
      <c r="CY1369" s="4" t="n">
        <v>153.66</v>
      </c>
      <c r="CZ1369" s="4" t="n">
        <v>153.32</v>
      </c>
      <c r="DA1369" s="33" t="n">
        <f aca="false">CZ1369-CN1369</f>
        <v>0</v>
      </c>
      <c r="DB1369" s="16" t="n">
        <f aca="false">CZ1369/CY1369-1</f>
        <v>-0.00221267733958086</v>
      </c>
      <c r="DC1369" s="15" t="n">
        <f aca="false">CY1369/CZ1368-1</f>
        <v>0.00117279124315872</v>
      </c>
      <c r="DD1369" s="15" t="n">
        <f aca="false">CZ1369/CZ1368-1</f>
        <v>-0.00104248110502991</v>
      </c>
      <c r="DE1369" s="34" t="str">
        <f aca="false">IF(CW1369=0,"",-DC1369*CS1369)</f>
        <v/>
      </c>
      <c r="DY1369" s="6"/>
      <c r="EB1369" s="6" t="n">
        <f aca="false">CL1369</f>
        <v>39233</v>
      </c>
      <c r="EC1369" s="13" t="n">
        <f aca="false">SUM(CM1367:CM1369)</f>
        <v>0.0107283688601217</v>
      </c>
    </row>
    <row r="1370" customFormat="false" ht="15" hidden="false" customHeight="false" outlineLevel="0" collapsed="false">
      <c r="A1370" s="0" t="n">
        <f aca="false">IF(FR1370=1,CZ1370,0)</f>
        <v>0</v>
      </c>
      <c r="C1370" s="6" t="n">
        <v>39234</v>
      </c>
      <c r="D1370" s="0" t="n">
        <f aca="false">IF(E1370&gt;E1369,1,)</f>
        <v>1</v>
      </c>
      <c r="E1370" s="46" t="n">
        <v>140.9343</v>
      </c>
      <c r="F1370" s="46" t="n">
        <v>145.3527</v>
      </c>
      <c r="G1370" s="46" t="n">
        <v>148.1624</v>
      </c>
      <c r="H1370" s="46" t="n">
        <v>150.814</v>
      </c>
      <c r="I1370" s="46" t="n">
        <v>152.589</v>
      </c>
      <c r="J1370" s="47" t="str">
        <f aca="false">IF(MIN(E1370:I1370)=E1370,$E$2,IF(MIN(E1370:I1370)=F1370,$F$2,IF(MIN(E1370:I1370)=G1370,$G$2,IF(MIN(E1370:I1370)=H1370,$H$2,IF(MIN(E1370:I1370)=I1370,$I$2)))))</f>
        <v>200D</v>
      </c>
      <c r="K1370" s="47" t="str">
        <f aca="false">IF(MAX(E1370:I1370)=E1370,$E$2,IF(MAX(E1370:I1370)=F1370,$F$2,IF(MAX(E1370:I1370)=G1370,$G$2,IF(MAX(E1370:I1370)=H1370,$H$2,IF(MAX(E1370:I1370)=I1370,$I$2)))))</f>
        <v>10D</v>
      </c>
      <c r="L1370" s="4" t="n">
        <f aca="false">IF(MAX(E1370:I1370)=H1370,1,0)</f>
        <v>0</v>
      </c>
      <c r="M1370" s="4" t="n">
        <f aca="false">IF(MAX(E1370:I1370)=I1370,1,0)</f>
        <v>1</v>
      </c>
      <c r="O1370" s="4" t="n">
        <f aca="false">IF(CN1370&gt;E1370,1,0)</f>
        <v>1</v>
      </c>
      <c r="P1370" s="4" t="n">
        <f aca="false">IF(CN1370&gt;F1370,1,0)</f>
        <v>1</v>
      </c>
      <c r="Q1370" s="4" t="n">
        <f aca="false">IF(CN1370&gt;G1370,1,0)</f>
        <v>1</v>
      </c>
      <c r="R1370" s="4" t="n">
        <f aca="false">IF(CN1370&gt;H1370,1,0)</f>
        <v>1</v>
      </c>
      <c r="S1370" s="4" t="n">
        <f aca="false">IF(CN1370&gt;I1370,1,0)</f>
        <v>1</v>
      </c>
      <c r="T1370" s="25" t="n">
        <f aca="false">IF(AND(AND(R1370=0,S1370=0,Q1370=0),OR(S1369=1,S1368=1,S1367=1)),1,0)</f>
        <v>0</v>
      </c>
      <c r="U1370" s="13" t="n">
        <f aca="false">SUM(CM1369:CM1370)</f>
        <v>0.00391447167347259</v>
      </c>
      <c r="AV1370" s="0"/>
      <c r="AW1370" s="55" t="n">
        <f aca="false">IF(EC1370&gt;$AW$2,1,0)</f>
        <v>1</v>
      </c>
      <c r="AX1370" s="0" t="n">
        <f aca="false">IF(AND(I1370&gt;G1370,I1369&lt;G1369),1,IF(OR(AND(I1370&gt;F1370,I1369&lt;F1369),AND(I1370&gt;E1370,I1369&lt;E1369)),1,0))</f>
        <v>0</v>
      </c>
      <c r="AY1370" s="0" t="n">
        <f aca="false">IF(K1369="10D",1,0)</f>
        <v>1</v>
      </c>
      <c r="AZ1370" s="0" t="n">
        <f aca="false">IF(AND(I1370&gt;G1370,I1369&lt;G1369,I1370&gt;F1370,I1369&gt;F1369,I1370&gt;E1370,I1369&gt;E1369),1,0)</f>
        <v>0</v>
      </c>
      <c r="BA1370" s="56" t="n">
        <f aca="false">IF(G1370&gt;H1370,1,0)</f>
        <v>0</v>
      </c>
      <c r="BB1370" s="56" t="n">
        <f aca="false">IF(I1370&lt;F1370,1,0)</f>
        <v>0</v>
      </c>
      <c r="BC1370" s="0" t="n">
        <f aca="false">IF(AND(SUM(AW1369:AX1369)=2,AY1370=1),1,IF(SUM(AX1368:AX1370)=0,0,IF(AND(OR(AW1368=1,AX1368=1),OR(AW1369=1,AX1369=1),AY1370=1),1,IF(AND(SUM(AW1370:AY1370)=2,SUM(AW1368:AX1368)=2,AX1368=1),1,0))))</f>
        <v>0</v>
      </c>
      <c r="BD1370" s="57" t="str">
        <f aca="false">IF(BC1370=0,"",IF(AND(BC1370=1,AZ1370=0,AZ1369=0,AZ1368=0),1,IF(AND(BC1370=1,OR(AZ1370=1,AZ1369=1,AZ1368)),IF(BA1370=1,1,0))))</f>
        <v/>
      </c>
      <c r="BE1370" s="50" t="str">
        <f aca="false">IF(AND(BD1370=1,BD1369=1),0,IF(BD1370=1,SUM(CM1371:CM1409),""))</f>
        <v/>
      </c>
      <c r="BF1370" s="20" t="str">
        <f aca="false">IF(AND(BB1370=1,BB1369=1,BE1329&lt;&gt;0),"",IF(AND(BB1369=0,BB1370=1),BF1369,IF(AND(BB1370=1,BB1369=1),BF1369,IF(AND(BF1369="",BE1369="",OR(BD1369=0,BD1369="")),"",IF(AND(BF1369="",BE1330=0),"",IF(AND(BE1330&lt;&gt;"",BF1369=BE1330),"",IF(AND(BD1369=1,BE1369&lt;&gt;0),CM1370,IF(BF1369&lt;&gt;0,BF1369+CM1370,IF(BF1369="","")))))))))</f>
        <v/>
      </c>
      <c r="BI1370" s="0"/>
      <c r="BU1370" s="0"/>
      <c r="BZ1370" s="49"/>
      <c r="CG1370" s="13"/>
      <c r="CH1370" s="40"/>
      <c r="CI1370" s="13"/>
      <c r="CL1370" s="6" t="n">
        <f aca="false">C1370</f>
        <v>39234</v>
      </c>
      <c r="CM1370" s="13" t="n">
        <f aca="false">CN1370/CN1369-1</f>
        <v>0.0049569527785025</v>
      </c>
      <c r="CN1370" s="76" t="n">
        <v>154.08</v>
      </c>
      <c r="CO1370" s="13" t="n">
        <f aca="false">CN1370/CN1365-1</f>
        <v>0.0199920561366345</v>
      </c>
      <c r="CY1370" s="4" t="n">
        <v>153.88</v>
      </c>
      <c r="CZ1370" s="4" t="n">
        <v>154.08</v>
      </c>
      <c r="DA1370" s="33" t="n">
        <f aca="false">CZ1370-CN1370</f>
        <v>0</v>
      </c>
      <c r="DB1370" s="16" t="n">
        <f aca="false">CZ1370/CY1370-1</f>
        <v>0.0012997140629063</v>
      </c>
      <c r="DC1370" s="15" t="n">
        <f aca="false">CY1370/CZ1369-1</f>
        <v>0.00365249152100189</v>
      </c>
      <c r="DD1370" s="15" t="n">
        <f aca="false">CZ1370/CZ1369-1</f>
        <v>0.0049569527785025</v>
      </c>
      <c r="DE1370" s="34" t="str">
        <f aca="false">IF(CW1370=0,"",-DC1370*CS1370)</f>
        <v/>
      </c>
      <c r="DY1370" s="6"/>
      <c r="EB1370" s="6" t="n">
        <f aca="false">CL1370</f>
        <v>39234</v>
      </c>
      <c r="EC1370" s="13" t="n">
        <f aca="false">SUM(CM1368:CM1370)</f>
        <v>0.0120595058300673</v>
      </c>
    </row>
    <row r="1371" customFormat="false" ht="15" hidden="false" customHeight="false" outlineLevel="0" collapsed="false">
      <c r="A1371" s="0" t="n">
        <f aca="false">IF(FR1371=1,CZ1371,0)</f>
        <v>0</v>
      </c>
      <c r="C1371" s="6" t="n">
        <v>39237</v>
      </c>
      <c r="D1371" s="0" t="n">
        <f aca="false">IF(E1371&gt;E1370,1,)</f>
        <v>1</v>
      </c>
      <c r="E1371" s="46" t="n">
        <v>141.0616</v>
      </c>
      <c r="F1371" s="46" t="n">
        <v>145.483</v>
      </c>
      <c r="G1371" s="46" t="n">
        <v>148.3808</v>
      </c>
      <c r="H1371" s="46" t="n">
        <v>150.9967</v>
      </c>
      <c r="I1371" s="46" t="n">
        <v>152.737</v>
      </c>
      <c r="J1371" s="47" t="str">
        <f aca="false">IF(MIN(E1371:I1371)=E1371,$E$2,IF(MIN(E1371:I1371)=F1371,$F$2,IF(MIN(E1371:I1371)=G1371,$G$2,IF(MIN(E1371:I1371)=H1371,$H$2,IF(MIN(E1371:I1371)=I1371,$I$2)))))</f>
        <v>200D</v>
      </c>
      <c r="K1371" s="47" t="str">
        <f aca="false">IF(MAX(E1371:I1371)=E1371,$E$2,IF(MAX(E1371:I1371)=F1371,$F$2,IF(MAX(E1371:I1371)=G1371,$G$2,IF(MAX(E1371:I1371)=H1371,$H$2,IF(MAX(E1371:I1371)=I1371,$I$2)))))</f>
        <v>10D</v>
      </c>
      <c r="L1371" s="4" t="n">
        <f aca="false">IF(MAX(E1371:I1371)=H1371,1,0)</f>
        <v>0</v>
      </c>
      <c r="M1371" s="4" t="n">
        <f aca="false">IF(MAX(E1371:I1371)=I1371,1,0)</f>
        <v>1</v>
      </c>
      <c r="O1371" s="4" t="n">
        <f aca="false">IF(CN1371&gt;E1371,1,0)</f>
        <v>1</v>
      </c>
      <c r="P1371" s="4" t="n">
        <f aca="false">IF(CN1371&gt;F1371,1,0)</f>
        <v>1</v>
      </c>
      <c r="Q1371" s="4" t="n">
        <f aca="false">IF(CN1371&gt;G1371,1,0)</f>
        <v>1</v>
      </c>
      <c r="R1371" s="4" t="n">
        <f aca="false">IF(CN1371&gt;H1371,1,0)</f>
        <v>1</v>
      </c>
      <c r="S1371" s="4" t="n">
        <f aca="false">IF(CN1371&gt;I1371,1,0)</f>
        <v>1</v>
      </c>
      <c r="T1371" s="25" t="n">
        <f aca="false">IF(AND(AND(R1371=0,S1371=0,Q1371=0),OR(S1370=1,S1369=1,S1368=1)),1,0)</f>
        <v>0</v>
      </c>
      <c r="U1371" s="13" t="n">
        <f aca="false">SUM(CM1370:CM1371)</f>
        <v>0.00508675547839843</v>
      </c>
      <c r="AV1371" s="0"/>
      <c r="AW1371" s="55" t="n">
        <f aca="false">IF(EC1371&gt;$AW$2,1,0)</f>
        <v>0</v>
      </c>
      <c r="AX1371" s="0" t="n">
        <f aca="false">IF(AND(I1371&gt;G1371,I1370&lt;G1370),1,IF(OR(AND(I1371&gt;F1371,I1370&lt;F1370),AND(I1371&gt;E1371,I1370&lt;E1370)),1,0))</f>
        <v>0</v>
      </c>
      <c r="AY1371" s="0" t="n">
        <f aca="false">IF(K1370="10D",1,0)</f>
        <v>1</v>
      </c>
      <c r="AZ1371" s="0" t="n">
        <f aca="false">IF(AND(I1371&gt;G1371,I1370&lt;G1370,I1371&gt;F1371,I1370&gt;F1370,I1371&gt;E1371,I1370&gt;E1370),1,0)</f>
        <v>0</v>
      </c>
      <c r="BA1371" s="56" t="n">
        <f aca="false">IF(G1371&gt;H1371,1,0)</f>
        <v>0</v>
      </c>
      <c r="BB1371" s="56" t="n">
        <f aca="false">IF(I1371&lt;F1371,1,0)</f>
        <v>0</v>
      </c>
      <c r="BC1371" s="0" t="n">
        <f aca="false">IF(AND(SUM(AW1370:AX1370)=2,AY1371=1),1,IF(SUM(AX1369:AX1371)=0,0,IF(AND(OR(AW1369=1,AX1369=1),OR(AW1370=1,AX1370=1),AY1371=1),1,IF(AND(SUM(AW1371:AY1371)=2,SUM(AW1369:AX1369)=2,AX1369=1),1,0))))</f>
        <v>0</v>
      </c>
      <c r="BD1371" s="57" t="str">
        <f aca="false">IF(BC1371=0,"",IF(AND(BC1371=1,AZ1371=0,AZ1370=0,AZ1369=0),1,IF(AND(BC1371=1,OR(AZ1371=1,AZ1370=1,AZ1369)),IF(BA1371=1,1,0))))</f>
        <v/>
      </c>
      <c r="BE1371" s="50" t="str">
        <f aca="false">IF(AND(BD1371=1,BD1370=1),0,IF(BD1371=1,SUM(CM1372:CM1410),""))</f>
        <v/>
      </c>
      <c r="BF1371" s="20" t="str">
        <f aca="false">IF(AND(BB1371=1,BB1370=1,BE1330&lt;&gt;0),"",IF(AND(BB1370=0,BB1371=1),BF1370,IF(AND(BB1371=1,BB1370=1),BF1370,IF(AND(BF1370="",BE1370="",OR(BD1370=0,BD1370="")),"",IF(AND(BF1370="",BE1331=0),"",IF(AND(BE1331&lt;&gt;"",BF1370=BE1331),"",IF(AND(BD1370=1,BE1370&lt;&gt;0),CM1371,IF(BF1370&lt;&gt;0,BF1370+CM1371,IF(BF1370="","")))))))))</f>
        <v/>
      </c>
      <c r="BI1371" s="0"/>
      <c r="BU1371" s="0"/>
      <c r="BZ1371" s="49"/>
      <c r="CG1371" s="13"/>
      <c r="CH1371" s="40"/>
      <c r="CI1371" s="13"/>
      <c r="CL1371" s="6" t="n">
        <f aca="false">C1371</f>
        <v>39237</v>
      </c>
      <c r="CM1371" s="13" t="n">
        <f aca="false">CN1371/CN1370-1</f>
        <v>0.000129802699895931</v>
      </c>
      <c r="CN1371" s="76" t="n">
        <v>154.1</v>
      </c>
      <c r="CO1371" s="13" t="n">
        <f aca="false">CN1371/CN1366-1</f>
        <v>0.0158876656338585</v>
      </c>
      <c r="CY1371" s="4" t="n">
        <v>153.54</v>
      </c>
      <c r="CZ1371" s="4" t="n">
        <v>154.1</v>
      </c>
      <c r="DA1371" s="33" t="n">
        <f aca="false">CZ1371-CN1371</f>
        <v>0</v>
      </c>
      <c r="DB1371" s="16" t="n">
        <f aca="false">CZ1371/CY1371-1</f>
        <v>0.00364725804350652</v>
      </c>
      <c r="DC1371" s="15" t="n">
        <f aca="false">CY1371/CZ1370-1</f>
        <v>-0.00350467289719636</v>
      </c>
      <c r="DD1371" s="15" t="n">
        <f aca="false">CZ1371/CZ1370-1</f>
        <v>0.000129802699895931</v>
      </c>
      <c r="DE1371" s="34" t="str">
        <f aca="false">IF(CW1371=0,"",-DC1371*CS1371)</f>
        <v/>
      </c>
      <c r="DY1371" s="6"/>
      <c r="EB1371" s="6" t="n">
        <f aca="false">CL1371</f>
        <v>39237</v>
      </c>
      <c r="EC1371" s="13" t="n">
        <f aca="false">SUM(CM1369:CM1371)</f>
        <v>0.00404427437336852</v>
      </c>
    </row>
    <row r="1372" customFormat="false" ht="15" hidden="false" customHeight="false" outlineLevel="0" collapsed="false">
      <c r="A1372" s="0" t="n">
        <f aca="false">IF(FR1372=1,CZ1372,0)</f>
        <v>0</v>
      </c>
      <c r="C1372" s="6" t="n">
        <v>39238</v>
      </c>
      <c r="D1372" s="0" t="n">
        <f aca="false">IF(E1372&gt;E1371,1,)</f>
        <v>1</v>
      </c>
      <c r="E1372" s="46" t="n">
        <v>141.1802</v>
      </c>
      <c r="F1372" s="46" t="n">
        <v>145.6025</v>
      </c>
      <c r="G1372" s="46" t="n">
        <v>148.5828</v>
      </c>
      <c r="H1372" s="46" t="n">
        <v>151.1777</v>
      </c>
      <c r="I1372" s="46" t="n">
        <v>152.832</v>
      </c>
      <c r="J1372" s="47" t="str">
        <f aca="false">IF(MIN(E1372:I1372)=E1372,$E$2,IF(MIN(E1372:I1372)=F1372,$F$2,IF(MIN(E1372:I1372)=G1372,$G$2,IF(MIN(E1372:I1372)=H1372,$H$2,IF(MIN(E1372:I1372)=I1372,$I$2)))))</f>
        <v>200D</v>
      </c>
      <c r="K1372" s="47" t="str">
        <f aca="false">IF(MAX(E1372:I1372)=E1372,$E$2,IF(MAX(E1372:I1372)=F1372,$F$2,IF(MAX(E1372:I1372)=G1372,$G$2,IF(MAX(E1372:I1372)=H1372,$H$2,IF(MAX(E1372:I1372)=I1372,$I$2)))))</f>
        <v>10D</v>
      </c>
      <c r="L1372" s="4" t="n">
        <f aca="false">IF(MAX(E1372:I1372)=H1372,1,0)</f>
        <v>0</v>
      </c>
      <c r="M1372" s="4" t="n">
        <f aca="false">IF(MAX(E1372:I1372)=I1372,1,0)</f>
        <v>1</v>
      </c>
      <c r="O1372" s="4" t="n">
        <f aca="false">IF(CN1372&gt;E1372,1,0)</f>
        <v>1</v>
      </c>
      <c r="P1372" s="4" t="n">
        <f aca="false">IF(CN1372&gt;F1372,1,0)</f>
        <v>1</v>
      </c>
      <c r="Q1372" s="4" t="n">
        <f aca="false">IF(CN1372&gt;G1372,1,0)</f>
        <v>1</v>
      </c>
      <c r="R1372" s="4" t="n">
        <f aca="false">IF(CN1372&gt;H1372,1,0)</f>
        <v>1</v>
      </c>
      <c r="S1372" s="4" t="n">
        <f aca="false">IF(CN1372&gt;I1372,1,0)</f>
        <v>1</v>
      </c>
      <c r="T1372" s="25" t="n">
        <f aca="false">IF(AND(AND(R1372=0,S1372=0,Q1372=0),OR(S1371=1,S1370=1,S1369=1)),1,0)</f>
        <v>0</v>
      </c>
      <c r="U1372" s="13" t="n">
        <f aca="false">SUM(CM1371:CM1372)</f>
        <v>-0.00382866582703456</v>
      </c>
      <c r="AV1372" s="0"/>
      <c r="AW1372" s="55" t="n">
        <f aca="false">IF(EC1372&gt;$AW$2,1,0)</f>
        <v>0</v>
      </c>
      <c r="AX1372" s="0" t="n">
        <f aca="false">IF(AND(I1372&gt;G1372,I1371&lt;G1371),1,IF(OR(AND(I1372&gt;F1372,I1371&lt;F1371),AND(I1372&gt;E1372,I1371&lt;E1371)),1,0))</f>
        <v>0</v>
      </c>
      <c r="AY1372" s="0" t="n">
        <f aca="false">IF(K1371="10D",1,0)</f>
        <v>1</v>
      </c>
      <c r="AZ1372" s="0" t="n">
        <f aca="false">IF(AND(I1372&gt;G1372,I1371&lt;G1371,I1372&gt;F1372,I1371&gt;F1371,I1372&gt;E1372,I1371&gt;E1371),1,0)</f>
        <v>0</v>
      </c>
      <c r="BA1372" s="56" t="n">
        <f aca="false">IF(G1372&gt;H1372,1,0)</f>
        <v>0</v>
      </c>
      <c r="BB1372" s="56" t="n">
        <f aca="false">IF(I1372&lt;F1372,1,0)</f>
        <v>0</v>
      </c>
      <c r="BC1372" s="0" t="n">
        <f aca="false">IF(AND(SUM(AW1371:AX1371)=2,AY1372=1),1,IF(SUM(AX1370:AX1372)=0,0,IF(AND(OR(AW1370=1,AX1370=1),OR(AW1371=1,AX1371=1),AY1372=1),1,IF(AND(SUM(AW1372:AY1372)=2,SUM(AW1370:AX1370)=2,AX1370=1),1,0))))</f>
        <v>0</v>
      </c>
      <c r="BD1372" s="57" t="str">
        <f aca="false">IF(BC1372=0,"",IF(AND(BC1372=1,AZ1372=0,AZ1371=0,AZ1370=0),1,IF(AND(BC1372=1,OR(AZ1372=1,AZ1371=1,AZ1370)),IF(BA1372=1,1,0))))</f>
        <v/>
      </c>
      <c r="BE1372" s="50" t="str">
        <f aca="false">IF(AND(BD1372=1,BD1371=1),0,IF(BD1372=1,SUM(CM1373:CM1411),""))</f>
        <v/>
      </c>
      <c r="BF1372" s="20" t="str">
        <f aca="false">IF(AND(BB1372=1,BB1371=1,BE1331&lt;&gt;0),"",IF(AND(BB1371=0,BB1372=1),BF1371,IF(AND(BB1372=1,BB1371=1),BF1371,IF(AND(BF1371="",BE1371="",OR(BD1371=0,BD1371="")),"",IF(AND(BF1371="",BE1332=0),"",IF(AND(BE1332&lt;&gt;"",BF1371=BE1332),"",IF(AND(BD1371=1,BE1371&lt;&gt;0),CM1372,IF(BF1371&lt;&gt;0,BF1371+CM1372,IF(BF1371="","")))))))))</f>
        <v/>
      </c>
      <c r="BI1372" s="0"/>
      <c r="BU1372" s="0"/>
      <c r="BZ1372" s="49"/>
      <c r="CG1372" s="13"/>
      <c r="CH1372" s="40"/>
      <c r="CI1372" s="13"/>
      <c r="CL1372" s="6" t="n">
        <f aca="false">C1372</f>
        <v>39238</v>
      </c>
      <c r="CM1372" s="13" t="n">
        <f aca="false">CN1372/CN1371-1</f>
        <v>-0.00395846852693049</v>
      </c>
      <c r="CN1372" s="76" t="n">
        <v>153.49</v>
      </c>
      <c r="CO1372" s="13" t="n">
        <f aca="false">CN1372/CN1367-1</f>
        <v>0.00821071991592226</v>
      </c>
      <c r="CY1372" s="4" t="n">
        <v>153.74</v>
      </c>
      <c r="CZ1372" s="4" t="n">
        <v>153.49</v>
      </c>
      <c r="DA1372" s="33" t="n">
        <f aca="false">CZ1372-CN1372</f>
        <v>0</v>
      </c>
      <c r="DB1372" s="16" t="n">
        <f aca="false">CZ1372/CY1372-1</f>
        <v>-0.00162612202419665</v>
      </c>
      <c r="DC1372" s="15" t="n">
        <f aca="false">CY1372/CZ1371-1</f>
        <v>-0.00233614536015569</v>
      </c>
      <c r="DD1372" s="15" t="n">
        <f aca="false">CZ1372/CZ1371-1</f>
        <v>-0.00395846852693049</v>
      </c>
      <c r="DE1372" s="34" t="str">
        <f aca="false">IF(CW1372=0,"",-DC1372*CS1372)</f>
        <v/>
      </c>
      <c r="DY1372" s="6"/>
      <c r="EB1372" s="6" t="n">
        <f aca="false">CL1372</f>
        <v>39238</v>
      </c>
      <c r="EC1372" s="13" t="n">
        <f aca="false">SUM(CM1370:CM1372)</f>
        <v>0.00112828695146794</v>
      </c>
    </row>
    <row r="1373" customFormat="false" ht="15" hidden="false" customHeight="false" outlineLevel="0" collapsed="false">
      <c r="A1373" s="0" t="n">
        <f aca="false">IF(FR1373=1,CZ1373,0)</f>
        <v>0</v>
      </c>
      <c r="C1373" s="6" t="n">
        <v>39239</v>
      </c>
      <c r="D1373" s="0" t="n">
        <f aca="false">IF(E1373&gt;E1372,1,)</f>
        <v>1</v>
      </c>
      <c r="E1373" s="46" t="n">
        <v>141.2892</v>
      </c>
      <c r="F1373" s="46" t="n">
        <v>145.6993</v>
      </c>
      <c r="G1373" s="46" t="n">
        <v>148.7556</v>
      </c>
      <c r="H1373" s="46" t="n">
        <v>151.3017</v>
      </c>
      <c r="I1373" s="46" t="n">
        <v>152.774</v>
      </c>
      <c r="J1373" s="47" t="str">
        <f aca="false">IF(MIN(E1373:I1373)=E1373,$E$2,IF(MIN(E1373:I1373)=F1373,$F$2,IF(MIN(E1373:I1373)=G1373,$G$2,IF(MIN(E1373:I1373)=H1373,$H$2,IF(MIN(E1373:I1373)=I1373,$I$2)))))</f>
        <v>200D</v>
      </c>
      <c r="K1373" s="47" t="str">
        <f aca="false">IF(MAX(E1373:I1373)=E1373,$E$2,IF(MAX(E1373:I1373)=F1373,$F$2,IF(MAX(E1373:I1373)=G1373,$G$2,IF(MAX(E1373:I1373)=H1373,$H$2,IF(MAX(E1373:I1373)=I1373,$I$2)))))</f>
        <v>10D</v>
      </c>
      <c r="L1373" s="4" t="n">
        <f aca="false">IF(MAX(E1373:I1373)=H1373,1,0)</f>
        <v>0</v>
      </c>
      <c r="M1373" s="4" t="n">
        <f aca="false">IF(MAX(E1373:I1373)=I1373,1,0)</f>
        <v>1</v>
      </c>
      <c r="O1373" s="4" t="n">
        <f aca="false">IF(CN1373&gt;E1373,1,0)</f>
        <v>1</v>
      </c>
      <c r="P1373" s="4" t="n">
        <f aca="false">IF(CN1373&gt;F1373,1,0)</f>
        <v>1</v>
      </c>
      <c r="Q1373" s="4" t="n">
        <f aca="false">IF(CN1373&gt;G1373,1,0)</f>
        <v>1</v>
      </c>
      <c r="R1373" s="4" t="n">
        <f aca="false">IF(CN1373&gt;H1373,1,0)</f>
        <v>1</v>
      </c>
      <c r="S1373" s="4" t="n">
        <f aca="false">IF(CN1373&gt;I1373,1,0)</f>
        <v>0</v>
      </c>
      <c r="T1373" s="25" t="n">
        <f aca="false">IF(AND(AND(R1373=0,S1373=0,Q1373=0),OR(S1372=1,S1371=1,S1370=1)),1,0)</f>
        <v>0</v>
      </c>
      <c r="U1373" s="13" t="n">
        <f aca="false">SUM(CM1372:CM1373)</f>
        <v>-0.0147083545129882</v>
      </c>
      <c r="AV1373" s="0"/>
      <c r="AW1373" s="55" t="n">
        <f aca="false">IF(EC1373&gt;$AW$2,1,0)</f>
        <v>0</v>
      </c>
      <c r="AX1373" s="0" t="n">
        <f aca="false">IF(AND(I1373&gt;G1373,I1372&lt;G1372),1,IF(OR(AND(I1373&gt;F1373,I1372&lt;F1372),AND(I1373&gt;E1373,I1372&lt;E1372)),1,0))</f>
        <v>0</v>
      </c>
      <c r="AY1373" s="0" t="n">
        <f aca="false">IF(K1372="10D",1,0)</f>
        <v>1</v>
      </c>
      <c r="AZ1373" s="0" t="n">
        <f aca="false">IF(AND(I1373&gt;G1373,I1372&lt;G1372,I1373&gt;F1373,I1372&gt;F1372,I1373&gt;E1373,I1372&gt;E1372),1,0)</f>
        <v>0</v>
      </c>
      <c r="BA1373" s="56" t="n">
        <f aca="false">IF(G1373&gt;H1373,1,0)</f>
        <v>0</v>
      </c>
      <c r="BB1373" s="56" t="n">
        <f aca="false">IF(I1373&lt;F1373,1,0)</f>
        <v>0</v>
      </c>
      <c r="BC1373" s="0" t="n">
        <f aca="false">IF(AND(SUM(AW1372:AX1372)=2,AY1373=1),1,IF(SUM(AX1371:AX1373)=0,0,IF(AND(OR(AW1371=1,AX1371=1),OR(AW1372=1,AX1372=1),AY1373=1),1,IF(AND(SUM(AW1373:AY1373)=2,SUM(AW1371:AX1371)=2,AX1371=1),1,0))))</f>
        <v>0</v>
      </c>
      <c r="BD1373" s="57" t="str">
        <f aca="false">IF(BC1373=0,"",IF(AND(BC1373=1,AZ1373=0,AZ1372=0,AZ1371=0),1,IF(AND(BC1373=1,OR(AZ1373=1,AZ1372=1,AZ1371)),IF(BA1373=1,1,0))))</f>
        <v/>
      </c>
      <c r="BE1373" s="50" t="str">
        <f aca="false">IF(AND(BD1373=1,BD1372=1),0,IF(BD1373=1,SUM(CM1374:CM1412),""))</f>
        <v/>
      </c>
      <c r="BF1373" s="20" t="str">
        <f aca="false">IF(AND(BB1373=1,BB1372=1,BE1332&lt;&gt;0),"",IF(AND(BB1372=0,BB1373=1),BF1372,IF(AND(BB1373=1,BB1372=1),BF1372,IF(AND(BF1372="",BE1372="",OR(BD1372=0,BD1372="")),"",IF(AND(BF1372="",BE1333=0),"",IF(AND(BE1333&lt;&gt;"",BF1372=BE1333),"",IF(AND(BD1372=1,BE1372&lt;&gt;0),CM1373,IF(BF1372&lt;&gt;0,BF1372+CM1373,IF(BF1372="","")))))))))</f>
        <v/>
      </c>
      <c r="BI1373" s="0"/>
      <c r="BU1373" s="0"/>
      <c r="BZ1373" s="49"/>
      <c r="CG1373" s="13"/>
      <c r="CH1373" s="40"/>
      <c r="CI1373" s="13"/>
      <c r="CL1373" s="6" t="n">
        <f aca="false">C1373</f>
        <v>39239</v>
      </c>
      <c r="CM1373" s="13" t="n">
        <f aca="false">CN1373/CN1372-1</f>
        <v>-0.0107498859860578</v>
      </c>
      <c r="CN1373" s="76" t="n">
        <v>151.84</v>
      </c>
      <c r="CO1373" s="13" t="n">
        <f aca="false">CN1373/CN1368-1</f>
        <v>-0.0106854313265571</v>
      </c>
      <c r="CY1373" s="4" t="n">
        <v>152.91</v>
      </c>
      <c r="CZ1373" s="4" t="n">
        <v>151.84</v>
      </c>
      <c r="DA1373" s="33" t="n">
        <f aca="false">CZ1373-CN1373</f>
        <v>0</v>
      </c>
      <c r="DB1373" s="16" t="n">
        <f aca="false">CZ1373/CY1373-1</f>
        <v>-0.0069975802759793</v>
      </c>
      <c r="DC1373" s="15" t="n">
        <f aca="false">CY1373/CZ1372-1</f>
        <v>-0.00377874780115972</v>
      </c>
      <c r="DD1373" s="15" t="n">
        <f aca="false">CZ1373/CZ1372-1</f>
        <v>-0.0107498859860578</v>
      </c>
      <c r="DE1373" s="34" t="str">
        <f aca="false">IF(CW1373=0,"",-DC1373*CS1373)</f>
        <v/>
      </c>
      <c r="DY1373" s="6"/>
      <c r="EB1373" s="6" t="n">
        <f aca="false">CL1373</f>
        <v>39239</v>
      </c>
      <c r="EC1373" s="13" t="n">
        <f aca="false">SUM(CM1371:CM1373)</f>
        <v>-0.0145785518130923</v>
      </c>
    </row>
    <row r="1374" customFormat="false" ht="15" hidden="false" customHeight="false" outlineLevel="0" collapsed="false">
      <c r="A1374" s="0" t="n">
        <f aca="false">IF(FR1374=1,CZ1374,0)</f>
        <v>0</v>
      </c>
      <c r="C1374" s="6" t="n">
        <v>39240</v>
      </c>
      <c r="D1374" s="0" t="n">
        <f aca="false">IF(E1374&gt;E1373,1,)</f>
        <v>1</v>
      </c>
      <c r="E1374" s="46" t="n">
        <v>141.3813</v>
      </c>
      <c r="F1374" s="46" t="n">
        <v>145.7579</v>
      </c>
      <c r="G1374" s="46" t="n">
        <v>148.8804</v>
      </c>
      <c r="H1374" s="46" t="n">
        <v>151.289</v>
      </c>
      <c r="I1374" s="46" t="n">
        <v>152.44</v>
      </c>
      <c r="J1374" s="47" t="str">
        <f aca="false">IF(MIN(E1374:I1374)=E1374,$E$2,IF(MIN(E1374:I1374)=F1374,$F$2,IF(MIN(E1374:I1374)=G1374,$G$2,IF(MIN(E1374:I1374)=H1374,$H$2,IF(MIN(E1374:I1374)=I1374,$I$2)))))</f>
        <v>200D</v>
      </c>
      <c r="K1374" s="47" t="str">
        <f aca="false">IF(MAX(E1374:I1374)=E1374,$E$2,IF(MAX(E1374:I1374)=F1374,$F$2,IF(MAX(E1374:I1374)=G1374,$G$2,IF(MAX(E1374:I1374)=H1374,$H$2,IF(MAX(E1374:I1374)=I1374,$I$2)))))</f>
        <v>10D</v>
      </c>
      <c r="L1374" s="4" t="n">
        <f aca="false">IF(MAX(E1374:I1374)=H1374,1,0)</f>
        <v>0</v>
      </c>
      <c r="M1374" s="4" t="n">
        <f aca="false">IF(MAX(E1374:I1374)=I1374,1,0)</f>
        <v>1</v>
      </c>
      <c r="O1374" s="4" t="n">
        <f aca="false">IF(CN1374&gt;E1374,1,0)</f>
        <v>1</v>
      </c>
      <c r="P1374" s="4" t="n">
        <f aca="false">IF(CN1374&gt;F1374,1,0)</f>
        <v>1</v>
      </c>
      <c r="Q1374" s="4" t="n">
        <f aca="false">IF(CN1374&gt;G1374,1,0)</f>
        <v>1</v>
      </c>
      <c r="R1374" s="4" t="n">
        <f aca="false">IF(CN1374&gt;H1374,1,0)</f>
        <v>0</v>
      </c>
      <c r="S1374" s="4" t="n">
        <f aca="false">IF(CN1374&gt;I1374,1,0)</f>
        <v>0</v>
      </c>
      <c r="T1374" s="25" t="n">
        <f aca="false">IF(AND(AND(R1374=0,S1374=0,Q1374=0),OR(S1373=1,S1372=1,S1371=1)),1,0)</f>
        <v>0</v>
      </c>
      <c r="U1374" s="13" t="n">
        <f aca="false">SUM(CM1373:CM1374)</f>
        <v>-0.0287951968395879</v>
      </c>
      <c r="AV1374" s="0"/>
      <c r="AW1374" s="55" t="n">
        <f aca="false">IF(EC1374&gt;$AW$2,1,0)</f>
        <v>0</v>
      </c>
      <c r="AX1374" s="0" t="n">
        <f aca="false">IF(AND(I1374&gt;G1374,I1373&lt;G1373),1,IF(OR(AND(I1374&gt;F1374,I1373&lt;F1373),AND(I1374&gt;E1374,I1373&lt;E1373)),1,0))</f>
        <v>0</v>
      </c>
      <c r="AY1374" s="0" t="n">
        <f aca="false">IF(K1373="10D",1,0)</f>
        <v>1</v>
      </c>
      <c r="AZ1374" s="0" t="n">
        <f aca="false">IF(AND(I1374&gt;G1374,I1373&lt;G1373,I1374&gt;F1374,I1373&gt;F1373,I1374&gt;E1374,I1373&gt;E1373),1,0)</f>
        <v>0</v>
      </c>
      <c r="BA1374" s="56" t="n">
        <f aca="false">IF(G1374&gt;H1374,1,0)</f>
        <v>0</v>
      </c>
      <c r="BB1374" s="56" t="n">
        <f aca="false">IF(I1374&lt;F1374,1,0)</f>
        <v>0</v>
      </c>
      <c r="BC1374" s="0" t="n">
        <f aca="false">IF(AND(SUM(AW1373:AX1373)=2,AY1374=1),1,IF(SUM(AX1372:AX1374)=0,0,IF(AND(OR(AW1372=1,AX1372=1),OR(AW1373=1,AX1373=1),AY1374=1),1,IF(AND(SUM(AW1374:AY1374)=2,SUM(AW1372:AX1372)=2,AX1372=1),1,0))))</f>
        <v>0</v>
      </c>
      <c r="BD1374" s="57" t="str">
        <f aca="false">IF(BC1374=0,"",IF(AND(BC1374=1,AZ1374=0,AZ1373=0,AZ1372=0),1,IF(AND(BC1374=1,OR(AZ1374=1,AZ1373=1,AZ1372)),IF(BA1374=1,1,0))))</f>
        <v/>
      </c>
      <c r="BE1374" s="50" t="str">
        <f aca="false">IF(AND(BD1374=1,BD1373=1),0,IF(BD1374=1,SUM(CM1375:CM1413),""))</f>
        <v/>
      </c>
      <c r="BF1374" s="20" t="str">
        <f aca="false">IF(AND(BB1374=1,BB1373=1,BE1333&lt;&gt;0),"",IF(AND(BB1373=0,BB1374=1),BF1373,IF(AND(BB1374=1,BB1373=1),BF1373,IF(AND(BF1373="",BE1373="",OR(BD1373=0,BD1373="")),"",IF(AND(BF1373="",BE1334=0),"",IF(AND(BE1334&lt;&gt;"",BF1373=BE1334),"",IF(AND(BD1373=1,BE1373&lt;&gt;0),CM1374,IF(BF1373&lt;&gt;0,BF1373+CM1374,IF(BF1373="","")))))))))</f>
        <v/>
      </c>
      <c r="BI1374" s="0"/>
      <c r="BU1374" s="0"/>
      <c r="BZ1374" s="49"/>
      <c r="CG1374" s="13"/>
      <c r="CH1374" s="40"/>
      <c r="CI1374" s="13"/>
      <c r="CL1374" s="6" t="n">
        <f aca="false">C1374</f>
        <v>39240</v>
      </c>
      <c r="CM1374" s="13" t="n">
        <f aca="false">CN1374/CN1373-1</f>
        <v>-0.0180453108535301</v>
      </c>
      <c r="CN1374" s="76" t="n">
        <v>149.1</v>
      </c>
      <c r="CO1374" s="13" t="n">
        <f aca="false">CN1374/CN1369-1</f>
        <v>-0.0275241325332638</v>
      </c>
      <c r="CY1374" s="4" t="n">
        <v>151.56</v>
      </c>
      <c r="CZ1374" s="4" t="n">
        <v>149.1</v>
      </c>
      <c r="DA1374" s="33" t="n">
        <f aca="false">CZ1374-CN1374</f>
        <v>0</v>
      </c>
      <c r="DB1374" s="16" t="n">
        <f aca="false">CZ1374/CY1374-1</f>
        <v>-0.0162311955661125</v>
      </c>
      <c r="DC1374" s="15" t="n">
        <f aca="false">CY1374/CZ1373-1</f>
        <v>-0.00184404636459434</v>
      </c>
      <c r="DD1374" s="15" t="n">
        <f aca="false">CZ1374/CZ1373-1</f>
        <v>-0.0180453108535301</v>
      </c>
      <c r="DE1374" s="34" t="str">
        <f aca="false">IF(CW1374=0,"",-DC1374*CS1374)</f>
        <v/>
      </c>
      <c r="DY1374" s="6"/>
      <c r="EB1374" s="6" t="n">
        <f aca="false">CL1374</f>
        <v>39240</v>
      </c>
      <c r="EC1374" s="13" t="n">
        <f aca="false">SUM(CM1372:CM1374)</f>
        <v>-0.0327536653665184</v>
      </c>
    </row>
    <row r="1375" customFormat="false" ht="15" hidden="false" customHeight="false" outlineLevel="0" collapsed="false">
      <c r="A1375" s="0" t="n">
        <f aca="false">IF(FR1375=1,CZ1375,0)</f>
        <v>0</v>
      </c>
      <c r="C1375" s="6" t="n">
        <v>39241</v>
      </c>
      <c r="D1375" s="0" t="n">
        <f aca="false">IF(E1375&gt;E1374,1,)</f>
        <v>1</v>
      </c>
      <c r="E1375" s="46" t="n">
        <v>141.4858</v>
      </c>
      <c r="F1375" s="46" t="n">
        <v>145.8387</v>
      </c>
      <c r="G1375" s="46" t="n">
        <v>149.0648</v>
      </c>
      <c r="H1375" s="46" t="n">
        <v>151.3353</v>
      </c>
      <c r="I1375" s="46" t="n">
        <v>152.438</v>
      </c>
      <c r="J1375" s="47" t="str">
        <f aca="false">IF(MIN(E1375:I1375)=E1375,$E$2,IF(MIN(E1375:I1375)=F1375,$F$2,IF(MIN(E1375:I1375)=G1375,$G$2,IF(MIN(E1375:I1375)=H1375,$H$2,IF(MIN(E1375:I1375)=I1375,$I$2)))))</f>
        <v>200D</v>
      </c>
      <c r="K1375" s="47" t="str">
        <f aca="false">IF(MAX(E1375:I1375)=E1375,$E$2,IF(MAX(E1375:I1375)=F1375,$F$2,IF(MAX(E1375:I1375)=G1375,$G$2,IF(MAX(E1375:I1375)=H1375,$H$2,IF(MAX(E1375:I1375)=I1375,$I$2)))))</f>
        <v>10D</v>
      </c>
      <c r="L1375" s="4" t="n">
        <f aca="false">IF(MAX(E1375:I1375)=H1375,1,0)</f>
        <v>0</v>
      </c>
      <c r="M1375" s="4" t="n">
        <f aca="false">IF(MAX(E1375:I1375)=I1375,1,0)</f>
        <v>1</v>
      </c>
      <c r="O1375" s="4" t="n">
        <f aca="false">IF(CN1375&gt;E1375,1,0)</f>
        <v>1</v>
      </c>
      <c r="P1375" s="4" t="n">
        <f aca="false">IF(CN1375&gt;F1375,1,0)</f>
        <v>1</v>
      </c>
      <c r="Q1375" s="4" t="n">
        <f aca="false">IF(CN1375&gt;G1375,1,0)</f>
        <v>1</v>
      </c>
      <c r="R1375" s="4" t="n">
        <f aca="false">IF(CN1375&gt;H1375,1,0)</f>
        <v>0</v>
      </c>
      <c r="S1375" s="4" t="n">
        <f aca="false">IF(CN1375&gt;I1375,1,0)</f>
        <v>0</v>
      </c>
      <c r="T1375" s="25" t="n">
        <f aca="false">IF(AND(AND(R1375=0,S1375=0,Q1375=0),OR(S1374=1,S1373=1,S1372=1)),1,0)</f>
        <v>0</v>
      </c>
      <c r="U1375" s="13" t="n">
        <f aca="false">SUM(CM1374:CM1375)</f>
        <v>-0.005033909109734</v>
      </c>
      <c r="AV1375" s="0"/>
      <c r="AW1375" s="55" t="n">
        <f aca="false">IF(EC1375&gt;$AW$2,1,0)</f>
        <v>0</v>
      </c>
      <c r="AX1375" s="0" t="n">
        <f aca="false">IF(AND(I1375&gt;G1375,I1374&lt;G1374),1,IF(OR(AND(I1375&gt;F1375,I1374&lt;F1374),AND(I1375&gt;E1375,I1374&lt;E1374)),1,0))</f>
        <v>0</v>
      </c>
      <c r="AY1375" s="0" t="n">
        <f aca="false">IF(K1374="10D",1,0)</f>
        <v>1</v>
      </c>
      <c r="AZ1375" s="0" t="n">
        <f aca="false">IF(AND(I1375&gt;G1375,I1374&lt;G1374,I1375&gt;F1375,I1374&gt;F1374,I1375&gt;E1375,I1374&gt;E1374),1,0)</f>
        <v>0</v>
      </c>
      <c r="BA1375" s="56" t="n">
        <f aca="false">IF(G1375&gt;H1375,1,0)</f>
        <v>0</v>
      </c>
      <c r="BB1375" s="56" t="n">
        <f aca="false">IF(I1375&lt;F1375,1,0)</f>
        <v>0</v>
      </c>
      <c r="BC1375" s="0" t="n">
        <f aca="false">IF(AND(SUM(AW1374:AX1374)=2,AY1375=1),1,IF(SUM(AX1373:AX1375)=0,0,IF(AND(OR(AW1373=1,AX1373=1),OR(AW1374=1,AX1374=1),AY1375=1),1,IF(AND(SUM(AW1375:AY1375)=2,SUM(AW1373:AX1373)=2,AX1373=1),1,0))))</f>
        <v>0</v>
      </c>
      <c r="BD1375" s="57" t="str">
        <f aca="false">IF(BC1375=0,"",IF(AND(BC1375=1,AZ1375=0,AZ1374=0,AZ1373=0),1,IF(AND(BC1375=1,OR(AZ1375=1,AZ1374=1,AZ1373)),IF(BA1375=1,1,0))))</f>
        <v/>
      </c>
      <c r="BE1375" s="50" t="str">
        <f aca="false">IF(AND(BD1375=1,BD1374=1),0,IF(BD1375=1,SUM(CM1376:CM1414),""))</f>
        <v/>
      </c>
      <c r="BF1375" s="20" t="str">
        <f aca="false">IF(AND(BB1375=1,BB1374=1,BE1334&lt;&gt;0),"",IF(AND(BB1374=0,BB1375=1),BF1374,IF(AND(BB1375=1,BB1374=1),BF1374,IF(AND(BF1374="",BE1374="",OR(BD1374=0,BD1374="")),"",IF(AND(BF1374="",BE1335=0),"",IF(AND(BE1335&lt;&gt;"",BF1374=BE1335),"",IF(AND(BD1374=1,BE1374&lt;&gt;0),CM1375,IF(BF1374&lt;&gt;0,BF1374+CM1375,IF(BF1374="","")))))))))</f>
        <v/>
      </c>
      <c r="BI1375" s="0"/>
      <c r="BU1375" s="0"/>
      <c r="BZ1375" s="49"/>
      <c r="CG1375" s="13"/>
      <c r="CH1375" s="40"/>
      <c r="CI1375" s="13"/>
      <c r="CL1375" s="6" t="n">
        <f aca="false">C1375</f>
        <v>39241</v>
      </c>
      <c r="CM1375" s="13" t="n">
        <f aca="false">CN1375/CN1374-1</f>
        <v>0.0130114017437961</v>
      </c>
      <c r="CN1375" s="76" t="n">
        <v>151.04</v>
      </c>
      <c r="CO1375" s="13" t="n">
        <f aca="false">CN1375/CN1370-1</f>
        <v>-0.0197300103842161</v>
      </c>
      <c r="CY1375" s="4" t="n">
        <v>149.5</v>
      </c>
      <c r="CZ1375" s="4" t="n">
        <v>151.04</v>
      </c>
      <c r="DA1375" s="33" t="n">
        <f aca="false">CZ1375-CN1375</f>
        <v>0</v>
      </c>
      <c r="DB1375" s="16" t="n">
        <f aca="false">CZ1375/CY1375-1</f>
        <v>0.0103010033444815</v>
      </c>
      <c r="DC1375" s="15" t="n">
        <f aca="false">CY1375/CZ1374-1</f>
        <v>0.00268276324614347</v>
      </c>
      <c r="DD1375" s="15" t="n">
        <f aca="false">CZ1375/CZ1374-1</f>
        <v>0.0130114017437961</v>
      </c>
      <c r="DE1375" s="34" t="str">
        <f aca="false">IF(CW1375=0,"",-DC1375*CS1375)</f>
        <v/>
      </c>
      <c r="DY1375" s="6"/>
      <c r="EB1375" s="6" t="n">
        <f aca="false">CL1375</f>
        <v>39241</v>
      </c>
      <c r="EC1375" s="13" t="n">
        <f aca="false">SUM(CM1373:CM1375)</f>
        <v>-0.0157837950957918</v>
      </c>
    </row>
    <row r="1376" customFormat="false" ht="15" hidden="false" customHeight="false" outlineLevel="0" collapsed="false">
      <c r="A1376" s="0" t="n">
        <f aca="false">IF(FR1376=1,CZ1376,0)</f>
        <v>0</v>
      </c>
      <c r="C1376" s="6" t="n">
        <v>39244</v>
      </c>
      <c r="D1376" s="0" t="n">
        <f aca="false">IF(E1376&gt;E1375,1,)</f>
        <v>1</v>
      </c>
      <c r="E1376" s="46" t="n">
        <v>141.5917</v>
      </c>
      <c r="F1376" s="46" t="n">
        <v>145.9215</v>
      </c>
      <c r="G1376" s="46" t="n">
        <v>149.2514</v>
      </c>
      <c r="H1376" s="46" t="n">
        <v>151.3943</v>
      </c>
      <c r="I1376" s="46" t="n">
        <v>152.399</v>
      </c>
      <c r="J1376" s="47" t="str">
        <f aca="false">IF(MIN(E1376:I1376)=E1376,$E$2,IF(MIN(E1376:I1376)=F1376,$F$2,IF(MIN(E1376:I1376)=G1376,$G$2,IF(MIN(E1376:I1376)=H1376,$H$2,IF(MIN(E1376:I1376)=I1376,$I$2)))))</f>
        <v>200D</v>
      </c>
      <c r="K1376" s="47" t="str">
        <f aca="false">IF(MAX(E1376:I1376)=E1376,$E$2,IF(MAX(E1376:I1376)=F1376,$F$2,IF(MAX(E1376:I1376)=G1376,$G$2,IF(MAX(E1376:I1376)=H1376,$H$2,IF(MAX(E1376:I1376)=I1376,$I$2)))))</f>
        <v>10D</v>
      </c>
      <c r="L1376" s="4" t="n">
        <f aca="false">IF(MAX(E1376:I1376)=H1376,1,0)</f>
        <v>0</v>
      </c>
      <c r="M1376" s="4" t="n">
        <f aca="false">IF(MAX(E1376:I1376)=I1376,1,0)</f>
        <v>1</v>
      </c>
      <c r="O1376" s="4" t="n">
        <f aca="false">IF(CN1376&gt;E1376,1,0)</f>
        <v>1</v>
      </c>
      <c r="P1376" s="4" t="n">
        <f aca="false">IF(CN1376&gt;F1376,1,0)</f>
        <v>1</v>
      </c>
      <c r="Q1376" s="4" t="n">
        <f aca="false">IF(CN1376&gt;G1376,1,0)</f>
        <v>1</v>
      </c>
      <c r="R1376" s="4" t="n">
        <f aca="false">IF(CN1376&gt;H1376,1,0)</f>
        <v>0</v>
      </c>
      <c r="S1376" s="4" t="n">
        <f aca="false">IF(CN1376&gt;I1376,1,0)</f>
        <v>0</v>
      </c>
      <c r="T1376" s="25" t="n">
        <f aca="false">IF(AND(AND(R1376=0,S1376=0,Q1376=0),OR(S1375=1,S1374=1,S1373=1)),1,0)</f>
        <v>0</v>
      </c>
      <c r="U1376" s="13" t="n">
        <f aca="false">SUM(CM1375:CM1376)</f>
        <v>0.0147328000488809</v>
      </c>
      <c r="AV1376" s="0"/>
      <c r="AW1376" s="55" t="n">
        <f aca="false">IF(EC1376&gt;$AW$2,1,0)</f>
        <v>0</v>
      </c>
      <c r="AX1376" s="0" t="n">
        <f aca="false">IF(AND(I1376&gt;G1376,I1375&lt;G1375),1,IF(OR(AND(I1376&gt;F1376,I1375&lt;F1375),AND(I1376&gt;E1376,I1375&lt;E1375)),1,0))</f>
        <v>0</v>
      </c>
      <c r="AY1376" s="0" t="n">
        <f aca="false">IF(K1375="10D",1,0)</f>
        <v>1</v>
      </c>
      <c r="AZ1376" s="0" t="n">
        <f aca="false">IF(AND(I1376&gt;G1376,I1375&lt;G1375,I1376&gt;F1376,I1375&gt;F1375,I1376&gt;E1376,I1375&gt;E1375),1,0)</f>
        <v>0</v>
      </c>
      <c r="BA1376" s="56" t="n">
        <f aca="false">IF(G1376&gt;H1376,1,0)</f>
        <v>0</v>
      </c>
      <c r="BB1376" s="56" t="n">
        <f aca="false">IF(I1376&lt;F1376,1,0)</f>
        <v>0</v>
      </c>
      <c r="BC1376" s="0" t="n">
        <f aca="false">IF(AND(SUM(AW1375:AX1375)=2,AY1376=1),1,IF(SUM(AX1374:AX1376)=0,0,IF(AND(OR(AW1374=1,AX1374=1),OR(AW1375=1,AX1375=1),AY1376=1),1,IF(AND(SUM(AW1376:AY1376)=2,SUM(AW1374:AX1374)=2,AX1374=1),1,0))))</f>
        <v>0</v>
      </c>
      <c r="BD1376" s="57" t="str">
        <f aca="false">IF(BC1376=0,"",IF(AND(BC1376=1,AZ1376=0,AZ1375=0,AZ1374=0),1,IF(AND(BC1376=1,OR(AZ1376=1,AZ1375=1,AZ1374)),IF(BA1376=1,1,0))))</f>
        <v/>
      </c>
      <c r="BE1376" s="50" t="str">
        <f aca="false">IF(AND(BD1376=1,BD1375=1),0,IF(BD1376=1,SUM(CM1377:CM1415),""))</f>
        <v/>
      </c>
      <c r="BF1376" s="20" t="str">
        <f aca="false">IF(AND(BB1376=1,BB1375=1,BE1335&lt;&gt;0),"",IF(AND(BB1375=0,BB1376=1),BF1375,IF(AND(BB1376=1,BB1375=1),BF1375,IF(AND(BF1375="",BE1375="",OR(BD1375=0,BD1375="")),"",IF(AND(BF1375="",BE1336=0),"",IF(AND(BE1336&lt;&gt;"",BF1375=BE1336),"",IF(AND(BD1375=1,BE1375&lt;&gt;0),CM1376,IF(BF1375&lt;&gt;0,BF1375+CM1376,IF(BF1375="","")))))))))</f>
        <v/>
      </c>
      <c r="BI1376" s="0"/>
      <c r="BU1376" s="0"/>
      <c r="BZ1376" s="49"/>
      <c r="CG1376" s="13"/>
      <c r="CH1376" s="40"/>
      <c r="CI1376" s="13"/>
      <c r="CL1376" s="6" t="n">
        <f aca="false">C1376</f>
        <v>39244</v>
      </c>
      <c r="CM1376" s="13" t="n">
        <f aca="false">CN1376/CN1375-1</f>
        <v>0.00172139830508478</v>
      </c>
      <c r="CN1376" s="76" t="n">
        <v>151.3</v>
      </c>
      <c r="CO1376" s="13" t="n">
        <f aca="false">CN1376/CN1371-1</f>
        <v>-0.0181700194678779</v>
      </c>
      <c r="CY1376" s="4" t="n">
        <v>150.93</v>
      </c>
      <c r="CZ1376" s="4" t="n">
        <v>151.3</v>
      </c>
      <c r="DA1376" s="33" t="n">
        <f aca="false">CZ1376-CN1376</f>
        <v>0</v>
      </c>
      <c r="DB1376" s="16" t="n">
        <f aca="false">CZ1376/CY1376-1</f>
        <v>0.00245146756774672</v>
      </c>
      <c r="DC1376" s="15" t="n">
        <f aca="false">CY1376/CZ1375-1</f>
        <v>-0.000728283898305038</v>
      </c>
      <c r="DD1376" s="15" t="n">
        <f aca="false">CZ1376/CZ1375-1</f>
        <v>0.00172139830508478</v>
      </c>
      <c r="DE1376" s="34" t="str">
        <f aca="false">IF(CW1376=0,"",-DC1376*CS1376)</f>
        <v/>
      </c>
      <c r="DY1376" s="6"/>
      <c r="EB1376" s="6" t="n">
        <f aca="false">CL1376</f>
        <v>39244</v>
      </c>
      <c r="EC1376" s="13" t="n">
        <f aca="false">SUM(CM1374:CM1376)</f>
        <v>-0.00331251080464923</v>
      </c>
    </row>
    <row r="1377" customFormat="false" ht="15" hidden="false" customHeight="false" outlineLevel="0" collapsed="false">
      <c r="A1377" s="0" t="n">
        <f aca="false">IF(FR1377=1,CZ1377,0)</f>
        <v>0</v>
      </c>
      <c r="C1377" s="6" t="n">
        <v>39245</v>
      </c>
      <c r="D1377" s="0" t="n">
        <f aca="false">IF(E1377&gt;E1376,1,)</f>
        <v>1</v>
      </c>
      <c r="E1377" s="46" t="n">
        <v>141.6911</v>
      </c>
      <c r="F1377" s="46" t="n">
        <v>145.9926</v>
      </c>
      <c r="G1377" s="46" t="n">
        <v>149.4044</v>
      </c>
      <c r="H1377" s="46" t="n">
        <v>151.4397</v>
      </c>
      <c r="I1377" s="46" t="n">
        <v>152.14</v>
      </c>
      <c r="J1377" s="47" t="str">
        <f aca="false">IF(MIN(E1377:I1377)=E1377,$E$2,IF(MIN(E1377:I1377)=F1377,$F$2,IF(MIN(E1377:I1377)=G1377,$G$2,IF(MIN(E1377:I1377)=H1377,$H$2,IF(MIN(E1377:I1377)=I1377,$I$2)))))</f>
        <v>200D</v>
      </c>
      <c r="K1377" s="47" t="str">
        <f aca="false">IF(MAX(E1377:I1377)=E1377,$E$2,IF(MAX(E1377:I1377)=F1377,$F$2,IF(MAX(E1377:I1377)=G1377,$G$2,IF(MAX(E1377:I1377)=H1377,$H$2,IF(MAX(E1377:I1377)=I1377,$I$2)))))</f>
        <v>10D</v>
      </c>
      <c r="L1377" s="4" t="n">
        <f aca="false">IF(MAX(E1377:I1377)=H1377,1,0)</f>
        <v>0</v>
      </c>
      <c r="M1377" s="4" t="n">
        <f aca="false">IF(MAX(E1377:I1377)=I1377,1,0)</f>
        <v>1</v>
      </c>
      <c r="O1377" s="4" t="n">
        <f aca="false">IF(CN1377&gt;E1377,1,0)</f>
        <v>1</v>
      </c>
      <c r="P1377" s="4" t="n">
        <f aca="false">IF(CN1377&gt;F1377,1,0)</f>
        <v>1</v>
      </c>
      <c r="Q1377" s="4" t="n">
        <f aca="false">IF(CN1377&gt;G1377,1,0)</f>
        <v>1</v>
      </c>
      <c r="R1377" s="4" t="n">
        <f aca="false">IF(CN1377&gt;H1377,1,0)</f>
        <v>0</v>
      </c>
      <c r="S1377" s="4" t="n">
        <f aca="false">IF(CN1377&gt;I1377,1,0)</f>
        <v>0</v>
      </c>
      <c r="T1377" s="25" t="n">
        <f aca="false">IF(AND(AND(R1377=0,S1377=0,Q1377=0),OR(S1376=1,S1375=1,S1374=1)),1,0)</f>
        <v>0</v>
      </c>
      <c r="U1377" s="13" t="n">
        <f aca="false">SUM(CM1376:CM1377)</f>
        <v>-0.00918408748473676</v>
      </c>
      <c r="AV1377" s="0"/>
      <c r="AW1377" s="55" t="n">
        <f aca="false">IF(EC1377&gt;$AW$2,1,0)</f>
        <v>0</v>
      </c>
      <c r="AX1377" s="0" t="n">
        <f aca="false">IF(AND(I1377&gt;G1377,I1376&lt;G1376),1,IF(OR(AND(I1377&gt;F1377,I1376&lt;F1376),AND(I1377&gt;E1377,I1376&lt;E1376)),1,0))</f>
        <v>0</v>
      </c>
      <c r="AY1377" s="0" t="n">
        <f aca="false">IF(K1376="10D",1,0)</f>
        <v>1</v>
      </c>
      <c r="AZ1377" s="0" t="n">
        <f aca="false">IF(AND(I1377&gt;G1377,I1376&lt;G1376,I1377&gt;F1377,I1376&gt;F1376,I1377&gt;E1377,I1376&gt;E1376),1,0)</f>
        <v>0</v>
      </c>
      <c r="BA1377" s="56" t="n">
        <f aca="false">IF(G1377&gt;H1377,1,0)</f>
        <v>0</v>
      </c>
      <c r="BB1377" s="56" t="n">
        <f aca="false">IF(I1377&lt;F1377,1,0)</f>
        <v>0</v>
      </c>
      <c r="BC1377" s="0" t="n">
        <f aca="false">IF(AND(SUM(AW1376:AX1376)=2,AY1377=1),1,IF(SUM(AX1375:AX1377)=0,0,IF(AND(OR(AW1375=1,AX1375=1),OR(AW1376=1,AX1376=1),AY1377=1),1,IF(AND(SUM(AW1377:AY1377)=2,SUM(AW1375:AX1375)=2,AX1375=1),1,0))))</f>
        <v>0</v>
      </c>
      <c r="BD1377" s="57" t="str">
        <f aca="false">IF(BC1377=0,"",IF(AND(BC1377=1,AZ1377=0,AZ1376=0,AZ1375=0),1,IF(AND(BC1377=1,OR(AZ1377=1,AZ1376=1,AZ1375)),IF(BA1377=1,1,0))))</f>
        <v/>
      </c>
      <c r="BE1377" s="50" t="str">
        <f aca="false">IF(AND(BD1377=1,BD1376=1),0,IF(BD1377=1,SUM(CM1378:CM1416),""))</f>
        <v/>
      </c>
      <c r="BF1377" s="20" t="str">
        <f aca="false">IF(AND(BB1377=1,BB1376=1,BE1336&lt;&gt;0),"",IF(AND(BB1376=0,BB1377=1),BF1376,IF(AND(BB1377=1,BB1376=1),BF1376,IF(AND(BF1376="",BE1376="",OR(BD1376=0,BD1376="")),"",IF(AND(BF1376="",BE1337=0),"",IF(AND(BE1337&lt;&gt;"",BF1376=BE1337),"",IF(AND(BD1376=1,BE1376&lt;&gt;0),CM1377,IF(BF1376&lt;&gt;0,BF1376+CM1377,IF(BF1376="","")))))))))</f>
        <v/>
      </c>
      <c r="BI1377" s="0"/>
      <c r="BU1377" s="0"/>
      <c r="BZ1377" s="49"/>
      <c r="CG1377" s="13"/>
      <c r="CH1377" s="40"/>
      <c r="CI1377" s="13"/>
      <c r="CL1377" s="6" t="n">
        <f aca="false">C1377</f>
        <v>39245</v>
      </c>
      <c r="CM1377" s="13" t="n">
        <f aca="false">CN1377/CN1376-1</f>
        <v>-0.0109054857898215</v>
      </c>
      <c r="CN1377" s="76" t="n">
        <v>149.65</v>
      </c>
      <c r="CO1377" s="13" t="n">
        <f aca="false">CN1377/CN1372-1</f>
        <v>-0.0250179164766434</v>
      </c>
      <c r="CY1377" s="4" t="n">
        <v>150.67</v>
      </c>
      <c r="CZ1377" s="4" t="n">
        <v>149.65</v>
      </c>
      <c r="DA1377" s="33" t="n">
        <f aca="false">CZ1377-CN1377</f>
        <v>0</v>
      </c>
      <c r="DB1377" s="16" t="n">
        <f aca="false">CZ1377/CY1377-1</f>
        <v>-0.00676976173093502</v>
      </c>
      <c r="DC1377" s="15" t="n">
        <f aca="false">CY1377/CZ1376-1</f>
        <v>-0.00416391275611383</v>
      </c>
      <c r="DD1377" s="15" t="n">
        <f aca="false">CZ1377/CZ1376-1</f>
        <v>-0.0109054857898215</v>
      </c>
      <c r="DE1377" s="34" t="str">
        <f aca="false">IF(CW1377=0,"",-DC1377*CS1377)</f>
        <v/>
      </c>
      <c r="DY1377" s="6"/>
      <c r="EB1377" s="6" t="n">
        <f aca="false">CL1377</f>
        <v>39245</v>
      </c>
      <c r="EC1377" s="13" t="n">
        <f aca="false">SUM(CM1375:CM1377)</f>
        <v>0.00382731425905936</v>
      </c>
    </row>
    <row r="1378" customFormat="false" ht="15" hidden="false" customHeight="false" outlineLevel="0" collapsed="false">
      <c r="A1378" s="0" t="n">
        <f aca="false">IF(FR1378=1,CZ1378,0)</f>
        <v>0</v>
      </c>
      <c r="C1378" s="6" t="n">
        <v>39246</v>
      </c>
      <c r="D1378" s="0" t="n">
        <f aca="false">IF(E1378&gt;E1377,1,)</f>
        <v>1</v>
      </c>
      <c r="E1378" s="46" t="n">
        <v>141.8023</v>
      </c>
      <c r="F1378" s="46" t="n">
        <v>146.0833</v>
      </c>
      <c r="G1378" s="46" t="n">
        <v>149.599</v>
      </c>
      <c r="H1378" s="46" t="n">
        <v>151.547</v>
      </c>
      <c r="I1378" s="46" t="n">
        <v>151.981</v>
      </c>
      <c r="J1378" s="47" t="str">
        <f aca="false">IF(MIN(E1378:I1378)=E1378,$E$2,IF(MIN(E1378:I1378)=F1378,$F$2,IF(MIN(E1378:I1378)=G1378,$G$2,IF(MIN(E1378:I1378)=H1378,$H$2,IF(MIN(E1378:I1378)=I1378,$I$2)))))</f>
        <v>200D</v>
      </c>
      <c r="K1378" s="47" t="str">
        <f aca="false">IF(MAX(E1378:I1378)=E1378,$E$2,IF(MAX(E1378:I1378)=F1378,$F$2,IF(MAX(E1378:I1378)=G1378,$G$2,IF(MAX(E1378:I1378)=H1378,$H$2,IF(MAX(E1378:I1378)=I1378,$I$2)))))</f>
        <v>10D</v>
      </c>
      <c r="L1378" s="4" t="n">
        <f aca="false">IF(MAX(E1378:I1378)=H1378,1,0)</f>
        <v>0</v>
      </c>
      <c r="M1378" s="4" t="n">
        <f aca="false">IF(MAX(E1378:I1378)=I1378,1,0)</f>
        <v>1</v>
      </c>
      <c r="O1378" s="4" t="n">
        <f aca="false">IF(CN1378&gt;E1378,1,0)</f>
        <v>1</v>
      </c>
      <c r="P1378" s="4" t="n">
        <f aca="false">IF(CN1378&gt;F1378,1,0)</f>
        <v>1</v>
      </c>
      <c r="Q1378" s="4" t="n">
        <f aca="false">IF(CN1378&gt;G1378,1,0)</f>
        <v>1</v>
      </c>
      <c r="R1378" s="4" t="n">
        <f aca="false">IF(CN1378&gt;H1378,1,0)</f>
        <v>1</v>
      </c>
      <c r="S1378" s="4" t="n">
        <f aca="false">IF(CN1378&gt;I1378,1,0)</f>
        <v>0</v>
      </c>
      <c r="T1378" s="25" t="n">
        <f aca="false">IF(AND(AND(R1378=0,S1378=0,Q1378=0),OR(S1377=1,S1376=1,S1375=1)),1,0)</f>
        <v>0</v>
      </c>
      <c r="U1378" s="13" t="n">
        <f aca="false">SUM(CM1377:CM1378)</f>
        <v>0.00406277348181205</v>
      </c>
      <c r="AV1378" s="0"/>
      <c r="AW1378" s="55" t="n">
        <f aca="false">IF(EC1378&gt;$AW$2,1,0)</f>
        <v>0</v>
      </c>
      <c r="AX1378" s="0" t="n">
        <f aca="false">IF(AND(I1378&gt;G1378,I1377&lt;G1377),1,IF(OR(AND(I1378&gt;F1378,I1377&lt;F1377),AND(I1378&gt;E1378,I1377&lt;E1377)),1,0))</f>
        <v>0</v>
      </c>
      <c r="AY1378" s="0" t="n">
        <f aca="false">IF(K1377="10D",1,0)</f>
        <v>1</v>
      </c>
      <c r="AZ1378" s="0" t="n">
        <f aca="false">IF(AND(I1378&gt;G1378,I1377&lt;G1377,I1378&gt;F1378,I1377&gt;F1377,I1378&gt;E1378,I1377&gt;E1377),1,0)</f>
        <v>0</v>
      </c>
      <c r="BA1378" s="56" t="n">
        <f aca="false">IF(G1378&gt;H1378,1,0)</f>
        <v>0</v>
      </c>
      <c r="BB1378" s="56" t="n">
        <f aca="false">IF(I1378&lt;F1378,1,0)</f>
        <v>0</v>
      </c>
      <c r="BC1378" s="0" t="n">
        <f aca="false">IF(AND(SUM(AW1377:AX1377)=2,AY1378=1),1,IF(SUM(AX1376:AX1378)=0,0,IF(AND(OR(AW1376=1,AX1376=1),OR(AW1377=1,AX1377=1),AY1378=1),1,IF(AND(SUM(AW1378:AY1378)=2,SUM(AW1376:AX1376)=2,AX1376=1),1,0))))</f>
        <v>0</v>
      </c>
      <c r="BD1378" s="57" t="str">
        <f aca="false">IF(BC1378=0,"",IF(AND(BC1378=1,AZ1378=0,AZ1377=0,AZ1376=0),1,IF(AND(BC1378=1,OR(AZ1378=1,AZ1377=1,AZ1376)),IF(BA1378=1,1,0))))</f>
        <v/>
      </c>
      <c r="BE1378" s="50" t="str">
        <f aca="false">IF(AND(BD1378=1,BD1377=1),0,IF(BD1378=1,SUM(CM1379:CM1417),""))</f>
        <v/>
      </c>
      <c r="BF1378" s="20" t="str">
        <f aca="false">IF(AND(BB1378=1,BB1377=1,BE1337&lt;&gt;0),"",IF(AND(BB1377=0,BB1378=1),BF1377,IF(AND(BB1378=1,BB1377=1),BF1377,IF(AND(BF1377="",BE1377="",OR(BD1377=0,BD1377="")),"",IF(AND(BF1377="",BE1338=0),"",IF(AND(BE1338&lt;&gt;"",BF1377=BE1338),"",IF(AND(BD1377=1,BE1377&lt;&gt;0),CM1378,IF(BF1377&lt;&gt;0,BF1377+CM1378,IF(BF1377="","")))))))))</f>
        <v/>
      </c>
      <c r="BI1378" s="0"/>
      <c r="BU1378" s="0"/>
      <c r="BZ1378" s="49"/>
      <c r="CG1378" s="13"/>
      <c r="CH1378" s="40"/>
      <c r="CI1378" s="13"/>
      <c r="CL1378" s="6" t="n">
        <f aca="false">C1378</f>
        <v>39246</v>
      </c>
      <c r="CM1378" s="13" t="n">
        <f aca="false">CN1378/CN1377-1</f>
        <v>0.0149682592716336</v>
      </c>
      <c r="CN1378" s="76" t="n">
        <v>151.89</v>
      </c>
      <c r="CO1378" s="13" t="n">
        <f aca="false">CN1378/CN1373-1</f>
        <v>0.000329293993677426</v>
      </c>
      <c r="CY1378" s="4" t="n">
        <v>150.5</v>
      </c>
      <c r="CZ1378" s="4" t="n">
        <v>151.89</v>
      </c>
      <c r="DA1378" s="33" t="n">
        <f aca="false">CZ1378-CN1378</f>
        <v>0</v>
      </c>
      <c r="DB1378" s="16" t="n">
        <f aca="false">CZ1378/CY1378-1</f>
        <v>0.00923588039867096</v>
      </c>
      <c r="DC1378" s="15" t="n">
        <f aca="false">CY1378/CZ1377-1</f>
        <v>0.00567991981289673</v>
      </c>
      <c r="DD1378" s="15" t="n">
        <f aca="false">CZ1378/CZ1377-1</f>
        <v>0.0149682592716336</v>
      </c>
      <c r="DE1378" s="34" t="str">
        <f aca="false">IF(CW1378=0,"",-DC1378*CS1378)</f>
        <v/>
      </c>
      <c r="DY1378" s="6"/>
      <c r="EB1378" s="6" t="n">
        <f aca="false">CL1378</f>
        <v>39246</v>
      </c>
      <c r="EC1378" s="13" t="n">
        <f aca="false">SUM(CM1376:CM1378)</f>
        <v>0.00578417178689683</v>
      </c>
    </row>
    <row r="1379" customFormat="false" ht="15" hidden="false" customHeight="false" outlineLevel="0" collapsed="false">
      <c r="A1379" s="0" t="n">
        <f aca="false">IF(FR1379=1,CZ1379,0)</f>
        <v>0</v>
      </c>
      <c r="C1379" s="6" t="n">
        <v>39247</v>
      </c>
      <c r="D1379" s="0" t="n">
        <f aca="false">IF(E1379&gt;E1378,1,)</f>
        <v>1</v>
      </c>
      <c r="E1379" s="46" t="n">
        <v>141.9176</v>
      </c>
      <c r="F1379" s="46" t="n">
        <v>146.1881</v>
      </c>
      <c r="G1379" s="46" t="n">
        <v>149.7824</v>
      </c>
      <c r="H1379" s="46" t="n">
        <v>151.6577</v>
      </c>
      <c r="I1379" s="46" t="n">
        <v>151.935</v>
      </c>
      <c r="J1379" s="47" t="str">
        <f aca="false">IF(MIN(E1379:I1379)=E1379,$E$2,IF(MIN(E1379:I1379)=F1379,$F$2,IF(MIN(E1379:I1379)=G1379,$G$2,IF(MIN(E1379:I1379)=H1379,$H$2,IF(MIN(E1379:I1379)=I1379,$I$2)))))</f>
        <v>200D</v>
      </c>
      <c r="K1379" s="47" t="str">
        <f aca="false">IF(MAX(E1379:I1379)=E1379,$E$2,IF(MAX(E1379:I1379)=F1379,$F$2,IF(MAX(E1379:I1379)=G1379,$G$2,IF(MAX(E1379:I1379)=H1379,$H$2,IF(MAX(E1379:I1379)=I1379,$I$2)))))</f>
        <v>10D</v>
      </c>
      <c r="L1379" s="4" t="n">
        <f aca="false">IF(MAX(E1379:I1379)=H1379,1,0)</f>
        <v>0</v>
      </c>
      <c r="M1379" s="4" t="n">
        <f aca="false">IF(MAX(E1379:I1379)=I1379,1,0)</f>
        <v>1</v>
      </c>
      <c r="O1379" s="4" t="n">
        <f aca="false">IF(CN1379&gt;E1379,1,0)</f>
        <v>1</v>
      </c>
      <c r="P1379" s="4" t="n">
        <f aca="false">IF(CN1379&gt;F1379,1,0)</f>
        <v>1</v>
      </c>
      <c r="Q1379" s="4" t="n">
        <f aca="false">IF(CN1379&gt;G1379,1,0)</f>
        <v>1</v>
      </c>
      <c r="R1379" s="4" t="n">
        <f aca="false">IF(CN1379&gt;H1379,1,0)</f>
        <v>1</v>
      </c>
      <c r="S1379" s="4" t="n">
        <f aca="false">IF(CN1379&gt;I1379,1,0)</f>
        <v>1</v>
      </c>
      <c r="T1379" s="25" t="n">
        <f aca="false">IF(AND(AND(R1379=0,S1379=0,Q1379=0),OR(S1378=1,S1377=1,S1376=1)),1,0)</f>
        <v>0</v>
      </c>
      <c r="U1379" s="13" t="n">
        <f aca="false">SUM(CM1378:CM1379)</f>
        <v>0.0213544598114981</v>
      </c>
      <c r="AV1379" s="0"/>
      <c r="AW1379" s="55" t="n">
        <f aca="false">IF(EC1379&gt;$AW$2,1,0)</f>
        <v>1</v>
      </c>
      <c r="AX1379" s="0" t="n">
        <f aca="false">IF(AND(I1379&gt;G1379,I1378&lt;G1378),1,IF(OR(AND(I1379&gt;F1379,I1378&lt;F1378),AND(I1379&gt;E1379,I1378&lt;E1378)),1,0))</f>
        <v>0</v>
      </c>
      <c r="AY1379" s="0" t="n">
        <f aca="false">IF(K1378="10D",1,0)</f>
        <v>1</v>
      </c>
      <c r="AZ1379" s="0" t="n">
        <f aca="false">IF(AND(I1379&gt;G1379,I1378&lt;G1378,I1379&gt;F1379,I1378&gt;F1378,I1379&gt;E1379,I1378&gt;E1378),1,0)</f>
        <v>0</v>
      </c>
      <c r="BA1379" s="56" t="n">
        <f aca="false">IF(G1379&gt;H1379,1,0)</f>
        <v>0</v>
      </c>
      <c r="BB1379" s="56" t="n">
        <f aca="false">IF(I1379&lt;F1379,1,0)</f>
        <v>0</v>
      </c>
      <c r="BC1379" s="0" t="n">
        <f aca="false">IF(AND(SUM(AW1378:AX1378)=2,AY1379=1),1,IF(SUM(AX1377:AX1379)=0,0,IF(AND(OR(AW1377=1,AX1377=1),OR(AW1378=1,AX1378=1),AY1379=1),1,IF(AND(SUM(AW1379:AY1379)=2,SUM(AW1377:AX1377)=2,AX1377=1),1,0))))</f>
        <v>0</v>
      </c>
      <c r="BD1379" s="57" t="str">
        <f aca="false">IF(BC1379=0,"",IF(AND(BC1379=1,AZ1379=0,AZ1378=0,AZ1377=0),1,IF(AND(BC1379=1,OR(AZ1379=1,AZ1378=1,AZ1377)),IF(BA1379=1,1,0))))</f>
        <v/>
      </c>
      <c r="BE1379" s="50" t="str">
        <f aca="false">IF(AND(BD1379=1,BD1378=1),0,IF(BD1379=1,SUM(CM1380:CM1418),""))</f>
        <v/>
      </c>
      <c r="BF1379" s="20" t="str">
        <f aca="false">IF(AND(BB1379=1,BB1378=1,BE1338&lt;&gt;0),"",IF(AND(BB1378=0,BB1379=1),BF1378,IF(AND(BB1379=1,BB1378=1),BF1378,IF(AND(BF1378="",BE1378="",OR(BD1378=0,BD1378="")),"",IF(AND(BF1378="",BE1339=0),"",IF(AND(BE1339&lt;&gt;"",BF1378=BE1339),"",IF(AND(BD1378=1,BE1378&lt;&gt;0),CM1379,IF(BF1378&lt;&gt;0,BF1378+CM1379,IF(BF1378="","")))))))))</f>
        <v/>
      </c>
      <c r="BI1379" s="0"/>
      <c r="BU1379" s="0"/>
      <c r="BZ1379" s="49"/>
      <c r="CG1379" s="13"/>
      <c r="CH1379" s="40"/>
      <c r="CI1379" s="13"/>
      <c r="CL1379" s="6" t="n">
        <f aca="false">C1379</f>
        <v>39247</v>
      </c>
      <c r="CM1379" s="13" t="n">
        <f aca="false">CN1379/CN1378-1</f>
        <v>0.0063862005398645</v>
      </c>
      <c r="CN1379" s="76" t="n">
        <v>152.86</v>
      </c>
      <c r="CO1379" s="13" t="n">
        <f aca="false">CN1379/CN1374-1</f>
        <v>0.0252179745137493</v>
      </c>
      <c r="CY1379" s="4" t="n">
        <v>152.06</v>
      </c>
      <c r="CZ1379" s="4" t="n">
        <v>152.86</v>
      </c>
      <c r="DA1379" s="33" t="n">
        <f aca="false">CZ1379-CN1379</f>
        <v>0</v>
      </c>
      <c r="DB1379" s="16" t="n">
        <f aca="false">CZ1379/CY1379-1</f>
        <v>0.00526108115217694</v>
      </c>
      <c r="DC1379" s="15" t="n">
        <f aca="false">CY1379/CZ1378-1</f>
        <v>0.0011192310224506</v>
      </c>
      <c r="DD1379" s="15" t="n">
        <f aca="false">CZ1379/CZ1378-1</f>
        <v>0.0063862005398645</v>
      </c>
      <c r="DE1379" s="34" t="str">
        <f aca="false">IF(CW1379=0,"",-DC1379*CS1379)</f>
        <v/>
      </c>
      <c r="DY1379" s="6"/>
      <c r="EB1379" s="6" t="n">
        <f aca="false">CL1379</f>
        <v>39247</v>
      </c>
      <c r="EC1379" s="13" t="n">
        <f aca="false">SUM(CM1377:CM1379)</f>
        <v>0.0104489740216766</v>
      </c>
    </row>
    <row r="1380" customFormat="false" ht="15" hidden="false" customHeight="false" outlineLevel="0" collapsed="false">
      <c r="A1380" s="0" t="n">
        <f aca="false">IF(FR1380=1,CZ1380,0)</f>
        <v>0</v>
      </c>
      <c r="C1380" s="6" t="n">
        <v>39248</v>
      </c>
      <c r="D1380" s="0" t="n">
        <f aca="false">IF(E1380&gt;E1379,1,)</f>
        <v>1</v>
      </c>
      <c r="E1380" s="46" t="n">
        <v>142.0308</v>
      </c>
      <c r="F1380" s="46" t="n">
        <v>146.2908</v>
      </c>
      <c r="G1380" s="46" t="n">
        <v>149.9668</v>
      </c>
      <c r="H1380" s="46" t="n">
        <v>151.7483</v>
      </c>
      <c r="I1380" s="46" t="n">
        <v>151.834</v>
      </c>
      <c r="J1380" s="47" t="str">
        <f aca="false">IF(MIN(E1380:I1380)=E1380,$E$2,IF(MIN(E1380:I1380)=F1380,$F$2,IF(MIN(E1380:I1380)=G1380,$G$2,IF(MIN(E1380:I1380)=H1380,$H$2,IF(MIN(E1380:I1380)=I1380,$I$2)))))</f>
        <v>200D</v>
      </c>
      <c r="K1380" s="47" t="str">
        <f aca="false">IF(MAX(E1380:I1380)=E1380,$E$2,IF(MAX(E1380:I1380)=F1380,$F$2,IF(MAX(E1380:I1380)=G1380,$G$2,IF(MAX(E1380:I1380)=H1380,$H$2,IF(MAX(E1380:I1380)=I1380,$I$2)))))</f>
        <v>10D</v>
      </c>
      <c r="L1380" s="4" t="n">
        <f aca="false">IF(MAX(E1380:I1380)=H1380,1,0)</f>
        <v>0</v>
      </c>
      <c r="M1380" s="4" t="n">
        <f aca="false">IF(MAX(E1380:I1380)=I1380,1,0)</f>
        <v>1</v>
      </c>
      <c r="O1380" s="4" t="n">
        <f aca="false">IF(CN1380&gt;E1380,1,0)</f>
        <v>1</v>
      </c>
      <c r="P1380" s="4" t="n">
        <f aca="false">IF(CN1380&gt;F1380,1,0)</f>
        <v>1</v>
      </c>
      <c r="Q1380" s="4" t="n">
        <f aca="false">IF(CN1380&gt;G1380,1,0)</f>
        <v>1</v>
      </c>
      <c r="R1380" s="4" t="n">
        <f aca="false">IF(CN1380&gt;H1380,1,0)</f>
        <v>1</v>
      </c>
      <c r="S1380" s="4" t="n">
        <f aca="false">IF(CN1380&gt;I1380,1,0)</f>
        <v>1</v>
      </c>
      <c r="T1380" s="25" t="n">
        <f aca="false">IF(AND(AND(R1380=0,S1380=0,Q1380=0),OR(S1379=1,S1378=1,S1377=1)),1,0)</f>
        <v>0</v>
      </c>
      <c r="U1380" s="13" t="n">
        <f aca="false">SUM(CM1379:CM1380)</f>
        <v>0.00776000663694676</v>
      </c>
      <c r="AV1380" s="0"/>
      <c r="AW1380" s="55" t="n">
        <f aca="false">IF(EC1380&gt;$AW$2,1,0)</f>
        <v>1</v>
      </c>
      <c r="AX1380" s="0" t="n">
        <f aca="false">IF(AND(I1380&gt;G1380,I1379&lt;G1379),1,IF(OR(AND(I1380&gt;F1380,I1379&lt;F1379),AND(I1380&gt;E1380,I1379&lt;E1379)),1,0))</f>
        <v>0</v>
      </c>
      <c r="AY1380" s="0" t="n">
        <f aca="false">IF(K1379="10D",1,0)</f>
        <v>1</v>
      </c>
      <c r="AZ1380" s="0" t="n">
        <f aca="false">IF(AND(I1380&gt;G1380,I1379&lt;G1379,I1380&gt;F1380,I1379&gt;F1379,I1380&gt;E1380,I1379&gt;E1379),1,0)</f>
        <v>0</v>
      </c>
      <c r="BA1380" s="56" t="n">
        <f aca="false">IF(G1380&gt;H1380,1,0)</f>
        <v>0</v>
      </c>
      <c r="BB1380" s="56" t="n">
        <f aca="false">IF(I1380&lt;F1380,1,0)</f>
        <v>0</v>
      </c>
      <c r="BC1380" s="0" t="n">
        <f aca="false">IF(AND(SUM(AW1379:AX1379)=2,AY1380=1),1,IF(SUM(AX1378:AX1380)=0,0,IF(AND(OR(AW1378=1,AX1378=1),OR(AW1379=1,AX1379=1),AY1380=1),1,IF(AND(SUM(AW1380:AY1380)=2,SUM(AW1378:AX1378)=2,AX1378=1),1,0))))</f>
        <v>0</v>
      </c>
      <c r="BD1380" s="57" t="str">
        <f aca="false">IF(BC1380=0,"",IF(AND(BC1380=1,AZ1380=0,AZ1379=0,AZ1378=0),1,IF(AND(BC1380=1,OR(AZ1380=1,AZ1379=1,AZ1378)),IF(BA1380=1,1,0))))</f>
        <v/>
      </c>
      <c r="BE1380" s="50" t="str">
        <f aca="false">IF(AND(BD1380=1,BD1379=1),0,IF(BD1380=1,SUM(CM1381:CM1419),""))</f>
        <v/>
      </c>
      <c r="BF1380" s="20" t="str">
        <f aca="false">IF(AND(BB1380=1,BB1379=1,BE1339&lt;&gt;0),"",IF(AND(BB1379=0,BB1380=1),BF1379,IF(AND(BB1380=1,BB1379=1),BF1379,IF(AND(BF1379="",BE1379="",OR(BD1379=0,BD1379="")),"",IF(AND(BF1379="",BE1340=0),"",IF(AND(BE1340&lt;&gt;"",BF1379=BE1340),"",IF(AND(BD1379=1,BE1379&lt;&gt;0),CM1380,IF(BF1379&lt;&gt;0,BF1379+CM1380,IF(BF1379="","")))))))))</f>
        <v/>
      </c>
      <c r="BI1380" s="0"/>
      <c r="BU1380" s="0"/>
      <c r="BZ1380" s="49"/>
      <c r="CG1380" s="13"/>
      <c r="CH1380" s="40"/>
      <c r="CI1380" s="13"/>
      <c r="CL1380" s="6" t="n">
        <f aca="false">C1380</f>
        <v>39248</v>
      </c>
      <c r="CM1380" s="13" t="n">
        <f aca="false">CN1380/CN1379-1</f>
        <v>0.00137380609708226</v>
      </c>
      <c r="CN1380" s="76" t="n">
        <v>153.07</v>
      </c>
      <c r="CO1380" s="13" t="n">
        <f aca="false">CN1380/CN1375-1</f>
        <v>0.0134401483050848</v>
      </c>
      <c r="CY1380" s="4" t="n">
        <v>153.14</v>
      </c>
      <c r="CZ1380" s="4" t="n">
        <v>153.07</v>
      </c>
      <c r="DA1380" s="33" t="n">
        <f aca="false">CZ1380-CN1380</f>
        <v>0</v>
      </c>
      <c r="DB1380" s="16" t="n">
        <f aca="false">CZ1380/CY1380-1</f>
        <v>-0.000457098080188012</v>
      </c>
      <c r="DC1380" s="15" t="n">
        <f aca="false">CY1380/CZ1379-1</f>
        <v>0.0018317414627762</v>
      </c>
      <c r="DD1380" s="15" t="n">
        <f aca="false">CZ1380/CZ1379-1</f>
        <v>0.00137380609708226</v>
      </c>
      <c r="DE1380" s="34" t="str">
        <f aca="false">IF(CW1380=0,"",-DC1380*CS1380)</f>
        <v/>
      </c>
      <c r="DY1380" s="6"/>
      <c r="EB1380" s="6" t="n">
        <f aca="false">CL1380</f>
        <v>39248</v>
      </c>
      <c r="EC1380" s="13" t="n">
        <f aca="false">SUM(CM1378:CM1380)</f>
        <v>0.0227282659085803</v>
      </c>
    </row>
    <row r="1381" customFormat="false" ht="15" hidden="false" customHeight="false" outlineLevel="0" collapsed="false">
      <c r="A1381" s="0" t="n">
        <f aca="false">IF(FR1381=1,CZ1381,0)</f>
        <v>0</v>
      </c>
      <c r="C1381" s="6" t="n">
        <v>39251</v>
      </c>
      <c r="D1381" s="0" t="n">
        <f aca="false">IF(E1381&gt;E1380,1,)</f>
        <v>1</v>
      </c>
      <c r="E1381" s="46" t="n">
        <v>142.1423</v>
      </c>
      <c r="F1381" s="46" t="n">
        <v>146.3802</v>
      </c>
      <c r="G1381" s="46" t="n">
        <v>150.1398</v>
      </c>
      <c r="H1381" s="46" t="n">
        <v>151.814</v>
      </c>
      <c r="I1381" s="46" t="n">
        <v>151.713</v>
      </c>
      <c r="J1381" s="47" t="str">
        <f aca="false">IF(MIN(E1381:I1381)=E1381,$E$2,IF(MIN(E1381:I1381)=F1381,$F$2,IF(MIN(E1381:I1381)=G1381,$G$2,IF(MIN(E1381:I1381)=H1381,$H$2,IF(MIN(E1381:I1381)=I1381,$I$2)))))</f>
        <v>200D</v>
      </c>
      <c r="K1381" s="47" t="str">
        <f aca="false">IF(MAX(E1381:I1381)=E1381,$E$2,IF(MAX(E1381:I1381)=F1381,$F$2,IF(MAX(E1381:I1381)=G1381,$G$2,IF(MAX(E1381:I1381)=H1381,$H$2,IF(MAX(E1381:I1381)=I1381,$I$2)))))</f>
        <v>30D</v>
      </c>
      <c r="L1381" s="4" t="n">
        <f aca="false">IF(MAX(E1381:I1381)=H1381,1,0)</f>
        <v>1</v>
      </c>
      <c r="M1381" s="4" t="n">
        <f aca="false">IF(MAX(E1381:I1381)=I1381,1,0)</f>
        <v>0</v>
      </c>
      <c r="O1381" s="4" t="n">
        <f aca="false">IF(CN1381&gt;E1381,1,0)</f>
        <v>1</v>
      </c>
      <c r="P1381" s="4" t="n">
        <f aca="false">IF(CN1381&gt;F1381,1,0)</f>
        <v>1</v>
      </c>
      <c r="Q1381" s="4" t="n">
        <f aca="false">IF(CN1381&gt;G1381,1,0)</f>
        <v>1</v>
      </c>
      <c r="R1381" s="4" t="n">
        <f aca="false">IF(CN1381&gt;H1381,1,0)</f>
        <v>1</v>
      </c>
      <c r="S1381" s="4" t="n">
        <f aca="false">IF(CN1381&gt;I1381,1,0)</f>
        <v>1</v>
      </c>
      <c r="T1381" s="25" t="n">
        <f aca="false">IF(AND(AND(R1381=0,S1381=0,Q1381=0),OR(S1380=1,S1379=1,S1378=1)),1,0)</f>
        <v>0</v>
      </c>
      <c r="U1381" s="13" t="n">
        <f aca="false">SUM(CM1380:CM1381)</f>
        <v>0.000197873517216784</v>
      </c>
      <c r="AV1381" s="0"/>
      <c r="AW1381" s="55" t="n">
        <f aca="false">IF(EC1381&gt;$AW$2,1,0)</f>
        <v>0</v>
      </c>
      <c r="AX1381" s="0" t="n">
        <f aca="false">IF(AND(I1381&gt;G1381,I1380&lt;G1380),1,IF(OR(AND(I1381&gt;F1381,I1380&lt;F1380),AND(I1381&gt;E1381,I1380&lt;E1380)),1,0))</f>
        <v>0</v>
      </c>
      <c r="AY1381" s="0" t="n">
        <f aca="false">IF(K1380="10D",1,0)</f>
        <v>1</v>
      </c>
      <c r="AZ1381" s="0" t="n">
        <f aca="false">IF(AND(I1381&gt;G1381,I1380&lt;G1380,I1381&gt;F1381,I1380&gt;F1380,I1381&gt;E1381,I1380&gt;E1380),1,0)</f>
        <v>0</v>
      </c>
      <c r="BA1381" s="56" t="n">
        <f aca="false">IF(G1381&gt;H1381,1,0)</f>
        <v>0</v>
      </c>
      <c r="BB1381" s="56" t="n">
        <f aca="false">IF(I1381&lt;F1381,1,0)</f>
        <v>0</v>
      </c>
      <c r="BC1381" s="0" t="n">
        <f aca="false">IF(AND(SUM(AW1380:AX1380)=2,AY1381=1),1,IF(SUM(AX1379:AX1381)=0,0,IF(AND(OR(AW1379=1,AX1379=1),OR(AW1380=1,AX1380=1),AY1381=1),1,IF(AND(SUM(AW1381:AY1381)=2,SUM(AW1379:AX1379)=2,AX1379=1),1,0))))</f>
        <v>0</v>
      </c>
      <c r="BD1381" s="57" t="str">
        <f aca="false">IF(BC1381=0,"",IF(AND(BC1381=1,AZ1381=0,AZ1380=0,AZ1379=0),1,IF(AND(BC1381=1,OR(AZ1381=1,AZ1380=1,AZ1379)),IF(BA1381=1,1,0))))</f>
        <v/>
      </c>
      <c r="BE1381" s="50" t="str">
        <f aca="false">IF(AND(BD1381=1,BD1380=1),0,IF(BD1381=1,SUM(CM1382:CM1420),""))</f>
        <v/>
      </c>
      <c r="BF1381" s="20" t="str">
        <f aca="false">IF(AND(BB1381=1,BB1380=1,BE1340&lt;&gt;0),"",IF(AND(BB1380=0,BB1381=1),BF1380,IF(AND(BB1381=1,BB1380=1),BF1380,IF(AND(BF1380="",BE1380="",OR(BD1380=0,BD1380="")),"",IF(AND(BF1380="",BE1341=0),"",IF(AND(BE1341&lt;&gt;"",BF1380=BE1341),"",IF(AND(BD1380=1,BE1380&lt;&gt;0),CM1381,IF(BF1380&lt;&gt;0,BF1380+CM1381,IF(BF1380="","")))))))))</f>
        <v/>
      </c>
      <c r="BI1381" s="0"/>
      <c r="BU1381" s="0"/>
      <c r="BZ1381" s="49"/>
      <c r="CG1381" s="13"/>
      <c r="CH1381" s="40"/>
      <c r="CI1381" s="13"/>
      <c r="CL1381" s="6" t="n">
        <f aca="false">C1381</f>
        <v>39251</v>
      </c>
      <c r="CM1381" s="13" t="n">
        <f aca="false">CN1381/CN1380-1</f>
        <v>-0.00117593257986548</v>
      </c>
      <c r="CN1381" s="76" t="n">
        <v>152.89</v>
      </c>
      <c r="CO1381" s="13" t="n">
        <f aca="false">CN1381/CN1376-1</f>
        <v>0.0105089226701915</v>
      </c>
      <c r="CY1381" s="4" t="n">
        <v>153.38</v>
      </c>
      <c r="CZ1381" s="4" t="n">
        <v>152.89</v>
      </c>
      <c r="DA1381" s="33" t="n">
        <f aca="false">CZ1381-CN1381</f>
        <v>0</v>
      </c>
      <c r="DB1381" s="16" t="n">
        <f aca="false">CZ1381/CY1381-1</f>
        <v>-0.00319467988003652</v>
      </c>
      <c r="DC1381" s="15" t="n">
        <f aca="false">CY1381/CZ1380-1</f>
        <v>0.00202521722087945</v>
      </c>
      <c r="DD1381" s="15" t="n">
        <f aca="false">CZ1381/CZ1380-1</f>
        <v>-0.00117593257986548</v>
      </c>
      <c r="DE1381" s="34" t="str">
        <f aca="false">IF(CW1381=0,"",-DC1381*CS1381)</f>
        <v/>
      </c>
      <c r="DY1381" s="6"/>
      <c r="EB1381" s="6" t="n">
        <f aca="false">CL1381</f>
        <v>39251</v>
      </c>
      <c r="EC1381" s="13" t="n">
        <f aca="false">SUM(CM1379:CM1381)</f>
        <v>0.00658407405708128</v>
      </c>
    </row>
    <row r="1382" customFormat="false" ht="15" hidden="false" customHeight="false" outlineLevel="0" collapsed="false">
      <c r="A1382" s="0" t="n">
        <f aca="false">IF(FR1382=1,CZ1382,0)</f>
        <v>0</v>
      </c>
      <c r="C1382" s="6" t="n">
        <v>39252</v>
      </c>
      <c r="D1382" s="0" t="n">
        <f aca="false">IF(E1382&gt;E1381,1,)</f>
        <v>1</v>
      </c>
      <c r="E1382" s="46" t="n">
        <v>142.2554</v>
      </c>
      <c r="F1382" s="46" t="n">
        <v>146.4903</v>
      </c>
      <c r="G1382" s="46" t="n">
        <v>150.3164</v>
      </c>
      <c r="H1382" s="46" t="n">
        <v>151.8913</v>
      </c>
      <c r="I1382" s="46" t="n">
        <v>151.691</v>
      </c>
      <c r="J1382" s="47" t="str">
        <f aca="false">IF(MIN(E1382:I1382)=E1382,$E$2,IF(MIN(E1382:I1382)=F1382,$F$2,IF(MIN(E1382:I1382)=G1382,$G$2,IF(MIN(E1382:I1382)=H1382,$H$2,IF(MIN(E1382:I1382)=I1382,$I$2)))))</f>
        <v>200D</v>
      </c>
      <c r="K1382" s="47" t="str">
        <f aca="false">IF(MAX(E1382:I1382)=E1382,$E$2,IF(MAX(E1382:I1382)=F1382,$F$2,IF(MAX(E1382:I1382)=G1382,$G$2,IF(MAX(E1382:I1382)=H1382,$H$2,IF(MAX(E1382:I1382)=I1382,$I$2)))))</f>
        <v>30D</v>
      </c>
      <c r="L1382" s="4" t="n">
        <f aca="false">IF(MAX(E1382:I1382)=H1382,1,0)</f>
        <v>1</v>
      </c>
      <c r="M1382" s="4" t="n">
        <f aca="false">IF(MAX(E1382:I1382)=I1382,1,0)</f>
        <v>0</v>
      </c>
      <c r="O1382" s="4" t="n">
        <f aca="false">IF(CN1382&gt;E1382,1,0)</f>
        <v>1</v>
      </c>
      <c r="P1382" s="4" t="n">
        <f aca="false">IF(CN1382&gt;F1382,1,0)</f>
        <v>1</v>
      </c>
      <c r="Q1382" s="4" t="n">
        <f aca="false">IF(CN1382&gt;G1382,1,0)</f>
        <v>1</v>
      </c>
      <c r="R1382" s="4" t="n">
        <f aca="false">IF(CN1382&gt;H1382,1,0)</f>
        <v>1</v>
      </c>
      <c r="S1382" s="4" t="n">
        <f aca="false">IF(CN1382&gt;I1382,1,0)</f>
        <v>1</v>
      </c>
      <c r="T1382" s="25" t="n">
        <f aca="false">IF(AND(AND(R1382=0,S1382=0,Q1382=0),OR(S1381=1,S1380=1,S1379=1)),1,0)</f>
        <v>0</v>
      </c>
      <c r="U1382" s="13" t="n">
        <f aca="false">SUM(CM1381:CM1382)</f>
        <v>0.00130951447357175</v>
      </c>
      <c r="AV1382" s="0"/>
      <c r="AW1382" s="55" t="n">
        <f aca="false">IF(EC1382&gt;$AW$2,1,0)</f>
        <v>0</v>
      </c>
      <c r="AX1382" s="0" t="n">
        <f aca="false">IF(AND(I1382&gt;G1382,I1381&lt;G1381),1,IF(OR(AND(I1382&gt;F1382,I1381&lt;F1381),AND(I1382&gt;E1382,I1381&lt;E1381)),1,0))</f>
        <v>0</v>
      </c>
      <c r="AY1382" s="0" t="n">
        <f aca="false">IF(K1381="10D",1,0)</f>
        <v>0</v>
      </c>
      <c r="AZ1382" s="0" t="n">
        <f aca="false">IF(AND(I1382&gt;G1382,I1381&lt;G1381,I1382&gt;F1382,I1381&gt;F1381,I1382&gt;E1382,I1381&gt;E1381),1,0)</f>
        <v>0</v>
      </c>
      <c r="BA1382" s="56" t="n">
        <f aca="false">IF(G1382&gt;H1382,1,0)</f>
        <v>0</v>
      </c>
      <c r="BB1382" s="56" t="n">
        <f aca="false">IF(I1382&lt;F1382,1,0)</f>
        <v>0</v>
      </c>
      <c r="BC1382" s="0" t="n">
        <f aca="false">IF(AND(SUM(AW1381:AX1381)=2,AY1382=1),1,IF(SUM(AX1380:AX1382)=0,0,IF(AND(OR(AW1380=1,AX1380=1),OR(AW1381=1,AX1381=1),AY1382=1),1,IF(AND(SUM(AW1382:AY1382)=2,SUM(AW1380:AX1380)=2,AX1380=1),1,0))))</f>
        <v>0</v>
      </c>
      <c r="BD1382" s="57" t="str">
        <f aca="false">IF(BC1382=0,"",IF(AND(BC1382=1,AZ1382=0,AZ1381=0,AZ1380=0),1,IF(AND(BC1382=1,OR(AZ1382=1,AZ1381=1,AZ1380)),IF(BA1382=1,1,0))))</f>
        <v/>
      </c>
      <c r="BE1382" s="50" t="str">
        <f aca="false">IF(AND(BD1382=1,BD1381=1),0,IF(BD1382=1,SUM(CM1383:CM1421),""))</f>
        <v/>
      </c>
      <c r="BF1382" s="20" t="str">
        <f aca="false">IF(AND(BB1382=1,BB1381=1,BE1341&lt;&gt;0),"",IF(AND(BB1381=0,BB1382=1),BF1381,IF(AND(BB1382=1,BB1381=1),BF1381,IF(AND(BF1381="",BE1381="",OR(BD1381=0,BD1381="")),"",IF(AND(BF1381="",BE1342=0),"",IF(AND(BE1342&lt;&gt;"",BF1381=BE1342),"",IF(AND(BD1381=1,BE1381&lt;&gt;0),CM1382,IF(BF1381&lt;&gt;0,BF1381+CM1382,IF(BF1381="","")))))))))</f>
        <v/>
      </c>
      <c r="BI1382" s="0"/>
      <c r="BU1382" s="0"/>
      <c r="BZ1382" s="49"/>
      <c r="CG1382" s="13"/>
      <c r="CH1382" s="40"/>
      <c r="CI1382" s="13"/>
      <c r="CL1382" s="6" t="n">
        <f aca="false">C1382</f>
        <v>39252</v>
      </c>
      <c r="CM1382" s="13" t="n">
        <f aca="false">CN1382/CN1381-1</f>
        <v>0.00248544705343723</v>
      </c>
      <c r="CN1382" s="76" t="n">
        <v>153.27</v>
      </c>
      <c r="CO1382" s="13" t="n">
        <f aca="false">CN1382/CN1377-1</f>
        <v>0.0241897761443368</v>
      </c>
      <c r="CY1382" s="4" t="n">
        <v>152.55</v>
      </c>
      <c r="CZ1382" s="4" t="n">
        <v>153.27</v>
      </c>
      <c r="DA1382" s="33" t="n">
        <f aca="false">CZ1382-CN1382</f>
        <v>0</v>
      </c>
      <c r="DB1382" s="16" t="n">
        <f aca="false">CZ1382/CY1382-1</f>
        <v>0.0047197640117993</v>
      </c>
      <c r="DC1382" s="15" t="n">
        <f aca="false">CY1382/CZ1381-1</f>
        <v>-0.00222382104781194</v>
      </c>
      <c r="DD1382" s="15" t="n">
        <f aca="false">CZ1382/CZ1381-1</f>
        <v>0.00248544705343723</v>
      </c>
      <c r="DE1382" s="34" t="str">
        <f aca="false">IF(CW1382=0,"",-DC1382*CS1382)</f>
        <v/>
      </c>
      <c r="DY1382" s="6"/>
      <c r="EB1382" s="6" t="n">
        <f aca="false">CL1382</f>
        <v>39252</v>
      </c>
      <c r="EC1382" s="13" t="n">
        <f aca="false">SUM(CM1380:CM1382)</f>
        <v>0.00268332057065401</v>
      </c>
    </row>
    <row r="1383" customFormat="false" ht="15" hidden="false" customHeight="false" outlineLevel="0" collapsed="false">
      <c r="A1383" s="0" t="n">
        <f aca="false">IF(FR1383=1,CZ1383,0)</f>
        <v>0</v>
      </c>
      <c r="C1383" s="6" t="n">
        <v>39253</v>
      </c>
      <c r="D1383" s="0" t="n">
        <f aca="false">IF(E1383&gt;E1382,1,)</f>
        <v>1</v>
      </c>
      <c r="E1383" s="46" t="n">
        <v>142.3579</v>
      </c>
      <c r="F1383" s="46" t="n">
        <v>146.5801</v>
      </c>
      <c r="G1383" s="46" t="n">
        <v>150.447</v>
      </c>
      <c r="H1383" s="46" t="n">
        <v>151.9043</v>
      </c>
      <c r="I1383" s="46" t="n">
        <v>151.621</v>
      </c>
      <c r="J1383" s="47" t="str">
        <f aca="false">IF(MIN(E1383:I1383)=E1383,$E$2,IF(MIN(E1383:I1383)=F1383,$F$2,IF(MIN(E1383:I1383)=G1383,$G$2,IF(MIN(E1383:I1383)=H1383,$H$2,IF(MIN(E1383:I1383)=I1383,$I$2)))))</f>
        <v>200D</v>
      </c>
      <c r="K1383" s="47" t="str">
        <f aca="false">IF(MAX(E1383:I1383)=E1383,$E$2,IF(MAX(E1383:I1383)=F1383,$F$2,IF(MAX(E1383:I1383)=G1383,$G$2,IF(MAX(E1383:I1383)=H1383,$H$2,IF(MAX(E1383:I1383)=I1383,$I$2)))))</f>
        <v>30D</v>
      </c>
      <c r="L1383" s="4" t="n">
        <f aca="false">IF(MAX(E1383:I1383)=H1383,1,0)</f>
        <v>1</v>
      </c>
      <c r="M1383" s="4" t="n">
        <f aca="false">IF(MAX(E1383:I1383)=I1383,1,0)</f>
        <v>0</v>
      </c>
      <c r="O1383" s="4" t="n">
        <f aca="false">IF(CN1383&gt;E1383,1,0)</f>
        <v>1</v>
      </c>
      <c r="P1383" s="4" t="n">
        <f aca="false">IF(CN1383&gt;F1383,1,0)</f>
        <v>1</v>
      </c>
      <c r="Q1383" s="4" t="n">
        <f aca="false">IF(CN1383&gt;G1383,1,0)</f>
        <v>1</v>
      </c>
      <c r="R1383" s="4" t="n">
        <f aca="false">IF(CN1383&gt;H1383,1,0)</f>
        <v>0</v>
      </c>
      <c r="S1383" s="4" t="n">
        <f aca="false">IF(CN1383&gt;I1383,1,0)</f>
        <v>0</v>
      </c>
      <c r="T1383" s="25" t="n">
        <f aca="false">IF(AND(AND(R1383=0,S1383=0,Q1383=0),OR(S1382=1,S1381=1,S1380=1)),1,0)</f>
        <v>0</v>
      </c>
      <c r="U1383" s="13" t="n">
        <f aca="false">SUM(CM1382:CM1383)</f>
        <v>-0.0114115973779585</v>
      </c>
      <c r="AV1383" s="0"/>
      <c r="AW1383" s="55" t="n">
        <f aca="false">IF(EC1383&gt;$AW$2,1,0)</f>
        <v>0</v>
      </c>
      <c r="AX1383" s="0" t="n">
        <f aca="false">IF(AND(I1383&gt;G1383,I1382&lt;G1382),1,IF(OR(AND(I1383&gt;F1383,I1382&lt;F1382),AND(I1383&gt;E1383,I1382&lt;E1382)),1,0))</f>
        <v>0</v>
      </c>
      <c r="AY1383" s="0" t="n">
        <f aca="false">IF(K1382="10D",1,0)</f>
        <v>0</v>
      </c>
      <c r="AZ1383" s="0" t="n">
        <f aca="false">IF(AND(I1383&gt;G1383,I1382&lt;G1382,I1383&gt;F1383,I1382&gt;F1382,I1383&gt;E1383,I1382&gt;E1382),1,0)</f>
        <v>0</v>
      </c>
      <c r="BA1383" s="56" t="n">
        <f aca="false">IF(G1383&gt;H1383,1,0)</f>
        <v>0</v>
      </c>
      <c r="BB1383" s="56" t="n">
        <f aca="false">IF(I1383&lt;F1383,1,0)</f>
        <v>0</v>
      </c>
      <c r="BC1383" s="0" t="n">
        <f aca="false">IF(AND(SUM(AW1382:AX1382)=2,AY1383=1),1,IF(SUM(AX1381:AX1383)=0,0,IF(AND(OR(AW1381=1,AX1381=1),OR(AW1382=1,AX1382=1),AY1383=1),1,IF(AND(SUM(AW1383:AY1383)=2,SUM(AW1381:AX1381)=2,AX1381=1),1,0))))</f>
        <v>0</v>
      </c>
      <c r="BD1383" s="57" t="str">
        <f aca="false">IF(BC1383=0,"",IF(AND(BC1383=1,AZ1383=0,AZ1382=0,AZ1381=0),1,IF(AND(BC1383=1,OR(AZ1383=1,AZ1382=1,AZ1381)),IF(BA1383=1,1,0))))</f>
        <v/>
      </c>
      <c r="BE1383" s="50" t="str">
        <f aca="false">IF(AND(BD1383=1,BD1382=1),0,IF(BD1383=1,SUM(CM1384:CM1422),""))</f>
        <v/>
      </c>
      <c r="BF1383" s="20" t="str">
        <f aca="false">IF(AND(BB1383=1,BB1382=1,BE1342&lt;&gt;0),"",IF(AND(BB1382=0,BB1383=1),BF1382,IF(AND(BB1383=1,BB1382=1),BF1382,IF(AND(BF1382="",BE1382="",OR(BD1382=0,BD1382="")),"",IF(AND(BF1382="",BE1343=0),"",IF(AND(BE1343&lt;&gt;"",BF1382=BE1343),"",IF(AND(BD1382=1,BE1382&lt;&gt;0),CM1383,IF(BF1382&lt;&gt;0,BF1382+CM1383,IF(BF1382="","")))))))))</f>
        <v/>
      </c>
      <c r="BI1383" s="0"/>
      <c r="BU1383" s="0"/>
      <c r="BZ1383" s="49"/>
      <c r="CG1383" s="13"/>
      <c r="CH1383" s="40"/>
      <c r="CI1383" s="13"/>
      <c r="CL1383" s="6" t="n">
        <f aca="false">C1383</f>
        <v>39253</v>
      </c>
      <c r="CM1383" s="13" t="n">
        <f aca="false">CN1383/CN1382-1</f>
        <v>-0.0138970444313957</v>
      </c>
      <c r="CN1383" s="76" t="n">
        <v>151.14</v>
      </c>
      <c r="CO1383" s="13" t="n">
        <f aca="false">CN1383/CN1378-1</f>
        <v>-0.0049377839225756</v>
      </c>
      <c r="CY1383" s="4" t="n">
        <v>153.58</v>
      </c>
      <c r="CZ1383" s="4" t="n">
        <v>151.14</v>
      </c>
      <c r="DA1383" s="33" t="n">
        <f aca="false">CZ1383-CN1383</f>
        <v>0</v>
      </c>
      <c r="DB1383" s="16" t="n">
        <f aca="false">CZ1383/CY1383-1</f>
        <v>-0.0158874853496551</v>
      </c>
      <c r="DC1383" s="15" t="n">
        <f aca="false">CY1383/CZ1382-1</f>
        <v>0.00202257454165844</v>
      </c>
      <c r="DD1383" s="15" t="n">
        <f aca="false">CZ1383/CZ1382-1</f>
        <v>-0.0138970444313957</v>
      </c>
      <c r="DE1383" s="34" t="str">
        <f aca="false">IF(CW1383=0,"",-DC1383*CS1383)</f>
        <v/>
      </c>
      <c r="DY1383" s="6"/>
      <c r="EB1383" s="6" t="n">
        <f aca="false">CL1383</f>
        <v>39253</v>
      </c>
      <c r="EC1383" s="13" t="n">
        <f aca="false">SUM(CM1381:CM1383)</f>
        <v>-0.012587529957824</v>
      </c>
    </row>
    <row r="1384" customFormat="false" ht="15" hidden="false" customHeight="false" outlineLevel="0" collapsed="false">
      <c r="A1384" s="0" t="n">
        <f aca="false">IF(FR1384=1,CZ1384,0)</f>
        <v>0</v>
      </c>
      <c r="C1384" s="6" t="n">
        <v>39254</v>
      </c>
      <c r="D1384" s="0" t="n">
        <f aca="false">IF(E1384&gt;E1383,1,)</f>
        <v>1</v>
      </c>
      <c r="E1384" s="46" t="n">
        <v>142.4607</v>
      </c>
      <c r="F1384" s="46" t="n">
        <v>146.6794</v>
      </c>
      <c r="G1384" s="46" t="n">
        <v>150.6062</v>
      </c>
      <c r="H1384" s="46" t="n">
        <v>151.9317</v>
      </c>
      <c r="I1384" s="46" t="n">
        <v>151.909</v>
      </c>
      <c r="J1384" s="47" t="str">
        <f aca="false">IF(MIN(E1384:I1384)=E1384,$E$2,IF(MIN(E1384:I1384)=F1384,$F$2,IF(MIN(E1384:I1384)=G1384,$G$2,IF(MIN(E1384:I1384)=H1384,$H$2,IF(MIN(E1384:I1384)=I1384,$I$2)))))</f>
        <v>200D</v>
      </c>
      <c r="K1384" s="47" t="str">
        <f aca="false">IF(MAX(E1384:I1384)=E1384,$E$2,IF(MAX(E1384:I1384)=F1384,$F$2,IF(MAX(E1384:I1384)=G1384,$G$2,IF(MAX(E1384:I1384)=H1384,$H$2,IF(MAX(E1384:I1384)=I1384,$I$2)))))</f>
        <v>30D</v>
      </c>
      <c r="L1384" s="4" t="n">
        <f aca="false">IF(MAX(E1384:I1384)=H1384,1,0)</f>
        <v>1</v>
      </c>
      <c r="M1384" s="4" t="n">
        <f aca="false">IF(MAX(E1384:I1384)=I1384,1,0)</f>
        <v>0</v>
      </c>
      <c r="O1384" s="4" t="n">
        <f aca="false">IF(CN1384&gt;E1384,1,0)</f>
        <v>1</v>
      </c>
      <c r="P1384" s="4" t="n">
        <f aca="false">IF(CN1384&gt;F1384,1,0)</f>
        <v>1</v>
      </c>
      <c r="Q1384" s="4" t="n">
        <f aca="false">IF(CN1384&gt;G1384,1,0)</f>
        <v>1</v>
      </c>
      <c r="R1384" s="4" t="n">
        <f aca="false">IF(CN1384&gt;H1384,1,0)</f>
        <v>1</v>
      </c>
      <c r="S1384" s="4" t="n">
        <f aca="false">IF(CN1384&gt;I1384,1,0)</f>
        <v>1</v>
      </c>
      <c r="T1384" s="25" t="n">
        <f aca="false">IF(AND(AND(R1384=0,S1384=0,Q1384=0),OR(S1383=1,S1382=1,S1381=1)),1,0)</f>
        <v>0</v>
      </c>
      <c r="U1384" s="13" t="n">
        <f aca="false">SUM(CM1383:CM1384)</f>
        <v>-0.00833928341511947</v>
      </c>
      <c r="AV1384" s="0"/>
      <c r="AW1384" s="55" t="n">
        <f aca="false">IF(EC1384&gt;$AW$2,1,0)</f>
        <v>0</v>
      </c>
      <c r="AX1384" s="0" t="n">
        <f aca="false">IF(AND(I1384&gt;G1384,I1383&lt;G1383),1,IF(OR(AND(I1384&gt;F1384,I1383&lt;F1383),AND(I1384&gt;E1384,I1383&lt;E1383)),1,0))</f>
        <v>0</v>
      </c>
      <c r="AY1384" s="0" t="n">
        <f aca="false">IF(K1383="10D",1,0)</f>
        <v>0</v>
      </c>
      <c r="AZ1384" s="0" t="n">
        <f aca="false">IF(AND(I1384&gt;G1384,I1383&lt;G1383,I1384&gt;F1384,I1383&gt;F1383,I1384&gt;E1384,I1383&gt;E1383),1,0)</f>
        <v>0</v>
      </c>
      <c r="BA1384" s="56" t="n">
        <f aca="false">IF(G1384&gt;H1384,1,0)</f>
        <v>0</v>
      </c>
      <c r="BB1384" s="56" t="n">
        <f aca="false">IF(I1384&lt;F1384,1,0)</f>
        <v>0</v>
      </c>
      <c r="BC1384" s="0" t="n">
        <f aca="false">IF(AND(SUM(AW1383:AX1383)=2,AY1384=1),1,IF(SUM(AX1382:AX1384)=0,0,IF(AND(OR(AW1382=1,AX1382=1),OR(AW1383=1,AX1383=1),AY1384=1),1,IF(AND(SUM(AW1384:AY1384)=2,SUM(AW1382:AX1382)=2,AX1382=1),1,0))))</f>
        <v>0</v>
      </c>
      <c r="BD1384" s="57" t="str">
        <f aca="false">IF(BC1384=0,"",IF(AND(BC1384=1,AZ1384=0,AZ1383=0,AZ1382=0),1,IF(AND(BC1384=1,OR(AZ1384=1,AZ1383=1,AZ1382)),IF(BA1384=1,1,0))))</f>
        <v/>
      </c>
      <c r="BE1384" s="50" t="str">
        <f aca="false">IF(AND(BD1384=1,BD1383=1),0,IF(BD1384=1,SUM(CM1385:CM1423),""))</f>
        <v/>
      </c>
      <c r="BF1384" s="20" t="str">
        <f aca="false">IF(AND(BB1384=1,BB1383=1,BE1343&lt;&gt;0),"",IF(AND(BB1383=0,BB1384=1),BF1383,IF(AND(BB1384=1,BB1383=1),BF1383,IF(AND(BF1383="",BE1383="",OR(BD1383=0,BD1383="")),"",IF(AND(BF1383="",BE1344=0),"",IF(AND(BE1344&lt;&gt;"",BF1383=BE1344),"",IF(AND(BD1383=1,BE1383&lt;&gt;0),CM1384,IF(BF1383&lt;&gt;0,BF1383+CM1384,IF(BF1383="","")))))))))</f>
        <v/>
      </c>
      <c r="BI1384" s="0"/>
      <c r="BU1384" s="0"/>
      <c r="BZ1384" s="49"/>
      <c r="CG1384" s="13"/>
      <c r="CH1384" s="40"/>
      <c r="CI1384" s="13"/>
      <c r="CL1384" s="6" t="n">
        <f aca="false">C1384</f>
        <v>39254</v>
      </c>
      <c r="CM1384" s="13" t="n">
        <f aca="false">CN1384/CN1383-1</f>
        <v>0.00555776101627625</v>
      </c>
      <c r="CN1384" s="76" t="n">
        <v>151.98</v>
      </c>
      <c r="CO1384" s="13" t="n">
        <f aca="false">CN1384/CN1379-1</f>
        <v>-0.00575690174015453</v>
      </c>
      <c r="CY1384" s="4" t="n">
        <v>151.08</v>
      </c>
      <c r="CZ1384" s="4" t="n">
        <v>151.98</v>
      </c>
      <c r="DA1384" s="33" t="n">
        <f aca="false">CZ1384-CN1384</f>
        <v>0</v>
      </c>
      <c r="DB1384" s="16" t="n">
        <f aca="false">CZ1384/CY1384-1</f>
        <v>0.0059571088165209</v>
      </c>
      <c r="DC1384" s="15" t="n">
        <f aca="false">CY1384/CZ1383-1</f>
        <v>-0.000396982929733891</v>
      </c>
      <c r="DD1384" s="15" t="n">
        <f aca="false">CZ1384/CZ1383-1</f>
        <v>0.00555776101627625</v>
      </c>
      <c r="DE1384" s="34" t="str">
        <f aca="false">IF(CW1384=0,"",-DC1384*CS1384)</f>
        <v/>
      </c>
      <c r="DY1384" s="6"/>
      <c r="EB1384" s="6" t="n">
        <f aca="false">CL1384</f>
        <v>39254</v>
      </c>
      <c r="EC1384" s="13" t="n">
        <f aca="false">SUM(CM1382:CM1384)</f>
        <v>-0.00585383636168224</v>
      </c>
    </row>
    <row r="1385" customFormat="false" ht="15" hidden="false" customHeight="false" outlineLevel="0" collapsed="false">
      <c r="A1385" s="0" t="n">
        <f aca="false">IF(FR1385=1,CZ1385,0)</f>
        <v>0</v>
      </c>
      <c r="C1385" s="6" t="n">
        <v>39255</v>
      </c>
      <c r="D1385" s="0" t="n">
        <f aca="false">IF(E1385&gt;E1384,1,)</f>
        <v>1</v>
      </c>
      <c r="E1385" s="46" t="n">
        <v>142.5551</v>
      </c>
      <c r="F1385" s="46" t="n">
        <v>146.757</v>
      </c>
      <c r="G1385" s="46" t="n">
        <v>150.724</v>
      </c>
      <c r="H1385" s="46" t="n">
        <v>151.964</v>
      </c>
      <c r="I1385" s="46" t="n">
        <v>151.86</v>
      </c>
      <c r="J1385" s="47" t="str">
        <f aca="false">IF(MIN(E1385:I1385)=E1385,$E$2,IF(MIN(E1385:I1385)=F1385,$F$2,IF(MIN(E1385:I1385)=G1385,$G$2,IF(MIN(E1385:I1385)=H1385,$H$2,IF(MIN(E1385:I1385)=I1385,$I$2)))))</f>
        <v>200D</v>
      </c>
      <c r="K1385" s="47" t="str">
        <f aca="false">IF(MAX(E1385:I1385)=E1385,$E$2,IF(MAX(E1385:I1385)=F1385,$F$2,IF(MAX(E1385:I1385)=G1385,$G$2,IF(MAX(E1385:I1385)=H1385,$H$2,IF(MAX(E1385:I1385)=I1385,$I$2)))))</f>
        <v>30D</v>
      </c>
      <c r="L1385" s="4" t="n">
        <f aca="false">IF(MAX(E1385:I1385)=H1385,1,0)</f>
        <v>1</v>
      </c>
      <c r="M1385" s="4" t="n">
        <f aca="false">IF(MAX(E1385:I1385)=I1385,1,0)</f>
        <v>0</v>
      </c>
      <c r="O1385" s="4" t="n">
        <f aca="false">IF(CN1385&gt;E1385,1,0)</f>
        <v>1</v>
      </c>
      <c r="P1385" s="4" t="n">
        <f aca="false">IF(CN1385&gt;F1385,1,0)</f>
        <v>1</v>
      </c>
      <c r="Q1385" s="4" t="n">
        <f aca="false">IF(CN1385&gt;G1385,1,0)</f>
        <v>0</v>
      </c>
      <c r="R1385" s="4" t="n">
        <f aca="false">IF(CN1385&gt;H1385,1,0)</f>
        <v>0</v>
      </c>
      <c r="S1385" s="4" t="n">
        <f aca="false">IF(CN1385&gt;I1385,1,0)</f>
        <v>0</v>
      </c>
      <c r="T1385" s="25" t="n">
        <f aca="false">IF(AND(AND(R1385=0,S1385=0,Q1385=0),OR(S1384=1,S1383=1,S1382=1)),1,0)</f>
        <v>1</v>
      </c>
      <c r="U1385" s="13" t="n">
        <f aca="false">SUM(CM1384:CM1385)</f>
        <v>-0.00385137176435268</v>
      </c>
      <c r="AV1385" s="0"/>
      <c r="AW1385" s="55" t="n">
        <f aca="false">IF(EC1385&gt;$AW$2,1,0)</f>
        <v>0</v>
      </c>
      <c r="AX1385" s="0" t="n">
        <f aca="false">IF(AND(I1385&gt;G1385,I1384&lt;G1384),1,IF(OR(AND(I1385&gt;F1385,I1384&lt;F1384),AND(I1385&gt;E1385,I1384&lt;E1384)),1,0))</f>
        <v>0</v>
      </c>
      <c r="AY1385" s="0" t="n">
        <f aca="false">IF(K1384="10D",1,0)</f>
        <v>0</v>
      </c>
      <c r="AZ1385" s="0" t="n">
        <f aca="false">IF(AND(I1385&gt;G1385,I1384&lt;G1384,I1385&gt;F1385,I1384&gt;F1384,I1385&gt;E1385,I1384&gt;E1384),1,0)</f>
        <v>0</v>
      </c>
      <c r="BA1385" s="56" t="n">
        <f aca="false">IF(G1385&gt;H1385,1,0)</f>
        <v>0</v>
      </c>
      <c r="BB1385" s="56" t="n">
        <f aca="false">IF(I1385&lt;F1385,1,0)</f>
        <v>0</v>
      </c>
      <c r="BC1385" s="0" t="n">
        <f aca="false">IF(AND(SUM(AW1384:AX1384)=2,AY1385=1),1,IF(SUM(AX1383:AX1385)=0,0,IF(AND(OR(AW1383=1,AX1383=1),OR(AW1384=1,AX1384=1),AY1385=1),1,IF(AND(SUM(AW1385:AY1385)=2,SUM(AW1383:AX1383)=2,AX1383=1),1,0))))</f>
        <v>0</v>
      </c>
      <c r="BD1385" s="57" t="str">
        <f aca="false">IF(BC1385=0,"",IF(AND(BC1385=1,AZ1385=0,AZ1384=0,AZ1383=0),1,IF(AND(BC1385=1,OR(AZ1385=1,AZ1384=1,AZ1383)),IF(BA1385=1,1,0))))</f>
        <v/>
      </c>
      <c r="BE1385" s="50" t="str">
        <f aca="false">IF(AND(BD1385=1,BD1384=1),0,IF(BD1385=1,SUM(CM1386:CM1424),""))</f>
        <v/>
      </c>
      <c r="BF1385" s="20" t="str">
        <f aca="false">IF(AND(BB1385=1,BB1384=1,BE1344&lt;&gt;0),"",IF(AND(BB1384=0,BB1385=1),BF1384,IF(AND(BB1385=1,BB1384=1),BF1384,IF(AND(BF1384="",BE1384="",OR(BD1384=0,BD1384="")),"",IF(AND(BF1384="",BE1345=0),"",IF(AND(BE1345&lt;&gt;"",BF1384=BE1345),"",IF(AND(BD1384=1,BE1384&lt;&gt;0),CM1385,IF(BF1384&lt;&gt;0,BF1384+CM1385,IF(BF1384="","")))))))))</f>
        <v/>
      </c>
      <c r="BI1385" s="0"/>
      <c r="BU1385" s="0"/>
      <c r="BZ1385" s="49"/>
      <c r="CG1385" s="13"/>
      <c r="CH1385" s="40"/>
      <c r="CI1385" s="13"/>
      <c r="CL1385" s="6" t="n">
        <f aca="false">C1385</f>
        <v>39255</v>
      </c>
      <c r="CM1385" s="13" t="n">
        <f aca="false">CN1385/CN1384-1</f>
        <v>-0.00940913278062894</v>
      </c>
      <c r="CN1385" s="76" t="n">
        <v>150.55</v>
      </c>
      <c r="CO1385" s="13" t="n">
        <f aca="false">CN1385/CN1380-1</f>
        <v>-0.0164630561181158</v>
      </c>
      <c r="CY1385" s="4" t="n">
        <v>151.52</v>
      </c>
      <c r="CZ1385" s="4" t="n">
        <v>150.55</v>
      </c>
      <c r="DA1385" s="33" t="n">
        <f aca="false">CZ1385-CN1385</f>
        <v>0</v>
      </c>
      <c r="DB1385" s="16" t="n">
        <f aca="false">CZ1385/CY1385-1</f>
        <v>-0.00640179514255546</v>
      </c>
      <c r="DC1385" s="15" t="n">
        <f aca="false">CY1385/CZ1384-1</f>
        <v>-0.00302671404132104</v>
      </c>
      <c r="DD1385" s="15" t="n">
        <f aca="false">CZ1385/CZ1384-1</f>
        <v>-0.00940913278062894</v>
      </c>
      <c r="DE1385" s="34" t="str">
        <f aca="false">IF(CW1385=0,"",-DC1385*CS1385)</f>
        <v/>
      </c>
      <c r="DY1385" s="6"/>
      <c r="EB1385" s="6" t="n">
        <f aca="false">CL1385</f>
        <v>39255</v>
      </c>
      <c r="EC1385" s="13" t="n">
        <f aca="false">SUM(CM1383:CM1385)</f>
        <v>-0.0177484161957484</v>
      </c>
    </row>
    <row r="1386" customFormat="false" ht="15" hidden="false" customHeight="false" outlineLevel="0" collapsed="false">
      <c r="A1386" s="0" t="n">
        <f aca="false">IF(FR1386=1,CZ1386,0)</f>
        <v>0</v>
      </c>
      <c r="C1386" s="6" t="n">
        <v>39258</v>
      </c>
      <c r="D1386" s="0" t="n">
        <f aca="false">IF(E1386&gt;E1385,1,)</f>
        <v>1</v>
      </c>
      <c r="E1386" s="46" t="n">
        <v>142.6517</v>
      </c>
      <c r="F1386" s="46" t="n">
        <v>146.8178</v>
      </c>
      <c r="G1386" s="46" t="n">
        <v>150.8142</v>
      </c>
      <c r="H1386" s="46" t="n">
        <v>151.9297</v>
      </c>
      <c r="I1386" s="46" t="n">
        <v>151.713</v>
      </c>
      <c r="J1386" s="47" t="str">
        <f aca="false">IF(MIN(E1386:I1386)=E1386,$E$2,IF(MIN(E1386:I1386)=F1386,$F$2,IF(MIN(E1386:I1386)=G1386,$G$2,IF(MIN(E1386:I1386)=H1386,$H$2,IF(MIN(E1386:I1386)=I1386,$I$2)))))</f>
        <v>200D</v>
      </c>
      <c r="K1386" s="47" t="str">
        <f aca="false">IF(MAX(E1386:I1386)=E1386,$E$2,IF(MAX(E1386:I1386)=F1386,$F$2,IF(MAX(E1386:I1386)=G1386,$G$2,IF(MAX(E1386:I1386)=H1386,$H$2,IF(MAX(E1386:I1386)=I1386,$I$2)))))</f>
        <v>30D</v>
      </c>
      <c r="L1386" s="4" t="n">
        <f aca="false">IF(MAX(E1386:I1386)=H1386,1,0)</f>
        <v>1</v>
      </c>
      <c r="M1386" s="4" t="n">
        <f aca="false">IF(MAX(E1386:I1386)=I1386,1,0)</f>
        <v>0</v>
      </c>
      <c r="O1386" s="4" t="n">
        <f aca="false">IF(CN1386&gt;E1386,1,0)</f>
        <v>1</v>
      </c>
      <c r="P1386" s="4" t="n">
        <f aca="false">IF(CN1386&gt;F1386,1,0)</f>
        <v>1</v>
      </c>
      <c r="Q1386" s="4" t="n">
        <f aca="false">IF(CN1386&gt;G1386,1,0)</f>
        <v>0</v>
      </c>
      <c r="R1386" s="4" t="n">
        <f aca="false">IF(CN1386&gt;H1386,1,0)</f>
        <v>0</v>
      </c>
      <c r="S1386" s="4" t="n">
        <f aca="false">IF(CN1386&gt;I1386,1,0)</f>
        <v>0</v>
      </c>
      <c r="T1386" s="25" t="n">
        <f aca="false">IF(AND(AND(R1386=0,S1386=0,Q1386=0),OR(S1385=1,S1384=1,S1383=1)),1,0)</f>
        <v>1</v>
      </c>
      <c r="U1386" s="13" t="n">
        <f aca="false">SUM(CM1385:CM1386)</f>
        <v>-0.0141915970782045</v>
      </c>
      <c r="AV1386" s="0"/>
      <c r="AW1386" s="55" t="n">
        <f aca="false">IF(EC1386&gt;$AW$2,1,0)</f>
        <v>0</v>
      </c>
      <c r="AX1386" s="0" t="n">
        <f aca="false">IF(AND(I1386&gt;G1386,I1385&lt;G1385),1,IF(OR(AND(I1386&gt;F1386,I1385&lt;F1385),AND(I1386&gt;E1386,I1385&lt;E1385)),1,0))</f>
        <v>0</v>
      </c>
      <c r="AY1386" s="0" t="n">
        <f aca="false">IF(K1385="10D",1,0)</f>
        <v>0</v>
      </c>
      <c r="AZ1386" s="0" t="n">
        <f aca="false">IF(AND(I1386&gt;G1386,I1385&lt;G1385,I1386&gt;F1386,I1385&gt;F1385,I1386&gt;E1386,I1385&gt;E1385),1,0)</f>
        <v>0</v>
      </c>
      <c r="BA1386" s="56" t="n">
        <f aca="false">IF(G1386&gt;H1386,1,0)</f>
        <v>0</v>
      </c>
      <c r="BB1386" s="56" t="n">
        <f aca="false">IF(I1386&lt;F1386,1,0)</f>
        <v>0</v>
      </c>
      <c r="BC1386" s="0" t="n">
        <f aca="false">IF(AND(SUM(AW1385:AX1385)=2,AY1386=1),1,IF(SUM(AX1384:AX1386)=0,0,IF(AND(OR(AW1384=1,AX1384=1),OR(AW1385=1,AX1385=1),AY1386=1),1,IF(AND(SUM(AW1386:AY1386)=2,SUM(AW1384:AX1384)=2,AX1384=1),1,0))))</f>
        <v>0</v>
      </c>
      <c r="BD1386" s="57" t="str">
        <f aca="false">IF(BC1386=0,"",IF(AND(BC1386=1,AZ1386=0,AZ1385=0,AZ1384=0),1,IF(AND(BC1386=1,OR(AZ1386=1,AZ1385=1,AZ1384)),IF(BA1386=1,1,0))))</f>
        <v/>
      </c>
      <c r="BE1386" s="50" t="str">
        <f aca="false">IF(AND(BD1386=1,BD1385=1),0,IF(BD1386=1,SUM(CM1387:CM1425),""))</f>
        <v/>
      </c>
      <c r="BF1386" s="20" t="str">
        <f aca="false">IF(AND(BB1386=1,BB1385=1,BE1345&lt;&gt;0),"",IF(AND(BB1385=0,BB1386=1),BF1385,IF(AND(BB1386=1,BB1385=1),BF1385,IF(AND(BF1385="",BE1385="",OR(BD1385=0,BD1385="")),"",IF(AND(BF1385="",BE1346=0),"",IF(AND(BE1346&lt;&gt;"",BF1385=BE1346),"",IF(AND(BD1385=1,BE1385&lt;&gt;0),CM1386,IF(BF1385&lt;&gt;0,BF1385+CM1386,IF(BF1385="","")))))))))</f>
        <v/>
      </c>
      <c r="BI1386" s="0"/>
      <c r="BU1386" s="0"/>
      <c r="BZ1386" s="49"/>
      <c r="CG1386" s="13"/>
      <c r="CH1386" s="40"/>
      <c r="CI1386" s="13"/>
      <c r="CL1386" s="6" t="n">
        <f aca="false">C1386</f>
        <v>39258</v>
      </c>
      <c r="CM1386" s="13" t="n">
        <f aca="false">CN1386/CN1385-1</f>
        <v>-0.00478246429757556</v>
      </c>
      <c r="CN1386" s="76" t="n">
        <v>149.83</v>
      </c>
      <c r="CO1386" s="13" t="n">
        <f aca="false">CN1386/CN1381-1</f>
        <v>-0.0200143894303092</v>
      </c>
      <c r="CY1386" s="4" t="n">
        <v>150.24</v>
      </c>
      <c r="CZ1386" s="4" t="n">
        <v>149.83</v>
      </c>
      <c r="DA1386" s="33" t="n">
        <f aca="false">CZ1386-CN1386</f>
        <v>0</v>
      </c>
      <c r="DB1386" s="16" t="n">
        <f aca="false">CZ1386/CY1386-1</f>
        <v>-0.00272896698615543</v>
      </c>
      <c r="DC1386" s="15" t="n">
        <f aca="false">CY1386/CZ1385-1</f>
        <v>-0.0020591165725673</v>
      </c>
      <c r="DD1386" s="15" t="n">
        <f aca="false">CZ1386/CZ1385-1</f>
        <v>-0.00478246429757556</v>
      </c>
      <c r="DE1386" s="34" t="str">
        <f aca="false">IF(CW1386=0,"",-DC1386*CS1386)</f>
        <v/>
      </c>
      <c r="DY1386" s="6"/>
      <c r="EB1386" s="6" t="n">
        <f aca="false">CL1386</f>
        <v>39258</v>
      </c>
      <c r="EC1386" s="13" t="n">
        <f aca="false">SUM(CM1384:CM1386)</f>
        <v>-0.00863383606192825</v>
      </c>
    </row>
    <row r="1387" customFormat="false" ht="15" hidden="false" customHeight="false" outlineLevel="0" collapsed="false">
      <c r="A1387" s="0" t="n">
        <f aca="false">IF(FR1387=1,CZ1387,0)</f>
        <v>0</v>
      </c>
      <c r="C1387" s="6" t="n">
        <v>39259</v>
      </c>
      <c r="D1387" s="0" t="n">
        <f aca="false">IF(E1387&gt;E1386,1,)</f>
        <v>1</v>
      </c>
      <c r="E1387" s="46" t="n">
        <v>142.7436</v>
      </c>
      <c r="F1387" s="46" t="n">
        <v>146.8546</v>
      </c>
      <c r="G1387" s="46" t="n">
        <v>150.846</v>
      </c>
      <c r="H1387" s="46" t="n">
        <v>151.855</v>
      </c>
      <c r="I1387" s="46" t="n">
        <v>151.577</v>
      </c>
      <c r="J1387" s="47" t="str">
        <f aca="false">IF(MIN(E1387:I1387)=E1387,$E$2,IF(MIN(E1387:I1387)=F1387,$F$2,IF(MIN(E1387:I1387)=G1387,$G$2,IF(MIN(E1387:I1387)=H1387,$H$2,IF(MIN(E1387:I1387)=I1387,$I$2)))))</f>
        <v>200D</v>
      </c>
      <c r="K1387" s="47" t="str">
        <f aca="false">IF(MAX(E1387:I1387)=E1387,$E$2,IF(MAX(E1387:I1387)=F1387,$F$2,IF(MAX(E1387:I1387)=G1387,$G$2,IF(MAX(E1387:I1387)=H1387,$H$2,IF(MAX(E1387:I1387)=I1387,$I$2)))))</f>
        <v>30D</v>
      </c>
      <c r="L1387" s="4" t="n">
        <f aca="false">IF(MAX(E1387:I1387)=H1387,1,0)</f>
        <v>1</v>
      </c>
      <c r="M1387" s="4" t="n">
        <f aca="false">IF(MAX(E1387:I1387)=I1387,1,0)</f>
        <v>0</v>
      </c>
      <c r="O1387" s="4" t="n">
        <f aca="false">IF(CN1387&gt;E1387,1,0)</f>
        <v>1</v>
      </c>
      <c r="P1387" s="4" t="n">
        <f aca="false">IF(CN1387&gt;F1387,1,0)</f>
        <v>1</v>
      </c>
      <c r="Q1387" s="4" t="n">
        <f aca="false">IF(CN1387&gt;G1387,1,0)</f>
        <v>0</v>
      </c>
      <c r="R1387" s="4" t="n">
        <f aca="false">IF(CN1387&gt;H1387,1,0)</f>
        <v>0</v>
      </c>
      <c r="S1387" s="4" t="n">
        <f aca="false">IF(CN1387&gt;I1387,1,0)</f>
        <v>0</v>
      </c>
      <c r="T1387" s="25" t="n">
        <f aca="false">IF(AND(AND(R1387=0,S1387=0,Q1387=0),OR(S1386=1,S1385=1,S1384=1)),1,0)</f>
        <v>1</v>
      </c>
      <c r="U1387" s="13" t="n">
        <f aca="false">SUM(CM1386:CM1387)</f>
        <v>-0.015060779721723</v>
      </c>
      <c r="AV1387" s="0"/>
      <c r="AW1387" s="55" t="n">
        <f aca="false">IF(EC1387&gt;$AW$2,1,0)</f>
        <v>0</v>
      </c>
      <c r="AX1387" s="0" t="n">
        <f aca="false">IF(AND(I1387&gt;G1387,I1386&lt;G1386),1,IF(OR(AND(I1387&gt;F1387,I1386&lt;F1386),AND(I1387&gt;E1387,I1386&lt;E1386)),1,0))</f>
        <v>0</v>
      </c>
      <c r="AY1387" s="0" t="n">
        <f aca="false">IF(K1386="10D",1,0)</f>
        <v>0</v>
      </c>
      <c r="AZ1387" s="0" t="n">
        <f aca="false">IF(AND(I1387&gt;G1387,I1386&lt;G1386,I1387&gt;F1387,I1386&gt;F1386,I1387&gt;E1387,I1386&gt;E1386),1,0)</f>
        <v>0</v>
      </c>
      <c r="BA1387" s="56" t="n">
        <f aca="false">IF(G1387&gt;H1387,1,0)</f>
        <v>0</v>
      </c>
      <c r="BB1387" s="56" t="n">
        <f aca="false">IF(I1387&lt;F1387,1,0)</f>
        <v>0</v>
      </c>
      <c r="BC1387" s="0" t="n">
        <f aca="false">IF(AND(SUM(AW1386:AX1386)=2,AY1387=1),1,IF(SUM(AX1385:AX1387)=0,0,IF(AND(OR(AW1385=1,AX1385=1),OR(AW1386=1,AX1386=1),AY1387=1),1,IF(AND(SUM(AW1387:AY1387)=2,SUM(AW1385:AX1385)=2,AX1385=1),1,0))))</f>
        <v>0</v>
      </c>
      <c r="BD1387" s="57" t="str">
        <f aca="false">IF(BC1387=0,"",IF(AND(BC1387=1,AZ1387=0,AZ1386=0,AZ1385=0),1,IF(AND(BC1387=1,OR(AZ1387=1,AZ1386=1,AZ1385)),IF(BA1387=1,1,0))))</f>
        <v/>
      </c>
      <c r="BE1387" s="50" t="str">
        <f aca="false">IF(AND(BD1387=1,BD1386=1),0,IF(BD1387=1,SUM(CM1388:CM1426),""))</f>
        <v/>
      </c>
      <c r="BF1387" s="20" t="str">
        <f aca="false">IF(AND(BB1387=1,BB1386=1,BE1346&lt;&gt;0),"",IF(AND(BB1386=0,BB1387=1),BF1386,IF(AND(BB1387=1,BB1386=1),BF1386,IF(AND(BF1386="",BE1386="",OR(BD1386=0,BD1386="")),"",IF(AND(BF1386="",BE1347=0),"",IF(AND(BE1347&lt;&gt;"",BF1386=BE1347),"",IF(AND(BD1386=1,BE1386&lt;&gt;0),CM1387,IF(BF1386&lt;&gt;0,BF1386+CM1387,IF(BF1386="","")))))))))</f>
        <v/>
      </c>
      <c r="BI1387" s="0"/>
      <c r="BU1387" s="0"/>
      <c r="BZ1387" s="49"/>
      <c r="CG1387" s="13"/>
      <c r="CH1387" s="40"/>
      <c r="CI1387" s="13"/>
      <c r="CL1387" s="6" t="n">
        <f aca="false">C1387</f>
        <v>39259</v>
      </c>
      <c r="CM1387" s="13" t="n">
        <f aca="false">CN1387/CN1386-1</f>
        <v>-0.0102783154241475</v>
      </c>
      <c r="CN1387" s="76" t="n">
        <v>148.29</v>
      </c>
      <c r="CO1387" s="13" t="n">
        <f aca="false">CN1387/CN1382-1</f>
        <v>-0.0324916813466433</v>
      </c>
      <c r="CY1387" s="4" t="n">
        <v>150.21</v>
      </c>
      <c r="CZ1387" s="4" t="n">
        <v>148.29</v>
      </c>
      <c r="DA1387" s="33" t="n">
        <f aca="false">CZ1387-CN1387</f>
        <v>0</v>
      </c>
      <c r="DB1387" s="16" t="n">
        <f aca="false">CZ1387/CY1387-1</f>
        <v>-0.012782105052926</v>
      </c>
      <c r="DC1387" s="15" t="n">
        <f aca="false">CY1387/CZ1386-1</f>
        <v>0.00253620770206231</v>
      </c>
      <c r="DD1387" s="15" t="n">
        <f aca="false">CZ1387/CZ1386-1</f>
        <v>-0.0102783154241475</v>
      </c>
      <c r="DE1387" s="34" t="str">
        <f aca="false">IF(CW1387=0,"",-DC1387*CS1387)</f>
        <v/>
      </c>
      <c r="DY1387" s="6"/>
      <c r="EB1387" s="6" t="n">
        <f aca="false">CL1387</f>
        <v>39259</v>
      </c>
      <c r="EC1387" s="13" t="n">
        <f aca="false">SUM(CM1385:CM1387)</f>
        <v>-0.024469912502352</v>
      </c>
    </row>
    <row r="1388" customFormat="false" ht="15" hidden="false" customHeight="false" outlineLevel="0" collapsed="false">
      <c r="A1388" s="0" t="n">
        <f aca="false">IF(FR1388=1,CZ1388,0)</f>
        <v>0</v>
      </c>
      <c r="C1388" s="6" t="n">
        <v>39260</v>
      </c>
      <c r="D1388" s="0" t="n">
        <f aca="false">IF(E1388&gt;E1387,1,)</f>
        <v>1</v>
      </c>
      <c r="E1388" s="46" t="n">
        <v>142.8442</v>
      </c>
      <c r="F1388" s="46" t="n">
        <v>146.9105</v>
      </c>
      <c r="G1388" s="46" t="n">
        <v>150.9122</v>
      </c>
      <c r="H1388" s="46" t="n">
        <v>151.8493</v>
      </c>
      <c r="I1388" s="46" t="n">
        <v>151.428</v>
      </c>
      <c r="J1388" s="47" t="str">
        <f aca="false">IF(MIN(E1388:I1388)=E1388,$E$2,IF(MIN(E1388:I1388)=F1388,$F$2,IF(MIN(E1388:I1388)=G1388,$G$2,IF(MIN(E1388:I1388)=H1388,$H$2,IF(MIN(E1388:I1388)=I1388,$I$2)))))</f>
        <v>200D</v>
      </c>
      <c r="K1388" s="47" t="str">
        <f aca="false">IF(MAX(E1388:I1388)=E1388,$E$2,IF(MAX(E1388:I1388)=F1388,$F$2,IF(MAX(E1388:I1388)=G1388,$G$2,IF(MAX(E1388:I1388)=H1388,$H$2,IF(MAX(E1388:I1388)=I1388,$I$2)))))</f>
        <v>30D</v>
      </c>
      <c r="L1388" s="4" t="n">
        <f aca="false">IF(MAX(E1388:I1388)=H1388,1,0)</f>
        <v>1</v>
      </c>
      <c r="M1388" s="4" t="n">
        <f aca="false">IF(MAX(E1388:I1388)=I1388,1,0)</f>
        <v>0</v>
      </c>
      <c r="O1388" s="4" t="n">
        <f aca="false">IF(CN1388&gt;E1388,1,0)</f>
        <v>1</v>
      </c>
      <c r="P1388" s="4" t="n">
        <f aca="false">IF(CN1388&gt;F1388,1,0)</f>
        <v>1</v>
      </c>
      <c r="Q1388" s="4" t="n">
        <f aca="false">IF(CN1388&gt;G1388,1,0)</f>
        <v>0</v>
      </c>
      <c r="R1388" s="4" t="n">
        <f aca="false">IF(CN1388&gt;H1388,1,0)</f>
        <v>0</v>
      </c>
      <c r="S1388" s="4" t="n">
        <f aca="false">IF(CN1388&gt;I1388,1,0)</f>
        <v>0</v>
      </c>
      <c r="T1388" s="25" t="n">
        <f aca="false">IF(AND(AND(R1388=0,S1388=0,Q1388=0),OR(S1387=1,S1386=1,S1385=1)),1,0)</f>
        <v>0</v>
      </c>
      <c r="U1388" s="13" t="n">
        <f aca="false">SUM(CM1387:CM1388)</f>
        <v>0.00395056042722497</v>
      </c>
      <c r="AV1388" s="0"/>
      <c r="AW1388" s="55" t="n">
        <f aca="false">IF(EC1388&gt;$AW$2,1,0)</f>
        <v>0</v>
      </c>
      <c r="AX1388" s="0" t="n">
        <f aca="false">IF(AND(I1388&gt;G1388,I1387&lt;G1387),1,IF(OR(AND(I1388&gt;F1388,I1387&lt;F1387),AND(I1388&gt;E1388,I1387&lt;E1387)),1,0))</f>
        <v>0</v>
      </c>
      <c r="AY1388" s="0" t="n">
        <f aca="false">IF(K1387="10D",1,0)</f>
        <v>0</v>
      </c>
      <c r="AZ1388" s="0" t="n">
        <f aca="false">IF(AND(I1388&gt;G1388,I1387&lt;G1387,I1388&gt;F1388,I1387&gt;F1387,I1388&gt;E1388,I1387&gt;E1387),1,0)</f>
        <v>0</v>
      </c>
      <c r="BA1388" s="56" t="n">
        <f aca="false">IF(G1388&gt;H1388,1,0)</f>
        <v>0</v>
      </c>
      <c r="BB1388" s="56" t="n">
        <f aca="false">IF(I1388&lt;F1388,1,0)</f>
        <v>0</v>
      </c>
      <c r="BC1388" s="0" t="n">
        <f aca="false">IF(AND(SUM(AW1387:AX1387)=2,AY1388=1),1,IF(SUM(AX1386:AX1388)=0,0,IF(AND(OR(AW1386=1,AX1386=1),OR(AW1387=1,AX1387=1),AY1388=1),1,IF(AND(SUM(AW1388:AY1388)=2,SUM(AW1386:AX1386)=2,AX1386=1),1,0))))</f>
        <v>0</v>
      </c>
      <c r="BD1388" s="57" t="str">
        <f aca="false">IF(BC1388=0,"",IF(AND(BC1388=1,AZ1388=0,AZ1387=0,AZ1386=0),1,IF(AND(BC1388=1,OR(AZ1388=1,AZ1387=1,AZ1386)),IF(BA1388=1,1,0))))</f>
        <v/>
      </c>
      <c r="BE1388" s="50" t="str">
        <f aca="false">IF(AND(BD1388=1,BD1387=1),0,IF(BD1388=1,SUM(CM1389:CM1427),""))</f>
        <v/>
      </c>
      <c r="BF1388" s="20" t="str">
        <f aca="false">IF(AND(BB1388=1,BB1387=1,BE1347&lt;&gt;0),"",IF(AND(BB1387=0,BB1388=1),BF1387,IF(AND(BB1388=1,BB1387=1),BF1387,IF(AND(BF1387="",BE1387="",OR(BD1387=0,BD1387="")),"",IF(AND(BF1387="",BE1348=0),"",IF(AND(BE1348&lt;&gt;"",BF1387=BE1348),"",IF(AND(BD1387=1,BE1387&lt;&gt;0),CM1388,IF(BF1387&lt;&gt;0,BF1387+CM1388,IF(BF1387="","")))))))))</f>
        <v/>
      </c>
      <c r="BI1388" s="0"/>
      <c r="BU1388" s="0"/>
      <c r="BZ1388" s="49"/>
      <c r="CG1388" s="13"/>
      <c r="CH1388" s="40"/>
      <c r="CI1388" s="13"/>
      <c r="CL1388" s="6" t="n">
        <f aca="false">C1388</f>
        <v>39260</v>
      </c>
      <c r="CM1388" s="13" t="n">
        <f aca="false">CN1388/CN1387-1</f>
        <v>0.0142288758513724</v>
      </c>
      <c r="CN1388" s="76" t="n">
        <v>150.4</v>
      </c>
      <c r="CO1388" s="13" t="n">
        <f aca="false">CN1388/CN1383-1</f>
        <v>-0.0048961228000528</v>
      </c>
      <c r="CY1388" s="4" t="n">
        <v>148.13</v>
      </c>
      <c r="CZ1388" s="4" t="n">
        <v>150.4</v>
      </c>
      <c r="DA1388" s="33" t="n">
        <f aca="false">CZ1388-CN1388</f>
        <v>0</v>
      </c>
      <c r="DB1388" s="16" t="n">
        <f aca="false">CZ1388/CY1388-1</f>
        <v>0.0153243772362115</v>
      </c>
      <c r="DC1388" s="15" t="n">
        <f aca="false">CY1388/CZ1387-1</f>
        <v>-0.00107896688920361</v>
      </c>
      <c r="DD1388" s="15" t="n">
        <f aca="false">CZ1388/CZ1387-1</f>
        <v>0.0142288758513724</v>
      </c>
      <c r="DE1388" s="34" t="str">
        <f aca="false">IF(CW1388=0,"",-DC1388*CS1388)</f>
        <v/>
      </c>
      <c r="DY1388" s="6"/>
      <c r="EB1388" s="6" t="n">
        <f aca="false">CL1388</f>
        <v>39260</v>
      </c>
      <c r="EC1388" s="13" t="n">
        <f aca="false">SUM(CM1386:CM1388)</f>
        <v>-0.000831903870350592</v>
      </c>
    </row>
    <row r="1389" customFormat="false" ht="15" hidden="false" customHeight="false" outlineLevel="0" collapsed="false">
      <c r="A1389" s="0" t="n">
        <f aca="false">IF(FR1389=1,CZ1389,0)</f>
        <v>0</v>
      </c>
      <c r="C1389" s="6" t="n">
        <v>39261</v>
      </c>
      <c r="D1389" s="0" t="n">
        <f aca="false">IF(E1389&gt;E1388,1,)</f>
        <v>1</v>
      </c>
      <c r="E1389" s="46" t="n">
        <v>142.9441</v>
      </c>
      <c r="F1389" s="46" t="n">
        <v>146.9658</v>
      </c>
      <c r="G1389" s="46" t="n">
        <v>150.9744</v>
      </c>
      <c r="H1389" s="46" t="n">
        <v>151.8087</v>
      </c>
      <c r="I1389" s="46" t="n">
        <v>151.18</v>
      </c>
      <c r="J1389" s="47" t="str">
        <f aca="false">IF(MIN(E1389:I1389)=E1389,$E$2,IF(MIN(E1389:I1389)=F1389,$F$2,IF(MIN(E1389:I1389)=G1389,$G$2,IF(MIN(E1389:I1389)=H1389,$H$2,IF(MIN(E1389:I1389)=I1389,$I$2)))))</f>
        <v>200D</v>
      </c>
      <c r="K1389" s="47" t="str">
        <f aca="false">IF(MAX(E1389:I1389)=E1389,$E$2,IF(MAX(E1389:I1389)=F1389,$F$2,IF(MAX(E1389:I1389)=G1389,$G$2,IF(MAX(E1389:I1389)=H1389,$H$2,IF(MAX(E1389:I1389)=I1389,$I$2)))))</f>
        <v>30D</v>
      </c>
      <c r="L1389" s="4" t="n">
        <f aca="false">IF(MAX(E1389:I1389)=H1389,1,0)</f>
        <v>1</v>
      </c>
      <c r="M1389" s="4" t="n">
        <f aca="false">IF(MAX(E1389:I1389)=I1389,1,0)</f>
        <v>0</v>
      </c>
      <c r="O1389" s="4" t="n">
        <f aca="false">IF(CN1389&gt;E1389,1,0)</f>
        <v>1</v>
      </c>
      <c r="P1389" s="4" t="n">
        <f aca="false">IF(CN1389&gt;F1389,1,0)</f>
        <v>1</v>
      </c>
      <c r="Q1389" s="4" t="n">
        <f aca="false">IF(CN1389&gt;G1389,1,0)</f>
        <v>0</v>
      </c>
      <c r="R1389" s="4" t="n">
        <f aca="false">IF(CN1389&gt;H1389,1,0)</f>
        <v>0</v>
      </c>
      <c r="S1389" s="4" t="n">
        <f aca="false">IF(CN1389&gt;I1389,1,0)</f>
        <v>0</v>
      </c>
      <c r="T1389" s="25" t="n">
        <f aca="false">IF(AND(AND(R1389=0,S1389=0,Q1389=0),OR(S1388=1,S1387=1,S1386=1)),1,0)</f>
        <v>0</v>
      </c>
      <c r="U1389" s="13" t="n">
        <f aca="false">SUM(CM1388:CM1389)</f>
        <v>0.0140958971279681</v>
      </c>
      <c r="AV1389" s="0"/>
      <c r="AW1389" s="55" t="n">
        <f aca="false">IF(EC1389&gt;$AW$2,1,0)</f>
        <v>0</v>
      </c>
      <c r="AX1389" s="0" t="n">
        <f aca="false">IF(AND(I1389&gt;G1389,I1388&lt;G1388),1,IF(OR(AND(I1389&gt;F1389,I1388&lt;F1388),AND(I1389&gt;E1389,I1388&lt;E1388)),1,0))</f>
        <v>0</v>
      </c>
      <c r="AY1389" s="0" t="n">
        <f aca="false">IF(K1388="10D",1,0)</f>
        <v>0</v>
      </c>
      <c r="AZ1389" s="0" t="n">
        <f aca="false">IF(AND(I1389&gt;G1389,I1388&lt;G1388,I1389&gt;F1389,I1388&gt;F1388,I1389&gt;E1389,I1388&gt;E1388),1,0)</f>
        <v>0</v>
      </c>
      <c r="BA1389" s="56" t="n">
        <f aca="false">IF(G1389&gt;H1389,1,0)</f>
        <v>0</v>
      </c>
      <c r="BB1389" s="56" t="n">
        <f aca="false">IF(I1389&lt;F1389,1,0)</f>
        <v>0</v>
      </c>
      <c r="BC1389" s="0" t="n">
        <f aca="false">IF(AND(SUM(AW1388:AX1388)=2,AY1389=1),1,IF(SUM(AX1387:AX1389)=0,0,IF(AND(OR(AW1387=1,AX1387=1),OR(AW1388=1,AX1388=1),AY1389=1),1,IF(AND(SUM(AW1389:AY1389)=2,SUM(AW1387:AX1387)=2,AX1387=1),1,0))))</f>
        <v>0</v>
      </c>
      <c r="BD1389" s="57" t="str">
        <f aca="false">IF(BC1389=0,"",IF(AND(BC1389=1,AZ1389=0,AZ1388=0,AZ1387=0),1,IF(AND(BC1389=1,OR(AZ1389=1,AZ1388=1,AZ1387)),IF(BA1389=1,1,0))))</f>
        <v/>
      </c>
      <c r="BE1389" s="50" t="str">
        <f aca="false">IF(AND(BD1389=1,BD1388=1),0,IF(BD1389=1,SUM(CM1390:CM1428),""))</f>
        <v/>
      </c>
      <c r="BF1389" s="20" t="str">
        <f aca="false">IF(AND(BB1389=1,BB1388=1,BE1348&lt;&gt;0),"",IF(AND(BB1388=0,BB1389=1),BF1388,IF(AND(BB1389=1,BB1388=1),BF1388,IF(AND(BF1388="",BE1388="",OR(BD1388=0,BD1388="")),"",IF(AND(BF1388="",BE1349=0),"",IF(AND(BE1349&lt;&gt;"",BF1388=BE1349),"",IF(AND(BD1388=1,BE1388&lt;&gt;0),CM1389,IF(BF1388&lt;&gt;0,BF1388+CM1389,IF(BF1388="","")))))))))</f>
        <v/>
      </c>
      <c r="BI1389" s="0"/>
      <c r="BU1389" s="0"/>
      <c r="BZ1389" s="49"/>
      <c r="CG1389" s="13"/>
      <c r="CH1389" s="40"/>
      <c r="CI1389" s="13"/>
      <c r="CL1389" s="6" t="n">
        <f aca="false">C1389</f>
        <v>39261</v>
      </c>
      <c r="CM1389" s="13" t="n">
        <f aca="false">CN1389/CN1388-1</f>
        <v>-0.000132978723404342</v>
      </c>
      <c r="CN1389" s="76" t="n">
        <v>150.38</v>
      </c>
      <c r="CO1389" s="13" t="n">
        <f aca="false">CN1389/CN1384-1</f>
        <v>-0.0105277010132911</v>
      </c>
      <c r="CY1389" s="4" t="n">
        <v>150.38</v>
      </c>
      <c r="CZ1389" s="4" t="n">
        <v>150.38</v>
      </c>
      <c r="DA1389" s="33" t="n">
        <f aca="false">CZ1389-CN1389</f>
        <v>0</v>
      </c>
      <c r="DB1389" s="16" t="n">
        <f aca="false">CZ1389/CY1389-1</f>
        <v>0</v>
      </c>
      <c r="DC1389" s="15" t="n">
        <f aca="false">CY1389/CZ1388-1</f>
        <v>-0.000132978723404342</v>
      </c>
      <c r="DD1389" s="15" t="n">
        <f aca="false">CZ1389/CZ1388-1</f>
        <v>-0.000132978723404342</v>
      </c>
      <c r="DE1389" s="34" t="str">
        <f aca="false">IF(CW1389=0,"",-DC1389*CS1389)</f>
        <v/>
      </c>
      <c r="DY1389" s="6"/>
      <c r="EB1389" s="6" t="n">
        <f aca="false">CL1389</f>
        <v>39261</v>
      </c>
      <c r="EC1389" s="13" t="n">
        <f aca="false">SUM(CM1387:CM1389)</f>
        <v>0.00381758170382063</v>
      </c>
    </row>
    <row r="1390" customFormat="false" ht="15" hidden="false" customHeight="false" outlineLevel="0" collapsed="false">
      <c r="A1390" s="0" t="n">
        <f aca="false">IF(FR1390=1,CZ1390,0)</f>
        <v>0</v>
      </c>
      <c r="C1390" s="6" t="n">
        <v>39262</v>
      </c>
      <c r="D1390" s="0" t="n">
        <f aca="false">IF(E1390&gt;E1389,1,)</f>
        <v>1</v>
      </c>
      <c r="E1390" s="46" t="n">
        <v>143.0378</v>
      </c>
      <c r="F1390" s="46" t="n">
        <v>147.0212</v>
      </c>
      <c r="G1390" s="46" t="n">
        <v>151.0384</v>
      </c>
      <c r="H1390" s="46" t="n">
        <v>151.7797</v>
      </c>
      <c r="I1390" s="46" t="n">
        <v>150.916</v>
      </c>
      <c r="J1390" s="47" t="str">
        <f aca="false">IF(MIN(E1390:I1390)=E1390,$E$2,IF(MIN(E1390:I1390)=F1390,$F$2,IF(MIN(E1390:I1390)=G1390,$G$2,IF(MIN(E1390:I1390)=H1390,$H$2,IF(MIN(E1390:I1390)=I1390,$I$2)))))</f>
        <v>200D</v>
      </c>
      <c r="K1390" s="47" t="str">
        <f aca="false">IF(MAX(E1390:I1390)=E1390,$E$2,IF(MAX(E1390:I1390)=F1390,$F$2,IF(MAX(E1390:I1390)=G1390,$G$2,IF(MAX(E1390:I1390)=H1390,$H$2,IF(MAX(E1390:I1390)=I1390,$I$2)))))</f>
        <v>30D</v>
      </c>
      <c r="L1390" s="4" t="n">
        <f aca="false">IF(MAX(E1390:I1390)=H1390,1,0)</f>
        <v>1</v>
      </c>
      <c r="M1390" s="4" t="n">
        <f aca="false">IF(MAX(E1390:I1390)=I1390,1,0)</f>
        <v>0</v>
      </c>
      <c r="O1390" s="4" t="n">
        <f aca="false">IF(CN1390&gt;E1390,1,0)</f>
        <v>1</v>
      </c>
      <c r="P1390" s="4" t="n">
        <f aca="false">IF(CN1390&gt;F1390,1,0)</f>
        <v>1</v>
      </c>
      <c r="Q1390" s="4" t="n">
        <f aca="false">IF(CN1390&gt;G1390,1,0)</f>
        <v>0</v>
      </c>
      <c r="R1390" s="4" t="n">
        <f aca="false">IF(CN1390&gt;H1390,1,0)</f>
        <v>0</v>
      </c>
      <c r="S1390" s="4" t="n">
        <f aca="false">IF(CN1390&gt;I1390,1,0)</f>
        <v>0</v>
      </c>
      <c r="T1390" s="25" t="n">
        <f aca="false">IF(AND(AND(R1390=0,S1390=0,Q1390=0),OR(S1389=1,S1388=1,S1387=1)),1,0)</f>
        <v>0</v>
      </c>
      <c r="U1390" s="13" t="n">
        <f aca="false">SUM(CM1389:CM1390)</f>
        <v>0.000199512299338123</v>
      </c>
      <c r="AV1390" s="0"/>
      <c r="AW1390" s="55" t="n">
        <f aca="false">IF(EC1390&gt;$AW$2,1,0)</f>
        <v>1</v>
      </c>
      <c r="AX1390" s="0" t="n">
        <f aca="false">IF(AND(I1390&gt;G1390,I1389&lt;G1389),1,IF(OR(AND(I1390&gt;F1390,I1389&lt;F1389),AND(I1390&gt;E1390,I1389&lt;E1389)),1,0))</f>
        <v>0</v>
      </c>
      <c r="AY1390" s="0" t="n">
        <f aca="false">IF(K1389="10D",1,0)</f>
        <v>0</v>
      </c>
      <c r="AZ1390" s="0" t="n">
        <f aca="false">IF(AND(I1390&gt;G1390,I1389&lt;G1389,I1390&gt;F1390,I1389&gt;F1389,I1390&gt;E1390,I1389&gt;E1389),1,0)</f>
        <v>0</v>
      </c>
      <c r="BA1390" s="56" t="n">
        <f aca="false">IF(G1390&gt;H1390,1,0)</f>
        <v>0</v>
      </c>
      <c r="BB1390" s="56" t="n">
        <f aca="false">IF(I1390&lt;F1390,1,0)</f>
        <v>0</v>
      </c>
      <c r="BC1390" s="0" t="n">
        <f aca="false">IF(AND(SUM(AW1389:AX1389)=2,AY1390=1),1,IF(SUM(AX1388:AX1390)=0,0,IF(AND(OR(AW1388=1,AX1388=1),OR(AW1389=1,AX1389=1),AY1390=1),1,IF(AND(SUM(AW1390:AY1390)=2,SUM(AW1388:AX1388)=2,AX1388=1),1,0))))</f>
        <v>0</v>
      </c>
      <c r="BD1390" s="57" t="str">
        <f aca="false">IF(BC1390=0,"",IF(AND(BC1390=1,AZ1390=0,AZ1389=0,AZ1388=0),1,IF(AND(BC1390=1,OR(AZ1390=1,AZ1389=1,AZ1388)),IF(BA1390=1,1,0))))</f>
        <v/>
      </c>
      <c r="BE1390" s="50" t="str">
        <f aca="false">IF(AND(BD1390=1,BD1389=1),0,IF(BD1390=1,SUM(CM1391:CM1429),""))</f>
        <v/>
      </c>
      <c r="BF1390" s="20" t="str">
        <f aca="false">IF(AND(BB1390=1,BB1389=1,BE1349&lt;&gt;0),"",IF(AND(BB1389=0,BB1390=1),BF1389,IF(AND(BB1390=1,BB1389=1),BF1389,IF(AND(BF1389="",BE1389="",OR(BD1389=0,BD1389="")),"",IF(AND(BF1389="",BE1350=0),"",IF(AND(BE1350&lt;&gt;"",BF1389=BE1350),"",IF(AND(BD1389=1,BE1389&lt;&gt;0),CM1390,IF(BF1389&lt;&gt;0,BF1389+CM1390,IF(BF1389="","")))))))))</f>
        <v/>
      </c>
      <c r="BI1390" s="0"/>
      <c r="BU1390" s="0"/>
      <c r="BZ1390" s="49"/>
      <c r="CG1390" s="13"/>
      <c r="CH1390" s="40"/>
      <c r="CI1390" s="13"/>
      <c r="CL1390" s="6" t="n">
        <f aca="false">C1390</f>
        <v>39262</v>
      </c>
      <c r="CM1390" s="13" t="n">
        <f aca="false">CN1390/CN1389-1</f>
        <v>0.000332491022742465</v>
      </c>
      <c r="CN1390" s="76" t="n">
        <v>150.43</v>
      </c>
      <c r="CO1390" s="13" t="n">
        <f aca="false">CN1390/CN1385-1</f>
        <v>-0.000797077382929334</v>
      </c>
      <c r="CY1390" s="4" t="n">
        <v>150.9</v>
      </c>
      <c r="CZ1390" s="4" t="n">
        <v>150.43</v>
      </c>
      <c r="DA1390" s="33" t="n">
        <f aca="false">CZ1390-CN1390</f>
        <v>0</v>
      </c>
      <c r="DB1390" s="16" t="n">
        <f aca="false">CZ1390/CY1390-1</f>
        <v>-0.00311464546056994</v>
      </c>
      <c r="DC1390" s="15" t="n">
        <f aca="false">CY1390/CZ1389-1</f>
        <v>0.00345790663652079</v>
      </c>
      <c r="DD1390" s="15" t="n">
        <f aca="false">CZ1390/CZ1389-1</f>
        <v>0.000332491022742465</v>
      </c>
      <c r="DE1390" s="34" t="str">
        <f aca="false">IF(CW1390=0,"",-DC1390*CS1390)</f>
        <v/>
      </c>
      <c r="DY1390" s="6"/>
      <c r="EB1390" s="6" t="n">
        <f aca="false">CL1390</f>
        <v>39262</v>
      </c>
      <c r="EC1390" s="13" t="n">
        <f aca="false">SUM(CM1388:CM1390)</f>
        <v>0.0144283881507106</v>
      </c>
    </row>
    <row r="1391" customFormat="false" ht="15" hidden="false" customHeight="false" outlineLevel="0" collapsed="false">
      <c r="A1391" s="0" t="n">
        <f aca="false">IF(FR1391=1,CZ1391,0)</f>
        <v>0</v>
      </c>
      <c r="C1391" s="6" t="n">
        <v>39265</v>
      </c>
      <c r="D1391" s="0" t="n">
        <f aca="false">IF(E1391&gt;E1390,1,)</f>
        <v>1</v>
      </c>
      <c r="E1391" s="46" t="n">
        <v>143.1356</v>
      </c>
      <c r="F1391" s="46" t="n">
        <v>147.087</v>
      </c>
      <c r="G1391" s="46" t="n">
        <v>151.1018</v>
      </c>
      <c r="H1391" s="46" t="n">
        <v>151.752</v>
      </c>
      <c r="I1391" s="46" t="n">
        <v>150.806</v>
      </c>
      <c r="J1391" s="47" t="str">
        <f aca="false">IF(MIN(E1391:I1391)=E1391,$E$2,IF(MIN(E1391:I1391)=F1391,$F$2,IF(MIN(E1391:I1391)=G1391,$G$2,IF(MIN(E1391:I1391)=H1391,$H$2,IF(MIN(E1391:I1391)=I1391,$I$2)))))</f>
        <v>200D</v>
      </c>
      <c r="K1391" s="47" t="str">
        <f aca="false">IF(MAX(E1391:I1391)=E1391,$E$2,IF(MAX(E1391:I1391)=F1391,$F$2,IF(MAX(E1391:I1391)=G1391,$G$2,IF(MAX(E1391:I1391)=H1391,$H$2,IF(MAX(E1391:I1391)=I1391,$I$2)))))</f>
        <v>30D</v>
      </c>
      <c r="L1391" s="4" t="n">
        <f aca="false">IF(MAX(E1391:I1391)=H1391,1,0)</f>
        <v>1</v>
      </c>
      <c r="M1391" s="4" t="n">
        <f aca="false">IF(MAX(E1391:I1391)=I1391,1,0)</f>
        <v>0</v>
      </c>
      <c r="O1391" s="4" t="n">
        <f aca="false">IF(CN1391&gt;E1391,1,0)</f>
        <v>1</v>
      </c>
      <c r="P1391" s="4" t="n">
        <f aca="false">IF(CN1391&gt;F1391,1,0)</f>
        <v>1</v>
      </c>
      <c r="Q1391" s="4" t="n">
        <f aca="false">IF(CN1391&gt;G1391,1,0)</f>
        <v>1</v>
      </c>
      <c r="R1391" s="4" t="n">
        <f aca="false">IF(CN1391&gt;H1391,1,0)</f>
        <v>1</v>
      </c>
      <c r="S1391" s="4" t="n">
        <f aca="false">IF(CN1391&gt;I1391,1,0)</f>
        <v>1</v>
      </c>
      <c r="T1391" s="25" t="n">
        <f aca="false">IF(AND(AND(R1391=0,S1391=0,Q1391=0),OR(S1390=1,S1389=1,S1388=1)),1,0)</f>
        <v>0</v>
      </c>
      <c r="U1391" s="13" t="n">
        <f aca="false">SUM(CM1390:CM1391)</f>
        <v>0.00937324087317104</v>
      </c>
      <c r="AV1391" s="0"/>
      <c r="AW1391" s="55" t="n">
        <f aca="false">IF(EC1391&gt;$AW$2,1,0)</f>
        <v>0</v>
      </c>
      <c r="AX1391" s="0" t="n">
        <f aca="false">IF(AND(I1391&gt;G1391,I1390&lt;G1390),1,IF(OR(AND(I1391&gt;F1391,I1390&lt;F1390),AND(I1391&gt;E1391,I1390&lt;E1390)),1,0))</f>
        <v>0</v>
      </c>
      <c r="AY1391" s="0" t="n">
        <f aca="false">IF(K1390="10D",1,0)</f>
        <v>0</v>
      </c>
      <c r="AZ1391" s="0" t="n">
        <f aca="false">IF(AND(I1391&gt;G1391,I1390&lt;G1390,I1391&gt;F1391,I1390&gt;F1390,I1391&gt;E1391,I1390&gt;E1390),1,0)</f>
        <v>0</v>
      </c>
      <c r="BA1391" s="56" t="n">
        <f aca="false">IF(G1391&gt;H1391,1,0)</f>
        <v>0</v>
      </c>
      <c r="BB1391" s="56" t="n">
        <f aca="false">IF(I1391&lt;F1391,1,0)</f>
        <v>0</v>
      </c>
      <c r="BC1391" s="0" t="n">
        <f aca="false">IF(AND(SUM(AW1390:AX1390)=2,AY1391=1),1,IF(SUM(AX1389:AX1391)=0,0,IF(AND(OR(AW1389=1,AX1389=1),OR(AW1390=1,AX1390=1),AY1391=1),1,IF(AND(SUM(AW1391:AY1391)=2,SUM(AW1389:AX1389)=2,AX1389=1),1,0))))</f>
        <v>0</v>
      </c>
      <c r="BD1391" s="57" t="str">
        <f aca="false">IF(BC1391=0,"",IF(AND(BC1391=1,AZ1391=0,AZ1390=0,AZ1389=0),1,IF(AND(BC1391=1,OR(AZ1391=1,AZ1390=1,AZ1389)),IF(BA1391=1,1,0))))</f>
        <v/>
      </c>
      <c r="BE1391" s="50" t="str">
        <f aca="false">IF(AND(BD1391=1,BD1390=1),0,IF(BD1391=1,SUM(CM1392:CM1430),""))</f>
        <v/>
      </c>
      <c r="BF1391" s="20" t="str">
        <f aca="false">IF(AND(BB1391=1,BB1390=1,BE1350&lt;&gt;0),"",IF(AND(BB1390=0,BB1391=1),BF1390,IF(AND(BB1391=1,BB1390=1),BF1390,IF(AND(BF1390="",BE1390="",OR(BD1390=0,BD1390="")),"",IF(AND(BF1390="",BE1351=0),"",IF(AND(BE1351&lt;&gt;"",BF1390=BE1351),"",IF(AND(BD1390=1,BE1390&lt;&gt;0),CM1391,IF(BF1390&lt;&gt;0,BF1390+CM1391,IF(BF1390="","")))))))))</f>
        <v/>
      </c>
      <c r="BI1391" s="0"/>
      <c r="BU1391" s="0"/>
      <c r="BZ1391" s="49"/>
      <c r="CG1391" s="13"/>
      <c r="CH1391" s="40"/>
      <c r="CI1391" s="13"/>
      <c r="CL1391" s="6" t="n">
        <f aca="false">C1391</f>
        <v>39265</v>
      </c>
      <c r="CM1391" s="13" t="n">
        <f aca="false">CN1391/CN1390-1</f>
        <v>0.00904074985042858</v>
      </c>
      <c r="CN1391" s="76" t="n">
        <v>151.79</v>
      </c>
      <c r="CO1391" s="13" t="n">
        <f aca="false">CN1391/CN1386-1</f>
        <v>0.0130814923580056</v>
      </c>
      <c r="CY1391" s="4" t="n">
        <v>150.87</v>
      </c>
      <c r="CZ1391" s="4" t="n">
        <v>151.79</v>
      </c>
      <c r="DA1391" s="33" t="n">
        <f aca="false">CZ1391-CN1391</f>
        <v>0</v>
      </c>
      <c r="DB1391" s="16" t="n">
        <f aca="false">CZ1391/CY1391-1</f>
        <v>0.00609796513554706</v>
      </c>
      <c r="DC1391" s="15" t="n">
        <f aca="false">CY1391/CZ1390-1</f>
        <v>0.00292494848102098</v>
      </c>
      <c r="DD1391" s="15" t="n">
        <f aca="false">CZ1391/CZ1390-1</f>
        <v>0.00904074985042858</v>
      </c>
      <c r="DE1391" s="34" t="str">
        <f aca="false">IF(CW1391=0,"",-DC1391*CS1391)</f>
        <v/>
      </c>
      <c r="DY1391" s="6"/>
      <c r="EB1391" s="6" t="n">
        <f aca="false">CL1391</f>
        <v>39265</v>
      </c>
      <c r="EC1391" s="13" t="n">
        <f aca="false">SUM(CM1389:CM1391)</f>
        <v>0.0092402621497667</v>
      </c>
    </row>
    <row r="1392" customFormat="false" ht="15" hidden="false" customHeight="false" outlineLevel="0" collapsed="false">
      <c r="A1392" s="0" t="n">
        <f aca="false">IF(FR1392=1,CZ1392,0)</f>
        <v>0</v>
      </c>
      <c r="C1392" s="6" t="n">
        <v>39266</v>
      </c>
      <c r="D1392" s="0" t="n">
        <f aca="false">IF(E1392&gt;E1391,1,)</f>
        <v>1</v>
      </c>
      <c r="E1392" s="46" t="n">
        <v>143.2362</v>
      </c>
      <c r="F1392" s="46" t="n">
        <v>147.1602</v>
      </c>
      <c r="G1392" s="46" t="n">
        <v>151.1874</v>
      </c>
      <c r="H1392" s="46" t="n">
        <v>151.7453</v>
      </c>
      <c r="I1392" s="46" t="n">
        <v>150.713</v>
      </c>
      <c r="J1392" s="47" t="str">
        <f aca="false">IF(MIN(E1392:I1392)=E1392,$E$2,IF(MIN(E1392:I1392)=F1392,$F$2,IF(MIN(E1392:I1392)=G1392,$G$2,IF(MIN(E1392:I1392)=H1392,$H$2,IF(MIN(E1392:I1392)=I1392,$I$2)))))</f>
        <v>200D</v>
      </c>
      <c r="K1392" s="47" t="str">
        <f aca="false">IF(MAX(E1392:I1392)=E1392,$E$2,IF(MAX(E1392:I1392)=F1392,$F$2,IF(MAX(E1392:I1392)=G1392,$G$2,IF(MAX(E1392:I1392)=H1392,$H$2,IF(MAX(E1392:I1392)=I1392,$I$2)))))</f>
        <v>30D</v>
      </c>
      <c r="L1392" s="4" t="n">
        <f aca="false">IF(MAX(E1392:I1392)=H1392,1,0)</f>
        <v>1</v>
      </c>
      <c r="M1392" s="4" t="n">
        <f aca="false">IF(MAX(E1392:I1392)=I1392,1,0)</f>
        <v>0</v>
      </c>
      <c r="O1392" s="4" t="n">
        <f aca="false">IF(CN1392&gt;E1392,1,0)</f>
        <v>1</v>
      </c>
      <c r="P1392" s="4" t="n">
        <f aca="false">IF(CN1392&gt;F1392,1,0)</f>
        <v>1</v>
      </c>
      <c r="Q1392" s="4" t="n">
        <f aca="false">IF(CN1392&gt;G1392,1,0)</f>
        <v>1</v>
      </c>
      <c r="R1392" s="4" t="n">
        <f aca="false">IF(CN1392&gt;H1392,1,0)</f>
        <v>1</v>
      </c>
      <c r="S1392" s="4" t="n">
        <f aca="false">IF(CN1392&gt;I1392,1,0)</f>
        <v>1</v>
      </c>
      <c r="T1392" s="25" t="n">
        <f aca="false">IF(AND(AND(R1392=0,S1392=0,Q1392=0),OR(S1391=1,S1390=1,S1389=1)),1,0)</f>
        <v>0</v>
      </c>
      <c r="U1392" s="13" t="n">
        <f aca="false">SUM(CM1391:CM1392)</f>
        <v>0.0126641769536633</v>
      </c>
      <c r="AV1392" s="0"/>
      <c r="AW1392" s="55" t="n">
        <f aca="false">IF(EC1392&gt;$AW$2,1,0)</f>
        <v>1</v>
      </c>
      <c r="AX1392" s="0" t="n">
        <f aca="false">IF(AND(I1392&gt;G1392,I1391&lt;G1391),1,IF(OR(AND(I1392&gt;F1392,I1391&lt;F1391),AND(I1392&gt;E1392,I1391&lt;E1391)),1,0))</f>
        <v>0</v>
      </c>
      <c r="AY1392" s="0" t="n">
        <f aca="false">IF(K1391="10D",1,0)</f>
        <v>0</v>
      </c>
      <c r="AZ1392" s="0" t="n">
        <f aca="false">IF(AND(I1392&gt;G1392,I1391&lt;G1391,I1392&gt;F1392,I1391&gt;F1391,I1392&gt;E1392,I1391&gt;E1391),1,0)</f>
        <v>0</v>
      </c>
      <c r="BA1392" s="56" t="n">
        <f aca="false">IF(G1392&gt;H1392,1,0)</f>
        <v>0</v>
      </c>
      <c r="BB1392" s="56" t="n">
        <f aca="false">IF(I1392&lt;F1392,1,0)</f>
        <v>0</v>
      </c>
      <c r="BC1392" s="0" t="n">
        <f aca="false">IF(AND(SUM(AW1391:AX1391)=2,AY1392=1),1,IF(SUM(AX1390:AX1392)=0,0,IF(AND(OR(AW1390=1,AX1390=1),OR(AW1391=1,AX1391=1),AY1392=1),1,IF(AND(SUM(AW1392:AY1392)=2,SUM(AW1390:AX1390)=2,AX1390=1),1,0))))</f>
        <v>0</v>
      </c>
      <c r="BD1392" s="57" t="str">
        <f aca="false">IF(BC1392=0,"",IF(AND(BC1392=1,AZ1392=0,AZ1391=0,AZ1390=0),1,IF(AND(BC1392=1,OR(AZ1392=1,AZ1391=1,AZ1390)),IF(BA1392=1,1,0))))</f>
        <v/>
      </c>
      <c r="BE1392" s="50" t="str">
        <f aca="false">IF(AND(BD1392=1,BD1391=1),0,IF(BD1392=1,SUM(CM1393:CM1431),""))</f>
        <v/>
      </c>
      <c r="BF1392" s="20" t="str">
        <f aca="false">IF(AND(BB1392=1,BB1391=1,BE1351&lt;&gt;0),"",IF(AND(BB1391=0,BB1392=1),BF1391,IF(AND(BB1392=1,BB1391=1),BF1391,IF(AND(BF1391="",BE1391="",OR(BD1391=0,BD1391="")),"",IF(AND(BF1391="",BE1352=0),"",IF(AND(BE1352&lt;&gt;"",BF1391=BE1352),"",IF(AND(BD1391=1,BE1391&lt;&gt;0),CM1392,IF(BF1391&lt;&gt;0,BF1391+CM1392,IF(BF1391="","")))))))))</f>
        <v/>
      </c>
      <c r="BI1392" s="0"/>
      <c r="BU1392" s="0"/>
      <c r="BZ1392" s="49"/>
      <c r="CG1392" s="13"/>
      <c r="CH1392" s="40"/>
      <c r="CI1392" s="13"/>
      <c r="CL1392" s="6" t="n">
        <f aca="false">C1392</f>
        <v>39266</v>
      </c>
      <c r="CM1392" s="13" t="n">
        <f aca="false">CN1392/CN1391-1</f>
        <v>0.00362342710323471</v>
      </c>
      <c r="CN1392" s="76" t="n">
        <v>152.34</v>
      </c>
      <c r="CO1392" s="13" t="n">
        <f aca="false">CN1392/CN1387-1</f>
        <v>0.027311349382966</v>
      </c>
      <c r="CY1392" s="4" t="n">
        <v>152.18</v>
      </c>
      <c r="CZ1392" s="4" t="n">
        <v>152.34</v>
      </c>
      <c r="DA1392" s="33" t="n">
        <f aca="false">CZ1392-CN1392</f>
        <v>0</v>
      </c>
      <c r="DB1392" s="16" t="n">
        <f aca="false">CZ1392/CY1392-1</f>
        <v>0.00105138651596781</v>
      </c>
      <c r="DC1392" s="15" t="n">
        <f aca="false">CY1392/CZ1391-1</f>
        <v>0.00256933921865743</v>
      </c>
      <c r="DD1392" s="15" t="n">
        <f aca="false">CZ1392/CZ1391-1</f>
        <v>0.00362342710323471</v>
      </c>
      <c r="DE1392" s="34" t="str">
        <f aca="false">IF(CW1392=0,"",-DC1392*CS1392)</f>
        <v/>
      </c>
      <c r="DY1392" s="6"/>
      <c r="EB1392" s="6" t="n">
        <f aca="false">CL1392</f>
        <v>39266</v>
      </c>
      <c r="EC1392" s="13" t="n">
        <f aca="false">SUM(CM1390:CM1392)</f>
        <v>0.0129966679764058</v>
      </c>
    </row>
    <row r="1393" customFormat="false" ht="15" hidden="false" customHeight="false" outlineLevel="0" collapsed="false">
      <c r="A1393" s="0" t="n">
        <f aca="false">IF(FR1393=1,CZ1393,0)</f>
        <v>0</v>
      </c>
      <c r="C1393" s="6" t="n">
        <v>39268</v>
      </c>
      <c r="D1393" s="0" t="n">
        <f aca="false">IF(E1393&gt;E1392,1,)</f>
        <v>1</v>
      </c>
      <c r="E1393" s="46" t="n">
        <v>143.3373</v>
      </c>
      <c r="F1393" s="46" t="n">
        <v>147.2426</v>
      </c>
      <c r="G1393" s="46" t="n">
        <v>151.2686</v>
      </c>
      <c r="H1393" s="46" t="n">
        <v>151.7373</v>
      </c>
      <c r="I1393" s="46" t="n">
        <v>150.817</v>
      </c>
      <c r="J1393" s="47" t="str">
        <f aca="false">IF(MIN(E1393:I1393)=E1393,$E$2,IF(MIN(E1393:I1393)=F1393,$F$2,IF(MIN(E1393:I1393)=G1393,$G$2,IF(MIN(E1393:I1393)=H1393,$H$2,IF(MIN(E1393:I1393)=I1393,$I$2)))))</f>
        <v>200D</v>
      </c>
      <c r="K1393" s="47" t="str">
        <f aca="false">IF(MAX(E1393:I1393)=E1393,$E$2,IF(MAX(E1393:I1393)=F1393,$F$2,IF(MAX(E1393:I1393)=G1393,$G$2,IF(MAX(E1393:I1393)=H1393,$H$2,IF(MAX(E1393:I1393)=I1393,$I$2)))))</f>
        <v>30D</v>
      </c>
      <c r="L1393" s="4" t="n">
        <f aca="false">IF(MAX(E1393:I1393)=H1393,1,0)</f>
        <v>1</v>
      </c>
      <c r="M1393" s="4" t="n">
        <f aca="false">IF(MAX(E1393:I1393)=I1393,1,0)</f>
        <v>0</v>
      </c>
      <c r="O1393" s="4" t="n">
        <f aca="false">IF(CN1393&gt;E1393,1,0)</f>
        <v>1</v>
      </c>
      <c r="P1393" s="4" t="n">
        <f aca="false">IF(CN1393&gt;F1393,1,0)</f>
        <v>1</v>
      </c>
      <c r="Q1393" s="4" t="n">
        <f aca="false">IF(CN1393&gt;G1393,1,0)</f>
        <v>1</v>
      </c>
      <c r="R1393" s="4" t="n">
        <f aca="false">IF(CN1393&gt;H1393,1,0)</f>
        <v>1</v>
      </c>
      <c r="S1393" s="4" t="n">
        <f aca="false">IF(CN1393&gt;I1393,1,0)</f>
        <v>1</v>
      </c>
      <c r="T1393" s="25" t="n">
        <f aca="false">IF(AND(AND(R1393=0,S1393=0,Q1393=0),OR(S1392=1,S1391=1,S1390=1)),1,0)</f>
        <v>0</v>
      </c>
      <c r="U1393" s="13" t="n">
        <f aca="false">SUM(CM1392:CM1393)</f>
        <v>0.00257314483987647</v>
      </c>
      <c r="AV1393" s="0"/>
      <c r="AW1393" s="55" t="n">
        <f aca="false">IF(EC1393&gt;$AW$2,1,0)</f>
        <v>1</v>
      </c>
      <c r="AX1393" s="0" t="n">
        <f aca="false">IF(AND(I1393&gt;G1393,I1392&lt;G1392),1,IF(OR(AND(I1393&gt;F1393,I1392&lt;F1392),AND(I1393&gt;E1393,I1392&lt;E1392)),1,0))</f>
        <v>0</v>
      </c>
      <c r="AY1393" s="0" t="n">
        <f aca="false">IF(K1392="10D",1,0)</f>
        <v>0</v>
      </c>
      <c r="AZ1393" s="0" t="n">
        <f aca="false">IF(AND(I1393&gt;G1393,I1392&lt;G1392,I1393&gt;F1393,I1392&gt;F1392,I1393&gt;E1393,I1392&gt;E1392),1,0)</f>
        <v>0</v>
      </c>
      <c r="BA1393" s="56" t="n">
        <f aca="false">IF(G1393&gt;H1393,1,0)</f>
        <v>0</v>
      </c>
      <c r="BB1393" s="56" t="n">
        <f aca="false">IF(I1393&lt;F1393,1,0)</f>
        <v>0</v>
      </c>
      <c r="BC1393" s="0" t="n">
        <f aca="false">IF(AND(SUM(AW1392:AX1392)=2,AY1393=1),1,IF(SUM(AX1391:AX1393)=0,0,IF(AND(OR(AW1391=1,AX1391=1),OR(AW1392=1,AX1392=1),AY1393=1),1,IF(AND(SUM(AW1393:AY1393)=2,SUM(AW1391:AX1391)=2,AX1391=1),1,0))))</f>
        <v>0</v>
      </c>
      <c r="BD1393" s="57" t="str">
        <f aca="false">IF(BC1393=0,"",IF(AND(BC1393=1,AZ1393=0,AZ1392=0,AZ1391=0),1,IF(AND(BC1393=1,OR(AZ1393=1,AZ1392=1,AZ1391)),IF(BA1393=1,1,0))))</f>
        <v/>
      </c>
      <c r="BE1393" s="50" t="str">
        <f aca="false">IF(AND(BD1393=1,BD1392=1),0,IF(BD1393=1,SUM(CM1394:CM1432),""))</f>
        <v/>
      </c>
      <c r="BF1393" s="20" t="str">
        <f aca="false">IF(AND(BB1393=1,BB1392=1,BE1352&lt;&gt;0),"",IF(AND(BB1392=0,BB1393=1),BF1392,IF(AND(BB1393=1,BB1392=1),BF1392,IF(AND(BF1392="",BE1392="",OR(BD1392=0,BD1392="")),"",IF(AND(BF1392="",BE1353=0),"",IF(AND(BE1353&lt;&gt;"",BF1392=BE1353),"",IF(AND(BD1392=1,BE1392&lt;&gt;0),CM1393,IF(BF1392&lt;&gt;0,BF1392+CM1393,IF(BF1392="","")))))))))</f>
        <v/>
      </c>
      <c r="BI1393" s="0"/>
      <c r="BU1393" s="0"/>
      <c r="BZ1393" s="49"/>
      <c r="CG1393" s="13"/>
      <c r="CH1393" s="40"/>
      <c r="CI1393" s="13"/>
      <c r="CL1393" s="6" t="n">
        <f aca="false">C1393</f>
        <v>39268</v>
      </c>
      <c r="CM1393" s="13" t="n">
        <f aca="false">CN1393/CN1392-1</f>
        <v>-0.00105028226335824</v>
      </c>
      <c r="CN1393" s="76" t="n">
        <v>152.18</v>
      </c>
      <c r="CO1393" s="13" t="n">
        <f aca="false">CN1393/CN1388-1</f>
        <v>0.0118351063829787</v>
      </c>
      <c r="CY1393" s="4" t="n">
        <v>152.4</v>
      </c>
      <c r="CZ1393" s="4" t="n">
        <v>152.18</v>
      </c>
      <c r="DA1393" s="33" t="n">
        <f aca="false">CZ1393-CN1393</f>
        <v>0</v>
      </c>
      <c r="DB1393" s="16" t="n">
        <f aca="false">CZ1393/CY1393-1</f>
        <v>-0.00144356955380576</v>
      </c>
      <c r="DC1393" s="15" t="n">
        <f aca="false">CY1393/CZ1392-1</f>
        <v>0.000393855848759284</v>
      </c>
      <c r="DD1393" s="15" t="n">
        <f aca="false">CZ1393/CZ1392-1</f>
        <v>-0.00105028226335824</v>
      </c>
      <c r="DE1393" s="34" t="str">
        <f aca="false">IF(CW1393=0,"",-DC1393*CS1393)</f>
        <v/>
      </c>
      <c r="DY1393" s="6"/>
      <c r="EB1393" s="6" t="n">
        <f aca="false">CL1393</f>
        <v>39268</v>
      </c>
      <c r="EC1393" s="13" t="n">
        <f aca="false">SUM(CM1391:CM1393)</f>
        <v>0.011613894690305</v>
      </c>
    </row>
    <row r="1394" customFormat="false" ht="15" hidden="false" customHeight="false" outlineLevel="0" collapsed="false">
      <c r="A1394" s="0" t="n">
        <f aca="false">IF(FR1394=1,CZ1394,0)</f>
        <v>0</v>
      </c>
      <c r="C1394" s="6" t="n">
        <v>39269</v>
      </c>
      <c r="D1394" s="0" t="n">
        <f aca="false">IF(E1394&gt;E1393,1,)</f>
        <v>1</v>
      </c>
      <c r="E1394" s="46" t="n">
        <v>143.4415</v>
      </c>
      <c r="F1394" s="46" t="n">
        <v>147.3379</v>
      </c>
      <c r="G1394" s="46" t="n">
        <v>151.3386</v>
      </c>
      <c r="H1394" s="46" t="n">
        <v>151.7553</v>
      </c>
      <c r="I1394" s="46" t="n">
        <v>150.917</v>
      </c>
      <c r="J1394" s="47" t="str">
        <f aca="false">IF(MIN(E1394:I1394)=E1394,$E$2,IF(MIN(E1394:I1394)=F1394,$F$2,IF(MIN(E1394:I1394)=G1394,$G$2,IF(MIN(E1394:I1394)=H1394,$H$2,IF(MIN(E1394:I1394)=I1394,$I$2)))))</f>
        <v>200D</v>
      </c>
      <c r="K1394" s="47" t="str">
        <f aca="false">IF(MAX(E1394:I1394)=E1394,$E$2,IF(MAX(E1394:I1394)=F1394,$F$2,IF(MAX(E1394:I1394)=G1394,$G$2,IF(MAX(E1394:I1394)=H1394,$H$2,IF(MAX(E1394:I1394)=I1394,$I$2)))))</f>
        <v>30D</v>
      </c>
      <c r="L1394" s="4" t="n">
        <f aca="false">IF(MAX(E1394:I1394)=H1394,1,0)</f>
        <v>1</v>
      </c>
      <c r="M1394" s="4" t="n">
        <f aca="false">IF(MAX(E1394:I1394)=I1394,1,0)</f>
        <v>0</v>
      </c>
      <c r="O1394" s="4" t="n">
        <f aca="false">IF(CN1394&gt;E1394,1,0)</f>
        <v>1</v>
      </c>
      <c r="P1394" s="4" t="n">
        <f aca="false">IF(CN1394&gt;F1394,1,0)</f>
        <v>1</v>
      </c>
      <c r="Q1394" s="4" t="n">
        <f aca="false">IF(CN1394&gt;G1394,1,0)</f>
        <v>1</v>
      </c>
      <c r="R1394" s="4" t="n">
        <f aca="false">IF(CN1394&gt;H1394,1,0)</f>
        <v>1</v>
      </c>
      <c r="S1394" s="4" t="n">
        <f aca="false">IF(CN1394&gt;I1394,1,0)</f>
        <v>1</v>
      </c>
      <c r="T1394" s="25" t="n">
        <f aca="false">IF(AND(AND(R1394=0,S1394=0,Q1394=0),OR(S1393=1,S1392=1,S1391=1)),1,0)</f>
        <v>0</v>
      </c>
      <c r="U1394" s="13" t="n">
        <f aca="false">SUM(CM1393:CM1394)</f>
        <v>0.00420665031648126</v>
      </c>
      <c r="AV1394" s="0"/>
      <c r="AW1394" s="55" t="n">
        <f aca="false">IF(EC1394&gt;$AW$2,1,0)</f>
        <v>0</v>
      </c>
      <c r="AX1394" s="0" t="n">
        <f aca="false">IF(AND(I1394&gt;G1394,I1393&lt;G1393),1,IF(OR(AND(I1394&gt;F1394,I1393&lt;F1393),AND(I1394&gt;E1394,I1393&lt;E1393)),1,0))</f>
        <v>0</v>
      </c>
      <c r="AY1394" s="0" t="n">
        <f aca="false">IF(K1393="10D",1,0)</f>
        <v>0</v>
      </c>
      <c r="AZ1394" s="0" t="n">
        <f aca="false">IF(AND(I1394&gt;G1394,I1393&lt;G1393,I1394&gt;F1394,I1393&gt;F1393,I1394&gt;E1394,I1393&gt;E1393),1,0)</f>
        <v>0</v>
      </c>
      <c r="BA1394" s="56" t="n">
        <f aca="false">IF(G1394&gt;H1394,1,0)</f>
        <v>0</v>
      </c>
      <c r="BB1394" s="56" t="n">
        <f aca="false">IF(I1394&lt;F1394,1,0)</f>
        <v>0</v>
      </c>
      <c r="BC1394" s="0" t="n">
        <f aca="false">IF(AND(SUM(AW1393:AX1393)=2,AY1394=1),1,IF(SUM(AX1392:AX1394)=0,0,IF(AND(OR(AW1392=1,AX1392=1),OR(AW1393=1,AX1393=1),AY1394=1),1,IF(AND(SUM(AW1394:AY1394)=2,SUM(AW1392:AX1392)=2,AX1392=1),1,0))))</f>
        <v>0</v>
      </c>
      <c r="BD1394" s="57" t="str">
        <f aca="false">IF(BC1394=0,"",IF(AND(BC1394=1,AZ1394=0,AZ1393=0,AZ1392=0),1,IF(AND(BC1394=1,OR(AZ1394=1,AZ1393=1,AZ1392)),IF(BA1394=1,1,0))))</f>
        <v/>
      </c>
      <c r="BE1394" s="50" t="str">
        <f aca="false">IF(AND(BD1394=1,BD1393=1),0,IF(BD1394=1,SUM(CM1395:CM1433),""))</f>
        <v/>
      </c>
      <c r="BF1394" s="20" t="str">
        <f aca="false">IF(AND(BB1394=1,BB1393=1,BE1353&lt;&gt;0),"",IF(AND(BB1393=0,BB1394=1),BF1393,IF(AND(BB1394=1,BB1393=1),BF1393,IF(AND(BF1393="",BE1393="",OR(BD1393=0,BD1393="")),"",IF(AND(BF1393="",BE1354=0),"",IF(AND(BE1354&lt;&gt;"",BF1393=BE1354),"",IF(AND(BD1393=1,BE1393&lt;&gt;0),CM1394,IF(BF1393&lt;&gt;0,BF1393+CM1394,IF(BF1393="","")))))))))</f>
        <v/>
      </c>
      <c r="BI1394" s="0"/>
      <c r="BU1394" s="0"/>
      <c r="BZ1394" s="49"/>
      <c r="CG1394" s="13"/>
      <c r="CH1394" s="40"/>
      <c r="CI1394" s="13"/>
      <c r="CL1394" s="6" t="n">
        <f aca="false">C1394</f>
        <v>39269</v>
      </c>
      <c r="CM1394" s="13" t="n">
        <f aca="false">CN1394/CN1393-1</f>
        <v>0.0052569325798395</v>
      </c>
      <c r="CN1394" s="76" t="n">
        <v>152.98</v>
      </c>
      <c r="CO1394" s="13" t="n">
        <f aca="false">CN1394/CN1389-1</f>
        <v>0.017289533182604</v>
      </c>
      <c r="CY1394" s="4" t="n">
        <v>152.38</v>
      </c>
      <c r="CZ1394" s="4" t="n">
        <v>152.98</v>
      </c>
      <c r="DA1394" s="33" t="n">
        <f aca="false">CZ1394-CN1394</f>
        <v>0</v>
      </c>
      <c r="DB1394" s="16" t="n">
        <f aca="false">CZ1394/CY1394-1</f>
        <v>0.00393752460952879</v>
      </c>
      <c r="DC1394" s="15" t="n">
        <f aca="false">CY1394/CZ1393-1</f>
        <v>0.00131423314495982</v>
      </c>
      <c r="DD1394" s="15" t="n">
        <f aca="false">CZ1394/CZ1393-1</f>
        <v>0.0052569325798395</v>
      </c>
      <c r="DE1394" s="34" t="str">
        <f aca="false">IF(CW1394=0,"",-DC1394*CS1394)</f>
        <v/>
      </c>
      <c r="DY1394" s="6"/>
      <c r="EB1394" s="6" t="n">
        <f aca="false">CL1394</f>
        <v>39269</v>
      </c>
      <c r="EC1394" s="13" t="n">
        <f aca="false">SUM(CM1392:CM1394)</f>
        <v>0.00783007741971598</v>
      </c>
    </row>
    <row r="1395" customFormat="false" ht="15" hidden="false" customHeight="false" outlineLevel="0" collapsed="false">
      <c r="A1395" s="0" t="n">
        <f aca="false">IF(FR1395=1,CZ1395,0)</f>
        <v>0</v>
      </c>
      <c r="C1395" s="6" t="n">
        <v>39272</v>
      </c>
      <c r="D1395" s="0" t="n">
        <f aca="false">IF(E1395&gt;E1394,1,)</f>
        <v>1</v>
      </c>
      <c r="E1395" s="46" t="n">
        <v>143.5474</v>
      </c>
      <c r="F1395" s="46" t="n">
        <v>147.4213</v>
      </c>
      <c r="G1395" s="46" t="n">
        <v>151.4056</v>
      </c>
      <c r="H1395" s="46" t="n">
        <v>151.82</v>
      </c>
      <c r="I1395" s="46" t="n">
        <v>151.162</v>
      </c>
      <c r="J1395" s="47" t="str">
        <f aca="false">IF(MIN(E1395:I1395)=E1395,$E$2,IF(MIN(E1395:I1395)=F1395,$F$2,IF(MIN(E1395:I1395)=G1395,$G$2,IF(MIN(E1395:I1395)=H1395,$H$2,IF(MIN(E1395:I1395)=I1395,$I$2)))))</f>
        <v>200D</v>
      </c>
      <c r="K1395" s="47" t="str">
        <f aca="false">IF(MAX(E1395:I1395)=E1395,$E$2,IF(MAX(E1395:I1395)=F1395,$F$2,IF(MAX(E1395:I1395)=G1395,$G$2,IF(MAX(E1395:I1395)=H1395,$H$2,IF(MAX(E1395:I1395)=I1395,$I$2)))))</f>
        <v>30D</v>
      </c>
      <c r="L1395" s="4" t="n">
        <f aca="false">IF(MAX(E1395:I1395)=H1395,1,0)</f>
        <v>1</v>
      </c>
      <c r="M1395" s="4" t="n">
        <f aca="false">IF(MAX(E1395:I1395)=I1395,1,0)</f>
        <v>0</v>
      </c>
      <c r="O1395" s="4" t="n">
        <f aca="false">IF(CN1395&gt;E1395,1,0)</f>
        <v>1</v>
      </c>
      <c r="P1395" s="4" t="n">
        <f aca="false">IF(CN1395&gt;F1395,1,0)</f>
        <v>1</v>
      </c>
      <c r="Q1395" s="4" t="n">
        <f aca="false">IF(CN1395&gt;G1395,1,0)</f>
        <v>1</v>
      </c>
      <c r="R1395" s="4" t="n">
        <f aca="false">IF(CN1395&gt;H1395,1,0)</f>
        <v>1</v>
      </c>
      <c r="S1395" s="4" t="n">
        <f aca="false">IF(CN1395&gt;I1395,1,0)</f>
        <v>1</v>
      </c>
      <c r="T1395" s="25" t="n">
        <f aca="false">IF(AND(AND(R1395=0,S1395=0,Q1395=0),OR(S1394=1,S1393=1,S1392=1)),1,0)</f>
        <v>0</v>
      </c>
      <c r="U1395" s="13" t="n">
        <f aca="false">SUM(CM1394:CM1395)</f>
        <v>0.00538766862376683</v>
      </c>
      <c r="AV1395" s="0"/>
      <c r="AW1395" s="55" t="n">
        <f aca="false">IF(EC1395&gt;$AW$2,1,0)</f>
        <v>0</v>
      </c>
      <c r="AX1395" s="0" t="n">
        <f aca="false">IF(AND(I1395&gt;G1395,I1394&lt;G1394),1,IF(OR(AND(I1395&gt;F1395,I1394&lt;F1394),AND(I1395&gt;E1395,I1394&lt;E1394)),1,0))</f>
        <v>0</v>
      </c>
      <c r="AY1395" s="0" t="n">
        <f aca="false">IF(K1394="10D",1,0)</f>
        <v>0</v>
      </c>
      <c r="AZ1395" s="0" t="n">
        <f aca="false">IF(AND(I1395&gt;G1395,I1394&lt;G1394,I1395&gt;F1395,I1394&gt;F1394,I1395&gt;E1395,I1394&gt;E1394),1,0)</f>
        <v>0</v>
      </c>
      <c r="BA1395" s="56" t="n">
        <f aca="false">IF(G1395&gt;H1395,1,0)</f>
        <v>0</v>
      </c>
      <c r="BB1395" s="56" t="n">
        <f aca="false">IF(I1395&lt;F1395,1,0)</f>
        <v>0</v>
      </c>
      <c r="BC1395" s="0" t="n">
        <f aca="false">IF(AND(SUM(AW1394:AX1394)=2,AY1395=1),1,IF(SUM(AX1393:AX1395)=0,0,IF(AND(OR(AW1393=1,AX1393=1),OR(AW1394=1,AX1394=1),AY1395=1),1,IF(AND(SUM(AW1395:AY1395)=2,SUM(AW1393:AX1393)=2,AX1393=1),1,0))))</f>
        <v>0</v>
      </c>
      <c r="BD1395" s="57" t="str">
        <f aca="false">IF(BC1395=0,"",IF(AND(BC1395=1,AZ1395=0,AZ1394=0,AZ1393=0),1,IF(AND(BC1395=1,OR(AZ1395=1,AZ1394=1,AZ1393)),IF(BA1395=1,1,0))))</f>
        <v/>
      </c>
      <c r="BE1395" s="50" t="str">
        <f aca="false">IF(AND(BD1395=1,BD1394=1),0,IF(BD1395=1,SUM(CM1396:CM1434),""))</f>
        <v/>
      </c>
      <c r="BF1395" s="20" t="str">
        <f aca="false">IF(AND(BB1395=1,BB1394=1,BE1354&lt;&gt;0),"",IF(AND(BB1394=0,BB1395=1),BF1394,IF(AND(BB1395=1,BB1394=1),BF1394,IF(AND(BF1394="",BE1394="",OR(BD1394=0,BD1394="")),"",IF(AND(BF1394="",BE1355=0),"",IF(AND(BE1355&lt;&gt;"",BF1394=BE1355),"",IF(AND(BD1394=1,BE1394&lt;&gt;0),CM1395,IF(BF1394&lt;&gt;0,BF1394+CM1395,IF(BF1394="","")))))))))</f>
        <v/>
      </c>
      <c r="BI1395" s="0"/>
      <c r="BU1395" s="0"/>
      <c r="BZ1395" s="49"/>
      <c r="CG1395" s="13"/>
      <c r="CH1395" s="40"/>
      <c r="CI1395" s="13"/>
      <c r="CL1395" s="6" t="n">
        <f aca="false">C1395</f>
        <v>39272</v>
      </c>
      <c r="CM1395" s="13" t="n">
        <f aca="false">CN1395/CN1394-1</f>
        <v>0.000130736043927326</v>
      </c>
      <c r="CN1395" s="76" t="n">
        <v>153</v>
      </c>
      <c r="CO1395" s="13" t="n">
        <f aca="false">CN1395/CN1390-1</f>
        <v>0.0170843581732367</v>
      </c>
      <c r="CY1395" s="4" t="n">
        <v>153.16</v>
      </c>
      <c r="CZ1395" s="4" t="n">
        <v>153</v>
      </c>
      <c r="DA1395" s="33" t="n">
        <f aca="false">CZ1395-CN1395</f>
        <v>0</v>
      </c>
      <c r="DB1395" s="16" t="n">
        <f aca="false">CZ1395/CY1395-1</f>
        <v>-0.00104465917994256</v>
      </c>
      <c r="DC1395" s="15" t="n">
        <f aca="false">CY1395/CZ1394-1</f>
        <v>0.00117662439534594</v>
      </c>
      <c r="DD1395" s="15" t="n">
        <f aca="false">CZ1395/CZ1394-1</f>
        <v>0.000130736043927326</v>
      </c>
      <c r="DE1395" s="34" t="str">
        <f aca="false">IF(CW1395=0,"",-DC1395*CS1395)</f>
        <v/>
      </c>
      <c r="DY1395" s="6"/>
      <c r="EB1395" s="6" t="n">
        <f aca="false">CL1395</f>
        <v>39272</v>
      </c>
      <c r="EC1395" s="13" t="n">
        <f aca="false">SUM(CM1393:CM1395)</f>
        <v>0.00433738636040859</v>
      </c>
    </row>
    <row r="1396" customFormat="false" ht="15" hidden="false" customHeight="false" outlineLevel="0" collapsed="false">
      <c r="A1396" s="0" t="n">
        <f aca="false">IF(FR1396=1,CZ1396,0)</f>
        <v>0</v>
      </c>
      <c r="C1396" s="6" t="n">
        <v>39273</v>
      </c>
      <c r="D1396" s="0" t="n">
        <f aca="false">IF(E1396&gt;E1395,1,)</f>
        <v>1</v>
      </c>
      <c r="E1396" s="46" t="n">
        <v>143.6395</v>
      </c>
      <c r="F1396" s="46" t="n">
        <v>147.4744</v>
      </c>
      <c r="G1396" s="46" t="n">
        <v>151.4334</v>
      </c>
      <c r="H1396" s="46" t="n">
        <v>151.7943</v>
      </c>
      <c r="I1396" s="46" t="n">
        <v>151.271</v>
      </c>
      <c r="J1396" s="47" t="str">
        <f aca="false">IF(MIN(E1396:I1396)=E1396,$E$2,IF(MIN(E1396:I1396)=F1396,$F$2,IF(MIN(E1396:I1396)=G1396,$G$2,IF(MIN(E1396:I1396)=H1396,$H$2,IF(MIN(E1396:I1396)=I1396,$I$2)))))</f>
        <v>200D</v>
      </c>
      <c r="K1396" s="47" t="str">
        <f aca="false">IF(MAX(E1396:I1396)=E1396,$E$2,IF(MAX(E1396:I1396)=F1396,$F$2,IF(MAX(E1396:I1396)=G1396,$G$2,IF(MAX(E1396:I1396)=H1396,$H$2,IF(MAX(E1396:I1396)=I1396,$I$2)))))</f>
        <v>30D</v>
      </c>
      <c r="L1396" s="4" t="n">
        <f aca="false">IF(MAX(E1396:I1396)=H1396,1,0)</f>
        <v>1</v>
      </c>
      <c r="M1396" s="4" t="n">
        <f aca="false">IF(MAX(E1396:I1396)=I1396,1,0)</f>
        <v>0</v>
      </c>
      <c r="O1396" s="4" t="n">
        <f aca="false">IF(CN1396&gt;E1396,1,0)</f>
        <v>1</v>
      </c>
      <c r="P1396" s="4" t="n">
        <f aca="false">IF(CN1396&gt;F1396,1,0)</f>
        <v>1</v>
      </c>
      <c r="Q1396" s="4" t="n">
        <f aca="false">IF(CN1396&gt;G1396,1,0)</f>
        <v>0</v>
      </c>
      <c r="R1396" s="4" t="n">
        <f aca="false">IF(CN1396&gt;H1396,1,0)</f>
        <v>0</v>
      </c>
      <c r="S1396" s="4" t="n">
        <f aca="false">IF(CN1396&gt;I1396,1,0)</f>
        <v>0</v>
      </c>
      <c r="T1396" s="25" t="n">
        <f aca="false">IF(AND(AND(R1396=0,S1396=0,Q1396=0),OR(S1395=1,S1394=1,S1393=1)),1,0)</f>
        <v>1</v>
      </c>
      <c r="U1396" s="13" t="n">
        <f aca="false">SUM(CM1395:CM1396)</f>
        <v>-0.0134640351979028</v>
      </c>
      <c r="AV1396" s="0"/>
      <c r="AW1396" s="55" t="n">
        <f aca="false">IF(EC1396&gt;$AW$2,1,0)</f>
        <v>0</v>
      </c>
      <c r="AX1396" s="0" t="n">
        <f aca="false">IF(AND(I1396&gt;G1396,I1395&lt;G1395),1,IF(OR(AND(I1396&gt;F1396,I1395&lt;F1395),AND(I1396&gt;E1396,I1395&lt;E1395)),1,0))</f>
        <v>0</v>
      </c>
      <c r="AY1396" s="0" t="n">
        <f aca="false">IF(K1395="10D",1,0)</f>
        <v>0</v>
      </c>
      <c r="AZ1396" s="0" t="n">
        <f aca="false">IF(AND(I1396&gt;G1396,I1395&lt;G1395,I1396&gt;F1396,I1395&gt;F1395,I1396&gt;E1396,I1395&gt;E1395),1,0)</f>
        <v>0</v>
      </c>
      <c r="BA1396" s="56" t="n">
        <f aca="false">IF(G1396&gt;H1396,1,0)</f>
        <v>0</v>
      </c>
      <c r="BB1396" s="56" t="n">
        <f aca="false">IF(I1396&lt;F1396,1,0)</f>
        <v>0</v>
      </c>
      <c r="BC1396" s="0" t="n">
        <f aca="false">IF(AND(SUM(AW1395:AX1395)=2,AY1396=1),1,IF(SUM(AX1394:AX1396)=0,0,IF(AND(OR(AW1394=1,AX1394=1),OR(AW1395=1,AX1395=1),AY1396=1),1,IF(AND(SUM(AW1396:AY1396)=2,SUM(AW1394:AX1394)=2,AX1394=1),1,0))))</f>
        <v>0</v>
      </c>
      <c r="BD1396" s="57" t="str">
        <f aca="false">IF(BC1396=0,"",IF(AND(BC1396=1,AZ1396=0,AZ1395=0,AZ1394=0),1,IF(AND(BC1396=1,OR(AZ1396=1,AZ1395=1,AZ1394)),IF(BA1396=1,1,0))))</f>
        <v/>
      </c>
      <c r="BE1396" s="50" t="str">
        <f aca="false">IF(AND(BD1396=1,BD1395=1),0,IF(BD1396=1,SUM(CM1397:CM1435),""))</f>
        <v/>
      </c>
      <c r="BF1396" s="20" t="str">
        <f aca="false">IF(AND(BB1396=1,BB1395=1,BE1355&lt;&gt;0),"",IF(AND(BB1395=0,BB1396=1),BF1395,IF(AND(BB1396=1,BB1395=1),BF1395,IF(AND(BF1395="",BE1395="",OR(BD1395=0,BD1395="")),"",IF(AND(BF1395="",BE1356=0),"",IF(AND(BE1356&lt;&gt;"",BF1395=BE1356),"",IF(AND(BD1395=1,BE1395&lt;&gt;0),CM1396,IF(BF1395&lt;&gt;0,BF1395+CM1396,IF(BF1395="","")))))))))</f>
        <v/>
      </c>
      <c r="BI1396" s="0"/>
      <c r="BU1396" s="0"/>
      <c r="BZ1396" s="49"/>
      <c r="CG1396" s="13"/>
      <c r="CH1396" s="40"/>
      <c r="CI1396" s="13"/>
      <c r="CL1396" s="6" t="n">
        <f aca="false">C1396</f>
        <v>39273</v>
      </c>
      <c r="CM1396" s="13" t="n">
        <f aca="false">CN1396/CN1395-1</f>
        <v>-0.0135947712418302</v>
      </c>
      <c r="CN1396" s="76" t="n">
        <v>150.92</v>
      </c>
      <c r="CO1396" s="13" t="n">
        <f aca="false">CN1396/CN1391-1</f>
        <v>-0.0057316028723895</v>
      </c>
      <c r="CY1396" s="4" t="n">
        <v>152.29</v>
      </c>
      <c r="CZ1396" s="4" t="n">
        <v>150.92</v>
      </c>
      <c r="DA1396" s="33" t="n">
        <f aca="false">CZ1396-CN1396</f>
        <v>0</v>
      </c>
      <c r="DB1396" s="16" t="n">
        <f aca="false">CZ1396/CY1396-1</f>
        <v>-0.00899599448420774</v>
      </c>
      <c r="DC1396" s="15" t="n">
        <f aca="false">CY1396/CZ1395-1</f>
        <v>-0.00464052287581707</v>
      </c>
      <c r="DD1396" s="15" t="n">
        <f aca="false">CZ1396/CZ1395-1</f>
        <v>-0.0135947712418302</v>
      </c>
      <c r="DE1396" s="34" t="str">
        <f aca="false">IF(CW1396=0,"",-DC1396*CS1396)</f>
        <v/>
      </c>
      <c r="DY1396" s="6"/>
      <c r="EB1396" s="6" t="n">
        <f aca="false">CL1396</f>
        <v>39273</v>
      </c>
      <c r="EC1396" s="13" t="n">
        <f aca="false">SUM(CM1394:CM1396)</f>
        <v>-0.00820710261806334</v>
      </c>
    </row>
    <row r="1397" customFormat="false" ht="15" hidden="false" customHeight="false" outlineLevel="0" collapsed="false">
      <c r="A1397" s="0" t="n">
        <f aca="false">IF(FR1397=1,CZ1397,0)</f>
        <v>0</v>
      </c>
      <c r="C1397" s="6" t="n">
        <v>39274</v>
      </c>
      <c r="D1397" s="0" t="n">
        <f aca="false">IF(E1397&gt;E1396,1,)</f>
        <v>1</v>
      </c>
      <c r="E1397" s="46" t="n">
        <v>143.7401</v>
      </c>
      <c r="F1397" s="46" t="n">
        <v>147.5363</v>
      </c>
      <c r="G1397" s="46" t="n">
        <v>151.5074</v>
      </c>
      <c r="H1397" s="46" t="n">
        <v>151.786</v>
      </c>
      <c r="I1397" s="46" t="n">
        <v>151.641</v>
      </c>
      <c r="J1397" s="47" t="str">
        <f aca="false">IF(MIN(E1397:I1397)=E1397,$E$2,IF(MIN(E1397:I1397)=F1397,$F$2,IF(MIN(E1397:I1397)=G1397,$G$2,IF(MIN(E1397:I1397)=H1397,$H$2,IF(MIN(E1397:I1397)=I1397,$I$2)))))</f>
        <v>200D</v>
      </c>
      <c r="K1397" s="47" t="str">
        <f aca="false">IF(MAX(E1397:I1397)=E1397,$E$2,IF(MAX(E1397:I1397)=F1397,$F$2,IF(MAX(E1397:I1397)=G1397,$G$2,IF(MAX(E1397:I1397)=H1397,$H$2,IF(MAX(E1397:I1397)=I1397,$I$2)))))</f>
        <v>30D</v>
      </c>
      <c r="L1397" s="4" t="n">
        <f aca="false">IF(MAX(E1397:I1397)=H1397,1,0)</f>
        <v>1</v>
      </c>
      <c r="M1397" s="4" t="n">
        <f aca="false">IF(MAX(E1397:I1397)=I1397,1,0)</f>
        <v>0</v>
      </c>
      <c r="O1397" s="4" t="n">
        <f aca="false">IF(CN1397&gt;E1397,1,0)</f>
        <v>1</v>
      </c>
      <c r="P1397" s="4" t="n">
        <f aca="false">IF(CN1397&gt;F1397,1,0)</f>
        <v>1</v>
      </c>
      <c r="Q1397" s="4" t="n">
        <f aca="false">IF(CN1397&gt;G1397,1,0)</f>
        <v>1</v>
      </c>
      <c r="R1397" s="4" t="n">
        <f aca="false">IF(CN1397&gt;H1397,1,0)</f>
        <v>1</v>
      </c>
      <c r="S1397" s="4" t="n">
        <f aca="false">IF(CN1397&gt;I1397,1,0)</f>
        <v>1</v>
      </c>
      <c r="T1397" s="25" t="n">
        <f aca="false">IF(AND(AND(R1397=0,S1397=0,Q1397=0),OR(S1396=1,S1395=1,S1394=1)),1,0)</f>
        <v>0</v>
      </c>
      <c r="U1397" s="13" t="n">
        <f aca="false">SUM(CM1396:CM1397)</f>
        <v>-0.00650492231524635</v>
      </c>
      <c r="AV1397" s="0"/>
      <c r="AW1397" s="55" t="n">
        <f aca="false">IF(EC1397&gt;$AW$2,1,0)</f>
        <v>0</v>
      </c>
      <c r="AX1397" s="0" t="n">
        <f aca="false">IF(AND(I1397&gt;G1397,I1396&lt;G1396),1,IF(OR(AND(I1397&gt;F1397,I1396&lt;F1396),AND(I1397&gt;E1397,I1396&lt;E1396)),1,0))</f>
        <v>1</v>
      </c>
      <c r="AY1397" s="0" t="n">
        <f aca="false">IF(K1396="10D",1,0)</f>
        <v>0</v>
      </c>
      <c r="AZ1397" s="0" t="n">
        <f aca="false">IF(AND(I1397&gt;G1397,I1396&lt;G1396,I1397&gt;F1397,I1396&gt;F1396,I1397&gt;E1397,I1396&gt;E1396),1,0)</f>
        <v>1</v>
      </c>
      <c r="BA1397" s="56" t="n">
        <f aca="false">IF(G1397&gt;H1397,1,0)</f>
        <v>0</v>
      </c>
      <c r="BB1397" s="56" t="n">
        <f aca="false">IF(I1397&lt;F1397,1,0)</f>
        <v>0</v>
      </c>
      <c r="BC1397" s="0" t="n">
        <f aca="false">IF(AND(SUM(AW1396:AX1396)=2,AY1397=1),1,IF(SUM(AX1395:AX1397)=0,0,IF(AND(OR(AW1395=1,AX1395=1),OR(AW1396=1,AX1396=1),AY1397=1),1,IF(AND(SUM(AW1397:AY1397)=2,SUM(AW1395:AX1395)=2,AX1395=1),1,0))))</f>
        <v>0</v>
      </c>
      <c r="BD1397" s="57" t="str">
        <f aca="false">IF(BC1397=0,"",IF(AND(BC1397=1,AZ1397=0,AZ1396=0,AZ1395=0),1,IF(AND(BC1397=1,OR(AZ1397=1,AZ1396=1,AZ1395)),IF(BA1397=1,1,0))))</f>
        <v/>
      </c>
      <c r="BE1397" s="50" t="str">
        <f aca="false">IF(AND(BD1397=1,BD1396=1),0,IF(BD1397=1,SUM(CM1398:CM1436),""))</f>
        <v/>
      </c>
      <c r="BF1397" s="20" t="str">
        <f aca="false">IF(AND(BB1397=1,BB1396=1,BE1356&lt;&gt;0),"",IF(AND(BB1396=0,BB1397=1),BF1396,IF(AND(BB1397=1,BB1396=1),BF1396,IF(AND(BF1396="",BE1396="",OR(BD1396=0,BD1396="")),"",IF(AND(BF1396="",BE1357=0),"",IF(AND(BE1357&lt;&gt;"",BF1396=BE1357),"",IF(AND(BD1396=1,BE1396&lt;&gt;0),CM1397,IF(BF1396&lt;&gt;0,BF1396+CM1397,IF(BF1396="","")))))))))</f>
        <v/>
      </c>
      <c r="BI1397" s="0"/>
      <c r="BU1397" s="0"/>
      <c r="BZ1397" s="49"/>
      <c r="CG1397" s="13"/>
      <c r="CH1397" s="40"/>
      <c r="CI1397" s="13"/>
      <c r="CL1397" s="6" t="n">
        <f aca="false">C1397</f>
        <v>39274</v>
      </c>
      <c r="CM1397" s="13" t="n">
        <f aca="false">CN1397/CN1396-1</f>
        <v>0.00708984892658382</v>
      </c>
      <c r="CN1397" s="76" t="n">
        <v>151.99</v>
      </c>
      <c r="CO1397" s="13" t="n">
        <f aca="false">CN1397/CN1392-1</f>
        <v>-0.00229749245109623</v>
      </c>
      <c r="CY1397" s="4" t="n">
        <v>150.75</v>
      </c>
      <c r="CZ1397" s="4" t="n">
        <v>151.99</v>
      </c>
      <c r="DA1397" s="33" t="n">
        <f aca="false">CZ1397-CN1397</f>
        <v>0</v>
      </c>
      <c r="DB1397" s="16" t="n">
        <f aca="false">CZ1397/CY1397-1</f>
        <v>0.00822553897180778</v>
      </c>
      <c r="DC1397" s="15" t="n">
        <f aca="false">CY1397/CZ1396-1</f>
        <v>-0.00112642459581225</v>
      </c>
      <c r="DD1397" s="15" t="n">
        <f aca="false">CZ1397/CZ1396-1</f>
        <v>0.00708984892658382</v>
      </c>
      <c r="DE1397" s="34" t="str">
        <f aca="false">IF(CW1397=0,"",-DC1397*CS1397)</f>
        <v/>
      </c>
      <c r="DY1397" s="6"/>
      <c r="EB1397" s="6" t="n">
        <f aca="false">CL1397</f>
        <v>39274</v>
      </c>
      <c r="EC1397" s="13" t="n">
        <f aca="false">SUM(CM1395:CM1397)</f>
        <v>-0.00637418627131903</v>
      </c>
    </row>
    <row r="1398" customFormat="false" ht="15" hidden="false" customHeight="false" outlineLevel="0" collapsed="false">
      <c r="A1398" s="0" t="n">
        <f aca="false">IF(FR1398=1,CZ1398,0)</f>
        <v>0</v>
      </c>
      <c r="C1398" s="6" t="n">
        <v>39275</v>
      </c>
      <c r="D1398" s="0" t="n">
        <f aca="false">IF(E1398&gt;E1397,1,)</f>
        <v>1</v>
      </c>
      <c r="E1398" s="46" t="n">
        <v>143.8547</v>
      </c>
      <c r="F1398" s="46" t="n">
        <v>147.6229</v>
      </c>
      <c r="G1398" s="46" t="n">
        <v>151.6218</v>
      </c>
      <c r="H1398" s="46" t="n">
        <v>151.8163</v>
      </c>
      <c r="I1398" s="46" t="n">
        <v>152.04</v>
      </c>
      <c r="J1398" s="47" t="str">
        <f aca="false">IF(MIN(E1398:I1398)=E1398,$E$2,IF(MIN(E1398:I1398)=F1398,$F$2,IF(MIN(E1398:I1398)=G1398,$G$2,IF(MIN(E1398:I1398)=H1398,$H$2,IF(MIN(E1398:I1398)=I1398,$I$2)))))</f>
        <v>200D</v>
      </c>
      <c r="K1398" s="47" t="str">
        <f aca="false">IF(MAX(E1398:I1398)=E1398,$E$2,IF(MAX(E1398:I1398)=F1398,$F$2,IF(MAX(E1398:I1398)=G1398,$G$2,IF(MAX(E1398:I1398)=H1398,$H$2,IF(MAX(E1398:I1398)=I1398,$I$2)))))</f>
        <v>10D</v>
      </c>
      <c r="L1398" s="4" t="n">
        <f aca="false">IF(MAX(E1398:I1398)=H1398,1,0)</f>
        <v>0</v>
      </c>
      <c r="M1398" s="4" t="n">
        <f aca="false">IF(MAX(E1398:I1398)=I1398,1,0)</f>
        <v>1</v>
      </c>
      <c r="O1398" s="4" t="n">
        <f aca="false">IF(CN1398&gt;E1398,1,0)</f>
        <v>1</v>
      </c>
      <c r="P1398" s="4" t="n">
        <f aca="false">IF(CN1398&gt;F1398,1,0)</f>
        <v>1</v>
      </c>
      <c r="Q1398" s="4" t="n">
        <f aca="false">IF(CN1398&gt;G1398,1,0)</f>
        <v>1</v>
      </c>
      <c r="R1398" s="4" t="n">
        <f aca="false">IF(CN1398&gt;H1398,1,0)</f>
        <v>1</v>
      </c>
      <c r="S1398" s="4" t="n">
        <f aca="false">IF(CN1398&gt;I1398,1,0)</f>
        <v>1</v>
      </c>
      <c r="T1398" s="25" t="n">
        <f aca="false">IF(AND(AND(R1398=0,S1398=0,Q1398=0),OR(S1397=1,S1396=1,S1395=1)),1,0)</f>
        <v>0</v>
      </c>
      <c r="U1398" s="13" t="n">
        <f aca="false">SUM(CM1397:CM1398)</f>
        <v>0.022880361460303</v>
      </c>
      <c r="AV1398" s="0"/>
      <c r="AW1398" s="55" t="n">
        <f aca="false">IF(EC1398&gt;$AW$2,1,0)</f>
        <v>0</v>
      </c>
      <c r="AX1398" s="56" t="n">
        <f aca="false">IF(AND(I1398&gt;G1398,I1397&lt;G1397),1,IF(OR(AND(I1398&gt;F1398,I1397&lt;F1397),AND(I1398&gt;E1398,I1397&lt;E1397)),1,0))</f>
        <v>0</v>
      </c>
      <c r="AY1398" s="56" t="n">
        <f aca="false">IF(K1397="10D",1,0)</f>
        <v>0</v>
      </c>
      <c r="AZ1398" s="0" t="n">
        <f aca="false">IF(AND(I1398&gt;G1398,I1397&lt;G1397,I1398&gt;F1398,I1397&gt;F1397,I1398&gt;E1398,I1397&gt;E1397),1,0)</f>
        <v>0</v>
      </c>
      <c r="BA1398" s="56" t="n">
        <f aca="false">IF(G1398&gt;H1398,1,0)</f>
        <v>0</v>
      </c>
      <c r="BB1398" s="56" t="n">
        <f aca="false">IF(I1398&lt;F1398,1,0)</f>
        <v>0</v>
      </c>
      <c r="BC1398" s="56" t="n">
        <f aca="false">IF(AND(SUM(AW1397:AX1397)=2,AY1398=1),1,IF(SUM(AX1396:AX1398)=0,0,IF(AND(OR(AW1396=1,AX1396=1),OR(AW1397=1,AX1397=1),AY1398=1),1,IF(AND(SUM(AW1398:AY1398)=2,SUM(AW1396:AX1396)=2,AX1396=1),1,0))))</f>
        <v>0</v>
      </c>
      <c r="BD1398" s="57" t="str">
        <f aca="false">IF(BC1398=0,"",IF(AND(BC1398=1,AZ1398=0,AZ1397=0,AZ1396=0),1,IF(AND(BC1398=1,OR(AZ1398=1,AZ1397=1,AZ1396)),IF(BA1398=1,1,0))))</f>
        <v/>
      </c>
      <c r="BE1398" s="50" t="str">
        <f aca="false">IF(AND(BD1398=1,BD1397=1),0,IF(BD1398=1,SUM(CM1399:CM1437),""))</f>
        <v/>
      </c>
      <c r="BF1398" s="20" t="str">
        <f aca="false">IF(AND(BB1398=1,BB1397=1,BE1357&lt;&gt;0),"",IF(AND(BB1397=0,BB1398=1),BF1397,IF(AND(BB1398=1,BB1397=1),BF1397,IF(AND(BF1397="",BE1397="",OR(BD1397=0,BD1397="")),"",IF(AND(BF1397="",BE1358=0),"",IF(AND(BE1358&lt;&gt;"",BF1397=BE1358),"",IF(AND(BD1397=1,BE1397&lt;&gt;0),CM1398,IF(BF1397&lt;&gt;0,BF1397+CM1398,IF(BF1397="","")))))))))</f>
        <v/>
      </c>
      <c r="BI1398" s="0"/>
      <c r="BU1398" s="0"/>
      <c r="BZ1398" s="49"/>
      <c r="CG1398" s="13"/>
      <c r="CH1398" s="40"/>
      <c r="CI1398" s="13"/>
      <c r="CL1398" s="6" t="n">
        <f aca="false">C1398</f>
        <v>39275</v>
      </c>
      <c r="CM1398" s="13" t="n">
        <f aca="false">CN1398/CN1397-1</f>
        <v>0.0157905125337192</v>
      </c>
      <c r="CN1398" s="76" t="n">
        <v>154.39</v>
      </c>
      <c r="CO1398" s="13" t="n">
        <f aca="false">CN1398/CN1393-1</f>
        <v>0.0145222762518069</v>
      </c>
      <c r="CY1398" s="4" t="n">
        <v>152.37</v>
      </c>
      <c r="CZ1398" s="4" t="n">
        <v>154.39</v>
      </c>
      <c r="DA1398" s="33" t="n">
        <f aca="false">CZ1398-CN1398</f>
        <v>0</v>
      </c>
      <c r="DB1398" s="16" t="n">
        <f aca="false">CZ1398/CY1398-1</f>
        <v>0.0132572028614555</v>
      </c>
      <c r="DC1398" s="15" t="n">
        <f aca="false">CY1398/CZ1397-1</f>
        <v>0.00250016448450552</v>
      </c>
      <c r="DD1398" s="15" t="n">
        <f aca="false">CZ1398/CZ1397-1</f>
        <v>0.0157905125337192</v>
      </c>
      <c r="DE1398" s="34" t="str">
        <f aca="false">IF(CW1398=0,"",-DC1398*CS1398)</f>
        <v/>
      </c>
      <c r="DY1398" s="6"/>
      <c r="EB1398" s="6" t="n">
        <f aca="false">CL1398</f>
        <v>39275</v>
      </c>
      <c r="EC1398" s="13" t="n">
        <f aca="false">SUM(CM1396:CM1398)</f>
        <v>0.00928559021847286</v>
      </c>
    </row>
    <row r="1399" customFormat="false" ht="15" hidden="false" customHeight="false" outlineLevel="0" collapsed="false">
      <c r="A1399" s="0" t="n">
        <f aca="false">IF(FR1399=1,CZ1399,0)</f>
        <v>0</v>
      </c>
      <c r="C1399" s="6" t="n">
        <v>39276</v>
      </c>
      <c r="D1399" s="0" t="n">
        <f aca="false">IF(E1399&gt;E1398,1,)</f>
        <v>1</v>
      </c>
      <c r="E1399" s="46" t="n">
        <v>143.9665</v>
      </c>
      <c r="F1399" s="46" t="n">
        <v>147.711</v>
      </c>
      <c r="G1399" s="46" t="n">
        <v>151.728</v>
      </c>
      <c r="H1399" s="46" t="n">
        <v>151.8673</v>
      </c>
      <c r="I1399" s="46" t="n">
        <v>152.487</v>
      </c>
      <c r="J1399" s="47" t="str">
        <f aca="false">IF(MIN(E1399:I1399)=E1399,$E$2,IF(MIN(E1399:I1399)=F1399,$F$2,IF(MIN(E1399:I1399)=G1399,$G$2,IF(MIN(E1399:I1399)=H1399,$H$2,IF(MIN(E1399:I1399)=I1399,$I$2)))))</f>
        <v>200D</v>
      </c>
      <c r="K1399" s="47" t="str">
        <f aca="false">IF(MAX(E1399:I1399)=E1399,$E$2,IF(MAX(E1399:I1399)=F1399,$F$2,IF(MAX(E1399:I1399)=G1399,$G$2,IF(MAX(E1399:I1399)=H1399,$H$2,IF(MAX(E1399:I1399)=I1399,$I$2)))))</f>
        <v>10D</v>
      </c>
      <c r="L1399" s="4" t="n">
        <f aca="false">IF(MAX(E1399:I1399)=H1399,1,0)</f>
        <v>0</v>
      </c>
      <c r="M1399" s="4" t="n">
        <f aca="false">IF(MAX(E1399:I1399)=I1399,1,0)</f>
        <v>1</v>
      </c>
      <c r="O1399" s="4" t="n">
        <f aca="false">IF(CN1399&gt;E1399,1,0)</f>
        <v>1</v>
      </c>
      <c r="P1399" s="4" t="n">
        <f aca="false">IF(CN1399&gt;F1399,1,0)</f>
        <v>1</v>
      </c>
      <c r="Q1399" s="4" t="n">
        <f aca="false">IF(CN1399&gt;G1399,1,0)</f>
        <v>1</v>
      </c>
      <c r="R1399" s="4" t="n">
        <f aca="false">IF(CN1399&gt;H1399,1,0)</f>
        <v>1</v>
      </c>
      <c r="S1399" s="4" t="n">
        <f aca="false">IF(CN1399&gt;I1399,1,0)</f>
        <v>1</v>
      </c>
      <c r="T1399" s="25" t="n">
        <f aca="false">IF(AND(AND(R1399=0,S1399=0,Q1399=0),OR(S1398=1,S1397=1,S1396=1)),1,0)</f>
        <v>0</v>
      </c>
      <c r="U1399" s="13" t="n">
        <f aca="false">SUM(CM1398:CM1399)</f>
        <v>0.0187699801158165</v>
      </c>
      <c r="AV1399" s="0"/>
      <c r="AW1399" s="55" t="n">
        <f aca="false">IF(EC1399&gt;$AW$2,1,0)</f>
        <v>1</v>
      </c>
      <c r="AX1399" s="56" t="n">
        <f aca="false">IF(AND(I1399&gt;G1399,I1398&lt;G1398),1,IF(OR(AND(I1399&gt;F1399,I1398&lt;F1398),AND(I1399&gt;E1399,I1398&lt;E1398)),1,0))</f>
        <v>0</v>
      </c>
      <c r="AY1399" s="56" t="n">
        <f aca="false">IF(K1398="10D",1,0)</f>
        <v>1</v>
      </c>
      <c r="AZ1399" s="0" t="n">
        <f aca="false">IF(AND(I1399&gt;G1399,I1398&lt;G1398,I1399&gt;F1399,I1398&gt;F1398,I1399&gt;E1399,I1398&gt;E1398),1,0)</f>
        <v>0</v>
      </c>
      <c r="BA1399" s="56" t="n">
        <f aca="false">IF(G1399&gt;H1399,1,0)</f>
        <v>0</v>
      </c>
      <c r="BB1399" s="56" t="n">
        <f aca="false">IF(I1399&lt;F1399,1,0)</f>
        <v>0</v>
      </c>
      <c r="BC1399" s="56" t="n">
        <f aca="false">IF(AND(SUM(AW1398:AX1398)=2,AY1399=1),1,IF(SUM(AX1397:AX1399)=0,0,IF(AND(OR(AW1397=1,AX1397=1),OR(AW1398=1,AX1398=1),AY1399=1),1,IF(AND(SUM(AW1399:AY1399)=2,SUM(AW1397:AX1397)=2,AX1397=1),1,0))))</f>
        <v>0</v>
      </c>
      <c r="BD1399" s="57" t="str">
        <f aca="false">IF(BC1399=0,"",IF(AND(BC1399=1,AZ1399=0,AZ1398=0,AZ1397=0),1,IF(AND(BC1399=1,OR(AZ1399=1,AZ1398=1,AZ1397)),IF(BA1399=1,1,0))))</f>
        <v/>
      </c>
      <c r="BE1399" s="50" t="str">
        <f aca="false">IF(AND(BD1399=1,BD1398=1),0,IF(BD1399=1,SUM(CM1400:CM1438),""))</f>
        <v/>
      </c>
      <c r="BF1399" s="20" t="str">
        <f aca="false">IF(AND(BB1399=1,BB1398=1,BE1358&lt;&gt;0),"",IF(AND(BB1398=0,BB1399=1),BF1398,IF(AND(BB1399=1,BB1398=1),BF1398,IF(AND(BF1398="",BE1398="",OR(BD1398=0,BD1398="")),"",IF(AND(BF1398="",BE1359=0),"",IF(AND(BE1359&lt;&gt;"",BF1398=BE1359),"",IF(AND(BD1398=1,BE1398&lt;&gt;0),CM1399,IF(BF1398&lt;&gt;0,BF1398+CM1399,IF(BF1398="","")))))))))</f>
        <v/>
      </c>
      <c r="BI1399" s="0"/>
      <c r="BU1399" s="0"/>
      <c r="BZ1399" s="49"/>
      <c r="CG1399" s="13"/>
      <c r="CH1399" s="40"/>
      <c r="CI1399" s="13"/>
      <c r="CL1399" s="6" t="n">
        <f aca="false">C1399</f>
        <v>39276</v>
      </c>
      <c r="CM1399" s="13" t="n">
        <f aca="false">CN1399/CN1398-1</f>
        <v>0.00297946758209733</v>
      </c>
      <c r="CN1399" s="76" t="n">
        <v>154.85</v>
      </c>
      <c r="CO1399" s="13" t="n">
        <f aca="false">CN1399/CN1394-1</f>
        <v>0.0122238201072036</v>
      </c>
      <c r="CY1399" s="4" t="n">
        <v>154.57</v>
      </c>
      <c r="CZ1399" s="4" t="n">
        <v>154.85</v>
      </c>
      <c r="DA1399" s="33" t="n">
        <f aca="false">CZ1399-CN1399</f>
        <v>0</v>
      </c>
      <c r="DB1399" s="16" t="n">
        <f aca="false">CZ1399/CY1399-1</f>
        <v>0.0018114770007116</v>
      </c>
      <c r="DC1399" s="15" t="n">
        <f aca="false">CY1399/CZ1398-1</f>
        <v>0.00116587861908157</v>
      </c>
      <c r="DD1399" s="15" t="n">
        <f aca="false">CZ1399/CZ1398-1</f>
        <v>0.00297946758209733</v>
      </c>
      <c r="DE1399" s="34" t="str">
        <f aca="false">IF(CW1399=0,"",-DC1399*CS1399)</f>
        <v/>
      </c>
      <c r="DY1399" s="6"/>
      <c r="EB1399" s="6" t="n">
        <f aca="false">CL1399</f>
        <v>39276</v>
      </c>
      <c r="EC1399" s="13" t="n">
        <f aca="false">SUM(CM1397:CM1399)</f>
        <v>0.0258598290424004</v>
      </c>
    </row>
    <row r="1400" customFormat="false" ht="15" hidden="false" customHeight="false" outlineLevel="0" collapsed="false">
      <c r="A1400" s="0" t="n">
        <f aca="false">IF(FR1400=1,CZ1400,0)</f>
        <v>0</v>
      </c>
      <c r="C1400" s="6" t="n">
        <v>39279</v>
      </c>
      <c r="D1400" s="0" t="n">
        <f aca="false">IF(E1400&gt;E1399,1,)</f>
        <v>1</v>
      </c>
      <c r="E1400" s="46" t="n">
        <v>144.0728</v>
      </c>
      <c r="F1400" s="46" t="n">
        <v>147.7995</v>
      </c>
      <c r="G1400" s="46" t="n">
        <v>151.8176</v>
      </c>
      <c r="H1400" s="46" t="n">
        <v>151.8923</v>
      </c>
      <c r="I1400" s="46" t="n">
        <v>152.927</v>
      </c>
      <c r="J1400" s="47" t="str">
        <f aca="false">IF(MIN(E1400:I1400)=E1400,$E$2,IF(MIN(E1400:I1400)=F1400,$F$2,IF(MIN(E1400:I1400)=G1400,$G$2,IF(MIN(E1400:I1400)=H1400,$H$2,IF(MIN(E1400:I1400)=I1400,$I$2)))))</f>
        <v>200D</v>
      </c>
      <c r="K1400" s="47" t="str">
        <f aca="false">IF(MAX(E1400:I1400)=E1400,$E$2,IF(MAX(E1400:I1400)=F1400,$F$2,IF(MAX(E1400:I1400)=G1400,$G$2,IF(MAX(E1400:I1400)=H1400,$H$2,IF(MAX(E1400:I1400)=I1400,$I$2)))))</f>
        <v>10D</v>
      </c>
      <c r="L1400" s="4" t="n">
        <f aca="false">IF(MAX(E1400:I1400)=H1400,1,0)</f>
        <v>0</v>
      </c>
      <c r="M1400" s="4" t="n">
        <f aca="false">IF(MAX(E1400:I1400)=I1400,1,0)</f>
        <v>1</v>
      </c>
      <c r="O1400" s="4" t="n">
        <f aca="false">IF(CN1400&gt;E1400,1,0)</f>
        <v>1</v>
      </c>
      <c r="P1400" s="4" t="n">
        <f aca="false">IF(CN1400&gt;F1400,1,0)</f>
        <v>1</v>
      </c>
      <c r="Q1400" s="4" t="n">
        <f aca="false">IF(CN1400&gt;G1400,1,0)</f>
        <v>1</v>
      </c>
      <c r="R1400" s="4" t="n">
        <f aca="false">IF(CN1400&gt;H1400,1,0)</f>
        <v>1</v>
      </c>
      <c r="S1400" s="4" t="n">
        <f aca="false">IF(CN1400&gt;I1400,1,0)</f>
        <v>1</v>
      </c>
      <c r="T1400" s="25" t="n">
        <f aca="false">IF(AND(AND(R1400=0,S1400=0,Q1400=0),OR(S1399=1,S1398=1,S1397=1)),1,0)</f>
        <v>0</v>
      </c>
      <c r="U1400" s="13" t="n">
        <f aca="false">SUM(CM1399:CM1400)</f>
        <v>0.00285031033314687</v>
      </c>
      <c r="AV1400" s="0"/>
      <c r="AW1400" s="55" t="n">
        <f aca="false">IF(EC1400&gt;$AW$2,1,0)</f>
        <v>1</v>
      </c>
      <c r="AX1400" s="0" t="n">
        <f aca="false">IF(AND(I1400&gt;G1400,I1399&lt;G1399),1,IF(OR(AND(I1400&gt;F1400,I1399&lt;F1399),AND(I1400&gt;E1400,I1399&lt;E1399)),1,0))</f>
        <v>0</v>
      </c>
      <c r="AY1400" s="0" t="n">
        <f aca="false">IF(K1399="10D",1,0)</f>
        <v>1</v>
      </c>
      <c r="AZ1400" s="0" t="n">
        <f aca="false">IF(AND(I1400&gt;G1400,I1399&lt;G1399,I1400&gt;F1400,I1399&gt;F1399,I1400&gt;E1400,I1399&gt;E1399),1,0)</f>
        <v>0</v>
      </c>
      <c r="BA1400" s="56" t="n">
        <f aca="false">IF(G1400&gt;H1400,1,0)</f>
        <v>0</v>
      </c>
      <c r="BB1400" s="56" t="n">
        <f aca="false">IF(I1400&lt;F1400,1,0)</f>
        <v>0</v>
      </c>
      <c r="BC1400" s="0" t="n">
        <f aca="false">IF(AND(SUM(AW1399:AX1399)=2,AY1400=1),1,IF(SUM(AX1398:AX1400)=0,0,IF(AND(OR(AW1398=1,AX1398=1),OR(AW1399=1,AX1399=1),AY1400=1),1,IF(AND(SUM(AW1400:AY1400)=2,SUM(AW1398:AX1398)=2,AX1398=1),1,0))))</f>
        <v>0</v>
      </c>
      <c r="BD1400" s="57" t="str">
        <f aca="false">IF(BC1400=0,"",IF(AND(BC1400=1,AZ1400=0,AZ1399=0,AZ1398=0),1,IF(AND(BC1400=1,OR(AZ1400=1,AZ1399=1,AZ1398)),IF(BA1400=1,1,0))))</f>
        <v/>
      </c>
      <c r="BE1400" s="50" t="str">
        <f aca="false">IF(AND(BD1400=1,BD1399=1),0,IF(BD1400=1,SUM(CM1401:CM1439),""))</f>
        <v/>
      </c>
      <c r="BF1400" s="20" t="str">
        <f aca="false">IF(AND(BB1400=1,BB1399=1,BE1359&lt;&gt;0),"",IF(AND(BB1399=0,BB1400=1),BF1399,IF(AND(BB1400=1,BB1399=1),BF1399,IF(AND(BF1399="",BE1399="",OR(BD1399=0,BD1399="")),"",IF(AND(BF1399="",BE1360=0),"",IF(AND(BE1360&lt;&gt;"",BF1399=BE1360),"",IF(AND(BD1399=1,BE1399&lt;&gt;0),CM1400,IF(BF1399&lt;&gt;0,BF1399+CM1400,IF(BF1399="","")))))))))</f>
        <v/>
      </c>
      <c r="BI1400" s="0"/>
      <c r="BU1400" s="0"/>
      <c r="BZ1400" s="49"/>
      <c r="CG1400" s="13"/>
      <c r="CH1400" s="40"/>
      <c r="CI1400" s="13"/>
      <c r="CL1400" s="6" t="n">
        <f aca="false">C1400</f>
        <v>39279</v>
      </c>
      <c r="CM1400" s="13" t="n">
        <f aca="false">CN1400/CN1399-1</f>
        <v>-0.000129157248950462</v>
      </c>
      <c r="CN1400" s="76" t="n">
        <v>154.83</v>
      </c>
      <c r="CO1400" s="13" t="n">
        <f aca="false">CN1400/CN1395-1</f>
        <v>0.0119607843137255</v>
      </c>
      <c r="CY1400" s="4" t="n">
        <v>154.99</v>
      </c>
      <c r="CZ1400" s="4" t="n">
        <v>154.83</v>
      </c>
      <c r="DA1400" s="33" t="n">
        <f aca="false">CZ1400-CN1400</f>
        <v>0</v>
      </c>
      <c r="DB1400" s="16" t="n">
        <f aca="false">CZ1400/CY1400-1</f>
        <v>-0.00103232466610748</v>
      </c>
      <c r="DC1400" s="15" t="n">
        <f aca="false">CY1400/CZ1399-1</f>
        <v>0.000904100742654235</v>
      </c>
      <c r="DD1400" s="15" t="n">
        <f aca="false">CZ1400/CZ1399-1</f>
        <v>-0.000129157248950462</v>
      </c>
      <c r="DE1400" s="34" t="str">
        <f aca="false">IF(CW1400=0,"",-DC1400*CS1400)</f>
        <v/>
      </c>
      <c r="DY1400" s="6"/>
      <c r="EB1400" s="6" t="n">
        <f aca="false">CL1400</f>
        <v>39279</v>
      </c>
      <c r="EC1400" s="13" t="n">
        <f aca="false">SUM(CM1398:CM1400)</f>
        <v>0.0186408228668661</v>
      </c>
    </row>
    <row r="1401" customFormat="false" ht="15" hidden="false" customHeight="false" outlineLevel="0" collapsed="false">
      <c r="A1401" s="0" t="n">
        <f aca="false">IF(FR1401=1,CZ1401,0)</f>
        <v>0</v>
      </c>
      <c r="C1401" s="6" t="n">
        <v>39280</v>
      </c>
      <c r="D1401" s="0" t="n">
        <f aca="false">IF(E1401&gt;E1400,1,)</f>
        <v>1</v>
      </c>
      <c r="E1401" s="46" t="n">
        <v>144.1778</v>
      </c>
      <c r="F1401" s="46" t="n">
        <v>147.8883</v>
      </c>
      <c r="G1401" s="46" t="n">
        <v>151.8942</v>
      </c>
      <c r="H1401" s="46" t="n">
        <v>151.914</v>
      </c>
      <c r="I1401" s="46" t="n">
        <v>153.223</v>
      </c>
      <c r="J1401" s="47" t="str">
        <f aca="false">IF(MIN(E1401:I1401)=E1401,$E$2,IF(MIN(E1401:I1401)=F1401,$F$2,IF(MIN(E1401:I1401)=G1401,$G$2,IF(MIN(E1401:I1401)=H1401,$H$2,IF(MIN(E1401:I1401)=I1401,$I$2)))))</f>
        <v>200D</v>
      </c>
      <c r="K1401" s="47" t="str">
        <f aca="false">IF(MAX(E1401:I1401)=E1401,$E$2,IF(MAX(E1401:I1401)=F1401,$F$2,IF(MAX(E1401:I1401)=G1401,$G$2,IF(MAX(E1401:I1401)=H1401,$H$2,IF(MAX(E1401:I1401)=I1401,$I$2)))))</f>
        <v>10D</v>
      </c>
      <c r="L1401" s="4" t="n">
        <f aca="false">IF(MAX(E1401:I1401)=H1401,1,0)</f>
        <v>0</v>
      </c>
      <c r="M1401" s="4" t="n">
        <f aca="false">IF(MAX(E1401:I1401)=I1401,1,0)</f>
        <v>1</v>
      </c>
      <c r="O1401" s="4" t="n">
        <f aca="false">IF(CN1401&gt;E1401,1,0)</f>
        <v>1</v>
      </c>
      <c r="P1401" s="4" t="n">
        <f aca="false">IF(CN1401&gt;F1401,1,0)</f>
        <v>1</v>
      </c>
      <c r="Q1401" s="4" t="n">
        <f aca="false">IF(CN1401&gt;G1401,1,0)</f>
        <v>1</v>
      </c>
      <c r="R1401" s="4" t="n">
        <f aca="false">IF(CN1401&gt;H1401,1,0)</f>
        <v>1</v>
      </c>
      <c r="S1401" s="4" t="n">
        <f aca="false">IF(CN1401&gt;I1401,1,0)</f>
        <v>1</v>
      </c>
      <c r="T1401" s="25" t="n">
        <f aca="false">IF(AND(AND(R1401=0,S1401=0,Q1401=0),OR(S1400=1,S1399=1,S1398=1)),1,0)</f>
        <v>0</v>
      </c>
      <c r="U1401" s="13" t="n">
        <f aca="false">SUM(CM1400:CM1401)</f>
        <v>-0.00064585297975206</v>
      </c>
      <c r="AV1401" s="0"/>
      <c r="AW1401" s="55" t="n">
        <f aca="false">IF(EC1401&gt;$AW$2,1,0)</f>
        <v>0</v>
      </c>
      <c r="AX1401" s="0" t="n">
        <f aca="false">IF(AND(I1401&gt;G1401,I1400&lt;G1400),1,IF(OR(AND(I1401&gt;F1401,I1400&lt;F1400),AND(I1401&gt;E1401,I1400&lt;E1400)),1,0))</f>
        <v>0</v>
      </c>
      <c r="AY1401" s="0" t="n">
        <f aca="false">IF(K1400="10D",1,0)</f>
        <v>1</v>
      </c>
      <c r="AZ1401" s="0" t="n">
        <f aca="false">IF(AND(I1401&gt;G1401,I1400&lt;G1400,I1401&gt;F1401,I1400&gt;F1400,I1401&gt;E1401,I1400&gt;E1400),1,0)</f>
        <v>0</v>
      </c>
      <c r="BA1401" s="56" t="n">
        <f aca="false">IF(G1401&gt;H1401,1,0)</f>
        <v>0</v>
      </c>
      <c r="BB1401" s="56" t="n">
        <f aca="false">IF(I1401&lt;F1401,1,0)</f>
        <v>0</v>
      </c>
      <c r="BC1401" s="0" t="n">
        <f aca="false">IF(AND(SUM(AW1400:AX1400)=2,AY1401=1),1,IF(SUM(AX1399:AX1401)=0,0,IF(AND(OR(AW1399=1,AX1399=1),OR(AW1400=1,AX1400=1),AY1401=1),1,IF(AND(SUM(AW1401:AY1401)=2,SUM(AW1399:AX1399)=2,AX1399=1),1,0))))</f>
        <v>0</v>
      </c>
      <c r="BD1401" s="57" t="str">
        <f aca="false">IF(BC1401=0,"",IF(AND(BC1401=1,AZ1401=0,AZ1400=0,AZ1399=0),1,IF(AND(BC1401=1,OR(AZ1401=1,AZ1400=1,AZ1399)),IF(BA1401=1,1,0))))</f>
        <v/>
      </c>
      <c r="BE1401" s="50" t="str">
        <f aca="false">IF(AND(BD1401=1,BD1400=1),0,IF(BD1401=1,SUM(CM1402:CM1440),""))</f>
        <v/>
      </c>
      <c r="BF1401" s="20" t="str">
        <f aca="false">IF(AND(BB1401=1,BB1400=1,BE1360&lt;&gt;0),"",IF(AND(BB1400=0,BB1401=1),BF1400,IF(AND(BB1401=1,BB1400=1),BF1400,IF(AND(BF1400="",BE1400="",OR(BD1400=0,BD1400="")),"",IF(AND(BF1400="",BE1361=0),"",IF(AND(BE1361&lt;&gt;"",BF1400=BE1361),"",IF(AND(BD1400=1,BE1400&lt;&gt;0),CM1401,IF(BF1400&lt;&gt;0,BF1400+CM1401,IF(BF1400="","")))))))))</f>
        <v/>
      </c>
      <c r="BI1401" s="0"/>
      <c r="BU1401" s="0"/>
      <c r="BZ1401" s="49"/>
      <c r="CG1401" s="13"/>
      <c r="CH1401" s="40"/>
      <c r="CI1401" s="13"/>
      <c r="CL1401" s="6" t="n">
        <f aca="false">C1401</f>
        <v>39280</v>
      </c>
      <c r="CM1401" s="13" t="n">
        <f aca="false">CN1401/CN1400-1</f>
        <v>-0.000516695730801597</v>
      </c>
      <c r="CN1401" s="76" t="n">
        <v>154.75</v>
      </c>
      <c r="CO1401" s="13" t="n">
        <f aca="false">CN1401/CN1396-1</f>
        <v>0.0253776835409489</v>
      </c>
      <c r="CY1401" s="4" t="n">
        <v>154.93</v>
      </c>
      <c r="CZ1401" s="4" t="n">
        <v>154.75</v>
      </c>
      <c r="DA1401" s="33" t="n">
        <f aca="false">CZ1401-CN1401</f>
        <v>0</v>
      </c>
      <c r="DB1401" s="16" t="n">
        <f aca="false">CZ1401/CY1401-1</f>
        <v>-0.00116181501323187</v>
      </c>
      <c r="DC1401" s="15" t="n">
        <f aca="false">CY1401/CZ1400-1</f>
        <v>0.000645869663501886</v>
      </c>
      <c r="DD1401" s="15" t="n">
        <f aca="false">CZ1401/CZ1400-1</f>
        <v>-0.000516695730801597</v>
      </c>
      <c r="DE1401" s="34" t="str">
        <f aca="false">IF(CW1401=0,"",-DC1401*CS1401)</f>
        <v/>
      </c>
      <c r="DY1401" s="6"/>
      <c r="EB1401" s="6" t="n">
        <f aca="false">CL1401</f>
        <v>39280</v>
      </c>
      <c r="EC1401" s="13" t="n">
        <f aca="false">SUM(CM1399:CM1401)</f>
        <v>0.00233361460234527</v>
      </c>
    </row>
    <row r="1402" customFormat="false" ht="15" hidden="false" customHeight="false" outlineLevel="0" collapsed="false">
      <c r="A1402" s="0" t="n">
        <f aca="false">IF(FR1402=1,CZ1402,0)</f>
        <v>0</v>
      </c>
      <c r="C1402" s="6" t="n">
        <v>39281</v>
      </c>
      <c r="D1402" s="0" t="n">
        <f aca="false">IF(E1402&gt;E1401,1,)</f>
        <v>1</v>
      </c>
      <c r="E1402" s="46" t="n">
        <v>144.2817</v>
      </c>
      <c r="F1402" s="46" t="n">
        <v>147.98</v>
      </c>
      <c r="G1402" s="46" t="n">
        <v>151.9646</v>
      </c>
      <c r="H1402" s="46" t="n">
        <v>151.9467</v>
      </c>
      <c r="I1402" s="46" t="n">
        <v>153.436</v>
      </c>
      <c r="J1402" s="47" t="str">
        <f aca="false">IF(MIN(E1402:I1402)=E1402,$E$2,IF(MIN(E1402:I1402)=F1402,$F$2,IF(MIN(E1402:I1402)=G1402,$G$2,IF(MIN(E1402:I1402)=H1402,$H$2,IF(MIN(E1402:I1402)=I1402,$I$2)))))</f>
        <v>200D</v>
      </c>
      <c r="K1402" s="47" t="str">
        <f aca="false">IF(MAX(E1402:I1402)=E1402,$E$2,IF(MAX(E1402:I1402)=F1402,$F$2,IF(MAX(E1402:I1402)=G1402,$G$2,IF(MAX(E1402:I1402)=H1402,$H$2,IF(MAX(E1402:I1402)=I1402,$I$2)))))</f>
        <v>10D</v>
      </c>
      <c r="L1402" s="4" t="n">
        <f aca="false">IF(MAX(E1402:I1402)=H1402,1,0)</f>
        <v>0</v>
      </c>
      <c r="M1402" s="4" t="n">
        <f aca="false">IF(MAX(E1402:I1402)=I1402,1,0)</f>
        <v>1</v>
      </c>
      <c r="O1402" s="4" t="n">
        <f aca="false">IF(CN1402&gt;E1402,1,0)</f>
        <v>1</v>
      </c>
      <c r="P1402" s="4" t="n">
        <f aca="false">IF(CN1402&gt;F1402,1,0)</f>
        <v>1</v>
      </c>
      <c r="Q1402" s="4" t="n">
        <f aca="false">IF(CN1402&gt;G1402,1,0)</f>
        <v>1</v>
      </c>
      <c r="R1402" s="4" t="n">
        <f aca="false">IF(CN1402&gt;H1402,1,0)</f>
        <v>1</v>
      </c>
      <c r="S1402" s="4" t="n">
        <f aca="false">IF(CN1402&gt;I1402,1,0)</f>
        <v>1</v>
      </c>
      <c r="T1402" s="25" t="n">
        <f aca="false">IF(AND(AND(R1402=0,S1402=0,Q1402=0),OR(S1401=1,S1400=1,S1399=1)),1,0)</f>
        <v>0</v>
      </c>
      <c r="U1402" s="13" t="n">
        <f aca="false">SUM(CM1401:CM1402)</f>
        <v>-0.00232606568233629</v>
      </c>
      <c r="AV1402" s="0"/>
      <c r="AW1402" s="55" t="n">
        <f aca="false">IF(EC1402&gt;$AW$2,1,0)</f>
        <v>0</v>
      </c>
      <c r="AX1402" s="0" t="n">
        <f aca="false">IF(AND(I1402&gt;G1402,I1401&lt;G1401),1,IF(OR(AND(I1402&gt;F1402,I1401&lt;F1401),AND(I1402&gt;E1402,I1401&lt;E1401)),1,0))</f>
        <v>0</v>
      </c>
      <c r="AY1402" s="0" t="n">
        <f aca="false">IF(K1401="10D",1,0)</f>
        <v>1</v>
      </c>
      <c r="AZ1402" s="0" t="n">
        <f aca="false">IF(AND(I1402&gt;G1402,I1401&lt;G1401,I1402&gt;F1402,I1401&gt;F1401,I1402&gt;E1402,I1401&gt;E1401),1,0)</f>
        <v>0</v>
      </c>
      <c r="BA1402" s="56" t="n">
        <f aca="false">IF(G1402&gt;H1402,1,0)</f>
        <v>1</v>
      </c>
      <c r="BB1402" s="56" t="n">
        <f aca="false">IF(I1402&lt;F1402,1,0)</f>
        <v>0</v>
      </c>
      <c r="BC1402" s="0" t="n">
        <f aca="false">IF(AND(SUM(AW1401:AX1401)=2,AY1402=1),1,IF(SUM(AX1400:AX1402)=0,0,IF(AND(OR(AW1400=1,AX1400=1),OR(AW1401=1,AX1401=1),AY1402=1),1,IF(AND(SUM(AW1402:AY1402)=2,SUM(AW1400:AX1400)=2,AX1400=1),1,0))))</f>
        <v>0</v>
      </c>
      <c r="BD1402" s="57" t="str">
        <f aca="false">IF(BC1402=0,"",IF(AND(BC1402=1,AZ1402=0,AZ1401=0,AZ1400=0),1,IF(AND(BC1402=1,OR(AZ1402=1,AZ1401=1,AZ1400)),IF(BA1402=1,1,0))))</f>
        <v/>
      </c>
      <c r="BE1402" s="50" t="str">
        <f aca="false">IF(AND(BD1402=1,BD1401=1),0,IF(BD1402=1,SUM(CM1403:CM1441),""))</f>
        <v/>
      </c>
      <c r="BF1402" s="20" t="str">
        <f aca="false">IF(AND(BB1402=1,BB1401=1,BE1361&lt;&gt;0),"",IF(AND(BB1401=0,BB1402=1),BF1401,IF(AND(BB1402=1,BB1401=1),BF1401,IF(AND(BF1401="",BE1401="",OR(BD1401=0,BD1401="")),"",IF(AND(BF1401="",BE1362=0),"",IF(AND(BE1362&lt;&gt;"",BF1401=BE1362),"",IF(AND(BD1401=1,BE1401&lt;&gt;0),CM1402,IF(BF1401&lt;&gt;0,BF1401+CM1402,IF(BF1401="","")))))))))</f>
        <v/>
      </c>
      <c r="BI1402" s="0"/>
      <c r="BU1402" s="0"/>
      <c r="BZ1402" s="49"/>
      <c r="CG1402" s="13"/>
      <c r="CH1402" s="40"/>
      <c r="CI1402" s="13"/>
      <c r="CL1402" s="6" t="n">
        <f aca="false">C1402</f>
        <v>39281</v>
      </c>
      <c r="CM1402" s="13" t="n">
        <f aca="false">CN1402/CN1401-1</f>
        <v>-0.00180936995153469</v>
      </c>
      <c r="CN1402" s="76" t="n">
        <v>154.47</v>
      </c>
      <c r="CO1402" s="13" t="n">
        <f aca="false">CN1402/CN1397-1</f>
        <v>0.0163168629515098</v>
      </c>
      <c r="CY1402" s="4" t="n">
        <v>154.23</v>
      </c>
      <c r="CZ1402" s="4" t="n">
        <v>154.47</v>
      </c>
      <c r="DA1402" s="33" t="n">
        <f aca="false">CZ1402-CN1402</f>
        <v>0</v>
      </c>
      <c r="DB1402" s="16" t="n">
        <f aca="false">CZ1402/CY1402-1</f>
        <v>0.00155611748687035</v>
      </c>
      <c r="DC1402" s="15" t="n">
        <f aca="false">CY1402/CZ1401-1</f>
        <v>-0.00336025848142174</v>
      </c>
      <c r="DD1402" s="15" t="n">
        <f aca="false">CZ1402/CZ1401-1</f>
        <v>-0.00180936995153469</v>
      </c>
      <c r="DE1402" s="34" t="str">
        <f aca="false">IF(CW1402=0,"",-DC1402*CS1402)</f>
        <v/>
      </c>
      <c r="DY1402" s="6"/>
      <c r="EB1402" s="6" t="n">
        <f aca="false">CL1402</f>
        <v>39281</v>
      </c>
      <c r="EC1402" s="13" t="n">
        <f aca="false">SUM(CM1400:CM1402)</f>
        <v>-0.00245522293128675</v>
      </c>
    </row>
    <row r="1403" customFormat="false" ht="15" hidden="false" customHeight="false" outlineLevel="0" collapsed="false">
      <c r="A1403" s="0" t="n">
        <f aca="false">IF(FR1403=1,CZ1403,0)</f>
        <v>0</v>
      </c>
      <c r="C1403" s="6" t="n">
        <v>39282</v>
      </c>
      <c r="D1403" s="0" t="n">
        <f aca="false">IF(E1403&gt;E1402,1,)</f>
        <v>1</v>
      </c>
      <c r="E1403" s="46" t="n">
        <v>144.3892</v>
      </c>
      <c r="F1403" s="46" t="n">
        <v>148.079</v>
      </c>
      <c r="G1403" s="46" t="n">
        <v>152.051</v>
      </c>
      <c r="H1403" s="46" t="n">
        <v>152.0543</v>
      </c>
      <c r="I1403" s="46" t="n">
        <v>153.725</v>
      </c>
      <c r="J1403" s="47" t="str">
        <f aca="false">IF(MIN(E1403:I1403)=E1403,$E$2,IF(MIN(E1403:I1403)=F1403,$F$2,IF(MIN(E1403:I1403)=G1403,$G$2,IF(MIN(E1403:I1403)=H1403,$H$2,IF(MIN(E1403:I1403)=I1403,$I$2)))))</f>
        <v>200D</v>
      </c>
      <c r="K1403" s="47" t="str">
        <f aca="false">IF(MAX(E1403:I1403)=E1403,$E$2,IF(MAX(E1403:I1403)=F1403,$F$2,IF(MAX(E1403:I1403)=G1403,$G$2,IF(MAX(E1403:I1403)=H1403,$H$2,IF(MAX(E1403:I1403)=I1403,$I$2)))))</f>
        <v>10D</v>
      </c>
      <c r="L1403" s="4" t="n">
        <f aca="false">IF(MAX(E1403:I1403)=H1403,1,0)</f>
        <v>0</v>
      </c>
      <c r="M1403" s="4" t="n">
        <f aca="false">IF(MAX(E1403:I1403)=I1403,1,0)</f>
        <v>1</v>
      </c>
      <c r="O1403" s="4" t="n">
        <f aca="false">IF(CN1403&gt;E1403,1,0)</f>
        <v>1</v>
      </c>
      <c r="P1403" s="4" t="n">
        <f aca="false">IF(CN1403&gt;F1403,1,0)</f>
        <v>1</v>
      </c>
      <c r="Q1403" s="4" t="n">
        <f aca="false">IF(CN1403&gt;G1403,1,0)</f>
        <v>1</v>
      </c>
      <c r="R1403" s="4" t="n">
        <f aca="false">IF(CN1403&gt;H1403,1,0)</f>
        <v>1</v>
      </c>
      <c r="S1403" s="4" t="n">
        <f aca="false">IF(CN1403&gt;I1403,1,0)</f>
        <v>1</v>
      </c>
      <c r="T1403" s="25" t="n">
        <f aca="false">IF(AND(AND(R1403=0,S1403=0,Q1403=0),OR(S1402=1,S1401=1,S1400=1)),1,0)</f>
        <v>0</v>
      </c>
      <c r="U1403" s="13" t="n">
        <f aca="false">SUM(CM1402:CM1403)</f>
        <v>0.00207487941727469</v>
      </c>
      <c r="AV1403" s="0"/>
      <c r="AW1403" s="55" t="n">
        <f aca="false">IF(EC1403&gt;$AW$2,1,0)</f>
        <v>0</v>
      </c>
      <c r="AX1403" s="0" t="n">
        <f aca="false">IF(AND(I1403&gt;G1403,I1402&lt;G1402),1,IF(OR(AND(I1403&gt;F1403,I1402&lt;F1402),AND(I1403&gt;E1403,I1402&lt;E1402)),1,0))</f>
        <v>0</v>
      </c>
      <c r="AY1403" s="0" t="n">
        <f aca="false">IF(K1402="10D",1,0)</f>
        <v>1</v>
      </c>
      <c r="AZ1403" s="0" t="n">
        <f aca="false">IF(AND(I1403&gt;G1403,I1402&lt;G1402,I1403&gt;F1403,I1402&gt;F1402,I1403&gt;E1403,I1402&gt;E1402),1,0)</f>
        <v>0</v>
      </c>
      <c r="BA1403" s="56" t="n">
        <f aca="false">IF(G1403&gt;H1403,1,0)</f>
        <v>0</v>
      </c>
      <c r="BB1403" s="56" t="n">
        <f aca="false">IF(I1403&lt;F1403,1,0)</f>
        <v>0</v>
      </c>
      <c r="BC1403" s="0" t="n">
        <f aca="false">IF(AND(SUM(AW1402:AX1402)=2,AY1403=1),1,IF(SUM(AX1401:AX1403)=0,0,IF(AND(OR(AW1401=1,AX1401=1),OR(AW1402=1,AX1402=1),AY1403=1),1,IF(AND(SUM(AW1403:AY1403)=2,SUM(AW1401:AX1401)=2,AX1401=1),1,0))))</f>
        <v>0</v>
      </c>
      <c r="BD1403" s="57" t="str">
        <f aca="false">IF(BC1403=0,"",IF(AND(BC1403=1,AZ1403=0,AZ1402=0,AZ1401=0),1,IF(AND(BC1403=1,OR(AZ1403=1,AZ1402=1,AZ1401)),IF(BA1403=1,1,0))))</f>
        <v/>
      </c>
      <c r="BE1403" s="50" t="str">
        <f aca="false">IF(AND(BD1403=1,BD1402=1),0,IF(BD1403=1,SUM(CM1404:CM1442),""))</f>
        <v/>
      </c>
      <c r="BF1403" s="20" t="str">
        <f aca="false">IF(AND(BB1403=1,BB1402=1,BE1362&lt;&gt;0),"",IF(AND(BB1402=0,BB1403=1),BF1402,IF(AND(BB1403=1,BB1402=1),BF1402,IF(AND(BF1402="",BE1402="",OR(BD1402=0,BD1402="")),"",IF(AND(BF1402="",BE1363=0),"",IF(AND(BE1363&lt;&gt;"",BF1402=BE1363),"",IF(AND(BD1402=1,BE1402&lt;&gt;0),CM1403,IF(BF1402&lt;&gt;0,BF1402+CM1403,IF(BF1402="","")))))))))</f>
        <v/>
      </c>
      <c r="BI1403" s="0"/>
      <c r="BU1403" s="0"/>
      <c r="BZ1403" s="49"/>
      <c r="CG1403" s="13"/>
      <c r="CH1403" s="40"/>
      <c r="CI1403" s="13"/>
      <c r="CL1403" s="6" t="n">
        <f aca="false">C1403</f>
        <v>39282</v>
      </c>
      <c r="CM1403" s="13" t="n">
        <f aca="false">CN1403/CN1402-1</f>
        <v>0.00388424936880938</v>
      </c>
      <c r="CN1403" s="76" t="n">
        <v>155.07</v>
      </c>
      <c r="CO1403" s="13" t="n">
        <f aca="false">CN1403/CN1398-1</f>
        <v>0.00440443033875249</v>
      </c>
      <c r="CY1403" s="4" t="n">
        <v>155.2</v>
      </c>
      <c r="CZ1403" s="4" t="n">
        <v>155.07</v>
      </c>
      <c r="DA1403" s="33" t="n">
        <f aca="false">CZ1403-CN1403</f>
        <v>0</v>
      </c>
      <c r="DB1403" s="16" t="n">
        <f aca="false">CZ1403/CY1403-1</f>
        <v>-0.000837628865979379</v>
      </c>
      <c r="DC1403" s="15" t="n">
        <f aca="false">CY1403/CZ1402-1</f>
        <v>0.00472583673205151</v>
      </c>
      <c r="DD1403" s="15" t="n">
        <f aca="false">CZ1403/CZ1402-1</f>
        <v>0.00388424936880938</v>
      </c>
      <c r="DE1403" s="34" t="str">
        <f aca="false">IF(CW1403=0,"",-DC1403*CS1403)</f>
        <v/>
      </c>
      <c r="DY1403" s="6"/>
      <c r="EB1403" s="6" t="n">
        <f aca="false">CL1403</f>
        <v>39282</v>
      </c>
      <c r="EC1403" s="13" t="n">
        <f aca="false">SUM(CM1401:CM1403)</f>
        <v>0.00155818368647309</v>
      </c>
    </row>
    <row r="1404" customFormat="false" ht="15" hidden="false" customHeight="false" outlineLevel="0" collapsed="false">
      <c r="A1404" s="0" t="n">
        <f aca="false">IF(FR1404=1,CZ1404,0)</f>
        <v>0</v>
      </c>
      <c r="C1404" s="6" t="n">
        <v>39283</v>
      </c>
      <c r="D1404" s="0" t="n">
        <f aca="false">IF(E1404&gt;E1403,1,)</f>
        <v>1</v>
      </c>
      <c r="E1404" s="46" t="n">
        <v>144.4913</v>
      </c>
      <c r="F1404" s="46" t="n">
        <v>148.219</v>
      </c>
      <c r="G1404" s="46" t="n">
        <v>152.0978</v>
      </c>
      <c r="H1404" s="46" t="n">
        <v>152.201</v>
      </c>
      <c r="I1404" s="46" t="n">
        <v>153.777</v>
      </c>
      <c r="J1404" s="47" t="str">
        <f aca="false">IF(MIN(E1404:I1404)=E1404,$E$2,IF(MIN(E1404:I1404)=F1404,$F$2,IF(MIN(E1404:I1404)=G1404,$G$2,IF(MIN(E1404:I1404)=H1404,$H$2,IF(MIN(E1404:I1404)=I1404,$I$2)))))</f>
        <v>200D</v>
      </c>
      <c r="K1404" s="47" t="str">
        <f aca="false">IF(MAX(E1404:I1404)=E1404,$E$2,IF(MAX(E1404:I1404)=F1404,$F$2,IF(MAX(E1404:I1404)=G1404,$G$2,IF(MAX(E1404:I1404)=H1404,$H$2,IF(MAX(E1404:I1404)=I1404,$I$2)))))</f>
        <v>10D</v>
      </c>
      <c r="L1404" s="4" t="n">
        <f aca="false">IF(MAX(E1404:I1404)=H1404,1,0)</f>
        <v>0</v>
      </c>
      <c r="M1404" s="4" t="n">
        <f aca="false">IF(MAX(E1404:I1404)=I1404,1,0)</f>
        <v>1</v>
      </c>
      <c r="O1404" s="4" t="n">
        <f aca="false">IF(CN1404&gt;E1404,1,0)</f>
        <v>1</v>
      </c>
      <c r="P1404" s="4" t="n">
        <f aca="false">IF(CN1404&gt;F1404,1,0)</f>
        <v>1</v>
      </c>
      <c r="Q1404" s="4" t="n">
        <f aca="false">IF(CN1404&gt;G1404,1,0)</f>
        <v>1</v>
      </c>
      <c r="R1404" s="4" t="n">
        <f aca="false">IF(CN1404&gt;H1404,1,0)</f>
        <v>1</v>
      </c>
      <c r="S1404" s="4" t="n">
        <f aca="false">IF(CN1404&gt;I1404,1,0)</f>
        <v>0</v>
      </c>
      <c r="T1404" s="25" t="n">
        <f aca="false">IF(AND(AND(R1404=0,S1404=0,Q1404=0),OR(S1403=1,S1402=1,S1401=1)),1,0)</f>
        <v>0</v>
      </c>
      <c r="U1404" s="13" t="n">
        <f aca="false">SUM(CM1403:CM1404)</f>
        <v>-0.00624021055251645</v>
      </c>
      <c r="AV1404" s="0"/>
      <c r="AW1404" s="55" t="n">
        <f aca="false">IF(EC1404&gt;$AW$2,1,0)</f>
        <v>0</v>
      </c>
      <c r="AX1404" s="0" t="n">
        <f aca="false">IF(AND(I1404&gt;G1404,I1403&lt;G1403),1,IF(OR(AND(I1404&gt;F1404,I1403&lt;F1403),AND(I1404&gt;E1404,I1403&lt;E1403)),1,0))</f>
        <v>0</v>
      </c>
      <c r="AY1404" s="0" t="n">
        <f aca="false">IF(K1403="10D",1,0)</f>
        <v>1</v>
      </c>
      <c r="AZ1404" s="0" t="n">
        <f aca="false">IF(AND(I1404&gt;G1404,I1403&lt;G1403,I1404&gt;F1404,I1403&gt;F1403,I1404&gt;E1404,I1403&gt;E1403),1,0)</f>
        <v>0</v>
      </c>
      <c r="BA1404" s="56" t="n">
        <f aca="false">IF(G1404&gt;H1404,1,0)</f>
        <v>0</v>
      </c>
      <c r="BB1404" s="56" t="n">
        <f aca="false">IF(I1404&lt;F1404,1,0)</f>
        <v>0</v>
      </c>
      <c r="BC1404" s="0" t="n">
        <f aca="false">IF(AND(SUM(AW1403:AX1403)=2,AY1404=1),1,IF(SUM(AX1402:AX1404)=0,0,IF(AND(OR(AW1402=1,AX1402=1),OR(AW1403=1,AX1403=1),AY1404=1),1,IF(AND(SUM(AW1404:AY1404)=2,SUM(AW1402:AX1402)=2,AX1402=1),1,0))))</f>
        <v>0</v>
      </c>
      <c r="BD1404" s="57" t="str">
        <f aca="false">IF(BC1404=0,"",IF(AND(BC1404=1,AZ1404=0,AZ1403=0,AZ1402=0),1,IF(AND(BC1404=1,OR(AZ1404=1,AZ1403=1,AZ1402)),IF(BA1404=1,1,0))))</f>
        <v/>
      </c>
      <c r="BE1404" s="50" t="str">
        <f aca="false">IF(AND(BD1404=1,BD1403=1),0,IF(BD1404=1,SUM(CM1405:CM1443),""))</f>
        <v/>
      </c>
      <c r="BF1404" s="20" t="str">
        <f aca="false">IF(AND(BB1404=1,BB1403=1,BE1363&lt;&gt;0),"",IF(AND(BB1403=0,BB1404=1),BF1403,IF(AND(BB1404=1,BB1403=1),BF1403,IF(AND(BF1403="",BE1403="",OR(BD1403=0,BD1403="")),"",IF(AND(BF1403="",BE1364=0),"",IF(AND(BE1364&lt;&gt;"",BF1403=BE1364),"",IF(AND(BD1403=1,BE1403&lt;&gt;0),CM1404,IF(BF1403&lt;&gt;0,BF1403+CM1404,IF(BF1403="","")))))))))</f>
        <v/>
      </c>
      <c r="BI1404" s="0"/>
      <c r="BU1404" s="0"/>
      <c r="BZ1404" s="49"/>
      <c r="CG1404" s="13"/>
      <c r="CH1404" s="40"/>
      <c r="CI1404" s="13"/>
      <c r="CL1404" s="6" t="n">
        <f aca="false">C1404</f>
        <v>39283</v>
      </c>
      <c r="CM1404" s="13" t="n">
        <f aca="false">CN1404/CN1403-1</f>
        <v>-0.0101244599213258</v>
      </c>
      <c r="CN1404" s="76" t="n">
        <v>153.5</v>
      </c>
      <c r="CO1404" s="13" t="n">
        <f aca="false">CN1404/CN1399-1</f>
        <v>-0.00871811430416525</v>
      </c>
      <c r="CY1404" s="4" t="n">
        <v>154.89</v>
      </c>
      <c r="CZ1404" s="4" t="n">
        <v>153.5</v>
      </c>
      <c r="DA1404" s="33" t="n">
        <f aca="false">CZ1404-CN1404</f>
        <v>0</v>
      </c>
      <c r="DB1404" s="16" t="n">
        <f aca="false">CZ1404/CY1404-1</f>
        <v>-0.00897411065917741</v>
      </c>
      <c r="DC1404" s="15" t="n">
        <f aca="false">CY1404/CZ1403-1</f>
        <v>-0.00116076610562976</v>
      </c>
      <c r="DD1404" s="15" t="n">
        <f aca="false">CZ1404/CZ1403-1</f>
        <v>-0.0101244599213258</v>
      </c>
      <c r="DE1404" s="34" t="str">
        <f aca="false">IF(CW1404=0,"",-DC1404*CS1404)</f>
        <v/>
      </c>
      <c r="DY1404" s="6"/>
      <c r="EB1404" s="6" t="n">
        <f aca="false">CL1404</f>
        <v>39283</v>
      </c>
      <c r="EC1404" s="13" t="n">
        <f aca="false">SUM(CM1402:CM1404)</f>
        <v>-0.00804958050405113</v>
      </c>
    </row>
    <row r="1405" customFormat="false" ht="15" hidden="false" customHeight="false" outlineLevel="0" collapsed="false">
      <c r="A1405" s="0" t="n">
        <f aca="false">IF(FR1405=1,CZ1405,0)</f>
        <v>0</v>
      </c>
      <c r="C1405" s="6" t="n">
        <v>39286</v>
      </c>
      <c r="D1405" s="0" t="n">
        <f aca="false">IF(E1405&gt;E1404,1,)</f>
        <v>1</v>
      </c>
      <c r="E1405" s="46" t="n">
        <v>144.5943</v>
      </c>
      <c r="F1405" s="46" t="n">
        <v>148.3494</v>
      </c>
      <c r="G1405" s="46" t="n">
        <v>152.1856</v>
      </c>
      <c r="H1405" s="46" t="n">
        <v>152.2987</v>
      </c>
      <c r="I1405" s="46" t="n">
        <v>153.874</v>
      </c>
      <c r="J1405" s="47" t="str">
        <f aca="false">IF(MIN(E1405:I1405)=E1405,$E$2,IF(MIN(E1405:I1405)=F1405,$F$2,IF(MIN(E1405:I1405)=G1405,$G$2,IF(MIN(E1405:I1405)=H1405,$H$2,IF(MIN(E1405:I1405)=I1405,$I$2)))))</f>
        <v>200D</v>
      </c>
      <c r="K1405" s="47" t="str">
        <f aca="false">IF(MAX(E1405:I1405)=E1405,$E$2,IF(MAX(E1405:I1405)=F1405,$F$2,IF(MAX(E1405:I1405)=G1405,$G$2,IF(MAX(E1405:I1405)=H1405,$H$2,IF(MAX(E1405:I1405)=I1405,$I$2)))))</f>
        <v>10D</v>
      </c>
      <c r="L1405" s="4" t="n">
        <f aca="false">IF(MAX(E1405:I1405)=H1405,1,0)</f>
        <v>0</v>
      </c>
      <c r="M1405" s="4" t="n">
        <f aca="false">IF(MAX(E1405:I1405)=I1405,1,0)</f>
        <v>1</v>
      </c>
      <c r="O1405" s="4" t="n">
        <f aca="false">IF(CN1405&gt;E1405,1,0)</f>
        <v>1</v>
      </c>
      <c r="P1405" s="4" t="n">
        <f aca="false">IF(CN1405&gt;F1405,1,0)</f>
        <v>1</v>
      </c>
      <c r="Q1405" s="4" t="n">
        <f aca="false">IF(CN1405&gt;G1405,1,0)</f>
        <v>1</v>
      </c>
      <c r="R1405" s="4" t="n">
        <f aca="false">IF(CN1405&gt;H1405,1,0)</f>
        <v>1</v>
      </c>
      <c r="S1405" s="4" t="n">
        <f aca="false">IF(CN1405&gt;I1405,1,0)</f>
        <v>1</v>
      </c>
      <c r="T1405" s="25" t="n">
        <f aca="false">IF(AND(AND(R1405=0,S1405=0,Q1405=0),OR(S1404=1,S1403=1,S1402=1)),1,0)</f>
        <v>0</v>
      </c>
      <c r="U1405" s="13" t="n">
        <f aca="false">SUM(CM1404:CM1405)</f>
        <v>-0.00706257067051153</v>
      </c>
      <c r="AV1405" s="0"/>
      <c r="AW1405" s="55" t="n">
        <f aca="false">IF(EC1405&gt;$AW$2,1,0)</f>
        <v>0</v>
      </c>
      <c r="AX1405" s="0" t="n">
        <f aca="false">IF(AND(I1405&gt;G1405,I1404&lt;G1404),1,IF(OR(AND(I1405&gt;F1405,I1404&lt;F1404),AND(I1405&gt;E1405,I1404&lt;E1404)),1,0))</f>
        <v>0</v>
      </c>
      <c r="AY1405" s="0" t="n">
        <f aca="false">IF(K1404="10D",1,0)</f>
        <v>1</v>
      </c>
      <c r="AZ1405" s="0" t="n">
        <f aca="false">IF(AND(I1405&gt;G1405,I1404&lt;G1404,I1405&gt;F1405,I1404&gt;F1404,I1405&gt;E1405,I1404&gt;E1404),1,0)</f>
        <v>0</v>
      </c>
      <c r="BA1405" s="56" t="n">
        <f aca="false">IF(G1405&gt;H1405,1,0)</f>
        <v>0</v>
      </c>
      <c r="BB1405" s="56" t="n">
        <f aca="false">IF(I1405&lt;F1405,1,0)</f>
        <v>0</v>
      </c>
      <c r="BC1405" s="0" t="n">
        <f aca="false">IF(AND(SUM(AW1404:AX1404)=2,AY1405=1),1,IF(SUM(AX1403:AX1405)=0,0,IF(AND(OR(AW1403=1,AX1403=1),OR(AW1404=1,AX1404=1),AY1405=1),1,IF(AND(SUM(AW1405:AY1405)=2,SUM(AW1403:AX1403)=2,AX1403=1),1,0))))</f>
        <v>0</v>
      </c>
      <c r="BD1405" s="57" t="str">
        <f aca="false">IF(BC1405=0,"",IF(AND(BC1405=1,AZ1405=0,AZ1404=0,AZ1403=0),1,IF(AND(BC1405=1,OR(AZ1405=1,AZ1404=1,AZ1403)),IF(BA1405=1,1,0))))</f>
        <v/>
      </c>
      <c r="BE1405" s="50" t="str">
        <f aca="false">IF(AND(BD1405=1,BD1404=1),0,IF(BD1405=1,SUM(CM1406:CM1444),""))</f>
        <v/>
      </c>
      <c r="BF1405" s="20" t="str">
        <f aca="false">IF(AND(BB1405=1,BB1404=1,BE1364&lt;&gt;0),"",IF(AND(BB1404=0,BB1405=1),BF1404,IF(AND(BB1405=1,BB1404=1),BF1404,IF(AND(BF1404="",BE1404="",OR(BD1404=0,BD1404="")),"",IF(AND(BF1404="",BE1365=0),"",IF(AND(BE1365&lt;&gt;"",BF1404=BE1365),"",IF(AND(BD1404=1,BE1404&lt;&gt;0),CM1405,IF(BF1404&lt;&gt;0,BF1404+CM1405,IF(BF1404="","")))))))))</f>
        <v/>
      </c>
      <c r="BI1405" s="0"/>
      <c r="BU1405" s="0"/>
      <c r="BZ1405" s="49"/>
      <c r="CG1405" s="13"/>
      <c r="CH1405" s="40"/>
      <c r="CI1405" s="13"/>
      <c r="CL1405" s="6" t="n">
        <f aca="false">C1405</f>
        <v>39286</v>
      </c>
      <c r="CM1405" s="13" t="n">
        <f aca="false">CN1405/CN1404-1</f>
        <v>0.0030618892508143</v>
      </c>
      <c r="CN1405" s="76" t="n">
        <v>153.97</v>
      </c>
      <c r="CO1405" s="13" t="n">
        <f aca="false">CN1405/CN1400-1</f>
        <v>-0.00555447910611651</v>
      </c>
      <c r="CY1405" s="4" t="n">
        <v>154.18</v>
      </c>
      <c r="CZ1405" s="4" t="n">
        <v>153.97</v>
      </c>
      <c r="DA1405" s="33" t="n">
        <f aca="false">CZ1405-CN1405</f>
        <v>0</v>
      </c>
      <c r="DB1405" s="16" t="n">
        <f aca="false">CZ1405/CY1405-1</f>
        <v>-0.00136204436373077</v>
      </c>
      <c r="DC1405" s="15" t="n">
        <f aca="false">CY1405/CZ1404-1</f>
        <v>0.00442996742671009</v>
      </c>
      <c r="DD1405" s="15" t="n">
        <f aca="false">CZ1405/CZ1404-1</f>
        <v>0.0030618892508143</v>
      </c>
      <c r="DE1405" s="34" t="str">
        <f aca="false">IF(CW1405=0,"",-DC1405*CS1405)</f>
        <v/>
      </c>
      <c r="DY1405" s="6"/>
      <c r="EB1405" s="6" t="n">
        <f aca="false">CL1405</f>
        <v>39286</v>
      </c>
      <c r="EC1405" s="13" t="n">
        <f aca="false">SUM(CM1403:CM1405)</f>
        <v>-0.00317832130170215</v>
      </c>
    </row>
    <row r="1406" customFormat="false" ht="15" hidden="false" customHeight="false" outlineLevel="0" collapsed="false">
      <c r="A1406" s="56" t="n">
        <f aca="false">IF(FR1406=1,CZ1406,0)</f>
        <v>0</v>
      </c>
      <c r="B1406" s="56"/>
      <c r="C1406" s="66" t="n">
        <v>39287</v>
      </c>
      <c r="D1406" s="56" t="n">
        <f aca="false">IF(E1406&gt;E1405,1,)</f>
        <v>1</v>
      </c>
      <c r="E1406" s="67" t="n">
        <v>144.6762</v>
      </c>
      <c r="F1406" s="67" t="n">
        <v>148.4573</v>
      </c>
      <c r="G1406" s="67" t="n">
        <v>152.1944</v>
      </c>
      <c r="H1406" s="67" t="n">
        <v>152.2987</v>
      </c>
      <c r="I1406" s="67" t="n">
        <v>153.912</v>
      </c>
      <c r="J1406" s="47" t="str">
        <f aca="false">IF(MIN(E1406:I1406)=E1406,$E$2,IF(MIN(E1406:I1406)=F1406,$F$2,IF(MIN(E1406:I1406)=G1406,$G$2,IF(MIN(E1406:I1406)=H1406,$H$2,IF(MIN(E1406:I1406)=I1406,$I$2)))))</f>
        <v>200D</v>
      </c>
      <c r="K1406" s="68" t="str">
        <f aca="false">IF(MAX(E1406:I1406)=E1406,$E$2,IF(MAX(E1406:I1406)=F1406,$F$2,IF(MAX(E1406:I1406)=G1406,$G$2,IF(MAX(E1406:I1406)=H1406,$H$2,IF(MAX(E1406:I1406)=I1406,$I$2)))))</f>
        <v>10D</v>
      </c>
      <c r="L1406" s="56" t="n">
        <f aca="false">IF(MAX(E1406:I1406)=H1406,1,0)</f>
        <v>0</v>
      </c>
      <c r="M1406" s="56" t="n">
        <f aca="false">IF(MAX(E1406:I1406)=I1406,1,0)</f>
        <v>1</v>
      </c>
      <c r="N1406" s="56"/>
      <c r="O1406" s="56" t="n">
        <f aca="false">IF(CN1406&gt;E1406,1,0)</f>
        <v>1</v>
      </c>
      <c r="P1406" s="56" t="n">
        <f aca="false">IF(CN1406&gt;F1406,1,0)</f>
        <v>1</v>
      </c>
      <c r="Q1406" s="56" t="n">
        <f aca="false">IF(CN1406&gt;G1406,1,0)</f>
        <v>0</v>
      </c>
      <c r="R1406" s="56" t="n">
        <f aca="false">IF(CN1406&gt;H1406,1,0)</f>
        <v>0</v>
      </c>
      <c r="S1406" s="56" t="n">
        <f aca="false">IF(CN1406&gt;I1406,1,0)</f>
        <v>0</v>
      </c>
      <c r="T1406" s="69" t="n">
        <f aca="false">IF(AND(AND(R1406=0,S1406=0,Q1406=0),OR(S1405=1,S1404=1,S1403=1)),1,0)</f>
        <v>1</v>
      </c>
      <c r="U1406" s="70" t="n">
        <f aca="false">SUM(CM1405:CM1406)</f>
        <v>-0.0142791512116134</v>
      </c>
      <c r="AV1406" s="0"/>
      <c r="AW1406" s="55" t="n">
        <f aca="false">IF(EC1406&gt;$AW$2,1,0)</f>
        <v>0</v>
      </c>
      <c r="AX1406" s="0" t="n">
        <f aca="false">IF(AND(I1406&gt;G1406,I1405&lt;G1405),1,IF(OR(AND(I1406&gt;F1406,I1405&lt;F1405),AND(I1406&gt;E1406,I1405&lt;E1405)),1,0))</f>
        <v>0</v>
      </c>
      <c r="AY1406" s="0" t="n">
        <f aca="false">IF(K1405="10D",1,0)</f>
        <v>1</v>
      </c>
      <c r="AZ1406" s="0" t="n">
        <f aca="false">IF(AND(I1406&gt;G1406,I1405&lt;G1405,I1406&gt;F1406,I1405&gt;F1405,I1406&gt;E1406,I1405&gt;E1405),1,0)</f>
        <v>0</v>
      </c>
      <c r="BA1406" s="56" t="n">
        <f aca="false">IF(G1406&gt;H1406,1,0)</f>
        <v>0</v>
      </c>
      <c r="BB1406" s="56" t="n">
        <f aca="false">IF(I1406&lt;F1406,1,0)</f>
        <v>0</v>
      </c>
      <c r="BC1406" s="0" t="n">
        <f aca="false">IF(AND(SUM(AW1405:AX1405)=2,AY1406=1),1,IF(SUM(AX1404:AX1406)=0,0,IF(AND(OR(AW1404=1,AX1404=1),OR(AW1405=1,AX1405=1),AY1406=1),1,IF(AND(SUM(AW1406:AY1406)=2,SUM(AW1404:AX1404)=2,AX1404=1),1,0))))</f>
        <v>0</v>
      </c>
      <c r="BD1406" s="57" t="str">
        <f aca="false">IF(BC1406=0,"",IF(AND(BC1406=1,AZ1406=0,AZ1405=0,AZ1404=0),1,IF(AND(BC1406=1,OR(AZ1406=1,AZ1405=1,AZ1404)),IF(BA1406=1,1,0))))</f>
        <v/>
      </c>
      <c r="BE1406" s="50" t="str">
        <f aca="false">IF(AND(BD1406=1,BD1405=1),0,IF(BD1406=1,SUM(CM1407:CM1445),""))</f>
        <v/>
      </c>
      <c r="BF1406" s="20" t="str">
        <f aca="false">IF(AND(BB1406=1,BB1405=1,BE1365&lt;&gt;0),"",IF(AND(BB1405=0,BB1406=1),BF1405,IF(AND(BB1406=1,BB1405=1),BF1405,IF(AND(BF1405="",BE1405="",OR(BD1405=0,BD1405="")),"",IF(AND(BF1405="",BE1366=0),"",IF(AND(BE1366&lt;&gt;"",BF1405=BE1366),"",IF(AND(BD1405=1,BE1405&lt;&gt;0),CM1406,IF(BF1405&lt;&gt;0,BF1405+CM1406,IF(BF1405="","")))))))))</f>
        <v/>
      </c>
      <c r="BI1406" s="0"/>
      <c r="BU1406" s="0"/>
      <c r="BZ1406" s="49"/>
      <c r="CG1406" s="13"/>
      <c r="CH1406" s="40"/>
      <c r="CI1406" s="13"/>
      <c r="CL1406" s="66" t="n">
        <f aca="false">C1406</f>
        <v>39287</v>
      </c>
      <c r="CM1406" s="70" t="n">
        <f aca="false">CN1406/CN1405-1</f>
        <v>-0.0173410404624277</v>
      </c>
      <c r="CN1406" s="76" t="n">
        <v>151.3</v>
      </c>
      <c r="CO1406" s="70" t="n">
        <f aca="false">CN1406/CN1401-1</f>
        <v>-0.0222940226171243</v>
      </c>
      <c r="CX1406" s="56"/>
      <c r="CY1406" s="4" t="n">
        <v>153.12</v>
      </c>
      <c r="CZ1406" s="4" t="n">
        <v>151.3</v>
      </c>
      <c r="DA1406" s="71" t="n">
        <f aca="false">CZ1406-CN1406</f>
        <v>0</v>
      </c>
      <c r="DB1406" s="72" t="n">
        <f aca="false">CZ1406/CY1406-1</f>
        <v>-0.0118861024033438</v>
      </c>
      <c r="DC1406" s="73" t="n">
        <f aca="false">CY1406/CZ1405-1</f>
        <v>-0.00552055595245826</v>
      </c>
      <c r="DD1406" s="73" t="n">
        <f aca="false">CZ1406/CZ1405-1</f>
        <v>-0.0173410404624277</v>
      </c>
      <c r="DE1406" s="74" t="str">
        <f aca="false">IF(CW1406=0,"",-DC1406*CS1406)</f>
        <v/>
      </c>
      <c r="DY1406" s="6"/>
      <c r="EB1406" s="6" t="n">
        <f aca="false">CL1406</f>
        <v>39287</v>
      </c>
      <c r="EC1406" s="13" t="n">
        <f aca="false">SUM(CM1404:CM1406)</f>
        <v>-0.0244036111329392</v>
      </c>
    </row>
    <row r="1407" customFormat="false" ht="15" hidden="false" customHeight="false" outlineLevel="0" collapsed="false">
      <c r="A1407" s="0" t="n">
        <f aca="false">IF(FR1407=1,CZ1407,0)</f>
        <v>0</v>
      </c>
      <c r="C1407" s="6" t="n">
        <v>39288</v>
      </c>
      <c r="D1407" s="0" t="n">
        <f aca="false">IF(E1407&gt;E1406,1,)</f>
        <v>1</v>
      </c>
      <c r="E1407" s="46" t="n">
        <v>144.7584</v>
      </c>
      <c r="F1407" s="46" t="n">
        <v>148.5867</v>
      </c>
      <c r="G1407" s="46" t="n">
        <v>152.216</v>
      </c>
      <c r="H1407" s="46" t="n">
        <v>152.364</v>
      </c>
      <c r="I1407" s="46" t="n">
        <v>153.874</v>
      </c>
      <c r="J1407" s="47" t="str">
        <f aca="false">IF(MIN(E1407:I1407)=E1407,$E$2,IF(MIN(E1407:I1407)=F1407,$F$2,IF(MIN(E1407:I1407)=G1407,$G$2,IF(MIN(E1407:I1407)=H1407,$H$2,IF(MIN(E1407:I1407)=I1407,$I$2)))))</f>
        <v>200D</v>
      </c>
      <c r="K1407" s="47" t="str">
        <f aca="false">IF(MAX(E1407:I1407)=E1407,$E$2,IF(MAX(E1407:I1407)=F1407,$F$2,IF(MAX(E1407:I1407)=G1407,$G$2,IF(MAX(E1407:I1407)=H1407,$H$2,IF(MAX(E1407:I1407)=I1407,$I$2)))))</f>
        <v>10D</v>
      </c>
      <c r="L1407" s="4" t="n">
        <f aca="false">IF(MAX(E1407:I1407)=H1407,1,0)</f>
        <v>0</v>
      </c>
      <c r="M1407" s="4" t="n">
        <f aca="false">IF(MAX(E1407:I1407)=I1407,1,0)</f>
        <v>1</v>
      </c>
      <c r="O1407" s="4" t="n">
        <f aca="false">IF(CN1407&gt;E1407,1,0)</f>
        <v>1</v>
      </c>
      <c r="P1407" s="4" t="n">
        <f aca="false">IF(CN1407&gt;F1407,1,0)</f>
        <v>1</v>
      </c>
      <c r="Q1407" s="4" t="n">
        <f aca="false">IF(CN1407&gt;G1407,1,0)</f>
        <v>0</v>
      </c>
      <c r="R1407" s="4" t="n">
        <f aca="false">IF(CN1407&gt;H1407,1,0)</f>
        <v>0</v>
      </c>
      <c r="S1407" s="4" t="n">
        <f aca="false">IF(CN1407&gt;I1407,1,0)</f>
        <v>0</v>
      </c>
      <c r="T1407" s="25" t="n">
        <f aca="false">IF(AND(AND(R1407=0,S1407=0,Q1407=0),OR(S1406=1,S1405=1,S1404=1)),1,0)</f>
        <v>1</v>
      </c>
      <c r="U1407" s="13" t="n">
        <f aca="false">SUM(CM1406:CM1407)</f>
        <v>-0.0152921310110066</v>
      </c>
      <c r="AV1407" s="0"/>
      <c r="AW1407" s="55" t="n">
        <f aca="false">IF(EC1407&gt;$AW$2,1,0)</f>
        <v>0</v>
      </c>
      <c r="AX1407" s="0" t="n">
        <f aca="false">IF(AND(I1407&gt;G1407,I1406&lt;G1406),1,IF(OR(AND(I1407&gt;F1407,I1406&lt;F1406),AND(I1407&gt;E1407,I1406&lt;E1406)),1,0))</f>
        <v>0</v>
      </c>
      <c r="AY1407" s="0" t="n">
        <f aca="false">IF(K1406="10D",1,0)</f>
        <v>1</v>
      </c>
      <c r="AZ1407" s="0" t="n">
        <f aca="false">IF(AND(I1407&gt;G1407,I1406&lt;G1406,I1407&gt;F1407,I1406&gt;F1406,I1407&gt;E1407,I1406&gt;E1406),1,0)</f>
        <v>0</v>
      </c>
      <c r="BA1407" s="56" t="n">
        <f aca="false">IF(G1407&gt;H1407,1,0)</f>
        <v>0</v>
      </c>
      <c r="BB1407" s="56" t="n">
        <f aca="false">IF(I1407&lt;F1407,1,0)</f>
        <v>0</v>
      </c>
      <c r="BC1407" s="0" t="n">
        <f aca="false">IF(AND(SUM(AW1406:AX1406)=2,AY1407=1),1,IF(SUM(AX1405:AX1407)=0,0,IF(AND(OR(AW1405=1,AX1405=1),OR(AW1406=1,AX1406=1),AY1407=1),1,IF(AND(SUM(AW1407:AY1407)=2,SUM(AW1405:AX1405)=2,AX1405=1),1,0))))</f>
        <v>0</v>
      </c>
      <c r="BD1407" s="57" t="str">
        <f aca="false">IF(BC1407=0,"",IF(AND(BC1407=1,AZ1407=0,AZ1406=0,AZ1405=0),1,IF(AND(BC1407=1,OR(AZ1407=1,AZ1406=1,AZ1405)),IF(BA1407=1,1,0))))</f>
        <v/>
      </c>
      <c r="BE1407" s="50" t="str">
        <f aca="false">IF(AND(BD1407=1,BD1406=1),0,IF(BD1407=1,SUM(CM1408:CM1446),""))</f>
        <v/>
      </c>
      <c r="BF1407" s="20" t="str">
        <f aca="false">IF(AND(BB1407=1,BB1406=1,BE1366&lt;&gt;0),"",IF(AND(BB1406=0,BB1407=1),BF1406,IF(AND(BB1407=1,BB1406=1),BF1406,IF(AND(BF1406="",BE1406="",OR(BD1406=0,BD1406="")),"",IF(AND(BF1406="",BE1367=0),"",IF(AND(BE1367&lt;&gt;"",BF1406=BE1367),"",IF(AND(BD1406=1,BE1406&lt;&gt;0),CM1407,IF(BF1406&lt;&gt;0,BF1406+CM1407,IF(BF1406="","")))))))))</f>
        <v/>
      </c>
      <c r="BI1407" s="0"/>
      <c r="BU1407" s="0"/>
      <c r="BZ1407" s="49"/>
      <c r="CG1407" s="13"/>
      <c r="CH1407" s="40"/>
      <c r="CI1407" s="13"/>
      <c r="CL1407" s="6" t="n">
        <f aca="false">C1407</f>
        <v>39288</v>
      </c>
      <c r="CM1407" s="13" t="n">
        <f aca="false">CN1407/CN1406-1</f>
        <v>0.00204890945142111</v>
      </c>
      <c r="CN1407" s="76" t="n">
        <v>151.61</v>
      </c>
      <c r="CO1407" s="13" t="n">
        <f aca="false">CN1407/CN1402-1</f>
        <v>-0.0185149219913251</v>
      </c>
      <c r="CY1407" s="4" t="n">
        <v>152.02</v>
      </c>
      <c r="CZ1407" s="4" t="n">
        <v>151.61</v>
      </c>
      <c r="DA1407" s="33" t="n">
        <f aca="false">CZ1407-CN1407</f>
        <v>0</v>
      </c>
      <c r="DB1407" s="16" t="n">
        <f aca="false">CZ1407/CY1407-1</f>
        <v>-0.0026970135508485</v>
      </c>
      <c r="DC1407" s="15" t="n">
        <f aca="false">CY1407/CZ1406-1</f>
        <v>0.00475875743555854</v>
      </c>
      <c r="DD1407" s="15" t="n">
        <f aca="false">CZ1407/CZ1406-1</f>
        <v>0.00204890945142111</v>
      </c>
      <c r="DE1407" s="34" t="str">
        <f aca="false">IF(CW1407=0,"",-DC1407*CS1407)</f>
        <v/>
      </c>
      <c r="DY1407" s="6"/>
      <c r="EB1407" s="6" t="n">
        <f aca="false">CL1407</f>
        <v>39288</v>
      </c>
      <c r="EC1407" s="13" t="n">
        <f aca="false">SUM(CM1405:CM1407)</f>
        <v>-0.0122302417601923</v>
      </c>
    </row>
    <row r="1408" customFormat="false" ht="15" hidden="false" customHeight="false" outlineLevel="0" collapsed="false">
      <c r="A1408" s="0" t="n">
        <f aca="false">IF(FR1408=1,CZ1408,0)</f>
        <v>0</v>
      </c>
      <c r="C1408" s="6" t="n">
        <v>39289</v>
      </c>
      <c r="D1408" s="0" t="n">
        <f aca="false">IF(E1408&gt;E1407,1,)</f>
        <v>1</v>
      </c>
      <c r="E1408" s="46" t="n">
        <v>144.8234</v>
      </c>
      <c r="F1408" s="46" t="n">
        <v>148.6934</v>
      </c>
      <c r="G1408" s="46" t="n">
        <v>152.165</v>
      </c>
      <c r="H1408" s="46" t="n">
        <v>152.235</v>
      </c>
      <c r="I1408" s="46" t="n">
        <v>153.237</v>
      </c>
      <c r="J1408" s="47" t="str">
        <f aca="false">IF(MIN(E1408:I1408)=E1408,$E$2,IF(MIN(E1408:I1408)=F1408,$F$2,IF(MIN(E1408:I1408)=G1408,$G$2,IF(MIN(E1408:I1408)=H1408,$H$2,IF(MIN(E1408:I1408)=I1408,$I$2)))))</f>
        <v>200D</v>
      </c>
      <c r="K1408" s="47" t="str">
        <f aca="false">IF(MAX(E1408:I1408)=E1408,$E$2,IF(MAX(E1408:I1408)=F1408,$F$2,IF(MAX(E1408:I1408)=G1408,$G$2,IF(MAX(E1408:I1408)=H1408,$H$2,IF(MAX(E1408:I1408)=I1408,$I$2)))))</f>
        <v>10D</v>
      </c>
      <c r="L1408" s="4" t="n">
        <f aca="false">IF(MAX(E1408:I1408)=H1408,1,0)</f>
        <v>0</v>
      </c>
      <c r="M1408" s="4" t="n">
        <f aca="false">IF(MAX(E1408:I1408)=I1408,1,0)</f>
        <v>1</v>
      </c>
      <c r="O1408" s="4" t="n">
        <f aca="false">IF(CN1408&gt;E1408,1,0)</f>
        <v>1</v>
      </c>
      <c r="P1408" s="4" t="n">
        <f aca="false">IF(CN1408&gt;F1408,1,0)</f>
        <v>0</v>
      </c>
      <c r="Q1408" s="4" t="n">
        <f aca="false">IF(CN1408&gt;G1408,1,0)</f>
        <v>0</v>
      </c>
      <c r="R1408" s="4" t="n">
        <f aca="false">IF(CN1408&gt;H1408,1,0)</f>
        <v>0</v>
      </c>
      <c r="S1408" s="4" t="n">
        <f aca="false">IF(CN1408&gt;I1408,1,0)</f>
        <v>0</v>
      </c>
      <c r="T1408" s="25" t="n">
        <f aca="false">IF(AND(AND(R1408=0,S1408=0,Q1408=0),OR(S1407=1,S1406=1,S1405=1)),1,0)</f>
        <v>1</v>
      </c>
      <c r="U1408" s="13" t="n">
        <f aca="false">SUM(CM1407:CM1408)</f>
        <v>-0.02163026738388</v>
      </c>
      <c r="AV1408" s="0"/>
      <c r="AW1408" s="55" t="n">
        <f aca="false">IF(EC1408&gt;$AW$2,1,0)</f>
        <v>0</v>
      </c>
      <c r="AX1408" s="0" t="n">
        <f aca="false">IF(AND(I1408&gt;G1408,I1407&lt;G1407),1,IF(OR(AND(I1408&gt;F1408,I1407&lt;F1407),AND(I1408&gt;E1408,I1407&lt;E1407)),1,0))</f>
        <v>0</v>
      </c>
      <c r="AY1408" s="0" t="n">
        <f aca="false">IF(K1407="10D",1,0)</f>
        <v>1</v>
      </c>
      <c r="AZ1408" s="0" t="n">
        <f aca="false">IF(AND(I1408&gt;G1408,I1407&lt;G1407,I1408&gt;F1408,I1407&gt;F1407,I1408&gt;E1408,I1407&gt;E1407),1,0)</f>
        <v>0</v>
      </c>
      <c r="BA1408" s="56" t="n">
        <f aca="false">IF(G1408&gt;H1408,1,0)</f>
        <v>0</v>
      </c>
      <c r="BB1408" s="56" t="n">
        <f aca="false">IF(I1408&lt;F1408,1,0)</f>
        <v>0</v>
      </c>
      <c r="BC1408" s="0" t="n">
        <f aca="false">IF(AND(SUM(AW1407:AX1407)=2,AY1408=1),1,IF(SUM(AX1406:AX1408)=0,0,IF(AND(OR(AW1406=1,AX1406=1),OR(AW1407=1,AX1407=1),AY1408=1),1,IF(AND(SUM(AW1408:AY1408)=2,SUM(AW1406:AX1406)=2,AX1406=1),1,0))))</f>
        <v>0</v>
      </c>
      <c r="BD1408" s="57" t="str">
        <f aca="false">IF(BC1408=0,"",IF(AND(BC1408=1,AZ1408=0,AZ1407=0,AZ1406=0),1,IF(AND(BC1408=1,OR(AZ1408=1,AZ1407=1,AZ1406)),IF(BA1408=1,1,0))))</f>
        <v/>
      </c>
      <c r="BE1408" s="50" t="str">
        <f aca="false">IF(AND(BD1408=1,BD1407=1),0,IF(BD1408=1,SUM(CM1409:CM1447),""))</f>
        <v/>
      </c>
      <c r="BF1408" s="20" t="str">
        <f aca="false">IF(AND(BB1408=1,BB1407=1,BE1367&lt;&gt;0),"",IF(AND(BB1407=0,BB1408=1),BF1407,IF(AND(BB1408=1,BB1407=1),BF1407,IF(AND(BF1407="",BE1407="",OR(BD1407=0,BD1407="")),"",IF(AND(BF1407="",BE1368=0),"",IF(AND(BE1368&lt;&gt;"",BF1407=BE1368),"",IF(AND(BD1407=1,BE1407&lt;&gt;0),CM1408,IF(BF1407&lt;&gt;0,BF1407+CM1408,IF(BF1407="","")))))))))</f>
        <v/>
      </c>
      <c r="BI1408" s="0"/>
      <c r="BU1408" s="0"/>
      <c r="BZ1408" s="49"/>
      <c r="CG1408" s="13"/>
      <c r="CH1408" s="40"/>
      <c r="CI1408" s="13"/>
      <c r="CL1408" s="6" t="n">
        <f aca="false">C1408</f>
        <v>39289</v>
      </c>
      <c r="CM1408" s="13" t="n">
        <f aca="false">CN1408/CN1407-1</f>
        <v>-0.0236791768353011</v>
      </c>
      <c r="CN1408" s="76" t="n">
        <v>148.02</v>
      </c>
      <c r="CO1408" s="13" t="n">
        <f aca="false">CN1408/CN1403-1</f>
        <v>-0.0454633391371637</v>
      </c>
      <c r="CY1408" s="4" t="n">
        <v>150.19</v>
      </c>
      <c r="CZ1408" s="4" t="n">
        <v>148.02</v>
      </c>
      <c r="DA1408" s="33" t="n">
        <f aca="false">CZ1408-CN1408</f>
        <v>0</v>
      </c>
      <c r="DB1408" s="16" t="n">
        <f aca="false">CZ1408/CY1408-1</f>
        <v>-0.0144483654038218</v>
      </c>
      <c r="DC1408" s="15" t="n">
        <f aca="false">CY1408/CZ1407-1</f>
        <v>-0.00936613679836429</v>
      </c>
      <c r="DD1408" s="15" t="n">
        <f aca="false">CZ1408/CZ1407-1</f>
        <v>-0.0236791768353011</v>
      </c>
      <c r="DE1408" s="34" t="str">
        <f aca="false">IF(CW1408=0,"",-DC1408*CS1408)</f>
        <v/>
      </c>
      <c r="DY1408" s="6"/>
      <c r="EB1408" s="6" t="n">
        <f aca="false">CL1408</f>
        <v>39289</v>
      </c>
      <c r="EC1408" s="13" t="n">
        <f aca="false">SUM(CM1406:CM1408)</f>
        <v>-0.0389713078463076</v>
      </c>
    </row>
    <row r="1409" customFormat="false" ht="15" hidden="false" customHeight="false" outlineLevel="0" collapsed="false">
      <c r="A1409" s="0" t="n">
        <f aca="false">IF(FR1409=1,CZ1409,0)</f>
        <v>0</v>
      </c>
      <c r="C1409" s="6" t="n">
        <v>39290</v>
      </c>
      <c r="D1409" s="0" t="n">
        <f aca="false">IF(E1409&gt;E1408,1,)</f>
        <v>1</v>
      </c>
      <c r="E1409" s="46" t="n">
        <v>144.8735</v>
      </c>
      <c r="F1409" s="46" t="n">
        <v>148.7475</v>
      </c>
      <c r="G1409" s="46" t="n">
        <v>152.0352</v>
      </c>
      <c r="H1409" s="46" t="n">
        <v>151.9767</v>
      </c>
      <c r="I1409" s="46" t="n">
        <v>152.263</v>
      </c>
      <c r="J1409" s="47" t="str">
        <f aca="false">IF(MIN(E1409:I1409)=E1409,$E$2,IF(MIN(E1409:I1409)=F1409,$F$2,IF(MIN(E1409:I1409)=G1409,$G$2,IF(MIN(E1409:I1409)=H1409,$H$2,IF(MIN(E1409:I1409)=I1409,$I$2)))))</f>
        <v>200D</v>
      </c>
      <c r="K1409" s="47" t="str">
        <f aca="false">IF(MAX(E1409:I1409)=E1409,$E$2,IF(MAX(E1409:I1409)=F1409,$F$2,IF(MAX(E1409:I1409)=G1409,$G$2,IF(MAX(E1409:I1409)=H1409,$H$2,IF(MAX(E1409:I1409)=I1409,$I$2)))))</f>
        <v>10D</v>
      </c>
      <c r="L1409" s="4" t="n">
        <f aca="false">IF(MAX(E1409:I1409)=H1409,1,0)</f>
        <v>0</v>
      </c>
      <c r="M1409" s="4" t="n">
        <f aca="false">IF(MAX(E1409:I1409)=I1409,1,0)</f>
        <v>1</v>
      </c>
      <c r="O1409" s="4" t="n">
        <f aca="false">IF(CN1409&gt;E1409,1,0)</f>
        <v>1</v>
      </c>
      <c r="P1409" s="4" t="n">
        <f aca="false">IF(CN1409&gt;F1409,1,0)</f>
        <v>0</v>
      </c>
      <c r="Q1409" s="4" t="n">
        <f aca="false">IF(CN1409&gt;G1409,1,0)</f>
        <v>0</v>
      </c>
      <c r="R1409" s="4" t="n">
        <f aca="false">IF(CN1409&gt;H1409,1,0)</f>
        <v>0</v>
      </c>
      <c r="S1409" s="4" t="n">
        <f aca="false">IF(CN1409&gt;I1409,1,0)</f>
        <v>0</v>
      </c>
      <c r="T1409" s="25" t="n">
        <f aca="false">IF(AND(AND(R1409=0,S1409=0,Q1409=0),OR(S1408=1,S1407=1,S1406=1)),1,0)</f>
        <v>0</v>
      </c>
      <c r="U1409" s="13" t="n">
        <f aca="false">SUM(CM1408:CM1409)</f>
        <v>-0.0433386823075346</v>
      </c>
      <c r="AV1409" s="0"/>
      <c r="AW1409" s="55" t="n">
        <f aca="false">IF(EC1409&gt;$AW$2,1,0)</f>
        <v>0</v>
      </c>
      <c r="AX1409" s="0" t="n">
        <f aca="false">IF(AND(I1409&gt;G1409,I1408&lt;G1408),1,IF(OR(AND(I1409&gt;F1409,I1408&lt;F1408),AND(I1409&gt;E1409,I1408&lt;E1408)),1,0))</f>
        <v>0</v>
      </c>
      <c r="AY1409" s="0" t="n">
        <f aca="false">IF(K1408="10D",1,0)</f>
        <v>1</v>
      </c>
      <c r="AZ1409" s="0" t="n">
        <f aca="false">IF(AND(I1409&gt;G1409,I1408&lt;G1408,I1409&gt;F1409,I1408&gt;F1408,I1409&gt;E1409,I1408&gt;E1408),1,0)</f>
        <v>0</v>
      </c>
      <c r="BA1409" s="56" t="n">
        <f aca="false">IF(G1409&gt;H1409,1,0)</f>
        <v>1</v>
      </c>
      <c r="BB1409" s="56" t="n">
        <f aca="false">IF(I1409&lt;F1409,1,0)</f>
        <v>0</v>
      </c>
      <c r="BC1409" s="0" t="n">
        <f aca="false">IF(AND(SUM(AW1408:AX1408)=2,AY1409=1),1,IF(SUM(AX1407:AX1409)=0,0,IF(AND(OR(AW1407=1,AX1407=1),OR(AW1408=1,AX1408=1),AY1409=1),1,IF(AND(SUM(AW1409:AY1409)=2,SUM(AW1407:AX1407)=2,AX1407=1),1,0))))</f>
        <v>0</v>
      </c>
      <c r="BD1409" s="57" t="str">
        <f aca="false">IF(BC1409=0,"",IF(AND(BC1409=1,AZ1409=0,AZ1408=0,AZ1407=0),1,IF(AND(BC1409=1,OR(AZ1409=1,AZ1408=1,AZ1407)),IF(BA1409=1,1,0))))</f>
        <v/>
      </c>
      <c r="BE1409" s="50" t="str">
        <f aca="false">IF(AND(BD1409=1,BD1408=1),0,IF(BD1409=1,SUM(CM1410:CM1448),""))</f>
        <v/>
      </c>
      <c r="BF1409" s="20" t="str">
        <f aca="false">IF(AND(BB1409=1,BB1408=1,BE1368&lt;&gt;0),"",IF(AND(BB1408=0,BB1409=1),BF1408,IF(AND(BB1409=1,BB1408=1),BF1408,IF(AND(BF1408="",BE1408="",OR(BD1408=0,BD1408="")),"",IF(AND(BF1408="",BE1369=0),"",IF(AND(BE1369&lt;&gt;"",BF1408=BE1369),"",IF(AND(BD1408=1,BE1408&lt;&gt;0),CM1409,IF(BF1408&lt;&gt;0,BF1408+CM1409,IF(BF1408="","")))))))))</f>
        <v/>
      </c>
      <c r="BI1409" s="0"/>
      <c r="BU1409" s="0"/>
      <c r="BZ1409" s="49"/>
      <c r="CG1409" s="13"/>
      <c r="CH1409" s="40"/>
      <c r="CI1409" s="13"/>
      <c r="CL1409" s="6" t="n">
        <f aca="false">C1409</f>
        <v>39290</v>
      </c>
      <c r="CM1409" s="13" t="n">
        <f aca="false">CN1409/CN1408-1</f>
        <v>-0.0196595054722335</v>
      </c>
      <c r="CN1409" s="76" t="n">
        <v>145.11</v>
      </c>
      <c r="CO1409" s="13" t="n">
        <f aca="false">CN1409/CN1404-1</f>
        <v>-0.054657980456026</v>
      </c>
      <c r="CY1409" s="4" t="n">
        <v>148.21</v>
      </c>
      <c r="CZ1409" s="4" t="n">
        <v>145.11</v>
      </c>
      <c r="DA1409" s="33" t="n">
        <f aca="false">CZ1409-CN1409</f>
        <v>0</v>
      </c>
      <c r="DB1409" s="16" t="n">
        <f aca="false">CZ1409/CY1409-1</f>
        <v>-0.0209162674583361</v>
      </c>
      <c r="DC1409" s="15" t="n">
        <f aca="false">CY1409/CZ1408-1</f>
        <v>0.00128361032292923</v>
      </c>
      <c r="DD1409" s="15" t="n">
        <f aca="false">CZ1409/CZ1408-1</f>
        <v>-0.0196595054722335</v>
      </c>
      <c r="DE1409" s="34" t="str">
        <f aca="false">IF(CW1409=0,"",-DC1409*CS1409)</f>
        <v/>
      </c>
      <c r="DY1409" s="6"/>
      <c r="EB1409" s="6" t="n">
        <f aca="false">CL1409</f>
        <v>39290</v>
      </c>
      <c r="EC1409" s="13" t="n">
        <f aca="false">SUM(CM1407:CM1409)</f>
        <v>-0.0412897728561135</v>
      </c>
    </row>
    <row r="1410" customFormat="false" ht="15" hidden="false" customHeight="false" outlineLevel="0" collapsed="false">
      <c r="A1410" s="0" t="n">
        <f aca="false">IF(FR1410=1,CZ1410,0)</f>
        <v>0</v>
      </c>
      <c r="C1410" s="6" t="n">
        <v>39293</v>
      </c>
      <c r="D1410" s="0" t="n">
        <f aca="false">IF(E1410&gt;E1409,1,)</f>
        <v>1</v>
      </c>
      <c r="E1410" s="46" t="n">
        <v>144.9341</v>
      </c>
      <c r="F1410" s="46" t="n">
        <v>148.8257</v>
      </c>
      <c r="G1410" s="46" t="n">
        <v>151.9568</v>
      </c>
      <c r="H1410" s="46" t="n">
        <v>151.787</v>
      </c>
      <c r="I1410" s="46" t="n">
        <v>151.518</v>
      </c>
      <c r="J1410" s="47" t="str">
        <f aca="false">IF(MIN(E1410:I1410)=E1410,$E$2,IF(MIN(E1410:I1410)=F1410,$F$2,IF(MIN(E1410:I1410)=G1410,$G$2,IF(MIN(E1410:I1410)=H1410,$H$2,IF(MIN(E1410:I1410)=I1410,$I$2)))))</f>
        <v>200D</v>
      </c>
      <c r="K1410" s="47" t="str">
        <f aca="false">IF(MAX(E1410:I1410)=E1410,$E$2,IF(MAX(E1410:I1410)=F1410,$F$2,IF(MAX(E1410:I1410)=G1410,$G$2,IF(MAX(E1410:I1410)=H1410,$H$2,IF(MAX(E1410:I1410)=I1410,$I$2)))))</f>
        <v>50D</v>
      </c>
      <c r="L1410" s="4" t="n">
        <f aca="false">IF(MAX(E1410:I1410)=H1410,1,0)</f>
        <v>0</v>
      </c>
      <c r="M1410" s="4" t="n">
        <f aca="false">IF(MAX(E1410:I1410)=I1410,1,0)</f>
        <v>0</v>
      </c>
      <c r="O1410" s="4" t="n">
        <f aca="false">IF(CN1410&gt;E1410,1,0)</f>
        <v>1</v>
      </c>
      <c r="P1410" s="4" t="n">
        <f aca="false">IF(CN1410&gt;F1410,1,0)</f>
        <v>0</v>
      </c>
      <c r="Q1410" s="4" t="n">
        <f aca="false">IF(CN1410&gt;G1410,1,0)</f>
        <v>0</v>
      </c>
      <c r="R1410" s="4" t="n">
        <f aca="false">IF(CN1410&gt;H1410,1,0)</f>
        <v>0</v>
      </c>
      <c r="S1410" s="4" t="n">
        <f aca="false">IF(CN1410&gt;I1410,1,0)</f>
        <v>0</v>
      </c>
      <c r="T1410" s="25" t="n">
        <f aca="false">IF(AND(AND(R1410=0,S1410=0,Q1410=0),OR(S1409=1,S1408=1,S1407=1)),1,0)</f>
        <v>0</v>
      </c>
      <c r="U1410" s="13" t="n">
        <f aca="false">SUM(CM1409:CM1410)</f>
        <v>-0.00401620039332795</v>
      </c>
      <c r="AV1410" s="0"/>
      <c r="AW1410" s="55" t="n">
        <f aca="false">IF(EC1410&gt;$AW$2,1,0)</f>
        <v>0</v>
      </c>
      <c r="AX1410" s="0" t="n">
        <f aca="false">IF(AND(I1410&gt;G1410,I1409&lt;G1409),1,IF(OR(AND(I1410&gt;F1410,I1409&lt;F1409),AND(I1410&gt;E1410,I1409&lt;E1409)),1,0))</f>
        <v>0</v>
      </c>
      <c r="AY1410" s="0" t="n">
        <f aca="false">IF(K1409="10D",1,0)</f>
        <v>1</v>
      </c>
      <c r="AZ1410" s="0" t="n">
        <f aca="false">IF(AND(I1410&gt;G1410,I1409&lt;G1409,I1410&gt;F1410,I1409&gt;F1409,I1410&gt;E1410,I1409&gt;E1409),1,0)</f>
        <v>0</v>
      </c>
      <c r="BA1410" s="56" t="n">
        <f aca="false">IF(G1410&gt;H1410,1,0)</f>
        <v>1</v>
      </c>
      <c r="BB1410" s="56" t="n">
        <f aca="false">IF(I1410&lt;F1410,1,0)</f>
        <v>0</v>
      </c>
      <c r="BC1410" s="0" t="n">
        <f aca="false">IF(AND(SUM(AW1409:AX1409)=2,AY1410=1),1,IF(SUM(AX1408:AX1410)=0,0,IF(AND(OR(AW1408=1,AX1408=1),OR(AW1409=1,AX1409=1),AY1410=1),1,IF(AND(SUM(AW1410:AY1410)=2,SUM(AW1408:AX1408)=2,AX1408=1),1,0))))</f>
        <v>0</v>
      </c>
      <c r="BD1410" s="57" t="str">
        <f aca="false">IF(BC1410=0,"",IF(AND(BC1410=1,AZ1410=0,AZ1409=0,AZ1408=0),1,IF(AND(BC1410=1,OR(AZ1410=1,AZ1409=1,AZ1408)),IF(BA1410=1,1,0))))</f>
        <v/>
      </c>
      <c r="BE1410" s="50" t="str">
        <f aca="false">IF(AND(BD1410=1,BD1409=1),0,IF(BD1410=1,SUM(CM1411:CM1449),""))</f>
        <v/>
      </c>
      <c r="BF1410" s="20" t="str">
        <f aca="false">IF(AND(BB1410=1,BB1409=1,BE1369&lt;&gt;0),"",IF(AND(BB1409=0,BB1410=1),BF1409,IF(AND(BB1410=1,BB1409=1),BF1409,IF(AND(BF1409="",BE1409="",OR(BD1409=0,BD1409="")),"",IF(AND(BF1409="",BE1370=0),"",IF(AND(BE1370&lt;&gt;"",BF1409=BE1370),"",IF(AND(BD1409=1,BE1409&lt;&gt;0),CM1410,IF(BF1409&lt;&gt;0,BF1409+CM1410,IF(BF1409="","")))))))))</f>
        <v/>
      </c>
      <c r="BI1410" s="0"/>
      <c r="BU1410" s="51"/>
      <c r="BZ1410" s="49"/>
      <c r="CG1410" s="13"/>
      <c r="CH1410" s="40"/>
      <c r="CI1410" s="13"/>
      <c r="CL1410" s="6" t="n">
        <f aca="false">C1410</f>
        <v>39293</v>
      </c>
      <c r="CM1410" s="13" t="n">
        <f aca="false">CN1410/CN1409-1</f>
        <v>0.0156433050789055</v>
      </c>
      <c r="CN1410" s="76" t="n">
        <v>147.38</v>
      </c>
      <c r="CO1410" s="13" t="n">
        <f aca="false">CN1410/CN1405-1</f>
        <v>-0.0428005455608236</v>
      </c>
      <c r="CY1410" s="4" t="n">
        <v>145.93</v>
      </c>
      <c r="CZ1410" s="4" t="n">
        <v>147.38</v>
      </c>
      <c r="DA1410" s="33" t="n">
        <f aca="false">CZ1410-CN1410</f>
        <v>0</v>
      </c>
      <c r="DB1410" s="16" t="n">
        <f aca="false">CZ1410/CY1410-1</f>
        <v>0.00993627081477411</v>
      </c>
      <c r="DC1410" s="15" t="n">
        <f aca="false">CY1410/CZ1409-1</f>
        <v>0.00565088553511117</v>
      </c>
      <c r="DD1410" s="15" t="n">
        <f aca="false">CZ1410/CZ1409-1</f>
        <v>0.0156433050789055</v>
      </c>
      <c r="DE1410" s="34" t="str">
        <f aca="false">IF(CW1410=0,"",-DC1410*CS1410)</f>
        <v/>
      </c>
      <c r="DY1410" s="6"/>
      <c r="EB1410" s="6" t="n">
        <f aca="false">CL1410</f>
        <v>39293</v>
      </c>
      <c r="EC1410" s="13" t="n">
        <f aca="false">SUM(CM1408:CM1410)</f>
        <v>-0.027695377228629</v>
      </c>
    </row>
    <row r="1411" customFormat="false" ht="15" hidden="false" customHeight="false" outlineLevel="0" collapsed="false">
      <c r="A1411" s="0" t="n">
        <f aca="false">IF(FR1411=1,CZ1411,0)</f>
        <v>0</v>
      </c>
      <c r="C1411" s="6" t="n">
        <v>39294</v>
      </c>
      <c r="D1411" s="0" t="n">
        <f aca="false">IF(E1411&gt;E1410,1,)</f>
        <v>1</v>
      </c>
      <c r="E1411" s="46" t="n">
        <v>144.9871</v>
      </c>
      <c r="F1411" s="46" t="n">
        <v>148.8755</v>
      </c>
      <c r="G1411" s="46" t="n">
        <v>151.8188</v>
      </c>
      <c r="H1411" s="46" t="n">
        <v>151.548</v>
      </c>
      <c r="I1411" s="46" t="n">
        <v>150.615</v>
      </c>
      <c r="J1411" s="47" t="str">
        <f aca="false">IF(MIN(E1411:I1411)=E1411,$E$2,IF(MIN(E1411:I1411)=F1411,$F$2,IF(MIN(E1411:I1411)=G1411,$G$2,IF(MIN(E1411:I1411)=H1411,$H$2,IF(MIN(E1411:I1411)=I1411,$I$2)))))</f>
        <v>200D</v>
      </c>
      <c r="K1411" s="47" t="str">
        <f aca="false">IF(MAX(E1411:I1411)=E1411,$E$2,IF(MAX(E1411:I1411)=F1411,$F$2,IF(MAX(E1411:I1411)=G1411,$G$2,IF(MAX(E1411:I1411)=H1411,$H$2,IF(MAX(E1411:I1411)=I1411,$I$2)))))</f>
        <v>50D</v>
      </c>
      <c r="L1411" s="4" t="n">
        <f aca="false">IF(MAX(E1411:I1411)=H1411,1,0)</f>
        <v>0</v>
      </c>
      <c r="M1411" s="4" t="n">
        <f aca="false">IF(MAX(E1411:I1411)=I1411,1,0)</f>
        <v>0</v>
      </c>
      <c r="O1411" s="4" t="n">
        <f aca="false">IF(CN1411&gt;E1411,1,0)</f>
        <v>1</v>
      </c>
      <c r="P1411" s="4" t="n">
        <f aca="false">IF(CN1411&gt;F1411,1,0)</f>
        <v>0</v>
      </c>
      <c r="Q1411" s="4" t="n">
        <f aca="false">IF(CN1411&gt;G1411,1,0)</f>
        <v>0</v>
      </c>
      <c r="R1411" s="4" t="n">
        <f aca="false">IF(CN1411&gt;H1411,1,0)</f>
        <v>0</v>
      </c>
      <c r="S1411" s="4" t="n">
        <f aca="false">IF(CN1411&gt;I1411,1,0)</f>
        <v>0</v>
      </c>
      <c r="T1411" s="25" t="n">
        <f aca="false">IF(AND(AND(R1411=0,S1411=0,Q1411=0),OR(S1410=1,S1409=1,S1408=1)),1,0)</f>
        <v>0</v>
      </c>
      <c r="U1411" s="13" t="n">
        <f aca="false">SUM(CM1410:CM1411)</f>
        <v>0.00437990434610602</v>
      </c>
      <c r="AV1411" s="0"/>
      <c r="AW1411" s="55" t="n">
        <f aca="false">IF(EC1411&gt;$AW$2,1,0)</f>
        <v>0</v>
      </c>
      <c r="AX1411" s="0" t="n">
        <f aca="false">IF(AND(I1411&gt;G1411,I1410&lt;G1410),1,IF(OR(AND(I1411&gt;F1411,I1410&lt;F1410),AND(I1411&gt;E1411,I1410&lt;E1410)),1,0))</f>
        <v>0</v>
      </c>
      <c r="AY1411" s="0" t="n">
        <f aca="false">IF(K1410="10D",1,0)</f>
        <v>0</v>
      </c>
      <c r="AZ1411" s="0" t="n">
        <f aca="false">IF(AND(I1411&gt;G1411,I1410&lt;G1410,I1411&gt;F1411,I1410&gt;F1410,I1411&gt;E1411,I1410&gt;E1410),1,0)</f>
        <v>0</v>
      </c>
      <c r="BA1411" s="56" t="n">
        <f aca="false">IF(G1411&gt;H1411,1,0)</f>
        <v>1</v>
      </c>
      <c r="BB1411" s="56" t="n">
        <f aca="false">IF(I1411&lt;F1411,1,0)</f>
        <v>0</v>
      </c>
      <c r="BC1411" s="0" t="n">
        <f aca="false">IF(AND(SUM(AW1410:AX1410)=2,AY1411=1),1,IF(SUM(AX1409:AX1411)=0,0,IF(AND(OR(AW1409=1,AX1409=1),OR(AW1410=1,AX1410=1),AY1411=1),1,IF(AND(SUM(AW1411:AY1411)=2,SUM(AW1409:AX1409)=2,AX1409=1),1,0))))</f>
        <v>0</v>
      </c>
      <c r="BD1411" s="57" t="str">
        <f aca="false">IF(BC1411=0,"",IF(AND(BC1411=1,AZ1411=0,AZ1410=0,AZ1409=0),1,IF(AND(BC1411=1,OR(AZ1411=1,AZ1410=1,AZ1409)),IF(BA1411=1,1,0))))</f>
        <v/>
      </c>
      <c r="BE1411" s="50" t="str">
        <f aca="false">IF(AND(BD1411=1,BD1410=1),0,IF(BD1411=1,SUM(CM1412:CM1450),""))</f>
        <v/>
      </c>
      <c r="BF1411" s="20" t="str">
        <f aca="false">IF(AND(BB1411=1,BB1410=1,BE1370&lt;&gt;0),"",IF(AND(BB1410=0,BB1411=1),BF1410,IF(AND(BB1411=1,BB1410=1),BF1410,IF(AND(BF1410="",BE1410="",OR(BD1410=0,BD1410="")),"",IF(AND(BF1410="",BE1371=0),"",IF(AND(BE1371&lt;&gt;"",BF1410=BE1371),"",IF(AND(BD1410=1,BE1410&lt;&gt;0),CM1411,IF(BF1410&lt;&gt;0,BF1410+CM1411,IF(BF1410="","")))))))))</f>
        <v/>
      </c>
      <c r="BI1411" s="0"/>
      <c r="BU1411" s="51"/>
      <c r="BZ1411" s="49"/>
      <c r="CG1411" s="13"/>
      <c r="CH1411" s="40"/>
      <c r="CI1411" s="13"/>
      <c r="CL1411" s="6" t="n">
        <f aca="false">C1411</f>
        <v>39294</v>
      </c>
      <c r="CM1411" s="13" t="n">
        <f aca="false">CN1411/CN1410-1</f>
        <v>-0.0112634007327995</v>
      </c>
      <c r="CN1411" s="76" t="n">
        <v>145.72</v>
      </c>
      <c r="CO1411" s="13" t="n">
        <f aca="false">CN1411/CN1406-1</f>
        <v>-0.0368803701255784</v>
      </c>
      <c r="CY1411" s="4" t="n">
        <v>148.33</v>
      </c>
      <c r="CZ1411" s="4" t="n">
        <v>145.72</v>
      </c>
      <c r="DA1411" s="33" t="n">
        <f aca="false">CZ1411-CN1411</f>
        <v>0</v>
      </c>
      <c r="DB1411" s="16" t="n">
        <f aca="false">CZ1411/CY1411-1</f>
        <v>-0.0175959010314839</v>
      </c>
      <c r="DC1411" s="15" t="n">
        <f aca="false">CY1411/CZ1410-1</f>
        <v>0.00644592210612038</v>
      </c>
      <c r="DD1411" s="15" t="n">
        <f aca="false">CZ1411/CZ1410-1</f>
        <v>-0.0112634007327995</v>
      </c>
      <c r="DE1411" s="34" t="str">
        <f aca="false">IF(CW1411=0,"",-DC1411*CS1411)</f>
        <v/>
      </c>
      <c r="DY1411" s="6"/>
      <c r="EB1411" s="6" t="n">
        <f aca="false">CL1411</f>
        <v>39294</v>
      </c>
      <c r="EC1411" s="13" t="n">
        <f aca="false">SUM(CM1409:CM1411)</f>
        <v>-0.0152796011261275</v>
      </c>
    </row>
    <row r="1412" customFormat="false" ht="15" hidden="false" customHeight="false" outlineLevel="0" collapsed="false">
      <c r="A1412" s="0" t="n">
        <f aca="false">IF(FR1412=1,CZ1412,0)</f>
        <v>0</v>
      </c>
      <c r="C1412" s="6" t="n">
        <v>39295</v>
      </c>
      <c r="D1412" s="0" t="n">
        <f aca="false">IF(E1412&gt;E1411,1,)</f>
        <v>1</v>
      </c>
      <c r="E1412" s="46" t="n">
        <v>145.0379</v>
      </c>
      <c r="F1412" s="46" t="n">
        <v>148.932</v>
      </c>
      <c r="G1412" s="46" t="n">
        <v>151.6966</v>
      </c>
      <c r="H1412" s="46" t="n">
        <v>151.32</v>
      </c>
      <c r="I1412" s="46" t="n">
        <v>149.811</v>
      </c>
      <c r="J1412" s="47" t="str">
        <f aca="false">IF(MIN(E1412:I1412)=E1412,$E$2,IF(MIN(E1412:I1412)=F1412,$F$2,IF(MIN(E1412:I1412)=G1412,$G$2,IF(MIN(E1412:I1412)=H1412,$H$2,IF(MIN(E1412:I1412)=I1412,$I$2)))))</f>
        <v>200D</v>
      </c>
      <c r="K1412" s="47" t="str">
        <f aca="false">IF(MAX(E1412:I1412)=E1412,$E$2,IF(MAX(E1412:I1412)=F1412,$F$2,IF(MAX(E1412:I1412)=G1412,$G$2,IF(MAX(E1412:I1412)=H1412,$H$2,IF(MAX(E1412:I1412)=I1412,$I$2)))))</f>
        <v>50D</v>
      </c>
      <c r="L1412" s="4" t="n">
        <f aca="false">IF(MAX(E1412:I1412)=H1412,1,0)</f>
        <v>0</v>
      </c>
      <c r="M1412" s="4" t="n">
        <f aca="false">IF(MAX(E1412:I1412)=I1412,1,0)</f>
        <v>0</v>
      </c>
      <c r="O1412" s="4" t="n">
        <f aca="false">IF(CN1412&gt;E1412,1,0)</f>
        <v>1</v>
      </c>
      <c r="P1412" s="4" t="n">
        <f aca="false">IF(CN1412&gt;F1412,1,0)</f>
        <v>0</v>
      </c>
      <c r="Q1412" s="4" t="n">
        <f aca="false">IF(CN1412&gt;G1412,1,0)</f>
        <v>0</v>
      </c>
      <c r="R1412" s="4" t="n">
        <f aca="false">IF(CN1412&gt;H1412,1,0)</f>
        <v>0</v>
      </c>
      <c r="S1412" s="4" t="n">
        <f aca="false">IF(CN1412&gt;I1412,1,0)</f>
        <v>0</v>
      </c>
      <c r="T1412" s="25" t="n">
        <f aca="false">IF(AND(AND(R1412=0,S1412=0,Q1412=0),OR(S1411=1,S1410=1,S1409=1)),1,0)</f>
        <v>0</v>
      </c>
      <c r="U1412" s="13" t="n">
        <f aca="false">SUM(CM1411:CM1412)</f>
        <v>-0.00639104278605218</v>
      </c>
      <c r="AV1412" s="0"/>
      <c r="AW1412" s="55" t="n">
        <f aca="false">IF(EC1412&gt;$AW$2,1,0)</f>
        <v>0</v>
      </c>
      <c r="AX1412" s="0" t="n">
        <f aca="false">IF(AND(I1412&gt;G1412,I1411&lt;G1411),1,IF(OR(AND(I1412&gt;F1412,I1411&lt;F1411),AND(I1412&gt;E1412,I1411&lt;E1411)),1,0))</f>
        <v>0</v>
      </c>
      <c r="AY1412" s="0" t="n">
        <f aca="false">IF(K1411="10D",1,0)</f>
        <v>0</v>
      </c>
      <c r="AZ1412" s="0" t="n">
        <f aca="false">IF(AND(I1412&gt;G1412,I1411&lt;G1411,I1412&gt;F1412,I1411&gt;F1411,I1412&gt;E1412,I1411&gt;E1411),1,0)</f>
        <v>0</v>
      </c>
      <c r="BA1412" s="56" t="n">
        <f aca="false">IF(G1412&gt;H1412,1,0)</f>
        <v>1</v>
      </c>
      <c r="BB1412" s="56" t="n">
        <f aca="false">IF(I1412&lt;F1412,1,0)</f>
        <v>0</v>
      </c>
      <c r="BC1412" s="0" t="n">
        <f aca="false">IF(AND(SUM(AW1411:AX1411)=2,AY1412=1),1,IF(SUM(AX1410:AX1412)=0,0,IF(AND(OR(AW1410=1,AX1410=1),OR(AW1411=1,AX1411=1),AY1412=1),1,IF(AND(SUM(AW1412:AY1412)=2,SUM(AW1410:AX1410)=2,AX1410=1),1,0))))</f>
        <v>0</v>
      </c>
      <c r="BD1412" s="57" t="str">
        <f aca="false">IF(BC1412=0,"",IF(AND(BC1412=1,AZ1412=0,AZ1411=0,AZ1410=0),1,IF(AND(BC1412=1,OR(AZ1412=1,AZ1411=1,AZ1410)),IF(BA1412=1,1,0))))</f>
        <v/>
      </c>
      <c r="BE1412" s="50" t="str">
        <f aca="false">IF(AND(BD1412=1,BD1411=1),0,IF(BD1412=1,SUM(CM1413:CM1451),""))</f>
        <v/>
      </c>
      <c r="BF1412" s="20" t="str">
        <f aca="false">IF(AND(BB1412=1,BB1411=1,BE1371&lt;&gt;0),"",IF(AND(BB1411=0,BB1412=1),BF1411,IF(AND(BB1412=1,BB1411=1),BF1411,IF(AND(BF1411="",BE1411="",OR(BD1411=0,BD1411="")),"",IF(AND(BF1411="",BE1372=0),"",IF(AND(BE1372&lt;&gt;"",BF1411=BE1372),"",IF(AND(BD1411=1,BE1411&lt;&gt;0),CM1412,IF(BF1411&lt;&gt;0,BF1411+CM1412,IF(BF1411="","")))))))))</f>
        <v/>
      </c>
      <c r="BI1412" s="0"/>
      <c r="BU1412" s="51"/>
      <c r="BZ1412" s="49"/>
      <c r="CG1412" s="13"/>
      <c r="CH1412" s="40"/>
      <c r="CI1412" s="13"/>
      <c r="CL1412" s="6" t="n">
        <f aca="false">C1412</f>
        <v>39295</v>
      </c>
      <c r="CM1412" s="13" t="n">
        <f aca="false">CN1412/CN1411-1</f>
        <v>0.00487235794674734</v>
      </c>
      <c r="CN1412" s="76" t="n">
        <v>146.43</v>
      </c>
      <c r="CO1412" s="13" t="n">
        <f aca="false">CN1412/CN1407-1</f>
        <v>-0.0341666117010752</v>
      </c>
      <c r="CY1412" s="4" t="n">
        <v>145.18</v>
      </c>
      <c r="CZ1412" s="4" t="n">
        <v>146.43</v>
      </c>
      <c r="DA1412" s="33" t="n">
        <f aca="false">CZ1412-CN1412</f>
        <v>0</v>
      </c>
      <c r="DB1412" s="16" t="n">
        <f aca="false">CZ1412/CY1412-1</f>
        <v>0.00861000137760026</v>
      </c>
      <c r="DC1412" s="15" t="n">
        <f aca="false">CY1412/CZ1411-1</f>
        <v>-0.00370573702992039</v>
      </c>
      <c r="DD1412" s="15" t="n">
        <f aca="false">CZ1412/CZ1411-1</f>
        <v>0.00487235794674734</v>
      </c>
      <c r="DE1412" s="34" t="str">
        <f aca="false">IF(CW1412=0,"",-DC1412*CS1412)</f>
        <v/>
      </c>
      <c r="DY1412" s="6"/>
      <c r="EB1412" s="6" t="n">
        <f aca="false">CL1412</f>
        <v>39295</v>
      </c>
      <c r="EC1412" s="13" t="n">
        <f aca="false">SUM(CM1410:CM1412)</f>
        <v>0.00925226229285336</v>
      </c>
    </row>
    <row r="1413" customFormat="false" ht="15" hidden="false" customHeight="false" outlineLevel="0" collapsed="false">
      <c r="A1413" s="0" t="n">
        <f aca="false">IF(FR1413=1,CZ1413,0)</f>
        <v>0</v>
      </c>
      <c r="C1413" s="6" t="n">
        <v>39296</v>
      </c>
      <c r="D1413" s="0" t="n">
        <f aca="false">IF(E1413&gt;E1412,1,)</f>
        <v>1</v>
      </c>
      <c r="E1413" s="46" t="n">
        <v>145.0927</v>
      </c>
      <c r="F1413" s="46" t="n">
        <v>148.9981</v>
      </c>
      <c r="G1413" s="46" t="n">
        <v>151.6002</v>
      </c>
      <c r="H1413" s="46" t="n">
        <v>151.202</v>
      </c>
      <c r="I1413" s="46" t="n">
        <v>149.064</v>
      </c>
      <c r="J1413" s="47" t="str">
        <f aca="false">IF(MIN(E1413:I1413)=E1413,$E$2,IF(MIN(E1413:I1413)=F1413,$F$2,IF(MIN(E1413:I1413)=G1413,$G$2,IF(MIN(E1413:I1413)=H1413,$H$2,IF(MIN(E1413:I1413)=I1413,$I$2)))))</f>
        <v>200D</v>
      </c>
      <c r="K1413" s="47" t="str">
        <f aca="false">IF(MAX(E1413:I1413)=E1413,$E$2,IF(MAX(E1413:I1413)=F1413,$F$2,IF(MAX(E1413:I1413)=G1413,$G$2,IF(MAX(E1413:I1413)=H1413,$H$2,IF(MAX(E1413:I1413)=I1413,$I$2)))))</f>
        <v>50D</v>
      </c>
      <c r="L1413" s="4" t="n">
        <f aca="false">IF(MAX(E1413:I1413)=H1413,1,0)</f>
        <v>0</v>
      </c>
      <c r="M1413" s="4" t="n">
        <f aca="false">IF(MAX(E1413:I1413)=I1413,1,0)</f>
        <v>0</v>
      </c>
      <c r="O1413" s="4" t="n">
        <f aca="false">IF(CN1413&gt;E1413,1,0)</f>
        <v>1</v>
      </c>
      <c r="P1413" s="4" t="n">
        <f aca="false">IF(CN1413&gt;F1413,1,0)</f>
        <v>0</v>
      </c>
      <c r="Q1413" s="4" t="n">
        <f aca="false">IF(CN1413&gt;G1413,1,0)</f>
        <v>0</v>
      </c>
      <c r="R1413" s="4" t="n">
        <f aca="false">IF(CN1413&gt;H1413,1,0)</f>
        <v>0</v>
      </c>
      <c r="S1413" s="4" t="n">
        <f aca="false">IF(CN1413&gt;I1413,1,0)</f>
        <v>0</v>
      </c>
      <c r="T1413" s="25" t="n">
        <f aca="false">IF(AND(AND(R1413=0,S1413=0,Q1413=0),OR(S1412=1,S1411=1,S1410=1)),1,0)</f>
        <v>0</v>
      </c>
      <c r="U1413" s="13" t="n">
        <f aca="false">SUM(CM1412:CM1413)</f>
        <v>0.0128625238963478</v>
      </c>
      <c r="AV1413" s="0"/>
      <c r="AW1413" s="55" t="n">
        <f aca="false">IF(EC1413&gt;$AW$2,1,0)</f>
        <v>0</v>
      </c>
      <c r="AX1413" s="0" t="n">
        <f aca="false">IF(AND(I1413&gt;G1413,I1412&lt;G1412),1,IF(OR(AND(I1413&gt;F1413,I1412&lt;F1412),AND(I1413&gt;E1413,I1412&lt;E1412)),1,0))</f>
        <v>0</v>
      </c>
      <c r="AY1413" s="0" t="n">
        <f aca="false">IF(K1412="10D",1,0)</f>
        <v>0</v>
      </c>
      <c r="AZ1413" s="0" t="n">
        <f aca="false">IF(AND(I1413&gt;G1413,I1412&lt;G1412,I1413&gt;F1413,I1412&gt;F1412,I1413&gt;E1413,I1412&gt;E1412),1,0)</f>
        <v>0</v>
      </c>
      <c r="BA1413" s="56" t="n">
        <f aca="false">IF(G1413&gt;H1413,1,0)</f>
        <v>1</v>
      </c>
      <c r="BB1413" s="56" t="n">
        <f aca="false">IF(I1413&lt;F1413,1,0)</f>
        <v>0</v>
      </c>
      <c r="BC1413" s="0" t="n">
        <f aca="false">IF(AND(SUM(AW1412:AX1412)=2,AY1413=1),1,IF(SUM(AX1411:AX1413)=0,0,IF(AND(OR(AW1411=1,AX1411=1),OR(AW1412=1,AX1412=1),AY1413=1),1,IF(AND(SUM(AW1413:AY1413)=2,SUM(AW1411:AX1411)=2,AX1411=1),1,0))))</f>
        <v>0</v>
      </c>
      <c r="BD1413" s="57" t="str">
        <f aca="false">IF(BC1413=0,"",IF(AND(BC1413=1,AZ1413=0,AZ1412=0,AZ1411=0),1,IF(AND(BC1413=1,OR(AZ1413=1,AZ1412=1,AZ1411)),IF(BA1413=1,1,0))))</f>
        <v/>
      </c>
      <c r="BE1413" s="50" t="str">
        <f aca="false">IF(AND(BD1413=1,BD1412=1),0,IF(BD1413=1,SUM(CM1414:CM1452),""))</f>
        <v/>
      </c>
      <c r="BF1413" s="20" t="str">
        <f aca="false">IF(AND(BB1413=1,BB1412=1,BE1372&lt;&gt;0),"",IF(AND(BB1412=0,BB1413=1),BF1412,IF(AND(BB1413=1,BB1412=1),BF1412,IF(AND(BF1412="",BE1412="",OR(BD1412=0,BD1412="")),"",IF(AND(BF1412="",BE1373=0),"",IF(AND(BE1373&lt;&gt;"",BF1412=BE1373),"",IF(AND(BD1412=1,BE1412&lt;&gt;0),CM1413,IF(BF1412&lt;&gt;0,BF1412+CM1413,IF(BF1412="","")))))))))</f>
        <v/>
      </c>
      <c r="BI1413" s="0"/>
      <c r="BU1413" s="51"/>
      <c r="BZ1413" s="49"/>
      <c r="CG1413" s="13"/>
      <c r="CH1413" s="40"/>
      <c r="CI1413" s="13"/>
      <c r="CL1413" s="6" t="n">
        <f aca="false">C1413</f>
        <v>39296</v>
      </c>
      <c r="CM1413" s="13" t="n">
        <f aca="false">CN1413/CN1412-1</f>
        <v>0.00799016594960045</v>
      </c>
      <c r="CN1413" s="76" t="n">
        <v>147.6</v>
      </c>
      <c r="CO1413" s="13" t="n">
        <f aca="false">CN1413/CN1408-1</f>
        <v>-0.00283745439805438</v>
      </c>
      <c r="CY1413" s="4" t="n">
        <v>146.76</v>
      </c>
      <c r="CZ1413" s="4" t="n">
        <v>147.6</v>
      </c>
      <c r="DA1413" s="33" t="n">
        <f aca="false">CZ1413-CN1413</f>
        <v>0</v>
      </c>
      <c r="DB1413" s="16" t="n">
        <f aca="false">CZ1413/CY1413-1</f>
        <v>0.00572363041700741</v>
      </c>
      <c r="DC1413" s="15" t="n">
        <f aca="false">CY1413/CZ1412-1</f>
        <v>0.00225363654988731</v>
      </c>
      <c r="DD1413" s="15" t="n">
        <f aca="false">CZ1413/CZ1412-1</f>
        <v>0.00799016594960045</v>
      </c>
      <c r="DE1413" s="34" t="str">
        <f aca="false">IF(CW1413=0,"",-DC1413*CS1413)</f>
        <v/>
      </c>
      <c r="DY1413" s="6"/>
      <c r="EB1413" s="6" t="n">
        <f aca="false">CL1413</f>
        <v>39296</v>
      </c>
      <c r="EC1413" s="13" t="n">
        <f aca="false">SUM(CM1411:CM1413)</f>
        <v>0.00159912316354827</v>
      </c>
    </row>
    <row r="1414" customFormat="false" ht="15" hidden="false" customHeight="false" outlineLevel="0" collapsed="false">
      <c r="A1414" s="0" t="n">
        <f aca="false">IF(FR1414=1,CZ1414,0)</f>
        <v>0</v>
      </c>
      <c r="C1414" s="6" t="n">
        <v>39297</v>
      </c>
      <c r="D1414" s="0" t="n">
        <f aca="false">IF(E1414&gt;E1413,1,)</f>
        <v>1</v>
      </c>
      <c r="E1414" s="46" t="n">
        <v>145.1275</v>
      </c>
      <c r="F1414" s="46" t="n">
        <v>149.0536</v>
      </c>
      <c r="G1414" s="46" t="n">
        <v>151.4274</v>
      </c>
      <c r="H1414" s="46" t="n">
        <v>150.9293</v>
      </c>
      <c r="I1414" s="46" t="n">
        <v>148.094</v>
      </c>
      <c r="J1414" s="47" t="str">
        <f aca="false">IF(MIN(E1414:I1414)=E1414,$E$2,IF(MIN(E1414:I1414)=F1414,$F$2,IF(MIN(E1414:I1414)=G1414,$G$2,IF(MIN(E1414:I1414)=H1414,$H$2,IF(MIN(E1414:I1414)=I1414,$I$2)))))</f>
        <v>200D</v>
      </c>
      <c r="K1414" s="47" t="str">
        <f aca="false">IF(MAX(E1414:I1414)=E1414,$E$2,IF(MAX(E1414:I1414)=F1414,$F$2,IF(MAX(E1414:I1414)=G1414,$G$2,IF(MAX(E1414:I1414)=H1414,$H$2,IF(MAX(E1414:I1414)=I1414,$I$2)))))</f>
        <v>50D</v>
      </c>
      <c r="L1414" s="4" t="n">
        <f aca="false">IF(MAX(E1414:I1414)=H1414,1,0)</f>
        <v>0</v>
      </c>
      <c r="M1414" s="4" t="n">
        <f aca="false">IF(MAX(E1414:I1414)=I1414,1,0)</f>
        <v>0</v>
      </c>
      <c r="O1414" s="4" t="n">
        <f aca="false">IF(CN1414&gt;E1414,1,0)</f>
        <v>0</v>
      </c>
      <c r="P1414" s="4" t="n">
        <f aca="false">IF(CN1414&gt;F1414,1,0)</f>
        <v>0</v>
      </c>
      <c r="Q1414" s="4" t="n">
        <f aca="false">IF(CN1414&gt;G1414,1,0)</f>
        <v>0</v>
      </c>
      <c r="R1414" s="4" t="n">
        <f aca="false">IF(CN1414&gt;H1414,1,0)</f>
        <v>0</v>
      </c>
      <c r="S1414" s="4" t="n">
        <f aca="false">IF(CN1414&gt;I1414,1,0)</f>
        <v>0</v>
      </c>
      <c r="T1414" s="25" t="n">
        <f aca="false">IF(AND(AND(R1414=0,S1414=0,Q1414=0),OR(S1413=1,S1412=1,S1411=1)),1,0)</f>
        <v>0</v>
      </c>
      <c r="U1414" s="13" t="n">
        <f aca="false">SUM(CM1413:CM1414)</f>
        <v>-0.0177550915029739</v>
      </c>
      <c r="AV1414" s="0"/>
      <c r="AW1414" s="55" t="n">
        <f aca="false">IF(EC1414&gt;$AW$2,1,0)</f>
        <v>0</v>
      </c>
      <c r="AX1414" s="0" t="n">
        <f aca="false">IF(AND(I1414&gt;G1414,I1413&lt;G1413),1,IF(OR(AND(I1414&gt;F1414,I1413&lt;F1413),AND(I1414&gt;E1414,I1413&lt;E1413)),1,0))</f>
        <v>0</v>
      </c>
      <c r="AY1414" s="0" t="n">
        <f aca="false">IF(K1413="10D",1,0)</f>
        <v>0</v>
      </c>
      <c r="AZ1414" s="0" t="n">
        <f aca="false">IF(AND(I1414&gt;G1414,I1413&lt;G1413,I1414&gt;F1414,I1413&gt;F1413,I1414&gt;E1414,I1413&gt;E1413),1,0)</f>
        <v>0</v>
      </c>
      <c r="BA1414" s="56" t="n">
        <f aca="false">IF(G1414&gt;H1414,1,0)</f>
        <v>1</v>
      </c>
      <c r="BB1414" s="56" t="n">
        <f aca="false">IF(I1414&lt;F1414,1,0)</f>
        <v>1</v>
      </c>
      <c r="BC1414" s="0" t="n">
        <f aca="false">IF(AND(SUM(AW1413:AX1413)=2,AY1414=1),1,IF(SUM(AX1412:AX1414)=0,0,IF(AND(OR(AW1412=1,AX1412=1),OR(AW1413=1,AX1413=1),AY1414=1),1,IF(AND(SUM(AW1414:AY1414)=2,SUM(AW1412:AX1412)=2,AX1412=1),1,0))))</f>
        <v>0</v>
      </c>
      <c r="BD1414" s="57" t="str">
        <f aca="false">IF(BC1414=0,"",IF(AND(BC1414=1,AZ1414=0,AZ1413=0,AZ1412=0),1,IF(AND(BC1414=1,OR(AZ1414=1,AZ1413=1,AZ1412)),IF(BA1414=1,1,0))))</f>
        <v/>
      </c>
      <c r="BE1414" s="50" t="str">
        <f aca="false">IF(AND(BD1414=1,BD1413=1),0,IF(BD1414=1,SUM(CM1415:CM1453),""))</f>
        <v/>
      </c>
      <c r="BF1414" s="20" t="str">
        <f aca="false">IF(AND(BB1414=1,BB1413=1,BE1373&lt;&gt;0),"",IF(AND(BB1413=0,BB1414=1),BF1413,IF(AND(BB1414=1,BB1413=1),BF1413,IF(AND(BF1413="",BE1413="",OR(BD1413=0,BD1413="")),"",IF(AND(BF1413="",BE1374=0),"",IF(AND(BE1374&lt;&gt;"",BF1413=BE1374),"",IF(AND(BD1413=1,BE1413&lt;&gt;0),CM1414,IF(BF1413&lt;&gt;0,BF1413+CM1414,IF(BF1413="","")))))))))</f>
        <v/>
      </c>
      <c r="BI1414" s="0"/>
      <c r="BU1414" s="51"/>
      <c r="BZ1414" s="49"/>
      <c r="CG1414" s="13"/>
      <c r="CH1414" s="40"/>
      <c r="CI1414" s="13"/>
      <c r="CL1414" s="6" t="n">
        <f aca="false">C1414</f>
        <v>39297</v>
      </c>
      <c r="CM1414" s="13" t="n">
        <f aca="false">CN1414/CN1413-1</f>
        <v>-0.0257452574525744</v>
      </c>
      <c r="CN1414" s="76" t="n">
        <v>143.8</v>
      </c>
      <c r="CO1414" s="13" t="n">
        <f aca="false">CN1414/CN1409-1</f>
        <v>-0.00902763420853148</v>
      </c>
      <c r="CY1414" s="4" t="n">
        <v>147.28</v>
      </c>
      <c r="CZ1414" s="4" t="n">
        <v>143.8</v>
      </c>
      <c r="DA1414" s="33" t="n">
        <f aca="false">CZ1414-CN1414</f>
        <v>0</v>
      </c>
      <c r="DB1414" s="16" t="n">
        <f aca="false">CZ1414/CY1414-1</f>
        <v>-0.0236284627919608</v>
      </c>
      <c r="DC1414" s="15" t="n">
        <f aca="false">CY1414/CZ1413-1</f>
        <v>-0.00216802168021679</v>
      </c>
      <c r="DD1414" s="15" t="n">
        <f aca="false">CZ1414/CZ1413-1</f>
        <v>-0.0257452574525744</v>
      </c>
      <c r="DE1414" s="34" t="str">
        <f aca="false">IF(CW1414=0,"",-DC1414*CS1414)</f>
        <v/>
      </c>
      <c r="DY1414" s="6"/>
      <c r="EB1414" s="6" t="n">
        <f aca="false">CL1414</f>
        <v>39297</v>
      </c>
      <c r="EC1414" s="13" t="n">
        <f aca="false">SUM(CM1412:CM1414)</f>
        <v>-0.0128827335562266</v>
      </c>
    </row>
    <row r="1415" customFormat="false" ht="15" hidden="false" customHeight="false" outlineLevel="0" collapsed="false">
      <c r="A1415" s="0" t="n">
        <f aca="false">IF(FR1415=1,CZ1415,0)</f>
        <v>0</v>
      </c>
      <c r="C1415" s="6" t="n">
        <v>39300</v>
      </c>
      <c r="D1415" s="0" t="n">
        <f aca="false">IF(E1415&gt;E1414,1,)</f>
        <v>1</v>
      </c>
      <c r="E1415" s="46" t="n">
        <v>145.1765</v>
      </c>
      <c r="F1415" s="46" t="n">
        <v>149.1229</v>
      </c>
      <c r="G1415" s="46" t="n">
        <v>151.3304</v>
      </c>
      <c r="H1415" s="46" t="n">
        <v>150.7847</v>
      </c>
      <c r="I1415" s="46" t="n">
        <v>147.318</v>
      </c>
      <c r="J1415" s="47" t="str">
        <f aca="false">IF(MIN(E1415:I1415)=E1415,$E$2,IF(MIN(E1415:I1415)=F1415,$F$2,IF(MIN(E1415:I1415)=G1415,$G$2,IF(MIN(E1415:I1415)=H1415,$H$2,IF(MIN(E1415:I1415)=I1415,$I$2)))))</f>
        <v>200D</v>
      </c>
      <c r="K1415" s="47" t="str">
        <f aca="false">IF(MAX(E1415:I1415)=E1415,$E$2,IF(MAX(E1415:I1415)=F1415,$F$2,IF(MAX(E1415:I1415)=G1415,$G$2,IF(MAX(E1415:I1415)=H1415,$H$2,IF(MAX(E1415:I1415)=I1415,$I$2)))))</f>
        <v>50D</v>
      </c>
      <c r="L1415" s="4" t="n">
        <f aca="false">IF(MAX(E1415:I1415)=H1415,1,0)</f>
        <v>0</v>
      </c>
      <c r="M1415" s="4" t="n">
        <f aca="false">IF(MAX(E1415:I1415)=I1415,1,0)</f>
        <v>0</v>
      </c>
      <c r="O1415" s="4" t="n">
        <f aca="false">IF(CN1415&gt;E1415,1,0)</f>
        <v>1</v>
      </c>
      <c r="P1415" s="4" t="n">
        <f aca="false">IF(CN1415&gt;F1415,1,0)</f>
        <v>0</v>
      </c>
      <c r="Q1415" s="4" t="n">
        <f aca="false">IF(CN1415&gt;G1415,1,0)</f>
        <v>0</v>
      </c>
      <c r="R1415" s="4" t="n">
        <f aca="false">IF(CN1415&gt;H1415,1,0)</f>
        <v>0</v>
      </c>
      <c r="S1415" s="4" t="n">
        <f aca="false">IF(CN1415&gt;I1415,1,0)</f>
        <v>0</v>
      </c>
      <c r="T1415" s="25" t="n">
        <f aca="false">IF(AND(AND(R1415=0,S1415=0,Q1415=0),OR(S1414=1,S1413=1,S1412=1)),1,0)</f>
        <v>0</v>
      </c>
      <c r="U1415" s="13" t="n">
        <f aca="false">SUM(CM1414:CM1415)</f>
        <v>-0.00898586941363144</v>
      </c>
      <c r="AV1415" s="0"/>
      <c r="AW1415" s="55" t="n">
        <f aca="false">IF(EC1415&gt;$AW$2,1,0)</f>
        <v>0</v>
      </c>
      <c r="AX1415" s="0" t="n">
        <f aca="false">IF(AND(I1415&gt;G1415,I1414&lt;G1414),1,IF(OR(AND(I1415&gt;F1415,I1414&lt;F1414),AND(I1415&gt;E1415,I1414&lt;E1414)),1,0))</f>
        <v>0</v>
      </c>
      <c r="AY1415" s="0" t="n">
        <f aca="false">IF(K1414="10D",1,0)</f>
        <v>0</v>
      </c>
      <c r="AZ1415" s="0" t="n">
        <f aca="false">IF(AND(I1415&gt;G1415,I1414&lt;G1414,I1415&gt;F1415,I1414&gt;F1414,I1415&gt;E1415,I1414&gt;E1414),1,0)</f>
        <v>0</v>
      </c>
      <c r="BA1415" s="56" t="n">
        <f aca="false">IF(G1415&gt;H1415,1,0)</f>
        <v>1</v>
      </c>
      <c r="BB1415" s="56" t="n">
        <f aca="false">IF(I1415&lt;F1415,1,0)</f>
        <v>1</v>
      </c>
      <c r="BC1415" s="0" t="n">
        <f aca="false">IF(AND(SUM(AW1414:AX1414)=2,AY1415=1),1,IF(SUM(AX1413:AX1415)=0,0,IF(AND(OR(AW1413=1,AX1413=1),OR(AW1414=1,AX1414=1),AY1415=1),1,IF(AND(SUM(AW1415:AY1415)=2,SUM(AW1413:AX1413)=2,AX1413=1),1,0))))</f>
        <v>0</v>
      </c>
      <c r="BD1415" s="57" t="str">
        <f aca="false">IF(BC1415=0,"",IF(AND(BC1415=1,AZ1415=0,AZ1414=0,AZ1413=0),1,IF(AND(BC1415=1,OR(AZ1415=1,AZ1414=1,AZ1413)),IF(BA1415=1,1,0))))</f>
        <v/>
      </c>
      <c r="BE1415" s="50" t="str">
        <f aca="false">IF(AND(BD1415=1,BD1414=1),0,IF(BD1415=1,SUM(CM1416:CM1454),""))</f>
        <v/>
      </c>
      <c r="BF1415" s="20" t="str">
        <f aca="false">IF(AND(BB1415=1,BB1414=1,BE1374&lt;&gt;0),"",IF(AND(BB1414=0,BB1415=1),BF1414,IF(AND(BB1415=1,BB1414=1),BF1414,IF(AND(BF1414="",BE1414="",OR(BD1414=0,BD1414="")),"",IF(AND(BF1414="",BE1375=0),"",IF(AND(BE1375&lt;&gt;"",BF1414=BE1375),"",IF(AND(BD1414=1,BE1414&lt;&gt;0),CM1415,IF(BF1414&lt;&gt;0,BF1414+CM1415,IF(BF1414="","")))))))))</f>
        <v/>
      </c>
      <c r="BI1415" s="0"/>
      <c r="BU1415" s="51"/>
      <c r="BZ1415" s="49"/>
      <c r="CG1415" s="13"/>
      <c r="CH1415" s="40"/>
      <c r="CI1415" s="13"/>
      <c r="CL1415" s="6" t="n">
        <f aca="false">C1415</f>
        <v>39300</v>
      </c>
      <c r="CM1415" s="13" t="n">
        <f aca="false">CN1415/CN1414-1</f>
        <v>0.0167593880389429</v>
      </c>
      <c r="CN1415" s="76" t="n">
        <v>146.21</v>
      </c>
      <c r="CO1415" s="13" t="n">
        <f aca="false">CN1415/CN1410-1</f>
        <v>-0.00793866196227433</v>
      </c>
      <c r="CY1415" s="4" t="n">
        <v>144.21</v>
      </c>
      <c r="CZ1415" s="4" t="n">
        <v>146.21</v>
      </c>
      <c r="DA1415" s="33" t="n">
        <f aca="false">CZ1415-CN1415</f>
        <v>0</v>
      </c>
      <c r="DB1415" s="16" t="n">
        <f aca="false">CZ1415/CY1415-1</f>
        <v>0.0138686637542473</v>
      </c>
      <c r="DC1415" s="15" t="n">
        <f aca="false">CY1415/CZ1414-1</f>
        <v>0.00285118219749658</v>
      </c>
      <c r="DD1415" s="15" t="n">
        <f aca="false">CZ1415/CZ1414-1</f>
        <v>0.0167593880389429</v>
      </c>
      <c r="DE1415" s="34" t="str">
        <f aca="false">IF(CW1415=0,"",-DC1415*CS1415)</f>
        <v/>
      </c>
      <c r="DY1415" s="6"/>
      <c r="EB1415" s="6" t="n">
        <f aca="false">CL1415</f>
        <v>39300</v>
      </c>
      <c r="EC1415" s="13" t="n">
        <f aca="false">SUM(CM1413:CM1415)</f>
        <v>-0.000995703464030995</v>
      </c>
    </row>
    <row r="1416" customFormat="false" ht="15" hidden="false" customHeight="false" outlineLevel="0" collapsed="false">
      <c r="A1416" s="0" t="n">
        <f aca="false">IF(FR1416=1,CZ1416,0)</f>
        <v>0</v>
      </c>
      <c r="C1416" s="6" t="n">
        <v>39301</v>
      </c>
      <c r="D1416" s="0" t="n">
        <f aca="false">IF(E1416&gt;E1415,1,)</f>
        <v>1</v>
      </c>
      <c r="E1416" s="46" t="n">
        <v>145.2324</v>
      </c>
      <c r="F1416" s="46" t="n">
        <v>149.2059</v>
      </c>
      <c r="G1416" s="46" t="n">
        <v>151.252</v>
      </c>
      <c r="H1416" s="46" t="n">
        <v>150.716</v>
      </c>
      <c r="I1416" s="46" t="n">
        <v>146.965</v>
      </c>
      <c r="J1416" s="47" t="str">
        <f aca="false">IF(MIN(E1416:I1416)=E1416,$E$2,IF(MIN(E1416:I1416)=F1416,$F$2,IF(MIN(E1416:I1416)=G1416,$G$2,IF(MIN(E1416:I1416)=H1416,$H$2,IF(MIN(E1416:I1416)=I1416,$I$2)))))</f>
        <v>200D</v>
      </c>
      <c r="K1416" s="47" t="str">
        <f aca="false">IF(MAX(E1416:I1416)=E1416,$E$2,IF(MAX(E1416:I1416)=F1416,$F$2,IF(MAX(E1416:I1416)=G1416,$G$2,IF(MAX(E1416:I1416)=H1416,$H$2,IF(MAX(E1416:I1416)=I1416,$I$2)))))</f>
        <v>50D</v>
      </c>
      <c r="L1416" s="4" t="n">
        <f aca="false">IF(MAX(E1416:I1416)=H1416,1,0)</f>
        <v>0</v>
      </c>
      <c r="M1416" s="4" t="n">
        <f aca="false">IF(MAX(E1416:I1416)=I1416,1,0)</f>
        <v>0</v>
      </c>
      <c r="O1416" s="4" t="n">
        <f aca="false">IF(CN1416&gt;E1416,1,0)</f>
        <v>1</v>
      </c>
      <c r="P1416" s="4" t="n">
        <f aca="false">IF(CN1416&gt;F1416,1,0)</f>
        <v>0</v>
      </c>
      <c r="Q1416" s="4" t="n">
        <f aca="false">IF(CN1416&gt;G1416,1,0)</f>
        <v>0</v>
      </c>
      <c r="R1416" s="4" t="n">
        <f aca="false">IF(CN1416&gt;H1416,1,0)</f>
        <v>0</v>
      </c>
      <c r="S1416" s="4" t="n">
        <f aca="false">IF(CN1416&gt;I1416,1,0)</f>
        <v>1</v>
      </c>
      <c r="T1416" s="25" t="n">
        <f aca="false">IF(AND(AND(R1416=0,S1416=0,Q1416=0),OR(S1415=1,S1414=1,S1413=1)),1,0)</f>
        <v>0</v>
      </c>
      <c r="U1416" s="13" t="n">
        <f aca="false">SUM(CM1415:CM1416)</f>
        <v>0.0274289728826609</v>
      </c>
      <c r="AV1416" s="0"/>
      <c r="AW1416" s="55" t="n">
        <f aca="false">IF(EC1416&gt;$AW$2,1,0)</f>
        <v>0</v>
      </c>
      <c r="AX1416" s="0" t="n">
        <f aca="false">IF(AND(I1416&gt;G1416,I1415&lt;G1415),1,IF(OR(AND(I1416&gt;F1416,I1415&lt;F1415),AND(I1416&gt;E1416,I1415&lt;E1415)),1,0))</f>
        <v>0</v>
      </c>
      <c r="AY1416" s="0" t="n">
        <f aca="false">IF(K1415="10D",1,0)</f>
        <v>0</v>
      </c>
      <c r="AZ1416" s="0" t="n">
        <f aca="false">IF(AND(I1416&gt;G1416,I1415&lt;G1415,I1416&gt;F1416,I1415&gt;F1415,I1416&gt;E1416,I1415&gt;E1415),1,0)</f>
        <v>0</v>
      </c>
      <c r="BA1416" s="56" t="n">
        <f aca="false">IF(G1416&gt;H1416,1,0)</f>
        <v>1</v>
      </c>
      <c r="BB1416" s="56" t="n">
        <f aca="false">IF(I1416&lt;F1416,1,0)</f>
        <v>1</v>
      </c>
      <c r="BC1416" s="0" t="n">
        <f aca="false">IF(AND(SUM(AW1415:AX1415)=2,AY1416=1),1,IF(SUM(AX1414:AX1416)=0,0,IF(AND(OR(AW1414=1,AX1414=1),OR(AW1415=1,AX1415=1),AY1416=1),1,IF(AND(SUM(AW1416:AY1416)=2,SUM(AW1414:AX1414)=2,AX1414=1),1,0))))</f>
        <v>0</v>
      </c>
      <c r="BD1416" s="57" t="str">
        <f aca="false">IF(BC1416=0,"",IF(AND(BC1416=1,AZ1416=0,AZ1415=0,AZ1414=0),1,IF(AND(BC1416=1,OR(AZ1416=1,AZ1415=1,AZ1414)),IF(BA1416=1,1,0))))</f>
        <v/>
      </c>
      <c r="BE1416" s="50" t="str">
        <f aca="false">IF(AND(BD1416=1,BD1415=1),0,IF(BD1416=1,SUM(CM1417:CM1455),""))</f>
        <v/>
      </c>
      <c r="BF1416" s="20" t="str">
        <f aca="false">IF(AND(BB1416=1,BB1415=1,BE1375&lt;&gt;0),"",IF(AND(BB1415=0,BB1416=1),BF1415,IF(AND(BB1416=1,BB1415=1),BF1415,IF(AND(BF1415="",BE1415="",OR(BD1415=0,BD1415="")),"",IF(AND(BF1415="",BE1376=0),"",IF(AND(BE1376&lt;&gt;"",BF1415=BE1376),"",IF(AND(BD1415=1,BE1415&lt;&gt;0),CM1416,IF(BF1415&lt;&gt;0,BF1415+CM1416,IF(BF1415="","")))))))))</f>
        <v/>
      </c>
      <c r="BI1416" s="0"/>
      <c r="BU1416" s="51"/>
      <c r="BZ1416" s="49"/>
      <c r="CG1416" s="13"/>
      <c r="CH1416" s="40"/>
      <c r="CI1416" s="13"/>
      <c r="CL1416" s="6" t="n">
        <f aca="false">C1416</f>
        <v>39301</v>
      </c>
      <c r="CM1416" s="13" t="n">
        <f aca="false">CN1416/CN1415-1</f>
        <v>0.0106695848437179</v>
      </c>
      <c r="CN1416" s="76" t="n">
        <v>147.77</v>
      </c>
      <c r="CO1416" s="13" t="n">
        <f aca="false">CN1416/CN1411-1</f>
        <v>0.0140680757617349</v>
      </c>
      <c r="CY1416" s="4" t="n">
        <v>145.94</v>
      </c>
      <c r="CZ1416" s="4" t="n">
        <v>147.77</v>
      </c>
      <c r="DA1416" s="33" t="n">
        <f aca="false">CZ1416-CN1416</f>
        <v>0</v>
      </c>
      <c r="DB1416" s="16" t="n">
        <f aca="false">CZ1416/CY1416-1</f>
        <v>0.0125393997533234</v>
      </c>
      <c r="DC1416" s="15" t="n">
        <f aca="false">CY1416/CZ1415-1</f>
        <v>-0.00184665891525893</v>
      </c>
      <c r="DD1416" s="15" t="n">
        <f aca="false">CZ1416/CZ1415-1</f>
        <v>0.0106695848437179</v>
      </c>
      <c r="DE1416" s="34" t="str">
        <f aca="false">IF(CW1416=0,"",-DC1416*CS1416)</f>
        <v/>
      </c>
      <c r="DY1416" s="6"/>
      <c r="EB1416" s="6" t="n">
        <f aca="false">CL1416</f>
        <v>39301</v>
      </c>
      <c r="EC1416" s="13" t="n">
        <f aca="false">SUM(CM1414:CM1416)</f>
        <v>0.0016837154300865</v>
      </c>
    </row>
    <row r="1417" customFormat="false" ht="15" hidden="false" customHeight="false" outlineLevel="0" collapsed="false">
      <c r="A1417" s="0" t="n">
        <f aca="false">IF(FR1417=1,CZ1417,0)</f>
        <v>0</v>
      </c>
      <c r="C1417" s="6" t="n">
        <v>39302</v>
      </c>
      <c r="D1417" s="0" t="n">
        <f aca="false">IF(E1417&gt;E1416,1,)</f>
        <v>1</v>
      </c>
      <c r="E1417" s="46" t="n">
        <v>145.2975</v>
      </c>
      <c r="F1417" s="46" t="n">
        <v>149.3189</v>
      </c>
      <c r="G1417" s="46" t="n">
        <v>151.2038</v>
      </c>
      <c r="H1417" s="46" t="n">
        <v>150.7673</v>
      </c>
      <c r="I1417" s="46" t="n">
        <v>146.787</v>
      </c>
      <c r="J1417" s="47" t="str">
        <f aca="false">IF(MIN(E1417:I1417)=E1417,$E$2,IF(MIN(E1417:I1417)=F1417,$F$2,IF(MIN(E1417:I1417)=G1417,$G$2,IF(MIN(E1417:I1417)=H1417,$H$2,IF(MIN(E1417:I1417)=I1417,$I$2)))))</f>
        <v>200D</v>
      </c>
      <c r="K1417" s="47" t="str">
        <f aca="false">IF(MAX(E1417:I1417)=E1417,$E$2,IF(MAX(E1417:I1417)=F1417,$F$2,IF(MAX(E1417:I1417)=G1417,$G$2,IF(MAX(E1417:I1417)=H1417,$H$2,IF(MAX(E1417:I1417)=I1417,$I$2)))))</f>
        <v>50D</v>
      </c>
      <c r="L1417" s="4" t="n">
        <f aca="false">IF(MAX(E1417:I1417)=H1417,1,0)</f>
        <v>0</v>
      </c>
      <c r="M1417" s="4" t="n">
        <f aca="false">IF(MAX(E1417:I1417)=I1417,1,0)</f>
        <v>0</v>
      </c>
      <c r="O1417" s="4" t="n">
        <f aca="false">IF(CN1417&gt;E1417,1,0)</f>
        <v>1</v>
      </c>
      <c r="P1417" s="4" t="n">
        <f aca="false">IF(CN1417&gt;F1417,1,0)</f>
        <v>1</v>
      </c>
      <c r="Q1417" s="4" t="n">
        <f aca="false">IF(CN1417&gt;G1417,1,0)</f>
        <v>0</v>
      </c>
      <c r="R1417" s="4" t="n">
        <f aca="false">IF(CN1417&gt;H1417,1,0)</f>
        <v>0</v>
      </c>
      <c r="S1417" s="4" t="n">
        <f aca="false">IF(CN1417&gt;I1417,1,0)</f>
        <v>1</v>
      </c>
      <c r="T1417" s="25" t="n">
        <f aca="false">IF(AND(AND(R1417=0,S1417=0,Q1417=0),OR(S1416=1,S1415=1,S1414=1)),1,0)</f>
        <v>0</v>
      </c>
      <c r="U1417" s="13" t="n">
        <f aca="false">SUM(CM1416:CM1417)</f>
        <v>0.0246101681826907</v>
      </c>
      <c r="AV1417" s="0"/>
      <c r="AW1417" s="55" t="n">
        <f aca="false">IF(EC1417&gt;$AW$2,1,0)</f>
        <v>1</v>
      </c>
      <c r="AX1417" s="0" t="n">
        <f aca="false">IF(AND(I1417&gt;G1417,I1416&lt;G1416),1,IF(OR(AND(I1417&gt;F1417,I1416&lt;F1416),AND(I1417&gt;E1417,I1416&lt;E1416)),1,0))</f>
        <v>0</v>
      </c>
      <c r="AY1417" s="0" t="n">
        <f aca="false">IF(K1416="10D",1,0)</f>
        <v>0</v>
      </c>
      <c r="AZ1417" s="0" t="n">
        <f aca="false">IF(AND(I1417&gt;G1417,I1416&lt;G1416,I1417&gt;F1417,I1416&gt;F1416,I1417&gt;E1417,I1416&gt;E1416),1,0)</f>
        <v>0</v>
      </c>
      <c r="BA1417" s="56" t="n">
        <f aca="false">IF(G1417&gt;H1417,1,0)</f>
        <v>1</v>
      </c>
      <c r="BB1417" s="56" t="n">
        <f aca="false">IF(I1417&lt;F1417,1,0)</f>
        <v>1</v>
      </c>
      <c r="BC1417" s="0" t="n">
        <f aca="false">IF(AND(SUM(AW1416:AX1416)=2,AY1417=1),1,IF(SUM(AX1415:AX1417)=0,0,IF(AND(OR(AW1415=1,AX1415=1),OR(AW1416=1,AX1416=1),AY1417=1),1,IF(AND(SUM(AW1417:AY1417)=2,SUM(AW1415:AX1415)=2,AX1415=1),1,0))))</f>
        <v>0</v>
      </c>
      <c r="BD1417" s="57" t="str">
        <f aca="false">IF(BC1417=0,"",IF(AND(BC1417=1,AZ1417=0,AZ1416=0,AZ1415=0),1,IF(AND(BC1417=1,OR(AZ1417=1,AZ1416=1,AZ1415)),IF(BA1417=1,1,0))))</f>
        <v/>
      </c>
      <c r="BE1417" s="50" t="str">
        <f aca="false">IF(AND(BD1417=1,BD1416=1),0,IF(BD1417=1,SUM(CM1418:CM1456),""))</f>
        <v/>
      </c>
      <c r="BF1417" s="20" t="str">
        <f aca="false">IF(AND(BB1417=1,BB1416=1,BE1376&lt;&gt;0),"",IF(AND(BB1416=0,BB1417=1),BF1416,IF(AND(BB1417=1,BB1416=1),BF1416,IF(AND(BF1416="",BE1416="",OR(BD1416=0,BD1416="")),"",IF(AND(BF1416="",BE1377=0),"",IF(AND(BE1377&lt;&gt;"",BF1416=BE1377),"",IF(AND(BD1416=1,BE1416&lt;&gt;0),CM1417,IF(BF1416&lt;&gt;0,BF1416+CM1417,IF(BF1416="","")))))))))</f>
        <v/>
      </c>
      <c r="BI1417" s="0"/>
      <c r="BU1417" s="51"/>
      <c r="BZ1417" s="49"/>
      <c r="CG1417" s="13"/>
      <c r="CH1417" s="40"/>
      <c r="CI1417" s="13"/>
      <c r="CL1417" s="6" t="n">
        <f aca="false">C1417</f>
        <v>39302</v>
      </c>
      <c r="CM1417" s="13" t="n">
        <f aca="false">CN1417/CN1416-1</f>
        <v>0.0139405833389727</v>
      </c>
      <c r="CN1417" s="76" t="n">
        <v>149.83</v>
      </c>
      <c r="CO1417" s="13" t="n">
        <f aca="false">CN1417/CN1412-1</f>
        <v>0.0232192856655058</v>
      </c>
      <c r="CY1417" s="4" t="n">
        <v>148.41</v>
      </c>
      <c r="CZ1417" s="4" t="n">
        <v>149.83</v>
      </c>
      <c r="DA1417" s="33" t="n">
        <f aca="false">CZ1417-CN1417</f>
        <v>0</v>
      </c>
      <c r="DB1417" s="16" t="n">
        <f aca="false">CZ1417/CY1417-1</f>
        <v>0.00956808840374657</v>
      </c>
      <c r="DC1417" s="15" t="n">
        <f aca="false">CY1417/CZ1416-1</f>
        <v>0.00433105501793318</v>
      </c>
      <c r="DD1417" s="15" t="n">
        <f aca="false">CZ1417/CZ1416-1</f>
        <v>0.0139405833389727</v>
      </c>
      <c r="DE1417" s="34" t="str">
        <f aca="false">IF(CW1417=0,"",-DC1417*CS1417)</f>
        <v/>
      </c>
      <c r="DY1417" s="6"/>
      <c r="EB1417" s="6" t="n">
        <f aca="false">CL1417</f>
        <v>39302</v>
      </c>
      <c r="EC1417" s="13" t="n">
        <f aca="false">SUM(CM1415:CM1417)</f>
        <v>0.0413695562216336</v>
      </c>
    </row>
    <row r="1418" customFormat="false" ht="15" hidden="false" customHeight="false" outlineLevel="0" collapsed="false">
      <c r="A1418" s="0" t="n">
        <f aca="false">IF(FR1418=1,CZ1418,0)</f>
        <v>0</v>
      </c>
      <c r="C1418" s="6" t="n">
        <v>39303</v>
      </c>
      <c r="D1418" s="0" t="n">
        <f aca="false">IF(E1418&gt;E1417,1,)</f>
        <v>1</v>
      </c>
      <c r="E1418" s="46" t="n">
        <v>145.3403</v>
      </c>
      <c r="F1418" s="46" t="n">
        <v>149.3708</v>
      </c>
      <c r="G1418" s="46" t="n">
        <v>151.042</v>
      </c>
      <c r="H1418" s="46" t="n">
        <v>150.6003</v>
      </c>
      <c r="I1418" s="46" t="n">
        <v>146.524</v>
      </c>
      <c r="J1418" s="47" t="str">
        <f aca="false">IF(MIN(E1418:I1418)=E1418,$E$2,IF(MIN(E1418:I1418)=F1418,$F$2,IF(MIN(E1418:I1418)=G1418,$G$2,IF(MIN(E1418:I1418)=H1418,$H$2,IF(MIN(E1418:I1418)=I1418,$I$2)))))</f>
        <v>200D</v>
      </c>
      <c r="K1418" s="47" t="str">
        <f aca="false">IF(MAX(E1418:I1418)=E1418,$E$2,IF(MAX(E1418:I1418)=F1418,$F$2,IF(MAX(E1418:I1418)=G1418,$G$2,IF(MAX(E1418:I1418)=H1418,$H$2,IF(MAX(E1418:I1418)=I1418,$I$2)))))</f>
        <v>50D</v>
      </c>
      <c r="L1418" s="4" t="n">
        <f aca="false">IF(MAX(E1418:I1418)=H1418,1,0)</f>
        <v>0</v>
      </c>
      <c r="M1418" s="4" t="n">
        <f aca="false">IF(MAX(E1418:I1418)=I1418,1,0)</f>
        <v>0</v>
      </c>
      <c r="O1418" s="4" t="n">
        <f aca="false">IF(CN1418&gt;E1418,1,0)</f>
        <v>1</v>
      </c>
      <c r="P1418" s="4" t="n">
        <f aca="false">IF(CN1418&gt;F1418,1,0)</f>
        <v>0</v>
      </c>
      <c r="Q1418" s="4" t="n">
        <f aca="false">IF(CN1418&gt;G1418,1,0)</f>
        <v>0</v>
      </c>
      <c r="R1418" s="4" t="n">
        <f aca="false">IF(CN1418&gt;H1418,1,0)</f>
        <v>0</v>
      </c>
      <c r="S1418" s="4" t="n">
        <f aca="false">IF(CN1418&gt;I1418,1,0)</f>
        <v>0</v>
      </c>
      <c r="T1418" s="25" t="n">
        <f aca="false">IF(AND(AND(R1418=0,S1418=0,Q1418=0),OR(S1417=1,S1416=1,S1415=1)),1,0)</f>
        <v>1</v>
      </c>
      <c r="U1418" s="13" t="n">
        <f aca="false">SUM(CM1417:CM1418)</f>
        <v>-0.0156930013903873</v>
      </c>
      <c r="AV1418" s="0"/>
      <c r="AW1418" s="55" t="n">
        <f aca="false">IF(EC1418&gt;$AW$2,1,0)</f>
        <v>0</v>
      </c>
      <c r="AX1418" s="0" t="n">
        <f aca="false">IF(AND(I1418&gt;G1418,I1417&lt;G1417),1,IF(OR(AND(I1418&gt;F1418,I1417&lt;F1417),AND(I1418&gt;E1418,I1417&lt;E1417)),1,0))</f>
        <v>0</v>
      </c>
      <c r="AY1418" s="0" t="n">
        <f aca="false">IF(K1417="10D",1,0)</f>
        <v>0</v>
      </c>
      <c r="AZ1418" s="0" t="n">
        <f aca="false">IF(AND(I1418&gt;G1418,I1417&lt;G1417,I1418&gt;F1418,I1417&gt;F1417,I1418&gt;E1418,I1417&gt;E1417),1,0)</f>
        <v>0</v>
      </c>
      <c r="BA1418" s="56" t="n">
        <f aca="false">IF(G1418&gt;H1418,1,0)</f>
        <v>1</v>
      </c>
      <c r="BB1418" s="56" t="n">
        <f aca="false">IF(I1418&lt;F1418,1,0)</f>
        <v>1</v>
      </c>
      <c r="BC1418" s="0" t="n">
        <f aca="false">IF(AND(SUM(AW1417:AX1417)=2,AY1418=1),1,IF(SUM(AX1416:AX1418)=0,0,IF(AND(OR(AW1416=1,AX1416=1),OR(AW1417=1,AX1417=1),AY1418=1),1,IF(AND(SUM(AW1418:AY1418)=2,SUM(AW1416:AX1416)=2,AX1416=1),1,0))))</f>
        <v>0</v>
      </c>
      <c r="BD1418" s="57" t="str">
        <f aca="false">IF(BC1418=0,"",IF(AND(BC1418=1,AZ1418=0,AZ1417=0,AZ1416=0),1,IF(AND(BC1418=1,OR(AZ1418=1,AZ1417=1,AZ1416)),IF(BA1418=1,1,0))))</f>
        <v/>
      </c>
      <c r="BE1418" s="50" t="str">
        <f aca="false">IF(AND(BD1418=1,BD1417=1),0,IF(BD1418=1,SUM(CM1419:CM1457),""))</f>
        <v/>
      </c>
      <c r="BF1418" s="20" t="str">
        <f aca="false">IF(AND(BB1418=1,BB1417=1,BE1377&lt;&gt;0),"",IF(AND(BB1417=0,BB1418=1),BF1417,IF(AND(BB1418=1,BB1417=1),BF1417,IF(AND(BF1417="",BE1417="",OR(BD1417=0,BD1417="")),"",IF(AND(BF1417="",BE1378=0),"",IF(AND(BE1378&lt;&gt;"",BF1417=BE1378),"",IF(AND(BD1417=1,BE1417&lt;&gt;0),CM1418,IF(BF1417&lt;&gt;0,BF1417+CM1418,IF(BF1417="","")))))))))</f>
        <v/>
      </c>
      <c r="BI1418" s="0"/>
      <c r="BU1418" s="51"/>
      <c r="BZ1418" s="49"/>
      <c r="CG1418" s="13"/>
      <c r="CH1418" s="40"/>
      <c r="CI1418" s="13"/>
      <c r="CL1418" s="6" t="n">
        <f aca="false">C1418</f>
        <v>39303</v>
      </c>
      <c r="CM1418" s="13" t="n">
        <f aca="false">CN1418/CN1417-1</f>
        <v>-0.0296335847293601</v>
      </c>
      <c r="CN1418" s="76" t="n">
        <v>145.39</v>
      </c>
      <c r="CO1418" s="13" t="n">
        <f aca="false">CN1418/CN1413-1</f>
        <v>-0.0149728997289973</v>
      </c>
      <c r="CY1418" s="4" t="n">
        <v>147.43</v>
      </c>
      <c r="CZ1418" s="4" t="n">
        <v>145.39</v>
      </c>
      <c r="DA1418" s="33" t="n">
        <f aca="false">CZ1418-CN1418</f>
        <v>0</v>
      </c>
      <c r="DB1418" s="16" t="n">
        <f aca="false">CZ1418/CY1418-1</f>
        <v>-0.0138370752221395</v>
      </c>
      <c r="DC1418" s="15" t="n">
        <f aca="false">CY1418/CZ1417-1</f>
        <v>-0.0160181539077622</v>
      </c>
      <c r="DD1418" s="15" t="n">
        <f aca="false">CZ1418/CZ1417-1</f>
        <v>-0.0296335847293601</v>
      </c>
      <c r="DE1418" s="34" t="str">
        <f aca="false">IF(CW1418=0,"",-DC1418*CS1418)</f>
        <v/>
      </c>
      <c r="DY1418" s="6"/>
      <c r="EB1418" s="6" t="n">
        <f aca="false">CL1418</f>
        <v>39303</v>
      </c>
      <c r="EC1418" s="13" t="n">
        <f aca="false">SUM(CM1416:CM1418)</f>
        <v>-0.00502341654666938</v>
      </c>
    </row>
    <row r="1419" customFormat="false" ht="15" hidden="false" customHeight="false" outlineLevel="0" collapsed="false">
      <c r="A1419" s="0" t="n">
        <f aca="false">IF(FR1419=1,CZ1419,0)</f>
        <v>0</v>
      </c>
      <c r="C1419" s="6" t="n">
        <v>39304</v>
      </c>
      <c r="D1419" s="0" t="n">
        <f aca="false">IF(E1419&gt;E1418,1,)</f>
        <v>1</v>
      </c>
      <c r="E1419" s="46" t="n">
        <v>145.3765</v>
      </c>
      <c r="F1419" s="46" t="n">
        <v>149.4082</v>
      </c>
      <c r="G1419" s="46" t="n">
        <v>150.8698</v>
      </c>
      <c r="H1419" s="46" t="n">
        <v>150.4113</v>
      </c>
      <c r="I1419" s="46" t="n">
        <v>146.484</v>
      </c>
      <c r="J1419" s="47" t="str">
        <f aca="false">IF(MIN(E1419:I1419)=E1419,$E$2,IF(MIN(E1419:I1419)=F1419,$F$2,IF(MIN(E1419:I1419)=G1419,$G$2,IF(MIN(E1419:I1419)=H1419,$H$2,IF(MIN(E1419:I1419)=I1419,$I$2)))))</f>
        <v>200D</v>
      </c>
      <c r="K1419" s="47" t="str">
        <f aca="false">IF(MAX(E1419:I1419)=E1419,$E$2,IF(MAX(E1419:I1419)=F1419,$F$2,IF(MAX(E1419:I1419)=G1419,$G$2,IF(MAX(E1419:I1419)=H1419,$H$2,IF(MAX(E1419:I1419)=I1419,$I$2)))))</f>
        <v>50D</v>
      </c>
      <c r="L1419" s="4" t="n">
        <f aca="false">IF(MAX(E1419:I1419)=H1419,1,0)</f>
        <v>0</v>
      </c>
      <c r="M1419" s="4" t="n">
        <f aca="false">IF(MAX(E1419:I1419)=I1419,1,0)</f>
        <v>0</v>
      </c>
      <c r="O1419" s="4" t="n">
        <f aca="false">IF(CN1419&gt;E1419,1,0)</f>
        <v>0</v>
      </c>
      <c r="P1419" s="4" t="n">
        <f aca="false">IF(CN1419&gt;F1419,1,0)</f>
        <v>0</v>
      </c>
      <c r="Q1419" s="4" t="n">
        <f aca="false">IF(CN1419&gt;G1419,1,0)</f>
        <v>0</v>
      </c>
      <c r="R1419" s="4" t="n">
        <f aca="false">IF(CN1419&gt;H1419,1,0)</f>
        <v>0</v>
      </c>
      <c r="S1419" s="4" t="n">
        <f aca="false">IF(CN1419&gt;I1419,1,0)</f>
        <v>0</v>
      </c>
      <c r="T1419" s="25" t="n">
        <f aca="false">IF(AND(AND(R1419=0,S1419=0,Q1419=0),OR(S1418=1,S1417=1,S1416=1)),1,0)</f>
        <v>1</v>
      </c>
      <c r="U1419" s="13" t="n">
        <f aca="false">SUM(CM1418:CM1419)</f>
        <v>-0.0343106601815918</v>
      </c>
      <c r="AV1419" s="0"/>
      <c r="AW1419" s="55" t="n">
        <f aca="false">IF(EC1419&gt;$AW$2,1,0)</f>
        <v>0</v>
      </c>
      <c r="AX1419" s="0" t="n">
        <f aca="false">IF(AND(I1419&gt;G1419,I1418&lt;G1418),1,IF(OR(AND(I1419&gt;F1419,I1418&lt;F1418),AND(I1419&gt;E1419,I1418&lt;E1418)),1,0))</f>
        <v>0</v>
      </c>
      <c r="AY1419" s="0" t="n">
        <f aca="false">IF(K1418="10D",1,0)</f>
        <v>0</v>
      </c>
      <c r="AZ1419" s="0" t="n">
        <f aca="false">IF(AND(I1419&gt;G1419,I1418&lt;G1418,I1419&gt;F1419,I1418&gt;F1418,I1419&gt;E1419,I1418&gt;E1418),1,0)</f>
        <v>0</v>
      </c>
      <c r="BA1419" s="56" t="n">
        <f aca="false">IF(G1419&gt;H1419,1,0)</f>
        <v>1</v>
      </c>
      <c r="BB1419" s="56" t="n">
        <f aca="false">IF(I1419&lt;F1419,1,0)</f>
        <v>1</v>
      </c>
      <c r="BC1419" s="0" t="n">
        <f aca="false">IF(AND(SUM(AW1418:AX1418)=2,AY1419=1),1,IF(SUM(AX1417:AX1419)=0,0,IF(AND(OR(AW1417=1,AX1417=1),OR(AW1418=1,AX1418=1),AY1419=1),1,IF(AND(SUM(AW1419:AY1419)=2,SUM(AW1417:AX1417)=2,AX1417=1),1,0))))</f>
        <v>0</v>
      </c>
      <c r="BD1419" s="57" t="str">
        <f aca="false">IF(BC1419=0,"",IF(AND(BC1419=1,AZ1419=0,AZ1418=0,AZ1417=0),1,IF(AND(BC1419=1,OR(AZ1419=1,AZ1418=1,AZ1417)),IF(BA1419=1,1,0))))</f>
        <v/>
      </c>
      <c r="BE1419" s="50" t="str">
        <f aca="false">IF(AND(BD1419=1,BD1418=1),0,IF(BD1419=1,SUM(CM1420:CM1458),""))</f>
        <v/>
      </c>
      <c r="BF1419" s="20" t="str">
        <f aca="false">IF(AND(BB1419=1,BB1418=1,BE1378&lt;&gt;0),"",IF(AND(BB1418=0,BB1419=1),BF1418,IF(AND(BB1419=1,BB1418=1),BF1418,IF(AND(BF1418="",BE1418="",OR(BD1418=0,BD1418="")),"",IF(AND(BF1418="",BE1379=0),"",IF(AND(BE1379&lt;&gt;"",BF1418=BE1379),"",IF(AND(BD1418=1,BE1418&lt;&gt;0),CM1419,IF(BF1418&lt;&gt;0,BF1418+CM1419,IF(BF1418="","")))))))))</f>
        <v/>
      </c>
      <c r="BI1419" s="0"/>
      <c r="BU1419" s="51"/>
      <c r="BZ1419" s="49"/>
      <c r="CG1419" s="13"/>
      <c r="CH1419" s="40"/>
      <c r="CI1419" s="13"/>
      <c r="CL1419" s="6" t="n">
        <f aca="false">C1419</f>
        <v>39304</v>
      </c>
      <c r="CM1419" s="13" t="n">
        <f aca="false">CN1419/CN1418-1</f>
        <v>-0.00467707545223173</v>
      </c>
      <c r="CN1419" s="76" t="n">
        <v>144.71</v>
      </c>
      <c r="CO1419" s="13" t="n">
        <f aca="false">CN1419/CN1414-1</f>
        <v>0.00632823365785806</v>
      </c>
      <c r="CY1419" s="4" t="n">
        <v>144.39</v>
      </c>
      <c r="CZ1419" s="4" t="n">
        <v>144.71</v>
      </c>
      <c r="DA1419" s="33" t="n">
        <f aca="false">CZ1419-CN1419</f>
        <v>0</v>
      </c>
      <c r="DB1419" s="16" t="n">
        <f aca="false">CZ1419/CY1419-1</f>
        <v>0.00221621995983123</v>
      </c>
      <c r="DC1419" s="15" t="n">
        <f aca="false">CY1419/CZ1418-1</f>
        <v>-0.00687805213563519</v>
      </c>
      <c r="DD1419" s="15" t="n">
        <f aca="false">CZ1419/CZ1418-1</f>
        <v>-0.00467707545223173</v>
      </c>
      <c r="DE1419" s="34" t="str">
        <f aca="false">IF(CW1419=0,"",-DC1419*CS1419)</f>
        <v/>
      </c>
      <c r="DY1419" s="6"/>
      <c r="EB1419" s="6" t="n">
        <f aca="false">CL1419</f>
        <v>39304</v>
      </c>
      <c r="EC1419" s="13" t="n">
        <f aca="false">SUM(CM1417:CM1419)</f>
        <v>-0.020370076842619</v>
      </c>
    </row>
    <row r="1420" customFormat="false" ht="15" hidden="false" customHeight="false" outlineLevel="0" collapsed="false">
      <c r="A1420" s="0" t="n">
        <f aca="false">IF(FR1420=1,CZ1420,0)</f>
        <v>0</v>
      </c>
      <c r="C1420" s="6" t="n">
        <v>39307</v>
      </c>
      <c r="D1420" s="0" t="n">
        <f aca="false">IF(E1420&gt;E1419,1,)</f>
        <v>1</v>
      </c>
      <c r="E1420" s="46" t="n">
        <v>145.4132</v>
      </c>
      <c r="F1420" s="46" t="n">
        <v>149.4276</v>
      </c>
      <c r="G1420" s="46" t="n">
        <v>150.6928</v>
      </c>
      <c r="H1420" s="46" t="n">
        <v>150.238</v>
      </c>
      <c r="I1420" s="46" t="n">
        <v>146.269</v>
      </c>
      <c r="J1420" s="47" t="str">
        <f aca="false">IF(MIN(E1420:I1420)=E1420,$E$2,IF(MIN(E1420:I1420)=F1420,$F$2,IF(MIN(E1420:I1420)=G1420,$G$2,IF(MIN(E1420:I1420)=H1420,$H$2,IF(MIN(E1420:I1420)=I1420,$I$2)))))</f>
        <v>200D</v>
      </c>
      <c r="K1420" s="47" t="str">
        <f aca="false">IF(MAX(E1420:I1420)=E1420,$E$2,IF(MAX(E1420:I1420)=F1420,$F$2,IF(MAX(E1420:I1420)=G1420,$G$2,IF(MAX(E1420:I1420)=H1420,$H$2,IF(MAX(E1420:I1420)=I1420,$I$2)))))</f>
        <v>50D</v>
      </c>
      <c r="L1420" s="4" t="n">
        <f aca="false">IF(MAX(E1420:I1420)=H1420,1,0)</f>
        <v>0</v>
      </c>
      <c r="M1420" s="4" t="n">
        <f aca="false">IF(MAX(E1420:I1420)=I1420,1,0)</f>
        <v>0</v>
      </c>
      <c r="O1420" s="4" t="n">
        <f aca="false">IF(CN1420&gt;E1420,1,0)</f>
        <v>0</v>
      </c>
      <c r="P1420" s="4" t="n">
        <f aca="false">IF(CN1420&gt;F1420,1,0)</f>
        <v>0</v>
      </c>
      <c r="Q1420" s="4" t="n">
        <f aca="false">IF(CN1420&gt;G1420,1,0)</f>
        <v>0</v>
      </c>
      <c r="R1420" s="4" t="n">
        <f aca="false">IF(CN1420&gt;H1420,1,0)</f>
        <v>0</v>
      </c>
      <c r="S1420" s="4" t="n">
        <f aca="false">IF(CN1420&gt;I1420,1,0)</f>
        <v>0</v>
      </c>
      <c r="T1420" s="25" t="n">
        <f aca="false">IF(AND(AND(R1420=0,S1420=0,Q1420=0),OR(S1419=1,S1418=1,S1417=1)),1,0)</f>
        <v>1</v>
      </c>
      <c r="U1420" s="13" t="n">
        <f aca="false">SUM(CM1419:CM1420)</f>
        <v>-0.00108368176831231</v>
      </c>
      <c r="AV1420" s="0"/>
      <c r="AW1420" s="55" t="n">
        <f aca="false">IF(EC1420&gt;$AW$2,1,0)</f>
        <v>0</v>
      </c>
      <c r="AX1420" s="0" t="n">
        <f aca="false">IF(AND(I1420&gt;G1420,I1419&lt;G1419),1,IF(OR(AND(I1420&gt;F1420,I1419&lt;F1419),AND(I1420&gt;E1420,I1419&lt;E1419)),1,0))</f>
        <v>0</v>
      </c>
      <c r="AY1420" s="0" t="n">
        <f aca="false">IF(K1419="10D",1,0)</f>
        <v>0</v>
      </c>
      <c r="AZ1420" s="0" t="n">
        <f aca="false">IF(AND(I1420&gt;G1420,I1419&lt;G1419,I1420&gt;F1420,I1419&gt;F1419,I1420&gt;E1420,I1419&gt;E1419),1,0)</f>
        <v>0</v>
      </c>
      <c r="BA1420" s="56" t="n">
        <f aca="false">IF(G1420&gt;H1420,1,0)</f>
        <v>1</v>
      </c>
      <c r="BB1420" s="56" t="n">
        <f aca="false">IF(I1420&lt;F1420,1,0)</f>
        <v>1</v>
      </c>
      <c r="BC1420" s="0" t="n">
        <f aca="false">IF(AND(SUM(AW1419:AX1419)=2,AY1420=1),1,IF(SUM(AX1418:AX1420)=0,0,IF(AND(OR(AW1418=1,AX1418=1),OR(AW1419=1,AX1419=1),AY1420=1),1,IF(AND(SUM(AW1420:AY1420)=2,SUM(AW1418:AX1418)=2,AX1418=1),1,0))))</f>
        <v>0</v>
      </c>
      <c r="BD1420" s="57" t="str">
        <f aca="false">IF(BC1420=0,"",IF(AND(BC1420=1,AZ1420=0,AZ1419=0,AZ1418=0),1,IF(AND(BC1420=1,OR(AZ1420=1,AZ1419=1,AZ1418)),IF(BA1420=1,1,0))))</f>
        <v/>
      </c>
      <c r="BE1420" s="50" t="str">
        <f aca="false">IF(AND(BD1420=1,BD1419=1),0,IF(BD1420=1,SUM(CM1421:CM1459),""))</f>
        <v/>
      </c>
      <c r="BF1420" s="20" t="str">
        <f aca="false">IF(AND(BB1420=1,BB1419=1,BE1379&lt;&gt;0),"",IF(AND(BB1419=0,BB1420=1),BF1419,IF(AND(BB1420=1,BB1419=1),BF1419,IF(AND(BF1419="",BE1419="",OR(BD1419=0,BD1419="")),"",IF(AND(BF1419="",BE1380=0),"",IF(AND(BE1380&lt;&gt;"",BF1419=BE1380),"",IF(AND(BD1419=1,BE1419&lt;&gt;0),CM1420,IF(BF1419&lt;&gt;0,BF1419+CM1420,IF(BF1419="","")))))))))</f>
        <v/>
      </c>
      <c r="BI1420" s="0"/>
      <c r="BU1420" s="51"/>
      <c r="BZ1420" s="49"/>
      <c r="CG1420" s="13"/>
      <c r="CH1420" s="40"/>
      <c r="CI1420" s="13"/>
      <c r="CL1420" s="6" t="n">
        <f aca="false">C1420</f>
        <v>39307</v>
      </c>
      <c r="CM1420" s="13" t="n">
        <f aca="false">CN1420/CN1419-1</f>
        <v>0.00359339368391942</v>
      </c>
      <c r="CN1420" s="76" t="n">
        <v>145.23</v>
      </c>
      <c r="CO1420" s="13" t="n">
        <f aca="false">CN1420/CN1415-1</f>
        <v>-0.00670268791464346</v>
      </c>
      <c r="CY1420" s="4" t="n">
        <v>146.5</v>
      </c>
      <c r="CZ1420" s="4" t="n">
        <v>145.23</v>
      </c>
      <c r="DA1420" s="33" t="n">
        <f aca="false">CZ1420-CN1420</f>
        <v>0</v>
      </c>
      <c r="DB1420" s="16" t="n">
        <f aca="false">CZ1420/CY1420-1</f>
        <v>-0.00866894197952228</v>
      </c>
      <c r="DC1420" s="15" t="n">
        <f aca="false">CY1420/CZ1419-1</f>
        <v>0.0123695667196462</v>
      </c>
      <c r="DD1420" s="15" t="n">
        <f aca="false">CZ1420/CZ1419-1</f>
        <v>0.00359339368391942</v>
      </c>
      <c r="DE1420" s="34" t="str">
        <f aca="false">IF(CW1420=0,"",-DC1420*CS1420)</f>
        <v/>
      </c>
      <c r="DY1420" s="6"/>
      <c r="EB1420" s="6" t="n">
        <f aca="false">CL1420</f>
        <v>39307</v>
      </c>
      <c r="EC1420" s="13" t="n">
        <f aca="false">SUM(CM1418:CM1420)</f>
        <v>-0.0307172664976724</v>
      </c>
    </row>
    <row r="1421" customFormat="false" ht="15" hidden="false" customHeight="false" outlineLevel="0" collapsed="false">
      <c r="A1421" s="0" t="n">
        <f aca="false">IF(FR1421=1,CZ1421,0)</f>
        <v>0</v>
      </c>
      <c r="C1421" s="6" t="n">
        <v>39308</v>
      </c>
      <c r="D1421" s="0" t="n">
        <f aca="false">IF(E1421&gt;E1420,1,)</f>
        <v>1</v>
      </c>
      <c r="E1421" s="46" t="n">
        <v>145.4365</v>
      </c>
      <c r="F1421" s="46" t="n">
        <v>149.4259</v>
      </c>
      <c r="G1421" s="46" t="n">
        <v>150.471</v>
      </c>
      <c r="H1421" s="46" t="n">
        <v>149.9453</v>
      </c>
      <c r="I1421" s="46" t="n">
        <v>145.998</v>
      </c>
      <c r="J1421" s="47" t="str">
        <f aca="false">IF(MIN(E1421:I1421)=E1421,$E$2,IF(MIN(E1421:I1421)=F1421,$F$2,IF(MIN(E1421:I1421)=G1421,$G$2,IF(MIN(E1421:I1421)=H1421,$H$2,IF(MIN(E1421:I1421)=I1421,$I$2)))))</f>
        <v>200D</v>
      </c>
      <c r="K1421" s="47" t="str">
        <f aca="false">IF(MAX(E1421:I1421)=E1421,$E$2,IF(MAX(E1421:I1421)=F1421,$F$2,IF(MAX(E1421:I1421)=G1421,$G$2,IF(MAX(E1421:I1421)=H1421,$H$2,IF(MAX(E1421:I1421)=I1421,$I$2)))))</f>
        <v>50D</v>
      </c>
      <c r="L1421" s="4" t="n">
        <f aca="false">IF(MAX(E1421:I1421)=H1421,1,0)</f>
        <v>0</v>
      </c>
      <c r="M1421" s="4" t="n">
        <f aca="false">IF(MAX(E1421:I1421)=I1421,1,0)</f>
        <v>0</v>
      </c>
      <c r="O1421" s="4" t="n">
        <f aca="false">IF(CN1421&gt;E1421,1,0)</f>
        <v>0</v>
      </c>
      <c r="P1421" s="4" t="n">
        <f aca="false">IF(CN1421&gt;F1421,1,0)</f>
        <v>0</v>
      </c>
      <c r="Q1421" s="4" t="n">
        <f aca="false">IF(CN1421&gt;G1421,1,0)</f>
        <v>0</v>
      </c>
      <c r="R1421" s="4" t="n">
        <f aca="false">IF(CN1421&gt;H1421,1,0)</f>
        <v>0</v>
      </c>
      <c r="S1421" s="4" t="n">
        <f aca="false">IF(CN1421&gt;I1421,1,0)</f>
        <v>0</v>
      </c>
      <c r="T1421" s="25" t="n">
        <f aca="false">IF(AND(AND(R1421=0,S1421=0,Q1421=0),OR(S1420=1,S1419=1,S1418=1)),1,0)</f>
        <v>0</v>
      </c>
      <c r="U1421" s="13" t="n">
        <f aca="false">SUM(CM1420:CM1421)</f>
        <v>-0.0116927042297348</v>
      </c>
      <c r="AV1421" s="0"/>
      <c r="AW1421" s="55" t="n">
        <f aca="false">IF(EC1421&gt;$AW$2,1,0)</f>
        <v>0</v>
      </c>
      <c r="AX1421" s="0" t="n">
        <f aca="false">IF(AND(I1421&gt;G1421,I1420&lt;G1420),1,IF(OR(AND(I1421&gt;F1421,I1420&lt;F1420),AND(I1421&gt;E1421,I1420&lt;E1420)),1,0))</f>
        <v>0</v>
      </c>
      <c r="AY1421" s="0" t="n">
        <f aca="false">IF(K1420="10D",1,0)</f>
        <v>0</v>
      </c>
      <c r="AZ1421" s="0" t="n">
        <f aca="false">IF(AND(I1421&gt;G1421,I1420&lt;G1420,I1421&gt;F1421,I1420&gt;F1420,I1421&gt;E1421,I1420&gt;E1420),1,0)</f>
        <v>0</v>
      </c>
      <c r="BA1421" s="56" t="n">
        <f aca="false">IF(G1421&gt;H1421,1,0)</f>
        <v>1</v>
      </c>
      <c r="BB1421" s="56" t="n">
        <f aca="false">IF(I1421&lt;F1421,1,0)</f>
        <v>1</v>
      </c>
      <c r="BC1421" s="0" t="n">
        <f aca="false">IF(AND(SUM(AW1420:AX1420)=2,AY1421=1),1,IF(SUM(AX1419:AX1421)=0,0,IF(AND(OR(AW1419=1,AX1419=1),OR(AW1420=1,AX1420=1),AY1421=1),1,IF(AND(SUM(AW1421:AY1421)=2,SUM(AW1419:AX1419)=2,AX1419=1),1,0))))</f>
        <v>0</v>
      </c>
      <c r="BD1421" s="57" t="str">
        <f aca="false">IF(BC1421=0,"",IF(AND(BC1421=1,AZ1421=0,AZ1420=0,AZ1419=0),1,IF(AND(BC1421=1,OR(AZ1421=1,AZ1420=1,AZ1419)),IF(BA1421=1,1,0))))</f>
        <v/>
      </c>
      <c r="BE1421" s="50" t="str">
        <f aca="false">IF(AND(BD1421=1,BD1420=1),0,IF(BD1421=1,SUM(CM1422:CM1460),""))</f>
        <v/>
      </c>
      <c r="BF1421" s="20" t="str">
        <f aca="false">IF(AND(BB1421=1,BB1420=1,BE1380&lt;&gt;0),"",IF(AND(BB1420=0,BB1421=1),BF1420,IF(AND(BB1421=1,BB1420=1),BF1420,IF(AND(BF1420="",BE1420="",OR(BD1420=0,BD1420="")),"",IF(AND(BF1420="",BE1381=0),"",IF(AND(BE1381&lt;&gt;"",BF1420=BE1381),"",IF(AND(BD1420=1,BE1420&lt;&gt;0),CM1421,IF(BF1420&lt;&gt;0,BF1420+CM1421,IF(BF1420="","")))))))))</f>
        <v/>
      </c>
      <c r="BI1421" s="0"/>
      <c r="BU1421" s="51"/>
      <c r="BZ1421" s="49"/>
      <c r="CG1421" s="13"/>
      <c r="CH1421" s="40"/>
      <c r="CI1421" s="13"/>
      <c r="CL1421" s="6" t="n">
        <f aca="false">C1421</f>
        <v>39308</v>
      </c>
      <c r="CM1421" s="13" t="n">
        <f aca="false">CN1421/CN1420-1</f>
        <v>-0.0152860979136542</v>
      </c>
      <c r="CN1421" s="76" t="n">
        <v>143.01</v>
      </c>
      <c r="CO1421" s="13" t="n">
        <f aca="false">CN1421/CN1416-1</f>
        <v>-0.0322122216958789</v>
      </c>
      <c r="CY1421" s="4" t="n">
        <v>145.7</v>
      </c>
      <c r="CZ1421" s="4" t="n">
        <v>143.01</v>
      </c>
      <c r="DA1421" s="33" t="n">
        <f aca="false">CZ1421-CN1421</f>
        <v>0</v>
      </c>
      <c r="DB1421" s="16" t="n">
        <f aca="false">CZ1421/CY1421-1</f>
        <v>-0.0184625943719973</v>
      </c>
      <c r="DC1421" s="15" t="n">
        <f aca="false">CY1421/CZ1420-1</f>
        <v>0.00323624595469263</v>
      </c>
      <c r="DD1421" s="15" t="n">
        <f aca="false">CZ1421/CZ1420-1</f>
        <v>-0.0152860979136542</v>
      </c>
      <c r="DE1421" s="34" t="str">
        <f aca="false">IF(CW1421=0,"",-DC1421*CS1421)</f>
        <v/>
      </c>
      <c r="DY1421" s="6"/>
      <c r="EB1421" s="6" t="n">
        <f aca="false">CL1421</f>
        <v>39308</v>
      </c>
      <c r="EC1421" s="13" t="n">
        <f aca="false">SUM(CM1419:CM1421)</f>
        <v>-0.0163697796819665</v>
      </c>
    </row>
    <row r="1422" customFormat="false" ht="15" hidden="false" customHeight="false" outlineLevel="0" collapsed="false">
      <c r="A1422" s="0" t="n">
        <f aca="false">IF(FR1422=1,CZ1422,0)</f>
        <v>0</v>
      </c>
      <c r="C1422" s="6" t="n">
        <v>39309</v>
      </c>
      <c r="D1422" s="0" t="n">
        <f aca="false">IF(E1422&gt;E1421,1,)</f>
        <v>1</v>
      </c>
      <c r="E1422" s="46" t="n">
        <v>145.4478</v>
      </c>
      <c r="F1422" s="46" t="n">
        <v>149.4024</v>
      </c>
      <c r="G1422" s="46" t="n">
        <v>150.222</v>
      </c>
      <c r="H1422" s="46" t="n">
        <v>149.5687</v>
      </c>
      <c r="I1422" s="46" t="n">
        <v>145.459</v>
      </c>
      <c r="J1422" s="47" t="str">
        <f aca="false">IF(MIN(E1422:I1422)=E1422,$E$2,IF(MIN(E1422:I1422)=F1422,$F$2,IF(MIN(E1422:I1422)=G1422,$G$2,IF(MIN(E1422:I1422)=H1422,$H$2,IF(MIN(E1422:I1422)=I1422,$I$2)))))</f>
        <v>200D</v>
      </c>
      <c r="K1422" s="47" t="str">
        <f aca="false">IF(MAX(E1422:I1422)=E1422,$E$2,IF(MAX(E1422:I1422)=F1422,$F$2,IF(MAX(E1422:I1422)=G1422,$G$2,IF(MAX(E1422:I1422)=H1422,$H$2,IF(MAX(E1422:I1422)=I1422,$I$2)))))</f>
        <v>50D</v>
      </c>
      <c r="L1422" s="4" t="n">
        <f aca="false">IF(MAX(E1422:I1422)=H1422,1,0)</f>
        <v>0</v>
      </c>
      <c r="M1422" s="4" t="n">
        <f aca="false">IF(MAX(E1422:I1422)=I1422,1,0)</f>
        <v>0</v>
      </c>
      <c r="O1422" s="4" t="n">
        <f aca="false">IF(CN1422&gt;E1422,1,0)</f>
        <v>0</v>
      </c>
      <c r="P1422" s="4" t="n">
        <f aca="false">IF(CN1422&gt;F1422,1,0)</f>
        <v>0</v>
      </c>
      <c r="Q1422" s="4" t="n">
        <f aca="false">IF(CN1422&gt;G1422,1,0)</f>
        <v>0</v>
      </c>
      <c r="R1422" s="4" t="n">
        <f aca="false">IF(CN1422&gt;H1422,1,0)</f>
        <v>0</v>
      </c>
      <c r="S1422" s="4" t="n">
        <f aca="false">IF(CN1422&gt;I1422,1,0)</f>
        <v>0</v>
      </c>
      <c r="T1422" s="25" t="n">
        <f aca="false">IF(AND(AND(R1422=0,S1422=0,Q1422=0),OR(S1421=1,S1420=1,S1419=1)),1,0)</f>
        <v>0</v>
      </c>
      <c r="U1422" s="13" t="n">
        <f aca="false">SUM(CM1421:CM1422)</f>
        <v>-0.0290613583849499</v>
      </c>
      <c r="AV1422" s="0"/>
      <c r="AW1422" s="55" t="n">
        <f aca="false">IF(EC1422&gt;$AW$2,1,0)</f>
        <v>0</v>
      </c>
      <c r="AX1422" s="0" t="n">
        <f aca="false">IF(AND(I1422&gt;G1422,I1421&lt;G1421),1,IF(OR(AND(I1422&gt;F1422,I1421&lt;F1421),AND(I1422&gt;E1422,I1421&lt;E1421)),1,0))</f>
        <v>0</v>
      </c>
      <c r="AY1422" s="0" t="n">
        <f aca="false">IF(K1421="10D",1,0)</f>
        <v>0</v>
      </c>
      <c r="AZ1422" s="0" t="n">
        <f aca="false">IF(AND(I1422&gt;G1422,I1421&lt;G1421,I1422&gt;F1422,I1421&gt;F1421,I1422&gt;E1422,I1421&gt;E1421),1,0)</f>
        <v>0</v>
      </c>
      <c r="BA1422" s="56" t="n">
        <f aca="false">IF(G1422&gt;H1422,1,0)</f>
        <v>1</v>
      </c>
      <c r="BB1422" s="56" t="n">
        <f aca="false">IF(I1422&lt;F1422,1,0)</f>
        <v>1</v>
      </c>
      <c r="BC1422" s="0" t="n">
        <f aca="false">IF(AND(SUM(AW1421:AX1421)=2,AY1422=1),1,IF(SUM(AX1420:AX1422)=0,0,IF(AND(OR(AW1420=1,AX1420=1),OR(AW1421=1,AX1421=1),AY1422=1),1,IF(AND(SUM(AW1422:AY1422)=2,SUM(AW1420:AX1420)=2,AX1420=1),1,0))))</f>
        <v>0</v>
      </c>
      <c r="BD1422" s="57" t="str">
        <f aca="false">IF(BC1422=0,"",IF(AND(BC1422=1,AZ1422=0,AZ1421=0,AZ1420=0),1,IF(AND(BC1422=1,OR(AZ1422=1,AZ1421=1,AZ1420)),IF(BA1422=1,1,0))))</f>
        <v/>
      </c>
      <c r="BE1422" s="50" t="str">
        <f aca="false">IF(AND(BD1422=1,BD1421=1),0,IF(BD1422=1,SUM(CM1423:CM1461),""))</f>
        <v/>
      </c>
      <c r="BF1422" s="20" t="str">
        <f aca="false">IF(AND(BB1422=1,BB1421=1,BE1381&lt;&gt;0),"",IF(AND(BB1421=0,BB1422=1),BF1421,IF(AND(BB1422=1,BB1421=1),BF1421,IF(AND(BF1421="",BE1421="",OR(BD1421=0,BD1421="")),"",IF(AND(BF1421="",BE1382=0),"",IF(AND(BE1382&lt;&gt;"",BF1421=BE1382),"",IF(AND(BD1421=1,BE1421&lt;&gt;0),CM1422,IF(BF1421&lt;&gt;0,BF1421+CM1422,IF(BF1421="","")))))))))</f>
        <v/>
      </c>
      <c r="BI1422" s="0"/>
      <c r="BU1422" s="51"/>
      <c r="BZ1422" s="49"/>
      <c r="CG1422" s="13"/>
      <c r="CH1422" s="40"/>
      <c r="CI1422" s="13"/>
      <c r="CL1422" s="6" t="n">
        <f aca="false">C1422</f>
        <v>39309</v>
      </c>
      <c r="CM1422" s="13" t="n">
        <f aca="false">CN1422/CN1421-1</f>
        <v>-0.0137752604712957</v>
      </c>
      <c r="CN1422" s="76" t="n">
        <v>141.04</v>
      </c>
      <c r="CO1422" s="13" t="n">
        <f aca="false">CN1422/CN1417-1</f>
        <v>-0.0586664886871789</v>
      </c>
      <c r="CY1422" s="4" t="n">
        <v>142.72</v>
      </c>
      <c r="CZ1422" s="4" t="n">
        <v>141.04</v>
      </c>
      <c r="DA1422" s="33" t="n">
        <f aca="false">CZ1422-CN1422</f>
        <v>0</v>
      </c>
      <c r="DB1422" s="16" t="n">
        <f aca="false">CZ1422/CY1422-1</f>
        <v>-0.0117713004484306</v>
      </c>
      <c r="DC1422" s="15" t="n">
        <f aca="false">CY1422/CZ1421-1</f>
        <v>-0.00202783022166275</v>
      </c>
      <c r="DD1422" s="15" t="n">
        <f aca="false">CZ1422/CZ1421-1</f>
        <v>-0.0137752604712957</v>
      </c>
      <c r="DE1422" s="34" t="str">
        <f aca="false">IF(CW1422=0,"",-DC1422*CS1422)</f>
        <v/>
      </c>
      <c r="DY1422" s="6"/>
      <c r="EB1422" s="6" t="n">
        <f aca="false">CL1422</f>
        <v>39309</v>
      </c>
      <c r="EC1422" s="13" t="n">
        <f aca="false">SUM(CM1420:CM1422)</f>
        <v>-0.0254679647010305</v>
      </c>
    </row>
    <row r="1423" customFormat="false" ht="15" hidden="false" customHeight="false" outlineLevel="0" collapsed="false">
      <c r="A1423" s="0" t="n">
        <f aca="false">IF(FR1423=1,CZ1423,0)</f>
        <v>0</v>
      </c>
      <c r="C1423" s="6" t="n">
        <v>39310</v>
      </c>
      <c r="D1423" s="0" t="n">
        <f aca="false">IF(E1423&gt;E1422,1,)</f>
        <v>1</v>
      </c>
      <c r="E1423" s="46" t="n">
        <v>145.4688</v>
      </c>
      <c r="F1423" s="46" t="n">
        <v>149.3914</v>
      </c>
      <c r="G1423" s="46" t="n">
        <v>150.0272</v>
      </c>
      <c r="H1423" s="46" t="n">
        <v>149.2327</v>
      </c>
      <c r="I1423" s="46" t="n">
        <v>144.909</v>
      </c>
      <c r="J1423" s="47" t="str">
        <f aca="false">IF(MIN(E1423:I1423)=E1423,$E$2,IF(MIN(E1423:I1423)=F1423,$F$2,IF(MIN(E1423:I1423)=G1423,$G$2,IF(MIN(E1423:I1423)=H1423,$H$2,IF(MIN(E1423:I1423)=I1423,$I$2)))))</f>
        <v>10D</v>
      </c>
      <c r="K1423" s="47" t="str">
        <f aca="false">IF(MAX(E1423:I1423)=E1423,$E$2,IF(MAX(E1423:I1423)=F1423,$F$2,IF(MAX(E1423:I1423)=G1423,$G$2,IF(MAX(E1423:I1423)=H1423,$H$2,IF(MAX(E1423:I1423)=I1423,$I$2)))))</f>
        <v>50D</v>
      </c>
      <c r="L1423" s="4" t="n">
        <f aca="false">IF(MAX(E1423:I1423)=H1423,1,0)</f>
        <v>0</v>
      </c>
      <c r="M1423" s="4" t="n">
        <f aca="false">IF(MAX(E1423:I1423)=I1423,1,0)</f>
        <v>0</v>
      </c>
      <c r="O1423" s="4" t="n">
        <f aca="false">IF(CN1423&gt;E1423,1,0)</f>
        <v>0</v>
      </c>
      <c r="P1423" s="4" t="n">
        <f aca="false">IF(CN1423&gt;F1423,1,0)</f>
        <v>0</v>
      </c>
      <c r="Q1423" s="4" t="n">
        <f aca="false">IF(CN1423&gt;G1423,1,0)</f>
        <v>0</v>
      </c>
      <c r="R1423" s="4" t="n">
        <f aca="false">IF(CN1423&gt;H1423,1,0)</f>
        <v>0</v>
      </c>
      <c r="S1423" s="4" t="n">
        <f aca="false">IF(CN1423&gt;I1423,1,0)</f>
        <v>0</v>
      </c>
      <c r="T1423" s="25" t="n">
        <f aca="false">IF(AND(AND(R1423=0,S1423=0,Q1423=0),OR(S1422=1,S1421=1,S1420=1)),1,0)</f>
        <v>0</v>
      </c>
      <c r="U1423" s="13" t="n">
        <f aca="false">SUM(CM1422:CM1423)</f>
        <v>-0.00625966205949768</v>
      </c>
      <c r="AV1423" s="0"/>
      <c r="AW1423" s="55" t="n">
        <f aca="false">IF(EC1423&gt;$AW$2,1,0)</f>
        <v>0</v>
      </c>
      <c r="AX1423" s="0" t="n">
        <f aca="false">IF(AND(I1423&gt;G1423,I1422&lt;G1422),1,IF(OR(AND(I1423&gt;F1423,I1422&lt;F1422),AND(I1423&gt;E1423,I1422&lt;E1422)),1,0))</f>
        <v>0</v>
      </c>
      <c r="AY1423" s="0" t="n">
        <f aca="false">IF(K1422="10D",1,0)</f>
        <v>0</v>
      </c>
      <c r="AZ1423" s="0" t="n">
        <f aca="false">IF(AND(I1423&gt;G1423,I1422&lt;G1422,I1423&gt;F1423,I1422&gt;F1422,I1423&gt;E1423,I1422&gt;E1422),1,0)</f>
        <v>0</v>
      </c>
      <c r="BA1423" s="56" t="n">
        <f aca="false">IF(G1423&gt;H1423,1,0)</f>
        <v>1</v>
      </c>
      <c r="BB1423" s="56" t="n">
        <f aca="false">IF(I1423&lt;F1423,1,0)</f>
        <v>1</v>
      </c>
      <c r="BC1423" s="0" t="n">
        <f aca="false">IF(AND(SUM(AW1422:AX1422)=2,AY1423=1),1,IF(SUM(AX1421:AX1423)=0,0,IF(AND(OR(AW1421=1,AX1421=1),OR(AW1422=1,AX1422=1),AY1423=1),1,IF(AND(SUM(AW1423:AY1423)=2,SUM(AW1421:AX1421)=2,AX1421=1),1,0))))</f>
        <v>0</v>
      </c>
      <c r="BD1423" s="57" t="str">
        <f aca="false">IF(BC1423=0,"",IF(AND(BC1423=1,AZ1423=0,AZ1422=0,AZ1421=0),1,IF(AND(BC1423=1,OR(AZ1423=1,AZ1422=1,AZ1421)),IF(BA1423=1,1,0))))</f>
        <v/>
      </c>
      <c r="BE1423" s="50" t="str">
        <f aca="false">IF(AND(BD1423=1,BD1422=1),0,IF(BD1423=1,SUM(CM1424:CM1462),""))</f>
        <v/>
      </c>
      <c r="BF1423" s="20" t="str">
        <f aca="false">IF(AND(BB1423=1,BB1422=1,BE1382&lt;&gt;0),"",IF(AND(BB1422=0,BB1423=1),BF1422,IF(AND(BB1423=1,BB1422=1),BF1422,IF(AND(BF1422="",BE1422="",OR(BD1422=0,BD1422="")),"",IF(AND(BF1422="",BE1383=0),"",IF(AND(BE1383&lt;&gt;"",BF1422=BE1383),"",IF(AND(BD1422=1,BE1422&lt;&gt;0),CM1423,IF(BF1422&lt;&gt;0,BF1422+CM1423,IF(BF1422="","")))))))))</f>
        <v/>
      </c>
      <c r="BI1423" s="0"/>
      <c r="BU1423" s="51"/>
      <c r="BZ1423" s="49"/>
      <c r="CG1423" s="13"/>
      <c r="CH1423" s="40"/>
      <c r="CI1423" s="13"/>
      <c r="CL1423" s="6" t="n">
        <f aca="false">C1423</f>
        <v>39310</v>
      </c>
      <c r="CM1423" s="13" t="n">
        <f aca="false">CN1423/CN1422-1</f>
        <v>0.00751559841179805</v>
      </c>
      <c r="CN1423" s="76" t="n">
        <v>142.1</v>
      </c>
      <c r="CO1423" s="13" t="n">
        <f aca="false">CN1423/CN1418-1</f>
        <v>-0.0226287915262398</v>
      </c>
      <c r="CY1423" s="4" t="n">
        <v>139.79</v>
      </c>
      <c r="CZ1423" s="4" t="n">
        <v>142.1</v>
      </c>
      <c r="DA1423" s="33" t="n">
        <f aca="false">CZ1423-CN1423</f>
        <v>0</v>
      </c>
      <c r="DB1423" s="16" t="n">
        <f aca="false">CZ1423/CY1423-1</f>
        <v>0.0165247871807712</v>
      </c>
      <c r="DC1423" s="15" t="n">
        <f aca="false">CY1423/CZ1422-1</f>
        <v>-0.00886273397617698</v>
      </c>
      <c r="DD1423" s="15" t="n">
        <f aca="false">CZ1423/CZ1422-1</f>
        <v>0.00751559841179805</v>
      </c>
      <c r="DE1423" s="34" t="str">
        <f aca="false">IF(CW1423=0,"",-DC1423*CS1423)</f>
        <v/>
      </c>
      <c r="DY1423" s="6"/>
      <c r="EB1423" s="6" t="n">
        <f aca="false">CL1423</f>
        <v>39310</v>
      </c>
      <c r="EC1423" s="13" t="n">
        <f aca="false">SUM(CM1421:CM1423)</f>
        <v>-0.0215457599731519</v>
      </c>
    </row>
    <row r="1424" customFormat="false" ht="15" hidden="false" customHeight="false" outlineLevel="0" collapsed="false">
      <c r="A1424" s="0" t="n">
        <f aca="false">IF(FR1424=1,CZ1424,0)</f>
        <v>0</v>
      </c>
      <c r="C1424" s="6" t="n">
        <v>39311</v>
      </c>
      <c r="D1424" s="0" t="n">
        <f aca="false">IF(E1424&gt;E1423,1,)</f>
        <v>1</v>
      </c>
      <c r="E1424" s="46" t="n">
        <v>145.5033</v>
      </c>
      <c r="F1424" s="46" t="n">
        <v>149.4099</v>
      </c>
      <c r="G1424" s="46" t="n">
        <v>149.9394</v>
      </c>
      <c r="H1424" s="46" t="n">
        <v>148.957</v>
      </c>
      <c r="I1424" s="46" t="n">
        <v>145</v>
      </c>
      <c r="J1424" s="47" t="str">
        <f aca="false">IF(MIN(E1424:I1424)=E1424,$E$2,IF(MIN(E1424:I1424)=F1424,$F$2,IF(MIN(E1424:I1424)=G1424,$G$2,IF(MIN(E1424:I1424)=H1424,$H$2,IF(MIN(E1424:I1424)=I1424,$I$2)))))</f>
        <v>10D</v>
      </c>
      <c r="K1424" s="47" t="str">
        <f aca="false">IF(MAX(E1424:I1424)=E1424,$E$2,IF(MAX(E1424:I1424)=F1424,$F$2,IF(MAX(E1424:I1424)=G1424,$G$2,IF(MAX(E1424:I1424)=H1424,$H$2,IF(MAX(E1424:I1424)=I1424,$I$2)))))</f>
        <v>50D</v>
      </c>
      <c r="L1424" s="4" t="n">
        <f aca="false">IF(MAX(E1424:I1424)=H1424,1,0)</f>
        <v>0</v>
      </c>
      <c r="M1424" s="4" t="n">
        <f aca="false">IF(MAX(E1424:I1424)=I1424,1,0)</f>
        <v>0</v>
      </c>
      <c r="O1424" s="4" t="n">
        <f aca="false">IF(CN1424&gt;E1424,1,0)</f>
        <v>0</v>
      </c>
      <c r="P1424" s="4" t="n">
        <f aca="false">IF(CN1424&gt;F1424,1,0)</f>
        <v>0</v>
      </c>
      <c r="Q1424" s="4" t="n">
        <f aca="false">IF(CN1424&gt;G1424,1,0)</f>
        <v>0</v>
      </c>
      <c r="R1424" s="4" t="n">
        <f aca="false">IF(CN1424&gt;H1424,1,0)</f>
        <v>0</v>
      </c>
      <c r="S1424" s="4" t="n">
        <f aca="false">IF(CN1424&gt;I1424,1,0)</f>
        <v>0</v>
      </c>
      <c r="T1424" s="25" t="n">
        <f aca="false">IF(AND(AND(R1424=0,S1424=0,Q1424=0),OR(S1423=1,S1422=1,S1421=1)),1,0)</f>
        <v>0</v>
      </c>
      <c r="U1424" s="13" t="n">
        <f aca="false">SUM(CM1423:CM1424)</f>
        <v>0.0258829453505736</v>
      </c>
      <c r="AV1424" s="0"/>
      <c r="AW1424" s="55" t="n">
        <f aca="false">IF(EC1424&gt;$AW$2,1,0)</f>
        <v>1</v>
      </c>
      <c r="AX1424" s="0" t="n">
        <f aca="false">IF(AND(I1424&gt;G1424,I1423&lt;G1423),1,IF(OR(AND(I1424&gt;F1424,I1423&lt;F1423),AND(I1424&gt;E1424,I1423&lt;E1423)),1,0))</f>
        <v>0</v>
      </c>
      <c r="AY1424" s="0" t="n">
        <f aca="false">IF(K1423="10D",1,0)</f>
        <v>0</v>
      </c>
      <c r="AZ1424" s="0" t="n">
        <f aca="false">IF(AND(I1424&gt;G1424,I1423&lt;G1423,I1424&gt;F1424,I1423&gt;F1423,I1424&gt;E1424,I1423&gt;E1423),1,0)</f>
        <v>0</v>
      </c>
      <c r="BA1424" s="56" t="n">
        <f aca="false">IF(G1424&gt;H1424,1,0)</f>
        <v>1</v>
      </c>
      <c r="BB1424" s="56" t="n">
        <f aca="false">IF(I1424&lt;F1424,1,0)</f>
        <v>1</v>
      </c>
      <c r="BC1424" s="0" t="n">
        <f aca="false">IF(AND(SUM(AW1423:AX1423)=2,AY1424=1),1,IF(SUM(AX1422:AX1424)=0,0,IF(AND(OR(AW1422=1,AX1422=1),OR(AW1423=1,AX1423=1),AY1424=1),1,IF(AND(SUM(AW1424:AY1424)=2,SUM(AW1422:AX1422)=2,AX1422=1),1,0))))</f>
        <v>0</v>
      </c>
      <c r="BD1424" s="57" t="str">
        <f aca="false">IF(BC1424=0,"",IF(AND(BC1424=1,AZ1424=0,AZ1423=0,AZ1422=0),1,IF(AND(BC1424=1,OR(AZ1424=1,AZ1423=1,AZ1422)),IF(BA1424=1,1,0))))</f>
        <v/>
      </c>
      <c r="BE1424" s="50" t="str">
        <f aca="false">IF(AND(BD1424=1,BD1423=1),0,IF(BD1424=1,SUM(CM1425:CM1463),""))</f>
        <v/>
      </c>
      <c r="BF1424" s="20" t="str">
        <f aca="false">IF(AND(BB1424=1,BB1423=1,BE1383&lt;&gt;0),"",IF(AND(BB1423=0,BB1424=1),BF1423,IF(AND(BB1424=1,BB1423=1),BF1423,IF(AND(BF1423="",BE1423="",OR(BD1423=0,BD1423="")),"",IF(AND(BF1423="",BE1384=0),"",IF(AND(BE1384&lt;&gt;"",BF1423=BE1384),"",IF(AND(BD1423=1,BE1423&lt;&gt;0),CM1424,IF(BF1423&lt;&gt;0,BF1423+CM1424,IF(BF1423="","")))))))))</f>
        <v/>
      </c>
      <c r="BI1424" s="0"/>
      <c r="BU1424" s="51"/>
      <c r="BZ1424" s="49"/>
      <c r="CG1424" s="13"/>
      <c r="CH1424" s="40"/>
      <c r="CI1424" s="13"/>
      <c r="CL1424" s="6" t="n">
        <f aca="false">C1424</f>
        <v>39311</v>
      </c>
      <c r="CM1424" s="13" t="n">
        <f aca="false">CN1424/CN1423-1</f>
        <v>0.0183673469387755</v>
      </c>
      <c r="CN1424" s="76" t="n">
        <v>144.71</v>
      </c>
      <c r="CO1424" s="13" t="n">
        <f aca="false">CN1424/CN1419-1</f>
        <v>0</v>
      </c>
      <c r="CY1424" s="4" t="n">
        <v>145.5</v>
      </c>
      <c r="CZ1424" s="4" t="n">
        <v>144.71</v>
      </c>
      <c r="DA1424" s="33" t="n">
        <f aca="false">CZ1424-CN1424</f>
        <v>0</v>
      </c>
      <c r="DB1424" s="16" t="n">
        <f aca="false">CZ1424/CY1424-1</f>
        <v>-0.0054295532646047</v>
      </c>
      <c r="DC1424" s="15" t="n">
        <f aca="false">CY1424/CZ1423-1</f>
        <v>0.023926812104152</v>
      </c>
      <c r="DD1424" s="15" t="n">
        <f aca="false">CZ1424/CZ1423-1</f>
        <v>0.0183673469387755</v>
      </c>
      <c r="DE1424" s="34" t="str">
        <f aca="false">IF(CW1424=0,"",-DC1424*CS1424)</f>
        <v/>
      </c>
      <c r="DY1424" s="6"/>
      <c r="EB1424" s="6" t="n">
        <f aca="false">CL1424</f>
        <v>39311</v>
      </c>
      <c r="EC1424" s="13" t="n">
        <f aca="false">SUM(CM1422:CM1424)</f>
        <v>0.0121076848792778</v>
      </c>
    </row>
    <row r="1425" customFormat="false" ht="15" hidden="false" customHeight="false" outlineLevel="0" collapsed="false">
      <c r="A1425" s="0" t="n">
        <f aca="false">IF(FR1425=1,CZ1425,0)</f>
        <v>0</v>
      </c>
      <c r="C1425" s="6" t="n">
        <v>39314</v>
      </c>
      <c r="D1425" s="0" t="n">
        <f aca="false">IF(E1425&gt;E1424,1,)</f>
        <v>1</v>
      </c>
      <c r="E1425" s="46" t="n">
        <v>145.5375</v>
      </c>
      <c r="F1425" s="46" t="n">
        <v>149.4381</v>
      </c>
      <c r="G1425" s="46" t="n">
        <v>149.8114</v>
      </c>
      <c r="H1425" s="46" t="n">
        <v>148.6783</v>
      </c>
      <c r="I1425" s="46" t="n">
        <v>144.843</v>
      </c>
      <c r="J1425" s="47" t="str">
        <f aca="false">IF(MIN(E1425:I1425)=E1425,$E$2,IF(MIN(E1425:I1425)=F1425,$F$2,IF(MIN(E1425:I1425)=G1425,$G$2,IF(MIN(E1425:I1425)=H1425,$H$2,IF(MIN(E1425:I1425)=I1425,$I$2)))))</f>
        <v>10D</v>
      </c>
      <c r="K1425" s="47" t="str">
        <f aca="false">IF(MAX(E1425:I1425)=E1425,$E$2,IF(MAX(E1425:I1425)=F1425,$F$2,IF(MAX(E1425:I1425)=G1425,$G$2,IF(MAX(E1425:I1425)=H1425,$H$2,IF(MAX(E1425:I1425)=I1425,$I$2)))))</f>
        <v>50D</v>
      </c>
      <c r="L1425" s="4" t="n">
        <f aca="false">IF(MAX(E1425:I1425)=H1425,1,0)</f>
        <v>0</v>
      </c>
      <c r="M1425" s="4" t="n">
        <f aca="false">IF(MAX(E1425:I1425)=I1425,1,0)</f>
        <v>0</v>
      </c>
      <c r="O1425" s="4" t="n">
        <f aca="false">IF(CN1425&gt;E1425,1,0)</f>
        <v>0</v>
      </c>
      <c r="P1425" s="4" t="n">
        <f aca="false">IF(CN1425&gt;F1425,1,0)</f>
        <v>0</v>
      </c>
      <c r="Q1425" s="4" t="n">
        <f aca="false">IF(CN1425&gt;G1425,1,0)</f>
        <v>0</v>
      </c>
      <c r="R1425" s="4" t="n">
        <f aca="false">IF(CN1425&gt;H1425,1,0)</f>
        <v>0</v>
      </c>
      <c r="S1425" s="4" t="n">
        <f aca="false">IF(CN1425&gt;I1425,1,0)</f>
        <v>0</v>
      </c>
      <c r="T1425" s="25" t="n">
        <f aca="false">IF(AND(AND(R1425=0,S1425=0,Q1425=0),OR(S1424=1,S1423=1,S1422=1)),1,0)</f>
        <v>0</v>
      </c>
      <c r="U1425" s="13" t="n">
        <f aca="false">SUM(CM1424:CM1425)</f>
        <v>0.0178836208659401</v>
      </c>
      <c r="AV1425" s="0"/>
      <c r="AW1425" s="55" t="n">
        <f aca="false">IF(EC1425&gt;$AW$2,1,0)</f>
        <v>1</v>
      </c>
      <c r="AX1425" s="0" t="n">
        <f aca="false">IF(AND(I1425&gt;G1425,I1424&lt;G1424),1,IF(OR(AND(I1425&gt;F1425,I1424&lt;F1424),AND(I1425&gt;E1425,I1424&lt;E1424)),1,0))</f>
        <v>0</v>
      </c>
      <c r="AY1425" s="0" t="n">
        <f aca="false">IF(K1424="10D",1,0)</f>
        <v>0</v>
      </c>
      <c r="AZ1425" s="0" t="n">
        <f aca="false">IF(AND(I1425&gt;G1425,I1424&lt;G1424,I1425&gt;F1425,I1424&gt;F1424,I1425&gt;E1425,I1424&gt;E1424),1,0)</f>
        <v>0</v>
      </c>
      <c r="BA1425" s="56" t="n">
        <f aca="false">IF(G1425&gt;H1425,1,0)</f>
        <v>1</v>
      </c>
      <c r="BB1425" s="56" t="n">
        <f aca="false">IF(I1425&lt;F1425,1,0)</f>
        <v>1</v>
      </c>
      <c r="BC1425" s="0" t="n">
        <f aca="false">IF(AND(SUM(AW1424:AX1424)=2,AY1425=1),1,IF(SUM(AX1423:AX1425)=0,0,IF(AND(OR(AW1423=1,AX1423=1),OR(AW1424=1,AX1424=1),AY1425=1),1,IF(AND(SUM(AW1425:AY1425)=2,SUM(AW1423:AX1423)=2,AX1423=1),1,0))))</f>
        <v>0</v>
      </c>
      <c r="BD1425" s="57" t="str">
        <f aca="false">IF(BC1425=0,"",IF(AND(BC1425=1,AZ1425=0,AZ1424=0,AZ1423=0),1,IF(AND(BC1425=1,OR(AZ1425=1,AZ1424=1,AZ1423)),IF(BA1425=1,1,0))))</f>
        <v/>
      </c>
      <c r="BE1425" s="50" t="str">
        <f aca="false">IF(AND(BD1425=1,BD1424=1),0,IF(BD1425=1,SUM(CM1426:CM1464),""))</f>
        <v/>
      </c>
      <c r="BF1425" s="20" t="str">
        <f aca="false">IF(AND(BB1425=1,BB1424=1,BE1384&lt;&gt;0),"",IF(AND(BB1424=0,BB1425=1),BF1424,IF(AND(BB1425=1,BB1424=1),BF1424,IF(AND(BF1424="",BE1424="",OR(BD1424=0,BD1424="")),"",IF(AND(BF1424="",BE1385=0),"",IF(AND(BE1385&lt;&gt;"",BF1424=BE1385),"",IF(AND(BD1424=1,BE1424&lt;&gt;0),CM1425,IF(BF1424&lt;&gt;0,BF1424+CM1425,IF(BF1424="","")))))))))</f>
        <v/>
      </c>
      <c r="BI1425" s="0"/>
      <c r="BU1425" s="0"/>
      <c r="BZ1425" s="49"/>
      <c r="CG1425" s="13"/>
      <c r="CH1425" s="40"/>
      <c r="CI1425" s="13"/>
      <c r="CL1425" s="6" t="n">
        <f aca="false">C1425</f>
        <v>39314</v>
      </c>
      <c r="CM1425" s="13" t="n">
        <f aca="false">CN1425/CN1424-1</f>
        <v>-0.000483726072835422</v>
      </c>
      <c r="CN1425" s="76" t="n">
        <v>144.64</v>
      </c>
      <c r="CO1425" s="13" t="n">
        <f aca="false">CN1425/CN1420-1</f>
        <v>-0.00406252151759279</v>
      </c>
      <c r="CY1425" s="4" t="n">
        <v>145.17</v>
      </c>
      <c r="CZ1425" s="4" t="n">
        <v>144.64</v>
      </c>
      <c r="DA1425" s="33" t="n">
        <f aca="false">CZ1425-CN1425</f>
        <v>0</v>
      </c>
      <c r="DB1425" s="16" t="n">
        <f aca="false">CZ1425/CY1425-1</f>
        <v>-0.00365089205758762</v>
      </c>
      <c r="DC1425" s="15" t="n">
        <f aca="false">CY1425/CZ1424-1</f>
        <v>0.00317877133577493</v>
      </c>
      <c r="DD1425" s="15" t="n">
        <f aca="false">CZ1425/CZ1424-1</f>
        <v>-0.000483726072835422</v>
      </c>
      <c r="DE1425" s="34" t="str">
        <f aca="false">IF(CW1425=0,"",-DC1425*CS1425)</f>
        <v/>
      </c>
      <c r="DY1425" s="6"/>
      <c r="EB1425" s="6" t="n">
        <f aca="false">CL1425</f>
        <v>39314</v>
      </c>
      <c r="EC1425" s="13" t="n">
        <f aca="false">SUM(CM1423:CM1425)</f>
        <v>0.0253992192777381</v>
      </c>
    </row>
    <row r="1426" customFormat="false" ht="15" hidden="false" customHeight="false" outlineLevel="0" collapsed="false">
      <c r="A1426" s="0" t="n">
        <f aca="false">IF(FR1426=1,CZ1426,0)</f>
        <v>0</v>
      </c>
      <c r="C1426" s="6" t="n">
        <v>39315</v>
      </c>
      <c r="D1426" s="0" t="n">
        <f aca="false">IF(E1426&gt;E1425,1,)</f>
        <v>1</v>
      </c>
      <c r="E1426" s="46" t="n">
        <v>145.5779</v>
      </c>
      <c r="F1426" s="46" t="n">
        <v>149.4677</v>
      </c>
      <c r="G1426" s="46" t="n">
        <v>149.684</v>
      </c>
      <c r="H1426" s="46" t="n">
        <v>148.4787</v>
      </c>
      <c r="I1426" s="46" t="n">
        <v>144.559</v>
      </c>
      <c r="J1426" s="47" t="str">
        <f aca="false">IF(MIN(E1426:I1426)=E1426,$E$2,IF(MIN(E1426:I1426)=F1426,$F$2,IF(MIN(E1426:I1426)=G1426,$G$2,IF(MIN(E1426:I1426)=H1426,$H$2,IF(MIN(E1426:I1426)=I1426,$I$2)))))</f>
        <v>10D</v>
      </c>
      <c r="K1426" s="47" t="str">
        <f aca="false">IF(MAX(E1426:I1426)=E1426,$E$2,IF(MAX(E1426:I1426)=F1426,$F$2,IF(MAX(E1426:I1426)=G1426,$G$2,IF(MAX(E1426:I1426)=H1426,$H$2,IF(MAX(E1426:I1426)=I1426,$I$2)))))</f>
        <v>50D</v>
      </c>
      <c r="L1426" s="4" t="n">
        <f aca="false">IF(MAX(E1426:I1426)=H1426,1,0)</f>
        <v>0</v>
      </c>
      <c r="M1426" s="4" t="n">
        <f aca="false">IF(MAX(E1426:I1426)=I1426,1,0)</f>
        <v>0</v>
      </c>
      <c r="O1426" s="4" t="n">
        <f aca="false">IF(CN1426&gt;E1426,1,0)</f>
        <v>0</v>
      </c>
      <c r="P1426" s="4" t="n">
        <f aca="false">IF(CN1426&gt;F1426,1,0)</f>
        <v>0</v>
      </c>
      <c r="Q1426" s="4" t="n">
        <f aca="false">IF(CN1426&gt;G1426,1,0)</f>
        <v>0</v>
      </c>
      <c r="R1426" s="4" t="n">
        <f aca="false">IF(CN1426&gt;H1426,1,0)</f>
        <v>0</v>
      </c>
      <c r="S1426" s="4" t="n">
        <f aca="false">IF(CN1426&gt;I1426,1,0)</f>
        <v>1</v>
      </c>
      <c r="T1426" s="25" t="n">
        <f aca="false">IF(AND(AND(R1426=0,S1426=0,Q1426=0),OR(S1425=1,S1424=1,S1423=1)),1,0)</f>
        <v>0</v>
      </c>
      <c r="U1426" s="13" t="n">
        <f aca="false">SUM(CM1425:CM1426)</f>
        <v>0.00152125180327101</v>
      </c>
      <c r="AV1426" s="0"/>
      <c r="AW1426" s="55" t="n">
        <f aca="false">IF(EC1426&gt;$AW$2,1,0)</f>
        <v>1</v>
      </c>
      <c r="AX1426" s="0" t="n">
        <f aca="false">IF(AND(I1426&gt;G1426,I1425&lt;G1425),1,IF(OR(AND(I1426&gt;F1426,I1425&lt;F1425),AND(I1426&gt;E1426,I1425&lt;E1425)),1,0))</f>
        <v>0</v>
      </c>
      <c r="AY1426" s="0" t="n">
        <f aca="false">IF(K1425="10D",1,0)</f>
        <v>0</v>
      </c>
      <c r="AZ1426" s="0" t="n">
        <f aca="false">IF(AND(I1426&gt;G1426,I1425&lt;G1425,I1426&gt;F1426,I1425&gt;F1425,I1426&gt;E1426,I1425&gt;E1425),1,0)</f>
        <v>0</v>
      </c>
      <c r="BA1426" s="56" t="n">
        <f aca="false">IF(G1426&gt;H1426,1,0)</f>
        <v>1</v>
      </c>
      <c r="BB1426" s="56" t="n">
        <f aca="false">IF(I1426&lt;F1426,1,0)</f>
        <v>1</v>
      </c>
      <c r="BC1426" s="0" t="n">
        <f aca="false">IF(AND(SUM(AW1425:AX1425)=2,AY1426=1),1,IF(SUM(AX1424:AX1426)=0,0,IF(AND(OR(AW1424=1,AX1424=1),OR(AW1425=1,AX1425=1),AY1426=1),1,IF(AND(SUM(AW1426:AY1426)=2,SUM(AW1424:AX1424)=2,AX1424=1),1,0))))</f>
        <v>0</v>
      </c>
      <c r="BD1426" s="57" t="str">
        <f aca="false">IF(BC1426=0,"",IF(AND(BC1426=1,AZ1426=0,AZ1425=0,AZ1424=0),1,IF(AND(BC1426=1,OR(AZ1426=1,AZ1425=1,AZ1424)),IF(BA1426=1,1,0))))</f>
        <v/>
      </c>
      <c r="BE1426" s="50" t="str">
        <f aca="false">IF(AND(BD1426=1,BD1425=1),0,IF(BD1426=1,SUM(CM1427:CM1465),""))</f>
        <v/>
      </c>
      <c r="BF1426" s="20" t="str">
        <f aca="false">IF(AND(BB1426=1,BB1425=1,BE1385&lt;&gt;0),"",IF(AND(BB1425=0,BB1426=1),BF1425,IF(AND(BB1426=1,BB1425=1),BF1425,IF(AND(BF1425="",BE1425="",OR(BD1425=0,BD1425="")),"",IF(AND(BF1425="",BE1386=0),"",IF(AND(BE1386&lt;&gt;"",BF1425=BE1386),"",IF(AND(BD1425=1,BE1425&lt;&gt;0),CM1426,IF(BF1425&lt;&gt;0,BF1425+CM1426,IF(BF1425="","")))))))))</f>
        <v/>
      </c>
      <c r="BI1426" s="0"/>
      <c r="BU1426" s="0"/>
      <c r="BZ1426" s="49"/>
      <c r="CG1426" s="13"/>
      <c r="CH1426" s="40"/>
      <c r="CI1426" s="13"/>
      <c r="CL1426" s="6" t="n">
        <f aca="false">C1426</f>
        <v>39315</v>
      </c>
      <c r="CM1426" s="13" t="n">
        <f aca="false">CN1426/CN1425-1</f>
        <v>0.00200497787610643</v>
      </c>
      <c r="CN1426" s="76" t="n">
        <v>144.93</v>
      </c>
      <c r="CO1426" s="13" t="n">
        <f aca="false">CN1426/CN1421-1</f>
        <v>0.0134256345710091</v>
      </c>
      <c r="CY1426" s="4" t="n">
        <v>144.6</v>
      </c>
      <c r="CZ1426" s="4" t="n">
        <v>144.93</v>
      </c>
      <c r="DA1426" s="33" t="n">
        <f aca="false">CZ1426-CN1426</f>
        <v>0</v>
      </c>
      <c r="DB1426" s="16" t="n">
        <f aca="false">CZ1426/CY1426-1</f>
        <v>0.00228215767634854</v>
      </c>
      <c r="DC1426" s="15" t="n">
        <f aca="false">CY1426/CZ1425-1</f>
        <v>-0.000276548672566324</v>
      </c>
      <c r="DD1426" s="15" t="n">
        <f aca="false">CZ1426/CZ1425-1</f>
        <v>0.00200497787610643</v>
      </c>
      <c r="DE1426" s="34" t="str">
        <f aca="false">IF(CW1426=0,"",-DC1426*CS1426)</f>
        <v/>
      </c>
      <c r="DY1426" s="6"/>
      <c r="EB1426" s="6" t="n">
        <f aca="false">CL1426</f>
        <v>39315</v>
      </c>
      <c r="EC1426" s="13" t="n">
        <f aca="false">SUM(CM1424:CM1426)</f>
        <v>0.0198885987420465</v>
      </c>
    </row>
    <row r="1427" customFormat="false" ht="15" hidden="false" customHeight="false" outlineLevel="0" collapsed="false">
      <c r="A1427" s="0" t="n">
        <f aca="false">IF(FR1427=1,CZ1427,0)</f>
        <v>0</v>
      </c>
      <c r="C1427" s="6" t="n">
        <v>39316</v>
      </c>
      <c r="D1427" s="0" t="n">
        <f aca="false">IF(E1427&gt;E1426,1,)</f>
        <v>1</v>
      </c>
      <c r="E1427" s="46" t="n">
        <v>145.6272</v>
      </c>
      <c r="F1427" s="46" t="n">
        <v>149.5142</v>
      </c>
      <c r="G1427" s="46" t="n">
        <v>149.624</v>
      </c>
      <c r="H1427" s="46" t="n">
        <v>148.3007</v>
      </c>
      <c r="I1427" s="46" t="n">
        <v>144.241</v>
      </c>
      <c r="J1427" s="47" t="str">
        <f aca="false">IF(MIN(E1427:I1427)=E1427,$E$2,IF(MIN(E1427:I1427)=F1427,$F$2,IF(MIN(E1427:I1427)=G1427,$G$2,IF(MIN(E1427:I1427)=H1427,$H$2,IF(MIN(E1427:I1427)=I1427,$I$2)))))</f>
        <v>10D</v>
      </c>
      <c r="K1427" s="47" t="str">
        <f aca="false">IF(MAX(E1427:I1427)=E1427,$E$2,IF(MAX(E1427:I1427)=F1427,$F$2,IF(MAX(E1427:I1427)=G1427,$G$2,IF(MAX(E1427:I1427)=H1427,$H$2,IF(MAX(E1427:I1427)=I1427,$I$2)))))</f>
        <v>50D</v>
      </c>
      <c r="L1427" s="4" t="n">
        <f aca="false">IF(MAX(E1427:I1427)=H1427,1,0)</f>
        <v>0</v>
      </c>
      <c r="M1427" s="4" t="n">
        <f aca="false">IF(MAX(E1427:I1427)=I1427,1,0)</f>
        <v>0</v>
      </c>
      <c r="O1427" s="4" t="n">
        <f aca="false">IF(CN1427&gt;E1427,1,0)</f>
        <v>1</v>
      </c>
      <c r="P1427" s="4" t="n">
        <f aca="false">IF(CN1427&gt;F1427,1,0)</f>
        <v>0</v>
      </c>
      <c r="Q1427" s="4" t="n">
        <f aca="false">IF(CN1427&gt;G1427,1,0)</f>
        <v>0</v>
      </c>
      <c r="R1427" s="4" t="n">
        <f aca="false">IF(CN1427&gt;H1427,1,0)</f>
        <v>0</v>
      </c>
      <c r="S1427" s="4" t="n">
        <f aca="false">IF(CN1427&gt;I1427,1,0)</f>
        <v>1</v>
      </c>
      <c r="T1427" s="25" t="n">
        <f aca="false">IF(AND(AND(R1427=0,S1427=0,Q1427=0),OR(S1426=1,S1425=1,S1424=1)),1,0)</f>
        <v>0</v>
      </c>
      <c r="U1427" s="13" t="n">
        <f aca="false">SUM(CM1426:CM1427)</f>
        <v>0.0138727761235362</v>
      </c>
      <c r="AV1427" s="0"/>
      <c r="AW1427" s="55" t="n">
        <f aca="false">IF(EC1427&gt;$AW$2,1,0)</f>
        <v>1</v>
      </c>
      <c r="AX1427" s="0" t="n">
        <f aca="false">IF(AND(I1427&gt;G1427,I1426&lt;G1426),1,IF(OR(AND(I1427&gt;F1427,I1426&lt;F1426),AND(I1427&gt;E1427,I1426&lt;E1426)),1,0))</f>
        <v>0</v>
      </c>
      <c r="AY1427" s="0" t="n">
        <f aca="false">IF(K1426="10D",1,0)</f>
        <v>0</v>
      </c>
      <c r="AZ1427" s="0" t="n">
        <f aca="false">IF(AND(I1427&gt;G1427,I1426&lt;G1426,I1427&gt;F1427,I1426&gt;F1426,I1427&gt;E1427,I1426&gt;E1426),1,0)</f>
        <v>0</v>
      </c>
      <c r="BA1427" s="56" t="n">
        <f aca="false">IF(G1427&gt;H1427,1,0)</f>
        <v>1</v>
      </c>
      <c r="BB1427" s="56" t="n">
        <f aca="false">IF(I1427&lt;F1427,1,0)</f>
        <v>1</v>
      </c>
      <c r="BC1427" s="0" t="n">
        <f aca="false">IF(AND(SUM(AW1426:AX1426)=2,AY1427=1),1,IF(SUM(AX1425:AX1427)=0,0,IF(AND(OR(AW1425=1,AX1425=1),OR(AW1426=1,AX1426=1),AY1427=1),1,IF(AND(SUM(AW1427:AY1427)=2,SUM(AW1425:AX1425)=2,AX1425=1),1,0))))</f>
        <v>0</v>
      </c>
      <c r="BD1427" s="57" t="str">
        <f aca="false">IF(BC1427=0,"",IF(AND(BC1427=1,AZ1427=0,AZ1426=0,AZ1425=0),1,IF(AND(BC1427=1,OR(AZ1427=1,AZ1426=1,AZ1425)),IF(BA1427=1,1,0))))</f>
        <v/>
      </c>
      <c r="BE1427" s="50" t="str">
        <f aca="false">IF(AND(BD1427=1,BD1426=1),0,IF(BD1427=1,SUM(CM1428:CM1466),""))</f>
        <v/>
      </c>
      <c r="BF1427" s="20" t="str">
        <f aca="false">IF(AND(BB1427=1,BB1426=1,BE1386&lt;&gt;0),"",IF(AND(BB1426=0,BB1427=1),BF1426,IF(AND(BB1427=1,BB1426=1),BF1426,IF(AND(BF1426="",BE1426="",OR(BD1426=0,BD1426="")),"",IF(AND(BF1426="",BE1387=0),"",IF(AND(BE1387&lt;&gt;"",BF1426=BE1387),"",IF(AND(BD1426=1,BE1426&lt;&gt;0),CM1427,IF(BF1426&lt;&gt;0,BF1426+CM1427,IF(BF1426="","")))))))))</f>
        <v/>
      </c>
      <c r="BI1427" s="0"/>
      <c r="BU1427" s="0"/>
      <c r="BZ1427" s="49"/>
      <c r="CG1427" s="13"/>
      <c r="CH1427" s="40"/>
      <c r="CI1427" s="13"/>
      <c r="CL1427" s="6" t="n">
        <f aca="false">C1427</f>
        <v>39316</v>
      </c>
      <c r="CM1427" s="13" t="n">
        <f aca="false">CN1427/CN1426-1</f>
        <v>0.0118677982474298</v>
      </c>
      <c r="CN1427" s="76" t="n">
        <v>146.65</v>
      </c>
      <c r="CO1427" s="13" t="n">
        <f aca="false">CN1427/CN1422-1</f>
        <v>0.0397759500850823</v>
      </c>
      <c r="CY1427" s="4" t="n">
        <v>146.01</v>
      </c>
      <c r="CZ1427" s="4" t="n">
        <v>146.65</v>
      </c>
      <c r="DA1427" s="33" t="n">
        <f aca="false">CZ1427-CN1427</f>
        <v>0</v>
      </c>
      <c r="DB1427" s="16" t="n">
        <f aca="false">CZ1427/CY1427-1</f>
        <v>0.00438326142045065</v>
      </c>
      <c r="DC1427" s="15" t="n">
        <f aca="false">CY1427/CZ1426-1</f>
        <v>0.00745187331815345</v>
      </c>
      <c r="DD1427" s="15" t="n">
        <f aca="false">CZ1427/CZ1426-1</f>
        <v>0.0118677982474298</v>
      </c>
      <c r="DE1427" s="34" t="str">
        <f aca="false">IF(CW1427=0,"",-DC1427*CS1427)</f>
        <v/>
      </c>
      <c r="DY1427" s="6"/>
      <c r="EB1427" s="6" t="n">
        <f aca="false">CL1427</f>
        <v>39316</v>
      </c>
      <c r="EC1427" s="13" t="n">
        <f aca="false">SUM(CM1425:CM1427)</f>
        <v>0.0133890500507008</v>
      </c>
    </row>
    <row r="1428" customFormat="false" ht="15" hidden="false" customHeight="false" outlineLevel="0" collapsed="false">
      <c r="A1428" s="0" t="n">
        <f aca="false">IF(FR1428=1,CZ1428,0)</f>
        <v>0</v>
      </c>
      <c r="C1428" s="6" t="n">
        <v>39317</v>
      </c>
      <c r="D1428" s="0" t="n">
        <f aca="false">IF(E1428&gt;E1427,1,)</f>
        <v>1</v>
      </c>
      <c r="E1428" s="46" t="n">
        <v>145.6771</v>
      </c>
      <c r="F1428" s="46" t="n">
        <v>149.5578</v>
      </c>
      <c r="G1428" s="46" t="n">
        <v>149.5166</v>
      </c>
      <c r="H1428" s="46" t="n">
        <v>148.0383</v>
      </c>
      <c r="I1428" s="46" t="n">
        <v>144.354</v>
      </c>
      <c r="J1428" s="47" t="str">
        <f aca="false">IF(MIN(E1428:I1428)=E1428,$E$2,IF(MIN(E1428:I1428)=F1428,$F$2,IF(MIN(E1428:I1428)=G1428,$G$2,IF(MIN(E1428:I1428)=H1428,$H$2,IF(MIN(E1428:I1428)=I1428,$I$2)))))</f>
        <v>10D</v>
      </c>
      <c r="K1428" s="47" t="str">
        <f aca="false">IF(MAX(E1428:I1428)=E1428,$E$2,IF(MAX(E1428:I1428)=F1428,$F$2,IF(MAX(E1428:I1428)=G1428,$G$2,IF(MAX(E1428:I1428)=H1428,$H$2,IF(MAX(E1428:I1428)=I1428,$I$2)))))</f>
        <v>100D</v>
      </c>
      <c r="L1428" s="4" t="n">
        <f aca="false">IF(MAX(E1428:I1428)=H1428,1,0)</f>
        <v>0</v>
      </c>
      <c r="M1428" s="4" t="n">
        <f aca="false">IF(MAX(E1428:I1428)=I1428,1,0)</f>
        <v>0</v>
      </c>
      <c r="O1428" s="4" t="n">
        <f aca="false">IF(CN1428&gt;E1428,1,0)</f>
        <v>1</v>
      </c>
      <c r="P1428" s="4" t="n">
        <f aca="false">IF(CN1428&gt;F1428,1,0)</f>
        <v>0</v>
      </c>
      <c r="Q1428" s="4" t="n">
        <f aca="false">IF(CN1428&gt;G1428,1,0)</f>
        <v>0</v>
      </c>
      <c r="R1428" s="4" t="n">
        <f aca="false">IF(CN1428&gt;H1428,1,0)</f>
        <v>0</v>
      </c>
      <c r="S1428" s="4" t="n">
        <f aca="false">IF(CN1428&gt;I1428,1,0)</f>
        <v>1</v>
      </c>
      <c r="T1428" s="25" t="n">
        <f aca="false">IF(AND(AND(R1428=0,S1428=0,Q1428=0),OR(S1427=1,S1426=1,S1425=1)),1,0)</f>
        <v>0</v>
      </c>
      <c r="U1428" s="13" t="n">
        <f aca="false">SUM(CM1427:CM1428)</f>
        <v>0.0109813338764786</v>
      </c>
      <c r="AV1428" s="0"/>
      <c r="AW1428" s="55" t="n">
        <f aca="false">IF(EC1428&gt;$AW$2,1,0)</f>
        <v>1</v>
      </c>
      <c r="AX1428" s="0" t="n">
        <f aca="false">IF(AND(I1428&gt;G1428,I1427&lt;G1427),1,IF(OR(AND(I1428&gt;F1428,I1427&lt;F1427),AND(I1428&gt;E1428,I1427&lt;E1427)),1,0))</f>
        <v>0</v>
      </c>
      <c r="AY1428" s="0" t="n">
        <f aca="false">IF(K1427="10D",1,0)</f>
        <v>0</v>
      </c>
      <c r="AZ1428" s="0" t="n">
        <f aca="false">IF(AND(I1428&gt;G1428,I1427&lt;G1427,I1428&gt;F1428,I1427&gt;F1427,I1428&gt;E1428,I1427&gt;E1427),1,0)</f>
        <v>0</v>
      </c>
      <c r="BA1428" s="56" t="n">
        <f aca="false">IF(G1428&gt;H1428,1,0)</f>
        <v>1</v>
      </c>
      <c r="BB1428" s="56" t="n">
        <f aca="false">IF(I1428&lt;F1428,1,0)</f>
        <v>1</v>
      </c>
      <c r="BC1428" s="0" t="n">
        <f aca="false">IF(AND(SUM(AW1427:AX1427)=2,AY1428=1),1,IF(SUM(AX1426:AX1428)=0,0,IF(AND(OR(AW1426=1,AX1426=1),OR(AW1427=1,AX1427=1),AY1428=1),1,IF(AND(SUM(AW1428:AY1428)=2,SUM(AW1426:AX1426)=2,AX1426=1),1,0))))</f>
        <v>0</v>
      </c>
      <c r="BD1428" s="57" t="str">
        <f aca="false">IF(BC1428=0,"",IF(AND(BC1428=1,AZ1428=0,AZ1427=0,AZ1426=0),1,IF(AND(BC1428=1,OR(AZ1428=1,AZ1427=1,AZ1426)),IF(BA1428=1,1,0))))</f>
        <v/>
      </c>
      <c r="BE1428" s="50" t="str">
        <f aca="false">IF(AND(BD1428=1,BD1427=1),0,IF(BD1428=1,SUM(CM1429:CM1467),""))</f>
        <v/>
      </c>
      <c r="BF1428" s="20" t="str">
        <f aca="false">IF(AND(BB1428=1,BB1427=1,BE1387&lt;&gt;0),"",IF(AND(BB1427=0,BB1428=1),BF1427,IF(AND(BB1428=1,BB1427=1),BF1427,IF(AND(BF1427="",BE1427="",OR(BD1427=0,BD1427="")),"",IF(AND(BF1427="",BE1388=0),"",IF(AND(BE1388&lt;&gt;"",BF1427=BE1388),"",IF(AND(BD1427=1,BE1427&lt;&gt;0),CM1428,IF(BF1427&lt;&gt;0,BF1427+CM1428,IF(BF1427="","")))))))))</f>
        <v/>
      </c>
      <c r="BI1428" s="0"/>
      <c r="BU1428" s="0"/>
      <c r="BZ1428" s="49"/>
      <c r="CG1428" s="13"/>
      <c r="CH1428" s="40"/>
      <c r="CI1428" s="13"/>
      <c r="CL1428" s="6" t="n">
        <f aca="false">C1428</f>
        <v>39317</v>
      </c>
      <c r="CM1428" s="13" t="n">
        <f aca="false">CN1428/CN1427-1</f>
        <v>-0.00088646437095119</v>
      </c>
      <c r="CN1428" s="76" t="n">
        <v>146.52</v>
      </c>
      <c r="CO1428" s="13" t="n">
        <f aca="false">CN1428/CN1423-1</f>
        <v>0.0311048557353977</v>
      </c>
      <c r="CY1428" s="4" t="n">
        <v>147.34</v>
      </c>
      <c r="CZ1428" s="4" t="n">
        <v>146.52</v>
      </c>
      <c r="DA1428" s="33" t="n">
        <f aca="false">CZ1428-CN1428</f>
        <v>0</v>
      </c>
      <c r="DB1428" s="16" t="n">
        <f aca="false">CZ1428/CY1428-1</f>
        <v>-0.00556535903352784</v>
      </c>
      <c r="DC1428" s="15" t="n">
        <f aca="false">CY1428/CZ1427-1</f>
        <v>0.00470508012274129</v>
      </c>
      <c r="DD1428" s="15" t="n">
        <f aca="false">CZ1428/CZ1427-1</f>
        <v>-0.00088646437095119</v>
      </c>
      <c r="DE1428" s="34" t="str">
        <f aca="false">IF(CW1428=0,"",-DC1428*CS1428)</f>
        <v/>
      </c>
      <c r="DY1428" s="6"/>
      <c r="EB1428" s="6" t="n">
        <f aca="false">CL1428</f>
        <v>39317</v>
      </c>
      <c r="EC1428" s="13" t="n">
        <f aca="false">SUM(CM1426:CM1428)</f>
        <v>0.012986311752585</v>
      </c>
    </row>
    <row r="1429" customFormat="false" ht="15" hidden="false" customHeight="false" outlineLevel="0" collapsed="false">
      <c r="A1429" s="0" t="n">
        <f aca="false">IF(FR1429=1,CZ1429,0)</f>
        <v>0</v>
      </c>
      <c r="C1429" s="6" t="n">
        <v>39318</v>
      </c>
      <c r="D1429" s="0" t="n">
        <f aca="false">IF(E1429&gt;E1428,1,)</f>
        <v>1</v>
      </c>
      <c r="E1429" s="46" t="n">
        <v>145.7284</v>
      </c>
      <c r="F1429" s="46" t="n">
        <v>149.6042</v>
      </c>
      <c r="G1429" s="46" t="n">
        <v>149.426</v>
      </c>
      <c r="H1429" s="46" t="n">
        <v>147.821</v>
      </c>
      <c r="I1429" s="46" t="n">
        <v>144.716</v>
      </c>
      <c r="J1429" s="47" t="str">
        <f aca="false">IF(MIN(E1429:I1429)=E1429,$E$2,IF(MIN(E1429:I1429)=F1429,$F$2,IF(MIN(E1429:I1429)=G1429,$G$2,IF(MIN(E1429:I1429)=H1429,$H$2,IF(MIN(E1429:I1429)=I1429,$I$2)))))</f>
        <v>10D</v>
      </c>
      <c r="K1429" s="47" t="str">
        <f aca="false">IF(MAX(E1429:I1429)=E1429,$E$2,IF(MAX(E1429:I1429)=F1429,$F$2,IF(MAX(E1429:I1429)=G1429,$G$2,IF(MAX(E1429:I1429)=H1429,$H$2,IF(MAX(E1429:I1429)=I1429,$I$2)))))</f>
        <v>100D</v>
      </c>
      <c r="L1429" s="4" t="n">
        <f aca="false">IF(MAX(E1429:I1429)=H1429,1,0)</f>
        <v>0</v>
      </c>
      <c r="M1429" s="4" t="n">
        <f aca="false">IF(MAX(E1429:I1429)=I1429,1,0)</f>
        <v>0</v>
      </c>
      <c r="O1429" s="4" t="n">
        <f aca="false">IF(CN1429&gt;E1429,1,0)</f>
        <v>1</v>
      </c>
      <c r="P1429" s="4" t="n">
        <f aca="false">IF(CN1429&gt;F1429,1,0)</f>
        <v>0</v>
      </c>
      <c r="Q1429" s="4" t="n">
        <f aca="false">IF(CN1429&gt;G1429,1,0)</f>
        <v>0</v>
      </c>
      <c r="R1429" s="4" t="n">
        <f aca="false">IF(CN1429&gt;H1429,1,0)</f>
        <v>1</v>
      </c>
      <c r="S1429" s="4" t="n">
        <f aca="false">IF(CN1429&gt;I1429,1,0)</f>
        <v>1</v>
      </c>
      <c r="T1429" s="25" t="n">
        <f aca="false">IF(AND(AND(R1429=0,S1429=0,Q1429=0),OR(S1428=1,S1427=1,S1426=1)),1,0)</f>
        <v>0</v>
      </c>
      <c r="U1429" s="13" t="n">
        <f aca="false">SUM(CM1428:CM1429)</f>
        <v>0.0114667979823111</v>
      </c>
      <c r="AV1429" s="0"/>
      <c r="AW1429" s="55" t="n">
        <f aca="false">IF(EC1429&gt;$AW$2,1,0)</f>
        <v>1</v>
      </c>
      <c r="AX1429" s="0" t="n">
        <f aca="false">IF(AND(I1429&gt;G1429,I1428&lt;G1428),1,IF(OR(AND(I1429&gt;F1429,I1428&lt;F1428),AND(I1429&gt;E1429,I1428&lt;E1428)),1,0))</f>
        <v>0</v>
      </c>
      <c r="AY1429" s="0" t="n">
        <f aca="false">IF(K1428="10D",1,0)</f>
        <v>0</v>
      </c>
      <c r="AZ1429" s="0" t="n">
        <f aca="false">IF(AND(I1429&gt;G1429,I1428&lt;G1428,I1429&gt;F1429,I1428&gt;F1428,I1429&gt;E1429,I1428&gt;E1428),1,0)</f>
        <v>0</v>
      </c>
      <c r="BA1429" s="56" t="n">
        <f aca="false">IF(G1429&gt;H1429,1,0)</f>
        <v>1</v>
      </c>
      <c r="BB1429" s="56" t="n">
        <f aca="false">IF(I1429&lt;F1429,1,0)</f>
        <v>1</v>
      </c>
      <c r="BC1429" s="0" t="n">
        <f aca="false">IF(AND(SUM(AW1428:AX1428)=2,AY1429=1),1,IF(SUM(AX1427:AX1429)=0,0,IF(AND(OR(AW1427=1,AX1427=1),OR(AW1428=1,AX1428=1),AY1429=1),1,IF(AND(SUM(AW1429:AY1429)=2,SUM(AW1427:AX1427)=2,AX1427=1),1,0))))</f>
        <v>0</v>
      </c>
      <c r="BD1429" s="57" t="str">
        <f aca="false">IF(BC1429=0,"",IF(AND(BC1429=1,AZ1429=0,AZ1428=0,AZ1427=0),1,IF(AND(BC1429=1,OR(AZ1429=1,AZ1428=1,AZ1427)),IF(BA1429=1,1,0))))</f>
        <v/>
      </c>
      <c r="BE1429" s="50" t="str">
        <f aca="false">IF(AND(BD1429=1,BD1428=1),0,IF(BD1429=1,SUM(CM1430:CM1468),""))</f>
        <v/>
      </c>
      <c r="BF1429" s="20" t="str">
        <f aca="false">IF(AND(BB1429=1,BB1428=1,BE1388&lt;&gt;0),"",IF(AND(BB1428=0,BB1429=1),BF1428,IF(AND(BB1429=1,BB1428=1),BF1428,IF(AND(BF1428="",BE1428="",OR(BD1428=0,BD1428="")),"",IF(AND(BF1428="",BE1389=0),"",IF(AND(BE1389&lt;&gt;"",BF1428=BE1389),"",IF(AND(BD1428=1,BE1428&lt;&gt;0),CM1429,IF(BF1428&lt;&gt;0,BF1428+CM1429,IF(BF1428="","")))))))))</f>
        <v/>
      </c>
      <c r="BI1429" s="0"/>
      <c r="BU1429" s="0"/>
      <c r="BZ1429" s="49"/>
      <c r="CG1429" s="13"/>
      <c r="CH1429" s="40"/>
      <c r="CI1429" s="13"/>
      <c r="CL1429" s="6" t="n">
        <f aca="false">C1429</f>
        <v>39318</v>
      </c>
      <c r="CM1429" s="13" t="n">
        <f aca="false">CN1429/CN1428-1</f>
        <v>0.0123532623532623</v>
      </c>
      <c r="CN1429" s="76" t="n">
        <v>148.33</v>
      </c>
      <c r="CO1429" s="13" t="n">
        <f aca="false">CN1429/CN1424-1</f>
        <v>0.0250155483380554</v>
      </c>
      <c r="CY1429" s="4" t="n">
        <v>146.48</v>
      </c>
      <c r="CZ1429" s="4" t="n">
        <v>148.33</v>
      </c>
      <c r="DA1429" s="33" t="n">
        <f aca="false">CZ1429-CN1429</f>
        <v>0</v>
      </c>
      <c r="DB1429" s="16" t="n">
        <f aca="false">CZ1429/CY1429-1</f>
        <v>0.0126297105406883</v>
      </c>
      <c r="DC1429" s="15" t="n">
        <f aca="false">CY1429/CZ1428-1</f>
        <v>-0.000273000273000368</v>
      </c>
      <c r="DD1429" s="15" t="n">
        <f aca="false">CZ1429/CZ1428-1</f>
        <v>0.0123532623532623</v>
      </c>
      <c r="DE1429" s="34" t="str">
        <f aca="false">IF(CW1429=0,"",-DC1429*CS1429)</f>
        <v/>
      </c>
      <c r="DY1429" s="6"/>
      <c r="EB1429" s="6" t="n">
        <f aca="false">CL1429</f>
        <v>39318</v>
      </c>
      <c r="EC1429" s="13" t="n">
        <f aca="false">SUM(CM1427:CM1429)</f>
        <v>0.0233345962297409</v>
      </c>
    </row>
    <row r="1430" customFormat="false" ht="15" hidden="false" customHeight="false" outlineLevel="0" collapsed="false">
      <c r="A1430" s="0" t="n">
        <f aca="false">IF(FR1430=1,CZ1430,0)</f>
        <v>0</v>
      </c>
      <c r="C1430" s="6" t="n">
        <v>39321</v>
      </c>
      <c r="D1430" s="0" t="n">
        <f aca="false">IF(E1430&gt;E1429,1,)</f>
        <v>1</v>
      </c>
      <c r="E1430" s="46" t="n">
        <v>145.7701</v>
      </c>
      <c r="F1430" s="46" t="n">
        <v>149.6352</v>
      </c>
      <c r="G1430" s="46" t="n">
        <v>149.3036</v>
      </c>
      <c r="H1430" s="46" t="n">
        <v>147.5583</v>
      </c>
      <c r="I1430" s="46" t="n">
        <v>144.888</v>
      </c>
      <c r="J1430" s="47" t="str">
        <f aca="false">IF(MIN(E1430:I1430)=E1430,$E$2,IF(MIN(E1430:I1430)=F1430,$F$2,IF(MIN(E1430:I1430)=G1430,$G$2,IF(MIN(E1430:I1430)=H1430,$H$2,IF(MIN(E1430:I1430)=I1430,$I$2)))))</f>
        <v>10D</v>
      </c>
      <c r="K1430" s="47" t="str">
        <f aca="false">IF(MAX(E1430:I1430)=E1430,$E$2,IF(MAX(E1430:I1430)=F1430,$F$2,IF(MAX(E1430:I1430)=G1430,$G$2,IF(MAX(E1430:I1430)=H1430,$H$2,IF(MAX(E1430:I1430)=I1430,$I$2)))))</f>
        <v>100D</v>
      </c>
      <c r="L1430" s="4" t="n">
        <f aca="false">IF(MAX(E1430:I1430)=H1430,1,0)</f>
        <v>0</v>
      </c>
      <c r="M1430" s="4" t="n">
        <f aca="false">IF(MAX(E1430:I1430)=I1430,1,0)</f>
        <v>0</v>
      </c>
      <c r="O1430" s="4" t="n">
        <f aca="false">IF(CN1430&gt;E1430,1,0)</f>
        <v>1</v>
      </c>
      <c r="P1430" s="4" t="n">
        <f aca="false">IF(CN1430&gt;F1430,1,0)</f>
        <v>0</v>
      </c>
      <c r="Q1430" s="4" t="n">
        <f aca="false">IF(CN1430&gt;G1430,1,0)</f>
        <v>0</v>
      </c>
      <c r="R1430" s="4" t="n">
        <f aca="false">IF(CN1430&gt;H1430,1,0)</f>
        <v>0</v>
      </c>
      <c r="S1430" s="4" t="n">
        <f aca="false">IF(CN1430&gt;I1430,1,0)</f>
        <v>1</v>
      </c>
      <c r="T1430" s="25" t="n">
        <f aca="false">IF(AND(AND(R1430=0,S1430=0,Q1430=0),OR(S1429=1,S1428=1,S1427=1)),1,0)</f>
        <v>0</v>
      </c>
      <c r="U1430" s="13" t="n">
        <f aca="false">SUM(CM1429:CM1430)</f>
        <v>0.00304968249753501</v>
      </c>
      <c r="AV1430" s="0"/>
      <c r="AW1430" s="55" t="n">
        <f aca="false">IF(EC1430&gt;$AW$2,1,0)</f>
        <v>0</v>
      </c>
      <c r="AX1430" s="0" t="n">
        <f aca="false">IF(AND(I1430&gt;G1430,I1429&lt;G1429),1,IF(OR(AND(I1430&gt;F1430,I1429&lt;F1429),AND(I1430&gt;E1430,I1429&lt;E1429)),1,0))</f>
        <v>0</v>
      </c>
      <c r="AY1430" s="0" t="n">
        <f aca="false">IF(K1429="10D",1,0)</f>
        <v>0</v>
      </c>
      <c r="AZ1430" s="0" t="n">
        <f aca="false">IF(AND(I1430&gt;G1430,I1429&lt;G1429,I1430&gt;F1430,I1429&gt;F1429,I1430&gt;E1430,I1429&gt;E1429),1,0)</f>
        <v>0</v>
      </c>
      <c r="BA1430" s="56" t="n">
        <f aca="false">IF(G1430&gt;H1430,1,0)</f>
        <v>1</v>
      </c>
      <c r="BB1430" s="56" t="n">
        <f aca="false">IF(I1430&lt;F1430,1,0)</f>
        <v>1</v>
      </c>
      <c r="BC1430" s="0" t="n">
        <f aca="false">IF(AND(SUM(AW1429:AX1429)=2,AY1430=1),1,IF(SUM(AX1428:AX1430)=0,0,IF(AND(OR(AW1428=1,AX1428=1),OR(AW1429=1,AX1429=1),AY1430=1),1,IF(AND(SUM(AW1430:AY1430)=2,SUM(AW1428:AX1428)=2,AX1428=1),1,0))))</f>
        <v>0</v>
      </c>
      <c r="BD1430" s="57" t="str">
        <f aca="false">IF(BC1430=0,"",IF(AND(BC1430=1,AZ1430=0,AZ1429=0,AZ1428=0),1,IF(AND(BC1430=1,OR(AZ1430=1,AZ1429=1,AZ1428)),IF(BA1430=1,1,0))))</f>
        <v/>
      </c>
      <c r="BE1430" s="50" t="str">
        <f aca="false">IF(AND(BD1430=1,BD1429=1),0,IF(BD1430=1,SUM(CM1431:CM1469),""))</f>
        <v/>
      </c>
      <c r="BF1430" s="20" t="str">
        <f aca="false">IF(AND(BB1430=1,BB1429=1,BE1389&lt;&gt;0),"",IF(AND(BB1429=0,BB1430=1),BF1429,IF(AND(BB1430=1,BB1429=1),BF1429,IF(AND(BF1429="",BE1429="",OR(BD1429=0,BD1429="")),"",IF(AND(BF1429="",BE1390=0),"",IF(AND(BE1390&lt;&gt;"",BF1429=BE1390),"",IF(AND(BD1429=1,BE1429&lt;&gt;0),CM1430,IF(BF1429&lt;&gt;0,BF1429+CM1430,IF(BF1429="","")))))))))</f>
        <v/>
      </c>
      <c r="BI1430" s="0"/>
      <c r="BU1430" s="0"/>
      <c r="BZ1430" s="49"/>
      <c r="CG1430" s="13"/>
      <c r="CH1430" s="40"/>
      <c r="CI1430" s="13"/>
      <c r="CL1430" s="6" t="n">
        <f aca="false">C1430</f>
        <v>39321</v>
      </c>
      <c r="CM1430" s="13" t="n">
        <f aca="false">CN1430/CN1429-1</f>
        <v>-0.00930357985572727</v>
      </c>
      <c r="CN1430" s="76" t="n">
        <v>146.95</v>
      </c>
      <c r="CO1430" s="13" t="n">
        <f aca="false">CN1430/CN1425-1</f>
        <v>0.015970685840708</v>
      </c>
      <c r="CY1430" s="4" t="n">
        <v>147.85</v>
      </c>
      <c r="CZ1430" s="4" t="n">
        <v>146.95</v>
      </c>
      <c r="DA1430" s="33" t="n">
        <f aca="false">CZ1430-CN1430</f>
        <v>0</v>
      </c>
      <c r="DB1430" s="16" t="n">
        <f aca="false">CZ1430/CY1430-1</f>
        <v>-0.00608725059181603</v>
      </c>
      <c r="DC1430" s="15" t="n">
        <f aca="false">CY1430/CZ1429-1</f>
        <v>-0.00323602777590515</v>
      </c>
      <c r="DD1430" s="15" t="n">
        <f aca="false">CZ1430/CZ1429-1</f>
        <v>-0.00930357985572727</v>
      </c>
      <c r="DE1430" s="34" t="str">
        <f aca="false">IF(CW1430=0,"",-DC1430*CS1430)</f>
        <v/>
      </c>
      <c r="DY1430" s="6"/>
      <c r="EB1430" s="6" t="n">
        <f aca="false">CL1430</f>
        <v>39321</v>
      </c>
      <c r="EC1430" s="13" t="n">
        <f aca="false">SUM(CM1428:CM1430)</f>
        <v>0.00216321812658382</v>
      </c>
    </row>
    <row r="1431" customFormat="false" ht="15" hidden="false" customHeight="false" outlineLevel="0" collapsed="false">
      <c r="A1431" s="0" t="n">
        <f aca="false">IF(FR1431=1,CZ1431,0)</f>
        <v>0</v>
      </c>
      <c r="C1431" s="6" t="n">
        <v>39322</v>
      </c>
      <c r="D1431" s="0" t="n">
        <f aca="false">IF(E1431&gt;E1430,1,)</f>
        <v>1</v>
      </c>
      <c r="E1431" s="46" t="n">
        <v>145.7941</v>
      </c>
      <c r="F1431" s="46" t="n">
        <v>149.63</v>
      </c>
      <c r="G1431" s="46" t="n">
        <v>149.1202</v>
      </c>
      <c r="H1431" s="46" t="n">
        <v>147.1907</v>
      </c>
      <c r="I1431" s="46" t="n">
        <v>144.959</v>
      </c>
      <c r="J1431" s="47" t="str">
        <f aca="false">IF(MIN(E1431:I1431)=E1431,$E$2,IF(MIN(E1431:I1431)=F1431,$F$2,IF(MIN(E1431:I1431)=G1431,$G$2,IF(MIN(E1431:I1431)=H1431,$H$2,IF(MIN(E1431:I1431)=I1431,$I$2)))))</f>
        <v>10D</v>
      </c>
      <c r="K1431" s="47" t="str">
        <f aca="false">IF(MAX(E1431:I1431)=E1431,$E$2,IF(MAX(E1431:I1431)=F1431,$F$2,IF(MAX(E1431:I1431)=G1431,$G$2,IF(MAX(E1431:I1431)=H1431,$H$2,IF(MAX(E1431:I1431)=I1431,$I$2)))))</f>
        <v>100D</v>
      </c>
      <c r="L1431" s="4" t="n">
        <f aca="false">IF(MAX(E1431:I1431)=H1431,1,0)</f>
        <v>0</v>
      </c>
      <c r="M1431" s="4" t="n">
        <f aca="false">IF(MAX(E1431:I1431)=I1431,1,0)</f>
        <v>0</v>
      </c>
      <c r="O1431" s="4" t="n">
        <f aca="false">IF(CN1431&gt;E1431,1,0)</f>
        <v>0</v>
      </c>
      <c r="P1431" s="4" t="n">
        <f aca="false">IF(CN1431&gt;F1431,1,0)</f>
        <v>0</v>
      </c>
      <c r="Q1431" s="4" t="n">
        <f aca="false">IF(CN1431&gt;G1431,1,0)</f>
        <v>0</v>
      </c>
      <c r="R1431" s="4" t="n">
        <f aca="false">IF(CN1431&gt;H1431,1,0)</f>
        <v>0</v>
      </c>
      <c r="S1431" s="4" t="n">
        <f aca="false">IF(CN1431&gt;I1431,1,0)</f>
        <v>0</v>
      </c>
      <c r="T1431" s="25" t="n">
        <f aca="false">IF(AND(AND(R1431=0,S1431=0,Q1431=0),OR(S1430=1,S1429=1,S1428=1)),1,0)</f>
        <v>1</v>
      </c>
      <c r="U1431" s="13" t="n">
        <f aca="false">SUM(CM1430:CM1431)</f>
        <v>-0.0312838452521206</v>
      </c>
      <c r="AV1431" s="0"/>
      <c r="AW1431" s="55" t="n">
        <f aca="false">IF(EC1431&gt;$AW$2,1,0)</f>
        <v>0</v>
      </c>
      <c r="AX1431" s="0" t="n">
        <f aca="false">IF(AND(I1431&gt;G1431,I1430&lt;G1430),1,IF(OR(AND(I1431&gt;F1431,I1430&lt;F1430),AND(I1431&gt;E1431,I1430&lt;E1430)),1,0))</f>
        <v>0</v>
      </c>
      <c r="AY1431" s="0" t="n">
        <f aca="false">IF(K1430="10D",1,0)</f>
        <v>0</v>
      </c>
      <c r="AZ1431" s="0" t="n">
        <f aca="false">IF(AND(I1431&gt;G1431,I1430&lt;G1430,I1431&gt;F1431,I1430&gt;F1430,I1431&gt;E1431,I1430&gt;E1430),1,0)</f>
        <v>0</v>
      </c>
      <c r="BA1431" s="56" t="n">
        <f aca="false">IF(G1431&gt;H1431,1,0)</f>
        <v>1</v>
      </c>
      <c r="BB1431" s="56" t="n">
        <f aca="false">IF(I1431&lt;F1431,1,0)</f>
        <v>1</v>
      </c>
      <c r="BC1431" s="0" t="n">
        <f aca="false">IF(AND(SUM(AW1430:AX1430)=2,AY1431=1),1,IF(SUM(AX1429:AX1431)=0,0,IF(AND(OR(AW1429=1,AX1429=1),OR(AW1430=1,AX1430=1),AY1431=1),1,IF(AND(SUM(AW1431:AY1431)=2,SUM(AW1429:AX1429)=2,AX1429=1),1,0))))</f>
        <v>0</v>
      </c>
      <c r="BD1431" s="57" t="str">
        <f aca="false">IF(BC1431=0,"",IF(AND(BC1431=1,AZ1431=0,AZ1430=0,AZ1429=0),1,IF(AND(BC1431=1,OR(AZ1431=1,AZ1430=1,AZ1429)),IF(BA1431=1,1,0))))</f>
        <v/>
      </c>
      <c r="BE1431" s="50" t="str">
        <f aca="false">IF(AND(BD1431=1,BD1430=1),0,IF(BD1431=1,SUM(CM1432:CM1470),""))</f>
        <v/>
      </c>
      <c r="BF1431" s="20" t="str">
        <f aca="false">IF(AND(BB1431=1,BB1430=1,BE1390&lt;&gt;0),"",IF(AND(BB1430=0,BB1431=1),BF1430,IF(AND(BB1431=1,BB1430=1),BF1430,IF(AND(BF1430="",BE1430="",OR(BD1430=0,BD1430="")),"",IF(AND(BF1430="",BE1391=0),"",IF(AND(BE1391&lt;&gt;"",BF1430=BE1391),"",IF(AND(BD1430=1,BE1430&lt;&gt;0),CM1431,IF(BF1430&lt;&gt;0,BF1430+CM1431,IF(BF1430="","")))))))))</f>
        <v/>
      </c>
      <c r="BI1431" s="0"/>
      <c r="BU1431" s="0"/>
      <c r="BZ1431" s="49"/>
      <c r="CG1431" s="13"/>
      <c r="CH1431" s="40"/>
      <c r="CI1431" s="13"/>
      <c r="CL1431" s="6" t="n">
        <f aca="false">C1431</f>
        <v>39322</v>
      </c>
      <c r="CM1431" s="13" t="n">
        <f aca="false">CN1431/CN1430-1</f>
        <v>-0.0219802653963933</v>
      </c>
      <c r="CN1431" s="76" t="n">
        <v>143.72</v>
      </c>
      <c r="CO1431" s="13" t="n">
        <f aca="false">CN1431/CN1426-1</f>
        <v>-0.00834885806941288</v>
      </c>
      <c r="CY1431" s="4" t="n">
        <v>146.16</v>
      </c>
      <c r="CZ1431" s="4" t="n">
        <v>143.72</v>
      </c>
      <c r="DA1431" s="33" t="n">
        <f aca="false">CZ1431-CN1431</f>
        <v>0</v>
      </c>
      <c r="DB1431" s="16" t="n">
        <f aca="false">CZ1431/CY1431-1</f>
        <v>-0.0166940339354132</v>
      </c>
      <c r="DC1431" s="15" t="n">
        <f aca="false">CY1431/CZ1430-1</f>
        <v>-0.00537597822388558</v>
      </c>
      <c r="DD1431" s="15" t="n">
        <f aca="false">CZ1431/CZ1430-1</f>
        <v>-0.0219802653963933</v>
      </c>
      <c r="DE1431" s="34" t="str">
        <f aca="false">IF(CW1431=0,"",-DC1431*CS1431)</f>
        <v/>
      </c>
      <c r="DY1431" s="6"/>
      <c r="EB1431" s="6" t="n">
        <f aca="false">CL1431</f>
        <v>39322</v>
      </c>
      <c r="EC1431" s="13" t="n">
        <f aca="false">SUM(CM1429:CM1431)</f>
        <v>-0.0189305828988583</v>
      </c>
    </row>
    <row r="1432" customFormat="false" ht="15" hidden="false" customHeight="false" outlineLevel="0" collapsed="false">
      <c r="A1432" s="0" t="n">
        <f aca="false">IF(FR1432=1,CZ1432,0)</f>
        <v>0</v>
      </c>
      <c r="C1432" s="6" t="n">
        <v>39323</v>
      </c>
      <c r="D1432" s="0" t="n">
        <f aca="false">IF(E1432&gt;E1431,1,)</f>
        <v>1</v>
      </c>
      <c r="E1432" s="46" t="n">
        <v>145.8359</v>
      </c>
      <c r="F1432" s="46" t="n">
        <v>149.651</v>
      </c>
      <c r="G1432" s="46" t="n">
        <v>148.9856</v>
      </c>
      <c r="H1432" s="46" t="n">
        <v>146.9263</v>
      </c>
      <c r="I1432" s="46" t="n">
        <v>145.509</v>
      </c>
      <c r="J1432" s="47" t="str">
        <f aca="false">IF(MIN(E1432:I1432)=E1432,$E$2,IF(MIN(E1432:I1432)=F1432,$F$2,IF(MIN(E1432:I1432)=G1432,$G$2,IF(MIN(E1432:I1432)=H1432,$H$2,IF(MIN(E1432:I1432)=I1432,$I$2)))))</f>
        <v>10D</v>
      </c>
      <c r="K1432" s="47" t="str">
        <f aca="false">IF(MAX(E1432:I1432)=E1432,$E$2,IF(MAX(E1432:I1432)=F1432,$F$2,IF(MAX(E1432:I1432)=G1432,$G$2,IF(MAX(E1432:I1432)=H1432,$H$2,IF(MAX(E1432:I1432)=I1432,$I$2)))))</f>
        <v>100D</v>
      </c>
      <c r="L1432" s="4" t="n">
        <f aca="false">IF(MAX(E1432:I1432)=H1432,1,0)</f>
        <v>0</v>
      </c>
      <c r="M1432" s="4" t="n">
        <f aca="false">IF(MAX(E1432:I1432)=I1432,1,0)</f>
        <v>0</v>
      </c>
      <c r="O1432" s="4" t="n">
        <f aca="false">IF(CN1432&gt;E1432,1,0)</f>
        <v>1</v>
      </c>
      <c r="P1432" s="4" t="n">
        <f aca="false">IF(CN1432&gt;F1432,1,0)</f>
        <v>0</v>
      </c>
      <c r="Q1432" s="4" t="n">
        <f aca="false">IF(CN1432&gt;G1432,1,0)</f>
        <v>0</v>
      </c>
      <c r="R1432" s="4" t="n">
        <f aca="false">IF(CN1432&gt;H1432,1,0)</f>
        <v>0</v>
      </c>
      <c r="S1432" s="4" t="n">
        <f aca="false">IF(CN1432&gt;I1432,1,0)</f>
        <v>1</v>
      </c>
      <c r="T1432" s="25" t="n">
        <f aca="false">IF(AND(AND(R1432=0,S1432=0,Q1432=0),OR(S1431=1,S1430=1,S1429=1)),1,0)</f>
        <v>0</v>
      </c>
      <c r="U1432" s="13" t="n">
        <f aca="false">SUM(CM1431:CM1432)</f>
        <v>-0.0023587791731815</v>
      </c>
      <c r="AV1432" s="0"/>
      <c r="AW1432" s="55" t="n">
        <f aca="false">IF(EC1432&gt;$AW$2,1,0)</f>
        <v>0</v>
      </c>
      <c r="AX1432" s="0" t="n">
        <f aca="false">IF(AND(I1432&gt;G1432,I1431&lt;G1431),1,IF(OR(AND(I1432&gt;F1432,I1431&lt;F1431),AND(I1432&gt;E1432,I1431&lt;E1431)),1,0))</f>
        <v>0</v>
      </c>
      <c r="AY1432" s="0" t="n">
        <f aca="false">IF(K1431="10D",1,0)</f>
        <v>0</v>
      </c>
      <c r="AZ1432" s="0" t="n">
        <f aca="false">IF(AND(I1432&gt;G1432,I1431&lt;G1431,I1432&gt;F1432,I1431&gt;F1431,I1432&gt;E1432,I1431&gt;E1431),1,0)</f>
        <v>0</v>
      </c>
      <c r="BA1432" s="56" t="n">
        <f aca="false">IF(G1432&gt;H1432,1,0)</f>
        <v>1</v>
      </c>
      <c r="BB1432" s="56" t="n">
        <f aca="false">IF(I1432&lt;F1432,1,0)</f>
        <v>1</v>
      </c>
      <c r="BC1432" s="0" t="n">
        <f aca="false">IF(AND(SUM(AW1431:AX1431)=2,AY1432=1),1,IF(SUM(AX1430:AX1432)=0,0,IF(AND(OR(AW1430=1,AX1430=1),OR(AW1431=1,AX1431=1),AY1432=1),1,IF(AND(SUM(AW1432:AY1432)=2,SUM(AW1430:AX1430)=2,AX1430=1),1,0))))</f>
        <v>0</v>
      </c>
      <c r="BD1432" s="57" t="str">
        <f aca="false">IF(BC1432=0,"",IF(AND(BC1432=1,AZ1432=0,AZ1431=0,AZ1430=0),1,IF(AND(BC1432=1,OR(AZ1432=1,AZ1431=1,AZ1430)),IF(BA1432=1,1,0))))</f>
        <v/>
      </c>
      <c r="BE1432" s="50" t="str">
        <f aca="false">IF(AND(BD1432=1,BD1431=1),0,IF(BD1432=1,SUM(CM1433:CM1471),""))</f>
        <v/>
      </c>
      <c r="BF1432" s="20" t="str">
        <f aca="false">IF(AND(BB1432=1,BB1431=1,BE1391&lt;&gt;0),"",IF(AND(BB1431=0,BB1432=1),BF1431,IF(AND(BB1432=1,BB1431=1),BF1431,IF(AND(BF1431="",BE1431="",OR(BD1431=0,BD1431="")),"",IF(AND(BF1431="",BE1392=0),"",IF(AND(BE1392&lt;&gt;"",BF1431=BE1392),"",IF(AND(BD1431=1,BE1431&lt;&gt;0),CM1432,IF(BF1431&lt;&gt;0,BF1431+CM1432,IF(BF1431="","")))))))))</f>
        <v/>
      </c>
      <c r="BI1432" s="0"/>
      <c r="BU1432" s="0"/>
      <c r="BZ1432" s="49"/>
      <c r="CG1432" s="13"/>
      <c r="CH1432" s="40"/>
      <c r="CI1432" s="13"/>
      <c r="CL1432" s="6" t="n">
        <f aca="false">C1432</f>
        <v>39323</v>
      </c>
      <c r="CM1432" s="13" t="n">
        <f aca="false">CN1432/CN1431-1</f>
        <v>0.0196214862232118</v>
      </c>
      <c r="CN1432" s="76" t="n">
        <v>146.54</v>
      </c>
      <c r="CO1432" s="13" t="n">
        <f aca="false">CN1432/CN1427-1</f>
        <v>-0.000750085236958853</v>
      </c>
      <c r="CY1432" s="4" t="n">
        <v>144.37</v>
      </c>
      <c r="CZ1432" s="4" t="n">
        <v>146.54</v>
      </c>
      <c r="DA1432" s="33" t="n">
        <f aca="false">CZ1432-CN1432</f>
        <v>0</v>
      </c>
      <c r="DB1432" s="16" t="n">
        <f aca="false">CZ1432/CY1432-1</f>
        <v>0.0150308235783057</v>
      </c>
      <c r="DC1432" s="15" t="n">
        <f aca="false">CY1432/CZ1431-1</f>
        <v>0.00452268299471204</v>
      </c>
      <c r="DD1432" s="15" t="n">
        <f aca="false">CZ1432/CZ1431-1</f>
        <v>0.0196214862232118</v>
      </c>
      <c r="DE1432" s="34" t="str">
        <f aca="false">IF(CW1432=0,"",-DC1432*CS1432)</f>
        <v/>
      </c>
      <c r="DY1432" s="6"/>
      <c r="EB1432" s="6" t="n">
        <f aca="false">CL1432</f>
        <v>39323</v>
      </c>
      <c r="EC1432" s="13" t="n">
        <f aca="false">SUM(CM1430:CM1432)</f>
        <v>-0.0116623590289088</v>
      </c>
    </row>
    <row r="1433" customFormat="false" ht="15" hidden="false" customHeight="false" outlineLevel="0" collapsed="false">
      <c r="A1433" s="0" t="n">
        <f aca="false">IF(FR1433=1,CZ1433,0)</f>
        <v>0</v>
      </c>
      <c r="C1433" s="6" t="n">
        <v>39324</v>
      </c>
      <c r="D1433" s="0" t="n">
        <f aca="false">IF(E1433&gt;E1432,1,)</f>
        <v>1</v>
      </c>
      <c r="E1433" s="46" t="n">
        <v>145.8755</v>
      </c>
      <c r="F1433" s="46" t="n">
        <v>149.6664</v>
      </c>
      <c r="G1433" s="46" t="n">
        <v>148.8858</v>
      </c>
      <c r="H1433" s="46" t="n">
        <v>146.629</v>
      </c>
      <c r="I1433" s="46" t="n">
        <v>145.914</v>
      </c>
      <c r="J1433" s="47" t="str">
        <f aca="false">IF(MIN(E1433:I1433)=E1433,$E$2,IF(MIN(E1433:I1433)=F1433,$F$2,IF(MIN(E1433:I1433)=G1433,$G$2,IF(MIN(E1433:I1433)=H1433,$H$2,IF(MIN(E1433:I1433)=I1433,$I$2)))))</f>
        <v>200D</v>
      </c>
      <c r="K1433" s="47" t="str">
        <f aca="false">IF(MAX(E1433:I1433)=E1433,$E$2,IF(MAX(E1433:I1433)=F1433,$F$2,IF(MAX(E1433:I1433)=G1433,$G$2,IF(MAX(E1433:I1433)=H1433,$H$2,IF(MAX(E1433:I1433)=I1433,$I$2)))))</f>
        <v>100D</v>
      </c>
      <c r="L1433" s="4" t="n">
        <f aca="false">IF(MAX(E1433:I1433)=H1433,1,0)</f>
        <v>0</v>
      </c>
      <c r="M1433" s="4" t="n">
        <f aca="false">IF(MAX(E1433:I1433)=I1433,1,0)</f>
        <v>0</v>
      </c>
      <c r="O1433" s="4" t="n">
        <f aca="false">IF(CN1433&gt;E1433,1,0)</f>
        <v>1</v>
      </c>
      <c r="P1433" s="4" t="n">
        <f aca="false">IF(CN1433&gt;F1433,1,0)</f>
        <v>0</v>
      </c>
      <c r="Q1433" s="4" t="n">
        <f aca="false">IF(CN1433&gt;G1433,1,0)</f>
        <v>0</v>
      </c>
      <c r="R1433" s="4" t="n">
        <f aca="false">IF(CN1433&gt;H1433,1,0)</f>
        <v>0</v>
      </c>
      <c r="S1433" s="4" t="n">
        <f aca="false">IF(CN1433&gt;I1433,1,0)</f>
        <v>1</v>
      </c>
      <c r="T1433" s="25" t="n">
        <f aca="false">IF(AND(AND(R1433=0,S1433=0,Q1433=0),OR(S1432=1,S1431=1,S1430=1)),1,0)</f>
        <v>0</v>
      </c>
      <c r="U1433" s="13" t="n">
        <f aca="false">SUM(CM1432:CM1433)</f>
        <v>0.0169600968414732</v>
      </c>
      <c r="AV1433" s="0"/>
      <c r="AW1433" s="55" t="n">
        <f aca="false">IF(EC1433&gt;$AW$2,1,0)</f>
        <v>0</v>
      </c>
      <c r="AX1433" s="0" t="n">
        <f aca="false">IF(AND(I1433&gt;G1433,I1432&lt;G1432),1,IF(OR(AND(I1433&gt;F1433,I1432&lt;F1432),AND(I1433&gt;E1433,I1432&lt;E1432)),1,0))</f>
        <v>1</v>
      </c>
      <c r="AY1433" s="0" t="n">
        <f aca="false">IF(K1432="10D",1,0)</f>
        <v>0</v>
      </c>
      <c r="AZ1433" s="0" t="n">
        <f aca="false">IF(AND(I1433&gt;G1433,I1432&lt;G1432,I1433&gt;F1433,I1432&gt;F1432,I1433&gt;E1433,I1432&gt;E1432),1,0)</f>
        <v>0</v>
      </c>
      <c r="BA1433" s="56" t="n">
        <f aca="false">IF(G1433&gt;H1433,1,0)</f>
        <v>1</v>
      </c>
      <c r="BB1433" s="56" t="n">
        <f aca="false">IF(I1433&lt;F1433,1,0)</f>
        <v>1</v>
      </c>
      <c r="BC1433" s="0" t="n">
        <f aca="false">IF(AND(SUM(AW1432:AX1432)=2,AY1433=1),1,IF(SUM(AX1431:AX1433)=0,0,IF(AND(OR(AW1431=1,AX1431=1),OR(AW1432=1,AX1432=1),AY1433=1),1,IF(AND(SUM(AW1433:AY1433)=2,SUM(AW1431:AX1431)=2,AX1431=1),1,0))))</f>
        <v>0</v>
      </c>
      <c r="BD1433" s="57" t="str">
        <f aca="false">IF(BC1433=0,"",IF(AND(BC1433=1,AZ1433=0,AZ1432=0,AZ1431=0),1,IF(AND(BC1433=1,OR(AZ1433=1,AZ1432=1,AZ1431)),IF(BA1433=1,1,0))))</f>
        <v/>
      </c>
      <c r="BE1433" s="50" t="str">
        <f aca="false">IF(AND(BD1433=1,BD1432=1),0,IF(BD1433=1,SUM(CM1434:CM1472),""))</f>
        <v/>
      </c>
      <c r="BF1433" s="20" t="str">
        <f aca="false">IF(AND(BB1433=1,BB1432=1,BE1392&lt;&gt;0),"",IF(AND(BB1432=0,BB1433=1),BF1432,IF(AND(BB1433=1,BB1432=1),BF1432,IF(AND(BF1432="",BE1432="",OR(BD1432=0,BD1432="")),"",IF(AND(BF1432="",BE1393=0),"",IF(AND(BE1393&lt;&gt;"",BF1432=BE1393),"",IF(AND(BD1432=1,BE1432&lt;&gt;0),CM1433,IF(BF1432&lt;&gt;0,BF1432+CM1433,IF(BF1432="","")))))))))</f>
        <v/>
      </c>
      <c r="BI1433" s="0"/>
      <c r="BU1433" s="0"/>
      <c r="BZ1433" s="49"/>
      <c r="CG1433" s="13"/>
      <c r="CH1433" s="40"/>
      <c r="CI1433" s="13"/>
      <c r="CL1433" s="6" t="n">
        <f aca="false">C1433</f>
        <v>39324</v>
      </c>
      <c r="CM1433" s="13" t="n">
        <f aca="false">CN1433/CN1432-1</f>
        <v>-0.00266138938173865</v>
      </c>
      <c r="CN1433" s="76" t="n">
        <v>146.15</v>
      </c>
      <c r="CO1433" s="13" t="n">
        <f aca="false">CN1433/CN1428-1</f>
        <v>-0.0025252525252526</v>
      </c>
      <c r="CY1433" s="4" t="n">
        <v>145.45</v>
      </c>
      <c r="CZ1433" s="4" t="n">
        <v>146.15</v>
      </c>
      <c r="DA1433" s="33" t="n">
        <f aca="false">CZ1433-CN1433</f>
        <v>0</v>
      </c>
      <c r="DB1433" s="16" t="n">
        <f aca="false">CZ1433/CY1433-1</f>
        <v>0.00481265039532497</v>
      </c>
      <c r="DC1433" s="15" t="n">
        <f aca="false">CY1433/CZ1432-1</f>
        <v>-0.007438242118193</v>
      </c>
      <c r="DD1433" s="15" t="n">
        <f aca="false">CZ1433/CZ1432-1</f>
        <v>-0.00266138938173865</v>
      </c>
      <c r="DE1433" s="34" t="str">
        <f aca="false">IF(CW1433=0,"",-DC1433*CS1433)</f>
        <v/>
      </c>
      <c r="DY1433" s="6"/>
      <c r="EB1433" s="6" t="n">
        <f aca="false">CL1433</f>
        <v>39324</v>
      </c>
      <c r="EC1433" s="13" t="n">
        <f aca="false">SUM(CM1431:CM1433)</f>
        <v>-0.00502016855492016</v>
      </c>
    </row>
    <row r="1434" customFormat="false" ht="15" hidden="false" customHeight="false" outlineLevel="0" collapsed="false">
      <c r="A1434" s="0" t="n">
        <f aca="false">IF(FR1434=1,CZ1434,0)</f>
        <v>0</v>
      </c>
      <c r="C1434" s="6" t="n">
        <v>39325</v>
      </c>
      <c r="D1434" s="0" t="n">
        <f aca="false">IF(E1434&gt;E1433,1,)</f>
        <v>1</v>
      </c>
      <c r="E1434" s="46" t="n">
        <v>145.9205</v>
      </c>
      <c r="F1434" s="46" t="n">
        <v>149.7021</v>
      </c>
      <c r="G1434" s="46" t="n">
        <v>148.798</v>
      </c>
      <c r="H1434" s="46" t="n">
        <v>146.432</v>
      </c>
      <c r="I1434" s="46" t="n">
        <v>146.202</v>
      </c>
      <c r="J1434" s="47" t="str">
        <f aca="false">IF(MIN(E1434:I1434)=E1434,$E$2,IF(MIN(E1434:I1434)=F1434,$F$2,IF(MIN(E1434:I1434)=G1434,$G$2,IF(MIN(E1434:I1434)=H1434,$H$2,IF(MIN(E1434:I1434)=I1434,$I$2)))))</f>
        <v>200D</v>
      </c>
      <c r="K1434" s="47" t="str">
        <f aca="false">IF(MAX(E1434:I1434)=E1434,$E$2,IF(MAX(E1434:I1434)=F1434,$F$2,IF(MAX(E1434:I1434)=G1434,$G$2,IF(MAX(E1434:I1434)=H1434,$H$2,IF(MAX(E1434:I1434)=I1434,$I$2)))))</f>
        <v>100D</v>
      </c>
      <c r="L1434" s="4" t="n">
        <f aca="false">IF(MAX(E1434:I1434)=H1434,1,0)</f>
        <v>0</v>
      </c>
      <c r="M1434" s="4" t="n">
        <f aca="false">IF(MAX(E1434:I1434)=I1434,1,0)</f>
        <v>0</v>
      </c>
      <c r="O1434" s="4" t="n">
        <f aca="false">IF(CN1434&gt;E1434,1,0)</f>
        <v>1</v>
      </c>
      <c r="P1434" s="4" t="n">
        <f aca="false">IF(CN1434&gt;F1434,1,0)</f>
        <v>0</v>
      </c>
      <c r="Q1434" s="4" t="n">
        <f aca="false">IF(CN1434&gt;G1434,1,0)</f>
        <v>0</v>
      </c>
      <c r="R1434" s="4" t="n">
        <f aca="false">IF(CN1434&gt;H1434,1,0)</f>
        <v>1</v>
      </c>
      <c r="S1434" s="4" t="n">
        <f aca="false">IF(CN1434&gt;I1434,1,0)</f>
        <v>1</v>
      </c>
      <c r="T1434" s="25" t="n">
        <f aca="false">IF(AND(AND(R1434=0,S1434=0,Q1434=0),OR(S1433=1,S1432=1,S1431=1)),1,0)</f>
        <v>0</v>
      </c>
      <c r="U1434" s="13" t="n">
        <f aca="false">SUM(CM1433:CM1434)</f>
        <v>0.00719150148381043</v>
      </c>
      <c r="AV1434" s="0"/>
      <c r="AW1434" s="55" t="n">
        <f aca="false">IF(EC1434&gt;$AW$2,1,0)</f>
        <v>1</v>
      </c>
      <c r="AX1434" s="0" t="n">
        <f aca="false">IF(AND(I1434&gt;G1434,I1433&lt;G1433),1,IF(OR(AND(I1434&gt;F1434,I1433&lt;F1433),AND(I1434&gt;E1434,I1433&lt;E1433)),1,0))</f>
        <v>0</v>
      </c>
      <c r="AY1434" s="0" t="n">
        <f aca="false">IF(K1433="10D",1,0)</f>
        <v>0</v>
      </c>
      <c r="AZ1434" s="0" t="n">
        <f aca="false">IF(AND(I1434&gt;G1434,I1433&lt;G1433,I1434&gt;F1434,I1433&gt;F1433,I1434&gt;E1434,I1433&gt;E1433),1,0)</f>
        <v>0</v>
      </c>
      <c r="BA1434" s="56" t="n">
        <f aca="false">IF(G1434&gt;H1434,1,0)</f>
        <v>1</v>
      </c>
      <c r="BB1434" s="56" t="n">
        <f aca="false">IF(I1434&lt;F1434,1,0)</f>
        <v>1</v>
      </c>
      <c r="BC1434" s="0" t="n">
        <f aca="false">IF(AND(SUM(AW1433:AX1433)=2,AY1434=1),1,IF(SUM(AX1432:AX1434)=0,0,IF(AND(OR(AW1432=1,AX1432=1),OR(AW1433=1,AX1433=1),AY1434=1),1,IF(AND(SUM(AW1434:AY1434)=2,SUM(AW1432:AX1432)=2,AX1432=1),1,0))))</f>
        <v>0</v>
      </c>
      <c r="BD1434" s="57" t="str">
        <f aca="false">IF(BC1434=0,"",IF(AND(BC1434=1,AZ1434=0,AZ1433=0,AZ1432=0),1,IF(AND(BC1434=1,OR(AZ1434=1,AZ1433=1,AZ1432)),IF(BA1434=1,1,0))))</f>
        <v/>
      </c>
      <c r="BE1434" s="50" t="str">
        <f aca="false">IF(AND(BD1434=1,BD1433=1),0,IF(BD1434=1,SUM(CM1435:CM1473),""))</f>
        <v/>
      </c>
      <c r="BF1434" s="20" t="str">
        <f aca="false">IF(AND(BB1434=1,BB1433=1,BE1393&lt;&gt;0),"",IF(AND(BB1433=0,BB1434=1),BF1433,IF(AND(BB1434=1,BB1433=1),BF1433,IF(AND(BF1433="",BE1433="",OR(BD1433=0,BD1433="")),"",IF(AND(BF1433="",BE1394=0),"",IF(AND(BE1394&lt;&gt;"",BF1433=BE1394),"",IF(AND(BD1433=1,BE1433&lt;&gt;0),CM1434,IF(BF1433&lt;&gt;0,BF1433+CM1434,IF(BF1433="","")))))))))</f>
        <v/>
      </c>
      <c r="BI1434" s="0"/>
      <c r="BU1434" s="0"/>
      <c r="BZ1434" s="49"/>
      <c r="CG1434" s="13"/>
      <c r="CH1434" s="40"/>
      <c r="CI1434" s="13"/>
      <c r="CL1434" s="6" t="n">
        <f aca="false">C1434</f>
        <v>39325</v>
      </c>
      <c r="CM1434" s="13" t="n">
        <f aca="false">CN1434/CN1433-1</f>
        <v>0.00985289086554908</v>
      </c>
      <c r="CN1434" s="76" t="n">
        <v>147.59</v>
      </c>
      <c r="CO1434" s="13" t="n">
        <f aca="false">CN1434/CN1429-1</f>
        <v>-0.00498887615452037</v>
      </c>
      <c r="CY1434" s="4" t="n">
        <v>147.65</v>
      </c>
      <c r="CZ1434" s="4" t="n">
        <v>147.59</v>
      </c>
      <c r="DA1434" s="33" t="n">
        <f aca="false">CZ1434-CN1434</f>
        <v>0</v>
      </c>
      <c r="DB1434" s="16" t="n">
        <f aca="false">CZ1434/CY1434-1</f>
        <v>-0.000406366407043723</v>
      </c>
      <c r="DC1434" s="15" t="n">
        <f aca="false">CY1434/CZ1433-1</f>
        <v>0.010263427984947</v>
      </c>
      <c r="DD1434" s="15" t="n">
        <f aca="false">CZ1434/CZ1433-1</f>
        <v>0.00985289086554908</v>
      </c>
      <c r="DE1434" s="34" t="str">
        <f aca="false">IF(CW1434=0,"",-DC1434*CS1434)</f>
        <v/>
      </c>
      <c r="DY1434" s="6"/>
      <c r="EB1434" s="6" t="n">
        <f aca="false">CL1434</f>
        <v>39325</v>
      </c>
      <c r="EC1434" s="13" t="n">
        <f aca="false">SUM(CM1432:CM1434)</f>
        <v>0.0268129877070222</v>
      </c>
    </row>
    <row r="1435" customFormat="false" ht="15" hidden="false" customHeight="false" outlineLevel="0" collapsed="false">
      <c r="A1435" s="0" t="n">
        <f aca="false">IF(FR1435=1,CZ1435,0)</f>
        <v>0</v>
      </c>
      <c r="C1435" s="6" t="n">
        <v>39329</v>
      </c>
      <c r="D1435" s="0" t="n">
        <f aca="false">IF(E1435&gt;E1434,1,)</f>
        <v>1</v>
      </c>
      <c r="E1435" s="46" t="n">
        <v>145.9678</v>
      </c>
      <c r="F1435" s="46" t="n">
        <v>149.7463</v>
      </c>
      <c r="G1435" s="46" t="n">
        <v>148.7686</v>
      </c>
      <c r="H1435" s="46" t="n">
        <v>146.269</v>
      </c>
      <c r="I1435" s="46" t="n">
        <v>146.646</v>
      </c>
      <c r="J1435" s="47" t="str">
        <f aca="false">IF(MIN(E1435:I1435)=E1435,$E$2,IF(MIN(E1435:I1435)=F1435,$F$2,IF(MIN(E1435:I1435)=G1435,$G$2,IF(MIN(E1435:I1435)=H1435,$H$2,IF(MIN(E1435:I1435)=I1435,$I$2)))))</f>
        <v>200D</v>
      </c>
      <c r="K1435" s="47" t="str">
        <f aca="false">IF(MAX(E1435:I1435)=E1435,$E$2,IF(MAX(E1435:I1435)=F1435,$F$2,IF(MAX(E1435:I1435)=G1435,$G$2,IF(MAX(E1435:I1435)=H1435,$H$2,IF(MAX(E1435:I1435)=I1435,$I$2)))))</f>
        <v>100D</v>
      </c>
      <c r="L1435" s="4" t="n">
        <f aca="false">IF(MAX(E1435:I1435)=H1435,1,0)</f>
        <v>0</v>
      </c>
      <c r="M1435" s="4" t="n">
        <f aca="false">IF(MAX(E1435:I1435)=I1435,1,0)</f>
        <v>0</v>
      </c>
      <c r="O1435" s="4" t="n">
        <f aca="false">IF(CN1435&gt;E1435,1,0)</f>
        <v>1</v>
      </c>
      <c r="P1435" s="4" t="n">
        <f aca="false">IF(CN1435&gt;F1435,1,0)</f>
        <v>0</v>
      </c>
      <c r="Q1435" s="4" t="n">
        <f aca="false">IF(CN1435&gt;G1435,1,0)</f>
        <v>1</v>
      </c>
      <c r="R1435" s="4" t="n">
        <f aca="false">IF(CN1435&gt;H1435,1,0)</f>
        <v>1</v>
      </c>
      <c r="S1435" s="4" t="n">
        <f aca="false">IF(CN1435&gt;I1435,1,0)</f>
        <v>1</v>
      </c>
      <c r="T1435" s="25" t="n">
        <f aca="false">IF(AND(AND(R1435=0,S1435=0,Q1435=0),OR(S1434=1,S1433=1,S1432=1)),1,0)</f>
        <v>0</v>
      </c>
      <c r="U1435" s="13" t="n">
        <f aca="false">SUM(CM1434:CM1435)</f>
        <v>0.0199484257933897</v>
      </c>
      <c r="AV1435" s="0"/>
      <c r="AW1435" s="55" t="n">
        <f aca="false">IF(EC1435&gt;$AW$2,1,0)</f>
        <v>1</v>
      </c>
      <c r="AX1435" s="0" t="n">
        <f aca="false">IF(AND(I1435&gt;G1435,I1434&lt;G1434),1,IF(OR(AND(I1435&gt;F1435,I1434&lt;F1434),AND(I1435&gt;E1435,I1434&lt;E1434)),1,0))</f>
        <v>0</v>
      </c>
      <c r="AY1435" s="0" t="n">
        <f aca="false">IF(K1434="10D",1,0)</f>
        <v>0</v>
      </c>
      <c r="AZ1435" s="0" t="n">
        <f aca="false">IF(AND(I1435&gt;G1435,I1434&lt;G1434,I1435&gt;F1435,I1434&gt;F1434,I1435&gt;E1435,I1434&gt;E1434),1,0)</f>
        <v>0</v>
      </c>
      <c r="BA1435" s="56" t="n">
        <f aca="false">IF(G1435&gt;H1435,1,0)</f>
        <v>1</v>
      </c>
      <c r="BB1435" s="56" t="n">
        <f aca="false">IF(I1435&lt;F1435,1,0)</f>
        <v>1</v>
      </c>
      <c r="BC1435" s="0" t="n">
        <f aca="false">IF(AND(SUM(AW1434:AX1434)=2,AY1435=1),1,IF(SUM(AX1433:AX1435)=0,0,IF(AND(OR(AW1433=1,AX1433=1),OR(AW1434=1,AX1434=1),AY1435=1),1,IF(AND(SUM(AW1435:AY1435)=2,SUM(AW1433:AX1433)=2,AX1433=1),1,0))))</f>
        <v>0</v>
      </c>
      <c r="BD1435" s="57" t="str">
        <f aca="false">IF(BC1435=0,"",IF(AND(BC1435=1,AZ1435=0,AZ1434=0,AZ1433=0),1,IF(AND(BC1435=1,OR(AZ1435=1,AZ1434=1,AZ1433)),IF(BA1435=1,1,0))))</f>
        <v/>
      </c>
      <c r="BE1435" s="50" t="str">
        <f aca="false">IF(AND(BD1435=1,BD1434=1),0,IF(BD1435=1,SUM(CM1436:CM1474),""))</f>
        <v/>
      </c>
      <c r="BF1435" s="20" t="str">
        <f aca="false">IF(AND(BB1435=1,BB1434=1,BE1394&lt;&gt;0),"",IF(AND(BB1434=0,BB1435=1),BF1434,IF(AND(BB1435=1,BB1434=1),BF1434,IF(AND(BF1434="",BE1434="",OR(BD1434=0,BD1434="")),"",IF(AND(BF1434="",BE1395=0),"",IF(AND(BE1395&lt;&gt;"",BF1434=BE1395),"",IF(AND(BD1434=1,BE1434&lt;&gt;0),CM1435,IF(BF1434&lt;&gt;0,BF1434+CM1435,IF(BF1434="","")))))))))</f>
        <v/>
      </c>
      <c r="BI1435" s="0"/>
      <c r="BU1435" s="0"/>
      <c r="BZ1435" s="49"/>
      <c r="CG1435" s="13"/>
      <c r="CH1435" s="40"/>
      <c r="CI1435" s="13"/>
      <c r="CL1435" s="6" t="n">
        <f aca="false">C1435</f>
        <v>39329</v>
      </c>
      <c r="CM1435" s="13" t="n">
        <f aca="false">CN1435/CN1434-1</f>
        <v>0.0100955349278407</v>
      </c>
      <c r="CN1435" s="76" t="n">
        <v>149.08</v>
      </c>
      <c r="CO1435" s="13" t="n">
        <f aca="false">CN1435/CN1430-1</f>
        <v>0.0144947260973123</v>
      </c>
      <c r="CY1435" s="4" t="n">
        <v>147.45</v>
      </c>
      <c r="CZ1435" s="4" t="n">
        <v>149.08</v>
      </c>
      <c r="DA1435" s="33" t="n">
        <f aca="false">CZ1435-CN1435</f>
        <v>0</v>
      </c>
      <c r="DB1435" s="16" t="n">
        <f aca="false">CZ1435/CY1435-1</f>
        <v>0.0110545947778911</v>
      </c>
      <c r="DC1435" s="15" t="n">
        <f aca="false">CY1435/CZ1434-1</f>
        <v>-0.000948573751609283</v>
      </c>
      <c r="DD1435" s="15" t="n">
        <f aca="false">CZ1435/CZ1434-1</f>
        <v>0.0100955349278407</v>
      </c>
      <c r="DE1435" s="34" t="str">
        <f aca="false">IF(CW1435=0,"",-DC1435*CS1435)</f>
        <v/>
      </c>
      <c r="DY1435" s="6"/>
      <c r="EB1435" s="6" t="n">
        <f aca="false">CL1435</f>
        <v>39329</v>
      </c>
      <c r="EC1435" s="13" t="n">
        <f aca="false">SUM(CM1433:CM1435)</f>
        <v>0.0172870364116511</v>
      </c>
    </row>
    <row r="1436" customFormat="false" ht="15" hidden="false" customHeight="false" outlineLevel="0" collapsed="false">
      <c r="A1436" s="0" t="n">
        <f aca="false">IF(FR1436=1,CZ1436,0)</f>
        <v>0</v>
      </c>
      <c r="C1436" s="6" t="n">
        <v>39330</v>
      </c>
      <c r="D1436" s="0" t="n">
        <f aca="false">IF(E1436&gt;E1435,1,)</f>
        <v>1</v>
      </c>
      <c r="E1436" s="46" t="n">
        <v>146.0067</v>
      </c>
      <c r="F1436" s="46" t="n">
        <v>149.771</v>
      </c>
      <c r="G1436" s="46" t="n">
        <v>148.7278</v>
      </c>
      <c r="H1436" s="46" t="n">
        <v>146.152</v>
      </c>
      <c r="I1436" s="46" t="n">
        <v>146.932</v>
      </c>
      <c r="J1436" s="47" t="str">
        <f aca="false">IF(MIN(E1436:I1436)=E1436,$E$2,IF(MIN(E1436:I1436)=F1436,$F$2,IF(MIN(E1436:I1436)=G1436,$G$2,IF(MIN(E1436:I1436)=H1436,$H$2,IF(MIN(E1436:I1436)=I1436,$I$2)))))</f>
        <v>200D</v>
      </c>
      <c r="K1436" s="47" t="str">
        <f aca="false">IF(MAX(E1436:I1436)=E1436,$E$2,IF(MAX(E1436:I1436)=F1436,$F$2,IF(MAX(E1436:I1436)=G1436,$G$2,IF(MAX(E1436:I1436)=H1436,$H$2,IF(MAX(E1436:I1436)=I1436,$I$2)))))</f>
        <v>100D</v>
      </c>
      <c r="L1436" s="4" t="n">
        <f aca="false">IF(MAX(E1436:I1436)=H1436,1,0)</f>
        <v>0</v>
      </c>
      <c r="M1436" s="4" t="n">
        <f aca="false">IF(MAX(E1436:I1436)=I1436,1,0)</f>
        <v>0</v>
      </c>
      <c r="O1436" s="4" t="n">
        <f aca="false">IF(CN1436&gt;E1436,1,0)</f>
        <v>1</v>
      </c>
      <c r="P1436" s="4" t="n">
        <f aca="false">IF(CN1436&gt;F1436,1,0)</f>
        <v>0</v>
      </c>
      <c r="Q1436" s="4" t="n">
        <f aca="false">IF(CN1436&gt;G1436,1,0)</f>
        <v>0</v>
      </c>
      <c r="R1436" s="4" t="n">
        <f aca="false">IF(CN1436&gt;H1436,1,0)</f>
        <v>1</v>
      </c>
      <c r="S1436" s="4" t="n">
        <f aca="false">IF(CN1436&gt;I1436,1,0)</f>
        <v>1</v>
      </c>
      <c r="T1436" s="25" t="n">
        <f aca="false">IF(AND(AND(R1436=0,S1436=0,Q1436=0),OR(S1435=1,S1434=1,S1433=1)),1,0)</f>
        <v>0</v>
      </c>
      <c r="U1436" s="13" t="n">
        <f aca="false">SUM(CM1435:CM1436)</f>
        <v>0.00144246275182769</v>
      </c>
      <c r="AV1436" s="0"/>
      <c r="AW1436" s="55" t="n">
        <f aca="false">IF(EC1436&gt;$AW$2,1,0)</f>
        <v>1</v>
      </c>
      <c r="AX1436" s="0" t="n">
        <f aca="false">IF(AND(I1436&gt;G1436,I1435&lt;G1435),1,IF(OR(AND(I1436&gt;F1436,I1435&lt;F1435),AND(I1436&gt;E1436,I1435&lt;E1435)),1,0))</f>
        <v>0</v>
      </c>
      <c r="AY1436" s="0" t="n">
        <f aca="false">IF(K1435="10D",1,0)</f>
        <v>0</v>
      </c>
      <c r="AZ1436" s="0" t="n">
        <f aca="false">IF(AND(I1436&gt;G1436,I1435&lt;G1435,I1436&gt;F1436,I1435&gt;F1435,I1436&gt;E1436,I1435&gt;E1435),1,0)</f>
        <v>0</v>
      </c>
      <c r="BA1436" s="56" t="n">
        <f aca="false">IF(G1436&gt;H1436,1,0)</f>
        <v>1</v>
      </c>
      <c r="BB1436" s="56" t="n">
        <f aca="false">IF(I1436&lt;F1436,1,0)</f>
        <v>1</v>
      </c>
      <c r="BC1436" s="0" t="n">
        <f aca="false">IF(AND(SUM(AW1435:AX1435)=2,AY1436=1),1,IF(SUM(AX1434:AX1436)=0,0,IF(AND(OR(AW1434=1,AX1434=1),OR(AW1435=1,AX1435=1),AY1436=1),1,IF(AND(SUM(AW1436:AY1436)=2,SUM(AW1434:AX1434)=2,AX1434=1),1,0))))</f>
        <v>0</v>
      </c>
      <c r="BD1436" s="57" t="str">
        <f aca="false">IF(BC1436=0,"",IF(AND(BC1436=1,AZ1436=0,AZ1435=0,AZ1434=0),1,IF(AND(BC1436=1,OR(AZ1436=1,AZ1435=1,AZ1434)),IF(BA1436=1,1,0))))</f>
        <v/>
      </c>
      <c r="BE1436" s="50" t="str">
        <f aca="false">IF(AND(BD1436=1,BD1435=1),0,IF(BD1436=1,SUM(CM1437:CM1475),""))</f>
        <v/>
      </c>
      <c r="BF1436" s="20" t="str">
        <f aca="false">IF(AND(BB1436=1,BB1435=1,BE1395&lt;&gt;0),"",IF(AND(BB1435=0,BB1436=1),BF1435,IF(AND(BB1436=1,BB1435=1),BF1435,IF(AND(BF1435="",BE1435="",OR(BD1435=0,BD1435="")),"",IF(AND(BF1435="",BE1396=0),"",IF(AND(BE1396&lt;&gt;"",BF1435=BE1396),"",IF(AND(BD1435=1,BE1435&lt;&gt;0),CM1436,IF(BF1435&lt;&gt;0,BF1435+CM1436,IF(BF1435="","")))))))))</f>
        <v/>
      </c>
      <c r="BI1436" s="0"/>
      <c r="BU1436" s="0"/>
      <c r="BZ1436" s="49"/>
      <c r="CG1436" s="13"/>
      <c r="CH1436" s="40"/>
      <c r="CI1436" s="13"/>
      <c r="CL1436" s="6" t="n">
        <f aca="false">C1436</f>
        <v>39330</v>
      </c>
      <c r="CM1436" s="13" t="n">
        <f aca="false">CN1436/CN1435-1</f>
        <v>-0.00865307217601297</v>
      </c>
      <c r="CN1436" s="76" t="n">
        <v>147.79</v>
      </c>
      <c r="CO1436" s="13" t="n">
        <f aca="false">CN1436/CN1431-1</f>
        <v>0.0283189535207347</v>
      </c>
      <c r="CY1436" s="4" t="n">
        <v>148.2</v>
      </c>
      <c r="CZ1436" s="4" t="n">
        <v>147.79</v>
      </c>
      <c r="DA1436" s="33" t="n">
        <f aca="false">CZ1436-CN1436</f>
        <v>0</v>
      </c>
      <c r="DB1436" s="16" t="n">
        <f aca="false">CZ1436/CY1436-1</f>
        <v>-0.00276653171390007</v>
      </c>
      <c r="DC1436" s="15" t="n">
        <f aca="false">CY1436/CZ1435-1</f>
        <v>-0.00590287094177644</v>
      </c>
      <c r="DD1436" s="15" t="n">
        <f aca="false">CZ1436/CZ1435-1</f>
        <v>-0.00865307217601297</v>
      </c>
      <c r="DE1436" s="34" t="str">
        <f aca="false">IF(CW1436=0,"",-DC1436*CS1436)</f>
        <v/>
      </c>
      <c r="DY1436" s="6"/>
      <c r="EB1436" s="6" t="n">
        <f aca="false">CL1436</f>
        <v>39330</v>
      </c>
      <c r="EC1436" s="13" t="n">
        <f aca="false">SUM(CM1434:CM1436)</f>
        <v>0.0112953536173768</v>
      </c>
    </row>
    <row r="1437" customFormat="false" ht="15" hidden="false" customHeight="false" outlineLevel="0" collapsed="false">
      <c r="A1437" s="0" t="n">
        <f aca="false">IF(FR1437=1,CZ1437,0)</f>
        <v>0</v>
      </c>
      <c r="C1437" s="6" t="n">
        <v>39331</v>
      </c>
      <c r="D1437" s="0" t="n">
        <f aca="false">IF(E1437&gt;E1436,1,)</f>
        <v>1</v>
      </c>
      <c r="E1437" s="46" t="n">
        <v>146.0454</v>
      </c>
      <c r="F1437" s="46" t="n">
        <v>149.7853</v>
      </c>
      <c r="G1437" s="46" t="n">
        <v>148.7246</v>
      </c>
      <c r="H1437" s="46" t="n">
        <v>146.036</v>
      </c>
      <c r="I1437" s="46" t="n">
        <v>147.08</v>
      </c>
      <c r="J1437" s="47" t="str">
        <f aca="false">IF(MIN(E1437:I1437)=E1437,$E$2,IF(MIN(E1437:I1437)=F1437,$F$2,IF(MIN(E1437:I1437)=G1437,$G$2,IF(MIN(E1437:I1437)=H1437,$H$2,IF(MIN(E1437:I1437)=I1437,$I$2)))))</f>
        <v>30D</v>
      </c>
      <c r="K1437" s="47" t="str">
        <f aca="false">IF(MAX(E1437:I1437)=E1437,$E$2,IF(MAX(E1437:I1437)=F1437,$F$2,IF(MAX(E1437:I1437)=G1437,$G$2,IF(MAX(E1437:I1437)=H1437,$H$2,IF(MAX(E1437:I1437)=I1437,$I$2)))))</f>
        <v>100D</v>
      </c>
      <c r="L1437" s="4" t="n">
        <f aca="false">IF(MAX(E1437:I1437)=H1437,1,0)</f>
        <v>0</v>
      </c>
      <c r="M1437" s="4" t="n">
        <f aca="false">IF(MAX(E1437:I1437)=I1437,1,0)</f>
        <v>0</v>
      </c>
      <c r="O1437" s="4" t="n">
        <f aca="false">IF(CN1437&gt;E1437,1,0)</f>
        <v>1</v>
      </c>
      <c r="P1437" s="4" t="n">
        <f aca="false">IF(CN1437&gt;F1437,1,0)</f>
        <v>0</v>
      </c>
      <c r="Q1437" s="4" t="n">
        <f aca="false">IF(CN1437&gt;G1437,1,0)</f>
        <v>0</v>
      </c>
      <c r="R1437" s="4" t="n">
        <f aca="false">IF(CN1437&gt;H1437,1,0)</f>
        <v>1</v>
      </c>
      <c r="S1437" s="4" t="n">
        <f aca="false">IF(CN1437&gt;I1437,1,0)</f>
        <v>1</v>
      </c>
      <c r="T1437" s="25" t="n">
        <f aca="false">IF(AND(AND(R1437=0,S1437=0,Q1437=0),OR(S1436=1,S1435=1,S1434=1)),1,0)</f>
        <v>0</v>
      </c>
      <c r="U1437" s="13" t="n">
        <f aca="false">SUM(CM1436:CM1437)</f>
        <v>-0.00635251056832642</v>
      </c>
      <c r="AV1437" s="0"/>
      <c r="AW1437" s="55" t="n">
        <f aca="false">IF(EC1437&gt;$AW$2,1,0)</f>
        <v>0</v>
      </c>
      <c r="AX1437" s="0" t="n">
        <f aca="false">IF(AND(I1437&gt;G1437,I1436&lt;G1436),1,IF(OR(AND(I1437&gt;F1437,I1436&lt;F1436),AND(I1437&gt;E1437,I1436&lt;E1436)),1,0))</f>
        <v>0</v>
      </c>
      <c r="AY1437" s="0" t="n">
        <f aca="false">IF(K1436="10D",1,0)</f>
        <v>0</v>
      </c>
      <c r="AZ1437" s="0" t="n">
        <f aca="false">IF(AND(I1437&gt;G1437,I1436&lt;G1436,I1437&gt;F1437,I1436&gt;F1436,I1437&gt;E1437,I1436&gt;E1436),1,0)</f>
        <v>0</v>
      </c>
      <c r="BA1437" s="56" t="n">
        <f aca="false">IF(G1437&gt;H1437,1,0)</f>
        <v>1</v>
      </c>
      <c r="BB1437" s="56" t="n">
        <f aca="false">IF(I1437&lt;F1437,1,0)</f>
        <v>1</v>
      </c>
      <c r="BC1437" s="0" t="n">
        <f aca="false">IF(AND(SUM(AW1436:AX1436)=2,AY1437=1),1,IF(SUM(AX1435:AX1437)=0,0,IF(AND(OR(AW1435=1,AX1435=1),OR(AW1436=1,AX1436=1),AY1437=1),1,IF(AND(SUM(AW1437:AY1437)=2,SUM(AW1435:AX1435)=2,AX1435=1),1,0))))</f>
        <v>0</v>
      </c>
      <c r="BD1437" s="57" t="str">
        <f aca="false">IF(BC1437=0,"",IF(AND(BC1437=1,AZ1437=0,AZ1436=0,AZ1435=0),1,IF(AND(BC1437=1,OR(AZ1437=1,AZ1436=1,AZ1435)),IF(BA1437=1,1,0))))</f>
        <v/>
      </c>
      <c r="BE1437" s="50" t="str">
        <f aca="false">IF(AND(BD1437=1,BD1436=1),0,IF(BD1437=1,SUM(CM1438:CM1476),""))</f>
        <v/>
      </c>
      <c r="BF1437" s="20" t="str">
        <f aca="false">IF(AND(BB1437=1,BB1436=1,BE1396&lt;&gt;0),"",IF(AND(BB1436=0,BB1437=1),BF1436,IF(AND(BB1437=1,BB1436=1),BF1436,IF(AND(BF1436="",BE1436="",OR(BD1436=0,BD1436="")),"",IF(AND(BF1436="",BE1397=0),"",IF(AND(BE1397&lt;&gt;"",BF1436=BE1397),"",IF(AND(BD1436=1,BE1436&lt;&gt;0),CM1437,IF(BF1436&lt;&gt;0,BF1436+CM1437,IF(BF1436="","")))))))))</f>
        <v/>
      </c>
      <c r="BI1437" s="0"/>
      <c r="BU1437" s="0"/>
      <c r="BZ1437" s="49"/>
      <c r="CG1437" s="13"/>
      <c r="CH1437" s="40"/>
      <c r="CI1437" s="13"/>
      <c r="CL1437" s="6" t="n">
        <f aca="false">C1437</f>
        <v>39331</v>
      </c>
      <c r="CM1437" s="13" t="n">
        <f aca="false">CN1437/CN1436-1</f>
        <v>0.00230056160768655</v>
      </c>
      <c r="CN1437" s="76" t="n">
        <v>148.13</v>
      </c>
      <c r="CO1437" s="13" t="n">
        <f aca="false">CN1437/CN1432-1</f>
        <v>0.0108502797870889</v>
      </c>
      <c r="CY1437" s="4" t="n">
        <v>147.95</v>
      </c>
      <c r="CZ1437" s="4" t="n">
        <v>148.13</v>
      </c>
      <c r="DA1437" s="33" t="n">
        <f aca="false">CZ1437-CN1437</f>
        <v>0</v>
      </c>
      <c r="DB1437" s="16" t="n">
        <f aca="false">CZ1437/CY1437-1</f>
        <v>0.00121662723893201</v>
      </c>
      <c r="DC1437" s="15" t="n">
        <f aca="false">CY1437/CZ1436-1</f>
        <v>0.00108261722714653</v>
      </c>
      <c r="DD1437" s="15" t="n">
        <f aca="false">CZ1437/CZ1436-1</f>
        <v>0.00230056160768655</v>
      </c>
      <c r="DE1437" s="34" t="str">
        <f aca="false">IF(CW1437=0,"",-DC1437*CS1437)</f>
        <v/>
      </c>
      <c r="DY1437" s="6"/>
      <c r="EB1437" s="6" t="n">
        <f aca="false">CL1437</f>
        <v>39331</v>
      </c>
      <c r="EC1437" s="13" t="n">
        <f aca="false">SUM(CM1435:CM1437)</f>
        <v>0.00374302435951424</v>
      </c>
    </row>
    <row r="1438" customFormat="false" ht="15" hidden="false" customHeight="false" outlineLevel="0" collapsed="false">
      <c r="A1438" s="0" t="n">
        <f aca="false">IF(FR1438=1,CZ1438,0)</f>
        <v>0</v>
      </c>
      <c r="C1438" s="6" t="n">
        <v>39332</v>
      </c>
      <c r="D1438" s="0" t="n">
        <f aca="false">IF(E1438&gt;E1437,1,)</f>
        <v>1</v>
      </c>
      <c r="E1438" s="46" t="n">
        <v>146.0737</v>
      </c>
      <c r="F1438" s="46" t="n">
        <v>149.7751</v>
      </c>
      <c r="G1438" s="46" t="n">
        <v>148.638</v>
      </c>
      <c r="H1438" s="46" t="n">
        <v>145.971</v>
      </c>
      <c r="I1438" s="46" t="n">
        <v>147.035</v>
      </c>
      <c r="J1438" s="47" t="str">
        <f aca="false">IF(MIN(E1438:I1438)=E1438,$E$2,IF(MIN(E1438:I1438)=F1438,$F$2,IF(MIN(E1438:I1438)=G1438,$G$2,IF(MIN(E1438:I1438)=H1438,$H$2,IF(MIN(E1438:I1438)=I1438,$I$2)))))</f>
        <v>30D</v>
      </c>
      <c r="K1438" s="47" t="str">
        <f aca="false">IF(MAX(E1438:I1438)=E1438,$E$2,IF(MAX(E1438:I1438)=F1438,$F$2,IF(MAX(E1438:I1438)=G1438,$G$2,IF(MAX(E1438:I1438)=H1438,$H$2,IF(MAX(E1438:I1438)=I1438,$I$2)))))</f>
        <v>100D</v>
      </c>
      <c r="L1438" s="4" t="n">
        <f aca="false">IF(MAX(E1438:I1438)=H1438,1,0)</f>
        <v>0</v>
      </c>
      <c r="M1438" s="4" t="n">
        <f aca="false">IF(MAX(E1438:I1438)=I1438,1,0)</f>
        <v>0</v>
      </c>
      <c r="O1438" s="4" t="n">
        <f aca="false">IF(CN1438&gt;E1438,1,0)</f>
        <v>0</v>
      </c>
      <c r="P1438" s="4" t="n">
        <f aca="false">IF(CN1438&gt;F1438,1,0)</f>
        <v>0</v>
      </c>
      <c r="Q1438" s="4" t="n">
        <f aca="false">IF(CN1438&gt;G1438,1,0)</f>
        <v>0</v>
      </c>
      <c r="R1438" s="4" t="n">
        <f aca="false">IF(CN1438&gt;H1438,1,0)</f>
        <v>1</v>
      </c>
      <c r="S1438" s="4" t="n">
        <f aca="false">IF(CN1438&gt;I1438,1,0)</f>
        <v>0</v>
      </c>
      <c r="T1438" s="25" t="n">
        <f aca="false">IF(AND(AND(R1438=0,S1438=0,Q1438=0),OR(S1437=1,S1436=1,S1435=1)),1,0)</f>
        <v>0</v>
      </c>
      <c r="U1438" s="13" t="n">
        <f aca="false">SUM(CM1437:CM1438)</f>
        <v>-0.011606141963501</v>
      </c>
      <c r="AV1438" s="0"/>
      <c r="AW1438" s="55" t="n">
        <f aca="false">IF(EC1438&gt;$AW$2,1,0)</f>
        <v>0</v>
      </c>
      <c r="AX1438" s="0" t="n">
        <f aca="false">IF(AND(I1438&gt;G1438,I1437&lt;G1437),1,IF(OR(AND(I1438&gt;F1438,I1437&lt;F1437),AND(I1438&gt;E1438,I1437&lt;E1437)),1,0))</f>
        <v>0</v>
      </c>
      <c r="AY1438" s="0" t="n">
        <f aca="false">IF(K1437="10D",1,0)</f>
        <v>0</v>
      </c>
      <c r="AZ1438" s="0" t="n">
        <f aca="false">IF(AND(I1438&gt;G1438,I1437&lt;G1437,I1438&gt;F1438,I1437&gt;F1437,I1438&gt;E1438,I1437&gt;E1437),1,0)</f>
        <v>0</v>
      </c>
      <c r="BA1438" s="56" t="n">
        <f aca="false">IF(G1438&gt;H1438,1,0)</f>
        <v>1</v>
      </c>
      <c r="BB1438" s="56" t="n">
        <f aca="false">IF(I1438&lt;F1438,1,0)</f>
        <v>1</v>
      </c>
      <c r="BC1438" s="0" t="n">
        <f aca="false">IF(AND(SUM(AW1437:AX1437)=2,AY1438=1),1,IF(SUM(AX1436:AX1438)=0,0,IF(AND(OR(AW1436=1,AX1436=1),OR(AW1437=1,AX1437=1),AY1438=1),1,IF(AND(SUM(AW1438:AY1438)=2,SUM(AW1436:AX1436)=2,AX1436=1),1,0))))</f>
        <v>0</v>
      </c>
      <c r="BD1438" s="57" t="str">
        <f aca="false">IF(BC1438=0,"",IF(AND(BC1438=1,AZ1438=0,AZ1437=0,AZ1436=0),1,IF(AND(BC1438=1,OR(AZ1438=1,AZ1437=1,AZ1436)),IF(BA1438=1,1,0))))</f>
        <v/>
      </c>
      <c r="BE1438" s="50" t="str">
        <f aca="false">IF(AND(BD1438=1,BD1437=1),0,IF(BD1438=1,SUM(CM1439:CM1477),""))</f>
        <v/>
      </c>
      <c r="BF1438" s="20" t="str">
        <f aca="false">IF(AND(BB1438=1,BB1437=1,BE1397&lt;&gt;0),"",IF(AND(BB1437=0,BB1438=1),BF1437,IF(AND(BB1438=1,BB1437=1),BF1437,IF(AND(BF1437="",BE1437="",OR(BD1437=0,BD1437="")),"",IF(AND(BF1437="",BE1398=0),"",IF(AND(BE1398&lt;&gt;"",BF1437=BE1398),"",IF(AND(BD1437=1,BE1437&lt;&gt;0),CM1438,IF(BF1437&lt;&gt;0,BF1437+CM1438,IF(BF1437="","")))))))))</f>
        <v/>
      </c>
      <c r="BI1438" s="0"/>
      <c r="BU1438" s="0"/>
      <c r="BZ1438" s="49"/>
      <c r="CG1438" s="13"/>
      <c r="CH1438" s="40"/>
      <c r="CI1438" s="13"/>
      <c r="CL1438" s="6" t="n">
        <f aca="false">C1438</f>
        <v>39332</v>
      </c>
      <c r="CM1438" s="13" t="n">
        <f aca="false">CN1438/CN1437-1</f>
        <v>-0.0139067035711875</v>
      </c>
      <c r="CN1438" s="76" t="n">
        <v>146.07</v>
      </c>
      <c r="CO1438" s="13" t="n">
        <f aca="false">CN1438/CN1433-1</f>
        <v>-0.000547382825863973</v>
      </c>
      <c r="CY1438" s="4" t="n">
        <v>146.48</v>
      </c>
      <c r="CZ1438" s="4" t="n">
        <v>146.07</v>
      </c>
      <c r="DA1438" s="33" t="n">
        <f aca="false">CZ1438-CN1438</f>
        <v>0</v>
      </c>
      <c r="DB1438" s="16" t="n">
        <f aca="false">CZ1438/CY1438-1</f>
        <v>-0.002799016930639</v>
      </c>
      <c r="DC1438" s="15" t="n">
        <f aca="false">CY1438/CZ1437-1</f>
        <v>-0.0111388645109026</v>
      </c>
      <c r="DD1438" s="15" t="n">
        <f aca="false">CZ1438/CZ1437-1</f>
        <v>-0.0139067035711875</v>
      </c>
      <c r="DE1438" s="34" t="str">
        <f aca="false">IF(CW1438=0,"",-DC1438*CS1438)</f>
        <v/>
      </c>
      <c r="DY1438" s="6"/>
      <c r="EB1438" s="6" t="n">
        <f aca="false">CL1438</f>
        <v>39332</v>
      </c>
      <c r="EC1438" s="13" t="n">
        <f aca="false">SUM(CM1436:CM1438)</f>
        <v>-0.0202592141395139</v>
      </c>
    </row>
    <row r="1439" customFormat="false" ht="15" hidden="false" customHeight="false" outlineLevel="0" collapsed="false">
      <c r="A1439" s="0" t="n">
        <f aca="false">IF(FR1439=1,CZ1439,0)</f>
        <v>0</v>
      </c>
      <c r="C1439" s="6" t="n">
        <v>39335</v>
      </c>
      <c r="D1439" s="0" t="n">
        <f aca="false">IF(E1439&gt;E1438,1,)</f>
        <v>1</v>
      </c>
      <c r="E1439" s="46" t="n">
        <v>146.1001</v>
      </c>
      <c r="F1439" s="46" t="n">
        <v>149.7603</v>
      </c>
      <c r="G1439" s="46" t="n">
        <v>148.5462</v>
      </c>
      <c r="H1439" s="46" t="n">
        <v>145.9937</v>
      </c>
      <c r="I1439" s="46" t="n">
        <v>146.781</v>
      </c>
      <c r="J1439" s="47" t="str">
        <f aca="false">IF(MIN(E1439:I1439)=E1439,$E$2,IF(MIN(E1439:I1439)=F1439,$F$2,IF(MIN(E1439:I1439)=G1439,$G$2,IF(MIN(E1439:I1439)=H1439,$H$2,IF(MIN(E1439:I1439)=I1439,$I$2)))))</f>
        <v>30D</v>
      </c>
      <c r="K1439" s="47" t="str">
        <f aca="false">IF(MAX(E1439:I1439)=E1439,$E$2,IF(MAX(E1439:I1439)=F1439,$F$2,IF(MAX(E1439:I1439)=G1439,$G$2,IF(MAX(E1439:I1439)=H1439,$H$2,IF(MAX(E1439:I1439)=I1439,$I$2)))))</f>
        <v>100D</v>
      </c>
      <c r="L1439" s="4" t="n">
        <f aca="false">IF(MAX(E1439:I1439)=H1439,1,0)</f>
        <v>0</v>
      </c>
      <c r="M1439" s="4" t="n">
        <f aca="false">IF(MAX(E1439:I1439)=I1439,1,0)</f>
        <v>0</v>
      </c>
      <c r="O1439" s="4" t="n">
        <f aca="false">IF(CN1439&gt;E1439,1,0)</f>
        <v>0</v>
      </c>
      <c r="P1439" s="4" t="n">
        <f aca="false">IF(CN1439&gt;F1439,1,0)</f>
        <v>0</v>
      </c>
      <c r="Q1439" s="4" t="n">
        <f aca="false">IF(CN1439&gt;G1439,1,0)</f>
        <v>0</v>
      </c>
      <c r="R1439" s="4" t="n">
        <f aca="false">IF(CN1439&gt;H1439,1,0)</f>
        <v>0</v>
      </c>
      <c r="S1439" s="4" t="n">
        <f aca="false">IF(CN1439&gt;I1439,1,0)</f>
        <v>0</v>
      </c>
      <c r="T1439" s="25" t="n">
        <f aca="false">IF(AND(AND(R1439=0,S1439=0,Q1439=0),OR(S1438=1,S1437=1,S1436=1)),1,0)</f>
        <v>1</v>
      </c>
      <c r="U1439" s="13" t="n">
        <f aca="false">SUM(CM1438:CM1439)</f>
        <v>-0.0158235927339178</v>
      </c>
      <c r="AV1439" s="0"/>
      <c r="AW1439" s="55" t="n">
        <f aca="false">IF(EC1439&gt;$AW$2,1,0)</f>
        <v>0</v>
      </c>
      <c r="AX1439" s="0" t="n">
        <f aca="false">IF(AND(I1439&gt;G1439,I1438&lt;G1438),1,IF(OR(AND(I1439&gt;F1439,I1438&lt;F1438),AND(I1439&gt;E1439,I1438&lt;E1438)),1,0))</f>
        <v>0</v>
      </c>
      <c r="AY1439" s="0" t="n">
        <f aca="false">IF(K1438="10D",1,0)</f>
        <v>0</v>
      </c>
      <c r="AZ1439" s="0" t="n">
        <f aca="false">IF(AND(I1439&gt;G1439,I1438&lt;G1438,I1439&gt;F1439,I1438&gt;F1438,I1439&gt;E1439,I1438&gt;E1438),1,0)</f>
        <v>0</v>
      </c>
      <c r="BA1439" s="56" t="n">
        <f aca="false">IF(G1439&gt;H1439,1,0)</f>
        <v>1</v>
      </c>
      <c r="BB1439" s="56" t="n">
        <f aca="false">IF(I1439&lt;F1439,1,0)</f>
        <v>1</v>
      </c>
      <c r="BC1439" s="0" t="n">
        <f aca="false">IF(AND(SUM(AW1438:AX1438)=2,AY1439=1),1,IF(SUM(AX1437:AX1439)=0,0,IF(AND(OR(AW1437=1,AX1437=1),OR(AW1438=1,AX1438=1),AY1439=1),1,IF(AND(SUM(AW1439:AY1439)=2,SUM(AW1437:AX1437)=2,AX1437=1),1,0))))</f>
        <v>0</v>
      </c>
      <c r="BD1439" s="57" t="str">
        <f aca="false">IF(BC1439=0,"",IF(AND(BC1439=1,AZ1439=0,AZ1438=0,AZ1437=0),1,IF(AND(BC1439=1,OR(AZ1439=1,AZ1438=1,AZ1437)),IF(BA1439=1,1,0))))</f>
        <v/>
      </c>
      <c r="BE1439" s="50" t="str">
        <f aca="false">IF(AND(BD1439=1,BD1438=1),0,IF(BD1439=1,SUM(CM1440:CM1478),""))</f>
        <v/>
      </c>
      <c r="BF1439" s="20" t="str">
        <f aca="false">IF(AND(BB1439=1,BB1438=1,BE1398&lt;&gt;0),"",IF(AND(BB1438=0,BB1439=1),BF1438,IF(AND(BB1439=1,BB1438=1),BF1438,IF(AND(BF1438="",BE1438="",OR(BD1438=0,BD1438="")),"",IF(AND(BF1438="",BE1399=0),"",IF(AND(BE1399&lt;&gt;"",BF1438=BE1399),"",IF(AND(BD1438=1,BE1438&lt;&gt;0),CM1439,IF(BF1438&lt;&gt;0,BF1438+CM1439,IF(BF1438="","")))))))))</f>
        <v/>
      </c>
      <c r="BI1439" s="0"/>
      <c r="BU1439" s="0"/>
      <c r="BZ1439" s="49"/>
      <c r="CG1439" s="13"/>
      <c r="CH1439" s="40"/>
      <c r="CI1439" s="13"/>
      <c r="CL1439" s="6" t="n">
        <f aca="false">C1439</f>
        <v>39335</v>
      </c>
      <c r="CM1439" s="13" t="n">
        <f aca="false">CN1439/CN1438-1</f>
        <v>-0.00191688916273025</v>
      </c>
      <c r="CN1439" s="76" t="n">
        <v>145.79</v>
      </c>
      <c r="CO1439" s="13" t="n">
        <f aca="false">CN1439/CN1434-1</f>
        <v>-0.0121959482349754</v>
      </c>
      <c r="CY1439" s="4" t="n">
        <v>146.52</v>
      </c>
      <c r="CZ1439" s="4" t="n">
        <v>145.79</v>
      </c>
      <c r="DA1439" s="33" t="n">
        <f aca="false">CZ1439-CN1439</f>
        <v>0</v>
      </c>
      <c r="DB1439" s="16" t="n">
        <f aca="false">CZ1439/CY1439-1</f>
        <v>-0.00498225498225513</v>
      </c>
      <c r="DC1439" s="15" t="n">
        <f aca="false">CY1439/CZ1438-1</f>
        <v>0.0030807147258165</v>
      </c>
      <c r="DD1439" s="15" t="n">
        <f aca="false">CZ1439/CZ1438-1</f>
        <v>-0.00191688916273025</v>
      </c>
      <c r="DE1439" s="34" t="str">
        <f aca="false">IF(CW1439=0,"",-DC1439*CS1439)</f>
        <v/>
      </c>
      <c r="DY1439" s="6"/>
      <c r="EB1439" s="6" t="n">
        <f aca="false">CL1439</f>
        <v>39335</v>
      </c>
      <c r="EC1439" s="13" t="n">
        <f aca="false">SUM(CM1437:CM1439)</f>
        <v>-0.0135230311262312</v>
      </c>
    </row>
    <row r="1440" customFormat="false" ht="15" hidden="false" customHeight="false" outlineLevel="0" collapsed="false">
      <c r="A1440" s="0" t="n">
        <f aca="false">IF(FR1440=1,CZ1440,0)</f>
        <v>0</v>
      </c>
      <c r="C1440" s="6" t="n">
        <v>39336</v>
      </c>
      <c r="D1440" s="0" t="n">
        <f aca="false">IF(E1440&gt;E1439,1,)</f>
        <v>1</v>
      </c>
      <c r="E1440" s="46" t="n">
        <v>146.1344</v>
      </c>
      <c r="F1440" s="46" t="n">
        <v>149.7629</v>
      </c>
      <c r="G1440" s="46" t="n">
        <v>148.4874</v>
      </c>
      <c r="H1440" s="46" t="n">
        <v>145.9973</v>
      </c>
      <c r="I1440" s="46" t="n">
        <v>146.835</v>
      </c>
      <c r="J1440" s="47" t="str">
        <f aca="false">IF(MIN(E1440:I1440)=E1440,$E$2,IF(MIN(E1440:I1440)=F1440,$F$2,IF(MIN(E1440:I1440)=G1440,$G$2,IF(MIN(E1440:I1440)=H1440,$H$2,IF(MIN(E1440:I1440)=I1440,$I$2)))))</f>
        <v>30D</v>
      </c>
      <c r="K1440" s="47" t="str">
        <f aca="false">IF(MAX(E1440:I1440)=E1440,$E$2,IF(MAX(E1440:I1440)=F1440,$F$2,IF(MAX(E1440:I1440)=G1440,$G$2,IF(MAX(E1440:I1440)=H1440,$H$2,IF(MAX(E1440:I1440)=I1440,$I$2)))))</f>
        <v>100D</v>
      </c>
      <c r="L1440" s="4" t="n">
        <f aca="false">IF(MAX(E1440:I1440)=H1440,1,0)</f>
        <v>0</v>
      </c>
      <c r="M1440" s="4" t="n">
        <f aca="false">IF(MAX(E1440:I1440)=I1440,1,0)</f>
        <v>0</v>
      </c>
      <c r="O1440" s="4" t="n">
        <f aca="false">IF(CN1440&gt;E1440,1,0)</f>
        <v>1</v>
      </c>
      <c r="P1440" s="4" t="n">
        <f aca="false">IF(CN1440&gt;F1440,1,0)</f>
        <v>0</v>
      </c>
      <c r="Q1440" s="4" t="n">
        <f aca="false">IF(CN1440&gt;G1440,1,0)</f>
        <v>0</v>
      </c>
      <c r="R1440" s="4" t="n">
        <f aca="false">IF(CN1440&gt;H1440,1,0)</f>
        <v>1</v>
      </c>
      <c r="S1440" s="4" t="n">
        <f aca="false">IF(CN1440&gt;I1440,1,0)</f>
        <v>1</v>
      </c>
      <c r="T1440" s="25" t="n">
        <f aca="false">IF(AND(AND(R1440=0,S1440=0,Q1440=0),OR(S1439=1,S1438=1,S1437=1)),1,0)</f>
        <v>0</v>
      </c>
      <c r="U1440" s="13" t="n">
        <f aca="false">SUM(CM1439:CM1440)</f>
        <v>0.00974371856070777</v>
      </c>
      <c r="AV1440" s="0"/>
      <c r="AW1440" s="55" t="n">
        <f aca="false">IF(EC1440&gt;$AW$2,1,0)</f>
        <v>0</v>
      </c>
      <c r="AX1440" s="0" t="n">
        <f aca="false">IF(AND(I1440&gt;G1440,I1439&lt;G1439),1,IF(OR(AND(I1440&gt;F1440,I1439&lt;F1439),AND(I1440&gt;E1440,I1439&lt;E1439)),1,0))</f>
        <v>0</v>
      </c>
      <c r="AY1440" s="0" t="n">
        <f aca="false">IF(K1439="10D",1,0)</f>
        <v>0</v>
      </c>
      <c r="AZ1440" s="0" t="n">
        <f aca="false">IF(AND(I1440&gt;G1440,I1439&lt;G1439,I1440&gt;F1440,I1439&gt;F1439,I1440&gt;E1440,I1439&gt;E1439),1,0)</f>
        <v>0</v>
      </c>
      <c r="BA1440" s="56" t="n">
        <f aca="false">IF(G1440&gt;H1440,1,0)</f>
        <v>1</v>
      </c>
      <c r="BB1440" s="56" t="n">
        <f aca="false">IF(I1440&lt;F1440,1,0)</f>
        <v>1</v>
      </c>
      <c r="BC1440" s="0" t="n">
        <f aca="false">IF(AND(SUM(AW1439:AX1439)=2,AY1440=1),1,IF(SUM(AX1438:AX1440)=0,0,IF(AND(OR(AW1438=1,AX1438=1),OR(AW1439=1,AX1439=1),AY1440=1),1,IF(AND(SUM(AW1440:AY1440)=2,SUM(AW1438:AX1438)=2,AX1438=1),1,0))))</f>
        <v>0</v>
      </c>
      <c r="BD1440" s="57" t="str">
        <f aca="false">IF(BC1440=0,"",IF(AND(BC1440=1,AZ1440=0,AZ1439=0,AZ1438=0),1,IF(AND(BC1440=1,OR(AZ1440=1,AZ1439=1,AZ1438)),IF(BA1440=1,1,0))))</f>
        <v/>
      </c>
      <c r="BE1440" s="50" t="str">
        <f aca="false">IF(AND(BD1440=1,BD1439=1),0,IF(BD1440=1,SUM(CM1441:CM1479),""))</f>
        <v/>
      </c>
      <c r="BF1440" s="20" t="str">
        <f aca="false">IF(AND(BB1440=1,BB1439=1,BE1399&lt;&gt;0),"",IF(AND(BB1439=0,BB1440=1),BF1439,IF(AND(BB1440=1,BB1439=1),BF1439,IF(AND(BF1439="",BE1439="",OR(BD1439=0,BD1439="")),"",IF(AND(BF1439="",BE1400=0),"",IF(AND(BE1400&lt;&gt;"",BF1439=BE1400),"",IF(AND(BD1439=1,BE1439&lt;&gt;0),CM1440,IF(BF1439&lt;&gt;0,BF1439+CM1440,IF(BF1439="","")))))))))</f>
        <v/>
      </c>
      <c r="BI1440" s="0"/>
      <c r="BU1440" s="0"/>
      <c r="BZ1440" s="49"/>
      <c r="CG1440" s="13"/>
      <c r="CH1440" s="40"/>
      <c r="CI1440" s="13"/>
      <c r="CL1440" s="6" t="n">
        <f aca="false">C1440</f>
        <v>39336</v>
      </c>
      <c r="CM1440" s="13" t="n">
        <f aca="false">CN1440/CN1439-1</f>
        <v>0.011660607723438</v>
      </c>
      <c r="CN1440" s="76" t="n">
        <v>147.49</v>
      </c>
      <c r="CO1440" s="13" t="n">
        <f aca="false">CN1440/CN1435-1</f>
        <v>-0.0106654145425276</v>
      </c>
      <c r="CY1440" s="4" t="n">
        <v>146.24</v>
      </c>
      <c r="CZ1440" s="4" t="n">
        <v>147.49</v>
      </c>
      <c r="DA1440" s="33" t="n">
        <f aca="false">CZ1440-CN1440</f>
        <v>0</v>
      </c>
      <c r="DB1440" s="16" t="n">
        <f aca="false">CZ1440/CY1440-1</f>
        <v>0.00854759299781183</v>
      </c>
      <c r="DC1440" s="15" t="n">
        <f aca="false">CY1440/CZ1439-1</f>
        <v>0.00308663145620414</v>
      </c>
      <c r="DD1440" s="15" t="n">
        <f aca="false">CZ1440/CZ1439-1</f>
        <v>0.011660607723438</v>
      </c>
      <c r="DE1440" s="34" t="str">
        <f aca="false">IF(CW1440=0,"",-DC1440*CS1440)</f>
        <v/>
      </c>
      <c r="DY1440" s="6"/>
      <c r="EB1440" s="6" t="n">
        <f aca="false">CL1440</f>
        <v>39336</v>
      </c>
      <c r="EC1440" s="13" t="n">
        <f aca="false">SUM(CM1438:CM1440)</f>
        <v>-0.00416298501047974</v>
      </c>
    </row>
    <row r="1441" customFormat="false" ht="15" hidden="false" customHeight="false" outlineLevel="0" collapsed="false">
      <c r="A1441" s="0" t="n">
        <f aca="false">IF(FR1441=1,CZ1441,0)</f>
        <v>0</v>
      </c>
      <c r="C1441" s="6" t="n">
        <v>39337</v>
      </c>
      <c r="D1441" s="0" t="n">
        <f aca="false">IF(E1441&gt;E1440,1,)</f>
        <v>1</v>
      </c>
      <c r="E1441" s="46" t="n">
        <v>146.1691</v>
      </c>
      <c r="F1441" s="46" t="n">
        <v>149.7554</v>
      </c>
      <c r="G1441" s="46" t="n">
        <v>148.409</v>
      </c>
      <c r="H1441" s="46" t="n">
        <v>146.069</v>
      </c>
      <c r="I1441" s="46" t="n">
        <v>147.25</v>
      </c>
      <c r="J1441" s="47" t="str">
        <f aca="false">IF(MIN(E1441:I1441)=E1441,$E$2,IF(MIN(E1441:I1441)=F1441,$F$2,IF(MIN(E1441:I1441)=G1441,$G$2,IF(MIN(E1441:I1441)=H1441,$H$2,IF(MIN(E1441:I1441)=I1441,$I$2)))))</f>
        <v>30D</v>
      </c>
      <c r="K1441" s="47" t="str">
        <f aca="false">IF(MAX(E1441:I1441)=E1441,$E$2,IF(MAX(E1441:I1441)=F1441,$F$2,IF(MAX(E1441:I1441)=G1441,$G$2,IF(MAX(E1441:I1441)=H1441,$H$2,IF(MAX(E1441:I1441)=I1441,$I$2)))))</f>
        <v>100D</v>
      </c>
      <c r="L1441" s="4" t="n">
        <f aca="false">IF(MAX(E1441:I1441)=H1441,1,0)</f>
        <v>0</v>
      </c>
      <c r="M1441" s="4" t="n">
        <f aca="false">IF(MAX(E1441:I1441)=I1441,1,0)</f>
        <v>0</v>
      </c>
      <c r="O1441" s="4" t="n">
        <f aca="false">IF(CN1441&gt;E1441,1,0)</f>
        <v>1</v>
      </c>
      <c r="P1441" s="4" t="n">
        <f aca="false">IF(CN1441&gt;F1441,1,0)</f>
        <v>0</v>
      </c>
      <c r="Q1441" s="4" t="n">
        <f aca="false">IF(CN1441&gt;G1441,1,0)</f>
        <v>0</v>
      </c>
      <c r="R1441" s="4" t="n">
        <f aca="false">IF(CN1441&gt;H1441,1,0)</f>
        <v>1</v>
      </c>
      <c r="S1441" s="4" t="n">
        <f aca="false">IF(CN1441&gt;I1441,1,0)</f>
        <v>1</v>
      </c>
      <c r="T1441" s="25" t="n">
        <f aca="false">IF(AND(AND(R1441=0,S1441=0,Q1441=0),OR(S1440=1,S1439=1,S1438=1)),1,0)</f>
        <v>0</v>
      </c>
      <c r="U1441" s="13" t="n">
        <f aca="false">SUM(CM1440:CM1441)</f>
        <v>0.0142370535841743</v>
      </c>
      <c r="AV1441" s="0"/>
      <c r="AW1441" s="55" t="n">
        <f aca="false">IF(EC1441&gt;$AW$2,1,0)</f>
        <v>1</v>
      </c>
      <c r="AX1441" s="0" t="n">
        <f aca="false">IF(AND(I1441&gt;G1441,I1440&lt;G1440),1,IF(OR(AND(I1441&gt;F1441,I1440&lt;F1440),AND(I1441&gt;E1441,I1440&lt;E1440)),1,0))</f>
        <v>0</v>
      </c>
      <c r="AY1441" s="0" t="n">
        <f aca="false">IF(K1440="10D",1,0)</f>
        <v>0</v>
      </c>
      <c r="AZ1441" s="0" t="n">
        <f aca="false">IF(AND(I1441&gt;G1441,I1440&lt;G1440,I1441&gt;F1441,I1440&gt;F1440,I1441&gt;E1441,I1440&gt;E1440),1,0)</f>
        <v>0</v>
      </c>
      <c r="BA1441" s="56" t="n">
        <f aca="false">IF(G1441&gt;H1441,1,0)</f>
        <v>1</v>
      </c>
      <c r="BB1441" s="56" t="n">
        <f aca="false">IF(I1441&lt;F1441,1,0)</f>
        <v>1</v>
      </c>
      <c r="BC1441" s="0" t="n">
        <f aca="false">IF(AND(SUM(AW1440:AX1440)=2,AY1441=1),1,IF(SUM(AX1439:AX1441)=0,0,IF(AND(OR(AW1439=1,AX1439=1),OR(AW1440=1,AX1440=1),AY1441=1),1,IF(AND(SUM(AW1441:AY1441)=2,SUM(AW1439:AX1439)=2,AX1439=1),1,0))))</f>
        <v>0</v>
      </c>
      <c r="BD1441" s="57" t="str">
        <f aca="false">IF(BC1441=0,"",IF(AND(BC1441=1,AZ1441=0,AZ1440=0,AZ1439=0),1,IF(AND(BC1441=1,OR(AZ1441=1,AZ1440=1,AZ1439)),IF(BA1441=1,1,0))))</f>
        <v/>
      </c>
      <c r="BE1441" s="50" t="str">
        <f aca="false">IF(AND(BD1441=1,BD1440=1),0,IF(BD1441=1,SUM(CM1442:CM1480),""))</f>
        <v/>
      </c>
      <c r="BF1441" s="20" t="str">
        <f aca="false">IF(AND(BB1441=1,BB1440=1,BE1400&lt;&gt;0),"",IF(AND(BB1440=0,BB1441=1),BF1440,IF(AND(BB1441=1,BB1440=1),BF1440,IF(AND(BF1440="",BE1440="",OR(BD1440=0,BD1440="")),"",IF(AND(BF1440="",BE1401=0),"",IF(AND(BE1401&lt;&gt;"",BF1440=BE1401),"",IF(AND(BD1440=1,BE1440&lt;&gt;0),CM1441,IF(BF1440&lt;&gt;0,BF1440+CM1441,IF(BF1440="","")))))))))</f>
        <v/>
      </c>
      <c r="BI1441" s="0"/>
      <c r="BU1441" s="0"/>
      <c r="BZ1441" s="49"/>
      <c r="CG1441" s="13"/>
      <c r="CH1441" s="40"/>
      <c r="CI1441" s="13"/>
      <c r="CL1441" s="6" t="n">
        <f aca="false">C1441</f>
        <v>39337</v>
      </c>
      <c r="CM1441" s="13" t="n">
        <f aca="false">CN1441/CN1440-1</f>
        <v>0.00257644586073624</v>
      </c>
      <c r="CN1441" s="76" t="n">
        <v>147.87</v>
      </c>
      <c r="CO1441" s="13" t="n">
        <f aca="false">CN1441/CN1436-1</f>
        <v>0.000541308613573488</v>
      </c>
      <c r="CY1441" s="4" t="n">
        <v>147.29</v>
      </c>
      <c r="CZ1441" s="4" t="n">
        <v>147.87</v>
      </c>
      <c r="DA1441" s="33" t="n">
        <f aca="false">CZ1441-CN1441</f>
        <v>0</v>
      </c>
      <c r="DB1441" s="16" t="n">
        <f aca="false">CZ1441/CY1441-1</f>
        <v>0.00393780976305247</v>
      </c>
      <c r="DC1441" s="15" t="n">
        <f aca="false">CY1441/CZ1440-1</f>
        <v>-0.00135602413722979</v>
      </c>
      <c r="DD1441" s="15" t="n">
        <f aca="false">CZ1441/CZ1440-1</f>
        <v>0.00257644586073624</v>
      </c>
      <c r="DE1441" s="34" t="str">
        <f aca="false">IF(CW1441=0,"",-DC1441*CS1441)</f>
        <v/>
      </c>
      <c r="DY1441" s="6"/>
      <c r="EB1441" s="6" t="n">
        <f aca="false">CL1441</f>
        <v>39337</v>
      </c>
      <c r="EC1441" s="13" t="n">
        <f aca="false">SUM(CM1439:CM1441)</f>
        <v>0.012320164421444</v>
      </c>
    </row>
    <row r="1442" customFormat="false" ht="15" hidden="false" customHeight="false" outlineLevel="0" collapsed="false">
      <c r="A1442" s="0" t="n">
        <f aca="false">IF(FR1442=1,CZ1442,0)</f>
        <v>0</v>
      </c>
      <c r="C1442" s="6" t="n">
        <v>39338</v>
      </c>
      <c r="D1442" s="0" t="n">
        <f aca="false">IF(E1442&gt;E1441,1,)</f>
        <v>1</v>
      </c>
      <c r="E1442" s="46" t="n">
        <v>146.2119</v>
      </c>
      <c r="F1442" s="46" t="n">
        <v>149.7639</v>
      </c>
      <c r="G1442" s="46" t="n">
        <v>148.3404</v>
      </c>
      <c r="H1442" s="46" t="n">
        <v>146.1517</v>
      </c>
      <c r="I1442" s="46" t="n">
        <v>147.487</v>
      </c>
      <c r="J1442" s="47" t="str">
        <f aca="false">IF(MIN(E1442:I1442)=E1442,$E$2,IF(MIN(E1442:I1442)=F1442,$F$2,IF(MIN(E1442:I1442)=G1442,$G$2,IF(MIN(E1442:I1442)=H1442,$H$2,IF(MIN(E1442:I1442)=I1442,$I$2)))))</f>
        <v>30D</v>
      </c>
      <c r="K1442" s="47" t="str">
        <f aca="false">IF(MAX(E1442:I1442)=E1442,$E$2,IF(MAX(E1442:I1442)=F1442,$F$2,IF(MAX(E1442:I1442)=G1442,$G$2,IF(MAX(E1442:I1442)=H1442,$H$2,IF(MAX(E1442:I1442)=I1442,$I$2)))))</f>
        <v>100D</v>
      </c>
      <c r="L1442" s="4" t="n">
        <f aca="false">IF(MAX(E1442:I1442)=H1442,1,0)</f>
        <v>0</v>
      </c>
      <c r="M1442" s="4" t="n">
        <f aca="false">IF(MAX(E1442:I1442)=I1442,1,0)</f>
        <v>0</v>
      </c>
      <c r="O1442" s="4" t="n">
        <f aca="false">IF(CN1442&gt;E1442,1,0)</f>
        <v>1</v>
      </c>
      <c r="P1442" s="4" t="n">
        <f aca="false">IF(CN1442&gt;F1442,1,0)</f>
        <v>0</v>
      </c>
      <c r="Q1442" s="4" t="n">
        <f aca="false">IF(CN1442&gt;G1442,1,0)</f>
        <v>1</v>
      </c>
      <c r="R1442" s="4" t="n">
        <f aca="false">IF(CN1442&gt;H1442,1,0)</f>
        <v>1</v>
      </c>
      <c r="S1442" s="4" t="n">
        <f aca="false">IF(CN1442&gt;I1442,1,0)</f>
        <v>1</v>
      </c>
      <c r="T1442" s="25" t="n">
        <f aca="false">IF(AND(AND(R1442=0,S1442=0,Q1442=0),OR(S1441=1,S1440=1,S1439=1)),1,0)</f>
        <v>0</v>
      </c>
      <c r="U1442" s="13" t="n">
        <f aca="false">SUM(CM1441:CM1442)</f>
        <v>0.00960965070282716</v>
      </c>
      <c r="AV1442" s="0"/>
      <c r="AW1442" s="55" t="n">
        <f aca="false">IF(EC1442&gt;$AW$2,1,0)</f>
        <v>1</v>
      </c>
      <c r="AX1442" s="0" t="n">
        <f aca="false">IF(AND(I1442&gt;G1442,I1441&lt;G1441),1,IF(OR(AND(I1442&gt;F1442,I1441&lt;F1441),AND(I1442&gt;E1442,I1441&lt;E1441)),1,0))</f>
        <v>0</v>
      </c>
      <c r="AY1442" s="0" t="n">
        <f aca="false">IF(K1441="10D",1,0)</f>
        <v>0</v>
      </c>
      <c r="AZ1442" s="0" t="n">
        <f aca="false">IF(AND(I1442&gt;G1442,I1441&lt;G1441,I1442&gt;F1442,I1441&gt;F1441,I1442&gt;E1442,I1441&gt;E1441),1,0)</f>
        <v>0</v>
      </c>
      <c r="BA1442" s="56" t="n">
        <f aca="false">IF(G1442&gt;H1442,1,0)</f>
        <v>1</v>
      </c>
      <c r="BB1442" s="56" t="n">
        <f aca="false">IF(I1442&lt;F1442,1,0)</f>
        <v>1</v>
      </c>
      <c r="BC1442" s="0" t="n">
        <f aca="false">IF(AND(SUM(AW1441:AX1441)=2,AY1442=1),1,IF(SUM(AX1440:AX1442)=0,0,IF(AND(OR(AW1440=1,AX1440=1),OR(AW1441=1,AX1441=1),AY1442=1),1,IF(AND(SUM(AW1442:AY1442)=2,SUM(AW1440:AX1440)=2,AX1440=1),1,0))))</f>
        <v>0</v>
      </c>
      <c r="BD1442" s="57" t="str">
        <f aca="false">IF(BC1442=0,"",IF(AND(BC1442=1,AZ1442=0,AZ1441=0,AZ1440=0),1,IF(AND(BC1442=1,OR(AZ1442=1,AZ1441=1,AZ1440)),IF(BA1442=1,1,0))))</f>
        <v/>
      </c>
      <c r="BE1442" s="50" t="str">
        <f aca="false">IF(AND(BD1442=1,BD1441=1),0,IF(BD1442=1,SUM(CM1443:CM1481),""))</f>
        <v/>
      </c>
      <c r="BF1442" s="20" t="str">
        <f aca="false">IF(AND(BB1442=1,BB1441=1,BE1401&lt;&gt;0),"",IF(AND(BB1441=0,BB1442=1),BF1441,IF(AND(BB1442=1,BB1441=1),BF1441,IF(AND(BF1441="",BE1441="",OR(BD1441=0,BD1441="")),"",IF(AND(BF1441="",BE1402=0),"",IF(AND(BE1402&lt;&gt;"",BF1441=BE1402),"",IF(AND(BD1441=1,BE1441&lt;&gt;0),CM1442,IF(BF1441&lt;&gt;0,BF1441+CM1442,IF(BF1441="","")))))))))</f>
        <v/>
      </c>
      <c r="BI1442" s="0"/>
      <c r="BU1442" s="0"/>
      <c r="BZ1442" s="49"/>
      <c r="CG1442" s="13"/>
      <c r="CH1442" s="40"/>
      <c r="CI1442" s="13"/>
      <c r="CL1442" s="6" t="n">
        <f aca="false">C1442</f>
        <v>39338</v>
      </c>
      <c r="CM1442" s="13" t="n">
        <f aca="false">CN1442/CN1441-1</f>
        <v>0.00703320484209091</v>
      </c>
      <c r="CN1442" s="76" t="n">
        <v>148.91</v>
      </c>
      <c r="CO1442" s="13" t="n">
        <f aca="false">CN1442/CN1437-1</f>
        <v>0.00526564504151761</v>
      </c>
      <c r="CY1442" s="4" t="n">
        <v>148.55</v>
      </c>
      <c r="CZ1442" s="4" t="n">
        <v>148.91</v>
      </c>
      <c r="DA1442" s="33" t="n">
        <f aca="false">CZ1442-CN1442</f>
        <v>0</v>
      </c>
      <c r="DB1442" s="16" t="n">
        <f aca="false">CZ1442/CY1442-1</f>
        <v>0.00242342645573879</v>
      </c>
      <c r="DC1442" s="15" t="n">
        <f aca="false">CY1442/CZ1441-1</f>
        <v>0.00459863393521331</v>
      </c>
      <c r="DD1442" s="15" t="n">
        <f aca="false">CZ1442/CZ1441-1</f>
        <v>0.00703320484209091</v>
      </c>
      <c r="DE1442" s="34" t="str">
        <f aca="false">IF(CW1442=0,"",-DC1442*CS1442)</f>
        <v/>
      </c>
      <c r="DY1442" s="6"/>
      <c r="EB1442" s="6" t="n">
        <f aca="false">CL1442</f>
        <v>39338</v>
      </c>
      <c r="EC1442" s="13" t="n">
        <f aca="false">SUM(CM1440:CM1442)</f>
        <v>0.0212702584262652</v>
      </c>
    </row>
    <row r="1443" customFormat="false" ht="15" hidden="false" customHeight="false" outlineLevel="0" collapsed="false">
      <c r="A1443" s="0" t="n">
        <f aca="false">IF(FR1443=1,CZ1443,0)</f>
        <v>0</v>
      </c>
      <c r="C1443" s="6" t="n">
        <v>39339</v>
      </c>
      <c r="D1443" s="0" t="n">
        <f aca="false">IF(E1443&gt;E1442,1,)</f>
        <v>1</v>
      </c>
      <c r="E1443" s="46" t="n">
        <v>146.2643</v>
      </c>
      <c r="F1443" s="46" t="n">
        <v>149.7717</v>
      </c>
      <c r="G1443" s="46" t="n">
        <v>148.2748</v>
      </c>
      <c r="H1443" s="46" t="n">
        <v>146.195</v>
      </c>
      <c r="I1443" s="46" t="n">
        <v>147.762</v>
      </c>
      <c r="J1443" s="47" t="str">
        <f aca="false">IF(MIN(E1443:I1443)=E1443,$E$2,IF(MIN(E1443:I1443)=F1443,$F$2,IF(MIN(E1443:I1443)=G1443,$G$2,IF(MIN(E1443:I1443)=H1443,$H$2,IF(MIN(E1443:I1443)=I1443,$I$2)))))</f>
        <v>30D</v>
      </c>
      <c r="K1443" s="47" t="str">
        <f aca="false">IF(MAX(E1443:I1443)=E1443,$E$2,IF(MAX(E1443:I1443)=F1443,$F$2,IF(MAX(E1443:I1443)=G1443,$G$2,IF(MAX(E1443:I1443)=H1443,$H$2,IF(MAX(E1443:I1443)=I1443,$I$2)))))</f>
        <v>100D</v>
      </c>
      <c r="L1443" s="4" t="n">
        <f aca="false">IF(MAX(E1443:I1443)=H1443,1,0)</f>
        <v>0</v>
      </c>
      <c r="M1443" s="4" t="n">
        <f aca="false">IF(MAX(E1443:I1443)=I1443,1,0)</f>
        <v>0</v>
      </c>
      <c r="O1443" s="4" t="n">
        <f aca="false">IF(CN1443&gt;E1443,1,0)</f>
        <v>1</v>
      </c>
      <c r="P1443" s="4" t="n">
        <f aca="false">IF(CN1443&gt;F1443,1,0)</f>
        <v>0</v>
      </c>
      <c r="Q1443" s="4" t="n">
        <f aca="false">IF(CN1443&gt;G1443,1,0)</f>
        <v>1</v>
      </c>
      <c r="R1443" s="4" t="n">
        <f aca="false">IF(CN1443&gt;H1443,1,0)</f>
        <v>1</v>
      </c>
      <c r="S1443" s="4" t="n">
        <f aca="false">IF(CN1443&gt;I1443,1,0)</f>
        <v>1</v>
      </c>
      <c r="T1443" s="25" t="n">
        <f aca="false">IF(AND(AND(R1443=0,S1443=0,Q1443=0),OR(S1442=1,S1441=1,S1440=1)),1,0)</f>
        <v>0</v>
      </c>
      <c r="U1443" s="13" t="n">
        <f aca="false">SUM(CM1442:CM1443)</f>
        <v>0.00696605018491547</v>
      </c>
      <c r="AV1443" s="0"/>
      <c r="AW1443" s="55" t="n">
        <f aca="false">IF(EC1443&gt;$AW$2,1,0)</f>
        <v>0</v>
      </c>
      <c r="AX1443" s="0" t="n">
        <f aca="false">IF(AND(I1443&gt;G1443,I1442&lt;G1442),1,IF(OR(AND(I1443&gt;F1443,I1442&lt;F1442),AND(I1443&gt;E1443,I1442&lt;E1442)),1,0))</f>
        <v>0</v>
      </c>
      <c r="AY1443" s="0" t="n">
        <f aca="false">IF(K1442="10D",1,0)</f>
        <v>0</v>
      </c>
      <c r="AZ1443" s="0" t="n">
        <f aca="false">IF(AND(I1443&gt;G1443,I1442&lt;G1442,I1443&gt;F1443,I1442&gt;F1442,I1443&gt;E1443,I1442&gt;E1442),1,0)</f>
        <v>0</v>
      </c>
      <c r="BA1443" s="56" t="n">
        <f aca="false">IF(G1443&gt;H1443,1,0)</f>
        <v>1</v>
      </c>
      <c r="BB1443" s="56" t="n">
        <f aca="false">IF(I1443&lt;F1443,1,0)</f>
        <v>1</v>
      </c>
      <c r="BC1443" s="0" t="n">
        <f aca="false">IF(AND(SUM(AW1442:AX1442)=2,AY1443=1),1,IF(SUM(AX1441:AX1443)=0,0,IF(AND(OR(AW1441=1,AX1441=1),OR(AW1442=1,AX1442=1),AY1443=1),1,IF(AND(SUM(AW1443:AY1443)=2,SUM(AW1441:AX1441)=2,AX1441=1),1,0))))</f>
        <v>0</v>
      </c>
      <c r="BD1443" s="57" t="str">
        <f aca="false">IF(BC1443=0,"",IF(AND(BC1443=1,AZ1443=0,AZ1442=0,AZ1441=0),1,IF(AND(BC1443=1,OR(AZ1443=1,AZ1442=1,AZ1441)),IF(BA1443=1,1,0))))</f>
        <v/>
      </c>
      <c r="BE1443" s="50" t="str">
        <f aca="false">IF(AND(BD1443=1,BD1442=1),0,IF(BD1443=1,SUM(CM1444:CM1482),""))</f>
        <v/>
      </c>
      <c r="BF1443" s="20" t="str">
        <f aca="false">IF(AND(BB1443=1,BB1442=1,BE1402&lt;&gt;0),"",IF(AND(BB1442=0,BB1443=1),BF1442,IF(AND(BB1443=1,BB1442=1),BF1442,IF(AND(BF1442="",BE1442="",OR(BD1442=0,BD1442="")),"",IF(AND(BF1442="",BE1403=0),"",IF(AND(BE1403&lt;&gt;"",BF1442=BE1403),"",IF(AND(BD1442=1,BE1442&lt;&gt;0),CM1443,IF(BF1442&lt;&gt;0,BF1442+CM1443,IF(BF1442="","")))))))))</f>
        <v/>
      </c>
      <c r="BI1443" s="0"/>
      <c r="BU1443" s="0"/>
      <c r="BZ1443" s="49"/>
      <c r="CG1443" s="13"/>
      <c r="CH1443" s="40"/>
      <c r="CI1443" s="13"/>
      <c r="CL1443" s="6" t="n">
        <f aca="false">C1443</f>
        <v>39339</v>
      </c>
      <c r="CM1443" s="13" t="n">
        <f aca="false">CN1443/CN1442-1</f>
        <v>-6.71546571754389E-005</v>
      </c>
      <c r="CN1443" s="76" t="n">
        <v>148.9</v>
      </c>
      <c r="CO1443" s="13" t="n">
        <f aca="false">CN1443/CN1438-1</f>
        <v>0.0193742726090231</v>
      </c>
      <c r="CY1443" s="4" t="n">
        <v>147.96</v>
      </c>
      <c r="CZ1443" s="4" t="n">
        <v>148.9</v>
      </c>
      <c r="DA1443" s="33" t="n">
        <f aca="false">CZ1443-CN1443</f>
        <v>0</v>
      </c>
      <c r="DB1443" s="16" t="n">
        <f aca="false">CZ1443/CY1443-1</f>
        <v>0.006353068396864</v>
      </c>
      <c r="DC1443" s="15" t="n">
        <f aca="false">CY1443/CZ1442-1</f>
        <v>-0.00637969243167003</v>
      </c>
      <c r="DD1443" s="15" t="n">
        <f aca="false">CZ1443/CZ1442-1</f>
        <v>-6.71546571754389E-005</v>
      </c>
      <c r="DE1443" s="34" t="str">
        <f aca="false">IF(CW1443=0,"",-DC1443*CS1443)</f>
        <v/>
      </c>
      <c r="DY1443" s="6"/>
      <c r="EB1443" s="6" t="n">
        <f aca="false">CL1443</f>
        <v>39339</v>
      </c>
      <c r="EC1443" s="13" t="n">
        <f aca="false">SUM(CM1441:CM1443)</f>
        <v>0.00954249604565172</v>
      </c>
    </row>
    <row r="1444" customFormat="false" ht="15" hidden="false" customHeight="false" outlineLevel="0" collapsed="false">
      <c r="A1444" s="0" t="n">
        <f aca="false">IF(FR1444=1,CZ1444,0)</f>
        <v>0</v>
      </c>
      <c r="C1444" s="6" t="n">
        <v>39342</v>
      </c>
      <c r="D1444" s="0" t="n">
        <f aca="false">IF(E1444&gt;E1443,1,)</f>
        <v>1</v>
      </c>
      <c r="E1444" s="46" t="n">
        <v>146.3097</v>
      </c>
      <c r="F1444" s="46" t="n">
        <v>149.7579</v>
      </c>
      <c r="G1444" s="46" t="n">
        <v>148.1772</v>
      </c>
      <c r="H1444" s="46" t="n">
        <v>146.3383</v>
      </c>
      <c r="I1444" s="46" t="n">
        <v>147.813</v>
      </c>
      <c r="J1444" s="47" t="str">
        <f aca="false">IF(MIN(E1444:I1444)=E1444,$E$2,IF(MIN(E1444:I1444)=F1444,$F$2,IF(MIN(E1444:I1444)=G1444,$G$2,IF(MIN(E1444:I1444)=H1444,$H$2,IF(MIN(E1444:I1444)=I1444,$I$2)))))</f>
        <v>200D</v>
      </c>
      <c r="K1444" s="47" t="str">
        <f aca="false">IF(MAX(E1444:I1444)=E1444,$E$2,IF(MAX(E1444:I1444)=F1444,$F$2,IF(MAX(E1444:I1444)=G1444,$G$2,IF(MAX(E1444:I1444)=H1444,$H$2,IF(MAX(E1444:I1444)=I1444,$I$2)))))</f>
        <v>100D</v>
      </c>
      <c r="L1444" s="4" t="n">
        <f aca="false">IF(MAX(E1444:I1444)=H1444,1,0)</f>
        <v>0</v>
      </c>
      <c r="M1444" s="4" t="n">
        <f aca="false">IF(MAX(E1444:I1444)=I1444,1,0)</f>
        <v>0</v>
      </c>
      <c r="O1444" s="4" t="n">
        <f aca="false">IF(CN1444&gt;E1444,1,0)</f>
        <v>1</v>
      </c>
      <c r="P1444" s="4" t="n">
        <f aca="false">IF(CN1444&gt;F1444,1,0)</f>
        <v>0</v>
      </c>
      <c r="Q1444" s="4" t="n">
        <f aca="false">IF(CN1444&gt;G1444,1,0)</f>
        <v>0</v>
      </c>
      <c r="R1444" s="4" t="n">
        <f aca="false">IF(CN1444&gt;H1444,1,0)</f>
        <v>1</v>
      </c>
      <c r="S1444" s="4" t="n">
        <f aca="false">IF(CN1444&gt;I1444,1,0)</f>
        <v>1</v>
      </c>
      <c r="T1444" s="25" t="n">
        <f aca="false">IF(AND(AND(R1444=0,S1444=0,Q1444=0),OR(S1443=1,S1442=1,S1441=1)),1,0)</f>
        <v>0</v>
      </c>
      <c r="U1444" s="13" t="n">
        <f aca="false">SUM(CM1443:CM1444)</f>
        <v>-0.00543988803528162</v>
      </c>
      <c r="AV1444" s="0"/>
      <c r="AW1444" s="55" t="n">
        <f aca="false">IF(EC1444&gt;$AW$2,1,0)</f>
        <v>0</v>
      </c>
      <c r="AX1444" s="0" t="n">
        <f aca="false">IF(AND(I1444&gt;G1444,I1443&lt;G1443),1,IF(OR(AND(I1444&gt;F1444,I1443&lt;F1443),AND(I1444&gt;E1444,I1443&lt;E1443)),1,0))</f>
        <v>0</v>
      </c>
      <c r="AY1444" s="0" t="n">
        <f aca="false">IF(K1443="10D",1,0)</f>
        <v>0</v>
      </c>
      <c r="AZ1444" s="0" t="n">
        <f aca="false">IF(AND(I1444&gt;G1444,I1443&lt;G1443,I1444&gt;F1444,I1443&gt;F1443,I1444&gt;E1444,I1443&gt;E1443),1,0)</f>
        <v>0</v>
      </c>
      <c r="BA1444" s="56" t="n">
        <f aca="false">IF(G1444&gt;H1444,1,0)</f>
        <v>1</v>
      </c>
      <c r="BB1444" s="56" t="n">
        <f aca="false">IF(I1444&lt;F1444,1,0)</f>
        <v>1</v>
      </c>
      <c r="BC1444" s="0" t="n">
        <f aca="false">IF(AND(SUM(AW1443:AX1443)=2,AY1444=1),1,IF(SUM(AX1442:AX1444)=0,0,IF(AND(OR(AW1442=1,AX1442=1),OR(AW1443=1,AX1443=1),AY1444=1),1,IF(AND(SUM(AW1444:AY1444)=2,SUM(AW1442:AX1442)=2,AX1442=1),1,0))))</f>
        <v>0</v>
      </c>
      <c r="BD1444" s="57" t="str">
        <f aca="false">IF(BC1444=0,"",IF(AND(BC1444=1,AZ1444=0,AZ1443=0,AZ1442=0),1,IF(AND(BC1444=1,OR(AZ1444=1,AZ1443=1,AZ1442)),IF(BA1444=1,1,0))))</f>
        <v/>
      </c>
      <c r="BE1444" s="50" t="str">
        <f aca="false">IF(AND(BD1444=1,BD1443=1),0,IF(BD1444=1,SUM(CM1445:CM1483),""))</f>
        <v/>
      </c>
      <c r="BF1444" s="20" t="str">
        <f aca="false">IF(AND(BB1444=1,BB1443=1,BE1403&lt;&gt;0),"",IF(AND(BB1443=0,BB1444=1),BF1443,IF(AND(BB1444=1,BB1443=1),BF1443,IF(AND(BF1443="",BE1443="",OR(BD1443=0,BD1443="")),"",IF(AND(BF1443="",BE1404=0),"",IF(AND(BE1404&lt;&gt;"",BF1443=BE1404),"",IF(AND(BD1443=1,BE1443&lt;&gt;0),CM1444,IF(BF1443&lt;&gt;0,BF1443+CM1444,IF(BF1443="","")))))))))</f>
        <v/>
      </c>
      <c r="BI1444" s="0"/>
      <c r="BU1444" s="0"/>
      <c r="BZ1444" s="49"/>
      <c r="CG1444" s="13"/>
      <c r="CH1444" s="40"/>
      <c r="CI1444" s="13"/>
      <c r="CL1444" s="6" t="n">
        <f aca="false">C1444</f>
        <v>39342</v>
      </c>
      <c r="CM1444" s="13" t="n">
        <f aca="false">CN1444/CN1443-1</f>
        <v>-0.00537273337810618</v>
      </c>
      <c r="CN1444" s="76" t="n">
        <v>148.1</v>
      </c>
      <c r="CO1444" s="13" t="n">
        <f aca="false">CN1444/CN1439-1</f>
        <v>0.0158447081418478</v>
      </c>
      <c r="CY1444" s="4" t="n">
        <v>148.31</v>
      </c>
      <c r="CZ1444" s="4" t="n">
        <v>148.1</v>
      </c>
      <c r="DA1444" s="33" t="n">
        <f aca="false">CZ1444-CN1444</f>
        <v>0</v>
      </c>
      <c r="DB1444" s="16" t="n">
        <f aca="false">CZ1444/CY1444-1</f>
        <v>-0.00141595307126974</v>
      </c>
      <c r="DC1444" s="15" t="n">
        <f aca="false">CY1444/CZ1443-1</f>
        <v>-0.0039623908663533</v>
      </c>
      <c r="DD1444" s="15" t="n">
        <f aca="false">CZ1444/CZ1443-1</f>
        <v>-0.00537273337810618</v>
      </c>
      <c r="DE1444" s="34" t="str">
        <f aca="false">IF(CW1444=0,"",-DC1444*CS1444)</f>
        <v/>
      </c>
      <c r="DY1444" s="6"/>
      <c r="EB1444" s="6" t="n">
        <f aca="false">CL1444</f>
        <v>39342</v>
      </c>
      <c r="EC1444" s="13" t="n">
        <f aca="false">SUM(CM1442:CM1444)</f>
        <v>0.0015933168068093</v>
      </c>
    </row>
    <row r="1445" customFormat="false" ht="15" hidden="false" customHeight="false" outlineLevel="0" collapsed="false">
      <c r="A1445" s="0" t="n">
        <f aca="false">IF(FR1445=1,CZ1445,0)</f>
        <v>0</v>
      </c>
      <c r="C1445" s="6" t="n">
        <v>39343</v>
      </c>
      <c r="D1445" s="0" t="n">
        <f aca="false">IF(E1445&gt;E1444,1,)</f>
        <v>1</v>
      </c>
      <c r="E1445" s="46" t="n">
        <v>146.3697</v>
      </c>
      <c r="F1445" s="46" t="n">
        <v>149.786</v>
      </c>
      <c r="G1445" s="46" t="n">
        <v>148.1664</v>
      </c>
      <c r="H1445" s="46" t="n">
        <v>146.5467</v>
      </c>
      <c r="I1445" s="46" t="n">
        <v>148.151</v>
      </c>
      <c r="J1445" s="47" t="str">
        <f aca="false">IF(MIN(E1445:I1445)=E1445,$E$2,IF(MIN(E1445:I1445)=F1445,$F$2,IF(MIN(E1445:I1445)=G1445,$G$2,IF(MIN(E1445:I1445)=H1445,$H$2,IF(MIN(E1445:I1445)=I1445,$I$2)))))</f>
        <v>200D</v>
      </c>
      <c r="K1445" s="47" t="str">
        <f aca="false">IF(MAX(E1445:I1445)=E1445,$E$2,IF(MAX(E1445:I1445)=F1445,$F$2,IF(MAX(E1445:I1445)=G1445,$G$2,IF(MAX(E1445:I1445)=H1445,$H$2,IF(MAX(E1445:I1445)=I1445,$I$2)))))</f>
        <v>100D</v>
      </c>
      <c r="L1445" s="4" t="n">
        <f aca="false">IF(MAX(E1445:I1445)=H1445,1,0)</f>
        <v>0</v>
      </c>
      <c r="M1445" s="4" t="n">
        <f aca="false">IF(MAX(E1445:I1445)=I1445,1,0)</f>
        <v>0</v>
      </c>
      <c r="O1445" s="4" t="n">
        <f aca="false">IF(CN1445&gt;E1445,1,0)</f>
        <v>1</v>
      </c>
      <c r="P1445" s="4" t="n">
        <f aca="false">IF(CN1445&gt;F1445,1,0)</f>
        <v>1</v>
      </c>
      <c r="Q1445" s="4" t="n">
        <f aca="false">IF(CN1445&gt;G1445,1,0)</f>
        <v>1</v>
      </c>
      <c r="R1445" s="4" t="n">
        <f aca="false">IF(CN1445&gt;H1445,1,0)</f>
        <v>1</v>
      </c>
      <c r="S1445" s="4" t="n">
        <f aca="false">IF(CN1445&gt;I1445,1,0)</f>
        <v>1</v>
      </c>
      <c r="T1445" s="25" t="n">
        <f aca="false">IF(AND(AND(R1445=0,S1445=0,Q1445=0),OR(S1444=1,S1443=1,S1442=1)),1,0)</f>
        <v>0</v>
      </c>
      <c r="U1445" s="13" t="n">
        <f aca="false">SUM(CM1444:CM1445)</f>
        <v>0.0240668344814483</v>
      </c>
      <c r="AV1445" s="0"/>
      <c r="AW1445" s="55" t="n">
        <f aca="false">IF(EC1445&gt;$AW$2,1,0)</f>
        <v>1</v>
      </c>
      <c r="AX1445" s="0" t="n">
        <f aca="false">IF(AND(I1445&gt;G1445,I1444&lt;G1444),1,IF(OR(AND(I1445&gt;F1445,I1444&lt;F1444),AND(I1445&gt;E1445,I1444&lt;E1444)),1,0))</f>
        <v>0</v>
      </c>
      <c r="AY1445" s="0" t="n">
        <f aca="false">IF(K1444="10D",1,0)</f>
        <v>0</v>
      </c>
      <c r="AZ1445" s="0" t="n">
        <f aca="false">IF(AND(I1445&gt;G1445,I1444&lt;G1444,I1445&gt;F1445,I1444&gt;F1444,I1445&gt;E1445,I1444&gt;E1444),1,0)</f>
        <v>0</v>
      </c>
      <c r="BA1445" s="56" t="n">
        <f aca="false">IF(G1445&gt;H1445,1,0)</f>
        <v>1</v>
      </c>
      <c r="BB1445" s="56" t="n">
        <f aca="false">IF(I1445&lt;F1445,1,0)</f>
        <v>1</v>
      </c>
      <c r="BC1445" s="0" t="n">
        <f aca="false">IF(AND(SUM(AW1444:AX1444)=2,AY1445=1),1,IF(SUM(AX1443:AX1445)=0,0,IF(AND(OR(AW1443=1,AX1443=1),OR(AW1444=1,AX1444=1),AY1445=1),1,IF(AND(SUM(AW1445:AY1445)=2,SUM(AW1443:AX1443)=2,AX1443=1),1,0))))</f>
        <v>0</v>
      </c>
      <c r="BD1445" s="57" t="str">
        <f aca="false">IF(BC1445=0,"",IF(AND(BC1445=1,AZ1445=0,AZ1444=0,AZ1443=0),1,IF(AND(BC1445=1,OR(AZ1445=1,AZ1444=1,AZ1443)),IF(BA1445=1,1,0))))</f>
        <v/>
      </c>
      <c r="BE1445" s="50" t="str">
        <f aca="false">IF(AND(BD1445=1,BD1444=1),0,IF(BD1445=1,SUM(CM1446:CM1484),""))</f>
        <v/>
      </c>
      <c r="BF1445" s="20" t="str">
        <f aca="false">IF(AND(BB1445=1,BB1444=1,BE1404&lt;&gt;0),"",IF(AND(BB1444=0,BB1445=1),BF1444,IF(AND(BB1445=1,BB1444=1),BF1444,IF(AND(BF1444="",BE1444="",OR(BD1444=0,BD1444="")),"",IF(AND(BF1444="",BE1405=0),"",IF(AND(BE1405&lt;&gt;"",BF1444=BE1405),"",IF(AND(BD1444=1,BE1444&lt;&gt;0),CM1445,IF(BF1444&lt;&gt;0,BF1444+CM1445,IF(BF1444="","")))))))))</f>
        <v/>
      </c>
      <c r="BI1445" s="0"/>
      <c r="BU1445" s="0"/>
      <c r="BZ1445" s="49"/>
      <c r="CG1445" s="13"/>
      <c r="CH1445" s="40"/>
      <c r="CI1445" s="13"/>
      <c r="CL1445" s="6" t="n">
        <f aca="false">C1445</f>
        <v>39343</v>
      </c>
      <c r="CM1445" s="13" t="n">
        <f aca="false">CN1445/CN1444-1</f>
        <v>0.0294395678595545</v>
      </c>
      <c r="CN1445" s="76" t="n">
        <v>152.46</v>
      </c>
      <c r="CO1445" s="13" t="n">
        <f aca="false">CN1445/CN1440-1</f>
        <v>0.0336971998101565</v>
      </c>
      <c r="CY1445" s="4" t="n">
        <v>148.83</v>
      </c>
      <c r="CZ1445" s="4" t="n">
        <v>152.46</v>
      </c>
      <c r="DA1445" s="33" t="n">
        <f aca="false">CZ1445-CN1445</f>
        <v>0</v>
      </c>
      <c r="DB1445" s="16" t="n">
        <f aca="false">CZ1445/CY1445-1</f>
        <v>0.024390243902439</v>
      </c>
      <c r="DC1445" s="15" t="n">
        <f aca="false">CY1445/CZ1444-1</f>
        <v>0.00492910195813656</v>
      </c>
      <c r="DD1445" s="15" t="n">
        <f aca="false">CZ1445/CZ1444-1</f>
        <v>0.0294395678595545</v>
      </c>
      <c r="DE1445" s="34" t="str">
        <f aca="false">IF(CW1445=0,"",-DC1445*CS1445)</f>
        <v/>
      </c>
      <c r="DY1445" s="6"/>
      <c r="EB1445" s="6" t="n">
        <f aca="false">CL1445</f>
        <v>39343</v>
      </c>
      <c r="EC1445" s="13" t="n">
        <f aca="false">SUM(CM1443:CM1445)</f>
        <v>0.0239996798242729</v>
      </c>
    </row>
    <row r="1446" customFormat="false" ht="15" hidden="false" customHeight="false" outlineLevel="0" collapsed="false">
      <c r="A1446" s="0" t="n">
        <f aca="false">IF(FR1446=1,CZ1446,0)</f>
        <v>0</v>
      </c>
      <c r="C1446" s="6" t="n">
        <v>39344</v>
      </c>
      <c r="D1446" s="0" t="n">
        <f aca="false">IF(E1446&gt;E1445,1,)</f>
        <v>1</v>
      </c>
      <c r="E1446" s="46" t="n">
        <v>146.4338</v>
      </c>
      <c r="F1446" s="46" t="n">
        <v>149.8243</v>
      </c>
      <c r="G1446" s="46" t="n">
        <v>148.2152</v>
      </c>
      <c r="H1446" s="46" t="n">
        <v>146.733</v>
      </c>
      <c r="I1446" s="46" t="n">
        <v>148.708</v>
      </c>
      <c r="J1446" s="47" t="str">
        <f aca="false">IF(MIN(E1446:I1446)=E1446,$E$2,IF(MIN(E1446:I1446)=F1446,$F$2,IF(MIN(E1446:I1446)=G1446,$G$2,IF(MIN(E1446:I1446)=H1446,$H$2,IF(MIN(E1446:I1446)=I1446,$I$2)))))</f>
        <v>200D</v>
      </c>
      <c r="K1446" s="47" t="str">
        <f aca="false">IF(MAX(E1446:I1446)=E1446,$E$2,IF(MAX(E1446:I1446)=F1446,$F$2,IF(MAX(E1446:I1446)=G1446,$G$2,IF(MAX(E1446:I1446)=H1446,$H$2,IF(MAX(E1446:I1446)=I1446,$I$2)))))</f>
        <v>100D</v>
      </c>
      <c r="L1446" s="4" t="n">
        <f aca="false">IF(MAX(E1446:I1446)=H1446,1,0)</f>
        <v>0</v>
      </c>
      <c r="M1446" s="4" t="n">
        <f aca="false">IF(MAX(E1446:I1446)=I1446,1,0)</f>
        <v>0</v>
      </c>
      <c r="O1446" s="4" t="n">
        <f aca="false">IF(CN1446&gt;E1446,1,0)</f>
        <v>1</v>
      </c>
      <c r="P1446" s="4" t="n">
        <f aca="false">IF(CN1446&gt;F1446,1,0)</f>
        <v>1</v>
      </c>
      <c r="Q1446" s="4" t="n">
        <f aca="false">IF(CN1446&gt;G1446,1,0)</f>
        <v>1</v>
      </c>
      <c r="R1446" s="4" t="n">
        <f aca="false">IF(CN1446&gt;H1446,1,0)</f>
        <v>1</v>
      </c>
      <c r="S1446" s="4" t="n">
        <f aca="false">IF(CN1446&gt;I1446,1,0)</f>
        <v>1</v>
      </c>
      <c r="T1446" s="25" t="n">
        <f aca="false">IF(AND(AND(R1446=0,S1446=0,Q1446=0),OR(S1445=1,S1444=1,S1443=1)),1,0)</f>
        <v>0</v>
      </c>
      <c r="U1446" s="13" t="n">
        <f aca="false">SUM(CM1445:CM1446)</f>
        <v>0.035342755580924</v>
      </c>
      <c r="AV1446" s="0"/>
      <c r="AW1446" s="55" t="n">
        <f aca="false">IF(EC1446&gt;$AW$2,1,0)</f>
        <v>1</v>
      </c>
      <c r="AX1446" s="0" t="n">
        <f aca="false">IF(AND(I1446&gt;G1446,I1445&lt;G1445),1,IF(OR(AND(I1446&gt;F1446,I1445&lt;F1445),AND(I1446&gt;E1446,I1445&lt;E1445)),1,0))</f>
        <v>1</v>
      </c>
      <c r="AY1446" s="0" t="n">
        <f aca="false">IF(K1445="10D",1,0)</f>
        <v>0</v>
      </c>
      <c r="AZ1446" s="0" t="n">
        <f aca="false">IF(AND(I1446&gt;G1446,I1445&lt;G1445,I1446&gt;F1446,I1445&gt;F1445,I1446&gt;E1446,I1445&gt;E1445),1,0)</f>
        <v>0</v>
      </c>
      <c r="BA1446" s="56" t="n">
        <f aca="false">IF(G1446&gt;H1446,1,0)</f>
        <v>1</v>
      </c>
      <c r="BB1446" s="56" t="n">
        <f aca="false">IF(I1446&lt;F1446,1,0)</f>
        <v>1</v>
      </c>
      <c r="BC1446" s="0" t="n">
        <f aca="false">IF(AND(SUM(AW1445:AX1445)=2,AY1446=1),1,IF(SUM(AX1444:AX1446)=0,0,IF(AND(OR(AW1444=1,AX1444=1),OR(AW1445=1,AX1445=1),AY1446=1),1,IF(AND(SUM(AW1446:AY1446)=2,SUM(AW1444:AX1444)=2,AX1444=1),1,0))))</f>
        <v>0</v>
      </c>
      <c r="BD1446" s="57" t="str">
        <f aca="false">IF(BC1446=0,"",IF(AND(BC1446=1,AZ1446=0,AZ1445=0,AZ1444=0),1,IF(AND(BC1446=1,OR(AZ1446=1,AZ1445=1,AZ1444)),IF(BA1446=1,1,0))))</f>
        <v/>
      </c>
      <c r="BE1446" s="50" t="str">
        <f aca="false">IF(AND(BD1446=1,BD1445=1),0,IF(BD1446=1,SUM(CM1447:CM1485),""))</f>
        <v/>
      </c>
      <c r="BF1446" s="20" t="str">
        <f aca="false">IF(AND(BB1446=1,BB1445=1,BE1405&lt;&gt;0),"",IF(AND(BB1445=0,BB1446=1),BF1445,IF(AND(BB1446=1,BB1445=1),BF1445,IF(AND(BF1445="",BE1445="",OR(BD1445=0,BD1445="")),"",IF(AND(BF1445="",BE1406=0),"",IF(AND(BE1406&lt;&gt;"",BF1445=BE1406),"",IF(AND(BD1445=1,BE1445&lt;&gt;0),CM1446,IF(BF1445&lt;&gt;0,BF1445+CM1446,IF(BF1445="","")))))))))</f>
        <v/>
      </c>
      <c r="BI1446" s="0"/>
      <c r="BU1446" s="0"/>
      <c r="BZ1446" s="49"/>
      <c r="CG1446" s="13"/>
      <c r="CH1446" s="40"/>
      <c r="CI1446" s="13"/>
      <c r="CL1446" s="6" t="n">
        <f aca="false">C1446</f>
        <v>39344</v>
      </c>
      <c r="CM1446" s="13" t="n">
        <f aca="false">CN1446/CN1445-1</f>
        <v>0.00590318772136955</v>
      </c>
      <c r="CN1446" s="76" t="n">
        <v>153.36</v>
      </c>
      <c r="CO1446" s="13" t="n">
        <f aca="false">CN1446/CN1441-1</f>
        <v>0.0371272063298844</v>
      </c>
      <c r="CY1446" s="4" t="n">
        <v>153.41</v>
      </c>
      <c r="CZ1446" s="4" t="n">
        <v>153.36</v>
      </c>
      <c r="DA1446" s="33" t="n">
        <f aca="false">CZ1446-CN1446</f>
        <v>0</v>
      </c>
      <c r="DB1446" s="16" t="n">
        <f aca="false">CZ1446/CY1446-1</f>
        <v>-0.000325923994524357</v>
      </c>
      <c r="DC1446" s="15" t="n">
        <f aca="false">CY1446/CZ1445-1</f>
        <v>0.00623114259477897</v>
      </c>
      <c r="DD1446" s="15" t="n">
        <f aca="false">CZ1446/CZ1445-1</f>
        <v>0.00590318772136955</v>
      </c>
      <c r="DE1446" s="34" t="str">
        <f aca="false">IF(CW1446=0,"",-DC1446*CS1446)</f>
        <v/>
      </c>
      <c r="DY1446" s="6"/>
      <c r="EB1446" s="6" t="n">
        <f aca="false">CL1446</f>
        <v>39344</v>
      </c>
      <c r="EC1446" s="13" t="n">
        <f aca="false">SUM(CM1444:CM1446)</f>
        <v>0.0299700222028179</v>
      </c>
    </row>
    <row r="1447" customFormat="false" ht="15" hidden="false" customHeight="false" outlineLevel="0" collapsed="false">
      <c r="A1447" s="0" t="n">
        <f aca="false">IF(FR1447=1,CZ1447,0)</f>
        <v>0</v>
      </c>
      <c r="C1447" s="6" t="n">
        <v>39345</v>
      </c>
      <c r="D1447" s="0" t="n">
        <f aca="false">IF(E1447&gt;E1446,1,)</f>
        <v>1</v>
      </c>
      <c r="E1447" s="46" t="n">
        <v>146.4941</v>
      </c>
      <c r="F1447" s="46" t="n">
        <v>149.8642</v>
      </c>
      <c r="G1447" s="46" t="n">
        <v>148.221</v>
      </c>
      <c r="H1447" s="46" t="n">
        <v>146.8147</v>
      </c>
      <c r="I1447" s="46" t="n">
        <v>149.123</v>
      </c>
      <c r="J1447" s="47" t="str">
        <f aca="false">IF(MIN(E1447:I1447)=E1447,$E$2,IF(MIN(E1447:I1447)=F1447,$F$2,IF(MIN(E1447:I1447)=G1447,$G$2,IF(MIN(E1447:I1447)=H1447,$H$2,IF(MIN(E1447:I1447)=I1447,$I$2)))))</f>
        <v>200D</v>
      </c>
      <c r="K1447" s="47" t="str">
        <f aca="false">IF(MAX(E1447:I1447)=E1447,$E$2,IF(MAX(E1447:I1447)=F1447,$F$2,IF(MAX(E1447:I1447)=G1447,$G$2,IF(MAX(E1447:I1447)=H1447,$H$2,IF(MAX(E1447:I1447)=I1447,$I$2)))))</f>
        <v>100D</v>
      </c>
      <c r="L1447" s="4" t="n">
        <f aca="false">IF(MAX(E1447:I1447)=H1447,1,0)</f>
        <v>0</v>
      </c>
      <c r="M1447" s="4" t="n">
        <f aca="false">IF(MAX(E1447:I1447)=I1447,1,0)</f>
        <v>0</v>
      </c>
      <c r="O1447" s="4" t="n">
        <f aca="false">IF(CN1447&gt;E1447,1,0)</f>
        <v>1</v>
      </c>
      <c r="P1447" s="4" t="n">
        <f aca="false">IF(CN1447&gt;F1447,1,0)</f>
        <v>1</v>
      </c>
      <c r="Q1447" s="4" t="n">
        <f aca="false">IF(CN1447&gt;G1447,1,0)</f>
        <v>1</v>
      </c>
      <c r="R1447" s="4" t="n">
        <f aca="false">IF(CN1447&gt;H1447,1,0)</f>
        <v>1</v>
      </c>
      <c r="S1447" s="4" t="n">
        <f aca="false">IF(CN1447&gt;I1447,1,0)</f>
        <v>1</v>
      </c>
      <c r="T1447" s="25" t="n">
        <f aca="false">IF(AND(AND(R1447=0,S1447=0,Q1447=0),OR(S1446=1,S1445=1,S1444=1)),1,0)</f>
        <v>0</v>
      </c>
      <c r="U1447" s="13" t="n">
        <f aca="false">SUM(CM1446:CM1447)</f>
        <v>-0.00113906579975731</v>
      </c>
      <c r="AV1447" s="0"/>
      <c r="AW1447" s="55" t="n">
        <f aca="false">IF(EC1447&gt;$AW$2,1,0)</f>
        <v>1</v>
      </c>
      <c r="AX1447" s="0" t="n">
        <f aca="false">IF(AND(I1447&gt;G1447,I1446&lt;G1446),1,IF(OR(AND(I1447&gt;F1447,I1446&lt;F1446),AND(I1447&gt;E1447,I1446&lt;E1446)),1,0))</f>
        <v>0</v>
      </c>
      <c r="AY1447" s="0" t="n">
        <f aca="false">IF(K1446="10D",1,0)</f>
        <v>0</v>
      </c>
      <c r="AZ1447" s="0" t="n">
        <f aca="false">IF(AND(I1447&gt;G1447,I1446&lt;G1446,I1447&gt;F1447,I1446&gt;F1446,I1447&gt;E1447,I1446&gt;E1446),1,0)</f>
        <v>0</v>
      </c>
      <c r="BA1447" s="56" t="n">
        <f aca="false">IF(G1447&gt;H1447,1,0)</f>
        <v>1</v>
      </c>
      <c r="BB1447" s="56" t="n">
        <f aca="false">IF(I1447&lt;F1447,1,0)</f>
        <v>1</v>
      </c>
      <c r="BC1447" s="0" t="n">
        <f aca="false">IF(AND(SUM(AW1446:AX1446)=2,AY1447=1),1,IF(SUM(AX1445:AX1447)=0,0,IF(AND(OR(AW1445=1,AX1445=1),OR(AW1446=1,AX1446=1),AY1447=1),1,IF(AND(SUM(AW1447:AY1447)=2,SUM(AW1445:AX1445)=2,AX1445=1),1,0))))</f>
        <v>0</v>
      </c>
      <c r="BD1447" s="57" t="str">
        <f aca="false">IF(BC1447=0,"",IF(AND(BC1447=1,AZ1447=0,AZ1446=0,AZ1445=0),1,IF(AND(BC1447=1,OR(AZ1447=1,AZ1446=1,AZ1445)),IF(BA1447=1,1,0))))</f>
        <v/>
      </c>
      <c r="BE1447" s="50" t="str">
        <f aca="false">IF(AND(BD1447=1,BD1446=1),0,IF(BD1447=1,SUM(CM1448:CM1486),""))</f>
        <v/>
      </c>
      <c r="BF1447" s="20" t="str">
        <f aca="false">IF(AND(BB1447=1,BB1446=1,BE1406&lt;&gt;0),"",IF(AND(BB1446=0,BB1447=1),BF1446,IF(AND(BB1447=1,BB1446=1),BF1446,IF(AND(BF1446="",BE1446="",OR(BD1446=0,BD1446="")),"",IF(AND(BF1446="",BE1407=0),"",IF(AND(BE1407&lt;&gt;"",BF1446=BE1407),"",IF(AND(BD1446=1,BE1446&lt;&gt;0),CM1447,IF(BF1446&lt;&gt;0,BF1446+CM1447,IF(BF1446="","")))))))))</f>
        <v/>
      </c>
      <c r="BI1447" s="0"/>
      <c r="BU1447" s="0"/>
      <c r="BZ1447" s="49"/>
      <c r="CG1447" s="13"/>
      <c r="CH1447" s="40"/>
      <c r="CI1447" s="13"/>
      <c r="CL1447" s="6" t="n">
        <f aca="false">C1447</f>
        <v>39345</v>
      </c>
      <c r="CM1447" s="13" t="n">
        <f aca="false">CN1447/CN1446-1</f>
        <v>-0.00704225352112686</v>
      </c>
      <c r="CN1447" s="76" t="n">
        <v>152.28</v>
      </c>
      <c r="CO1447" s="13" t="n">
        <f aca="false">CN1447/CN1442-1</f>
        <v>0.0226311194681352</v>
      </c>
      <c r="CY1447" s="4" t="n">
        <v>153.34</v>
      </c>
      <c r="CZ1447" s="4" t="n">
        <v>152.28</v>
      </c>
      <c r="DA1447" s="33" t="n">
        <f aca="false">CZ1447-CN1447</f>
        <v>0</v>
      </c>
      <c r="DB1447" s="16" t="n">
        <f aca="false">CZ1447/CY1447-1</f>
        <v>-0.00691274292422073</v>
      </c>
      <c r="DC1447" s="15" t="n">
        <f aca="false">CY1447/CZ1446-1</f>
        <v>-0.000130412102243183</v>
      </c>
      <c r="DD1447" s="15" t="n">
        <f aca="false">CZ1447/CZ1446-1</f>
        <v>-0.00704225352112686</v>
      </c>
      <c r="DE1447" s="34" t="str">
        <f aca="false">IF(CW1447=0,"",-DC1447*CS1447)</f>
        <v/>
      </c>
      <c r="DY1447" s="6"/>
      <c r="EB1447" s="6" t="n">
        <f aca="false">CL1447</f>
        <v>39345</v>
      </c>
      <c r="EC1447" s="13" t="n">
        <f aca="false">SUM(CM1445:CM1447)</f>
        <v>0.0283005020597972</v>
      </c>
    </row>
    <row r="1448" customFormat="false" ht="15" hidden="false" customHeight="false" outlineLevel="0" collapsed="false">
      <c r="A1448" s="0" t="n">
        <f aca="false">IF(FR1448=1,CZ1448,0)</f>
        <v>0</v>
      </c>
      <c r="C1448" s="6" t="n">
        <v>39346</v>
      </c>
      <c r="D1448" s="0" t="n">
        <f aca="false">IF(E1448&gt;E1447,1,)</f>
        <v>1</v>
      </c>
      <c r="E1448" s="46" t="n">
        <v>146.5475</v>
      </c>
      <c r="F1448" s="46" t="n">
        <v>149.8972</v>
      </c>
      <c r="G1448" s="46" t="n">
        <v>148.1726</v>
      </c>
      <c r="H1448" s="46" t="n">
        <v>147.034</v>
      </c>
      <c r="I1448" s="46" t="n">
        <v>149.713</v>
      </c>
      <c r="J1448" s="47" t="str">
        <f aca="false">IF(MIN(E1448:I1448)=E1448,$E$2,IF(MIN(E1448:I1448)=F1448,$F$2,IF(MIN(E1448:I1448)=G1448,$G$2,IF(MIN(E1448:I1448)=H1448,$H$2,IF(MIN(E1448:I1448)=I1448,$I$2)))))</f>
        <v>200D</v>
      </c>
      <c r="K1448" s="47" t="str">
        <f aca="false">IF(MAX(E1448:I1448)=E1448,$E$2,IF(MAX(E1448:I1448)=F1448,$F$2,IF(MAX(E1448:I1448)=G1448,$G$2,IF(MAX(E1448:I1448)=H1448,$H$2,IF(MAX(E1448:I1448)=I1448,$I$2)))))</f>
        <v>100D</v>
      </c>
      <c r="L1448" s="4" t="n">
        <f aca="false">IF(MAX(E1448:I1448)=H1448,1,0)</f>
        <v>0</v>
      </c>
      <c r="M1448" s="4" t="n">
        <f aca="false">IF(MAX(E1448:I1448)=I1448,1,0)</f>
        <v>0</v>
      </c>
      <c r="O1448" s="4" t="n">
        <f aca="false">IF(CN1448&gt;E1448,1,0)</f>
        <v>1</v>
      </c>
      <c r="P1448" s="4" t="n">
        <f aca="false">IF(CN1448&gt;F1448,1,0)</f>
        <v>1</v>
      </c>
      <c r="Q1448" s="4" t="n">
        <f aca="false">IF(CN1448&gt;G1448,1,0)</f>
        <v>1</v>
      </c>
      <c r="R1448" s="4" t="n">
        <f aca="false">IF(CN1448&gt;H1448,1,0)</f>
        <v>1</v>
      </c>
      <c r="S1448" s="4" t="n">
        <f aca="false">IF(CN1448&gt;I1448,1,0)</f>
        <v>1</v>
      </c>
      <c r="T1448" s="25" t="n">
        <f aca="false">IF(AND(AND(R1448=0,S1448=0,Q1448=0),OR(S1447=1,S1446=1,S1445=1)),1,0)</f>
        <v>0</v>
      </c>
      <c r="U1448" s="13" t="n">
        <f aca="false">SUM(CM1447:CM1448)</f>
        <v>-0.00907797718805625</v>
      </c>
      <c r="AV1448" s="0"/>
      <c r="AW1448" s="55" t="n">
        <f aca="false">IF(EC1448&gt;$AW$2,1,0)</f>
        <v>0</v>
      </c>
      <c r="AX1448" s="0" t="n">
        <f aca="false">IF(AND(I1448&gt;G1448,I1447&lt;G1447),1,IF(OR(AND(I1448&gt;F1448,I1447&lt;F1447),AND(I1448&gt;E1448,I1447&lt;E1447)),1,0))</f>
        <v>0</v>
      </c>
      <c r="AY1448" s="0" t="n">
        <f aca="false">IF(K1447="10D",1,0)</f>
        <v>0</v>
      </c>
      <c r="AZ1448" s="0" t="n">
        <f aca="false">IF(AND(I1448&gt;G1448,I1447&lt;G1447,I1448&gt;F1448,I1447&gt;F1447,I1448&gt;E1448,I1447&gt;E1447),1,0)</f>
        <v>0</v>
      </c>
      <c r="BA1448" s="56" t="n">
        <f aca="false">IF(G1448&gt;H1448,1,0)</f>
        <v>1</v>
      </c>
      <c r="BB1448" s="56" t="n">
        <f aca="false">IF(I1448&lt;F1448,1,0)</f>
        <v>1</v>
      </c>
      <c r="BC1448" s="0" t="n">
        <f aca="false">IF(AND(SUM(AW1447:AX1447)=2,AY1448=1),1,IF(SUM(AX1446:AX1448)=0,0,IF(AND(OR(AW1446=1,AX1446=1),OR(AW1447=1,AX1447=1),AY1448=1),1,IF(AND(SUM(AW1448:AY1448)=2,SUM(AW1446:AX1446)=2,AX1446=1),1,0))))</f>
        <v>0</v>
      </c>
      <c r="BD1448" s="57" t="str">
        <f aca="false">IF(BC1448=0,"",IF(AND(BC1448=1,AZ1448=0,AZ1447=0,AZ1446=0),1,IF(AND(BC1448=1,OR(AZ1448=1,AZ1447=1,AZ1446)),IF(BA1448=1,1,0))))</f>
        <v/>
      </c>
      <c r="BE1448" s="50" t="str">
        <f aca="false">IF(AND(BD1448=1,BD1447=1),0,IF(BD1448=1,SUM(CM1449:CM1487),""))</f>
        <v/>
      </c>
      <c r="BF1448" s="20" t="str">
        <f aca="false">IF(AND(BB1448=1,BB1447=1,BE1407&lt;&gt;0),"",IF(AND(BB1447=0,BB1448=1),BF1447,IF(AND(BB1448=1,BB1447=1),BF1447,IF(AND(BF1447="",BE1447="",OR(BD1447=0,BD1447="")),"",IF(AND(BF1447="",BE1408=0),"",IF(AND(BE1408&lt;&gt;"",BF1447=BE1408),"",IF(AND(BD1447=1,BE1447&lt;&gt;0),CM1448,IF(BF1447&lt;&gt;0,BF1447+CM1448,IF(BF1447="","")))))))))</f>
        <v/>
      </c>
      <c r="BI1448" s="0"/>
      <c r="BU1448" s="0"/>
      <c r="BZ1448" s="49"/>
      <c r="CG1448" s="13"/>
      <c r="CH1448" s="40"/>
      <c r="CI1448" s="13"/>
      <c r="CL1448" s="6" t="n">
        <f aca="false">C1448</f>
        <v>39346</v>
      </c>
      <c r="CM1448" s="13" t="n">
        <f aca="false">CN1448/CN1447-1</f>
        <v>-0.00203572366692939</v>
      </c>
      <c r="CN1448" s="76" t="n">
        <v>151.97</v>
      </c>
      <c r="CO1448" s="13" t="n">
        <f aca="false">CN1448/CN1443-1</f>
        <v>0.0206178643384822</v>
      </c>
      <c r="CY1448" s="4" t="n">
        <v>152.71</v>
      </c>
      <c r="CZ1448" s="4" t="n">
        <v>151.97</v>
      </c>
      <c r="DA1448" s="33" t="n">
        <f aca="false">CZ1448-CN1448</f>
        <v>0</v>
      </c>
      <c r="DB1448" s="16" t="n">
        <f aca="false">CZ1448/CY1448-1</f>
        <v>-0.0048457861305744</v>
      </c>
      <c r="DC1448" s="15" t="n">
        <f aca="false">CY1448/CZ1447-1</f>
        <v>0.0028237457315472</v>
      </c>
      <c r="DD1448" s="15" t="n">
        <f aca="false">CZ1448/CZ1447-1</f>
        <v>-0.00203572366692939</v>
      </c>
      <c r="DE1448" s="34" t="str">
        <f aca="false">IF(CW1448=0,"",-DC1448*CS1448)</f>
        <v/>
      </c>
      <c r="DY1448" s="6"/>
      <c r="EB1448" s="6" t="n">
        <f aca="false">CL1448</f>
        <v>39346</v>
      </c>
      <c r="EC1448" s="13" t="n">
        <f aca="false">SUM(CM1446:CM1448)</f>
        <v>-0.0031747894666867</v>
      </c>
    </row>
    <row r="1449" customFormat="false" ht="15" hidden="false" customHeight="false" outlineLevel="0" collapsed="false">
      <c r="A1449" s="0" t="n">
        <f aca="false">IF(FR1449=1,CZ1449,0)</f>
        <v>0</v>
      </c>
      <c r="C1449" s="6" t="n">
        <v>39349</v>
      </c>
      <c r="D1449" s="0" t="n">
        <f aca="false">IF(E1449&gt;E1448,1,)</f>
        <v>1</v>
      </c>
      <c r="E1449" s="46" t="n">
        <v>146.5965</v>
      </c>
      <c r="F1449" s="46" t="n">
        <v>149.9187</v>
      </c>
      <c r="G1449" s="46" t="n">
        <v>148.1094</v>
      </c>
      <c r="H1449" s="46" t="n">
        <v>147.2667</v>
      </c>
      <c r="I1449" s="46" t="n">
        <v>150.303</v>
      </c>
      <c r="J1449" s="47" t="str">
        <f aca="false">IF(MIN(E1449:I1449)=E1449,$E$2,IF(MIN(E1449:I1449)=F1449,$F$2,IF(MIN(E1449:I1449)=G1449,$G$2,IF(MIN(E1449:I1449)=H1449,$H$2,IF(MIN(E1449:I1449)=I1449,$I$2)))))</f>
        <v>200D</v>
      </c>
      <c r="K1449" s="47" t="str">
        <f aca="false">IF(MAX(E1449:I1449)=E1449,$E$2,IF(MAX(E1449:I1449)=F1449,$F$2,IF(MAX(E1449:I1449)=G1449,$G$2,IF(MAX(E1449:I1449)=H1449,$H$2,IF(MAX(E1449:I1449)=I1449,$I$2)))))</f>
        <v>10D</v>
      </c>
      <c r="L1449" s="4" t="n">
        <f aca="false">IF(MAX(E1449:I1449)=H1449,1,0)</f>
        <v>0</v>
      </c>
      <c r="M1449" s="4" t="n">
        <f aca="false">IF(MAX(E1449:I1449)=I1449,1,0)</f>
        <v>1</v>
      </c>
      <c r="O1449" s="4" t="n">
        <f aca="false">IF(CN1449&gt;E1449,1,0)</f>
        <v>1</v>
      </c>
      <c r="P1449" s="4" t="n">
        <f aca="false">IF(CN1449&gt;F1449,1,0)</f>
        <v>1</v>
      </c>
      <c r="Q1449" s="4" t="n">
        <f aca="false">IF(CN1449&gt;G1449,1,0)</f>
        <v>1</v>
      </c>
      <c r="R1449" s="4" t="n">
        <f aca="false">IF(CN1449&gt;H1449,1,0)</f>
        <v>1</v>
      </c>
      <c r="S1449" s="4" t="n">
        <f aca="false">IF(CN1449&gt;I1449,1,0)</f>
        <v>1</v>
      </c>
      <c r="T1449" s="25" t="n">
        <f aca="false">IF(AND(AND(R1449=0,S1449=0,Q1449=0),OR(S1448=1,S1447=1,S1446=1)),1,0)</f>
        <v>0</v>
      </c>
      <c r="U1449" s="13" t="n">
        <f aca="false">SUM(CM1448:CM1449)</f>
        <v>-0.00387819257526656</v>
      </c>
      <c r="AV1449" s="0"/>
      <c r="AW1449" s="55" t="n">
        <f aca="false">IF(EC1449&gt;$AW$2,1,0)</f>
        <v>0</v>
      </c>
      <c r="AX1449" s="14" t="n">
        <f aca="false">IF(AND(I1449&gt;G1449,I1448&lt;G1448),1,IF(OR(AND(I1449&gt;F1449,I1448&lt;F1448),AND(I1449&gt;E1449,I1448&lt;E1448)),1,0))</f>
        <v>1</v>
      </c>
      <c r="AY1449" s="14" t="n">
        <f aca="false">IF(K1448="10D",1,0)</f>
        <v>0</v>
      </c>
      <c r="AZ1449" s="0" t="n">
        <f aca="false">IF(AND(I1449&gt;G1449,I1448&lt;G1448,I1449&gt;F1449,I1448&gt;F1448,I1449&gt;E1449,I1448&gt;E1448),1,0)</f>
        <v>0</v>
      </c>
      <c r="BA1449" s="56" t="n">
        <f aca="false">IF(G1449&gt;H1449,1,0)</f>
        <v>1</v>
      </c>
      <c r="BB1449" s="56" t="n">
        <f aca="false">IF(I1449&lt;F1449,1,0)</f>
        <v>0</v>
      </c>
      <c r="BC1449" s="14" t="n">
        <f aca="false">IF(AND(SUM(AW1448:AX1448)=2,AY1449=1),1,IF(SUM(AX1447:AX1449)=0,0,IF(AND(OR(AW1447=1,AX1447=1),OR(AW1448=1,AX1448=1),AY1449=1),1,IF(AND(SUM(AW1449:AY1449)=2,SUM(AW1447:AX1447)=2,AX1447=1),1,0))))</f>
        <v>0</v>
      </c>
      <c r="BD1449" s="57" t="str">
        <f aca="false">IF(BC1449=0,"",IF(AND(BC1449=1,AZ1449=0,AZ1448=0,AZ1447=0),1,IF(AND(BC1449=1,OR(AZ1449=1,AZ1448=1,AZ1447)),IF(BA1449=1,1,0))))</f>
        <v/>
      </c>
      <c r="BE1449" s="50" t="str">
        <f aca="false">IF(AND(BD1449=1,BD1448=1),0,IF(BD1449=1,SUM(CM1450:CM1488),""))</f>
        <v/>
      </c>
      <c r="BF1449" s="20" t="str">
        <f aca="false">IF(AND(BB1449=1,BB1448=1,BE1408&lt;&gt;0),"",IF(AND(BB1448=0,BB1449=1),BF1448,IF(AND(BB1449=1,BB1448=1),BF1448,IF(AND(BF1448="",BE1448="",OR(BD1448=0,BD1448="")),"",IF(AND(BF1448="",BE1409=0),"",IF(AND(BE1409&lt;&gt;"",BF1448=BE1409),"",IF(AND(BD1448=1,BE1448&lt;&gt;0),CM1449,IF(BF1448&lt;&gt;0,BF1448+CM1449,IF(BF1448="","")))))))))</f>
        <v/>
      </c>
      <c r="BI1449" s="0"/>
      <c r="BU1449" s="0"/>
      <c r="BZ1449" s="49"/>
      <c r="CG1449" s="13"/>
      <c r="CH1449" s="40"/>
      <c r="CI1449" s="13"/>
      <c r="CL1449" s="6" t="n">
        <f aca="false">C1449</f>
        <v>39349</v>
      </c>
      <c r="CM1449" s="13" t="n">
        <f aca="false">CN1449/CN1448-1</f>
        <v>-0.00184246890833717</v>
      </c>
      <c r="CN1449" s="76" t="n">
        <v>151.69</v>
      </c>
      <c r="CO1449" s="13" t="n">
        <f aca="false">CN1449/CN1444-1</f>
        <v>0.0242403781228899</v>
      </c>
      <c r="CY1449" s="4" t="n">
        <v>152.42</v>
      </c>
      <c r="CZ1449" s="4" t="n">
        <v>151.69</v>
      </c>
      <c r="DA1449" s="33" t="n">
        <f aca="false">CZ1449-CN1449</f>
        <v>0</v>
      </c>
      <c r="DB1449" s="16" t="n">
        <f aca="false">CZ1449/CY1449-1</f>
        <v>-0.00478939771683495</v>
      </c>
      <c r="DC1449" s="15" t="n">
        <f aca="false">CY1449/CZ1448-1</f>
        <v>0.00296111074554184</v>
      </c>
      <c r="DD1449" s="15" t="n">
        <f aca="false">CZ1449/CZ1448-1</f>
        <v>-0.00184246890833717</v>
      </c>
      <c r="DE1449" s="34" t="str">
        <f aca="false">IF(CW1449=0,"",-DC1449*CS1449)</f>
        <v/>
      </c>
      <c r="DY1449" s="6"/>
      <c r="EB1449" s="6" t="n">
        <f aca="false">CL1449</f>
        <v>39349</v>
      </c>
      <c r="EC1449" s="13" t="n">
        <f aca="false">SUM(CM1447:CM1449)</f>
        <v>-0.0109204460963934</v>
      </c>
    </row>
    <row r="1450" customFormat="false" ht="15" hidden="false" customHeight="false" outlineLevel="0" collapsed="false">
      <c r="A1450" s="0" t="n">
        <f aca="false">IF(FR1450=1,CZ1450,0)</f>
        <v>0</v>
      </c>
      <c r="C1450" s="6" t="n">
        <v>39350</v>
      </c>
      <c r="D1450" s="0" t="n">
        <f aca="false">IF(E1450&gt;E1449,1,)</f>
        <v>1</v>
      </c>
      <c r="E1450" s="46" t="n">
        <v>146.6445</v>
      </c>
      <c r="F1450" s="46" t="n">
        <v>149.9291</v>
      </c>
      <c r="G1450" s="46" t="n">
        <v>148.0406</v>
      </c>
      <c r="H1450" s="46" t="n">
        <v>147.472</v>
      </c>
      <c r="I1450" s="46" t="n">
        <v>150.693</v>
      </c>
      <c r="J1450" s="47" t="str">
        <f aca="false">IF(MIN(E1450:I1450)=E1450,$E$2,IF(MIN(E1450:I1450)=F1450,$F$2,IF(MIN(E1450:I1450)=G1450,$G$2,IF(MIN(E1450:I1450)=H1450,$H$2,IF(MIN(E1450:I1450)=I1450,$I$2)))))</f>
        <v>200D</v>
      </c>
      <c r="K1450" s="47" t="str">
        <f aca="false">IF(MAX(E1450:I1450)=E1450,$E$2,IF(MAX(E1450:I1450)=F1450,$F$2,IF(MAX(E1450:I1450)=G1450,$G$2,IF(MAX(E1450:I1450)=H1450,$H$2,IF(MAX(E1450:I1450)=I1450,$I$2)))))</f>
        <v>10D</v>
      </c>
      <c r="L1450" s="4" t="n">
        <f aca="false">IF(MAX(E1450:I1450)=H1450,1,0)</f>
        <v>0</v>
      </c>
      <c r="M1450" s="4" t="n">
        <f aca="false">IF(MAX(E1450:I1450)=I1450,1,0)</f>
        <v>1</v>
      </c>
      <c r="O1450" s="4" t="n">
        <f aca="false">IF(CN1450&gt;E1450,1,0)</f>
        <v>1</v>
      </c>
      <c r="P1450" s="4" t="n">
        <f aca="false">IF(CN1450&gt;F1450,1,0)</f>
        <v>1</v>
      </c>
      <c r="Q1450" s="4" t="n">
        <f aca="false">IF(CN1450&gt;G1450,1,0)</f>
        <v>1</v>
      </c>
      <c r="R1450" s="4" t="n">
        <f aca="false">IF(CN1450&gt;H1450,1,0)</f>
        <v>1</v>
      </c>
      <c r="S1450" s="4" t="n">
        <f aca="false">IF(CN1450&gt;I1450,1,0)</f>
        <v>1</v>
      </c>
      <c r="T1450" s="25" t="n">
        <f aca="false">IF(AND(AND(R1450=0,S1450=0,Q1450=0),OR(S1449=1,S1448=1,S1447=1)),1,0)</f>
        <v>0</v>
      </c>
      <c r="U1450" s="13" t="n">
        <f aca="false">SUM(CM1449:CM1450)</f>
        <v>-0.0038201866220956</v>
      </c>
      <c r="AV1450" s="0"/>
      <c r="AW1450" s="55" t="n">
        <f aca="false">IF(EC1450&gt;$AW$2,1,0)</f>
        <v>0</v>
      </c>
      <c r="AX1450" s="0" t="n">
        <f aca="false">IF(AND(I1450&gt;G1450,I1449&lt;G1449),1,IF(OR(AND(I1450&gt;F1450,I1449&lt;F1449),AND(I1450&gt;E1450,I1449&lt;E1449)),1,0))</f>
        <v>0</v>
      </c>
      <c r="AY1450" s="0" t="n">
        <f aca="false">IF(K1449="10D",1,0)</f>
        <v>1</v>
      </c>
      <c r="AZ1450" s="0" t="n">
        <f aca="false">IF(AND(I1450&gt;G1450,I1449&lt;G1449,I1450&gt;F1450,I1449&gt;F1449,I1450&gt;E1450,I1449&gt;E1449),1,0)</f>
        <v>0</v>
      </c>
      <c r="BA1450" s="56" t="n">
        <f aca="false">IF(G1450&gt;H1450,1,0)</f>
        <v>1</v>
      </c>
      <c r="BB1450" s="56" t="n">
        <f aca="false">IF(I1450&lt;F1450,1,0)</f>
        <v>0</v>
      </c>
      <c r="BC1450" s="0" t="n">
        <f aca="false">IF(AND(SUM(AW1449:AX1449)=2,AY1450=1),1,IF(SUM(AX1448:AX1450)=0,0,IF(AND(OR(AW1448=1,AX1448=1),OR(AW1449=1,AX1449=1),AY1450=1),1,IF(AND(SUM(AW1450:AY1450)=2,SUM(AW1448:AX1448)=2,AX1448=1),1,0))))</f>
        <v>0</v>
      </c>
      <c r="BD1450" s="57" t="str">
        <f aca="false">IF(BC1450=0,"",IF(AND(BC1450=1,AZ1450=0,AZ1449=0,AZ1448=0),1,IF(AND(BC1450=1,OR(AZ1450=1,AZ1449=1,AZ1448)),IF(BA1450=1,1,0))))</f>
        <v/>
      </c>
      <c r="BE1450" s="50" t="str">
        <f aca="false">IF(AND(BD1450=1,BD1449=1),0,IF(BD1450=1,SUM(CM1451:CM1489),""))</f>
        <v/>
      </c>
      <c r="BF1450" s="20" t="str">
        <f aca="false">IF(AND(BB1450=1,BB1449=1,BE1409&lt;&gt;0),"",IF(AND(BB1449=0,BB1450=1),BF1449,IF(AND(BB1450=1,BB1449=1),BF1449,IF(AND(BF1449="",BE1449="",OR(BD1449=0,BD1449="")),"",IF(AND(BF1449="",BE1410=0),"",IF(AND(BE1410&lt;&gt;"",BF1449=BE1410),"",IF(AND(BD1449=1,BE1449&lt;&gt;0),CM1450,IF(BF1449&lt;&gt;0,BF1449+CM1450,IF(BF1449="","")))))))))</f>
        <v/>
      </c>
      <c r="BI1450" s="0"/>
      <c r="BU1450" s="0"/>
      <c r="BZ1450" s="49"/>
      <c r="CG1450" s="13"/>
      <c r="CH1450" s="40"/>
      <c r="CI1450" s="13"/>
      <c r="CL1450" s="6" t="n">
        <f aca="false">C1450</f>
        <v>39350</v>
      </c>
      <c r="CM1450" s="13" t="n">
        <f aca="false">CN1450/CN1449-1</f>
        <v>-0.00197771771375843</v>
      </c>
      <c r="CN1450" s="76" t="n">
        <v>151.39</v>
      </c>
      <c r="CO1450" s="13" t="n">
        <f aca="false">CN1450/CN1445-1</f>
        <v>-0.00701823429096171</v>
      </c>
      <c r="CY1450" s="4" t="n">
        <v>150.81</v>
      </c>
      <c r="CZ1450" s="4" t="n">
        <v>151.39</v>
      </c>
      <c r="DA1450" s="33" t="n">
        <f aca="false">CZ1450-CN1450</f>
        <v>0</v>
      </c>
      <c r="DB1450" s="16" t="n">
        <f aca="false">CZ1450/CY1450-1</f>
        <v>0.00384589881307584</v>
      </c>
      <c r="DC1450" s="15" t="n">
        <f aca="false">CY1450/CZ1449-1</f>
        <v>-0.00580130529369105</v>
      </c>
      <c r="DD1450" s="15" t="n">
        <f aca="false">CZ1450/CZ1449-1</f>
        <v>-0.00197771771375843</v>
      </c>
      <c r="DE1450" s="34" t="str">
        <f aca="false">IF(CW1450=0,"",-DC1450*CS1450)</f>
        <v/>
      </c>
      <c r="DY1450" s="6"/>
      <c r="EB1450" s="6" t="n">
        <f aca="false">CL1450</f>
        <v>39350</v>
      </c>
      <c r="EC1450" s="13" t="n">
        <f aca="false">SUM(CM1448:CM1450)</f>
        <v>-0.00585591028902499</v>
      </c>
    </row>
    <row r="1451" customFormat="false" ht="15" hidden="false" customHeight="false" outlineLevel="0" collapsed="false">
      <c r="A1451" s="0" t="n">
        <f aca="false">IF(FR1451=1,CZ1451,0)</f>
        <v>0</v>
      </c>
      <c r="C1451" s="6" t="n">
        <v>39351</v>
      </c>
      <c r="D1451" s="0" t="n">
        <f aca="false">IF(E1451&gt;E1450,1,)</f>
        <v>1</v>
      </c>
      <c r="E1451" s="46" t="n">
        <v>146.6997</v>
      </c>
      <c r="F1451" s="46" t="n">
        <v>149.9418</v>
      </c>
      <c r="G1451" s="46" t="n">
        <v>147.9894</v>
      </c>
      <c r="H1451" s="46" t="n">
        <v>147.778</v>
      </c>
      <c r="I1451" s="46" t="n">
        <v>151.125</v>
      </c>
      <c r="J1451" s="47" t="str">
        <f aca="false">IF(MIN(E1451:I1451)=E1451,$E$2,IF(MIN(E1451:I1451)=F1451,$F$2,IF(MIN(E1451:I1451)=G1451,$G$2,IF(MIN(E1451:I1451)=H1451,$H$2,IF(MIN(E1451:I1451)=I1451,$I$2)))))</f>
        <v>200D</v>
      </c>
      <c r="K1451" s="47" t="str">
        <f aca="false">IF(MAX(E1451:I1451)=E1451,$E$2,IF(MAX(E1451:I1451)=F1451,$F$2,IF(MAX(E1451:I1451)=G1451,$G$2,IF(MAX(E1451:I1451)=H1451,$H$2,IF(MAX(E1451:I1451)=I1451,$I$2)))))</f>
        <v>10D</v>
      </c>
      <c r="L1451" s="4" t="n">
        <f aca="false">IF(MAX(E1451:I1451)=H1451,1,0)</f>
        <v>0</v>
      </c>
      <c r="M1451" s="4" t="n">
        <f aca="false">IF(MAX(E1451:I1451)=I1451,1,0)</f>
        <v>1</v>
      </c>
      <c r="O1451" s="4" t="n">
        <f aca="false">IF(CN1451&gt;E1451,1,0)</f>
        <v>1</v>
      </c>
      <c r="P1451" s="4" t="n">
        <f aca="false">IF(CN1451&gt;F1451,1,0)</f>
        <v>1</v>
      </c>
      <c r="Q1451" s="4" t="n">
        <f aca="false">IF(CN1451&gt;G1451,1,0)</f>
        <v>1</v>
      </c>
      <c r="R1451" s="4" t="n">
        <f aca="false">IF(CN1451&gt;H1451,1,0)</f>
        <v>1</v>
      </c>
      <c r="S1451" s="4" t="n">
        <f aca="false">IF(CN1451&gt;I1451,1,0)</f>
        <v>1</v>
      </c>
      <c r="T1451" s="25" t="n">
        <f aca="false">IF(AND(AND(R1451=0,S1451=0,Q1451=0),OR(S1450=1,S1449=1,S1448=1)),1,0)</f>
        <v>0</v>
      </c>
      <c r="U1451" s="13" t="n">
        <f aca="false">SUM(CM1450:CM1451)</f>
        <v>0.00330664717163709</v>
      </c>
      <c r="AV1451" s="0"/>
      <c r="AW1451" s="55" t="n">
        <f aca="false">IF(EC1451&gt;$AW$2,1,0)</f>
        <v>0</v>
      </c>
      <c r="AX1451" s="0" t="n">
        <f aca="false">IF(AND(I1451&gt;G1451,I1450&lt;G1450),1,IF(OR(AND(I1451&gt;F1451,I1450&lt;F1450),AND(I1451&gt;E1451,I1450&lt;E1450)),1,0))</f>
        <v>0</v>
      </c>
      <c r="AY1451" s="0" t="n">
        <f aca="false">IF(K1450="10D",1,0)</f>
        <v>1</v>
      </c>
      <c r="AZ1451" s="0" t="n">
        <f aca="false">IF(AND(I1451&gt;G1451,I1450&lt;G1450,I1451&gt;F1451,I1450&gt;F1450,I1451&gt;E1451,I1450&gt;E1450),1,0)</f>
        <v>0</v>
      </c>
      <c r="BA1451" s="56" t="n">
        <f aca="false">IF(G1451&gt;H1451,1,0)</f>
        <v>1</v>
      </c>
      <c r="BB1451" s="56" t="n">
        <f aca="false">IF(I1451&lt;F1451,1,0)</f>
        <v>0</v>
      </c>
      <c r="BC1451" s="0" t="n">
        <f aca="false">IF(AND(SUM(AW1450:AX1450)=2,AY1451=1),1,IF(SUM(AX1449:AX1451)=0,0,IF(AND(OR(AW1449=1,AX1449=1),OR(AW1450=1,AX1450=1),AY1451=1),1,IF(AND(SUM(AW1451:AY1451)=2,SUM(AW1449:AX1449)=2,AX1449=1),1,0))))</f>
        <v>0</v>
      </c>
      <c r="BD1451" s="57" t="str">
        <f aca="false">IF(BC1451=0,"",IF(AND(BC1451=1,AZ1451=0,AZ1450=0,AZ1449=0),1,IF(AND(BC1451=1,OR(AZ1451=1,AZ1450=1,AZ1449)),IF(BA1451=1,1,0))))</f>
        <v/>
      </c>
      <c r="BE1451" s="50" t="str">
        <f aca="false">IF(AND(BD1451=1,BD1450=1),0,IF(BD1451=1,SUM(CM1452:CM1490),""))</f>
        <v/>
      </c>
      <c r="BF1451" s="20" t="str">
        <f aca="false">IF(AND(BB1451=1,BB1450=1,BE1410&lt;&gt;0),"",IF(AND(BB1450=0,BB1451=1),BF1450,IF(AND(BB1451=1,BB1450=1),BF1450,IF(AND(BF1450="",BE1450="",OR(BD1450=0,BD1450="")),"",IF(AND(BF1450="",BE1411=0),"",IF(AND(BE1411&lt;&gt;"",BF1450=BE1411),"",IF(AND(BD1450=1,BE1450&lt;&gt;0),CM1451,IF(BF1450&lt;&gt;0,BF1450+CM1451,IF(BF1450="","")))))))))</f>
        <v/>
      </c>
      <c r="BI1451" s="0"/>
      <c r="BU1451" s="0"/>
      <c r="BZ1451" s="49"/>
      <c r="CG1451" s="13"/>
      <c r="CH1451" s="40"/>
      <c r="CI1451" s="13"/>
      <c r="CL1451" s="6" t="n">
        <f aca="false">C1451</f>
        <v>39351</v>
      </c>
      <c r="CM1451" s="13" t="n">
        <f aca="false">CN1451/CN1450-1</f>
        <v>0.00528436488539552</v>
      </c>
      <c r="CN1451" s="76" t="n">
        <v>152.19</v>
      </c>
      <c r="CO1451" s="13" t="n">
        <f aca="false">CN1451/CN1446-1</f>
        <v>-0.00762910798122074</v>
      </c>
      <c r="CY1451" s="4" t="n">
        <v>152.25</v>
      </c>
      <c r="CZ1451" s="4" t="n">
        <v>152.19</v>
      </c>
      <c r="DA1451" s="33" t="n">
        <f aca="false">CZ1451-CN1451</f>
        <v>0</v>
      </c>
      <c r="DB1451" s="16" t="n">
        <f aca="false">CZ1451/CY1451-1</f>
        <v>-0.000394088669950721</v>
      </c>
      <c r="DC1451" s="15" t="n">
        <f aca="false">CY1451/CZ1450-1</f>
        <v>0.00568069225180001</v>
      </c>
      <c r="DD1451" s="15" t="n">
        <f aca="false">CZ1451/CZ1450-1</f>
        <v>0.00528436488539552</v>
      </c>
      <c r="DE1451" s="34" t="str">
        <f aca="false">IF(CW1451=0,"",-DC1451*CS1451)</f>
        <v/>
      </c>
      <c r="DY1451" s="6"/>
      <c r="EB1451" s="6" t="n">
        <f aca="false">CL1451</f>
        <v>39351</v>
      </c>
      <c r="EC1451" s="13" t="n">
        <f aca="false">SUM(CM1449:CM1451)</f>
        <v>0.00146417826329992</v>
      </c>
    </row>
    <row r="1452" customFormat="false" ht="15" hidden="false" customHeight="false" outlineLevel="0" collapsed="false">
      <c r="A1452" s="0" t="n">
        <f aca="false">IF(FR1452=1,CZ1452,0)</f>
        <v>0</v>
      </c>
      <c r="C1452" s="6" t="n">
        <v>39352</v>
      </c>
      <c r="D1452" s="0" t="n">
        <f aca="false">IF(E1452&gt;E1451,1,)</f>
        <v>1</v>
      </c>
      <c r="E1452" s="46" t="n">
        <v>146.758</v>
      </c>
      <c r="F1452" s="46" t="n">
        <v>149.9632</v>
      </c>
      <c r="G1452" s="46" t="n">
        <v>147.9618</v>
      </c>
      <c r="H1452" s="46" t="n">
        <v>148.1797</v>
      </c>
      <c r="I1452" s="46" t="n">
        <v>151.543</v>
      </c>
      <c r="J1452" s="47" t="str">
        <f aca="false">IF(MIN(E1452:I1452)=E1452,$E$2,IF(MIN(E1452:I1452)=F1452,$F$2,IF(MIN(E1452:I1452)=G1452,$G$2,IF(MIN(E1452:I1452)=H1452,$H$2,IF(MIN(E1452:I1452)=I1452,$I$2)))))</f>
        <v>200D</v>
      </c>
      <c r="K1452" s="47" t="str">
        <f aca="false">IF(MAX(E1452:I1452)=E1452,$E$2,IF(MAX(E1452:I1452)=F1452,$F$2,IF(MAX(E1452:I1452)=G1452,$G$2,IF(MAX(E1452:I1452)=H1452,$H$2,IF(MAX(E1452:I1452)=I1452,$I$2)))))</f>
        <v>10D</v>
      </c>
      <c r="L1452" s="4" t="n">
        <f aca="false">IF(MAX(E1452:I1452)=H1452,1,0)</f>
        <v>0</v>
      </c>
      <c r="M1452" s="4" t="n">
        <f aca="false">IF(MAX(E1452:I1452)=I1452,1,0)</f>
        <v>1</v>
      </c>
      <c r="O1452" s="4" t="n">
        <f aca="false">IF(CN1452&gt;E1452,1,0)</f>
        <v>1</v>
      </c>
      <c r="P1452" s="4" t="n">
        <f aca="false">IF(CN1452&gt;F1452,1,0)</f>
        <v>1</v>
      </c>
      <c r="Q1452" s="4" t="n">
        <f aca="false">IF(CN1452&gt;G1452,1,0)</f>
        <v>1</v>
      </c>
      <c r="R1452" s="4" t="n">
        <f aca="false">IF(CN1452&gt;H1452,1,0)</f>
        <v>1</v>
      </c>
      <c r="S1452" s="4" t="n">
        <f aca="false">IF(CN1452&gt;I1452,1,0)</f>
        <v>1</v>
      </c>
      <c r="T1452" s="25" t="n">
        <f aca="false">IF(AND(AND(R1452=0,S1452=0,Q1452=0),OR(S1451=1,S1450=1,S1449=1)),1,0)</f>
        <v>0</v>
      </c>
      <c r="U1452" s="13" t="n">
        <f aca="false">SUM(CM1451:CM1452)</f>
        <v>0.0111980254412796</v>
      </c>
      <c r="AV1452" s="0"/>
      <c r="AW1452" s="55" t="n">
        <f aca="false">IF(EC1452&gt;$AW$2,1,0)</f>
        <v>0</v>
      </c>
      <c r="AX1452" s="0" t="n">
        <f aca="false">IF(AND(I1452&gt;G1452,I1451&lt;G1451),1,IF(OR(AND(I1452&gt;F1452,I1451&lt;F1451),AND(I1452&gt;E1452,I1451&lt;E1451)),1,0))</f>
        <v>0</v>
      </c>
      <c r="AY1452" s="0" t="n">
        <f aca="false">IF(K1451="10D",1,0)</f>
        <v>1</v>
      </c>
      <c r="AZ1452" s="0" t="n">
        <f aca="false">IF(AND(I1452&gt;G1452,I1451&lt;G1451,I1452&gt;F1452,I1451&gt;F1451,I1452&gt;E1452,I1451&gt;E1451),1,0)</f>
        <v>0</v>
      </c>
      <c r="BA1452" s="56" t="n">
        <f aca="false">IF(G1452&gt;H1452,1,0)</f>
        <v>0</v>
      </c>
      <c r="BB1452" s="56" t="n">
        <f aca="false">IF(I1452&lt;F1452,1,0)</f>
        <v>0</v>
      </c>
      <c r="BC1452" s="0" t="n">
        <f aca="false">IF(AND(SUM(AW1451:AX1451)=2,AY1452=1),1,IF(SUM(AX1450:AX1452)=0,0,IF(AND(OR(AW1450=1,AX1450=1),OR(AW1451=1,AX1451=1),AY1452=1),1,IF(AND(SUM(AW1452:AY1452)=2,SUM(AW1450:AX1450)=2,AX1450=1),1,0))))</f>
        <v>0</v>
      </c>
      <c r="BD1452" s="57" t="str">
        <f aca="false">IF(BC1452=0,"",IF(AND(BC1452=1,AZ1452=0,AZ1451=0,AZ1450=0),1,IF(AND(BC1452=1,OR(AZ1452=1,AZ1451=1,AZ1450)),IF(BA1452=1,1,0))))</f>
        <v/>
      </c>
      <c r="BE1452" s="50" t="str">
        <f aca="false">IF(AND(BD1452=1,BD1451=1),0,IF(BD1452=1,SUM(CM1453:CM1491),""))</f>
        <v/>
      </c>
      <c r="BF1452" s="20" t="str">
        <f aca="false">IF(AND(BB1452=1,BB1451=1,BE1411&lt;&gt;0),"",IF(AND(BB1451=0,BB1452=1),BF1451,IF(AND(BB1452=1,BB1451=1),BF1451,IF(AND(BF1451="",BE1451="",OR(BD1451=0,BD1451="")),"",IF(AND(BF1451="",BE1412=0),"",IF(AND(BE1412&lt;&gt;"",BF1451=BE1412),"",IF(AND(BD1451=1,BE1451&lt;&gt;0),CM1452,IF(BF1451&lt;&gt;0,BF1451+CM1452,IF(BF1451="","")))))))))</f>
        <v/>
      </c>
      <c r="BI1452" s="0"/>
      <c r="BU1452" s="0"/>
      <c r="BZ1452" s="49"/>
      <c r="CG1452" s="13"/>
      <c r="CH1452" s="40"/>
      <c r="CI1452" s="13"/>
      <c r="CL1452" s="6" t="n">
        <f aca="false">C1452</f>
        <v>39352</v>
      </c>
      <c r="CM1452" s="13" t="n">
        <f aca="false">CN1452/CN1451-1</f>
        <v>0.00591366055588405</v>
      </c>
      <c r="CN1452" s="76" t="n">
        <v>153.09</v>
      </c>
      <c r="CO1452" s="13" t="n">
        <f aca="false">CN1452/CN1447-1</f>
        <v>0.00531914893617014</v>
      </c>
      <c r="CY1452" s="4" t="n">
        <v>152.91</v>
      </c>
      <c r="CZ1452" s="4" t="n">
        <v>153.09</v>
      </c>
      <c r="DA1452" s="33" t="n">
        <f aca="false">CZ1452-CN1452</f>
        <v>0</v>
      </c>
      <c r="DB1452" s="16" t="n">
        <f aca="false">CZ1452/CY1452-1</f>
        <v>0.00117716303708071</v>
      </c>
      <c r="DC1452" s="15" t="n">
        <f aca="false">CY1452/CZ1451-1</f>
        <v>0.00473092844470724</v>
      </c>
      <c r="DD1452" s="15" t="n">
        <f aca="false">CZ1452/CZ1451-1</f>
        <v>0.00591366055588405</v>
      </c>
      <c r="DE1452" s="34" t="str">
        <f aca="false">IF(CW1452=0,"",-DC1452*CS1452)</f>
        <v/>
      </c>
      <c r="DY1452" s="6"/>
      <c r="EB1452" s="6" t="n">
        <f aca="false">CL1452</f>
        <v>39352</v>
      </c>
      <c r="EC1452" s="13" t="n">
        <f aca="false">SUM(CM1450:CM1452)</f>
        <v>0.00922030772752114</v>
      </c>
    </row>
    <row r="1453" customFormat="false" ht="15" hidden="false" customHeight="false" outlineLevel="0" collapsed="false">
      <c r="A1453" s="0" t="n">
        <f aca="false">IF(FR1453=1,CZ1453,0)</f>
        <v>0</v>
      </c>
      <c r="C1453" s="6" t="n">
        <v>39353</v>
      </c>
      <c r="D1453" s="0" t="n">
        <f aca="false">IF(E1453&gt;E1452,1,)</f>
        <v>1</v>
      </c>
      <c r="E1453" s="46" t="n">
        <v>146.8118</v>
      </c>
      <c r="F1453" s="46" t="n">
        <v>149.9815</v>
      </c>
      <c r="G1453" s="46" t="n">
        <v>147.912</v>
      </c>
      <c r="H1453" s="46" t="n">
        <v>148.529</v>
      </c>
      <c r="I1453" s="46" t="n">
        <v>151.911</v>
      </c>
      <c r="J1453" s="47" t="str">
        <f aca="false">IF(MIN(E1453:I1453)=E1453,$E$2,IF(MIN(E1453:I1453)=F1453,$F$2,IF(MIN(E1453:I1453)=G1453,$G$2,IF(MIN(E1453:I1453)=H1453,$H$2,IF(MIN(E1453:I1453)=I1453,$I$2)))))</f>
        <v>200D</v>
      </c>
      <c r="K1453" s="47" t="str">
        <f aca="false">IF(MAX(E1453:I1453)=E1453,$E$2,IF(MAX(E1453:I1453)=F1453,$F$2,IF(MAX(E1453:I1453)=G1453,$G$2,IF(MAX(E1453:I1453)=H1453,$H$2,IF(MAX(E1453:I1453)=I1453,$I$2)))))</f>
        <v>10D</v>
      </c>
      <c r="L1453" s="4" t="n">
        <f aca="false">IF(MAX(E1453:I1453)=H1453,1,0)</f>
        <v>0</v>
      </c>
      <c r="M1453" s="4" t="n">
        <f aca="false">IF(MAX(E1453:I1453)=I1453,1,0)</f>
        <v>1</v>
      </c>
      <c r="O1453" s="4" t="n">
        <f aca="false">IF(CN1453&gt;E1453,1,0)</f>
        <v>1</v>
      </c>
      <c r="P1453" s="4" t="n">
        <f aca="false">IF(CN1453&gt;F1453,1,0)</f>
        <v>1</v>
      </c>
      <c r="Q1453" s="4" t="n">
        <f aca="false">IF(CN1453&gt;G1453,1,0)</f>
        <v>1</v>
      </c>
      <c r="R1453" s="4" t="n">
        <f aca="false">IF(CN1453&gt;H1453,1,0)</f>
        <v>1</v>
      </c>
      <c r="S1453" s="4" t="n">
        <f aca="false">IF(CN1453&gt;I1453,1,0)</f>
        <v>1</v>
      </c>
      <c r="T1453" s="25" t="n">
        <f aca="false">IF(AND(AND(R1453=0,S1453=0,Q1453=0),OR(S1452=1,S1451=1,S1450=1)),1,0)</f>
        <v>0</v>
      </c>
      <c r="U1453" s="13" t="n">
        <f aca="false">SUM(CM1452:CM1453)</f>
        <v>0.00258228685414008</v>
      </c>
      <c r="AV1453" s="0"/>
      <c r="AW1453" s="55" t="n">
        <f aca="false">IF(EC1453&gt;$AW$2,1,0)</f>
        <v>0</v>
      </c>
      <c r="AX1453" s="0" t="n">
        <f aca="false">IF(AND(I1453&gt;G1453,I1452&lt;G1452),1,IF(OR(AND(I1453&gt;F1453,I1452&lt;F1452),AND(I1453&gt;E1453,I1452&lt;E1452)),1,0))</f>
        <v>0</v>
      </c>
      <c r="AY1453" s="0" t="n">
        <f aca="false">IF(K1452="10D",1,0)</f>
        <v>1</v>
      </c>
      <c r="AZ1453" s="0" t="n">
        <f aca="false">IF(AND(I1453&gt;G1453,I1452&lt;G1452,I1453&gt;F1453,I1452&gt;F1452,I1453&gt;E1453,I1452&gt;E1452),1,0)</f>
        <v>0</v>
      </c>
      <c r="BA1453" s="56" t="n">
        <f aca="false">IF(G1453&gt;H1453,1,0)</f>
        <v>0</v>
      </c>
      <c r="BB1453" s="56" t="n">
        <f aca="false">IF(I1453&lt;F1453,1,0)</f>
        <v>0</v>
      </c>
      <c r="BC1453" s="0" t="n">
        <f aca="false">IF(AND(SUM(AW1452:AX1452)=2,AY1453=1),1,IF(SUM(AX1451:AX1453)=0,0,IF(AND(OR(AW1451=1,AX1451=1),OR(AW1452=1,AX1452=1),AY1453=1),1,IF(AND(SUM(AW1453:AY1453)=2,SUM(AW1451:AX1451)=2,AX1451=1),1,0))))</f>
        <v>0</v>
      </c>
      <c r="BD1453" s="57" t="str">
        <f aca="false">IF(BC1453=0,"",IF(AND(BC1453=1,AZ1453=0,AZ1452=0,AZ1451=0),1,IF(AND(BC1453=1,OR(AZ1453=1,AZ1452=1,AZ1451)),IF(BA1453=1,1,0))))</f>
        <v/>
      </c>
      <c r="BE1453" s="50" t="str">
        <f aca="false">IF(AND(BD1453=1,BD1452=1),0,IF(BD1453=1,SUM(CM1454:CM1492),""))</f>
        <v/>
      </c>
      <c r="BF1453" s="20" t="str">
        <f aca="false">IF(AND(BB1453=1,BB1452=1,BE1412&lt;&gt;0),"",IF(AND(BB1452=0,BB1453=1),BF1452,IF(AND(BB1453=1,BB1452=1),BF1452,IF(AND(BF1452="",BE1452="",OR(BD1452=0,BD1452="")),"",IF(AND(BF1452="",BE1413=0),"",IF(AND(BE1413&lt;&gt;"",BF1452=BE1413),"",IF(AND(BD1452=1,BE1452&lt;&gt;0),CM1453,IF(BF1452&lt;&gt;0,BF1452+CM1453,IF(BF1452="","")))))))))</f>
        <v/>
      </c>
      <c r="BI1453" s="0"/>
      <c r="BU1453" s="0"/>
      <c r="BZ1453" s="49"/>
      <c r="CG1453" s="13"/>
      <c r="CH1453" s="40"/>
      <c r="CI1453" s="13"/>
      <c r="CL1453" s="6" t="n">
        <f aca="false">C1453</f>
        <v>39353</v>
      </c>
      <c r="CM1453" s="13" t="n">
        <f aca="false">CN1453/CN1452-1</f>
        <v>-0.00333137370174397</v>
      </c>
      <c r="CN1453" s="76" t="n">
        <v>152.58</v>
      </c>
      <c r="CO1453" s="13" t="n">
        <f aca="false">CN1453/CN1448-1</f>
        <v>0.00401395012173467</v>
      </c>
      <c r="CY1453" s="4" t="n">
        <v>152.85</v>
      </c>
      <c r="CZ1453" s="4" t="n">
        <v>152.58</v>
      </c>
      <c r="DA1453" s="33" t="n">
        <f aca="false">CZ1453-CN1453</f>
        <v>0</v>
      </c>
      <c r="DB1453" s="16" t="n">
        <f aca="false">CZ1453/CY1453-1</f>
        <v>-0.00176643768400375</v>
      </c>
      <c r="DC1453" s="15" t="n">
        <f aca="false">CY1453/CZ1452-1</f>
        <v>-0.00156770527140904</v>
      </c>
      <c r="DD1453" s="15" t="n">
        <f aca="false">CZ1453/CZ1452-1</f>
        <v>-0.00333137370174397</v>
      </c>
      <c r="DE1453" s="34" t="str">
        <f aca="false">IF(CW1453=0,"",-DC1453*CS1453)</f>
        <v/>
      </c>
      <c r="DY1453" s="6"/>
      <c r="EB1453" s="6" t="n">
        <f aca="false">CL1453</f>
        <v>39353</v>
      </c>
      <c r="EC1453" s="13" t="n">
        <f aca="false">SUM(CM1451:CM1453)</f>
        <v>0.0078666517395356</v>
      </c>
    </row>
    <row r="1454" customFormat="false" ht="15" hidden="false" customHeight="false" outlineLevel="0" collapsed="false">
      <c r="A1454" s="0" t="n">
        <f aca="false">IF(FR1454=1,CZ1454,0)</f>
        <v>0</v>
      </c>
      <c r="C1454" s="6" t="n">
        <v>39356</v>
      </c>
      <c r="D1454" s="0" t="n">
        <f aca="false">IF(E1454&gt;E1453,1,)</f>
        <v>1</v>
      </c>
      <c r="E1454" s="46" t="n">
        <v>146.8747</v>
      </c>
      <c r="F1454" s="46" t="n">
        <v>150.0129</v>
      </c>
      <c r="G1454" s="46" t="n">
        <v>147.928</v>
      </c>
      <c r="H1454" s="46" t="n">
        <v>148.8487</v>
      </c>
      <c r="I1454" s="46" t="n">
        <v>152.531</v>
      </c>
      <c r="J1454" s="47" t="str">
        <f aca="false">IF(MIN(E1454:I1454)=E1454,$E$2,IF(MIN(E1454:I1454)=F1454,$F$2,IF(MIN(E1454:I1454)=G1454,$G$2,IF(MIN(E1454:I1454)=H1454,$H$2,IF(MIN(E1454:I1454)=I1454,$I$2)))))</f>
        <v>200D</v>
      </c>
      <c r="K1454" s="47" t="str">
        <f aca="false">IF(MAX(E1454:I1454)=E1454,$E$2,IF(MAX(E1454:I1454)=F1454,$F$2,IF(MAX(E1454:I1454)=G1454,$G$2,IF(MAX(E1454:I1454)=H1454,$H$2,IF(MAX(E1454:I1454)=I1454,$I$2)))))</f>
        <v>10D</v>
      </c>
      <c r="L1454" s="4" t="n">
        <f aca="false">IF(MAX(E1454:I1454)=H1454,1,0)</f>
        <v>0</v>
      </c>
      <c r="M1454" s="4" t="n">
        <f aca="false">IF(MAX(E1454:I1454)=I1454,1,0)</f>
        <v>1</v>
      </c>
      <c r="O1454" s="4" t="n">
        <f aca="false">IF(CN1454&gt;E1454,1,0)</f>
        <v>1</v>
      </c>
      <c r="P1454" s="4" t="n">
        <f aca="false">IF(CN1454&gt;F1454,1,0)</f>
        <v>1</v>
      </c>
      <c r="Q1454" s="4" t="n">
        <f aca="false">IF(CN1454&gt;G1454,1,0)</f>
        <v>1</v>
      </c>
      <c r="R1454" s="4" t="n">
        <f aca="false">IF(CN1454&gt;H1454,1,0)</f>
        <v>1</v>
      </c>
      <c r="S1454" s="4" t="n">
        <f aca="false">IF(CN1454&gt;I1454,1,0)</f>
        <v>1</v>
      </c>
      <c r="T1454" s="25" t="n">
        <f aca="false">IF(AND(AND(R1454=0,S1454=0,Q1454=0),OR(S1453=1,S1452=1,S1451=1)),1,0)</f>
        <v>0</v>
      </c>
      <c r="U1454" s="13" t="n">
        <f aca="false">SUM(CM1453:CM1454)</f>
        <v>0.00794140123599352</v>
      </c>
      <c r="AV1454" s="0"/>
      <c r="AW1454" s="55" t="n">
        <f aca="false">IF(EC1454&gt;$AW$2,1,0)</f>
        <v>1</v>
      </c>
      <c r="AX1454" s="0" t="n">
        <f aca="false">IF(AND(I1454&gt;G1454,I1453&lt;G1453),1,IF(OR(AND(I1454&gt;F1454,I1453&lt;F1453),AND(I1454&gt;E1454,I1453&lt;E1453)),1,0))</f>
        <v>0</v>
      </c>
      <c r="AY1454" s="0" t="n">
        <f aca="false">IF(K1453="10D",1,0)</f>
        <v>1</v>
      </c>
      <c r="AZ1454" s="0" t="n">
        <f aca="false">IF(AND(I1454&gt;G1454,I1453&lt;G1453,I1454&gt;F1454,I1453&gt;F1453,I1454&gt;E1454,I1453&gt;E1453),1,0)</f>
        <v>0</v>
      </c>
      <c r="BA1454" s="56" t="n">
        <f aca="false">IF(G1454&gt;H1454,1,0)</f>
        <v>0</v>
      </c>
      <c r="BB1454" s="56" t="n">
        <f aca="false">IF(I1454&lt;F1454,1,0)</f>
        <v>0</v>
      </c>
      <c r="BC1454" s="0" t="n">
        <f aca="false">IF(AND(SUM(AW1453:AX1453)=2,AY1454=1),1,IF(SUM(AX1452:AX1454)=0,0,IF(AND(OR(AW1452=1,AX1452=1),OR(AW1453=1,AX1453=1),AY1454=1),1,IF(AND(SUM(AW1454:AY1454)=2,SUM(AW1452:AX1452)=2,AX1452=1),1,0))))</f>
        <v>0</v>
      </c>
      <c r="BD1454" s="57" t="str">
        <f aca="false">IF(BC1454=0,"",IF(AND(BC1454=1,AZ1454=0,AZ1453=0,AZ1452=0),1,IF(AND(BC1454=1,OR(AZ1454=1,AZ1453=1,AZ1452)),IF(BA1454=1,1,0))))</f>
        <v/>
      </c>
      <c r="BE1454" s="50" t="str">
        <f aca="false">IF(AND(BD1454=1,BD1453=1),0,IF(BD1454=1,SUM(CM1455:CM1493),""))</f>
        <v/>
      </c>
      <c r="BF1454" s="20" t="str">
        <f aca="false">IF(AND(BB1454=1,BB1453=1,BE1413&lt;&gt;0),"",IF(AND(BB1453=0,BB1454=1),BF1453,IF(AND(BB1454=1,BB1453=1),BF1453,IF(AND(BF1453="",BE1453="",OR(BD1453=0,BD1453="")),"",IF(AND(BF1453="",BE1414=0),"",IF(AND(BE1414&lt;&gt;"",BF1453=BE1414),"",IF(AND(BD1453=1,BE1453&lt;&gt;0),CM1454,IF(BF1453&lt;&gt;0,BF1453+CM1454,IF(BF1453="","")))))))))</f>
        <v/>
      </c>
      <c r="BI1454" s="0"/>
      <c r="BU1454" s="0"/>
      <c r="BZ1454" s="49"/>
      <c r="CG1454" s="13"/>
      <c r="CH1454" s="40"/>
      <c r="CI1454" s="13"/>
      <c r="CL1454" s="6" t="n">
        <f aca="false">C1454</f>
        <v>39356</v>
      </c>
      <c r="CM1454" s="13" t="n">
        <f aca="false">CN1454/CN1453-1</f>
        <v>0.0112727749377375</v>
      </c>
      <c r="CN1454" s="76" t="n">
        <v>154.3</v>
      </c>
      <c r="CO1454" s="13" t="n">
        <f aca="false">CN1454/CN1449-1</f>
        <v>0.0172061441096976</v>
      </c>
      <c r="CY1454" s="4" t="n">
        <v>152.6</v>
      </c>
      <c r="CZ1454" s="4" t="n">
        <v>154.3</v>
      </c>
      <c r="DA1454" s="33" t="n">
        <f aca="false">CZ1454-CN1454</f>
        <v>0</v>
      </c>
      <c r="DB1454" s="16" t="n">
        <f aca="false">CZ1454/CY1454-1</f>
        <v>0.0111402359108783</v>
      </c>
      <c r="DC1454" s="15" t="n">
        <f aca="false">CY1454/CZ1453-1</f>
        <v>0.000131078778345728</v>
      </c>
      <c r="DD1454" s="15" t="n">
        <f aca="false">CZ1454/CZ1453-1</f>
        <v>0.0112727749377375</v>
      </c>
      <c r="DE1454" s="34" t="str">
        <f aca="false">IF(CW1454=0,"",-DC1454*CS1454)</f>
        <v/>
      </c>
      <c r="DY1454" s="6"/>
      <c r="EB1454" s="6" t="n">
        <f aca="false">CL1454</f>
        <v>39356</v>
      </c>
      <c r="EC1454" s="13" t="n">
        <f aca="false">SUM(CM1452:CM1454)</f>
        <v>0.0138550617918776</v>
      </c>
    </row>
    <row r="1455" customFormat="false" ht="15" hidden="false" customHeight="false" outlineLevel="0" collapsed="false">
      <c r="A1455" s="0" t="n">
        <f aca="false">IF(FR1455=1,CZ1455,0)</f>
        <v>0</v>
      </c>
      <c r="C1455" s="6" t="n">
        <v>39357</v>
      </c>
      <c r="D1455" s="0" t="n">
        <f aca="false">IF(E1455&gt;E1454,1,)</f>
        <v>1</v>
      </c>
      <c r="E1455" s="46" t="n">
        <v>146.9358</v>
      </c>
      <c r="F1455" s="46" t="n">
        <v>150.058</v>
      </c>
      <c r="G1455" s="46" t="n">
        <v>147.9304</v>
      </c>
      <c r="H1455" s="46" t="n">
        <v>149.1637</v>
      </c>
      <c r="I1455" s="46" t="n">
        <v>152.694</v>
      </c>
      <c r="J1455" s="47" t="str">
        <f aca="false">IF(MIN(E1455:I1455)=E1455,$E$2,IF(MIN(E1455:I1455)=F1455,$F$2,IF(MIN(E1455:I1455)=G1455,$G$2,IF(MIN(E1455:I1455)=H1455,$H$2,IF(MIN(E1455:I1455)=I1455,$I$2)))))</f>
        <v>200D</v>
      </c>
      <c r="K1455" s="47" t="str">
        <f aca="false">IF(MAX(E1455:I1455)=E1455,$E$2,IF(MAX(E1455:I1455)=F1455,$F$2,IF(MAX(E1455:I1455)=G1455,$G$2,IF(MAX(E1455:I1455)=H1455,$H$2,IF(MAX(E1455:I1455)=I1455,$I$2)))))</f>
        <v>10D</v>
      </c>
      <c r="L1455" s="4" t="n">
        <f aca="false">IF(MAX(E1455:I1455)=H1455,1,0)</f>
        <v>0</v>
      </c>
      <c r="M1455" s="4" t="n">
        <f aca="false">IF(MAX(E1455:I1455)=I1455,1,0)</f>
        <v>1</v>
      </c>
      <c r="O1455" s="4" t="n">
        <f aca="false">IF(CN1455&gt;E1455,1,0)</f>
        <v>1</v>
      </c>
      <c r="P1455" s="4" t="n">
        <f aca="false">IF(CN1455&gt;F1455,1,0)</f>
        <v>1</v>
      </c>
      <c r="Q1455" s="4" t="n">
        <f aca="false">IF(CN1455&gt;G1455,1,0)</f>
        <v>1</v>
      </c>
      <c r="R1455" s="4" t="n">
        <f aca="false">IF(CN1455&gt;H1455,1,0)</f>
        <v>1</v>
      </c>
      <c r="S1455" s="4" t="n">
        <f aca="false">IF(CN1455&gt;I1455,1,0)</f>
        <v>1</v>
      </c>
      <c r="T1455" s="25" t="n">
        <f aca="false">IF(AND(AND(R1455=0,S1455=0,Q1455=0),OR(S1454=1,S1453=1,S1452=1)),1,0)</f>
        <v>0</v>
      </c>
      <c r="U1455" s="13" t="n">
        <f aca="false">SUM(CM1454:CM1455)</f>
        <v>0.00991178984376462</v>
      </c>
      <c r="AV1455" s="0"/>
      <c r="AW1455" s="55" t="n">
        <f aca="false">IF(EC1455&gt;$AW$2,1,0)</f>
        <v>0</v>
      </c>
      <c r="AX1455" s="0" t="n">
        <f aca="false">IF(AND(I1455&gt;G1455,I1454&lt;G1454),1,IF(OR(AND(I1455&gt;F1455,I1454&lt;F1454),AND(I1455&gt;E1455,I1454&lt;E1454)),1,0))</f>
        <v>0</v>
      </c>
      <c r="AY1455" s="0" t="n">
        <f aca="false">IF(K1454="10D",1,0)</f>
        <v>1</v>
      </c>
      <c r="AZ1455" s="0" t="n">
        <f aca="false">IF(AND(I1455&gt;G1455,I1454&lt;G1454,I1455&gt;F1455,I1454&gt;F1454,I1455&gt;E1455,I1454&gt;E1454),1,0)</f>
        <v>0</v>
      </c>
      <c r="BA1455" s="56" t="n">
        <f aca="false">IF(G1455&gt;H1455,1,0)</f>
        <v>0</v>
      </c>
      <c r="BB1455" s="56" t="n">
        <f aca="false">IF(I1455&lt;F1455,1,0)</f>
        <v>0</v>
      </c>
      <c r="BC1455" s="0" t="n">
        <f aca="false">IF(AND(SUM(AW1454:AX1454)=2,AY1455=1),1,IF(SUM(AX1453:AX1455)=0,0,IF(AND(OR(AW1453=1,AX1453=1),OR(AW1454=1,AX1454=1),AY1455=1),1,IF(AND(SUM(AW1455:AY1455)=2,SUM(AW1453:AX1453)=2,AX1453=1),1,0))))</f>
        <v>0</v>
      </c>
      <c r="BD1455" s="57" t="str">
        <f aca="false">IF(BC1455=0,"",IF(AND(BC1455=1,AZ1455=0,AZ1454=0,AZ1453=0),1,IF(AND(BC1455=1,OR(AZ1455=1,AZ1454=1,AZ1453)),IF(BA1455=1,1,0))))</f>
        <v/>
      </c>
      <c r="BE1455" s="50" t="str">
        <f aca="false">IF(AND(BD1455=1,BD1454=1),0,IF(BD1455=1,SUM(CM1456:CM1494),""))</f>
        <v/>
      </c>
      <c r="BF1455" s="20" t="str">
        <f aca="false">IF(AND(BB1455=1,BB1454=1,BE1414&lt;&gt;0),"",IF(AND(BB1454=0,BB1455=1),BF1454,IF(AND(BB1455=1,BB1454=1),BF1454,IF(AND(BF1454="",BE1454="",OR(BD1454=0,BD1454="")),"",IF(AND(BF1454="",BE1415=0),"",IF(AND(BE1415&lt;&gt;"",BF1454=BE1415),"",IF(AND(BD1454=1,BE1454&lt;&gt;0),CM1455,IF(BF1454&lt;&gt;0,BF1454+CM1455,IF(BF1454="","")))))))))</f>
        <v/>
      </c>
      <c r="BI1455" s="0"/>
      <c r="BU1455" s="0"/>
      <c r="BZ1455" s="49"/>
      <c r="CG1455" s="13"/>
      <c r="CH1455" s="40"/>
      <c r="CI1455" s="13"/>
      <c r="CL1455" s="6" t="n">
        <f aca="false">C1455</f>
        <v>39357</v>
      </c>
      <c r="CM1455" s="13" t="n">
        <f aca="false">CN1455/CN1454-1</f>
        <v>-0.00136098509397287</v>
      </c>
      <c r="CN1455" s="76" t="n">
        <v>154.09</v>
      </c>
      <c r="CO1455" s="13" t="n">
        <f aca="false">CN1455/CN1450-1</f>
        <v>0.0178347314882095</v>
      </c>
      <c r="CY1455" s="4" t="n">
        <v>154.61</v>
      </c>
      <c r="CZ1455" s="4" t="n">
        <v>154.09</v>
      </c>
      <c r="DA1455" s="33" t="n">
        <f aca="false">CZ1455-CN1455</f>
        <v>0</v>
      </c>
      <c r="DB1455" s="16" t="n">
        <f aca="false">CZ1455/CY1455-1</f>
        <v>-0.00336330120949491</v>
      </c>
      <c r="DC1455" s="15" t="n">
        <f aca="false">CY1455/CZ1454-1</f>
        <v>0.00200907323395993</v>
      </c>
      <c r="DD1455" s="15" t="n">
        <f aca="false">CZ1455/CZ1454-1</f>
        <v>-0.00136098509397287</v>
      </c>
      <c r="DE1455" s="34" t="str">
        <f aca="false">IF(CW1455=0,"",-DC1455*CS1455)</f>
        <v/>
      </c>
      <c r="DY1455" s="6"/>
      <c r="EB1455" s="6" t="n">
        <f aca="false">CL1455</f>
        <v>39357</v>
      </c>
      <c r="EC1455" s="13" t="n">
        <f aca="false">SUM(CM1453:CM1455)</f>
        <v>0.00658041614202065</v>
      </c>
    </row>
    <row r="1456" customFormat="false" ht="15" hidden="false" customHeight="false" outlineLevel="0" collapsed="false">
      <c r="A1456" s="0" t="n">
        <f aca="false">IF(FR1456=1,CZ1456,0)</f>
        <v>0</v>
      </c>
      <c r="C1456" s="6" t="n">
        <v>39358</v>
      </c>
      <c r="D1456" s="0" t="n">
        <f aca="false">IF(E1456&gt;E1455,1,)</f>
        <v>1</v>
      </c>
      <c r="E1456" s="46" t="n">
        <v>146.9891</v>
      </c>
      <c r="F1456" s="46" t="n">
        <v>150.0872</v>
      </c>
      <c r="G1456" s="46" t="n">
        <v>147.98</v>
      </c>
      <c r="H1456" s="46" t="n">
        <v>149.4587</v>
      </c>
      <c r="I1456" s="46" t="n">
        <v>152.736</v>
      </c>
      <c r="J1456" s="47" t="str">
        <f aca="false">IF(MIN(E1456:I1456)=E1456,$E$2,IF(MIN(E1456:I1456)=F1456,$F$2,IF(MIN(E1456:I1456)=G1456,$G$2,IF(MIN(E1456:I1456)=H1456,$H$2,IF(MIN(E1456:I1456)=I1456,$I$2)))))</f>
        <v>200D</v>
      </c>
      <c r="K1456" s="47" t="str">
        <f aca="false">IF(MAX(E1456:I1456)=E1456,$E$2,IF(MAX(E1456:I1456)=F1456,$F$2,IF(MAX(E1456:I1456)=G1456,$G$2,IF(MAX(E1456:I1456)=H1456,$H$2,IF(MAX(E1456:I1456)=I1456,$I$2)))))</f>
        <v>10D</v>
      </c>
      <c r="L1456" s="4" t="n">
        <f aca="false">IF(MAX(E1456:I1456)=H1456,1,0)</f>
        <v>0</v>
      </c>
      <c r="M1456" s="4" t="n">
        <f aca="false">IF(MAX(E1456:I1456)=I1456,1,0)</f>
        <v>1</v>
      </c>
      <c r="O1456" s="4" t="n">
        <f aca="false">IF(CN1456&gt;E1456,1,0)</f>
        <v>1</v>
      </c>
      <c r="P1456" s="4" t="n">
        <f aca="false">IF(CN1456&gt;F1456,1,0)</f>
        <v>1</v>
      </c>
      <c r="Q1456" s="4" t="n">
        <f aca="false">IF(CN1456&gt;G1456,1,0)</f>
        <v>1</v>
      </c>
      <c r="R1456" s="4" t="n">
        <f aca="false">IF(CN1456&gt;H1456,1,0)</f>
        <v>1</v>
      </c>
      <c r="S1456" s="4" t="n">
        <f aca="false">IF(CN1456&gt;I1456,1,0)</f>
        <v>1</v>
      </c>
      <c r="T1456" s="25" t="n">
        <f aca="false">IF(AND(AND(R1456=0,S1456=0,Q1456=0),OR(S1455=1,S1454=1,S1453=1)),1,0)</f>
        <v>0</v>
      </c>
      <c r="U1456" s="13" t="n">
        <f aca="false">SUM(CM1455:CM1456)</f>
        <v>-0.00337279637309551</v>
      </c>
      <c r="AV1456" s="0"/>
      <c r="AW1456" s="55" t="n">
        <f aca="false">IF(EC1456&gt;$AW$2,1,0)</f>
        <v>0</v>
      </c>
      <c r="AX1456" s="0" t="n">
        <f aca="false">IF(AND(I1456&gt;G1456,I1455&lt;G1455),1,IF(OR(AND(I1456&gt;F1456,I1455&lt;F1455),AND(I1456&gt;E1456,I1455&lt;E1455)),1,0))</f>
        <v>0</v>
      </c>
      <c r="AY1456" s="0" t="n">
        <f aca="false">IF(K1455="10D",1,0)</f>
        <v>1</v>
      </c>
      <c r="AZ1456" s="0" t="n">
        <f aca="false">IF(AND(I1456&gt;G1456,I1455&lt;G1455,I1456&gt;F1456,I1455&gt;F1455,I1456&gt;E1456,I1455&gt;E1455),1,0)</f>
        <v>0</v>
      </c>
      <c r="BA1456" s="56" t="n">
        <f aca="false">IF(G1456&gt;H1456,1,0)</f>
        <v>0</v>
      </c>
      <c r="BB1456" s="56" t="n">
        <f aca="false">IF(I1456&lt;F1456,1,0)</f>
        <v>0</v>
      </c>
      <c r="BC1456" s="0" t="n">
        <f aca="false">IF(AND(SUM(AW1455:AX1455)=2,AY1456=1),1,IF(SUM(AX1454:AX1456)=0,0,IF(AND(OR(AW1454=1,AX1454=1),OR(AW1455=1,AX1455=1),AY1456=1),1,IF(AND(SUM(AW1456:AY1456)=2,SUM(AW1454:AX1454)=2,AX1454=1),1,0))))</f>
        <v>0</v>
      </c>
      <c r="BD1456" s="57" t="str">
        <f aca="false">IF(BC1456=0,"",IF(AND(BC1456=1,AZ1456=0,AZ1455=0,AZ1454=0),1,IF(AND(BC1456=1,OR(AZ1456=1,AZ1455=1,AZ1454)),IF(BA1456=1,1,0))))</f>
        <v/>
      </c>
      <c r="BE1456" s="50" t="str">
        <f aca="false">IF(AND(BD1456=1,BD1455=1),0,IF(BD1456=1,SUM(CM1457:CM1495),""))</f>
        <v/>
      </c>
      <c r="BF1456" s="20" t="str">
        <f aca="false">IF(AND(BB1456=1,BB1455=1,BE1415&lt;&gt;0),"",IF(AND(BB1455=0,BB1456=1),BF1455,IF(AND(BB1456=1,BB1455=1),BF1455,IF(AND(BF1455="",BE1455="",OR(BD1455=0,BD1455="")),"",IF(AND(BF1455="",BE1416=0),"",IF(AND(BE1416&lt;&gt;"",BF1455=BE1416),"",IF(AND(BD1455=1,BE1455&lt;&gt;0),CM1456,IF(BF1455&lt;&gt;0,BF1455+CM1456,IF(BF1455="","")))))))))</f>
        <v/>
      </c>
      <c r="BI1456" s="0"/>
      <c r="BU1456" s="0"/>
      <c r="BZ1456" s="49"/>
      <c r="CG1456" s="13"/>
      <c r="CH1456" s="40"/>
      <c r="CI1456" s="13"/>
      <c r="CL1456" s="6" t="n">
        <f aca="false">C1456</f>
        <v>39358</v>
      </c>
      <c r="CM1456" s="13" t="n">
        <f aca="false">CN1456/CN1455-1</f>
        <v>-0.00201181127912264</v>
      </c>
      <c r="CN1456" s="76" t="n">
        <v>153.78</v>
      </c>
      <c r="CO1456" s="13" t="n">
        <f aca="false">CN1456/CN1451-1</f>
        <v>0.010447466982062</v>
      </c>
      <c r="CY1456" s="4" t="n">
        <v>153.81</v>
      </c>
      <c r="CZ1456" s="4" t="n">
        <v>153.78</v>
      </c>
      <c r="DA1456" s="33" t="n">
        <f aca="false">CZ1456-CN1456</f>
        <v>0</v>
      </c>
      <c r="DB1456" s="16" t="n">
        <f aca="false">CZ1456/CY1456-1</f>
        <v>-0.000195045835771457</v>
      </c>
      <c r="DC1456" s="15" t="n">
        <f aca="false">CY1456/CZ1455-1</f>
        <v>-0.00181711986501398</v>
      </c>
      <c r="DD1456" s="15" t="n">
        <f aca="false">CZ1456/CZ1455-1</f>
        <v>-0.00201181127912264</v>
      </c>
      <c r="DE1456" s="34" t="str">
        <f aca="false">IF(CW1456=0,"",-DC1456*CS1456)</f>
        <v/>
      </c>
      <c r="DY1456" s="6"/>
      <c r="EB1456" s="6" t="n">
        <f aca="false">CL1456</f>
        <v>39358</v>
      </c>
      <c r="EC1456" s="13" t="n">
        <f aca="false">SUM(CM1454:CM1456)</f>
        <v>0.00789997856464197</v>
      </c>
    </row>
    <row r="1457" customFormat="false" ht="15" hidden="false" customHeight="false" outlineLevel="0" collapsed="false">
      <c r="A1457" s="0" t="n">
        <f aca="false">IF(FR1457=1,CZ1457,0)</f>
        <v>0</v>
      </c>
      <c r="C1457" s="6" t="n">
        <v>39359</v>
      </c>
      <c r="D1457" s="0" t="n">
        <f aca="false">IF(E1457&gt;E1456,1,)</f>
        <v>1</v>
      </c>
      <c r="E1457" s="46" t="n">
        <v>147.0475</v>
      </c>
      <c r="F1457" s="46" t="n">
        <v>150.1221</v>
      </c>
      <c r="G1457" s="46" t="n">
        <v>148.0282</v>
      </c>
      <c r="H1457" s="46" t="n">
        <v>149.7043</v>
      </c>
      <c r="I1457" s="46" t="n">
        <v>152.91</v>
      </c>
      <c r="J1457" s="47" t="str">
        <f aca="false">IF(MIN(E1457:I1457)=E1457,$E$2,IF(MIN(E1457:I1457)=F1457,$F$2,IF(MIN(E1457:I1457)=G1457,$G$2,IF(MIN(E1457:I1457)=H1457,$H$2,IF(MIN(E1457:I1457)=I1457,$I$2)))))</f>
        <v>200D</v>
      </c>
      <c r="K1457" s="47" t="str">
        <f aca="false">IF(MAX(E1457:I1457)=E1457,$E$2,IF(MAX(E1457:I1457)=F1457,$F$2,IF(MAX(E1457:I1457)=G1457,$G$2,IF(MAX(E1457:I1457)=H1457,$H$2,IF(MAX(E1457:I1457)=I1457,$I$2)))))</f>
        <v>10D</v>
      </c>
      <c r="L1457" s="4" t="n">
        <f aca="false">IF(MAX(E1457:I1457)=H1457,1,0)</f>
        <v>0</v>
      </c>
      <c r="M1457" s="4" t="n">
        <f aca="false">IF(MAX(E1457:I1457)=I1457,1,0)</f>
        <v>1</v>
      </c>
      <c r="O1457" s="4" t="n">
        <f aca="false">IF(CN1457&gt;E1457,1,0)</f>
        <v>1</v>
      </c>
      <c r="P1457" s="4" t="n">
        <f aca="false">IF(CN1457&gt;F1457,1,0)</f>
        <v>1</v>
      </c>
      <c r="Q1457" s="4" t="n">
        <f aca="false">IF(CN1457&gt;G1457,1,0)</f>
        <v>1</v>
      </c>
      <c r="R1457" s="4" t="n">
        <f aca="false">IF(CN1457&gt;H1457,1,0)</f>
        <v>1</v>
      </c>
      <c r="S1457" s="4" t="n">
        <f aca="false">IF(CN1457&gt;I1457,1,0)</f>
        <v>1</v>
      </c>
      <c r="T1457" s="25" t="n">
        <f aca="false">IF(AND(AND(R1457=0,S1457=0,Q1457=0),OR(S1456=1,S1455=1,S1454=1)),1,0)</f>
        <v>0</v>
      </c>
      <c r="U1457" s="13" t="n">
        <f aca="false">SUM(CM1456:CM1457)</f>
        <v>-0.000451140190554589</v>
      </c>
      <c r="AV1457" s="0"/>
      <c r="AW1457" s="55" t="n">
        <f aca="false">IF(EC1457&gt;$AW$2,1,0)</f>
        <v>0</v>
      </c>
      <c r="AX1457" s="0" t="n">
        <f aca="false">IF(AND(I1457&gt;G1457,I1456&lt;G1456),1,IF(OR(AND(I1457&gt;F1457,I1456&lt;F1456),AND(I1457&gt;E1457,I1456&lt;E1456)),1,0))</f>
        <v>0</v>
      </c>
      <c r="AY1457" s="0" t="n">
        <f aca="false">IF(K1456="10D",1,0)</f>
        <v>1</v>
      </c>
      <c r="AZ1457" s="0" t="n">
        <f aca="false">IF(AND(I1457&gt;G1457,I1456&lt;G1456,I1457&gt;F1457,I1456&gt;F1456,I1457&gt;E1457,I1456&gt;E1456),1,0)</f>
        <v>0</v>
      </c>
      <c r="BA1457" s="56" t="n">
        <f aca="false">IF(G1457&gt;H1457,1,0)</f>
        <v>0</v>
      </c>
      <c r="BB1457" s="56" t="n">
        <f aca="false">IF(I1457&lt;F1457,1,0)</f>
        <v>0</v>
      </c>
      <c r="BC1457" s="0" t="n">
        <f aca="false">IF(AND(SUM(AW1456:AX1456)=2,AY1457=1),1,IF(SUM(AX1455:AX1457)=0,0,IF(AND(OR(AW1455=1,AX1455=1),OR(AW1456=1,AX1456=1),AY1457=1),1,IF(AND(SUM(AW1457:AY1457)=2,SUM(AW1455:AX1455)=2,AX1455=1),1,0))))</f>
        <v>0</v>
      </c>
      <c r="BD1457" s="57" t="str">
        <f aca="false">IF(BC1457=0,"",IF(AND(BC1457=1,AZ1457=0,AZ1456=0,AZ1455=0),1,IF(AND(BC1457=1,OR(AZ1457=1,AZ1456=1,AZ1455)),IF(BA1457=1,1,0))))</f>
        <v/>
      </c>
      <c r="BE1457" s="50" t="str">
        <f aca="false">IF(AND(BD1457=1,BD1456=1),0,IF(BD1457=1,SUM(CM1458:CM1496),""))</f>
        <v/>
      </c>
      <c r="BF1457" s="20" t="str">
        <f aca="false">IF(AND(BB1457=1,BB1456=1,BE1416&lt;&gt;0),"",IF(AND(BB1456=0,BB1457=1),BF1456,IF(AND(BB1457=1,BB1456=1),BF1456,IF(AND(BF1456="",BE1456="",OR(BD1456=0,BD1456="")),"",IF(AND(BF1456="",BE1417=0),"",IF(AND(BE1417&lt;&gt;"",BF1456=BE1417),"",IF(AND(BD1456=1,BE1456&lt;&gt;0),CM1457,IF(BF1456&lt;&gt;0,BF1456+CM1457,IF(BF1456="","")))))))))</f>
        <v/>
      </c>
      <c r="BI1457" s="0"/>
      <c r="BU1457" s="0"/>
      <c r="BZ1457" s="49"/>
      <c r="CG1457" s="13"/>
      <c r="CH1457" s="40"/>
      <c r="CI1457" s="13"/>
      <c r="CL1457" s="6" t="n">
        <f aca="false">C1457</f>
        <v>39359</v>
      </c>
      <c r="CM1457" s="13" t="n">
        <f aca="false">CN1457/CN1456-1</f>
        <v>0.00156067108856806</v>
      </c>
      <c r="CN1457" s="76" t="n">
        <v>154.02</v>
      </c>
      <c r="CO1457" s="13" t="n">
        <f aca="false">CN1457/CN1452-1</f>
        <v>0.00607485792670981</v>
      </c>
      <c r="CY1457" s="4" t="n">
        <v>154.11</v>
      </c>
      <c r="CZ1457" s="4" t="n">
        <v>154.02</v>
      </c>
      <c r="DA1457" s="33" t="n">
        <f aca="false">CZ1457-CN1457</f>
        <v>0</v>
      </c>
      <c r="DB1457" s="16" t="n">
        <f aca="false">CZ1457/CY1457-1</f>
        <v>-0.000583998442670874</v>
      </c>
      <c r="DC1457" s="15" t="n">
        <f aca="false">CY1457/CZ1456-1</f>
        <v>0.00214592274678127</v>
      </c>
      <c r="DD1457" s="15" t="n">
        <f aca="false">CZ1457/CZ1456-1</f>
        <v>0.00156067108856806</v>
      </c>
      <c r="DE1457" s="34" t="str">
        <f aca="false">IF(CW1457=0,"",-DC1457*CS1457)</f>
        <v/>
      </c>
      <c r="DY1457" s="6"/>
      <c r="EB1457" s="6" t="n">
        <f aca="false">CL1457</f>
        <v>39359</v>
      </c>
      <c r="EC1457" s="13" t="n">
        <f aca="false">SUM(CM1455:CM1457)</f>
        <v>-0.00181212528452746</v>
      </c>
    </row>
    <row r="1458" customFormat="false" ht="15" hidden="false" customHeight="false" outlineLevel="0" collapsed="false">
      <c r="A1458" s="0" t="n">
        <f aca="false">IF(FR1458=1,CZ1458,0)</f>
        <v>0</v>
      </c>
      <c r="C1458" s="6" t="n">
        <v>39360</v>
      </c>
      <c r="D1458" s="0" t="n">
        <f aca="false">IF(E1458&gt;E1457,1,)</f>
        <v>1</v>
      </c>
      <c r="E1458" s="46" t="n">
        <v>147.117</v>
      </c>
      <c r="F1458" s="46" t="n">
        <v>150.1749</v>
      </c>
      <c r="G1458" s="46" t="n">
        <v>148.1848</v>
      </c>
      <c r="H1458" s="46" t="n">
        <v>150.0153</v>
      </c>
      <c r="I1458" s="46" t="n">
        <v>153.298</v>
      </c>
      <c r="J1458" s="47" t="str">
        <f aca="false">IF(MIN(E1458:I1458)=E1458,$E$2,IF(MIN(E1458:I1458)=F1458,$F$2,IF(MIN(E1458:I1458)=G1458,$G$2,IF(MIN(E1458:I1458)=H1458,$H$2,IF(MIN(E1458:I1458)=I1458,$I$2)))))</f>
        <v>200D</v>
      </c>
      <c r="K1458" s="47" t="str">
        <f aca="false">IF(MAX(E1458:I1458)=E1458,$E$2,IF(MAX(E1458:I1458)=F1458,$F$2,IF(MAX(E1458:I1458)=G1458,$G$2,IF(MAX(E1458:I1458)=H1458,$H$2,IF(MAX(E1458:I1458)=I1458,$I$2)))))</f>
        <v>10D</v>
      </c>
      <c r="L1458" s="4" t="n">
        <f aca="false">IF(MAX(E1458:I1458)=H1458,1,0)</f>
        <v>0</v>
      </c>
      <c r="M1458" s="4" t="n">
        <f aca="false">IF(MAX(E1458:I1458)=I1458,1,0)</f>
        <v>1</v>
      </c>
      <c r="O1458" s="4" t="n">
        <f aca="false">IF(CN1458&gt;E1458,1,0)</f>
        <v>1</v>
      </c>
      <c r="P1458" s="4" t="n">
        <f aca="false">IF(CN1458&gt;F1458,1,0)</f>
        <v>1</v>
      </c>
      <c r="Q1458" s="4" t="n">
        <f aca="false">IF(CN1458&gt;G1458,1,0)</f>
        <v>1</v>
      </c>
      <c r="R1458" s="4" t="n">
        <f aca="false">IF(CN1458&gt;H1458,1,0)</f>
        <v>1</v>
      </c>
      <c r="S1458" s="4" t="n">
        <f aca="false">IF(CN1458&gt;I1458,1,0)</f>
        <v>1</v>
      </c>
      <c r="T1458" s="25" t="n">
        <f aca="false">IF(AND(AND(R1458=0,S1458=0,Q1458=0),OR(S1457=1,S1456=1,S1455=1)),1,0)</f>
        <v>0</v>
      </c>
      <c r="U1458" s="13" t="n">
        <f aca="false">SUM(CM1457:CM1458)</f>
        <v>0.0134422449101497</v>
      </c>
      <c r="AV1458" s="0"/>
      <c r="AW1458" s="55" t="n">
        <f aca="false">IF(EC1458&gt;$AW$2,1,0)</f>
        <v>1</v>
      </c>
      <c r="AX1458" s="0" t="n">
        <f aca="false">IF(AND(I1458&gt;G1458,I1457&lt;G1457),1,IF(OR(AND(I1458&gt;F1458,I1457&lt;F1457),AND(I1458&gt;E1458,I1457&lt;E1457)),1,0))</f>
        <v>0</v>
      </c>
      <c r="AY1458" s="0" t="n">
        <f aca="false">IF(K1457="10D",1,0)</f>
        <v>1</v>
      </c>
      <c r="AZ1458" s="0" t="n">
        <f aca="false">IF(AND(I1458&gt;G1458,I1457&lt;G1457,I1458&gt;F1458,I1457&gt;F1457,I1458&gt;E1458,I1457&gt;E1457),1,0)</f>
        <v>0</v>
      </c>
      <c r="BA1458" s="56" t="n">
        <f aca="false">IF(G1458&gt;H1458,1,0)</f>
        <v>0</v>
      </c>
      <c r="BB1458" s="56" t="n">
        <f aca="false">IF(I1458&lt;F1458,1,0)</f>
        <v>0</v>
      </c>
      <c r="BC1458" s="0" t="n">
        <f aca="false">IF(AND(SUM(AW1457:AX1457)=2,AY1458=1),1,IF(SUM(AX1456:AX1458)=0,0,IF(AND(OR(AW1456=1,AX1456=1),OR(AW1457=1,AX1457=1),AY1458=1),1,IF(AND(SUM(AW1458:AY1458)=2,SUM(AW1456:AX1456)=2,AX1456=1),1,0))))</f>
        <v>0</v>
      </c>
      <c r="BD1458" s="57" t="str">
        <f aca="false">IF(BC1458=0,"",IF(AND(BC1458=1,AZ1458=0,AZ1457=0,AZ1456=0),1,IF(AND(BC1458=1,OR(AZ1458=1,AZ1457=1,AZ1456)),IF(BA1458=1,1,0))))</f>
        <v/>
      </c>
      <c r="BE1458" s="50" t="str">
        <f aca="false">IF(AND(BD1458=1,BD1457=1),0,IF(BD1458=1,SUM(CM1459:CM1497),""))</f>
        <v/>
      </c>
      <c r="BF1458" s="20" t="str">
        <f aca="false">IF(AND(BB1458=1,BB1457=1,BE1417&lt;&gt;0),"",IF(AND(BB1457=0,BB1458=1),BF1457,IF(AND(BB1458=1,BB1457=1),BF1457,IF(AND(BF1457="",BE1457="",OR(BD1457=0,BD1457="")),"",IF(AND(BF1457="",BE1418=0),"",IF(AND(BE1418&lt;&gt;"",BF1457=BE1418),"",IF(AND(BD1457=1,BE1457&lt;&gt;0),CM1458,IF(BF1457&lt;&gt;0,BF1457+CM1458,IF(BF1457="","")))))))))</f>
        <v/>
      </c>
      <c r="BI1458" s="0"/>
      <c r="BU1458" s="0"/>
      <c r="BZ1458" s="49"/>
      <c r="CG1458" s="13"/>
      <c r="CH1458" s="40"/>
      <c r="CI1458" s="13"/>
      <c r="CL1458" s="6" t="n">
        <f aca="false">C1458</f>
        <v>39360</v>
      </c>
      <c r="CM1458" s="13" t="n">
        <f aca="false">CN1458/CN1457-1</f>
        <v>0.0118815738215816</v>
      </c>
      <c r="CN1458" s="76" t="n">
        <v>155.85</v>
      </c>
      <c r="CO1458" s="13" t="n">
        <f aca="false">CN1458/CN1453-1</f>
        <v>0.0214313802595358</v>
      </c>
      <c r="CY1458" s="4" t="n">
        <v>155.03</v>
      </c>
      <c r="CZ1458" s="4" t="n">
        <v>155.85</v>
      </c>
      <c r="DA1458" s="33" t="n">
        <f aca="false">CZ1458-CN1458</f>
        <v>0</v>
      </c>
      <c r="DB1458" s="16" t="n">
        <f aca="false">CZ1458/CY1458-1</f>
        <v>0.00528929884538476</v>
      </c>
      <c r="DC1458" s="15" t="n">
        <f aca="false">CY1458/CZ1457-1</f>
        <v>0.00655758992338651</v>
      </c>
      <c r="DD1458" s="15" t="n">
        <f aca="false">CZ1458/CZ1457-1</f>
        <v>0.0118815738215816</v>
      </c>
      <c r="DE1458" s="34" t="str">
        <f aca="false">IF(CW1458=0,"",-DC1458*CS1458)</f>
        <v/>
      </c>
      <c r="DY1458" s="6"/>
      <c r="EB1458" s="6" t="n">
        <f aca="false">CL1458</f>
        <v>39360</v>
      </c>
      <c r="EC1458" s="13" t="n">
        <f aca="false">SUM(CM1456:CM1458)</f>
        <v>0.011430433631027</v>
      </c>
    </row>
    <row r="1459" customFormat="false" ht="15" hidden="false" customHeight="false" outlineLevel="0" collapsed="false">
      <c r="A1459" s="0" t="n">
        <f aca="false">IF(FR1459=1,CZ1459,0)</f>
        <v>0</v>
      </c>
      <c r="C1459" s="6" t="n">
        <v>39363</v>
      </c>
      <c r="D1459" s="0" t="n">
        <f aca="false">IF(E1459&gt;E1458,1,)</f>
        <v>1</v>
      </c>
      <c r="E1459" s="46" t="n">
        <v>147.181</v>
      </c>
      <c r="F1459" s="46" t="n">
        <v>150.2091</v>
      </c>
      <c r="G1459" s="46" t="n">
        <v>148.383</v>
      </c>
      <c r="H1459" s="46" t="n">
        <v>150.2383</v>
      </c>
      <c r="I1459" s="46" t="n">
        <v>153.631</v>
      </c>
      <c r="J1459" s="47" t="str">
        <f aca="false">IF(MIN(E1459:I1459)=E1459,$E$2,IF(MIN(E1459:I1459)=F1459,$F$2,IF(MIN(E1459:I1459)=G1459,$G$2,IF(MIN(E1459:I1459)=H1459,$H$2,IF(MIN(E1459:I1459)=I1459,$I$2)))))</f>
        <v>200D</v>
      </c>
      <c r="K1459" s="47" t="str">
        <f aca="false">IF(MAX(E1459:I1459)=E1459,$E$2,IF(MAX(E1459:I1459)=F1459,$F$2,IF(MAX(E1459:I1459)=G1459,$G$2,IF(MAX(E1459:I1459)=H1459,$H$2,IF(MAX(E1459:I1459)=I1459,$I$2)))))</f>
        <v>10D</v>
      </c>
      <c r="L1459" s="4" t="n">
        <f aca="false">IF(MAX(E1459:I1459)=H1459,1,0)</f>
        <v>0</v>
      </c>
      <c r="M1459" s="4" t="n">
        <f aca="false">IF(MAX(E1459:I1459)=I1459,1,0)</f>
        <v>1</v>
      </c>
      <c r="O1459" s="4" t="n">
        <f aca="false">IF(CN1459&gt;E1459,1,0)</f>
        <v>1</v>
      </c>
      <c r="P1459" s="4" t="n">
        <f aca="false">IF(CN1459&gt;F1459,1,0)</f>
        <v>1</v>
      </c>
      <c r="Q1459" s="4" t="n">
        <f aca="false">IF(CN1459&gt;G1459,1,0)</f>
        <v>1</v>
      </c>
      <c r="R1459" s="4" t="n">
        <f aca="false">IF(CN1459&gt;H1459,1,0)</f>
        <v>1</v>
      </c>
      <c r="S1459" s="4" t="n">
        <f aca="false">IF(CN1459&gt;I1459,1,0)</f>
        <v>1</v>
      </c>
      <c r="T1459" s="25" t="n">
        <f aca="false">IF(AND(AND(R1459=0,S1459=0,Q1459=0),OR(S1458=1,S1457=1,S1456=1)),1,0)</f>
        <v>0</v>
      </c>
      <c r="U1459" s="13" t="n">
        <f aca="false">SUM(CM1458:CM1459)</f>
        <v>0.00655594019950923</v>
      </c>
      <c r="AV1459" s="0"/>
      <c r="AW1459" s="55" t="n">
        <f aca="false">IF(EC1459&gt;$AW$2,1,0)</f>
        <v>0</v>
      </c>
      <c r="AX1459" s="0" t="n">
        <f aca="false">IF(AND(I1459&gt;G1459,I1458&lt;G1458),1,IF(OR(AND(I1459&gt;F1459,I1458&lt;F1458),AND(I1459&gt;E1459,I1458&lt;E1458)),1,0))</f>
        <v>0</v>
      </c>
      <c r="AY1459" s="0" t="n">
        <f aca="false">IF(K1458="10D",1,0)</f>
        <v>1</v>
      </c>
      <c r="AZ1459" s="0" t="n">
        <f aca="false">IF(AND(I1459&gt;G1459,I1458&lt;G1458,I1459&gt;F1459,I1458&gt;F1458,I1459&gt;E1459,I1458&gt;E1458),1,0)</f>
        <v>0</v>
      </c>
      <c r="BA1459" s="56" t="n">
        <f aca="false">IF(G1459&gt;H1459,1,0)</f>
        <v>0</v>
      </c>
      <c r="BB1459" s="56" t="n">
        <f aca="false">IF(I1459&lt;F1459,1,0)</f>
        <v>0</v>
      </c>
      <c r="BC1459" s="0" t="n">
        <f aca="false">IF(AND(SUM(AW1458:AX1458)=2,AY1459=1),1,IF(SUM(AX1457:AX1459)=0,0,IF(AND(OR(AW1457=1,AX1457=1),OR(AW1458=1,AX1458=1),AY1459=1),1,IF(AND(SUM(AW1459:AY1459)=2,SUM(AW1457:AX1457)=2,AX1457=1),1,0))))</f>
        <v>0</v>
      </c>
      <c r="BD1459" s="57" t="str">
        <f aca="false">IF(BC1459=0,"",IF(AND(BC1459=1,AZ1459=0,AZ1458=0,AZ1457=0),1,IF(AND(BC1459=1,OR(AZ1459=1,AZ1458=1,AZ1457)),IF(BA1459=1,1,0))))</f>
        <v/>
      </c>
      <c r="BE1459" s="50" t="str">
        <f aca="false">IF(AND(BD1459=1,BD1458=1),0,IF(BD1459=1,SUM(CM1460:CM1498),""))</f>
        <v/>
      </c>
      <c r="BF1459" s="20" t="str">
        <f aca="false">IF(AND(BB1459=1,BB1458=1,BE1418&lt;&gt;0),"",IF(AND(BB1458=0,BB1459=1),BF1458,IF(AND(BB1459=1,BB1458=1),BF1458,IF(AND(BF1458="",BE1458="",OR(BD1458=0,BD1458="")),"",IF(AND(BF1458="",BE1419=0),"",IF(AND(BE1419&lt;&gt;"",BF1458=BE1419),"",IF(AND(BD1458=1,BE1458&lt;&gt;0),CM1459,IF(BF1458&lt;&gt;0,BF1458+CM1459,IF(BF1458="","")))))))))</f>
        <v/>
      </c>
      <c r="BI1459" s="0"/>
      <c r="BU1459" s="0"/>
      <c r="BZ1459" s="49"/>
      <c r="CG1459" s="13"/>
      <c r="CH1459" s="40"/>
      <c r="CI1459" s="13"/>
      <c r="CL1459" s="6" t="n">
        <f aca="false">C1459</f>
        <v>39363</v>
      </c>
      <c r="CM1459" s="13" t="n">
        <f aca="false">CN1459/CN1458-1</f>
        <v>-0.00532563362207239</v>
      </c>
      <c r="CN1459" s="76" t="n">
        <v>155.02</v>
      </c>
      <c r="CO1459" s="13" t="n">
        <f aca="false">CN1459/CN1454-1</f>
        <v>0.00466623460790672</v>
      </c>
      <c r="CY1459" s="4" t="n">
        <v>155.39</v>
      </c>
      <c r="CZ1459" s="4" t="n">
        <v>155.02</v>
      </c>
      <c r="DA1459" s="33" t="n">
        <f aca="false">CZ1459-CN1459</f>
        <v>0</v>
      </c>
      <c r="DB1459" s="16" t="n">
        <f aca="false">CZ1459/CY1459-1</f>
        <v>-0.00238110560525118</v>
      </c>
      <c r="DC1459" s="15" t="n">
        <f aca="false">CY1459/CZ1458-1</f>
        <v>-0.00295155598331731</v>
      </c>
      <c r="DD1459" s="15" t="n">
        <f aca="false">CZ1459/CZ1458-1</f>
        <v>-0.00532563362207239</v>
      </c>
      <c r="DE1459" s="34" t="str">
        <f aca="false">IF(CW1459=0,"",-DC1459*CS1459)</f>
        <v/>
      </c>
      <c r="DY1459" s="6"/>
      <c r="EB1459" s="6" t="n">
        <f aca="false">CL1459</f>
        <v>39363</v>
      </c>
      <c r="EC1459" s="13" t="n">
        <f aca="false">SUM(CM1457:CM1459)</f>
        <v>0.00811661128807728</v>
      </c>
    </row>
    <row r="1460" customFormat="false" ht="15" hidden="false" customHeight="false" outlineLevel="0" collapsed="false">
      <c r="A1460" s="0" t="n">
        <f aca="false">IF(FR1460=1,CZ1460,0)</f>
        <v>0</v>
      </c>
      <c r="C1460" s="6" t="n">
        <v>39364</v>
      </c>
      <c r="D1460" s="0" t="n">
        <f aca="false">IF(E1460&gt;E1459,1,)</f>
        <v>1</v>
      </c>
      <c r="E1460" s="46" t="n">
        <v>147.2527</v>
      </c>
      <c r="F1460" s="46" t="n">
        <v>150.2609</v>
      </c>
      <c r="G1460" s="46" t="n">
        <v>148.565</v>
      </c>
      <c r="H1460" s="46" t="n">
        <v>150.556</v>
      </c>
      <c r="I1460" s="46" t="n">
        <v>154.14</v>
      </c>
      <c r="J1460" s="47" t="str">
        <f aca="false">IF(MIN(E1460:I1460)=E1460,$E$2,IF(MIN(E1460:I1460)=F1460,$F$2,IF(MIN(E1460:I1460)=G1460,$G$2,IF(MIN(E1460:I1460)=H1460,$H$2,IF(MIN(E1460:I1460)=I1460,$I$2)))))</f>
        <v>200D</v>
      </c>
      <c r="K1460" s="47" t="str">
        <f aca="false">IF(MAX(E1460:I1460)=E1460,$E$2,IF(MAX(E1460:I1460)=F1460,$F$2,IF(MAX(E1460:I1460)=G1460,$G$2,IF(MAX(E1460:I1460)=H1460,$H$2,IF(MAX(E1460:I1460)=I1460,$I$2)))))</f>
        <v>10D</v>
      </c>
      <c r="L1460" s="4" t="n">
        <f aca="false">IF(MAX(E1460:I1460)=H1460,1,0)</f>
        <v>0</v>
      </c>
      <c r="M1460" s="4" t="n">
        <f aca="false">IF(MAX(E1460:I1460)=I1460,1,0)</f>
        <v>1</v>
      </c>
      <c r="O1460" s="4" t="n">
        <f aca="false">IF(CN1460&gt;E1460,1,0)</f>
        <v>1</v>
      </c>
      <c r="P1460" s="4" t="n">
        <f aca="false">IF(CN1460&gt;F1460,1,0)</f>
        <v>1</v>
      </c>
      <c r="Q1460" s="4" t="n">
        <f aca="false">IF(CN1460&gt;G1460,1,0)</f>
        <v>1</v>
      </c>
      <c r="R1460" s="4" t="n">
        <f aca="false">IF(CN1460&gt;H1460,1,0)</f>
        <v>1</v>
      </c>
      <c r="S1460" s="4" t="n">
        <f aca="false">IF(CN1460&gt;I1460,1,0)</f>
        <v>1</v>
      </c>
      <c r="T1460" s="25" t="n">
        <f aca="false">IF(AND(AND(R1460=0,S1460=0,Q1460=0),OR(S1459=1,S1458=1,S1457=1)),1,0)</f>
        <v>0</v>
      </c>
      <c r="U1460" s="13" t="n">
        <f aca="false">SUM(CM1459:CM1460)</f>
        <v>0.00409250597281852</v>
      </c>
      <c r="AV1460" s="0"/>
      <c r="AW1460" s="55" t="n">
        <f aca="false">IF(EC1460&gt;$AW$2,1,0)</f>
        <v>1</v>
      </c>
      <c r="AX1460" s="0" t="n">
        <f aca="false">IF(AND(I1460&gt;G1460,I1459&lt;G1459),1,IF(OR(AND(I1460&gt;F1460,I1459&lt;F1459),AND(I1460&gt;E1460,I1459&lt;E1459)),1,0))</f>
        <v>0</v>
      </c>
      <c r="AY1460" s="0" t="n">
        <f aca="false">IF(K1459="10D",1,0)</f>
        <v>1</v>
      </c>
      <c r="AZ1460" s="0" t="n">
        <f aca="false">IF(AND(I1460&gt;G1460,I1459&lt;G1459,I1460&gt;F1460,I1459&gt;F1459,I1460&gt;E1460,I1459&gt;E1459),1,0)</f>
        <v>0</v>
      </c>
      <c r="BA1460" s="56" t="n">
        <f aca="false">IF(G1460&gt;H1460,1,0)</f>
        <v>0</v>
      </c>
      <c r="BB1460" s="56" t="n">
        <f aca="false">IF(I1460&lt;F1460,1,0)</f>
        <v>0</v>
      </c>
      <c r="BC1460" s="0" t="n">
        <f aca="false">IF(AND(SUM(AW1459:AX1459)=2,AY1460=1),1,IF(SUM(AX1458:AX1460)=0,0,IF(AND(OR(AW1458=1,AX1458=1),OR(AW1459=1,AX1459=1),AY1460=1),1,IF(AND(SUM(AW1460:AY1460)=2,SUM(AW1458:AX1458)=2,AX1458=1),1,0))))</f>
        <v>0</v>
      </c>
      <c r="BD1460" s="57" t="str">
        <f aca="false">IF(BC1460=0,"",IF(AND(BC1460=1,AZ1460=0,AZ1459=0,AZ1458=0),1,IF(AND(BC1460=1,OR(AZ1460=1,AZ1459=1,AZ1458)),IF(BA1460=1,1,0))))</f>
        <v/>
      </c>
      <c r="BE1460" s="50" t="str">
        <f aca="false">IF(AND(BD1460=1,BD1459=1),0,IF(BD1460=1,SUM(CM1461:CM1499),""))</f>
        <v/>
      </c>
      <c r="BF1460" s="20" t="str">
        <f aca="false">IF(AND(BB1460=1,BB1459=1,BE1419&lt;&gt;0),"",IF(AND(BB1459=0,BB1460=1),BF1459,IF(AND(BB1460=1,BB1459=1),BF1459,IF(AND(BF1459="",BE1459="",OR(BD1459=0,BD1459="")),"",IF(AND(BF1459="",BE1420=0),"",IF(AND(BE1420&lt;&gt;"",BF1459=BE1420),"",IF(AND(BD1459=1,BE1459&lt;&gt;0),CM1460,IF(BF1459&lt;&gt;0,BF1459+CM1460,IF(BF1459="","")))))))))</f>
        <v/>
      </c>
      <c r="BI1460" s="0"/>
      <c r="BU1460" s="0"/>
      <c r="BZ1460" s="49"/>
      <c r="CG1460" s="13"/>
      <c r="CH1460" s="40"/>
      <c r="CI1460" s="13"/>
      <c r="CL1460" s="6" t="n">
        <f aca="false">C1460</f>
        <v>39364</v>
      </c>
      <c r="CM1460" s="13" t="n">
        <f aca="false">CN1460/CN1459-1</f>
        <v>0.00941813959489091</v>
      </c>
      <c r="CN1460" s="76" t="n">
        <v>156.48</v>
      </c>
      <c r="CO1460" s="13" t="n">
        <f aca="false">CN1460/CN1455-1</f>
        <v>0.0155104159906547</v>
      </c>
      <c r="CY1460" s="4" t="n">
        <v>155.6</v>
      </c>
      <c r="CZ1460" s="4" t="n">
        <v>156.48</v>
      </c>
      <c r="DA1460" s="33" t="n">
        <f aca="false">CZ1460-CN1460</f>
        <v>0</v>
      </c>
      <c r="DB1460" s="16" t="n">
        <f aca="false">CZ1460/CY1460-1</f>
        <v>0.005655526992288</v>
      </c>
      <c r="DC1460" s="15" t="n">
        <f aca="false">CY1460/CZ1459-1</f>
        <v>0.00374145271577841</v>
      </c>
      <c r="DD1460" s="15" t="n">
        <f aca="false">CZ1460/CZ1459-1</f>
        <v>0.00941813959489091</v>
      </c>
      <c r="DE1460" s="34" t="str">
        <f aca="false">IF(CW1460=0,"",-DC1460*CS1460)</f>
        <v/>
      </c>
      <c r="DY1460" s="6"/>
      <c r="EB1460" s="6" t="n">
        <f aca="false">CL1460</f>
        <v>39364</v>
      </c>
      <c r="EC1460" s="13" t="n">
        <f aca="false">SUM(CM1458:CM1460)</f>
        <v>0.0159740797944001</v>
      </c>
    </row>
    <row r="1461" customFormat="false" ht="15" hidden="false" customHeight="false" outlineLevel="0" collapsed="false">
      <c r="A1461" s="0" t="n">
        <f aca="false">IF(FR1461=1,CZ1461,0)</f>
        <v>0</v>
      </c>
      <c r="C1461" s="6" t="n">
        <v>39365</v>
      </c>
      <c r="D1461" s="0" t="n">
        <f aca="false">IF(E1461&gt;E1460,1,)</f>
        <v>1</v>
      </c>
      <c r="E1461" s="46" t="n">
        <v>147.3257</v>
      </c>
      <c r="F1461" s="46" t="n">
        <v>150.2969</v>
      </c>
      <c r="G1461" s="46" t="n">
        <v>148.775</v>
      </c>
      <c r="H1461" s="46" t="n">
        <v>150.9727</v>
      </c>
      <c r="I1461" s="46" t="n">
        <v>154.543</v>
      </c>
      <c r="J1461" s="47" t="str">
        <f aca="false">IF(MIN(E1461:I1461)=E1461,$E$2,IF(MIN(E1461:I1461)=F1461,$F$2,IF(MIN(E1461:I1461)=G1461,$G$2,IF(MIN(E1461:I1461)=H1461,$H$2,IF(MIN(E1461:I1461)=I1461,$I$2)))))</f>
        <v>200D</v>
      </c>
      <c r="K1461" s="47" t="str">
        <f aca="false">IF(MAX(E1461:I1461)=E1461,$E$2,IF(MAX(E1461:I1461)=F1461,$F$2,IF(MAX(E1461:I1461)=G1461,$G$2,IF(MAX(E1461:I1461)=H1461,$H$2,IF(MAX(E1461:I1461)=I1461,$I$2)))))</f>
        <v>10D</v>
      </c>
      <c r="L1461" s="4" t="n">
        <f aca="false">IF(MAX(E1461:I1461)=H1461,1,0)</f>
        <v>0</v>
      </c>
      <c r="M1461" s="4" t="n">
        <f aca="false">IF(MAX(E1461:I1461)=I1461,1,0)</f>
        <v>1</v>
      </c>
      <c r="O1461" s="4" t="n">
        <f aca="false">IF(CN1461&gt;E1461,1,0)</f>
        <v>1</v>
      </c>
      <c r="P1461" s="4" t="n">
        <f aca="false">IF(CN1461&gt;F1461,1,0)</f>
        <v>1</v>
      </c>
      <c r="Q1461" s="4" t="n">
        <f aca="false">IF(CN1461&gt;G1461,1,0)</f>
        <v>1</v>
      </c>
      <c r="R1461" s="4" t="n">
        <f aca="false">IF(CN1461&gt;H1461,1,0)</f>
        <v>1</v>
      </c>
      <c r="S1461" s="4" t="n">
        <f aca="false">IF(CN1461&gt;I1461,1,0)</f>
        <v>1</v>
      </c>
      <c r="T1461" s="25" t="n">
        <f aca="false">IF(AND(AND(R1461=0,S1461=0,Q1461=0),OR(S1460=1,S1459=1,S1458=1)),1,0)</f>
        <v>0</v>
      </c>
      <c r="U1461" s="13" t="n">
        <f aca="false">SUM(CM1460:CM1461)</f>
        <v>0.00775658540266189</v>
      </c>
      <c r="AV1461" s="0"/>
      <c r="AW1461" s="55" t="n">
        <f aca="false">IF(EC1461&gt;$AW$2,1,0)</f>
        <v>0</v>
      </c>
      <c r="AX1461" s="0" t="n">
        <f aca="false">IF(AND(I1461&gt;G1461,I1460&lt;G1460),1,IF(OR(AND(I1461&gt;F1461,I1460&lt;F1460),AND(I1461&gt;E1461,I1460&lt;E1460)),1,0))</f>
        <v>0</v>
      </c>
      <c r="AY1461" s="0" t="n">
        <f aca="false">IF(K1460="10D",1,0)</f>
        <v>1</v>
      </c>
      <c r="AZ1461" s="0" t="n">
        <f aca="false">IF(AND(I1461&gt;G1461,I1460&lt;G1460,I1461&gt;F1461,I1460&gt;F1460,I1461&gt;E1461,I1460&gt;E1460),1,0)</f>
        <v>0</v>
      </c>
      <c r="BA1461" s="56" t="n">
        <f aca="false">IF(G1461&gt;H1461,1,0)</f>
        <v>0</v>
      </c>
      <c r="BB1461" s="56" t="n">
        <f aca="false">IF(I1461&lt;F1461,1,0)</f>
        <v>0</v>
      </c>
      <c r="BC1461" s="0" t="n">
        <f aca="false">IF(AND(SUM(AW1460:AX1460)=2,AY1461=1),1,IF(SUM(AX1459:AX1461)=0,0,IF(AND(OR(AW1459=1,AX1459=1),OR(AW1460=1,AX1460=1),AY1461=1),1,IF(AND(SUM(AW1461:AY1461)=2,SUM(AW1459:AX1459)=2,AX1459=1),1,0))))</f>
        <v>0</v>
      </c>
      <c r="BD1461" s="57" t="str">
        <f aca="false">IF(BC1461=0,"",IF(AND(BC1461=1,AZ1461=0,AZ1460=0,AZ1459=0),1,IF(AND(BC1461=1,OR(AZ1461=1,AZ1460=1,AZ1459)),IF(BA1461=1,1,0))))</f>
        <v/>
      </c>
      <c r="BE1461" s="50" t="str">
        <f aca="false">IF(AND(BD1461=1,BD1460=1),0,IF(BD1461=1,SUM(CM1462:CM1500),""))</f>
        <v/>
      </c>
      <c r="BF1461" s="20" t="str">
        <f aca="false">IF(AND(BB1461=1,BB1460=1,BE1420&lt;&gt;0),"",IF(AND(BB1460=0,BB1461=1),BF1460,IF(AND(BB1461=1,BB1460=1),BF1460,IF(AND(BF1460="",BE1460="",OR(BD1460=0,BD1460="")),"",IF(AND(BF1460="",BE1421=0),"",IF(AND(BE1421&lt;&gt;"",BF1460=BE1421),"",IF(AND(BD1460=1,BE1460&lt;&gt;0),CM1461,IF(BF1460&lt;&gt;0,BF1460+CM1461,IF(BF1460="","")))))))))</f>
        <v/>
      </c>
      <c r="BI1461" s="0"/>
      <c r="BU1461" s="0"/>
      <c r="BZ1461" s="49"/>
      <c r="CG1461" s="13"/>
      <c r="CH1461" s="40"/>
      <c r="CI1461" s="13"/>
      <c r="CL1461" s="6" t="n">
        <f aca="false">C1461</f>
        <v>39365</v>
      </c>
      <c r="CM1461" s="13" t="n">
        <f aca="false">CN1461/CN1460-1</f>
        <v>-0.00166155419222902</v>
      </c>
      <c r="CN1461" s="76" t="n">
        <v>156.22</v>
      </c>
      <c r="CO1461" s="13" t="n">
        <f aca="false">CN1461/CN1456-1</f>
        <v>0.0158668227337755</v>
      </c>
      <c r="CY1461" s="4" t="n">
        <v>156.04</v>
      </c>
      <c r="CZ1461" s="4" t="n">
        <v>156.22</v>
      </c>
      <c r="DA1461" s="33" t="n">
        <f aca="false">CZ1461-CN1461</f>
        <v>0</v>
      </c>
      <c r="DB1461" s="16" t="n">
        <f aca="false">CZ1461/CY1461-1</f>
        <v>0.00115355037169951</v>
      </c>
      <c r="DC1461" s="15" t="n">
        <f aca="false">CY1461/CZ1460-1</f>
        <v>-0.0028118609406953</v>
      </c>
      <c r="DD1461" s="15" t="n">
        <f aca="false">CZ1461/CZ1460-1</f>
        <v>-0.00166155419222902</v>
      </c>
      <c r="DE1461" s="34" t="str">
        <f aca="false">IF(CW1461=0,"",-DC1461*CS1461)</f>
        <v/>
      </c>
      <c r="DY1461" s="6"/>
      <c r="EB1461" s="6" t="n">
        <f aca="false">CL1461</f>
        <v>39365</v>
      </c>
      <c r="EC1461" s="13" t="n">
        <f aca="false">SUM(CM1459:CM1461)</f>
        <v>0.0024309517805895</v>
      </c>
    </row>
    <row r="1462" customFormat="false" ht="15" hidden="false" customHeight="false" outlineLevel="0" collapsed="false">
      <c r="A1462" s="0" t="n">
        <f aca="false">IF(FR1462=1,CZ1462,0)</f>
        <v>0</v>
      </c>
      <c r="C1462" s="6" t="n">
        <v>39366</v>
      </c>
      <c r="D1462" s="0" t="n">
        <f aca="false">IF(E1462&gt;E1461,1,)</f>
        <v>1</v>
      </c>
      <c r="E1462" s="46" t="n">
        <v>147.3993</v>
      </c>
      <c r="F1462" s="46" t="n">
        <v>150.3262</v>
      </c>
      <c r="G1462" s="46" t="n">
        <v>148.9558</v>
      </c>
      <c r="H1462" s="46" t="n">
        <v>151.2703</v>
      </c>
      <c r="I1462" s="46" t="n">
        <v>154.781</v>
      </c>
      <c r="J1462" s="47" t="str">
        <f aca="false">IF(MIN(E1462:I1462)=E1462,$E$2,IF(MIN(E1462:I1462)=F1462,$F$2,IF(MIN(E1462:I1462)=G1462,$G$2,IF(MIN(E1462:I1462)=H1462,$H$2,IF(MIN(E1462:I1462)=I1462,$I$2)))))</f>
        <v>200D</v>
      </c>
      <c r="K1462" s="47" t="str">
        <f aca="false">IF(MAX(E1462:I1462)=E1462,$E$2,IF(MAX(E1462:I1462)=F1462,$F$2,IF(MAX(E1462:I1462)=G1462,$G$2,IF(MAX(E1462:I1462)=H1462,$H$2,IF(MAX(E1462:I1462)=I1462,$I$2)))))</f>
        <v>10D</v>
      </c>
      <c r="L1462" s="4" t="n">
        <f aca="false">IF(MAX(E1462:I1462)=H1462,1,0)</f>
        <v>0</v>
      </c>
      <c r="M1462" s="4" t="n">
        <f aca="false">IF(MAX(E1462:I1462)=I1462,1,0)</f>
        <v>1</v>
      </c>
      <c r="O1462" s="4" t="n">
        <f aca="false">IF(CN1462&gt;E1462,1,0)</f>
        <v>1</v>
      </c>
      <c r="P1462" s="4" t="n">
        <f aca="false">IF(CN1462&gt;F1462,1,0)</f>
        <v>1</v>
      </c>
      <c r="Q1462" s="4" t="n">
        <f aca="false">IF(CN1462&gt;G1462,1,0)</f>
        <v>1</v>
      </c>
      <c r="R1462" s="4" t="n">
        <f aca="false">IF(CN1462&gt;H1462,1,0)</f>
        <v>1</v>
      </c>
      <c r="S1462" s="4" t="n">
        <f aca="false">IF(CN1462&gt;I1462,1,0)</f>
        <v>1</v>
      </c>
      <c r="T1462" s="25" t="n">
        <f aca="false">IF(AND(AND(R1462=0,S1462=0,Q1462=0),OR(S1461=1,S1460=1,S1459=1)),1,0)</f>
        <v>0</v>
      </c>
      <c r="U1462" s="13" t="n">
        <f aca="false">SUM(CM1461:CM1462)</f>
        <v>-0.00646247596921024</v>
      </c>
      <c r="AV1462" s="0"/>
      <c r="AW1462" s="55" t="n">
        <f aca="false">IF(EC1462&gt;$AW$2,1,0)</f>
        <v>0</v>
      </c>
      <c r="AX1462" s="0" t="n">
        <f aca="false">IF(AND(I1462&gt;G1462,I1461&lt;G1461),1,IF(OR(AND(I1462&gt;F1462,I1461&lt;F1461),AND(I1462&gt;E1462,I1461&lt;E1461)),1,0))</f>
        <v>0</v>
      </c>
      <c r="AY1462" s="0" t="n">
        <f aca="false">IF(K1461="10D",1,0)</f>
        <v>1</v>
      </c>
      <c r="AZ1462" s="0" t="n">
        <f aca="false">IF(AND(I1462&gt;G1462,I1461&lt;G1461,I1462&gt;F1462,I1461&gt;F1461,I1462&gt;E1462,I1461&gt;E1461),1,0)</f>
        <v>0</v>
      </c>
      <c r="BA1462" s="56" t="n">
        <f aca="false">IF(G1462&gt;H1462,1,0)</f>
        <v>0</v>
      </c>
      <c r="BB1462" s="56" t="n">
        <f aca="false">IF(I1462&lt;F1462,1,0)</f>
        <v>0</v>
      </c>
      <c r="BC1462" s="0" t="n">
        <f aca="false">IF(AND(SUM(AW1461:AX1461)=2,AY1462=1),1,IF(SUM(AX1460:AX1462)=0,0,IF(AND(OR(AW1460=1,AX1460=1),OR(AW1461=1,AX1461=1),AY1462=1),1,IF(AND(SUM(AW1462:AY1462)=2,SUM(AW1460:AX1460)=2,AX1460=1),1,0))))</f>
        <v>0</v>
      </c>
      <c r="BD1462" s="57" t="str">
        <f aca="false">IF(BC1462=0,"",IF(AND(BC1462=1,AZ1462=0,AZ1461=0,AZ1460=0),1,IF(AND(BC1462=1,OR(AZ1462=1,AZ1461=1,AZ1460)),IF(BA1462=1,1,0))))</f>
        <v/>
      </c>
      <c r="BE1462" s="50" t="str">
        <f aca="false">IF(AND(BD1462=1,BD1461=1),0,IF(BD1462=1,SUM(CM1463:CM1501),""))</f>
        <v/>
      </c>
      <c r="BF1462" s="20" t="str">
        <f aca="false">IF(AND(BB1462=1,BB1461=1,BE1421&lt;&gt;0),"",IF(AND(BB1461=0,BB1462=1),BF1461,IF(AND(BB1462=1,BB1461=1),BF1461,IF(AND(BF1461="",BE1461="",OR(BD1461=0,BD1461="")),"",IF(AND(BF1461="",BE1422=0),"",IF(AND(BE1422&lt;&gt;"",BF1461=BE1422),"",IF(AND(BD1461=1,BE1461&lt;&gt;0),CM1462,IF(BF1461&lt;&gt;0,BF1461+CM1462,IF(BF1461="","")))))))))</f>
        <v/>
      </c>
      <c r="BI1462" s="0"/>
      <c r="BU1462" s="0"/>
      <c r="BZ1462" s="49"/>
      <c r="CG1462" s="13"/>
      <c r="CH1462" s="40"/>
      <c r="CI1462" s="13"/>
      <c r="CL1462" s="6" t="n">
        <f aca="false">C1462</f>
        <v>39366</v>
      </c>
      <c r="CM1462" s="13" t="n">
        <f aca="false">CN1462/CN1461-1</f>
        <v>-0.00480092177698122</v>
      </c>
      <c r="CN1462" s="76" t="n">
        <v>155.47</v>
      </c>
      <c r="CO1462" s="13" t="n">
        <f aca="false">CN1462/CN1457-1</f>
        <v>0.00941436177119837</v>
      </c>
      <c r="CY1462" s="4" t="n">
        <v>156.93</v>
      </c>
      <c r="CZ1462" s="4" t="n">
        <v>155.47</v>
      </c>
      <c r="DA1462" s="33" t="n">
        <f aca="false">CZ1462-CN1462</f>
        <v>0</v>
      </c>
      <c r="DB1462" s="16" t="n">
        <f aca="false">CZ1462/CY1462-1</f>
        <v>-0.00930351111960748</v>
      </c>
      <c r="DC1462" s="15" t="n">
        <f aca="false">CY1462/CZ1461-1</f>
        <v>0.00454487261554215</v>
      </c>
      <c r="DD1462" s="15" t="n">
        <f aca="false">CZ1462/CZ1461-1</f>
        <v>-0.00480092177698122</v>
      </c>
      <c r="DE1462" s="34" t="str">
        <f aca="false">IF(CW1462=0,"",-DC1462*CS1462)</f>
        <v/>
      </c>
      <c r="DY1462" s="6"/>
      <c r="EB1462" s="6" t="n">
        <f aca="false">CL1462</f>
        <v>39366</v>
      </c>
      <c r="EC1462" s="13" t="n">
        <f aca="false">SUM(CM1460:CM1462)</f>
        <v>0.00295566362568067</v>
      </c>
    </row>
    <row r="1463" customFormat="false" ht="15" hidden="false" customHeight="false" outlineLevel="0" collapsed="false">
      <c r="A1463" s="0" t="n">
        <f aca="false">IF(FR1463=1,CZ1463,0)</f>
        <v>0</v>
      </c>
      <c r="C1463" s="6" t="n">
        <v>39367</v>
      </c>
      <c r="D1463" s="0" t="n">
        <f aca="false">IF(E1463&gt;E1462,1,)</f>
        <v>1</v>
      </c>
      <c r="E1463" s="46" t="n">
        <v>147.473</v>
      </c>
      <c r="F1463" s="46" t="n">
        <v>150.3653</v>
      </c>
      <c r="G1463" s="46" t="n">
        <v>149.1304</v>
      </c>
      <c r="H1463" s="46" t="n">
        <v>151.6097</v>
      </c>
      <c r="I1463" s="46" t="n">
        <v>155.156</v>
      </c>
      <c r="J1463" s="47" t="str">
        <f aca="false">IF(MIN(E1463:I1463)=E1463,$E$2,IF(MIN(E1463:I1463)=F1463,$F$2,IF(MIN(E1463:I1463)=G1463,$G$2,IF(MIN(E1463:I1463)=H1463,$H$2,IF(MIN(E1463:I1463)=I1463,$I$2)))))</f>
        <v>200D</v>
      </c>
      <c r="K1463" s="47" t="str">
        <f aca="false">IF(MAX(E1463:I1463)=E1463,$E$2,IF(MAX(E1463:I1463)=F1463,$F$2,IF(MAX(E1463:I1463)=G1463,$G$2,IF(MAX(E1463:I1463)=H1463,$H$2,IF(MAX(E1463:I1463)=I1463,$I$2)))))</f>
        <v>10D</v>
      </c>
      <c r="L1463" s="4" t="n">
        <f aca="false">IF(MAX(E1463:I1463)=H1463,1,0)</f>
        <v>0</v>
      </c>
      <c r="M1463" s="4" t="n">
        <f aca="false">IF(MAX(E1463:I1463)=I1463,1,0)</f>
        <v>1</v>
      </c>
      <c r="O1463" s="4" t="n">
        <f aca="false">IF(CN1463&gt;E1463,1,0)</f>
        <v>1</v>
      </c>
      <c r="P1463" s="4" t="n">
        <f aca="false">IF(CN1463&gt;F1463,1,0)</f>
        <v>1</v>
      </c>
      <c r="Q1463" s="4" t="n">
        <f aca="false">IF(CN1463&gt;G1463,1,0)</f>
        <v>1</v>
      </c>
      <c r="R1463" s="4" t="n">
        <f aca="false">IF(CN1463&gt;H1463,1,0)</f>
        <v>1</v>
      </c>
      <c r="S1463" s="4" t="n">
        <f aca="false">IF(CN1463&gt;I1463,1,0)</f>
        <v>1</v>
      </c>
      <c r="T1463" s="25" t="n">
        <f aca="false">IF(AND(AND(R1463=0,S1463=0,Q1463=0),OR(S1462=1,S1461=1,S1460=1)),1,0)</f>
        <v>0</v>
      </c>
      <c r="U1463" s="13" t="n">
        <f aca="false">SUM(CM1462:CM1463)</f>
        <v>0.000730692039189296</v>
      </c>
      <c r="AV1463" s="0"/>
      <c r="AW1463" s="55" t="n">
        <f aca="false">IF(EC1463&gt;$AW$2,1,0)</f>
        <v>0</v>
      </c>
      <c r="AX1463" s="0" t="n">
        <f aca="false">IF(AND(I1463&gt;G1463,I1462&lt;G1462),1,IF(OR(AND(I1463&gt;F1463,I1462&lt;F1462),AND(I1463&gt;E1463,I1462&lt;E1462)),1,0))</f>
        <v>0</v>
      </c>
      <c r="AY1463" s="0" t="n">
        <f aca="false">IF(K1462="10D",1,0)</f>
        <v>1</v>
      </c>
      <c r="AZ1463" s="0" t="n">
        <f aca="false">IF(AND(I1463&gt;G1463,I1462&lt;G1462,I1463&gt;F1463,I1462&gt;F1462,I1463&gt;E1463,I1462&gt;E1462),1,0)</f>
        <v>0</v>
      </c>
      <c r="BA1463" s="56" t="n">
        <f aca="false">IF(G1463&gt;H1463,1,0)</f>
        <v>0</v>
      </c>
      <c r="BB1463" s="56" t="n">
        <f aca="false">IF(I1463&lt;F1463,1,0)</f>
        <v>0</v>
      </c>
      <c r="BC1463" s="0" t="n">
        <f aca="false">IF(AND(SUM(AW1462:AX1462)=2,AY1463=1),1,IF(SUM(AX1461:AX1463)=0,0,IF(AND(OR(AW1461=1,AX1461=1),OR(AW1462=1,AX1462=1),AY1463=1),1,IF(AND(SUM(AW1463:AY1463)=2,SUM(AW1461:AX1461)=2,AX1461=1),1,0))))</f>
        <v>0</v>
      </c>
      <c r="BD1463" s="57" t="str">
        <f aca="false">IF(BC1463=0,"",IF(AND(BC1463=1,AZ1463=0,AZ1462=0,AZ1461=0),1,IF(AND(BC1463=1,OR(AZ1463=1,AZ1462=1,AZ1461)),IF(BA1463=1,1,0))))</f>
        <v/>
      </c>
      <c r="BE1463" s="50" t="str">
        <f aca="false">IF(AND(BD1463=1,BD1462=1),0,IF(BD1463=1,SUM(CM1464:CM1502),""))</f>
        <v/>
      </c>
      <c r="BF1463" s="20" t="str">
        <f aca="false">IF(AND(BB1463=1,BB1462=1,BE1422&lt;&gt;0),"",IF(AND(BB1462=0,BB1463=1),BF1462,IF(AND(BB1463=1,BB1462=1),BF1462,IF(AND(BF1462="",BE1462="",OR(BD1462=0,BD1462="")),"",IF(AND(BF1462="",BE1423=0),"",IF(AND(BE1423&lt;&gt;"",BF1462=BE1423),"",IF(AND(BD1462=1,BE1462&lt;&gt;0),CM1463,IF(BF1462&lt;&gt;0,BF1462+CM1463,IF(BF1462="","")))))))))</f>
        <v/>
      </c>
      <c r="BI1463" s="0"/>
      <c r="BU1463" s="0"/>
      <c r="BZ1463" s="49"/>
      <c r="CG1463" s="13"/>
      <c r="CH1463" s="40"/>
      <c r="CI1463" s="13"/>
      <c r="CL1463" s="6" t="n">
        <f aca="false">C1463</f>
        <v>39367</v>
      </c>
      <c r="CM1463" s="13" t="n">
        <f aca="false">CN1463/CN1462-1</f>
        <v>0.00553161381617051</v>
      </c>
      <c r="CN1463" s="76" t="n">
        <v>156.33</v>
      </c>
      <c r="CO1463" s="13" t="n">
        <f aca="false">CN1463/CN1458-1</f>
        <v>0.00307988450433117</v>
      </c>
      <c r="CY1463" s="4" t="n">
        <v>155.46</v>
      </c>
      <c r="CZ1463" s="4" t="n">
        <v>156.33</v>
      </c>
      <c r="DA1463" s="33" t="n">
        <f aca="false">CZ1463-CN1463</f>
        <v>0</v>
      </c>
      <c r="DB1463" s="16" t="n">
        <f aca="false">CZ1463/CY1463-1</f>
        <v>0.00559629486684687</v>
      </c>
      <c r="DC1463" s="15" t="n">
        <f aca="false">CY1463/CZ1462-1</f>
        <v>-6.43210908856107E-005</v>
      </c>
      <c r="DD1463" s="15" t="n">
        <f aca="false">CZ1463/CZ1462-1</f>
        <v>0.00553161381617051</v>
      </c>
      <c r="DE1463" s="34" t="str">
        <f aca="false">IF(CW1463=0,"",-DC1463*CS1463)</f>
        <v/>
      </c>
      <c r="DY1463" s="6"/>
      <c r="EB1463" s="6" t="n">
        <f aca="false">CL1463</f>
        <v>39367</v>
      </c>
      <c r="EC1463" s="13" t="n">
        <f aca="false">SUM(CM1461:CM1463)</f>
        <v>-0.000930862153039724</v>
      </c>
    </row>
    <row r="1464" customFormat="false" ht="15" hidden="false" customHeight="false" outlineLevel="0" collapsed="false">
      <c r="A1464" s="0" t="n">
        <f aca="false">IF(FR1464=1,CZ1464,0)</f>
        <v>0</v>
      </c>
      <c r="C1464" s="6" t="n">
        <v>39370</v>
      </c>
      <c r="D1464" s="0" t="n">
        <f aca="false">IF(E1464&gt;E1463,1,)</f>
        <v>1</v>
      </c>
      <c r="E1464" s="46" t="n">
        <v>147.5355</v>
      </c>
      <c r="F1464" s="46" t="n">
        <v>150.391</v>
      </c>
      <c r="G1464" s="46" t="n">
        <v>149.3546</v>
      </c>
      <c r="H1464" s="46" t="n">
        <v>151.857</v>
      </c>
      <c r="I1464" s="46" t="n">
        <v>155.227</v>
      </c>
      <c r="J1464" s="47" t="str">
        <f aca="false">IF(MIN(E1464:I1464)=E1464,$E$2,IF(MIN(E1464:I1464)=F1464,$F$2,IF(MIN(E1464:I1464)=G1464,$G$2,IF(MIN(E1464:I1464)=H1464,$H$2,IF(MIN(E1464:I1464)=I1464,$I$2)))))</f>
        <v>200D</v>
      </c>
      <c r="K1464" s="47" t="str">
        <f aca="false">IF(MAX(E1464:I1464)=E1464,$E$2,IF(MAX(E1464:I1464)=F1464,$F$2,IF(MAX(E1464:I1464)=G1464,$G$2,IF(MAX(E1464:I1464)=H1464,$H$2,IF(MAX(E1464:I1464)=I1464,$I$2)))))</f>
        <v>10D</v>
      </c>
      <c r="L1464" s="4" t="n">
        <f aca="false">IF(MAX(E1464:I1464)=H1464,1,0)</f>
        <v>0</v>
      </c>
      <c r="M1464" s="4" t="n">
        <f aca="false">IF(MAX(E1464:I1464)=I1464,1,0)</f>
        <v>1</v>
      </c>
      <c r="O1464" s="4" t="n">
        <f aca="false">IF(CN1464&gt;E1464,1,0)</f>
        <v>1</v>
      </c>
      <c r="P1464" s="4" t="n">
        <f aca="false">IF(CN1464&gt;F1464,1,0)</f>
        <v>1</v>
      </c>
      <c r="Q1464" s="4" t="n">
        <f aca="false">IF(CN1464&gt;G1464,1,0)</f>
        <v>1</v>
      </c>
      <c r="R1464" s="4" t="n">
        <f aca="false">IF(CN1464&gt;H1464,1,0)</f>
        <v>1</v>
      </c>
      <c r="S1464" s="4" t="n">
        <f aca="false">IF(CN1464&gt;I1464,1,0)</f>
        <v>0</v>
      </c>
      <c r="T1464" s="25" t="n">
        <f aca="false">IF(AND(AND(R1464=0,S1464=0,Q1464=0),OR(S1463=1,S1462=1,S1461=1)),1,0)</f>
        <v>0</v>
      </c>
      <c r="U1464" s="13" t="n">
        <f aca="false">SUM(CM1463:CM1464)</f>
        <v>-0.00291206302128888</v>
      </c>
      <c r="AV1464" s="0"/>
      <c r="AW1464" s="55" t="n">
        <f aca="false">IF(EC1464&gt;$AW$2,1,0)</f>
        <v>0</v>
      </c>
      <c r="AX1464" s="0" t="n">
        <f aca="false">IF(AND(I1464&gt;G1464,I1463&lt;G1463),1,IF(OR(AND(I1464&gt;F1464,I1463&lt;F1463),AND(I1464&gt;E1464,I1463&lt;E1463)),1,0))</f>
        <v>0</v>
      </c>
      <c r="AY1464" s="0" t="n">
        <f aca="false">IF(K1463="10D",1,0)</f>
        <v>1</v>
      </c>
      <c r="AZ1464" s="0" t="n">
        <f aca="false">IF(AND(I1464&gt;G1464,I1463&lt;G1463,I1464&gt;F1464,I1463&gt;F1463,I1464&gt;E1464,I1463&gt;E1463),1,0)</f>
        <v>0</v>
      </c>
      <c r="BA1464" s="56" t="n">
        <f aca="false">IF(G1464&gt;H1464,1,0)</f>
        <v>0</v>
      </c>
      <c r="BB1464" s="56" t="n">
        <f aca="false">IF(I1464&lt;F1464,1,0)</f>
        <v>0</v>
      </c>
      <c r="BC1464" s="0" t="n">
        <f aca="false">IF(AND(SUM(AW1463:AX1463)=2,AY1464=1),1,IF(SUM(AX1462:AX1464)=0,0,IF(AND(OR(AW1462=1,AX1462=1),OR(AW1463=1,AX1463=1),AY1464=1),1,IF(AND(SUM(AW1464:AY1464)=2,SUM(AW1462:AX1462)=2,AX1462=1),1,0))))</f>
        <v>0</v>
      </c>
      <c r="BD1464" s="57" t="str">
        <f aca="false">IF(BC1464=0,"",IF(AND(BC1464=1,AZ1464=0,AZ1463=0,AZ1462=0),1,IF(AND(BC1464=1,OR(AZ1464=1,AZ1463=1,AZ1462)),IF(BA1464=1,1,0))))</f>
        <v/>
      </c>
      <c r="BE1464" s="50" t="str">
        <f aca="false">IF(AND(BD1464=1,BD1463=1),0,IF(BD1464=1,SUM(CM1465:CM1503),""))</f>
        <v/>
      </c>
      <c r="BF1464" s="20" t="str">
        <f aca="false">IF(AND(BB1464=1,BB1463=1,BE1423&lt;&gt;0),"",IF(AND(BB1463=0,BB1464=1),BF1463,IF(AND(BB1464=1,BB1463=1),BF1463,IF(AND(BF1463="",BE1463="",OR(BD1463=0,BD1463="")),"",IF(AND(BF1463="",BE1424=0),"",IF(AND(BE1424&lt;&gt;"",BF1463=BE1424),"",IF(AND(BD1463=1,BE1463&lt;&gt;0),CM1464,IF(BF1463&lt;&gt;0,BF1463+CM1464,IF(BF1463="","")))))))))</f>
        <v/>
      </c>
      <c r="BI1464" s="0"/>
      <c r="BU1464" s="0"/>
      <c r="BZ1464" s="49"/>
      <c r="CG1464" s="13"/>
      <c r="CH1464" s="40"/>
      <c r="CI1464" s="13"/>
      <c r="CL1464" s="6" t="n">
        <f aca="false">C1464</f>
        <v>39370</v>
      </c>
      <c r="CM1464" s="13" t="n">
        <f aca="false">CN1464/CN1463-1</f>
        <v>-0.00844367683745939</v>
      </c>
      <c r="CN1464" s="76" t="n">
        <v>155.01</v>
      </c>
      <c r="CO1464" s="13" t="n">
        <f aca="false">CN1464/CN1459-1</f>
        <v>-6.45078054445358E-005</v>
      </c>
      <c r="CY1464" s="4" t="n">
        <v>156.27</v>
      </c>
      <c r="CZ1464" s="4" t="n">
        <v>155.01</v>
      </c>
      <c r="DA1464" s="33" t="n">
        <f aca="false">CZ1464-CN1464</f>
        <v>0</v>
      </c>
      <c r="DB1464" s="16" t="n">
        <f aca="false">CZ1464/CY1464-1</f>
        <v>-0.00806296794010375</v>
      </c>
      <c r="DC1464" s="15" t="n">
        <f aca="false">CY1464/CZ1463-1</f>
        <v>-0.000383803492611801</v>
      </c>
      <c r="DD1464" s="15" t="n">
        <f aca="false">CZ1464/CZ1463-1</f>
        <v>-0.00844367683745939</v>
      </c>
      <c r="DE1464" s="34" t="str">
        <f aca="false">IF(CW1464=0,"",-DC1464*CS1464)</f>
        <v/>
      </c>
      <c r="DY1464" s="6"/>
      <c r="EB1464" s="6" t="n">
        <f aca="false">CL1464</f>
        <v>39370</v>
      </c>
      <c r="EC1464" s="13" t="n">
        <f aca="false">SUM(CM1462:CM1464)</f>
        <v>-0.0077129847982701</v>
      </c>
    </row>
    <row r="1465" customFormat="false" ht="15" hidden="false" customHeight="false" outlineLevel="0" collapsed="false">
      <c r="A1465" s="0" t="n">
        <f aca="false">IF(FR1465=1,CZ1465,0)</f>
        <v>0</v>
      </c>
      <c r="C1465" s="6" t="n">
        <v>39371</v>
      </c>
      <c r="D1465" s="0" t="n">
        <f aca="false">IF(E1465&gt;E1464,1,)</f>
        <v>1</v>
      </c>
      <c r="E1465" s="46" t="n">
        <v>147.5934</v>
      </c>
      <c r="F1465" s="46" t="n">
        <v>150.4182</v>
      </c>
      <c r="G1465" s="46" t="n">
        <v>149.506</v>
      </c>
      <c r="H1465" s="46" t="n">
        <v>152.0137</v>
      </c>
      <c r="I1465" s="46" t="n">
        <v>155.196</v>
      </c>
      <c r="J1465" s="47" t="str">
        <f aca="false">IF(MIN(E1465:I1465)=E1465,$E$2,IF(MIN(E1465:I1465)=F1465,$F$2,IF(MIN(E1465:I1465)=G1465,$G$2,IF(MIN(E1465:I1465)=H1465,$H$2,IF(MIN(E1465:I1465)=I1465,$I$2)))))</f>
        <v>200D</v>
      </c>
      <c r="K1465" s="47" t="str">
        <f aca="false">IF(MAX(E1465:I1465)=E1465,$E$2,IF(MAX(E1465:I1465)=F1465,$F$2,IF(MAX(E1465:I1465)=G1465,$G$2,IF(MAX(E1465:I1465)=H1465,$H$2,IF(MAX(E1465:I1465)=I1465,$I$2)))))</f>
        <v>10D</v>
      </c>
      <c r="L1465" s="4" t="n">
        <f aca="false">IF(MAX(E1465:I1465)=H1465,1,0)</f>
        <v>0</v>
      </c>
      <c r="M1465" s="4" t="n">
        <f aca="false">IF(MAX(E1465:I1465)=I1465,1,0)</f>
        <v>1</v>
      </c>
      <c r="O1465" s="4" t="n">
        <f aca="false">IF(CN1465&gt;E1465,1,0)</f>
        <v>1</v>
      </c>
      <c r="P1465" s="4" t="n">
        <f aca="false">IF(CN1465&gt;F1465,1,0)</f>
        <v>1</v>
      </c>
      <c r="Q1465" s="4" t="n">
        <f aca="false">IF(CN1465&gt;G1465,1,0)</f>
        <v>1</v>
      </c>
      <c r="R1465" s="4" t="n">
        <f aca="false">IF(CN1465&gt;H1465,1,0)</f>
        <v>1</v>
      </c>
      <c r="S1465" s="4" t="n">
        <f aca="false">IF(CN1465&gt;I1465,1,0)</f>
        <v>0</v>
      </c>
      <c r="T1465" s="25" t="n">
        <f aca="false">IF(AND(AND(R1465=0,S1465=0,Q1465=0),OR(S1464=1,S1463=1,S1462=1)),1,0)</f>
        <v>0</v>
      </c>
      <c r="U1465" s="13" t="n">
        <f aca="false">SUM(CM1464:CM1465)</f>
        <v>-0.0163786487747537</v>
      </c>
      <c r="AV1465" s="0"/>
      <c r="AW1465" s="55" t="n">
        <f aca="false">IF(EC1465&gt;$AW$2,1,0)</f>
        <v>0</v>
      </c>
      <c r="AX1465" s="0" t="n">
        <f aca="false">IF(AND(I1465&gt;G1465,I1464&lt;G1464),1,IF(OR(AND(I1465&gt;F1465,I1464&lt;F1464),AND(I1465&gt;E1465,I1464&lt;E1464)),1,0))</f>
        <v>0</v>
      </c>
      <c r="AY1465" s="0" t="n">
        <f aca="false">IF(K1464="10D",1,0)</f>
        <v>1</v>
      </c>
      <c r="AZ1465" s="0" t="n">
        <f aca="false">IF(AND(I1465&gt;G1465,I1464&lt;G1464,I1465&gt;F1465,I1464&gt;F1464,I1465&gt;E1465,I1464&gt;E1464),1,0)</f>
        <v>0</v>
      </c>
      <c r="BA1465" s="56" t="n">
        <f aca="false">IF(G1465&gt;H1465,1,0)</f>
        <v>0</v>
      </c>
      <c r="BB1465" s="56" t="n">
        <f aca="false">IF(I1465&lt;F1465,1,0)</f>
        <v>0</v>
      </c>
      <c r="BC1465" s="0" t="n">
        <f aca="false">IF(AND(SUM(AW1464:AX1464)=2,AY1465=1),1,IF(SUM(AX1463:AX1465)=0,0,IF(AND(OR(AW1463=1,AX1463=1),OR(AW1464=1,AX1464=1),AY1465=1),1,IF(AND(SUM(AW1465:AY1465)=2,SUM(AW1463:AX1463)=2,AX1463=1),1,0))))</f>
        <v>0</v>
      </c>
      <c r="BD1465" s="57" t="str">
        <f aca="false">IF(BC1465=0,"",IF(AND(BC1465=1,AZ1465=0,AZ1464=0,AZ1463=0),1,IF(AND(BC1465=1,OR(AZ1465=1,AZ1464=1,AZ1463)),IF(BA1465=1,1,0))))</f>
        <v/>
      </c>
      <c r="BE1465" s="50" t="str">
        <f aca="false">IF(AND(BD1465=1,BD1464=1),0,IF(BD1465=1,SUM(CM1466:CM1504),""))</f>
        <v/>
      </c>
      <c r="BF1465" s="20" t="str">
        <f aca="false">IF(AND(BB1465=1,BB1464=1,BE1424&lt;&gt;0),"",IF(AND(BB1464=0,BB1465=1),BF1464,IF(AND(BB1465=1,BB1464=1),BF1464,IF(AND(BF1464="",BE1464="",OR(BD1464=0,BD1464="")),"",IF(AND(BF1464="",BE1425=0),"",IF(AND(BE1425&lt;&gt;"",BF1464=BE1425),"",IF(AND(BD1464=1,BE1464&lt;&gt;0),CM1465,IF(BF1464&lt;&gt;0,BF1464+CM1465,IF(BF1464="","")))))))))</f>
        <v/>
      </c>
      <c r="BI1465" s="0"/>
      <c r="BU1465" s="0"/>
      <c r="BZ1465" s="49"/>
      <c r="CG1465" s="13"/>
      <c r="CH1465" s="40"/>
      <c r="CI1465" s="13"/>
      <c r="CL1465" s="6" t="n">
        <f aca="false">C1465</f>
        <v>39371</v>
      </c>
      <c r="CM1465" s="13" t="n">
        <f aca="false">CN1465/CN1464-1</f>
        <v>-0.00793497193729431</v>
      </c>
      <c r="CN1465" s="76" t="n">
        <v>153.78</v>
      </c>
      <c r="CO1465" s="13" t="n">
        <f aca="false">CN1465/CN1460-1</f>
        <v>-0.0172546012269939</v>
      </c>
      <c r="CY1465" s="4" t="n">
        <v>154.41</v>
      </c>
      <c r="CZ1465" s="4" t="n">
        <v>153.78</v>
      </c>
      <c r="DA1465" s="33" t="n">
        <f aca="false">CZ1465-CN1465</f>
        <v>0</v>
      </c>
      <c r="DB1465" s="16" t="n">
        <f aca="false">CZ1465/CY1465-1</f>
        <v>-0.00408004662910433</v>
      </c>
      <c r="DC1465" s="15" t="n">
        <f aca="false">CY1465/CZ1464-1</f>
        <v>-0.00387071801819239</v>
      </c>
      <c r="DD1465" s="15" t="n">
        <f aca="false">CZ1465/CZ1464-1</f>
        <v>-0.00793497193729431</v>
      </c>
      <c r="DE1465" s="34" t="str">
        <f aca="false">IF(CW1465=0,"",-DC1465*CS1465)</f>
        <v/>
      </c>
      <c r="DY1465" s="6"/>
      <c r="EB1465" s="6" t="n">
        <f aca="false">CL1465</f>
        <v>39371</v>
      </c>
      <c r="EC1465" s="13" t="n">
        <f aca="false">SUM(CM1463:CM1465)</f>
        <v>-0.0108470349585832</v>
      </c>
    </row>
    <row r="1466" customFormat="false" ht="15" hidden="false" customHeight="false" outlineLevel="0" collapsed="false">
      <c r="A1466" s="0" t="n">
        <f aca="false">IF(FR1466=1,CZ1466,0)</f>
        <v>0</v>
      </c>
      <c r="C1466" s="6" t="n">
        <v>39372</v>
      </c>
      <c r="D1466" s="0" t="n">
        <f aca="false">IF(E1466&gt;E1465,1,)</f>
        <v>1</v>
      </c>
      <c r="E1466" s="46" t="n">
        <v>147.6565</v>
      </c>
      <c r="F1466" s="46" t="n">
        <v>150.4438</v>
      </c>
      <c r="G1466" s="46" t="n">
        <v>149.6356</v>
      </c>
      <c r="H1466" s="46" t="n">
        <v>152.229</v>
      </c>
      <c r="I1466" s="46" t="n">
        <v>155.243</v>
      </c>
      <c r="J1466" s="47" t="str">
        <f aca="false">IF(MIN(E1466:I1466)=E1466,$E$2,IF(MIN(E1466:I1466)=F1466,$F$2,IF(MIN(E1466:I1466)=G1466,$G$2,IF(MIN(E1466:I1466)=H1466,$H$2,IF(MIN(E1466:I1466)=I1466,$I$2)))))</f>
        <v>200D</v>
      </c>
      <c r="K1466" s="47" t="str">
        <f aca="false">IF(MAX(E1466:I1466)=E1466,$E$2,IF(MAX(E1466:I1466)=F1466,$F$2,IF(MAX(E1466:I1466)=G1466,$G$2,IF(MAX(E1466:I1466)=H1466,$H$2,IF(MAX(E1466:I1466)=I1466,$I$2)))))</f>
        <v>10D</v>
      </c>
      <c r="L1466" s="4" t="n">
        <f aca="false">IF(MAX(E1466:I1466)=H1466,1,0)</f>
        <v>0</v>
      </c>
      <c r="M1466" s="4" t="n">
        <f aca="false">IF(MAX(E1466:I1466)=I1466,1,0)</f>
        <v>1</v>
      </c>
      <c r="O1466" s="4" t="n">
        <f aca="false">IF(CN1466&gt;E1466,1,0)</f>
        <v>1</v>
      </c>
      <c r="P1466" s="4" t="n">
        <f aca="false">IF(CN1466&gt;F1466,1,0)</f>
        <v>1</v>
      </c>
      <c r="Q1466" s="4" t="n">
        <f aca="false">IF(CN1466&gt;G1466,1,0)</f>
        <v>1</v>
      </c>
      <c r="R1466" s="4" t="n">
        <f aca="false">IF(CN1466&gt;H1466,1,0)</f>
        <v>1</v>
      </c>
      <c r="S1466" s="4" t="n">
        <f aca="false">IF(CN1466&gt;I1466,1,0)</f>
        <v>0</v>
      </c>
      <c r="T1466" s="25" t="n">
        <f aca="false">IF(AND(AND(R1466=0,S1466=0,Q1466=0),OR(S1465=1,S1464=1,S1463=1)),1,0)</f>
        <v>0</v>
      </c>
      <c r="U1466" s="13" t="n">
        <f aca="false">SUM(CM1465:CM1466)</f>
        <v>-0.00487865772218177</v>
      </c>
      <c r="AV1466" s="0"/>
      <c r="AW1466" s="55" t="n">
        <f aca="false">IF(EC1466&gt;$AW$2,1,0)</f>
        <v>0</v>
      </c>
      <c r="AX1466" s="0" t="n">
        <f aca="false">IF(AND(I1466&gt;G1466,I1465&lt;G1465),1,IF(OR(AND(I1466&gt;F1466,I1465&lt;F1465),AND(I1466&gt;E1466,I1465&lt;E1465)),1,0))</f>
        <v>0</v>
      </c>
      <c r="AY1466" s="0" t="n">
        <f aca="false">IF(K1465="10D",1,0)</f>
        <v>1</v>
      </c>
      <c r="AZ1466" s="0" t="n">
        <f aca="false">IF(AND(I1466&gt;G1466,I1465&lt;G1465,I1466&gt;F1466,I1465&gt;F1465,I1466&gt;E1466,I1465&gt;E1465),1,0)</f>
        <v>0</v>
      </c>
      <c r="BA1466" s="56" t="n">
        <f aca="false">IF(G1466&gt;H1466,1,0)</f>
        <v>0</v>
      </c>
      <c r="BB1466" s="56" t="n">
        <f aca="false">IF(I1466&lt;F1466,1,0)</f>
        <v>0</v>
      </c>
      <c r="BC1466" s="0" t="n">
        <f aca="false">IF(AND(SUM(AW1465:AX1465)=2,AY1466=1),1,IF(SUM(AX1464:AX1466)=0,0,IF(AND(OR(AW1464=1,AX1464=1),OR(AW1465=1,AX1465=1),AY1466=1),1,IF(AND(SUM(AW1466:AY1466)=2,SUM(AW1464:AX1464)=2,AX1464=1),1,0))))</f>
        <v>0</v>
      </c>
      <c r="BD1466" s="57" t="str">
        <f aca="false">IF(BC1466=0,"",IF(AND(BC1466=1,AZ1466=0,AZ1465=0,AZ1464=0),1,IF(AND(BC1466=1,OR(AZ1466=1,AZ1465=1,AZ1464)),IF(BA1466=1,1,0))))</f>
        <v/>
      </c>
      <c r="BE1466" s="50" t="str">
        <f aca="false">IF(AND(BD1466=1,BD1465=1),0,IF(BD1466=1,SUM(CM1467:CM1505),""))</f>
        <v/>
      </c>
      <c r="BF1466" s="20" t="str">
        <f aca="false">IF(AND(BB1466=1,BB1465=1,BE1425&lt;&gt;0),"",IF(AND(BB1465=0,BB1466=1),BF1465,IF(AND(BB1466=1,BB1465=1),BF1465,IF(AND(BF1465="",BE1465="",OR(BD1465=0,BD1465="")),"",IF(AND(BF1465="",BE1426=0),"",IF(AND(BE1426&lt;&gt;"",BF1465=BE1426),"",IF(AND(BD1465=1,BE1465&lt;&gt;0),CM1466,IF(BF1465&lt;&gt;0,BF1465+CM1466,IF(BF1465="","")))))))))</f>
        <v/>
      </c>
      <c r="BI1466" s="0"/>
      <c r="BU1466" s="0"/>
      <c r="BZ1466" s="49"/>
      <c r="CG1466" s="13"/>
      <c r="CH1466" s="40"/>
      <c r="CI1466" s="13"/>
      <c r="CL1466" s="6" t="n">
        <f aca="false">C1466</f>
        <v>39372</v>
      </c>
      <c r="CM1466" s="13" t="n">
        <f aca="false">CN1466/CN1465-1</f>
        <v>0.00305631421511254</v>
      </c>
      <c r="CN1466" s="76" t="n">
        <v>154.25</v>
      </c>
      <c r="CO1466" s="13" t="n">
        <f aca="false">CN1466/CN1461-1</f>
        <v>-0.0126104212008705</v>
      </c>
      <c r="CY1466" s="4" t="n">
        <v>154.98</v>
      </c>
      <c r="CZ1466" s="4" t="n">
        <v>154.25</v>
      </c>
      <c r="DA1466" s="33" t="n">
        <f aca="false">CZ1466-CN1466</f>
        <v>0</v>
      </c>
      <c r="DB1466" s="16" t="n">
        <f aca="false">CZ1466/CY1466-1</f>
        <v>-0.00471028519809003</v>
      </c>
      <c r="DC1466" s="15" t="n">
        <f aca="false">CY1466/CZ1465-1</f>
        <v>0.00780335544284028</v>
      </c>
      <c r="DD1466" s="15" t="n">
        <f aca="false">CZ1466/CZ1465-1</f>
        <v>0.00305631421511254</v>
      </c>
      <c r="DE1466" s="34" t="str">
        <f aca="false">IF(CW1466=0,"",-DC1466*CS1466)</f>
        <v/>
      </c>
      <c r="DY1466" s="6"/>
      <c r="EB1466" s="6" t="n">
        <f aca="false">CL1466</f>
        <v>39372</v>
      </c>
      <c r="EC1466" s="13" t="n">
        <f aca="false">SUM(CM1464:CM1466)</f>
        <v>-0.0133223345596412</v>
      </c>
    </row>
    <row r="1467" customFormat="false" ht="15" hidden="false" customHeight="false" outlineLevel="0" collapsed="false">
      <c r="A1467" s="0" t="n">
        <f aca="false">IF(FR1467=1,CZ1467,0)</f>
        <v>0</v>
      </c>
      <c r="C1467" s="6" t="n">
        <v>39373</v>
      </c>
      <c r="D1467" s="0" t="n">
        <f aca="false">IF(E1467&gt;E1466,1,)</f>
        <v>1</v>
      </c>
      <c r="E1467" s="46" t="n">
        <v>147.7181</v>
      </c>
      <c r="F1467" s="46" t="n">
        <v>150.4583</v>
      </c>
      <c r="G1467" s="46" t="n">
        <v>149.7128</v>
      </c>
      <c r="H1467" s="46" t="n">
        <v>152.4143</v>
      </c>
      <c r="I1467" s="46" t="n">
        <v>155.21</v>
      </c>
      <c r="J1467" s="47" t="str">
        <f aca="false">IF(MIN(E1467:I1467)=E1467,$E$2,IF(MIN(E1467:I1467)=F1467,$F$2,IF(MIN(E1467:I1467)=G1467,$G$2,IF(MIN(E1467:I1467)=H1467,$H$2,IF(MIN(E1467:I1467)=I1467,$I$2)))))</f>
        <v>200D</v>
      </c>
      <c r="K1467" s="47" t="str">
        <f aca="false">IF(MAX(E1467:I1467)=E1467,$E$2,IF(MAX(E1467:I1467)=F1467,$F$2,IF(MAX(E1467:I1467)=G1467,$G$2,IF(MAX(E1467:I1467)=H1467,$H$2,IF(MAX(E1467:I1467)=I1467,$I$2)))))</f>
        <v>10D</v>
      </c>
      <c r="L1467" s="4" t="n">
        <f aca="false">IF(MAX(E1467:I1467)=H1467,1,0)</f>
        <v>0</v>
      </c>
      <c r="M1467" s="4" t="n">
        <f aca="false">IF(MAX(E1467:I1467)=I1467,1,0)</f>
        <v>1</v>
      </c>
      <c r="O1467" s="4" t="n">
        <f aca="false">IF(CN1467&gt;E1467,1,0)</f>
        <v>1</v>
      </c>
      <c r="P1467" s="4" t="n">
        <f aca="false">IF(CN1467&gt;F1467,1,0)</f>
        <v>1</v>
      </c>
      <c r="Q1467" s="4" t="n">
        <f aca="false">IF(CN1467&gt;G1467,1,0)</f>
        <v>1</v>
      </c>
      <c r="R1467" s="4" t="n">
        <f aca="false">IF(CN1467&gt;H1467,1,0)</f>
        <v>1</v>
      </c>
      <c r="S1467" s="4" t="n">
        <f aca="false">IF(CN1467&gt;I1467,1,0)</f>
        <v>0</v>
      </c>
      <c r="T1467" s="25" t="n">
        <f aca="false">IF(AND(AND(R1467=0,S1467=0,Q1467=0),OR(S1466=1,S1465=1,S1464=1)),1,0)</f>
        <v>0</v>
      </c>
      <c r="U1467" s="13" t="n">
        <f aca="false">SUM(CM1466:CM1467)</f>
        <v>-0.000574155801094878</v>
      </c>
      <c r="AV1467" s="0"/>
      <c r="AW1467" s="55" t="n">
        <f aca="false">IF(EC1467&gt;$AW$2,1,0)</f>
        <v>0</v>
      </c>
      <c r="AX1467" s="0" t="n">
        <f aca="false">IF(AND(I1467&gt;G1467,I1466&lt;G1466),1,IF(OR(AND(I1467&gt;F1467,I1466&lt;F1466),AND(I1467&gt;E1467,I1466&lt;E1466)),1,0))</f>
        <v>0</v>
      </c>
      <c r="AY1467" s="0" t="n">
        <f aca="false">IF(K1466="10D",1,0)</f>
        <v>1</v>
      </c>
      <c r="AZ1467" s="0" t="n">
        <f aca="false">IF(AND(I1467&gt;G1467,I1466&lt;G1466,I1467&gt;F1467,I1466&gt;F1466,I1467&gt;E1467,I1466&gt;E1466),1,0)</f>
        <v>0</v>
      </c>
      <c r="BA1467" s="56" t="n">
        <f aca="false">IF(G1467&gt;H1467,1,0)</f>
        <v>0</v>
      </c>
      <c r="BB1467" s="56" t="n">
        <f aca="false">IF(I1467&lt;F1467,1,0)</f>
        <v>0</v>
      </c>
      <c r="BC1467" s="0" t="n">
        <f aca="false">IF(AND(SUM(AW1466:AX1466)=2,AY1467=1),1,IF(SUM(AX1465:AX1467)=0,0,IF(AND(OR(AW1465=1,AX1465=1),OR(AW1466=1,AX1466=1),AY1467=1),1,IF(AND(SUM(AW1467:AY1467)=2,SUM(AW1465:AX1465)=2,AX1465=1),1,0))))</f>
        <v>0</v>
      </c>
      <c r="BD1467" s="57" t="str">
        <f aca="false">IF(BC1467=0,"",IF(AND(BC1467=1,AZ1467=0,AZ1466=0,AZ1465=0),1,IF(AND(BC1467=1,OR(AZ1467=1,AZ1466=1,AZ1465)),IF(BA1467=1,1,0))))</f>
        <v/>
      </c>
      <c r="BE1467" s="50" t="str">
        <f aca="false">IF(AND(BD1467=1,BD1466=1),0,IF(BD1467=1,SUM(CM1468:CM1506),""))</f>
        <v/>
      </c>
      <c r="BF1467" s="20" t="str">
        <f aca="false">IF(AND(BB1467=1,BB1466=1,BE1426&lt;&gt;0),"",IF(AND(BB1466=0,BB1467=1),BF1466,IF(AND(BB1467=1,BB1466=1),BF1466,IF(AND(BF1466="",BE1466="",OR(BD1466=0,BD1466="")),"",IF(AND(BF1466="",BE1427=0),"",IF(AND(BE1427&lt;&gt;"",BF1466=BE1427),"",IF(AND(BD1466=1,BE1466&lt;&gt;0),CM1467,IF(BF1466&lt;&gt;0,BF1466+CM1467,IF(BF1466="","")))))))))</f>
        <v/>
      </c>
      <c r="BI1467" s="0"/>
      <c r="BU1467" s="0"/>
      <c r="BZ1467" s="49"/>
      <c r="CG1467" s="13"/>
      <c r="CH1467" s="40"/>
      <c r="CI1467" s="13"/>
      <c r="CL1467" s="6" t="n">
        <f aca="false">C1467</f>
        <v>39373</v>
      </c>
      <c r="CM1467" s="13" t="n">
        <f aca="false">CN1467/CN1466-1</f>
        <v>-0.00363047001620742</v>
      </c>
      <c r="CN1467" s="76" t="n">
        <v>153.69</v>
      </c>
      <c r="CO1467" s="13" t="n">
        <f aca="false">CN1467/CN1462-1</f>
        <v>-0.0114491541776549</v>
      </c>
      <c r="CY1467" s="4" t="n">
        <v>153.45</v>
      </c>
      <c r="CZ1467" s="4" t="n">
        <v>153.69</v>
      </c>
      <c r="DA1467" s="33" t="n">
        <f aca="false">CZ1467-CN1467</f>
        <v>0</v>
      </c>
      <c r="DB1467" s="16" t="n">
        <f aca="false">CZ1467/CY1467-1</f>
        <v>0.00156402737047912</v>
      </c>
      <c r="DC1467" s="15" t="n">
        <f aca="false">CY1467/CZ1466-1</f>
        <v>-0.00518638573743935</v>
      </c>
      <c r="DD1467" s="15" t="n">
        <f aca="false">CZ1467/CZ1466-1</f>
        <v>-0.00363047001620742</v>
      </c>
      <c r="DE1467" s="34" t="str">
        <f aca="false">IF(CW1467=0,"",-DC1467*CS1467)</f>
        <v/>
      </c>
      <c r="DY1467" s="6"/>
      <c r="EB1467" s="6" t="n">
        <f aca="false">CL1467</f>
        <v>39373</v>
      </c>
      <c r="EC1467" s="13" t="n">
        <f aca="false">SUM(CM1465:CM1467)</f>
        <v>-0.00850912773838919</v>
      </c>
    </row>
    <row r="1468" customFormat="false" ht="15" hidden="false" customHeight="false" outlineLevel="0" collapsed="false">
      <c r="A1468" s="0" t="n">
        <f aca="false">IF(FR1468=1,CZ1468,0)</f>
        <v>0</v>
      </c>
      <c r="C1468" s="6" t="n">
        <v>39374</v>
      </c>
      <c r="D1468" s="0" t="n">
        <f aca="false">IF(E1468&gt;E1467,1,)</f>
        <v>1</v>
      </c>
      <c r="E1468" s="46" t="n">
        <v>147.7581</v>
      </c>
      <c r="F1468" s="46" t="n">
        <v>150.4202</v>
      </c>
      <c r="G1468" s="46" t="n">
        <v>149.7984</v>
      </c>
      <c r="H1468" s="46" t="n">
        <v>152.5343</v>
      </c>
      <c r="I1468" s="46" t="n">
        <v>154.592</v>
      </c>
      <c r="J1468" s="47" t="str">
        <f aca="false">IF(MIN(E1468:I1468)=E1468,$E$2,IF(MIN(E1468:I1468)=F1468,$F$2,IF(MIN(E1468:I1468)=G1468,$G$2,IF(MIN(E1468:I1468)=H1468,$H$2,IF(MIN(E1468:I1468)=I1468,$I$2)))))</f>
        <v>200D</v>
      </c>
      <c r="K1468" s="47" t="str">
        <f aca="false">IF(MAX(E1468:I1468)=E1468,$E$2,IF(MAX(E1468:I1468)=F1468,$F$2,IF(MAX(E1468:I1468)=G1468,$G$2,IF(MAX(E1468:I1468)=H1468,$H$2,IF(MAX(E1468:I1468)=I1468,$I$2)))))</f>
        <v>10D</v>
      </c>
      <c r="L1468" s="4" t="n">
        <f aca="false">IF(MAX(E1468:I1468)=H1468,1,0)</f>
        <v>0</v>
      </c>
      <c r="M1468" s="4" t="n">
        <f aca="false">IF(MAX(E1468:I1468)=I1468,1,0)</f>
        <v>1</v>
      </c>
      <c r="O1468" s="4" t="n">
        <f aca="false">IF(CN1468&gt;E1468,1,0)</f>
        <v>1</v>
      </c>
      <c r="P1468" s="4" t="n">
        <f aca="false">IF(CN1468&gt;F1468,1,0)</f>
        <v>0</v>
      </c>
      <c r="Q1468" s="4" t="n">
        <f aca="false">IF(CN1468&gt;G1468,1,0)</f>
        <v>0</v>
      </c>
      <c r="R1468" s="4" t="n">
        <f aca="false">IF(CN1468&gt;H1468,1,0)</f>
        <v>0</v>
      </c>
      <c r="S1468" s="4" t="n">
        <f aca="false">IF(CN1468&gt;I1468,1,0)</f>
        <v>0</v>
      </c>
      <c r="T1468" s="25" t="n">
        <f aca="false">IF(AND(AND(R1468=0,S1468=0,Q1468=0),OR(S1467=1,S1466=1,S1465=1)),1,0)</f>
        <v>0</v>
      </c>
      <c r="U1468" s="13" t="n">
        <f aca="false">SUM(CM1467:CM1468)</f>
        <v>-0.0297870189133381</v>
      </c>
      <c r="AV1468" s="0"/>
      <c r="AW1468" s="55" t="n">
        <f aca="false">IF(EC1468&gt;$AW$2,1,0)</f>
        <v>0</v>
      </c>
      <c r="AX1468" s="0" t="n">
        <f aca="false">IF(AND(I1468&gt;G1468,I1467&lt;G1467),1,IF(OR(AND(I1468&gt;F1468,I1467&lt;F1467),AND(I1468&gt;E1468,I1467&lt;E1467)),1,0))</f>
        <v>0</v>
      </c>
      <c r="AY1468" s="0" t="n">
        <f aca="false">IF(K1467="10D",1,0)</f>
        <v>1</v>
      </c>
      <c r="AZ1468" s="0" t="n">
        <f aca="false">IF(AND(I1468&gt;G1468,I1467&lt;G1467,I1468&gt;F1468,I1467&gt;F1467,I1468&gt;E1468,I1467&gt;E1467),1,0)</f>
        <v>0</v>
      </c>
      <c r="BA1468" s="56" t="n">
        <f aca="false">IF(G1468&gt;H1468,1,0)</f>
        <v>0</v>
      </c>
      <c r="BB1468" s="56" t="n">
        <f aca="false">IF(I1468&lt;F1468,1,0)</f>
        <v>0</v>
      </c>
      <c r="BC1468" s="0" t="n">
        <f aca="false">IF(AND(SUM(AW1467:AX1467)=2,AY1468=1),1,IF(SUM(AX1466:AX1468)=0,0,IF(AND(OR(AW1466=1,AX1466=1),OR(AW1467=1,AX1467=1),AY1468=1),1,IF(AND(SUM(AW1468:AY1468)=2,SUM(AW1466:AX1466)=2,AX1466=1),1,0))))</f>
        <v>0</v>
      </c>
      <c r="BD1468" s="57" t="str">
        <f aca="false">IF(BC1468=0,"",IF(AND(BC1468=1,AZ1468=0,AZ1467=0,AZ1466=0),1,IF(AND(BC1468=1,OR(AZ1468=1,AZ1467=1,AZ1466)),IF(BA1468=1,1,0))))</f>
        <v/>
      </c>
      <c r="BE1468" s="50" t="str">
        <f aca="false">IF(AND(BD1468=1,BD1467=1),0,IF(BD1468=1,SUM(CM1469:CM1507),""))</f>
        <v/>
      </c>
      <c r="BF1468" s="20" t="str">
        <f aca="false">IF(AND(BB1468=1,BB1467=1,BE1427&lt;&gt;0),"",IF(AND(BB1467=0,BB1468=1),BF1467,IF(AND(BB1468=1,BB1467=1),BF1467,IF(AND(BF1467="",BE1467="",OR(BD1467=0,BD1467="")),"",IF(AND(BF1467="",BE1428=0),"",IF(AND(BE1428&lt;&gt;"",BF1467=BE1428),"",IF(AND(BD1467=1,BE1467&lt;&gt;0),CM1468,IF(BF1467&lt;&gt;0,BF1467+CM1468,IF(BF1467="","")))))))))</f>
        <v/>
      </c>
      <c r="BI1468" s="0"/>
      <c r="BU1468" s="0"/>
      <c r="BZ1468" s="49"/>
      <c r="CG1468" s="13"/>
      <c r="CH1468" s="40"/>
      <c r="CI1468" s="13"/>
      <c r="CL1468" s="6" t="n">
        <f aca="false">C1468</f>
        <v>39374</v>
      </c>
      <c r="CM1468" s="13" t="n">
        <f aca="false">CN1468/CN1467-1</f>
        <v>-0.0261565488971307</v>
      </c>
      <c r="CN1468" s="76" t="n">
        <v>149.67</v>
      </c>
      <c r="CO1468" s="13" t="n">
        <f aca="false">CN1468/CN1463-1</f>
        <v>-0.0426021876799081</v>
      </c>
      <c r="CY1468" s="4" t="n">
        <v>153.09</v>
      </c>
      <c r="CZ1468" s="4" t="n">
        <v>149.67</v>
      </c>
      <c r="DA1468" s="33" t="n">
        <f aca="false">CZ1468-CN1468</f>
        <v>0</v>
      </c>
      <c r="DB1468" s="16" t="n">
        <f aca="false">CZ1468/CY1468-1</f>
        <v>-0.022339800117578</v>
      </c>
      <c r="DC1468" s="15" t="n">
        <f aca="false">CY1468/CZ1467-1</f>
        <v>-0.00390396252195979</v>
      </c>
      <c r="DD1468" s="15" t="n">
        <f aca="false">CZ1468/CZ1467-1</f>
        <v>-0.0261565488971307</v>
      </c>
      <c r="DE1468" s="34" t="str">
        <f aca="false">IF(CW1468=0,"",-DC1468*CS1468)</f>
        <v/>
      </c>
      <c r="DY1468" s="6"/>
      <c r="EB1468" s="6" t="n">
        <f aca="false">CL1468</f>
        <v>39374</v>
      </c>
      <c r="EC1468" s="13" t="n">
        <f aca="false">SUM(CM1466:CM1468)</f>
        <v>-0.0267307046982256</v>
      </c>
    </row>
    <row r="1469" customFormat="false" ht="15" hidden="false" customHeight="false" outlineLevel="0" collapsed="false">
      <c r="A1469" s="0" t="n">
        <f aca="false">IF(FR1469=1,CZ1469,0)</f>
        <v>0</v>
      </c>
      <c r="C1469" s="6" t="n">
        <v>39377</v>
      </c>
      <c r="D1469" s="0" t="n">
        <f aca="false">IF(E1469&gt;E1468,1,)</f>
        <v>1</v>
      </c>
      <c r="E1469" s="46" t="n">
        <v>147.8081</v>
      </c>
      <c r="F1469" s="46" t="n">
        <v>150.3924</v>
      </c>
      <c r="G1469" s="46" t="n">
        <v>149.915</v>
      </c>
      <c r="H1469" s="46" t="n">
        <v>152.6927</v>
      </c>
      <c r="I1469" s="46" t="n">
        <v>154.144</v>
      </c>
      <c r="J1469" s="47" t="str">
        <f aca="false">IF(MIN(E1469:I1469)=E1469,$E$2,IF(MIN(E1469:I1469)=F1469,$F$2,IF(MIN(E1469:I1469)=G1469,$G$2,IF(MIN(E1469:I1469)=H1469,$H$2,IF(MIN(E1469:I1469)=I1469,$I$2)))))</f>
        <v>200D</v>
      </c>
      <c r="K1469" s="47" t="str">
        <f aca="false">IF(MAX(E1469:I1469)=E1469,$E$2,IF(MAX(E1469:I1469)=F1469,$F$2,IF(MAX(E1469:I1469)=G1469,$G$2,IF(MAX(E1469:I1469)=H1469,$H$2,IF(MAX(E1469:I1469)=I1469,$I$2)))))</f>
        <v>10D</v>
      </c>
      <c r="L1469" s="4" t="n">
        <f aca="false">IF(MAX(E1469:I1469)=H1469,1,0)</f>
        <v>0</v>
      </c>
      <c r="M1469" s="4" t="n">
        <f aca="false">IF(MAX(E1469:I1469)=I1469,1,0)</f>
        <v>1</v>
      </c>
      <c r="O1469" s="4" t="n">
        <f aca="false">IF(CN1469&gt;E1469,1,0)</f>
        <v>1</v>
      </c>
      <c r="P1469" s="4" t="n">
        <f aca="false">IF(CN1469&gt;F1469,1,0)</f>
        <v>1</v>
      </c>
      <c r="Q1469" s="4" t="n">
        <f aca="false">IF(CN1469&gt;G1469,1,0)</f>
        <v>1</v>
      </c>
      <c r="R1469" s="4" t="n">
        <f aca="false">IF(CN1469&gt;H1469,1,0)</f>
        <v>0</v>
      </c>
      <c r="S1469" s="4" t="n">
        <f aca="false">IF(CN1469&gt;I1469,1,0)</f>
        <v>0</v>
      </c>
      <c r="T1469" s="25" t="n">
        <f aca="false">IF(AND(AND(R1469=0,S1469=0,Q1469=0),OR(S1468=1,S1467=1,S1466=1)),1,0)</f>
        <v>0</v>
      </c>
      <c r="U1469" s="13" t="n">
        <f aca="false">SUM(CM1468:CM1469)</f>
        <v>-0.0203437607632362</v>
      </c>
      <c r="AV1469" s="0"/>
      <c r="AW1469" s="55" t="n">
        <f aca="false">IF(EC1469&gt;$AW$2,1,0)</f>
        <v>0</v>
      </c>
      <c r="AX1469" s="0" t="n">
        <f aca="false">IF(AND(I1469&gt;G1469,I1468&lt;G1468),1,IF(OR(AND(I1469&gt;F1469,I1468&lt;F1468),AND(I1469&gt;E1469,I1468&lt;E1468)),1,0))</f>
        <v>0</v>
      </c>
      <c r="AY1469" s="0" t="n">
        <f aca="false">IF(K1468="10D",1,0)</f>
        <v>1</v>
      </c>
      <c r="AZ1469" s="0" t="n">
        <f aca="false">IF(AND(I1469&gt;G1469,I1468&lt;G1468,I1469&gt;F1469,I1468&gt;F1468,I1469&gt;E1469,I1468&gt;E1468),1,0)</f>
        <v>0</v>
      </c>
      <c r="BA1469" s="56" t="n">
        <f aca="false">IF(G1469&gt;H1469,1,0)</f>
        <v>0</v>
      </c>
      <c r="BB1469" s="56" t="n">
        <f aca="false">IF(I1469&lt;F1469,1,0)</f>
        <v>0</v>
      </c>
      <c r="BC1469" s="0" t="n">
        <f aca="false">IF(AND(SUM(AW1468:AX1468)=2,AY1469=1),1,IF(SUM(AX1467:AX1469)=0,0,IF(AND(OR(AW1467=1,AX1467=1),OR(AW1468=1,AX1468=1),AY1469=1),1,IF(AND(SUM(AW1469:AY1469)=2,SUM(AW1467:AX1467)=2,AX1467=1),1,0))))</f>
        <v>0</v>
      </c>
      <c r="BD1469" s="57" t="str">
        <f aca="false">IF(BC1469=0,"",IF(AND(BC1469=1,AZ1469=0,AZ1468=0,AZ1467=0),1,IF(AND(BC1469=1,OR(AZ1469=1,AZ1468=1,AZ1467)),IF(BA1469=1,1,0))))</f>
        <v/>
      </c>
      <c r="BE1469" s="50" t="str">
        <f aca="false">IF(AND(BD1469=1,BD1468=1),0,IF(BD1469=1,SUM(CM1470:CM1508),""))</f>
        <v/>
      </c>
      <c r="BF1469" s="20" t="str">
        <f aca="false">IF(AND(BB1469=1,BB1468=1,BE1428&lt;&gt;0),"",IF(AND(BB1468=0,BB1469=1),BF1468,IF(AND(BB1469=1,BB1468=1),BF1468,IF(AND(BF1468="",BE1468="",OR(BD1468=0,BD1468="")),"",IF(AND(BF1468="",BE1429=0),"",IF(AND(BE1429&lt;&gt;"",BF1468=BE1429),"",IF(AND(BD1468=1,BE1468&lt;&gt;0),CM1469,IF(BF1468&lt;&gt;0,BF1468+CM1469,IF(BF1468="","")))))))))</f>
        <v/>
      </c>
      <c r="BI1469" s="0"/>
      <c r="BU1469" s="0"/>
      <c r="BZ1469" s="49"/>
      <c r="CG1469" s="13"/>
      <c r="CH1469" s="40"/>
      <c r="CI1469" s="13"/>
      <c r="CL1469" s="6" t="n">
        <f aca="false">C1469</f>
        <v>39377</v>
      </c>
      <c r="CM1469" s="13" t="n">
        <f aca="false">CN1469/CN1468-1</f>
        <v>0.00581278813389452</v>
      </c>
      <c r="CN1469" s="76" t="n">
        <v>150.54</v>
      </c>
      <c r="CO1469" s="13" t="n">
        <f aca="false">CN1469/CN1464-1</f>
        <v>-0.0288368492355332</v>
      </c>
      <c r="CY1469" s="4" t="n">
        <v>148.86</v>
      </c>
      <c r="CZ1469" s="4" t="n">
        <v>150.54</v>
      </c>
      <c r="DA1469" s="33" t="n">
        <f aca="false">CZ1469-CN1469</f>
        <v>0</v>
      </c>
      <c r="DB1469" s="16" t="n">
        <f aca="false">CZ1469/CY1469-1</f>
        <v>0.0112857718661827</v>
      </c>
      <c r="DC1469" s="15" t="n">
        <f aca="false">CY1469/CZ1468-1</f>
        <v>-0.00541190619362575</v>
      </c>
      <c r="DD1469" s="15" t="n">
        <f aca="false">CZ1469/CZ1468-1</f>
        <v>0.00581278813389452</v>
      </c>
      <c r="DE1469" s="34" t="str">
        <f aca="false">IF(CW1469=0,"",-DC1469*CS1469)</f>
        <v/>
      </c>
      <c r="DY1469" s="6"/>
      <c r="EB1469" s="6" t="n">
        <f aca="false">CL1469</f>
        <v>39377</v>
      </c>
      <c r="EC1469" s="13" t="n">
        <f aca="false">SUM(CM1467:CM1469)</f>
        <v>-0.0239742307794436</v>
      </c>
    </row>
    <row r="1470" customFormat="false" ht="15" hidden="false" customHeight="false" outlineLevel="0" collapsed="false">
      <c r="A1470" s="0" t="n">
        <f aca="false">IF(FR1470=1,CZ1470,0)</f>
        <v>0</v>
      </c>
      <c r="C1470" s="6" t="n">
        <v>39378</v>
      </c>
      <c r="D1470" s="0" t="n">
        <f aca="false">IF(E1470&gt;E1469,1,)</f>
        <v>1</v>
      </c>
      <c r="E1470" s="46" t="n">
        <v>147.861</v>
      </c>
      <c r="F1470" s="46" t="n">
        <v>150.3692</v>
      </c>
      <c r="G1470" s="46" t="n">
        <v>150.0456</v>
      </c>
      <c r="H1470" s="46" t="n">
        <v>152.835</v>
      </c>
      <c r="I1470" s="46" t="n">
        <v>153.672</v>
      </c>
      <c r="J1470" s="47" t="str">
        <f aca="false">IF(MIN(E1470:I1470)=E1470,$E$2,IF(MIN(E1470:I1470)=F1470,$F$2,IF(MIN(E1470:I1470)=G1470,$G$2,IF(MIN(E1470:I1470)=H1470,$H$2,IF(MIN(E1470:I1470)=I1470,$I$2)))))</f>
        <v>200D</v>
      </c>
      <c r="K1470" s="47" t="str">
        <f aca="false">IF(MAX(E1470:I1470)=E1470,$E$2,IF(MAX(E1470:I1470)=F1470,$F$2,IF(MAX(E1470:I1470)=G1470,$G$2,IF(MAX(E1470:I1470)=H1470,$H$2,IF(MAX(E1470:I1470)=I1470,$I$2)))))</f>
        <v>10D</v>
      </c>
      <c r="L1470" s="4" t="n">
        <f aca="false">IF(MAX(E1470:I1470)=H1470,1,0)</f>
        <v>0</v>
      </c>
      <c r="M1470" s="4" t="n">
        <f aca="false">IF(MAX(E1470:I1470)=I1470,1,0)</f>
        <v>1</v>
      </c>
      <c r="O1470" s="4" t="n">
        <f aca="false">IF(CN1470&gt;E1470,1,0)</f>
        <v>1</v>
      </c>
      <c r="P1470" s="4" t="n">
        <f aca="false">IF(CN1470&gt;F1470,1,0)</f>
        <v>1</v>
      </c>
      <c r="Q1470" s="4" t="n">
        <f aca="false">IF(CN1470&gt;G1470,1,0)</f>
        <v>1</v>
      </c>
      <c r="R1470" s="4" t="n">
        <f aca="false">IF(CN1470&gt;H1470,1,0)</f>
        <v>0</v>
      </c>
      <c r="S1470" s="4" t="n">
        <f aca="false">IF(CN1470&gt;I1470,1,0)</f>
        <v>0</v>
      </c>
      <c r="T1470" s="25" t="n">
        <f aca="false">IF(AND(AND(R1470=0,S1470=0,Q1470=0),OR(S1469=1,S1468=1,S1467=1)),1,0)</f>
        <v>0</v>
      </c>
      <c r="U1470" s="13" t="n">
        <f aca="false">SUM(CM1469:CM1470)</f>
        <v>0.0139169464971203</v>
      </c>
      <c r="AV1470" s="0"/>
      <c r="AW1470" s="55" t="n">
        <f aca="false">IF(EC1470&gt;$AW$2,1,0)</f>
        <v>0</v>
      </c>
      <c r="AX1470" s="0" t="n">
        <f aca="false">IF(AND(I1470&gt;G1470,I1469&lt;G1469),1,IF(OR(AND(I1470&gt;F1470,I1469&lt;F1469),AND(I1470&gt;E1470,I1469&lt;E1469)),1,0))</f>
        <v>0</v>
      </c>
      <c r="AY1470" s="0" t="n">
        <f aca="false">IF(K1469="10D",1,0)</f>
        <v>1</v>
      </c>
      <c r="AZ1470" s="0" t="n">
        <f aca="false">IF(AND(I1470&gt;G1470,I1469&lt;G1469,I1470&gt;F1470,I1469&gt;F1469,I1470&gt;E1470,I1469&gt;E1469),1,0)</f>
        <v>0</v>
      </c>
      <c r="BA1470" s="56" t="n">
        <f aca="false">IF(G1470&gt;H1470,1,0)</f>
        <v>0</v>
      </c>
      <c r="BB1470" s="56" t="n">
        <f aca="false">IF(I1470&lt;F1470,1,0)</f>
        <v>0</v>
      </c>
      <c r="BC1470" s="0" t="n">
        <f aca="false">IF(AND(SUM(AW1469:AX1469)=2,AY1470=1),1,IF(SUM(AX1468:AX1470)=0,0,IF(AND(OR(AW1468=1,AX1468=1),OR(AW1469=1,AX1469=1),AY1470=1),1,IF(AND(SUM(AW1470:AY1470)=2,SUM(AW1468:AX1468)=2,AX1468=1),1,0))))</f>
        <v>0</v>
      </c>
      <c r="BD1470" s="57" t="str">
        <f aca="false">IF(BC1470=0,"",IF(AND(BC1470=1,AZ1470=0,AZ1469=0,AZ1468=0),1,IF(AND(BC1470=1,OR(AZ1470=1,AZ1469=1,AZ1468)),IF(BA1470=1,1,0))))</f>
        <v/>
      </c>
      <c r="BE1470" s="50" t="str">
        <f aca="false">IF(AND(BD1470=1,BD1469=1),0,IF(BD1470=1,SUM(CM1471:CM1509),""))</f>
        <v/>
      </c>
      <c r="BF1470" s="20" t="str">
        <f aca="false">IF(AND(BB1470=1,BB1469=1,BE1429&lt;&gt;0),"",IF(AND(BB1469=0,BB1470=1),BF1469,IF(AND(BB1470=1,BB1469=1),BF1469,IF(AND(BF1469="",BE1469="",OR(BD1469=0,BD1469="")),"",IF(AND(BF1469="",BE1430=0),"",IF(AND(BE1430&lt;&gt;"",BF1469=BE1430),"",IF(AND(BD1469=1,BE1469&lt;&gt;0),CM1470,IF(BF1469&lt;&gt;0,BF1469+CM1470,IF(BF1469="","")))))))))</f>
        <v/>
      </c>
      <c r="BI1470" s="0"/>
      <c r="BU1470" s="0"/>
      <c r="BZ1470" s="49"/>
      <c r="CG1470" s="13"/>
      <c r="CH1470" s="40"/>
      <c r="CI1470" s="13"/>
      <c r="CL1470" s="6" t="n">
        <f aca="false">C1470</f>
        <v>39378</v>
      </c>
      <c r="CM1470" s="13" t="n">
        <f aca="false">CN1470/CN1469-1</f>
        <v>0.00810415836322576</v>
      </c>
      <c r="CN1470" s="76" t="n">
        <v>151.76</v>
      </c>
      <c r="CO1470" s="13" t="n">
        <f aca="false">CN1470/CN1465-1</f>
        <v>-0.0131356483287814</v>
      </c>
      <c r="CY1470" s="4" t="n">
        <v>151.46</v>
      </c>
      <c r="CZ1470" s="4" t="n">
        <v>151.76</v>
      </c>
      <c r="DA1470" s="33" t="n">
        <f aca="false">CZ1470-CN1470</f>
        <v>0</v>
      </c>
      <c r="DB1470" s="16" t="n">
        <f aca="false">CZ1470/CY1470-1</f>
        <v>0.0019807209824374</v>
      </c>
      <c r="DC1470" s="15" t="n">
        <f aca="false">CY1470/CZ1469-1</f>
        <v>0.00611133253620322</v>
      </c>
      <c r="DD1470" s="15" t="n">
        <f aca="false">CZ1470/CZ1469-1</f>
        <v>0.00810415836322576</v>
      </c>
      <c r="DE1470" s="34" t="str">
        <f aca="false">IF(CW1470=0,"",-DC1470*CS1470)</f>
        <v/>
      </c>
      <c r="DY1470" s="6"/>
      <c r="EB1470" s="6" t="n">
        <f aca="false">CL1470</f>
        <v>39378</v>
      </c>
      <c r="EC1470" s="13" t="n">
        <f aca="false">SUM(CM1468:CM1470)</f>
        <v>-0.0122396024000104</v>
      </c>
    </row>
    <row r="1471" customFormat="false" ht="15" hidden="false" customHeight="false" outlineLevel="0" collapsed="false">
      <c r="A1471" s="0" t="n">
        <f aca="false">IF(FR1471=1,CZ1471,0)</f>
        <v>0</v>
      </c>
      <c r="C1471" s="6" t="n">
        <v>39379</v>
      </c>
      <c r="D1471" s="0" t="n">
        <f aca="false">IF(E1471&gt;E1470,1,)</f>
        <v>1</v>
      </c>
      <c r="E1471" s="46" t="n">
        <v>147.913</v>
      </c>
      <c r="F1471" s="46" t="n">
        <v>150.343</v>
      </c>
      <c r="G1471" s="46" t="n">
        <v>150.215</v>
      </c>
      <c r="H1471" s="46" t="n">
        <v>152.9553</v>
      </c>
      <c r="I1471" s="46" t="n">
        <v>153.198</v>
      </c>
      <c r="J1471" s="47" t="str">
        <f aca="false">IF(MIN(E1471:I1471)=E1471,$E$2,IF(MIN(E1471:I1471)=F1471,$F$2,IF(MIN(E1471:I1471)=G1471,$G$2,IF(MIN(E1471:I1471)=H1471,$H$2,IF(MIN(E1471:I1471)=I1471,$I$2)))))</f>
        <v>200D</v>
      </c>
      <c r="K1471" s="47" t="str">
        <f aca="false">IF(MAX(E1471:I1471)=E1471,$E$2,IF(MAX(E1471:I1471)=F1471,$F$2,IF(MAX(E1471:I1471)=G1471,$G$2,IF(MAX(E1471:I1471)=H1471,$H$2,IF(MAX(E1471:I1471)=I1471,$I$2)))))</f>
        <v>10D</v>
      </c>
      <c r="L1471" s="4" t="n">
        <f aca="false">IF(MAX(E1471:I1471)=H1471,1,0)</f>
        <v>0</v>
      </c>
      <c r="M1471" s="4" t="n">
        <f aca="false">IF(MAX(E1471:I1471)=I1471,1,0)</f>
        <v>1</v>
      </c>
      <c r="O1471" s="4" t="n">
        <f aca="false">IF(CN1471&gt;E1471,1,0)</f>
        <v>1</v>
      </c>
      <c r="P1471" s="4" t="n">
        <f aca="false">IF(CN1471&gt;F1471,1,0)</f>
        <v>1</v>
      </c>
      <c r="Q1471" s="4" t="n">
        <f aca="false">IF(CN1471&gt;G1471,1,0)</f>
        <v>1</v>
      </c>
      <c r="R1471" s="4" t="n">
        <f aca="false">IF(CN1471&gt;H1471,1,0)</f>
        <v>0</v>
      </c>
      <c r="S1471" s="4" t="n">
        <f aca="false">IF(CN1471&gt;I1471,1,0)</f>
        <v>0</v>
      </c>
      <c r="T1471" s="25" t="n">
        <f aca="false">IF(AND(AND(R1471=0,S1471=0,Q1471=0),OR(S1470=1,S1469=1,S1468=1)),1,0)</f>
        <v>0</v>
      </c>
      <c r="U1471" s="13" t="n">
        <f aca="false">SUM(CM1470:CM1471)</f>
        <v>0.00625913991304128</v>
      </c>
      <c r="AV1471" s="0"/>
      <c r="AW1471" s="55" t="n">
        <f aca="false">IF(EC1471&gt;$AW$2,1,0)</f>
        <v>1</v>
      </c>
      <c r="AX1471" s="0" t="n">
        <f aca="false">IF(AND(I1471&gt;G1471,I1470&lt;G1470),1,IF(OR(AND(I1471&gt;F1471,I1470&lt;F1470),AND(I1471&gt;E1471,I1470&lt;E1470)),1,0))</f>
        <v>0</v>
      </c>
      <c r="AY1471" s="0" t="n">
        <f aca="false">IF(K1470="10D",1,0)</f>
        <v>1</v>
      </c>
      <c r="AZ1471" s="0" t="n">
        <f aca="false">IF(AND(I1471&gt;G1471,I1470&lt;G1470,I1471&gt;F1471,I1470&gt;F1470,I1471&gt;E1471,I1470&gt;E1470),1,0)</f>
        <v>0</v>
      </c>
      <c r="BA1471" s="56" t="n">
        <f aca="false">IF(G1471&gt;H1471,1,0)</f>
        <v>0</v>
      </c>
      <c r="BB1471" s="56" t="n">
        <f aca="false">IF(I1471&lt;F1471,1,0)</f>
        <v>0</v>
      </c>
      <c r="BC1471" s="0" t="n">
        <f aca="false">IF(AND(SUM(AW1470:AX1470)=2,AY1471=1),1,IF(SUM(AX1469:AX1471)=0,0,IF(AND(OR(AW1469=1,AX1469=1),OR(AW1470=1,AX1470=1),AY1471=1),1,IF(AND(SUM(AW1471:AY1471)=2,SUM(AW1469:AX1469)=2,AX1469=1),1,0))))</f>
        <v>0</v>
      </c>
      <c r="BD1471" s="57" t="str">
        <f aca="false">IF(BC1471=0,"",IF(AND(BC1471=1,AZ1471=0,AZ1470=0,AZ1469=0),1,IF(AND(BC1471=1,OR(AZ1471=1,AZ1470=1,AZ1469)),IF(BA1471=1,1,0))))</f>
        <v/>
      </c>
      <c r="BE1471" s="50" t="str">
        <f aca="false">IF(AND(BD1471=1,BD1470=1),0,IF(BD1471=1,SUM(CM1472:CM1510),""))</f>
        <v/>
      </c>
      <c r="BF1471" s="20" t="str">
        <f aca="false">IF(AND(BB1471=1,BB1470=1,BE1430&lt;&gt;0),"",IF(AND(BB1470=0,BB1471=1),BF1470,IF(AND(BB1471=1,BB1470=1),BF1470,IF(AND(BF1470="",BE1470="",OR(BD1470=0,BD1470="")),"",IF(AND(BF1470="",BE1431=0),"",IF(AND(BE1431&lt;&gt;"",BF1470=BE1431),"",IF(AND(BD1470=1,BE1470&lt;&gt;0),CM1471,IF(BF1470&lt;&gt;0,BF1470+CM1471,IF(BF1470="","")))))))))</f>
        <v/>
      </c>
      <c r="BI1471" s="0"/>
      <c r="BU1471" s="0"/>
      <c r="BZ1471" s="49"/>
      <c r="CG1471" s="13"/>
      <c r="CH1471" s="40"/>
      <c r="CI1471" s="13"/>
      <c r="CL1471" s="6" t="n">
        <f aca="false">C1471</f>
        <v>39379</v>
      </c>
      <c r="CM1471" s="13" t="n">
        <f aca="false">CN1471/CN1470-1</f>
        <v>-0.00184501845018448</v>
      </c>
      <c r="CN1471" s="76" t="n">
        <v>151.48</v>
      </c>
      <c r="CO1471" s="13" t="n">
        <f aca="false">CN1471/CN1466-1</f>
        <v>-0.0179578606158833</v>
      </c>
      <c r="CY1471" s="4" t="n">
        <v>151.21</v>
      </c>
      <c r="CZ1471" s="4" t="n">
        <v>151.48</v>
      </c>
      <c r="DA1471" s="33" t="n">
        <f aca="false">CZ1471-CN1471</f>
        <v>0</v>
      </c>
      <c r="DB1471" s="16" t="n">
        <f aca="false">CZ1471/CY1471-1</f>
        <v>0.00178559619072805</v>
      </c>
      <c r="DC1471" s="15" t="n">
        <f aca="false">CY1471/CZ1470-1</f>
        <v>-0.00362414338429085</v>
      </c>
      <c r="DD1471" s="15" t="n">
        <f aca="false">CZ1471/CZ1470-1</f>
        <v>-0.00184501845018448</v>
      </c>
      <c r="DE1471" s="34" t="str">
        <f aca="false">IF(CW1471=0,"",-DC1471*CS1471)</f>
        <v/>
      </c>
      <c r="DY1471" s="6"/>
      <c r="EB1471" s="6" t="n">
        <f aca="false">CL1471</f>
        <v>39379</v>
      </c>
      <c r="EC1471" s="13" t="n">
        <f aca="false">SUM(CM1469:CM1471)</f>
        <v>0.0120719280469358</v>
      </c>
    </row>
    <row r="1472" customFormat="false" ht="15" hidden="false" customHeight="false" outlineLevel="0" collapsed="false">
      <c r="A1472" s="0" t="n">
        <f aca="false">IF(FR1472=1,CZ1472,0)</f>
        <v>0</v>
      </c>
      <c r="C1472" s="6" t="n">
        <v>39380</v>
      </c>
      <c r="D1472" s="0" t="n">
        <f aca="false">IF(E1472&gt;E1471,1,)</f>
        <v>1</v>
      </c>
      <c r="E1472" s="46" t="n">
        <v>147.9645</v>
      </c>
      <c r="F1472" s="46" t="n">
        <v>150.3265</v>
      </c>
      <c r="G1472" s="46" t="n">
        <v>150.431</v>
      </c>
      <c r="H1472" s="46" t="n">
        <v>153.053</v>
      </c>
      <c r="I1472" s="46" t="n">
        <v>152.835</v>
      </c>
      <c r="J1472" s="47" t="str">
        <f aca="false">IF(MIN(E1472:I1472)=E1472,$E$2,IF(MIN(E1472:I1472)=F1472,$F$2,IF(MIN(E1472:I1472)=G1472,$G$2,IF(MIN(E1472:I1472)=H1472,$H$2,IF(MIN(E1472:I1472)=I1472,$I$2)))))</f>
        <v>200D</v>
      </c>
      <c r="K1472" s="47" t="str">
        <f aca="false">IF(MAX(E1472:I1472)=E1472,$E$2,IF(MAX(E1472:I1472)=F1472,$F$2,IF(MAX(E1472:I1472)=G1472,$G$2,IF(MAX(E1472:I1472)=H1472,$H$2,IF(MAX(E1472:I1472)=I1472,$I$2)))))</f>
        <v>30D</v>
      </c>
      <c r="L1472" s="4" t="n">
        <f aca="false">IF(MAX(E1472:I1472)=H1472,1,0)</f>
        <v>1</v>
      </c>
      <c r="M1472" s="4" t="n">
        <f aca="false">IF(MAX(E1472:I1472)=I1472,1,0)</f>
        <v>0</v>
      </c>
      <c r="O1472" s="4" t="n">
        <f aca="false">IF(CN1472&gt;E1472,1,0)</f>
        <v>1</v>
      </c>
      <c r="P1472" s="4" t="n">
        <f aca="false">IF(CN1472&gt;F1472,1,0)</f>
        <v>1</v>
      </c>
      <c r="Q1472" s="4" t="n">
        <f aca="false">IF(CN1472&gt;G1472,1,0)</f>
        <v>1</v>
      </c>
      <c r="R1472" s="4" t="n">
        <f aca="false">IF(CN1472&gt;H1472,1,0)</f>
        <v>0</v>
      </c>
      <c r="S1472" s="4" t="n">
        <f aca="false">IF(CN1472&gt;I1472,1,0)</f>
        <v>0</v>
      </c>
      <c r="T1472" s="25" t="n">
        <f aca="false">IF(AND(AND(R1472=0,S1472=0,Q1472=0),OR(S1471=1,S1470=1,S1469=1)),1,0)</f>
        <v>0</v>
      </c>
      <c r="U1472" s="13" t="n">
        <f aca="false">SUM(CM1471:CM1472)</f>
        <v>0.000531532909731181</v>
      </c>
      <c r="AV1472" s="0"/>
      <c r="AW1472" s="55" t="n">
        <f aca="false">IF(EC1472&gt;$AW$2,1,0)</f>
        <v>0</v>
      </c>
      <c r="AX1472" s="0" t="n">
        <f aca="false">IF(AND(I1472&gt;G1472,I1471&lt;G1471),1,IF(OR(AND(I1472&gt;F1472,I1471&lt;F1471),AND(I1472&gt;E1472,I1471&lt;E1471)),1,0))</f>
        <v>0</v>
      </c>
      <c r="AY1472" s="0" t="n">
        <f aca="false">IF(K1471="10D",1,0)</f>
        <v>1</v>
      </c>
      <c r="AZ1472" s="0" t="n">
        <f aca="false">IF(AND(I1472&gt;G1472,I1471&lt;G1471,I1472&gt;F1472,I1471&gt;F1471,I1472&gt;E1472,I1471&gt;E1471),1,0)</f>
        <v>0</v>
      </c>
      <c r="BA1472" s="56" t="n">
        <f aca="false">IF(G1472&gt;H1472,1,0)</f>
        <v>0</v>
      </c>
      <c r="BB1472" s="56" t="n">
        <f aca="false">IF(I1472&lt;F1472,1,0)</f>
        <v>0</v>
      </c>
      <c r="BC1472" s="0" t="n">
        <f aca="false">IF(AND(SUM(AW1471:AX1471)=2,AY1472=1),1,IF(SUM(AX1470:AX1472)=0,0,IF(AND(OR(AW1470=1,AX1470=1),OR(AW1471=1,AX1471=1),AY1472=1),1,IF(AND(SUM(AW1472:AY1472)=2,SUM(AW1470:AX1470)=2,AX1470=1),1,0))))</f>
        <v>0</v>
      </c>
      <c r="BD1472" s="57" t="str">
        <f aca="false">IF(BC1472=0,"",IF(AND(BC1472=1,AZ1472=0,AZ1471=0,AZ1470=0),1,IF(AND(BC1472=1,OR(AZ1472=1,AZ1471=1,AZ1470)),IF(BA1472=1,1,0))))</f>
        <v/>
      </c>
      <c r="BE1472" s="50" t="str">
        <f aca="false">IF(AND(BD1472=1,BD1471=1),0,IF(BD1472=1,SUM(CM1473:CM1511),""))</f>
        <v/>
      </c>
      <c r="BF1472" s="20" t="str">
        <f aca="false">IF(AND(BB1472=1,BB1471=1,BE1431&lt;&gt;0),"",IF(AND(BB1471=0,BB1472=1),BF1471,IF(AND(BB1472=1,BB1471=1),BF1471,IF(AND(BF1471="",BE1471="",OR(BD1471=0,BD1471="")),"",IF(AND(BF1471="",BE1432=0),"",IF(AND(BE1432&lt;&gt;"",BF1471=BE1432),"",IF(AND(BD1471=1,BE1471&lt;&gt;0),CM1472,IF(BF1471&lt;&gt;0,BF1471+CM1472,IF(BF1471="","")))))))))</f>
        <v/>
      </c>
      <c r="BI1472" s="0"/>
      <c r="BU1472" s="0"/>
      <c r="BZ1472" s="49"/>
      <c r="CG1472" s="13"/>
      <c r="CH1472" s="40"/>
      <c r="CI1472" s="13"/>
      <c r="CL1472" s="6" t="n">
        <f aca="false">C1472</f>
        <v>39380</v>
      </c>
      <c r="CM1472" s="13" t="n">
        <f aca="false">CN1472/CN1471-1</f>
        <v>0.00237655135991566</v>
      </c>
      <c r="CN1472" s="76" t="n">
        <v>151.84</v>
      </c>
      <c r="CO1472" s="13" t="n">
        <f aca="false">CN1472/CN1467-1</f>
        <v>-0.0120372177760426</v>
      </c>
      <c r="CY1472" s="4" t="n">
        <v>151.65</v>
      </c>
      <c r="CZ1472" s="4" t="n">
        <v>151.84</v>
      </c>
      <c r="DA1472" s="33" t="n">
        <f aca="false">CZ1472-CN1472</f>
        <v>0</v>
      </c>
      <c r="DB1472" s="16" t="n">
        <f aca="false">CZ1472/CY1472-1</f>
        <v>0.00125288493241005</v>
      </c>
      <c r="DC1472" s="15" t="n">
        <f aca="false">CY1472/CZ1471-1</f>
        <v>0.00112226036440455</v>
      </c>
      <c r="DD1472" s="15" t="n">
        <f aca="false">CZ1472/CZ1471-1</f>
        <v>0.00237655135991566</v>
      </c>
      <c r="DE1472" s="34" t="str">
        <f aca="false">IF(CW1472=0,"",-DC1472*CS1472)</f>
        <v/>
      </c>
      <c r="DY1472" s="6"/>
      <c r="EB1472" s="6" t="n">
        <f aca="false">CL1472</f>
        <v>39380</v>
      </c>
      <c r="EC1472" s="13" t="n">
        <f aca="false">SUM(CM1470:CM1472)</f>
        <v>0.00863569127295694</v>
      </c>
    </row>
    <row r="1473" customFormat="false" ht="15" hidden="false" customHeight="false" outlineLevel="0" collapsed="false">
      <c r="A1473" s="0" t="n">
        <f aca="false">IF(FR1473=1,CZ1473,0)</f>
        <v>0</v>
      </c>
      <c r="C1473" s="6" t="n">
        <v>39381</v>
      </c>
      <c r="D1473" s="0" t="n">
        <f aca="false">IF(E1473&gt;E1472,1,)</f>
        <v>1</v>
      </c>
      <c r="E1473" s="46" t="n">
        <v>148.0218</v>
      </c>
      <c r="F1473" s="46" t="n">
        <v>150.3443</v>
      </c>
      <c r="G1473" s="46" t="n">
        <v>150.6614</v>
      </c>
      <c r="H1473" s="46" t="n">
        <v>153.2103</v>
      </c>
      <c r="I1473" s="46" t="n">
        <v>152.564</v>
      </c>
      <c r="J1473" s="47" t="str">
        <f aca="false">IF(MIN(E1473:I1473)=E1473,$E$2,IF(MIN(E1473:I1473)=F1473,$F$2,IF(MIN(E1473:I1473)=G1473,$G$2,IF(MIN(E1473:I1473)=H1473,$H$2,IF(MIN(E1473:I1473)=I1473,$I$2)))))</f>
        <v>200D</v>
      </c>
      <c r="K1473" s="47" t="str">
        <f aca="false">IF(MAX(E1473:I1473)=E1473,$E$2,IF(MAX(E1473:I1473)=F1473,$F$2,IF(MAX(E1473:I1473)=G1473,$G$2,IF(MAX(E1473:I1473)=H1473,$H$2,IF(MAX(E1473:I1473)=I1473,$I$2)))))</f>
        <v>30D</v>
      </c>
      <c r="L1473" s="4" t="n">
        <f aca="false">IF(MAX(E1473:I1473)=H1473,1,0)</f>
        <v>1</v>
      </c>
      <c r="M1473" s="4" t="n">
        <f aca="false">IF(MAX(E1473:I1473)=I1473,1,0)</f>
        <v>0</v>
      </c>
      <c r="O1473" s="4" t="n">
        <f aca="false">IF(CN1473&gt;E1473,1,0)</f>
        <v>1</v>
      </c>
      <c r="P1473" s="4" t="n">
        <f aca="false">IF(CN1473&gt;F1473,1,0)</f>
        <v>1</v>
      </c>
      <c r="Q1473" s="4" t="n">
        <f aca="false">IF(CN1473&gt;G1473,1,0)</f>
        <v>1</v>
      </c>
      <c r="R1473" s="4" t="n">
        <f aca="false">IF(CN1473&gt;H1473,1,0)</f>
        <v>1</v>
      </c>
      <c r="S1473" s="4" t="n">
        <f aca="false">IF(CN1473&gt;I1473,1,0)</f>
        <v>1</v>
      </c>
      <c r="T1473" s="25" t="n">
        <f aca="false">IF(AND(AND(R1473=0,S1473=0,Q1473=0),OR(S1472=1,S1471=1,S1470=1)),1,0)</f>
        <v>0</v>
      </c>
      <c r="U1473" s="13" t="n">
        <f aca="false">SUM(CM1472:CM1473)</f>
        <v>0.0140994175348366</v>
      </c>
      <c r="AV1473" s="0"/>
      <c r="AW1473" s="55" t="n">
        <f aca="false">IF(EC1473&gt;$AW$2,1,0)</f>
        <v>1</v>
      </c>
      <c r="AX1473" s="0" t="n">
        <f aca="false">IF(AND(I1473&gt;G1473,I1472&lt;G1472),1,IF(OR(AND(I1473&gt;F1473,I1472&lt;F1472),AND(I1473&gt;E1473,I1472&lt;E1472)),1,0))</f>
        <v>0</v>
      </c>
      <c r="AY1473" s="0" t="n">
        <f aca="false">IF(K1472="10D",1,0)</f>
        <v>0</v>
      </c>
      <c r="AZ1473" s="0" t="n">
        <f aca="false">IF(AND(I1473&gt;G1473,I1472&lt;G1472,I1473&gt;F1473,I1472&gt;F1472,I1473&gt;E1473,I1472&gt;E1472),1,0)</f>
        <v>0</v>
      </c>
      <c r="BA1473" s="56" t="n">
        <f aca="false">IF(G1473&gt;H1473,1,0)</f>
        <v>0</v>
      </c>
      <c r="BB1473" s="56" t="n">
        <f aca="false">IF(I1473&lt;F1473,1,0)</f>
        <v>0</v>
      </c>
      <c r="BC1473" s="0" t="n">
        <f aca="false">IF(AND(SUM(AW1472:AX1472)=2,AY1473=1),1,IF(SUM(AX1471:AX1473)=0,0,IF(AND(OR(AW1471=1,AX1471=1),OR(AW1472=1,AX1472=1),AY1473=1),1,IF(AND(SUM(AW1473:AY1473)=2,SUM(AW1471:AX1471)=2,AX1471=1),1,0))))</f>
        <v>0</v>
      </c>
      <c r="BD1473" s="57" t="str">
        <f aca="false">IF(BC1473=0,"",IF(AND(BC1473=1,AZ1473=0,AZ1472=0,AZ1471=0),1,IF(AND(BC1473=1,OR(AZ1473=1,AZ1472=1,AZ1471)),IF(BA1473=1,1,0))))</f>
        <v/>
      </c>
      <c r="BE1473" s="50" t="str">
        <f aca="false">IF(AND(BD1473=1,BD1472=1),0,IF(BD1473=1,SUM(CM1474:CM1512),""))</f>
        <v/>
      </c>
      <c r="BF1473" s="20" t="str">
        <f aca="false">IF(AND(BB1473=1,BB1472=1,BE1432&lt;&gt;0),"",IF(AND(BB1472=0,BB1473=1),BF1472,IF(AND(BB1473=1,BB1472=1),BF1472,IF(AND(BF1472="",BE1472="",OR(BD1472=0,BD1472="")),"",IF(AND(BF1472="",BE1433=0),"",IF(AND(BE1433&lt;&gt;"",BF1472=BE1433),"",IF(AND(BD1472=1,BE1472&lt;&gt;0),CM1473,IF(BF1472&lt;&gt;0,BF1472+CM1473,IF(BF1472="","")))))))))</f>
        <v/>
      </c>
      <c r="BI1473" s="0"/>
      <c r="BU1473" s="0"/>
      <c r="BZ1473" s="49"/>
      <c r="CG1473" s="13"/>
      <c r="CH1473" s="40"/>
      <c r="CI1473" s="13"/>
      <c r="CL1473" s="6" t="n">
        <f aca="false">C1473</f>
        <v>39381</v>
      </c>
      <c r="CM1473" s="13" t="n">
        <f aca="false">CN1473/CN1472-1</f>
        <v>0.0117228661749209</v>
      </c>
      <c r="CN1473" s="76" t="n">
        <v>153.62</v>
      </c>
      <c r="CO1473" s="13" t="n">
        <f aca="false">CN1473/CN1468-1</f>
        <v>0.0263913944010157</v>
      </c>
      <c r="CY1473" s="4" t="n">
        <v>153.06</v>
      </c>
      <c r="CZ1473" s="4" t="n">
        <v>153.62</v>
      </c>
      <c r="DA1473" s="33" t="n">
        <f aca="false">CZ1473-CN1473</f>
        <v>0</v>
      </c>
      <c r="DB1473" s="16" t="n">
        <f aca="false">CZ1473/CY1473-1</f>
        <v>0.00365869593623414</v>
      </c>
      <c r="DC1473" s="15" t="n">
        <f aca="false">CY1473/CZ1472-1</f>
        <v>0.00803477344573245</v>
      </c>
      <c r="DD1473" s="15" t="n">
        <f aca="false">CZ1473/CZ1472-1</f>
        <v>0.0117228661749209</v>
      </c>
      <c r="DE1473" s="34" t="str">
        <f aca="false">IF(CW1473=0,"",-DC1473*CS1473)</f>
        <v/>
      </c>
      <c r="DY1473" s="6"/>
      <c r="EB1473" s="6" t="n">
        <f aca="false">CL1473</f>
        <v>39381</v>
      </c>
      <c r="EC1473" s="13" t="n">
        <f aca="false">SUM(CM1471:CM1473)</f>
        <v>0.0122543990846521</v>
      </c>
    </row>
    <row r="1474" customFormat="false" ht="15" hidden="false" customHeight="false" outlineLevel="0" collapsed="false">
      <c r="A1474" s="0" t="n">
        <f aca="false">IF(FR1474=1,CZ1474,0)</f>
        <v>0</v>
      </c>
      <c r="C1474" s="6" t="n">
        <v>39384</v>
      </c>
      <c r="D1474" s="0" t="n">
        <f aca="false">IF(E1474&gt;E1473,1,)</f>
        <v>1</v>
      </c>
      <c r="E1474" s="46" t="n">
        <v>148.0763</v>
      </c>
      <c r="F1474" s="46" t="n">
        <v>150.3946</v>
      </c>
      <c r="G1474" s="46" t="n">
        <v>150.8498</v>
      </c>
      <c r="H1474" s="46" t="n">
        <v>153.4113</v>
      </c>
      <c r="I1474" s="46" t="n">
        <v>152.476</v>
      </c>
      <c r="J1474" s="47" t="str">
        <f aca="false">IF(MIN(E1474:I1474)=E1474,$E$2,IF(MIN(E1474:I1474)=F1474,$F$2,IF(MIN(E1474:I1474)=G1474,$G$2,IF(MIN(E1474:I1474)=H1474,$H$2,IF(MIN(E1474:I1474)=I1474,$I$2)))))</f>
        <v>200D</v>
      </c>
      <c r="K1474" s="47" t="str">
        <f aca="false">IF(MAX(E1474:I1474)=E1474,$E$2,IF(MAX(E1474:I1474)=F1474,$F$2,IF(MAX(E1474:I1474)=G1474,$G$2,IF(MAX(E1474:I1474)=H1474,$H$2,IF(MAX(E1474:I1474)=I1474,$I$2)))))</f>
        <v>30D</v>
      </c>
      <c r="L1474" s="4" t="n">
        <f aca="false">IF(MAX(E1474:I1474)=H1474,1,0)</f>
        <v>1</v>
      </c>
      <c r="M1474" s="4" t="n">
        <f aca="false">IF(MAX(E1474:I1474)=I1474,1,0)</f>
        <v>0</v>
      </c>
      <c r="O1474" s="4" t="n">
        <f aca="false">IF(CN1474&gt;E1474,1,0)</f>
        <v>1</v>
      </c>
      <c r="P1474" s="4" t="n">
        <f aca="false">IF(CN1474&gt;F1474,1,0)</f>
        <v>1</v>
      </c>
      <c r="Q1474" s="4" t="n">
        <f aca="false">IF(CN1474&gt;G1474,1,0)</f>
        <v>1</v>
      </c>
      <c r="R1474" s="4" t="n">
        <f aca="false">IF(CN1474&gt;H1474,1,0)</f>
        <v>1</v>
      </c>
      <c r="S1474" s="4" t="n">
        <f aca="false">IF(CN1474&gt;I1474,1,0)</f>
        <v>1</v>
      </c>
      <c r="T1474" s="25" t="n">
        <f aca="false">IF(AND(AND(R1474=0,S1474=0,Q1474=0),OR(S1473=1,S1472=1,S1471=1)),1,0)</f>
        <v>0</v>
      </c>
      <c r="U1474" s="13" t="n">
        <f aca="false">SUM(CM1473:CM1474)</f>
        <v>0.0150427463988501</v>
      </c>
      <c r="AV1474" s="0"/>
      <c r="AW1474" s="55" t="n">
        <f aca="false">IF(EC1474&gt;$AW$2,1,0)</f>
        <v>1</v>
      </c>
      <c r="AX1474" s="0" t="n">
        <f aca="false">IF(AND(I1474&gt;G1474,I1473&lt;G1473),1,IF(OR(AND(I1474&gt;F1474,I1473&lt;F1473),AND(I1474&gt;E1474,I1473&lt;E1473)),1,0))</f>
        <v>0</v>
      </c>
      <c r="AY1474" s="0" t="n">
        <f aca="false">IF(K1473="10D",1,0)</f>
        <v>0</v>
      </c>
      <c r="AZ1474" s="0" t="n">
        <f aca="false">IF(AND(I1474&gt;G1474,I1473&lt;G1473,I1474&gt;F1474,I1473&gt;F1473,I1474&gt;E1474,I1473&gt;E1473),1,0)</f>
        <v>0</v>
      </c>
      <c r="BA1474" s="56" t="n">
        <f aca="false">IF(G1474&gt;H1474,1,0)</f>
        <v>0</v>
      </c>
      <c r="BB1474" s="56" t="n">
        <f aca="false">IF(I1474&lt;F1474,1,0)</f>
        <v>0</v>
      </c>
      <c r="BC1474" s="0" t="n">
        <f aca="false">IF(AND(SUM(AW1473:AX1473)=2,AY1474=1),1,IF(SUM(AX1472:AX1474)=0,0,IF(AND(OR(AW1472=1,AX1472=1),OR(AW1473=1,AX1473=1),AY1474=1),1,IF(AND(SUM(AW1474:AY1474)=2,SUM(AW1472:AX1472)=2,AX1472=1),1,0))))</f>
        <v>0</v>
      </c>
      <c r="BD1474" s="57" t="str">
        <f aca="false">IF(BC1474=0,"",IF(AND(BC1474=1,AZ1474=0,AZ1473=0,AZ1472=0),1,IF(AND(BC1474=1,OR(AZ1474=1,AZ1473=1,AZ1472)),IF(BA1474=1,1,0))))</f>
        <v/>
      </c>
      <c r="BE1474" s="50" t="str">
        <f aca="false">IF(AND(BD1474=1,BD1473=1),0,IF(BD1474=1,SUM(CM1475:CM1513),""))</f>
        <v/>
      </c>
      <c r="BF1474" s="20" t="str">
        <f aca="false">IF(AND(BB1474=1,BB1473=1,BE1433&lt;&gt;0),"",IF(AND(BB1473=0,BB1474=1),BF1473,IF(AND(BB1474=1,BB1473=1),BF1473,IF(AND(BF1473="",BE1473="",OR(BD1473=0,BD1473="")),"",IF(AND(BF1473="",BE1434=0),"",IF(AND(BE1434&lt;&gt;"",BF1473=BE1434),"",IF(AND(BD1473=1,BE1473&lt;&gt;0),CM1474,IF(BF1473&lt;&gt;0,BF1473+CM1474,IF(BF1473="","")))))))))</f>
        <v/>
      </c>
      <c r="BI1474" s="0"/>
      <c r="BU1474" s="0"/>
      <c r="BZ1474" s="49"/>
      <c r="CG1474" s="13"/>
      <c r="CH1474" s="40"/>
      <c r="CI1474" s="13"/>
      <c r="CL1474" s="6" t="n">
        <f aca="false">C1474</f>
        <v>39384</v>
      </c>
      <c r="CM1474" s="13" t="n">
        <f aca="false">CN1474/CN1473-1</f>
        <v>0.00331988022392915</v>
      </c>
      <c r="CN1474" s="76" t="n">
        <v>154.13</v>
      </c>
      <c r="CO1474" s="13" t="n">
        <f aca="false">CN1474/CN1469-1</f>
        <v>0.0238474823967052</v>
      </c>
      <c r="CY1474" s="4" t="n">
        <v>153.93</v>
      </c>
      <c r="CZ1474" s="4" t="n">
        <v>154.13</v>
      </c>
      <c r="DA1474" s="33" t="n">
        <f aca="false">CZ1474-CN1474</f>
        <v>0</v>
      </c>
      <c r="DB1474" s="16" t="n">
        <f aca="false">CZ1474/CY1474-1</f>
        <v>0.00129929188592204</v>
      </c>
      <c r="DC1474" s="15" t="n">
        <f aca="false">CY1474/CZ1473-1</f>
        <v>0.00201796641062368</v>
      </c>
      <c r="DD1474" s="15" t="n">
        <f aca="false">CZ1474/CZ1473-1</f>
        <v>0.00331988022392915</v>
      </c>
      <c r="DE1474" s="34" t="str">
        <f aca="false">IF(CW1474=0,"",-DC1474*CS1474)</f>
        <v/>
      </c>
      <c r="DY1474" s="6"/>
      <c r="EB1474" s="6" t="n">
        <f aca="false">CL1474</f>
        <v>39384</v>
      </c>
      <c r="EC1474" s="13" t="n">
        <f aca="false">SUM(CM1472:CM1474)</f>
        <v>0.0174192977587657</v>
      </c>
    </row>
    <row r="1475" customFormat="false" ht="15" hidden="false" customHeight="false" outlineLevel="0" collapsed="false">
      <c r="A1475" s="0" t="n">
        <f aca="false">IF(FR1475=1,CZ1475,0)</f>
        <v>0</v>
      </c>
      <c r="C1475" s="6" t="n">
        <v>39385</v>
      </c>
      <c r="D1475" s="0" t="n">
        <f aca="false">IF(E1475&gt;E1474,1,)</f>
        <v>1</v>
      </c>
      <c r="E1475" s="46" t="n">
        <v>148.1268</v>
      </c>
      <c r="F1475" s="46" t="n">
        <v>150.4148</v>
      </c>
      <c r="G1475" s="46" t="n">
        <v>151.0182</v>
      </c>
      <c r="H1475" s="46" t="n">
        <v>153.4313</v>
      </c>
      <c r="I1475" s="46" t="n">
        <v>152.404</v>
      </c>
      <c r="J1475" s="47" t="str">
        <f aca="false">IF(MIN(E1475:I1475)=E1475,$E$2,IF(MIN(E1475:I1475)=F1475,$F$2,IF(MIN(E1475:I1475)=G1475,$G$2,IF(MIN(E1475:I1475)=H1475,$H$2,IF(MIN(E1475:I1475)=I1475,$I$2)))))</f>
        <v>200D</v>
      </c>
      <c r="K1475" s="47" t="str">
        <f aca="false">IF(MAX(E1475:I1475)=E1475,$E$2,IF(MAX(E1475:I1475)=F1475,$F$2,IF(MAX(E1475:I1475)=G1475,$G$2,IF(MAX(E1475:I1475)=H1475,$H$2,IF(MAX(E1475:I1475)=I1475,$I$2)))))</f>
        <v>30D</v>
      </c>
      <c r="L1475" s="4" t="n">
        <f aca="false">IF(MAX(E1475:I1475)=H1475,1,0)</f>
        <v>1</v>
      </c>
      <c r="M1475" s="4" t="n">
        <f aca="false">IF(MAX(E1475:I1475)=I1475,1,0)</f>
        <v>0</v>
      </c>
      <c r="O1475" s="4" t="n">
        <f aca="false">IF(CN1475&gt;E1475,1,0)</f>
        <v>1</v>
      </c>
      <c r="P1475" s="4" t="n">
        <f aca="false">IF(CN1475&gt;F1475,1,0)</f>
        <v>1</v>
      </c>
      <c r="Q1475" s="4" t="n">
        <f aca="false">IF(CN1475&gt;G1475,1,0)</f>
        <v>1</v>
      </c>
      <c r="R1475" s="4" t="n">
        <f aca="false">IF(CN1475&gt;H1475,1,0)</f>
        <v>0</v>
      </c>
      <c r="S1475" s="4" t="n">
        <f aca="false">IF(CN1475&gt;I1475,1,0)</f>
        <v>1</v>
      </c>
      <c r="T1475" s="25" t="n">
        <f aca="false">IF(AND(AND(R1475=0,S1475=0,Q1475=0),OR(S1474=1,S1473=1,S1472=1)),1,0)</f>
        <v>0</v>
      </c>
      <c r="U1475" s="13" t="n">
        <f aca="false">SUM(CM1474:CM1475)</f>
        <v>-0.00362231143246472</v>
      </c>
      <c r="AV1475" s="0"/>
      <c r="AW1475" s="55" t="n">
        <f aca="false">IF(EC1475&gt;$AW$2,1,0)</f>
        <v>0</v>
      </c>
      <c r="AX1475" s="0" t="n">
        <f aca="false">IF(AND(I1475&gt;G1475,I1474&lt;G1474),1,IF(OR(AND(I1475&gt;F1475,I1474&lt;F1474),AND(I1475&gt;E1475,I1474&lt;E1474)),1,0))</f>
        <v>0</v>
      </c>
      <c r="AY1475" s="0" t="n">
        <f aca="false">IF(K1474="10D",1,0)</f>
        <v>0</v>
      </c>
      <c r="AZ1475" s="0" t="n">
        <f aca="false">IF(AND(I1475&gt;G1475,I1474&lt;G1474,I1475&gt;F1475,I1474&gt;F1474,I1475&gt;E1475,I1474&gt;E1474),1,0)</f>
        <v>0</v>
      </c>
      <c r="BA1475" s="56" t="n">
        <f aca="false">IF(G1475&gt;H1475,1,0)</f>
        <v>0</v>
      </c>
      <c r="BB1475" s="56" t="n">
        <f aca="false">IF(I1475&lt;F1475,1,0)</f>
        <v>0</v>
      </c>
      <c r="BC1475" s="0" t="n">
        <f aca="false">IF(AND(SUM(AW1474:AX1474)=2,AY1475=1),1,IF(SUM(AX1473:AX1475)=0,0,IF(AND(OR(AW1473=1,AX1473=1),OR(AW1474=1,AX1474=1),AY1475=1),1,IF(AND(SUM(AW1475:AY1475)=2,SUM(AW1473:AX1473)=2,AX1473=1),1,0))))</f>
        <v>0</v>
      </c>
      <c r="BD1475" s="57" t="str">
        <f aca="false">IF(BC1475=0,"",IF(AND(BC1475=1,AZ1475=0,AZ1474=0,AZ1473=0),1,IF(AND(BC1475=1,OR(AZ1475=1,AZ1474=1,AZ1473)),IF(BA1475=1,1,0))))</f>
        <v/>
      </c>
      <c r="BE1475" s="50" t="str">
        <f aca="false">IF(AND(BD1475=1,BD1474=1),0,IF(BD1475=1,SUM(CM1476:CM1514),""))</f>
        <v/>
      </c>
      <c r="BF1475" s="20" t="str">
        <f aca="false">IF(AND(BB1475=1,BB1474=1,BE1434&lt;&gt;0),"",IF(AND(BB1474=0,BB1475=1),BF1474,IF(AND(BB1475=1,BB1474=1),BF1474,IF(AND(BF1474="",BE1474="",OR(BD1474=0,BD1474="")),"",IF(AND(BF1474="",BE1435=0),"",IF(AND(BE1435&lt;&gt;"",BF1474=BE1435),"",IF(AND(BD1474=1,BE1474&lt;&gt;0),CM1475,IF(BF1474&lt;&gt;0,BF1474+CM1475,IF(BF1474="","")))))))))</f>
        <v/>
      </c>
      <c r="BI1475" s="0"/>
      <c r="BU1475" s="0"/>
      <c r="BZ1475" s="49"/>
      <c r="CG1475" s="13"/>
      <c r="CH1475" s="40"/>
      <c r="CI1475" s="13"/>
      <c r="CL1475" s="6" t="n">
        <f aca="false">C1475</f>
        <v>39385</v>
      </c>
      <c r="CM1475" s="13" t="n">
        <f aca="false">CN1475/CN1474-1</f>
        <v>-0.00694219165639387</v>
      </c>
      <c r="CN1475" s="76" t="n">
        <v>153.06</v>
      </c>
      <c r="CO1475" s="13" t="n">
        <f aca="false">CN1475/CN1470-1</f>
        <v>0.0085661570901423</v>
      </c>
      <c r="CY1475" s="4" t="n">
        <v>153.45</v>
      </c>
      <c r="CZ1475" s="4" t="n">
        <v>153.06</v>
      </c>
      <c r="DA1475" s="33" t="n">
        <f aca="false">CZ1475-CN1475</f>
        <v>0</v>
      </c>
      <c r="DB1475" s="16" t="n">
        <f aca="false">CZ1475/CY1475-1</f>
        <v>-0.00254154447702826</v>
      </c>
      <c r="DC1475" s="15" t="n">
        <f aca="false">CY1475/CZ1474-1</f>
        <v>-0.00441186011808215</v>
      </c>
      <c r="DD1475" s="15" t="n">
        <f aca="false">CZ1475/CZ1474-1</f>
        <v>-0.00694219165639387</v>
      </c>
      <c r="DE1475" s="34" t="str">
        <f aca="false">IF(CW1475=0,"",-DC1475*CS1475)</f>
        <v/>
      </c>
      <c r="DY1475" s="6"/>
      <c r="EB1475" s="6" t="n">
        <f aca="false">CL1475</f>
        <v>39385</v>
      </c>
      <c r="EC1475" s="13" t="n">
        <f aca="false">SUM(CM1473:CM1475)</f>
        <v>0.00810055474245619</v>
      </c>
    </row>
    <row r="1476" customFormat="false" ht="15" hidden="false" customHeight="false" outlineLevel="0" collapsed="false">
      <c r="A1476" s="0" t="n">
        <f aca="false">IF(FR1476=1,CZ1476,0)</f>
        <v>0</v>
      </c>
      <c r="C1476" s="6" t="n">
        <v>39386</v>
      </c>
      <c r="D1476" s="0" t="n">
        <f aca="false">IF(E1476&gt;E1475,1,)</f>
        <v>1</v>
      </c>
      <c r="E1476" s="46" t="n">
        <v>148.1849</v>
      </c>
      <c r="F1476" s="46" t="n">
        <v>150.4483</v>
      </c>
      <c r="G1476" s="46" t="n">
        <v>151.2126</v>
      </c>
      <c r="H1476" s="46" t="n">
        <v>153.4743</v>
      </c>
      <c r="I1476" s="46" t="n">
        <v>152.444</v>
      </c>
      <c r="J1476" s="47" t="str">
        <f aca="false">IF(MIN(E1476:I1476)=E1476,$E$2,IF(MIN(E1476:I1476)=F1476,$F$2,IF(MIN(E1476:I1476)=G1476,$G$2,IF(MIN(E1476:I1476)=H1476,$H$2,IF(MIN(E1476:I1476)=I1476,$I$2)))))</f>
        <v>200D</v>
      </c>
      <c r="K1476" s="47" t="str">
        <f aca="false">IF(MAX(E1476:I1476)=E1476,$E$2,IF(MAX(E1476:I1476)=F1476,$F$2,IF(MAX(E1476:I1476)=G1476,$G$2,IF(MAX(E1476:I1476)=H1476,$H$2,IF(MAX(E1476:I1476)=I1476,$I$2)))))</f>
        <v>30D</v>
      </c>
      <c r="L1476" s="4" t="n">
        <f aca="false">IF(MAX(E1476:I1476)=H1476,1,0)</f>
        <v>1</v>
      </c>
      <c r="M1476" s="4" t="n">
        <f aca="false">IF(MAX(E1476:I1476)=I1476,1,0)</f>
        <v>0</v>
      </c>
      <c r="O1476" s="4" t="n">
        <f aca="false">IF(CN1476&gt;E1476,1,0)</f>
        <v>1</v>
      </c>
      <c r="P1476" s="4" t="n">
        <f aca="false">IF(CN1476&gt;F1476,1,0)</f>
        <v>1</v>
      </c>
      <c r="Q1476" s="4" t="n">
        <f aca="false">IF(CN1476&gt;G1476,1,0)</f>
        <v>1</v>
      </c>
      <c r="R1476" s="4" t="n">
        <f aca="false">IF(CN1476&gt;H1476,1,0)</f>
        <v>1</v>
      </c>
      <c r="S1476" s="4" t="n">
        <f aca="false">IF(CN1476&gt;I1476,1,0)</f>
        <v>1</v>
      </c>
      <c r="T1476" s="25" t="n">
        <f aca="false">IF(AND(AND(R1476=0,S1476=0,Q1476=0),OR(S1475=1,S1474=1,S1473=1)),1,0)</f>
        <v>0</v>
      </c>
      <c r="U1476" s="13" t="n">
        <f aca="false">SUM(CM1475:CM1476)</f>
        <v>0.0034458914482709</v>
      </c>
      <c r="AV1476" s="0"/>
      <c r="AW1476" s="55" t="n">
        <f aca="false">IF(EC1476&gt;$AW$2,1,0)</f>
        <v>0</v>
      </c>
      <c r="AX1476" s="0" t="n">
        <f aca="false">IF(AND(I1476&gt;G1476,I1475&lt;G1475),1,IF(OR(AND(I1476&gt;F1476,I1475&lt;F1475),AND(I1476&gt;E1476,I1475&lt;E1475)),1,0))</f>
        <v>0</v>
      </c>
      <c r="AY1476" s="0" t="n">
        <f aca="false">IF(K1475="10D",1,0)</f>
        <v>0</v>
      </c>
      <c r="AZ1476" s="0" t="n">
        <f aca="false">IF(AND(I1476&gt;G1476,I1475&lt;G1475,I1476&gt;F1476,I1475&gt;F1475,I1476&gt;E1476,I1475&gt;E1475),1,0)</f>
        <v>0</v>
      </c>
      <c r="BA1476" s="56" t="n">
        <f aca="false">IF(G1476&gt;H1476,1,0)</f>
        <v>0</v>
      </c>
      <c r="BB1476" s="56" t="n">
        <f aca="false">IF(I1476&lt;F1476,1,0)</f>
        <v>0</v>
      </c>
      <c r="BC1476" s="0" t="n">
        <f aca="false">IF(AND(SUM(AW1475:AX1475)=2,AY1476=1),1,IF(SUM(AX1474:AX1476)=0,0,IF(AND(OR(AW1474=1,AX1474=1),OR(AW1475=1,AX1475=1),AY1476=1),1,IF(AND(SUM(AW1476:AY1476)=2,SUM(AW1474:AX1474)=2,AX1474=1),1,0))))</f>
        <v>0</v>
      </c>
      <c r="BD1476" s="57" t="str">
        <f aca="false">IF(BC1476=0,"",IF(AND(BC1476=1,AZ1476=0,AZ1475=0,AZ1474=0),1,IF(AND(BC1476=1,OR(AZ1476=1,AZ1475=1,AZ1474)),IF(BA1476=1,1,0))))</f>
        <v/>
      </c>
      <c r="BE1476" s="50" t="str">
        <f aca="false">IF(AND(BD1476=1,BD1475=1),0,IF(BD1476=1,SUM(CM1477:CM1515),""))</f>
        <v/>
      </c>
      <c r="BF1476" s="20" t="str">
        <f aca="false">IF(AND(BB1476=1,BB1475=1,BE1435&lt;&gt;0),"",IF(AND(BB1475=0,BB1476=1),BF1475,IF(AND(BB1476=1,BB1475=1),BF1475,IF(AND(BF1475="",BE1475="",OR(BD1475=0,BD1475="")),"",IF(AND(BF1475="",BE1436=0),"",IF(AND(BE1436&lt;&gt;"",BF1475=BE1436),"",IF(AND(BD1475=1,BE1475&lt;&gt;0),CM1476,IF(BF1475&lt;&gt;0,BF1475+CM1476,IF(BF1475="","")))))))))</f>
        <v/>
      </c>
      <c r="BI1476" s="0"/>
      <c r="BU1476" s="0"/>
      <c r="BZ1476" s="49"/>
      <c r="CG1476" s="13"/>
      <c r="CH1476" s="40"/>
      <c r="CI1476" s="13"/>
      <c r="CL1476" s="6" t="n">
        <f aca="false">C1476</f>
        <v>39386</v>
      </c>
      <c r="CM1476" s="13" t="n">
        <f aca="false">CN1476/CN1475-1</f>
        <v>0.0103880831046648</v>
      </c>
      <c r="CN1476" s="76" t="n">
        <v>154.65</v>
      </c>
      <c r="CO1476" s="13" t="n">
        <f aca="false">CN1476/CN1471-1</f>
        <v>0.0209268550303672</v>
      </c>
      <c r="CY1476" s="4" t="n">
        <v>153.98</v>
      </c>
      <c r="CZ1476" s="4" t="n">
        <v>154.65</v>
      </c>
      <c r="DA1476" s="33" t="n">
        <f aca="false">CZ1476-CN1476</f>
        <v>0</v>
      </c>
      <c r="DB1476" s="16" t="n">
        <f aca="false">CZ1476/CY1476-1</f>
        <v>0.00435121444343434</v>
      </c>
      <c r="DC1476" s="15" t="n">
        <f aca="false">CY1476/CZ1475-1</f>
        <v>0.00601071475238468</v>
      </c>
      <c r="DD1476" s="15" t="n">
        <f aca="false">CZ1476/CZ1475-1</f>
        <v>0.0103880831046648</v>
      </c>
      <c r="DE1476" s="34" t="str">
        <f aca="false">IF(CW1476=0,"",-DC1476*CS1476)</f>
        <v/>
      </c>
      <c r="DY1476" s="6"/>
      <c r="EB1476" s="6" t="n">
        <f aca="false">CL1476</f>
        <v>39386</v>
      </c>
      <c r="EC1476" s="13" t="n">
        <f aca="false">SUM(CM1474:CM1476)</f>
        <v>0.00676577167220005</v>
      </c>
    </row>
    <row r="1477" customFormat="false" ht="15" hidden="false" customHeight="false" outlineLevel="0" collapsed="false">
      <c r="A1477" s="0" t="n">
        <f aca="false">IF(FR1477=1,CZ1477,0)</f>
        <v>0</v>
      </c>
      <c r="C1477" s="6" t="n">
        <v>39387</v>
      </c>
      <c r="D1477" s="0" t="n">
        <f aca="false">IF(E1477&gt;E1476,1,)</f>
        <v>1</v>
      </c>
      <c r="E1477" s="46" t="n">
        <v>148.2274</v>
      </c>
      <c r="F1477" s="46" t="n">
        <v>150.4621</v>
      </c>
      <c r="G1477" s="46" t="n">
        <v>151.3002</v>
      </c>
      <c r="H1477" s="46" t="n">
        <v>153.4327</v>
      </c>
      <c r="I1477" s="46" t="n">
        <v>152.178</v>
      </c>
      <c r="J1477" s="47" t="str">
        <f aca="false">IF(MIN(E1477:I1477)=E1477,$E$2,IF(MIN(E1477:I1477)=F1477,$F$2,IF(MIN(E1477:I1477)=G1477,$G$2,IF(MIN(E1477:I1477)=H1477,$H$2,IF(MIN(E1477:I1477)=I1477,$I$2)))))</f>
        <v>200D</v>
      </c>
      <c r="K1477" s="47" t="str">
        <f aca="false">IF(MAX(E1477:I1477)=E1477,$E$2,IF(MAX(E1477:I1477)=F1477,$F$2,IF(MAX(E1477:I1477)=G1477,$G$2,IF(MAX(E1477:I1477)=H1477,$H$2,IF(MAX(E1477:I1477)=I1477,$I$2)))))</f>
        <v>30D</v>
      </c>
      <c r="L1477" s="4" t="n">
        <f aca="false">IF(MAX(E1477:I1477)=H1477,1,0)</f>
        <v>1</v>
      </c>
      <c r="M1477" s="4" t="n">
        <f aca="false">IF(MAX(E1477:I1477)=I1477,1,0)</f>
        <v>0</v>
      </c>
      <c r="O1477" s="4" t="n">
        <f aca="false">IF(CN1477&gt;E1477,1,0)</f>
        <v>1</v>
      </c>
      <c r="P1477" s="4" t="n">
        <f aca="false">IF(CN1477&gt;F1477,1,0)</f>
        <v>1</v>
      </c>
      <c r="Q1477" s="4" t="n">
        <f aca="false">IF(CN1477&gt;G1477,1,0)</f>
        <v>0</v>
      </c>
      <c r="R1477" s="4" t="n">
        <f aca="false">IF(CN1477&gt;H1477,1,0)</f>
        <v>0</v>
      </c>
      <c r="S1477" s="4" t="n">
        <f aca="false">IF(CN1477&gt;I1477,1,0)</f>
        <v>0</v>
      </c>
      <c r="T1477" s="25" t="n">
        <f aca="false">IF(AND(AND(R1477=0,S1477=0,Q1477=0),OR(S1476=1,S1475=1,S1474=1)),1,0)</f>
        <v>1</v>
      </c>
      <c r="U1477" s="13" t="n">
        <f aca="false">SUM(CM1476:CM1477)</f>
        <v>-0.013019611690033</v>
      </c>
      <c r="AV1477" s="0"/>
      <c r="AW1477" s="55" t="n">
        <f aca="false">IF(EC1477&gt;$AW$2,1,0)</f>
        <v>0</v>
      </c>
      <c r="AX1477" s="0" t="n">
        <f aca="false">IF(AND(I1477&gt;G1477,I1476&lt;G1476),1,IF(OR(AND(I1477&gt;F1477,I1476&lt;F1476),AND(I1477&gt;E1477,I1476&lt;E1476)),1,0))</f>
        <v>0</v>
      </c>
      <c r="AY1477" s="0" t="n">
        <f aca="false">IF(K1476="10D",1,0)</f>
        <v>0</v>
      </c>
      <c r="AZ1477" s="0" t="n">
        <f aca="false">IF(AND(I1477&gt;G1477,I1476&lt;G1476,I1477&gt;F1477,I1476&gt;F1476,I1477&gt;E1477,I1476&gt;E1476),1,0)</f>
        <v>0</v>
      </c>
      <c r="BA1477" s="56" t="n">
        <f aca="false">IF(G1477&gt;H1477,1,0)</f>
        <v>0</v>
      </c>
      <c r="BB1477" s="56" t="n">
        <f aca="false">IF(I1477&lt;F1477,1,0)</f>
        <v>0</v>
      </c>
      <c r="BC1477" s="0" t="n">
        <f aca="false">IF(AND(SUM(AW1476:AX1476)=2,AY1477=1),1,IF(SUM(AX1475:AX1477)=0,0,IF(AND(OR(AW1475=1,AX1475=1),OR(AW1476=1,AX1476=1),AY1477=1),1,IF(AND(SUM(AW1477:AY1477)=2,SUM(AW1475:AX1475)=2,AX1475=1),1,0))))</f>
        <v>0</v>
      </c>
      <c r="BD1477" s="57" t="str">
        <f aca="false">IF(BC1477=0,"",IF(AND(BC1477=1,AZ1477=0,AZ1476=0,AZ1475=0),1,IF(AND(BC1477=1,OR(AZ1477=1,AZ1476=1,AZ1475)),IF(BA1477=1,1,0))))</f>
        <v/>
      </c>
      <c r="BE1477" s="50" t="str">
        <f aca="false">IF(AND(BD1477=1,BD1476=1),0,IF(BD1477=1,SUM(CM1478:CM1516),""))</f>
        <v/>
      </c>
      <c r="BF1477" s="20" t="str">
        <f aca="false">IF(AND(BB1477=1,BB1476=1,BE1436&lt;&gt;0),"",IF(AND(BB1476=0,BB1477=1),BF1476,IF(AND(BB1477=1,BB1476=1),BF1476,IF(AND(BF1476="",BE1476="",OR(BD1476=0,BD1476="")),"",IF(AND(BF1476="",BE1437=0),"",IF(AND(BE1437&lt;&gt;"",BF1476=BE1437),"",IF(AND(BD1476=1,BE1476&lt;&gt;0),CM1477,IF(BF1476&lt;&gt;0,BF1476+CM1477,IF(BF1476="","")))))))))</f>
        <v/>
      </c>
      <c r="BI1477" s="0"/>
      <c r="BU1477" s="0"/>
      <c r="BZ1477" s="49"/>
      <c r="CG1477" s="13"/>
      <c r="CH1477" s="40"/>
      <c r="CI1477" s="13"/>
      <c r="CL1477" s="6" t="n">
        <f aca="false">C1477</f>
        <v>39387</v>
      </c>
      <c r="CM1477" s="13" t="n">
        <f aca="false">CN1477/CN1476-1</f>
        <v>-0.0234076947946977</v>
      </c>
      <c r="CN1477" s="76" t="n">
        <v>151.03</v>
      </c>
      <c r="CO1477" s="13" t="n">
        <f aca="false">CN1477/CN1472-1</f>
        <v>-0.00533456269757637</v>
      </c>
      <c r="CY1477" s="4" t="n">
        <v>153.29</v>
      </c>
      <c r="CZ1477" s="4" t="n">
        <v>151.03</v>
      </c>
      <c r="DA1477" s="33" t="n">
        <f aca="false">CZ1477-CN1477</f>
        <v>0</v>
      </c>
      <c r="DB1477" s="16" t="n">
        <f aca="false">CZ1477/CY1477-1</f>
        <v>-0.0147432970187227</v>
      </c>
      <c r="DC1477" s="15" t="n">
        <f aca="false">CY1477/CZ1476-1</f>
        <v>-0.00879405108309095</v>
      </c>
      <c r="DD1477" s="15" t="n">
        <f aca="false">CZ1477/CZ1476-1</f>
        <v>-0.0234076947946977</v>
      </c>
      <c r="DE1477" s="34" t="str">
        <f aca="false">IF(CW1477=0,"",-DC1477*CS1477)</f>
        <v/>
      </c>
      <c r="DY1477" s="6"/>
      <c r="EB1477" s="6" t="n">
        <f aca="false">CL1477</f>
        <v>39387</v>
      </c>
      <c r="EC1477" s="13" t="n">
        <f aca="false">SUM(CM1475:CM1477)</f>
        <v>-0.0199618033464268</v>
      </c>
    </row>
    <row r="1478" customFormat="false" ht="15" hidden="false" customHeight="false" outlineLevel="0" collapsed="false">
      <c r="A1478" s="0" t="n">
        <f aca="false">IF(FR1478=1,CZ1478,0)</f>
        <v>0</v>
      </c>
      <c r="C1478" s="6" t="n">
        <v>39388</v>
      </c>
      <c r="D1478" s="0" t="n">
        <f aca="false">IF(E1478&gt;E1477,1,)</f>
        <v>1</v>
      </c>
      <c r="E1478" s="46" t="n">
        <v>148.2693</v>
      </c>
      <c r="F1478" s="46" t="n">
        <v>150.4552</v>
      </c>
      <c r="G1478" s="46" t="n">
        <v>151.3938</v>
      </c>
      <c r="H1478" s="46" t="n">
        <v>153.407</v>
      </c>
      <c r="I1478" s="46" t="n">
        <v>152.331</v>
      </c>
      <c r="J1478" s="47" t="str">
        <f aca="false">IF(MIN(E1478:I1478)=E1478,$E$2,IF(MIN(E1478:I1478)=F1478,$F$2,IF(MIN(E1478:I1478)=G1478,$G$2,IF(MIN(E1478:I1478)=H1478,$H$2,IF(MIN(E1478:I1478)=I1478,$I$2)))))</f>
        <v>200D</v>
      </c>
      <c r="K1478" s="47" t="str">
        <f aca="false">IF(MAX(E1478:I1478)=E1478,$E$2,IF(MAX(E1478:I1478)=F1478,$F$2,IF(MAX(E1478:I1478)=G1478,$G$2,IF(MAX(E1478:I1478)=H1478,$H$2,IF(MAX(E1478:I1478)=I1478,$I$2)))))</f>
        <v>30D</v>
      </c>
      <c r="L1478" s="4" t="n">
        <f aca="false">IF(MAX(E1478:I1478)=H1478,1,0)</f>
        <v>1</v>
      </c>
      <c r="M1478" s="4" t="n">
        <f aca="false">IF(MAX(E1478:I1478)=I1478,1,0)</f>
        <v>0</v>
      </c>
      <c r="O1478" s="4" t="n">
        <f aca="false">IF(CN1478&gt;E1478,1,0)</f>
        <v>1</v>
      </c>
      <c r="P1478" s="4" t="n">
        <f aca="false">IF(CN1478&gt;F1478,1,0)</f>
        <v>1</v>
      </c>
      <c r="Q1478" s="4" t="n">
        <f aca="false">IF(CN1478&gt;G1478,1,0)</f>
        <v>0</v>
      </c>
      <c r="R1478" s="4" t="n">
        <f aca="false">IF(CN1478&gt;H1478,1,0)</f>
        <v>0</v>
      </c>
      <c r="S1478" s="4" t="n">
        <f aca="false">IF(CN1478&gt;I1478,1,0)</f>
        <v>0</v>
      </c>
      <c r="T1478" s="25" t="n">
        <f aca="false">IF(AND(AND(R1478=0,S1478=0,Q1478=0),OR(S1477=1,S1476=1,S1475=1)),1,0)</f>
        <v>1</v>
      </c>
      <c r="U1478" s="13" t="n">
        <f aca="false">SUM(CM1477:CM1478)</f>
        <v>-0.0222820906100987</v>
      </c>
      <c r="AV1478" s="0"/>
      <c r="AW1478" s="55" t="n">
        <f aca="false">IF(EC1478&gt;$AW$2,1,0)</f>
        <v>0</v>
      </c>
      <c r="AX1478" s="0" t="n">
        <f aca="false">IF(AND(I1478&gt;G1478,I1477&lt;G1477),1,IF(OR(AND(I1478&gt;F1478,I1477&lt;F1477),AND(I1478&gt;E1478,I1477&lt;E1477)),1,0))</f>
        <v>0</v>
      </c>
      <c r="AY1478" s="0" t="n">
        <f aca="false">IF(K1477="10D",1,0)</f>
        <v>0</v>
      </c>
      <c r="AZ1478" s="0" t="n">
        <f aca="false">IF(AND(I1478&gt;G1478,I1477&lt;G1477,I1478&gt;F1478,I1477&gt;F1477,I1478&gt;E1478,I1477&gt;E1477),1,0)</f>
        <v>0</v>
      </c>
      <c r="BA1478" s="56" t="n">
        <f aca="false">IF(G1478&gt;H1478,1,0)</f>
        <v>0</v>
      </c>
      <c r="BB1478" s="56" t="n">
        <f aca="false">IF(I1478&lt;F1478,1,0)</f>
        <v>0</v>
      </c>
      <c r="BC1478" s="0" t="n">
        <f aca="false">IF(AND(SUM(AW1477:AX1477)=2,AY1478=1),1,IF(SUM(AX1476:AX1478)=0,0,IF(AND(OR(AW1476=1,AX1476=1),OR(AW1477=1,AX1477=1),AY1478=1),1,IF(AND(SUM(AW1478:AY1478)=2,SUM(AW1476:AX1476)=2,AX1476=1),1,0))))</f>
        <v>0</v>
      </c>
      <c r="BD1478" s="57" t="str">
        <f aca="false">IF(BC1478=0,"",IF(AND(BC1478=1,AZ1478=0,AZ1477=0,AZ1476=0),1,IF(AND(BC1478=1,OR(AZ1478=1,AZ1477=1,AZ1476)),IF(BA1478=1,1,0))))</f>
        <v/>
      </c>
      <c r="BE1478" s="50" t="str">
        <f aca="false">IF(AND(BD1478=1,BD1477=1),0,IF(BD1478=1,SUM(CM1479:CM1517),""))</f>
        <v/>
      </c>
      <c r="BF1478" s="20" t="str">
        <f aca="false">IF(AND(BB1478=1,BB1477=1,BE1437&lt;&gt;0),"",IF(AND(BB1477=0,BB1478=1),BF1477,IF(AND(BB1478=1,BB1477=1),BF1477,IF(AND(BF1477="",BE1477="",OR(BD1477=0,BD1477="")),"",IF(AND(BF1477="",BE1438=0),"",IF(AND(BE1438&lt;&gt;"",BF1477=BE1438),"",IF(AND(BD1477=1,BE1477&lt;&gt;0),CM1478,IF(BF1477&lt;&gt;0,BF1477+CM1478,IF(BF1477="","")))))))))</f>
        <v/>
      </c>
      <c r="BI1478" s="0"/>
      <c r="BU1478" s="0"/>
      <c r="BZ1478" s="49"/>
      <c r="CG1478" s="13"/>
      <c r="CH1478" s="40"/>
      <c r="CI1478" s="13"/>
      <c r="CL1478" s="6" t="n">
        <f aca="false">C1478</f>
        <v>39388</v>
      </c>
      <c r="CM1478" s="13" t="n">
        <f aca="false">CN1478/CN1477-1</f>
        <v>0.00112560418459906</v>
      </c>
      <c r="CN1478" s="76" t="n">
        <v>151.2</v>
      </c>
      <c r="CO1478" s="13" t="n">
        <f aca="false">CN1478/CN1473-1</f>
        <v>-0.0157531571409973</v>
      </c>
      <c r="CY1478" s="4" t="n">
        <v>151.53</v>
      </c>
      <c r="CZ1478" s="4" t="n">
        <v>151.2</v>
      </c>
      <c r="DA1478" s="33" t="n">
        <f aca="false">CZ1478-CN1478</f>
        <v>0</v>
      </c>
      <c r="DB1478" s="16" t="n">
        <f aca="false">CZ1478/CY1478-1</f>
        <v>-0.00217778657691559</v>
      </c>
      <c r="DC1478" s="15" t="n">
        <f aca="false">CY1478/CZ1477-1</f>
        <v>0.00331060054293841</v>
      </c>
      <c r="DD1478" s="15" t="n">
        <f aca="false">CZ1478/CZ1477-1</f>
        <v>0.00112560418459906</v>
      </c>
      <c r="DE1478" s="34" t="str">
        <f aca="false">IF(CW1478=0,"",-DC1478*CS1478)</f>
        <v/>
      </c>
      <c r="DY1478" s="6"/>
      <c r="EB1478" s="6" t="n">
        <f aca="false">CL1478</f>
        <v>39388</v>
      </c>
      <c r="EC1478" s="13" t="n">
        <f aca="false">SUM(CM1476:CM1478)</f>
        <v>-0.0118940075054339</v>
      </c>
    </row>
    <row r="1479" customFormat="false" ht="15" hidden="false" customHeight="false" outlineLevel="0" collapsed="false">
      <c r="A1479" s="0" t="n">
        <f aca="false">IF(FR1479=1,CZ1479,0)</f>
        <v>0</v>
      </c>
      <c r="C1479" s="6" t="n">
        <v>39391</v>
      </c>
      <c r="D1479" s="0" t="n">
        <f aca="false">IF(E1479&gt;E1478,1,)</f>
        <v>1</v>
      </c>
      <c r="E1479" s="46" t="n">
        <v>148.3076</v>
      </c>
      <c r="F1479" s="46" t="n">
        <v>150.4271</v>
      </c>
      <c r="G1479" s="46" t="n">
        <v>151.4282</v>
      </c>
      <c r="H1479" s="46" t="n">
        <v>153.3523</v>
      </c>
      <c r="I1479" s="46" t="n">
        <v>152.282</v>
      </c>
      <c r="J1479" s="47" t="str">
        <f aca="false">IF(MIN(E1479:I1479)=E1479,$E$2,IF(MIN(E1479:I1479)=F1479,$F$2,IF(MIN(E1479:I1479)=G1479,$G$2,IF(MIN(E1479:I1479)=H1479,$H$2,IF(MIN(E1479:I1479)=I1479,$I$2)))))</f>
        <v>200D</v>
      </c>
      <c r="K1479" s="47" t="str">
        <f aca="false">IF(MAX(E1479:I1479)=E1479,$E$2,IF(MAX(E1479:I1479)=F1479,$F$2,IF(MAX(E1479:I1479)=G1479,$G$2,IF(MAX(E1479:I1479)=H1479,$H$2,IF(MAX(E1479:I1479)=I1479,$I$2)))))</f>
        <v>30D</v>
      </c>
      <c r="L1479" s="4" t="n">
        <f aca="false">IF(MAX(E1479:I1479)=H1479,1,0)</f>
        <v>1</v>
      </c>
      <c r="M1479" s="4" t="n">
        <f aca="false">IF(MAX(E1479:I1479)=I1479,1,0)</f>
        <v>0</v>
      </c>
      <c r="O1479" s="4" t="n">
        <f aca="false">IF(CN1479&gt;E1479,1,0)</f>
        <v>1</v>
      </c>
      <c r="P1479" s="4" t="n">
        <f aca="false">IF(CN1479&gt;F1479,1,0)</f>
        <v>0</v>
      </c>
      <c r="Q1479" s="4" t="n">
        <f aca="false">IF(CN1479&gt;G1479,1,0)</f>
        <v>0</v>
      </c>
      <c r="R1479" s="4" t="n">
        <f aca="false">IF(CN1479&gt;H1479,1,0)</f>
        <v>0</v>
      </c>
      <c r="S1479" s="4" t="n">
        <f aca="false">IF(CN1479&gt;I1479,1,0)</f>
        <v>0</v>
      </c>
      <c r="T1479" s="25" t="n">
        <f aca="false">IF(AND(AND(R1479=0,S1479=0,Q1479=0),OR(S1478=1,S1477=1,S1476=1)),1,0)</f>
        <v>1</v>
      </c>
      <c r="U1479" s="13" t="n">
        <f aca="false">SUM(CM1478:CM1479)</f>
        <v>-0.00648021592122094</v>
      </c>
      <c r="AV1479" s="0"/>
      <c r="AW1479" s="55" t="n">
        <f aca="false">IF(EC1479&gt;$AW$2,1,0)</f>
        <v>0</v>
      </c>
      <c r="AX1479" s="0" t="n">
        <f aca="false">IF(AND(I1479&gt;G1479,I1478&lt;G1478),1,IF(OR(AND(I1479&gt;F1479,I1478&lt;F1478),AND(I1479&gt;E1479,I1478&lt;E1478)),1,0))</f>
        <v>0</v>
      </c>
      <c r="AY1479" s="0" t="n">
        <f aca="false">IF(K1478="10D",1,0)</f>
        <v>0</v>
      </c>
      <c r="AZ1479" s="0" t="n">
        <f aca="false">IF(AND(I1479&gt;G1479,I1478&lt;G1478,I1479&gt;F1479,I1478&gt;F1478,I1479&gt;E1479,I1478&gt;E1478),1,0)</f>
        <v>0</v>
      </c>
      <c r="BA1479" s="56" t="n">
        <f aca="false">IF(G1479&gt;H1479,1,0)</f>
        <v>0</v>
      </c>
      <c r="BB1479" s="56" t="n">
        <f aca="false">IF(I1479&lt;F1479,1,0)</f>
        <v>0</v>
      </c>
      <c r="BC1479" s="0" t="n">
        <f aca="false">IF(AND(SUM(AW1478:AX1478)=2,AY1479=1),1,IF(SUM(AX1477:AX1479)=0,0,IF(AND(OR(AW1477=1,AX1477=1),OR(AW1478=1,AX1478=1),AY1479=1),1,IF(AND(SUM(AW1479:AY1479)=2,SUM(AW1477:AX1477)=2,AX1477=1),1,0))))</f>
        <v>0</v>
      </c>
      <c r="BD1479" s="57" t="str">
        <f aca="false">IF(BC1479=0,"",IF(AND(BC1479=1,AZ1479=0,AZ1478=0,AZ1477=0),1,IF(AND(BC1479=1,OR(AZ1479=1,AZ1478=1,AZ1477)),IF(BA1479=1,1,0))))</f>
        <v/>
      </c>
      <c r="BE1479" s="50" t="str">
        <f aca="false">IF(AND(BD1479=1,BD1478=1),0,IF(BD1479=1,SUM(CM1480:CM1518),""))</f>
        <v/>
      </c>
      <c r="BF1479" s="20" t="str">
        <f aca="false">IF(AND(BB1479=1,BB1478=1,BE1438&lt;&gt;0),"",IF(AND(BB1478=0,BB1479=1),BF1478,IF(AND(BB1479=1,BB1478=1),BF1478,IF(AND(BF1478="",BE1478="",OR(BD1478=0,BD1478="")),"",IF(AND(BF1478="",BE1439=0),"",IF(AND(BE1439&lt;&gt;"",BF1478=BE1439),"",IF(AND(BD1478=1,BE1478&lt;&gt;0),CM1479,IF(BF1478&lt;&gt;0,BF1478+CM1479,IF(BF1478="","")))))))))</f>
        <v/>
      </c>
      <c r="BI1479" s="0"/>
      <c r="BU1479" s="0"/>
      <c r="BZ1479" s="49"/>
      <c r="CG1479" s="13"/>
      <c r="CH1479" s="40"/>
      <c r="CI1479" s="13"/>
      <c r="CL1479" s="6" t="n">
        <f aca="false">C1479</f>
        <v>39391</v>
      </c>
      <c r="CM1479" s="13" t="n">
        <f aca="false">CN1479/CN1478-1</f>
        <v>-0.00760582010582001</v>
      </c>
      <c r="CN1479" s="76" t="n">
        <v>150.05</v>
      </c>
      <c r="CO1479" s="13" t="n">
        <f aca="false">CN1479/CN1474-1</f>
        <v>-0.0264711607084928</v>
      </c>
      <c r="CY1479" s="4" t="n">
        <v>149.64</v>
      </c>
      <c r="CZ1479" s="4" t="n">
        <v>150.05</v>
      </c>
      <c r="DA1479" s="33" t="n">
        <f aca="false">CZ1479-CN1479</f>
        <v>0</v>
      </c>
      <c r="DB1479" s="16" t="n">
        <f aca="false">CZ1479/CY1479-1</f>
        <v>0.00273990911521005</v>
      </c>
      <c r="DC1479" s="15" t="n">
        <f aca="false">CY1479/CZ1478-1</f>
        <v>-0.0103174603174603</v>
      </c>
      <c r="DD1479" s="15" t="n">
        <f aca="false">CZ1479/CZ1478-1</f>
        <v>-0.00760582010582001</v>
      </c>
      <c r="DE1479" s="34" t="str">
        <f aca="false">IF(CW1479=0,"",-DC1479*CS1479)</f>
        <v/>
      </c>
      <c r="DY1479" s="6"/>
      <c r="EB1479" s="6" t="n">
        <f aca="false">CL1479</f>
        <v>39391</v>
      </c>
      <c r="EC1479" s="13" t="n">
        <f aca="false">SUM(CM1477:CM1479)</f>
        <v>-0.0298879107159187</v>
      </c>
    </row>
    <row r="1480" customFormat="false" ht="15" hidden="false" customHeight="false" outlineLevel="0" collapsed="false">
      <c r="A1480" s="0" t="n">
        <f aca="false">IF(FR1480=1,CZ1480,0)</f>
        <v>0</v>
      </c>
      <c r="C1480" s="6" t="n">
        <v>39392</v>
      </c>
      <c r="D1480" s="0" t="n">
        <f aca="false">IF(E1480&gt;E1479,1,)</f>
        <v>1</v>
      </c>
      <c r="E1480" s="46" t="n">
        <v>148.354</v>
      </c>
      <c r="F1480" s="46" t="n">
        <v>150.4171</v>
      </c>
      <c r="G1480" s="46" t="n">
        <v>151.5306</v>
      </c>
      <c r="H1480" s="46" t="n">
        <v>153.375</v>
      </c>
      <c r="I1480" s="46" t="n">
        <v>152.313</v>
      </c>
      <c r="J1480" s="47" t="str">
        <f aca="false">IF(MIN(E1480:I1480)=E1480,$E$2,IF(MIN(E1480:I1480)=F1480,$F$2,IF(MIN(E1480:I1480)=G1480,$G$2,IF(MIN(E1480:I1480)=H1480,$H$2,IF(MIN(E1480:I1480)=I1480,$I$2)))))</f>
        <v>200D</v>
      </c>
      <c r="K1480" s="47" t="str">
        <f aca="false">IF(MAX(E1480:I1480)=E1480,$E$2,IF(MAX(E1480:I1480)=F1480,$F$2,IF(MAX(E1480:I1480)=G1480,$G$2,IF(MAX(E1480:I1480)=H1480,$H$2,IF(MAX(E1480:I1480)=I1480,$I$2)))))</f>
        <v>30D</v>
      </c>
      <c r="L1480" s="4" t="n">
        <f aca="false">IF(MAX(E1480:I1480)=H1480,1,0)</f>
        <v>1</v>
      </c>
      <c r="M1480" s="4" t="n">
        <f aca="false">IF(MAX(E1480:I1480)=I1480,1,0)</f>
        <v>0</v>
      </c>
      <c r="O1480" s="4" t="n">
        <f aca="false">IF(CN1480&gt;E1480,1,0)</f>
        <v>1</v>
      </c>
      <c r="P1480" s="4" t="n">
        <f aca="false">IF(CN1480&gt;F1480,1,0)</f>
        <v>1</v>
      </c>
      <c r="Q1480" s="4" t="n">
        <f aca="false">IF(CN1480&gt;G1480,1,0)</f>
        <v>1</v>
      </c>
      <c r="R1480" s="4" t="n">
        <f aca="false">IF(CN1480&gt;H1480,1,0)</f>
        <v>0</v>
      </c>
      <c r="S1480" s="4" t="n">
        <f aca="false">IF(CN1480&gt;I1480,1,0)</f>
        <v>0</v>
      </c>
      <c r="T1480" s="25" t="n">
        <f aca="false">IF(AND(AND(R1480=0,S1480=0,Q1480=0),OR(S1479=1,S1478=1,S1477=1)),1,0)</f>
        <v>0</v>
      </c>
      <c r="U1480" s="13" t="n">
        <f aca="false">SUM(CM1479:CM1480)</f>
        <v>0.0058563591677554</v>
      </c>
      <c r="AV1480" s="0"/>
      <c r="AW1480" s="55" t="n">
        <f aca="false">IF(EC1480&gt;$AW$2,1,0)</f>
        <v>0</v>
      </c>
      <c r="AX1480" s="0" t="n">
        <f aca="false">IF(AND(I1480&gt;G1480,I1479&lt;G1479),1,IF(OR(AND(I1480&gt;F1480,I1479&lt;F1479),AND(I1480&gt;E1480,I1479&lt;E1479)),1,0))</f>
        <v>0</v>
      </c>
      <c r="AY1480" s="0" t="n">
        <f aca="false">IF(K1479="10D",1,0)</f>
        <v>0</v>
      </c>
      <c r="AZ1480" s="0" t="n">
        <f aca="false">IF(AND(I1480&gt;G1480,I1479&lt;G1479,I1480&gt;F1480,I1479&gt;F1479,I1480&gt;E1480,I1479&gt;E1479),1,0)</f>
        <v>0</v>
      </c>
      <c r="BA1480" s="56" t="n">
        <f aca="false">IF(G1480&gt;H1480,1,0)</f>
        <v>0</v>
      </c>
      <c r="BB1480" s="56" t="n">
        <f aca="false">IF(I1480&lt;F1480,1,0)</f>
        <v>0</v>
      </c>
      <c r="BC1480" s="0" t="n">
        <f aca="false">IF(AND(SUM(AW1479:AX1479)=2,AY1480=1),1,IF(SUM(AX1478:AX1480)=0,0,IF(AND(OR(AW1478=1,AX1478=1),OR(AW1479=1,AX1479=1),AY1480=1),1,IF(AND(SUM(AW1480:AY1480)=2,SUM(AW1478:AX1478)=2,AX1478=1),1,0))))</f>
        <v>0</v>
      </c>
      <c r="BD1480" s="57" t="str">
        <f aca="false">IF(BC1480=0,"",IF(AND(BC1480=1,AZ1480=0,AZ1479=0,AZ1478=0),1,IF(AND(BC1480=1,OR(AZ1480=1,AZ1479=1,AZ1478)),IF(BA1480=1,1,0))))</f>
        <v/>
      </c>
      <c r="BE1480" s="50" t="str">
        <f aca="false">IF(AND(BD1480=1,BD1479=1),0,IF(BD1480=1,SUM(CM1481:CM1519),""))</f>
        <v/>
      </c>
      <c r="BF1480" s="20" t="str">
        <f aca="false">IF(AND(BB1480=1,BB1479=1,BE1439&lt;&gt;0),"",IF(AND(BB1479=0,BB1480=1),BF1479,IF(AND(BB1480=1,BB1479=1),BF1479,IF(AND(BF1479="",BE1479="",OR(BD1479=0,BD1479="")),"",IF(AND(BF1479="",BE1440=0),"",IF(AND(BE1440&lt;&gt;"",BF1479=BE1440),"",IF(AND(BD1479=1,BE1479&lt;&gt;0),CM1480,IF(BF1479&lt;&gt;0,BF1479+CM1480,IF(BF1479="","")))))))))</f>
        <v/>
      </c>
      <c r="BI1480" s="0"/>
      <c r="BU1480" s="0"/>
      <c r="BZ1480" s="49"/>
      <c r="CG1480" s="13"/>
      <c r="CH1480" s="40"/>
      <c r="CI1480" s="13"/>
      <c r="CL1480" s="6" t="n">
        <f aca="false">C1480</f>
        <v>39392</v>
      </c>
      <c r="CM1480" s="13" t="n">
        <f aca="false">CN1480/CN1479-1</f>
        <v>0.0134621792735754</v>
      </c>
      <c r="CN1480" s="76" t="n">
        <v>152.07</v>
      </c>
      <c r="CO1480" s="13" t="n">
        <f aca="false">CN1480/CN1475-1</f>
        <v>-0.00646805174441401</v>
      </c>
      <c r="CY1480" s="4" t="n">
        <v>150.86</v>
      </c>
      <c r="CZ1480" s="4" t="n">
        <v>152.07</v>
      </c>
      <c r="DA1480" s="33" t="n">
        <f aca="false">CZ1480-CN1480</f>
        <v>0</v>
      </c>
      <c r="DB1480" s="16" t="n">
        <f aca="false">CZ1480/CY1480-1</f>
        <v>0.00802068142648804</v>
      </c>
      <c r="DC1480" s="15" t="n">
        <f aca="false">CY1480/CZ1479-1</f>
        <v>0.00539820059980012</v>
      </c>
      <c r="DD1480" s="15" t="n">
        <f aca="false">CZ1480/CZ1479-1</f>
        <v>0.0134621792735754</v>
      </c>
      <c r="DE1480" s="34" t="str">
        <f aca="false">IF(CW1480=0,"",-DC1480*CS1480)</f>
        <v/>
      </c>
      <c r="DY1480" s="6"/>
      <c r="EB1480" s="6" t="n">
        <f aca="false">CL1480</f>
        <v>39392</v>
      </c>
      <c r="EC1480" s="13" t="n">
        <f aca="false">SUM(CM1478:CM1480)</f>
        <v>0.00698196335235446</v>
      </c>
    </row>
    <row r="1481" customFormat="false" ht="15" hidden="false" customHeight="false" outlineLevel="0" collapsed="false">
      <c r="A1481" s="0" t="n">
        <f aca="false">IF(FR1481=1,CZ1481,0)</f>
        <v>0</v>
      </c>
      <c r="C1481" s="6" t="n">
        <v>39393</v>
      </c>
      <c r="D1481" s="0" t="n">
        <f aca="false">IF(E1481&gt;E1480,1,)</f>
        <v>1</v>
      </c>
      <c r="E1481" s="46" t="n">
        <v>148.3738</v>
      </c>
      <c r="F1481" s="46" t="n">
        <v>150.3673</v>
      </c>
      <c r="G1481" s="46" t="n">
        <v>151.6144</v>
      </c>
      <c r="H1481" s="46" t="n">
        <v>153.2323</v>
      </c>
      <c r="I1481" s="46" t="n">
        <v>151.956</v>
      </c>
      <c r="J1481" s="47" t="str">
        <f aca="false">IF(MIN(E1481:I1481)=E1481,$E$2,IF(MIN(E1481:I1481)=F1481,$F$2,IF(MIN(E1481:I1481)=G1481,$G$2,IF(MIN(E1481:I1481)=H1481,$H$2,IF(MIN(E1481:I1481)=I1481,$I$2)))))</f>
        <v>200D</v>
      </c>
      <c r="K1481" s="47" t="str">
        <f aca="false">IF(MAX(E1481:I1481)=E1481,$E$2,IF(MAX(E1481:I1481)=F1481,$F$2,IF(MAX(E1481:I1481)=G1481,$G$2,IF(MAX(E1481:I1481)=H1481,$H$2,IF(MAX(E1481:I1481)=I1481,$I$2)))))</f>
        <v>30D</v>
      </c>
      <c r="L1481" s="4" t="n">
        <f aca="false">IF(MAX(E1481:I1481)=H1481,1,0)</f>
        <v>1</v>
      </c>
      <c r="M1481" s="4" t="n">
        <f aca="false">IF(MAX(E1481:I1481)=I1481,1,0)</f>
        <v>0</v>
      </c>
      <c r="O1481" s="4" t="n">
        <f aca="false">IF(CN1481&gt;E1481,1,0)</f>
        <v>0</v>
      </c>
      <c r="P1481" s="4" t="n">
        <f aca="false">IF(CN1481&gt;F1481,1,0)</f>
        <v>0</v>
      </c>
      <c r="Q1481" s="4" t="n">
        <f aca="false">IF(CN1481&gt;G1481,1,0)</f>
        <v>0</v>
      </c>
      <c r="R1481" s="4" t="n">
        <f aca="false">IF(CN1481&gt;H1481,1,0)</f>
        <v>0</v>
      </c>
      <c r="S1481" s="4" t="n">
        <f aca="false">IF(CN1481&gt;I1481,1,0)</f>
        <v>0</v>
      </c>
      <c r="T1481" s="25" t="n">
        <f aca="false">IF(AND(AND(R1481=0,S1481=0,Q1481=0),OR(S1480=1,S1479=1,S1478=1)),1,0)</f>
        <v>0</v>
      </c>
      <c r="U1481" s="13" t="n">
        <f aca="false">SUM(CM1480:CM1481)</f>
        <v>-0.0138936437026855</v>
      </c>
      <c r="AV1481" s="0"/>
      <c r="AW1481" s="55" t="n">
        <f aca="false">IF(EC1481&gt;$AW$2,1,0)</f>
        <v>0</v>
      </c>
      <c r="AX1481" s="0" t="n">
        <f aca="false">IF(AND(I1481&gt;G1481,I1480&lt;G1480),1,IF(OR(AND(I1481&gt;F1481,I1480&lt;F1480),AND(I1481&gt;E1481,I1480&lt;E1480)),1,0))</f>
        <v>0</v>
      </c>
      <c r="AY1481" s="0" t="n">
        <f aca="false">IF(K1480="10D",1,0)</f>
        <v>0</v>
      </c>
      <c r="AZ1481" s="0" t="n">
        <f aca="false">IF(AND(I1481&gt;G1481,I1480&lt;G1480,I1481&gt;F1481,I1480&gt;F1480,I1481&gt;E1481,I1480&gt;E1480),1,0)</f>
        <v>0</v>
      </c>
      <c r="BA1481" s="56" t="n">
        <f aca="false">IF(G1481&gt;H1481,1,0)</f>
        <v>0</v>
      </c>
      <c r="BB1481" s="56" t="n">
        <f aca="false">IF(I1481&lt;F1481,1,0)</f>
        <v>0</v>
      </c>
      <c r="BC1481" s="0" t="n">
        <f aca="false">IF(AND(SUM(AW1480:AX1480)=2,AY1481=1),1,IF(SUM(AX1479:AX1481)=0,0,IF(AND(OR(AW1479=1,AX1479=1),OR(AW1480=1,AX1480=1),AY1481=1),1,IF(AND(SUM(AW1481:AY1481)=2,SUM(AW1479:AX1479)=2,AX1479=1),1,0))))</f>
        <v>0</v>
      </c>
      <c r="BD1481" s="57" t="str">
        <f aca="false">IF(BC1481=0,"",IF(AND(BC1481=1,AZ1481=0,AZ1480=0,AZ1479=0),1,IF(AND(BC1481=1,OR(AZ1481=1,AZ1480=1,AZ1479)),IF(BA1481=1,1,0))))</f>
        <v/>
      </c>
      <c r="BE1481" s="50" t="str">
        <f aca="false">IF(AND(BD1481=1,BD1480=1),0,IF(BD1481=1,SUM(CM1482:CM1520),""))</f>
        <v/>
      </c>
      <c r="BF1481" s="20" t="str">
        <f aca="false">IF(AND(BB1481=1,BB1480=1,BE1440&lt;&gt;0),"",IF(AND(BB1480=0,BB1481=1),BF1480,IF(AND(BB1481=1,BB1480=1),BF1480,IF(AND(BF1480="",BE1480="",OR(BD1480=0,BD1480="")),"",IF(AND(BF1480="",BE1441=0),"",IF(AND(BE1441&lt;&gt;"",BF1480=BE1441),"",IF(AND(BD1480=1,BE1480&lt;&gt;0),CM1481,IF(BF1480&lt;&gt;0,BF1480+CM1481,IF(BF1480="","")))))))))</f>
        <v/>
      </c>
      <c r="BI1481" s="0"/>
      <c r="BU1481" s="0"/>
      <c r="BZ1481" s="49"/>
      <c r="CG1481" s="13"/>
      <c r="CH1481" s="40"/>
      <c r="CI1481" s="13"/>
      <c r="CL1481" s="6" t="n">
        <f aca="false">C1481</f>
        <v>39393</v>
      </c>
      <c r="CM1481" s="13" t="n">
        <f aca="false">CN1481/CN1480-1</f>
        <v>-0.0273558229762609</v>
      </c>
      <c r="CN1481" s="76" t="n">
        <v>147.91</v>
      </c>
      <c r="CO1481" s="13" t="n">
        <f aca="false">CN1481/CN1476-1</f>
        <v>-0.0435822825735532</v>
      </c>
      <c r="CY1481" s="4" t="n">
        <v>150.44</v>
      </c>
      <c r="CZ1481" s="4" t="n">
        <v>147.91</v>
      </c>
      <c r="DA1481" s="33" t="n">
        <f aca="false">CZ1481-CN1481</f>
        <v>0</v>
      </c>
      <c r="DB1481" s="16" t="n">
        <f aca="false">CZ1481/CY1481-1</f>
        <v>-0.0168173358149428</v>
      </c>
      <c r="DC1481" s="15" t="n">
        <f aca="false">CY1481/CZ1480-1</f>
        <v>-0.0107187479450253</v>
      </c>
      <c r="DD1481" s="15" t="n">
        <f aca="false">CZ1481/CZ1480-1</f>
        <v>-0.0273558229762609</v>
      </c>
      <c r="DE1481" s="34" t="str">
        <f aca="false">IF(CW1481=0,"",-DC1481*CS1481)</f>
        <v/>
      </c>
      <c r="DY1481" s="6"/>
      <c r="EB1481" s="6" t="n">
        <f aca="false">CL1481</f>
        <v>39393</v>
      </c>
      <c r="EC1481" s="13" t="n">
        <f aca="false">SUM(CM1479:CM1481)</f>
        <v>-0.0214994638085055</v>
      </c>
    </row>
    <row r="1482" customFormat="false" ht="15" hidden="false" customHeight="false" outlineLevel="0" collapsed="false">
      <c r="A1482" s="0" t="n">
        <f aca="false">IF(FR1482=1,CZ1482,0)</f>
        <v>0</v>
      </c>
      <c r="C1482" s="6" t="n">
        <v>39394</v>
      </c>
      <c r="D1482" s="0" t="n">
        <f aca="false">IF(E1482&gt;E1481,1,)</f>
        <v>1</v>
      </c>
      <c r="E1482" s="46" t="n">
        <v>148.3983</v>
      </c>
      <c r="F1482" s="46" t="n">
        <v>150.3062</v>
      </c>
      <c r="G1482" s="46" t="n">
        <v>151.6268</v>
      </c>
      <c r="H1482" s="46" t="n">
        <v>153.0347</v>
      </c>
      <c r="I1482" s="46" t="n">
        <v>151.488</v>
      </c>
      <c r="J1482" s="47" t="str">
        <f aca="false">IF(MIN(E1482:I1482)=E1482,$E$2,IF(MIN(E1482:I1482)=F1482,$F$2,IF(MIN(E1482:I1482)=G1482,$G$2,IF(MIN(E1482:I1482)=H1482,$H$2,IF(MIN(E1482:I1482)=I1482,$I$2)))))</f>
        <v>200D</v>
      </c>
      <c r="K1482" s="47" t="str">
        <f aca="false">IF(MAX(E1482:I1482)=E1482,$E$2,IF(MAX(E1482:I1482)=F1482,$F$2,IF(MAX(E1482:I1482)=G1482,$G$2,IF(MAX(E1482:I1482)=H1482,$H$2,IF(MAX(E1482:I1482)=I1482,$I$2)))))</f>
        <v>30D</v>
      </c>
      <c r="L1482" s="4" t="n">
        <f aca="false">IF(MAX(E1482:I1482)=H1482,1,0)</f>
        <v>1</v>
      </c>
      <c r="M1482" s="4" t="n">
        <f aca="false">IF(MAX(E1482:I1482)=I1482,1,0)</f>
        <v>0</v>
      </c>
      <c r="O1482" s="4" t="n">
        <f aca="false">IF(CN1482&gt;E1482,1,0)</f>
        <v>0</v>
      </c>
      <c r="P1482" s="4" t="n">
        <f aca="false">IF(CN1482&gt;F1482,1,0)</f>
        <v>0</v>
      </c>
      <c r="Q1482" s="4" t="n">
        <f aca="false">IF(CN1482&gt;G1482,1,0)</f>
        <v>0</v>
      </c>
      <c r="R1482" s="4" t="n">
        <f aca="false">IF(CN1482&gt;H1482,1,0)</f>
        <v>0</v>
      </c>
      <c r="S1482" s="4" t="n">
        <f aca="false">IF(CN1482&gt;I1482,1,0)</f>
        <v>0</v>
      </c>
      <c r="T1482" s="25" t="n">
        <f aca="false">IF(AND(AND(R1482=0,S1482=0,Q1482=0),OR(S1481=1,S1480=1,S1479=1)),1,0)</f>
        <v>0</v>
      </c>
      <c r="U1482" s="13" t="n">
        <f aca="false">SUM(CM1481:CM1482)</f>
        <v>-0.0324264740478585</v>
      </c>
      <c r="AV1482" s="0"/>
      <c r="AW1482" s="55" t="n">
        <f aca="false">IF(EC1482&gt;$AW$2,1,0)</f>
        <v>0</v>
      </c>
      <c r="AX1482" s="0" t="n">
        <f aca="false">IF(AND(I1482&gt;G1482,I1481&lt;G1481),1,IF(OR(AND(I1482&gt;F1482,I1481&lt;F1481),AND(I1482&gt;E1482,I1481&lt;E1481)),1,0))</f>
        <v>0</v>
      </c>
      <c r="AY1482" s="0" t="n">
        <f aca="false">IF(K1481="10D",1,0)</f>
        <v>0</v>
      </c>
      <c r="AZ1482" s="0" t="n">
        <f aca="false">IF(AND(I1482&gt;G1482,I1481&lt;G1481,I1482&gt;F1482,I1481&gt;F1481,I1482&gt;E1482,I1481&gt;E1481),1,0)</f>
        <v>0</v>
      </c>
      <c r="BA1482" s="56" t="n">
        <f aca="false">IF(G1482&gt;H1482,1,0)</f>
        <v>0</v>
      </c>
      <c r="BB1482" s="56" t="n">
        <f aca="false">IF(I1482&lt;F1482,1,0)</f>
        <v>0</v>
      </c>
      <c r="BC1482" s="0" t="n">
        <f aca="false">IF(AND(SUM(AW1481:AX1481)=2,AY1482=1),1,IF(SUM(AX1480:AX1482)=0,0,IF(AND(OR(AW1480=1,AX1480=1),OR(AW1481=1,AX1481=1),AY1482=1),1,IF(AND(SUM(AW1482:AY1482)=2,SUM(AW1480:AX1480)=2,AX1480=1),1,0))))</f>
        <v>0</v>
      </c>
      <c r="BD1482" s="57" t="str">
        <f aca="false">IF(BC1482=0,"",IF(AND(BC1482=1,AZ1482=0,AZ1481=0,AZ1480=0),1,IF(AND(BC1482=1,OR(AZ1482=1,AZ1481=1,AZ1480)),IF(BA1482=1,1,0))))</f>
        <v/>
      </c>
      <c r="BE1482" s="50" t="str">
        <f aca="false">IF(AND(BD1482=1,BD1481=1),0,IF(BD1482=1,SUM(CM1483:CM1521),""))</f>
        <v/>
      </c>
      <c r="BF1482" s="20" t="str">
        <f aca="false">IF(AND(BB1482=1,BB1481=1,BE1441&lt;&gt;0),"",IF(AND(BB1481=0,BB1482=1),BF1481,IF(AND(BB1482=1,BB1481=1),BF1481,IF(AND(BF1481="",BE1481="",OR(BD1481=0,BD1481="")),"",IF(AND(BF1481="",BE1442=0),"",IF(AND(BE1442&lt;&gt;"",BF1481=BE1442),"",IF(AND(BD1481=1,BE1481&lt;&gt;0),CM1482,IF(BF1481&lt;&gt;0,BF1481+CM1482,IF(BF1481="","")))))))))</f>
        <v/>
      </c>
      <c r="BI1482" s="0"/>
      <c r="BU1482" s="0"/>
      <c r="BZ1482" s="49"/>
      <c r="CG1482" s="13"/>
      <c r="CH1482" s="40"/>
      <c r="CI1482" s="13"/>
      <c r="CL1482" s="6" t="n">
        <f aca="false">C1482</f>
        <v>39394</v>
      </c>
      <c r="CM1482" s="13" t="n">
        <f aca="false">CN1482/CN1481-1</f>
        <v>-0.00507065107159754</v>
      </c>
      <c r="CN1482" s="76" t="n">
        <v>147.16</v>
      </c>
      <c r="CO1482" s="13" t="n">
        <f aca="false">CN1482/CN1477-1</f>
        <v>-0.025624048202344</v>
      </c>
      <c r="CY1482" s="4" t="n">
        <v>147.99</v>
      </c>
      <c r="CZ1482" s="4" t="n">
        <v>147.16</v>
      </c>
      <c r="DA1482" s="33" t="n">
        <f aca="false">CZ1482-CN1482</f>
        <v>0</v>
      </c>
      <c r="DB1482" s="16" t="n">
        <f aca="false">CZ1482/CY1482-1</f>
        <v>-0.00560848705993655</v>
      </c>
      <c r="DC1482" s="15" t="n">
        <f aca="false">CY1482/CZ1481-1</f>
        <v>0.000540869447637204</v>
      </c>
      <c r="DD1482" s="15" t="n">
        <f aca="false">CZ1482/CZ1481-1</f>
        <v>-0.00507065107159754</v>
      </c>
      <c r="DE1482" s="34" t="str">
        <f aca="false">IF(CW1482=0,"",-DC1482*CS1482)</f>
        <v/>
      </c>
      <c r="DY1482" s="6"/>
      <c r="EB1482" s="6" t="n">
        <f aca="false">CL1482</f>
        <v>39394</v>
      </c>
      <c r="EC1482" s="13" t="n">
        <f aca="false">SUM(CM1480:CM1482)</f>
        <v>-0.0189642947742831</v>
      </c>
    </row>
    <row r="1483" customFormat="false" ht="15" hidden="false" customHeight="false" outlineLevel="0" collapsed="false">
      <c r="A1483" s="0" t="n">
        <f aca="false">IF(FR1483=1,CZ1483,0)</f>
        <v>0</v>
      </c>
      <c r="C1483" s="6" t="n">
        <v>39395</v>
      </c>
      <c r="D1483" s="0" t="n">
        <f aca="false">IF(E1483&gt;E1482,1,)</f>
        <v>1</v>
      </c>
      <c r="E1483" s="46" t="n">
        <v>148.4132</v>
      </c>
      <c r="F1483" s="46" t="n">
        <v>150.2462</v>
      </c>
      <c r="G1483" s="46" t="n">
        <v>151.6066</v>
      </c>
      <c r="H1483" s="46" t="n">
        <v>152.7867</v>
      </c>
      <c r="I1483" s="46" t="n">
        <v>150.64</v>
      </c>
      <c r="J1483" s="47" t="str">
        <f aca="false">IF(MIN(E1483:I1483)=E1483,$E$2,IF(MIN(E1483:I1483)=F1483,$F$2,IF(MIN(E1483:I1483)=G1483,$G$2,IF(MIN(E1483:I1483)=H1483,$H$2,IF(MIN(E1483:I1483)=I1483,$I$2)))))</f>
        <v>200D</v>
      </c>
      <c r="K1483" s="47" t="str">
        <f aca="false">IF(MAX(E1483:I1483)=E1483,$E$2,IF(MAX(E1483:I1483)=F1483,$F$2,IF(MAX(E1483:I1483)=G1483,$G$2,IF(MAX(E1483:I1483)=H1483,$H$2,IF(MAX(E1483:I1483)=I1483,$I$2)))))</f>
        <v>30D</v>
      </c>
      <c r="L1483" s="4" t="n">
        <f aca="false">IF(MAX(E1483:I1483)=H1483,1,0)</f>
        <v>1</v>
      </c>
      <c r="M1483" s="4" t="n">
        <f aca="false">IF(MAX(E1483:I1483)=I1483,1,0)</f>
        <v>0</v>
      </c>
      <c r="O1483" s="4" t="n">
        <f aca="false">IF(CN1483&gt;E1483,1,0)</f>
        <v>0</v>
      </c>
      <c r="P1483" s="4" t="n">
        <f aca="false">IF(CN1483&gt;F1483,1,0)</f>
        <v>0</v>
      </c>
      <c r="Q1483" s="4" t="n">
        <f aca="false">IF(CN1483&gt;G1483,1,0)</f>
        <v>0</v>
      </c>
      <c r="R1483" s="4" t="n">
        <f aca="false">IF(CN1483&gt;H1483,1,0)</f>
        <v>0</v>
      </c>
      <c r="S1483" s="4" t="n">
        <f aca="false">IF(CN1483&gt;I1483,1,0)</f>
        <v>0</v>
      </c>
      <c r="T1483" s="25" t="n">
        <f aca="false">IF(AND(AND(R1483=0,S1483=0,Q1483=0),OR(S1482=1,S1481=1,S1480=1)),1,0)</f>
        <v>0</v>
      </c>
      <c r="U1483" s="13" t="n">
        <f aca="false">SUM(CM1482:CM1483)</f>
        <v>-0.0187972072009805</v>
      </c>
      <c r="AV1483" s="0"/>
      <c r="AW1483" s="55" t="n">
        <f aca="false">IF(EC1483&gt;$AW$2,1,0)</f>
        <v>0</v>
      </c>
      <c r="AX1483" s="0" t="n">
        <f aca="false">IF(AND(I1483&gt;G1483,I1482&lt;G1482),1,IF(OR(AND(I1483&gt;F1483,I1482&lt;F1482),AND(I1483&gt;E1483,I1482&lt;E1482)),1,0))</f>
        <v>0</v>
      </c>
      <c r="AY1483" s="0" t="n">
        <f aca="false">IF(K1482="10D",1,0)</f>
        <v>0</v>
      </c>
      <c r="AZ1483" s="0" t="n">
        <f aca="false">IF(AND(I1483&gt;G1483,I1482&lt;G1482,I1483&gt;F1483,I1482&gt;F1482,I1483&gt;E1483,I1482&gt;E1482),1,0)</f>
        <v>0</v>
      </c>
      <c r="BA1483" s="56" t="n">
        <f aca="false">IF(G1483&gt;H1483,1,0)</f>
        <v>0</v>
      </c>
      <c r="BB1483" s="56" t="n">
        <f aca="false">IF(I1483&lt;F1483,1,0)</f>
        <v>0</v>
      </c>
      <c r="BC1483" s="0" t="n">
        <f aca="false">IF(AND(SUM(AW1482:AX1482)=2,AY1483=1),1,IF(SUM(AX1481:AX1483)=0,0,IF(AND(OR(AW1481=1,AX1481=1),OR(AW1482=1,AX1482=1),AY1483=1),1,IF(AND(SUM(AW1483:AY1483)=2,SUM(AW1481:AX1481)=2,AX1481=1),1,0))))</f>
        <v>0</v>
      </c>
      <c r="BD1483" s="57" t="str">
        <f aca="false">IF(BC1483=0,"",IF(AND(BC1483=1,AZ1483=0,AZ1482=0,AZ1481=0),1,IF(AND(BC1483=1,OR(AZ1483=1,AZ1482=1,AZ1481)),IF(BA1483=1,1,0))))</f>
        <v/>
      </c>
      <c r="BE1483" s="50" t="str">
        <f aca="false">IF(AND(BD1483=1,BD1482=1),0,IF(BD1483=1,SUM(CM1484:CM1522),""))</f>
        <v/>
      </c>
      <c r="BF1483" s="20" t="str">
        <f aca="false">IF(AND(BB1483=1,BB1482=1,BE1442&lt;&gt;0),"",IF(AND(BB1482=0,BB1483=1),BF1482,IF(AND(BB1483=1,BB1482=1),BF1482,IF(AND(BF1482="",BE1482="",OR(BD1482=0,BD1482="")),"",IF(AND(BF1482="",BE1443=0),"",IF(AND(BE1443&lt;&gt;"",BF1482=BE1443),"",IF(AND(BD1482=1,BE1482&lt;&gt;0),CM1483,IF(BF1482&lt;&gt;0,BF1482+CM1483,IF(BF1482="","")))))))))</f>
        <v/>
      </c>
      <c r="BI1483" s="0"/>
      <c r="BU1483" s="51"/>
      <c r="BZ1483" s="49"/>
      <c r="CG1483" s="13"/>
      <c r="CH1483" s="40"/>
      <c r="CI1483" s="13"/>
      <c r="CL1483" s="6" t="n">
        <f aca="false">C1483</f>
        <v>39395</v>
      </c>
      <c r="CM1483" s="13" t="n">
        <f aca="false">CN1483/CN1482-1</f>
        <v>-0.013726556129383</v>
      </c>
      <c r="CN1483" s="76" t="n">
        <v>145.14</v>
      </c>
      <c r="CO1483" s="13" t="n">
        <f aca="false">CN1483/CN1478-1</f>
        <v>-0.040079365079365</v>
      </c>
      <c r="CY1483" s="4" t="n">
        <v>145.69</v>
      </c>
      <c r="CZ1483" s="4" t="n">
        <v>145.14</v>
      </c>
      <c r="DA1483" s="33" t="n">
        <f aca="false">CZ1483-CN1483</f>
        <v>0</v>
      </c>
      <c r="DB1483" s="16" t="n">
        <f aca="false">CZ1483/CY1483-1</f>
        <v>-0.00377513899375392</v>
      </c>
      <c r="DC1483" s="15" t="n">
        <f aca="false">CY1483/CZ1482-1</f>
        <v>-0.00998912748029357</v>
      </c>
      <c r="DD1483" s="15" t="n">
        <f aca="false">CZ1483/CZ1482-1</f>
        <v>-0.013726556129383</v>
      </c>
      <c r="DE1483" s="34" t="str">
        <f aca="false">IF(CW1483=0,"",-DC1483*CS1483)</f>
        <v/>
      </c>
      <c r="DY1483" s="6"/>
      <c r="EB1483" s="6" t="n">
        <f aca="false">CL1483</f>
        <v>39395</v>
      </c>
      <c r="EC1483" s="13" t="n">
        <f aca="false">SUM(CM1481:CM1483)</f>
        <v>-0.0461530301772415</v>
      </c>
    </row>
    <row r="1484" customFormat="false" ht="15" hidden="false" customHeight="false" outlineLevel="0" collapsed="false">
      <c r="A1484" s="0" t="n">
        <f aca="false">IF(FR1484=1,CZ1484,0)</f>
        <v>0</v>
      </c>
      <c r="C1484" s="6" t="n">
        <v>39398</v>
      </c>
      <c r="D1484" s="0" t="n">
        <f aca="false">IF(E1484&gt;E1483,1,)</f>
        <v>1</v>
      </c>
      <c r="E1484" s="46" t="n">
        <v>148.4214</v>
      </c>
      <c r="F1484" s="46" t="n">
        <v>150.1634</v>
      </c>
      <c r="G1484" s="46" t="n">
        <v>151.5288</v>
      </c>
      <c r="H1484" s="46" t="n">
        <v>152.4333</v>
      </c>
      <c r="I1484" s="46" t="n">
        <v>149.597</v>
      </c>
      <c r="J1484" s="47" t="str">
        <f aca="false">IF(MIN(E1484:I1484)=E1484,$E$2,IF(MIN(E1484:I1484)=F1484,$F$2,IF(MIN(E1484:I1484)=G1484,$G$2,IF(MIN(E1484:I1484)=H1484,$H$2,IF(MIN(E1484:I1484)=I1484,$I$2)))))</f>
        <v>200D</v>
      </c>
      <c r="K1484" s="47" t="str">
        <f aca="false">IF(MAX(E1484:I1484)=E1484,$E$2,IF(MAX(E1484:I1484)=F1484,$F$2,IF(MAX(E1484:I1484)=G1484,$G$2,IF(MAX(E1484:I1484)=H1484,$H$2,IF(MAX(E1484:I1484)=I1484,$I$2)))))</f>
        <v>30D</v>
      </c>
      <c r="L1484" s="4" t="n">
        <f aca="false">IF(MAX(E1484:I1484)=H1484,1,0)</f>
        <v>1</v>
      </c>
      <c r="M1484" s="4" t="n">
        <f aca="false">IF(MAX(E1484:I1484)=I1484,1,0)</f>
        <v>0</v>
      </c>
      <c r="O1484" s="4" t="n">
        <f aca="false">IF(CN1484&gt;E1484,1,0)</f>
        <v>0</v>
      </c>
      <c r="P1484" s="4" t="n">
        <f aca="false">IF(CN1484&gt;F1484,1,0)</f>
        <v>0</v>
      </c>
      <c r="Q1484" s="4" t="n">
        <f aca="false">IF(CN1484&gt;G1484,1,0)</f>
        <v>0</v>
      </c>
      <c r="R1484" s="4" t="n">
        <f aca="false">IF(CN1484&gt;H1484,1,0)</f>
        <v>0</v>
      </c>
      <c r="S1484" s="4" t="n">
        <f aca="false">IF(CN1484&gt;I1484,1,0)</f>
        <v>0</v>
      </c>
      <c r="T1484" s="25" t="n">
        <f aca="false">IF(AND(AND(R1484=0,S1484=0,Q1484=0),OR(S1483=1,S1482=1,S1481=1)),1,0)</f>
        <v>0</v>
      </c>
      <c r="U1484" s="13" t="n">
        <f aca="false">SUM(CM1483:CM1484)</f>
        <v>-0.0236480112761378</v>
      </c>
      <c r="AV1484" s="0"/>
      <c r="AW1484" s="55" t="n">
        <f aca="false">IF(EC1484&gt;$AW$2,1,0)</f>
        <v>0</v>
      </c>
      <c r="AX1484" s="0" t="n">
        <f aca="false">IF(AND(I1484&gt;G1484,I1483&lt;G1483),1,IF(OR(AND(I1484&gt;F1484,I1483&lt;F1483),AND(I1484&gt;E1484,I1483&lt;E1483)),1,0))</f>
        <v>0</v>
      </c>
      <c r="AY1484" s="0" t="n">
        <f aca="false">IF(K1483="10D",1,0)</f>
        <v>0</v>
      </c>
      <c r="AZ1484" s="0" t="n">
        <f aca="false">IF(AND(I1484&gt;G1484,I1483&lt;G1483,I1484&gt;F1484,I1483&gt;F1483,I1484&gt;E1484,I1483&gt;E1483),1,0)</f>
        <v>0</v>
      </c>
      <c r="BA1484" s="56" t="n">
        <f aca="false">IF(G1484&gt;H1484,1,0)</f>
        <v>0</v>
      </c>
      <c r="BB1484" s="56" t="n">
        <f aca="false">IF(I1484&lt;F1484,1,0)</f>
        <v>1</v>
      </c>
      <c r="BC1484" s="0" t="n">
        <f aca="false">IF(AND(SUM(AW1483:AX1483)=2,AY1484=1),1,IF(SUM(AX1482:AX1484)=0,0,IF(AND(OR(AW1482=1,AX1482=1),OR(AW1483=1,AX1483=1),AY1484=1),1,IF(AND(SUM(AW1484:AY1484)=2,SUM(AW1482:AX1482)=2,AX1482=1),1,0))))</f>
        <v>0</v>
      </c>
      <c r="BD1484" s="57" t="str">
        <f aca="false">IF(BC1484=0,"",IF(AND(BC1484=1,AZ1484=0,AZ1483=0,AZ1482=0),1,IF(AND(BC1484=1,OR(AZ1484=1,AZ1483=1,AZ1482)),IF(BA1484=1,1,0))))</f>
        <v/>
      </c>
      <c r="BE1484" s="50" t="str">
        <f aca="false">IF(AND(BD1484=1,BD1483=1),0,IF(BD1484=1,SUM(CM1485:CM1523),""))</f>
        <v/>
      </c>
      <c r="BF1484" s="20" t="str">
        <f aca="false">IF(AND(BB1484=1,BB1483=1,BE1443&lt;&gt;0),"",IF(AND(BB1483=0,BB1484=1),BF1483,IF(AND(BB1484=1,BB1483=1),BF1483,IF(AND(BF1483="",BE1483="",OR(BD1483=0,BD1483="")),"",IF(AND(BF1483="",BE1444=0),"",IF(AND(BE1444&lt;&gt;"",BF1483=BE1444),"",IF(AND(BD1483=1,BE1483&lt;&gt;0),CM1484,IF(BF1483&lt;&gt;0,BF1483+CM1484,IF(BF1483="","")))))))))</f>
        <v/>
      </c>
      <c r="BI1484" s="0"/>
      <c r="BU1484" s="51"/>
      <c r="BZ1484" s="49"/>
      <c r="CG1484" s="13"/>
      <c r="CH1484" s="40"/>
      <c r="CI1484" s="13"/>
      <c r="CL1484" s="6" t="n">
        <f aca="false">C1484</f>
        <v>39398</v>
      </c>
      <c r="CM1484" s="13" t="n">
        <f aca="false">CN1484/CN1483-1</f>
        <v>-0.0099214551467548</v>
      </c>
      <c r="CN1484" s="76" t="n">
        <v>143.7</v>
      </c>
      <c r="CO1484" s="13" t="n">
        <f aca="false">CN1484/CN1479-1</f>
        <v>-0.0423192269243587</v>
      </c>
      <c r="CY1484" s="4" t="n">
        <v>145.21</v>
      </c>
      <c r="CZ1484" s="4" t="n">
        <v>143.7</v>
      </c>
      <c r="DA1484" s="33" t="n">
        <f aca="false">CZ1484-CN1484</f>
        <v>0</v>
      </c>
      <c r="DB1484" s="16" t="n">
        <f aca="false">CZ1484/CY1484-1</f>
        <v>-0.0103987328696372</v>
      </c>
      <c r="DC1484" s="15" t="n">
        <f aca="false">CY1484/CZ1483-1</f>
        <v>0.000482292958522867</v>
      </c>
      <c r="DD1484" s="15" t="n">
        <f aca="false">CZ1484/CZ1483-1</f>
        <v>-0.0099214551467548</v>
      </c>
      <c r="DE1484" s="34" t="str">
        <f aca="false">IF(CW1484=0,"",-DC1484*CS1484)</f>
        <v/>
      </c>
      <c r="DY1484" s="6"/>
      <c r="EB1484" s="6" t="n">
        <f aca="false">CL1484</f>
        <v>39398</v>
      </c>
      <c r="EC1484" s="13" t="n">
        <f aca="false">SUM(CM1482:CM1484)</f>
        <v>-0.0287186623477353</v>
      </c>
    </row>
    <row r="1485" customFormat="false" ht="15" hidden="false" customHeight="false" outlineLevel="0" collapsed="false">
      <c r="A1485" s="0" t="n">
        <f aca="false">IF(FR1485=1,CZ1485,0)</f>
        <v>0</v>
      </c>
      <c r="C1485" s="6" t="n">
        <v>39399</v>
      </c>
      <c r="D1485" s="0" t="n">
        <f aca="false">IF(E1485&gt;E1484,1,)</f>
        <v>1</v>
      </c>
      <c r="E1485" s="46" t="n">
        <v>148.4479</v>
      </c>
      <c r="F1485" s="46" t="n">
        <v>150.1387</v>
      </c>
      <c r="G1485" s="46" t="n">
        <v>151.5088</v>
      </c>
      <c r="H1485" s="46" t="n">
        <v>152.233</v>
      </c>
      <c r="I1485" s="46" t="n">
        <v>149.099</v>
      </c>
      <c r="J1485" s="47" t="str">
        <f aca="false">IF(MIN(E1485:I1485)=E1485,$E$2,IF(MIN(E1485:I1485)=F1485,$F$2,IF(MIN(E1485:I1485)=G1485,$G$2,IF(MIN(E1485:I1485)=H1485,$H$2,IF(MIN(E1485:I1485)=I1485,$I$2)))))</f>
        <v>200D</v>
      </c>
      <c r="K1485" s="47" t="str">
        <f aca="false">IF(MAX(E1485:I1485)=E1485,$E$2,IF(MAX(E1485:I1485)=F1485,$F$2,IF(MAX(E1485:I1485)=G1485,$G$2,IF(MAX(E1485:I1485)=H1485,$H$2,IF(MAX(E1485:I1485)=I1485,$I$2)))))</f>
        <v>30D</v>
      </c>
      <c r="L1485" s="4" t="n">
        <f aca="false">IF(MAX(E1485:I1485)=H1485,1,0)</f>
        <v>1</v>
      </c>
      <c r="M1485" s="4" t="n">
        <f aca="false">IF(MAX(E1485:I1485)=I1485,1,0)</f>
        <v>0</v>
      </c>
      <c r="O1485" s="4" t="n">
        <f aca="false">IF(CN1485&gt;E1485,1,0)</f>
        <v>0</v>
      </c>
      <c r="P1485" s="4" t="n">
        <f aca="false">IF(CN1485&gt;F1485,1,0)</f>
        <v>0</v>
      </c>
      <c r="Q1485" s="4" t="n">
        <f aca="false">IF(CN1485&gt;G1485,1,0)</f>
        <v>0</v>
      </c>
      <c r="R1485" s="4" t="n">
        <f aca="false">IF(CN1485&gt;H1485,1,0)</f>
        <v>0</v>
      </c>
      <c r="S1485" s="4" t="n">
        <f aca="false">IF(CN1485&gt;I1485,1,0)</f>
        <v>0</v>
      </c>
      <c r="T1485" s="25" t="n">
        <f aca="false">IF(AND(AND(R1485=0,S1485=0,Q1485=0),OR(S1484=1,S1483=1,S1482=1)),1,0)</f>
        <v>0</v>
      </c>
      <c r="U1485" s="13" t="n">
        <f aca="false">SUM(CM1484:CM1485)</f>
        <v>0.0205587118678592</v>
      </c>
      <c r="AV1485" s="0"/>
      <c r="AW1485" s="55" t="n">
        <f aca="false">IF(EC1485&gt;$AW$2,1,0)</f>
        <v>0</v>
      </c>
      <c r="AX1485" s="0" t="n">
        <f aca="false">IF(AND(I1485&gt;G1485,I1484&lt;G1484),1,IF(OR(AND(I1485&gt;F1485,I1484&lt;F1484),AND(I1485&gt;E1485,I1484&lt;E1484)),1,0))</f>
        <v>0</v>
      </c>
      <c r="AY1485" s="0" t="n">
        <f aca="false">IF(K1484="10D",1,0)</f>
        <v>0</v>
      </c>
      <c r="AZ1485" s="0" t="n">
        <f aca="false">IF(AND(I1485&gt;G1485,I1484&lt;G1484,I1485&gt;F1485,I1484&gt;F1484,I1485&gt;E1485,I1484&gt;E1484),1,0)</f>
        <v>0</v>
      </c>
      <c r="BA1485" s="56" t="n">
        <f aca="false">IF(G1485&gt;H1485,1,0)</f>
        <v>0</v>
      </c>
      <c r="BB1485" s="56" t="n">
        <f aca="false">IF(I1485&lt;F1485,1,0)</f>
        <v>1</v>
      </c>
      <c r="BC1485" s="0" t="n">
        <f aca="false">IF(AND(SUM(AW1484:AX1484)=2,AY1485=1),1,IF(SUM(AX1483:AX1485)=0,0,IF(AND(OR(AW1483=1,AX1483=1),OR(AW1484=1,AX1484=1),AY1485=1),1,IF(AND(SUM(AW1485:AY1485)=2,SUM(AW1483:AX1483)=2,AX1483=1),1,0))))</f>
        <v>0</v>
      </c>
      <c r="BD1485" s="57" t="str">
        <f aca="false">IF(BC1485=0,"",IF(AND(BC1485=1,AZ1485=0,AZ1484=0,AZ1483=0),1,IF(AND(BC1485=1,OR(AZ1485=1,AZ1484=1,AZ1483)),IF(BA1485=1,1,0))))</f>
        <v/>
      </c>
      <c r="BE1485" s="50" t="str">
        <f aca="false">IF(AND(BD1485=1,BD1484=1),0,IF(BD1485=1,SUM(CM1486:CM1524),""))</f>
        <v/>
      </c>
      <c r="BF1485" s="20" t="str">
        <f aca="false">IF(AND(BB1485=1,BB1484=1,BE1444&lt;&gt;0),"",IF(AND(BB1484=0,BB1485=1),BF1484,IF(AND(BB1485=1,BB1484=1),BF1484,IF(AND(BF1484="",BE1484="",OR(BD1484=0,BD1484="")),"",IF(AND(BF1484="",BE1445=0),"",IF(AND(BE1445&lt;&gt;"",BF1484=BE1445),"",IF(AND(BD1484=1,BE1484&lt;&gt;0),CM1485,IF(BF1484&lt;&gt;0,BF1484+CM1485,IF(BF1484="","")))))))))</f>
        <v/>
      </c>
      <c r="BI1485" s="0"/>
      <c r="BU1485" s="51"/>
      <c r="BZ1485" s="49"/>
      <c r="CG1485" s="13"/>
      <c r="CH1485" s="40"/>
      <c r="CI1485" s="13"/>
      <c r="CL1485" s="6" t="n">
        <f aca="false">C1485</f>
        <v>39399</v>
      </c>
      <c r="CM1485" s="13" t="n">
        <f aca="false">CN1485/CN1484-1</f>
        <v>0.030480167014614</v>
      </c>
      <c r="CN1485" s="76" t="n">
        <v>148.08</v>
      </c>
      <c r="CO1485" s="13" t="n">
        <f aca="false">CN1485/CN1480-1</f>
        <v>-0.0262379167488656</v>
      </c>
      <c r="CY1485" s="4" t="n">
        <v>145.37</v>
      </c>
      <c r="CZ1485" s="4" t="n">
        <v>148.08</v>
      </c>
      <c r="DA1485" s="33" t="n">
        <f aca="false">CZ1485-CN1485</f>
        <v>0</v>
      </c>
      <c r="DB1485" s="16" t="n">
        <f aca="false">CZ1485/CY1485-1</f>
        <v>0.0186420857123204</v>
      </c>
      <c r="DC1485" s="15" t="n">
        <f aca="false">CY1485/CZ1484-1</f>
        <v>0.0116214335421017</v>
      </c>
      <c r="DD1485" s="15" t="n">
        <f aca="false">CZ1485/CZ1484-1</f>
        <v>0.030480167014614</v>
      </c>
      <c r="DE1485" s="34" t="str">
        <f aca="false">IF(CW1485=0,"",-DC1485*CS1485)</f>
        <v/>
      </c>
      <c r="DY1485" s="6"/>
      <c r="EB1485" s="6" t="n">
        <f aca="false">CL1485</f>
        <v>39399</v>
      </c>
      <c r="EC1485" s="13" t="n">
        <f aca="false">SUM(CM1483:CM1485)</f>
        <v>0.00683215573847618</v>
      </c>
    </row>
    <row r="1486" customFormat="false" ht="15" hidden="false" customHeight="false" outlineLevel="0" collapsed="false">
      <c r="A1486" s="0" t="n">
        <f aca="false">IF(FR1486=1,CZ1486,0)</f>
        <v>0</v>
      </c>
      <c r="C1486" s="6" t="n">
        <v>39400</v>
      </c>
      <c r="D1486" s="0" t="n">
        <f aca="false">IF(E1486&gt;E1485,1,)</f>
        <v>1</v>
      </c>
      <c r="E1486" s="46" t="n">
        <v>148.4675</v>
      </c>
      <c r="F1486" s="46" t="n">
        <v>150.1171</v>
      </c>
      <c r="G1486" s="46" t="n">
        <v>151.5064</v>
      </c>
      <c r="H1486" s="46" t="n">
        <v>152.0293</v>
      </c>
      <c r="I1486" s="46" t="n">
        <v>148.401</v>
      </c>
      <c r="J1486" s="47" t="str">
        <f aca="false">IF(MIN(E1486:I1486)=E1486,$E$2,IF(MIN(E1486:I1486)=F1486,$F$2,IF(MIN(E1486:I1486)=G1486,$G$2,IF(MIN(E1486:I1486)=H1486,$H$2,IF(MIN(E1486:I1486)=I1486,$I$2)))))</f>
        <v>10D</v>
      </c>
      <c r="K1486" s="47" t="str">
        <f aca="false">IF(MAX(E1486:I1486)=E1486,$E$2,IF(MAX(E1486:I1486)=F1486,$F$2,IF(MAX(E1486:I1486)=G1486,$G$2,IF(MAX(E1486:I1486)=H1486,$H$2,IF(MAX(E1486:I1486)=I1486,$I$2)))))</f>
        <v>30D</v>
      </c>
      <c r="L1486" s="4" t="n">
        <f aca="false">IF(MAX(E1486:I1486)=H1486,1,0)</f>
        <v>1</v>
      </c>
      <c r="M1486" s="4" t="n">
        <f aca="false">IF(MAX(E1486:I1486)=I1486,1,0)</f>
        <v>0</v>
      </c>
      <c r="O1486" s="4" t="n">
        <f aca="false">IF(CN1486&gt;E1486,1,0)</f>
        <v>0</v>
      </c>
      <c r="P1486" s="4" t="n">
        <f aca="false">IF(CN1486&gt;F1486,1,0)</f>
        <v>0</v>
      </c>
      <c r="Q1486" s="4" t="n">
        <f aca="false">IF(CN1486&gt;G1486,1,0)</f>
        <v>0</v>
      </c>
      <c r="R1486" s="4" t="n">
        <f aca="false">IF(CN1486&gt;H1486,1,0)</f>
        <v>0</v>
      </c>
      <c r="S1486" s="4" t="n">
        <f aca="false">IF(CN1486&gt;I1486,1,0)</f>
        <v>0</v>
      </c>
      <c r="T1486" s="25" t="n">
        <f aca="false">IF(AND(AND(R1486=0,S1486=0,Q1486=0),OR(S1485=1,S1484=1,S1483=1)),1,0)</f>
        <v>0</v>
      </c>
      <c r="U1486" s="13" t="n">
        <f aca="false">SUM(CM1485:CM1486)</f>
        <v>0.0277113933787413</v>
      </c>
      <c r="AV1486" s="0"/>
      <c r="AW1486" s="55" t="n">
        <f aca="false">IF(EC1486&gt;$AW$2,1,0)</f>
        <v>1</v>
      </c>
      <c r="AX1486" s="0" t="n">
        <f aca="false">IF(AND(I1486&gt;G1486,I1485&lt;G1485),1,IF(OR(AND(I1486&gt;F1486,I1485&lt;F1485),AND(I1486&gt;E1486,I1485&lt;E1485)),1,0))</f>
        <v>0</v>
      </c>
      <c r="AY1486" s="0" t="n">
        <f aca="false">IF(K1485="10D",1,0)</f>
        <v>0</v>
      </c>
      <c r="AZ1486" s="0" t="n">
        <f aca="false">IF(AND(I1486&gt;G1486,I1485&lt;G1485,I1486&gt;F1486,I1485&gt;F1485,I1486&gt;E1486,I1485&gt;E1485),1,0)</f>
        <v>0</v>
      </c>
      <c r="BA1486" s="56" t="n">
        <f aca="false">IF(G1486&gt;H1486,1,0)</f>
        <v>0</v>
      </c>
      <c r="BB1486" s="56" t="n">
        <f aca="false">IF(I1486&lt;F1486,1,0)</f>
        <v>1</v>
      </c>
      <c r="BC1486" s="0" t="n">
        <f aca="false">IF(AND(SUM(AW1485:AX1485)=2,AY1486=1),1,IF(SUM(AX1484:AX1486)=0,0,IF(AND(OR(AW1484=1,AX1484=1),OR(AW1485=1,AX1485=1),AY1486=1),1,IF(AND(SUM(AW1486:AY1486)=2,SUM(AW1484:AX1484)=2,AX1484=1),1,0))))</f>
        <v>0</v>
      </c>
      <c r="BD1486" s="57" t="str">
        <f aca="false">IF(BC1486=0,"",IF(AND(BC1486=1,AZ1486=0,AZ1485=0,AZ1484=0),1,IF(AND(BC1486=1,OR(AZ1486=1,AZ1485=1,AZ1484)),IF(BA1486=1,1,0))))</f>
        <v/>
      </c>
      <c r="BE1486" s="50" t="str">
        <f aca="false">IF(AND(BD1486=1,BD1485=1),0,IF(BD1486=1,SUM(CM1487:CM1525),""))</f>
        <v/>
      </c>
      <c r="BF1486" s="20" t="str">
        <f aca="false">IF(AND(BB1486=1,BB1485=1,BE1445&lt;&gt;0),"",IF(AND(BB1485=0,BB1486=1),BF1485,IF(AND(BB1486=1,BB1485=1),BF1485,IF(AND(BF1485="",BE1485="",OR(BD1485=0,BD1485="")),"",IF(AND(BF1485="",BE1446=0),"",IF(AND(BE1446&lt;&gt;"",BF1485=BE1446),"",IF(AND(BD1485=1,BE1485&lt;&gt;0),CM1486,IF(BF1485&lt;&gt;0,BF1485+CM1486,IF(BF1485="","")))))))))</f>
        <v/>
      </c>
      <c r="BI1486" s="0"/>
      <c r="BU1486" s="51"/>
      <c r="BZ1486" s="49"/>
      <c r="CG1486" s="13"/>
      <c r="CH1486" s="40"/>
      <c r="CI1486" s="13"/>
      <c r="CL1486" s="6" t="n">
        <f aca="false">C1486</f>
        <v>39400</v>
      </c>
      <c r="CM1486" s="13" t="n">
        <f aca="false">CN1486/CN1485-1</f>
        <v>-0.00276877363587269</v>
      </c>
      <c r="CN1486" s="76" t="n">
        <v>147.67</v>
      </c>
      <c r="CO1486" s="13" t="n">
        <f aca="false">CN1486/CN1481-1</f>
        <v>-0.00162260834291128</v>
      </c>
      <c r="CY1486" s="4" t="n">
        <v>149.22</v>
      </c>
      <c r="CZ1486" s="4" t="n">
        <v>147.67</v>
      </c>
      <c r="DA1486" s="33" t="n">
        <f aca="false">CZ1486-CN1486</f>
        <v>0</v>
      </c>
      <c r="DB1486" s="16" t="n">
        <f aca="false">CZ1486/CY1486-1</f>
        <v>-0.0103873475405443</v>
      </c>
      <c r="DC1486" s="15" t="n">
        <f aca="false">CY1486/CZ1485-1</f>
        <v>0.00769854132901116</v>
      </c>
      <c r="DD1486" s="15" t="n">
        <f aca="false">CZ1486/CZ1485-1</f>
        <v>-0.00276877363587269</v>
      </c>
      <c r="DE1486" s="34" t="str">
        <f aca="false">IF(CW1486=0,"",-DC1486*CS1486)</f>
        <v/>
      </c>
      <c r="DY1486" s="6"/>
      <c r="EB1486" s="6" t="n">
        <f aca="false">CL1486</f>
        <v>39400</v>
      </c>
      <c r="EC1486" s="13" t="n">
        <f aca="false">SUM(CM1484:CM1486)</f>
        <v>0.0177899382319865</v>
      </c>
    </row>
    <row r="1487" customFormat="false" ht="15" hidden="false" customHeight="false" outlineLevel="0" collapsed="false">
      <c r="A1487" s="0" t="n">
        <f aca="false">IF(FR1487=1,CZ1487,0)</f>
        <v>0</v>
      </c>
      <c r="C1487" s="6" t="n">
        <v>39401</v>
      </c>
      <c r="D1487" s="0" t="n">
        <f aca="false">IF(E1487&gt;E1486,1,)</f>
        <v>1</v>
      </c>
      <c r="E1487" s="46" t="n">
        <v>148.4721</v>
      </c>
      <c r="F1487" s="46" t="n">
        <v>150.0896</v>
      </c>
      <c r="G1487" s="46" t="n">
        <v>151.4546</v>
      </c>
      <c r="H1487" s="46" t="n">
        <v>151.7467</v>
      </c>
      <c r="I1487" s="46" t="n">
        <v>147.852</v>
      </c>
      <c r="J1487" s="47" t="str">
        <f aca="false">IF(MIN(E1487:I1487)=E1487,$E$2,IF(MIN(E1487:I1487)=F1487,$F$2,IF(MIN(E1487:I1487)=G1487,$G$2,IF(MIN(E1487:I1487)=H1487,$H$2,IF(MIN(E1487:I1487)=I1487,$I$2)))))</f>
        <v>10D</v>
      </c>
      <c r="K1487" s="47" t="str">
        <f aca="false">IF(MAX(E1487:I1487)=E1487,$E$2,IF(MAX(E1487:I1487)=F1487,$F$2,IF(MAX(E1487:I1487)=G1487,$G$2,IF(MAX(E1487:I1487)=H1487,$H$2,IF(MAX(E1487:I1487)=I1487,$I$2)))))</f>
        <v>30D</v>
      </c>
      <c r="L1487" s="4" t="n">
        <f aca="false">IF(MAX(E1487:I1487)=H1487,1,0)</f>
        <v>1</v>
      </c>
      <c r="M1487" s="4" t="n">
        <f aca="false">IF(MAX(E1487:I1487)=I1487,1,0)</f>
        <v>0</v>
      </c>
      <c r="O1487" s="4" t="n">
        <f aca="false">IF(CN1487&gt;E1487,1,0)</f>
        <v>0</v>
      </c>
      <c r="P1487" s="4" t="n">
        <f aca="false">IF(CN1487&gt;F1487,1,0)</f>
        <v>0</v>
      </c>
      <c r="Q1487" s="4" t="n">
        <f aca="false">IF(CN1487&gt;G1487,1,0)</f>
        <v>0</v>
      </c>
      <c r="R1487" s="4" t="n">
        <f aca="false">IF(CN1487&gt;H1487,1,0)</f>
        <v>0</v>
      </c>
      <c r="S1487" s="4" t="n">
        <f aca="false">IF(CN1487&gt;I1487,1,0)</f>
        <v>0</v>
      </c>
      <c r="T1487" s="25" t="n">
        <f aca="false">IF(AND(AND(R1487=0,S1487=0,Q1487=0),OR(S1486=1,S1485=1,S1484=1)),1,0)</f>
        <v>0</v>
      </c>
      <c r="U1487" s="13" t="n">
        <f aca="false">SUM(CM1486:CM1487)</f>
        <v>-0.0171928272689735</v>
      </c>
      <c r="AV1487" s="0"/>
      <c r="AW1487" s="55" t="n">
        <f aca="false">IF(EC1487&gt;$AW$2,1,0)</f>
        <v>1</v>
      </c>
      <c r="AX1487" s="0" t="n">
        <f aca="false">IF(AND(I1487&gt;G1487,I1486&lt;G1486),1,IF(OR(AND(I1487&gt;F1487,I1486&lt;F1486),AND(I1487&gt;E1487,I1486&lt;E1486)),1,0))</f>
        <v>0</v>
      </c>
      <c r="AY1487" s="0" t="n">
        <f aca="false">IF(K1486="10D",1,0)</f>
        <v>0</v>
      </c>
      <c r="AZ1487" s="0" t="n">
        <f aca="false">IF(AND(I1487&gt;G1487,I1486&lt;G1486,I1487&gt;F1487,I1486&gt;F1486,I1487&gt;E1487,I1486&gt;E1486),1,0)</f>
        <v>0</v>
      </c>
      <c r="BA1487" s="56" t="n">
        <f aca="false">IF(G1487&gt;H1487,1,0)</f>
        <v>0</v>
      </c>
      <c r="BB1487" s="56" t="n">
        <f aca="false">IF(I1487&lt;F1487,1,0)</f>
        <v>1</v>
      </c>
      <c r="BC1487" s="0" t="n">
        <f aca="false">IF(AND(SUM(AW1486:AX1486)=2,AY1487=1),1,IF(SUM(AX1485:AX1487)=0,0,IF(AND(OR(AW1485=1,AX1485=1),OR(AW1486=1,AX1486=1),AY1487=1),1,IF(AND(SUM(AW1487:AY1487)=2,SUM(AW1485:AX1485)=2,AX1485=1),1,0))))</f>
        <v>0</v>
      </c>
      <c r="BD1487" s="57" t="str">
        <f aca="false">IF(BC1487=0,"",IF(AND(BC1487=1,AZ1487=0,AZ1486=0,AZ1485=0),1,IF(AND(BC1487=1,OR(AZ1487=1,AZ1486=1,AZ1485)),IF(BA1487=1,1,0))))</f>
        <v/>
      </c>
      <c r="BE1487" s="50" t="str">
        <f aca="false">IF(AND(BD1487=1,BD1486=1),0,IF(BD1487=1,SUM(CM1488:CM1526),""))</f>
        <v/>
      </c>
      <c r="BF1487" s="20" t="str">
        <f aca="false">IF(AND(BB1487=1,BB1486=1,BE1446&lt;&gt;0),"",IF(AND(BB1486=0,BB1487=1),BF1486,IF(AND(BB1487=1,BB1486=1),BF1486,IF(AND(BF1486="",BE1486="",OR(BD1486=0,BD1486="")),"",IF(AND(BF1486="",BE1447=0),"",IF(AND(BE1447&lt;&gt;"",BF1486=BE1447),"",IF(AND(BD1486=1,BE1486&lt;&gt;0),CM1487,IF(BF1486&lt;&gt;0,BF1486+CM1487,IF(BF1486="","")))))))))</f>
        <v/>
      </c>
      <c r="BI1487" s="0"/>
      <c r="BU1487" s="51"/>
      <c r="BZ1487" s="49"/>
      <c r="CG1487" s="13"/>
      <c r="CH1487" s="40"/>
      <c r="CI1487" s="13"/>
      <c r="CL1487" s="6" t="n">
        <f aca="false">C1487</f>
        <v>39401</v>
      </c>
      <c r="CM1487" s="13" t="n">
        <f aca="false">CN1487/CN1486-1</f>
        <v>-0.0144240536331008</v>
      </c>
      <c r="CN1487" s="76" t="n">
        <v>145.54</v>
      </c>
      <c r="CO1487" s="13" t="n">
        <f aca="false">CN1487/CN1482-1</f>
        <v>-0.0110084262027725</v>
      </c>
      <c r="CY1487" s="4" t="n">
        <v>146.57</v>
      </c>
      <c r="CZ1487" s="4" t="n">
        <v>145.54</v>
      </c>
      <c r="DA1487" s="33" t="n">
        <f aca="false">CZ1487-CN1487</f>
        <v>0</v>
      </c>
      <c r="DB1487" s="16" t="n">
        <f aca="false">CZ1487/CY1487-1</f>
        <v>-0.00702735894112028</v>
      </c>
      <c r="DC1487" s="15" t="n">
        <f aca="false">CY1487/CZ1486-1</f>
        <v>-0.00744904178235251</v>
      </c>
      <c r="DD1487" s="15" t="n">
        <f aca="false">CZ1487/CZ1486-1</f>
        <v>-0.0144240536331008</v>
      </c>
      <c r="DE1487" s="34" t="str">
        <f aca="false">IF(CW1487=0,"",-DC1487*CS1487)</f>
        <v/>
      </c>
      <c r="DY1487" s="6"/>
      <c r="EB1487" s="6" t="n">
        <f aca="false">CL1487</f>
        <v>39401</v>
      </c>
      <c r="EC1487" s="13" t="n">
        <f aca="false">SUM(CM1485:CM1487)</f>
        <v>0.0132873397456404</v>
      </c>
    </row>
    <row r="1488" customFormat="false" ht="15" hidden="false" customHeight="false" outlineLevel="0" collapsed="false">
      <c r="A1488" s="0" t="n">
        <f aca="false">IF(FR1488=1,CZ1488,0)</f>
        <v>0</v>
      </c>
      <c r="C1488" s="6" t="n">
        <v>39402</v>
      </c>
      <c r="D1488" s="0" t="n">
        <f aca="false">IF(E1488&gt;E1487,1,)</f>
        <v>1</v>
      </c>
      <c r="E1488" s="46" t="n">
        <v>148.477</v>
      </c>
      <c r="F1488" s="46" t="n">
        <v>150.0435</v>
      </c>
      <c r="G1488" s="46" t="n">
        <v>151.449</v>
      </c>
      <c r="H1488" s="46" t="n">
        <v>151.4113</v>
      </c>
      <c r="I1488" s="46" t="n">
        <v>147.311</v>
      </c>
      <c r="J1488" s="47" t="str">
        <f aca="false">IF(MIN(E1488:I1488)=E1488,$E$2,IF(MIN(E1488:I1488)=F1488,$F$2,IF(MIN(E1488:I1488)=G1488,$G$2,IF(MIN(E1488:I1488)=H1488,$H$2,IF(MIN(E1488:I1488)=I1488,$I$2)))))</f>
        <v>10D</v>
      </c>
      <c r="K1488" s="47" t="str">
        <f aca="false">IF(MAX(E1488:I1488)=E1488,$E$2,IF(MAX(E1488:I1488)=F1488,$F$2,IF(MAX(E1488:I1488)=G1488,$G$2,IF(MAX(E1488:I1488)=H1488,$H$2,IF(MAX(E1488:I1488)=I1488,$I$2)))))</f>
        <v>50D</v>
      </c>
      <c r="L1488" s="4" t="n">
        <f aca="false">IF(MAX(E1488:I1488)=H1488,1,0)</f>
        <v>0</v>
      </c>
      <c r="M1488" s="4" t="n">
        <f aca="false">IF(MAX(E1488:I1488)=I1488,1,0)</f>
        <v>0</v>
      </c>
      <c r="O1488" s="4" t="n">
        <f aca="false">IF(CN1488&gt;E1488,1,0)</f>
        <v>0</v>
      </c>
      <c r="P1488" s="4" t="n">
        <f aca="false">IF(CN1488&gt;F1488,1,0)</f>
        <v>0</v>
      </c>
      <c r="Q1488" s="4" t="n">
        <f aca="false">IF(CN1488&gt;G1488,1,0)</f>
        <v>0</v>
      </c>
      <c r="R1488" s="4" t="n">
        <f aca="false">IF(CN1488&gt;H1488,1,0)</f>
        <v>0</v>
      </c>
      <c r="S1488" s="4" t="n">
        <f aca="false">IF(CN1488&gt;I1488,1,0)</f>
        <v>0</v>
      </c>
      <c r="T1488" s="25" t="n">
        <f aca="false">IF(AND(AND(R1488=0,S1488=0,Q1488=0),OR(S1487=1,S1486=1,S1485=1)),1,0)</f>
        <v>0</v>
      </c>
      <c r="U1488" s="13" t="n">
        <f aca="false">SUM(CM1487:CM1488)</f>
        <v>-0.0127063128058369</v>
      </c>
      <c r="AV1488" s="0"/>
      <c r="AW1488" s="55" t="n">
        <f aca="false">IF(EC1488&gt;$AW$2,1,0)</f>
        <v>0</v>
      </c>
      <c r="AX1488" s="0" t="n">
        <f aca="false">IF(AND(I1488&gt;G1488,I1487&lt;G1487),1,IF(OR(AND(I1488&gt;F1488,I1487&lt;F1487),AND(I1488&gt;E1488,I1487&lt;E1487)),1,0))</f>
        <v>0</v>
      </c>
      <c r="AY1488" s="0" t="n">
        <f aca="false">IF(K1487="10D",1,0)</f>
        <v>0</v>
      </c>
      <c r="AZ1488" s="0" t="n">
        <f aca="false">IF(AND(I1488&gt;G1488,I1487&lt;G1487,I1488&gt;F1488,I1487&gt;F1487,I1488&gt;E1488,I1487&gt;E1487),1,0)</f>
        <v>0</v>
      </c>
      <c r="BA1488" s="56" t="n">
        <f aca="false">IF(G1488&gt;H1488,1,0)</f>
        <v>1</v>
      </c>
      <c r="BB1488" s="56" t="n">
        <f aca="false">IF(I1488&lt;F1488,1,0)</f>
        <v>1</v>
      </c>
      <c r="BC1488" s="0" t="n">
        <f aca="false">IF(AND(SUM(AW1487:AX1487)=2,AY1488=1),1,IF(SUM(AX1486:AX1488)=0,0,IF(AND(OR(AW1486=1,AX1486=1),OR(AW1487=1,AX1487=1),AY1488=1),1,IF(AND(SUM(AW1488:AY1488)=2,SUM(AW1486:AX1486)=2,AX1486=1),1,0))))</f>
        <v>0</v>
      </c>
      <c r="BD1488" s="57" t="str">
        <f aca="false">IF(BC1488=0,"",IF(AND(BC1488=1,AZ1488=0,AZ1487=0,AZ1486=0),1,IF(AND(BC1488=1,OR(AZ1488=1,AZ1487=1,AZ1486)),IF(BA1488=1,1,0))))</f>
        <v/>
      </c>
      <c r="BE1488" s="50" t="str">
        <f aca="false">IF(AND(BD1488=1,BD1487=1),0,IF(BD1488=1,SUM(CM1489:CM1527),""))</f>
        <v/>
      </c>
      <c r="BF1488" s="20" t="str">
        <f aca="false">IF(AND(BB1488=1,BB1487=1,BE1447&lt;&gt;0),"",IF(AND(BB1487=0,BB1488=1),BF1487,IF(AND(BB1488=1,BB1487=1),BF1487,IF(AND(BF1487="",BE1487="",OR(BD1487=0,BD1487="")),"",IF(AND(BF1487="",BE1448=0),"",IF(AND(BE1448&lt;&gt;"",BF1487=BE1448),"",IF(AND(BD1487=1,BE1487&lt;&gt;0),CM1488,IF(BF1487&lt;&gt;0,BF1487+CM1488,IF(BF1487="","")))))))))</f>
        <v/>
      </c>
      <c r="BI1488" s="0"/>
      <c r="BU1488" s="51"/>
      <c r="BZ1488" s="49"/>
      <c r="CG1488" s="13"/>
      <c r="CH1488" s="40"/>
      <c r="CI1488" s="13"/>
      <c r="CL1488" s="6" t="n">
        <f aca="false">C1488</f>
        <v>39402</v>
      </c>
      <c r="CM1488" s="13" t="n">
        <f aca="false">CN1488/CN1487-1</f>
        <v>0.00171774082726395</v>
      </c>
      <c r="CN1488" s="76" t="n">
        <v>145.79</v>
      </c>
      <c r="CO1488" s="13" t="n">
        <f aca="false">CN1488/CN1483-1</f>
        <v>0.00447843461485475</v>
      </c>
      <c r="CY1488" s="4" t="n">
        <v>146.31</v>
      </c>
      <c r="CZ1488" s="4" t="n">
        <v>145.79</v>
      </c>
      <c r="DA1488" s="33" t="n">
        <f aca="false">CZ1488-CN1488</f>
        <v>0</v>
      </c>
      <c r="DB1488" s="16" t="n">
        <f aca="false">CZ1488/CY1488-1</f>
        <v>-0.00355409746428825</v>
      </c>
      <c r="DC1488" s="15" t="n">
        <f aca="false">CY1488/CZ1487-1</f>
        <v>0.00529064174797322</v>
      </c>
      <c r="DD1488" s="15" t="n">
        <f aca="false">CZ1488/CZ1487-1</f>
        <v>0.00171774082726395</v>
      </c>
      <c r="DE1488" s="34" t="str">
        <f aca="false">IF(CW1488=0,"",-DC1488*CS1488)</f>
        <v/>
      </c>
      <c r="DY1488" s="6"/>
      <c r="EB1488" s="6" t="n">
        <f aca="false">CL1488</f>
        <v>39402</v>
      </c>
      <c r="EC1488" s="13" t="n">
        <f aca="false">SUM(CM1486:CM1488)</f>
        <v>-0.0154750864417096</v>
      </c>
    </row>
    <row r="1489" customFormat="false" ht="15" hidden="false" customHeight="false" outlineLevel="0" collapsed="false">
      <c r="A1489" s="0" t="n">
        <f aca="false">IF(FR1489=1,CZ1489,0)</f>
        <v>0</v>
      </c>
      <c r="C1489" s="6" t="n">
        <v>39405</v>
      </c>
      <c r="D1489" s="0" t="n">
        <f aca="false">IF(E1489&gt;E1488,1,)</f>
        <v>0</v>
      </c>
      <c r="E1489" s="46" t="n">
        <v>148.4716</v>
      </c>
      <c r="F1489" s="46" t="n">
        <v>149.9773</v>
      </c>
      <c r="G1489" s="46" t="n">
        <v>151.4084</v>
      </c>
      <c r="H1489" s="46" t="n">
        <v>151.036</v>
      </c>
      <c r="I1489" s="46" t="n">
        <v>146.682</v>
      </c>
      <c r="J1489" s="47" t="str">
        <f aca="false">IF(MIN(E1489:I1489)=E1489,$E$2,IF(MIN(E1489:I1489)=F1489,$F$2,IF(MIN(E1489:I1489)=G1489,$G$2,IF(MIN(E1489:I1489)=H1489,$H$2,IF(MIN(E1489:I1489)=I1489,$I$2)))))</f>
        <v>10D</v>
      </c>
      <c r="K1489" s="47" t="str">
        <f aca="false">IF(MAX(E1489:I1489)=E1489,$E$2,IF(MAX(E1489:I1489)=F1489,$F$2,IF(MAX(E1489:I1489)=G1489,$G$2,IF(MAX(E1489:I1489)=H1489,$H$2,IF(MAX(E1489:I1489)=I1489,$I$2)))))</f>
        <v>50D</v>
      </c>
      <c r="L1489" s="4" t="n">
        <f aca="false">IF(MAX(E1489:I1489)=H1489,1,0)</f>
        <v>0</v>
      </c>
      <c r="M1489" s="4" t="n">
        <f aca="false">IF(MAX(E1489:I1489)=I1489,1,0)</f>
        <v>0</v>
      </c>
      <c r="O1489" s="4" t="n">
        <f aca="false">IF(CN1489&gt;E1489,1,0)</f>
        <v>0</v>
      </c>
      <c r="P1489" s="4" t="n">
        <f aca="false">IF(CN1489&gt;F1489,1,0)</f>
        <v>0</v>
      </c>
      <c r="Q1489" s="4" t="n">
        <f aca="false">IF(CN1489&gt;G1489,1,0)</f>
        <v>0</v>
      </c>
      <c r="R1489" s="4" t="n">
        <f aca="false">IF(CN1489&gt;H1489,1,0)</f>
        <v>0</v>
      </c>
      <c r="S1489" s="4" t="n">
        <f aca="false">IF(CN1489&gt;I1489,1,0)</f>
        <v>0</v>
      </c>
      <c r="T1489" s="25" t="n">
        <f aca="false">IF(AND(AND(R1489=0,S1489=0,Q1489=0),OR(S1488=1,S1487=1,S1486=1)),1,0)</f>
        <v>0</v>
      </c>
      <c r="U1489" s="13" t="n">
        <f aca="false">SUM(CM1488:CM1489)</f>
        <v>-0.0122063966307235</v>
      </c>
      <c r="AV1489" s="0"/>
      <c r="AW1489" s="55" t="n">
        <f aca="false">IF(EC1489&gt;$AW$2,1,0)</f>
        <v>0</v>
      </c>
      <c r="AX1489" s="0" t="n">
        <f aca="false">IF(AND(I1489&gt;G1489,I1488&lt;G1488),1,IF(OR(AND(I1489&gt;F1489,I1488&lt;F1488),AND(I1489&gt;E1489,I1488&lt;E1488)),1,0))</f>
        <v>0</v>
      </c>
      <c r="AY1489" s="0" t="n">
        <f aca="false">IF(K1488="10D",1,0)</f>
        <v>0</v>
      </c>
      <c r="AZ1489" s="0" t="n">
        <f aca="false">IF(AND(I1489&gt;G1489,I1488&lt;G1488,I1489&gt;F1489,I1488&gt;F1488,I1489&gt;E1489,I1488&gt;E1488),1,0)</f>
        <v>0</v>
      </c>
      <c r="BA1489" s="56" t="n">
        <f aca="false">IF(G1489&gt;H1489,1,0)</f>
        <v>1</v>
      </c>
      <c r="BB1489" s="56" t="n">
        <f aca="false">IF(I1489&lt;F1489,1,0)</f>
        <v>1</v>
      </c>
      <c r="BC1489" s="0" t="n">
        <f aca="false">IF(AND(SUM(AW1488:AX1488)=2,AY1489=1),1,IF(SUM(AX1487:AX1489)=0,0,IF(AND(OR(AW1487=1,AX1487=1),OR(AW1488=1,AX1488=1),AY1489=1),1,IF(AND(SUM(AW1489:AY1489)=2,SUM(AW1487:AX1487)=2,AX1487=1),1,0))))</f>
        <v>0</v>
      </c>
      <c r="BD1489" s="57" t="str">
        <f aca="false">IF(BC1489=0,"",IF(AND(BC1489=1,AZ1489=0,AZ1488=0,AZ1487=0),1,IF(AND(BC1489=1,OR(AZ1489=1,AZ1488=1,AZ1487)),IF(BA1489=1,1,0))))</f>
        <v/>
      </c>
      <c r="BE1489" s="50" t="str">
        <f aca="false">IF(AND(BD1489=1,BD1488=1),0,IF(BD1489=1,SUM(CM1490:CM1528),""))</f>
        <v/>
      </c>
      <c r="BF1489" s="20" t="str">
        <f aca="false">IF(AND(BB1489=1,BB1488=1,BE1448&lt;&gt;0),"",IF(AND(BB1488=0,BB1489=1),BF1488,IF(AND(BB1489=1,BB1488=1),BF1488,IF(AND(BF1488="",BE1488="",OR(BD1488=0,BD1488="")),"",IF(AND(BF1488="",BE1449=0),"",IF(AND(BE1449&lt;&gt;"",BF1488=BE1449),"",IF(AND(BD1488=1,BE1488&lt;&gt;0),CM1489,IF(BF1488&lt;&gt;0,BF1488+CM1489,IF(BF1488="","")))))))))</f>
        <v/>
      </c>
      <c r="BI1489" s="0"/>
      <c r="BU1489" s="51"/>
      <c r="BZ1489" s="49"/>
      <c r="CG1489" s="13"/>
      <c r="CH1489" s="40"/>
      <c r="CI1489" s="13"/>
      <c r="CL1489" s="6" t="n">
        <f aca="false">C1489</f>
        <v>39405</v>
      </c>
      <c r="CM1489" s="13" t="n">
        <f aca="false">CN1489/CN1488-1</f>
        <v>-0.0139241374579875</v>
      </c>
      <c r="CN1489" s="76" t="n">
        <v>143.76</v>
      </c>
      <c r="CO1489" s="13" t="n">
        <f aca="false">CN1489/CN1484-1</f>
        <v>0.000417536534446761</v>
      </c>
      <c r="CY1489" s="4" t="n">
        <v>145.28</v>
      </c>
      <c r="CZ1489" s="4" t="n">
        <v>143.76</v>
      </c>
      <c r="DA1489" s="33" t="n">
        <f aca="false">CZ1489-CN1489</f>
        <v>0</v>
      </c>
      <c r="DB1489" s="16" t="n">
        <f aca="false">CZ1489/CY1489-1</f>
        <v>-0.0104625550660794</v>
      </c>
      <c r="DC1489" s="15" t="n">
        <f aca="false">CY1489/CZ1488-1</f>
        <v>-0.00349818231703125</v>
      </c>
      <c r="DD1489" s="15" t="n">
        <f aca="false">CZ1489/CZ1488-1</f>
        <v>-0.0139241374579875</v>
      </c>
      <c r="DE1489" s="34" t="str">
        <f aca="false">IF(CW1489=0,"",-DC1489*CS1489)</f>
        <v/>
      </c>
      <c r="DY1489" s="6"/>
      <c r="EB1489" s="6" t="n">
        <f aca="false">CL1489</f>
        <v>39405</v>
      </c>
      <c r="EC1489" s="13" t="n">
        <f aca="false">SUM(CM1487:CM1489)</f>
        <v>-0.0266304502638244</v>
      </c>
    </row>
    <row r="1490" customFormat="false" ht="15" hidden="false" customHeight="false" outlineLevel="0" collapsed="false">
      <c r="A1490" s="0" t="n">
        <f aca="false">IF(FR1490=1,CZ1490,0)</f>
        <v>0</v>
      </c>
      <c r="C1490" s="6" t="n">
        <v>39406</v>
      </c>
      <c r="D1490" s="0" t="n">
        <f aca="false">IF(E1490&gt;E1489,1,)</f>
        <v>0</v>
      </c>
      <c r="E1490" s="46" t="n">
        <v>148.4703</v>
      </c>
      <c r="F1490" s="46" t="n">
        <v>149.9194</v>
      </c>
      <c r="G1490" s="46" t="n">
        <v>151.3514</v>
      </c>
      <c r="H1490" s="46" t="n">
        <v>150.6413</v>
      </c>
      <c r="I1490" s="46" t="n">
        <v>145.939</v>
      </c>
      <c r="J1490" s="47" t="str">
        <f aca="false">IF(MIN(E1490:I1490)=E1490,$E$2,IF(MIN(E1490:I1490)=F1490,$F$2,IF(MIN(E1490:I1490)=G1490,$G$2,IF(MIN(E1490:I1490)=H1490,$H$2,IF(MIN(E1490:I1490)=I1490,$I$2)))))</f>
        <v>10D</v>
      </c>
      <c r="K1490" s="47" t="str">
        <f aca="false">IF(MAX(E1490:I1490)=E1490,$E$2,IF(MAX(E1490:I1490)=F1490,$F$2,IF(MAX(E1490:I1490)=G1490,$G$2,IF(MAX(E1490:I1490)=H1490,$H$2,IF(MAX(E1490:I1490)=I1490,$I$2)))))</f>
        <v>50D</v>
      </c>
      <c r="L1490" s="4" t="n">
        <f aca="false">IF(MAX(E1490:I1490)=H1490,1,0)</f>
        <v>0</v>
      </c>
      <c r="M1490" s="4" t="n">
        <f aca="false">IF(MAX(E1490:I1490)=I1490,1,0)</f>
        <v>0</v>
      </c>
      <c r="O1490" s="4" t="n">
        <f aca="false">IF(CN1490&gt;E1490,1,0)</f>
        <v>0</v>
      </c>
      <c r="P1490" s="4" t="n">
        <f aca="false">IF(CN1490&gt;F1490,1,0)</f>
        <v>0</v>
      </c>
      <c r="Q1490" s="4" t="n">
        <f aca="false">IF(CN1490&gt;G1490,1,0)</f>
        <v>0</v>
      </c>
      <c r="R1490" s="4" t="n">
        <f aca="false">IF(CN1490&gt;H1490,1,0)</f>
        <v>0</v>
      </c>
      <c r="S1490" s="4" t="n">
        <f aca="false">IF(CN1490&gt;I1490,1,0)</f>
        <v>0</v>
      </c>
      <c r="T1490" s="25" t="n">
        <f aca="false">IF(AND(AND(R1490=0,S1490=0,Q1490=0),OR(S1489=1,S1488=1,S1487=1)),1,0)</f>
        <v>0</v>
      </c>
      <c r="U1490" s="13" t="n">
        <f aca="false">SUM(CM1489:CM1490)</f>
        <v>-0.00780282415804323</v>
      </c>
      <c r="AV1490" s="0"/>
      <c r="AW1490" s="55" t="n">
        <f aca="false">IF(EC1490&gt;$AW$2,1,0)</f>
        <v>0</v>
      </c>
      <c r="AX1490" s="0" t="n">
        <f aca="false">IF(AND(I1490&gt;G1490,I1489&lt;G1489),1,IF(OR(AND(I1490&gt;F1490,I1489&lt;F1489),AND(I1490&gt;E1490,I1489&lt;E1489)),1,0))</f>
        <v>0</v>
      </c>
      <c r="AY1490" s="0" t="n">
        <f aca="false">IF(K1489="10D",1,0)</f>
        <v>0</v>
      </c>
      <c r="AZ1490" s="0" t="n">
        <f aca="false">IF(AND(I1490&gt;G1490,I1489&lt;G1489,I1490&gt;F1490,I1489&gt;F1489,I1490&gt;E1490,I1489&gt;E1489),1,0)</f>
        <v>0</v>
      </c>
      <c r="BA1490" s="56" t="n">
        <f aca="false">IF(G1490&gt;H1490,1,0)</f>
        <v>1</v>
      </c>
      <c r="BB1490" s="56" t="n">
        <f aca="false">IF(I1490&lt;F1490,1,0)</f>
        <v>1</v>
      </c>
      <c r="BC1490" s="0" t="n">
        <f aca="false">IF(AND(SUM(AW1489:AX1489)=2,AY1490=1),1,IF(SUM(AX1488:AX1490)=0,0,IF(AND(OR(AW1488=1,AX1488=1),OR(AW1489=1,AX1489=1),AY1490=1),1,IF(AND(SUM(AW1490:AY1490)=2,SUM(AW1488:AX1488)=2,AX1488=1),1,0))))</f>
        <v>0</v>
      </c>
      <c r="BD1490" s="57" t="str">
        <f aca="false">IF(BC1490=0,"",IF(AND(BC1490=1,AZ1490=0,AZ1489=0,AZ1488=0),1,IF(AND(BC1490=1,OR(AZ1490=1,AZ1489=1,AZ1488)),IF(BA1490=1,1,0))))</f>
        <v/>
      </c>
      <c r="BE1490" s="50" t="str">
        <f aca="false">IF(AND(BD1490=1,BD1489=1),0,IF(BD1490=1,SUM(CM1491:CM1529),""))</f>
        <v/>
      </c>
      <c r="BF1490" s="20" t="str">
        <f aca="false">IF(AND(BB1490=1,BB1489=1,BE1449&lt;&gt;0),"",IF(AND(BB1489=0,BB1490=1),BF1489,IF(AND(BB1490=1,BB1489=1),BF1489,IF(AND(BF1489="",BE1489="",OR(BD1489=0,BD1489="")),"",IF(AND(BF1489="",BE1450=0),"",IF(AND(BE1450&lt;&gt;"",BF1489=BE1450),"",IF(AND(BD1489=1,BE1489&lt;&gt;0),CM1490,IF(BF1489&lt;&gt;0,BF1489+CM1490,IF(BF1489="","")))))))))</f>
        <v/>
      </c>
      <c r="BI1490" s="0"/>
      <c r="BU1490" s="51"/>
      <c r="BZ1490" s="49"/>
      <c r="CG1490" s="13"/>
      <c r="CH1490" s="40"/>
      <c r="CI1490" s="13"/>
      <c r="CL1490" s="6" t="n">
        <f aca="false">C1490</f>
        <v>39406</v>
      </c>
      <c r="CM1490" s="13" t="n">
        <f aca="false">CN1490/CN1489-1</f>
        <v>0.00612131329994425</v>
      </c>
      <c r="CN1490" s="76" t="n">
        <v>144.64</v>
      </c>
      <c r="CO1490" s="13" t="n">
        <f aca="false">CN1490/CN1485-1</f>
        <v>-0.0232306861156134</v>
      </c>
      <c r="CY1490" s="4" t="n">
        <v>144.02</v>
      </c>
      <c r="CZ1490" s="4" t="n">
        <v>144.64</v>
      </c>
      <c r="DA1490" s="33" t="n">
        <f aca="false">CZ1490-CN1490</f>
        <v>0</v>
      </c>
      <c r="DB1490" s="16" t="n">
        <f aca="false">CZ1490/CY1490-1</f>
        <v>0.00430495764477135</v>
      </c>
      <c r="DC1490" s="15" t="n">
        <f aca="false">CY1490/CZ1489-1</f>
        <v>0.0018085698386201</v>
      </c>
      <c r="DD1490" s="15" t="n">
        <f aca="false">CZ1490/CZ1489-1</f>
        <v>0.00612131329994425</v>
      </c>
      <c r="DE1490" s="34" t="str">
        <f aca="false">IF(CW1490=0,"",-DC1490*CS1490)</f>
        <v/>
      </c>
      <c r="DY1490" s="6"/>
      <c r="EB1490" s="6" t="n">
        <f aca="false">CL1490</f>
        <v>39406</v>
      </c>
      <c r="EC1490" s="13" t="n">
        <f aca="false">SUM(CM1488:CM1490)</f>
        <v>-0.00608508333077928</v>
      </c>
    </row>
    <row r="1491" customFormat="false" ht="15" hidden="false" customHeight="false" outlineLevel="0" collapsed="false">
      <c r="A1491" s="0" t="n">
        <f aca="false">IF(FR1491=1,CZ1491,0)</f>
        <v>0</v>
      </c>
      <c r="C1491" s="6" t="n">
        <v>39407</v>
      </c>
      <c r="D1491" s="0" t="n">
        <f aca="false">IF(E1491&gt;E1490,1,)</f>
        <v>0</v>
      </c>
      <c r="E1491" s="46" t="n">
        <v>148.4527</v>
      </c>
      <c r="F1491" s="46" t="n">
        <v>149.8183</v>
      </c>
      <c r="G1491" s="46" t="n">
        <v>151.2276</v>
      </c>
      <c r="H1491" s="46" t="n">
        <v>150.1567</v>
      </c>
      <c r="I1491" s="46" t="n">
        <v>145.316</v>
      </c>
      <c r="J1491" s="47" t="str">
        <f aca="false">IF(MIN(E1491:I1491)=E1491,$E$2,IF(MIN(E1491:I1491)=F1491,$F$2,IF(MIN(E1491:I1491)=G1491,$G$2,IF(MIN(E1491:I1491)=H1491,$H$2,IF(MIN(E1491:I1491)=I1491,$I$2)))))</f>
        <v>10D</v>
      </c>
      <c r="K1491" s="47" t="str">
        <f aca="false">IF(MAX(E1491:I1491)=E1491,$E$2,IF(MAX(E1491:I1491)=F1491,$F$2,IF(MAX(E1491:I1491)=G1491,$G$2,IF(MAX(E1491:I1491)=H1491,$H$2,IF(MAX(E1491:I1491)=I1491,$I$2)))))</f>
        <v>50D</v>
      </c>
      <c r="L1491" s="4" t="n">
        <f aca="false">IF(MAX(E1491:I1491)=H1491,1,0)</f>
        <v>0</v>
      </c>
      <c r="M1491" s="4" t="n">
        <f aca="false">IF(MAX(E1491:I1491)=I1491,1,0)</f>
        <v>0</v>
      </c>
      <c r="O1491" s="4" t="n">
        <f aca="false">IF(CN1491&gt;E1491,1,0)</f>
        <v>0</v>
      </c>
      <c r="P1491" s="4" t="n">
        <f aca="false">IF(CN1491&gt;F1491,1,0)</f>
        <v>0</v>
      </c>
      <c r="Q1491" s="4" t="n">
        <f aca="false">IF(CN1491&gt;G1491,1,0)</f>
        <v>0</v>
      </c>
      <c r="R1491" s="4" t="n">
        <f aca="false">IF(CN1491&gt;H1491,1,0)</f>
        <v>0</v>
      </c>
      <c r="S1491" s="4" t="n">
        <f aca="false">IF(CN1491&gt;I1491,1,0)</f>
        <v>0</v>
      </c>
      <c r="T1491" s="25" t="n">
        <f aca="false">IF(AND(AND(R1491=0,S1491=0,Q1491=0),OR(S1490=1,S1489=1,S1488=1)),1,0)</f>
        <v>0</v>
      </c>
      <c r="U1491" s="13" t="n">
        <f aca="false">SUM(CM1490:CM1491)</f>
        <v>-0.0143432884699671</v>
      </c>
      <c r="AV1491" s="0"/>
      <c r="AW1491" s="55" t="n">
        <f aca="false">IF(EC1491&gt;$AW$2,1,0)</f>
        <v>0</v>
      </c>
      <c r="AX1491" s="0" t="n">
        <f aca="false">IF(AND(I1491&gt;G1491,I1490&lt;G1490),1,IF(OR(AND(I1491&gt;F1491,I1490&lt;F1490),AND(I1491&gt;E1491,I1490&lt;E1490)),1,0))</f>
        <v>0</v>
      </c>
      <c r="AY1491" s="0" t="n">
        <f aca="false">IF(K1490="10D",1,0)</f>
        <v>0</v>
      </c>
      <c r="AZ1491" s="0" t="n">
        <f aca="false">IF(AND(I1491&gt;G1491,I1490&lt;G1490,I1491&gt;F1491,I1490&gt;F1490,I1491&gt;E1491,I1490&gt;E1490),1,0)</f>
        <v>0</v>
      </c>
      <c r="BA1491" s="56" t="n">
        <f aca="false">IF(G1491&gt;H1491,1,0)</f>
        <v>1</v>
      </c>
      <c r="BB1491" s="56" t="n">
        <f aca="false">IF(I1491&lt;F1491,1,0)</f>
        <v>1</v>
      </c>
      <c r="BC1491" s="0" t="n">
        <f aca="false">IF(AND(SUM(AW1490:AX1490)=2,AY1491=1),1,IF(SUM(AX1489:AX1491)=0,0,IF(AND(OR(AW1489=1,AX1489=1),OR(AW1490=1,AX1490=1),AY1491=1),1,IF(AND(SUM(AW1491:AY1491)=2,SUM(AW1489:AX1489)=2,AX1489=1),1,0))))</f>
        <v>0</v>
      </c>
      <c r="BD1491" s="57" t="str">
        <f aca="false">IF(BC1491=0,"",IF(AND(BC1491=1,AZ1491=0,AZ1490=0,AZ1489=0),1,IF(AND(BC1491=1,OR(AZ1491=1,AZ1490=1,AZ1489)),IF(BA1491=1,1,0))))</f>
        <v/>
      </c>
      <c r="BE1491" s="50" t="str">
        <f aca="false">IF(AND(BD1491=1,BD1490=1),0,IF(BD1491=1,SUM(CM1492:CM1530),""))</f>
        <v/>
      </c>
      <c r="BF1491" s="20" t="str">
        <f aca="false">IF(AND(BB1491=1,BB1490=1,BE1450&lt;&gt;0),"",IF(AND(BB1490=0,BB1491=1),BF1490,IF(AND(BB1491=1,BB1490=1),BF1490,IF(AND(BF1490="",BE1490="",OR(BD1490=0,BD1490="")),"",IF(AND(BF1490="",BE1451=0),"",IF(AND(BE1451&lt;&gt;"",BF1490=BE1451),"",IF(AND(BD1490=1,BE1490&lt;&gt;0),CM1491,IF(BF1490&lt;&gt;0,BF1490+CM1491,IF(BF1490="","")))))))))</f>
        <v/>
      </c>
      <c r="BI1491" s="0"/>
      <c r="BU1491" s="51"/>
      <c r="BZ1491" s="49"/>
      <c r="CG1491" s="13"/>
      <c r="CH1491" s="40"/>
      <c r="CI1491" s="13"/>
      <c r="CL1491" s="6" t="n">
        <f aca="false">C1491</f>
        <v>39407</v>
      </c>
      <c r="CM1491" s="13" t="n">
        <f aca="false">CN1491/CN1490-1</f>
        <v>-0.0204646017699114</v>
      </c>
      <c r="CN1491" s="76" t="n">
        <v>141.68</v>
      </c>
      <c r="CO1491" s="13" t="n">
        <f aca="false">CN1491/CN1486-1</f>
        <v>-0.0405634184329924</v>
      </c>
      <c r="CY1491" s="4" t="n">
        <v>143.08</v>
      </c>
      <c r="CZ1491" s="4" t="n">
        <v>141.68</v>
      </c>
      <c r="DA1491" s="33" t="n">
        <f aca="false">CZ1491-CN1491</f>
        <v>0</v>
      </c>
      <c r="DB1491" s="16" t="n">
        <f aca="false">CZ1491/CY1491-1</f>
        <v>-0.00978473581213313</v>
      </c>
      <c r="DC1491" s="15" t="n">
        <f aca="false">CY1491/CZ1490-1</f>
        <v>-0.0107853982300883</v>
      </c>
      <c r="DD1491" s="15" t="n">
        <f aca="false">CZ1491/CZ1490-1</f>
        <v>-0.0204646017699114</v>
      </c>
      <c r="DE1491" s="34" t="str">
        <f aca="false">IF(CW1491=0,"",-DC1491*CS1491)</f>
        <v/>
      </c>
      <c r="DY1491" s="6"/>
      <c r="EB1491" s="6" t="n">
        <f aca="false">CL1491</f>
        <v>39407</v>
      </c>
      <c r="EC1491" s="13" t="n">
        <f aca="false">SUM(CM1489:CM1491)</f>
        <v>-0.0282674259279546</v>
      </c>
    </row>
    <row r="1492" customFormat="false" ht="15" hidden="false" customHeight="false" outlineLevel="0" collapsed="false">
      <c r="A1492" s="0" t="n">
        <f aca="false">IF(FR1492=1,CZ1492,0)</f>
        <v>0</v>
      </c>
      <c r="C1492" s="6" t="n">
        <v>39409</v>
      </c>
      <c r="D1492" s="0" t="n">
        <f aca="false">IF(E1492&gt;E1491,1,)</f>
        <v>0</v>
      </c>
      <c r="E1492" s="46" t="n">
        <v>148.4482</v>
      </c>
      <c r="F1492" s="46" t="n">
        <v>149.7362</v>
      </c>
      <c r="G1492" s="46" t="n">
        <v>151.132</v>
      </c>
      <c r="H1492" s="46" t="n">
        <v>149.7787</v>
      </c>
      <c r="I1492" s="46" t="n">
        <v>145.013</v>
      </c>
      <c r="J1492" s="47" t="str">
        <f aca="false">IF(MIN(E1492:I1492)=E1492,$E$2,IF(MIN(E1492:I1492)=F1492,$F$2,IF(MIN(E1492:I1492)=G1492,$G$2,IF(MIN(E1492:I1492)=H1492,$H$2,IF(MIN(E1492:I1492)=I1492,$I$2)))))</f>
        <v>10D</v>
      </c>
      <c r="K1492" s="47" t="str">
        <f aca="false">IF(MAX(E1492:I1492)=E1492,$E$2,IF(MAX(E1492:I1492)=F1492,$F$2,IF(MAX(E1492:I1492)=G1492,$G$2,IF(MAX(E1492:I1492)=H1492,$H$2,IF(MAX(E1492:I1492)=I1492,$I$2)))))</f>
        <v>50D</v>
      </c>
      <c r="L1492" s="4" t="n">
        <f aca="false">IF(MAX(E1492:I1492)=H1492,1,0)</f>
        <v>0</v>
      </c>
      <c r="M1492" s="4" t="n">
        <f aca="false">IF(MAX(E1492:I1492)=I1492,1,0)</f>
        <v>0</v>
      </c>
      <c r="O1492" s="4" t="n">
        <f aca="false">IF(CN1492&gt;E1492,1,0)</f>
        <v>0</v>
      </c>
      <c r="P1492" s="4" t="n">
        <f aca="false">IF(CN1492&gt;F1492,1,0)</f>
        <v>0</v>
      </c>
      <c r="Q1492" s="4" t="n">
        <f aca="false">IF(CN1492&gt;G1492,1,0)</f>
        <v>0</v>
      </c>
      <c r="R1492" s="4" t="n">
        <f aca="false">IF(CN1492&gt;H1492,1,0)</f>
        <v>0</v>
      </c>
      <c r="S1492" s="4" t="n">
        <f aca="false">IF(CN1492&gt;I1492,1,0)</f>
        <v>0</v>
      </c>
      <c r="T1492" s="25" t="n">
        <f aca="false">IF(AND(AND(R1492=0,S1492=0,Q1492=0),OR(S1491=1,S1490=1,S1489=1)),1,0)</f>
        <v>0</v>
      </c>
      <c r="U1492" s="13" t="n">
        <f aca="false">SUM(CM1491:CM1492)</f>
        <v>-0.00317211165133446</v>
      </c>
      <c r="AV1492" s="0"/>
      <c r="AW1492" s="55" t="n">
        <f aca="false">IF(EC1492&gt;$AW$2,1,0)</f>
        <v>0</v>
      </c>
      <c r="AX1492" s="0" t="n">
        <f aca="false">IF(AND(I1492&gt;G1492,I1491&lt;G1491),1,IF(OR(AND(I1492&gt;F1492,I1491&lt;F1491),AND(I1492&gt;E1492,I1491&lt;E1491)),1,0))</f>
        <v>0</v>
      </c>
      <c r="AY1492" s="0" t="n">
        <f aca="false">IF(K1491="10D",1,0)</f>
        <v>0</v>
      </c>
      <c r="AZ1492" s="0" t="n">
        <f aca="false">IF(AND(I1492&gt;G1492,I1491&lt;G1491,I1492&gt;F1492,I1491&gt;F1491,I1492&gt;E1492,I1491&gt;E1491),1,0)</f>
        <v>0</v>
      </c>
      <c r="BA1492" s="56" t="n">
        <f aca="false">IF(G1492&gt;H1492,1,0)</f>
        <v>1</v>
      </c>
      <c r="BB1492" s="56" t="n">
        <f aca="false">IF(I1492&lt;F1492,1,0)</f>
        <v>1</v>
      </c>
      <c r="BC1492" s="0" t="n">
        <f aca="false">IF(AND(SUM(AW1491:AX1491)=2,AY1492=1),1,IF(SUM(AX1490:AX1492)=0,0,IF(AND(OR(AW1490=1,AX1490=1),OR(AW1491=1,AX1491=1),AY1492=1),1,IF(AND(SUM(AW1492:AY1492)=2,SUM(AW1490:AX1490)=2,AX1490=1),1,0))))</f>
        <v>0</v>
      </c>
      <c r="BD1492" s="57" t="str">
        <f aca="false">IF(BC1492=0,"",IF(AND(BC1492=1,AZ1492=0,AZ1491=0,AZ1490=0),1,IF(AND(BC1492=1,OR(AZ1492=1,AZ1491=1,AZ1490)),IF(BA1492=1,1,0))))</f>
        <v/>
      </c>
      <c r="BE1492" s="50" t="str">
        <f aca="false">IF(AND(BD1492=1,BD1491=1),0,IF(BD1492=1,SUM(CM1493:CM1531),""))</f>
        <v/>
      </c>
      <c r="BF1492" s="20" t="str">
        <f aca="false">IF(AND(BB1492=1,BB1491=1,BE1451&lt;&gt;0),"",IF(AND(BB1491=0,BB1492=1),BF1491,IF(AND(BB1492=1,BB1491=1),BF1491,IF(AND(BF1491="",BE1491="",OR(BD1491=0,BD1491="")),"",IF(AND(BF1491="",BE1452=0),"",IF(AND(BE1452&lt;&gt;"",BF1491=BE1452),"",IF(AND(BD1491=1,BE1491&lt;&gt;0),CM1492,IF(BF1491&lt;&gt;0,BF1491+CM1492,IF(BF1491="","")))))))))</f>
        <v/>
      </c>
      <c r="BI1492" s="0"/>
      <c r="BU1492" s="51"/>
      <c r="BZ1492" s="49"/>
      <c r="CG1492" s="13"/>
      <c r="CH1492" s="40"/>
      <c r="CI1492" s="13"/>
      <c r="CL1492" s="6" t="n">
        <f aca="false">C1492</f>
        <v>39409</v>
      </c>
      <c r="CM1492" s="13" t="n">
        <f aca="false">CN1492/CN1491-1</f>
        <v>0.0172924901185769</v>
      </c>
      <c r="CN1492" s="76" t="n">
        <v>144.13</v>
      </c>
      <c r="CO1492" s="13" t="n">
        <f aca="false">CN1492/CN1487-1</f>
        <v>-0.0096880582657688</v>
      </c>
      <c r="CY1492" s="4" t="n">
        <v>143.07</v>
      </c>
      <c r="CZ1492" s="4" t="n">
        <v>144.13</v>
      </c>
      <c r="DA1492" s="33" t="n">
        <f aca="false">CZ1492-CN1492</f>
        <v>0</v>
      </c>
      <c r="DB1492" s="16" t="n">
        <f aca="false">CZ1492/CY1492-1</f>
        <v>0.00740896064863361</v>
      </c>
      <c r="DC1492" s="15" t="n">
        <f aca="false">CY1492/CZ1491-1</f>
        <v>0.00981084133258037</v>
      </c>
      <c r="DD1492" s="15" t="n">
        <f aca="false">CZ1492/CZ1491-1</f>
        <v>0.0172924901185769</v>
      </c>
      <c r="DE1492" s="34" t="str">
        <f aca="false">IF(CW1492=0,"",-DC1492*CS1492)</f>
        <v/>
      </c>
      <c r="DY1492" s="6"/>
      <c r="EB1492" s="6" t="n">
        <f aca="false">CL1492</f>
        <v>39409</v>
      </c>
      <c r="EC1492" s="13" t="n">
        <f aca="false">SUM(CM1490:CM1492)</f>
        <v>0.00294920164860979</v>
      </c>
    </row>
    <row r="1493" customFormat="false" ht="15" hidden="false" customHeight="false" outlineLevel="0" collapsed="false">
      <c r="A1493" s="0" t="n">
        <f aca="false">IF(FR1493=1,CZ1493,0)</f>
        <v>0</v>
      </c>
      <c r="C1493" s="6" t="n">
        <v>39412</v>
      </c>
      <c r="D1493" s="0" t="n">
        <f aca="false">IF(E1493&gt;E1492,1,)</f>
        <v>0</v>
      </c>
      <c r="E1493" s="46" t="n">
        <v>148.4333</v>
      </c>
      <c r="F1493" s="46" t="n">
        <v>149.6239</v>
      </c>
      <c r="G1493" s="46" t="n">
        <v>150.973</v>
      </c>
      <c r="H1493" s="46" t="n">
        <v>149.266</v>
      </c>
      <c r="I1493" s="46" t="n">
        <v>144.594</v>
      </c>
      <c r="J1493" s="47" t="str">
        <f aca="false">IF(MIN(E1493:I1493)=E1493,$E$2,IF(MIN(E1493:I1493)=F1493,$F$2,IF(MIN(E1493:I1493)=G1493,$G$2,IF(MIN(E1493:I1493)=H1493,$H$2,IF(MIN(E1493:I1493)=I1493,$I$2)))))</f>
        <v>10D</v>
      </c>
      <c r="K1493" s="47" t="str">
        <f aca="false">IF(MAX(E1493:I1493)=E1493,$E$2,IF(MAX(E1493:I1493)=F1493,$F$2,IF(MAX(E1493:I1493)=G1493,$G$2,IF(MAX(E1493:I1493)=H1493,$H$2,IF(MAX(E1493:I1493)=I1493,$I$2)))))</f>
        <v>50D</v>
      </c>
      <c r="L1493" s="4" t="n">
        <f aca="false">IF(MAX(E1493:I1493)=H1493,1,0)</f>
        <v>0</v>
      </c>
      <c r="M1493" s="4" t="n">
        <f aca="false">IF(MAX(E1493:I1493)=I1493,1,0)</f>
        <v>0</v>
      </c>
      <c r="O1493" s="4" t="n">
        <f aca="false">IF(CN1493&gt;E1493,1,0)</f>
        <v>0</v>
      </c>
      <c r="P1493" s="4" t="n">
        <f aca="false">IF(CN1493&gt;F1493,1,0)</f>
        <v>0</v>
      </c>
      <c r="Q1493" s="4" t="n">
        <f aca="false">IF(CN1493&gt;G1493,1,0)</f>
        <v>0</v>
      </c>
      <c r="R1493" s="4" t="n">
        <f aca="false">IF(CN1493&gt;H1493,1,0)</f>
        <v>0</v>
      </c>
      <c r="S1493" s="4" t="n">
        <f aca="false">IF(CN1493&gt;I1493,1,0)</f>
        <v>0</v>
      </c>
      <c r="T1493" s="25" t="n">
        <f aca="false">IF(AND(AND(R1493=0,S1493=0,Q1493=0),OR(S1492=1,S1491=1,S1490=1)),1,0)</f>
        <v>0</v>
      </c>
      <c r="U1493" s="13" t="n">
        <f aca="false">SUM(CM1492:CM1493)</f>
        <v>-0.00477092485401731</v>
      </c>
      <c r="AV1493" s="0"/>
      <c r="AW1493" s="55" t="n">
        <f aca="false">IF(EC1493&gt;$AW$2,1,0)</f>
        <v>0</v>
      </c>
      <c r="AX1493" s="0" t="n">
        <f aca="false">IF(AND(I1493&gt;G1493,I1492&lt;G1492),1,IF(OR(AND(I1493&gt;F1493,I1492&lt;F1492),AND(I1493&gt;E1493,I1492&lt;E1492)),1,0))</f>
        <v>0</v>
      </c>
      <c r="AY1493" s="0" t="n">
        <f aca="false">IF(K1492="10D",1,0)</f>
        <v>0</v>
      </c>
      <c r="AZ1493" s="0" t="n">
        <f aca="false">IF(AND(I1493&gt;G1493,I1492&lt;G1492,I1493&gt;F1493,I1492&gt;F1492,I1493&gt;E1493,I1492&gt;E1492),1,0)</f>
        <v>0</v>
      </c>
      <c r="BA1493" s="56" t="n">
        <f aca="false">IF(G1493&gt;H1493,1,0)</f>
        <v>1</v>
      </c>
      <c r="BB1493" s="56" t="n">
        <f aca="false">IF(I1493&lt;F1493,1,0)</f>
        <v>1</v>
      </c>
      <c r="BC1493" s="0" t="n">
        <f aca="false">IF(AND(SUM(AW1492:AX1492)=2,AY1493=1),1,IF(SUM(AX1491:AX1493)=0,0,IF(AND(OR(AW1491=1,AX1491=1),OR(AW1492=1,AX1492=1),AY1493=1),1,IF(AND(SUM(AW1493:AY1493)=2,SUM(AW1491:AX1491)=2,AX1491=1),1,0))))</f>
        <v>0</v>
      </c>
      <c r="BD1493" s="57" t="str">
        <f aca="false">IF(BC1493=0,"",IF(AND(BC1493=1,AZ1493=0,AZ1492=0,AZ1491=0),1,IF(AND(BC1493=1,OR(AZ1493=1,AZ1492=1,AZ1491)),IF(BA1493=1,1,0))))</f>
        <v/>
      </c>
      <c r="BE1493" s="50" t="str">
        <f aca="false">IF(AND(BD1493=1,BD1492=1),0,IF(BD1493=1,SUM(CM1494:CM1532),""))</f>
        <v/>
      </c>
      <c r="BF1493" s="20" t="str">
        <f aca="false">IF(AND(BB1493=1,BB1492=1,BE1452&lt;&gt;0),"",IF(AND(BB1492=0,BB1493=1),BF1492,IF(AND(BB1493=1,BB1492=1),BF1492,IF(AND(BF1492="",BE1492="",OR(BD1492=0,BD1492="")),"",IF(AND(BF1492="",BE1453=0),"",IF(AND(BE1453&lt;&gt;"",BF1492=BE1453),"",IF(AND(BD1492=1,BE1492&lt;&gt;0),CM1493,IF(BF1492&lt;&gt;0,BF1492+CM1493,IF(BF1492="","")))))))))</f>
        <v/>
      </c>
      <c r="BI1493" s="0"/>
      <c r="BU1493" s="51"/>
      <c r="BZ1493" s="49"/>
      <c r="CG1493" s="13"/>
      <c r="CH1493" s="40"/>
      <c r="CI1493" s="13"/>
      <c r="CL1493" s="6" t="n">
        <f aca="false">C1493</f>
        <v>39412</v>
      </c>
      <c r="CM1493" s="13" t="n">
        <f aca="false">CN1493/CN1492-1</f>
        <v>-0.0220634149725942</v>
      </c>
      <c r="CN1493" s="76" t="n">
        <v>140.95</v>
      </c>
      <c r="CO1493" s="13" t="n">
        <f aca="false">CN1493/CN1488-1</f>
        <v>-0.0331984361067289</v>
      </c>
      <c r="CY1493" s="4" t="n">
        <v>144.43</v>
      </c>
      <c r="CZ1493" s="4" t="n">
        <v>140.95</v>
      </c>
      <c r="DA1493" s="33" t="n">
        <f aca="false">CZ1493-CN1493</f>
        <v>0</v>
      </c>
      <c r="DB1493" s="16" t="n">
        <f aca="false">CZ1493/CY1493-1</f>
        <v>-0.0240947171640242</v>
      </c>
      <c r="DC1493" s="15" t="n">
        <f aca="false">CY1493/CZ1492-1</f>
        <v>0.00208145424269768</v>
      </c>
      <c r="DD1493" s="15" t="n">
        <f aca="false">CZ1493/CZ1492-1</f>
        <v>-0.0220634149725942</v>
      </c>
      <c r="DE1493" s="34" t="str">
        <f aca="false">IF(CW1493=0,"",-DC1493*CS1493)</f>
        <v/>
      </c>
      <c r="DY1493" s="6"/>
      <c r="EB1493" s="6" t="n">
        <f aca="false">CL1493</f>
        <v>39412</v>
      </c>
      <c r="EC1493" s="13" t="n">
        <f aca="false">SUM(CM1491:CM1493)</f>
        <v>-0.0252355266239287</v>
      </c>
    </row>
    <row r="1494" customFormat="false" ht="15" hidden="false" customHeight="false" outlineLevel="0" collapsed="false">
      <c r="A1494" s="0" t="n">
        <f aca="false">IF(FR1494=1,CZ1494,0)</f>
        <v>0</v>
      </c>
      <c r="C1494" s="6" t="n">
        <v>39413</v>
      </c>
      <c r="D1494" s="0" t="n">
        <f aca="false">IF(E1494&gt;E1493,1,)</f>
        <v>0</v>
      </c>
      <c r="E1494" s="46" t="n">
        <v>148.4289</v>
      </c>
      <c r="F1494" s="46" t="n">
        <v>149.5198</v>
      </c>
      <c r="G1494" s="46" t="n">
        <v>150.8624</v>
      </c>
      <c r="H1494" s="46" t="n">
        <v>148.8513</v>
      </c>
      <c r="I1494" s="46" t="n">
        <v>144.481</v>
      </c>
      <c r="J1494" s="47" t="str">
        <f aca="false">IF(MIN(E1494:I1494)=E1494,$E$2,IF(MIN(E1494:I1494)=F1494,$F$2,IF(MIN(E1494:I1494)=G1494,$G$2,IF(MIN(E1494:I1494)=H1494,$H$2,IF(MIN(E1494:I1494)=I1494,$I$2)))))</f>
        <v>10D</v>
      </c>
      <c r="K1494" s="47" t="str">
        <f aca="false">IF(MAX(E1494:I1494)=E1494,$E$2,IF(MAX(E1494:I1494)=F1494,$F$2,IF(MAX(E1494:I1494)=G1494,$G$2,IF(MAX(E1494:I1494)=H1494,$H$2,IF(MAX(E1494:I1494)=I1494,$I$2)))))</f>
        <v>50D</v>
      </c>
      <c r="L1494" s="4" t="n">
        <f aca="false">IF(MAX(E1494:I1494)=H1494,1,0)</f>
        <v>0</v>
      </c>
      <c r="M1494" s="4" t="n">
        <f aca="false">IF(MAX(E1494:I1494)=I1494,1,0)</f>
        <v>0</v>
      </c>
      <c r="O1494" s="4" t="n">
        <f aca="false">IF(CN1494&gt;E1494,1,0)</f>
        <v>0</v>
      </c>
      <c r="P1494" s="4" t="n">
        <f aca="false">IF(CN1494&gt;F1494,1,0)</f>
        <v>0</v>
      </c>
      <c r="Q1494" s="4" t="n">
        <f aca="false">IF(CN1494&gt;G1494,1,0)</f>
        <v>0</v>
      </c>
      <c r="R1494" s="4" t="n">
        <f aca="false">IF(CN1494&gt;H1494,1,0)</f>
        <v>0</v>
      </c>
      <c r="S1494" s="4" t="n">
        <f aca="false">IF(CN1494&gt;I1494,1,0)</f>
        <v>0</v>
      </c>
      <c r="T1494" s="25" t="n">
        <f aca="false">IF(AND(AND(R1494=0,S1494=0,Q1494=0),OR(S1493=1,S1492=1,S1491=1)),1,0)</f>
        <v>0</v>
      </c>
      <c r="U1494" s="13" t="n">
        <f aca="false">SUM(CM1493:CM1494)</f>
        <v>-0.0105699775834491</v>
      </c>
      <c r="AV1494" s="0"/>
      <c r="AW1494" s="55" t="n">
        <f aca="false">IF(EC1494&gt;$AW$2,1,0)</f>
        <v>0</v>
      </c>
      <c r="AX1494" s="0" t="n">
        <f aca="false">IF(AND(I1494&gt;G1494,I1493&lt;G1493),1,IF(OR(AND(I1494&gt;F1494,I1493&lt;F1493),AND(I1494&gt;E1494,I1493&lt;E1493)),1,0))</f>
        <v>0</v>
      </c>
      <c r="AY1494" s="0" t="n">
        <f aca="false">IF(K1493="10D",1,0)</f>
        <v>0</v>
      </c>
      <c r="AZ1494" s="0" t="n">
        <f aca="false">IF(AND(I1494&gt;G1494,I1493&lt;G1493,I1494&gt;F1494,I1493&gt;F1493,I1494&gt;E1494,I1493&gt;E1493),1,0)</f>
        <v>0</v>
      </c>
      <c r="BA1494" s="56" t="n">
        <f aca="false">IF(G1494&gt;H1494,1,0)</f>
        <v>1</v>
      </c>
      <c r="BB1494" s="56" t="n">
        <f aca="false">IF(I1494&lt;F1494,1,0)</f>
        <v>1</v>
      </c>
      <c r="BC1494" s="0" t="n">
        <f aca="false">IF(AND(SUM(AW1493:AX1493)=2,AY1494=1),1,IF(SUM(AX1492:AX1494)=0,0,IF(AND(OR(AW1492=1,AX1492=1),OR(AW1493=1,AX1493=1),AY1494=1),1,IF(AND(SUM(AW1494:AY1494)=2,SUM(AW1492:AX1492)=2,AX1492=1),1,0))))</f>
        <v>0</v>
      </c>
      <c r="BD1494" s="57" t="str">
        <f aca="false">IF(BC1494=0,"",IF(AND(BC1494=1,AZ1494=0,AZ1493=0,AZ1492=0),1,IF(AND(BC1494=1,OR(AZ1494=1,AZ1493=1,AZ1492)),IF(BA1494=1,1,0))))</f>
        <v/>
      </c>
      <c r="BE1494" s="50" t="str">
        <f aca="false">IF(AND(BD1494=1,BD1493=1),0,IF(BD1494=1,SUM(CM1495:CM1533),""))</f>
        <v/>
      </c>
      <c r="BF1494" s="20" t="str">
        <f aca="false">IF(AND(BB1494=1,BB1493=1,BE1453&lt;&gt;0),"",IF(AND(BB1493=0,BB1494=1),BF1493,IF(AND(BB1494=1,BB1493=1),BF1493,IF(AND(BF1493="",BE1493="",OR(BD1493=0,BD1493="")),"",IF(AND(BF1493="",BE1454=0),"",IF(AND(BE1454&lt;&gt;"",BF1493=BE1454),"",IF(AND(BD1493=1,BE1493&lt;&gt;0),CM1494,IF(BF1493&lt;&gt;0,BF1493+CM1494,IF(BF1493="","")))))))))</f>
        <v/>
      </c>
      <c r="BI1494" s="0"/>
      <c r="BU1494" s="51"/>
      <c r="BZ1494" s="49"/>
      <c r="CG1494" s="13"/>
      <c r="CH1494" s="40"/>
      <c r="CI1494" s="13"/>
      <c r="CL1494" s="6" t="n">
        <f aca="false">C1494</f>
        <v>39413</v>
      </c>
      <c r="CM1494" s="13" t="n">
        <f aca="false">CN1494/CN1493-1</f>
        <v>0.0114934373891451</v>
      </c>
      <c r="CN1494" s="76" t="n">
        <v>142.57</v>
      </c>
      <c r="CO1494" s="13" t="n">
        <f aca="false">CN1494/CN1489-1</f>
        <v>-0.00827768503060655</v>
      </c>
      <c r="CY1494" s="4" t="n">
        <v>141.74</v>
      </c>
      <c r="CZ1494" s="4" t="n">
        <v>142.57</v>
      </c>
      <c r="DA1494" s="33" t="n">
        <f aca="false">CZ1494-CN1494</f>
        <v>0</v>
      </c>
      <c r="DB1494" s="16" t="n">
        <f aca="false">CZ1494/CY1494-1</f>
        <v>0.00585579229575273</v>
      </c>
      <c r="DC1494" s="15" t="n">
        <f aca="false">CY1494/CZ1493-1</f>
        <v>0.00560482440581778</v>
      </c>
      <c r="DD1494" s="15" t="n">
        <f aca="false">CZ1494/CZ1493-1</f>
        <v>0.0114934373891451</v>
      </c>
      <c r="DE1494" s="34" t="str">
        <f aca="false">IF(CW1494=0,"",-DC1494*CS1494)</f>
        <v/>
      </c>
      <c r="DY1494" s="6"/>
      <c r="EB1494" s="6" t="n">
        <f aca="false">CL1494</f>
        <v>39413</v>
      </c>
      <c r="EC1494" s="13" t="n">
        <f aca="false">SUM(CM1492:CM1494)</f>
        <v>0.00672251253512779</v>
      </c>
    </row>
    <row r="1495" customFormat="false" ht="15" hidden="false" customHeight="false" outlineLevel="0" collapsed="false">
      <c r="A1495" s="0" t="n">
        <f aca="false">IF(FR1495=1,CZ1495,0)</f>
        <v>0</v>
      </c>
      <c r="C1495" s="6" t="n">
        <v>39414</v>
      </c>
      <c r="D1495" s="0" t="n">
        <f aca="false">IF(E1495&gt;E1494,1,)</f>
        <v>1</v>
      </c>
      <c r="E1495" s="46" t="n">
        <v>148.4412</v>
      </c>
      <c r="F1495" s="46" t="n">
        <v>149.4611</v>
      </c>
      <c r="G1495" s="46" t="n">
        <v>150.7558</v>
      </c>
      <c r="H1495" s="46" t="n">
        <v>148.6297</v>
      </c>
      <c r="I1495" s="46" t="n">
        <v>144.386</v>
      </c>
      <c r="J1495" s="47" t="str">
        <f aca="false">IF(MIN(E1495:I1495)=E1495,$E$2,IF(MIN(E1495:I1495)=F1495,$F$2,IF(MIN(E1495:I1495)=G1495,$G$2,IF(MIN(E1495:I1495)=H1495,$H$2,IF(MIN(E1495:I1495)=I1495,$I$2)))))</f>
        <v>10D</v>
      </c>
      <c r="K1495" s="47" t="str">
        <f aca="false">IF(MAX(E1495:I1495)=E1495,$E$2,IF(MAX(E1495:I1495)=F1495,$F$2,IF(MAX(E1495:I1495)=G1495,$G$2,IF(MAX(E1495:I1495)=H1495,$H$2,IF(MAX(E1495:I1495)=I1495,$I$2)))))</f>
        <v>50D</v>
      </c>
      <c r="L1495" s="4" t="n">
        <f aca="false">IF(MAX(E1495:I1495)=H1495,1,0)</f>
        <v>0</v>
      </c>
      <c r="M1495" s="4" t="n">
        <f aca="false">IF(MAX(E1495:I1495)=I1495,1,0)</f>
        <v>0</v>
      </c>
      <c r="O1495" s="4" t="n">
        <f aca="false">IF(CN1495&gt;E1495,1,0)</f>
        <v>0</v>
      </c>
      <c r="P1495" s="4" t="n">
        <f aca="false">IF(CN1495&gt;F1495,1,0)</f>
        <v>0</v>
      </c>
      <c r="Q1495" s="4" t="n">
        <f aca="false">IF(CN1495&gt;G1495,1,0)</f>
        <v>0</v>
      </c>
      <c r="R1495" s="4" t="n">
        <f aca="false">IF(CN1495&gt;H1495,1,0)</f>
        <v>0</v>
      </c>
      <c r="S1495" s="4" t="n">
        <f aca="false">IF(CN1495&gt;I1495,1,0)</f>
        <v>1</v>
      </c>
      <c r="T1495" s="25" t="n">
        <f aca="false">IF(AND(AND(R1495=0,S1495=0,Q1495=0),OR(S1494=1,S1493=1,S1492=1)),1,0)</f>
        <v>0</v>
      </c>
      <c r="U1495" s="13" t="n">
        <f aca="false">SUM(CM1494:CM1495)</f>
        <v>0.0434777258088688</v>
      </c>
      <c r="AV1495" s="0"/>
      <c r="AW1495" s="55" t="n">
        <f aca="false">IF(EC1495&gt;$AW$2,1,0)</f>
        <v>1</v>
      </c>
      <c r="AX1495" s="0" t="n">
        <f aca="false">IF(AND(I1495&gt;G1495,I1494&lt;G1494),1,IF(OR(AND(I1495&gt;F1495,I1494&lt;F1494),AND(I1495&gt;E1495,I1494&lt;E1494)),1,0))</f>
        <v>0</v>
      </c>
      <c r="AY1495" s="0" t="n">
        <f aca="false">IF(K1494="10D",1,0)</f>
        <v>0</v>
      </c>
      <c r="AZ1495" s="0" t="n">
        <f aca="false">IF(AND(I1495&gt;G1495,I1494&lt;G1494,I1495&gt;F1495,I1494&gt;F1494,I1495&gt;E1495,I1494&gt;E1494),1,0)</f>
        <v>0</v>
      </c>
      <c r="BA1495" s="56" t="n">
        <f aca="false">IF(G1495&gt;H1495,1,0)</f>
        <v>1</v>
      </c>
      <c r="BB1495" s="56" t="n">
        <f aca="false">IF(I1495&lt;F1495,1,0)</f>
        <v>1</v>
      </c>
      <c r="BC1495" s="0" t="n">
        <f aca="false">IF(AND(SUM(AW1494:AX1494)=2,AY1495=1),1,IF(SUM(AX1493:AX1495)=0,0,IF(AND(OR(AW1493=1,AX1493=1),OR(AW1494=1,AX1494=1),AY1495=1),1,IF(AND(SUM(AW1495:AY1495)=2,SUM(AW1493:AX1493)=2,AX1493=1),1,0))))</f>
        <v>0</v>
      </c>
      <c r="BD1495" s="57" t="str">
        <f aca="false">IF(BC1495=0,"",IF(AND(BC1495=1,AZ1495=0,AZ1494=0,AZ1493=0),1,IF(AND(BC1495=1,OR(AZ1495=1,AZ1494=1,AZ1493)),IF(BA1495=1,1,0))))</f>
        <v/>
      </c>
      <c r="BE1495" s="50" t="str">
        <f aca="false">IF(AND(BD1495=1,BD1494=1),0,IF(BD1495=1,SUM(CM1496:CM1534),""))</f>
        <v/>
      </c>
      <c r="BF1495" s="20" t="str">
        <f aca="false">IF(AND(BB1495=1,BB1494=1,BE1454&lt;&gt;0),"",IF(AND(BB1494=0,BB1495=1),BF1494,IF(AND(BB1495=1,BB1494=1),BF1494,IF(AND(BF1494="",BE1494="",OR(BD1494=0,BD1494="")),"",IF(AND(BF1494="",BE1455=0),"",IF(AND(BE1455&lt;&gt;"",BF1494=BE1455),"",IF(AND(BD1494=1,BE1494&lt;&gt;0),CM1495,IF(BF1494&lt;&gt;0,BF1494+CM1495,IF(BF1494="","")))))))))</f>
        <v/>
      </c>
      <c r="BI1495" s="0"/>
      <c r="BU1495" s="51"/>
      <c r="BZ1495" s="49"/>
      <c r="CG1495" s="13"/>
      <c r="CH1495" s="40"/>
      <c r="CI1495" s="13"/>
      <c r="CL1495" s="6" t="n">
        <f aca="false">C1495</f>
        <v>39414</v>
      </c>
      <c r="CM1495" s="13" t="n">
        <f aca="false">CN1495/CN1494-1</f>
        <v>0.0319842884197237</v>
      </c>
      <c r="CN1495" s="76" t="n">
        <v>147.13</v>
      </c>
      <c r="CO1495" s="13" t="n">
        <f aca="false">CN1495/CN1490-1</f>
        <v>0.0172151548672568</v>
      </c>
      <c r="CY1495" s="4" t="n">
        <v>144.19</v>
      </c>
      <c r="CZ1495" s="4" t="n">
        <v>147.13</v>
      </c>
      <c r="DA1495" s="33" t="n">
        <f aca="false">CZ1495-CN1495</f>
        <v>0</v>
      </c>
      <c r="DB1495" s="16" t="n">
        <f aca="false">CZ1495/CY1495-1</f>
        <v>0.0203897635064845</v>
      </c>
      <c r="DC1495" s="15" t="n">
        <f aca="false">CY1495/CZ1494-1</f>
        <v>0.0113628393070071</v>
      </c>
      <c r="DD1495" s="15" t="n">
        <f aca="false">CZ1495/CZ1494-1</f>
        <v>0.0319842884197237</v>
      </c>
      <c r="DE1495" s="34" t="str">
        <f aca="false">IF(CW1495=0,"",-DC1495*CS1495)</f>
        <v/>
      </c>
      <c r="DY1495" s="6"/>
      <c r="EB1495" s="6" t="n">
        <f aca="false">CL1495</f>
        <v>39414</v>
      </c>
      <c r="EC1495" s="13" t="n">
        <f aca="false">SUM(CM1493:CM1495)</f>
        <v>0.0214143108362745</v>
      </c>
    </row>
    <row r="1496" customFormat="false" ht="15" hidden="false" customHeight="false" outlineLevel="0" collapsed="false">
      <c r="A1496" s="0" t="n">
        <f aca="false">IF(FR1496=1,CZ1496,0)</f>
        <v>0</v>
      </c>
      <c r="C1496" s="6" t="n">
        <v>39415</v>
      </c>
      <c r="D1496" s="0" t="n">
        <f aca="false">IF(E1496&gt;E1495,1,)</f>
        <v>1</v>
      </c>
      <c r="E1496" s="46" t="n">
        <v>148.4491</v>
      </c>
      <c r="F1496" s="46" t="n">
        <v>149.4237</v>
      </c>
      <c r="G1496" s="46" t="n">
        <v>150.6322</v>
      </c>
      <c r="H1496" s="46" t="n">
        <v>148.394</v>
      </c>
      <c r="I1496" s="46" t="n">
        <v>144.337</v>
      </c>
      <c r="J1496" s="47" t="str">
        <f aca="false">IF(MIN(E1496:I1496)=E1496,$E$2,IF(MIN(E1496:I1496)=F1496,$F$2,IF(MIN(E1496:I1496)=G1496,$G$2,IF(MIN(E1496:I1496)=H1496,$H$2,IF(MIN(E1496:I1496)=I1496,$I$2)))))</f>
        <v>10D</v>
      </c>
      <c r="K1496" s="47" t="str">
        <f aca="false">IF(MAX(E1496:I1496)=E1496,$E$2,IF(MAX(E1496:I1496)=F1496,$F$2,IF(MAX(E1496:I1496)=G1496,$G$2,IF(MAX(E1496:I1496)=H1496,$H$2,IF(MAX(E1496:I1496)=I1496,$I$2)))))</f>
        <v>50D</v>
      </c>
      <c r="L1496" s="4" t="n">
        <f aca="false">IF(MAX(E1496:I1496)=H1496,1,0)</f>
        <v>0</v>
      </c>
      <c r="M1496" s="4" t="n">
        <f aca="false">IF(MAX(E1496:I1496)=I1496,1,0)</f>
        <v>0</v>
      </c>
      <c r="O1496" s="4" t="n">
        <f aca="false">IF(CN1496&gt;E1496,1,0)</f>
        <v>0</v>
      </c>
      <c r="P1496" s="4" t="n">
        <f aca="false">IF(CN1496&gt;F1496,1,0)</f>
        <v>0</v>
      </c>
      <c r="Q1496" s="4" t="n">
        <f aca="false">IF(CN1496&gt;G1496,1,0)</f>
        <v>0</v>
      </c>
      <c r="R1496" s="4" t="n">
        <f aca="false">IF(CN1496&gt;H1496,1,0)</f>
        <v>0</v>
      </c>
      <c r="S1496" s="4" t="n">
        <f aca="false">IF(CN1496&gt;I1496,1,0)</f>
        <v>1</v>
      </c>
      <c r="T1496" s="25" t="n">
        <f aca="false">IF(AND(AND(R1496=0,S1496=0,Q1496=0),OR(S1495=1,S1494=1,S1493=1)),1,0)</f>
        <v>0</v>
      </c>
      <c r="U1496" s="13" t="n">
        <f aca="false">SUM(CM1495:CM1496)</f>
        <v>0.0323241239393321</v>
      </c>
      <c r="AV1496" s="0"/>
      <c r="AW1496" s="55" t="n">
        <f aca="false">IF(EC1496&gt;$AW$2,1,0)</f>
        <v>1</v>
      </c>
      <c r="AX1496" s="0" t="n">
        <f aca="false">IF(AND(I1496&gt;G1496,I1495&lt;G1495),1,IF(OR(AND(I1496&gt;F1496,I1495&lt;F1495),AND(I1496&gt;E1496,I1495&lt;E1495)),1,0))</f>
        <v>0</v>
      </c>
      <c r="AY1496" s="0" t="n">
        <f aca="false">IF(K1495="10D",1,0)</f>
        <v>0</v>
      </c>
      <c r="AZ1496" s="0" t="n">
        <f aca="false">IF(AND(I1496&gt;G1496,I1495&lt;G1495,I1496&gt;F1496,I1495&gt;F1495,I1496&gt;E1496,I1495&gt;E1495),1,0)</f>
        <v>0</v>
      </c>
      <c r="BA1496" s="56" t="n">
        <f aca="false">IF(G1496&gt;H1496,1,0)</f>
        <v>1</v>
      </c>
      <c r="BB1496" s="56" t="n">
        <f aca="false">IF(I1496&lt;F1496,1,0)</f>
        <v>1</v>
      </c>
      <c r="BC1496" s="0" t="n">
        <f aca="false">IF(AND(SUM(AW1495:AX1495)=2,AY1496=1),1,IF(SUM(AX1494:AX1496)=0,0,IF(AND(OR(AW1494=1,AX1494=1),OR(AW1495=1,AX1495=1),AY1496=1),1,IF(AND(SUM(AW1496:AY1496)=2,SUM(AW1494:AX1494)=2,AX1494=1),1,0))))</f>
        <v>0</v>
      </c>
      <c r="BD1496" s="57" t="str">
        <f aca="false">IF(BC1496=0,"",IF(AND(BC1496=1,AZ1496=0,AZ1495=0,AZ1494=0),1,IF(AND(BC1496=1,OR(AZ1496=1,AZ1495=1,AZ1494)),IF(BA1496=1,1,0))))</f>
        <v/>
      </c>
      <c r="BE1496" s="50" t="str">
        <f aca="false">IF(AND(BD1496=1,BD1495=1),0,IF(BD1496=1,SUM(CM1497:CM1535),""))</f>
        <v/>
      </c>
      <c r="BF1496" s="20" t="str">
        <f aca="false">IF(AND(BB1496=1,BB1495=1,BE1455&lt;&gt;0),"",IF(AND(BB1495=0,BB1496=1),BF1495,IF(AND(BB1496=1,BB1495=1),BF1495,IF(AND(BF1495="",BE1495="",OR(BD1495=0,BD1495="")),"",IF(AND(BF1495="",BE1456=0),"",IF(AND(BE1456&lt;&gt;"",BF1495=BE1456),"",IF(AND(BD1495=1,BE1495&lt;&gt;0),CM1496,IF(BF1495&lt;&gt;0,BF1495+CM1496,IF(BF1495="","")))))))))</f>
        <v/>
      </c>
      <c r="BI1496" s="0"/>
      <c r="BU1496" s="51"/>
      <c r="BZ1496" s="49"/>
      <c r="CG1496" s="13"/>
      <c r="CH1496" s="40"/>
      <c r="CI1496" s="13"/>
      <c r="CL1496" s="6" t="n">
        <f aca="false">C1496</f>
        <v>39415</v>
      </c>
      <c r="CM1496" s="13" t="n">
        <f aca="false">CN1496/CN1495-1</f>
        <v>0.000339835519608478</v>
      </c>
      <c r="CN1496" s="76" t="n">
        <v>147.18</v>
      </c>
      <c r="CO1496" s="13" t="n">
        <f aca="false">CN1496/CN1491-1</f>
        <v>0.0388198757763976</v>
      </c>
      <c r="CY1496" s="4" t="n">
        <v>146.62</v>
      </c>
      <c r="CZ1496" s="4" t="n">
        <v>147.18</v>
      </c>
      <c r="DA1496" s="33" t="n">
        <f aca="false">CZ1496-CN1496</f>
        <v>0</v>
      </c>
      <c r="DB1496" s="16" t="n">
        <f aca="false">CZ1496/CY1496-1</f>
        <v>0.0038193970808893</v>
      </c>
      <c r="DC1496" s="15" t="n">
        <f aca="false">CY1496/CZ1495-1</f>
        <v>-0.00346632230000676</v>
      </c>
      <c r="DD1496" s="15" t="n">
        <f aca="false">CZ1496/CZ1495-1</f>
        <v>0.000339835519608478</v>
      </c>
      <c r="DE1496" s="34" t="str">
        <f aca="false">IF(CW1496=0,"",-DC1496*CS1496)</f>
        <v/>
      </c>
      <c r="DY1496" s="6"/>
      <c r="EB1496" s="6" t="n">
        <f aca="false">CL1496</f>
        <v>39415</v>
      </c>
      <c r="EC1496" s="13" t="n">
        <f aca="false">SUM(CM1494:CM1496)</f>
        <v>0.0438175613284773</v>
      </c>
    </row>
    <row r="1497" customFormat="false" ht="15" hidden="false" customHeight="false" outlineLevel="0" collapsed="false">
      <c r="A1497" s="0" t="n">
        <f aca="false">IF(FR1497=1,CZ1497,0)</f>
        <v>0</v>
      </c>
      <c r="C1497" s="6" t="n">
        <v>39416</v>
      </c>
      <c r="D1497" s="0" t="n">
        <f aca="false">IF(E1497&gt;E1496,1,)</f>
        <v>1</v>
      </c>
      <c r="E1497" s="46" t="n">
        <v>148.4634</v>
      </c>
      <c r="F1497" s="46" t="n">
        <v>149.3904</v>
      </c>
      <c r="G1497" s="46" t="n">
        <v>150.5598</v>
      </c>
      <c r="H1497" s="46" t="n">
        <v>148.2263</v>
      </c>
      <c r="I1497" s="46" t="n">
        <v>144.649</v>
      </c>
      <c r="J1497" s="47" t="str">
        <f aca="false">IF(MIN(E1497:I1497)=E1497,$E$2,IF(MIN(E1497:I1497)=F1497,$F$2,IF(MIN(E1497:I1497)=G1497,$G$2,IF(MIN(E1497:I1497)=H1497,$H$2,IF(MIN(E1497:I1497)=I1497,$I$2)))))</f>
        <v>10D</v>
      </c>
      <c r="K1497" s="47" t="str">
        <f aca="false">IF(MAX(E1497:I1497)=E1497,$E$2,IF(MAX(E1497:I1497)=F1497,$F$2,IF(MAX(E1497:I1497)=G1497,$G$2,IF(MAX(E1497:I1497)=H1497,$H$2,IF(MAX(E1497:I1497)=I1497,$I$2)))))</f>
        <v>50D</v>
      </c>
      <c r="L1497" s="4" t="n">
        <f aca="false">IF(MAX(E1497:I1497)=H1497,1,0)</f>
        <v>0</v>
      </c>
      <c r="M1497" s="4" t="n">
        <f aca="false">IF(MAX(E1497:I1497)=I1497,1,0)</f>
        <v>0</v>
      </c>
      <c r="O1497" s="4" t="n">
        <f aca="false">IF(CN1497&gt;E1497,1,0)</f>
        <v>1</v>
      </c>
      <c r="P1497" s="4" t="n">
        <f aca="false">IF(CN1497&gt;F1497,1,0)</f>
        <v>0</v>
      </c>
      <c r="Q1497" s="4" t="n">
        <f aca="false">IF(CN1497&gt;G1497,1,0)</f>
        <v>0</v>
      </c>
      <c r="R1497" s="4" t="n">
        <f aca="false">IF(CN1497&gt;H1497,1,0)</f>
        <v>1</v>
      </c>
      <c r="S1497" s="4" t="n">
        <f aca="false">IF(CN1497&gt;I1497,1,0)</f>
        <v>1</v>
      </c>
      <c r="T1497" s="25" t="n">
        <f aca="false">IF(AND(AND(R1497=0,S1497=0,Q1497=0),OR(S1496=1,S1495=1,S1494=1)),1,0)</f>
        <v>0</v>
      </c>
      <c r="U1497" s="13" t="n">
        <f aca="false">SUM(CM1496:CM1497)</f>
        <v>0.0103955496111969</v>
      </c>
      <c r="AV1497" s="0"/>
      <c r="AW1497" s="55" t="n">
        <f aca="false">IF(EC1497&gt;$AW$2,1,0)</f>
        <v>1</v>
      </c>
      <c r="AX1497" s="0" t="n">
        <f aca="false">IF(AND(I1497&gt;G1497,I1496&lt;G1496),1,IF(OR(AND(I1497&gt;F1497,I1496&lt;F1496),AND(I1497&gt;E1497,I1496&lt;E1496)),1,0))</f>
        <v>0</v>
      </c>
      <c r="AY1497" s="0" t="n">
        <f aca="false">IF(K1496="10D",1,0)</f>
        <v>0</v>
      </c>
      <c r="AZ1497" s="0" t="n">
        <f aca="false">IF(AND(I1497&gt;G1497,I1496&lt;G1496,I1497&gt;F1497,I1496&gt;F1496,I1497&gt;E1497,I1496&gt;E1496),1,0)</f>
        <v>0</v>
      </c>
      <c r="BA1497" s="56" t="n">
        <f aca="false">IF(G1497&gt;H1497,1,0)</f>
        <v>1</v>
      </c>
      <c r="BB1497" s="56" t="n">
        <f aca="false">IF(I1497&lt;F1497,1,0)</f>
        <v>1</v>
      </c>
      <c r="BC1497" s="0" t="n">
        <f aca="false">IF(AND(SUM(AW1496:AX1496)=2,AY1497=1),1,IF(SUM(AX1495:AX1497)=0,0,IF(AND(OR(AW1495=1,AX1495=1),OR(AW1496=1,AX1496=1),AY1497=1),1,IF(AND(SUM(AW1497:AY1497)=2,SUM(AW1495:AX1495)=2,AX1495=1),1,0))))</f>
        <v>0</v>
      </c>
      <c r="BD1497" s="57" t="str">
        <f aca="false">IF(BC1497=0,"",IF(AND(BC1497=1,AZ1497=0,AZ1496=0,AZ1495=0),1,IF(AND(BC1497=1,OR(AZ1497=1,AZ1496=1,AZ1495)),IF(BA1497=1,1,0))))</f>
        <v/>
      </c>
      <c r="BE1497" s="50" t="str">
        <f aca="false">IF(AND(BD1497=1,BD1496=1),0,IF(BD1497=1,SUM(CM1498:CM1536),""))</f>
        <v/>
      </c>
      <c r="BF1497" s="20" t="str">
        <f aca="false">IF(AND(BB1497=1,BB1496=1,BE1456&lt;&gt;0),"",IF(AND(BB1496=0,BB1497=1),BF1496,IF(AND(BB1497=1,BB1496=1),BF1496,IF(AND(BF1496="",BE1496="",OR(BD1496=0,BD1496="")),"",IF(AND(BF1496="",BE1457=0),"",IF(AND(BE1457&lt;&gt;"",BF1496=BE1457),"",IF(AND(BD1496=1,BE1496&lt;&gt;0),CM1497,IF(BF1496&lt;&gt;0,BF1496+CM1497,IF(BF1496="","")))))))))</f>
        <v/>
      </c>
      <c r="BI1497" s="0"/>
      <c r="BU1497" s="51"/>
      <c r="BZ1497" s="49"/>
      <c r="CG1497" s="13"/>
      <c r="CH1497" s="40"/>
      <c r="CI1497" s="13"/>
      <c r="CL1497" s="6" t="n">
        <f aca="false">C1497</f>
        <v>39416</v>
      </c>
      <c r="CM1497" s="13" t="n">
        <f aca="false">CN1497/CN1496-1</f>
        <v>0.0100557140915885</v>
      </c>
      <c r="CN1497" s="76" t="n">
        <v>148.66</v>
      </c>
      <c r="CO1497" s="13" t="n">
        <f aca="false">CN1497/CN1492-1</f>
        <v>0.0314299590647333</v>
      </c>
      <c r="CY1497" s="4" t="n">
        <v>149.04</v>
      </c>
      <c r="CZ1497" s="4" t="n">
        <v>148.66</v>
      </c>
      <c r="DA1497" s="33" t="n">
        <f aca="false">CZ1497-CN1497</f>
        <v>0</v>
      </c>
      <c r="DB1497" s="16" t="n">
        <f aca="false">CZ1497/CY1497-1</f>
        <v>-0.00254965110037575</v>
      </c>
      <c r="DC1497" s="15" t="n">
        <f aca="false">CY1497/CZ1496-1</f>
        <v>0.0126375866286179</v>
      </c>
      <c r="DD1497" s="15" t="n">
        <f aca="false">CZ1497/CZ1496-1</f>
        <v>0.0100557140915885</v>
      </c>
      <c r="DE1497" s="34" t="str">
        <f aca="false">IF(CW1497=0,"",-DC1497*CS1497)</f>
        <v/>
      </c>
      <c r="DY1497" s="6"/>
      <c r="EB1497" s="6" t="n">
        <f aca="false">CL1497</f>
        <v>39416</v>
      </c>
      <c r="EC1497" s="13" t="n">
        <f aca="false">SUM(CM1495:CM1497)</f>
        <v>0.0423798380309206</v>
      </c>
    </row>
    <row r="1498" customFormat="false" ht="15" hidden="false" customHeight="false" outlineLevel="0" collapsed="false">
      <c r="A1498" s="0" t="n">
        <f aca="false">IF(FR1498=1,CZ1498,0)</f>
        <v>0</v>
      </c>
      <c r="C1498" s="6" t="n">
        <v>39419</v>
      </c>
      <c r="D1498" s="0" t="n">
        <f aca="false">IF(E1498&gt;E1497,1,)</f>
        <v>1</v>
      </c>
      <c r="E1498" s="46" t="n">
        <v>148.4731</v>
      </c>
      <c r="F1498" s="46" t="n">
        <v>149.3233</v>
      </c>
      <c r="G1498" s="46" t="n">
        <v>150.474</v>
      </c>
      <c r="H1498" s="46" t="n">
        <v>148.16</v>
      </c>
      <c r="I1498" s="46" t="n">
        <v>144.838</v>
      </c>
      <c r="J1498" s="47" t="str">
        <f aca="false">IF(MIN(E1498:I1498)=E1498,$E$2,IF(MIN(E1498:I1498)=F1498,$F$2,IF(MIN(E1498:I1498)=G1498,$G$2,IF(MIN(E1498:I1498)=H1498,$H$2,IF(MIN(E1498:I1498)=I1498,$I$2)))))</f>
        <v>10D</v>
      </c>
      <c r="K1498" s="47" t="str">
        <f aca="false">IF(MAX(E1498:I1498)=E1498,$E$2,IF(MAX(E1498:I1498)=F1498,$F$2,IF(MAX(E1498:I1498)=G1498,$G$2,IF(MAX(E1498:I1498)=H1498,$H$2,IF(MAX(E1498:I1498)=I1498,$I$2)))))</f>
        <v>50D</v>
      </c>
      <c r="L1498" s="4" t="n">
        <f aca="false">IF(MAX(E1498:I1498)=H1498,1,0)</f>
        <v>0</v>
      </c>
      <c r="M1498" s="4" t="n">
        <f aca="false">IF(MAX(E1498:I1498)=I1498,1,0)</f>
        <v>0</v>
      </c>
      <c r="O1498" s="4" t="n">
        <f aca="false">IF(CN1498&gt;E1498,1,0)</f>
        <v>0</v>
      </c>
      <c r="P1498" s="4" t="n">
        <f aca="false">IF(CN1498&gt;F1498,1,0)</f>
        <v>0</v>
      </c>
      <c r="Q1498" s="4" t="n">
        <f aca="false">IF(CN1498&gt;G1498,1,0)</f>
        <v>0</v>
      </c>
      <c r="R1498" s="4" t="n">
        <f aca="false">IF(CN1498&gt;H1498,1,0)</f>
        <v>0</v>
      </c>
      <c r="S1498" s="4" t="n">
        <f aca="false">IF(CN1498&gt;I1498,1,0)</f>
        <v>1</v>
      </c>
      <c r="T1498" s="25" t="n">
        <f aca="false">IF(AND(AND(R1498=0,S1498=0,Q1498=0),OR(S1497=1,S1496=1,S1495=1)),1,0)</f>
        <v>0</v>
      </c>
      <c r="U1498" s="13" t="n">
        <f aca="false">SUM(CM1497:CM1498)</f>
        <v>0.00346349022504744</v>
      </c>
      <c r="AV1498" s="0"/>
      <c r="AW1498" s="55" t="n">
        <f aca="false">IF(EC1498&gt;$AW$2,1,0)</f>
        <v>0</v>
      </c>
      <c r="AX1498" s="0" t="n">
        <f aca="false">IF(AND(I1498&gt;G1498,I1497&lt;G1497),1,IF(OR(AND(I1498&gt;F1498,I1497&lt;F1497),AND(I1498&gt;E1498,I1497&lt;E1497)),1,0))</f>
        <v>0</v>
      </c>
      <c r="AY1498" s="0" t="n">
        <f aca="false">IF(K1497="10D",1,0)</f>
        <v>0</v>
      </c>
      <c r="AZ1498" s="0" t="n">
        <f aca="false">IF(AND(I1498&gt;G1498,I1497&lt;G1497,I1498&gt;F1498,I1497&gt;F1497,I1498&gt;E1498,I1497&gt;E1497),1,0)</f>
        <v>0</v>
      </c>
      <c r="BA1498" s="56" t="n">
        <f aca="false">IF(G1498&gt;H1498,1,0)</f>
        <v>1</v>
      </c>
      <c r="BB1498" s="56" t="n">
        <f aca="false">IF(I1498&lt;F1498,1,0)</f>
        <v>1</v>
      </c>
      <c r="BC1498" s="0" t="n">
        <f aca="false">IF(AND(SUM(AW1497:AX1497)=2,AY1498=1),1,IF(SUM(AX1496:AX1498)=0,0,IF(AND(OR(AW1496=1,AX1496=1),OR(AW1497=1,AX1497=1),AY1498=1),1,IF(AND(SUM(AW1498:AY1498)=2,SUM(AW1496:AX1496)=2,AX1496=1),1,0))))</f>
        <v>0</v>
      </c>
      <c r="BD1498" s="57" t="str">
        <f aca="false">IF(BC1498=0,"",IF(AND(BC1498=1,AZ1498=0,AZ1497=0,AZ1496=0),1,IF(AND(BC1498=1,OR(AZ1498=1,AZ1497=1,AZ1496)),IF(BA1498=1,1,0))))</f>
        <v/>
      </c>
      <c r="BE1498" s="50" t="str">
        <f aca="false">IF(AND(BD1498=1,BD1497=1),0,IF(BD1498=1,SUM(CM1499:CM1537),""))</f>
        <v/>
      </c>
      <c r="BF1498" s="20" t="str">
        <f aca="false">IF(AND(BB1498=1,BB1497=1,BE1457&lt;&gt;0),"",IF(AND(BB1497=0,BB1498=1),BF1497,IF(AND(BB1498=1,BB1497=1),BF1497,IF(AND(BF1497="",BE1497="",OR(BD1497=0,BD1497="")),"",IF(AND(BF1497="",BE1458=0),"",IF(AND(BE1458&lt;&gt;"",BF1497=BE1458),"",IF(AND(BD1497=1,BE1497&lt;&gt;0),CM1498,IF(BF1497&lt;&gt;0,BF1497+CM1498,IF(BF1497="","")))))))))</f>
        <v/>
      </c>
      <c r="BI1498" s="0"/>
      <c r="BU1498" s="0"/>
      <c r="BZ1498" s="49"/>
      <c r="CG1498" s="13"/>
      <c r="CH1498" s="40"/>
      <c r="CI1498" s="13"/>
      <c r="CL1498" s="6" t="n">
        <f aca="false">C1498</f>
        <v>39419</v>
      </c>
      <c r="CM1498" s="13" t="n">
        <f aca="false">CN1498/CN1497-1</f>
        <v>-0.00659222386654101</v>
      </c>
      <c r="CN1498" s="76" t="n">
        <v>147.68</v>
      </c>
      <c r="CO1498" s="13" t="n">
        <f aca="false">CN1498/CN1493-1</f>
        <v>0.0477474281660164</v>
      </c>
      <c r="CY1498" s="4" t="n">
        <v>148.19</v>
      </c>
      <c r="CZ1498" s="4" t="n">
        <v>147.68</v>
      </c>
      <c r="DA1498" s="33" t="n">
        <f aca="false">CZ1498-CN1498</f>
        <v>0</v>
      </c>
      <c r="DB1498" s="16" t="n">
        <f aca="false">CZ1498/CY1498-1</f>
        <v>-0.00344152776840534</v>
      </c>
      <c r="DC1498" s="15" t="n">
        <f aca="false">CY1498/CZ1497-1</f>
        <v>-0.00316157675232076</v>
      </c>
      <c r="DD1498" s="15" t="n">
        <f aca="false">CZ1498/CZ1497-1</f>
        <v>-0.00659222386654101</v>
      </c>
      <c r="DE1498" s="34" t="str">
        <f aca="false">IF(CW1498=0,"",-DC1498*CS1498)</f>
        <v/>
      </c>
      <c r="DY1498" s="6"/>
      <c r="EB1498" s="6" t="n">
        <f aca="false">CL1498</f>
        <v>39419</v>
      </c>
      <c r="EC1498" s="13" t="n">
        <f aca="false">SUM(CM1496:CM1498)</f>
        <v>0.00380332574465592</v>
      </c>
    </row>
    <row r="1499" customFormat="false" ht="15" hidden="false" customHeight="false" outlineLevel="0" collapsed="false">
      <c r="A1499" s="0" t="n">
        <f aca="false">IF(FR1499=1,CZ1499,0)</f>
        <v>0</v>
      </c>
      <c r="C1499" s="6" t="n">
        <v>39420</v>
      </c>
      <c r="D1499" s="0" t="n">
        <f aca="false">IF(E1499&gt;E1498,1,)</f>
        <v>1</v>
      </c>
      <c r="E1499" s="46" t="n">
        <v>148.4747</v>
      </c>
      <c r="F1499" s="46" t="n">
        <v>149.2384</v>
      </c>
      <c r="G1499" s="46" t="n">
        <v>150.3674</v>
      </c>
      <c r="H1499" s="46" t="n">
        <v>148.0207</v>
      </c>
      <c r="I1499" s="46" t="n">
        <v>145.098</v>
      </c>
      <c r="J1499" s="47" t="str">
        <f aca="false">IF(MIN(E1499:I1499)=E1499,$E$2,IF(MIN(E1499:I1499)=F1499,$F$2,IF(MIN(E1499:I1499)=G1499,$G$2,IF(MIN(E1499:I1499)=H1499,$H$2,IF(MIN(E1499:I1499)=I1499,$I$2)))))</f>
        <v>10D</v>
      </c>
      <c r="K1499" s="47" t="str">
        <f aca="false">IF(MAX(E1499:I1499)=E1499,$E$2,IF(MAX(E1499:I1499)=F1499,$F$2,IF(MAX(E1499:I1499)=G1499,$G$2,IF(MAX(E1499:I1499)=H1499,$H$2,IF(MAX(E1499:I1499)=I1499,$I$2)))))</f>
        <v>50D</v>
      </c>
      <c r="L1499" s="4" t="n">
        <f aca="false">IF(MAX(E1499:I1499)=H1499,1,0)</f>
        <v>0</v>
      </c>
      <c r="M1499" s="4" t="n">
        <f aca="false">IF(MAX(E1499:I1499)=I1499,1,0)</f>
        <v>0</v>
      </c>
      <c r="O1499" s="4" t="n">
        <f aca="false">IF(CN1499&gt;E1499,1,0)</f>
        <v>0</v>
      </c>
      <c r="P1499" s="4" t="n">
        <f aca="false">IF(CN1499&gt;F1499,1,0)</f>
        <v>0</v>
      </c>
      <c r="Q1499" s="4" t="n">
        <f aca="false">IF(CN1499&gt;G1499,1,0)</f>
        <v>0</v>
      </c>
      <c r="R1499" s="4" t="n">
        <f aca="false">IF(CN1499&gt;H1499,1,0)</f>
        <v>0</v>
      </c>
      <c r="S1499" s="4" t="n">
        <f aca="false">IF(CN1499&gt;I1499,1,0)</f>
        <v>1</v>
      </c>
      <c r="T1499" s="25" t="n">
        <f aca="false">IF(AND(AND(R1499=0,S1499=0,Q1499=0),OR(S1498=1,S1497=1,S1496=1)),1,0)</f>
        <v>0</v>
      </c>
      <c r="U1499" s="13" t="n">
        <f aca="false">SUM(CM1498:CM1499)</f>
        <v>-0.0155304687202787</v>
      </c>
      <c r="AV1499" s="0"/>
      <c r="AW1499" s="55" t="n">
        <f aca="false">IF(EC1499&gt;$AW$2,1,0)</f>
        <v>0</v>
      </c>
      <c r="AX1499" s="0" t="n">
        <f aca="false">IF(AND(I1499&gt;G1499,I1498&lt;G1498),1,IF(OR(AND(I1499&gt;F1499,I1498&lt;F1498),AND(I1499&gt;E1499,I1498&lt;E1498)),1,0))</f>
        <v>0</v>
      </c>
      <c r="AY1499" s="0" t="n">
        <f aca="false">IF(K1498="10D",1,0)</f>
        <v>0</v>
      </c>
      <c r="AZ1499" s="0" t="n">
        <f aca="false">IF(AND(I1499&gt;G1499,I1498&lt;G1498,I1499&gt;F1499,I1498&gt;F1498,I1499&gt;E1499,I1498&gt;E1498),1,0)</f>
        <v>0</v>
      </c>
      <c r="BA1499" s="56" t="n">
        <f aca="false">IF(G1499&gt;H1499,1,0)</f>
        <v>1</v>
      </c>
      <c r="BB1499" s="56" t="n">
        <f aca="false">IF(I1499&lt;F1499,1,0)</f>
        <v>1</v>
      </c>
      <c r="BC1499" s="0" t="n">
        <f aca="false">IF(AND(SUM(AW1498:AX1498)=2,AY1499=1),1,IF(SUM(AX1497:AX1499)=0,0,IF(AND(OR(AW1497=1,AX1497=1),OR(AW1498=1,AX1498=1),AY1499=1),1,IF(AND(SUM(AW1499:AY1499)=2,SUM(AW1497:AX1497)=2,AX1497=1),1,0))))</f>
        <v>0</v>
      </c>
      <c r="BD1499" s="57" t="str">
        <f aca="false">IF(BC1499=0,"",IF(AND(BC1499=1,AZ1499=0,AZ1498=0,AZ1497=0),1,IF(AND(BC1499=1,OR(AZ1499=1,AZ1498=1,AZ1497)),IF(BA1499=1,1,0))))</f>
        <v/>
      </c>
      <c r="BE1499" s="50" t="str">
        <f aca="false">IF(AND(BD1499=1,BD1498=1),0,IF(BD1499=1,SUM(CM1500:CM1538),""))</f>
        <v/>
      </c>
      <c r="BF1499" s="20" t="str">
        <f aca="false">IF(AND(BB1499=1,BB1498=1,BE1458&lt;&gt;0),"",IF(AND(BB1498=0,BB1499=1),BF1498,IF(AND(BB1499=1,BB1498=1),BF1498,IF(AND(BF1498="",BE1498="",OR(BD1498=0,BD1498="")),"",IF(AND(BF1498="",BE1459=0),"",IF(AND(BE1459&lt;&gt;"",BF1498=BE1459),"",IF(AND(BD1498=1,BE1498&lt;&gt;0),CM1499,IF(BF1498&lt;&gt;0,BF1498+CM1499,IF(BF1498="","")))))))))</f>
        <v/>
      </c>
      <c r="BI1499" s="0"/>
      <c r="BU1499" s="0"/>
      <c r="BZ1499" s="49"/>
      <c r="CG1499" s="13"/>
      <c r="CH1499" s="40"/>
      <c r="CI1499" s="13"/>
      <c r="CL1499" s="6" t="n">
        <f aca="false">C1499</f>
        <v>39420</v>
      </c>
      <c r="CM1499" s="13" t="n">
        <f aca="false">CN1499/CN1498-1</f>
        <v>-0.00893824485373773</v>
      </c>
      <c r="CN1499" s="76" t="n">
        <v>146.36</v>
      </c>
      <c r="CO1499" s="13" t="n">
        <f aca="false">CN1499/CN1494-1</f>
        <v>0.0265834326997265</v>
      </c>
      <c r="CY1499" s="4" t="n">
        <v>146.66</v>
      </c>
      <c r="CZ1499" s="4" t="n">
        <v>146.36</v>
      </c>
      <c r="DA1499" s="33" t="n">
        <f aca="false">CZ1499-CN1499</f>
        <v>0</v>
      </c>
      <c r="DB1499" s="16" t="n">
        <f aca="false">CZ1499/CY1499-1</f>
        <v>-0.00204554752488739</v>
      </c>
      <c r="DC1499" s="15" t="n">
        <f aca="false">CY1499/CZ1498-1</f>
        <v>-0.00690682556879751</v>
      </c>
      <c r="DD1499" s="15" t="n">
        <f aca="false">CZ1499/CZ1498-1</f>
        <v>-0.00893824485373773</v>
      </c>
      <c r="DE1499" s="34" t="str">
        <f aca="false">IF(CW1499=0,"",-DC1499*CS1499)</f>
        <v/>
      </c>
      <c r="DY1499" s="6"/>
      <c r="EB1499" s="6" t="n">
        <f aca="false">CL1499</f>
        <v>39420</v>
      </c>
      <c r="EC1499" s="13" t="n">
        <f aca="false">SUM(CM1497:CM1499)</f>
        <v>-0.00547475462869029</v>
      </c>
    </row>
    <row r="1500" customFormat="false" ht="15" hidden="false" customHeight="false" outlineLevel="0" collapsed="false">
      <c r="A1500" s="0" t="n">
        <f aca="false">IF(FR1500=1,CZ1500,0)</f>
        <v>0</v>
      </c>
      <c r="C1500" s="6" t="n">
        <v>39421</v>
      </c>
      <c r="D1500" s="0" t="n">
        <f aca="false">IF(E1500&gt;E1499,1,)</f>
        <v>1</v>
      </c>
      <c r="E1500" s="46" t="n">
        <v>148.4889</v>
      </c>
      <c r="F1500" s="46" t="n">
        <v>149.1782</v>
      </c>
      <c r="G1500" s="46" t="n">
        <v>150.3158</v>
      </c>
      <c r="H1500" s="46" t="n">
        <v>147.9223</v>
      </c>
      <c r="I1500" s="46" t="n">
        <v>145.515</v>
      </c>
      <c r="J1500" s="47" t="str">
        <f aca="false">IF(MIN(E1500:I1500)=E1500,$E$2,IF(MIN(E1500:I1500)=F1500,$F$2,IF(MIN(E1500:I1500)=G1500,$G$2,IF(MIN(E1500:I1500)=H1500,$H$2,IF(MIN(E1500:I1500)=I1500,$I$2)))))</f>
        <v>10D</v>
      </c>
      <c r="K1500" s="47" t="str">
        <f aca="false">IF(MAX(E1500:I1500)=E1500,$E$2,IF(MAX(E1500:I1500)=F1500,$F$2,IF(MAX(E1500:I1500)=G1500,$G$2,IF(MAX(E1500:I1500)=H1500,$H$2,IF(MAX(E1500:I1500)=I1500,$I$2)))))</f>
        <v>50D</v>
      </c>
      <c r="L1500" s="4" t="n">
        <f aca="false">IF(MAX(E1500:I1500)=H1500,1,0)</f>
        <v>0</v>
      </c>
      <c r="M1500" s="4" t="n">
        <f aca="false">IF(MAX(E1500:I1500)=I1500,1,0)</f>
        <v>0</v>
      </c>
      <c r="O1500" s="4" t="n">
        <f aca="false">IF(CN1500&gt;E1500,1,0)</f>
        <v>1</v>
      </c>
      <c r="P1500" s="4" t="n">
        <f aca="false">IF(CN1500&gt;F1500,1,0)</f>
        <v>0</v>
      </c>
      <c r="Q1500" s="4" t="n">
        <f aca="false">IF(CN1500&gt;G1500,1,0)</f>
        <v>0</v>
      </c>
      <c r="R1500" s="4" t="n">
        <f aca="false">IF(CN1500&gt;H1500,1,0)</f>
        <v>1</v>
      </c>
      <c r="S1500" s="4" t="n">
        <f aca="false">IF(CN1500&gt;I1500,1,0)</f>
        <v>1</v>
      </c>
      <c r="T1500" s="25" t="n">
        <f aca="false">IF(AND(AND(R1500=0,S1500=0,Q1500=0),OR(S1499=1,S1498=1,S1497=1)),1,0)</f>
        <v>0</v>
      </c>
      <c r="U1500" s="13" t="n">
        <f aca="false">SUM(CM1499:CM1500)</f>
        <v>0.00780130147039448</v>
      </c>
      <c r="AV1500" s="0"/>
      <c r="AW1500" s="55" t="n">
        <f aca="false">IF(EC1500&gt;$AW$2,1,0)</f>
        <v>0</v>
      </c>
      <c r="AX1500" s="0" t="n">
        <f aca="false">IF(AND(I1500&gt;G1500,I1499&lt;G1499),1,IF(OR(AND(I1500&gt;F1500,I1499&lt;F1499),AND(I1500&gt;E1500,I1499&lt;E1499)),1,0))</f>
        <v>0</v>
      </c>
      <c r="AY1500" s="0" t="n">
        <f aca="false">IF(K1499="10D",1,0)</f>
        <v>0</v>
      </c>
      <c r="AZ1500" s="0" t="n">
        <f aca="false">IF(AND(I1500&gt;G1500,I1499&lt;G1499,I1500&gt;F1500,I1499&gt;F1499,I1500&gt;E1500,I1499&gt;E1499),1,0)</f>
        <v>0</v>
      </c>
      <c r="BA1500" s="56" t="n">
        <f aca="false">IF(G1500&gt;H1500,1,0)</f>
        <v>1</v>
      </c>
      <c r="BB1500" s="56" t="n">
        <f aca="false">IF(I1500&lt;F1500,1,0)</f>
        <v>1</v>
      </c>
      <c r="BC1500" s="0" t="n">
        <f aca="false">IF(AND(SUM(AW1499:AX1499)=2,AY1500=1),1,IF(SUM(AX1498:AX1500)=0,0,IF(AND(OR(AW1498=1,AX1498=1),OR(AW1499=1,AX1499=1),AY1500=1),1,IF(AND(SUM(AW1500:AY1500)=2,SUM(AW1498:AX1498)=2,AX1498=1),1,0))))</f>
        <v>0</v>
      </c>
      <c r="BD1500" s="57" t="str">
        <f aca="false">IF(BC1500=0,"",IF(AND(BC1500=1,AZ1500=0,AZ1499=0,AZ1498=0),1,IF(AND(BC1500=1,OR(AZ1500=1,AZ1499=1,AZ1498)),IF(BA1500=1,1,0))))</f>
        <v/>
      </c>
      <c r="BE1500" s="50" t="str">
        <f aca="false">IF(AND(BD1500=1,BD1499=1),0,IF(BD1500=1,SUM(CM1501:CM1539),""))</f>
        <v/>
      </c>
      <c r="BF1500" s="20" t="str">
        <f aca="false">IF(AND(BB1500=1,BB1499=1,BE1459&lt;&gt;0),"",IF(AND(BB1499=0,BB1500=1),BF1499,IF(AND(BB1500=1,BB1499=1),BF1499,IF(AND(BF1499="",BE1499="",OR(BD1499=0,BD1499="")),"",IF(AND(BF1499="",BE1460=0),"",IF(AND(BE1460&lt;&gt;"",BF1499=BE1460),"",IF(AND(BD1499=1,BE1499&lt;&gt;0),CM1500,IF(BF1499&lt;&gt;0,BF1499+CM1500,IF(BF1499="","")))))))))</f>
        <v/>
      </c>
      <c r="BI1500" s="0"/>
      <c r="BU1500" s="0"/>
      <c r="BZ1500" s="49"/>
      <c r="CG1500" s="13"/>
      <c r="CH1500" s="40"/>
      <c r="CI1500" s="13"/>
      <c r="CL1500" s="6" t="n">
        <f aca="false">C1500</f>
        <v>39421</v>
      </c>
      <c r="CM1500" s="13" t="n">
        <f aca="false">CN1500/CN1499-1</f>
        <v>0.0167395463241322</v>
      </c>
      <c r="CN1500" s="76" t="n">
        <v>148.81</v>
      </c>
      <c r="CO1500" s="13" t="n">
        <f aca="false">CN1500/CN1495-1</f>
        <v>0.0114184734588461</v>
      </c>
      <c r="CY1500" s="4" t="n">
        <v>147.93</v>
      </c>
      <c r="CZ1500" s="4" t="n">
        <v>148.81</v>
      </c>
      <c r="DA1500" s="33" t="n">
        <f aca="false">CZ1500-CN1500</f>
        <v>0</v>
      </c>
      <c r="DB1500" s="16" t="n">
        <f aca="false">CZ1500/CY1500-1</f>
        <v>0.0059487595484351</v>
      </c>
      <c r="DC1500" s="15" t="n">
        <f aca="false">CY1500/CZ1499-1</f>
        <v>0.0107269745832195</v>
      </c>
      <c r="DD1500" s="15" t="n">
        <f aca="false">CZ1500/CZ1499-1</f>
        <v>0.0167395463241322</v>
      </c>
      <c r="DE1500" s="34" t="str">
        <f aca="false">IF(CW1500=0,"",-DC1500*CS1500)</f>
        <v/>
      </c>
      <c r="DY1500" s="6"/>
      <c r="EB1500" s="6" t="n">
        <f aca="false">CL1500</f>
        <v>39421</v>
      </c>
      <c r="EC1500" s="13" t="n">
        <f aca="false">SUM(CM1498:CM1500)</f>
        <v>0.00120907760385347</v>
      </c>
    </row>
    <row r="1501" customFormat="false" ht="15" hidden="false" customHeight="false" outlineLevel="0" collapsed="false">
      <c r="A1501" s="0" t="n">
        <f aca="false">IF(FR1501=1,CZ1501,0)</f>
        <v>0</v>
      </c>
      <c r="C1501" s="6" t="n">
        <v>39422</v>
      </c>
      <c r="D1501" s="0" t="n">
        <f aca="false">IF(E1501&gt;E1500,1,)</f>
        <v>1</v>
      </c>
      <c r="E1501" s="46" t="n">
        <v>148.5142</v>
      </c>
      <c r="F1501" s="46" t="n">
        <v>149.1401</v>
      </c>
      <c r="G1501" s="46" t="n">
        <v>150.2908</v>
      </c>
      <c r="H1501" s="46" t="n">
        <v>147.9043</v>
      </c>
      <c r="I1501" s="46" t="n">
        <v>146.441</v>
      </c>
      <c r="J1501" s="47" t="str">
        <f aca="false">IF(MIN(E1501:I1501)=E1501,$E$2,IF(MIN(E1501:I1501)=F1501,$F$2,IF(MIN(E1501:I1501)=G1501,$G$2,IF(MIN(E1501:I1501)=H1501,$H$2,IF(MIN(E1501:I1501)=I1501,$I$2)))))</f>
        <v>10D</v>
      </c>
      <c r="K1501" s="47" t="str">
        <f aca="false">IF(MAX(E1501:I1501)=E1501,$E$2,IF(MAX(E1501:I1501)=F1501,$F$2,IF(MAX(E1501:I1501)=G1501,$G$2,IF(MAX(E1501:I1501)=H1501,$H$2,IF(MAX(E1501:I1501)=I1501,$I$2)))))</f>
        <v>50D</v>
      </c>
      <c r="L1501" s="4" t="n">
        <f aca="false">IF(MAX(E1501:I1501)=H1501,1,0)</f>
        <v>0</v>
      </c>
      <c r="M1501" s="4" t="n">
        <f aca="false">IF(MAX(E1501:I1501)=I1501,1,0)</f>
        <v>0</v>
      </c>
      <c r="O1501" s="4" t="n">
        <f aca="false">IF(CN1501&gt;E1501,1,0)</f>
        <v>1</v>
      </c>
      <c r="P1501" s="4" t="n">
        <f aca="false">IF(CN1501&gt;F1501,1,0)</f>
        <v>1</v>
      </c>
      <c r="Q1501" s="4" t="n">
        <f aca="false">IF(CN1501&gt;G1501,1,0)</f>
        <v>1</v>
      </c>
      <c r="R1501" s="4" t="n">
        <f aca="false">IF(CN1501&gt;H1501,1,0)</f>
        <v>1</v>
      </c>
      <c r="S1501" s="4" t="n">
        <f aca="false">IF(CN1501&gt;I1501,1,0)</f>
        <v>1</v>
      </c>
      <c r="T1501" s="25" t="n">
        <f aca="false">IF(AND(AND(R1501=0,S1501=0,Q1501=0),OR(S1500=1,S1499=1,S1498=1)),1,0)</f>
        <v>0</v>
      </c>
      <c r="U1501" s="13" t="n">
        <f aca="false">SUM(CM1500:CM1501)</f>
        <v>0.0310531005207588</v>
      </c>
      <c r="AV1501" s="0"/>
      <c r="AW1501" s="55" t="n">
        <f aca="false">IF(EC1501&gt;$AW$2,1,0)</f>
        <v>1</v>
      </c>
      <c r="AX1501" s="0" t="n">
        <f aca="false">IF(AND(I1501&gt;G1501,I1500&lt;G1500),1,IF(OR(AND(I1501&gt;F1501,I1500&lt;F1500),AND(I1501&gt;E1501,I1500&lt;E1500)),1,0))</f>
        <v>0</v>
      </c>
      <c r="AY1501" s="0" t="n">
        <f aca="false">IF(K1500="10D",1,0)</f>
        <v>0</v>
      </c>
      <c r="AZ1501" s="0" t="n">
        <f aca="false">IF(AND(I1501&gt;G1501,I1500&lt;G1500,I1501&gt;F1501,I1500&gt;F1500,I1501&gt;E1501,I1500&gt;E1500),1,0)</f>
        <v>0</v>
      </c>
      <c r="BA1501" s="56" t="n">
        <f aca="false">IF(G1501&gt;H1501,1,0)</f>
        <v>1</v>
      </c>
      <c r="BB1501" s="56" t="n">
        <f aca="false">IF(I1501&lt;F1501,1,0)</f>
        <v>1</v>
      </c>
      <c r="BC1501" s="0" t="n">
        <f aca="false">IF(AND(SUM(AW1500:AX1500)=2,AY1501=1),1,IF(SUM(AX1499:AX1501)=0,0,IF(AND(OR(AW1499=1,AX1499=1),OR(AW1500=1,AX1500=1),AY1501=1),1,IF(AND(SUM(AW1501:AY1501)=2,SUM(AW1499:AX1499)=2,AX1499=1),1,0))))</f>
        <v>0</v>
      </c>
      <c r="BD1501" s="57" t="str">
        <f aca="false">IF(BC1501=0,"",IF(AND(BC1501=1,AZ1501=0,AZ1500=0,AZ1499=0),1,IF(AND(BC1501=1,OR(AZ1501=1,AZ1500=1,AZ1499)),IF(BA1501=1,1,0))))</f>
        <v/>
      </c>
      <c r="BE1501" s="50" t="str">
        <f aca="false">IF(AND(BD1501=1,BD1500=1),0,IF(BD1501=1,SUM(CM1502:CM1540),""))</f>
        <v/>
      </c>
      <c r="BF1501" s="20" t="str">
        <f aca="false">IF(AND(BB1501=1,BB1500=1,BE1460&lt;&gt;0),"",IF(AND(BB1500=0,BB1501=1),BF1500,IF(AND(BB1501=1,BB1500=1),BF1500,IF(AND(BF1500="",BE1500="",OR(BD1500=0,BD1500="")),"",IF(AND(BF1500="",BE1461=0),"",IF(AND(BE1461&lt;&gt;"",BF1500=BE1461),"",IF(AND(BD1500=1,BE1500&lt;&gt;0),CM1501,IF(BF1500&lt;&gt;0,BF1500+CM1501,IF(BF1500="","")))))))))</f>
        <v/>
      </c>
      <c r="BI1501" s="0"/>
      <c r="BU1501" s="0"/>
      <c r="BZ1501" s="49"/>
      <c r="CG1501" s="13"/>
      <c r="CH1501" s="40"/>
      <c r="CI1501" s="13"/>
      <c r="CL1501" s="6" t="n">
        <f aca="false">C1501</f>
        <v>39422</v>
      </c>
      <c r="CM1501" s="13" t="n">
        <f aca="false">CN1501/CN1500-1</f>
        <v>0.0143135541966266</v>
      </c>
      <c r="CN1501" s="76" t="n">
        <v>150.94</v>
      </c>
      <c r="CO1501" s="13" t="n">
        <f aca="false">CN1501/CN1496-1</f>
        <v>0.0255469493137654</v>
      </c>
      <c r="CY1501" s="4" t="n">
        <v>148.63</v>
      </c>
      <c r="CZ1501" s="4" t="n">
        <v>150.94</v>
      </c>
      <c r="DA1501" s="33" t="n">
        <f aca="false">CZ1501-CN1501</f>
        <v>0</v>
      </c>
      <c r="DB1501" s="16" t="n">
        <f aca="false">CZ1501/CY1501-1</f>
        <v>0.0155419498082487</v>
      </c>
      <c r="DC1501" s="15" t="n">
        <f aca="false">CY1501/CZ1500-1</f>
        <v>-0.00120959612929239</v>
      </c>
      <c r="DD1501" s="15" t="n">
        <f aca="false">CZ1501/CZ1500-1</f>
        <v>0.0143135541966266</v>
      </c>
      <c r="DE1501" s="34" t="str">
        <f aca="false">IF(CW1501=0,"",-DC1501*CS1501)</f>
        <v/>
      </c>
      <c r="DY1501" s="6"/>
      <c r="EB1501" s="6" t="n">
        <f aca="false">CL1501</f>
        <v>39422</v>
      </c>
      <c r="EC1501" s="13" t="n">
        <f aca="false">SUM(CM1499:CM1501)</f>
        <v>0.0221148556670211</v>
      </c>
    </row>
    <row r="1502" customFormat="false" ht="15" hidden="false" customHeight="false" outlineLevel="0" collapsed="false">
      <c r="A1502" s="0" t="n">
        <f aca="false">IF(FR1502=1,CZ1502,0)</f>
        <v>0</v>
      </c>
      <c r="C1502" s="6" t="n">
        <v>39423</v>
      </c>
      <c r="D1502" s="0" t="n">
        <f aca="false">IF(E1502&gt;E1501,1,)</f>
        <v>1</v>
      </c>
      <c r="E1502" s="46" t="n">
        <v>148.5423</v>
      </c>
      <c r="F1502" s="46" t="n">
        <v>149.1045</v>
      </c>
      <c r="G1502" s="46" t="n">
        <v>150.2472</v>
      </c>
      <c r="H1502" s="46" t="n">
        <v>147.8733</v>
      </c>
      <c r="I1502" s="46" t="n">
        <v>147.119</v>
      </c>
      <c r="J1502" s="47" t="str">
        <f aca="false">IF(MIN(E1502:I1502)=E1502,$E$2,IF(MIN(E1502:I1502)=F1502,$F$2,IF(MIN(E1502:I1502)=G1502,$G$2,IF(MIN(E1502:I1502)=H1502,$H$2,IF(MIN(E1502:I1502)=I1502,$I$2)))))</f>
        <v>10D</v>
      </c>
      <c r="K1502" s="47" t="str">
        <f aca="false">IF(MAX(E1502:I1502)=E1502,$E$2,IF(MAX(E1502:I1502)=F1502,$F$2,IF(MAX(E1502:I1502)=G1502,$G$2,IF(MAX(E1502:I1502)=H1502,$H$2,IF(MAX(E1502:I1502)=I1502,$I$2)))))</f>
        <v>50D</v>
      </c>
      <c r="L1502" s="4" t="n">
        <f aca="false">IF(MAX(E1502:I1502)=H1502,1,0)</f>
        <v>0</v>
      </c>
      <c r="M1502" s="4" t="n">
        <f aca="false">IF(MAX(E1502:I1502)=I1502,1,0)</f>
        <v>0</v>
      </c>
      <c r="O1502" s="4" t="n">
        <f aca="false">IF(CN1502&gt;E1502,1,0)</f>
        <v>1</v>
      </c>
      <c r="P1502" s="4" t="n">
        <f aca="false">IF(CN1502&gt;F1502,1,0)</f>
        <v>1</v>
      </c>
      <c r="Q1502" s="4" t="n">
        <f aca="false">IF(CN1502&gt;G1502,1,0)</f>
        <v>1</v>
      </c>
      <c r="R1502" s="4" t="n">
        <f aca="false">IF(CN1502&gt;H1502,1,0)</f>
        <v>1</v>
      </c>
      <c r="S1502" s="4" t="n">
        <f aca="false">IF(CN1502&gt;I1502,1,0)</f>
        <v>1</v>
      </c>
      <c r="T1502" s="25" t="n">
        <f aca="false">IF(AND(AND(R1502=0,S1502=0,Q1502=0),OR(S1501=1,S1500=1,S1499=1)),1,0)</f>
        <v>0</v>
      </c>
      <c r="U1502" s="13" t="n">
        <f aca="false">SUM(CM1501:CM1502)</f>
        <v>0.014114799724651</v>
      </c>
      <c r="AV1502" s="0"/>
      <c r="AW1502" s="55" t="n">
        <f aca="false">IF(EC1502&gt;$AW$2,1,0)</f>
        <v>1</v>
      </c>
      <c r="AX1502" s="0" t="n">
        <f aca="false">IF(AND(I1502&gt;G1502,I1501&lt;G1501),1,IF(OR(AND(I1502&gt;F1502,I1501&lt;F1501),AND(I1502&gt;E1502,I1501&lt;E1501)),1,0))</f>
        <v>0</v>
      </c>
      <c r="AY1502" s="0" t="n">
        <f aca="false">IF(K1501="10D",1,0)</f>
        <v>0</v>
      </c>
      <c r="AZ1502" s="0" t="n">
        <f aca="false">IF(AND(I1502&gt;G1502,I1501&lt;G1501,I1502&gt;F1502,I1501&gt;F1501,I1502&gt;E1502,I1501&gt;E1501),1,0)</f>
        <v>0</v>
      </c>
      <c r="BA1502" s="56" t="n">
        <f aca="false">IF(G1502&gt;H1502,1,0)</f>
        <v>1</v>
      </c>
      <c r="BB1502" s="56" t="n">
        <f aca="false">IF(I1502&lt;F1502,1,0)</f>
        <v>1</v>
      </c>
      <c r="BC1502" s="0" t="n">
        <f aca="false">IF(AND(SUM(AW1501:AX1501)=2,AY1502=1),1,IF(SUM(AX1500:AX1502)=0,0,IF(AND(OR(AW1500=1,AX1500=1),OR(AW1501=1,AX1501=1),AY1502=1),1,IF(AND(SUM(AW1502:AY1502)=2,SUM(AW1500:AX1500)=2,AX1500=1),1,0))))</f>
        <v>0</v>
      </c>
      <c r="BD1502" s="57" t="str">
        <f aca="false">IF(BC1502=0,"",IF(AND(BC1502=1,AZ1502=0,AZ1501=0,AZ1500=0),1,IF(AND(BC1502=1,OR(AZ1502=1,AZ1501=1,AZ1500)),IF(BA1502=1,1,0))))</f>
        <v/>
      </c>
      <c r="BE1502" s="50" t="str">
        <f aca="false">IF(AND(BD1502=1,BD1501=1),0,IF(BD1502=1,SUM(CM1503:CM1541),""))</f>
        <v/>
      </c>
      <c r="BF1502" s="20" t="str">
        <f aca="false">IF(AND(BB1502=1,BB1501=1,BE1461&lt;&gt;0),"",IF(AND(BB1501=0,BB1502=1),BF1501,IF(AND(BB1502=1,BB1501=1),BF1501,IF(AND(BF1501="",BE1501="",OR(BD1501=0,BD1501="")),"",IF(AND(BF1501="",BE1462=0),"",IF(AND(BE1462&lt;&gt;"",BF1501=BE1462),"",IF(AND(BD1501=1,BE1501&lt;&gt;0),CM1502,IF(BF1501&lt;&gt;0,BF1501+CM1502,IF(BF1501="","")))))))))</f>
        <v/>
      </c>
      <c r="BI1502" s="0"/>
      <c r="BU1502" s="0"/>
      <c r="BZ1502" s="49"/>
      <c r="CG1502" s="13"/>
      <c r="CH1502" s="40"/>
      <c r="CI1502" s="13"/>
      <c r="CL1502" s="6" t="n">
        <f aca="false">C1502</f>
        <v>39423</v>
      </c>
      <c r="CM1502" s="13" t="n">
        <f aca="false">CN1502/CN1501-1</f>
        <v>-0.000198754471975593</v>
      </c>
      <c r="CN1502" s="76" t="n">
        <v>150.91</v>
      </c>
      <c r="CO1502" s="13" t="n">
        <f aca="false">CN1502/CN1497-1</f>
        <v>0.0151352078568545</v>
      </c>
      <c r="CY1502" s="4" t="n">
        <v>151.42</v>
      </c>
      <c r="CZ1502" s="4" t="n">
        <v>150.91</v>
      </c>
      <c r="DA1502" s="33" t="n">
        <f aca="false">CZ1502-CN1502</f>
        <v>0</v>
      </c>
      <c r="DB1502" s="16" t="n">
        <f aca="false">CZ1502/CY1502-1</f>
        <v>-0.00336811517633062</v>
      </c>
      <c r="DC1502" s="15" t="n">
        <f aca="false">CY1502/CZ1501-1</f>
        <v>0.00318007155160993</v>
      </c>
      <c r="DD1502" s="15" t="n">
        <f aca="false">CZ1502/CZ1501-1</f>
        <v>-0.000198754471975593</v>
      </c>
      <c r="DE1502" s="34" t="str">
        <f aca="false">IF(CW1502=0,"",-DC1502*CS1502)</f>
        <v/>
      </c>
      <c r="DY1502" s="6"/>
      <c r="EB1502" s="6" t="n">
        <f aca="false">CL1502</f>
        <v>39423</v>
      </c>
      <c r="EC1502" s="13" t="n">
        <f aca="false">SUM(CM1500:CM1502)</f>
        <v>0.0308543460487832</v>
      </c>
    </row>
    <row r="1503" customFormat="false" ht="15" hidden="false" customHeight="false" outlineLevel="0" collapsed="false">
      <c r="A1503" s="0" t="n">
        <f aca="false">IF(FR1503=1,CZ1503,0)</f>
        <v>0</v>
      </c>
      <c r="C1503" s="6" t="n">
        <v>39426</v>
      </c>
      <c r="D1503" s="0" t="n">
        <f aca="false">IF(E1503&gt;E1502,1,)</f>
        <v>1</v>
      </c>
      <c r="E1503" s="46" t="n">
        <v>148.5768</v>
      </c>
      <c r="F1503" s="46" t="n">
        <v>149.0746</v>
      </c>
      <c r="G1503" s="46" t="n">
        <v>150.2372</v>
      </c>
      <c r="H1503" s="46" t="n">
        <v>147.822</v>
      </c>
      <c r="I1503" s="46" t="n">
        <v>148.232</v>
      </c>
      <c r="J1503" s="47" t="str">
        <f aca="false">IF(MIN(E1503:I1503)=E1503,$E$2,IF(MIN(E1503:I1503)=F1503,$F$2,IF(MIN(E1503:I1503)=G1503,$G$2,IF(MIN(E1503:I1503)=H1503,$H$2,IF(MIN(E1503:I1503)=I1503,$I$2)))))</f>
        <v>30D</v>
      </c>
      <c r="K1503" s="47" t="str">
        <f aca="false">IF(MAX(E1503:I1503)=E1503,$E$2,IF(MAX(E1503:I1503)=F1503,$F$2,IF(MAX(E1503:I1503)=G1503,$G$2,IF(MAX(E1503:I1503)=H1503,$H$2,IF(MAX(E1503:I1503)=I1503,$I$2)))))</f>
        <v>50D</v>
      </c>
      <c r="L1503" s="4" t="n">
        <f aca="false">IF(MAX(E1503:I1503)=H1503,1,0)</f>
        <v>0</v>
      </c>
      <c r="M1503" s="4" t="n">
        <f aca="false">IF(MAX(E1503:I1503)=I1503,1,0)</f>
        <v>0</v>
      </c>
      <c r="O1503" s="4" t="n">
        <f aca="false">IF(CN1503&gt;E1503,1,0)</f>
        <v>1</v>
      </c>
      <c r="P1503" s="4" t="n">
        <f aca="false">IF(CN1503&gt;F1503,1,0)</f>
        <v>1</v>
      </c>
      <c r="Q1503" s="4" t="n">
        <f aca="false">IF(CN1503&gt;G1503,1,0)</f>
        <v>1</v>
      </c>
      <c r="R1503" s="4" t="n">
        <f aca="false">IF(CN1503&gt;H1503,1,0)</f>
        <v>1</v>
      </c>
      <c r="S1503" s="4" t="n">
        <f aca="false">IF(CN1503&gt;I1503,1,0)</f>
        <v>1</v>
      </c>
      <c r="T1503" s="25" t="n">
        <f aca="false">IF(AND(AND(R1503=0,S1503=0,Q1503=0),OR(S1502=1,S1501=1,S1500=1)),1,0)</f>
        <v>0</v>
      </c>
      <c r="U1503" s="13" t="n">
        <f aca="false">SUM(CM1502:CM1503)</f>
        <v>0.00755421087160679</v>
      </c>
      <c r="AV1503" s="0"/>
      <c r="AW1503" s="55" t="n">
        <f aca="false">IF(EC1503&gt;$AW$2,1,0)</f>
        <v>1</v>
      </c>
      <c r="AX1503" s="0" t="n">
        <f aca="false">IF(AND(I1503&gt;G1503,I1502&lt;G1502),1,IF(OR(AND(I1503&gt;F1503,I1502&lt;F1502),AND(I1503&gt;E1503,I1502&lt;E1502)),1,0))</f>
        <v>0</v>
      </c>
      <c r="AY1503" s="0" t="n">
        <f aca="false">IF(K1502="10D",1,0)</f>
        <v>0</v>
      </c>
      <c r="AZ1503" s="0" t="n">
        <f aca="false">IF(AND(I1503&gt;G1503,I1502&lt;G1502,I1503&gt;F1503,I1502&gt;F1502,I1503&gt;E1503,I1502&gt;E1502),1,0)</f>
        <v>0</v>
      </c>
      <c r="BA1503" s="56" t="n">
        <f aca="false">IF(G1503&gt;H1503,1,0)</f>
        <v>1</v>
      </c>
      <c r="BB1503" s="56" t="n">
        <f aca="false">IF(I1503&lt;F1503,1,0)</f>
        <v>1</v>
      </c>
      <c r="BC1503" s="0" t="n">
        <f aca="false">IF(AND(SUM(AW1502:AX1502)=2,AY1503=1),1,IF(SUM(AX1501:AX1503)=0,0,IF(AND(OR(AW1501=1,AX1501=1),OR(AW1502=1,AX1502=1),AY1503=1),1,IF(AND(SUM(AW1503:AY1503)=2,SUM(AW1501:AX1501)=2,AX1501=1),1,0))))</f>
        <v>0</v>
      </c>
      <c r="BD1503" s="57" t="str">
        <f aca="false">IF(BC1503=0,"",IF(AND(BC1503=1,AZ1503=0,AZ1502=0,AZ1501=0),1,IF(AND(BC1503=1,OR(AZ1503=1,AZ1502=1,AZ1501)),IF(BA1503=1,1,0))))</f>
        <v/>
      </c>
      <c r="BE1503" s="50" t="str">
        <f aca="false">IF(AND(BD1503=1,BD1502=1),0,IF(BD1503=1,SUM(CM1504:CM1542),""))</f>
        <v/>
      </c>
      <c r="BF1503" s="20" t="str">
        <f aca="false">IF(AND(BB1503=1,BB1502=1,BE1462&lt;&gt;0),"",IF(AND(BB1502=0,BB1503=1),BF1502,IF(AND(BB1503=1,BB1502=1),BF1502,IF(AND(BF1502="",BE1502="",OR(BD1502=0,BD1502="")),"",IF(AND(BF1502="",BE1463=0),"",IF(AND(BE1463&lt;&gt;"",BF1502=BE1463),"",IF(AND(BD1502=1,BE1502&lt;&gt;0),CM1503,IF(BF1502&lt;&gt;0,BF1502+CM1503,IF(BF1502="","")))))))))</f>
        <v/>
      </c>
      <c r="BI1503" s="0"/>
      <c r="BU1503" s="0"/>
      <c r="BZ1503" s="49"/>
      <c r="CG1503" s="13"/>
      <c r="CH1503" s="40"/>
      <c r="CI1503" s="13"/>
      <c r="CL1503" s="6" t="n">
        <f aca="false">C1503</f>
        <v>39426</v>
      </c>
      <c r="CM1503" s="13" t="n">
        <f aca="false">CN1503/CN1502-1</f>
        <v>0.00775296534358239</v>
      </c>
      <c r="CN1503" s="76" t="n">
        <v>152.08</v>
      </c>
      <c r="CO1503" s="13" t="n">
        <f aca="false">CN1503/CN1498-1</f>
        <v>0.0297941495124594</v>
      </c>
      <c r="CY1503" s="4" t="n">
        <v>151.28</v>
      </c>
      <c r="CZ1503" s="4" t="n">
        <v>152.08</v>
      </c>
      <c r="DA1503" s="33" t="n">
        <f aca="false">CZ1503-CN1503</f>
        <v>0</v>
      </c>
      <c r="DB1503" s="16" t="n">
        <f aca="false">CZ1503/CY1503-1</f>
        <v>0.00528820729772606</v>
      </c>
      <c r="DC1503" s="15" t="n">
        <f aca="false">CY1503/CZ1502-1</f>
        <v>0.00245179245908167</v>
      </c>
      <c r="DD1503" s="15" t="n">
        <f aca="false">CZ1503/CZ1502-1</f>
        <v>0.00775296534358239</v>
      </c>
      <c r="DE1503" s="34" t="str">
        <f aca="false">IF(CW1503=0,"",-DC1503*CS1503)</f>
        <v/>
      </c>
      <c r="DY1503" s="6"/>
      <c r="EB1503" s="6" t="n">
        <f aca="false">CL1503</f>
        <v>39426</v>
      </c>
      <c r="EC1503" s="13" t="n">
        <f aca="false">SUM(CM1501:CM1503)</f>
        <v>0.0218677650682334</v>
      </c>
    </row>
    <row r="1504" customFormat="false" ht="15" hidden="false" customHeight="false" outlineLevel="0" collapsed="false">
      <c r="A1504" s="0" t="n">
        <f aca="false">IF(FR1504=1,CZ1504,0)</f>
        <v>0</v>
      </c>
      <c r="C1504" s="6" t="n">
        <v>39427</v>
      </c>
      <c r="D1504" s="0" t="n">
        <f aca="false">IF(E1504&gt;E1503,1,)</f>
        <v>1</v>
      </c>
      <c r="E1504" s="46" t="n">
        <v>148.6189</v>
      </c>
      <c r="F1504" s="46" t="n">
        <v>149.0187</v>
      </c>
      <c r="G1504" s="46" t="n">
        <v>150.1094</v>
      </c>
      <c r="H1504" s="46" t="n">
        <v>147.6147</v>
      </c>
      <c r="I1504" s="46" t="n">
        <v>148.766</v>
      </c>
      <c r="J1504" s="47" t="str">
        <f aca="false">IF(MIN(E1504:I1504)=E1504,$E$2,IF(MIN(E1504:I1504)=F1504,$F$2,IF(MIN(E1504:I1504)=G1504,$G$2,IF(MIN(E1504:I1504)=H1504,$H$2,IF(MIN(E1504:I1504)=I1504,$I$2)))))</f>
        <v>30D</v>
      </c>
      <c r="K1504" s="47" t="str">
        <f aca="false">IF(MAX(E1504:I1504)=E1504,$E$2,IF(MAX(E1504:I1504)=F1504,$F$2,IF(MAX(E1504:I1504)=G1504,$G$2,IF(MAX(E1504:I1504)=H1504,$H$2,IF(MAX(E1504:I1504)=I1504,$I$2)))))</f>
        <v>50D</v>
      </c>
      <c r="L1504" s="4" t="n">
        <f aca="false">IF(MAX(E1504:I1504)=H1504,1,0)</f>
        <v>0</v>
      </c>
      <c r="M1504" s="4" t="n">
        <f aca="false">IF(MAX(E1504:I1504)=I1504,1,0)</f>
        <v>0</v>
      </c>
      <c r="O1504" s="4" t="n">
        <f aca="false">IF(CN1504&gt;E1504,1,0)</f>
        <v>0</v>
      </c>
      <c r="P1504" s="4" t="n">
        <f aca="false">IF(CN1504&gt;F1504,1,0)</f>
        <v>0</v>
      </c>
      <c r="Q1504" s="4" t="n">
        <f aca="false">IF(CN1504&gt;G1504,1,0)</f>
        <v>0</v>
      </c>
      <c r="R1504" s="4" t="n">
        <f aca="false">IF(CN1504&gt;H1504,1,0)</f>
        <v>1</v>
      </c>
      <c r="S1504" s="4" t="n">
        <f aca="false">IF(CN1504&gt;I1504,1,0)</f>
        <v>0</v>
      </c>
      <c r="T1504" s="25" t="n">
        <f aca="false">IF(AND(AND(R1504=0,S1504=0,Q1504=0),OR(S1503=1,S1502=1,S1501=1)),1,0)</f>
        <v>0</v>
      </c>
      <c r="U1504" s="13" t="n">
        <f aca="false">SUM(CM1503:CM1504)</f>
        <v>-0.0196668137200684</v>
      </c>
      <c r="AV1504" s="0"/>
      <c r="AW1504" s="55" t="n">
        <f aca="false">IF(EC1504&gt;$AW$2,1,0)</f>
        <v>0</v>
      </c>
      <c r="AX1504" s="0" t="n">
        <f aca="false">IF(AND(I1504&gt;G1504,I1503&lt;G1503),1,IF(OR(AND(I1504&gt;F1504,I1503&lt;F1503),AND(I1504&gt;E1504,I1503&lt;E1503)),1,0))</f>
        <v>1</v>
      </c>
      <c r="AY1504" s="0" t="n">
        <f aca="false">IF(K1503="10D",1,0)</f>
        <v>0</v>
      </c>
      <c r="AZ1504" s="0" t="n">
        <f aca="false">IF(AND(I1504&gt;G1504,I1503&lt;G1503,I1504&gt;F1504,I1503&gt;F1503,I1504&gt;E1504,I1503&gt;E1503),1,0)</f>
        <v>0</v>
      </c>
      <c r="BA1504" s="56" t="n">
        <f aca="false">IF(G1504&gt;H1504,1,0)</f>
        <v>1</v>
      </c>
      <c r="BB1504" s="56" t="n">
        <f aca="false">IF(I1504&lt;F1504,1,0)</f>
        <v>1</v>
      </c>
      <c r="BC1504" s="0" t="n">
        <f aca="false">IF(AND(SUM(AW1503:AX1503)=2,AY1504=1),1,IF(SUM(AX1502:AX1504)=0,0,IF(AND(OR(AW1502=1,AX1502=1),OR(AW1503=1,AX1503=1),AY1504=1),1,IF(AND(SUM(AW1504:AY1504)=2,SUM(AW1502:AX1502)=2,AX1502=1),1,0))))</f>
        <v>0</v>
      </c>
      <c r="BD1504" s="57" t="str">
        <f aca="false">IF(BC1504=0,"",IF(AND(BC1504=1,AZ1504=0,AZ1503=0,AZ1502=0),1,IF(AND(BC1504=1,OR(AZ1504=1,AZ1503=1,AZ1502)),IF(BA1504=1,1,0))))</f>
        <v/>
      </c>
      <c r="BE1504" s="50" t="str">
        <f aca="false">IF(AND(BD1504=1,BD1503=1),0,IF(BD1504=1,SUM(CM1505:CM1543),""))</f>
        <v/>
      </c>
      <c r="BF1504" s="20" t="str">
        <f aca="false">IF(AND(BB1504=1,BB1503=1,BE1463&lt;&gt;0),"",IF(AND(BB1503=0,BB1504=1),BF1503,IF(AND(BB1504=1,BB1503=1),BF1503,IF(AND(BF1503="",BE1503="",OR(BD1503=0,BD1503="")),"",IF(AND(BF1503="",BE1464=0),"",IF(AND(BE1464&lt;&gt;"",BF1503=BE1464),"",IF(AND(BD1503=1,BE1503&lt;&gt;0),CM1504,IF(BF1503&lt;&gt;0,BF1503+CM1504,IF(BF1503="","")))))))))</f>
        <v/>
      </c>
      <c r="BI1504" s="0"/>
      <c r="BU1504" s="0"/>
      <c r="BZ1504" s="49"/>
      <c r="CG1504" s="13"/>
      <c r="CH1504" s="40"/>
      <c r="CI1504" s="13"/>
      <c r="CL1504" s="6" t="n">
        <f aca="false">C1504</f>
        <v>39427</v>
      </c>
      <c r="CM1504" s="13" t="n">
        <f aca="false">CN1504/CN1503-1</f>
        <v>-0.0274197790636508</v>
      </c>
      <c r="CN1504" s="76" t="n">
        <v>147.91</v>
      </c>
      <c r="CO1504" s="13" t="n">
        <f aca="false">CN1504/CN1499-1</f>
        <v>0.0105903252254713</v>
      </c>
      <c r="CY1504" s="4" t="n">
        <v>152.14</v>
      </c>
      <c r="CZ1504" s="4" t="n">
        <v>147.91</v>
      </c>
      <c r="DA1504" s="33" t="n">
        <f aca="false">CZ1504-CN1504</f>
        <v>0</v>
      </c>
      <c r="DB1504" s="16" t="n">
        <f aca="false">CZ1504/CY1504-1</f>
        <v>-0.0278033390298409</v>
      </c>
      <c r="DC1504" s="15" t="n">
        <f aca="false">CY1504/CZ1503-1</f>
        <v>0.000394529195160365</v>
      </c>
      <c r="DD1504" s="15" t="n">
        <f aca="false">CZ1504/CZ1503-1</f>
        <v>-0.0274197790636508</v>
      </c>
      <c r="DE1504" s="34" t="str">
        <f aca="false">IF(CW1504=0,"",-DC1504*CS1504)</f>
        <v/>
      </c>
      <c r="DY1504" s="6"/>
      <c r="EB1504" s="6" t="n">
        <f aca="false">CL1504</f>
        <v>39427</v>
      </c>
      <c r="EC1504" s="13" t="n">
        <f aca="false">SUM(CM1502:CM1504)</f>
        <v>-0.019865568192044</v>
      </c>
    </row>
    <row r="1505" customFormat="false" ht="15" hidden="false" customHeight="false" outlineLevel="0" collapsed="false">
      <c r="A1505" s="0" t="n">
        <f aca="false">IF(FR1505=1,CZ1505,0)</f>
        <v>0</v>
      </c>
      <c r="C1505" s="6" t="n">
        <v>39428</v>
      </c>
      <c r="D1505" s="0" t="n">
        <f aca="false">IF(E1505&gt;E1504,1,)</f>
        <v>1</v>
      </c>
      <c r="E1505" s="46" t="n">
        <v>148.6611</v>
      </c>
      <c r="F1505" s="46" t="n">
        <v>148.9727</v>
      </c>
      <c r="G1505" s="46" t="n">
        <v>150.015</v>
      </c>
      <c r="H1505" s="46" t="n">
        <v>147.4917</v>
      </c>
      <c r="I1505" s="46" t="n">
        <v>148.99</v>
      </c>
      <c r="J1505" s="47" t="str">
        <f aca="false">IF(MIN(E1505:I1505)=E1505,$E$2,IF(MIN(E1505:I1505)=F1505,$F$2,IF(MIN(E1505:I1505)=G1505,$G$2,IF(MIN(E1505:I1505)=H1505,$H$2,IF(MIN(E1505:I1505)=I1505,$I$2)))))</f>
        <v>30D</v>
      </c>
      <c r="K1505" s="47" t="str">
        <f aca="false">IF(MAX(E1505:I1505)=E1505,$E$2,IF(MAX(E1505:I1505)=F1505,$F$2,IF(MAX(E1505:I1505)=G1505,$G$2,IF(MAX(E1505:I1505)=H1505,$H$2,IF(MAX(E1505:I1505)=I1505,$I$2)))))</f>
        <v>50D</v>
      </c>
      <c r="L1505" s="4" t="n">
        <f aca="false">IF(MAX(E1505:I1505)=H1505,1,0)</f>
        <v>0</v>
      </c>
      <c r="M1505" s="4" t="n">
        <f aca="false">IF(MAX(E1505:I1505)=I1505,1,0)</f>
        <v>0</v>
      </c>
      <c r="O1505" s="4" t="n">
        <f aca="false">IF(CN1505&gt;E1505,1,0)</f>
        <v>1</v>
      </c>
      <c r="P1505" s="4" t="n">
        <f aca="false">IF(CN1505&gt;F1505,1,0)</f>
        <v>1</v>
      </c>
      <c r="Q1505" s="4" t="n">
        <f aca="false">IF(CN1505&gt;G1505,1,0)</f>
        <v>0</v>
      </c>
      <c r="R1505" s="4" t="n">
        <f aca="false">IF(CN1505&gt;H1505,1,0)</f>
        <v>1</v>
      </c>
      <c r="S1505" s="4" t="n">
        <f aca="false">IF(CN1505&gt;I1505,1,0)</f>
        <v>1</v>
      </c>
      <c r="T1505" s="25" t="n">
        <f aca="false">IF(AND(AND(R1505=0,S1505=0,Q1505=0),OR(S1504=1,S1503=1,S1502=1)),1,0)</f>
        <v>0</v>
      </c>
      <c r="U1505" s="13" t="n">
        <f aca="false">SUM(CM1504:CM1505)</f>
        <v>-0.0175489116442742</v>
      </c>
      <c r="AV1505" s="0"/>
      <c r="AW1505" s="55" t="n">
        <f aca="false">IF(EC1505&gt;$AW$2,1,0)</f>
        <v>0</v>
      </c>
      <c r="AX1505" s="0" t="n">
        <f aca="false">IF(AND(I1505&gt;G1505,I1504&lt;G1504),1,IF(OR(AND(I1505&gt;F1505,I1504&lt;F1504),AND(I1505&gt;E1505,I1504&lt;E1504)),1,0))</f>
        <v>1</v>
      </c>
      <c r="AY1505" s="0" t="n">
        <f aca="false">IF(K1504="10D",1,0)</f>
        <v>0</v>
      </c>
      <c r="AZ1505" s="0" t="n">
        <f aca="false">IF(AND(I1505&gt;G1505,I1504&lt;G1504,I1505&gt;F1505,I1504&gt;F1504,I1505&gt;E1505,I1504&gt;E1504),1,0)</f>
        <v>0</v>
      </c>
      <c r="BA1505" s="56" t="n">
        <f aca="false">IF(G1505&gt;H1505,1,0)</f>
        <v>1</v>
      </c>
      <c r="BB1505" s="56" t="n">
        <f aca="false">IF(I1505&lt;F1505,1,0)</f>
        <v>0</v>
      </c>
      <c r="BC1505" s="0" t="n">
        <f aca="false">IF(AND(SUM(AW1504:AX1504)=2,AY1505=1),1,IF(SUM(AX1503:AX1505)=0,0,IF(AND(OR(AW1503=1,AX1503=1),OR(AW1504=1,AX1504=1),AY1505=1),1,IF(AND(SUM(AW1505:AY1505)=2,SUM(AW1503:AX1503)=2,AX1503=1),1,0))))</f>
        <v>0</v>
      </c>
      <c r="BD1505" s="57" t="str">
        <f aca="false">IF(BC1505=0,"",IF(AND(BC1505=1,AZ1505=0,AZ1504=0,AZ1503=0),1,IF(AND(BC1505=1,OR(AZ1505=1,AZ1504=1,AZ1503)),IF(BA1505=1,1,0))))</f>
        <v/>
      </c>
      <c r="BE1505" s="50" t="str">
        <f aca="false">IF(AND(BD1505=1,BD1504=1),0,IF(BD1505=1,SUM(CM1506:CM1544),""))</f>
        <v/>
      </c>
      <c r="BF1505" s="20" t="str">
        <f aca="false">IF(AND(BB1505=1,BB1504=1,BE1464&lt;&gt;0),"",IF(AND(BB1504=0,BB1505=1),BF1504,IF(AND(BB1505=1,BB1504=1),BF1504,IF(AND(BF1504="",BE1504="",OR(BD1504=0,BD1504="")),"",IF(AND(BF1504="",BE1465=0),"",IF(AND(BE1465&lt;&gt;"",BF1504=BE1465),"",IF(AND(BD1504=1,BE1504&lt;&gt;0),CM1505,IF(BF1504&lt;&gt;0,BF1504+CM1505,IF(BF1504="","")))))))))</f>
        <v/>
      </c>
      <c r="BI1505" s="0"/>
      <c r="BU1505" s="0"/>
      <c r="BZ1505" s="49"/>
      <c r="CG1505" s="13"/>
      <c r="CH1505" s="40"/>
      <c r="CI1505" s="13"/>
      <c r="CL1505" s="6" t="n">
        <f aca="false">C1505</f>
        <v>39428</v>
      </c>
      <c r="CM1505" s="13" t="n">
        <f aca="false">CN1505/CN1504-1</f>
        <v>0.00987086741937659</v>
      </c>
      <c r="CN1505" s="76" t="n">
        <v>149.37</v>
      </c>
      <c r="CO1505" s="13" t="n">
        <f aca="false">CN1505/CN1500-1</f>
        <v>0.00376318795779862</v>
      </c>
      <c r="CY1505" s="4" t="n">
        <v>151.06</v>
      </c>
      <c r="CZ1505" s="4" t="n">
        <v>149.37</v>
      </c>
      <c r="DA1505" s="33" t="n">
        <f aca="false">CZ1505-CN1505</f>
        <v>0</v>
      </c>
      <c r="DB1505" s="16" t="n">
        <f aca="false">CZ1505/CY1505-1</f>
        <v>-0.0111876075731497</v>
      </c>
      <c r="DC1505" s="15" t="n">
        <f aca="false">CY1505/CZ1504-1</f>
        <v>0.02129673450071</v>
      </c>
      <c r="DD1505" s="15" t="n">
        <f aca="false">CZ1505/CZ1504-1</f>
        <v>0.00987086741937659</v>
      </c>
      <c r="DE1505" s="34" t="str">
        <f aca="false">IF(CW1505=0,"",-DC1505*CS1505)</f>
        <v/>
      </c>
      <c r="DY1505" s="6"/>
      <c r="EB1505" s="6" t="n">
        <f aca="false">CL1505</f>
        <v>39428</v>
      </c>
      <c r="EC1505" s="13" t="n">
        <f aca="false">SUM(CM1503:CM1505)</f>
        <v>-0.0097959463006918</v>
      </c>
    </row>
    <row r="1506" customFormat="false" ht="15" hidden="false" customHeight="false" outlineLevel="0" collapsed="false">
      <c r="A1506" s="0" t="n">
        <f aca="false">IF(FR1506=1,CZ1506,0)</f>
        <v>0</v>
      </c>
      <c r="C1506" s="6" t="n">
        <v>39429</v>
      </c>
      <c r="D1506" s="0" t="n">
        <f aca="false">IF(E1506&gt;E1505,1,)</f>
        <v>1</v>
      </c>
      <c r="E1506" s="46" t="n">
        <v>148.7038</v>
      </c>
      <c r="F1506" s="46" t="n">
        <v>148.9503</v>
      </c>
      <c r="G1506" s="46" t="n">
        <v>149.9206</v>
      </c>
      <c r="H1506" s="46" t="n">
        <v>147.3053</v>
      </c>
      <c r="I1506" s="46" t="n">
        <v>149.178</v>
      </c>
      <c r="J1506" s="47" t="str">
        <f aca="false">IF(MIN(E1506:I1506)=E1506,$E$2,IF(MIN(E1506:I1506)=F1506,$F$2,IF(MIN(E1506:I1506)=G1506,$G$2,IF(MIN(E1506:I1506)=H1506,$H$2,IF(MIN(E1506:I1506)=I1506,$I$2)))))</f>
        <v>30D</v>
      </c>
      <c r="K1506" s="47" t="str">
        <f aca="false">IF(MAX(E1506:I1506)=E1506,$E$2,IF(MAX(E1506:I1506)=F1506,$F$2,IF(MAX(E1506:I1506)=G1506,$G$2,IF(MAX(E1506:I1506)=H1506,$H$2,IF(MAX(E1506:I1506)=I1506,$I$2)))))</f>
        <v>50D</v>
      </c>
      <c r="L1506" s="4" t="n">
        <f aca="false">IF(MAX(E1506:I1506)=H1506,1,0)</f>
        <v>0</v>
      </c>
      <c r="M1506" s="4" t="n">
        <f aca="false">IF(MAX(E1506:I1506)=I1506,1,0)</f>
        <v>0</v>
      </c>
      <c r="O1506" s="4" t="n">
        <f aca="false">IF(CN1506&gt;E1506,1,0)</f>
        <v>1</v>
      </c>
      <c r="P1506" s="4" t="n">
        <f aca="false">IF(CN1506&gt;F1506,1,0)</f>
        <v>1</v>
      </c>
      <c r="Q1506" s="4" t="n">
        <f aca="false">IF(CN1506&gt;G1506,1,0)</f>
        <v>0</v>
      </c>
      <c r="R1506" s="4" t="n">
        <f aca="false">IF(CN1506&gt;H1506,1,0)</f>
        <v>1</v>
      </c>
      <c r="S1506" s="4" t="n">
        <f aca="false">IF(CN1506&gt;I1506,1,0)</f>
        <v>0</v>
      </c>
      <c r="T1506" s="25" t="n">
        <f aca="false">IF(AND(AND(R1506=0,S1506=0,Q1506=0),OR(S1505=1,S1504=1,S1503=1)),1,0)</f>
        <v>0</v>
      </c>
      <c r="U1506" s="13" t="n">
        <f aca="false">SUM(CM1505:CM1506)</f>
        <v>0.00779548414294895</v>
      </c>
      <c r="AV1506" s="0"/>
      <c r="AW1506" s="55" t="n">
        <f aca="false">IF(EC1506&gt;$AW$2,1,0)</f>
        <v>0</v>
      </c>
      <c r="AX1506" s="0" t="n">
        <f aca="false">IF(AND(I1506&gt;G1506,I1505&lt;G1505),1,IF(OR(AND(I1506&gt;F1506,I1505&lt;F1505),AND(I1506&gt;E1506,I1505&lt;E1505)),1,0))</f>
        <v>0</v>
      </c>
      <c r="AY1506" s="0" t="n">
        <f aca="false">IF(K1505="10D",1,0)</f>
        <v>0</v>
      </c>
      <c r="AZ1506" s="0" t="n">
        <f aca="false">IF(AND(I1506&gt;G1506,I1505&lt;G1505,I1506&gt;F1506,I1505&gt;F1505,I1506&gt;E1506,I1505&gt;E1505),1,0)</f>
        <v>0</v>
      </c>
      <c r="BA1506" s="56" t="n">
        <f aca="false">IF(G1506&gt;H1506,1,0)</f>
        <v>1</v>
      </c>
      <c r="BB1506" s="56" t="n">
        <f aca="false">IF(I1506&lt;F1506,1,0)</f>
        <v>0</v>
      </c>
      <c r="BC1506" s="0" t="n">
        <f aca="false">IF(AND(SUM(AW1505:AX1505)=2,AY1506=1),1,IF(SUM(AX1504:AX1506)=0,0,IF(AND(OR(AW1504=1,AX1504=1),OR(AW1505=1,AX1505=1),AY1506=1),1,IF(AND(SUM(AW1506:AY1506)=2,SUM(AW1504:AX1504)=2,AX1504=1),1,0))))</f>
        <v>0</v>
      </c>
      <c r="BD1506" s="57" t="str">
        <f aca="false">IF(BC1506=0,"",IF(AND(BC1506=1,AZ1506=0,AZ1505=0,AZ1504=0),1,IF(AND(BC1506=1,OR(AZ1506=1,AZ1505=1,AZ1504)),IF(BA1506=1,1,0))))</f>
        <v/>
      </c>
      <c r="BE1506" s="50" t="str">
        <f aca="false">IF(AND(BD1506=1,BD1505=1),0,IF(BD1506=1,SUM(CM1507:CM1545),""))</f>
        <v/>
      </c>
      <c r="BF1506" s="20" t="str">
        <f aca="false">IF(AND(BB1506=1,BB1505=1,BE1465&lt;&gt;0),"",IF(AND(BB1505=0,BB1506=1),BF1505,IF(AND(BB1506=1,BB1505=1),BF1505,IF(AND(BF1505="",BE1505="",OR(BD1505=0,BD1505="")),"",IF(AND(BF1505="",BE1466=0),"",IF(AND(BE1466&lt;&gt;"",BF1505=BE1466),"",IF(AND(BD1505=1,BE1505&lt;&gt;0),CM1506,IF(BF1505&lt;&gt;0,BF1505+CM1506,IF(BF1505="","")))))))))</f>
        <v/>
      </c>
      <c r="BI1506" s="0"/>
      <c r="BU1506" s="0"/>
      <c r="BZ1506" s="49"/>
      <c r="CG1506" s="13"/>
      <c r="CH1506" s="40"/>
      <c r="CI1506" s="13"/>
      <c r="CL1506" s="6" t="n">
        <f aca="false">C1506</f>
        <v>39429</v>
      </c>
      <c r="CM1506" s="13" t="n">
        <f aca="false">CN1506/CN1505-1</f>
        <v>-0.00207538327642764</v>
      </c>
      <c r="CN1506" s="76" t="n">
        <v>149.06</v>
      </c>
      <c r="CO1506" s="13" t="n">
        <f aca="false">CN1506/CN1501-1</f>
        <v>-0.0124552802438055</v>
      </c>
      <c r="CY1506" s="4" t="n">
        <v>148.32</v>
      </c>
      <c r="CZ1506" s="4" t="n">
        <v>149.06</v>
      </c>
      <c r="DA1506" s="33" t="n">
        <f aca="false">CZ1506-CN1506</f>
        <v>0</v>
      </c>
      <c r="DB1506" s="16" t="n">
        <f aca="false">CZ1506/CY1506-1</f>
        <v>0.0049892125134845</v>
      </c>
      <c r="DC1506" s="15" t="n">
        <f aca="false">CY1506/CZ1505-1</f>
        <v>-0.00702952400080348</v>
      </c>
      <c r="DD1506" s="15" t="n">
        <f aca="false">CZ1506/CZ1505-1</f>
        <v>-0.00207538327642764</v>
      </c>
      <c r="DE1506" s="34" t="str">
        <f aca="false">IF(CW1506=0,"",-DC1506*CS1506)</f>
        <v/>
      </c>
      <c r="DY1506" s="6"/>
      <c r="EB1506" s="6" t="n">
        <f aca="false">CL1506</f>
        <v>39429</v>
      </c>
      <c r="EC1506" s="13" t="n">
        <f aca="false">SUM(CM1504:CM1506)</f>
        <v>-0.0196242949207018</v>
      </c>
    </row>
    <row r="1507" customFormat="false" ht="15" hidden="false" customHeight="false" outlineLevel="0" collapsed="false">
      <c r="A1507" s="0" t="n">
        <f aca="false">IF(FR1507=1,CZ1507,0)</f>
        <v>0</v>
      </c>
      <c r="C1507" s="6" t="n">
        <v>39430</v>
      </c>
      <c r="D1507" s="0" t="n">
        <f aca="false">IF(E1507&gt;E1506,1,)</f>
        <v>1</v>
      </c>
      <c r="E1507" s="46" t="n">
        <v>148.7463</v>
      </c>
      <c r="F1507" s="46" t="n">
        <v>148.9059</v>
      </c>
      <c r="G1507" s="46" t="n">
        <v>149.7836</v>
      </c>
      <c r="H1507" s="46" t="n">
        <v>147.1767</v>
      </c>
      <c r="I1507" s="46" t="n">
        <v>149.029</v>
      </c>
      <c r="J1507" s="47" t="str">
        <f aca="false">IF(MIN(E1507:I1507)=E1507,$E$2,IF(MIN(E1507:I1507)=F1507,$F$2,IF(MIN(E1507:I1507)=G1507,$G$2,IF(MIN(E1507:I1507)=H1507,$H$2,IF(MIN(E1507:I1507)=I1507,$I$2)))))</f>
        <v>30D</v>
      </c>
      <c r="K1507" s="47" t="str">
        <f aca="false">IF(MAX(E1507:I1507)=E1507,$E$2,IF(MAX(E1507:I1507)=F1507,$F$2,IF(MAX(E1507:I1507)=G1507,$G$2,IF(MAX(E1507:I1507)=H1507,$H$2,IF(MAX(E1507:I1507)=I1507,$I$2)))))</f>
        <v>50D</v>
      </c>
      <c r="L1507" s="4" t="n">
        <f aca="false">IF(MAX(E1507:I1507)=H1507,1,0)</f>
        <v>0</v>
      </c>
      <c r="M1507" s="4" t="n">
        <f aca="false">IF(MAX(E1507:I1507)=I1507,1,0)</f>
        <v>0</v>
      </c>
      <c r="O1507" s="4" t="n">
        <f aca="false">IF(CN1507&gt;E1507,1,0)</f>
        <v>0</v>
      </c>
      <c r="P1507" s="4" t="n">
        <f aca="false">IF(CN1507&gt;F1507,1,0)</f>
        <v>0</v>
      </c>
      <c r="Q1507" s="4" t="n">
        <f aca="false">IF(CN1507&gt;G1507,1,0)</f>
        <v>0</v>
      </c>
      <c r="R1507" s="4" t="n">
        <f aca="false">IF(CN1507&gt;H1507,1,0)</f>
        <v>0</v>
      </c>
      <c r="S1507" s="4" t="n">
        <f aca="false">IF(CN1507&gt;I1507,1,0)</f>
        <v>0</v>
      </c>
      <c r="T1507" s="25" t="n">
        <f aca="false">IF(AND(AND(R1507=0,S1507=0,Q1507=0),OR(S1506=1,S1505=1,S1504=1)),1,0)</f>
        <v>1</v>
      </c>
      <c r="U1507" s="13" t="n">
        <f aca="false">SUM(CM1506:CM1507)</f>
        <v>-0.0147548412128292</v>
      </c>
      <c r="AV1507" s="0"/>
      <c r="AW1507" s="55" t="n">
        <f aca="false">IF(EC1507&gt;$AW$2,1,0)</f>
        <v>0</v>
      </c>
      <c r="AX1507" s="0" t="n">
        <f aca="false">IF(AND(I1507&gt;G1507,I1506&lt;G1506),1,IF(OR(AND(I1507&gt;F1507,I1506&lt;F1506),AND(I1507&gt;E1507,I1506&lt;E1506)),1,0))</f>
        <v>0</v>
      </c>
      <c r="AY1507" s="0" t="n">
        <f aca="false">IF(K1506="10D",1,0)</f>
        <v>0</v>
      </c>
      <c r="AZ1507" s="0" t="n">
        <f aca="false">IF(AND(I1507&gt;G1507,I1506&lt;G1506,I1507&gt;F1507,I1506&gt;F1506,I1507&gt;E1507,I1506&gt;E1506),1,0)</f>
        <v>0</v>
      </c>
      <c r="BA1507" s="56" t="n">
        <f aca="false">IF(G1507&gt;H1507,1,0)</f>
        <v>1</v>
      </c>
      <c r="BB1507" s="56" t="n">
        <f aca="false">IF(I1507&lt;F1507,1,0)</f>
        <v>0</v>
      </c>
      <c r="BC1507" s="0" t="n">
        <f aca="false">IF(AND(SUM(AW1506:AX1506)=2,AY1507=1),1,IF(SUM(AX1505:AX1507)=0,0,IF(AND(OR(AW1505=1,AX1505=1),OR(AW1506=1,AX1506=1),AY1507=1),1,IF(AND(SUM(AW1507:AY1507)=2,SUM(AW1505:AX1505)=2,AX1505=1),1,0))))</f>
        <v>0</v>
      </c>
      <c r="BD1507" s="57" t="str">
        <f aca="false">IF(BC1507=0,"",IF(AND(BC1507=1,AZ1507=0,AZ1506=0,AZ1505=0),1,IF(AND(BC1507=1,OR(AZ1507=1,AZ1506=1,AZ1505)),IF(BA1507=1,1,0))))</f>
        <v/>
      </c>
      <c r="BE1507" s="50" t="str">
        <f aca="false">IF(AND(BD1507=1,BD1506=1),0,IF(BD1507=1,SUM(CM1508:CM1546),""))</f>
        <v/>
      </c>
      <c r="BF1507" s="20" t="str">
        <f aca="false">IF(AND(BB1507=1,BB1506=1,BE1466&lt;&gt;0),"",IF(AND(BB1506=0,BB1507=1),BF1506,IF(AND(BB1507=1,BB1506=1),BF1506,IF(AND(BF1506="",BE1506="",OR(BD1506=0,BD1506="")),"",IF(AND(BF1506="",BE1467=0),"",IF(AND(BE1467&lt;&gt;"",BF1506=BE1467),"",IF(AND(BD1506=1,BE1506&lt;&gt;0),CM1507,IF(BF1506&lt;&gt;0,BF1506+CM1507,IF(BF1506="","")))))))))</f>
        <v/>
      </c>
      <c r="BI1507" s="0"/>
      <c r="BU1507" s="0"/>
      <c r="BZ1507" s="49"/>
      <c r="CG1507" s="13"/>
      <c r="CH1507" s="40"/>
      <c r="CI1507" s="13"/>
      <c r="CL1507" s="6" t="n">
        <f aca="false">C1507</f>
        <v>39430</v>
      </c>
      <c r="CM1507" s="13" t="n">
        <f aca="false">CN1507/CN1506-1</f>
        <v>-0.0126794579364016</v>
      </c>
      <c r="CN1507" s="76" t="n">
        <v>147.17</v>
      </c>
      <c r="CO1507" s="13" t="n">
        <f aca="false">CN1507/CN1502-1</f>
        <v>-0.0247829832350408</v>
      </c>
      <c r="CY1507" s="4" t="n">
        <v>147.93</v>
      </c>
      <c r="CZ1507" s="4" t="n">
        <v>147.17</v>
      </c>
      <c r="DA1507" s="33" t="n">
        <f aca="false">CZ1507-CN1507</f>
        <v>0</v>
      </c>
      <c r="DB1507" s="16" t="n">
        <f aca="false">CZ1507/CY1507-1</f>
        <v>-0.00513756506455765</v>
      </c>
      <c r="DC1507" s="15" t="n">
        <f aca="false">CY1507/CZ1506-1</f>
        <v>-0.0075808399302294</v>
      </c>
      <c r="DD1507" s="15" t="n">
        <f aca="false">CZ1507/CZ1506-1</f>
        <v>-0.0126794579364016</v>
      </c>
      <c r="DE1507" s="34" t="str">
        <f aca="false">IF(CW1507=0,"",-DC1507*CS1507)</f>
        <v/>
      </c>
      <c r="DY1507" s="6"/>
      <c r="EB1507" s="6" t="n">
        <f aca="false">CL1507</f>
        <v>39430</v>
      </c>
      <c r="EC1507" s="13" t="n">
        <f aca="false">SUM(CM1505:CM1507)</f>
        <v>-0.00488397379345262</v>
      </c>
    </row>
    <row r="1508" customFormat="false" ht="15" hidden="false" customHeight="false" outlineLevel="0" collapsed="false">
      <c r="A1508" s="0" t="n">
        <f aca="false">IF(FR1508=1,CZ1508,0)</f>
        <v>0</v>
      </c>
      <c r="C1508" s="6" t="n">
        <v>39433</v>
      </c>
      <c r="D1508" s="0" t="n">
        <f aca="false">IF(E1508&gt;E1507,1,)</f>
        <v>1</v>
      </c>
      <c r="E1508" s="46" t="n">
        <v>148.7849</v>
      </c>
      <c r="F1508" s="46" t="n">
        <v>148.8764</v>
      </c>
      <c r="G1508" s="46" t="n">
        <v>149.568</v>
      </c>
      <c r="H1508" s="46" t="n">
        <v>146.9723</v>
      </c>
      <c r="I1508" s="46" t="n">
        <v>148.768</v>
      </c>
      <c r="J1508" s="47" t="str">
        <f aca="false">IF(MIN(E1508:I1508)=E1508,$E$2,IF(MIN(E1508:I1508)=F1508,$F$2,IF(MIN(E1508:I1508)=G1508,$G$2,IF(MIN(E1508:I1508)=H1508,$H$2,IF(MIN(E1508:I1508)=I1508,$I$2)))))</f>
        <v>30D</v>
      </c>
      <c r="K1508" s="47" t="str">
        <f aca="false">IF(MAX(E1508:I1508)=E1508,$E$2,IF(MAX(E1508:I1508)=F1508,$F$2,IF(MAX(E1508:I1508)=G1508,$G$2,IF(MAX(E1508:I1508)=H1508,$H$2,IF(MAX(E1508:I1508)=I1508,$I$2)))))</f>
        <v>50D</v>
      </c>
      <c r="L1508" s="4" t="n">
        <f aca="false">IF(MAX(E1508:I1508)=H1508,1,0)</f>
        <v>0</v>
      </c>
      <c r="M1508" s="4" t="n">
        <f aca="false">IF(MAX(E1508:I1508)=I1508,1,0)</f>
        <v>0</v>
      </c>
      <c r="O1508" s="4" t="n">
        <f aca="false">IF(CN1508&gt;E1508,1,0)</f>
        <v>0</v>
      </c>
      <c r="P1508" s="4" t="n">
        <f aca="false">IF(CN1508&gt;F1508,1,0)</f>
        <v>0</v>
      </c>
      <c r="Q1508" s="4" t="n">
        <f aca="false">IF(CN1508&gt;G1508,1,0)</f>
        <v>0</v>
      </c>
      <c r="R1508" s="4" t="n">
        <f aca="false">IF(CN1508&gt;H1508,1,0)</f>
        <v>0</v>
      </c>
      <c r="S1508" s="4" t="n">
        <f aca="false">IF(CN1508&gt;I1508,1,0)</f>
        <v>0</v>
      </c>
      <c r="T1508" s="25" t="n">
        <f aca="false">IF(AND(AND(R1508=0,S1508=0,Q1508=0),OR(S1507=1,S1506=1,S1505=1)),1,0)</f>
        <v>1</v>
      </c>
      <c r="U1508" s="13" t="n">
        <f aca="false">SUM(CM1507:CM1508)</f>
        <v>-0.0269486704117702</v>
      </c>
      <c r="AV1508" s="0"/>
      <c r="AW1508" s="55" t="n">
        <f aca="false">IF(EC1508&gt;$AW$2,1,0)</f>
        <v>0</v>
      </c>
      <c r="AX1508" s="0" t="n">
        <f aca="false">IF(AND(I1508&gt;G1508,I1507&lt;G1507),1,IF(OR(AND(I1508&gt;F1508,I1507&lt;F1507),AND(I1508&gt;E1508,I1507&lt;E1507)),1,0))</f>
        <v>0</v>
      </c>
      <c r="AY1508" s="0" t="n">
        <f aca="false">IF(K1507="10D",1,0)</f>
        <v>0</v>
      </c>
      <c r="AZ1508" s="0" t="n">
        <f aca="false">IF(AND(I1508&gt;G1508,I1507&lt;G1507,I1508&gt;F1508,I1507&gt;F1507,I1508&gt;E1508,I1507&gt;E1507),1,0)</f>
        <v>0</v>
      </c>
      <c r="BA1508" s="56" t="n">
        <f aca="false">IF(G1508&gt;H1508,1,0)</f>
        <v>1</v>
      </c>
      <c r="BB1508" s="56" t="n">
        <f aca="false">IF(I1508&lt;F1508,1,0)</f>
        <v>1</v>
      </c>
      <c r="BC1508" s="0" t="n">
        <f aca="false">IF(AND(SUM(AW1507:AX1507)=2,AY1508=1),1,IF(SUM(AX1506:AX1508)=0,0,IF(AND(OR(AW1506=1,AX1506=1),OR(AW1507=1,AX1507=1),AY1508=1),1,IF(AND(SUM(AW1508:AY1508)=2,SUM(AW1506:AX1506)=2,AX1506=1),1,0))))</f>
        <v>0</v>
      </c>
      <c r="BD1508" s="57" t="str">
        <f aca="false">IF(BC1508=0,"",IF(AND(BC1508=1,AZ1508=0,AZ1507=0,AZ1506=0),1,IF(AND(BC1508=1,OR(AZ1508=1,AZ1507=1,AZ1506)),IF(BA1508=1,1,0))))</f>
        <v/>
      </c>
      <c r="BE1508" s="50" t="str">
        <f aca="false">IF(AND(BD1508=1,BD1507=1),0,IF(BD1508=1,SUM(CM1509:CM1547),""))</f>
        <v/>
      </c>
      <c r="BF1508" s="20" t="str">
        <f aca="false">IF(AND(BB1508=1,BB1507=1,BE1467&lt;&gt;0),"",IF(AND(BB1507=0,BB1508=1),BF1507,IF(AND(BB1508=1,BB1507=1),BF1507,IF(AND(BF1507="",BE1507="",OR(BD1507=0,BD1507="")),"",IF(AND(BF1507="",BE1468=0),"",IF(AND(BE1468&lt;&gt;"",BF1507=BE1468),"",IF(AND(BD1507=1,BE1507&lt;&gt;0),CM1508,IF(BF1507&lt;&gt;0,BF1507+CM1508,IF(BF1507="","")))))))))</f>
        <v/>
      </c>
      <c r="BI1508" s="0"/>
      <c r="BU1508" s="0"/>
      <c r="BZ1508" s="49"/>
      <c r="CG1508" s="13"/>
      <c r="CH1508" s="40"/>
      <c r="CI1508" s="13"/>
      <c r="CL1508" s="6" t="n">
        <f aca="false">C1508</f>
        <v>39433</v>
      </c>
      <c r="CM1508" s="13" t="n">
        <f aca="false">CN1508/CN1507-1</f>
        <v>-0.0142692124753686</v>
      </c>
      <c r="CN1508" s="76" t="n">
        <v>145.07</v>
      </c>
      <c r="CO1508" s="13" t="n">
        <f aca="false">CN1508/CN1503-1</f>
        <v>-0.0460941609679117</v>
      </c>
      <c r="CY1508" s="4" t="n">
        <v>146.61</v>
      </c>
      <c r="CZ1508" s="4" t="n">
        <v>145.07</v>
      </c>
      <c r="DA1508" s="33" t="n">
        <f aca="false">CZ1508-CN1508</f>
        <v>0</v>
      </c>
      <c r="DB1508" s="16" t="n">
        <f aca="false">CZ1508/CY1508-1</f>
        <v>-0.0105040583861948</v>
      </c>
      <c r="DC1508" s="15" t="n">
        <f aca="false">CY1508/CZ1507-1</f>
        <v>-0.00380512332676475</v>
      </c>
      <c r="DD1508" s="15" t="n">
        <f aca="false">CZ1508/CZ1507-1</f>
        <v>-0.0142692124753686</v>
      </c>
      <c r="DE1508" s="34" t="str">
        <f aca="false">IF(CW1508=0,"",-DC1508*CS1508)</f>
        <v/>
      </c>
      <c r="DY1508" s="6"/>
      <c r="EB1508" s="6" t="n">
        <f aca="false">CL1508</f>
        <v>39433</v>
      </c>
      <c r="EC1508" s="13" t="n">
        <f aca="false">SUM(CM1506:CM1508)</f>
        <v>-0.0290240536881978</v>
      </c>
    </row>
    <row r="1509" customFormat="false" ht="15" hidden="false" customHeight="false" outlineLevel="0" collapsed="false">
      <c r="A1509" s="0" t="n">
        <f aca="false">IF(FR1509=1,CZ1509,0)</f>
        <v>0</v>
      </c>
      <c r="C1509" s="6" t="n">
        <v>39434</v>
      </c>
      <c r="D1509" s="0" t="n">
        <f aca="false">IF(E1509&gt;E1508,1,)</f>
        <v>1</v>
      </c>
      <c r="E1509" s="46" t="n">
        <v>148.8158</v>
      </c>
      <c r="F1509" s="46" t="n">
        <v>148.8841</v>
      </c>
      <c r="G1509" s="46" t="n">
        <v>149.3852</v>
      </c>
      <c r="H1509" s="46" t="n">
        <v>146.8333</v>
      </c>
      <c r="I1509" s="46" t="n">
        <v>148.72</v>
      </c>
      <c r="J1509" s="47" t="str">
        <f aca="false">IF(MIN(E1509:I1509)=E1509,$E$2,IF(MIN(E1509:I1509)=F1509,$F$2,IF(MIN(E1509:I1509)=G1509,$G$2,IF(MIN(E1509:I1509)=H1509,$H$2,IF(MIN(E1509:I1509)=I1509,$I$2)))))</f>
        <v>30D</v>
      </c>
      <c r="K1509" s="47" t="str">
        <f aca="false">IF(MAX(E1509:I1509)=E1509,$E$2,IF(MAX(E1509:I1509)=F1509,$F$2,IF(MAX(E1509:I1509)=G1509,$G$2,IF(MAX(E1509:I1509)=H1509,$H$2,IF(MAX(E1509:I1509)=I1509,$I$2)))))</f>
        <v>50D</v>
      </c>
      <c r="L1509" s="4" t="n">
        <f aca="false">IF(MAX(E1509:I1509)=H1509,1,0)</f>
        <v>0</v>
      </c>
      <c r="M1509" s="4" t="n">
        <f aca="false">IF(MAX(E1509:I1509)=I1509,1,0)</f>
        <v>0</v>
      </c>
      <c r="O1509" s="4" t="n">
        <f aca="false">IF(CN1509&gt;E1509,1,0)</f>
        <v>0</v>
      </c>
      <c r="P1509" s="4" t="n">
        <f aca="false">IF(CN1509&gt;F1509,1,0)</f>
        <v>0</v>
      </c>
      <c r="Q1509" s="4" t="n">
        <f aca="false">IF(CN1509&gt;G1509,1,0)</f>
        <v>0</v>
      </c>
      <c r="R1509" s="4" t="n">
        <f aca="false">IF(CN1509&gt;H1509,1,0)</f>
        <v>0</v>
      </c>
      <c r="S1509" s="4" t="n">
        <f aca="false">IF(CN1509&gt;I1509,1,0)</f>
        <v>0</v>
      </c>
      <c r="T1509" s="25" t="n">
        <f aca="false">IF(AND(AND(R1509=0,S1509=0,Q1509=0),OR(S1508=1,S1507=1,S1506=1)),1,0)</f>
        <v>0</v>
      </c>
      <c r="U1509" s="13" t="n">
        <f aca="false">SUM(CM1508:CM1509)</f>
        <v>-0.008685701067083</v>
      </c>
      <c r="AV1509" s="0"/>
      <c r="AW1509" s="55" t="n">
        <f aca="false">IF(EC1509&gt;$AW$2,1,0)</f>
        <v>0</v>
      </c>
      <c r="AX1509" s="0" t="n">
        <f aca="false">IF(AND(I1509&gt;G1509,I1508&lt;G1508),1,IF(OR(AND(I1509&gt;F1509,I1508&lt;F1508),AND(I1509&gt;E1509,I1508&lt;E1508)),1,0))</f>
        <v>0</v>
      </c>
      <c r="AY1509" s="0" t="n">
        <f aca="false">IF(K1508="10D",1,0)</f>
        <v>0</v>
      </c>
      <c r="AZ1509" s="0" t="n">
        <f aca="false">IF(AND(I1509&gt;G1509,I1508&lt;G1508,I1509&gt;F1509,I1508&gt;F1508,I1509&gt;E1509,I1508&gt;E1508),1,0)</f>
        <v>0</v>
      </c>
      <c r="BA1509" s="56" t="n">
        <f aca="false">IF(G1509&gt;H1509,1,0)</f>
        <v>1</v>
      </c>
      <c r="BB1509" s="56" t="n">
        <f aca="false">IF(I1509&lt;F1509,1,0)</f>
        <v>1</v>
      </c>
      <c r="BC1509" s="0" t="n">
        <f aca="false">IF(AND(SUM(AW1508:AX1508)=2,AY1509=1),1,IF(SUM(AX1507:AX1509)=0,0,IF(AND(OR(AW1507=1,AX1507=1),OR(AW1508=1,AX1508=1),AY1509=1),1,IF(AND(SUM(AW1509:AY1509)=2,SUM(AW1507:AX1507)=2,AX1507=1),1,0))))</f>
        <v>0</v>
      </c>
      <c r="BD1509" s="57" t="str">
        <f aca="false">IF(BC1509=0,"",IF(AND(BC1509=1,AZ1509=0,AZ1508=0,AZ1507=0),1,IF(AND(BC1509=1,OR(AZ1509=1,AZ1508=1,AZ1507)),IF(BA1509=1,1,0))))</f>
        <v/>
      </c>
      <c r="BE1509" s="50" t="str">
        <f aca="false">IF(AND(BD1509=1,BD1508=1),0,IF(BD1509=1,SUM(CM1510:CM1548),""))</f>
        <v/>
      </c>
      <c r="BF1509" s="20" t="str">
        <f aca="false">IF(AND(BB1509=1,BB1508=1,BE1468&lt;&gt;0),"",IF(AND(BB1508=0,BB1509=1),BF1508,IF(AND(BB1509=1,BB1508=1),BF1508,IF(AND(BF1508="",BE1508="",OR(BD1508=0,BD1508="")),"",IF(AND(BF1508="",BE1469=0),"",IF(AND(BE1469&lt;&gt;"",BF1508=BE1469),"",IF(AND(BD1508=1,BE1508&lt;&gt;0),CM1509,IF(BF1508&lt;&gt;0,BF1508+CM1509,IF(BF1508="","")))))))))</f>
        <v/>
      </c>
      <c r="BI1509" s="0"/>
      <c r="BU1509" s="0"/>
      <c r="BZ1509" s="49"/>
      <c r="CG1509" s="13"/>
      <c r="CH1509" s="40"/>
      <c r="CI1509" s="13"/>
      <c r="CL1509" s="6" t="n">
        <f aca="false">C1509</f>
        <v>39434</v>
      </c>
      <c r="CM1509" s="13" t="n">
        <f aca="false">CN1509/CN1508-1</f>
        <v>0.00558351140828561</v>
      </c>
      <c r="CN1509" s="76" t="n">
        <v>145.88</v>
      </c>
      <c r="CO1509" s="13" t="n">
        <f aca="false">CN1509/CN1504-1</f>
        <v>-0.0137245622337908</v>
      </c>
      <c r="CY1509" s="4" t="n">
        <v>146.1</v>
      </c>
      <c r="CZ1509" s="4" t="n">
        <v>145.88</v>
      </c>
      <c r="DA1509" s="33" t="n">
        <f aca="false">CZ1509-CN1509</f>
        <v>0</v>
      </c>
      <c r="DB1509" s="16" t="n">
        <f aca="false">CZ1509/CY1509-1</f>
        <v>-0.00150581793292259</v>
      </c>
      <c r="DC1509" s="15" t="n">
        <f aca="false">CY1509/CZ1508-1</f>
        <v>0.00710002067967186</v>
      </c>
      <c r="DD1509" s="15" t="n">
        <f aca="false">CZ1509/CZ1508-1</f>
        <v>0.00558351140828561</v>
      </c>
      <c r="DE1509" s="34" t="str">
        <f aca="false">IF(CW1509=0,"",-DC1509*CS1509)</f>
        <v/>
      </c>
      <c r="DY1509" s="6"/>
      <c r="EB1509" s="6" t="n">
        <f aca="false">CL1509</f>
        <v>39434</v>
      </c>
      <c r="EC1509" s="13" t="n">
        <f aca="false">SUM(CM1507:CM1509)</f>
        <v>-0.0213651590034846</v>
      </c>
    </row>
    <row r="1510" customFormat="false" ht="15" hidden="false" customHeight="false" outlineLevel="0" collapsed="false">
      <c r="A1510" s="0" t="n">
        <f aca="false">IF(FR1510=1,CZ1510,0)</f>
        <v>0</v>
      </c>
      <c r="C1510" s="6" t="n">
        <v>39435</v>
      </c>
      <c r="D1510" s="0" t="n">
        <f aca="false">IF(E1510&gt;E1509,1,)</f>
        <v>1</v>
      </c>
      <c r="E1510" s="46" t="n">
        <v>148.8474</v>
      </c>
      <c r="F1510" s="46" t="n">
        <v>148.8691</v>
      </c>
      <c r="G1510" s="46" t="n">
        <v>149.1732</v>
      </c>
      <c r="H1510" s="46" t="n">
        <v>146.627</v>
      </c>
      <c r="I1510" s="46" t="n">
        <v>148.427</v>
      </c>
      <c r="J1510" s="47" t="str">
        <f aca="false">IF(MIN(E1510:I1510)=E1510,$E$2,IF(MIN(E1510:I1510)=F1510,$F$2,IF(MIN(E1510:I1510)=G1510,$G$2,IF(MIN(E1510:I1510)=H1510,$H$2,IF(MIN(E1510:I1510)=I1510,$I$2)))))</f>
        <v>30D</v>
      </c>
      <c r="K1510" s="47" t="str">
        <f aca="false">IF(MAX(E1510:I1510)=E1510,$E$2,IF(MAX(E1510:I1510)=F1510,$F$2,IF(MAX(E1510:I1510)=G1510,$G$2,IF(MAX(E1510:I1510)=H1510,$H$2,IF(MAX(E1510:I1510)=I1510,$I$2)))))</f>
        <v>50D</v>
      </c>
      <c r="L1510" s="4" t="n">
        <f aca="false">IF(MAX(E1510:I1510)=H1510,1,0)</f>
        <v>0</v>
      </c>
      <c r="M1510" s="4" t="n">
        <f aca="false">IF(MAX(E1510:I1510)=I1510,1,0)</f>
        <v>0</v>
      </c>
      <c r="O1510" s="4" t="n">
        <f aca="false">IF(CN1510&gt;E1510,1,0)</f>
        <v>0</v>
      </c>
      <c r="P1510" s="4" t="n">
        <f aca="false">IF(CN1510&gt;F1510,1,0)</f>
        <v>0</v>
      </c>
      <c r="Q1510" s="4" t="n">
        <f aca="false">IF(CN1510&gt;G1510,1,0)</f>
        <v>0</v>
      </c>
      <c r="R1510" s="4" t="n">
        <f aca="false">IF(CN1510&gt;H1510,1,0)</f>
        <v>0</v>
      </c>
      <c r="S1510" s="4" t="n">
        <f aca="false">IF(CN1510&gt;I1510,1,0)</f>
        <v>0</v>
      </c>
      <c r="T1510" s="25" t="n">
        <f aca="false">IF(AND(AND(R1510=0,S1510=0,Q1510=0),OR(S1509=1,S1508=1,S1507=1)),1,0)</f>
        <v>0</v>
      </c>
      <c r="U1510" s="13" t="n">
        <f aca="false">SUM(CM1509:CM1510)</f>
        <v>0.00558351140828561</v>
      </c>
      <c r="AV1510" s="0"/>
      <c r="AW1510" s="55" t="n">
        <f aca="false">IF(EC1510&gt;$AW$2,1,0)</f>
        <v>0</v>
      </c>
      <c r="AX1510" s="0" t="n">
        <f aca="false">IF(AND(I1510&gt;G1510,I1509&lt;G1509),1,IF(OR(AND(I1510&gt;F1510,I1509&lt;F1509),AND(I1510&gt;E1510,I1509&lt;E1509)),1,0))</f>
        <v>0</v>
      </c>
      <c r="AY1510" s="0" t="n">
        <f aca="false">IF(K1509="10D",1,0)</f>
        <v>0</v>
      </c>
      <c r="AZ1510" s="0" t="n">
        <f aca="false">IF(AND(I1510&gt;G1510,I1509&lt;G1509,I1510&gt;F1510,I1509&gt;F1509,I1510&gt;E1510,I1509&gt;E1509),1,0)</f>
        <v>0</v>
      </c>
      <c r="BA1510" s="56" t="n">
        <f aca="false">IF(G1510&gt;H1510,1,0)</f>
        <v>1</v>
      </c>
      <c r="BB1510" s="56" t="n">
        <f aca="false">IF(I1510&lt;F1510,1,0)</f>
        <v>1</v>
      </c>
      <c r="BC1510" s="0" t="n">
        <f aca="false">IF(AND(SUM(AW1509:AX1509)=2,AY1510=1),1,IF(SUM(AX1508:AX1510)=0,0,IF(AND(OR(AW1508=1,AX1508=1),OR(AW1509=1,AX1509=1),AY1510=1),1,IF(AND(SUM(AW1510:AY1510)=2,SUM(AW1508:AX1508)=2,AX1508=1),1,0))))</f>
        <v>0</v>
      </c>
      <c r="BD1510" s="57" t="str">
        <f aca="false">IF(BC1510=0,"",IF(AND(BC1510=1,AZ1510=0,AZ1509=0,AZ1508=0),1,IF(AND(BC1510=1,OR(AZ1510=1,AZ1509=1,AZ1508)),IF(BA1510=1,1,0))))</f>
        <v/>
      </c>
      <c r="BE1510" s="50" t="str">
        <f aca="false">IF(AND(BD1510=1,BD1509=1),0,IF(BD1510=1,SUM(CM1511:CM1549),""))</f>
        <v/>
      </c>
      <c r="BF1510" s="20" t="str">
        <f aca="false">IF(AND(BB1510=1,BB1509=1,BE1469&lt;&gt;0),"",IF(AND(BB1509=0,BB1510=1),BF1509,IF(AND(BB1510=1,BB1509=1),BF1509,IF(AND(BF1509="",BE1509="",OR(BD1509=0,BD1509="")),"",IF(AND(BF1509="",BE1470=0),"",IF(AND(BE1470&lt;&gt;"",BF1509=BE1470),"",IF(AND(BD1509=1,BE1509&lt;&gt;0),CM1510,IF(BF1509&lt;&gt;0,BF1509+CM1510,IF(BF1509="","")))))))))</f>
        <v/>
      </c>
      <c r="BI1510" s="0"/>
      <c r="BU1510" s="0"/>
      <c r="BZ1510" s="49"/>
      <c r="CG1510" s="13"/>
      <c r="CH1510" s="40"/>
      <c r="CI1510" s="13"/>
      <c r="CL1510" s="6" t="n">
        <f aca="false">C1510</f>
        <v>39435</v>
      </c>
      <c r="CM1510" s="13" t="n">
        <f aca="false">CN1510/CN1509-1</f>
        <v>0</v>
      </c>
      <c r="CN1510" s="76" t="n">
        <v>145.88</v>
      </c>
      <c r="CO1510" s="13" t="n">
        <f aca="false">CN1510/CN1505-1</f>
        <v>-0.0233647988217179</v>
      </c>
      <c r="CY1510" s="4" t="n">
        <v>145.94</v>
      </c>
      <c r="CZ1510" s="4" t="n">
        <v>145.88</v>
      </c>
      <c r="DA1510" s="33" t="n">
        <f aca="false">CZ1510-CN1510</f>
        <v>0</v>
      </c>
      <c r="DB1510" s="16" t="n">
        <f aca="false">CZ1510/CY1510-1</f>
        <v>-0.000411127860764693</v>
      </c>
      <c r="DC1510" s="15" t="n">
        <f aca="false">CY1510/CZ1509-1</f>
        <v>0.000411296956402518</v>
      </c>
      <c r="DD1510" s="15" t="n">
        <f aca="false">CZ1510/CZ1509-1</f>
        <v>0</v>
      </c>
      <c r="DE1510" s="34" t="str">
        <f aca="false">IF(CW1510=0,"",-DC1510*CS1510)</f>
        <v/>
      </c>
      <c r="DY1510" s="6"/>
      <c r="EB1510" s="6" t="n">
        <f aca="false">CL1510</f>
        <v>39435</v>
      </c>
      <c r="EC1510" s="13" t="n">
        <f aca="false">SUM(CM1508:CM1510)</f>
        <v>-0.008685701067083</v>
      </c>
    </row>
    <row r="1511" customFormat="false" ht="15" hidden="false" customHeight="false" outlineLevel="0" collapsed="false">
      <c r="A1511" s="0" t="n">
        <f aca="false">IF(FR1511=1,CZ1511,0)</f>
        <v>0</v>
      </c>
      <c r="C1511" s="6" t="n">
        <v>39436</v>
      </c>
      <c r="D1511" s="0" t="n">
        <f aca="false">IF(E1511&gt;E1510,1,)</f>
        <v>1</v>
      </c>
      <c r="E1511" s="46" t="n">
        <v>148.8777</v>
      </c>
      <c r="F1511" s="46" t="n">
        <v>148.8799</v>
      </c>
      <c r="G1511" s="46" t="n">
        <v>148.9848</v>
      </c>
      <c r="H1511" s="46" t="n">
        <v>146.59</v>
      </c>
      <c r="I1511" s="46" t="n">
        <v>148.013</v>
      </c>
      <c r="J1511" s="47" t="str">
        <f aca="false">IF(MIN(E1511:I1511)=E1511,$E$2,IF(MIN(E1511:I1511)=F1511,$F$2,IF(MIN(E1511:I1511)=G1511,$G$2,IF(MIN(E1511:I1511)=H1511,$H$2,IF(MIN(E1511:I1511)=I1511,$I$2)))))</f>
        <v>30D</v>
      </c>
      <c r="K1511" s="47" t="str">
        <f aca="false">IF(MAX(E1511:I1511)=E1511,$E$2,IF(MAX(E1511:I1511)=F1511,$F$2,IF(MAX(E1511:I1511)=G1511,$G$2,IF(MAX(E1511:I1511)=H1511,$H$2,IF(MAX(E1511:I1511)=I1511,$I$2)))))</f>
        <v>50D</v>
      </c>
      <c r="L1511" s="4" t="n">
        <f aca="false">IF(MAX(E1511:I1511)=H1511,1,0)</f>
        <v>0</v>
      </c>
      <c r="M1511" s="4" t="n">
        <f aca="false">IF(MAX(E1511:I1511)=I1511,1,0)</f>
        <v>0</v>
      </c>
      <c r="O1511" s="4" t="n">
        <f aca="false">IF(CN1511&gt;E1511,1,0)</f>
        <v>0</v>
      </c>
      <c r="P1511" s="4" t="n">
        <f aca="false">IF(CN1511&gt;F1511,1,0)</f>
        <v>0</v>
      </c>
      <c r="Q1511" s="4" t="n">
        <f aca="false">IF(CN1511&gt;G1511,1,0)</f>
        <v>0</v>
      </c>
      <c r="R1511" s="4" t="n">
        <f aca="false">IF(CN1511&gt;H1511,1,0)</f>
        <v>1</v>
      </c>
      <c r="S1511" s="4" t="n">
        <f aca="false">IF(CN1511&gt;I1511,1,0)</f>
        <v>0</v>
      </c>
      <c r="T1511" s="25" t="n">
        <f aca="false">IF(AND(AND(R1511=0,S1511=0,Q1511=0),OR(S1510=1,S1509=1,S1508=1)),1,0)</f>
        <v>0</v>
      </c>
      <c r="U1511" s="13" t="n">
        <f aca="false">SUM(CM1510:CM1511)</f>
        <v>0.00630655333150543</v>
      </c>
      <c r="AV1511" s="0"/>
      <c r="AW1511" s="55" t="n">
        <f aca="false">IF(EC1511&gt;$AW$2,1,0)</f>
        <v>1</v>
      </c>
      <c r="AX1511" s="0" t="n">
        <f aca="false">IF(AND(I1511&gt;G1511,I1510&lt;G1510),1,IF(OR(AND(I1511&gt;F1511,I1510&lt;F1510),AND(I1511&gt;E1511,I1510&lt;E1510)),1,0))</f>
        <v>0</v>
      </c>
      <c r="AY1511" s="0" t="n">
        <f aca="false">IF(K1510="10D",1,0)</f>
        <v>0</v>
      </c>
      <c r="AZ1511" s="0" t="n">
        <f aca="false">IF(AND(I1511&gt;G1511,I1510&lt;G1510,I1511&gt;F1511,I1510&gt;F1510,I1511&gt;E1511,I1510&gt;E1510),1,0)</f>
        <v>0</v>
      </c>
      <c r="BA1511" s="56" t="n">
        <f aca="false">IF(G1511&gt;H1511,1,0)</f>
        <v>1</v>
      </c>
      <c r="BB1511" s="56" t="n">
        <f aca="false">IF(I1511&lt;F1511,1,0)</f>
        <v>1</v>
      </c>
      <c r="BC1511" s="0" t="n">
        <f aca="false">IF(AND(SUM(AW1510:AX1510)=2,AY1511=1),1,IF(SUM(AX1509:AX1511)=0,0,IF(AND(OR(AW1509=1,AX1509=1),OR(AW1510=1,AX1510=1),AY1511=1),1,IF(AND(SUM(AW1511:AY1511)=2,SUM(AW1509:AX1509)=2,AX1509=1),1,0))))</f>
        <v>0</v>
      </c>
      <c r="BD1511" s="57" t="str">
        <f aca="false">IF(BC1511=0,"",IF(AND(BC1511=1,AZ1511=0,AZ1510=0,AZ1509=0),1,IF(AND(BC1511=1,OR(AZ1511=1,AZ1510=1,AZ1509)),IF(BA1511=1,1,0))))</f>
        <v/>
      </c>
      <c r="BE1511" s="50" t="str">
        <f aca="false">IF(AND(BD1511=1,BD1510=1),0,IF(BD1511=1,SUM(CM1512:CM1550),""))</f>
        <v/>
      </c>
      <c r="BF1511" s="20" t="str">
        <f aca="false">IF(AND(BB1511=1,BB1510=1,BE1470&lt;&gt;0),"",IF(AND(BB1510=0,BB1511=1),BF1510,IF(AND(BB1511=1,BB1510=1),BF1510,IF(AND(BF1510="",BE1510="",OR(BD1510=0,BD1510="")),"",IF(AND(BF1510="",BE1471=0),"",IF(AND(BE1471&lt;&gt;"",BF1510=BE1471),"",IF(AND(BD1510=1,BE1510&lt;&gt;0),CM1511,IF(BF1510&lt;&gt;0,BF1510+CM1511,IF(BF1510="","")))))))))</f>
        <v/>
      </c>
      <c r="BI1511" s="0"/>
      <c r="BU1511" s="0"/>
      <c r="BZ1511" s="49"/>
      <c r="CG1511" s="13"/>
      <c r="CH1511" s="40"/>
      <c r="CI1511" s="13"/>
      <c r="CL1511" s="6" t="n">
        <f aca="false">C1511</f>
        <v>39436</v>
      </c>
      <c r="CM1511" s="13" t="n">
        <f aca="false">CN1511/CN1510-1</f>
        <v>0.00630655333150543</v>
      </c>
      <c r="CN1511" s="76" t="n">
        <v>146.8</v>
      </c>
      <c r="CO1511" s="13" t="n">
        <f aca="false">CN1511/CN1506-1</f>
        <v>-0.0151616798604588</v>
      </c>
      <c r="CY1511" s="4" t="n">
        <v>146.84</v>
      </c>
      <c r="CZ1511" s="4" t="n">
        <v>146.8</v>
      </c>
      <c r="DA1511" s="33" t="n">
        <f aca="false">CZ1511-CN1511</f>
        <v>0</v>
      </c>
      <c r="DB1511" s="16" t="n">
        <f aca="false">CZ1511/CY1511-1</f>
        <v>-0.000272405339144632</v>
      </c>
      <c r="DC1511" s="15" t="n">
        <f aca="false">CY1511/CZ1510-1</f>
        <v>0.00658075130244051</v>
      </c>
      <c r="DD1511" s="15" t="n">
        <f aca="false">CZ1511/CZ1510-1</f>
        <v>0.00630655333150543</v>
      </c>
      <c r="DE1511" s="34" t="str">
        <f aca="false">IF(CW1511=0,"",-DC1511*CS1511)</f>
        <v/>
      </c>
      <c r="DY1511" s="6"/>
      <c r="EB1511" s="6" t="n">
        <f aca="false">CL1511</f>
        <v>39436</v>
      </c>
      <c r="EC1511" s="13" t="n">
        <f aca="false">SUM(CM1509:CM1511)</f>
        <v>0.011890064739791</v>
      </c>
    </row>
    <row r="1512" customFormat="false" ht="15" hidden="false" customHeight="false" outlineLevel="0" collapsed="false">
      <c r="A1512" s="0" t="n">
        <f aca="false">IF(FR1512=1,CZ1512,0)</f>
        <v>0</v>
      </c>
      <c r="C1512" s="6" t="n">
        <v>39437</v>
      </c>
      <c r="D1512" s="0" t="n">
        <f aca="false">IF(E1512&gt;E1511,1,)</f>
        <v>1</v>
      </c>
      <c r="E1512" s="46" t="n">
        <v>148.9145</v>
      </c>
      <c r="F1512" s="46" t="n">
        <v>148.8969</v>
      </c>
      <c r="G1512" s="46" t="n">
        <v>148.838</v>
      </c>
      <c r="H1512" s="46" t="n">
        <v>146.6223</v>
      </c>
      <c r="I1512" s="46" t="n">
        <v>147.735</v>
      </c>
      <c r="J1512" s="47" t="str">
        <f aca="false">IF(MIN(E1512:I1512)=E1512,$E$2,IF(MIN(E1512:I1512)=F1512,$F$2,IF(MIN(E1512:I1512)=G1512,$G$2,IF(MIN(E1512:I1512)=H1512,$H$2,IF(MIN(E1512:I1512)=I1512,$I$2)))))</f>
        <v>30D</v>
      </c>
      <c r="K1512" s="47" t="str">
        <f aca="false">IF(MAX(E1512:I1512)=E1512,$E$2,IF(MAX(E1512:I1512)=F1512,$F$2,IF(MAX(E1512:I1512)=G1512,$G$2,IF(MAX(E1512:I1512)=H1512,$H$2,IF(MAX(E1512:I1512)=I1512,$I$2)))))</f>
        <v>200D</v>
      </c>
      <c r="L1512" s="4" t="n">
        <f aca="false">IF(MAX(E1512:I1512)=H1512,1,0)</f>
        <v>0</v>
      </c>
      <c r="M1512" s="4" t="n">
        <f aca="false">IF(MAX(E1512:I1512)=I1512,1,0)</f>
        <v>0</v>
      </c>
      <c r="O1512" s="4" t="n">
        <f aca="false">IF(CN1512&gt;E1512,1,0)</f>
        <v>0</v>
      </c>
      <c r="P1512" s="4" t="n">
        <f aca="false">IF(CN1512&gt;F1512,1,0)</f>
        <v>0</v>
      </c>
      <c r="Q1512" s="4" t="n">
        <f aca="false">IF(CN1512&gt;G1512,1,0)</f>
        <v>0</v>
      </c>
      <c r="R1512" s="4" t="n">
        <f aca="false">IF(CN1512&gt;H1512,1,0)</f>
        <v>1</v>
      </c>
      <c r="S1512" s="4" t="n">
        <f aca="false">IF(CN1512&gt;I1512,1,0)</f>
        <v>1</v>
      </c>
      <c r="T1512" s="25" t="n">
        <f aca="false">IF(AND(AND(R1512=0,S1512=0,Q1512=0),OR(S1511=1,S1510=1,S1509=1)),1,0)</f>
        <v>0</v>
      </c>
      <c r="U1512" s="13" t="n">
        <f aca="false">SUM(CM1511:CM1512)</f>
        <v>0.0153664988355926</v>
      </c>
      <c r="AV1512" s="0"/>
      <c r="AW1512" s="55" t="n">
        <f aca="false">IF(EC1512&gt;$AW$2,1,0)</f>
        <v>1</v>
      </c>
      <c r="AX1512" s="0" t="n">
        <f aca="false">IF(AND(I1512&gt;G1512,I1511&lt;G1511),1,IF(OR(AND(I1512&gt;F1512,I1511&lt;F1511),AND(I1512&gt;E1512,I1511&lt;E1511)),1,0))</f>
        <v>0</v>
      </c>
      <c r="AY1512" s="0" t="n">
        <f aca="false">IF(K1511="10D",1,0)</f>
        <v>0</v>
      </c>
      <c r="AZ1512" s="0" t="n">
        <f aca="false">IF(AND(I1512&gt;G1512,I1511&lt;G1511,I1512&gt;F1512,I1511&gt;F1511,I1512&gt;E1512,I1511&gt;E1511),1,0)</f>
        <v>0</v>
      </c>
      <c r="BA1512" s="56" t="n">
        <f aca="false">IF(G1512&gt;H1512,1,0)</f>
        <v>1</v>
      </c>
      <c r="BB1512" s="56" t="n">
        <f aca="false">IF(I1512&lt;F1512,1,0)</f>
        <v>1</v>
      </c>
      <c r="BC1512" s="0" t="n">
        <f aca="false">IF(AND(SUM(AW1511:AX1511)=2,AY1512=1),1,IF(SUM(AX1510:AX1512)=0,0,IF(AND(OR(AW1510=1,AX1510=1),OR(AW1511=1,AX1511=1),AY1512=1),1,IF(AND(SUM(AW1512:AY1512)=2,SUM(AW1510:AX1510)=2,AX1510=1),1,0))))</f>
        <v>0</v>
      </c>
      <c r="BD1512" s="57" t="str">
        <f aca="false">IF(BC1512=0,"",IF(AND(BC1512=1,AZ1512=0,AZ1511=0,AZ1510=0),1,IF(AND(BC1512=1,OR(AZ1512=1,AZ1511=1,AZ1510)),IF(BA1512=1,1,0))))</f>
        <v/>
      </c>
      <c r="BE1512" s="50" t="str">
        <f aca="false">IF(AND(BD1512=1,BD1511=1),0,IF(BD1512=1,SUM(CM1513:CM1551),""))</f>
        <v/>
      </c>
      <c r="BF1512" s="20" t="str">
        <f aca="false">IF(AND(BB1512=1,BB1511=1,BE1471&lt;&gt;0),"",IF(AND(BB1511=0,BB1512=1),BF1511,IF(AND(BB1512=1,BB1511=1),BF1511,IF(AND(BF1511="",BE1511="",OR(BD1511=0,BD1511="")),"",IF(AND(BF1511="",BE1472=0),"",IF(AND(BE1472&lt;&gt;"",BF1511=BE1472),"",IF(AND(BD1511=1,BE1511&lt;&gt;0),CM1512,IF(BF1511&lt;&gt;0,BF1511+CM1512,IF(BF1511="","")))))))))</f>
        <v/>
      </c>
      <c r="BI1512" s="0"/>
      <c r="BU1512" s="0"/>
      <c r="BZ1512" s="49"/>
      <c r="CG1512" s="13"/>
      <c r="CH1512" s="40"/>
      <c r="CI1512" s="13"/>
      <c r="CL1512" s="6" t="n">
        <f aca="false">C1512</f>
        <v>39437</v>
      </c>
      <c r="CM1512" s="13" t="n">
        <f aca="false">CN1512/CN1511-1</f>
        <v>0.00905994550408717</v>
      </c>
      <c r="CN1512" s="76" t="n">
        <v>148.13</v>
      </c>
      <c r="CO1512" s="13" t="n">
        <f aca="false">CN1512/CN1507-1</f>
        <v>0.00652306856016849</v>
      </c>
      <c r="CY1512" s="4" t="n">
        <v>147.37</v>
      </c>
      <c r="CZ1512" s="4" t="n">
        <v>148.13</v>
      </c>
      <c r="DA1512" s="33" t="n">
        <f aca="false">CZ1512-CN1512</f>
        <v>0</v>
      </c>
      <c r="DB1512" s="16" t="n">
        <f aca="false">CZ1512/CY1512-1</f>
        <v>0.00515708760263278</v>
      </c>
      <c r="DC1512" s="15" t="n">
        <f aca="false">CY1512/CZ1511-1</f>
        <v>0.0038828337874659</v>
      </c>
      <c r="DD1512" s="15" t="n">
        <f aca="false">CZ1512/CZ1511-1</f>
        <v>0.00905994550408717</v>
      </c>
      <c r="DE1512" s="34" t="str">
        <f aca="false">IF(CW1512=0,"",-DC1512*CS1512)</f>
        <v/>
      </c>
      <c r="DY1512" s="6"/>
      <c r="EB1512" s="6" t="n">
        <f aca="false">CL1512</f>
        <v>39437</v>
      </c>
      <c r="EC1512" s="13" t="n">
        <f aca="false">SUM(CM1510:CM1512)</f>
        <v>0.0153664988355926</v>
      </c>
    </row>
    <row r="1513" customFormat="false" ht="15" hidden="false" customHeight="false" outlineLevel="0" collapsed="false">
      <c r="A1513" s="0" t="n">
        <f aca="false">IF(FR1513=1,CZ1513,0)</f>
        <v>0</v>
      </c>
      <c r="C1513" s="6" t="n">
        <v>39440</v>
      </c>
      <c r="D1513" s="0" t="n">
        <f aca="false">IF(E1513&gt;E1512,1,)</f>
        <v>1</v>
      </c>
      <c r="E1513" s="46" t="n">
        <v>148.9556</v>
      </c>
      <c r="F1513" s="46" t="n">
        <v>148.9132</v>
      </c>
      <c r="G1513" s="46" t="n">
        <v>148.696</v>
      </c>
      <c r="H1513" s="46" t="n">
        <v>146.7587</v>
      </c>
      <c r="I1513" s="46" t="n">
        <v>147.45</v>
      </c>
      <c r="J1513" s="47" t="str">
        <f aca="false">IF(MIN(E1513:I1513)=E1513,$E$2,IF(MIN(E1513:I1513)=F1513,$F$2,IF(MIN(E1513:I1513)=G1513,$G$2,IF(MIN(E1513:I1513)=H1513,$H$2,IF(MIN(E1513:I1513)=I1513,$I$2)))))</f>
        <v>30D</v>
      </c>
      <c r="K1513" s="47" t="str">
        <f aca="false">IF(MAX(E1513:I1513)=E1513,$E$2,IF(MAX(E1513:I1513)=F1513,$F$2,IF(MAX(E1513:I1513)=G1513,$G$2,IF(MAX(E1513:I1513)=H1513,$H$2,IF(MAX(E1513:I1513)=I1513,$I$2)))))</f>
        <v>200D</v>
      </c>
      <c r="L1513" s="4" t="n">
        <f aca="false">IF(MAX(E1513:I1513)=H1513,1,0)</f>
        <v>0</v>
      </c>
      <c r="M1513" s="4" t="n">
        <f aca="false">IF(MAX(E1513:I1513)=I1513,1,0)</f>
        <v>0</v>
      </c>
      <c r="O1513" s="4" t="n">
        <f aca="false">IF(CN1513&gt;E1513,1,0)</f>
        <v>1</v>
      </c>
      <c r="P1513" s="4" t="n">
        <f aca="false">IF(CN1513&gt;F1513,1,0)</f>
        <v>1</v>
      </c>
      <c r="Q1513" s="4" t="n">
        <f aca="false">IF(CN1513&gt;G1513,1,0)</f>
        <v>1</v>
      </c>
      <c r="R1513" s="4" t="n">
        <f aca="false">IF(CN1513&gt;H1513,1,0)</f>
        <v>1</v>
      </c>
      <c r="S1513" s="4" t="n">
        <f aca="false">IF(CN1513&gt;I1513,1,0)</f>
        <v>1</v>
      </c>
      <c r="T1513" s="25" t="n">
        <f aca="false">IF(AND(AND(R1513=0,S1513=0,Q1513=0),OR(S1512=1,S1511=1,S1510=1)),1,0)</f>
        <v>0</v>
      </c>
      <c r="U1513" s="13" t="n">
        <f aca="false">SUM(CM1512:CM1513)</f>
        <v>0.0164858551780223</v>
      </c>
      <c r="AV1513" s="0"/>
      <c r="AW1513" s="55" t="n">
        <f aca="false">IF(EC1513&gt;$AW$2,1,0)</f>
        <v>1</v>
      </c>
      <c r="AX1513" s="0" t="n">
        <f aca="false">IF(AND(I1513&gt;G1513,I1512&lt;G1512),1,IF(OR(AND(I1513&gt;F1513,I1512&lt;F1512),AND(I1513&gt;E1513,I1512&lt;E1512)),1,0))</f>
        <v>0</v>
      </c>
      <c r="AY1513" s="0" t="n">
        <f aca="false">IF(K1512="10D",1,0)</f>
        <v>0</v>
      </c>
      <c r="AZ1513" s="0" t="n">
        <f aca="false">IF(AND(I1513&gt;G1513,I1512&lt;G1512,I1513&gt;F1513,I1512&gt;F1512,I1513&gt;E1513,I1512&gt;E1512),1,0)</f>
        <v>0</v>
      </c>
      <c r="BA1513" s="56" t="n">
        <f aca="false">IF(G1513&gt;H1513,1,0)</f>
        <v>1</v>
      </c>
      <c r="BB1513" s="56" t="n">
        <f aca="false">IF(I1513&lt;F1513,1,0)</f>
        <v>1</v>
      </c>
      <c r="BC1513" s="0" t="n">
        <f aca="false">IF(AND(SUM(AW1512:AX1512)=2,AY1513=1),1,IF(SUM(AX1511:AX1513)=0,0,IF(AND(OR(AW1511=1,AX1511=1),OR(AW1512=1,AX1512=1),AY1513=1),1,IF(AND(SUM(AW1513:AY1513)=2,SUM(AW1511:AX1511)=2,AX1511=1),1,0))))</f>
        <v>0</v>
      </c>
      <c r="BD1513" s="57" t="str">
        <f aca="false">IF(BC1513=0,"",IF(AND(BC1513=1,AZ1513=0,AZ1512=0,AZ1511=0),1,IF(AND(BC1513=1,OR(AZ1513=1,AZ1512=1,AZ1511)),IF(BA1513=1,1,0))))</f>
        <v/>
      </c>
      <c r="BE1513" s="50" t="str">
        <f aca="false">IF(AND(BD1513=1,BD1512=1),0,IF(BD1513=1,SUM(CM1514:CM1552),""))</f>
        <v/>
      </c>
      <c r="BF1513" s="20" t="str">
        <f aca="false">IF(AND(BB1513=1,BB1512=1,BE1472&lt;&gt;0),"",IF(AND(BB1512=0,BB1513=1),BF1512,IF(AND(BB1513=1,BB1512=1),BF1512,IF(AND(BF1512="",BE1512="",OR(BD1512=0,BD1512="")),"",IF(AND(BF1512="",BE1473=0),"",IF(AND(BE1473&lt;&gt;"",BF1512=BE1473),"",IF(AND(BD1512=1,BE1512&lt;&gt;0),CM1513,IF(BF1512&lt;&gt;0,BF1512+CM1513,IF(BF1512="","")))))))))</f>
        <v/>
      </c>
      <c r="BI1513" s="0"/>
      <c r="BU1513" s="0"/>
      <c r="BZ1513" s="49"/>
      <c r="CG1513" s="13"/>
      <c r="CH1513" s="40"/>
      <c r="CI1513" s="13"/>
      <c r="CL1513" s="6" t="n">
        <f aca="false">C1513</f>
        <v>39440</v>
      </c>
      <c r="CM1513" s="13" t="n">
        <f aca="false">CN1513/CN1512-1</f>
        <v>0.00742590967393508</v>
      </c>
      <c r="CN1513" s="76" t="n">
        <v>149.23</v>
      </c>
      <c r="CO1513" s="13" t="n">
        <f aca="false">CN1513/CN1508-1</f>
        <v>0.0286758116771213</v>
      </c>
      <c r="CY1513" s="4" t="n">
        <v>148.82</v>
      </c>
      <c r="CZ1513" s="4" t="n">
        <v>149.23</v>
      </c>
      <c r="DA1513" s="33" t="n">
        <f aca="false">CZ1513-CN1513</f>
        <v>0</v>
      </c>
      <c r="DB1513" s="16" t="n">
        <f aca="false">CZ1513/CY1513-1</f>
        <v>0.00275500604757428</v>
      </c>
      <c r="DC1513" s="15" t="n">
        <f aca="false">CY1513/CZ1512-1</f>
        <v>0.00465807061365009</v>
      </c>
      <c r="DD1513" s="15" t="n">
        <f aca="false">CZ1513/CZ1512-1</f>
        <v>0.00742590967393508</v>
      </c>
      <c r="DE1513" s="34" t="str">
        <f aca="false">IF(CW1513=0,"",-DC1513*CS1513)</f>
        <v/>
      </c>
      <c r="DY1513" s="6"/>
      <c r="EB1513" s="6" t="n">
        <f aca="false">CL1513</f>
        <v>39440</v>
      </c>
      <c r="EC1513" s="13" t="n">
        <f aca="false">SUM(CM1511:CM1513)</f>
        <v>0.0227924085095277</v>
      </c>
    </row>
    <row r="1514" customFormat="false" ht="15" hidden="false" customHeight="false" outlineLevel="0" collapsed="false">
      <c r="A1514" s="0" t="n">
        <f aca="false">IF(FR1514=1,CZ1514,0)</f>
        <v>0</v>
      </c>
      <c r="C1514" s="6" t="n">
        <v>39442</v>
      </c>
      <c r="D1514" s="0" t="n">
        <f aca="false">IF(E1514&gt;E1513,1,)</f>
        <v>1</v>
      </c>
      <c r="E1514" s="46" t="n">
        <v>149.0122</v>
      </c>
      <c r="F1514" s="46" t="n">
        <v>148.9707</v>
      </c>
      <c r="G1514" s="46" t="n">
        <v>148.5868</v>
      </c>
      <c r="H1514" s="46" t="n">
        <v>146.9537</v>
      </c>
      <c r="I1514" s="46" t="n">
        <v>147.614</v>
      </c>
      <c r="J1514" s="47" t="str">
        <f aca="false">IF(MIN(E1514:I1514)=E1514,$E$2,IF(MIN(E1514:I1514)=F1514,$F$2,IF(MIN(E1514:I1514)=G1514,$G$2,IF(MIN(E1514:I1514)=H1514,$H$2,IF(MIN(E1514:I1514)=I1514,$I$2)))))</f>
        <v>30D</v>
      </c>
      <c r="K1514" s="47" t="str">
        <f aca="false">IF(MAX(E1514:I1514)=E1514,$E$2,IF(MAX(E1514:I1514)=F1514,$F$2,IF(MAX(E1514:I1514)=G1514,$G$2,IF(MAX(E1514:I1514)=H1514,$H$2,IF(MAX(E1514:I1514)=I1514,$I$2)))))</f>
        <v>200D</v>
      </c>
      <c r="L1514" s="4" t="n">
        <f aca="false">IF(MAX(E1514:I1514)=H1514,1,0)</f>
        <v>0</v>
      </c>
      <c r="M1514" s="4" t="n">
        <f aca="false">IF(MAX(E1514:I1514)=I1514,1,0)</f>
        <v>0</v>
      </c>
      <c r="O1514" s="4" t="n">
        <f aca="false">IF(CN1514&gt;E1514,1,0)</f>
        <v>1</v>
      </c>
      <c r="P1514" s="4" t="n">
        <f aca="false">IF(CN1514&gt;F1514,1,0)</f>
        <v>1</v>
      </c>
      <c r="Q1514" s="4" t="n">
        <f aca="false">IF(CN1514&gt;G1514,1,0)</f>
        <v>1</v>
      </c>
      <c r="R1514" s="4" t="n">
        <f aca="false">IF(CN1514&gt;H1514,1,0)</f>
        <v>1</v>
      </c>
      <c r="S1514" s="4" t="n">
        <f aca="false">IF(CN1514&gt;I1514,1,0)</f>
        <v>1</v>
      </c>
      <c r="T1514" s="25" t="n">
        <f aca="false">IF(AND(AND(R1514=0,S1514=0,Q1514=0),OR(S1513=1,S1512=1,S1511=1)),1,0)</f>
        <v>0</v>
      </c>
      <c r="U1514" s="13" t="n">
        <f aca="false">SUM(CM1513:CM1514)</f>
        <v>0.0095702506241464</v>
      </c>
      <c r="AV1514" s="0"/>
      <c r="AW1514" s="55" t="n">
        <f aca="false">IF(EC1514&gt;$AW$2,1,0)</f>
        <v>1</v>
      </c>
      <c r="AX1514" s="0" t="n">
        <f aca="false">IF(AND(I1514&gt;G1514,I1513&lt;G1513),1,IF(OR(AND(I1514&gt;F1514,I1513&lt;F1513),AND(I1514&gt;E1514,I1513&lt;E1513)),1,0))</f>
        <v>0</v>
      </c>
      <c r="AY1514" s="0" t="n">
        <f aca="false">IF(K1513="10D",1,0)</f>
        <v>0</v>
      </c>
      <c r="AZ1514" s="0" t="n">
        <f aca="false">IF(AND(I1514&gt;G1514,I1513&lt;G1513,I1514&gt;F1514,I1513&gt;F1513,I1514&gt;E1514,I1513&gt;E1513),1,0)</f>
        <v>0</v>
      </c>
      <c r="BA1514" s="56" t="n">
        <f aca="false">IF(G1514&gt;H1514,1,0)</f>
        <v>1</v>
      </c>
      <c r="BB1514" s="56" t="n">
        <f aca="false">IF(I1514&lt;F1514,1,0)</f>
        <v>1</v>
      </c>
      <c r="BC1514" s="0" t="n">
        <f aca="false">IF(AND(SUM(AW1513:AX1513)=2,AY1514=1),1,IF(SUM(AX1512:AX1514)=0,0,IF(AND(OR(AW1512=1,AX1512=1),OR(AW1513=1,AX1513=1),AY1514=1),1,IF(AND(SUM(AW1514:AY1514)=2,SUM(AW1512:AX1512)=2,AX1512=1),1,0))))</f>
        <v>0</v>
      </c>
      <c r="BD1514" s="57" t="str">
        <f aca="false">IF(BC1514=0,"",IF(AND(BC1514=1,AZ1514=0,AZ1513=0,AZ1512=0),1,IF(AND(BC1514=1,OR(AZ1514=1,AZ1513=1,AZ1512)),IF(BA1514=1,1,0))))</f>
        <v/>
      </c>
      <c r="BE1514" s="50" t="str">
        <f aca="false">IF(AND(BD1514=1,BD1513=1),0,IF(BD1514=1,SUM(CM1515:CM1553),""))</f>
        <v/>
      </c>
      <c r="BF1514" s="20" t="str">
        <f aca="false">IF(AND(BB1514=1,BB1513=1,BE1473&lt;&gt;0),"",IF(AND(BB1513=0,BB1514=1),BF1513,IF(AND(BB1514=1,BB1513=1),BF1513,IF(AND(BF1513="",BE1513="",OR(BD1513=0,BD1513="")),"",IF(AND(BF1513="",BE1474=0),"",IF(AND(BE1474&lt;&gt;"",BF1513=BE1474),"",IF(AND(BD1513=1,BE1513&lt;&gt;0),CM1514,IF(BF1513&lt;&gt;0,BF1513+CM1514,IF(BF1513="","")))))))))</f>
        <v/>
      </c>
      <c r="BI1514" s="0"/>
      <c r="BU1514" s="0"/>
      <c r="BZ1514" s="49"/>
      <c r="CG1514" s="13"/>
      <c r="CH1514" s="40"/>
      <c r="CI1514" s="13"/>
      <c r="CL1514" s="6" t="n">
        <f aca="false">C1514</f>
        <v>39442</v>
      </c>
      <c r="CM1514" s="13" t="n">
        <f aca="false">CN1514/CN1513-1</f>
        <v>0.00214434095021132</v>
      </c>
      <c r="CN1514" s="76" t="n">
        <v>149.55</v>
      </c>
      <c r="CO1514" s="13" t="n">
        <f aca="false">CN1514/CN1509-1</f>
        <v>0.0251576638332878</v>
      </c>
      <c r="CY1514" s="4" t="n">
        <v>148.65</v>
      </c>
      <c r="CZ1514" s="4" t="n">
        <v>149.55</v>
      </c>
      <c r="DA1514" s="33" t="n">
        <f aca="false">CZ1514-CN1514</f>
        <v>0</v>
      </c>
      <c r="DB1514" s="16" t="n">
        <f aca="false">CZ1514/CY1514-1</f>
        <v>0.00605449041372363</v>
      </c>
      <c r="DC1514" s="15" t="n">
        <f aca="false">CY1514/CZ1513-1</f>
        <v>-0.00388661797225753</v>
      </c>
      <c r="DD1514" s="15" t="n">
        <f aca="false">CZ1514/CZ1513-1</f>
        <v>0.00214434095021132</v>
      </c>
      <c r="DE1514" s="34" t="str">
        <f aca="false">IF(CW1514=0,"",-DC1514*CS1514)</f>
        <v/>
      </c>
      <c r="DY1514" s="6"/>
      <c r="EB1514" s="6" t="n">
        <f aca="false">CL1514</f>
        <v>39442</v>
      </c>
      <c r="EC1514" s="13" t="n">
        <f aca="false">SUM(CM1512:CM1514)</f>
        <v>0.0186301961282336</v>
      </c>
    </row>
    <row r="1515" customFormat="false" ht="15" hidden="false" customHeight="false" outlineLevel="0" collapsed="false">
      <c r="A1515" s="0" t="n">
        <f aca="false">IF(FR1515=1,CZ1515,0)</f>
        <v>0</v>
      </c>
      <c r="C1515" s="6" t="n">
        <v>39443</v>
      </c>
      <c r="D1515" s="0" t="n">
        <f aca="false">IF(E1515&gt;E1514,1,)</f>
        <v>1</v>
      </c>
      <c r="E1515" s="46" t="n">
        <v>149.0541</v>
      </c>
      <c r="F1515" s="46" t="n">
        <v>148.9853</v>
      </c>
      <c r="G1515" s="46" t="n">
        <v>148.4646</v>
      </c>
      <c r="H1515" s="46" t="n">
        <v>146.94</v>
      </c>
      <c r="I1515" s="46" t="n">
        <v>147.444</v>
      </c>
      <c r="J1515" s="47" t="str">
        <f aca="false">IF(MIN(E1515:I1515)=E1515,$E$2,IF(MIN(E1515:I1515)=F1515,$F$2,IF(MIN(E1515:I1515)=G1515,$G$2,IF(MIN(E1515:I1515)=H1515,$H$2,IF(MIN(E1515:I1515)=I1515,$I$2)))))</f>
        <v>30D</v>
      </c>
      <c r="K1515" s="47" t="str">
        <f aca="false">IF(MAX(E1515:I1515)=E1515,$E$2,IF(MAX(E1515:I1515)=F1515,$F$2,IF(MAX(E1515:I1515)=G1515,$G$2,IF(MAX(E1515:I1515)=H1515,$H$2,IF(MAX(E1515:I1515)=I1515,$I$2)))))</f>
        <v>200D</v>
      </c>
      <c r="L1515" s="4" t="n">
        <f aca="false">IF(MAX(E1515:I1515)=H1515,1,0)</f>
        <v>0</v>
      </c>
      <c r="M1515" s="4" t="n">
        <f aca="false">IF(MAX(E1515:I1515)=I1515,1,0)</f>
        <v>0</v>
      </c>
      <c r="O1515" s="4" t="n">
        <f aca="false">IF(CN1515&gt;E1515,1,0)</f>
        <v>0</v>
      </c>
      <c r="P1515" s="4" t="n">
        <f aca="false">IF(CN1515&gt;F1515,1,0)</f>
        <v>0</v>
      </c>
      <c r="Q1515" s="4" t="n">
        <f aca="false">IF(CN1515&gt;G1515,1,0)</f>
        <v>0</v>
      </c>
      <c r="R1515" s="4" t="n">
        <f aca="false">IF(CN1515&gt;H1515,1,0)</f>
        <v>1</v>
      </c>
      <c r="S1515" s="4" t="n">
        <f aca="false">IF(CN1515&gt;I1515,1,0)</f>
        <v>1</v>
      </c>
      <c r="T1515" s="25" t="n">
        <f aca="false">IF(AND(AND(R1515=0,S1515=0,Q1515=0),OR(S1514=1,S1513=1,S1512=1)),1,0)</f>
        <v>0</v>
      </c>
      <c r="U1515" s="13" t="n">
        <f aca="false">SUM(CM1514:CM1515)</f>
        <v>-0.0104267055225404</v>
      </c>
      <c r="AV1515" s="0"/>
      <c r="AW1515" s="55" t="n">
        <f aca="false">IF(EC1515&gt;$AW$2,1,0)</f>
        <v>0</v>
      </c>
      <c r="AX1515" s="0" t="n">
        <f aca="false">IF(AND(I1515&gt;G1515,I1514&lt;G1514),1,IF(OR(AND(I1515&gt;F1515,I1514&lt;F1514),AND(I1515&gt;E1515,I1514&lt;E1514)),1,0))</f>
        <v>0</v>
      </c>
      <c r="AY1515" s="0" t="n">
        <f aca="false">IF(K1514="10D",1,0)</f>
        <v>0</v>
      </c>
      <c r="AZ1515" s="0" t="n">
        <f aca="false">IF(AND(I1515&gt;G1515,I1514&lt;G1514,I1515&gt;F1515,I1514&gt;F1514,I1515&gt;E1515,I1514&gt;E1514),1,0)</f>
        <v>0</v>
      </c>
      <c r="BA1515" s="56" t="n">
        <f aca="false">IF(G1515&gt;H1515,1,0)</f>
        <v>1</v>
      </c>
      <c r="BB1515" s="56" t="n">
        <f aca="false">IF(I1515&lt;F1515,1,0)</f>
        <v>1</v>
      </c>
      <c r="BC1515" s="0" t="n">
        <f aca="false">IF(AND(SUM(AW1514:AX1514)=2,AY1515=1),1,IF(SUM(AX1513:AX1515)=0,0,IF(AND(OR(AW1513=1,AX1513=1),OR(AW1514=1,AX1514=1),AY1515=1),1,IF(AND(SUM(AW1515:AY1515)=2,SUM(AW1513:AX1513)=2,AX1513=1),1,0))))</f>
        <v>0</v>
      </c>
      <c r="BD1515" s="57" t="str">
        <f aca="false">IF(BC1515=0,"",IF(AND(BC1515=1,AZ1515=0,AZ1514=0,AZ1513=0),1,IF(AND(BC1515=1,OR(AZ1515=1,AZ1514=1,AZ1513)),IF(BA1515=1,1,0))))</f>
        <v/>
      </c>
      <c r="BE1515" s="50" t="str">
        <f aca="false">IF(AND(BD1515=1,BD1514=1),0,IF(BD1515=1,SUM(CM1516:CM1554),""))</f>
        <v/>
      </c>
      <c r="BF1515" s="20" t="str">
        <f aca="false">IF(AND(BB1515=1,BB1514=1,BE1474&lt;&gt;0),"",IF(AND(BB1514=0,BB1515=1),BF1514,IF(AND(BB1515=1,BB1514=1),BF1514,IF(AND(BF1514="",BE1514="",OR(BD1514=0,BD1514="")),"",IF(AND(BF1514="",BE1475=0),"",IF(AND(BE1475&lt;&gt;"",BF1514=BE1475),"",IF(AND(BD1514=1,BE1514&lt;&gt;0),CM1515,IF(BF1514&lt;&gt;0,BF1514+CM1515,IF(BF1514="","")))))))))</f>
        <v/>
      </c>
      <c r="BI1515" s="0"/>
      <c r="BU1515" s="0"/>
      <c r="BZ1515" s="49"/>
      <c r="CG1515" s="13"/>
      <c r="CH1515" s="40"/>
      <c r="CI1515" s="13"/>
      <c r="CL1515" s="6" t="n">
        <f aca="false">C1515</f>
        <v>39443</v>
      </c>
      <c r="CM1515" s="13" t="n">
        <f aca="false">CN1515/CN1514-1</f>
        <v>-0.0125710464727518</v>
      </c>
      <c r="CN1515" s="76" t="n">
        <v>147.67</v>
      </c>
      <c r="CO1515" s="13" t="n">
        <f aca="false">CN1515/CN1510-1</f>
        <v>0.0122703591993418</v>
      </c>
      <c r="CY1515" s="4" t="n">
        <v>149.02</v>
      </c>
      <c r="CZ1515" s="4" t="n">
        <v>147.67</v>
      </c>
      <c r="DA1515" s="33" t="n">
        <f aca="false">CZ1515-CN1515</f>
        <v>0</v>
      </c>
      <c r="DB1515" s="16" t="n">
        <f aca="false">CZ1515/CY1515-1</f>
        <v>-0.00905918668635097</v>
      </c>
      <c r="DC1515" s="15" t="n">
        <f aca="false">CY1515/CZ1514-1</f>
        <v>-0.00354396522902045</v>
      </c>
      <c r="DD1515" s="15" t="n">
        <f aca="false">CZ1515/CZ1514-1</f>
        <v>-0.0125710464727518</v>
      </c>
      <c r="DE1515" s="34" t="str">
        <f aca="false">IF(CW1515=0,"",-DC1515*CS1515)</f>
        <v/>
      </c>
      <c r="DY1515" s="6"/>
      <c r="EB1515" s="6" t="n">
        <f aca="false">CL1515</f>
        <v>39443</v>
      </c>
      <c r="EC1515" s="13" t="n">
        <f aca="false">SUM(CM1513:CM1515)</f>
        <v>-0.00300079584860535</v>
      </c>
    </row>
    <row r="1516" customFormat="false" ht="15" hidden="false" customHeight="false" outlineLevel="0" collapsed="false">
      <c r="A1516" s="0" t="n">
        <f aca="false">IF(FR1516=1,CZ1516,0)</f>
        <v>0</v>
      </c>
      <c r="C1516" s="6" t="n">
        <v>39444</v>
      </c>
      <c r="D1516" s="0" t="n">
        <f aca="false">IF(E1516&gt;E1515,1,)</f>
        <v>1</v>
      </c>
      <c r="E1516" s="46" t="n">
        <v>149.0932</v>
      </c>
      <c r="F1516" s="46" t="n">
        <v>148.9806</v>
      </c>
      <c r="G1516" s="46" t="n">
        <v>148.3256</v>
      </c>
      <c r="H1516" s="46" t="n">
        <v>146.9277</v>
      </c>
      <c r="I1516" s="46" t="n">
        <v>147.268</v>
      </c>
      <c r="J1516" s="47" t="str">
        <f aca="false">IF(MIN(E1516:I1516)=E1516,$E$2,IF(MIN(E1516:I1516)=F1516,$F$2,IF(MIN(E1516:I1516)=G1516,$G$2,IF(MIN(E1516:I1516)=H1516,$H$2,IF(MIN(E1516:I1516)=I1516,$I$2)))))</f>
        <v>30D</v>
      </c>
      <c r="K1516" s="47" t="str">
        <f aca="false">IF(MAX(E1516:I1516)=E1516,$E$2,IF(MAX(E1516:I1516)=F1516,$F$2,IF(MAX(E1516:I1516)=G1516,$G$2,IF(MAX(E1516:I1516)=H1516,$H$2,IF(MAX(E1516:I1516)=I1516,$I$2)))))</f>
        <v>200D</v>
      </c>
      <c r="L1516" s="4" t="n">
        <f aca="false">IF(MAX(E1516:I1516)=H1516,1,0)</f>
        <v>0</v>
      </c>
      <c r="M1516" s="4" t="n">
        <f aca="false">IF(MAX(E1516:I1516)=I1516,1,0)</f>
        <v>0</v>
      </c>
      <c r="O1516" s="4" t="n">
        <f aca="false">IF(CN1516&gt;E1516,1,0)</f>
        <v>0</v>
      </c>
      <c r="P1516" s="4" t="n">
        <f aca="false">IF(CN1516&gt;F1516,1,0)</f>
        <v>0</v>
      </c>
      <c r="Q1516" s="4" t="n">
        <f aca="false">IF(CN1516&gt;G1516,1,0)</f>
        <v>0</v>
      </c>
      <c r="R1516" s="4" t="n">
        <f aca="false">IF(CN1516&gt;H1516,1,0)</f>
        <v>1</v>
      </c>
      <c r="S1516" s="4" t="n">
        <f aca="false">IF(CN1516&gt;I1516,1,0)</f>
        <v>1</v>
      </c>
      <c r="T1516" s="25" t="n">
        <f aca="false">IF(AND(AND(R1516=0,S1516=0,Q1516=0),OR(S1515=1,S1514=1,S1513=1)),1,0)</f>
        <v>0</v>
      </c>
      <c r="U1516" s="13" t="n">
        <f aca="false">SUM(CM1515:CM1516)</f>
        <v>-0.0150766332540884</v>
      </c>
      <c r="AV1516" s="0"/>
      <c r="AW1516" s="55" t="n">
        <f aca="false">IF(EC1516&gt;$AW$2,1,0)</f>
        <v>0</v>
      </c>
      <c r="AX1516" s="0" t="n">
        <f aca="false">IF(AND(I1516&gt;G1516,I1515&lt;G1515),1,IF(OR(AND(I1516&gt;F1516,I1515&lt;F1515),AND(I1516&gt;E1516,I1515&lt;E1515)),1,0))</f>
        <v>0</v>
      </c>
      <c r="AY1516" s="0" t="n">
        <f aca="false">IF(K1515="10D",1,0)</f>
        <v>0</v>
      </c>
      <c r="AZ1516" s="0" t="n">
        <f aca="false">IF(AND(I1516&gt;G1516,I1515&lt;G1515,I1516&gt;F1516,I1515&gt;F1515,I1516&gt;E1516,I1515&gt;E1515),1,0)</f>
        <v>0</v>
      </c>
      <c r="BA1516" s="56" t="n">
        <f aca="false">IF(G1516&gt;H1516,1,0)</f>
        <v>1</v>
      </c>
      <c r="BB1516" s="56" t="n">
        <f aca="false">IF(I1516&lt;F1516,1,0)</f>
        <v>1</v>
      </c>
      <c r="BC1516" s="0" t="n">
        <f aca="false">IF(AND(SUM(AW1515:AX1515)=2,AY1516=1),1,IF(SUM(AX1514:AX1516)=0,0,IF(AND(OR(AW1514=1,AX1514=1),OR(AW1515=1,AX1515=1),AY1516=1),1,IF(AND(SUM(AW1516:AY1516)=2,SUM(AW1514:AX1514)=2,AX1514=1),1,0))))</f>
        <v>0</v>
      </c>
      <c r="BD1516" s="57" t="str">
        <f aca="false">IF(BC1516=0,"",IF(AND(BC1516=1,AZ1516=0,AZ1515=0,AZ1514=0),1,IF(AND(BC1516=1,OR(AZ1516=1,AZ1515=1,AZ1514)),IF(BA1516=1,1,0))))</f>
        <v/>
      </c>
      <c r="BE1516" s="50" t="str">
        <f aca="false">IF(AND(BD1516=1,BD1515=1),0,IF(BD1516=1,SUM(CM1517:CM1555),""))</f>
        <v/>
      </c>
      <c r="BF1516" s="20" t="str">
        <f aca="false">IF(AND(BB1516=1,BB1515=1,BE1475&lt;&gt;0),"",IF(AND(BB1515=0,BB1516=1),BF1515,IF(AND(BB1516=1,BB1515=1),BF1515,IF(AND(BF1515="",BE1515="",OR(BD1515=0,BD1515="")),"",IF(AND(BF1515="",BE1476=0),"",IF(AND(BE1476&lt;&gt;"",BF1515=BE1476),"",IF(AND(BD1515=1,BE1515&lt;&gt;0),CM1516,IF(BF1515&lt;&gt;0,BF1515+CM1516,IF(BF1515="","")))))))))</f>
        <v/>
      </c>
      <c r="BI1516" s="0"/>
      <c r="BU1516" s="0"/>
      <c r="BZ1516" s="49"/>
      <c r="CG1516" s="13"/>
      <c r="CH1516" s="40"/>
      <c r="CI1516" s="13"/>
      <c r="CL1516" s="6" t="n">
        <f aca="false">C1516</f>
        <v>39444</v>
      </c>
      <c r="CM1516" s="13" t="n">
        <f aca="false">CN1516/CN1515-1</f>
        <v>-0.00250558678133661</v>
      </c>
      <c r="CN1516" s="76" t="n">
        <v>147.3</v>
      </c>
      <c r="CO1516" s="13" t="n">
        <f aca="false">CN1516/CN1511-1</f>
        <v>0.0034059945504088</v>
      </c>
      <c r="CY1516" s="4" t="n">
        <v>148.54</v>
      </c>
      <c r="CZ1516" s="4" t="n">
        <v>147.3</v>
      </c>
      <c r="DA1516" s="33" t="n">
        <f aca="false">CZ1516-CN1516</f>
        <v>0</v>
      </c>
      <c r="DB1516" s="16" t="n">
        <f aca="false">CZ1516/CY1516-1</f>
        <v>-0.00834791975225513</v>
      </c>
      <c r="DC1516" s="15" t="n">
        <f aca="false">CY1516/CZ1515-1</f>
        <v>0.00589151486422423</v>
      </c>
      <c r="DD1516" s="15" t="n">
        <f aca="false">CZ1516/CZ1515-1</f>
        <v>-0.00250558678133661</v>
      </c>
      <c r="DE1516" s="34" t="str">
        <f aca="false">IF(CW1516=0,"",-DC1516*CS1516)</f>
        <v/>
      </c>
      <c r="DY1516" s="6"/>
      <c r="EB1516" s="6" t="n">
        <f aca="false">CL1516</f>
        <v>39444</v>
      </c>
      <c r="EC1516" s="13" t="n">
        <f aca="false">SUM(CM1514:CM1516)</f>
        <v>-0.012932292303877</v>
      </c>
    </row>
    <row r="1517" customFormat="false" ht="15" hidden="false" customHeight="false" outlineLevel="0" collapsed="false">
      <c r="A1517" s="0" t="n">
        <f aca="false">IF(FR1517=1,CZ1517,0)</f>
        <v>0</v>
      </c>
      <c r="C1517" s="6" t="n">
        <v>39447</v>
      </c>
      <c r="D1517" s="0" t="n">
        <f aca="false">IF(E1517&gt;E1516,1,)</f>
        <v>1</v>
      </c>
      <c r="E1517" s="46" t="n">
        <v>149.1317</v>
      </c>
      <c r="F1517" s="46" t="n">
        <v>148.9444</v>
      </c>
      <c r="G1517" s="46" t="n">
        <v>148.176</v>
      </c>
      <c r="H1517" s="46" t="n">
        <v>146.95</v>
      </c>
      <c r="I1517" s="46" t="n">
        <v>147.172</v>
      </c>
      <c r="J1517" s="47" t="str">
        <f aca="false">IF(MIN(E1517:I1517)=E1517,$E$2,IF(MIN(E1517:I1517)=F1517,$F$2,IF(MIN(E1517:I1517)=G1517,$G$2,IF(MIN(E1517:I1517)=H1517,$H$2,IF(MIN(E1517:I1517)=I1517,$I$2)))))</f>
        <v>30D</v>
      </c>
      <c r="K1517" s="47" t="str">
        <f aca="false">IF(MAX(E1517:I1517)=E1517,$E$2,IF(MAX(E1517:I1517)=F1517,$F$2,IF(MAX(E1517:I1517)=G1517,$G$2,IF(MAX(E1517:I1517)=H1517,$H$2,IF(MAX(E1517:I1517)=I1517,$I$2)))))</f>
        <v>200D</v>
      </c>
      <c r="L1517" s="4" t="n">
        <f aca="false">IF(MAX(E1517:I1517)=H1517,1,0)</f>
        <v>0</v>
      </c>
      <c r="M1517" s="4" t="n">
        <f aca="false">IF(MAX(E1517:I1517)=I1517,1,0)</f>
        <v>0</v>
      </c>
      <c r="O1517" s="4" t="n">
        <f aca="false">IF(CN1517&gt;E1517,1,0)</f>
        <v>0</v>
      </c>
      <c r="P1517" s="4" t="n">
        <f aca="false">IF(CN1517&gt;F1517,1,0)</f>
        <v>0</v>
      </c>
      <c r="Q1517" s="4" t="n">
        <f aca="false">IF(CN1517&gt;G1517,1,0)</f>
        <v>0</v>
      </c>
      <c r="R1517" s="4" t="n">
        <f aca="false">IF(CN1517&gt;H1517,1,0)</f>
        <v>0</v>
      </c>
      <c r="S1517" s="4" t="n">
        <f aca="false">IF(CN1517&gt;I1517,1,0)</f>
        <v>0</v>
      </c>
      <c r="T1517" s="25" t="n">
        <f aca="false">IF(AND(AND(R1517=0,S1517=0,Q1517=0),OR(S1516=1,S1515=1,S1514=1)),1,0)</f>
        <v>1</v>
      </c>
      <c r="U1517" s="13" t="n">
        <f aca="false">SUM(CM1516:CM1517)</f>
        <v>-0.00990545100401141</v>
      </c>
      <c r="AV1517" s="0"/>
      <c r="AW1517" s="55" t="n">
        <f aca="false">IF(EC1517&gt;$AW$2,1,0)</f>
        <v>0</v>
      </c>
      <c r="AX1517" s="0" t="n">
        <f aca="false">IF(AND(I1517&gt;G1517,I1516&lt;G1516),1,IF(OR(AND(I1517&gt;F1517,I1516&lt;F1516),AND(I1517&gt;E1517,I1516&lt;E1516)),1,0))</f>
        <v>0</v>
      </c>
      <c r="AY1517" s="0" t="n">
        <f aca="false">IF(K1516="10D",1,0)</f>
        <v>0</v>
      </c>
      <c r="AZ1517" s="0" t="n">
        <f aca="false">IF(AND(I1517&gt;G1517,I1516&lt;G1516,I1517&gt;F1517,I1516&gt;F1516,I1517&gt;E1517,I1516&gt;E1516),1,0)</f>
        <v>0</v>
      </c>
      <c r="BA1517" s="56" t="n">
        <f aca="false">IF(G1517&gt;H1517,1,0)</f>
        <v>1</v>
      </c>
      <c r="BB1517" s="56" t="n">
        <f aca="false">IF(I1517&lt;F1517,1,0)</f>
        <v>1</v>
      </c>
      <c r="BC1517" s="0" t="n">
        <f aca="false">IF(AND(SUM(AW1516:AX1516)=2,AY1517=1),1,IF(SUM(AX1515:AX1517)=0,0,IF(AND(OR(AW1515=1,AX1515=1),OR(AW1516=1,AX1516=1),AY1517=1),1,IF(AND(SUM(AW1517:AY1517)=2,SUM(AW1515:AX1515)=2,AX1515=1),1,0))))</f>
        <v>0</v>
      </c>
      <c r="BD1517" s="57" t="str">
        <f aca="false">IF(BC1517=0,"",IF(AND(BC1517=1,AZ1517=0,AZ1516=0,AZ1515=0),1,IF(AND(BC1517=1,OR(AZ1517=1,AZ1516=1,AZ1515)),IF(BA1517=1,1,0))))</f>
        <v/>
      </c>
      <c r="BE1517" s="50" t="str">
        <f aca="false">IF(AND(BD1517=1,BD1516=1),0,IF(BD1517=1,SUM(CM1518:CM1556),""))</f>
        <v/>
      </c>
      <c r="BF1517" s="20" t="str">
        <f aca="false">IF(AND(BB1517=1,BB1516=1,BE1476&lt;&gt;0),"",IF(AND(BB1516=0,BB1517=1),BF1516,IF(AND(BB1517=1,BB1516=1),BF1516,IF(AND(BF1516="",BE1516="",OR(BD1516=0,BD1516="")),"",IF(AND(BF1516="",BE1477=0),"",IF(AND(BE1477&lt;&gt;"",BF1516=BE1477),"",IF(AND(BD1516=1,BE1516&lt;&gt;0),CM1517,IF(BF1516&lt;&gt;0,BF1516+CM1517,IF(BF1516="","")))))))))</f>
        <v/>
      </c>
      <c r="BI1517" s="0"/>
      <c r="BU1517" s="0"/>
      <c r="BZ1517" s="49"/>
      <c r="CG1517" s="13"/>
      <c r="CH1517" s="40"/>
      <c r="CI1517" s="13"/>
      <c r="CL1517" s="6" t="n">
        <f aca="false">C1517</f>
        <v>39447</v>
      </c>
      <c r="CM1517" s="13" t="n">
        <f aca="false">CN1517/CN1516-1</f>
        <v>-0.0073998642226748</v>
      </c>
      <c r="CN1517" s="76" t="n">
        <v>146.21</v>
      </c>
      <c r="CO1517" s="13" t="n">
        <f aca="false">CN1517/CN1512-1</f>
        <v>-0.0129615877945047</v>
      </c>
      <c r="CY1517" s="4" t="n">
        <v>147.1</v>
      </c>
      <c r="CZ1517" s="4" t="n">
        <v>146.21</v>
      </c>
      <c r="DA1517" s="33" t="n">
        <f aca="false">CZ1517-CN1517</f>
        <v>0</v>
      </c>
      <c r="DB1517" s="16" t="n">
        <f aca="false">CZ1517/CY1517-1</f>
        <v>-0.00605030591434386</v>
      </c>
      <c r="DC1517" s="15" t="n">
        <f aca="false">CY1517/CZ1516-1</f>
        <v>-0.00135777325186703</v>
      </c>
      <c r="DD1517" s="15" t="n">
        <f aca="false">CZ1517/CZ1516-1</f>
        <v>-0.0073998642226748</v>
      </c>
      <c r="DE1517" s="34" t="str">
        <f aca="false">IF(CW1517=0,"",-DC1517*CS1517)</f>
        <v/>
      </c>
      <c r="DY1517" s="6"/>
      <c r="EB1517" s="6" t="n">
        <f aca="false">CL1517</f>
        <v>39447</v>
      </c>
      <c r="EC1517" s="13" t="n">
        <f aca="false">SUM(CM1515:CM1517)</f>
        <v>-0.0224764974767632</v>
      </c>
    </row>
    <row r="1518" customFormat="false" ht="15" hidden="false" customHeight="false" outlineLevel="0" collapsed="false">
      <c r="A1518" s="0" t="n">
        <f aca="false">IF(FR1518=1,CZ1518,0)</f>
        <v>0</v>
      </c>
      <c r="C1518" s="6" t="n">
        <v>39449</v>
      </c>
      <c r="D1518" s="0" t="n">
        <f aca="false">IF(E1518&gt;E1517,1,)</f>
        <v>1</v>
      </c>
      <c r="E1518" s="46" t="n">
        <v>149.1553</v>
      </c>
      <c r="F1518" s="46" t="n">
        <v>148.9398</v>
      </c>
      <c r="G1518" s="46" t="n">
        <v>148.0812</v>
      </c>
      <c r="H1518" s="46" t="n">
        <v>146.9213</v>
      </c>
      <c r="I1518" s="46" t="n">
        <v>147.158</v>
      </c>
      <c r="J1518" s="47" t="str">
        <f aca="false">IF(MIN(E1518:I1518)=E1518,$E$2,IF(MIN(E1518:I1518)=F1518,$F$2,IF(MIN(E1518:I1518)=G1518,$G$2,IF(MIN(E1518:I1518)=H1518,$H$2,IF(MIN(E1518:I1518)=I1518,$I$2)))))</f>
        <v>30D</v>
      </c>
      <c r="K1518" s="47" t="str">
        <f aca="false">IF(MAX(E1518:I1518)=E1518,$E$2,IF(MAX(E1518:I1518)=F1518,$F$2,IF(MAX(E1518:I1518)=G1518,$G$2,IF(MAX(E1518:I1518)=H1518,$H$2,IF(MAX(E1518:I1518)=I1518,$I$2)))))</f>
        <v>200D</v>
      </c>
      <c r="L1518" s="4" t="n">
        <f aca="false">IF(MAX(E1518:I1518)=H1518,1,0)</f>
        <v>0</v>
      </c>
      <c r="M1518" s="4" t="n">
        <f aca="false">IF(MAX(E1518:I1518)=I1518,1,0)</f>
        <v>0</v>
      </c>
      <c r="O1518" s="4" t="n">
        <f aca="false">IF(CN1518&gt;E1518,1,0)</f>
        <v>0</v>
      </c>
      <c r="P1518" s="4" t="n">
        <f aca="false">IF(CN1518&gt;F1518,1,0)</f>
        <v>0</v>
      </c>
      <c r="Q1518" s="4" t="n">
        <f aca="false">IF(CN1518&gt;G1518,1,0)</f>
        <v>0</v>
      </c>
      <c r="R1518" s="4" t="n">
        <f aca="false">IF(CN1518&gt;H1518,1,0)</f>
        <v>0</v>
      </c>
      <c r="S1518" s="4" t="n">
        <f aca="false">IF(CN1518&gt;I1518,1,0)</f>
        <v>0</v>
      </c>
      <c r="T1518" s="25" t="n">
        <f aca="false">IF(AND(AND(R1518=0,S1518=0,Q1518=0),OR(S1517=1,S1516=1,S1515=1)),1,0)</f>
        <v>1</v>
      </c>
      <c r="U1518" s="13" t="n">
        <f aca="false">SUM(CM1517:CM1518)</f>
        <v>-0.0161543953764947</v>
      </c>
      <c r="AV1518" s="0"/>
      <c r="AW1518" s="55" t="n">
        <f aca="false">IF(EC1518&gt;$AW$2,1,0)</f>
        <v>0</v>
      </c>
      <c r="AX1518" s="0" t="n">
        <f aca="false">IF(AND(I1518&gt;G1518,I1517&lt;G1517),1,IF(OR(AND(I1518&gt;F1518,I1517&lt;F1517),AND(I1518&gt;E1518,I1517&lt;E1517)),1,0))</f>
        <v>0</v>
      </c>
      <c r="AY1518" s="0" t="n">
        <f aca="false">IF(K1517="10D",1,0)</f>
        <v>0</v>
      </c>
      <c r="AZ1518" s="0" t="n">
        <f aca="false">IF(AND(I1518&gt;G1518,I1517&lt;G1517,I1518&gt;F1518,I1517&gt;F1517,I1518&gt;E1518,I1517&gt;E1517),1,0)</f>
        <v>0</v>
      </c>
      <c r="BA1518" s="56" t="n">
        <f aca="false">IF(G1518&gt;H1518,1,0)</f>
        <v>1</v>
      </c>
      <c r="BB1518" s="56" t="n">
        <f aca="false">IF(I1518&lt;F1518,1,0)</f>
        <v>1</v>
      </c>
      <c r="BC1518" s="0" t="n">
        <f aca="false">IF(AND(SUM(AW1517:AX1517)=2,AY1518=1),1,IF(SUM(AX1516:AX1518)=0,0,IF(AND(OR(AW1516=1,AX1516=1),OR(AW1517=1,AX1517=1),AY1518=1),1,IF(AND(SUM(AW1518:AY1518)=2,SUM(AW1516:AX1516)=2,AX1516=1),1,0))))</f>
        <v>0</v>
      </c>
      <c r="BD1518" s="57" t="str">
        <f aca="false">IF(BC1518=0,"",IF(AND(BC1518=1,AZ1518=0,AZ1517=0,AZ1516=0),1,IF(AND(BC1518=1,OR(AZ1518=1,AZ1517=1,AZ1516)),IF(BA1518=1,1,0))))</f>
        <v/>
      </c>
      <c r="BE1518" s="50" t="str">
        <f aca="false">IF(AND(BD1518=1,BD1517=1),0,IF(BD1518=1,SUM(CM1519:CM1557),""))</f>
        <v/>
      </c>
      <c r="BF1518" s="20" t="str">
        <f aca="false">IF(AND(BB1518=1,BB1517=1,BE1477&lt;&gt;0),"",IF(AND(BB1517=0,BB1518=1),BF1517,IF(AND(BB1518=1,BB1517=1),BF1517,IF(AND(BF1517="",BE1517="",OR(BD1517=0,BD1517="")),"",IF(AND(BF1517="",BE1478=0),"",IF(AND(BE1478&lt;&gt;"",BF1517=BE1478),"",IF(AND(BD1517=1,BE1517&lt;&gt;0),CM1518,IF(BF1517&lt;&gt;0,BF1517+CM1518,IF(BF1517="","")))))))))</f>
        <v/>
      </c>
      <c r="BI1518" s="0"/>
      <c r="BU1518" s="0"/>
      <c r="BZ1518" s="49"/>
      <c r="CG1518" s="13"/>
      <c r="CH1518" s="40"/>
      <c r="CI1518" s="13"/>
      <c r="CL1518" s="6" t="n">
        <f aca="false">C1518</f>
        <v>39449</v>
      </c>
      <c r="CM1518" s="13" t="n">
        <f aca="false">CN1518/CN1517-1</f>
        <v>-0.00875453115381986</v>
      </c>
      <c r="CN1518" s="76" t="n">
        <v>144.93</v>
      </c>
      <c r="CO1518" s="13" t="n">
        <f aca="false">CN1518/CN1513-1</f>
        <v>-0.0288145815184613</v>
      </c>
      <c r="CY1518" s="4" t="n">
        <v>146.53</v>
      </c>
      <c r="CZ1518" s="4" t="n">
        <v>144.93</v>
      </c>
      <c r="DA1518" s="33" t="n">
        <f aca="false">CZ1518-CN1518</f>
        <v>0</v>
      </c>
      <c r="DB1518" s="16" t="n">
        <f aca="false">CZ1518/CY1518-1</f>
        <v>-0.0109192656793831</v>
      </c>
      <c r="DC1518" s="15" t="n">
        <f aca="false">CY1518/CZ1517-1</f>
        <v>0.00218863278845483</v>
      </c>
      <c r="DD1518" s="15" t="n">
        <f aca="false">CZ1518/CZ1517-1</f>
        <v>-0.00875453115381986</v>
      </c>
      <c r="DE1518" s="34" t="str">
        <f aca="false">IF(CW1518=0,"",-DC1518*CS1518)</f>
        <v/>
      </c>
      <c r="DY1518" s="6"/>
      <c r="EB1518" s="6" t="n">
        <f aca="false">CL1518</f>
        <v>39449</v>
      </c>
      <c r="EC1518" s="13" t="n">
        <f aca="false">SUM(CM1516:CM1518)</f>
        <v>-0.0186599821578313</v>
      </c>
    </row>
    <row r="1519" customFormat="false" ht="15" hidden="false" customHeight="false" outlineLevel="0" collapsed="false">
      <c r="A1519" s="0" t="n">
        <f aca="false">IF(FR1519=1,CZ1519,0)</f>
        <v>0</v>
      </c>
      <c r="C1519" s="6" t="n">
        <v>39450</v>
      </c>
      <c r="D1519" s="0" t="n">
        <f aca="false">IF(E1519&gt;E1518,1,)</f>
        <v>1</v>
      </c>
      <c r="E1519" s="46" t="n">
        <v>149.1747</v>
      </c>
      <c r="F1519" s="46" t="n">
        <v>148.9413</v>
      </c>
      <c r="G1519" s="46" t="n">
        <v>147.9676</v>
      </c>
      <c r="H1519" s="46" t="n">
        <v>146.958</v>
      </c>
      <c r="I1519" s="46" t="n">
        <v>147.056</v>
      </c>
      <c r="J1519" s="47" t="str">
        <f aca="false">IF(MIN(E1519:I1519)=E1519,$E$2,IF(MIN(E1519:I1519)=F1519,$F$2,IF(MIN(E1519:I1519)=G1519,$G$2,IF(MIN(E1519:I1519)=H1519,$H$2,IF(MIN(E1519:I1519)=I1519,$I$2)))))</f>
        <v>30D</v>
      </c>
      <c r="K1519" s="47" t="str">
        <f aca="false">IF(MAX(E1519:I1519)=E1519,$E$2,IF(MAX(E1519:I1519)=F1519,$F$2,IF(MAX(E1519:I1519)=G1519,$G$2,IF(MAX(E1519:I1519)=H1519,$H$2,IF(MAX(E1519:I1519)=I1519,$I$2)))))</f>
        <v>200D</v>
      </c>
      <c r="L1519" s="4" t="n">
        <f aca="false">IF(MAX(E1519:I1519)=H1519,1,0)</f>
        <v>0</v>
      </c>
      <c r="M1519" s="4" t="n">
        <f aca="false">IF(MAX(E1519:I1519)=I1519,1,0)</f>
        <v>0</v>
      </c>
      <c r="O1519" s="4" t="n">
        <f aca="false">IF(CN1519&gt;E1519,1,0)</f>
        <v>0</v>
      </c>
      <c r="P1519" s="4" t="n">
        <f aca="false">IF(CN1519&gt;F1519,1,0)</f>
        <v>0</v>
      </c>
      <c r="Q1519" s="4" t="n">
        <f aca="false">IF(CN1519&gt;G1519,1,0)</f>
        <v>0</v>
      </c>
      <c r="R1519" s="4" t="n">
        <f aca="false">IF(CN1519&gt;H1519,1,0)</f>
        <v>0</v>
      </c>
      <c r="S1519" s="4" t="n">
        <f aca="false">IF(CN1519&gt;I1519,1,0)</f>
        <v>0</v>
      </c>
      <c r="T1519" s="25" t="n">
        <f aca="false">IF(AND(AND(R1519=0,S1519=0,Q1519=0),OR(S1518=1,S1517=1,S1516=1)),1,0)</f>
        <v>1</v>
      </c>
      <c r="U1519" s="13" t="n">
        <f aca="false">SUM(CM1518:CM1519)</f>
        <v>-0.00923752294295943</v>
      </c>
      <c r="AV1519" s="0"/>
      <c r="AW1519" s="55" t="n">
        <f aca="false">IF(EC1519&gt;$AW$2,1,0)</f>
        <v>0</v>
      </c>
      <c r="AX1519" s="0" t="n">
        <f aca="false">IF(AND(I1519&gt;G1519,I1518&lt;G1518),1,IF(OR(AND(I1519&gt;F1519,I1518&lt;F1518),AND(I1519&gt;E1519,I1518&lt;E1518)),1,0))</f>
        <v>0</v>
      </c>
      <c r="AY1519" s="0" t="n">
        <f aca="false">IF(K1518="10D",1,0)</f>
        <v>0</v>
      </c>
      <c r="AZ1519" s="0" t="n">
        <f aca="false">IF(AND(I1519&gt;G1519,I1518&lt;G1518,I1519&gt;F1519,I1518&gt;F1518,I1519&gt;E1519,I1518&gt;E1518),1,0)</f>
        <v>0</v>
      </c>
      <c r="BA1519" s="56" t="n">
        <f aca="false">IF(G1519&gt;H1519,1,0)</f>
        <v>1</v>
      </c>
      <c r="BB1519" s="56" t="n">
        <f aca="false">IF(I1519&lt;F1519,1,0)</f>
        <v>1</v>
      </c>
      <c r="BC1519" s="0" t="n">
        <f aca="false">IF(AND(SUM(AW1518:AX1518)=2,AY1519=1),1,IF(SUM(AX1517:AX1519)=0,0,IF(AND(OR(AW1517=1,AX1517=1),OR(AW1518=1,AX1518=1),AY1519=1),1,IF(AND(SUM(AW1519:AY1519)=2,SUM(AW1517:AX1517)=2,AX1517=1),1,0))))</f>
        <v>0</v>
      </c>
      <c r="BD1519" s="57" t="str">
        <f aca="false">IF(BC1519=0,"",IF(AND(BC1519=1,AZ1519=0,AZ1518=0,AZ1517=0),1,IF(AND(BC1519=1,OR(AZ1519=1,AZ1518=1,AZ1517)),IF(BA1519=1,1,0))))</f>
        <v/>
      </c>
      <c r="BE1519" s="50" t="str">
        <f aca="false">IF(AND(BD1519=1,BD1518=1),0,IF(BD1519=1,SUM(CM1520:CM1558),""))</f>
        <v/>
      </c>
      <c r="BF1519" s="20" t="str">
        <f aca="false">IF(AND(BB1519=1,BB1518=1,BE1478&lt;&gt;0),"",IF(AND(BB1518=0,BB1519=1),BF1518,IF(AND(BB1519=1,BB1518=1),BF1518,IF(AND(BF1518="",BE1518="",OR(BD1518=0,BD1518="")),"",IF(AND(BF1518="",BE1479=0),"",IF(AND(BE1479&lt;&gt;"",BF1518=BE1479),"",IF(AND(BD1518=1,BE1518&lt;&gt;0),CM1519,IF(BF1518&lt;&gt;0,BF1518+CM1519,IF(BF1518="","")))))))))</f>
        <v/>
      </c>
      <c r="BI1519" s="0"/>
      <c r="BU1519" s="0"/>
      <c r="BZ1519" s="49"/>
      <c r="CG1519" s="13"/>
      <c r="CH1519" s="40"/>
      <c r="CI1519" s="13"/>
      <c r="CL1519" s="6" t="n">
        <f aca="false">C1519</f>
        <v>39450</v>
      </c>
      <c r="CM1519" s="13" t="n">
        <f aca="false">CN1519/CN1518-1</f>
        <v>-0.000482991789139575</v>
      </c>
      <c r="CN1519" s="76" t="n">
        <v>144.86</v>
      </c>
      <c r="CO1519" s="13" t="n">
        <f aca="false">CN1519/CN1514-1</f>
        <v>-0.0313607489134069</v>
      </c>
      <c r="CY1519" s="4" t="n">
        <v>144.91</v>
      </c>
      <c r="CZ1519" s="4" t="n">
        <v>144.86</v>
      </c>
      <c r="DA1519" s="33" t="n">
        <f aca="false">CZ1519-CN1519</f>
        <v>0</v>
      </c>
      <c r="DB1519" s="16" t="n">
        <f aca="false">CZ1519/CY1519-1</f>
        <v>-0.000345041750051678</v>
      </c>
      <c r="DC1519" s="15" t="n">
        <f aca="false">CY1519/CZ1518-1</f>
        <v>-0.00013799765403999</v>
      </c>
      <c r="DD1519" s="15" t="n">
        <f aca="false">CZ1519/CZ1518-1</f>
        <v>-0.000482991789139575</v>
      </c>
      <c r="DE1519" s="34" t="str">
        <f aca="false">IF(CW1519=0,"",-DC1519*CS1519)</f>
        <v/>
      </c>
      <c r="DY1519" s="6"/>
      <c r="EB1519" s="6" t="n">
        <f aca="false">CL1519</f>
        <v>39450</v>
      </c>
      <c r="EC1519" s="13" t="n">
        <f aca="false">SUM(CM1517:CM1519)</f>
        <v>-0.0166373871656342</v>
      </c>
    </row>
    <row r="1520" customFormat="false" ht="15" hidden="false" customHeight="false" outlineLevel="0" collapsed="false">
      <c r="A1520" s="0" t="n">
        <f aca="false">IF(FR1520=1,CZ1520,0)</f>
        <v>0</v>
      </c>
      <c r="C1520" s="6" t="n">
        <v>39451</v>
      </c>
      <c r="D1520" s="0" t="n">
        <f aca="false">IF(E1520&gt;E1519,1,)</f>
        <v>0</v>
      </c>
      <c r="E1520" s="46" t="n">
        <v>149.1649</v>
      </c>
      <c r="F1520" s="46" t="n">
        <v>148.9021</v>
      </c>
      <c r="G1520" s="46" t="n">
        <v>147.7586</v>
      </c>
      <c r="H1520" s="46" t="n">
        <v>146.847</v>
      </c>
      <c r="I1520" s="46" t="n">
        <v>146.599</v>
      </c>
      <c r="J1520" s="47" t="str">
        <f aca="false">IF(MIN(E1520:I1520)=E1520,$E$2,IF(MIN(E1520:I1520)=F1520,$F$2,IF(MIN(E1520:I1520)=G1520,$G$2,IF(MIN(E1520:I1520)=H1520,$H$2,IF(MIN(E1520:I1520)=I1520,$I$2)))))</f>
        <v>10D</v>
      </c>
      <c r="K1520" s="47" t="str">
        <f aca="false">IF(MAX(E1520:I1520)=E1520,$E$2,IF(MAX(E1520:I1520)=F1520,$F$2,IF(MAX(E1520:I1520)=G1520,$G$2,IF(MAX(E1520:I1520)=H1520,$H$2,IF(MAX(E1520:I1520)=I1520,$I$2)))))</f>
        <v>200D</v>
      </c>
      <c r="L1520" s="4" t="n">
        <f aca="false">IF(MAX(E1520:I1520)=H1520,1,0)</f>
        <v>0</v>
      </c>
      <c r="M1520" s="4" t="n">
        <f aca="false">IF(MAX(E1520:I1520)=I1520,1,0)</f>
        <v>0</v>
      </c>
      <c r="O1520" s="4" t="n">
        <f aca="false">IF(CN1520&gt;E1520,1,0)</f>
        <v>0</v>
      </c>
      <c r="P1520" s="4" t="n">
        <f aca="false">IF(CN1520&gt;F1520,1,0)</f>
        <v>0</v>
      </c>
      <c r="Q1520" s="4" t="n">
        <f aca="false">IF(CN1520&gt;G1520,1,0)</f>
        <v>0</v>
      </c>
      <c r="R1520" s="4" t="n">
        <f aca="false">IF(CN1520&gt;H1520,1,0)</f>
        <v>0</v>
      </c>
      <c r="S1520" s="4" t="n">
        <f aca="false">IF(CN1520&gt;I1520,1,0)</f>
        <v>0</v>
      </c>
      <c r="T1520" s="25" t="n">
        <f aca="false">IF(AND(AND(R1520=0,S1520=0,Q1520=0),OR(S1519=1,S1518=1,S1517=1)),1,0)</f>
        <v>0</v>
      </c>
      <c r="U1520" s="13" t="n">
        <f aca="false">SUM(CM1519:CM1520)</f>
        <v>-0.0249894117808558</v>
      </c>
      <c r="AV1520" s="0"/>
      <c r="AW1520" s="55" t="n">
        <f aca="false">IF(EC1520&gt;$AW$2,1,0)</f>
        <v>0</v>
      </c>
      <c r="AX1520" s="0" t="n">
        <f aca="false">IF(AND(I1520&gt;G1520,I1519&lt;G1519),1,IF(OR(AND(I1520&gt;F1520,I1519&lt;F1519),AND(I1520&gt;E1520,I1519&lt;E1519)),1,0))</f>
        <v>0</v>
      </c>
      <c r="AY1520" s="0" t="n">
        <f aca="false">IF(K1519="10D",1,0)</f>
        <v>0</v>
      </c>
      <c r="AZ1520" s="0" t="n">
        <f aca="false">IF(AND(I1520&gt;G1520,I1519&lt;G1519,I1520&gt;F1520,I1519&gt;F1519,I1520&gt;E1520,I1519&gt;E1519),1,0)</f>
        <v>0</v>
      </c>
      <c r="BA1520" s="56" t="n">
        <f aca="false">IF(G1520&gt;H1520,1,0)</f>
        <v>1</v>
      </c>
      <c r="BB1520" s="56" t="n">
        <f aca="false">IF(I1520&lt;F1520,1,0)</f>
        <v>1</v>
      </c>
      <c r="BC1520" s="0" t="n">
        <f aca="false">IF(AND(SUM(AW1519:AX1519)=2,AY1520=1),1,IF(SUM(AX1518:AX1520)=0,0,IF(AND(OR(AW1518=1,AX1518=1),OR(AW1519=1,AX1519=1),AY1520=1),1,IF(AND(SUM(AW1520:AY1520)=2,SUM(AW1518:AX1518)=2,AX1518=1),1,0))))</f>
        <v>0</v>
      </c>
      <c r="BD1520" s="57" t="str">
        <f aca="false">IF(BC1520=0,"",IF(AND(BC1520=1,AZ1520=0,AZ1519=0,AZ1518=0),1,IF(AND(BC1520=1,OR(AZ1520=1,AZ1519=1,AZ1518)),IF(BA1520=1,1,0))))</f>
        <v/>
      </c>
      <c r="BE1520" s="50" t="str">
        <f aca="false">IF(AND(BD1520=1,BD1519=1),0,IF(BD1520=1,SUM(CM1521:CM1559),""))</f>
        <v/>
      </c>
      <c r="BF1520" s="20" t="str">
        <f aca="false">IF(AND(BB1520=1,BB1519=1,BE1479&lt;&gt;0),"",IF(AND(BB1519=0,BB1520=1),BF1519,IF(AND(BB1520=1,BB1519=1),BF1519,IF(AND(BF1519="",BE1519="",OR(BD1519=0,BD1519="")),"",IF(AND(BF1519="",BE1480=0),"",IF(AND(BE1480&lt;&gt;"",BF1519=BE1480),"",IF(AND(BD1519=1,BE1519&lt;&gt;0),CM1520,IF(BF1519&lt;&gt;0,BF1519+CM1520,IF(BF1519="","")))))))))</f>
        <v/>
      </c>
      <c r="BI1520" s="0"/>
      <c r="BU1520" s="0"/>
      <c r="BZ1520" s="49"/>
      <c r="CG1520" s="13"/>
      <c r="CH1520" s="40"/>
      <c r="CI1520" s="13"/>
      <c r="CL1520" s="6" t="n">
        <f aca="false">C1520</f>
        <v>39451</v>
      </c>
      <c r="CM1520" s="13" t="n">
        <f aca="false">CN1520/CN1519-1</f>
        <v>-0.0245064199917162</v>
      </c>
      <c r="CN1520" s="76" t="n">
        <v>141.31</v>
      </c>
      <c r="CO1520" s="13" t="n">
        <f aca="false">CN1520/CN1515-1</f>
        <v>-0.0430690052143291</v>
      </c>
      <c r="CY1520" s="4" t="n">
        <v>143.34</v>
      </c>
      <c r="CZ1520" s="4" t="n">
        <v>141.31</v>
      </c>
      <c r="DA1520" s="33" t="n">
        <f aca="false">CZ1520-CN1520</f>
        <v>0</v>
      </c>
      <c r="DB1520" s="16" t="n">
        <f aca="false">CZ1520/CY1520-1</f>
        <v>-0.0141621319938607</v>
      </c>
      <c r="DC1520" s="15" t="n">
        <f aca="false">CY1520/CZ1519-1</f>
        <v>-0.010492889686594</v>
      </c>
      <c r="DD1520" s="15" t="n">
        <f aca="false">CZ1520/CZ1519-1</f>
        <v>-0.0245064199917162</v>
      </c>
      <c r="DE1520" s="34" t="str">
        <f aca="false">IF(CW1520=0,"",-DC1520*CS1520)</f>
        <v/>
      </c>
      <c r="DY1520" s="6"/>
      <c r="EB1520" s="6" t="n">
        <f aca="false">CL1520</f>
        <v>39451</v>
      </c>
      <c r="EC1520" s="13" t="n">
        <f aca="false">SUM(CM1518:CM1520)</f>
        <v>-0.0337439429346756</v>
      </c>
    </row>
    <row r="1521" customFormat="false" ht="15" hidden="false" customHeight="false" outlineLevel="0" collapsed="false">
      <c r="A1521" s="0" t="n">
        <f aca="false">IF(FR1521=1,CZ1521,0)</f>
        <v>0</v>
      </c>
      <c r="C1521" s="6" t="n">
        <v>39454</v>
      </c>
      <c r="D1521" s="0" t="n">
        <f aca="false">IF(E1521&gt;E1520,1,)</f>
        <v>0</v>
      </c>
      <c r="E1521" s="46" t="n">
        <v>149.1549</v>
      </c>
      <c r="F1521" s="46" t="n">
        <v>148.8839</v>
      </c>
      <c r="G1521" s="46" t="n">
        <v>147.5528</v>
      </c>
      <c r="H1521" s="46" t="n">
        <v>146.8307</v>
      </c>
      <c r="I1521" s="46" t="n">
        <v>146.038</v>
      </c>
      <c r="J1521" s="47" t="str">
        <f aca="false">IF(MIN(E1521:I1521)=E1521,$E$2,IF(MIN(E1521:I1521)=F1521,$F$2,IF(MIN(E1521:I1521)=G1521,$G$2,IF(MIN(E1521:I1521)=H1521,$H$2,IF(MIN(E1521:I1521)=I1521,$I$2)))))</f>
        <v>10D</v>
      </c>
      <c r="K1521" s="47" t="str">
        <f aca="false">IF(MAX(E1521:I1521)=E1521,$E$2,IF(MAX(E1521:I1521)=F1521,$F$2,IF(MAX(E1521:I1521)=G1521,$G$2,IF(MAX(E1521:I1521)=H1521,$H$2,IF(MAX(E1521:I1521)=I1521,$I$2)))))</f>
        <v>200D</v>
      </c>
      <c r="L1521" s="4" t="n">
        <f aca="false">IF(MAX(E1521:I1521)=H1521,1,0)</f>
        <v>0</v>
      </c>
      <c r="M1521" s="4" t="n">
        <f aca="false">IF(MAX(E1521:I1521)=I1521,1,0)</f>
        <v>0</v>
      </c>
      <c r="O1521" s="4" t="n">
        <f aca="false">IF(CN1521&gt;E1521,1,0)</f>
        <v>0</v>
      </c>
      <c r="P1521" s="4" t="n">
        <f aca="false">IF(CN1521&gt;F1521,1,0)</f>
        <v>0</v>
      </c>
      <c r="Q1521" s="4" t="n">
        <f aca="false">IF(CN1521&gt;G1521,1,0)</f>
        <v>0</v>
      </c>
      <c r="R1521" s="4" t="n">
        <f aca="false">IF(CN1521&gt;H1521,1,0)</f>
        <v>0</v>
      </c>
      <c r="S1521" s="4" t="n">
        <f aca="false">IF(CN1521&gt;I1521,1,0)</f>
        <v>0</v>
      </c>
      <c r="T1521" s="25" t="n">
        <f aca="false">IF(AND(AND(R1521=0,S1521=0,Q1521=0),OR(S1520=1,S1519=1,S1518=1)),1,0)</f>
        <v>0</v>
      </c>
      <c r="U1521" s="13" t="n">
        <f aca="false">SUM(CM1520:CM1521)</f>
        <v>-0.025355616793075</v>
      </c>
      <c r="AV1521" s="0"/>
      <c r="AW1521" s="55" t="n">
        <f aca="false">IF(EC1521&gt;$AW$2,1,0)</f>
        <v>0</v>
      </c>
      <c r="AX1521" s="0" t="n">
        <f aca="false">IF(AND(I1521&gt;G1521,I1520&lt;G1520),1,IF(OR(AND(I1521&gt;F1521,I1520&lt;F1520),AND(I1521&gt;E1521,I1520&lt;E1520)),1,0))</f>
        <v>0</v>
      </c>
      <c r="AY1521" s="0" t="n">
        <f aca="false">IF(K1520="10D",1,0)</f>
        <v>0</v>
      </c>
      <c r="AZ1521" s="0" t="n">
        <f aca="false">IF(AND(I1521&gt;G1521,I1520&lt;G1520,I1521&gt;F1521,I1520&gt;F1520,I1521&gt;E1521,I1520&gt;E1520),1,0)</f>
        <v>0</v>
      </c>
      <c r="BA1521" s="56" t="n">
        <f aca="false">IF(G1521&gt;H1521,1,0)</f>
        <v>1</v>
      </c>
      <c r="BB1521" s="56" t="n">
        <f aca="false">IF(I1521&lt;F1521,1,0)</f>
        <v>1</v>
      </c>
      <c r="BC1521" s="0" t="n">
        <f aca="false">IF(AND(SUM(AW1520:AX1520)=2,AY1521=1),1,IF(SUM(AX1519:AX1521)=0,0,IF(AND(OR(AW1519=1,AX1519=1),OR(AW1520=1,AX1520=1),AY1521=1),1,IF(AND(SUM(AW1521:AY1521)=2,SUM(AW1519:AX1519)=2,AX1519=1),1,0))))</f>
        <v>0</v>
      </c>
      <c r="BD1521" s="57" t="str">
        <f aca="false">IF(BC1521=0,"",IF(AND(BC1521=1,AZ1521=0,AZ1520=0,AZ1519=0),1,IF(AND(BC1521=1,OR(AZ1521=1,AZ1520=1,AZ1519)),IF(BA1521=1,1,0))))</f>
        <v/>
      </c>
      <c r="BE1521" s="50" t="str">
        <f aca="false">IF(AND(BD1521=1,BD1520=1),0,IF(BD1521=1,SUM(CM1522:CM1560),""))</f>
        <v/>
      </c>
      <c r="BF1521" s="20" t="str">
        <f aca="false">IF(AND(BB1521=1,BB1520=1,BE1480&lt;&gt;0),"",IF(AND(BB1520=0,BB1521=1),BF1520,IF(AND(BB1521=1,BB1520=1),BF1520,IF(AND(BF1520="",BE1520="",OR(BD1520=0,BD1520="")),"",IF(AND(BF1520="",BE1481=0),"",IF(AND(BE1481&lt;&gt;"",BF1520=BE1481),"",IF(AND(BD1520=1,BE1520&lt;&gt;0),CM1521,IF(BF1520&lt;&gt;0,BF1520+CM1521,IF(BF1520="","")))))))))</f>
        <v/>
      </c>
      <c r="BI1521" s="0"/>
      <c r="BU1521" s="0"/>
      <c r="BZ1521" s="49"/>
      <c r="CG1521" s="13"/>
      <c r="CH1521" s="40"/>
      <c r="CI1521" s="13"/>
      <c r="CL1521" s="6" t="n">
        <f aca="false">C1521</f>
        <v>39454</v>
      </c>
      <c r="CM1521" s="13" t="n">
        <f aca="false">CN1521/CN1520-1</f>
        <v>-0.000849196801358754</v>
      </c>
      <c r="CN1521" s="76" t="n">
        <v>141.19</v>
      </c>
      <c r="CO1521" s="13" t="n">
        <f aca="false">CN1521/CN1516-1</f>
        <v>-0.0414799728445351</v>
      </c>
      <c r="CY1521" s="4" t="n">
        <v>141.81</v>
      </c>
      <c r="CZ1521" s="4" t="n">
        <v>141.19</v>
      </c>
      <c r="DA1521" s="33" t="n">
        <f aca="false">CZ1521-CN1521</f>
        <v>0</v>
      </c>
      <c r="DB1521" s="16" t="n">
        <f aca="false">CZ1521/CY1521-1</f>
        <v>-0.00437204710528172</v>
      </c>
      <c r="DC1521" s="15" t="n">
        <f aca="false">CY1521/CZ1520-1</f>
        <v>0.00353832000566134</v>
      </c>
      <c r="DD1521" s="15" t="n">
        <f aca="false">CZ1521/CZ1520-1</f>
        <v>-0.000849196801358754</v>
      </c>
      <c r="DE1521" s="34" t="str">
        <f aca="false">IF(CW1521=0,"",-DC1521*CS1521)</f>
        <v/>
      </c>
      <c r="DY1521" s="6"/>
      <c r="EB1521" s="6" t="n">
        <f aca="false">CL1521</f>
        <v>39454</v>
      </c>
      <c r="EC1521" s="13" t="n">
        <f aca="false">SUM(CM1519:CM1521)</f>
        <v>-0.0258386085822145</v>
      </c>
    </row>
    <row r="1522" customFormat="false" ht="15" hidden="false" customHeight="false" outlineLevel="0" collapsed="false">
      <c r="A1522" s="0" t="n">
        <f aca="false">IF(FR1522=1,CZ1522,0)</f>
        <v>0</v>
      </c>
      <c r="C1522" s="6" t="n">
        <v>39455</v>
      </c>
      <c r="D1522" s="0" t="n">
        <f aca="false">IF(E1522&gt;E1521,1,)</f>
        <v>0</v>
      </c>
      <c r="E1522" s="46" t="n">
        <v>149.1325</v>
      </c>
      <c r="F1522" s="46" t="n">
        <v>148.8626</v>
      </c>
      <c r="G1522" s="46" t="n">
        <v>147.2942</v>
      </c>
      <c r="H1522" s="46" t="n">
        <v>146.6567</v>
      </c>
      <c r="I1522" s="46" t="n">
        <v>145.116</v>
      </c>
      <c r="J1522" s="47" t="str">
        <f aca="false">IF(MIN(E1522:I1522)=E1522,$E$2,IF(MIN(E1522:I1522)=F1522,$F$2,IF(MIN(E1522:I1522)=G1522,$G$2,IF(MIN(E1522:I1522)=H1522,$H$2,IF(MIN(E1522:I1522)=I1522,$I$2)))))</f>
        <v>10D</v>
      </c>
      <c r="K1522" s="47" t="str">
        <f aca="false">IF(MAX(E1522:I1522)=E1522,$E$2,IF(MAX(E1522:I1522)=F1522,$F$2,IF(MAX(E1522:I1522)=G1522,$G$2,IF(MAX(E1522:I1522)=H1522,$H$2,IF(MAX(E1522:I1522)=I1522,$I$2)))))</f>
        <v>200D</v>
      </c>
      <c r="L1522" s="4" t="n">
        <f aca="false">IF(MAX(E1522:I1522)=H1522,1,0)</f>
        <v>0</v>
      </c>
      <c r="M1522" s="4" t="n">
        <f aca="false">IF(MAX(E1522:I1522)=I1522,1,0)</f>
        <v>0</v>
      </c>
      <c r="O1522" s="4" t="n">
        <f aca="false">IF(CN1522&gt;E1522,1,0)</f>
        <v>0</v>
      </c>
      <c r="P1522" s="4" t="n">
        <f aca="false">IF(CN1522&gt;F1522,1,0)</f>
        <v>0</v>
      </c>
      <c r="Q1522" s="4" t="n">
        <f aca="false">IF(CN1522&gt;G1522,1,0)</f>
        <v>0</v>
      </c>
      <c r="R1522" s="4" t="n">
        <f aca="false">IF(CN1522&gt;H1522,1,0)</f>
        <v>0</v>
      </c>
      <c r="S1522" s="4" t="n">
        <f aca="false">IF(CN1522&gt;I1522,1,0)</f>
        <v>0</v>
      </c>
      <c r="T1522" s="25" t="n">
        <f aca="false">IF(AND(AND(R1522=0,S1522=0,Q1522=0),OR(S1521=1,S1520=1,S1519=1)),1,0)</f>
        <v>0</v>
      </c>
      <c r="U1522" s="13" t="n">
        <f aca="false">SUM(CM1521:CM1522)</f>
        <v>-0.0169976492413333</v>
      </c>
      <c r="AV1522" s="0"/>
      <c r="AW1522" s="55" t="n">
        <f aca="false">IF(EC1522&gt;$AW$2,1,0)</f>
        <v>0</v>
      </c>
      <c r="AX1522" s="0" t="n">
        <f aca="false">IF(AND(I1522&gt;G1522,I1521&lt;G1521),1,IF(OR(AND(I1522&gt;F1522,I1521&lt;F1521),AND(I1522&gt;E1522,I1521&lt;E1521)),1,0))</f>
        <v>0</v>
      </c>
      <c r="AY1522" s="0" t="n">
        <f aca="false">IF(K1521="10D",1,0)</f>
        <v>0</v>
      </c>
      <c r="AZ1522" s="0" t="n">
        <f aca="false">IF(AND(I1522&gt;G1522,I1521&lt;G1521,I1522&gt;F1522,I1521&gt;F1521,I1522&gt;E1522,I1521&gt;E1521),1,0)</f>
        <v>0</v>
      </c>
      <c r="BA1522" s="56" t="n">
        <f aca="false">IF(G1522&gt;H1522,1,0)</f>
        <v>1</v>
      </c>
      <c r="BB1522" s="56" t="n">
        <f aca="false">IF(I1522&lt;F1522,1,0)</f>
        <v>1</v>
      </c>
      <c r="BC1522" s="0" t="n">
        <f aca="false">IF(AND(SUM(AW1521:AX1521)=2,AY1522=1),1,IF(SUM(AX1520:AX1522)=0,0,IF(AND(OR(AW1520=1,AX1520=1),OR(AW1521=1,AX1521=1),AY1522=1),1,IF(AND(SUM(AW1522:AY1522)=2,SUM(AW1520:AX1520)=2,AX1520=1),1,0))))</f>
        <v>0</v>
      </c>
      <c r="BD1522" s="57" t="str">
        <f aca="false">IF(BC1522=0,"",IF(AND(BC1522=1,AZ1522=0,AZ1521=0,AZ1520=0),1,IF(AND(BC1522=1,OR(AZ1522=1,AZ1521=1,AZ1520)),IF(BA1522=1,1,0))))</f>
        <v/>
      </c>
      <c r="BE1522" s="50" t="str">
        <f aca="false">IF(AND(BD1522=1,BD1521=1),0,IF(BD1522=1,SUM(CM1523:CM1561),""))</f>
        <v/>
      </c>
      <c r="BF1522" s="20" t="str">
        <f aca="false">IF(AND(BB1522=1,BB1521=1,BE1481&lt;&gt;0),"",IF(AND(BB1521=0,BB1522=1),BF1521,IF(AND(BB1522=1,BB1521=1),BF1521,IF(AND(BF1521="",BE1521="",OR(BD1521=0,BD1521="")),"",IF(AND(BF1521="",BE1482=0),"",IF(AND(BE1482&lt;&gt;"",BF1521=BE1482),"",IF(AND(BD1521=1,BE1521&lt;&gt;0),CM1522,IF(BF1521&lt;&gt;0,BF1521+CM1522,IF(BF1521="","")))))))))</f>
        <v/>
      </c>
      <c r="BI1522" s="0"/>
      <c r="BU1522" s="0"/>
      <c r="BZ1522" s="49"/>
      <c r="CG1522" s="13"/>
      <c r="CH1522" s="40"/>
      <c r="CI1522" s="13"/>
      <c r="CL1522" s="6" t="n">
        <f aca="false">C1522</f>
        <v>39455</v>
      </c>
      <c r="CM1522" s="13" t="n">
        <f aca="false">CN1522/CN1521-1</f>
        <v>-0.0161484524399745</v>
      </c>
      <c r="CN1522" s="76" t="n">
        <v>138.91</v>
      </c>
      <c r="CO1522" s="13" t="n">
        <f aca="false">CN1522/CN1517-1</f>
        <v>-0.0499281854866289</v>
      </c>
      <c r="CY1522" s="4" t="n">
        <v>142.08</v>
      </c>
      <c r="CZ1522" s="4" t="n">
        <v>138.91</v>
      </c>
      <c r="DA1522" s="33" t="n">
        <f aca="false">CZ1522-CN1522</f>
        <v>0</v>
      </c>
      <c r="DB1522" s="16" t="n">
        <f aca="false">CZ1522/CY1522-1</f>
        <v>-0.0223113738738739</v>
      </c>
      <c r="DC1522" s="15" t="n">
        <f aca="false">CY1522/CZ1521-1</f>
        <v>0.00630356257525322</v>
      </c>
      <c r="DD1522" s="15" t="n">
        <f aca="false">CZ1522/CZ1521-1</f>
        <v>-0.0161484524399745</v>
      </c>
      <c r="DE1522" s="34" t="str">
        <f aca="false">IF(CW1522=0,"",-DC1522*CS1522)</f>
        <v/>
      </c>
      <c r="DY1522" s="6"/>
      <c r="EB1522" s="6" t="n">
        <f aca="false">CL1522</f>
        <v>39455</v>
      </c>
      <c r="EC1522" s="13" t="n">
        <f aca="false">SUM(CM1520:CM1522)</f>
        <v>-0.0415040692330495</v>
      </c>
    </row>
    <row r="1523" customFormat="false" ht="15" hidden="false" customHeight="false" outlineLevel="0" collapsed="false">
      <c r="A1523" s="0" t="n">
        <f aca="false">IF(FR1523=1,CZ1523,0)</f>
        <v>0</v>
      </c>
      <c r="C1523" s="6" t="n">
        <v>39456</v>
      </c>
      <c r="D1523" s="0" t="n">
        <f aca="false">IF(E1523&gt;E1522,1,)</f>
        <v>0</v>
      </c>
      <c r="E1523" s="46" t="n">
        <v>149.1183</v>
      </c>
      <c r="F1523" s="46" t="n">
        <v>148.8453</v>
      </c>
      <c r="G1523" s="46" t="n">
        <v>147.0292</v>
      </c>
      <c r="H1523" s="46" t="n">
        <v>146.6373</v>
      </c>
      <c r="I1523" s="46" t="n">
        <v>144.23</v>
      </c>
      <c r="J1523" s="47" t="str">
        <f aca="false">IF(MIN(E1523:I1523)=E1523,$E$2,IF(MIN(E1523:I1523)=F1523,$F$2,IF(MIN(E1523:I1523)=G1523,$G$2,IF(MIN(E1523:I1523)=H1523,$H$2,IF(MIN(E1523:I1523)=I1523,$I$2)))))</f>
        <v>10D</v>
      </c>
      <c r="K1523" s="47" t="str">
        <f aca="false">IF(MAX(E1523:I1523)=E1523,$E$2,IF(MAX(E1523:I1523)=F1523,$F$2,IF(MAX(E1523:I1523)=G1523,$G$2,IF(MAX(E1523:I1523)=H1523,$H$2,IF(MAX(E1523:I1523)=I1523,$I$2)))))</f>
        <v>200D</v>
      </c>
      <c r="L1523" s="4" t="n">
        <f aca="false">IF(MAX(E1523:I1523)=H1523,1,0)</f>
        <v>0</v>
      </c>
      <c r="M1523" s="4" t="n">
        <f aca="false">IF(MAX(E1523:I1523)=I1523,1,0)</f>
        <v>0</v>
      </c>
      <c r="O1523" s="4" t="n">
        <f aca="false">IF(CN1523&gt;E1523,1,0)</f>
        <v>0</v>
      </c>
      <c r="P1523" s="4" t="n">
        <f aca="false">IF(CN1523&gt;F1523,1,0)</f>
        <v>0</v>
      </c>
      <c r="Q1523" s="4" t="n">
        <f aca="false">IF(CN1523&gt;G1523,1,0)</f>
        <v>0</v>
      </c>
      <c r="R1523" s="4" t="n">
        <f aca="false">IF(CN1523&gt;H1523,1,0)</f>
        <v>0</v>
      </c>
      <c r="S1523" s="4" t="n">
        <f aca="false">IF(CN1523&gt;I1523,1,0)</f>
        <v>0</v>
      </c>
      <c r="T1523" s="25" t="n">
        <f aca="false">IF(AND(AND(R1523=0,S1523=0,Q1523=0),OR(S1522=1,S1521=1,S1520=1)),1,0)</f>
        <v>0</v>
      </c>
      <c r="U1523" s="13" t="n">
        <f aca="false">SUM(CM1522:CM1523)</f>
        <v>-0.00563805002114204</v>
      </c>
      <c r="AV1523" s="0"/>
      <c r="AW1523" s="55" t="n">
        <f aca="false">IF(EC1523&gt;$AW$2,1,0)</f>
        <v>0</v>
      </c>
      <c r="AX1523" s="0" t="n">
        <f aca="false">IF(AND(I1523&gt;G1523,I1522&lt;G1522),1,IF(OR(AND(I1523&gt;F1523,I1522&lt;F1522),AND(I1523&gt;E1523,I1522&lt;E1522)),1,0))</f>
        <v>0</v>
      </c>
      <c r="AY1523" s="0" t="n">
        <f aca="false">IF(K1522="10D",1,0)</f>
        <v>0</v>
      </c>
      <c r="AZ1523" s="0" t="n">
        <f aca="false">IF(AND(I1523&gt;G1523,I1522&lt;G1522,I1523&gt;F1523,I1522&gt;F1522,I1523&gt;E1523,I1522&gt;E1522),1,0)</f>
        <v>0</v>
      </c>
      <c r="BA1523" s="56" t="n">
        <f aca="false">IF(G1523&gt;H1523,1,0)</f>
        <v>1</v>
      </c>
      <c r="BB1523" s="56" t="n">
        <f aca="false">IF(I1523&lt;F1523,1,0)</f>
        <v>1</v>
      </c>
      <c r="BC1523" s="0" t="n">
        <f aca="false">IF(AND(SUM(AW1522:AX1522)=2,AY1523=1),1,IF(SUM(AX1521:AX1523)=0,0,IF(AND(OR(AW1521=1,AX1521=1),OR(AW1522=1,AX1522=1),AY1523=1),1,IF(AND(SUM(AW1523:AY1523)=2,SUM(AW1521:AX1521)=2,AX1521=1),1,0))))</f>
        <v>0</v>
      </c>
      <c r="BD1523" s="57" t="str">
        <f aca="false">IF(BC1523=0,"",IF(AND(BC1523=1,AZ1523=0,AZ1522=0,AZ1521=0),1,IF(AND(BC1523=1,OR(AZ1523=1,AZ1522=1,AZ1521)),IF(BA1523=1,1,0))))</f>
        <v/>
      </c>
      <c r="BE1523" s="50" t="str">
        <f aca="false">IF(AND(BD1523=1,BD1522=1),0,IF(BD1523=1,SUM(CM1524:CM1562),""))</f>
        <v/>
      </c>
      <c r="BF1523" s="20" t="str">
        <f aca="false">IF(AND(BB1523=1,BB1522=1,BE1482&lt;&gt;0),"",IF(AND(BB1522=0,BB1523=1),BF1522,IF(AND(BB1523=1,BB1522=1),BF1522,IF(AND(BF1522="",BE1522="",OR(BD1522=0,BD1522="")),"",IF(AND(BF1522="",BE1483=0),"",IF(AND(BE1483&lt;&gt;"",BF1522=BE1483),"",IF(AND(BD1522=1,BE1522&lt;&gt;0),CM1523,IF(BF1522&lt;&gt;0,BF1522+CM1523,IF(BF1522="","")))))))))</f>
        <v/>
      </c>
      <c r="BI1523" s="0"/>
      <c r="BU1523" s="0"/>
      <c r="BZ1523" s="49"/>
      <c r="CG1523" s="13"/>
      <c r="CH1523" s="40"/>
      <c r="CI1523" s="13"/>
      <c r="CL1523" s="6" t="n">
        <f aca="false">C1523</f>
        <v>39456</v>
      </c>
      <c r="CM1523" s="13" t="n">
        <f aca="false">CN1523/CN1522-1</f>
        <v>0.0105104024188325</v>
      </c>
      <c r="CN1523" s="76" t="n">
        <v>140.37</v>
      </c>
      <c r="CO1523" s="13" t="n">
        <f aca="false">CN1523/CN1518-1</f>
        <v>-0.031463465121093</v>
      </c>
      <c r="CY1523" s="4" t="n">
        <v>139.09</v>
      </c>
      <c r="CZ1523" s="4" t="n">
        <v>140.37</v>
      </c>
      <c r="DA1523" s="33" t="n">
        <f aca="false">CZ1523-CN1523</f>
        <v>0</v>
      </c>
      <c r="DB1523" s="16" t="n">
        <f aca="false">CZ1523/CY1523-1</f>
        <v>0.0092026745272844</v>
      </c>
      <c r="DC1523" s="15" t="n">
        <f aca="false">CY1523/CZ1522-1</f>
        <v>0.00129580303793819</v>
      </c>
      <c r="DD1523" s="15" t="n">
        <f aca="false">CZ1523/CZ1522-1</f>
        <v>0.0105104024188325</v>
      </c>
      <c r="DE1523" s="34" t="str">
        <f aca="false">IF(CW1523=0,"",-DC1523*CS1523)</f>
        <v/>
      </c>
      <c r="DY1523" s="6"/>
      <c r="EB1523" s="6" t="n">
        <f aca="false">CL1523</f>
        <v>39456</v>
      </c>
      <c r="EC1523" s="13" t="n">
        <f aca="false">SUM(CM1521:CM1523)</f>
        <v>-0.00648724682250079</v>
      </c>
    </row>
    <row r="1524" customFormat="false" ht="15" hidden="false" customHeight="false" outlineLevel="0" collapsed="false">
      <c r="A1524" s="0" t="n">
        <f aca="false">IF(FR1524=1,CZ1524,0)</f>
        <v>0</v>
      </c>
      <c r="C1524" s="6" t="n">
        <v>39457</v>
      </c>
      <c r="D1524" s="0" t="n">
        <f aca="false">IF(E1524&gt;E1523,1,)</f>
        <v>0</v>
      </c>
      <c r="E1524" s="46" t="n">
        <v>149.1105</v>
      </c>
      <c r="F1524" s="46" t="n">
        <v>148.8111</v>
      </c>
      <c r="G1524" s="46" t="n">
        <v>146.7724</v>
      </c>
      <c r="H1524" s="46" t="n">
        <v>146.5947</v>
      </c>
      <c r="I1524" s="46" t="n">
        <v>143.404</v>
      </c>
      <c r="J1524" s="47" t="str">
        <f aca="false">IF(MIN(E1524:I1524)=E1524,$E$2,IF(MIN(E1524:I1524)=F1524,$F$2,IF(MIN(E1524:I1524)=G1524,$G$2,IF(MIN(E1524:I1524)=H1524,$H$2,IF(MIN(E1524:I1524)=I1524,$I$2)))))</f>
        <v>10D</v>
      </c>
      <c r="K1524" s="47" t="str">
        <f aca="false">IF(MAX(E1524:I1524)=E1524,$E$2,IF(MAX(E1524:I1524)=F1524,$F$2,IF(MAX(E1524:I1524)=G1524,$G$2,IF(MAX(E1524:I1524)=H1524,$H$2,IF(MAX(E1524:I1524)=I1524,$I$2)))))</f>
        <v>200D</v>
      </c>
      <c r="L1524" s="4" t="n">
        <f aca="false">IF(MAX(E1524:I1524)=H1524,1,0)</f>
        <v>0</v>
      </c>
      <c r="M1524" s="4" t="n">
        <f aca="false">IF(MAX(E1524:I1524)=I1524,1,0)</f>
        <v>0</v>
      </c>
      <c r="O1524" s="4" t="n">
        <f aca="false">IF(CN1524&gt;E1524,1,0)</f>
        <v>0</v>
      </c>
      <c r="P1524" s="4" t="n">
        <f aca="false">IF(CN1524&gt;F1524,1,0)</f>
        <v>0</v>
      </c>
      <c r="Q1524" s="4" t="n">
        <f aca="false">IF(CN1524&gt;G1524,1,0)</f>
        <v>0</v>
      </c>
      <c r="R1524" s="4" t="n">
        <f aca="false">IF(CN1524&gt;H1524,1,0)</f>
        <v>0</v>
      </c>
      <c r="S1524" s="4" t="n">
        <f aca="false">IF(CN1524&gt;I1524,1,0)</f>
        <v>0</v>
      </c>
      <c r="T1524" s="25" t="n">
        <f aca="false">IF(AND(AND(R1524=0,S1524=0,Q1524=0),OR(S1523=1,S1522=1,S1521=1)),1,0)</f>
        <v>0</v>
      </c>
      <c r="U1524" s="13" t="n">
        <f aca="false">SUM(CM1523:CM1524)</f>
        <v>0.0170645094217532</v>
      </c>
      <c r="AV1524" s="0"/>
      <c r="AW1524" s="55" t="n">
        <f aca="false">IF(EC1524&gt;$AW$2,1,0)</f>
        <v>0</v>
      </c>
      <c r="AX1524" s="0" t="n">
        <f aca="false">IF(AND(I1524&gt;G1524,I1523&lt;G1523),1,IF(OR(AND(I1524&gt;F1524,I1523&lt;F1523),AND(I1524&gt;E1524,I1523&lt;E1523)),1,0))</f>
        <v>0</v>
      </c>
      <c r="AY1524" s="0" t="n">
        <f aca="false">IF(K1523="10D",1,0)</f>
        <v>0</v>
      </c>
      <c r="AZ1524" s="0" t="n">
        <f aca="false">IF(AND(I1524&gt;G1524,I1523&lt;G1523,I1524&gt;F1524,I1523&gt;F1523,I1524&gt;E1524,I1523&gt;E1523),1,0)</f>
        <v>0</v>
      </c>
      <c r="BA1524" s="56" t="n">
        <f aca="false">IF(G1524&gt;H1524,1,0)</f>
        <v>1</v>
      </c>
      <c r="BB1524" s="56" t="n">
        <f aca="false">IF(I1524&lt;F1524,1,0)</f>
        <v>1</v>
      </c>
      <c r="BC1524" s="0" t="n">
        <f aca="false">IF(AND(SUM(AW1523:AX1523)=2,AY1524=1),1,IF(SUM(AX1522:AX1524)=0,0,IF(AND(OR(AW1522=1,AX1522=1),OR(AW1523=1,AX1523=1),AY1524=1),1,IF(AND(SUM(AW1524:AY1524)=2,SUM(AW1522:AX1522)=2,AX1522=1),1,0))))</f>
        <v>0</v>
      </c>
      <c r="BD1524" s="57" t="str">
        <f aca="false">IF(BC1524=0,"",IF(AND(BC1524=1,AZ1524=0,AZ1523=0,AZ1522=0),1,IF(AND(BC1524=1,OR(AZ1524=1,AZ1523=1,AZ1522)),IF(BA1524=1,1,0))))</f>
        <v/>
      </c>
      <c r="BE1524" s="50" t="str">
        <f aca="false">IF(AND(BD1524=1,BD1523=1),0,IF(BD1524=1,SUM(CM1525:CM1563),""))</f>
        <v/>
      </c>
      <c r="BF1524" s="20" t="str">
        <f aca="false">IF(AND(BB1524=1,BB1523=1,BE1483&lt;&gt;0),"",IF(AND(BB1523=0,BB1524=1),BF1523,IF(AND(BB1524=1,BB1523=1),BF1523,IF(AND(BF1523="",BE1523="",OR(BD1523=0,BD1523="")),"",IF(AND(BF1523="",BE1484=0),"",IF(AND(BE1484&lt;&gt;"",BF1523=BE1484),"",IF(AND(BD1523=1,BE1523&lt;&gt;0),CM1524,IF(BF1523&lt;&gt;0,BF1523+CM1524,IF(BF1523="","")))))))))</f>
        <v/>
      </c>
      <c r="BI1524" s="0"/>
      <c r="BU1524" s="0"/>
      <c r="BZ1524" s="49"/>
      <c r="CG1524" s="13"/>
      <c r="CH1524" s="40"/>
      <c r="CI1524" s="13"/>
      <c r="CL1524" s="6" t="n">
        <f aca="false">C1524</f>
        <v>39457</v>
      </c>
      <c r="CM1524" s="13" t="n">
        <f aca="false">CN1524/CN1523-1</f>
        <v>0.0065541070029207</v>
      </c>
      <c r="CN1524" s="76" t="n">
        <v>141.29</v>
      </c>
      <c r="CO1524" s="13" t="n">
        <f aca="false">CN1524/CN1519-1</f>
        <v>-0.0246444843296978</v>
      </c>
      <c r="CY1524" s="4" t="n">
        <v>139.68</v>
      </c>
      <c r="CZ1524" s="4" t="n">
        <v>141.29</v>
      </c>
      <c r="DA1524" s="33" t="n">
        <f aca="false">CZ1524-CN1524</f>
        <v>0</v>
      </c>
      <c r="DB1524" s="16" t="n">
        <f aca="false">CZ1524/CY1524-1</f>
        <v>0.0115263459335624</v>
      </c>
      <c r="DC1524" s="15" t="n">
        <f aca="false">CY1524/CZ1523-1</f>
        <v>-0.00491558025219063</v>
      </c>
      <c r="DD1524" s="15" t="n">
        <f aca="false">CZ1524/CZ1523-1</f>
        <v>0.0065541070029207</v>
      </c>
      <c r="DE1524" s="34" t="str">
        <f aca="false">IF(CW1524=0,"",-DC1524*CS1524)</f>
        <v/>
      </c>
      <c r="DY1524" s="6"/>
      <c r="EB1524" s="6" t="n">
        <f aca="false">CL1524</f>
        <v>39457</v>
      </c>
      <c r="EC1524" s="13" t="n">
        <f aca="false">SUM(CM1522:CM1524)</f>
        <v>0.000916056981778657</v>
      </c>
    </row>
    <row r="1525" customFormat="false" ht="15" hidden="false" customHeight="false" outlineLevel="0" collapsed="false">
      <c r="A1525" s="0" t="n">
        <f aca="false">IF(FR1525=1,CZ1525,0)</f>
        <v>0</v>
      </c>
      <c r="C1525" s="6" t="n">
        <v>39458</v>
      </c>
      <c r="D1525" s="0" t="n">
        <f aca="false">IF(E1525&gt;E1524,1,)</f>
        <v>0</v>
      </c>
      <c r="E1525" s="46" t="n">
        <v>149.1021</v>
      </c>
      <c r="F1525" s="46" t="n">
        <v>148.7662</v>
      </c>
      <c r="G1525" s="46" t="n">
        <v>146.5142</v>
      </c>
      <c r="H1525" s="46" t="n">
        <v>146.362</v>
      </c>
      <c r="I1525" s="46" t="n">
        <v>142.652</v>
      </c>
      <c r="J1525" s="47" t="str">
        <f aca="false">IF(MIN(E1525:I1525)=E1525,$E$2,IF(MIN(E1525:I1525)=F1525,$F$2,IF(MIN(E1525:I1525)=G1525,$G$2,IF(MIN(E1525:I1525)=H1525,$H$2,IF(MIN(E1525:I1525)=I1525,$I$2)))))</f>
        <v>10D</v>
      </c>
      <c r="K1525" s="47" t="str">
        <f aca="false">IF(MAX(E1525:I1525)=E1525,$E$2,IF(MAX(E1525:I1525)=F1525,$F$2,IF(MAX(E1525:I1525)=G1525,$G$2,IF(MAX(E1525:I1525)=H1525,$H$2,IF(MAX(E1525:I1525)=I1525,$I$2)))))</f>
        <v>200D</v>
      </c>
      <c r="L1525" s="4" t="n">
        <f aca="false">IF(MAX(E1525:I1525)=H1525,1,0)</f>
        <v>0</v>
      </c>
      <c r="M1525" s="4" t="n">
        <f aca="false">IF(MAX(E1525:I1525)=I1525,1,0)</f>
        <v>0</v>
      </c>
      <c r="O1525" s="4" t="n">
        <f aca="false">IF(CN1525&gt;E1525,1,0)</f>
        <v>0</v>
      </c>
      <c r="P1525" s="4" t="n">
        <f aca="false">IF(CN1525&gt;F1525,1,0)</f>
        <v>0</v>
      </c>
      <c r="Q1525" s="4" t="n">
        <f aca="false">IF(CN1525&gt;G1525,1,0)</f>
        <v>0</v>
      </c>
      <c r="R1525" s="4" t="n">
        <f aca="false">IF(CN1525&gt;H1525,1,0)</f>
        <v>0</v>
      </c>
      <c r="S1525" s="4" t="n">
        <f aca="false">IF(CN1525&gt;I1525,1,0)</f>
        <v>0</v>
      </c>
      <c r="T1525" s="25" t="n">
        <f aca="false">IF(AND(AND(R1525=0,S1525=0,Q1525=0),OR(S1524=1,S1523=1,S1522=1)),1,0)</f>
        <v>0</v>
      </c>
      <c r="U1525" s="13" t="n">
        <f aca="false">SUM(CM1524:CM1525)</f>
        <v>-0.00151440456902341</v>
      </c>
      <c r="AV1525" s="0"/>
      <c r="AW1525" s="55" t="n">
        <f aca="false">IF(EC1525&gt;$AW$2,1,0)</f>
        <v>0</v>
      </c>
      <c r="AX1525" s="0" t="n">
        <f aca="false">IF(AND(I1525&gt;G1525,I1524&lt;G1524),1,IF(OR(AND(I1525&gt;F1525,I1524&lt;F1524),AND(I1525&gt;E1525,I1524&lt;E1524)),1,0))</f>
        <v>0</v>
      </c>
      <c r="AY1525" s="0" t="n">
        <f aca="false">IF(K1524="10D",1,0)</f>
        <v>0</v>
      </c>
      <c r="AZ1525" s="0" t="n">
        <f aca="false">IF(AND(I1525&gt;G1525,I1524&lt;G1524,I1525&gt;F1525,I1524&gt;F1524,I1525&gt;E1525,I1524&gt;E1524),1,0)</f>
        <v>0</v>
      </c>
      <c r="BA1525" s="56" t="n">
        <f aca="false">IF(G1525&gt;H1525,1,0)</f>
        <v>1</v>
      </c>
      <c r="BB1525" s="56" t="n">
        <f aca="false">IF(I1525&lt;F1525,1,0)</f>
        <v>1</v>
      </c>
      <c r="BC1525" s="0" t="n">
        <f aca="false">IF(AND(SUM(AW1524:AX1524)=2,AY1525=1),1,IF(SUM(AX1523:AX1525)=0,0,IF(AND(OR(AW1523=1,AX1523=1),OR(AW1524=1,AX1524=1),AY1525=1),1,IF(AND(SUM(AW1525:AY1525)=2,SUM(AW1523:AX1523)=2,AX1523=1),1,0))))</f>
        <v>0</v>
      </c>
      <c r="BD1525" s="57" t="str">
        <f aca="false">IF(BC1525=0,"",IF(AND(BC1525=1,AZ1525=0,AZ1524=0,AZ1523=0),1,IF(AND(BC1525=1,OR(AZ1525=1,AZ1524=1,AZ1523)),IF(BA1525=1,1,0))))</f>
        <v/>
      </c>
      <c r="BE1525" s="50" t="str">
        <f aca="false">IF(AND(BD1525=1,BD1524=1),0,IF(BD1525=1,SUM(CM1526:CM1564),""))</f>
        <v/>
      </c>
      <c r="BF1525" s="20" t="str">
        <f aca="false">IF(AND(BB1525=1,BB1524=1,BE1484&lt;&gt;0),"",IF(AND(BB1524=0,BB1525=1),BF1524,IF(AND(BB1525=1,BB1524=1),BF1524,IF(AND(BF1524="",BE1524="",OR(BD1524=0,BD1524="")),"",IF(AND(BF1524="",BE1485=0),"",IF(AND(BE1485&lt;&gt;"",BF1524=BE1485),"",IF(AND(BD1524=1,BE1524&lt;&gt;0),CM1525,IF(BF1524&lt;&gt;0,BF1524+CM1525,IF(BF1524="","")))))))))</f>
        <v/>
      </c>
      <c r="BI1525" s="0"/>
      <c r="BU1525" s="0"/>
      <c r="BZ1525" s="49"/>
      <c r="CG1525" s="13"/>
      <c r="CH1525" s="40"/>
      <c r="CI1525" s="13"/>
      <c r="CL1525" s="6" t="n">
        <f aca="false">C1525</f>
        <v>39458</v>
      </c>
      <c r="CM1525" s="13" t="n">
        <f aca="false">CN1525/CN1524-1</f>
        <v>-0.0080685115719441</v>
      </c>
      <c r="CN1525" s="76" t="n">
        <v>140.15</v>
      </c>
      <c r="CO1525" s="13" t="n">
        <f aca="false">CN1525/CN1520-1</f>
        <v>-0.00820890241313421</v>
      </c>
      <c r="CY1525" s="4" t="n">
        <v>140.78</v>
      </c>
      <c r="CZ1525" s="4" t="n">
        <v>140.15</v>
      </c>
      <c r="DA1525" s="33" t="n">
        <f aca="false">CZ1525-CN1525</f>
        <v>0</v>
      </c>
      <c r="DB1525" s="16" t="n">
        <f aca="false">CZ1525/CY1525-1</f>
        <v>-0.00447506748117632</v>
      </c>
      <c r="DC1525" s="15" t="n">
        <f aca="false">CY1525/CZ1524-1</f>
        <v>-0.00360959728218546</v>
      </c>
      <c r="DD1525" s="15" t="n">
        <f aca="false">CZ1525/CZ1524-1</f>
        <v>-0.0080685115719441</v>
      </c>
      <c r="DE1525" s="34" t="str">
        <f aca="false">IF(CW1525=0,"",-DC1525*CS1525)</f>
        <v/>
      </c>
      <c r="DY1525" s="6"/>
      <c r="EB1525" s="6" t="n">
        <f aca="false">CL1525</f>
        <v>39458</v>
      </c>
      <c r="EC1525" s="13" t="n">
        <f aca="false">SUM(CM1523:CM1525)</f>
        <v>0.00899599784980909</v>
      </c>
    </row>
    <row r="1526" customFormat="false" ht="15" hidden="false" customHeight="false" outlineLevel="0" collapsed="false">
      <c r="A1526" s="0" t="n">
        <f aca="false">IF(FR1526=1,CZ1526,0)</f>
        <v>0</v>
      </c>
      <c r="C1526" s="6" t="n">
        <v>39461</v>
      </c>
      <c r="D1526" s="0" t="n">
        <f aca="false">IF(E1526&gt;E1525,1,)</f>
        <v>0</v>
      </c>
      <c r="E1526" s="46" t="n">
        <v>149.0987</v>
      </c>
      <c r="F1526" s="46" t="n">
        <v>148.7297</v>
      </c>
      <c r="G1526" s="46" t="n">
        <v>146.2468</v>
      </c>
      <c r="H1526" s="46" t="n">
        <v>146.1653</v>
      </c>
      <c r="I1526" s="46" t="n">
        <v>142.05</v>
      </c>
      <c r="J1526" s="47" t="str">
        <f aca="false">IF(MIN(E1526:I1526)=E1526,$E$2,IF(MIN(E1526:I1526)=F1526,$F$2,IF(MIN(E1526:I1526)=G1526,$G$2,IF(MIN(E1526:I1526)=H1526,$H$2,IF(MIN(E1526:I1526)=I1526,$I$2)))))</f>
        <v>10D</v>
      </c>
      <c r="K1526" s="47" t="str">
        <f aca="false">IF(MAX(E1526:I1526)=E1526,$E$2,IF(MAX(E1526:I1526)=F1526,$F$2,IF(MAX(E1526:I1526)=G1526,$G$2,IF(MAX(E1526:I1526)=H1526,$H$2,IF(MAX(E1526:I1526)=I1526,$I$2)))))</f>
        <v>200D</v>
      </c>
      <c r="L1526" s="4" t="n">
        <f aca="false">IF(MAX(E1526:I1526)=H1526,1,0)</f>
        <v>0</v>
      </c>
      <c r="M1526" s="4" t="n">
        <f aca="false">IF(MAX(E1526:I1526)=I1526,1,0)</f>
        <v>0</v>
      </c>
      <c r="O1526" s="4" t="n">
        <f aca="false">IF(CN1526&gt;E1526,1,0)</f>
        <v>0</v>
      </c>
      <c r="P1526" s="4" t="n">
        <f aca="false">IF(CN1526&gt;F1526,1,0)</f>
        <v>0</v>
      </c>
      <c r="Q1526" s="4" t="n">
        <f aca="false">IF(CN1526&gt;G1526,1,0)</f>
        <v>0</v>
      </c>
      <c r="R1526" s="4" t="n">
        <f aca="false">IF(CN1526&gt;H1526,1,0)</f>
        <v>0</v>
      </c>
      <c r="S1526" s="4" t="n">
        <f aca="false">IF(CN1526&gt;I1526,1,0)</f>
        <v>0</v>
      </c>
      <c r="T1526" s="25" t="n">
        <f aca="false">IF(AND(AND(R1526=0,S1526=0,Q1526=0),OR(S1525=1,S1524=1,S1523=1)),1,0)</f>
        <v>0</v>
      </c>
      <c r="U1526" s="13" t="n">
        <f aca="false">SUM(CM1525:CM1526)</f>
        <v>-5.72170394552707E-006</v>
      </c>
      <c r="AV1526" s="0"/>
      <c r="AW1526" s="55" t="n">
        <f aca="false">IF(EC1526&gt;$AW$2,1,0)</f>
        <v>0</v>
      </c>
      <c r="AX1526" s="0" t="n">
        <f aca="false">IF(AND(I1526&gt;G1526,I1525&lt;G1525),1,IF(OR(AND(I1526&gt;F1526,I1525&lt;F1525),AND(I1526&gt;E1526,I1525&lt;E1525)),1,0))</f>
        <v>0</v>
      </c>
      <c r="AY1526" s="0" t="n">
        <f aca="false">IF(K1525="10D",1,0)</f>
        <v>0</v>
      </c>
      <c r="AZ1526" s="0" t="n">
        <f aca="false">IF(AND(I1526&gt;G1526,I1525&lt;G1525,I1526&gt;F1526,I1525&gt;F1525,I1526&gt;E1526,I1525&gt;E1525),1,0)</f>
        <v>0</v>
      </c>
      <c r="BA1526" s="56" t="n">
        <f aca="false">IF(G1526&gt;H1526,1,0)</f>
        <v>1</v>
      </c>
      <c r="BB1526" s="56" t="n">
        <f aca="false">IF(I1526&lt;F1526,1,0)</f>
        <v>1</v>
      </c>
      <c r="BC1526" s="0" t="n">
        <f aca="false">IF(AND(SUM(AW1525:AX1525)=2,AY1526=1),1,IF(SUM(AX1524:AX1526)=0,0,IF(AND(OR(AW1524=1,AX1524=1),OR(AW1525=1,AX1525=1),AY1526=1),1,IF(AND(SUM(AW1526:AY1526)=2,SUM(AW1524:AX1524)=2,AX1524=1),1,0))))</f>
        <v>0</v>
      </c>
      <c r="BD1526" s="57" t="str">
        <f aca="false">IF(BC1526=0,"",IF(AND(BC1526=1,AZ1526=0,AZ1525=0,AZ1524=0),1,IF(AND(BC1526=1,OR(AZ1526=1,AZ1525=1,AZ1524)),IF(BA1526=1,1,0))))</f>
        <v/>
      </c>
      <c r="BE1526" s="50" t="str">
        <f aca="false">IF(AND(BD1526=1,BD1525=1),0,IF(BD1526=1,SUM(CM1527:CM1565),""))</f>
        <v/>
      </c>
      <c r="BF1526" s="20" t="str">
        <f aca="false">IF(AND(BB1526=1,BB1525=1,BE1485&lt;&gt;0),"",IF(AND(BB1525=0,BB1526=1),BF1525,IF(AND(BB1526=1,BB1525=1),BF1525,IF(AND(BF1525="",BE1525="",OR(BD1525=0,BD1525="")),"",IF(AND(BF1525="",BE1486=0),"",IF(AND(BE1486&lt;&gt;"",BF1525=BE1486),"",IF(AND(BD1525=1,BE1525&lt;&gt;0),CM1526,IF(BF1525&lt;&gt;0,BF1525+CM1526,IF(BF1525="","")))))))))</f>
        <v/>
      </c>
      <c r="BI1526" s="0"/>
      <c r="BU1526" s="0"/>
      <c r="BZ1526" s="49"/>
      <c r="CG1526" s="13"/>
      <c r="CH1526" s="40"/>
      <c r="CI1526" s="13"/>
      <c r="CL1526" s="6" t="n">
        <f aca="false">C1526</f>
        <v>39461</v>
      </c>
      <c r="CM1526" s="13" t="n">
        <f aca="false">CN1526/CN1525-1</f>
        <v>0.00806278986799858</v>
      </c>
      <c r="CN1526" s="76" t="n">
        <v>141.28</v>
      </c>
      <c r="CO1526" s="13" t="n">
        <f aca="false">CN1526/CN1521-1</f>
        <v>0.000637438912104216</v>
      </c>
      <c r="CY1526" s="4" t="n">
        <v>141.16</v>
      </c>
      <c r="CZ1526" s="4" t="n">
        <v>141.28</v>
      </c>
      <c r="DA1526" s="33" t="n">
        <f aca="false">CZ1526-CN1526</f>
        <v>0</v>
      </c>
      <c r="DB1526" s="16" t="n">
        <f aca="false">CZ1526/CY1526-1</f>
        <v>0.000850099178237418</v>
      </c>
      <c r="DC1526" s="15" t="n">
        <f aca="false">CY1526/CZ1525-1</f>
        <v>0.00720656439529077</v>
      </c>
      <c r="DD1526" s="15" t="n">
        <f aca="false">CZ1526/CZ1525-1</f>
        <v>0.00806278986799858</v>
      </c>
      <c r="DE1526" s="34" t="str">
        <f aca="false">IF(CW1526=0,"",-DC1526*CS1526)</f>
        <v/>
      </c>
      <c r="DY1526" s="6"/>
      <c r="EB1526" s="6" t="n">
        <f aca="false">CL1526</f>
        <v>39461</v>
      </c>
      <c r="EC1526" s="13" t="n">
        <f aca="false">SUM(CM1524:CM1526)</f>
        <v>0.00654838529897517</v>
      </c>
    </row>
    <row r="1527" customFormat="false" ht="15" hidden="false" customHeight="false" outlineLevel="0" collapsed="false">
      <c r="A1527" s="0" t="n">
        <f aca="false">IF(FR1527=1,CZ1527,0)</f>
        <v>0</v>
      </c>
      <c r="C1527" s="6" t="n">
        <v>39462</v>
      </c>
      <c r="D1527" s="0" t="n">
        <f aca="false">IF(E1527&gt;E1526,1,)</f>
        <v>0</v>
      </c>
      <c r="E1527" s="46" t="n">
        <v>149.0795</v>
      </c>
      <c r="F1527" s="46" t="n">
        <v>148.6449</v>
      </c>
      <c r="G1527" s="46" t="n">
        <v>145.9896</v>
      </c>
      <c r="H1527" s="46" t="n">
        <v>145.8157</v>
      </c>
      <c r="I1527" s="46" t="n">
        <v>141.246</v>
      </c>
      <c r="J1527" s="47" t="str">
        <f aca="false">IF(MIN(E1527:I1527)=E1527,$E$2,IF(MIN(E1527:I1527)=F1527,$F$2,IF(MIN(E1527:I1527)=G1527,$G$2,IF(MIN(E1527:I1527)=H1527,$H$2,IF(MIN(E1527:I1527)=I1527,$I$2)))))</f>
        <v>10D</v>
      </c>
      <c r="K1527" s="47" t="str">
        <f aca="false">IF(MAX(E1527:I1527)=E1527,$E$2,IF(MAX(E1527:I1527)=F1527,$F$2,IF(MAX(E1527:I1527)=G1527,$G$2,IF(MAX(E1527:I1527)=H1527,$H$2,IF(MAX(E1527:I1527)=I1527,$I$2)))))</f>
        <v>200D</v>
      </c>
      <c r="L1527" s="4" t="n">
        <f aca="false">IF(MAX(E1527:I1527)=H1527,1,0)</f>
        <v>0</v>
      </c>
      <c r="M1527" s="4" t="n">
        <f aca="false">IF(MAX(E1527:I1527)=I1527,1,0)</f>
        <v>0</v>
      </c>
      <c r="O1527" s="4" t="n">
        <f aca="false">IF(CN1527&gt;E1527,1,0)</f>
        <v>0</v>
      </c>
      <c r="P1527" s="4" t="n">
        <f aca="false">IF(CN1527&gt;F1527,1,0)</f>
        <v>0</v>
      </c>
      <c r="Q1527" s="4" t="n">
        <f aca="false">IF(CN1527&gt;G1527,1,0)</f>
        <v>0</v>
      </c>
      <c r="R1527" s="4" t="n">
        <f aca="false">IF(CN1527&gt;H1527,1,0)</f>
        <v>0</v>
      </c>
      <c r="S1527" s="4" t="n">
        <f aca="false">IF(CN1527&gt;I1527,1,0)</f>
        <v>0</v>
      </c>
      <c r="T1527" s="25" t="n">
        <f aca="false">IF(AND(AND(R1527=0,S1527=0,Q1527=0),OR(S1526=1,S1525=1,S1524=1)),1,0)</f>
        <v>0</v>
      </c>
      <c r="U1527" s="13" t="n">
        <f aca="false">SUM(CM1526:CM1527)</f>
        <v>-0.013950233914561</v>
      </c>
      <c r="AV1527" s="0"/>
      <c r="AW1527" s="55" t="n">
        <f aca="false">IF(EC1527&gt;$AW$2,1,0)</f>
        <v>0</v>
      </c>
      <c r="AX1527" s="0" t="n">
        <f aca="false">IF(AND(I1527&gt;G1527,I1526&lt;G1526),1,IF(OR(AND(I1527&gt;F1527,I1526&lt;F1526),AND(I1527&gt;E1527,I1526&lt;E1526)),1,0))</f>
        <v>0</v>
      </c>
      <c r="AY1527" s="0" t="n">
        <f aca="false">IF(K1526="10D",1,0)</f>
        <v>0</v>
      </c>
      <c r="AZ1527" s="0" t="n">
        <f aca="false">IF(AND(I1527&gt;G1527,I1526&lt;G1526,I1527&gt;F1527,I1526&gt;F1526,I1527&gt;E1527,I1526&gt;E1526),1,0)</f>
        <v>0</v>
      </c>
      <c r="BA1527" s="56" t="n">
        <f aca="false">IF(G1527&gt;H1527,1,0)</f>
        <v>1</v>
      </c>
      <c r="BB1527" s="56" t="n">
        <f aca="false">IF(I1527&lt;F1527,1,0)</f>
        <v>1</v>
      </c>
      <c r="BC1527" s="0" t="n">
        <f aca="false">IF(AND(SUM(AW1526:AX1526)=2,AY1527=1),1,IF(SUM(AX1525:AX1527)=0,0,IF(AND(OR(AW1525=1,AX1525=1),OR(AW1526=1,AX1526=1),AY1527=1),1,IF(AND(SUM(AW1527:AY1527)=2,SUM(AW1525:AX1525)=2,AX1525=1),1,0))))</f>
        <v>0</v>
      </c>
      <c r="BD1527" s="57" t="str">
        <f aca="false">IF(BC1527=0,"",IF(AND(BC1527=1,AZ1527=0,AZ1526=0,AZ1525=0),1,IF(AND(BC1527=1,OR(AZ1527=1,AZ1526=1,AZ1525)),IF(BA1527=1,1,0))))</f>
        <v/>
      </c>
      <c r="BE1527" s="50" t="str">
        <f aca="false">IF(AND(BD1527=1,BD1526=1),0,IF(BD1527=1,SUM(CM1528:CM1566),""))</f>
        <v/>
      </c>
      <c r="BF1527" s="20" t="str">
        <f aca="false">IF(AND(BB1527=1,BB1526=1,BE1486&lt;&gt;0),"",IF(AND(BB1526=0,BB1527=1),BF1526,IF(AND(BB1527=1,BB1526=1),BF1526,IF(AND(BF1526="",BE1526="",OR(BD1526=0,BD1526="")),"",IF(AND(BF1526="",BE1487=0),"",IF(AND(BE1487&lt;&gt;"",BF1526=BE1487),"",IF(AND(BD1526=1,BE1526&lt;&gt;0),CM1527,IF(BF1526&lt;&gt;0,BF1526+CM1527,IF(BF1526="","")))))))))</f>
        <v/>
      </c>
      <c r="BI1527" s="0"/>
      <c r="BU1527" s="0"/>
      <c r="BZ1527" s="49"/>
      <c r="CG1527" s="13"/>
      <c r="CH1527" s="40"/>
      <c r="CI1527" s="13"/>
      <c r="CL1527" s="6" t="n">
        <f aca="false">C1527</f>
        <v>39462</v>
      </c>
      <c r="CM1527" s="13" t="n">
        <f aca="false">CN1527/CN1526-1</f>
        <v>-0.0220130237825595</v>
      </c>
      <c r="CN1527" s="76" t="n">
        <v>138.17</v>
      </c>
      <c r="CO1527" s="13" t="n">
        <f aca="false">CN1527/CN1522-1</f>
        <v>-0.00532719026707951</v>
      </c>
      <c r="CY1527" s="4" t="n">
        <v>139.79</v>
      </c>
      <c r="CZ1527" s="4" t="n">
        <v>138.17</v>
      </c>
      <c r="DA1527" s="33" t="n">
        <f aca="false">CZ1527-CN1527</f>
        <v>0</v>
      </c>
      <c r="DB1527" s="16" t="n">
        <f aca="false">CZ1527/CY1527-1</f>
        <v>-0.0115888117891123</v>
      </c>
      <c r="DC1527" s="15" t="n">
        <f aca="false">CY1527/CZ1526-1</f>
        <v>-0.0105464326160816</v>
      </c>
      <c r="DD1527" s="15" t="n">
        <f aca="false">CZ1527/CZ1526-1</f>
        <v>-0.0220130237825595</v>
      </c>
      <c r="DE1527" s="34" t="str">
        <f aca="false">IF(CW1527=0,"",-DC1527*CS1527)</f>
        <v/>
      </c>
      <c r="DY1527" s="6"/>
      <c r="EB1527" s="6" t="n">
        <f aca="false">CL1527</f>
        <v>39462</v>
      </c>
      <c r="EC1527" s="13" t="n">
        <f aca="false">SUM(CM1525:CM1527)</f>
        <v>-0.0220187454865051</v>
      </c>
    </row>
    <row r="1528" customFormat="false" ht="15" hidden="false" customHeight="false" outlineLevel="0" collapsed="false">
      <c r="A1528" s="0" t="n">
        <f aca="false">IF(FR1528=1,CZ1528,0)</f>
        <v>0</v>
      </c>
      <c r="C1528" s="6" t="n">
        <v>39463</v>
      </c>
      <c r="D1528" s="0" t="n">
        <f aca="false">IF(E1528&gt;E1527,1,)</f>
        <v>0</v>
      </c>
      <c r="E1528" s="46" t="n">
        <v>149.0536</v>
      </c>
      <c r="F1528" s="46" t="n">
        <v>148.5495</v>
      </c>
      <c r="G1528" s="46" t="n">
        <v>145.7052</v>
      </c>
      <c r="H1528" s="46" t="n">
        <v>145.459</v>
      </c>
      <c r="I1528" s="46" t="n">
        <v>140.451</v>
      </c>
      <c r="J1528" s="47" t="str">
        <f aca="false">IF(MIN(E1528:I1528)=E1528,$E$2,IF(MIN(E1528:I1528)=F1528,$F$2,IF(MIN(E1528:I1528)=G1528,$G$2,IF(MIN(E1528:I1528)=H1528,$H$2,IF(MIN(E1528:I1528)=I1528,$I$2)))))</f>
        <v>10D</v>
      </c>
      <c r="K1528" s="47" t="str">
        <f aca="false">IF(MAX(E1528:I1528)=E1528,$E$2,IF(MAX(E1528:I1528)=F1528,$F$2,IF(MAX(E1528:I1528)=G1528,$G$2,IF(MAX(E1528:I1528)=H1528,$H$2,IF(MAX(E1528:I1528)=I1528,$I$2)))))</f>
        <v>200D</v>
      </c>
      <c r="L1528" s="4" t="n">
        <f aca="false">IF(MAX(E1528:I1528)=H1528,1,0)</f>
        <v>0</v>
      </c>
      <c r="M1528" s="4" t="n">
        <f aca="false">IF(MAX(E1528:I1528)=I1528,1,0)</f>
        <v>0</v>
      </c>
      <c r="O1528" s="4" t="n">
        <f aca="false">IF(CN1528&gt;E1528,1,0)</f>
        <v>0</v>
      </c>
      <c r="P1528" s="4" t="n">
        <f aca="false">IF(CN1528&gt;F1528,1,0)</f>
        <v>0</v>
      </c>
      <c r="Q1528" s="4" t="n">
        <f aca="false">IF(CN1528&gt;G1528,1,0)</f>
        <v>0</v>
      </c>
      <c r="R1528" s="4" t="n">
        <f aca="false">IF(CN1528&gt;H1528,1,0)</f>
        <v>0</v>
      </c>
      <c r="S1528" s="4" t="n">
        <f aca="false">IF(CN1528&gt;I1528,1,0)</f>
        <v>0</v>
      </c>
      <c r="T1528" s="25" t="n">
        <f aca="false">IF(AND(AND(R1528=0,S1528=0,Q1528=0),OR(S1527=1,S1526=1,S1525=1)),1,0)</f>
        <v>0</v>
      </c>
      <c r="U1528" s="13" t="n">
        <f aca="false">SUM(CM1527:CM1528)</f>
        <v>-0.0306256024899489</v>
      </c>
      <c r="AV1528" s="0"/>
      <c r="AW1528" s="55" t="n">
        <f aca="false">IF(EC1528&gt;$AW$2,1,0)</f>
        <v>0</v>
      </c>
      <c r="AX1528" s="0" t="n">
        <f aca="false">IF(AND(I1528&gt;G1528,I1527&lt;G1527),1,IF(OR(AND(I1528&gt;F1528,I1527&lt;F1527),AND(I1528&gt;E1528,I1527&lt;E1527)),1,0))</f>
        <v>0</v>
      </c>
      <c r="AY1528" s="0" t="n">
        <f aca="false">IF(K1527="10D",1,0)</f>
        <v>0</v>
      </c>
      <c r="AZ1528" s="0" t="n">
        <f aca="false">IF(AND(I1528&gt;G1528,I1527&lt;G1527,I1528&gt;F1528,I1527&gt;F1527,I1528&gt;E1528,I1527&gt;E1527),1,0)</f>
        <v>0</v>
      </c>
      <c r="BA1528" s="56" t="n">
        <f aca="false">IF(G1528&gt;H1528,1,0)</f>
        <v>1</v>
      </c>
      <c r="BB1528" s="56" t="n">
        <f aca="false">IF(I1528&lt;F1528,1,0)</f>
        <v>1</v>
      </c>
      <c r="BC1528" s="0" t="n">
        <f aca="false">IF(AND(SUM(AW1527:AX1527)=2,AY1528=1),1,IF(SUM(AX1526:AX1528)=0,0,IF(AND(OR(AW1526=1,AX1526=1),OR(AW1527=1,AX1527=1),AY1528=1),1,IF(AND(SUM(AW1528:AY1528)=2,SUM(AW1526:AX1526)=2,AX1526=1),1,0))))</f>
        <v>0</v>
      </c>
      <c r="BD1528" s="57" t="str">
        <f aca="false">IF(BC1528=0,"",IF(AND(BC1528=1,AZ1528=0,AZ1527=0,AZ1526=0),1,IF(AND(BC1528=1,OR(AZ1528=1,AZ1527=1,AZ1526)),IF(BA1528=1,1,0))))</f>
        <v/>
      </c>
      <c r="BE1528" s="50" t="str">
        <f aca="false">IF(AND(BD1528=1,BD1527=1),0,IF(BD1528=1,SUM(CM1529:CM1567),""))</f>
        <v/>
      </c>
      <c r="BF1528" s="20" t="str">
        <f aca="false">IF(AND(BB1528=1,BB1527=1,BE1487&lt;&gt;0),"",IF(AND(BB1527=0,BB1528=1),BF1527,IF(AND(BB1528=1,BB1527=1),BF1527,IF(AND(BF1527="",BE1527="",OR(BD1527=0,BD1527="")),"",IF(AND(BF1527="",BE1488=0),"",IF(AND(BE1488&lt;&gt;"",BF1527=BE1488),"",IF(AND(BD1527=1,BE1527&lt;&gt;0),CM1528,IF(BF1527&lt;&gt;0,BF1527+CM1528,IF(BF1527="","")))))))))</f>
        <v/>
      </c>
      <c r="BI1528" s="0"/>
      <c r="BU1528" s="0"/>
      <c r="BZ1528" s="49"/>
      <c r="CG1528" s="13"/>
      <c r="CH1528" s="40"/>
      <c r="CI1528" s="13"/>
      <c r="CL1528" s="6" t="n">
        <f aca="false">C1528</f>
        <v>39463</v>
      </c>
      <c r="CM1528" s="13" t="n">
        <f aca="false">CN1528/CN1527-1</f>
        <v>-0.00861257870738941</v>
      </c>
      <c r="CN1528" s="76" t="n">
        <v>136.98</v>
      </c>
      <c r="CO1528" s="13" t="n">
        <f aca="false">CN1528/CN1523-1</f>
        <v>-0.0241504594998932</v>
      </c>
      <c r="CY1528" s="4" t="n">
        <v>137.36</v>
      </c>
      <c r="CZ1528" s="4" t="n">
        <v>136.98</v>
      </c>
      <c r="DA1528" s="33" t="n">
        <f aca="false">CZ1528-CN1528</f>
        <v>0</v>
      </c>
      <c r="DB1528" s="16" t="n">
        <f aca="false">CZ1528/CY1528-1</f>
        <v>-0.00276645311589996</v>
      </c>
      <c r="DC1528" s="15" t="n">
        <f aca="false">CY1528/CZ1527-1</f>
        <v>-0.00586234348990355</v>
      </c>
      <c r="DD1528" s="15" t="n">
        <f aca="false">CZ1528/CZ1527-1</f>
        <v>-0.00861257870738941</v>
      </c>
      <c r="DE1528" s="34" t="str">
        <f aca="false">IF(CW1528=0,"",-DC1528*CS1528)</f>
        <v/>
      </c>
      <c r="DY1528" s="6"/>
      <c r="EB1528" s="6" t="n">
        <f aca="false">CL1528</f>
        <v>39463</v>
      </c>
      <c r="EC1528" s="13" t="n">
        <f aca="false">SUM(CM1526:CM1528)</f>
        <v>-0.0225628126219504</v>
      </c>
    </row>
    <row r="1529" customFormat="false" ht="15" hidden="false" customHeight="false" outlineLevel="0" collapsed="false">
      <c r="A1529" s="0" t="n">
        <f aca="false">IF(FR1529=1,CZ1529,0)</f>
        <v>0</v>
      </c>
      <c r="C1529" s="6" t="n">
        <v>39464</v>
      </c>
      <c r="D1529" s="0" t="n">
        <f aca="false">IF(E1529&gt;E1528,1,)</f>
        <v>0</v>
      </c>
      <c r="E1529" s="46" t="n">
        <v>149.0023</v>
      </c>
      <c r="F1529" s="46" t="n">
        <v>148.4005</v>
      </c>
      <c r="G1529" s="46" t="n">
        <v>145.3728</v>
      </c>
      <c r="H1529" s="46" t="n">
        <v>145.028</v>
      </c>
      <c r="I1529" s="46" t="n">
        <v>139.308</v>
      </c>
      <c r="J1529" s="47" t="str">
        <f aca="false">IF(MIN(E1529:I1529)=E1529,$E$2,IF(MIN(E1529:I1529)=F1529,$F$2,IF(MIN(E1529:I1529)=G1529,$G$2,IF(MIN(E1529:I1529)=H1529,$H$2,IF(MIN(E1529:I1529)=I1529,$I$2)))))</f>
        <v>10D</v>
      </c>
      <c r="K1529" s="47" t="str">
        <f aca="false">IF(MAX(E1529:I1529)=E1529,$E$2,IF(MAX(E1529:I1529)=F1529,$F$2,IF(MAX(E1529:I1529)=G1529,$G$2,IF(MAX(E1529:I1529)=H1529,$H$2,IF(MAX(E1529:I1529)=I1529,$I$2)))))</f>
        <v>200D</v>
      </c>
      <c r="L1529" s="4" t="n">
        <f aca="false">IF(MAX(E1529:I1529)=H1529,1,0)</f>
        <v>0</v>
      </c>
      <c r="M1529" s="4" t="n">
        <f aca="false">IF(MAX(E1529:I1529)=I1529,1,0)</f>
        <v>0</v>
      </c>
      <c r="O1529" s="4" t="n">
        <f aca="false">IF(CN1529&gt;E1529,1,0)</f>
        <v>0</v>
      </c>
      <c r="P1529" s="4" t="n">
        <f aca="false">IF(CN1529&gt;F1529,1,0)</f>
        <v>0</v>
      </c>
      <c r="Q1529" s="4" t="n">
        <f aca="false">IF(CN1529&gt;G1529,1,0)</f>
        <v>0</v>
      </c>
      <c r="R1529" s="4" t="n">
        <f aca="false">IF(CN1529&gt;H1529,1,0)</f>
        <v>0</v>
      </c>
      <c r="S1529" s="4" t="n">
        <f aca="false">IF(CN1529&gt;I1529,1,0)</f>
        <v>0</v>
      </c>
      <c r="T1529" s="25" t="n">
        <f aca="false">IF(AND(AND(R1529=0,S1529=0,Q1529=0),OR(S1528=1,S1527=1,S1526=1)),1,0)</f>
        <v>0</v>
      </c>
      <c r="U1529" s="13" t="n">
        <f aca="false">SUM(CM1528:CM1529)</f>
        <v>-0.0345287708522279</v>
      </c>
      <c r="AV1529" s="0"/>
      <c r="AW1529" s="55" t="n">
        <f aca="false">IF(EC1529&gt;$AW$2,1,0)</f>
        <v>0</v>
      </c>
      <c r="AX1529" s="0" t="n">
        <f aca="false">IF(AND(I1529&gt;G1529,I1528&lt;G1528),1,IF(OR(AND(I1529&gt;F1529,I1528&lt;F1528),AND(I1529&gt;E1529,I1528&lt;E1528)),1,0))</f>
        <v>0</v>
      </c>
      <c r="AY1529" s="0" t="n">
        <f aca="false">IF(K1528="10D",1,0)</f>
        <v>0</v>
      </c>
      <c r="AZ1529" s="0" t="n">
        <f aca="false">IF(AND(I1529&gt;G1529,I1528&lt;G1528,I1529&gt;F1529,I1528&gt;F1528,I1529&gt;E1529,I1528&gt;E1528),1,0)</f>
        <v>0</v>
      </c>
      <c r="BA1529" s="56" t="n">
        <f aca="false">IF(G1529&gt;H1529,1,0)</f>
        <v>1</v>
      </c>
      <c r="BB1529" s="56" t="n">
        <f aca="false">IF(I1529&lt;F1529,1,0)</f>
        <v>1</v>
      </c>
      <c r="BC1529" s="0" t="n">
        <f aca="false">IF(AND(SUM(AW1528:AX1528)=2,AY1529=1),1,IF(SUM(AX1527:AX1529)=0,0,IF(AND(OR(AW1527=1,AX1527=1),OR(AW1528=1,AX1528=1),AY1529=1),1,IF(AND(SUM(AW1529:AY1529)=2,SUM(AW1527:AX1527)=2,AX1527=1),1,0))))</f>
        <v>0</v>
      </c>
      <c r="BD1529" s="57" t="str">
        <f aca="false">IF(BC1529=0,"",IF(AND(BC1529=1,AZ1529=0,AZ1528=0,AZ1527=0),1,IF(AND(BC1529=1,OR(AZ1529=1,AZ1528=1,AZ1527)),IF(BA1529=1,1,0))))</f>
        <v/>
      </c>
      <c r="BE1529" s="50" t="str">
        <f aca="false">IF(AND(BD1529=1,BD1528=1),0,IF(BD1529=1,SUM(CM1530:CM1568),""))</f>
        <v/>
      </c>
      <c r="BF1529" s="20" t="str">
        <f aca="false">IF(AND(BB1529=1,BB1528=1,BE1488&lt;&gt;0),"",IF(AND(BB1528=0,BB1529=1),BF1528,IF(AND(BB1529=1,BB1528=1),BF1528,IF(AND(BF1528="",BE1528="",OR(BD1528=0,BD1528="")),"",IF(AND(BF1528="",BE1489=0),"",IF(AND(BE1489&lt;&gt;"",BF1528=BE1489),"",IF(AND(BD1528=1,BE1528&lt;&gt;0),CM1529,IF(BF1528&lt;&gt;0,BF1528+CM1529,IF(BF1528="","")))))))))</f>
        <v/>
      </c>
      <c r="BI1529" s="0"/>
      <c r="BU1529" s="0"/>
      <c r="BZ1529" s="49"/>
      <c r="CG1529" s="13"/>
      <c r="CH1529" s="40"/>
      <c r="CI1529" s="13"/>
      <c r="CL1529" s="6" t="n">
        <f aca="false">C1529</f>
        <v>39464</v>
      </c>
      <c r="CM1529" s="13" t="n">
        <f aca="false">CN1529/CN1528-1</f>
        <v>-0.0259161921448385</v>
      </c>
      <c r="CN1529" s="76" t="n">
        <v>133.43</v>
      </c>
      <c r="CO1529" s="13" t="n">
        <f aca="false">CN1529/CN1524-1</f>
        <v>-0.0556302639960364</v>
      </c>
      <c r="CY1529" s="4" t="n">
        <v>137.81</v>
      </c>
      <c r="CZ1529" s="4" t="n">
        <v>133.43</v>
      </c>
      <c r="DA1529" s="33" t="n">
        <f aca="false">CZ1529-CN1529</f>
        <v>0</v>
      </c>
      <c r="DB1529" s="16" t="n">
        <f aca="false">CZ1529/CY1529-1</f>
        <v>-0.0317828894855235</v>
      </c>
      <c r="DC1529" s="15" t="n">
        <f aca="false">CY1529/CZ1528-1</f>
        <v>0.00605927872682144</v>
      </c>
      <c r="DD1529" s="15" t="n">
        <f aca="false">CZ1529/CZ1528-1</f>
        <v>-0.0259161921448385</v>
      </c>
      <c r="DE1529" s="34" t="str">
        <f aca="false">IF(CW1529=0,"",-DC1529*CS1529)</f>
        <v/>
      </c>
      <c r="DY1529" s="6"/>
      <c r="EB1529" s="6" t="n">
        <f aca="false">CL1529</f>
        <v>39464</v>
      </c>
      <c r="EC1529" s="13" t="n">
        <f aca="false">SUM(CM1527:CM1529)</f>
        <v>-0.0565417946347875</v>
      </c>
    </row>
    <row r="1530" customFormat="false" ht="15" hidden="false" customHeight="false" outlineLevel="0" collapsed="false">
      <c r="A1530" s="0" t="n">
        <f aca="false">IF(FR1530=1,CZ1530,0)</f>
        <v>0</v>
      </c>
      <c r="C1530" s="6" t="n">
        <v>39465</v>
      </c>
      <c r="D1530" s="0" t="n">
        <f aca="false">IF(E1530&gt;E1529,1,)</f>
        <v>0</v>
      </c>
      <c r="E1530" s="46" t="n">
        <v>148.9434</v>
      </c>
      <c r="F1530" s="46" t="n">
        <v>148.2516</v>
      </c>
      <c r="G1530" s="46" t="n">
        <v>144.9726</v>
      </c>
      <c r="H1530" s="46" t="n">
        <v>144.4697</v>
      </c>
      <c r="I1530" s="46" t="n">
        <v>138.383</v>
      </c>
      <c r="J1530" s="47" t="str">
        <f aca="false">IF(MIN(E1530:I1530)=E1530,$E$2,IF(MIN(E1530:I1530)=F1530,$F$2,IF(MIN(E1530:I1530)=G1530,$G$2,IF(MIN(E1530:I1530)=H1530,$H$2,IF(MIN(E1530:I1530)=I1530,$I$2)))))</f>
        <v>10D</v>
      </c>
      <c r="K1530" s="47" t="str">
        <f aca="false">IF(MAX(E1530:I1530)=E1530,$E$2,IF(MAX(E1530:I1530)=F1530,$F$2,IF(MAX(E1530:I1530)=G1530,$G$2,IF(MAX(E1530:I1530)=H1530,$H$2,IF(MAX(E1530:I1530)=I1530,$I$2)))))</f>
        <v>200D</v>
      </c>
      <c r="L1530" s="4" t="n">
        <f aca="false">IF(MAX(E1530:I1530)=H1530,1,0)</f>
        <v>0</v>
      </c>
      <c r="M1530" s="4" t="n">
        <f aca="false">IF(MAX(E1530:I1530)=I1530,1,0)</f>
        <v>0</v>
      </c>
      <c r="O1530" s="4" t="n">
        <f aca="false">IF(CN1530&gt;E1530,1,0)</f>
        <v>0</v>
      </c>
      <c r="P1530" s="4" t="n">
        <f aca="false">IF(CN1530&gt;F1530,1,0)</f>
        <v>0</v>
      </c>
      <c r="Q1530" s="4" t="n">
        <f aca="false">IF(CN1530&gt;G1530,1,0)</f>
        <v>0</v>
      </c>
      <c r="R1530" s="4" t="n">
        <f aca="false">IF(CN1530&gt;H1530,1,0)</f>
        <v>0</v>
      </c>
      <c r="S1530" s="4" t="n">
        <f aca="false">IF(CN1530&gt;I1530,1,0)</f>
        <v>0</v>
      </c>
      <c r="T1530" s="25" t="n">
        <f aca="false">IF(AND(AND(R1530=0,S1530=0,Q1530=0),OR(S1529=1,S1528=1,S1527=1)),1,0)</f>
        <v>0</v>
      </c>
      <c r="U1530" s="13" t="n">
        <f aca="false">SUM(CM1529:CM1530)</f>
        <v>-0.0361837481667227</v>
      </c>
      <c r="AV1530" s="0"/>
      <c r="AW1530" s="55" t="n">
        <f aca="false">IF(EC1530&gt;$AW$2,1,0)</f>
        <v>0</v>
      </c>
      <c r="AX1530" s="0" t="n">
        <f aca="false">IF(AND(I1530&gt;G1530,I1529&lt;G1529),1,IF(OR(AND(I1530&gt;F1530,I1529&lt;F1529),AND(I1530&gt;E1530,I1529&lt;E1529)),1,0))</f>
        <v>0</v>
      </c>
      <c r="AY1530" s="0" t="n">
        <f aca="false">IF(K1529="10D",1,0)</f>
        <v>0</v>
      </c>
      <c r="AZ1530" s="0" t="n">
        <f aca="false">IF(AND(I1530&gt;G1530,I1529&lt;G1529,I1530&gt;F1530,I1529&gt;F1529,I1530&gt;E1530,I1529&gt;E1529),1,0)</f>
        <v>0</v>
      </c>
      <c r="BA1530" s="56" t="n">
        <f aca="false">IF(G1530&gt;H1530,1,0)</f>
        <v>1</v>
      </c>
      <c r="BB1530" s="56" t="n">
        <f aca="false">IF(I1530&lt;F1530,1,0)</f>
        <v>1</v>
      </c>
      <c r="BC1530" s="0" t="n">
        <f aca="false">IF(AND(SUM(AW1529:AX1529)=2,AY1530=1),1,IF(SUM(AX1528:AX1530)=0,0,IF(AND(OR(AW1528=1,AX1528=1),OR(AW1529=1,AX1529=1),AY1530=1),1,IF(AND(SUM(AW1530:AY1530)=2,SUM(AW1528:AX1528)=2,AX1528=1),1,0))))</f>
        <v>0</v>
      </c>
      <c r="BD1530" s="57" t="str">
        <f aca="false">IF(BC1530=0,"",IF(AND(BC1530=1,AZ1530=0,AZ1529=0,AZ1528=0),1,IF(AND(BC1530=1,OR(AZ1530=1,AZ1529=1,AZ1528)),IF(BA1530=1,1,0))))</f>
        <v/>
      </c>
      <c r="BE1530" s="50" t="str">
        <f aca="false">IF(AND(BD1530=1,BD1529=1),0,IF(BD1530=1,SUM(CM1531:CM1569),""))</f>
        <v/>
      </c>
      <c r="BF1530" s="20" t="str">
        <f aca="false">IF(AND(BB1530=1,BB1529=1,BE1489&lt;&gt;0),"",IF(AND(BB1529=0,BB1530=1),BF1529,IF(AND(BB1530=1,BB1529=1),BF1529,IF(AND(BF1529="",BE1529="",OR(BD1529=0,BD1529="")),"",IF(AND(BF1529="",BE1490=0),"",IF(AND(BE1490&lt;&gt;"",BF1529=BE1490),"",IF(AND(BD1529=1,BE1529&lt;&gt;0),CM1530,IF(BF1529&lt;&gt;0,BF1529+CM1530,IF(BF1529="","")))))))))</f>
        <v/>
      </c>
      <c r="BI1530" s="0"/>
      <c r="BU1530" s="0"/>
      <c r="BZ1530" s="49"/>
      <c r="CG1530" s="13"/>
      <c r="CH1530" s="40"/>
      <c r="CI1530" s="13"/>
      <c r="CL1530" s="6" t="n">
        <f aca="false">C1530</f>
        <v>39465</v>
      </c>
      <c r="CM1530" s="13" t="n">
        <f aca="false">CN1530/CN1529-1</f>
        <v>-0.0102675560218841</v>
      </c>
      <c r="CN1530" s="76" t="n">
        <v>132.06</v>
      </c>
      <c r="CO1530" s="13" t="n">
        <f aca="false">CN1530/CN1525-1</f>
        <v>-0.0577238672850517</v>
      </c>
      <c r="CY1530" s="4" t="n">
        <v>134.74</v>
      </c>
      <c r="CZ1530" s="4" t="n">
        <v>132.06</v>
      </c>
      <c r="DA1530" s="33" t="n">
        <f aca="false">CZ1530-CN1530</f>
        <v>0</v>
      </c>
      <c r="DB1530" s="16" t="n">
        <f aca="false">CZ1530/CY1530-1</f>
        <v>-0.0198901588244026</v>
      </c>
      <c r="DC1530" s="15" t="n">
        <f aca="false">CY1530/CZ1529-1</f>
        <v>0.00981788203552436</v>
      </c>
      <c r="DD1530" s="15" t="n">
        <f aca="false">CZ1530/CZ1529-1</f>
        <v>-0.0102675560218841</v>
      </c>
      <c r="DE1530" s="34" t="str">
        <f aca="false">IF(CW1530=0,"",-DC1530*CS1530)</f>
        <v/>
      </c>
      <c r="DY1530" s="6"/>
      <c r="EB1530" s="6" t="n">
        <f aca="false">CL1530</f>
        <v>39465</v>
      </c>
      <c r="EC1530" s="13" t="n">
        <f aca="false">SUM(CM1528:CM1530)</f>
        <v>-0.0447963268741121</v>
      </c>
    </row>
    <row r="1531" customFormat="false" ht="15" hidden="false" customHeight="false" outlineLevel="0" collapsed="false">
      <c r="A1531" s="0" t="n">
        <f aca="false">IF(FR1531=1,CZ1531,0)</f>
        <v>0</v>
      </c>
      <c r="C1531" s="6" t="n">
        <v>39469</v>
      </c>
      <c r="D1531" s="0" t="n">
        <f aca="false">IF(E1531&gt;E1530,1,)</f>
        <v>0</v>
      </c>
      <c r="E1531" s="46" t="n">
        <v>148.8758</v>
      </c>
      <c r="F1531" s="46" t="n">
        <v>148.1216</v>
      </c>
      <c r="G1531" s="46" t="n">
        <v>144.6288</v>
      </c>
      <c r="H1531" s="46" t="n">
        <v>143.7957</v>
      </c>
      <c r="I1531" s="46" t="n">
        <v>137.336</v>
      </c>
      <c r="J1531" s="47" t="str">
        <f aca="false">IF(MIN(E1531:I1531)=E1531,$E$2,IF(MIN(E1531:I1531)=F1531,$F$2,IF(MIN(E1531:I1531)=G1531,$G$2,IF(MIN(E1531:I1531)=H1531,$H$2,IF(MIN(E1531:I1531)=I1531,$I$2)))))</f>
        <v>10D</v>
      </c>
      <c r="K1531" s="47" t="str">
        <f aca="false">IF(MAX(E1531:I1531)=E1531,$E$2,IF(MAX(E1531:I1531)=F1531,$F$2,IF(MAX(E1531:I1531)=G1531,$G$2,IF(MAX(E1531:I1531)=H1531,$H$2,IF(MAX(E1531:I1531)=I1531,$I$2)))))</f>
        <v>200D</v>
      </c>
      <c r="L1531" s="4" t="n">
        <f aca="false">IF(MAX(E1531:I1531)=H1531,1,0)</f>
        <v>0</v>
      </c>
      <c r="M1531" s="4" t="n">
        <f aca="false">IF(MAX(E1531:I1531)=I1531,1,0)</f>
        <v>0</v>
      </c>
      <c r="O1531" s="4" t="n">
        <f aca="false">IF(CN1531&gt;E1531,1,0)</f>
        <v>0</v>
      </c>
      <c r="P1531" s="4" t="n">
        <f aca="false">IF(CN1531&gt;F1531,1,0)</f>
        <v>0</v>
      </c>
      <c r="Q1531" s="4" t="n">
        <f aca="false">IF(CN1531&gt;G1531,1,0)</f>
        <v>0</v>
      </c>
      <c r="R1531" s="4" t="n">
        <f aca="false">IF(CN1531&gt;H1531,1,0)</f>
        <v>0</v>
      </c>
      <c r="S1531" s="4" t="n">
        <f aca="false">IF(CN1531&gt;I1531,1,0)</f>
        <v>0</v>
      </c>
      <c r="T1531" s="25" t="n">
        <f aca="false">IF(AND(AND(R1531=0,S1531=0,Q1531=0),OR(S1530=1,S1529=1,S1528=1)),1,0)</f>
        <v>0</v>
      </c>
      <c r="U1531" s="13" t="n">
        <f aca="false">SUM(CM1530:CM1531)</f>
        <v>-0.020414458944798</v>
      </c>
      <c r="AV1531" s="0"/>
      <c r="AW1531" s="55" t="n">
        <f aca="false">IF(EC1531&gt;$AW$2,1,0)</f>
        <v>0</v>
      </c>
      <c r="AX1531" s="0" t="n">
        <f aca="false">IF(AND(I1531&gt;G1531,I1530&lt;G1530),1,IF(OR(AND(I1531&gt;F1531,I1530&lt;F1530),AND(I1531&gt;E1531,I1530&lt;E1530)),1,0))</f>
        <v>0</v>
      </c>
      <c r="AY1531" s="0" t="n">
        <f aca="false">IF(K1530="10D",1,0)</f>
        <v>0</v>
      </c>
      <c r="AZ1531" s="0" t="n">
        <f aca="false">IF(AND(I1531&gt;G1531,I1530&lt;G1530,I1531&gt;F1531,I1530&gt;F1530,I1531&gt;E1531,I1530&gt;E1530),1,0)</f>
        <v>0</v>
      </c>
      <c r="BA1531" s="56" t="n">
        <f aca="false">IF(G1531&gt;H1531,1,0)</f>
        <v>1</v>
      </c>
      <c r="BB1531" s="56" t="n">
        <f aca="false">IF(I1531&lt;F1531,1,0)</f>
        <v>1</v>
      </c>
      <c r="BC1531" s="0" t="n">
        <f aca="false">IF(AND(SUM(AW1530:AX1530)=2,AY1531=1),1,IF(SUM(AX1529:AX1531)=0,0,IF(AND(OR(AW1529=1,AX1529=1),OR(AW1530=1,AX1530=1),AY1531=1),1,IF(AND(SUM(AW1531:AY1531)=2,SUM(AW1529:AX1529)=2,AX1529=1),1,0))))</f>
        <v>0</v>
      </c>
      <c r="BD1531" s="57" t="str">
        <f aca="false">IF(BC1531=0,"",IF(AND(BC1531=1,AZ1531=0,AZ1530=0,AZ1529=0),1,IF(AND(BC1531=1,OR(AZ1531=1,AZ1530=1,AZ1529)),IF(BA1531=1,1,0))))</f>
        <v/>
      </c>
      <c r="BE1531" s="50" t="str">
        <f aca="false">IF(AND(BD1531=1,BD1530=1),0,IF(BD1531=1,SUM(CM1532:CM1570),""))</f>
        <v/>
      </c>
      <c r="BF1531" s="20" t="str">
        <f aca="false">IF(AND(BB1531=1,BB1530=1,BE1490&lt;&gt;0),"",IF(AND(BB1530=0,BB1531=1),BF1530,IF(AND(BB1531=1,BB1530=1),BF1530,IF(AND(BF1530="",BE1530="",OR(BD1530=0,BD1530="")),"",IF(AND(BF1530="",BE1491=0),"",IF(AND(BE1491&lt;&gt;"",BF1530=BE1491),"",IF(AND(BD1530=1,BE1530&lt;&gt;0),CM1531,IF(BF1530&lt;&gt;0,BF1530+CM1531,IF(BF1530="","")))))))))</f>
        <v/>
      </c>
      <c r="BI1531" s="0"/>
      <c r="BU1531" s="0"/>
      <c r="BZ1531" s="49"/>
      <c r="CG1531" s="13"/>
      <c r="CH1531" s="40"/>
      <c r="CI1531" s="13"/>
      <c r="CL1531" s="6" t="n">
        <f aca="false">C1531</f>
        <v>39469</v>
      </c>
      <c r="CM1531" s="13" t="n">
        <f aca="false">CN1531/CN1530-1</f>
        <v>-0.0101469029229139</v>
      </c>
      <c r="CN1531" s="76" t="n">
        <v>130.72</v>
      </c>
      <c r="CO1531" s="13" t="n">
        <f aca="false">CN1531/CN1526-1</f>
        <v>-0.0747451868629672</v>
      </c>
      <c r="CY1531" s="4" t="n">
        <v>127.21</v>
      </c>
      <c r="CZ1531" s="4" t="n">
        <v>130.72</v>
      </c>
      <c r="DA1531" s="33" t="n">
        <f aca="false">CZ1531-CN1531</f>
        <v>0</v>
      </c>
      <c r="DB1531" s="16" t="n">
        <f aca="false">CZ1531/CY1531-1</f>
        <v>0.0275921704268534</v>
      </c>
      <c r="DC1531" s="15" t="n">
        <f aca="false">CY1531/CZ1530-1</f>
        <v>-0.0367257307284569</v>
      </c>
      <c r="DD1531" s="15" t="n">
        <f aca="false">CZ1531/CZ1530-1</f>
        <v>-0.0101469029229139</v>
      </c>
      <c r="DE1531" s="34" t="str">
        <f aca="false">IF(CW1531=0,"",-DC1531*CS1531)</f>
        <v/>
      </c>
      <c r="DY1531" s="6"/>
      <c r="EB1531" s="6" t="n">
        <f aca="false">CL1531</f>
        <v>39469</v>
      </c>
      <c r="EC1531" s="13" t="n">
        <f aca="false">SUM(CM1529:CM1531)</f>
        <v>-0.0463306510896365</v>
      </c>
    </row>
    <row r="1532" customFormat="false" ht="15" hidden="false" customHeight="false" outlineLevel="0" collapsed="false">
      <c r="A1532" s="0" t="n">
        <f aca="false">IF(FR1532=1,CZ1532,0)</f>
        <v>0</v>
      </c>
      <c r="C1532" s="6" t="n">
        <v>39470</v>
      </c>
      <c r="D1532" s="0" t="n">
        <f aca="false">IF(E1532&gt;E1531,1,)</f>
        <v>0</v>
      </c>
      <c r="E1532" s="46" t="n">
        <v>148.8229</v>
      </c>
      <c r="F1532" s="46" t="n">
        <v>147.9948</v>
      </c>
      <c r="G1532" s="46" t="n">
        <v>144.3628</v>
      </c>
      <c r="H1532" s="46" t="n">
        <v>143.2273</v>
      </c>
      <c r="I1532" s="46" t="n">
        <v>136.831</v>
      </c>
      <c r="J1532" s="47" t="str">
        <f aca="false">IF(MIN(E1532:I1532)=E1532,$E$2,IF(MIN(E1532:I1532)=F1532,$F$2,IF(MIN(E1532:I1532)=G1532,$G$2,IF(MIN(E1532:I1532)=H1532,$H$2,IF(MIN(E1532:I1532)=I1532,$I$2)))))</f>
        <v>10D</v>
      </c>
      <c r="K1532" s="47" t="str">
        <f aca="false">IF(MAX(E1532:I1532)=E1532,$E$2,IF(MAX(E1532:I1532)=F1532,$F$2,IF(MAX(E1532:I1532)=G1532,$G$2,IF(MAX(E1532:I1532)=H1532,$H$2,IF(MAX(E1532:I1532)=I1532,$I$2)))))</f>
        <v>200D</v>
      </c>
      <c r="L1532" s="4" t="n">
        <f aca="false">IF(MAX(E1532:I1532)=H1532,1,0)</f>
        <v>0</v>
      </c>
      <c r="M1532" s="4" t="n">
        <f aca="false">IF(MAX(E1532:I1532)=I1532,1,0)</f>
        <v>0</v>
      </c>
      <c r="O1532" s="4" t="n">
        <f aca="false">IF(CN1532&gt;E1532,1,0)</f>
        <v>0</v>
      </c>
      <c r="P1532" s="4" t="n">
        <f aca="false">IF(CN1532&gt;F1532,1,0)</f>
        <v>0</v>
      </c>
      <c r="Q1532" s="4" t="n">
        <f aca="false">IF(CN1532&gt;G1532,1,0)</f>
        <v>0</v>
      </c>
      <c r="R1532" s="4" t="n">
        <f aca="false">IF(CN1532&gt;H1532,1,0)</f>
        <v>0</v>
      </c>
      <c r="S1532" s="4" t="n">
        <f aca="false">IF(CN1532&gt;I1532,1,0)</f>
        <v>0</v>
      </c>
      <c r="T1532" s="25" t="n">
        <f aca="false">IF(AND(AND(R1532=0,S1532=0,Q1532=0),OR(S1531=1,S1530=1,S1529=1)),1,0)</f>
        <v>0</v>
      </c>
      <c r="U1532" s="13" t="n">
        <f aca="false">SUM(CM1531:CM1532)</f>
        <v>0.0138739049106237</v>
      </c>
      <c r="AV1532" s="0"/>
      <c r="AW1532" s="55" t="n">
        <f aca="false">IF(EC1532&gt;$AW$2,1,0)</f>
        <v>0</v>
      </c>
      <c r="AX1532" s="0" t="n">
        <f aca="false">IF(AND(I1532&gt;G1532,I1531&lt;G1531),1,IF(OR(AND(I1532&gt;F1532,I1531&lt;F1531),AND(I1532&gt;E1532,I1531&lt;E1531)),1,0))</f>
        <v>0</v>
      </c>
      <c r="AY1532" s="0" t="n">
        <f aca="false">IF(K1531="10D",1,0)</f>
        <v>0</v>
      </c>
      <c r="AZ1532" s="0" t="n">
        <f aca="false">IF(AND(I1532&gt;G1532,I1531&lt;G1531,I1532&gt;F1532,I1531&gt;F1531,I1532&gt;E1532,I1531&gt;E1531),1,0)</f>
        <v>0</v>
      </c>
      <c r="BA1532" s="56" t="n">
        <f aca="false">IF(G1532&gt;H1532,1,0)</f>
        <v>1</v>
      </c>
      <c r="BB1532" s="56" t="n">
        <f aca="false">IF(I1532&lt;F1532,1,0)</f>
        <v>1</v>
      </c>
      <c r="BC1532" s="0" t="n">
        <f aca="false">IF(AND(SUM(AW1531:AX1531)=2,AY1532=1),1,IF(SUM(AX1530:AX1532)=0,0,IF(AND(OR(AW1530=1,AX1530=1),OR(AW1531=1,AX1531=1),AY1532=1),1,IF(AND(SUM(AW1532:AY1532)=2,SUM(AW1530:AX1530)=2,AX1530=1),1,0))))</f>
        <v>0</v>
      </c>
      <c r="BD1532" s="57" t="str">
        <f aca="false">IF(BC1532=0,"",IF(AND(BC1532=1,AZ1532=0,AZ1531=0,AZ1530=0),1,IF(AND(BC1532=1,OR(AZ1532=1,AZ1531=1,AZ1530)),IF(BA1532=1,1,0))))</f>
        <v/>
      </c>
      <c r="BE1532" s="50" t="str">
        <f aca="false">IF(AND(BD1532=1,BD1531=1),0,IF(BD1532=1,SUM(CM1533:CM1571),""))</f>
        <v/>
      </c>
      <c r="BF1532" s="20" t="str">
        <f aca="false">IF(AND(BB1532=1,BB1531=1,BE1491&lt;&gt;0),"",IF(AND(BB1531=0,BB1532=1),BF1531,IF(AND(BB1532=1,BB1531=1),BF1531,IF(AND(BF1531="",BE1531="",OR(BD1531=0,BD1531="")),"",IF(AND(BF1531="",BE1492=0),"",IF(AND(BE1492&lt;&gt;"",BF1531=BE1492),"",IF(AND(BD1531=1,BE1531&lt;&gt;0),CM1532,IF(BF1531&lt;&gt;0,BF1531+CM1532,IF(BF1531="","")))))))))</f>
        <v/>
      </c>
      <c r="BI1532" s="0"/>
      <c r="BU1532" s="0"/>
      <c r="BZ1532" s="49"/>
      <c r="CG1532" s="13"/>
      <c r="CH1532" s="40"/>
      <c r="CI1532" s="13"/>
      <c r="CL1532" s="6" t="n">
        <f aca="false">C1532</f>
        <v>39470</v>
      </c>
      <c r="CM1532" s="13" t="n">
        <f aca="false">CN1532/CN1531-1</f>
        <v>0.0240208078335375</v>
      </c>
      <c r="CN1532" s="76" t="n">
        <v>133.86</v>
      </c>
      <c r="CO1532" s="13" t="n">
        <f aca="false">CN1532/CN1527-1</f>
        <v>-0.0311934573351667</v>
      </c>
      <c r="CY1532" s="4" t="n">
        <v>127.09</v>
      </c>
      <c r="CZ1532" s="4" t="n">
        <v>133.86</v>
      </c>
      <c r="DA1532" s="33" t="n">
        <f aca="false">CZ1532-CN1532</f>
        <v>0</v>
      </c>
      <c r="DB1532" s="16" t="n">
        <f aca="false">CZ1532/CY1532-1</f>
        <v>0.0532693366905344</v>
      </c>
      <c r="DC1532" s="15" t="n">
        <f aca="false">CY1532/CZ1531-1</f>
        <v>-0.0277692778457772</v>
      </c>
      <c r="DD1532" s="15" t="n">
        <f aca="false">CZ1532/CZ1531-1</f>
        <v>0.0240208078335375</v>
      </c>
      <c r="DE1532" s="34" t="str">
        <f aca="false">IF(CW1532=0,"",-DC1532*CS1532)</f>
        <v/>
      </c>
      <c r="DY1532" s="6"/>
      <c r="EB1532" s="6" t="n">
        <f aca="false">CL1532</f>
        <v>39470</v>
      </c>
      <c r="EC1532" s="13" t="n">
        <f aca="false">SUM(CM1530:CM1532)</f>
        <v>0.00360634888873956</v>
      </c>
    </row>
    <row r="1533" customFormat="false" ht="15" hidden="false" customHeight="false" outlineLevel="0" collapsed="false">
      <c r="A1533" s="0" t="n">
        <f aca="false">IF(FR1533=1,CZ1533,0)</f>
        <v>0</v>
      </c>
      <c r="C1533" s="6" t="n">
        <v>39471</v>
      </c>
      <c r="D1533" s="0" t="n">
        <f aca="false">IF(E1533&gt;E1532,1,)</f>
        <v>0</v>
      </c>
      <c r="E1533" s="46" t="n">
        <v>148.7748</v>
      </c>
      <c r="F1533" s="46" t="n">
        <v>147.8832</v>
      </c>
      <c r="G1533" s="46" t="n">
        <v>144.1598</v>
      </c>
      <c r="H1533" s="46" t="n">
        <v>142.6577</v>
      </c>
      <c r="I1533" s="46" t="n">
        <v>136.293</v>
      </c>
      <c r="J1533" s="47" t="str">
        <f aca="false">IF(MIN(E1533:I1533)=E1533,$E$2,IF(MIN(E1533:I1533)=F1533,$F$2,IF(MIN(E1533:I1533)=G1533,$G$2,IF(MIN(E1533:I1533)=H1533,$H$2,IF(MIN(E1533:I1533)=I1533,$I$2)))))</f>
        <v>10D</v>
      </c>
      <c r="K1533" s="47" t="str">
        <f aca="false">IF(MAX(E1533:I1533)=E1533,$E$2,IF(MAX(E1533:I1533)=F1533,$F$2,IF(MAX(E1533:I1533)=G1533,$G$2,IF(MAX(E1533:I1533)=H1533,$H$2,IF(MAX(E1533:I1533)=I1533,$I$2)))))</f>
        <v>200D</v>
      </c>
      <c r="L1533" s="4" t="n">
        <f aca="false">IF(MAX(E1533:I1533)=H1533,1,0)</f>
        <v>0</v>
      </c>
      <c r="M1533" s="4" t="n">
        <f aca="false">IF(MAX(E1533:I1533)=I1533,1,0)</f>
        <v>0</v>
      </c>
      <c r="O1533" s="4" t="n">
        <f aca="false">IF(CN1533&gt;E1533,1,0)</f>
        <v>0</v>
      </c>
      <c r="P1533" s="4" t="n">
        <f aca="false">IF(CN1533&gt;F1533,1,0)</f>
        <v>0</v>
      </c>
      <c r="Q1533" s="4" t="n">
        <f aca="false">IF(CN1533&gt;G1533,1,0)</f>
        <v>0</v>
      </c>
      <c r="R1533" s="4" t="n">
        <f aca="false">IF(CN1533&gt;H1533,1,0)</f>
        <v>0</v>
      </c>
      <c r="S1533" s="4" t="n">
        <f aca="false">IF(CN1533&gt;I1533,1,0)</f>
        <v>0</v>
      </c>
      <c r="T1533" s="25" t="n">
        <f aca="false">IF(AND(AND(R1533=0,S1533=0,Q1533=0),OR(S1532=1,S1531=1,S1530=1)),1,0)</f>
        <v>0</v>
      </c>
      <c r="U1533" s="13" t="n">
        <f aca="false">SUM(CM1532:CM1533)</f>
        <v>0.0324624632944668</v>
      </c>
      <c r="AV1533" s="0"/>
      <c r="AW1533" s="55" t="n">
        <f aca="false">IF(EC1533&gt;$AW$2,1,0)</f>
        <v>1</v>
      </c>
      <c r="AX1533" s="0" t="n">
        <f aca="false">IF(AND(I1533&gt;G1533,I1532&lt;G1532),1,IF(OR(AND(I1533&gt;F1533,I1532&lt;F1532),AND(I1533&gt;E1533,I1532&lt;E1532)),1,0))</f>
        <v>0</v>
      </c>
      <c r="AY1533" s="0" t="n">
        <f aca="false">IF(K1532="10D",1,0)</f>
        <v>0</v>
      </c>
      <c r="AZ1533" s="0" t="n">
        <f aca="false">IF(AND(I1533&gt;G1533,I1532&lt;G1532,I1533&gt;F1533,I1532&gt;F1532,I1533&gt;E1533,I1532&gt;E1532),1,0)</f>
        <v>0</v>
      </c>
      <c r="BA1533" s="56" t="n">
        <f aca="false">IF(G1533&gt;H1533,1,0)</f>
        <v>1</v>
      </c>
      <c r="BB1533" s="56" t="n">
        <f aca="false">IF(I1533&lt;F1533,1,0)</f>
        <v>1</v>
      </c>
      <c r="BC1533" s="0" t="n">
        <f aca="false">IF(AND(SUM(AW1532:AX1532)=2,AY1533=1),1,IF(SUM(AX1531:AX1533)=0,0,IF(AND(OR(AW1531=1,AX1531=1),OR(AW1532=1,AX1532=1),AY1533=1),1,IF(AND(SUM(AW1533:AY1533)=2,SUM(AW1531:AX1531)=2,AX1531=1),1,0))))</f>
        <v>0</v>
      </c>
      <c r="BD1533" s="57" t="str">
        <f aca="false">IF(BC1533=0,"",IF(AND(BC1533=1,AZ1533=0,AZ1532=0,AZ1531=0),1,IF(AND(BC1533=1,OR(AZ1533=1,AZ1532=1,AZ1531)),IF(BA1533=1,1,0))))</f>
        <v/>
      </c>
      <c r="BE1533" s="50" t="str">
        <f aca="false">IF(AND(BD1533=1,BD1532=1),0,IF(BD1533=1,SUM(CM1534:CM1572),""))</f>
        <v/>
      </c>
      <c r="BF1533" s="20" t="str">
        <f aca="false">IF(AND(BB1533=1,BB1532=1,BE1492&lt;&gt;0),"",IF(AND(BB1532=0,BB1533=1),BF1532,IF(AND(BB1533=1,BB1532=1),BF1532,IF(AND(BF1532="",BE1532="",OR(BD1532=0,BD1532="")),"",IF(AND(BF1532="",BE1493=0),"",IF(AND(BE1493&lt;&gt;"",BF1532=BE1493),"",IF(AND(BD1532=1,BE1532&lt;&gt;0),CM1533,IF(BF1532&lt;&gt;0,BF1532+CM1533,IF(BF1532="","")))))))))</f>
        <v/>
      </c>
      <c r="BI1533" s="0"/>
      <c r="BU1533" s="0"/>
      <c r="BZ1533" s="49"/>
      <c r="CG1533" s="13"/>
      <c r="CH1533" s="40"/>
      <c r="CI1533" s="13"/>
      <c r="CL1533" s="6" t="n">
        <f aca="false">C1533</f>
        <v>39471</v>
      </c>
      <c r="CM1533" s="13" t="n">
        <f aca="false">CN1533/CN1532-1</f>
        <v>0.00844165546092923</v>
      </c>
      <c r="CN1533" s="76" t="n">
        <v>134.99</v>
      </c>
      <c r="CO1533" s="13" t="n">
        <f aca="false">CN1533/CN1528-1</f>
        <v>-0.0145276682727404</v>
      </c>
      <c r="CY1533" s="4" t="n">
        <v>134.48</v>
      </c>
      <c r="CZ1533" s="4" t="n">
        <v>134.99</v>
      </c>
      <c r="DA1533" s="33" t="n">
        <f aca="false">CZ1533-CN1533</f>
        <v>0</v>
      </c>
      <c r="DB1533" s="16" t="n">
        <f aca="false">CZ1533/CY1533-1</f>
        <v>0.00379238548483052</v>
      </c>
      <c r="DC1533" s="15" t="n">
        <f aca="false">CY1533/CZ1532-1</f>
        <v>0.00463170476617347</v>
      </c>
      <c r="DD1533" s="15" t="n">
        <f aca="false">CZ1533/CZ1532-1</f>
        <v>0.00844165546092923</v>
      </c>
      <c r="DE1533" s="34" t="str">
        <f aca="false">IF(CW1533=0,"",-DC1533*CS1533)</f>
        <v/>
      </c>
      <c r="DY1533" s="6"/>
      <c r="EB1533" s="6" t="n">
        <f aca="false">CL1533</f>
        <v>39471</v>
      </c>
      <c r="EC1533" s="13" t="n">
        <f aca="false">SUM(CM1531:CM1533)</f>
        <v>0.0223155603715529</v>
      </c>
    </row>
    <row r="1534" customFormat="false" ht="15" hidden="false" customHeight="false" outlineLevel="0" collapsed="false">
      <c r="A1534" s="0" t="n">
        <f aca="false">IF(FR1534=1,CZ1534,0)</f>
        <v>0</v>
      </c>
      <c r="C1534" s="6" t="n">
        <v>39472</v>
      </c>
      <c r="D1534" s="0" t="n">
        <f aca="false">IF(E1534&gt;E1533,1,)</f>
        <v>0</v>
      </c>
      <c r="E1534" s="46" t="n">
        <v>148.7199</v>
      </c>
      <c r="F1534" s="46" t="n">
        <v>147.7377</v>
      </c>
      <c r="G1534" s="46" t="n">
        <v>143.9466</v>
      </c>
      <c r="H1534" s="46" t="n">
        <v>142.162</v>
      </c>
      <c r="I1534" s="46" t="n">
        <v>135.468</v>
      </c>
      <c r="J1534" s="47" t="str">
        <f aca="false">IF(MIN(E1534:I1534)=E1534,$E$2,IF(MIN(E1534:I1534)=F1534,$F$2,IF(MIN(E1534:I1534)=G1534,$G$2,IF(MIN(E1534:I1534)=H1534,$H$2,IF(MIN(E1534:I1534)=I1534,$I$2)))))</f>
        <v>10D</v>
      </c>
      <c r="K1534" s="47" t="str">
        <f aca="false">IF(MAX(E1534:I1534)=E1534,$E$2,IF(MAX(E1534:I1534)=F1534,$F$2,IF(MAX(E1534:I1534)=G1534,$G$2,IF(MAX(E1534:I1534)=H1534,$H$2,IF(MAX(E1534:I1534)=I1534,$I$2)))))</f>
        <v>200D</v>
      </c>
      <c r="L1534" s="4" t="n">
        <f aca="false">IF(MAX(E1534:I1534)=H1534,1,0)</f>
        <v>0</v>
      </c>
      <c r="M1534" s="4" t="n">
        <f aca="false">IF(MAX(E1534:I1534)=I1534,1,0)</f>
        <v>0</v>
      </c>
      <c r="O1534" s="4" t="n">
        <f aca="false">IF(CN1534&gt;E1534,1,0)</f>
        <v>0</v>
      </c>
      <c r="P1534" s="4" t="n">
        <f aca="false">IF(CN1534&gt;F1534,1,0)</f>
        <v>0</v>
      </c>
      <c r="Q1534" s="4" t="n">
        <f aca="false">IF(CN1534&gt;G1534,1,0)</f>
        <v>0</v>
      </c>
      <c r="R1534" s="4" t="n">
        <f aca="false">IF(CN1534&gt;H1534,1,0)</f>
        <v>0</v>
      </c>
      <c r="S1534" s="4" t="n">
        <f aca="false">IF(CN1534&gt;I1534,1,0)</f>
        <v>0</v>
      </c>
      <c r="T1534" s="25" t="n">
        <f aca="false">IF(AND(AND(R1534=0,S1534=0,Q1534=0),OR(S1533=1,S1532=1,S1531=1)),1,0)</f>
        <v>0</v>
      </c>
      <c r="U1534" s="13" t="n">
        <f aca="false">SUM(CM1533:CM1534)</f>
        <v>-0.00600385902162515</v>
      </c>
      <c r="AV1534" s="0"/>
      <c r="AW1534" s="55" t="n">
        <f aca="false">IF(EC1534&gt;$AW$2,1,0)</f>
        <v>1</v>
      </c>
      <c r="AX1534" s="0" t="n">
        <f aca="false">IF(AND(I1534&gt;G1534,I1533&lt;G1533),1,IF(OR(AND(I1534&gt;F1534,I1533&lt;F1533),AND(I1534&gt;E1534,I1533&lt;E1533)),1,0))</f>
        <v>0</v>
      </c>
      <c r="AY1534" s="0" t="n">
        <f aca="false">IF(K1533="10D",1,0)</f>
        <v>0</v>
      </c>
      <c r="AZ1534" s="0" t="n">
        <f aca="false">IF(AND(I1534&gt;G1534,I1533&lt;G1533,I1534&gt;F1534,I1533&gt;F1533,I1534&gt;E1534,I1533&gt;E1533),1,0)</f>
        <v>0</v>
      </c>
      <c r="BA1534" s="56" t="n">
        <f aca="false">IF(G1534&gt;H1534,1,0)</f>
        <v>1</v>
      </c>
      <c r="BB1534" s="56" t="n">
        <f aca="false">IF(I1534&lt;F1534,1,0)</f>
        <v>1</v>
      </c>
      <c r="BC1534" s="0" t="n">
        <f aca="false">IF(AND(SUM(AW1533:AX1533)=2,AY1534=1),1,IF(SUM(AX1532:AX1534)=0,0,IF(AND(OR(AW1532=1,AX1532=1),OR(AW1533=1,AX1533=1),AY1534=1),1,IF(AND(SUM(AW1534:AY1534)=2,SUM(AW1532:AX1532)=2,AX1532=1),1,0))))</f>
        <v>0</v>
      </c>
      <c r="BD1534" s="57" t="str">
        <f aca="false">IF(BC1534=0,"",IF(AND(BC1534=1,AZ1534=0,AZ1533=0,AZ1532=0),1,IF(AND(BC1534=1,OR(AZ1534=1,AZ1533=1,AZ1532)),IF(BA1534=1,1,0))))</f>
        <v/>
      </c>
      <c r="BE1534" s="50" t="str">
        <f aca="false">IF(AND(BD1534=1,BD1533=1),0,IF(BD1534=1,SUM(CM1535:CM1573),""))</f>
        <v/>
      </c>
      <c r="BF1534" s="20" t="str">
        <f aca="false">IF(AND(BB1534=1,BB1533=1,BE1493&lt;&gt;0),"",IF(AND(BB1533=0,BB1534=1),BF1533,IF(AND(BB1534=1,BB1533=1),BF1533,IF(AND(BF1533="",BE1533="",OR(BD1533=0,BD1533="")),"",IF(AND(BF1533="",BE1494=0),"",IF(AND(BE1494&lt;&gt;"",BF1533=BE1494),"",IF(AND(BD1533=1,BE1533&lt;&gt;0),CM1534,IF(BF1533&lt;&gt;0,BF1533+CM1534,IF(BF1533="","")))))))))</f>
        <v/>
      </c>
      <c r="BI1534" s="0"/>
      <c r="BU1534" s="0"/>
      <c r="BZ1534" s="49"/>
      <c r="CG1534" s="13"/>
      <c r="CH1534" s="40"/>
      <c r="CI1534" s="13"/>
      <c r="CL1534" s="6" t="n">
        <f aca="false">C1534</f>
        <v>39472</v>
      </c>
      <c r="CM1534" s="13" t="n">
        <f aca="false">CN1534/CN1533-1</f>
        <v>-0.0144455144825544</v>
      </c>
      <c r="CN1534" s="76" t="n">
        <v>133.04</v>
      </c>
      <c r="CO1534" s="13" t="n">
        <f aca="false">CN1534/CN1529-1</f>
        <v>-0.00292288091133941</v>
      </c>
      <c r="CY1534" s="4" t="n">
        <v>136.51</v>
      </c>
      <c r="CZ1534" s="4" t="n">
        <v>133.04</v>
      </c>
      <c r="DA1534" s="33" t="n">
        <f aca="false">CZ1534-CN1534</f>
        <v>0</v>
      </c>
      <c r="DB1534" s="16" t="n">
        <f aca="false">CZ1534/CY1534-1</f>
        <v>-0.0254193831953703</v>
      </c>
      <c r="DC1534" s="15" t="n">
        <f aca="false">CY1534/CZ1533-1</f>
        <v>0.0112600933402474</v>
      </c>
      <c r="DD1534" s="15" t="n">
        <f aca="false">CZ1534/CZ1533-1</f>
        <v>-0.0144455144825544</v>
      </c>
      <c r="DE1534" s="34" t="str">
        <f aca="false">IF(CW1534=0,"",-DC1534*CS1534)</f>
        <v/>
      </c>
      <c r="DY1534" s="6"/>
      <c r="EB1534" s="6" t="n">
        <f aca="false">CL1534</f>
        <v>39472</v>
      </c>
      <c r="EC1534" s="13" t="n">
        <f aca="false">SUM(CM1532:CM1534)</f>
        <v>0.0180169488119124</v>
      </c>
    </row>
    <row r="1535" customFormat="false" ht="15" hidden="false" customHeight="false" outlineLevel="0" collapsed="false">
      <c r="A1535" s="0" t="n">
        <f aca="false">IF(FR1535=1,CZ1535,0)</f>
        <v>0</v>
      </c>
      <c r="C1535" s="6" t="n">
        <v>39475</v>
      </c>
      <c r="D1535" s="0" t="n">
        <f aca="false">IF(E1535&gt;E1534,1,)</f>
        <v>0</v>
      </c>
      <c r="E1535" s="46" t="n">
        <v>148.6728</v>
      </c>
      <c r="F1535" s="46" t="n">
        <v>147.5993</v>
      </c>
      <c r="G1535" s="46" t="n">
        <v>143.6898</v>
      </c>
      <c r="H1535" s="46" t="n">
        <v>141.691</v>
      </c>
      <c r="I1535" s="46" t="n">
        <v>134.977</v>
      </c>
      <c r="J1535" s="47" t="str">
        <f aca="false">IF(MIN(E1535:I1535)=E1535,$E$2,IF(MIN(E1535:I1535)=F1535,$F$2,IF(MIN(E1535:I1535)=G1535,$G$2,IF(MIN(E1535:I1535)=H1535,$H$2,IF(MIN(E1535:I1535)=I1535,$I$2)))))</f>
        <v>10D</v>
      </c>
      <c r="K1535" s="47" t="str">
        <f aca="false">IF(MAX(E1535:I1535)=E1535,$E$2,IF(MAX(E1535:I1535)=F1535,$F$2,IF(MAX(E1535:I1535)=G1535,$G$2,IF(MAX(E1535:I1535)=H1535,$H$2,IF(MAX(E1535:I1535)=I1535,$I$2)))))</f>
        <v>200D</v>
      </c>
      <c r="L1535" s="4" t="n">
        <f aca="false">IF(MAX(E1535:I1535)=H1535,1,0)</f>
        <v>0</v>
      </c>
      <c r="M1535" s="4" t="n">
        <f aca="false">IF(MAX(E1535:I1535)=I1535,1,0)</f>
        <v>0</v>
      </c>
      <c r="O1535" s="4" t="n">
        <f aca="false">IF(CN1535&gt;E1535,1,0)</f>
        <v>0</v>
      </c>
      <c r="P1535" s="4" t="n">
        <f aca="false">IF(CN1535&gt;F1535,1,0)</f>
        <v>0</v>
      </c>
      <c r="Q1535" s="4" t="n">
        <f aca="false">IF(CN1535&gt;G1535,1,0)</f>
        <v>0</v>
      </c>
      <c r="R1535" s="4" t="n">
        <f aca="false">IF(CN1535&gt;H1535,1,0)</f>
        <v>0</v>
      </c>
      <c r="S1535" s="4" t="n">
        <f aca="false">IF(CN1535&gt;I1535,1,0)</f>
        <v>1</v>
      </c>
      <c r="T1535" s="25" t="n">
        <f aca="false">IF(AND(AND(R1535=0,S1535=0,Q1535=0),OR(S1534=1,S1533=1,S1532=1)),1,0)</f>
        <v>0</v>
      </c>
      <c r="U1535" s="13" t="n">
        <f aca="false">SUM(CM1534:CM1535)</f>
        <v>0.00209086555352522</v>
      </c>
      <c r="AV1535" s="0"/>
      <c r="AW1535" s="55" t="n">
        <f aca="false">IF(EC1535&gt;$AW$2,1,0)</f>
        <v>1</v>
      </c>
      <c r="AX1535" s="0" t="n">
        <f aca="false">IF(AND(I1535&gt;G1535,I1534&lt;G1534),1,IF(OR(AND(I1535&gt;F1535,I1534&lt;F1534),AND(I1535&gt;E1535,I1534&lt;E1534)),1,0))</f>
        <v>0</v>
      </c>
      <c r="AY1535" s="0" t="n">
        <f aca="false">IF(K1534="10D",1,0)</f>
        <v>0</v>
      </c>
      <c r="AZ1535" s="0" t="n">
        <f aca="false">IF(AND(I1535&gt;G1535,I1534&lt;G1534,I1535&gt;F1535,I1534&gt;F1534,I1535&gt;E1535,I1534&gt;E1534),1,0)</f>
        <v>0</v>
      </c>
      <c r="BA1535" s="56" t="n">
        <f aca="false">IF(G1535&gt;H1535,1,0)</f>
        <v>1</v>
      </c>
      <c r="BB1535" s="56" t="n">
        <f aca="false">IF(I1535&lt;F1535,1,0)</f>
        <v>1</v>
      </c>
      <c r="BC1535" s="0" t="n">
        <f aca="false">IF(AND(SUM(AW1534:AX1534)=2,AY1535=1),1,IF(SUM(AX1533:AX1535)=0,0,IF(AND(OR(AW1533=1,AX1533=1),OR(AW1534=1,AX1534=1),AY1535=1),1,IF(AND(SUM(AW1535:AY1535)=2,SUM(AW1533:AX1533)=2,AX1533=1),1,0))))</f>
        <v>0</v>
      </c>
      <c r="BD1535" s="57" t="str">
        <f aca="false">IF(BC1535=0,"",IF(AND(BC1535=1,AZ1535=0,AZ1534=0,AZ1533=0),1,IF(AND(BC1535=1,OR(AZ1535=1,AZ1534=1,AZ1533)),IF(BA1535=1,1,0))))</f>
        <v/>
      </c>
      <c r="BE1535" s="50" t="str">
        <f aca="false">IF(AND(BD1535=1,BD1534=1),0,IF(BD1535=1,SUM(CM1536:CM1574),""))</f>
        <v/>
      </c>
      <c r="BF1535" s="20" t="str">
        <f aca="false">IF(AND(BB1535=1,BB1534=1,BE1494&lt;&gt;0),"",IF(AND(BB1534=0,BB1535=1),BF1534,IF(AND(BB1535=1,BB1534=1),BF1534,IF(AND(BF1534="",BE1534="",OR(BD1534=0,BD1534="")),"",IF(AND(BF1534="",BE1495=0),"",IF(AND(BE1495&lt;&gt;"",BF1534=BE1495),"",IF(AND(BD1534=1,BE1534&lt;&gt;0),CM1535,IF(BF1534&lt;&gt;0,BF1534+CM1535,IF(BF1534="","")))))))))</f>
        <v/>
      </c>
      <c r="BI1535" s="0"/>
      <c r="BU1535" s="0"/>
      <c r="BZ1535" s="49"/>
      <c r="CG1535" s="13"/>
      <c r="CH1535" s="40"/>
      <c r="CI1535" s="13"/>
      <c r="CL1535" s="6" t="n">
        <f aca="false">C1535</f>
        <v>39475</v>
      </c>
      <c r="CM1535" s="13" t="n">
        <f aca="false">CN1535/CN1534-1</f>
        <v>0.0165363800360796</v>
      </c>
      <c r="CN1535" s="76" t="n">
        <v>135.24</v>
      </c>
      <c r="CO1535" s="13" t="n">
        <f aca="false">CN1535/CN1530-1</f>
        <v>0.024079963652885</v>
      </c>
      <c r="CY1535" s="4" t="n">
        <v>133.26</v>
      </c>
      <c r="CZ1535" s="4" t="n">
        <v>135.24</v>
      </c>
      <c r="DA1535" s="33" t="n">
        <f aca="false">CZ1535-CN1535</f>
        <v>0</v>
      </c>
      <c r="DB1535" s="16" t="n">
        <f aca="false">CZ1535/CY1535-1</f>
        <v>0.0148581719945973</v>
      </c>
      <c r="DC1535" s="15" t="n">
        <f aca="false">CY1535/CZ1534-1</f>
        <v>0.00165363800360785</v>
      </c>
      <c r="DD1535" s="15" t="n">
        <f aca="false">CZ1535/CZ1534-1</f>
        <v>0.0165363800360796</v>
      </c>
      <c r="DE1535" s="34" t="str">
        <f aca="false">IF(CW1535=0,"",-DC1535*CS1535)</f>
        <v/>
      </c>
      <c r="DY1535" s="6"/>
      <c r="EB1535" s="6" t="n">
        <f aca="false">CL1535</f>
        <v>39475</v>
      </c>
      <c r="EC1535" s="13" t="n">
        <f aca="false">SUM(CM1533:CM1535)</f>
        <v>0.0105325210144545</v>
      </c>
    </row>
    <row r="1536" customFormat="false" ht="15" hidden="false" customHeight="false" outlineLevel="0" collapsed="false">
      <c r="A1536" s="0" t="n">
        <f aca="false">IF(FR1536=1,CZ1536,0)</f>
        <v>0</v>
      </c>
      <c r="C1536" s="6" t="n">
        <v>39476</v>
      </c>
      <c r="D1536" s="0" t="n">
        <f aca="false">IF(E1536&gt;E1535,1,)</f>
        <v>0</v>
      </c>
      <c r="E1536" s="46" t="n">
        <v>148.6257</v>
      </c>
      <c r="F1536" s="46" t="n">
        <v>147.4805</v>
      </c>
      <c r="G1536" s="46" t="n">
        <v>143.4546</v>
      </c>
      <c r="H1536" s="46" t="n">
        <v>141.2527</v>
      </c>
      <c r="I1536" s="46" t="n">
        <v>134.44</v>
      </c>
      <c r="J1536" s="47" t="str">
        <f aca="false">IF(MIN(E1536:I1536)=E1536,$E$2,IF(MIN(E1536:I1536)=F1536,$F$2,IF(MIN(E1536:I1536)=G1536,$G$2,IF(MIN(E1536:I1536)=H1536,$H$2,IF(MIN(E1536:I1536)=I1536,$I$2)))))</f>
        <v>10D</v>
      </c>
      <c r="K1536" s="47" t="str">
        <f aca="false">IF(MAX(E1536:I1536)=E1536,$E$2,IF(MAX(E1536:I1536)=F1536,$F$2,IF(MAX(E1536:I1536)=G1536,$G$2,IF(MAX(E1536:I1536)=H1536,$H$2,IF(MAX(E1536:I1536)=I1536,$I$2)))))</f>
        <v>200D</v>
      </c>
      <c r="L1536" s="4" t="n">
        <f aca="false">IF(MAX(E1536:I1536)=H1536,1,0)</f>
        <v>0</v>
      </c>
      <c r="M1536" s="4" t="n">
        <f aca="false">IF(MAX(E1536:I1536)=I1536,1,0)</f>
        <v>0</v>
      </c>
      <c r="O1536" s="4" t="n">
        <f aca="false">IF(CN1536&gt;E1536,1,0)</f>
        <v>0</v>
      </c>
      <c r="P1536" s="4" t="n">
        <f aca="false">IF(CN1536&gt;F1536,1,0)</f>
        <v>0</v>
      </c>
      <c r="Q1536" s="4" t="n">
        <f aca="false">IF(CN1536&gt;G1536,1,0)</f>
        <v>0</v>
      </c>
      <c r="R1536" s="4" t="n">
        <f aca="false">IF(CN1536&gt;H1536,1,0)</f>
        <v>0</v>
      </c>
      <c r="S1536" s="4" t="n">
        <f aca="false">IF(CN1536&gt;I1536,1,0)</f>
        <v>1</v>
      </c>
      <c r="T1536" s="25" t="n">
        <f aca="false">IF(AND(AND(R1536=0,S1536=0,Q1536=0),OR(S1535=1,S1534=1,S1533=1)),1,0)</f>
        <v>0</v>
      </c>
      <c r="U1536" s="13" t="n">
        <f aca="false">SUM(CM1535:CM1536)</f>
        <v>0.0214905356113531</v>
      </c>
      <c r="AV1536" s="0"/>
      <c r="AW1536" s="55" t="n">
        <f aca="false">IF(EC1536&gt;$AW$2,1,0)</f>
        <v>0</v>
      </c>
      <c r="AX1536" s="0" t="n">
        <f aca="false">IF(AND(I1536&gt;G1536,I1535&lt;G1535),1,IF(OR(AND(I1536&gt;F1536,I1535&lt;F1535),AND(I1536&gt;E1536,I1535&lt;E1535)),1,0))</f>
        <v>0</v>
      </c>
      <c r="AY1536" s="0" t="n">
        <f aca="false">IF(K1535="10D",1,0)</f>
        <v>0</v>
      </c>
      <c r="AZ1536" s="0" t="n">
        <f aca="false">IF(AND(I1536&gt;G1536,I1535&lt;G1535,I1536&gt;F1536,I1535&gt;F1535,I1536&gt;E1536,I1535&gt;E1535),1,0)</f>
        <v>0</v>
      </c>
      <c r="BA1536" s="56" t="n">
        <f aca="false">IF(G1536&gt;H1536,1,0)</f>
        <v>1</v>
      </c>
      <c r="BB1536" s="56" t="n">
        <f aca="false">IF(I1536&lt;F1536,1,0)</f>
        <v>1</v>
      </c>
      <c r="BC1536" s="0" t="n">
        <f aca="false">IF(AND(SUM(AW1535:AX1535)=2,AY1536=1),1,IF(SUM(AX1534:AX1536)=0,0,IF(AND(OR(AW1534=1,AX1534=1),OR(AW1535=1,AX1535=1),AY1536=1),1,IF(AND(SUM(AW1536:AY1536)=2,SUM(AW1534:AX1534)=2,AX1534=1),1,0))))</f>
        <v>0</v>
      </c>
      <c r="BD1536" s="57" t="str">
        <f aca="false">IF(BC1536=0,"",IF(AND(BC1536=1,AZ1536=0,AZ1535=0,AZ1534=0),1,IF(AND(BC1536=1,OR(AZ1536=1,AZ1535=1,AZ1534)),IF(BA1536=1,1,0))))</f>
        <v/>
      </c>
      <c r="BE1536" s="50" t="str">
        <f aca="false">IF(AND(BD1536=1,BD1535=1),0,IF(BD1536=1,SUM(CM1537:CM1575),""))</f>
        <v/>
      </c>
      <c r="BF1536" s="20" t="str">
        <f aca="false">IF(AND(BB1536=1,BB1535=1,BE1495&lt;&gt;0),"",IF(AND(BB1535=0,BB1536=1),BF1535,IF(AND(BB1536=1,BB1535=1),BF1535,IF(AND(BF1535="",BE1535="",OR(BD1535=0,BD1535="")),"",IF(AND(BF1535="",BE1496=0),"",IF(AND(BE1496&lt;&gt;"",BF1535=BE1496),"",IF(AND(BD1535=1,BE1535&lt;&gt;0),CM1536,IF(BF1535&lt;&gt;0,BF1535+CM1536,IF(BF1535="","")))))))))</f>
        <v/>
      </c>
      <c r="BI1536" s="0"/>
      <c r="BU1536" s="0"/>
      <c r="BZ1536" s="49"/>
      <c r="CG1536" s="13"/>
      <c r="CH1536" s="40"/>
      <c r="CI1536" s="13"/>
      <c r="CL1536" s="6" t="n">
        <f aca="false">C1536</f>
        <v>39476</v>
      </c>
      <c r="CM1536" s="13" t="n">
        <f aca="false">CN1536/CN1535-1</f>
        <v>0.00495415557527346</v>
      </c>
      <c r="CN1536" s="76" t="n">
        <v>135.91</v>
      </c>
      <c r="CO1536" s="13" t="n">
        <f aca="false">CN1536/CN1531-1</f>
        <v>0.0397031823745411</v>
      </c>
      <c r="CY1536" s="4" t="n">
        <v>136.1</v>
      </c>
      <c r="CZ1536" s="4" t="n">
        <v>135.91</v>
      </c>
      <c r="DA1536" s="33" t="n">
        <f aca="false">CZ1536-CN1536</f>
        <v>0</v>
      </c>
      <c r="DB1536" s="16" t="n">
        <f aca="false">CZ1536/CY1536-1</f>
        <v>-0.00139603232916974</v>
      </c>
      <c r="DC1536" s="15" t="n">
        <f aca="false">CY1536/CZ1535-1</f>
        <v>0.00635906536527653</v>
      </c>
      <c r="DD1536" s="15" t="n">
        <f aca="false">CZ1536/CZ1535-1</f>
        <v>0.00495415557527346</v>
      </c>
      <c r="DE1536" s="34" t="str">
        <f aca="false">IF(CW1536=0,"",-DC1536*CS1536)</f>
        <v/>
      </c>
      <c r="DY1536" s="6"/>
      <c r="EB1536" s="6" t="n">
        <f aca="false">CL1536</f>
        <v>39476</v>
      </c>
      <c r="EC1536" s="13" t="n">
        <f aca="false">SUM(CM1534:CM1536)</f>
        <v>0.00704502112879868</v>
      </c>
    </row>
    <row r="1537" customFormat="false" ht="15" hidden="false" customHeight="false" outlineLevel="0" collapsed="false">
      <c r="A1537" s="0" t="n">
        <f aca="false">IF(FR1537=1,CZ1537,0)</f>
        <v>0</v>
      </c>
      <c r="C1537" s="6" t="n">
        <v>39477</v>
      </c>
      <c r="D1537" s="0" t="n">
        <f aca="false">IF(E1537&gt;E1536,1,)</f>
        <v>0</v>
      </c>
      <c r="E1537" s="46" t="n">
        <v>148.5668</v>
      </c>
      <c r="F1537" s="46" t="n">
        <v>147.3483</v>
      </c>
      <c r="G1537" s="46" t="n">
        <v>143.242</v>
      </c>
      <c r="H1537" s="46" t="n">
        <v>140.844</v>
      </c>
      <c r="I1537" s="46" t="n">
        <v>134.114</v>
      </c>
      <c r="J1537" s="47" t="str">
        <f aca="false">IF(MIN(E1537:I1537)=E1537,$E$2,IF(MIN(E1537:I1537)=F1537,$F$2,IF(MIN(E1537:I1537)=G1537,$G$2,IF(MIN(E1537:I1537)=H1537,$H$2,IF(MIN(E1537:I1537)=I1537,$I$2)))))</f>
        <v>10D</v>
      </c>
      <c r="K1537" s="47" t="str">
        <f aca="false">IF(MAX(E1537:I1537)=E1537,$E$2,IF(MAX(E1537:I1537)=F1537,$F$2,IF(MAX(E1537:I1537)=G1537,$G$2,IF(MAX(E1537:I1537)=H1537,$H$2,IF(MAX(E1537:I1537)=I1537,$I$2)))))</f>
        <v>200D</v>
      </c>
      <c r="L1537" s="4" t="n">
        <f aca="false">IF(MAX(E1537:I1537)=H1537,1,0)</f>
        <v>0</v>
      </c>
      <c r="M1537" s="4" t="n">
        <f aca="false">IF(MAX(E1537:I1537)=I1537,1,0)</f>
        <v>0</v>
      </c>
      <c r="O1537" s="4" t="n">
        <f aca="false">IF(CN1537&gt;E1537,1,0)</f>
        <v>0</v>
      </c>
      <c r="P1537" s="4" t="n">
        <f aca="false">IF(CN1537&gt;F1537,1,0)</f>
        <v>0</v>
      </c>
      <c r="Q1537" s="4" t="n">
        <f aca="false">IF(CN1537&gt;G1537,1,0)</f>
        <v>0</v>
      </c>
      <c r="R1537" s="4" t="n">
        <f aca="false">IF(CN1537&gt;H1537,1,0)</f>
        <v>0</v>
      </c>
      <c r="S1537" s="4" t="n">
        <f aca="false">IF(CN1537&gt;I1537,1,0)</f>
        <v>1</v>
      </c>
      <c r="T1537" s="25" t="n">
        <f aca="false">IF(AND(AND(R1537=0,S1537=0,Q1537=0),OR(S1536=1,S1535=1,S1534=1)),1,0)</f>
        <v>0</v>
      </c>
      <c r="U1537" s="13" t="n">
        <f aca="false">SUM(CM1536:CM1537)</f>
        <v>-0.00240365474037663</v>
      </c>
      <c r="AV1537" s="0"/>
      <c r="AW1537" s="55" t="n">
        <f aca="false">IF(EC1537&gt;$AW$2,1,0)</f>
        <v>1</v>
      </c>
      <c r="AX1537" s="0" t="n">
        <f aca="false">IF(AND(I1537&gt;G1537,I1536&lt;G1536),1,IF(OR(AND(I1537&gt;F1537,I1536&lt;F1536),AND(I1537&gt;E1537,I1536&lt;E1536)),1,0))</f>
        <v>0</v>
      </c>
      <c r="AY1537" s="0" t="n">
        <f aca="false">IF(K1536="10D",1,0)</f>
        <v>0</v>
      </c>
      <c r="AZ1537" s="0" t="n">
        <f aca="false">IF(AND(I1537&gt;G1537,I1536&lt;G1536,I1537&gt;F1537,I1536&gt;F1536,I1537&gt;E1537,I1536&gt;E1536),1,0)</f>
        <v>0</v>
      </c>
      <c r="BA1537" s="56" t="n">
        <f aca="false">IF(G1537&gt;H1537,1,0)</f>
        <v>1</v>
      </c>
      <c r="BB1537" s="56" t="n">
        <f aca="false">IF(I1537&lt;F1537,1,0)</f>
        <v>1</v>
      </c>
      <c r="BC1537" s="0" t="n">
        <f aca="false">IF(AND(SUM(AW1536:AX1536)=2,AY1537=1),1,IF(SUM(AX1535:AX1537)=0,0,IF(AND(OR(AW1535=1,AX1535=1),OR(AW1536=1,AX1536=1),AY1537=1),1,IF(AND(SUM(AW1537:AY1537)=2,SUM(AW1535:AX1535)=2,AX1535=1),1,0))))</f>
        <v>0</v>
      </c>
      <c r="BD1537" s="57" t="str">
        <f aca="false">IF(BC1537=0,"",IF(AND(BC1537=1,AZ1537=0,AZ1536=0,AZ1535=0),1,IF(AND(BC1537=1,OR(AZ1537=1,AZ1536=1,AZ1535)),IF(BA1537=1,1,0))))</f>
        <v/>
      </c>
      <c r="BE1537" s="50" t="str">
        <f aca="false">IF(AND(BD1537=1,BD1536=1),0,IF(BD1537=1,SUM(CM1538:CM1576),""))</f>
        <v/>
      </c>
      <c r="BF1537" s="20" t="str">
        <f aca="false">IF(AND(BB1537=1,BB1536=1,BE1496&lt;&gt;0),"",IF(AND(BB1536=0,BB1537=1),BF1536,IF(AND(BB1537=1,BB1536=1),BF1536,IF(AND(BF1536="",BE1536="",OR(BD1536=0,BD1536="")),"",IF(AND(BF1536="",BE1497=0),"",IF(AND(BE1497&lt;&gt;"",BF1536=BE1497),"",IF(AND(BD1536=1,BE1536&lt;&gt;0),CM1537,IF(BF1536&lt;&gt;0,BF1536+CM1537,IF(BF1536="","")))))))))</f>
        <v/>
      </c>
      <c r="BI1537" s="0"/>
      <c r="BU1537" s="0"/>
      <c r="BZ1537" s="49"/>
      <c r="CG1537" s="13"/>
      <c r="CH1537" s="40"/>
      <c r="CI1537" s="13"/>
      <c r="CL1537" s="6" t="n">
        <f aca="false">C1537</f>
        <v>39477</v>
      </c>
      <c r="CM1537" s="13" t="n">
        <f aca="false">CN1537/CN1536-1</f>
        <v>-0.00735781031565008</v>
      </c>
      <c r="CN1537" s="76" t="n">
        <v>134.91</v>
      </c>
      <c r="CO1537" s="13" t="n">
        <f aca="false">CN1537/CN1532-1</f>
        <v>0.00784401613626162</v>
      </c>
      <c r="CY1537" s="4" t="n">
        <v>135.58</v>
      </c>
      <c r="CZ1537" s="4" t="n">
        <v>134.91</v>
      </c>
      <c r="DA1537" s="33" t="n">
        <f aca="false">CZ1537-CN1537</f>
        <v>0</v>
      </c>
      <c r="DB1537" s="16" t="n">
        <f aca="false">CZ1537/CY1537-1</f>
        <v>-0.00494173181885249</v>
      </c>
      <c r="DC1537" s="15" t="n">
        <f aca="false">CY1537/CZ1536-1</f>
        <v>-0.0024280774041644</v>
      </c>
      <c r="DD1537" s="15" t="n">
        <f aca="false">CZ1537/CZ1536-1</f>
        <v>-0.00735781031565008</v>
      </c>
      <c r="DE1537" s="34" t="str">
        <f aca="false">IF(CW1537=0,"",-DC1537*CS1537)</f>
        <v/>
      </c>
      <c r="DY1537" s="6"/>
      <c r="EB1537" s="6" t="n">
        <f aca="false">CL1537</f>
        <v>39477</v>
      </c>
      <c r="EC1537" s="13" t="n">
        <f aca="false">SUM(CM1535:CM1537)</f>
        <v>0.014132725295703</v>
      </c>
    </row>
    <row r="1538" customFormat="false" ht="15" hidden="false" customHeight="false" outlineLevel="0" collapsed="false">
      <c r="A1538" s="0" t="n">
        <f aca="false">IF(FR1538=1,CZ1538,0)</f>
        <v>0</v>
      </c>
      <c r="C1538" s="6" t="n">
        <v>39478</v>
      </c>
      <c r="D1538" s="0" t="n">
        <f aca="false">IF(E1538&gt;E1537,1,)</f>
        <v>0</v>
      </c>
      <c r="E1538" s="46" t="n">
        <v>148.5182</v>
      </c>
      <c r="F1538" s="46" t="n">
        <v>147.2613</v>
      </c>
      <c r="G1538" s="46" t="n">
        <v>143.0736</v>
      </c>
      <c r="H1538" s="46" t="n">
        <v>140.5873</v>
      </c>
      <c r="I1538" s="46" t="n">
        <v>134.153</v>
      </c>
      <c r="J1538" s="47" t="str">
        <f aca="false">IF(MIN(E1538:I1538)=E1538,$E$2,IF(MIN(E1538:I1538)=F1538,$F$2,IF(MIN(E1538:I1538)=G1538,$G$2,IF(MIN(E1538:I1538)=H1538,$H$2,IF(MIN(E1538:I1538)=I1538,$I$2)))))</f>
        <v>10D</v>
      </c>
      <c r="K1538" s="47" t="str">
        <f aca="false">IF(MAX(E1538:I1538)=E1538,$E$2,IF(MAX(E1538:I1538)=F1538,$F$2,IF(MAX(E1538:I1538)=G1538,$G$2,IF(MAX(E1538:I1538)=H1538,$H$2,IF(MAX(E1538:I1538)=I1538,$I$2)))))</f>
        <v>200D</v>
      </c>
      <c r="L1538" s="4" t="n">
        <f aca="false">IF(MAX(E1538:I1538)=H1538,1,0)</f>
        <v>0</v>
      </c>
      <c r="M1538" s="4" t="n">
        <f aca="false">IF(MAX(E1538:I1538)=I1538,1,0)</f>
        <v>0</v>
      </c>
      <c r="O1538" s="4" t="n">
        <f aca="false">IF(CN1538&gt;E1538,1,0)</f>
        <v>0</v>
      </c>
      <c r="P1538" s="4" t="n">
        <f aca="false">IF(CN1538&gt;F1538,1,0)</f>
        <v>0</v>
      </c>
      <c r="Q1538" s="4" t="n">
        <f aca="false">IF(CN1538&gt;G1538,1,0)</f>
        <v>0</v>
      </c>
      <c r="R1538" s="4" t="n">
        <f aca="false">IF(CN1538&gt;H1538,1,0)</f>
        <v>0</v>
      </c>
      <c r="S1538" s="4" t="n">
        <f aca="false">IF(CN1538&gt;I1538,1,0)</f>
        <v>1</v>
      </c>
      <c r="T1538" s="25" t="n">
        <f aca="false">IF(AND(AND(R1538=0,S1538=0,Q1538=0),OR(S1537=1,S1536=1,S1535=1)),1,0)</f>
        <v>0</v>
      </c>
      <c r="U1538" s="13" t="n">
        <f aca="false">SUM(CM1537:CM1538)</f>
        <v>0.0108765681588886</v>
      </c>
      <c r="AV1538" s="0"/>
      <c r="AW1538" s="55" t="n">
        <f aca="false">IF(EC1538&gt;$AW$2,1,0)</f>
        <v>1</v>
      </c>
      <c r="AX1538" s="0" t="n">
        <f aca="false">IF(AND(I1538&gt;G1538,I1537&lt;G1537),1,IF(OR(AND(I1538&gt;F1538,I1537&lt;F1537),AND(I1538&gt;E1538,I1537&lt;E1537)),1,0))</f>
        <v>0</v>
      </c>
      <c r="AY1538" s="0" t="n">
        <f aca="false">IF(K1537="10D",1,0)</f>
        <v>0</v>
      </c>
      <c r="AZ1538" s="0" t="n">
        <f aca="false">IF(AND(I1538&gt;G1538,I1537&lt;G1537,I1538&gt;F1538,I1537&gt;F1537,I1538&gt;E1538,I1537&gt;E1537),1,0)</f>
        <v>0</v>
      </c>
      <c r="BA1538" s="56" t="n">
        <f aca="false">IF(G1538&gt;H1538,1,0)</f>
        <v>1</v>
      </c>
      <c r="BB1538" s="56" t="n">
        <f aca="false">IF(I1538&lt;F1538,1,0)</f>
        <v>1</v>
      </c>
      <c r="BC1538" s="0" t="n">
        <f aca="false">IF(AND(SUM(AW1537:AX1537)=2,AY1538=1),1,IF(SUM(AX1536:AX1538)=0,0,IF(AND(OR(AW1536=1,AX1536=1),OR(AW1537=1,AX1537=1),AY1538=1),1,IF(AND(SUM(AW1538:AY1538)=2,SUM(AW1536:AX1536)=2,AX1536=1),1,0))))</f>
        <v>0</v>
      </c>
      <c r="BD1538" s="57" t="str">
        <f aca="false">IF(BC1538=0,"",IF(AND(BC1538=1,AZ1538=0,AZ1537=0,AZ1536=0),1,IF(AND(BC1538=1,OR(AZ1538=1,AZ1537=1,AZ1536)),IF(BA1538=1,1,0))))</f>
        <v/>
      </c>
      <c r="BE1538" s="50" t="str">
        <f aca="false">IF(AND(BD1538=1,BD1537=1),0,IF(BD1538=1,SUM(CM1539:CM1577),""))</f>
        <v/>
      </c>
      <c r="BF1538" s="20" t="str">
        <f aca="false">IF(AND(BB1538=1,BB1537=1,BE1497&lt;&gt;0),"",IF(AND(BB1537=0,BB1538=1),BF1537,IF(AND(BB1538=1,BB1537=1),BF1537,IF(AND(BF1537="",BE1537="",OR(BD1537=0,BD1537="")),"",IF(AND(BF1537="",BE1498=0),"",IF(AND(BE1498&lt;&gt;"",BF1537=BE1498),"",IF(AND(BD1537=1,BE1537&lt;&gt;0),CM1538,IF(BF1537&lt;&gt;0,BF1537+CM1538,IF(BF1537="","")))))))))</f>
        <v/>
      </c>
      <c r="BI1538" s="0"/>
      <c r="BU1538" s="0"/>
      <c r="BZ1538" s="49"/>
      <c r="CG1538" s="13"/>
      <c r="CH1538" s="40"/>
      <c r="CI1538" s="13"/>
      <c r="CL1538" s="6" t="n">
        <f aca="false">C1538</f>
        <v>39478</v>
      </c>
      <c r="CM1538" s="13" t="n">
        <f aca="false">CN1538/CN1537-1</f>
        <v>0.0182343784745387</v>
      </c>
      <c r="CN1538" s="76" t="n">
        <v>137.37</v>
      </c>
      <c r="CO1538" s="13" t="n">
        <f aca="false">CN1538/CN1533-1</f>
        <v>0.017630935624861</v>
      </c>
      <c r="CY1538" s="4" t="n">
        <v>133.4</v>
      </c>
      <c r="CZ1538" s="4" t="n">
        <v>137.37</v>
      </c>
      <c r="DA1538" s="33" t="n">
        <f aca="false">CZ1538-CN1538</f>
        <v>0</v>
      </c>
      <c r="DB1538" s="16" t="n">
        <f aca="false">CZ1538/CY1538-1</f>
        <v>0.0297601199400299</v>
      </c>
      <c r="DC1538" s="15" t="n">
        <f aca="false">CY1538/CZ1537-1</f>
        <v>-0.0111926469498184</v>
      </c>
      <c r="DD1538" s="15" t="n">
        <f aca="false">CZ1538/CZ1537-1</f>
        <v>0.0182343784745387</v>
      </c>
      <c r="DE1538" s="34" t="str">
        <f aca="false">IF(CW1538=0,"",-DC1538*CS1538)</f>
        <v/>
      </c>
      <c r="DY1538" s="6"/>
      <c r="EB1538" s="6" t="n">
        <f aca="false">CL1538</f>
        <v>39478</v>
      </c>
      <c r="EC1538" s="13" t="n">
        <f aca="false">SUM(CM1536:CM1538)</f>
        <v>0.0158307237341621</v>
      </c>
    </row>
    <row r="1539" customFormat="false" ht="15" hidden="false" customHeight="false" outlineLevel="0" collapsed="false">
      <c r="A1539" s="0" t="n">
        <f aca="false">IF(FR1539=1,CZ1539,0)</f>
        <v>0</v>
      </c>
      <c r="C1539" s="6" t="n">
        <v>39479</v>
      </c>
      <c r="D1539" s="0" t="n">
        <f aca="false">IF(E1539&gt;E1538,1,)</f>
        <v>0</v>
      </c>
      <c r="E1539" s="46" t="n">
        <v>148.4798</v>
      </c>
      <c r="F1539" s="46" t="n">
        <v>147.1992</v>
      </c>
      <c r="G1539" s="46" t="n">
        <v>142.99</v>
      </c>
      <c r="H1539" s="46" t="n">
        <v>140.3773</v>
      </c>
      <c r="I1539" s="46" t="n">
        <v>134.768</v>
      </c>
      <c r="J1539" s="47" t="str">
        <f aca="false">IF(MIN(E1539:I1539)=E1539,$E$2,IF(MIN(E1539:I1539)=F1539,$F$2,IF(MIN(E1539:I1539)=G1539,$G$2,IF(MIN(E1539:I1539)=H1539,$H$2,IF(MIN(E1539:I1539)=I1539,$I$2)))))</f>
        <v>10D</v>
      </c>
      <c r="K1539" s="47" t="str">
        <f aca="false">IF(MAX(E1539:I1539)=E1539,$E$2,IF(MAX(E1539:I1539)=F1539,$F$2,IF(MAX(E1539:I1539)=G1539,$G$2,IF(MAX(E1539:I1539)=H1539,$H$2,IF(MAX(E1539:I1539)=I1539,$I$2)))))</f>
        <v>200D</v>
      </c>
      <c r="L1539" s="4" t="n">
        <f aca="false">IF(MAX(E1539:I1539)=H1539,1,0)</f>
        <v>0</v>
      </c>
      <c r="M1539" s="4" t="n">
        <f aca="false">IF(MAX(E1539:I1539)=I1539,1,0)</f>
        <v>0</v>
      </c>
      <c r="O1539" s="4" t="n">
        <f aca="false">IF(CN1539&gt;E1539,1,0)</f>
        <v>0</v>
      </c>
      <c r="P1539" s="4" t="n">
        <f aca="false">IF(CN1539&gt;F1539,1,0)</f>
        <v>0</v>
      </c>
      <c r="Q1539" s="4" t="n">
        <f aca="false">IF(CN1539&gt;G1539,1,0)</f>
        <v>0</v>
      </c>
      <c r="R1539" s="4" t="n">
        <f aca="false">IF(CN1539&gt;H1539,1,0)</f>
        <v>0</v>
      </c>
      <c r="S1539" s="4" t="n">
        <f aca="false">IF(CN1539&gt;I1539,1,0)</f>
        <v>1</v>
      </c>
      <c r="T1539" s="25" t="n">
        <f aca="false">IF(AND(AND(R1539=0,S1539=0,Q1539=0),OR(S1538=1,S1537=1,S1536=1)),1,0)</f>
        <v>0</v>
      </c>
      <c r="U1539" s="13" t="n">
        <f aca="false">SUM(CM1538:CM1539)</f>
        <v>0.0343223161610788</v>
      </c>
      <c r="AV1539" s="0"/>
      <c r="AW1539" s="55" t="n">
        <f aca="false">IF(EC1539&gt;$AW$2,1,0)</f>
        <v>1</v>
      </c>
      <c r="AX1539" s="0" t="n">
        <f aca="false">IF(AND(I1539&gt;G1539,I1538&lt;G1538),1,IF(OR(AND(I1539&gt;F1539,I1538&lt;F1538),AND(I1539&gt;E1539,I1538&lt;E1538)),1,0))</f>
        <v>0</v>
      </c>
      <c r="AY1539" s="0" t="n">
        <f aca="false">IF(K1538="10D",1,0)</f>
        <v>0</v>
      </c>
      <c r="AZ1539" s="0" t="n">
        <f aca="false">IF(AND(I1539&gt;G1539,I1538&lt;G1538,I1539&gt;F1539,I1538&gt;F1538,I1539&gt;E1539,I1538&gt;E1538),1,0)</f>
        <v>0</v>
      </c>
      <c r="BA1539" s="56" t="n">
        <f aca="false">IF(G1539&gt;H1539,1,0)</f>
        <v>1</v>
      </c>
      <c r="BB1539" s="56" t="n">
        <f aca="false">IF(I1539&lt;F1539,1,0)</f>
        <v>1</v>
      </c>
      <c r="BC1539" s="0" t="n">
        <f aca="false">IF(AND(SUM(AW1538:AX1538)=2,AY1539=1),1,IF(SUM(AX1537:AX1539)=0,0,IF(AND(OR(AW1537=1,AX1537=1),OR(AW1538=1,AX1538=1),AY1539=1),1,IF(AND(SUM(AW1539:AY1539)=2,SUM(AW1537:AX1537)=2,AX1537=1),1,0))))</f>
        <v>0</v>
      </c>
      <c r="BD1539" s="57" t="str">
        <f aca="false">IF(BC1539=0,"",IF(AND(BC1539=1,AZ1539=0,AZ1538=0,AZ1537=0),1,IF(AND(BC1539=1,OR(AZ1539=1,AZ1538=1,AZ1537)),IF(BA1539=1,1,0))))</f>
        <v/>
      </c>
      <c r="BE1539" s="50" t="str">
        <f aca="false">IF(AND(BD1539=1,BD1538=1),0,IF(BD1539=1,SUM(CM1540:CM1578),""))</f>
        <v/>
      </c>
      <c r="BF1539" s="20" t="str">
        <f aca="false">IF(AND(BB1539=1,BB1538=1,BE1498&lt;&gt;0),"",IF(AND(BB1538=0,BB1539=1),BF1538,IF(AND(BB1539=1,BB1538=1),BF1538,IF(AND(BF1538="",BE1538="",OR(BD1538=0,BD1538="")),"",IF(AND(BF1538="",BE1499=0),"",IF(AND(BE1499&lt;&gt;"",BF1538=BE1499),"",IF(AND(BD1538=1,BE1538&lt;&gt;0),CM1539,IF(BF1538&lt;&gt;0,BF1538+CM1539,IF(BF1538="","")))))))))</f>
        <v/>
      </c>
      <c r="BI1539" s="0"/>
      <c r="BU1539" s="0"/>
      <c r="BZ1539" s="49"/>
      <c r="CG1539" s="13"/>
      <c r="CH1539" s="40"/>
      <c r="CI1539" s="13"/>
      <c r="CL1539" s="6" t="n">
        <f aca="false">C1539</f>
        <v>39479</v>
      </c>
      <c r="CM1539" s="13" t="n">
        <f aca="false">CN1539/CN1538-1</f>
        <v>0.0160879376865402</v>
      </c>
      <c r="CN1539" s="76" t="n">
        <v>139.58</v>
      </c>
      <c r="CO1539" s="13" t="n">
        <f aca="false">CN1539/CN1534-1</f>
        <v>0.0491581479254362</v>
      </c>
      <c r="CY1539" s="4" t="n">
        <v>137.94</v>
      </c>
      <c r="CZ1539" s="4" t="n">
        <v>139.58</v>
      </c>
      <c r="DA1539" s="33" t="n">
        <f aca="false">CZ1539-CN1539</f>
        <v>0</v>
      </c>
      <c r="DB1539" s="16" t="n">
        <f aca="false">CZ1539/CY1539-1</f>
        <v>0.011889227200232</v>
      </c>
      <c r="DC1539" s="15" t="n">
        <f aca="false">CY1539/CZ1538-1</f>
        <v>0.00414937759336098</v>
      </c>
      <c r="DD1539" s="15" t="n">
        <f aca="false">CZ1539/CZ1538-1</f>
        <v>0.0160879376865402</v>
      </c>
      <c r="DE1539" s="34" t="str">
        <f aca="false">IF(CW1539=0,"",-DC1539*CS1539)</f>
        <v/>
      </c>
      <c r="DY1539" s="6"/>
      <c r="EB1539" s="6" t="n">
        <f aca="false">CL1539</f>
        <v>39479</v>
      </c>
      <c r="EC1539" s="13" t="n">
        <f aca="false">SUM(CM1537:CM1539)</f>
        <v>0.0269645058454288</v>
      </c>
    </row>
    <row r="1540" customFormat="false" ht="15" hidden="false" customHeight="false" outlineLevel="0" collapsed="false">
      <c r="A1540" s="0" t="n">
        <f aca="false">IF(FR1540=1,CZ1540,0)</f>
        <v>0</v>
      </c>
      <c r="C1540" s="6" t="n">
        <v>39482</v>
      </c>
      <c r="D1540" s="0" t="n">
        <f aca="false">IF(E1540&gt;E1539,1,)</f>
        <v>0</v>
      </c>
      <c r="E1540" s="46" t="n">
        <v>148.4327</v>
      </c>
      <c r="F1540" s="46" t="n">
        <v>147.1025</v>
      </c>
      <c r="G1540" s="46" t="n">
        <v>142.8536</v>
      </c>
      <c r="H1540" s="46" t="n">
        <v>140.1087</v>
      </c>
      <c r="I1540" s="46" t="n">
        <v>135.344</v>
      </c>
      <c r="J1540" s="47" t="str">
        <f aca="false">IF(MIN(E1540:I1540)=E1540,$E$2,IF(MIN(E1540:I1540)=F1540,$F$2,IF(MIN(E1540:I1540)=G1540,$G$2,IF(MIN(E1540:I1540)=H1540,$H$2,IF(MIN(E1540:I1540)=I1540,$I$2)))))</f>
        <v>10D</v>
      </c>
      <c r="K1540" s="47" t="str">
        <f aca="false">IF(MAX(E1540:I1540)=E1540,$E$2,IF(MAX(E1540:I1540)=F1540,$F$2,IF(MAX(E1540:I1540)=G1540,$G$2,IF(MAX(E1540:I1540)=H1540,$H$2,IF(MAX(E1540:I1540)=I1540,$I$2)))))</f>
        <v>200D</v>
      </c>
      <c r="L1540" s="4" t="n">
        <f aca="false">IF(MAX(E1540:I1540)=H1540,1,0)</f>
        <v>0</v>
      </c>
      <c r="M1540" s="4" t="n">
        <f aca="false">IF(MAX(E1540:I1540)=I1540,1,0)</f>
        <v>0</v>
      </c>
      <c r="O1540" s="4" t="n">
        <f aca="false">IF(CN1540&gt;E1540,1,0)</f>
        <v>0</v>
      </c>
      <c r="P1540" s="4" t="n">
        <f aca="false">IF(CN1540&gt;F1540,1,0)</f>
        <v>0</v>
      </c>
      <c r="Q1540" s="4" t="n">
        <f aca="false">IF(CN1540&gt;G1540,1,0)</f>
        <v>0</v>
      </c>
      <c r="R1540" s="4" t="n">
        <f aca="false">IF(CN1540&gt;H1540,1,0)</f>
        <v>0</v>
      </c>
      <c r="S1540" s="4" t="n">
        <f aca="false">IF(CN1540&gt;I1540,1,0)</f>
        <v>1</v>
      </c>
      <c r="T1540" s="25" t="n">
        <f aca="false">IF(AND(AND(R1540=0,S1540=0,Q1540=0),OR(S1539=1,S1538=1,S1537=1)),1,0)</f>
        <v>0</v>
      </c>
      <c r="U1540" s="13" t="n">
        <f aca="false">SUM(CM1539:CM1540)</f>
        <v>0.00347868134609008</v>
      </c>
      <c r="AV1540" s="0"/>
      <c r="AW1540" s="55" t="n">
        <f aca="false">IF(EC1540&gt;$AW$2,1,0)</f>
        <v>1</v>
      </c>
      <c r="AX1540" s="0" t="n">
        <f aca="false">IF(AND(I1540&gt;G1540,I1539&lt;G1539),1,IF(OR(AND(I1540&gt;F1540,I1539&lt;F1539),AND(I1540&gt;E1540,I1539&lt;E1539)),1,0))</f>
        <v>0</v>
      </c>
      <c r="AY1540" s="0" t="n">
        <f aca="false">IF(K1539="10D",1,0)</f>
        <v>0</v>
      </c>
      <c r="AZ1540" s="0" t="n">
        <f aca="false">IF(AND(I1540&gt;G1540,I1539&lt;G1539,I1540&gt;F1540,I1539&gt;F1539,I1540&gt;E1540,I1539&gt;E1539),1,0)</f>
        <v>0</v>
      </c>
      <c r="BA1540" s="56" t="n">
        <f aca="false">IF(G1540&gt;H1540,1,0)</f>
        <v>1</v>
      </c>
      <c r="BB1540" s="56" t="n">
        <f aca="false">IF(I1540&lt;F1540,1,0)</f>
        <v>1</v>
      </c>
      <c r="BC1540" s="0" t="n">
        <f aca="false">IF(AND(SUM(AW1539:AX1539)=2,AY1540=1),1,IF(SUM(AX1538:AX1540)=0,0,IF(AND(OR(AW1538=1,AX1538=1),OR(AW1539=1,AX1539=1),AY1540=1),1,IF(AND(SUM(AW1540:AY1540)=2,SUM(AW1538:AX1538)=2,AX1538=1),1,0))))</f>
        <v>0</v>
      </c>
      <c r="BD1540" s="57" t="str">
        <f aca="false">IF(BC1540=0,"",IF(AND(BC1540=1,AZ1540=0,AZ1539=0,AZ1538=0),1,IF(AND(BC1540=1,OR(AZ1540=1,AZ1539=1,AZ1538)),IF(BA1540=1,1,0))))</f>
        <v/>
      </c>
      <c r="BE1540" s="50" t="str">
        <f aca="false">IF(AND(BD1540=1,BD1539=1),0,IF(BD1540=1,SUM(CM1541:CM1579),""))</f>
        <v/>
      </c>
      <c r="BF1540" s="20" t="str">
        <f aca="false">IF(AND(BB1540=1,BB1539=1,BE1499&lt;&gt;0),"",IF(AND(BB1539=0,BB1540=1),BF1539,IF(AND(BB1540=1,BB1539=1),BF1539,IF(AND(BF1539="",BE1539="",OR(BD1539=0,BD1539="")),"",IF(AND(BF1539="",BE1500=0),"",IF(AND(BE1500&lt;&gt;"",BF1539=BE1500),"",IF(AND(BD1539=1,BE1539&lt;&gt;0),CM1540,IF(BF1539&lt;&gt;0,BF1539+CM1540,IF(BF1539="","")))))))))</f>
        <v/>
      </c>
      <c r="BI1540" s="0"/>
      <c r="BU1540" s="0"/>
      <c r="BZ1540" s="49"/>
      <c r="CG1540" s="13"/>
      <c r="CH1540" s="40"/>
      <c r="CI1540" s="13"/>
      <c r="CL1540" s="6" t="n">
        <f aca="false">C1540</f>
        <v>39482</v>
      </c>
      <c r="CM1540" s="13" t="n">
        <f aca="false">CN1540/CN1539-1</f>
        <v>-0.0126092563404501</v>
      </c>
      <c r="CN1540" s="76" t="n">
        <v>137.82</v>
      </c>
      <c r="CO1540" s="13" t="n">
        <f aca="false">CN1540/CN1535-1</f>
        <v>0.0190771960958296</v>
      </c>
      <c r="CY1540" s="4" t="n">
        <v>139.21</v>
      </c>
      <c r="CZ1540" s="4" t="n">
        <v>137.82</v>
      </c>
      <c r="DA1540" s="33" t="n">
        <f aca="false">CZ1540-CN1540</f>
        <v>0</v>
      </c>
      <c r="DB1540" s="16" t="n">
        <f aca="false">CZ1540/CY1540-1</f>
        <v>-0.00998491487680497</v>
      </c>
      <c r="DC1540" s="15" t="n">
        <f aca="false">CY1540/CZ1539-1</f>
        <v>-0.00265080957157193</v>
      </c>
      <c r="DD1540" s="15" t="n">
        <f aca="false">CZ1540/CZ1539-1</f>
        <v>-0.0126092563404501</v>
      </c>
      <c r="DE1540" s="34" t="str">
        <f aca="false">IF(CW1540=0,"",-DC1540*CS1540)</f>
        <v/>
      </c>
      <c r="DY1540" s="6"/>
      <c r="EB1540" s="6" t="n">
        <f aca="false">CL1540</f>
        <v>39482</v>
      </c>
      <c r="EC1540" s="13" t="n">
        <f aca="false">SUM(CM1538:CM1540)</f>
        <v>0.0217130598206288</v>
      </c>
    </row>
    <row r="1541" customFormat="false" ht="15" hidden="false" customHeight="false" outlineLevel="0" collapsed="false">
      <c r="A1541" s="0" t="n">
        <f aca="false">IF(FR1541=1,CZ1541,0)</f>
        <v>0</v>
      </c>
      <c r="C1541" s="6" t="n">
        <v>39483</v>
      </c>
      <c r="D1541" s="0" t="n">
        <f aca="false">IF(E1541&gt;E1540,1,)</f>
        <v>0</v>
      </c>
      <c r="E1541" s="46" t="n">
        <v>148.3603</v>
      </c>
      <c r="F1541" s="46" t="n">
        <v>146.9651</v>
      </c>
      <c r="G1541" s="46" t="n">
        <v>142.7026</v>
      </c>
      <c r="H1541" s="46" t="n">
        <v>139.6863</v>
      </c>
      <c r="I1541" s="46" t="n">
        <v>135.685</v>
      </c>
      <c r="J1541" s="47" t="str">
        <f aca="false">IF(MIN(E1541:I1541)=E1541,$E$2,IF(MIN(E1541:I1541)=F1541,$F$2,IF(MIN(E1541:I1541)=G1541,$G$2,IF(MIN(E1541:I1541)=H1541,$H$2,IF(MIN(E1541:I1541)=I1541,$I$2)))))</f>
        <v>10D</v>
      </c>
      <c r="K1541" s="47" t="str">
        <f aca="false">IF(MAX(E1541:I1541)=E1541,$E$2,IF(MAX(E1541:I1541)=F1541,$F$2,IF(MAX(E1541:I1541)=G1541,$G$2,IF(MAX(E1541:I1541)=H1541,$H$2,IF(MAX(E1541:I1541)=I1541,$I$2)))))</f>
        <v>200D</v>
      </c>
      <c r="L1541" s="4" t="n">
        <f aca="false">IF(MAX(E1541:I1541)=H1541,1,0)</f>
        <v>0</v>
      </c>
      <c r="M1541" s="4" t="n">
        <f aca="false">IF(MAX(E1541:I1541)=I1541,1,0)</f>
        <v>0</v>
      </c>
      <c r="O1541" s="4" t="n">
        <f aca="false">IF(CN1541&gt;E1541,1,0)</f>
        <v>0</v>
      </c>
      <c r="P1541" s="4" t="n">
        <f aca="false">IF(CN1541&gt;F1541,1,0)</f>
        <v>0</v>
      </c>
      <c r="Q1541" s="4" t="n">
        <f aca="false">IF(CN1541&gt;G1541,1,0)</f>
        <v>0</v>
      </c>
      <c r="R1541" s="4" t="n">
        <f aca="false">IF(CN1541&gt;H1541,1,0)</f>
        <v>0</v>
      </c>
      <c r="S1541" s="4" t="n">
        <f aca="false">IF(CN1541&gt;I1541,1,0)</f>
        <v>0</v>
      </c>
      <c r="T1541" s="25" t="n">
        <f aca="false">IF(AND(AND(R1541=0,S1541=0,Q1541=0),OR(S1540=1,S1539=1,S1538=1)),1,0)</f>
        <v>1</v>
      </c>
      <c r="U1541" s="13" t="n">
        <f aca="false">SUM(CM1540:CM1541)</f>
        <v>-0.0393833094532058</v>
      </c>
      <c r="AV1541" s="0"/>
      <c r="AW1541" s="55" t="n">
        <f aca="false">IF(EC1541&gt;$AW$2,1,0)</f>
        <v>0</v>
      </c>
      <c r="AX1541" s="0" t="n">
        <f aca="false">IF(AND(I1541&gt;G1541,I1540&lt;G1540),1,IF(OR(AND(I1541&gt;F1541,I1540&lt;F1540),AND(I1541&gt;E1541,I1540&lt;E1540)),1,0))</f>
        <v>0</v>
      </c>
      <c r="AY1541" s="0" t="n">
        <f aca="false">IF(K1540="10D",1,0)</f>
        <v>0</v>
      </c>
      <c r="AZ1541" s="0" t="n">
        <f aca="false">IF(AND(I1541&gt;G1541,I1540&lt;G1540,I1541&gt;F1541,I1540&gt;F1540,I1541&gt;E1541,I1540&gt;E1540),1,0)</f>
        <v>0</v>
      </c>
      <c r="BA1541" s="56" t="n">
        <f aca="false">IF(G1541&gt;H1541,1,0)</f>
        <v>1</v>
      </c>
      <c r="BB1541" s="56" t="n">
        <f aca="false">IF(I1541&lt;F1541,1,0)</f>
        <v>1</v>
      </c>
      <c r="BC1541" s="0" t="n">
        <f aca="false">IF(AND(SUM(AW1540:AX1540)=2,AY1541=1),1,IF(SUM(AX1539:AX1541)=0,0,IF(AND(OR(AW1539=1,AX1539=1),OR(AW1540=1,AX1540=1),AY1541=1),1,IF(AND(SUM(AW1541:AY1541)=2,SUM(AW1539:AX1539)=2,AX1539=1),1,0))))</f>
        <v>0</v>
      </c>
      <c r="BD1541" s="57" t="str">
        <f aca="false">IF(BC1541=0,"",IF(AND(BC1541=1,AZ1541=0,AZ1540=0,AZ1539=0),1,IF(AND(BC1541=1,OR(AZ1541=1,AZ1540=1,AZ1539)),IF(BA1541=1,1,0))))</f>
        <v/>
      </c>
      <c r="BE1541" s="50" t="str">
        <f aca="false">IF(AND(BD1541=1,BD1540=1),0,IF(BD1541=1,SUM(CM1542:CM1580),""))</f>
        <v/>
      </c>
      <c r="BF1541" s="20" t="str">
        <f aca="false">IF(AND(BB1541=1,BB1540=1,BE1500&lt;&gt;0),"",IF(AND(BB1540=0,BB1541=1),BF1540,IF(AND(BB1541=1,BB1540=1),BF1540,IF(AND(BF1540="",BE1540="",OR(BD1540=0,BD1540="")),"",IF(AND(BF1540="",BE1501=0),"",IF(AND(BE1501&lt;&gt;"",BF1540=BE1501),"",IF(AND(BD1540=1,BE1540&lt;&gt;0),CM1541,IF(BF1540&lt;&gt;0,BF1540+CM1541,IF(BF1540="","")))))))))</f>
        <v/>
      </c>
      <c r="BI1541" s="0"/>
      <c r="BU1541" s="0"/>
      <c r="BZ1541" s="49"/>
      <c r="CG1541" s="13"/>
      <c r="CH1541" s="40"/>
      <c r="CI1541" s="13"/>
      <c r="CL1541" s="6" t="n">
        <f aca="false">C1541</f>
        <v>39483</v>
      </c>
      <c r="CM1541" s="13" t="n">
        <f aca="false">CN1541/CN1540-1</f>
        <v>-0.0267740531127557</v>
      </c>
      <c r="CN1541" s="76" t="n">
        <v>134.13</v>
      </c>
      <c r="CO1541" s="13" t="n">
        <f aca="false">CN1541/CN1536-1</f>
        <v>-0.0130969023618571</v>
      </c>
      <c r="CY1541" s="4" t="n">
        <v>135.94</v>
      </c>
      <c r="CZ1541" s="4" t="n">
        <v>134.13</v>
      </c>
      <c r="DA1541" s="33" t="n">
        <f aca="false">CZ1541-CN1541</f>
        <v>0</v>
      </c>
      <c r="DB1541" s="16" t="n">
        <f aca="false">CZ1541/CY1541-1</f>
        <v>-0.0133146976607327</v>
      </c>
      <c r="DC1541" s="15" t="n">
        <f aca="false">CY1541/CZ1540-1</f>
        <v>-0.0136409809896967</v>
      </c>
      <c r="DD1541" s="15" t="n">
        <f aca="false">CZ1541/CZ1540-1</f>
        <v>-0.0267740531127557</v>
      </c>
      <c r="DE1541" s="34" t="str">
        <f aca="false">IF(CW1541=0,"",-DC1541*CS1541)</f>
        <v/>
      </c>
      <c r="DY1541" s="6"/>
      <c r="EB1541" s="6" t="n">
        <f aca="false">CL1541</f>
        <v>39483</v>
      </c>
      <c r="EC1541" s="13" t="n">
        <f aca="false">SUM(CM1539:CM1541)</f>
        <v>-0.0232953717666656</v>
      </c>
    </row>
    <row r="1542" customFormat="false" ht="15" hidden="false" customHeight="false" outlineLevel="0" collapsed="false">
      <c r="A1542" s="0" t="n">
        <f aca="false">IF(FR1542=1,CZ1542,0)</f>
        <v>0</v>
      </c>
      <c r="C1542" s="6" t="n">
        <v>39484</v>
      </c>
      <c r="D1542" s="0" t="n">
        <f aca="false">IF(E1542&gt;E1541,1,)</f>
        <v>0</v>
      </c>
      <c r="E1542" s="46" t="n">
        <v>148.2852</v>
      </c>
      <c r="F1542" s="46" t="n">
        <v>146.8065</v>
      </c>
      <c r="G1542" s="46" t="n">
        <v>142.481</v>
      </c>
      <c r="H1542" s="46" t="n">
        <v>139.1837</v>
      </c>
      <c r="I1542" s="46" t="n">
        <v>135.604</v>
      </c>
      <c r="J1542" s="47" t="str">
        <f aca="false">IF(MIN(E1542:I1542)=E1542,$E$2,IF(MIN(E1542:I1542)=F1542,$F$2,IF(MIN(E1542:I1542)=G1542,$G$2,IF(MIN(E1542:I1542)=H1542,$H$2,IF(MIN(E1542:I1542)=I1542,$I$2)))))</f>
        <v>10D</v>
      </c>
      <c r="K1542" s="47" t="str">
        <f aca="false">IF(MAX(E1542:I1542)=E1542,$E$2,IF(MAX(E1542:I1542)=F1542,$F$2,IF(MAX(E1542:I1542)=G1542,$G$2,IF(MAX(E1542:I1542)=H1542,$H$2,IF(MAX(E1542:I1542)=I1542,$I$2)))))</f>
        <v>200D</v>
      </c>
      <c r="L1542" s="4" t="n">
        <f aca="false">IF(MAX(E1542:I1542)=H1542,1,0)</f>
        <v>0</v>
      </c>
      <c r="M1542" s="4" t="n">
        <f aca="false">IF(MAX(E1542:I1542)=I1542,1,0)</f>
        <v>0</v>
      </c>
      <c r="O1542" s="4" t="n">
        <f aca="false">IF(CN1542&gt;E1542,1,0)</f>
        <v>0</v>
      </c>
      <c r="P1542" s="4" t="n">
        <f aca="false">IF(CN1542&gt;F1542,1,0)</f>
        <v>0</v>
      </c>
      <c r="Q1542" s="4" t="n">
        <f aca="false">IF(CN1542&gt;G1542,1,0)</f>
        <v>0</v>
      </c>
      <c r="R1542" s="4" t="n">
        <f aca="false">IF(CN1542&gt;H1542,1,0)</f>
        <v>0</v>
      </c>
      <c r="S1542" s="4" t="n">
        <f aca="false">IF(CN1542&gt;I1542,1,0)</f>
        <v>0</v>
      </c>
      <c r="T1542" s="25" t="n">
        <f aca="false">IF(AND(AND(R1542=0,S1542=0,Q1542=0),OR(S1541=1,S1540=1,S1539=1)),1,0)</f>
        <v>1</v>
      </c>
      <c r="U1542" s="13" t="n">
        <f aca="false">SUM(CM1541:CM1542)</f>
        <v>-0.0348259430702595</v>
      </c>
      <c r="AV1542" s="0"/>
      <c r="AW1542" s="55" t="n">
        <f aca="false">IF(EC1542&gt;$AW$2,1,0)</f>
        <v>0</v>
      </c>
      <c r="AX1542" s="0" t="n">
        <f aca="false">IF(AND(I1542&gt;G1542,I1541&lt;G1541),1,IF(OR(AND(I1542&gt;F1542,I1541&lt;F1541),AND(I1542&gt;E1542,I1541&lt;E1541)),1,0))</f>
        <v>0</v>
      </c>
      <c r="AY1542" s="0" t="n">
        <f aca="false">IF(K1541="10D",1,0)</f>
        <v>0</v>
      </c>
      <c r="AZ1542" s="0" t="n">
        <f aca="false">IF(AND(I1542&gt;G1542,I1541&lt;G1541,I1542&gt;F1542,I1541&gt;F1541,I1542&gt;E1542,I1541&gt;E1541),1,0)</f>
        <v>0</v>
      </c>
      <c r="BA1542" s="56" t="n">
        <f aca="false">IF(G1542&gt;H1542,1,0)</f>
        <v>1</v>
      </c>
      <c r="BB1542" s="56" t="n">
        <f aca="false">IF(I1542&lt;F1542,1,0)</f>
        <v>1</v>
      </c>
      <c r="BC1542" s="0" t="n">
        <f aca="false">IF(AND(SUM(AW1541:AX1541)=2,AY1542=1),1,IF(SUM(AX1540:AX1542)=0,0,IF(AND(OR(AW1540=1,AX1540=1),OR(AW1541=1,AX1541=1),AY1542=1),1,IF(AND(SUM(AW1542:AY1542)=2,SUM(AW1540:AX1540)=2,AX1540=1),1,0))))</f>
        <v>0</v>
      </c>
      <c r="BD1542" s="57" t="str">
        <f aca="false">IF(BC1542=0,"",IF(AND(BC1542=1,AZ1542=0,AZ1541=0,AZ1540=0),1,IF(AND(BC1542=1,OR(AZ1542=1,AZ1541=1,AZ1540)),IF(BA1542=1,1,0))))</f>
        <v/>
      </c>
      <c r="BE1542" s="50" t="str">
        <f aca="false">IF(AND(BD1542=1,BD1541=1),0,IF(BD1542=1,SUM(CM1543:CM1581),""))</f>
        <v/>
      </c>
      <c r="BF1542" s="20" t="str">
        <f aca="false">IF(AND(BB1542=1,BB1541=1,BE1501&lt;&gt;0),"",IF(AND(BB1541=0,BB1542=1),BF1541,IF(AND(BB1542=1,BB1541=1),BF1541,IF(AND(BF1541="",BE1541="",OR(BD1541=0,BD1541="")),"",IF(AND(BF1541="",BE1502=0),"",IF(AND(BE1502&lt;&gt;"",BF1541=BE1502),"",IF(AND(BD1541=1,BE1541&lt;&gt;0),CM1542,IF(BF1541&lt;&gt;0,BF1541+CM1542,IF(BF1541="","")))))))))</f>
        <v/>
      </c>
      <c r="BI1542" s="0"/>
      <c r="BU1542" s="0"/>
      <c r="BZ1542" s="49"/>
      <c r="CG1542" s="13"/>
      <c r="CH1542" s="40"/>
      <c r="CI1542" s="13"/>
      <c r="CL1542" s="6" t="n">
        <f aca="false">C1542</f>
        <v>39484</v>
      </c>
      <c r="CM1542" s="13" t="n">
        <f aca="false">CN1542/CN1541-1</f>
        <v>-0.00805188995750383</v>
      </c>
      <c r="CN1542" s="76" t="n">
        <v>133.05</v>
      </c>
      <c r="CO1542" s="13" t="n">
        <f aca="false">CN1542/CN1537-1</f>
        <v>-0.0137869690905047</v>
      </c>
      <c r="CY1542" s="4" t="n">
        <v>134.58</v>
      </c>
      <c r="CZ1542" s="4" t="n">
        <v>133.05</v>
      </c>
      <c r="DA1542" s="33" t="n">
        <f aca="false">CZ1542-CN1542</f>
        <v>0</v>
      </c>
      <c r="DB1542" s="16" t="n">
        <f aca="false">CZ1542/CY1542-1</f>
        <v>-0.0113687026304057</v>
      </c>
      <c r="DC1542" s="15" t="n">
        <f aca="false">CY1542/CZ1541-1</f>
        <v>0.00335495414896014</v>
      </c>
      <c r="DD1542" s="15" t="n">
        <f aca="false">CZ1542/CZ1541-1</f>
        <v>-0.00805188995750383</v>
      </c>
      <c r="DE1542" s="34" t="str">
        <f aca="false">IF(CW1542=0,"",-DC1542*CS1542)</f>
        <v/>
      </c>
      <c r="DY1542" s="6"/>
      <c r="EB1542" s="6" t="n">
        <f aca="false">CL1542</f>
        <v>39484</v>
      </c>
      <c r="EC1542" s="13" t="n">
        <f aca="false">SUM(CM1540:CM1542)</f>
        <v>-0.0474351994107096</v>
      </c>
    </row>
    <row r="1543" customFormat="false" ht="15" hidden="false" customHeight="false" outlineLevel="0" collapsed="false">
      <c r="A1543" s="0" t="n">
        <f aca="false">IF(FR1543=1,CZ1543,0)</f>
        <v>0</v>
      </c>
      <c r="C1543" s="6" t="n">
        <v>39485</v>
      </c>
      <c r="D1543" s="0" t="n">
        <f aca="false">IF(E1543&gt;E1542,1,)</f>
        <v>0</v>
      </c>
      <c r="E1543" s="46" t="n">
        <v>148.2143</v>
      </c>
      <c r="F1543" s="46" t="n">
        <v>146.6568</v>
      </c>
      <c r="G1543" s="46" t="n">
        <v>142.3406</v>
      </c>
      <c r="H1543" s="46" t="n">
        <v>138.6737</v>
      </c>
      <c r="I1543" s="46" t="n">
        <v>135.498</v>
      </c>
      <c r="J1543" s="47" t="str">
        <f aca="false">IF(MIN(E1543:I1543)=E1543,$E$2,IF(MIN(E1543:I1543)=F1543,$F$2,IF(MIN(E1543:I1543)=G1543,$G$2,IF(MIN(E1543:I1543)=H1543,$H$2,IF(MIN(E1543:I1543)=I1543,$I$2)))))</f>
        <v>10D</v>
      </c>
      <c r="K1543" s="47" t="str">
        <f aca="false">IF(MAX(E1543:I1543)=E1543,$E$2,IF(MAX(E1543:I1543)=F1543,$F$2,IF(MAX(E1543:I1543)=G1543,$G$2,IF(MAX(E1543:I1543)=H1543,$H$2,IF(MAX(E1543:I1543)=I1543,$I$2)))))</f>
        <v>200D</v>
      </c>
      <c r="L1543" s="4" t="n">
        <f aca="false">IF(MAX(E1543:I1543)=H1543,1,0)</f>
        <v>0</v>
      </c>
      <c r="M1543" s="4" t="n">
        <f aca="false">IF(MAX(E1543:I1543)=I1543,1,0)</f>
        <v>0</v>
      </c>
      <c r="O1543" s="4" t="n">
        <f aca="false">IF(CN1543&gt;E1543,1,0)</f>
        <v>0</v>
      </c>
      <c r="P1543" s="4" t="n">
        <f aca="false">IF(CN1543&gt;F1543,1,0)</f>
        <v>0</v>
      </c>
      <c r="Q1543" s="4" t="n">
        <f aca="false">IF(CN1543&gt;G1543,1,0)</f>
        <v>0</v>
      </c>
      <c r="R1543" s="4" t="n">
        <f aca="false">IF(CN1543&gt;H1543,1,0)</f>
        <v>0</v>
      </c>
      <c r="S1543" s="4" t="n">
        <f aca="false">IF(CN1543&gt;I1543,1,0)</f>
        <v>0</v>
      </c>
      <c r="T1543" s="25" t="n">
        <f aca="false">IF(AND(AND(R1543=0,S1543=0,Q1543=0),OR(S1542=1,S1541=1,S1540=1)),1,0)</f>
        <v>1</v>
      </c>
      <c r="U1543" s="13" t="n">
        <f aca="false">SUM(CM1542:CM1543)</f>
        <v>-0.00143783509091244</v>
      </c>
      <c r="AV1543" s="0"/>
      <c r="AW1543" s="55" t="n">
        <f aca="false">IF(EC1543&gt;$AW$2,1,0)</f>
        <v>0</v>
      </c>
      <c r="AX1543" s="0" t="n">
        <f aca="false">IF(AND(I1543&gt;G1543,I1542&lt;G1542),1,IF(OR(AND(I1543&gt;F1543,I1542&lt;F1542),AND(I1543&gt;E1543,I1542&lt;E1542)),1,0))</f>
        <v>0</v>
      </c>
      <c r="AY1543" s="0" t="n">
        <f aca="false">IF(K1542="10D",1,0)</f>
        <v>0</v>
      </c>
      <c r="AZ1543" s="0" t="n">
        <f aca="false">IF(AND(I1543&gt;G1543,I1542&lt;G1542,I1543&gt;F1543,I1542&gt;F1542,I1543&gt;E1543,I1542&gt;E1542),1,0)</f>
        <v>0</v>
      </c>
      <c r="BA1543" s="56" t="n">
        <f aca="false">IF(G1543&gt;H1543,1,0)</f>
        <v>1</v>
      </c>
      <c r="BB1543" s="56" t="n">
        <f aca="false">IF(I1543&lt;F1543,1,0)</f>
        <v>1</v>
      </c>
      <c r="BC1543" s="0" t="n">
        <f aca="false">IF(AND(SUM(AW1542:AX1542)=2,AY1543=1),1,IF(SUM(AX1541:AX1543)=0,0,IF(AND(OR(AW1541=1,AX1541=1),OR(AW1542=1,AX1542=1),AY1543=1),1,IF(AND(SUM(AW1543:AY1543)=2,SUM(AW1541:AX1541)=2,AX1541=1),1,0))))</f>
        <v>0</v>
      </c>
      <c r="BD1543" s="57" t="str">
        <f aca="false">IF(BC1543=0,"",IF(AND(BC1543=1,AZ1543=0,AZ1542=0,AZ1541=0),1,IF(AND(BC1543=1,OR(AZ1543=1,AZ1542=1,AZ1541)),IF(BA1543=1,1,0))))</f>
        <v/>
      </c>
      <c r="BE1543" s="50" t="str">
        <f aca="false">IF(AND(BD1543=1,BD1542=1),0,IF(BD1543=1,SUM(CM1544:CM1582),""))</f>
        <v/>
      </c>
      <c r="BF1543" s="20" t="str">
        <f aca="false">IF(AND(BB1543=1,BB1542=1,BE1502&lt;&gt;0),"",IF(AND(BB1542=0,BB1543=1),BF1542,IF(AND(BB1543=1,BB1542=1),BF1542,IF(AND(BF1542="",BE1542="",OR(BD1542=0,BD1542="")),"",IF(AND(BF1542="",BE1503=0),"",IF(AND(BE1503&lt;&gt;"",BF1542=BE1503),"",IF(AND(BD1542=1,BE1542&lt;&gt;0),CM1543,IF(BF1542&lt;&gt;0,BF1542+CM1543,IF(BF1542="","")))))))))</f>
        <v/>
      </c>
      <c r="BI1543" s="0"/>
      <c r="BU1543" s="0"/>
      <c r="BZ1543" s="49"/>
      <c r="CG1543" s="13"/>
      <c r="CH1543" s="40"/>
      <c r="CI1543" s="13"/>
      <c r="CL1543" s="6" t="n">
        <f aca="false">C1543</f>
        <v>39485</v>
      </c>
      <c r="CM1543" s="13" t="n">
        <f aca="false">CN1543/CN1542-1</f>
        <v>0.00661405486659139</v>
      </c>
      <c r="CN1543" s="76" t="n">
        <v>133.93</v>
      </c>
      <c r="CO1543" s="13" t="n">
        <f aca="false">CN1543/CN1538-1</f>
        <v>-0.0250418577564242</v>
      </c>
      <c r="CY1543" s="4" t="n">
        <v>131.8</v>
      </c>
      <c r="CZ1543" s="4" t="n">
        <v>133.93</v>
      </c>
      <c r="DA1543" s="33" t="n">
        <f aca="false">CZ1543-CN1543</f>
        <v>0</v>
      </c>
      <c r="DB1543" s="16" t="n">
        <f aca="false">CZ1543/CY1543-1</f>
        <v>0.0161608497723824</v>
      </c>
      <c r="DC1543" s="15" t="n">
        <f aca="false">CY1543/CZ1542-1</f>
        <v>-0.00939496429913567</v>
      </c>
      <c r="DD1543" s="15" t="n">
        <f aca="false">CZ1543/CZ1542-1</f>
        <v>0.00661405486659139</v>
      </c>
      <c r="DE1543" s="34" t="str">
        <f aca="false">IF(CW1543=0,"",-DC1543*CS1543)</f>
        <v/>
      </c>
      <c r="DY1543" s="6"/>
      <c r="EB1543" s="6" t="n">
        <f aca="false">CL1543</f>
        <v>39485</v>
      </c>
      <c r="EC1543" s="13" t="n">
        <f aca="false">SUM(CM1541:CM1543)</f>
        <v>-0.0282118882036682</v>
      </c>
    </row>
    <row r="1544" customFormat="false" ht="15" hidden="false" customHeight="false" outlineLevel="0" collapsed="false">
      <c r="A1544" s="0" t="n">
        <f aca="false">IF(FR1544=1,CZ1544,0)</f>
        <v>0</v>
      </c>
      <c r="C1544" s="6" t="n">
        <v>39486</v>
      </c>
      <c r="D1544" s="0" t="n">
        <f aca="false">IF(E1544&gt;E1543,1,)</f>
        <v>0</v>
      </c>
      <c r="E1544" s="46" t="n">
        <v>148.1322</v>
      </c>
      <c r="F1544" s="46" t="n">
        <v>146.5065</v>
      </c>
      <c r="G1544" s="46" t="n">
        <v>142.1506</v>
      </c>
      <c r="H1544" s="46" t="n">
        <v>138.1243</v>
      </c>
      <c r="I1544" s="46" t="n">
        <v>135.501</v>
      </c>
      <c r="J1544" s="47" t="str">
        <f aca="false">IF(MIN(E1544:I1544)=E1544,$E$2,IF(MIN(E1544:I1544)=F1544,$F$2,IF(MIN(E1544:I1544)=G1544,$G$2,IF(MIN(E1544:I1544)=H1544,$H$2,IF(MIN(E1544:I1544)=I1544,$I$2)))))</f>
        <v>10D</v>
      </c>
      <c r="K1544" s="47" t="str">
        <f aca="false">IF(MAX(E1544:I1544)=E1544,$E$2,IF(MAX(E1544:I1544)=F1544,$F$2,IF(MAX(E1544:I1544)=G1544,$G$2,IF(MAX(E1544:I1544)=H1544,$H$2,IF(MAX(E1544:I1544)=I1544,$I$2)))))</f>
        <v>200D</v>
      </c>
      <c r="L1544" s="4" t="n">
        <f aca="false">IF(MAX(E1544:I1544)=H1544,1,0)</f>
        <v>0</v>
      </c>
      <c r="M1544" s="4" t="n">
        <f aca="false">IF(MAX(E1544:I1544)=I1544,1,0)</f>
        <v>0</v>
      </c>
      <c r="O1544" s="4" t="n">
        <f aca="false">IF(CN1544&gt;E1544,1,0)</f>
        <v>0</v>
      </c>
      <c r="P1544" s="4" t="n">
        <f aca="false">IF(CN1544&gt;F1544,1,0)</f>
        <v>0</v>
      </c>
      <c r="Q1544" s="4" t="n">
        <f aca="false">IF(CN1544&gt;G1544,1,0)</f>
        <v>0</v>
      </c>
      <c r="R1544" s="4" t="n">
        <f aca="false">IF(CN1544&gt;H1544,1,0)</f>
        <v>0</v>
      </c>
      <c r="S1544" s="4" t="n">
        <f aca="false">IF(CN1544&gt;I1544,1,0)</f>
        <v>0</v>
      </c>
      <c r="T1544" s="25" t="n">
        <f aca="false">IF(AND(AND(R1544=0,S1544=0,Q1544=0),OR(S1543=1,S1542=1,S1541=1)),1,0)</f>
        <v>0</v>
      </c>
      <c r="U1544" s="13" t="n">
        <f aca="false">SUM(CM1543:CM1544)</f>
        <v>0.000192790026749545</v>
      </c>
      <c r="AV1544" s="0"/>
      <c r="AW1544" s="55" t="n">
        <f aca="false">IF(EC1544&gt;$AW$2,1,0)</f>
        <v>0</v>
      </c>
      <c r="AX1544" s="0" t="n">
        <f aca="false">IF(AND(I1544&gt;G1544,I1543&lt;G1543),1,IF(OR(AND(I1544&gt;F1544,I1543&lt;F1543),AND(I1544&gt;E1544,I1543&lt;E1543)),1,0))</f>
        <v>0</v>
      </c>
      <c r="AY1544" s="0" t="n">
        <f aca="false">IF(K1543="10D",1,0)</f>
        <v>0</v>
      </c>
      <c r="AZ1544" s="0" t="n">
        <f aca="false">IF(AND(I1544&gt;G1544,I1543&lt;G1543,I1544&gt;F1544,I1543&gt;F1543,I1544&gt;E1544,I1543&gt;E1543),1,0)</f>
        <v>0</v>
      </c>
      <c r="BA1544" s="56" t="n">
        <f aca="false">IF(G1544&gt;H1544,1,0)</f>
        <v>1</v>
      </c>
      <c r="BB1544" s="56" t="n">
        <f aca="false">IF(I1544&lt;F1544,1,0)</f>
        <v>1</v>
      </c>
      <c r="BC1544" s="0" t="n">
        <f aca="false">IF(AND(SUM(AW1543:AX1543)=2,AY1544=1),1,IF(SUM(AX1542:AX1544)=0,0,IF(AND(OR(AW1542=1,AX1542=1),OR(AW1543=1,AX1543=1),AY1544=1),1,IF(AND(SUM(AW1544:AY1544)=2,SUM(AW1542:AX1542)=2,AX1542=1),1,0))))</f>
        <v>0</v>
      </c>
      <c r="BD1544" s="57" t="str">
        <f aca="false">IF(BC1544=0,"",IF(AND(BC1544=1,AZ1544=0,AZ1543=0,AZ1542=0),1,IF(AND(BC1544=1,OR(AZ1544=1,AZ1543=1,AZ1542)),IF(BA1544=1,1,0))))</f>
        <v/>
      </c>
      <c r="BE1544" s="50" t="str">
        <f aca="false">IF(AND(BD1544=1,BD1543=1),0,IF(BD1544=1,SUM(CM1545:CM1583),""))</f>
        <v/>
      </c>
      <c r="BF1544" s="20" t="str">
        <f aca="false">IF(AND(BB1544=1,BB1543=1,BE1503&lt;&gt;0),"",IF(AND(BB1543=0,BB1544=1),BF1543,IF(AND(BB1544=1,BB1543=1),BF1543,IF(AND(BF1543="",BE1543="",OR(BD1543=0,BD1543="")),"",IF(AND(BF1543="",BE1504=0),"",IF(AND(BE1504&lt;&gt;"",BF1543=BE1504),"",IF(AND(BD1543=1,BE1543&lt;&gt;0),CM1544,IF(BF1543&lt;&gt;0,BF1543+CM1544,IF(BF1543="","")))))))))</f>
        <v/>
      </c>
      <c r="BI1544" s="0"/>
      <c r="BU1544" s="0"/>
      <c r="BZ1544" s="49"/>
      <c r="CG1544" s="13"/>
      <c r="CH1544" s="40"/>
      <c r="CI1544" s="13"/>
      <c r="CL1544" s="6" t="n">
        <f aca="false">C1544</f>
        <v>39486</v>
      </c>
      <c r="CM1544" s="13" t="n">
        <f aca="false">CN1544/CN1543-1</f>
        <v>-0.00642126483984185</v>
      </c>
      <c r="CN1544" s="76" t="n">
        <v>133.07</v>
      </c>
      <c r="CO1544" s="13" t="n">
        <f aca="false">CN1544/CN1539-1</f>
        <v>-0.046639919759278</v>
      </c>
      <c r="CY1544" s="4" t="n">
        <v>133.09</v>
      </c>
      <c r="CZ1544" s="4" t="n">
        <v>133.07</v>
      </c>
      <c r="DA1544" s="33" t="n">
        <f aca="false">CZ1544-CN1544</f>
        <v>0</v>
      </c>
      <c r="DB1544" s="16" t="n">
        <f aca="false">CZ1544/CY1544-1</f>
        <v>-0.000150274250507287</v>
      </c>
      <c r="DC1544" s="15" t="n">
        <f aca="false">CY1544/CZ1543-1</f>
        <v>-0.00627193309938034</v>
      </c>
      <c r="DD1544" s="15" t="n">
        <f aca="false">CZ1544/CZ1543-1</f>
        <v>-0.00642126483984185</v>
      </c>
      <c r="DE1544" s="34" t="str">
        <f aca="false">IF(CW1544=0,"",-DC1544*CS1544)</f>
        <v/>
      </c>
      <c r="DY1544" s="6"/>
      <c r="EB1544" s="6" t="n">
        <f aca="false">CL1544</f>
        <v>39486</v>
      </c>
      <c r="EC1544" s="13" t="n">
        <f aca="false">SUM(CM1542:CM1544)</f>
        <v>-0.00785909993075429</v>
      </c>
    </row>
    <row r="1545" customFormat="false" ht="15" hidden="false" customHeight="false" outlineLevel="0" collapsed="false">
      <c r="A1545" s="0" t="n">
        <f aca="false">IF(FR1545=1,CZ1545,0)</f>
        <v>0</v>
      </c>
      <c r="C1545" s="6" t="n">
        <v>39489</v>
      </c>
      <c r="D1545" s="0" t="n">
        <f aca="false">IF(E1545&gt;E1544,1,)</f>
        <v>0</v>
      </c>
      <c r="E1545" s="46" t="n">
        <v>148.0527</v>
      </c>
      <c r="F1545" s="46" t="n">
        <v>146.3194</v>
      </c>
      <c r="G1545" s="46" t="n">
        <v>141.883</v>
      </c>
      <c r="H1545" s="46" t="n">
        <v>137.6603</v>
      </c>
      <c r="I1545" s="46" t="n">
        <v>135.352</v>
      </c>
      <c r="J1545" s="47" t="str">
        <f aca="false">IF(MIN(E1545:I1545)=E1545,$E$2,IF(MIN(E1545:I1545)=F1545,$F$2,IF(MIN(E1545:I1545)=G1545,$G$2,IF(MIN(E1545:I1545)=H1545,$H$2,IF(MIN(E1545:I1545)=I1545,$I$2)))))</f>
        <v>10D</v>
      </c>
      <c r="K1545" s="47" t="str">
        <f aca="false">IF(MAX(E1545:I1545)=E1545,$E$2,IF(MAX(E1545:I1545)=F1545,$F$2,IF(MAX(E1545:I1545)=G1545,$G$2,IF(MAX(E1545:I1545)=H1545,$H$2,IF(MAX(E1545:I1545)=I1545,$I$2)))))</f>
        <v>200D</v>
      </c>
      <c r="L1545" s="4" t="n">
        <f aca="false">IF(MAX(E1545:I1545)=H1545,1,0)</f>
        <v>0</v>
      </c>
      <c r="M1545" s="4" t="n">
        <f aca="false">IF(MAX(E1545:I1545)=I1545,1,0)</f>
        <v>0</v>
      </c>
      <c r="O1545" s="4" t="n">
        <f aca="false">IF(CN1545&gt;E1545,1,0)</f>
        <v>0</v>
      </c>
      <c r="P1545" s="4" t="n">
        <f aca="false">IF(CN1545&gt;F1545,1,0)</f>
        <v>0</v>
      </c>
      <c r="Q1545" s="4" t="n">
        <f aca="false">IF(CN1545&gt;G1545,1,0)</f>
        <v>0</v>
      </c>
      <c r="R1545" s="4" t="n">
        <f aca="false">IF(CN1545&gt;H1545,1,0)</f>
        <v>0</v>
      </c>
      <c r="S1545" s="4" t="n">
        <f aca="false">IF(CN1545&gt;I1545,1,0)</f>
        <v>0</v>
      </c>
      <c r="T1545" s="25" t="n">
        <f aca="false">IF(AND(AND(R1545=0,S1545=0,Q1545=0),OR(S1544=1,S1543=1,S1542=1)),1,0)</f>
        <v>0</v>
      </c>
      <c r="U1545" s="13" t="n">
        <f aca="false">SUM(CM1544:CM1545)</f>
        <v>-0.0013111724072874</v>
      </c>
      <c r="AV1545" s="0"/>
      <c r="AW1545" s="55" t="n">
        <f aca="false">IF(EC1545&gt;$AW$2,1,0)</f>
        <v>0</v>
      </c>
      <c r="AX1545" s="0" t="n">
        <f aca="false">IF(AND(I1545&gt;G1545,I1544&lt;G1544),1,IF(OR(AND(I1545&gt;F1545,I1544&lt;F1544),AND(I1545&gt;E1545,I1544&lt;E1544)),1,0))</f>
        <v>0</v>
      </c>
      <c r="AY1545" s="0" t="n">
        <f aca="false">IF(K1544="10D",1,0)</f>
        <v>0</v>
      </c>
      <c r="AZ1545" s="0" t="n">
        <f aca="false">IF(AND(I1545&gt;G1545,I1544&lt;G1544,I1545&gt;F1545,I1544&gt;F1544,I1545&gt;E1545,I1544&gt;E1544),1,0)</f>
        <v>0</v>
      </c>
      <c r="BA1545" s="56" t="n">
        <f aca="false">IF(G1545&gt;H1545,1,0)</f>
        <v>1</v>
      </c>
      <c r="BB1545" s="56" t="n">
        <f aca="false">IF(I1545&lt;F1545,1,0)</f>
        <v>1</v>
      </c>
      <c r="BC1545" s="0" t="n">
        <f aca="false">IF(AND(SUM(AW1544:AX1544)=2,AY1545=1),1,IF(SUM(AX1543:AX1545)=0,0,IF(AND(OR(AW1543=1,AX1543=1),OR(AW1544=1,AX1544=1),AY1545=1),1,IF(AND(SUM(AW1545:AY1545)=2,SUM(AW1543:AX1543)=2,AX1543=1),1,0))))</f>
        <v>0</v>
      </c>
      <c r="BD1545" s="57" t="str">
        <f aca="false">IF(BC1545=0,"",IF(AND(BC1545=1,AZ1545=0,AZ1544=0,AZ1543=0),1,IF(AND(BC1545=1,OR(AZ1545=1,AZ1544=1,AZ1543)),IF(BA1545=1,1,0))))</f>
        <v/>
      </c>
      <c r="BE1545" s="50" t="str">
        <f aca="false">IF(AND(BD1545=1,BD1544=1),0,IF(BD1545=1,SUM(CM1546:CM1584),""))</f>
        <v/>
      </c>
      <c r="BF1545" s="20" t="str">
        <f aca="false">IF(AND(BB1545=1,BB1544=1,BE1504&lt;&gt;0),"",IF(AND(BB1544=0,BB1545=1),BF1544,IF(AND(BB1545=1,BB1544=1),BF1544,IF(AND(BF1544="",BE1544="",OR(BD1544=0,BD1544="")),"",IF(AND(BF1544="",BE1505=0),"",IF(AND(BE1505&lt;&gt;"",BF1544=BE1505),"",IF(AND(BD1544=1,BE1544&lt;&gt;0),CM1545,IF(BF1544&lt;&gt;0,BF1544+CM1545,IF(BF1544="","")))))))))</f>
        <v/>
      </c>
      <c r="BI1545" s="0"/>
      <c r="BU1545" s="0"/>
      <c r="BZ1545" s="49"/>
      <c r="CG1545" s="13"/>
      <c r="CH1545" s="40"/>
      <c r="CI1545" s="13"/>
      <c r="CL1545" s="6" t="n">
        <f aca="false">C1545</f>
        <v>39489</v>
      </c>
      <c r="CM1545" s="13" t="n">
        <f aca="false">CN1545/CN1544-1</f>
        <v>0.00511009243255445</v>
      </c>
      <c r="CN1545" s="76" t="n">
        <v>133.75</v>
      </c>
      <c r="CO1545" s="13" t="n">
        <f aca="false">CN1545/CN1540-1</f>
        <v>-0.029531272674503</v>
      </c>
      <c r="CY1545" s="4" t="n">
        <v>133.1</v>
      </c>
      <c r="CZ1545" s="4" t="n">
        <v>133.75</v>
      </c>
      <c r="DA1545" s="33" t="n">
        <f aca="false">CZ1545-CN1545</f>
        <v>0</v>
      </c>
      <c r="DB1545" s="16" t="n">
        <f aca="false">CZ1545/CY1545-1</f>
        <v>0.00488354620586029</v>
      </c>
      <c r="DC1545" s="15" t="n">
        <f aca="false">CY1545/CZ1544-1</f>
        <v>0.00022544525437751</v>
      </c>
      <c r="DD1545" s="15" t="n">
        <f aca="false">CZ1545/CZ1544-1</f>
        <v>0.00511009243255445</v>
      </c>
      <c r="DE1545" s="34" t="str">
        <f aca="false">IF(CW1545=0,"",-DC1545*CS1545)</f>
        <v/>
      </c>
      <c r="DY1545" s="6"/>
      <c r="EB1545" s="6" t="n">
        <f aca="false">CL1545</f>
        <v>39489</v>
      </c>
      <c r="EC1545" s="13" t="n">
        <f aca="false">SUM(CM1543:CM1545)</f>
        <v>0.00530288245930399</v>
      </c>
    </row>
    <row r="1546" customFormat="false" ht="15" hidden="false" customHeight="false" outlineLevel="0" collapsed="false">
      <c r="A1546" s="0" t="n">
        <f aca="false">IF(FR1546=1,CZ1546,0)</f>
        <v>0</v>
      </c>
      <c r="C1546" s="6" t="n">
        <v>39490</v>
      </c>
      <c r="D1546" s="0" t="n">
        <f aca="false">IF(E1546&gt;E1545,1,)</f>
        <v>0</v>
      </c>
      <c r="E1546" s="46" t="n">
        <v>147.98</v>
      </c>
      <c r="F1546" s="46" t="n">
        <v>146.1357</v>
      </c>
      <c r="G1546" s="46" t="n">
        <v>141.6392</v>
      </c>
      <c r="H1546" s="46" t="n">
        <v>137.25</v>
      </c>
      <c r="I1546" s="46" t="n">
        <v>135.26</v>
      </c>
      <c r="J1546" s="47" t="str">
        <f aca="false">IF(MIN(E1546:I1546)=E1546,$E$2,IF(MIN(E1546:I1546)=F1546,$F$2,IF(MIN(E1546:I1546)=G1546,$G$2,IF(MIN(E1546:I1546)=H1546,$H$2,IF(MIN(E1546:I1546)=I1546,$I$2)))))</f>
        <v>10D</v>
      </c>
      <c r="K1546" s="47" t="str">
        <f aca="false">IF(MAX(E1546:I1546)=E1546,$E$2,IF(MAX(E1546:I1546)=F1546,$F$2,IF(MAX(E1546:I1546)=G1546,$G$2,IF(MAX(E1546:I1546)=H1546,$H$2,IF(MAX(E1546:I1546)=I1546,$I$2)))))</f>
        <v>200D</v>
      </c>
      <c r="L1546" s="4" t="n">
        <f aca="false">IF(MAX(E1546:I1546)=H1546,1,0)</f>
        <v>0</v>
      </c>
      <c r="M1546" s="4" t="n">
        <f aca="false">IF(MAX(E1546:I1546)=I1546,1,0)</f>
        <v>0</v>
      </c>
      <c r="O1546" s="4" t="n">
        <f aca="false">IF(CN1546&gt;E1546,1,0)</f>
        <v>0</v>
      </c>
      <c r="P1546" s="4" t="n">
        <f aca="false">IF(CN1546&gt;F1546,1,0)</f>
        <v>0</v>
      </c>
      <c r="Q1546" s="4" t="n">
        <f aca="false">IF(CN1546&gt;G1546,1,0)</f>
        <v>0</v>
      </c>
      <c r="R1546" s="4" t="n">
        <f aca="false">IF(CN1546&gt;H1546,1,0)</f>
        <v>0</v>
      </c>
      <c r="S1546" s="4" t="n">
        <f aca="false">IF(CN1546&gt;I1546,1,0)</f>
        <v>0</v>
      </c>
      <c r="T1546" s="25" t="n">
        <f aca="false">IF(AND(AND(R1546=0,S1546=0,Q1546=0),OR(S1545=1,S1544=1,S1543=1)),1,0)</f>
        <v>0</v>
      </c>
      <c r="U1546" s="13" t="n">
        <f aca="false">SUM(CM1545:CM1546)</f>
        <v>0.0143811204699378</v>
      </c>
      <c r="AV1546" s="0"/>
      <c r="AW1546" s="55" t="n">
        <f aca="false">IF(EC1546&gt;$AW$2,1,0)</f>
        <v>0</v>
      </c>
      <c r="AX1546" s="0" t="n">
        <f aca="false">IF(AND(I1546&gt;G1546,I1545&lt;G1545),1,IF(OR(AND(I1546&gt;F1546,I1545&lt;F1545),AND(I1546&gt;E1546,I1545&lt;E1545)),1,0))</f>
        <v>0</v>
      </c>
      <c r="AY1546" s="0" t="n">
        <f aca="false">IF(K1545="10D",1,0)</f>
        <v>0</v>
      </c>
      <c r="AZ1546" s="0" t="n">
        <f aca="false">IF(AND(I1546&gt;G1546,I1545&lt;G1545,I1546&gt;F1546,I1545&gt;F1545,I1546&gt;E1546,I1545&gt;E1545),1,0)</f>
        <v>0</v>
      </c>
      <c r="BA1546" s="56" t="n">
        <f aca="false">IF(G1546&gt;H1546,1,0)</f>
        <v>1</v>
      </c>
      <c r="BB1546" s="56" t="n">
        <f aca="false">IF(I1546&lt;F1546,1,0)</f>
        <v>1</v>
      </c>
      <c r="BC1546" s="0" t="n">
        <f aca="false">IF(AND(SUM(AW1545:AX1545)=2,AY1546=1),1,IF(SUM(AX1544:AX1546)=0,0,IF(AND(OR(AW1544=1,AX1544=1),OR(AW1545=1,AX1545=1),AY1546=1),1,IF(AND(SUM(AW1546:AY1546)=2,SUM(AW1544:AX1544)=2,AX1544=1),1,0))))</f>
        <v>0</v>
      </c>
      <c r="BD1546" s="57" t="str">
        <f aca="false">IF(BC1546=0,"",IF(AND(BC1546=1,AZ1546=0,AZ1545=0,AZ1544=0),1,IF(AND(BC1546=1,OR(AZ1546=1,AZ1545=1,AZ1544)),IF(BA1546=1,1,0))))</f>
        <v/>
      </c>
      <c r="BE1546" s="50" t="str">
        <f aca="false">IF(AND(BD1546=1,BD1545=1),0,IF(BD1546=1,SUM(CM1547:CM1585),""))</f>
        <v/>
      </c>
      <c r="BF1546" s="20" t="str">
        <f aca="false">IF(AND(BB1546=1,BB1545=1,BE1505&lt;&gt;0),"",IF(AND(BB1545=0,BB1546=1),BF1545,IF(AND(BB1546=1,BB1545=1),BF1545,IF(AND(BF1545="",BE1545="",OR(BD1545=0,BD1545="")),"",IF(AND(BF1545="",BE1506=0),"",IF(AND(BE1506&lt;&gt;"",BF1545=BE1506),"",IF(AND(BD1545=1,BE1545&lt;&gt;0),CM1546,IF(BF1545&lt;&gt;0,BF1545+CM1546,IF(BF1545="","")))))))))</f>
        <v/>
      </c>
      <c r="BI1546" s="0"/>
      <c r="BU1546" s="0"/>
      <c r="BZ1546" s="49"/>
      <c r="CG1546" s="13"/>
      <c r="CH1546" s="40"/>
      <c r="CI1546" s="13"/>
      <c r="CL1546" s="6" t="n">
        <f aca="false">C1546</f>
        <v>39490</v>
      </c>
      <c r="CM1546" s="13" t="n">
        <f aca="false">CN1546/CN1545-1</f>
        <v>0.00927102803738333</v>
      </c>
      <c r="CN1546" s="76" t="n">
        <v>134.99</v>
      </c>
      <c r="CO1546" s="13" t="n">
        <f aca="false">CN1546/CN1541-1</f>
        <v>0.0064116901513458</v>
      </c>
      <c r="CY1546" s="4" t="n">
        <v>134.91</v>
      </c>
      <c r="CZ1546" s="4" t="n">
        <v>134.99</v>
      </c>
      <c r="DA1546" s="33" t="n">
        <f aca="false">CZ1546-CN1546</f>
        <v>0</v>
      </c>
      <c r="DB1546" s="16" t="n">
        <f aca="false">CZ1546/CY1546-1</f>
        <v>0.000592987917871213</v>
      </c>
      <c r="DC1546" s="15" t="n">
        <f aca="false">CY1546/CZ1545-1</f>
        <v>0.00867289719626174</v>
      </c>
      <c r="DD1546" s="15" t="n">
        <f aca="false">CZ1546/CZ1545-1</f>
        <v>0.00927102803738333</v>
      </c>
      <c r="DE1546" s="34" t="str">
        <f aca="false">IF(CW1546=0,"",-DC1546*CS1546)</f>
        <v/>
      </c>
      <c r="DY1546" s="6"/>
      <c r="EB1546" s="6" t="n">
        <f aca="false">CL1546</f>
        <v>39490</v>
      </c>
      <c r="EC1546" s="13" t="n">
        <f aca="false">SUM(CM1544:CM1546)</f>
        <v>0.00795985563009594</v>
      </c>
    </row>
    <row r="1547" customFormat="false" ht="15" hidden="false" customHeight="false" outlineLevel="0" collapsed="false">
      <c r="A1547" s="0" t="n">
        <f aca="false">IF(FR1547=1,CZ1547,0)</f>
        <v>0</v>
      </c>
      <c r="C1547" s="6" t="n">
        <v>39491</v>
      </c>
      <c r="D1547" s="0" t="n">
        <f aca="false">IF(E1547&gt;E1546,1,)</f>
        <v>0</v>
      </c>
      <c r="E1547" s="46" t="n">
        <v>147.9204</v>
      </c>
      <c r="F1547" s="46" t="n">
        <v>145.9766</v>
      </c>
      <c r="G1547" s="46" t="n">
        <v>141.3934</v>
      </c>
      <c r="H1547" s="46" t="n">
        <v>136.922</v>
      </c>
      <c r="I1547" s="46" t="n">
        <v>135.406</v>
      </c>
      <c r="J1547" s="47" t="str">
        <f aca="false">IF(MIN(E1547:I1547)=E1547,$E$2,IF(MIN(E1547:I1547)=F1547,$F$2,IF(MIN(E1547:I1547)=G1547,$G$2,IF(MIN(E1547:I1547)=H1547,$H$2,IF(MIN(E1547:I1547)=I1547,$I$2)))))</f>
        <v>10D</v>
      </c>
      <c r="K1547" s="47" t="str">
        <f aca="false">IF(MAX(E1547:I1547)=E1547,$E$2,IF(MAX(E1547:I1547)=F1547,$F$2,IF(MAX(E1547:I1547)=G1547,$G$2,IF(MAX(E1547:I1547)=H1547,$H$2,IF(MAX(E1547:I1547)=I1547,$I$2)))))</f>
        <v>200D</v>
      </c>
      <c r="L1547" s="4" t="n">
        <f aca="false">IF(MAX(E1547:I1547)=H1547,1,0)</f>
        <v>0</v>
      </c>
      <c r="M1547" s="4" t="n">
        <f aca="false">IF(MAX(E1547:I1547)=I1547,1,0)</f>
        <v>0</v>
      </c>
      <c r="O1547" s="4" t="n">
        <f aca="false">IF(CN1547&gt;E1547,1,0)</f>
        <v>0</v>
      </c>
      <c r="P1547" s="4" t="n">
        <f aca="false">IF(CN1547&gt;F1547,1,0)</f>
        <v>0</v>
      </c>
      <c r="Q1547" s="4" t="n">
        <f aca="false">IF(CN1547&gt;G1547,1,0)</f>
        <v>0</v>
      </c>
      <c r="R1547" s="4" t="n">
        <f aca="false">IF(CN1547&gt;H1547,1,0)</f>
        <v>0</v>
      </c>
      <c r="S1547" s="4" t="n">
        <f aca="false">IF(CN1547&gt;I1547,1,0)</f>
        <v>1</v>
      </c>
      <c r="T1547" s="25" t="n">
        <f aca="false">IF(AND(AND(R1547=0,S1547=0,Q1547=0),OR(S1546=1,S1545=1,S1544=1)),1,0)</f>
        <v>0</v>
      </c>
      <c r="U1547" s="13" t="n">
        <f aca="false">SUM(CM1546:CM1547)</f>
        <v>0.0194940075173449</v>
      </c>
      <c r="AV1547" s="0"/>
      <c r="AW1547" s="55" t="n">
        <f aca="false">IF(EC1547&gt;$AW$2,1,0)</f>
        <v>1</v>
      </c>
      <c r="AX1547" s="0" t="n">
        <f aca="false">IF(AND(I1547&gt;G1547,I1546&lt;G1546),1,IF(OR(AND(I1547&gt;F1547,I1546&lt;F1546),AND(I1547&gt;E1547,I1546&lt;E1546)),1,0))</f>
        <v>0</v>
      </c>
      <c r="AY1547" s="0" t="n">
        <f aca="false">IF(K1546="10D",1,0)</f>
        <v>0</v>
      </c>
      <c r="AZ1547" s="0" t="n">
        <f aca="false">IF(AND(I1547&gt;G1547,I1546&lt;G1546,I1547&gt;F1547,I1546&gt;F1546,I1547&gt;E1547,I1546&gt;E1546),1,0)</f>
        <v>0</v>
      </c>
      <c r="BA1547" s="56" t="n">
        <f aca="false">IF(G1547&gt;H1547,1,0)</f>
        <v>1</v>
      </c>
      <c r="BB1547" s="56" t="n">
        <f aca="false">IF(I1547&lt;F1547,1,0)</f>
        <v>1</v>
      </c>
      <c r="BC1547" s="0" t="n">
        <f aca="false">IF(AND(SUM(AW1546:AX1546)=2,AY1547=1),1,IF(SUM(AX1545:AX1547)=0,0,IF(AND(OR(AW1545=1,AX1545=1),OR(AW1546=1,AX1546=1),AY1547=1),1,IF(AND(SUM(AW1547:AY1547)=2,SUM(AW1545:AX1545)=2,AX1545=1),1,0))))</f>
        <v>0</v>
      </c>
      <c r="BD1547" s="57" t="str">
        <f aca="false">IF(BC1547=0,"",IF(AND(BC1547=1,AZ1547=0,AZ1546=0,AZ1545=0),1,IF(AND(BC1547=1,OR(AZ1547=1,AZ1546=1,AZ1545)),IF(BA1547=1,1,0))))</f>
        <v/>
      </c>
      <c r="BE1547" s="50" t="str">
        <f aca="false">IF(AND(BD1547=1,BD1546=1),0,IF(BD1547=1,SUM(CM1548:CM1586),""))</f>
        <v/>
      </c>
      <c r="BF1547" s="20" t="str">
        <f aca="false">IF(AND(BB1547=1,BB1546=1,BE1506&lt;&gt;0),"",IF(AND(BB1546=0,BB1547=1),BF1546,IF(AND(BB1547=1,BB1546=1),BF1546,IF(AND(BF1546="",BE1546="",OR(BD1546=0,BD1546="")),"",IF(AND(BF1546="",BE1507=0),"",IF(AND(BE1507&lt;&gt;"",BF1546=BE1507),"",IF(AND(BD1546=1,BE1546&lt;&gt;0),CM1547,IF(BF1546&lt;&gt;0,BF1546+CM1547,IF(BF1546="","")))))))))</f>
        <v/>
      </c>
      <c r="BI1547" s="0"/>
      <c r="BU1547" s="0"/>
      <c r="BZ1547" s="49"/>
      <c r="CG1547" s="13"/>
      <c r="CH1547" s="40"/>
      <c r="CI1547" s="13"/>
      <c r="CL1547" s="6" t="n">
        <f aca="false">C1547</f>
        <v>39491</v>
      </c>
      <c r="CM1547" s="13" t="n">
        <f aca="false">CN1547/CN1546-1</f>
        <v>0.0102229794799615</v>
      </c>
      <c r="CN1547" s="76" t="n">
        <v>136.37</v>
      </c>
      <c r="CO1547" s="13" t="n">
        <f aca="false">CN1547/CN1542-1</f>
        <v>0.0249530251785042</v>
      </c>
      <c r="CY1547" s="4" t="n">
        <v>136.01</v>
      </c>
      <c r="CZ1547" s="4" t="n">
        <v>136.37</v>
      </c>
      <c r="DA1547" s="33" t="n">
        <f aca="false">CZ1547-CN1547</f>
        <v>0</v>
      </c>
      <c r="DB1547" s="16" t="n">
        <f aca="false">CZ1547/CY1547-1</f>
        <v>0.00264686420116167</v>
      </c>
      <c r="DC1547" s="15" t="n">
        <f aca="false">CY1547/CZ1546-1</f>
        <v>0.00755611526779743</v>
      </c>
      <c r="DD1547" s="15" t="n">
        <f aca="false">CZ1547/CZ1546-1</f>
        <v>0.0102229794799615</v>
      </c>
      <c r="DE1547" s="34" t="str">
        <f aca="false">IF(CW1547=0,"",-DC1547*CS1547)</f>
        <v/>
      </c>
      <c r="DY1547" s="6"/>
      <c r="EB1547" s="6" t="n">
        <f aca="false">CL1547</f>
        <v>39491</v>
      </c>
      <c r="EC1547" s="13" t="n">
        <f aca="false">SUM(CM1545:CM1547)</f>
        <v>0.0246040999498993</v>
      </c>
    </row>
    <row r="1548" customFormat="false" ht="15" hidden="false" customHeight="false" outlineLevel="0" collapsed="false">
      <c r="A1548" s="0" t="n">
        <f aca="false">IF(FR1548=1,CZ1548,0)</f>
        <v>0</v>
      </c>
      <c r="C1548" s="6" t="n">
        <v>39492</v>
      </c>
      <c r="D1548" s="0" t="n">
        <f aca="false">IF(E1548&gt;E1547,1,)</f>
        <v>0</v>
      </c>
      <c r="E1548" s="46" t="n">
        <v>147.8529</v>
      </c>
      <c r="F1548" s="46" t="n">
        <v>145.8086</v>
      </c>
      <c r="G1548" s="46" t="n">
        <v>141.1432</v>
      </c>
      <c r="H1548" s="46" t="n">
        <v>136.5967</v>
      </c>
      <c r="I1548" s="46" t="n">
        <v>135.186</v>
      </c>
      <c r="J1548" s="47" t="str">
        <f aca="false">IF(MIN(E1548:I1548)=E1548,$E$2,IF(MIN(E1548:I1548)=F1548,$F$2,IF(MIN(E1548:I1548)=G1548,$G$2,IF(MIN(E1548:I1548)=H1548,$H$2,IF(MIN(E1548:I1548)=I1548,$I$2)))))</f>
        <v>10D</v>
      </c>
      <c r="K1548" s="47" t="str">
        <f aca="false">IF(MAX(E1548:I1548)=E1548,$E$2,IF(MAX(E1548:I1548)=F1548,$F$2,IF(MAX(E1548:I1548)=G1548,$G$2,IF(MAX(E1548:I1548)=H1548,$H$2,IF(MAX(E1548:I1548)=I1548,$I$2)))))</f>
        <v>200D</v>
      </c>
      <c r="L1548" s="4" t="n">
        <f aca="false">IF(MAX(E1548:I1548)=H1548,1,0)</f>
        <v>0</v>
      </c>
      <c r="M1548" s="4" t="n">
        <f aca="false">IF(MAX(E1548:I1548)=I1548,1,0)</f>
        <v>0</v>
      </c>
      <c r="O1548" s="4" t="n">
        <f aca="false">IF(CN1548&gt;E1548,1,0)</f>
        <v>0</v>
      </c>
      <c r="P1548" s="4" t="n">
        <f aca="false">IF(CN1548&gt;F1548,1,0)</f>
        <v>0</v>
      </c>
      <c r="Q1548" s="4" t="n">
        <f aca="false">IF(CN1548&gt;G1548,1,0)</f>
        <v>0</v>
      </c>
      <c r="R1548" s="4" t="n">
        <f aca="false">IF(CN1548&gt;H1548,1,0)</f>
        <v>0</v>
      </c>
      <c r="S1548" s="4" t="n">
        <f aca="false">IF(CN1548&gt;I1548,1,0)</f>
        <v>0</v>
      </c>
      <c r="T1548" s="25" t="n">
        <f aca="false">IF(AND(AND(R1548=0,S1548=0,Q1548=0),OR(S1547=1,S1546=1,S1545=1)),1,0)</f>
        <v>1</v>
      </c>
      <c r="U1548" s="13" t="n">
        <f aca="false">SUM(CM1547:CM1548)</f>
        <v>0.00142339012746451</v>
      </c>
      <c r="AV1548" s="0"/>
      <c r="AW1548" s="55" t="n">
        <f aca="false">IF(EC1548&gt;$AW$2,1,0)</f>
        <v>1</v>
      </c>
      <c r="AX1548" s="0" t="n">
        <f aca="false">IF(AND(I1548&gt;G1548,I1547&lt;G1547),1,IF(OR(AND(I1548&gt;F1548,I1547&lt;F1547),AND(I1548&gt;E1548,I1547&lt;E1547)),1,0))</f>
        <v>0</v>
      </c>
      <c r="AY1548" s="0" t="n">
        <f aca="false">IF(K1547="10D",1,0)</f>
        <v>0</v>
      </c>
      <c r="AZ1548" s="0" t="n">
        <f aca="false">IF(AND(I1548&gt;G1548,I1547&lt;G1547,I1548&gt;F1548,I1547&gt;F1547,I1548&gt;E1548,I1547&gt;E1547),1,0)</f>
        <v>0</v>
      </c>
      <c r="BA1548" s="56" t="n">
        <f aca="false">IF(G1548&gt;H1548,1,0)</f>
        <v>1</v>
      </c>
      <c r="BB1548" s="56" t="n">
        <f aca="false">IF(I1548&lt;F1548,1,0)</f>
        <v>1</v>
      </c>
      <c r="BC1548" s="0" t="n">
        <f aca="false">IF(AND(SUM(AW1547:AX1547)=2,AY1548=1),1,IF(SUM(AX1546:AX1548)=0,0,IF(AND(OR(AW1546=1,AX1546=1),OR(AW1547=1,AX1547=1),AY1548=1),1,IF(AND(SUM(AW1548:AY1548)=2,SUM(AW1546:AX1546)=2,AX1546=1),1,0))))</f>
        <v>0</v>
      </c>
      <c r="BD1548" s="57" t="str">
        <f aca="false">IF(BC1548=0,"",IF(AND(BC1548=1,AZ1548=0,AZ1547=0,AZ1546=0),1,IF(AND(BC1548=1,OR(AZ1548=1,AZ1547=1,AZ1546)),IF(BA1548=1,1,0))))</f>
        <v/>
      </c>
      <c r="BE1548" s="50" t="str">
        <f aca="false">IF(AND(BD1548=1,BD1547=1),0,IF(BD1548=1,SUM(CM1549:CM1587),""))</f>
        <v/>
      </c>
      <c r="BF1548" s="20" t="str">
        <f aca="false">IF(AND(BB1548=1,BB1547=1,BE1507&lt;&gt;0),"",IF(AND(BB1547=0,BB1548=1),BF1547,IF(AND(BB1548=1,BB1547=1),BF1547,IF(AND(BF1547="",BE1547="",OR(BD1547=0,BD1547="")),"",IF(AND(BF1547="",BE1508=0),"",IF(AND(BE1508&lt;&gt;"",BF1547=BE1508),"",IF(AND(BD1547=1,BE1547&lt;&gt;0),CM1548,IF(BF1547&lt;&gt;0,BF1547+CM1548,IF(BF1547="","")))))))))</f>
        <v/>
      </c>
      <c r="BI1548" s="0"/>
      <c r="BU1548" s="0"/>
      <c r="BZ1548" s="49"/>
      <c r="CG1548" s="13"/>
      <c r="CH1548" s="40"/>
      <c r="CI1548" s="13"/>
      <c r="CL1548" s="6" t="n">
        <f aca="false">C1548</f>
        <v>39492</v>
      </c>
      <c r="CM1548" s="13" t="n">
        <f aca="false">CN1548/CN1547-1</f>
        <v>-0.00879958935249703</v>
      </c>
      <c r="CN1548" s="76" t="n">
        <v>135.17</v>
      </c>
      <c r="CO1548" s="13" t="n">
        <f aca="false">CN1548/CN1543-1</f>
        <v>0.00925856790860879</v>
      </c>
      <c r="CY1548" s="4" t="n">
        <v>136.95</v>
      </c>
      <c r="CZ1548" s="4" t="n">
        <v>135.17</v>
      </c>
      <c r="DA1548" s="33" t="n">
        <f aca="false">CZ1548-CN1548</f>
        <v>0</v>
      </c>
      <c r="DB1548" s="16" t="n">
        <f aca="false">CZ1548/CY1548-1</f>
        <v>-0.0129974443227455</v>
      </c>
      <c r="DC1548" s="15" t="n">
        <f aca="false">CY1548/CZ1547-1</f>
        <v>0.00425313485370671</v>
      </c>
      <c r="DD1548" s="15" t="n">
        <f aca="false">CZ1548/CZ1547-1</f>
        <v>-0.00879958935249703</v>
      </c>
      <c r="DE1548" s="34" t="str">
        <f aca="false">IF(CW1548=0,"",-DC1548*CS1548)</f>
        <v/>
      </c>
      <c r="DY1548" s="6"/>
      <c r="EB1548" s="6" t="n">
        <f aca="false">CL1548</f>
        <v>39492</v>
      </c>
      <c r="EC1548" s="13" t="n">
        <f aca="false">SUM(CM1546:CM1548)</f>
        <v>0.0106944181648478</v>
      </c>
    </row>
    <row r="1549" customFormat="false" ht="15" hidden="false" customHeight="false" outlineLevel="0" collapsed="false">
      <c r="A1549" s="0" t="n">
        <f aca="false">IF(FR1549=1,CZ1549,0)</f>
        <v>0</v>
      </c>
      <c r="C1549" s="6" t="n">
        <v>39493</v>
      </c>
      <c r="D1549" s="0" t="n">
        <f aca="false">IF(E1549&gt;E1548,1,)</f>
        <v>0</v>
      </c>
      <c r="E1549" s="46" t="n">
        <v>147.7809</v>
      </c>
      <c r="F1549" s="46" t="n">
        <v>145.6431</v>
      </c>
      <c r="G1549" s="46" t="n">
        <v>140.9188</v>
      </c>
      <c r="H1549" s="46" t="n">
        <v>136.2727</v>
      </c>
      <c r="I1549" s="46" t="n">
        <v>134.742</v>
      </c>
      <c r="J1549" s="47" t="str">
        <f aca="false">IF(MIN(E1549:I1549)=E1549,$E$2,IF(MIN(E1549:I1549)=F1549,$F$2,IF(MIN(E1549:I1549)=G1549,$G$2,IF(MIN(E1549:I1549)=H1549,$H$2,IF(MIN(E1549:I1549)=I1549,$I$2)))))</f>
        <v>10D</v>
      </c>
      <c r="K1549" s="47" t="str">
        <f aca="false">IF(MAX(E1549:I1549)=E1549,$E$2,IF(MAX(E1549:I1549)=F1549,$F$2,IF(MAX(E1549:I1549)=G1549,$G$2,IF(MAX(E1549:I1549)=H1549,$H$2,IF(MAX(E1549:I1549)=I1549,$I$2)))))</f>
        <v>200D</v>
      </c>
      <c r="L1549" s="4" t="n">
        <f aca="false">IF(MAX(E1549:I1549)=H1549,1,0)</f>
        <v>0</v>
      </c>
      <c r="M1549" s="4" t="n">
        <f aca="false">IF(MAX(E1549:I1549)=I1549,1,0)</f>
        <v>0</v>
      </c>
      <c r="O1549" s="4" t="n">
        <f aca="false">IF(CN1549&gt;E1549,1,0)</f>
        <v>0</v>
      </c>
      <c r="P1549" s="4" t="n">
        <f aca="false">IF(CN1549&gt;F1549,1,0)</f>
        <v>0</v>
      </c>
      <c r="Q1549" s="4" t="n">
        <f aca="false">IF(CN1549&gt;G1549,1,0)</f>
        <v>0</v>
      </c>
      <c r="R1549" s="4" t="n">
        <f aca="false">IF(CN1549&gt;H1549,1,0)</f>
        <v>0</v>
      </c>
      <c r="S1549" s="4" t="n">
        <f aca="false">IF(CN1549&gt;I1549,1,0)</f>
        <v>1</v>
      </c>
      <c r="T1549" s="25" t="n">
        <f aca="false">IF(AND(AND(R1549=0,S1549=0,Q1549=0),OR(S1548=1,S1547=1,S1546=1)),1,0)</f>
        <v>0</v>
      </c>
      <c r="U1549" s="13" t="n">
        <f aca="false">SUM(CM1548:CM1549)</f>
        <v>-0.00902153209127043</v>
      </c>
      <c r="AV1549" s="0"/>
      <c r="AW1549" s="55" t="n">
        <f aca="false">IF(EC1549&gt;$AW$2,1,0)</f>
        <v>0</v>
      </c>
      <c r="AX1549" s="0" t="n">
        <f aca="false">IF(AND(I1549&gt;G1549,I1548&lt;G1548),1,IF(OR(AND(I1549&gt;F1549,I1548&lt;F1548),AND(I1549&gt;E1549,I1548&lt;E1548)),1,0))</f>
        <v>0</v>
      </c>
      <c r="AY1549" s="0" t="n">
        <f aca="false">IF(K1548="10D",1,0)</f>
        <v>0</v>
      </c>
      <c r="AZ1549" s="0" t="n">
        <f aca="false">IF(AND(I1549&gt;G1549,I1548&lt;G1548,I1549&gt;F1549,I1548&gt;F1548,I1549&gt;E1549,I1548&gt;E1548),1,0)</f>
        <v>0</v>
      </c>
      <c r="BA1549" s="56" t="n">
        <f aca="false">IF(G1549&gt;H1549,1,0)</f>
        <v>1</v>
      </c>
      <c r="BB1549" s="56" t="n">
        <f aca="false">IF(I1549&lt;F1549,1,0)</f>
        <v>1</v>
      </c>
      <c r="BC1549" s="0" t="n">
        <f aca="false">IF(AND(SUM(AW1548:AX1548)=2,AY1549=1),1,IF(SUM(AX1547:AX1549)=0,0,IF(AND(OR(AW1547=1,AX1547=1),OR(AW1548=1,AX1548=1),AY1549=1),1,IF(AND(SUM(AW1549:AY1549)=2,SUM(AW1547:AX1547)=2,AX1547=1),1,0))))</f>
        <v>0</v>
      </c>
      <c r="BD1549" s="57" t="str">
        <f aca="false">IF(BC1549=0,"",IF(AND(BC1549=1,AZ1549=0,AZ1548=0,AZ1547=0),1,IF(AND(BC1549=1,OR(AZ1549=1,AZ1548=1,AZ1547)),IF(BA1549=1,1,0))))</f>
        <v/>
      </c>
      <c r="BE1549" s="50" t="str">
        <f aca="false">IF(AND(BD1549=1,BD1548=1),0,IF(BD1549=1,SUM(CM1550:CM1588),""))</f>
        <v/>
      </c>
      <c r="BF1549" s="20" t="str">
        <f aca="false">IF(AND(BB1549=1,BB1548=1,BE1508&lt;&gt;0),"",IF(AND(BB1548=0,BB1549=1),BF1548,IF(AND(BB1549=1,BB1548=1),BF1548,IF(AND(BF1548="",BE1548="",OR(BD1548=0,BD1548="")),"",IF(AND(BF1548="",BE1509=0),"",IF(AND(BE1509&lt;&gt;"",BF1548=BE1509),"",IF(AND(BD1548=1,BE1548&lt;&gt;0),CM1549,IF(BF1548&lt;&gt;0,BF1548+CM1549,IF(BF1548="","")))))))))</f>
        <v/>
      </c>
      <c r="BI1549" s="0"/>
      <c r="BU1549" s="0"/>
      <c r="BZ1549" s="49"/>
      <c r="CG1549" s="13"/>
      <c r="CH1549" s="40"/>
      <c r="CI1549" s="13"/>
      <c r="CL1549" s="6" t="n">
        <f aca="false">C1549</f>
        <v>39493</v>
      </c>
      <c r="CM1549" s="13" t="n">
        <f aca="false">CN1549/CN1548-1</f>
        <v>-0.000221942738773406</v>
      </c>
      <c r="CN1549" s="76" t="n">
        <v>135.14</v>
      </c>
      <c r="CO1549" s="13" t="n">
        <f aca="false">CN1549/CN1544-1</f>
        <v>0.0155557225520402</v>
      </c>
      <c r="CY1549" s="4" t="n">
        <v>134.55</v>
      </c>
      <c r="CZ1549" s="4" t="n">
        <v>135.14</v>
      </c>
      <c r="DA1549" s="33" t="n">
        <f aca="false">CZ1549-CN1549</f>
        <v>0</v>
      </c>
      <c r="DB1549" s="16" t="n">
        <f aca="false">CZ1549/CY1549-1</f>
        <v>0.00438498699368251</v>
      </c>
      <c r="DC1549" s="15" t="n">
        <f aca="false">CY1549/CZ1548-1</f>
        <v>-0.00458681660131666</v>
      </c>
      <c r="DD1549" s="15" t="n">
        <f aca="false">CZ1549/CZ1548-1</f>
        <v>-0.000221942738773406</v>
      </c>
      <c r="DE1549" s="34" t="str">
        <f aca="false">IF(CW1549=0,"",-DC1549*CS1549)</f>
        <v/>
      </c>
      <c r="DY1549" s="6"/>
      <c r="EB1549" s="6" t="n">
        <f aca="false">CL1549</f>
        <v>39493</v>
      </c>
      <c r="EC1549" s="13" t="n">
        <f aca="false">SUM(CM1547:CM1549)</f>
        <v>0.0012014473886911</v>
      </c>
    </row>
    <row r="1550" customFormat="false" ht="15" hidden="false" customHeight="false" outlineLevel="0" collapsed="false">
      <c r="A1550" s="0" t="n">
        <f aca="false">IF(FR1550=1,CZ1550,0)</f>
        <v>0</v>
      </c>
      <c r="C1550" s="6" t="n">
        <v>39497</v>
      </c>
      <c r="D1550" s="0" t="n">
        <f aca="false">IF(E1550&gt;E1549,1,)</f>
        <v>0</v>
      </c>
      <c r="E1550" s="46" t="n">
        <v>147.7068</v>
      </c>
      <c r="F1550" s="46" t="n">
        <v>145.4844</v>
      </c>
      <c r="G1550" s="46" t="n">
        <v>140.653</v>
      </c>
      <c r="H1550" s="46" t="n">
        <v>136.0797</v>
      </c>
      <c r="I1550" s="46" t="n">
        <v>134.512</v>
      </c>
      <c r="J1550" s="47" t="str">
        <f aca="false">IF(MIN(E1550:I1550)=E1550,$E$2,IF(MIN(E1550:I1550)=F1550,$F$2,IF(MIN(E1550:I1550)=G1550,$G$2,IF(MIN(E1550:I1550)=H1550,$H$2,IF(MIN(E1550:I1550)=I1550,$I$2)))))</f>
        <v>10D</v>
      </c>
      <c r="K1550" s="47" t="str">
        <f aca="false">IF(MAX(E1550:I1550)=E1550,$E$2,IF(MAX(E1550:I1550)=F1550,$F$2,IF(MAX(E1550:I1550)=G1550,$G$2,IF(MAX(E1550:I1550)=H1550,$H$2,IF(MAX(E1550:I1550)=I1550,$I$2)))))</f>
        <v>200D</v>
      </c>
      <c r="L1550" s="4" t="n">
        <f aca="false">IF(MAX(E1550:I1550)=H1550,1,0)</f>
        <v>0</v>
      </c>
      <c r="M1550" s="4" t="n">
        <f aca="false">IF(MAX(E1550:I1550)=I1550,1,0)</f>
        <v>0</v>
      </c>
      <c r="O1550" s="4" t="n">
        <f aca="false">IF(CN1550&gt;E1550,1,0)</f>
        <v>0</v>
      </c>
      <c r="P1550" s="4" t="n">
        <f aca="false">IF(CN1550&gt;F1550,1,0)</f>
        <v>0</v>
      </c>
      <c r="Q1550" s="4" t="n">
        <f aca="false">IF(CN1550&gt;G1550,1,0)</f>
        <v>0</v>
      </c>
      <c r="R1550" s="4" t="n">
        <f aca="false">IF(CN1550&gt;H1550,1,0)</f>
        <v>0</v>
      </c>
      <c r="S1550" s="4" t="n">
        <f aca="false">IF(CN1550&gt;I1550,1,0)</f>
        <v>1</v>
      </c>
      <c r="T1550" s="25" t="n">
        <f aca="false">IF(AND(AND(R1550=0,S1550=0,Q1550=0),OR(S1549=1,S1548=1,S1547=1)),1,0)</f>
        <v>0</v>
      </c>
      <c r="U1550" s="13" t="n">
        <f aca="false">SUM(CM1549:CM1550)</f>
        <v>0.00258995603287093</v>
      </c>
      <c r="AV1550" s="0"/>
      <c r="AW1550" s="55" t="n">
        <f aca="false">IF(EC1550&gt;$AW$2,1,0)</f>
        <v>0</v>
      </c>
      <c r="AX1550" s="0" t="n">
        <f aca="false">IF(AND(I1550&gt;G1550,I1549&lt;G1549),1,IF(OR(AND(I1550&gt;F1550,I1549&lt;F1549),AND(I1550&gt;E1550,I1549&lt;E1549)),1,0))</f>
        <v>0</v>
      </c>
      <c r="AY1550" s="0" t="n">
        <f aca="false">IF(K1549="10D",1,0)</f>
        <v>0</v>
      </c>
      <c r="AZ1550" s="0" t="n">
        <f aca="false">IF(AND(I1550&gt;G1550,I1549&lt;G1549,I1550&gt;F1550,I1549&gt;F1549,I1550&gt;E1550,I1549&gt;E1549),1,0)</f>
        <v>0</v>
      </c>
      <c r="BA1550" s="56" t="n">
        <f aca="false">IF(G1550&gt;H1550,1,0)</f>
        <v>1</v>
      </c>
      <c r="BB1550" s="56" t="n">
        <f aca="false">IF(I1550&lt;F1550,1,0)</f>
        <v>1</v>
      </c>
      <c r="BC1550" s="0" t="n">
        <f aca="false">IF(AND(SUM(AW1549:AX1549)=2,AY1550=1),1,IF(SUM(AX1548:AX1550)=0,0,IF(AND(OR(AW1548=1,AX1548=1),OR(AW1549=1,AX1549=1),AY1550=1),1,IF(AND(SUM(AW1550:AY1550)=2,SUM(AW1548:AX1548)=2,AX1548=1),1,0))))</f>
        <v>0</v>
      </c>
      <c r="BD1550" s="57" t="str">
        <f aca="false">IF(BC1550=0,"",IF(AND(BC1550=1,AZ1550=0,AZ1549=0,AZ1548=0),1,IF(AND(BC1550=1,OR(AZ1550=1,AZ1549=1,AZ1548)),IF(BA1550=1,1,0))))</f>
        <v/>
      </c>
      <c r="BE1550" s="50" t="str">
        <f aca="false">IF(AND(BD1550=1,BD1549=1),0,IF(BD1550=1,SUM(CM1551:CM1589),""))</f>
        <v/>
      </c>
      <c r="BF1550" s="20" t="str">
        <f aca="false">IF(AND(BB1550=1,BB1549=1,BE1509&lt;&gt;0),"",IF(AND(BB1549=0,BB1550=1),BF1549,IF(AND(BB1550=1,BB1549=1),BF1549,IF(AND(BF1549="",BE1549="",OR(BD1549=0,BD1549="")),"",IF(AND(BF1549="",BE1510=0),"",IF(AND(BE1510&lt;&gt;"",BF1549=BE1510),"",IF(AND(BD1549=1,BE1549&lt;&gt;0),CM1550,IF(BF1549&lt;&gt;0,BF1549+CM1550,IF(BF1549="","")))))))))</f>
        <v/>
      </c>
      <c r="BI1550" s="0"/>
      <c r="BU1550" s="0"/>
      <c r="BZ1550" s="49"/>
      <c r="CG1550" s="13"/>
      <c r="CH1550" s="40"/>
      <c r="CI1550" s="13"/>
      <c r="CL1550" s="6" t="n">
        <f aca="false">C1550</f>
        <v>39497</v>
      </c>
      <c r="CM1550" s="13" t="n">
        <f aca="false">CN1550/CN1549-1</f>
        <v>0.00281189877164434</v>
      </c>
      <c r="CN1550" s="76" t="n">
        <v>135.52</v>
      </c>
      <c r="CO1550" s="13" t="n">
        <f aca="false">CN1550/CN1545-1</f>
        <v>0.0132336448598132</v>
      </c>
      <c r="CY1550" s="4" t="n">
        <v>136.69</v>
      </c>
      <c r="CZ1550" s="4" t="n">
        <v>135.52</v>
      </c>
      <c r="DA1550" s="33" t="n">
        <f aca="false">CZ1550-CN1550</f>
        <v>0</v>
      </c>
      <c r="DB1550" s="16" t="n">
        <f aca="false">CZ1550/CY1550-1</f>
        <v>-0.00855951422927781</v>
      </c>
      <c r="DC1550" s="15" t="n">
        <f aca="false">CY1550/CZ1549-1</f>
        <v>0.0114695870948647</v>
      </c>
      <c r="DD1550" s="15" t="n">
        <f aca="false">CZ1550/CZ1549-1</f>
        <v>0.00281189877164434</v>
      </c>
      <c r="DE1550" s="34" t="str">
        <f aca="false">IF(CW1550=0,"",-DC1550*CS1550)</f>
        <v/>
      </c>
      <c r="DY1550" s="6"/>
      <c r="EB1550" s="6" t="n">
        <f aca="false">CL1550</f>
        <v>39497</v>
      </c>
      <c r="EC1550" s="13" t="n">
        <f aca="false">SUM(CM1548:CM1550)</f>
        <v>-0.0062096333196261</v>
      </c>
    </row>
    <row r="1551" customFormat="false" ht="15" hidden="false" customHeight="false" outlineLevel="0" collapsed="false">
      <c r="A1551" s="0" t="n">
        <f aca="false">IF(FR1551=1,CZ1551,0)</f>
        <v>0</v>
      </c>
      <c r="C1551" s="6" t="n">
        <v>39498</v>
      </c>
      <c r="D1551" s="0" t="n">
        <f aca="false">IF(E1551&gt;E1550,1,)</f>
        <v>0</v>
      </c>
      <c r="E1551" s="46" t="n">
        <v>147.6318</v>
      </c>
      <c r="F1551" s="46" t="n">
        <v>145.3217</v>
      </c>
      <c r="G1551" s="46" t="n">
        <v>140.3526</v>
      </c>
      <c r="H1551" s="46" t="n">
        <v>135.904</v>
      </c>
      <c r="I1551" s="46" t="n">
        <v>134.691</v>
      </c>
      <c r="J1551" s="47" t="str">
        <f aca="false">IF(MIN(E1551:I1551)=E1551,$E$2,IF(MIN(E1551:I1551)=F1551,$F$2,IF(MIN(E1551:I1551)=G1551,$G$2,IF(MIN(E1551:I1551)=H1551,$H$2,IF(MIN(E1551:I1551)=I1551,$I$2)))))</f>
        <v>10D</v>
      </c>
      <c r="K1551" s="47" t="str">
        <f aca="false">IF(MAX(E1551:I1551)=E1551,$E$2,IF(MAX(E1551:I1551)=F1551,$F$2,IF(MAX(E1551:I1551)=G1551,$G$2,IF(MAX(E1551:I1551)=H1551,$H$2,IF(MAX(E1551:I1551)=I1551,$I$2)))))</f>
        <v>200D</v>
      </c>
      <c r="L1551" s="4" t="n">
        <f aca="false">IF(MAX(E1551:I1551)=H1551,1,0)</f>
        <v>0</v>
      </c>
      <c r="M1551" s="4" t="n">
        <f aca="false">IF(MAX(E1551:I1551)=I1551,1,0)</f>
        <v>0</v>
      </c>
      <c r="O1551" s="4" t="n">
        <f aca="false">IF(CN1551&gt;E1551,1,0)</f>
        <v>0</v>
      </c>
      <c r="P1551" s="4" t="n">
        <f aca="false">IF(CN1551&gt;F1551,1,0)</f>
        <v>0</v>
      </c>
      <c r="Q1551" s="4" t="n">
        <f aca="false">IF(CN1551&gt;G1551,1,0)</f>
        <v>0</v>
      </c>
      <c r="R1551" s="4" t="n">
        <f aca="false">IF(CN1551&gt;H1551,1,0)</f>
        <v>1</v>
      </c>
      <c r="S1551" s="4" t="n">
        <f aca="false">IF(CN1551&gt;I1551,1,0)</f>
        <v>1</v>
      </c>
      <c r="T1551" s="25" t="n">
        <f aca="false">IF(AND(AND(R1551=0,S1551=0,Q1551=0),OR(S1550=1,S1549=1,S1548=1)),1,0)</f>
        <v>0</v>
      </c>
      <c r="U1551" s="13" t="n">
        <f aca="false">SUM(CM1550:CM1551)</f>
        <v>0.00576349263232889</v>
      </c>
      <c r="AV1551" s="0"/>
      <c r="AW1551" s="55" t="n">
        <f aca="false">IF(EC1551&gt;$AW$2,1,0)</f>
        <v>0</v>
      </c>
      <c r="AX1551" s="0" t="n">
        <f aca="false">IF(AND(I1551&gt;G1551,I1550&lt;G1550),1,IF(OR(AND(I1551&gt;F1551,I1550&lt;F1550),AND(I1551&gt;E1551,I1550&lt;E1550)),1,0))</f>
        <v>0</v>
      </c>
      <c r="AY1551" s="0" t="n">
        <f aca="false">IF(K1550="10D",1,0)</f>
        <v>0</v>
      </c>
      <c r="AZ1551" s="0" t="n">
        <f aca="false">IF(AND(I1551&gt;G1551,I1550&lt;G1550,I1551&gt;F1551,I1550&gt;F1550,I1551&gt;E1551,I1550&gt;E1550),1,0)</f>
        <v>0</v>
      </c>
      <c r="BA1551" s="56" t="n">
        <f aca="false">IF(G1551&gt;H1551,1,0)</f>
        <v>1</v>
      </c>
      <c r="BB1551" s="56" t="n">
        <f aca="false">IF(I1551&lt;F1551,1,0)</f>
        <v>1</v>
      </c>
      <c r="BC1551" s="0" t="n">
        <f aca="false">IF(AND(SUM(AW1550:AX1550)=2,AY1551=1),1,IF(SUM(AX1549:AX1551)=0,0,IF(AND(OR(AW1549=1,AX1549=1),OR(AW1550=1,AX1550=1),AY1551=1),1,IF(AND(SUM(AW1551:AY1551)=2,SUM(AW1549:AX1549)=2,AX1549=1),1,0))))</f>
        <v>0</v>
      </c>
      <c r="BD1551" s="57" t="str">
        <f aca="false">IF(BC1551=0,"",IF(AND(BC1551=1,AZ1551=0,AZ1550=0,AZ1549=0),1,IF(AND(BC1551=1,OR(AZ1551=1,AZ1550=1,AZ1549)),IF(BA1551=1,1,0))))</f>
        <v/>
      </c>
      <c r="BE1551" s="50" t="str">
        <f aca="false">IF(AND(BD1551=1,BD1550=1),0,IF(BD1551=1,SUM(CM1552:CM1590),""))</f>
        <v/>
      </c>
      <c r="BF1551" s="20" t="str">
        <f aca="false">IF(AND(BB1551=1,BB1550=1,BE1510&lt;&gt;0),"",IF(AND(BB1550=0,BB1551=1),BF1550,IF(AND(BB1551=1,BB1550=1),BF1550,IF(AND(BF1550="",BE1550="",OR(BD1550=0,BD1550="")),"",IF(AND(BF1550="",BE1511=0),"",IF(AND(BE1511&lt;&gt;"",BF1550=BE1511),"",IF(AND(BD1550=1,BE1550&lt;&gt;0),CM1551,IF(BF1550&lt;&gt;0,BF1550+CM1551,IF(BF1550="","")))))))))</f>
        <v/>
      </c>
      <c r="BI1551" s="0"/>
      <c r="BU1551" s="0"/>
      <c r="BZ1551" s="49"/>
      <c r="CG1551" s="13"/>
      <c r="CH1551" s="40"/>
      <c r="CI1551" s="13"/>
      <c r="CL1551" s="6" t="n">
        <f aca="false">C1551</f>
        <v>39498</v>
      </c>
      <c r="CM1551" s="13" t="n">
        <f aca="false">CN1551/CN1550-1</f>
        <v>0.00295159386068455</v>
      </c>
      <c r="CN1551" s="76" t="n">
        <v>135.92</v>
      </c>
      <c r="CO1551" s="13" t="n">
        <f aca="false">CN1551/CN1546-1</f>
        <v>0.00688939921475651</v>
      </c>
      <c r="CY1551" s="4" t="n">
        <v>133.99</v>
      </c>
      <c r="CZ1551" s="4" t="n">
        <v>135.92</v>
      </c>
      <c r="DA1551" s="33" t="n">
        <f aca="false">CZ1551-CN1551</f>
        <v>0</v>
      </c>
      <c r="DB1551" s="16" t="n">
        <f aca="false">CZ1551/CY1551-1</f>
        <v>0.0144040600044777</v>
      </c>
      <c r="DC1551" s="15" t="n">
        <f aca="false">CY1551/CZ1550-1</f>
        <v>-0.0112898465171193</v>
      </c>
      <c r="DD1551" s="15" t="n">
        <f aca="false">CZ1551/CZ1550-1</f>
        <v>0.00295159386068455</v>
      </c>
      <c r="DE1551" s="34" t="str">
        <f aca="false">IF(CW1551=0,"",-DC1551*CS1551)</f>
        <v/>
      </c>
      <c r="DY1551" s="6"/>
      <c r="EB1551" s="6" t="n">
        <f aca="false">CL1551</f>
        <v>39498</v>
      </c>
      <c r="EC1551" s="13" t="n">
        <f aca="false">SUM(CM1549:CM1551)</f>
        <v>0.00554154989355549</v>
      </c>
    </row>
    <row r="1552" customFormat="false" ht="15" hidden="false" customHeight="false" outlineLevel="0" collapsed="false">
      <c r="A1552" s="0" t="n">
        <f aca="false">IF(FR1552=1,CZ1552,0)</f>
        <v>0</v>
      </c>
      <c r="C1552" s="6" t="n">
        <v>39499</v>
      </c>
      <c r="D1552" s="0" t="n">
        <f aca="false">IF(E1552&gt;E1551,1,)</f>
        <v>0</v>
      </c>
      <c r="E1552" s="46" t="n">
        <v>147.551</v>
      </c>
      <c r="F1552" s="46" t="n">
        <v>145.1387</v>
      </c>
      <c r="G1552" s="46" t="n">
        <v>140.0302</v>
      </c>
      <c r="H1552" s="46" t="n">
        <v>135.7667</v>
      </c>
      <c r="I1552" s="46" t="n">
        <v>134.865</v>
      </c>
      <c r="J1552" s="47" t="str">
        <f aca="false">IF(MIN(E1552:I1552)=E1552,$E$2,IF(MIN(E1552:I1552)=F1552,$F$2,IF(MIN(E1552:I1552)=G1552,$G$2,IF(MIN(E1552:I1552)=H1552,$H$2,IF(MIN(E1552:I1552)=I1552,$I$2)))))</f>
        <v>10D</v>
      </c>
      <c r="K1552" s="47" t="str">
        <f aca="false">IF(MAX(E1552:I1552)=E1552,$E$2,IF(MAX(E1552:I1552)=F1552,$F$2,IF(MAX(E1552:I1552)=G1552,$G$2,IF(MAX(E1552:I1552)=H1552,$H$2,IF(MAX(E1552:I1552)=I1552,$I$2)))))</f>
        <v>200D</v>
      </c>
      <c r="L1552" s="4" t="n">
        <f aca="false">IF(MAX(E1552:I1552)=H1552,1,0)</f>
        <v>0</v>
      </c>
      <c r="M1552" s="4" t="n">
        <f aca="false">IF(MAX(E1552:I1552)=I1552,1,0)</f>
        <v>0</v>
      </c>
      <c r="O1552" s="4" t="n">
        <f aca="false">IF(CN1552&gt;E1552,1,0)</f>
        <v>0</v>
      </c>
      <c r="P1552" s="4" t="n">
        <f aca="false">IF(CN1552&gt;F1552,1,0)</f>
        <v>0</v>
      </c>
      <c r="Q1552" s="4" t="n">
        <f aca="false">IF(CN1552&gt;G1552,1,0)</f>
        <v>0</v>
      </c>
      <c r="R1552" s="4" t="n">
        <f aca="false">IF(CN1552&gt;H1552,1,0)</f>
        <v>0</v>
      </c>
      <c r="S1552" s="4" t="n">
        <f aca="false">IF(CN1552&gt;I1552,1,0)</f>
        <v>0</v>
      </c>
      <c r="T1552" s="25" t="n">
        <f aca="false">IF(AND(AND(R1552=0,S1552=0,Q1552=0),OR(S1551=1,S1550=1,S1549=1)),1,0)</f>
        <v>1</v>
      </c>
      <c r="U1552" s="13" t="n">
        <f aca="false">SUM(CM1551:CM1552)</f>
        <v>-0.00536212008869741</v>
      </c>
      <c r="AV1552" s="0"/>
      <c r="AW1552" s="55" t="n">
        <f aca="false">IF(EC1552&gt;$AW$2,1,0)</f>
        <v>0</v>
      </c>
      <c r="AX1552" s="0" t="n">
        <f aca="false">IF(AND(I1552&gt;G1552,I1551&lt;G1551),1,IF(OR(AND(I1552&gt;F1552,I1551&lt;F1551),AND(I1552&gt;E1552,I1551&lt;E1551)),1,0))</f>
        <v>0</v>
      </c>
      <c r="AY1552" s="0" t="n">
        <f aca="false">IF(K1551="10D",1,0)</f>
        <v>0</v>
      </c>
      <c r="AZ1552" s="0" t="n">
        <f aca="false">IF(AND(I1552&gt;G1552,I1551&lt;G1551,I1552&gt;F1552,I1551&gt;F1551,I1552&gt;E1552,I1551&gt;E1551),1,0)</f>
        <v>0</v>
      </c>
      <c r="BA1552" s="56" t="n">
        <f aca="false">IF(G1552&gt;H1552,1,0)</f>
        <v>1</v>
      </c>
      <c r="BB1552" s="56" t="n">
        <f aca="false">IF(I1552&lt;F1552,1,0)</f>
        <v>1</v>
      </c>
      <c r="BC1552" s="0" t="n">
        <f aca="false">IF(AND(SUM(AW1551:AX1551)=2,AY1552=1),1,IF(SUM(AX1550:AX1552)=0,0,IF(AND(OR(AW1550=1,AX1550=1),OR(AW1551=1,AX1551=1),AY1552=1),1,IF(AND(SUM(AW1552:AY1552)=2,SUM(AW1550:AX1550)=2,AX1550=1),1,0))))</f>
        <v>0</v>
      </c>
      <c r="BD1552" s="57" t="str">
        <f aca="false">IF(BC1552=0,"",IF(AND(BC1552=1,AZ1552=0,AZ1551=0,AZ1550=0),1,IF(AND(BC1552=1,OR(AZ1552=1,AZ1551=1,AZ1550)),IF(BA1552=1,1,0))))</f>
        <v/>
      </c>
      <c r="BE1552" s="50" t="str">
        <f aca="false">IF(AND(BD1552=1,BD1551=1),0,IF(BD1552=1,SUM(CM1553:CM1591),""))</f>
        <v/>
      </c>
      <c r="BF1552" s="20" t="str">
        <f aca="false">IF(AND(BB1552=1,BB1551=1,BE1511&lt;&gt;0),"",IF(AND(BB1551=0,BB1552=1),BF1551,IF(AND(BB1552=1,BB1551=1),BF1551,IF(AND(BF1551="",BE1551="",OR(BD1551=0,BD1551="")),"",IF(AND(BF1551="",BE1512=0),"",IF(AND(BE1512&lt;&gt;"",BF1551=BE1512),"",IF(AND(BD1551=1,BE1551&lt;&gt;0),CM1552,IF(BF1551&lt;&gt;0,BF1551+CM1552,IF(BF1551="","")))))))))</f>
        <v/>
      </c>
      <c r="BI1552" s="0"/>
      <c r="BU1552" s="0"/>
      <c r="BZ1552" s="49"/>
      <c r="CG1552" s="13"/>
      <c r="CH1552" s="40"/>
      <c r="CI1552" s="13"/>
      <c r="CL1552" s="6" t="n">
        <f aca="false">C1552</f>
        <v>39499</v>
      </c>
      <c r="CM1552" s="13" t="n">
        <f aca="false">CN1552/CN1551-1</f>
        <v>-0.00831371394938196</v>
      </c>
      <c r="CN1552" s="76" t="n">
        <v>134.79</v>
      </c>
      <c r="CO1552" s="13" t="n">
        <f aca="false">CN1552/CN1547-1</f>
        <v>-0.0115861259807877</v>
      </c>
      <c r="CY1552" s="4" t="n">
        <v>136.66</v>
      </c>
      <c r="CZ1552" s="4" t="n">
        <v>134.79</v>
      </c>
      <c r="DA1552" s="33" t="n">
        <f aca="false">CZ1552-CN1552</f>
        <v>0</v>
      </c>
      <c r="DB1552" s="16" t="n">
        <f aca="false">CZ1552/CY1552-1</f>
        <v>-0.0136835943216742</v>
      </c>
      <c r="DC1552" s="15" t="n">
        <f aca="false">CY1552/CZ1551-1</f>
        <v>0.00544437904649797</v>
      </c>
      <c r="DD1552" s="15" t="n">
        <f aca="false">CZ1552/CZ1551-1</f>
        <v>-0.00831371394938196</v>
      </c>
      <c r="DE1552" s="34" t="str">
        <f aca="false">IF(CW1552=0,"",-DC1552*CS1552)</f>
        <v/>
      </c>
      <c r="DY1552" s="6"/>
      <c r="EB1552" s="6" t="n">
        <f aca="false">CL1552</f>
        <v>39499</v>
      </c>
      <c r="EC1552" s="13" t="n">
        <f aca="false">SUM(CM1550:CM1552)</f>
        <v>-0.00255022131705307</v>
      </c>
    </row>
    <row r="1553" customFormat="false" ht="15" hidden="false" customHeight="false" outlineLevel="0" collapsed="false">
      <c r="A1553" s="0" t="n">
        <f aca="false">IF(FR1553=1,CZ1553,0)</f>
        <v>0</v>
      </c>
      <c r="C1553" s="6" t="n">
        <v>39500</v>
      </c>
      <c r="D1553" s="0" t="n">
        <f aca="false">IF(E1553&gt;E1552,1,)</f>
        <v>0</v>
      </c>
      <c r="E1553" s="46" t="n">
        <v>147.4753</v>
      </c>
      <c r="F1553" s="46" t="n">
        <v>144.9691</v>
      </c>
      <c r="G1553" s="46" t="n">
        <v>139.701</v>
      </c>
      <c r="H1553" s="46" t="n">
        <v>135.6083</v>
      </c>
      <c r="I1553" s="46" t="n">
        <v>135.034</v>
      </c>
      <c r="J1553" s="47" t="str">
        <f aca="false">IF(MIN(E1553:I1553)=E1553,$E$2,IF(MIN(E1553:I1553)=F1553,$F$2,IF(MIN(E1553:I1553)=G1553,$G$2,IF(MIN(E1553:I1553)=H1553,$H$2,IF(MIN(E1553:I1553)=I1553,$I$2)))))</f>
        <v>10D</v>
      </c>
      <c r="K1553" s="47" t="str">
        <f aca="false">IF(MAX(E1553:I1553)=E1553,$E$2,IF(MAX(E1553:I1553)=F1553,$F$2,IF(MAX(E1553:I1553)=G1553,$G$2,IF(MAX(E1553:I1553)=H1553,$H$2,IF(MAX(E1553:I1553)=I1553,$I$2)))))</f>
        <v>200D</v>
      </c>
      <c r="L1553" s="4" t="n">
        <f aca="false">IF(MAX(E1553:I1553)=H1553,1,0)</f>
        <v>0</v>
      </c>
      <c r="M1553" s="4" t="n">
        <f aca="false">IF(MAX(E1553:I1553)=I1553,1,0)</f>
        <v>0</v>
      </c>
      <c r="O1553" s="4" t="n">
        <f aca="false">IF(CN1553&gt;E1553,1,0)</f>
        <v>0</v>
      </c>
      <c r="P1553" s="4" t="n">
        <f aca="false">IF(CN1553&gt;F1553,1,0)</f>
        <v>0</v>
      </c>
      <c r="Q1553" s="4" t="n">
        <f aca="false">IF(CN1553&gt;G1553,1,0)</f>
        <v>0</v>
      </c>
      <c r="R1553" s="4" t="n">
        <f aca="false">IF(CN1553&gt;H1553,1,0)</f>
        <v>1</v>
      </c>
      <c r="S1553" s="4" t="n">
        <f aca="false">IF(CN1553&gt;I1553,1,0)</f>
        <v>1</v>
      </c>
      <c r="T1553" s="25" t="n">
        <f aca="false">IF(AND(AND(R1553=0,S1553=0,Q1553=0),OR(S1552=1,S1551=1,S1550=1)),1,0)</f>
        <v>0</v>
      </c>
      <c r="U1553" s="13" t="n">
        <f aca="false">SUM(CM1552:CM1553)</f>
        <v>-0.00215598711504705</v>
      </c>
      <c r="AV1553" s="0"/>
      <c r="AW1553" s="55" t="n">
        <f aca="false">IF(EC1553&gt;$AW$2,1,0)</f>
        <v>0</v>
      </c>
      <c r="AX1553" s="0" t="n">
        <f aca="false">IF(AND(I1553&gt;G1553,I1552&lt;G1552),1,IF(OR(AND(I1553&gt;F1553,I1552&lt;F1552),AND(I1553&gt;E1553,I1552&lt;E1552)),1,0))</f>
        <v>0</v>
      </c>
      <c r="AY1553" s="0" t="n">
        <f aca="false">IF(K1552="10D",1,0)</f>
        <v>0</v>
      </c>
      <c r="AZ1553" s="0" t="n">
        <f aca="false">IF(AND(I1553&gt;G1553,I1552&lt;G1552,I1553&gt;F1553,I1552&gt;F1552,I1553&gt;E1553,I1552&gt;E1552),1,0)</f>
        <v>0</v>
      </c>
      <c r="BA1553" s="56" t="n">
        <f aca="false">IF(G1553&gt;H1553,1,0)</f>
        <v>1</v>
      </c>
      <c r="BB1553" s="56" t="n">
        <f aca="false">IF(I1553&lt;F1553,1,0)</f>
        <v>1</v>
      </c>
      <c r="BC1553" s="0" t="n">
        <f aca="false">IF(AND(SUM(AW1552:AX1552)=2,AY1553=1),1,IF(SUM(AX1551:AX1553)=0,0,IF(AND(OR(AW1551=1,AX1551=1),OR(AW1552=1,AX1552=1),AY1553=1),1,IF(AND(SUM(AW1553:AY1553)=2,SUM(AW1551:AX1551)=2,AX1551=1),1,0))))</f>
        <v>0</v>
      </c>
      <c r="BD1553" s="57" t="str">
        <f aca="false">IF(BC1553=0,"",IF(AND(BC1553=1,AZ1553=0,AZ1552=0,AZ1551=0),1,IF(AND(BC1553=1,OR(AZ1553=1,AZ1552=1,AZ1551)),IF(BA1553=1,1,0))))</f>
        <v/>
      </c>
      <c r="BE1553" s="50" t="str">
        <f aca="false">IF(AND(BD1553=1,BD1552=1),0,IF(BD1553=1,SUM(CM1554:CM1592),""))</f>
        <v/>
      </c>
      <c r="BF1553" s="20" t="str">
        <f aca="false">IF(AND(BB1553=1,BB1552=1,BE1512&lt;&gt;0),"",IF(AND(BB1552=0,BB1553=1),BF1552,IF(AND(BB1553=1,BB1552=1),BF1552,IF(AND(BF1552="",BE1552="",OR(BD1552=0,BD1552="")),"",IF(AND(BF1552="",BE1513=0),"",IF(AND(BE1513&lt;&gt;"",BF1552=BE1513),"",IF(AND(BD1552=1,BE1552&lt;&gt;0),CM1553,IF(BF1552&lt;&gt;0,BF1552+CM1553,IF(BF1552="","")))))))))</f>
        <v/>
      </c>
      <c r="BI1553" s="0"/>
      <c r="BU1553" s="0"/>
      <c r="BZ1553" s="49"/>
      <c r="CG1553" s="13"/>
      <c r="CH1553" s="40"/>
      <c r="CI1553" s="13"/>
      <c r="CL1553" s="6" t="n">
        <f aca="false">C1553</f>
        <v>39500</v>
      </c>
      <c r="CM1553" s="13" t="n">
        <f aca="false">CN1553/CN1552-1</f>
        <v>0.00615772683433491</v>
      </c>
      <c r="CN1553" s="76" t="n">
        <v>135.62</v>
      </c>
      <c r="CO1553" s="13" t="n">
        <f aca="false">CN1553/CN1548-1</f>
        <v>0.00332914108160098</v>
      </c>
      <c r="CY1553" s="4" t="n">
        <v>134.97</v>
      </c>
      <c r="CZ1553" s="4" t="n">
        <v>135.62</v>
      </c>
      <c r="DA1553" s="33" t="n">
        <f aca="false">CZ1553-CN1553</f>
        <v>0</v>
      </c>
      <c r="DB1553" s="16" t="n">
        <f aca="false">CZ1553/CY1553-1</f>
        <v>0.00481588501148411</v>
      </c>
      <c r="DC1553" s="15" t="n">
        <f aca="false">CY1553/CZ1552-1</f>
        <v>0.00133541063877152</v>
      </c>
      <c r="DD1553" s="15" t="n">
        <f aca="false">CZ1553/CZ1552-1</f>
        <v>0.00615772683433491</v>
      </c>
      <c r="DE1553" s="34" t="str">
        <f aca="false">IF(CW1553=0,"",-DC1553*CS1553)</f>
        <v/>
      </c>
      <c r="DY1553" s="6"/>
      <c r="EB1553" s="6" t="n">
        <f aca="false">CL1553</f>
        <v>39500</v>
      </c>
      <c r="EC1553" s="13" t="n">
        <f aca="false">SUM(CM1551:CM1553)</f>
        <v>0.0007956067456375</v>
      </c>
    </row>
    <row r="1554" customFormat="false" ht="15" hidden="false" customHeight="false" outlineLevel="0" collapsed="false">
      <c r="A1554" s="0" t="n">
        <f aca="false">IF(FR1554=1,CZ1554,0)</f>
        <v>0</v>
      </c>
      <c r="C1554" s="6" t="n">
        <v>39503</v>
      </c>
      <c r="D1554" s="0" t="n">
        <f aca="false">IF(E1554&gt;E1553,1,)</f>
        <v>0</v>
      </c>
      <c r="E1554" s="46" t="n">
        <v>147.4062</v>
      </c>
      <c r="F1554" s="46" t="n">
        <v>144.7994</v>
      </c>
      <c r="G1554" s="46" t="n">
        <v>139.4894</v>
      </c>
      <c r="H1554" s="46" t="n">
        <v>135.4763</v>
      </c>
      <c r="I1554" s="46" t="n">
        <v>135.46</v>
      </c>
      <c r="J1554" s="47" t="str">
        <f aca="false">IF(MIN(E1554:I1554)=E1554,$E$2,IF(MIN(E1554:I1554)=F1554,$F$2,IF(MIN(E1554:I1554)=G1554,$G$2,IF(MIN(E1554:I1554)=H1554,$H$2,IF(MIN(E1554:I1554)=I1554,$I$2)))))</f>
        <v>10D</v>
      </c>
      <c r="K1554" s="47" t="str">
        <f aca="false">IF(MAX(E1554:I1554)=E1554,$E$2,IF(MAX(E1554:I1554)=F1554,$F$2,IF(MAX(E1554:I1554)=G1554,$G$2,IF(MAX(E1554:I1554)=H1554,$H$2,IF(MAX(E1554:I1554)=I1554,$I$2)))))</f>
        <v>200D</v>
      </c>
      <c r="L1554" s="4" t="n">
        <f aca="false">IF(MAX(E1554:I1554)=H1554,1,0)</f>
        <v>0</v>
      </c>
      <c r="M1554" s="4" t="n">
        <f aca="false">IF(MAX(E1554:I1554)=I1554,1,0)</f>
        <v>0</v>
      </c>
      <c r="O1554" s="4" t="n">
        <f aca="false">IF(CN1554&gt;E1554,1,0)</f>
        <v>0</v>
      </c>
      <c r="P1554" s="4" t="n">
        <f aca="false">IF(CN1554&gt;F1554,1,0)</f>
        <v>0</v>
      </c>
      <c r="Q1554" s="4" t="n">
        <f aca="false">IF(CN1554&gt;G1554,1,0)</f>
        <v>0</v>
      </c>
      <c r="R1554" s="4" t="n">
        <f aca="false">IF(CN1554&gt;H1554,1,0)</f>
        <v>1</v>
      </c>
      <c r="S1554" s="4" t="n">
        <f aca="false">IF(CN1554&gt;I1554,1,0)</f>
        <v>1</v>
      </c>
      <c r="T1554" s="25" t="n">
        <f aca="false">IF(AND(AND(R1554=0,S1554=0,Q1554=0),OR(S1553=1,S1552=1,S1551=1)),1,0)</f>
        <v>0</v>
      </c>
      <c r="U1554" s="13" t="n">
        <f aca="false">SUM(CM1553:CM1554)</f>
        <v>0.0187664866042805</v>
      </c>
      <c r="AV1554" s="0"/>
      <c r="AW1554" s="55" t="n">
        <f aca="false">IF(EC1554&gt;$AW$2,1,0)</f>
        <v>1</v>
      </c>
      <c r="AX1554" s="0" t="n">
        <f aca="false">IF(AND(I1554&gt;G1554,I1553&lt;G1553),1,IF(OR(AND(I1554&gt;F1554,I1553&lt;F1553),AND(I1554&gt;E1554,I1553&lt;E1553)),1,0))</f>
        <v>0</v>
      </c>
      <c r="AY1554" s="0" t="n">
        <f aca="false">IF(K1553="10D",1,0)</f>
        <v>0</v>
      </c>
      <c r="AZ1554" s="0" t="n">
        <f aca="false">IF(AND(I1554&gt;G1554,I1553&lt;G1553,I1554&gt;F1554,I1553&gt;F1553,I1554&gt;E1554,I1553&gt;E1553),1,0)</f>
        <v>0</v>
      </c>
      <c r="BA1554" s="56" t="n">
        <f aca="false">IF(G1554&gt;H1554,1,0)</f>
        <v>1</v>
      </c>
      <c r="BB1554" s="56" t="n">
        <f aca="false">IF(I1554&lt;F1554,1,0)</f>
        <v>1</v>
      </c>
      <c r="BC1554" s="0" t="n">
        <f aca="false">IF(AND(SUM(AW1553:AX1553)=2,AY1554=1),1,IF(SUM(AX1552:AX1554)=0,0,IF(AND(OR(AW1552=1,AX1552=1),OR(AW1553=1,AX1553=1),AY1554=1),1,IF(AND(SUM(AW1554:AY1554)=2,SUM(AW1552:AX1552)=2,AX1552=1),1,0))))</f>
        <v>0</v>
      </c>
      <c r="BD1554" s="57" t="str">
        <f aca="false">IF(BC1554=0,"",IF(AND(BC1554=1,AZ1554=0,AZ1553=0,AZ1552=0),1,IF(AND(BC1554=1,OR(AZ1554=1,AZ1553=1,AZ1552)),IF(BA1554=1,1,0))))</f>
        <v/>
      </c>
      <c r="BE1554" s="50" t="str">
        <f aca="false">IF(AND(BD1554=1,BD1553=1),0,IF(BD1554=1,SUM(CM1555:CM1593),""))</f>
        <v/>
      </c>
      <c r="BF1554" s="20" t="str">
        <f aca="false">IF(AND(BB1554=1,BB1553=1,BE1513&lt;&gt;0),"",IF(AND(BB1553=0,BB1554=1),BF1553,IF(AND(BB1554=1,BB1553=1),BF1553,IF(AND(BF1553="",BE1553="",OR(BD1553=0,BD1553="")),"",IF(AND(BF1553="",BE1514=0),"",IF(AND(BE1514&lt;&gt;"",BF1553=BE1514),"",IF(AND(BD1553=1,BE1553&lt;&gt;0),CM1554,IF(BF1553&lt;&gt;0,BF1553+CM1554,IF(BF1553="","")))))))))</f>
        <v/>
      </c>
      <c r="BI1554" s="0"/>
      <c r="BU1554" s="0"/>
      <c r="BZ1554" s="49"/>
      <c r="CG1554" s="13"/>
      <c r="CH1554" s="40"/>
      <c r="CI1554" s="13"/>
      <c r="CL1554" s="6" t="n">
        <f aca="false">C1554</f>
        <v>39503</v>
      </c>
      <c r="CM1554" s="13" t="n">
        <f aca="false">CN1554/CN1553-1</f>
        <v>0.0126087597699456</v>
      </c>
      <c r="CN1554" s="76" t="n">
        <v>137.33</v>
      </c>
      <c r="CO1554" s="13" t="n">
        <f aca="false">CN1554/CN1549-1</f>
        <v>0.0162054166050025</v>
      </c>
      <c r="CY1554" s="4" t="n">
        <v>135.54</v>
      </c>
      <c r="CZ1554" s="4" t="n">
        <v>137.33</v>
      </c>
      <c r="DA1554" s="33" t="n">
        <f aca="false">CZ1554-CN1554</f>
        <v>0</v>
      </c>
      <c r="DB1554" s="16" t="n">
        <f aca="false">CZ1554/CY1554-1</f>
        <v>0.0132064335251587</v>
      </c>
      <c r="DC1554" s="15" t="n">
        <f aca="false">CY1554/CZ1553-1</f>
        <v>-0.000589883498009258</v>
      </c>
      <c r="DD1554" s="15" t="n">
        <f aca="false">CZ1554/CZ1553-1</f>
        <v>0.0126087597699456</v>
      </c>
      <c r="DE1554" s="34" t="str">
        <f aca="false">IF(CW1554=0,"",-DC1554*CS1554)</f>
        <v/>
      </c>
      <c r="DY1554" s="6"/>
      <c r="EB1554" s="6" t="n">
        <f aca="false">CL1554</f>
        <v>39503</v>
      </c>
      <c r="EC1554" s="13" t="n">
        <f aca="false">SUM(CM1552:CM1554)</f>
        <v>0.0104527726548985</v>
      </c>
    </row>
    <row r="1555" customFormat="false" ht="15" hidden="false" customHeight="false" outlineLevel="0" collapsed="false">
      <c r="A1555" s="0" t="n">
        <f aca="false">IF(FR1555=1,CZ1555,0)</f>
        <v>0</v>
      </c>
      <c r="C1555" s="6" t="n">
        <v>39504</v>
      </c>
      <c r="D1555" s="0" t="n">
        <f aca="false">IF(E1555&gt;E1554,1,)</f>
        <v>0</v>
      </c>
      <c r="E1555" s="46" t="n">
        <v>147.35</v>
      </c>
      <c r="F1555" s="46" t="n">
        <v>144.6421</v>
      </c>
      <c r="G1555" s="46" t="n">
        <v>139.2692</v>
      </c>
      <c r="H1555" s="46" t="n">
        <v>135.4167</v>
      </c>
      <c r="I1555" s="46" t="n">
        <v>135.921</v>
      </c>
      <c r="J1555" s="47" t="str">
        <f aca="false">IF(MIN(E1555:I1555)=E1555,$E$2,IF(MIN(E1555:I1555)=F1555,$F$2,IF(MIN(E1555:I1555)=G1555,$G$2,IF(MIN(E1555:I1555)=H1555,$H$2,IF(MIN(E1555:I1555)=I1555,$I$2)))))</f>
        <v>30D</v>
      </c>
      <c r="K1555" s="47" t="str">
        <f aca="false">IF(MAX(E1555:I1555)=E1555,$E$2,IF(MAX(E1555:I1555)=F1555,$F$2,IF(MAX(E1555:I1555)=G1555,$G$2,IF(MAX(E1555:I1555)=H1555,$H$2,IF(MAX(E1555:I1555)=I1555,$I$2)))))</f>
        <v>200D</v>
      </c>
      <c r="L1555" s="4" t="n">
        <f aca="false">IF(MAX(E1555:I1555)=H1555,1,0)</f>
        <v>0</v>
      </c>
      <c r="M1555" s="4" t="n">
        <f aca="false">IF(MAX(E1555:I1555)=I1555,1,0)</f>
        <v>0</v>
      </c>
      <c r="O1555" s="4" t="n">
        <f aca="false">IF(CN1555&gt;E1555,1,0)</f>
        <v>0</v>
      </c>
      <c r="P1555" s="4" t="n">
        <f aca="false">IF(CN1555&gt;F1555,1,0)</f>
        <v>0</v>
      </c>
      <c r="Q1555" s="4" t="n">
        <f aca="false">IF(CN1555&gt;G1555,1,0)</f>
        <v>0</v>
      </c>
      <c r="R1555" s="4" t="n">
        <f aca="false">IF(CN1555&gt;H1555,1,0)</f>
        <v>1</v>
      </c>
      <c r="S1555" s="4" t="n">
        <f aca="false">IF(CN1555&gt;I1555,1,0)</f>
        <v>1</v>
      </c>
      <c r="T1555" s="25" t="n">
        <f aca="false">IF(AND(AND(R1555=0,S1555=0,Q1555=0),OR(S1554=1,S1553=1,S1552=1)),1,0)</f>
        <v>0</v>
      </c>
      <c r="U1555" s="13" t="n">
        <f aca="false">SUM(CM1554:CM1555)</f>
        <v>0.020108941813199</v>
      </c>
      <c r="AV1555" s="0"/>
      <c r="AW1555" s="55" t="n">
        <f aca="false">IF(EC1555&gt;$AW$2,1,0)</f>
        <v>1</v>
      </c>
      <c r="AX1555" s="0" t="n">
        <f aca="false">IF(AND(I1555&gt;G1555,I1554&lt;G1554),1,IF(OR(AND(I1555&gt;F1555,I1554&lt;F1554),AND(I1555&gt;E1555,I1554&lt;E1554)),1,0))</f>
        <v>0</v>
      </c>
      <c r="AY1555" s="0" t="n">
        <f aca="false">IF(K1554="10D",1,0)</f>
        <v>0</v>
      </c>
      <c r="AZ1555" s="0" t="n">
        <f aca="false">IF(AND(I1555&gt;G1555,I1554&lt;G1554,I1555&gt;F1555,I1554&gt;F1554,I1555&gt;E1555,I1554&gt;E1554),1,0)</f>
        <v>0</v>
      </c>
      <c r="BA1555" s="56" t="n">
        <f aca="false">IF(G1555&gt;H1555,1,0)</f>
        <v>1</v>
      </c>
      <c r="BB1555" s="56" t="n">
        <f aca="false">IF(I1555&lt;F1555,1,0)</f>
        <v>1</v>
      </c>
      <c r="BC1555" s="0" t="n">
        <f aca="false">IF(AND(SUM(AW1554:AX1554)=2,AY1555=1),1,IF(SUM(AX1553:AX1555)=0,0,IF(AND(OR(AW1553=1,AX1553=1),OR(AW1554=1,AX1554=1),AY1555=1),1,IF(AND(SUM(AW1555:AY1555)=2,SUM(AW1553:AX1553)=2,AX1553=1),1,0))))</f>
        <v>0</v>
      </c>
      <c r="BD1555" s="57" t="str">
        <f aca="false">IF(BC1555=0,"",IF(AND(BC1555=1,AZ1555=0,AZ1554=0,AZ1553=0),1,IF(AND(BC1555=1,OR(AZ1555=1,AZ1554=1,AZ1553)),IF(BA1555=1,1,0))))</f>
        <v/>
      </c>
      <c r="BE1555" s="50" t="str">
        <f aca="false">IF(AND(BD1555=1,BD1554=1),0,IF(BD1555=1,SUM(CM1556:CM1594),""))</f>
        <v/>
      </c>
      <c r="BF1555" s="20" t="str">
        <f aca="false">IF(AND(BB1555=1,BB1554=1,BE1514&lt;&gt;0),"",IF(AND(BB1554=0,BB1555=1),BF1554,IF(AND(BB1555=1,BB1554=1),BF1554,IF(AND(BF1554="",BE1554="",OR(BD1554=0,BD1554="")),"",IF(AND(BF1554="",BE1515=0),"",IF(AND(BE1515&lt;&gt;"",BF1554=BE1515),"",IF(AND(BD1554=1,BE1554&lt;&gt;0),CM1555,IF(BF1554&lt;&gt;0,BF1554+CM1555,IF(BF1554="","")))))))))</f>
        <v/>
      </c>
      <c r="BI1555" s="0"/>
      <c r="BU1555" s="0"/>
      <c r="BZ1555" s="49"/>
      <c r="CG1555" s="13"/>
      <c r="CH1555" s="40"/>
      <c r="CI1555" s="13"/>
      <c r="CL1555" s="6" t="n">
        <f aca="false">C1555</f>
        <v>39504</v>
      </c>
      <c r="CM1555" s="13" t="n">
        <f aca="false">CN1555/CN1554-1</f>
        <v>0.00750018204325342</v>
      </c>
      <c r="CN1555" s="76" t="n">
        <v>138.36</v>
      </c>
      <c r="CO1555" s="13" t="n">
        <f aca="false">CN1555/CN1550-1</f>
        <v>0.0209563164108619</v>
      </c>
      <c r="CY1555" s="4" t="n">
        <v>136.75</v>
      </c>
      <c r="CZ1555" s="4" t="n">
        <v>138.36</v>
      </c>
      <c r="DA1555" s="33" t="n">
        <f aca="false">CZ1555-CN1555</f>
        <v>0</v>
      </c>
      <c r="DB1555" s="16" t="n">
        <f aca="false">CZ1555/CY1555-1</f>
        <v>0.0117733089579526</v>
      </c>
      <c r="DC1555" s="15" t="n">
        <f aca="false">CY1555/CZ1554-1</f>
        <v>-0.00422340348066708</v>
      </c>
      <c r="DD1555" s="15" t="n">
        <f aca="false">CZ1555/CZ1554-1</f>
        <v>0.00750018204325342</v>
      </c>
      <c r="DE1555" s="34" t="str">
        <f aca="false">IF(CW1555=0,"",-DC1555*CS1555)</f>
        <v/>
      </c>
      <c r="DY1555" s="6"/>
      <c r="EB1555" s="6" t="n">
        <f aca="false">CL1555</f>
        <v>39504</v>
      </c>
      <c r="EC1555" s="13" t="n">
        <f aca="false">SUM(CM1553:CM1555)</f>
        <v>0.0262666686475339</v>
      </c>
    </row>
    <row r="1556" customFormat="false" ht="15" hidden="false" customHeight="false" outlineLevel="0" collapsed="false">
      <c r="A1556" s="0" t="n">
        <f aca="false">IF(FR1556=1,CZ1556,0)</f>
        <v>0</v>
      </c>
      <c r="C1556" s="6" t="n">
        <v>39505</v>
      </c>
      <c r="D1556" s="0" t="n">
        <f aca="false">IF(E1556&gt;E1555,1,)</f>
        <v>0</v>
      </c>
      <c r="E1556" s="46" t="n">
        <v>147.2869</v>
      </c>
      <c r="F1556" s="46" t="n">
        <v>144.4865</v>
      </c>
      <c r="G1556" s="46" t="n">
        <v>139.0524</v>
      </c>
      <c r="H1556" s="46" t="n">
        <v>135.3147</v>
      </c>
      <c r="I1556" s="46" t="n">
        <v>136.244</v>
      </c>
      <c r="J1556" s="47" t="str">
        <f aca="false">IF(MIN(E1556:I1556)=E1556,$E$2,IF(MIN(E1556:I1556)=F1556,$F$2,IF(MIN(E1556:I1556)=G1556,$G$2,IF(MIN(E1556:I1556)=H1556,$H$2,IF(MIN(E1556:I1556)=I1556,$I$2)))))</f>
        <v>30D</v>
      </c>
      <c r="K1556" s="47" t="str">
        <f aca="false">IF(MAX(E1556:I1556)=E1556,$E$2,IF(MAX(E1556:I1556)=F1556,$F$2,IF(MAX(E1556:I1556)=G1556,$G$2,IF(MAX(E1556:I1556)=H1556,$H$2,IF(MAX(E1556:I1556)=I1556,$I$2)))))</f>
        <v>200D</v>
      </c>
      <c r="L1556" s="4" t="n">
        <f aca="false">IF(MAX(E1556:I1556)=H1556,1,0)</f>
        <v>0</v>
      </c>
      <c r="M1556" s="4" t="n">
        <f aca="false">IF(MAX(E1556:I1556)=I1556,1,0)</f>
        <v>0</v>
      </c>
      <c r="O1556" s="4" t="n">
        <f aca="false">IF(CN1556&gt;E1556,1,0)</f>
        <v>0</v>
      </c>
      <c r="P1556" s="4" t="n">
        <f aca="false">IF(CN1556&gt;F1556,1,0)</f>
        <v>0</v>
      </c>
      <c r="Q1556" s="4" t="n">
        <f aca="false">IF(CN1556&gt;G1556,1,0)</f>
        <v>0</v>
      </c>
      <c r="R1556" s="4" t="n">
        <f aca="false">IF(CN1556&gt;H1556,1,0)</f>
        <v>1</v>
      </c>
      <c r="S1556" s="4" t="n">
        <f aca="false">IF(CN1556&gt;I1556,1,0)</f>
        <v>1</v>
      </c>
      <c r="T1556" s="25" t="n">
        <f aca="false">IF(AND(AND(R1556=0,S1556=0,Q1556=0),OR(S1555=1,S1554=1,S1553=1)),1,0)</f>
        <v>0</v>
      </c>
      <c r="U1556" s="13" t="n">
        <f aca="false">SUM(CM1555:CM1556)</f>
        <v>0.00648832890650863</v>
      </c>
      <c r="AV1556" s="0"/>
      <c r="AW1556" s="55" t="n">
        <f aca="false">IF(EC1556&gt;$AW$2,1,0)</f>
        <v>1</v>
      </c>
      <c r="AX1556" s="0" t="n">
        <f aca="false">IF(AND(I1556&gt;G1556,I1555&lt;G1555),1,IF(OR(AND(I1556&gt;F1556,I1555&lt;F1555),AND(I1556&gt;E1556,I1555&lt;E1555)),1,0))</f>
        <v>0</v>
      </c>
      <c r="AY1556" s="0" t="n">
        <f aca="false">IF(K1555="10D",1,0)</f>
        <v>0</v>
      </c>
      <c r="AZ1556" s="0" t="n">
        <f aca="false">IF(AND(I1556&gt;G1556,I1555&lt;G1555,I1556&gt;F1556,I1555&gt;F1555,I1556&gt;E1556,I1555&gt;E1555),1,0)</f>
        <v>0</v>
      </c>
      <c r="BA1556" s="56" t="n">
        <f aca="false">IF(G1556&gt;H1556,1,0)</f>
        <v>1</v>
      </c>
      <c r="BB1556" s="56" t="n">
        <f aca="false">IF(I1556&lt;F1556,1,0)</f>
        <v>1</v>
      </c>
      <c r="BC1556" s="0" t="n">
        <f aca="false">IF(AND(SUM(AW1555:AX1555)=2,AY1556=1),1,IF(SUM(AX1554:AX1556)=0,0,IF(AND(OR(AW1554=1,AX1554=1),OR(AW1555=1,AX1555=1),AY1556=1),1,IF(AND(SUM(AW1556:AY1556)=2,SUM(AW1554:AX1554)=2,AX1554=1),1,0))))</f>
        <v>0</v>
      </c>
      <c r="BD1556" s="57" t="str">
        <f aca="false">IF(BC1556=0,"",IF(AND(BC1556=1,AZ1556=0,AZ1555=0,AZ1554=0),1,IF(AND(BC1556=1,OR(AZ1556=1,AZ1555=1,AZ1554)),IF(BA1556=1,1,0))))</f>
        <v/>
      </c>
      <c r="BE1556" s="50" t="str">
        <f aca="false">IF(AND(BD1556=1,BD1555=1),0,IF(BD1556=1,SUM(CM1557:CM1595),""))</f>
        <v/>
      </c>
      <c r="BF1556" s="20" t="str">
        <f aca="false">IF(AND(BB1556=1,BB1555=1,BE1515&lt;&gt;0),"",IF(AND(BB1555=0,BB1556=1),BF1555,IF(AND(BB1556=1,BB1555=1),BF1555,IF(AND(BF1555="",BE1555="",OR(BD1555=0,BD1555="")),"",IF(AND(BF1555="",BE1516=0),"",IF(AND(BE1516&lt;&gt;"",BF1555=BE1516),"",IF(AND(BD1555=1,BE1555&lt;&gt;0),CM1556,IF(BF1555&lt;&gt;0,BF1555+CM1556,IF(BF1555="","")))))))))</f>
        <v/>
      </c>
      <c r="BI1556" s="0"/>
      <c r="BU1556" s="0"/>
      <c r="BZ1556" s="49"/>
      <c r="CG1556" s="13"/>
      <c r="CH1556" s="40"/>
      <c r="CI1556" s="13"/>
      <c r="CL1556" s="6" t="n">
        <f aca="false">C1556</f>
        <v>39505</v>
      </c>
      <c r="CM1556" s="13" t="n">
        <f aca="false">CN1556/CN1555-1</f>
        <v>-0.00101185313674479</v>
      </c>
      <c r="CN1556" s="76" t="n">
        <v>138.22</v>
      </c>
      <c r="CO1556" s="13" t="n">
        <f aca="false">CN1556/CN1551-1</f>
        <v>0.0169217186580342</v>
      </c>
      <c r="CY1556" s="4" t="n">
        <v>137.56</v>
      </c>
      <c r="CZ1556" s="4" t="n">
        <v>138.22</v>
      </c>
      <c r="DA1556" s="33" t="n">
        <f aca="false">CZ1556-CN1556</f>
        <v>0</v>
      </c>
      <c r="DB1556" s="16" t="n">
        <f aca="false">CZ1556/CY1556-1</f>
        <v>0.00479790636813027</v>
      </c>
      <c r="DC1556" s="15" t="n">
        <f aca="false">CY1556/CZ1555-1</f>
        <v>-0.0057820179242557</v>
      </c>
      <c r="DD1556" s="15" t="n">
        <f aca="false">CZ1556/CZ1555-1</f>
        <v>-0.00101185313674479</v>
      </c>
      <c r="DE1556" s="34" t="str">
        <f aca="false">IF(CW1556=0,"",-DC1556*CS1556)</f>
        <v/>
      </c>
      <c r="DY1556" s="6"/>
      <c r="EB1556" s="6" t="n">
        <f aca="false">CL1556</f>
        <v>39505</v>
      </c>
      <c r="EC1556" s="13" t="n">
        <f aca="false">SUM(CM1554:CM1556)</f>
        <v>0.0190970886764542</v>
      </c>
    </row>
    <row r="1557" customFormat="false" ht="15" hidden="false" customHeight="false" outlineLevel="0" collapsed="false">
      <c r="A1557" s="0" t="n">
        <f aca="false">IF(FR1557=1,CZ1557,0)</f>
        <v>0</v>
      </c>
      <c r="C1557" s="6" t="n">
        <v>39506</v>
      </c>
      <c r="D1557" s="0" t="n">
        <f aca="false">IF(E1557&gt;E1556,1,)</f>
        <v>0</v>
      </c>
      <c r="E1557" s="46" t="n">
        <v>147.2186</v>
      </c>
      <c r="F1557" s="46" t="n">
        <v>144.315</v>
      </c>
      <c r="G1557" s="46" t="n">
        <v>138.8464</v>
      </c>
      <c r="H1557" s="46" t="n">
        <v>135.2713</v>
      </c>
      <c r="I1557" s="46" t="n">
        <v>136.294</v>
      </c>
      <c r="J1557" s="47" t="str">
        <f aca="false">IF(MIN(E1557:I1557)=E1557,$E$2,IF(MIN(E1557:I1557)=F1557,$F$2,IF(MIN(E1557:I1557)=G1557,$G$2,IF(MIN(E1557:I1557)=H1557,$H$2,IF(MIN(E1557:I1557)=I1557,$I$2)))))</f>
        <v>30D</v>
      </c>
      <c r="K1557" s="47" t="str">
        <f aca="false">IF(MAX(E1557:I1557)=E1557,$E$2,IF(MAX(E1557:I1557)=F1557,$F$2,IF(MAX(E1557:I1557)=G1557,$G$2,IF(MAX(E1557:I1557)=H1557,$H$2,IF(MAX(E1557:I1557)=I1557,$I$2)))))</f>
        <v>200D</v>
      </c>
      <c r="L1557" s="4" t="n">
        <f aca="false">IF(MAX(E1557:I1557)=H1557,1,0)</f>
        <v>0</v>
      </c>
      <c r="M1557" s="4" t="n">
        <f aca="false">IF(MAX(E1557:I1557)=I1557,1,0)</f>
        <v>0</v>
      </c>
      <c r="O1557" s="4" t="n">
        <f aca="false">IF(CN1557&gt;E1557,1,0)</f>
        <v>0</v>
      </c>
      <c r="P1557" s="4" t="n">
        <f aca="false">IF(CN1557&gt;F1557,1,0)</f>
        <v>0</v>
      </c>
      <c r="Q1557" s="4" t="n">
        <f aca="false">IF(CN1557&gt;G1557,1,0)</f>
        <v>0</v>
      </c>
      <c r="R1557" s="4" t="n">
        <f aca="false">IF(CN1557&gt;H1557,1,0)</f>
        <v>1</v>
      </c>
      <c r="S1557" s="4" t="n">
        <f aca="false">IF(CN1557&gt;I1557,1,0)</f>
        <v>1</v>
      </c>
      <c r="T1557" s="25" t="n">
        <f aca="false">IF(AND(AND(R1557=0,S1557=0,Q1557=0),OR(S1556=1,S1555=1,S1554=1)),1,0)</f>
        <v>0</v>
      </c>
      <c r="U1557" s="13" t="n">
        <f aca="false">SUM(CM1556:CM1557)</f>
        <v>-0.0107788911920189</v>
      </c>
      <c r="AV1557" s="0"/>
      <c r="AW1557" s="55" t="n">
        <f aca="false">IF(EC1557&gt;$AW$2,1,0)</f>
        <v>0</v>
      </c>
      <c r="AX1557" s="0" t="n">
        <f aca="false">IF(AND(I1557&gt;G1557,I1556&lt;G1556),1,IF(OR(AND(I1557&gt;F1557,I1556&lt;F1556),AND(I1557&gt;E1557,I1556&lt;E1556)),1,0))</f>
        <v>0</v>
      </c>
      <c r="AY1557" s="0" t="n">
        <f aca="false">IF(K1556="10D",1,0)</f>
        <v>0</v>
      </c>
      <c r="AZ1557" s="0" t="n">
        <f aca="false">IF(AND(I1557&gt;G1557,I1556&lt;G1556,I1557&gt;F1557,I1556&gt;F1556,I1557&gt;E1557,I1556&gt;E1556),1,0)</f>
        <v>0</v>
      </c>
      <c r="BA1557" s="56" t="n">
        <f aca="false">IF(G1557&gt;H1557,1,0)</f>
        <v>1</v>
      </c>
      <c r="BB1557" s="56" t="n">
        <f aca="false">IF(I1557&lt;F1557,1,0)</f>
        <v>1</v>
      </c>
      <c r="BC1557" s="0" t="n">
        <f aca="false">IF(AND(SUM(AW1556:AX1556)=2,AY1557=1),1,IF(SUM(AX1555:AX1557)=0,0,IF(AND(OR(AW1555=1,AX1555=1),OR(AW1556=1,AX1556=1),AY1557=1),1,IF(AND(SUM(AW1557:AY1557)=2,SUM(AW1555:AX1555)=2,AX1555=1),1,0))))</f>
        <v>0</v>
      </c>
      <c r="BD1557" s="57" t="str">
        <f aca="false">IF(BC1557=0,"",IF(AND(BC1557=1,AZ1557=0,AZ1556=0,AZ1555=0),1,IF(AND(BC1557=1,OR(AZ1557=1,AZ1556=1,AZ1555)),IF(BA1557=1,1,0))))</f>
        <v/>
      </c>
      <c r="BE1557" s="50" t="str">
        <f aca="false">IF(AND(BD1557=1,BD1556=1),0,IF(BD1557=1,SUM(CM1558:CM1596),""))</f>
        <v/>
      </c>
      <c r="BF1557" s="20" t="str">
        <f aca="false">IF(AND(BB1557=1,BB1556=1,BE1516&lt;&gt;0),"",IF(AND(BB1556=0,BB1557=1),BF1556,IF(AND(BB1557=1,BB1556=1),BF1556,IF(AND(BF1556="",BE1556="",OR(BD1556=0,BD1556="")),"",IF(AND(BF1556="",BE1517=0),"",IF(AND(BE1517&lt;&gt;"",BF1556=BE1517),"",IF(AND(BD1556=1,BE1556&lt;&gt;0),CM1557,IF(BF1556&lt;&gt;0,BF1556+CM1557,IF(BF1556="","")))))))))</f>
        <v/>
      </c>
      <c r="BI1557" s="0"/>
      <c r="BU1557" s="0"/>
      <c r="BZ1557" s="49"/>
      <c r="CG1557" s="13"/>
      <c r="CH1557" s="40"/>
      <c r="CI1557" s="13"/>
      <c r="CL1557" s="6" t="n">
        <f aca="false">C1557</f>
        <v>39506</v>
      </c>
      <c r="CM1557" s="13" t="n">
        <f aca="false">CN1557/CN1556-1</f>
        <v>-0.00976703805527412</v>
      </c>
      <c r="CN1557" s="76" t="n">
        <v>136.87</v>
      </c>
      <c r="CO1557" s="13" t="n">
        <f aca="false">CN1557/CN1552-1</f>
        <v>0.0154314118258032</v>
      </c>
      <c r="CY1557" s="4" t="n">
        <v>137.24</v>
      </c>
      <c r="CZ1557" s="4" t="n">
        <v>136.87</v>
      </c>
      <c r="DA1557" s="33" t="n">
        <f aca="false">CZ1557-CN1557</f>
        <v>0</v>
      </c>
      <c r="DB1557" s="16" t="n">
        <f aca="false">CZ1557/CY1557-1</f>
        <v>-0.00269600699504524</v>
      </c>
      <c r="DC1557" s="15" t="n">
        <f aca="false">CY1557/CZ1556-1</f>
        <v>-0.00709014614382864</v>
      </c>
      <c r="DD1557" s="15" t="n">
        <f aca="false">CZ1557/CZ1556-1</f>
        <v>-0.00976703805527412</v>
      </c>
      <c r="DE1557" s="34" t="str">
        <f aca="false">IF(CW1557=0,"",-DC1557*CS1557)</f>
        <v/>
      </c>
      <c r="DY1557" s="6"/>
      <c r="EB1557" s="6" t="n">
        <f aca="false">CL1557</f>
        <v>39506</v>
      </c>
      <c r="EC1557" s="13" t="n">
        <f aca="false">SUM(CM1555:CM1557)</f>
        <v>-0.00327870914876549</v>
      </c>
    </row>
    <row r="1558" customFormat="false" ht="15" hidden="false" customHeight="false" outlineLevel="0" collapsed="false">
      <c r="A1558" s="0" t="n">
        <f aca="false">IF(FR1558=1,CZ1558,0)</f>
        <v>0</v>
      </c>
      <c r="C1558" s="6" t="n">
        <v>39507</v>
      </c>
      <c r="D1558" s="0" t="n">
        <f aca="false">IF(E1558&gt;E1557,1,)</f>
        <v>0</v>
      </c>
      <c r="E1558" s="46" t="n">
        <v>147.1348</v>
      </c>
      <c r="F1558" s="46" t="n">
        <v>144.0947</v>
      </c>
      <c r="G1558" s="46" t="n">
        <v>138.6214</v>
      </c>
      <c r="H1558" s="46" t="n">
        <v>135.166</v>
      </c>
      <c r="I1558" s="46" t="n">
        <v>136.159</v>
      </c>
      <c r="J1558" s="47" t="str">
        <f aca="false">IF(MIN(E1558:I1558)=E1558,$E$2,IF(MIN(E1558:I1558)=F1558,$F$2,IF(MIN(E1558:I1558)=G1558,$G$2,IF(MIN(E1558:I1558)=H1558,$H$2,IF(MIN(E1558:I1558)=I1558,$I$2)))))</f>
        <v>30D</v>
      </c>
      <c r="K1558" s="47" t="str">
        <f aca="false">IF(MAX(E1558:I1558)=E1558,$E$2,IF(MAX(E1558:I1558)=F1558,$F$2,IF(MAX(E1558:I1558)=G1558,$G$2,IF(MAX(E1558:I1558)=H1558,$H$2,IF(MAX(E1558:I1558)=I1558,$I$2)))))</f>
        <v>200D</v>
      </c>
      <c r="L1558" s="4" t="n">
        <f aca="false">IF(MAX(E1558:I1558)=H1558,1,0)</f>
        <v>0</v>
      </c>
      <c r="M1558" s="4" t="n">
        <f aca="false">IF(MAX(E1558:I1558)=I1558,1,0)</f>
        <v>0</v>
      </c>
      <c r="O1558" s="4" t="n">
        <f aca="false">IF(CN1558&gt;E1558,1,0)</f>
        <v>0</v>
      </c>
      <c r="P1558" s="4" t="n">
        <f aca="false">IF(CN1558&gt;F1558,1,0)</f>
        <v>0</v>
      </c>
      <c r="Q1558" s="4" t="n">
        <f aca="false">IF(CN1558&gt;G1558,1,0)</f>
        <v>0</v>
      </c>
      <c r="R1558" s="4" t="n">
        <f aca="false">IF(CN1558&gt;H1558,1,0)</f>
        <v>0</v>
      </c>
      <c r="S1558" s="4" t="n">
        <f aca="false">IF(CN1558&gt;I1558,1,0)</f>
        <v>0</v>
      </c>
      <c r="T1558" s="25" t="n">
        <f aca="false">IF(AND(AND(R1558=0,S1558=0,Q1558=0),OR(S1557=1,S1556=1,S1555=1)),1,0)</f>
        <v>1</v>
      </c>
      <c r="U1558" s="13" t="n">
        <f aca="false">SUM(CM1557:CM1558)</f>
        <v>-0.0320509571025454</v>
      </c>
      <c r="AV1558" s="0"/>
      <c r="AW1558" s="55" t="n">
        <f aca="false">IF(EC1558&gt;$AW$2,1,0)</f>
        <v>0</v>
      </c>
      <c r="AX1558" s="0" t="n">
        <f aca="false">IF(AND(I1558&gt;G1558,I1557&lt;G1557),1,IF(OR(AND(I1558&gt;F1558,I1557&lt;F1557),AND(I1558&gt;E1558,I1557&lt;E1557)),1,0))</f>
        <v>0</v>
      </c>
      <c r="AY1558" s="0" t="n">
        <f aca="false">IF(K1557="10D",1,0)</f>
        <v>0</v>
      </c>
      <c r="AZ1558" s="0" t="n">
        <f aca="false">IF(AND(I1558&gt;G1558,I1557&lt;G1557,I1558&gt;F1558,I1557&gt;F1557,I1558&gt;E1558,I1557&gt;E1557),1,0)</f>
        <v>0</v>
      </c>
      <c r="BA1558" s="56" t="n">
        <f aca="false">IF(G1558&gt;H1558,1,0)</f>
        <v>1</v>
      </c>
      <c r="BB1558" s="56" t="n">
        <f aca="false">IF(I1558&lt;F1558,1,0)</f>
        <v>1</v>
      </c>
      <c r="BC1558" s="0" t="n">
        <f aca="false">IF(AND(SUM(AW1557:AX1557)=2,AY1558=1),1,IF(SUM(AX1556:AX1558)=0,0,IF(AND(OR(AW1556=1,AX1556=1),OR(AW1557=1,AX1557=1),AY1558=1),1,IF(AND(SUM(AW1558:AY1558)=2,SUM(AW1556:AX1556)=2,AX1556=1),1,0))))</f>
        <v>0</v>
      </c>
      <c r="BD1558" s="57" t="str">
        <f aca="false">IF(BC1558=0,"",IF(AND(BC1558=1,AZ1558=0,AZ1557=0,AZ1556=0),1,IF(AND(BC1558=1,OR(AZ1558=1,AZ1557=1,AZ1556)),IF(BA1558=1,1,0))))</f>
        <v/>
      </c>
      <c r="BE1558" s="50" t="str">
        <f aca="false">IF(AND(BD1558=1,BD1557=1),0,IF(BD1558=1,SUM(CM1559:CM1597),""))</f>
        <v/>
      </c>
      <c r="BF1558" s="20" t="str">
        <f aca="false">IF(AND(BB1558=1,BB1557=1,BE1517&lt;&gt;0),"",IF(AND(BB1557=0,BB1558=1),BF1557,IF(AND(BB1558=1,BB1557=1),BF1557,IF(AND(BF1557="",BE1557="",OR(BD1557=0,BD1557="")),"",IF(AND(BF1557="",BE1518=0),"",IF(AND(BE1518&lt;&gt;"",BF1557=BE1518),"",IF(AND(BD1557=1,BE1557&lt;&gt;0),CM1558,IF(BF1557&lt;&gt;0,BF1557+CM1558,IF(BF1557="","")))))))))</f>
        <v/>
      </c>
      <c r="BI1558" s="0"/>
      <c r="BU1558" s="0"/>
      <c r="BZ1558" s="49"/>
      <c r="CG1558" s="13"/>
      <c r="CH1558" s="40"/>
      <c r="CI1558" s="13"/>
      <c r="CL1558" s="6" t="n">
        <f aca="false">C1558</f>
        <v>39507</v>
      </c>
      <c r="CM1558" s="13" t="n">
        <f aca="false">CN1558/CN1557-1</f>
        <v>-0.0222839190472712</v>
      </c>
      <c r="CN1558" s="76" t="n">
        <v>133.82</v>
      </c>
      <c r="CO1558" s="13" t="n">
        <f aca="false">CN1558/CN1553-1</f>
        <v>-0.0132723787052058</v>
      </c>
      <c r="CY1558" s="4" t="n">
        <v>135.6</v>
      </c>
      <c r="CZ1558" s="4" t="n">
        <v>133.82</v>
      </c>
      <c r="DA1558" s="33" t="n">
        <f aca="false">CZ1558-CN1558</f>
        <v>0</v>
      </c>
      <c r="DB1558" s="16" t="n">
        <f aca="false">CZ1558/CY1558-1</f>
        <v>-0.0131268436578171</v>
      </c>
      <c r="DC1558" s="15" t="n">
        <f aca="false">CY1558/CZ1557-1</f>
        <v>-0.00927887776722447</v>
      </c>
      <c r="DD1558" s="15" t="n">
        <f aca="false">CZ1558/CZ1557-1</f>
        <v>-0.0222839190472712</v>
      </c>
      <c r="DE1558" s="34" t="str">
        <f aca="false">IF(CW1558=0,"",-DC1558*CS1558)</f>
        <v/>
      </c>
      <c r="DY1558" s="6"/>
      <c r="EB1558" s="6" t="n">
        <f aca="false">CL1558</f>
        <v>39507</v>
      </c>
      <c r="EC1558" s="13" t="n">
        <f aca="false">SUM(CM1556:CM1558)</f>
        <v>-0.0330628102392901</v>
      </c>
    </row>
    <row r="1559" customFormat="false" ht="15" hidden="false" customHeight="false" outlineLevel="0" collapsed="false">
      <c r="A1559" s="0" t="n">
        <f aca="false">IF(FR1559=1,CZ1559,0)</f>
        <v>0</v>
      </c>
      <c r="C1559" s="6" t="n">
        <v>39510</v>
      </c>
      <c r="D1559" s="0" t="n">
        <f aca="false">IF(E1559&gt;E1558,1,)</f>
        <v>0</v>
      </c>
      <c r="E1559" s="46" t="n">
        <v>147.0443</v>
      </c>
      <c r="F1559" s="46" t="n">
        <v>143.8795</v>
      </c>
      <c r="G1559" s="46" t="n">
        <v>138.3738</v>
      </c>
      <c r="H1559" s="46" t="n">
        <v>135.1683</v>
      </c>
      <c r="I1559" s="46" t="n">
        <v>135.995</v>
      </c>
      <c r="J1559" s="47" t="str">
        <f aca="false">IF(MIN(E1559:I1559)=E1559,$E$2,IF(MIN(E1559:I1559)=F1559,$F$2,IF(MIN(E1559:I1559)=G1559,$G$2,IF(MIN(E1559:I1559)=H1559,$H$2,IF(MIN(E1559:I1559)=I1559,$I$2)))))</f>
        <v>30D</v>
      </c>
      <c r="K1559" s="47" t="str">
        <f aca="false">IF(MAX(E1559:I1559)=E1559,$E$2,IF(MAX(E1559:I1559)=F1559,$F$2,IF(MAX(E1559:I1559)=G1559,$G$2,IF(MAX(E1559:I1559)=H1559,$H$2,IF(MAX(E1559:I1559)=I1559,$I$2)))))</f>
        <v>200D</v>
      </c>
      <c r="L1559" s="4" t="n">
        <f aca="false">IF(MAX(E1559:I1559)=H1559,1,0)</f>
        <v>0</v>
      </c>
      <c r="M1559" s="4" t="n">
        <f aca="false">IF(MAX(E1559:I1559)=I1559,1,0)</f>
        <v>0</v>
      </c>
      <c r="O1559" s="4" t="n">
        <f aca="false">IF(CN1559&gt;E1559,1,0)</f>
        <v>0</v>
      </c>
      <c r="P1559" s="4" t="n">
        <f aca="false">IF(CN1559&gt;F1559,1,0)</f>
        <v>0</v>
      </c>
      <c r="Q1559" s="4" t="n">
        <f aca="false">IF(CN1559&gt;G1559,1,0)</f>
        <v>0</v>
      </c>
      <c r="R1559" s="4" t="n">
        <f aca="false">IF(CN1559&gt;H1559,1,0)</f>
        <v>0</v>
      </c>
      <c r="S1559" s="4" t="n">
        <f aca="false">IF(CN1559&gt;I1559,1,0)</f>
        <v>0</v>
      </c>
      <c r="T1559" s="25" t="n">
        <f aca="false">IF(AND(AND(R1559=0,S1559=0,Q1559=0),OR(S1558=1,S1557=1,S1556=1)),1,0)</f>
        <v>1</v>
      </c>
      <c r="U1559" s="13" t="n">
        <f aca="false">SUM(CM1558:CM1559)</f>
        <v>-0.0246751909049905</v>
      </c>
      <c r="AV1559" s="0"/>
      <c r="AW1559" s="55" t="n">
        <f aca="false">IF(EC1559&gt;$AW$2,1,0)</f>
        <v>0</v>
      </c>
      <c r="AX1559" s="0" t="n">
        <f aca="false">IF(AND(I1559&gt;G1559,I1558&lt;G1558),1,IF(OR(AND(I1559&gt;F1559,I1558&lt;F1558),AND(I1559&gt;E1559,I1558&lt;E1558)),1,0))</f>
        <v>0</v>
      </c>
      <c r="AY1559" s="0" t="n">
        <f aca="false">IF(K1558="10D",1,0)</f>
        <v>0</v>
      </c>
      <c r="AZ1559" s="0" t="n">
        <f aca="false">IF(AND(I1559&gt;G1559,I1558&lt;G1558,I1559&gt;F1559,I1558&gt;F1558,I1559&gt;E1559,I1558&gt;E1558),1,0)</f>
        <v>0</v>
      </c>
      <c r="BA1559" s="56" t="n">
        <f aca="false">IF(G1559&gt;H1559,1,0)</f>
        <v>1</v>
      </c>
      <c r="BB1559" s="56" t="n">
        <f aca="false">IF(I1559&lt;F1559,1,0)</f>
        <v>1</v>
      </c>
      <c r="BC1559" s="0" t="n">
        <f aca="false">IF(AND(SUM(AW1558:AX1558)=2,AY1559=1),1,IF(SUM(AX1557:AX1559)=0,0,IF(AND(OR(AW1557=1,AX1557=1),OR(AW1558=1,AX1558=1),AY1559=1),1,IF(AND(SUM(AW1559:AY1559)=2,SUM(AW1557:AX1557)=2,AX1557=1),1,0))))</f>
        <v>0</v>
      </c>
      <c r="BD1559" s="57" t="str">
        <f aca="false">IF(BC1559=0,"",IF(AND(BC1559=1,AZ1559=0,AZ1558=0,AZ1557=0),1,IF(AND(BC1559=1,OR(AZ1559=1,AZ1558=1,AZ1557)),IF(BA1559=1,1,0))))</f>
        <v/>
      </c>
      <c r="BE1559" s="50" t="str">
        <f aca="false">IF(AND(BD1559=1,BD1558=1),0,IF(BD1559=1,SUM(CM1560:CM1598),""))</f>
        <v/>
      </c>
      <c r="BF1559" s="20" t="str">
        <f aca="false">IF(AND(BB1559=1,BB1558=1,BE1518&lt;&gt;0),"",IF(AND(BB1558=0,BB1559=1),BF1558,IF(AND(BB1559=1,BB1558=1),BF1558,IF(AND(BF1558="",BE1558="",OR(BD1558=0,BD1558="")),"",IF(AND(BF1558="",BE1519=0),"",IF(AND(BE1519&lt;&gt;"",BF1558=BE1519),"",IF(AND(BD1558=1,BE1558&lt;&gt;0),CM1559,IF(BF1558&lt;&gt;0,BF1558+CM1559,IF(BF1558="","")))))))))</f>
        <v/>
      </c>
      <c r="BI1559" s="0"/>
      <c r="BU1559" s="0"/>
      <c r="BZ1559" s="49"/>
      <c r="CG1559" s="13"/>
      <c r="CH1559" s="40"/>
      <c r="CI1559" s="13"/>
      <c r="CL1559" s="6" t="n">
        <f aca="false">C1559</f>
        <v>39510</v>
      </c>
      <c r="CM1559" s="13" t="n">
        <f aca="false">CN1559/CN1558-1</f>
        <v>-0.00239127185771926</v>
      </c>
      <c r="CN1559" s="76" t="n">
        <v>133.5</v>
      </c>
      <c r="CO1559" s="13" t="n">
        <f aca="false">CN1559/CN1554-1</f>
        <v>-0.0278890264326805</v>
      </c>
      <c r="CY1559" s="4" t="n">
        <v>133.14</v>
      </c>
      <c r="CZ1559" s="4" t="n">
        <v>133.5</v>
      </c>
      <c r="DA1559" s="33" t="n">
        <f aca="false">CZ1559-CN1559</f>
        <v>0</v>
      </c>
      <c r="DB1559" s="16" t="n">
        <f aca="false">CZ1559/CY1559-1</f>
        <v>0.00270392068499325</v>
      </c>
      <c r="DC1559" s="15" t="n">
        <f aca="false">CY1559/CZ1558-1</f>
        <v>-0.00508145269765359</v>
      </c>
      <c r="DD1559" s="15" t="n">
        <f aca="false">CZ1559/CZ1558-1</f>
        <v>-0.00239127185771926</v>
      </c>
      <c r="DE1559" s="34" t="str">
        <f aca="false">IF(CW1559=0,"",-DC1559*CS1559)</f>
        <v/>
      </c>
      <c r="DY1559" s="6"/>
      <c r="EB1559" s="6" t="n">
        <f aca="false">CL1559</f>
        <v>39510</v>
      </c>
      <c r="EC1559" s="13" t="n">
        <f aca="false">SUM(CM1557:CM1559)</f>
        <v>-0.0344422289602646</v>
      </c>
    </row>
    <row r="1560" customFormat="false" ht="15" hidden="false" customHeight="false" outlineLevel="0" collapsed="false">
      <c r="A1560" s="0" t="n">
        <f aca="false">IF(FR1560=1,CZ1560,0)</f>
        <v>0</v>
      </c>
      <c r="C1560" s="6" t="n">
        <v>39511</v>
      </c>
      <c r="D1560" s="0" t="n">
        <f aca="false">IF(E1560&gt;E1559,1,)</f>
        <v>0</v>
      </c>
      <c r="E1560" s="46" t="n">
        <v>146.9528</v>
      </c>
      <c r="F1560" s="46" t="n">
        <v>143.6446</v>
      </c>
      <c r="G1560" s="46" t="n">
        <v>138.116</v>
      </c>
      <c r="H1560" s="46" t="n">
        <v>135.1993</v>
      </c>
      <c r="I1560" s="46" t="n">
        <v>135.742</v>
      </c>
      <c r="J1560" s="47" t="str">
        <f aca="false">IF(MIN(E1560:I1560)=E1560,$E$2,IF(MIN(E1560:I1560)=F1560,$F$2,IF(MIN(E1560:I1560)=G1560,$G$2,IF(MIN(E1560:I1560)=H1560,$H$2,IF(MIN(E1560:I1560)=I1560,$I$2)))))</f>
        <v>30D</v>
      </c>
      <c r="K1560" s="47" t="str">
        <f aca="false">IF(MAX(E1560:I1560)=E1560,$E$2,IF(MAX(E1560:I1560)=F1560,$F$2,IF(MAX(E1560:I1560)=G1560,$G$2,IF(MAX(E1560:I1560)=H1560,$H$2,IF(MAX(E1560:I1560)=I1560,$I$2)))))</f>
        <v>200D</v>
      </c>
      <c r="L1560" s="4" t="n">
        <f aca="false">IF(MAX(E1560:I1560)=H1560,1,0)</f>
        <v>0</v>
      </c>
      <c r="M1560" s="4" t="n">
        <f aca="false">IF(MAX(E1560:I1560)=I1560,1,0)</f>
        <v>0</v>
      </c>
      <c r="O1560" s="4" t="n">
        <f aca="false">IF(CN1560&gt;E1560,1,0)</f>
        <v>0</v>
      </c>
      <c r="P1560" s="4" t="n">
        <f aca="false">IF(CN1560&gt;F1560,1,0)</f>
        <v>0</v>
      </c>
      <c r="Q1560" s="4" t="n">
        <f aca="false">IF(CN1560&gt;G1560,1,0)</f>
        <v>0</v>
      </c>
      <c r="R1560" s="4" t="n">
        <f aca="false">IF(CN1560&gt;H1560,1,0)</f>
        <v>0</v>
      </c>
      <c r="S1560" s="4" t="n">
        <f aca="false">IF(CN1560&gt;I1560,1,0)</f>
        <v>0</v>
      </c>
      <c r="T1560" s="25" t="n">
        <f aca="false">IF(AND(AND(R1560=0,S1560=0,Q1560=0),OR(S1559=1,S1558=1,S1557=1)),1,0)</f>
        <v>1</v>
      </c>
      <c r="U1560" s="13" t="n">
        <f aca="false">SUM(CM1559:CM1560)</f>
        <v>-0.0062114965768203</v>
      </c>
      <c r="AV1560" s="0"/>
      <c r="AW1560" s="55" t="n">
        <f aca="false">IF(EC1560&gt;$AW$2,1,0)</f>
        <v>0</v>
      </c>
      <c r="AX1560" s="0" t="n">
        <f aca="false">IF(AND(I1560&gt;G1560,I1559&lt;G1559),1,IF(OR(AND(I1560&gt;F1560,I1559&lt;F1559),AND(I1560&gt;E1560,I1559&lt;E1559)),1,0))</f>
        <v>0</v>
      </c>
      <c r="AY1560" s="0" t="n">
        <f aca="false">IF(K1559="10D",1,0)</f>
        <v>0</v>
      </c>
      <c r="AZ1560" s="0" t="n">
        <f aca="false">IF(AND(I1560&gt;G1560,I1559&lt;G1559,I1560&gt;F1560,I1559&gt;F1559,I1560&gt;E1560,I1559&gt;E1559),1,0)</f>
        <v>0</v>
      </c>
      <c r="BA1560" s="56" t="n">
        <f aca="false">IF(G1560&gt;H1560,1,0)</f>
        <v>1</v>
      </c>
      <c r="BB1560" s="56" t="n">
        <f aca="false">IF(I1560&lt;F1560,1,0)</f>
        <v>1</v>
      </c>
      <c r="BC1560" s="0" t="n">
        <f aca="false">IF(AND(SUM(AW1559:AX1559)=2,AY1560=1),1,IF(SUM(AX1558:AX1560)=0,0,IF(AND(OR(AW1558=1,AX1558=1),OR(AW1559=1,AX1559=1),AY1560=1),1,IF(AND(SUM(AW1560:AY1560)=2,SUM(AW1558:AX1558)=2,AX1558=1),1,0))))</f>
        <v>0</v>
      </c>
      <c r="BD1560" s="57" t="str">
        <f aca="false">IF(BC1560=0,"",IF(AND(BC1560=1,AZ1560=0,AZ1559=0,AZ1558=0),1,IF(AND(BC1560=1,OR(AZ1560=1,AZ1559=1,AZ1558)),IF(BA1560=1,1,0))))</f>
        <v/>
      </c>
      <c r="BE1560" s="50" t="str">
        <f aca="false">IF(AND(BD1560=1,BD1559=1),0,IF(BD1560=1,SUM(CM1561:CM1599),""))</f>
        <v/>
      </c>
      <c r="BF1560" s="20" t="str">
        <f aca="false">IF(AND(BB1560=1,BB1559=1,BE1519&lt;&gt;0),"",IF(AND(BB1559=0,BB1560=1),BF1559,IF(AND(BB1560=1,BB1559=1),BF1559,IF(AND(BF1559="",BE1559="",OR(BD1559=0,BD1559="")),"",IF(AND(BF1559="",BE1520=0),"",IF(AND(BE1520&lt;&gt;"",BF1559=BE1520),"",IF(AND(BD1559=1,BE1559&lt;&gt;0),CM1560,IF(BF1559&lt;&gt;0,BF1559+CM1560,IF(BF1559="","")))))))))</f>
        <v/>
      </c>
      <c r="BI1560" s="0"/>
      <c r="BU1560" s="0"/>
      <c r="BZ1560" s="49"/>
      <c r="CG1560" s="13"/>
      <c r="CH1560" s="40"/>
      <c r="CI1560" s="13"/>
      <c r="CL1560" s="6" t="n">
        <f aca="false">C1560</f>
        <v>39511</v>
      </c>
      <c r="CM1560" s="13" t="n">
        <f aca="false">CN1560/CN1559-1</f>
        <v>-0.00382022471910104</v>
      </c>
      <c r="CN1560" s="76" t="n">
        <v>132.99</v>
      </c>
      <c r="CO1560" s="13" t="n">
        <f aca="false">CN1560/CN1555-1</f>
        <v>-0.0388117953165655</v>
      </c>
      <c r="CY1560" s="4" t="n">
        <v>132.23</v>
      </c>
      <c r="CZ1560" s="4" t="n">
        <v>132.99</v>
      </c>
      <c r="DA1560" s="33" t="n">
        <f aca="false">CZ1560-CN1560</f>
        <v>0</v>
      </c>
      <c r="DB1560" s="16" t="n">
        <f aca="false">CZ1560/CY1560-1</f>
        <v>0.00574756106783658</v>
      </c>
      <c r="DC1560" s="15" t="n">
        <f aca="false">CY1560/CZ1559-1</f>
        <v>-0.00951310861423227</v>
      </c>
      <c r="DD1560" s="15" t="n">
        <f aca="false">CZ1560/CZ1559-1</f>
        <v>-0.00382022471910104</v>
      </c>
      <c r="DE1560" s="34" t="str">
        <f aca="false">IF(CW1560=0,"",-DC1560*CS1560)</f>
        <v/>
      </c>
      <c r="DY1560" s="6"/>
      <c r="EB1560" s="6" t="n">
        <f aca="false">CL1560</f>
        <v>39511</v>
      </c>
      <c r="EC1560" s="13" t="n">
        <f aca="false">SUM(CM1558:CM1560)</f>
        <v>-0.0284954156240915</v>
      </c>
    </row>
    <row r="1561" customFormat="false" ht="15" hidden="false" customHeight="false" outlineLevel="0" collapsed="false">
      <c r="A1561" s="0" t="n">
        <f aca="false">IF(FR1561=1,CZ1561,0)</f>
        <v>0</v>
      </c>
      <c r="C1561" s="6" t="n">
        <v>39512</v>
      </c>
      <c r="D1561" s="0" t="n">
        <f aca="false">IF(E1561&gt;E1560,1,)</f>
        <v>0</v>
      </c>
      <c r="E1561" s="46" t="n">
        <v>146.8588</v>
      </c>
      <c r="F1561" s="46" t="n">
        <v>143.4207</v>
      </c>
      <c r="G1561" s="46" t="n">
        <v>137.8566</v>
      </c>
      <c r="H1561" s="46" t="n">
        <v>135.303</v>
      </c>
      <c r="I1561" s="46" t="n">
        <v>135.533</v>
      </c>
      <c r="J1561" s="47" t="str">
        <f aca="false">IF(MIN(E1561:I1561)=E1561,$E$2,IF(MIN(E1561:I1561)=F1561,$F$2,IF(MIN(E1561:I1561)=G1561,$G$2,IF(MIN(E1561:I1561)=H1561,$H$2,IF(MIN(E1561:I1561)=I1561,$I$2)))))</f>
        <v>30D</v>
      </c>
      <c r="K1561" s="47" t="str">
        <f aca="false">IF(MAX(E1561:I1561)=E1561,$E$2,IF(MAX(E1561:I1561)=F1561,$F$2,IF(MAX(E1561:I1561)=G1561,$G$2,IF(MAX(E1561:I1561)=H1561,$H$2,IF(MAX(E1561:I1561)=I1561,$I$2)))))</f>
        <v>200D</v>
      </c>
      <c r="L1561" s="4" t="n">
        <f aca="false">IF(MAX(E1561:I1561)=H1561,1,0)</f>
        <v>0</v>
      </c>
      <c r="M1561" s="4" t="n">
        <f aca="false">IF(MAX(E1561:I1561)=I1561,1,0)</f>
        <v>0</v>
      </c>
      <c r="O1561" s="4" t="n">
        <f aca="false">IF(CN1561&gt;E1561,1,0)</f>
        <v>0</v>
      </c>
      <c r="P1561" s="4" t="n">
        <f aca="false">IF(CN1561&gt;F1561,1,0)</f>
        <v>0</v>
      </c>
      <c r="Q1561" s="4" t="n">
        <f aca="false">IF(CN1561&gt;G1561,1,0)</f>
        <v>0</v>
      </c>
      <c r="R1561" s="4" t="n">
        <f aca="false">IF(CN1561&gt;H1561,1,0)</f>
        <v>0</v>
      </c>
      <c r="S1561" s="4" t="n">
        <f aca="false">IF(CN1561&gt;I1561,1,0)</f>
        <v>0</v>
      </c>
      <c r="T1561" s="25" t="n">
        <f aca="false">IF(AND(AND(R1561=0,S1561=0,Q1561=0),OR(S1560=1,S1559=1,S1558=1)),1,0)</f>
        <v>0</v>
      </c>
      <c r="U1561" s="13" t="n">
        <f aca="false">SUM(CM1560:CM1561)</f>
        <v>0.00249603966167955</v>
      </c>
      <c r="AV1561" s="0"/>
      <c r="AW1561" s="55" t="n">
        <f aca="false">IF(EC1561&gt;$AW$2,1,0)</f>
        <v>0</v>
      </c>
      <c r="AX1561" s="0" t="n">
        <f aca="false">IF(AND(I1561&gt;G1561,I1560&lt;G1560),1,IF(OR(AND(I1561&gt;F1561,I1560&lt;F1560),AND(I1561&gt;E1561,I1560&lt;E1560)),1,0))</f>
        <v>0</v>
      </c>
      <c r="AY1561" s="0" t="n">
        <f aca="false">IF(K1560="10D",1,0)</f>
        <v>0</v>
      </c>
      <c r="AZ1561" s="0" t="n">
        <f aca="false">IF(AND(I1561&gt;G1561,I1560&lt;G1560,I1561&gt;F1561,I1560&gt;F1560,I1561&gt;E1561,I1560&gt;E1560),1,0)</f>
        <v>0</v>
      </c>
      <c r="BA1561" s="56" t="n">
        <f aca="false">IF(G1561&gt;H1561,1,0)</f>
        <v>1</v>
      </c>
      <c r="BB1561" s="56" t="n">
        <f aca="false">IF(I1561&lt;F1561,1,0)</f>
        <v>1</v>
      </c>
      <c r="BC1561" s="0" t="n">
        <f aca="false">IF(AND(SUM(AW1560:AX1560)=2,AY1561=1),1,IF(SUM(AX1559:AX1561)=0,0,IF(AND(OR(AW1559=1,AX1559=1),OR(AW1560=1,AX1560=1),AY1561=1),1,IF(AND(SUM(AW1561:AY1561)=2,SUM(AW1559:AX1559)=2,AX1559=1),1,0))))</f>
        <v>0</v>
      </c>
      <c r="BD1561" s="57" t="str">
        <f aca="false">IF(BC1561=0,"",IF(AND(BC1561=1,AZ1561=0,AZ1560=0,AZ1559=0),1,IF(AND(BC1561=1,OR(AZ1561=1,AZ1560=1,AZ1559)),IF(BA1561=1,1,0))))</f>
        <v/>
      </c>
      <c r="BE1561" s="50" t="str">
        <f aca="false">IF(AND(BD1561=1,BD1560=1),0,IF(BD1561=1,SUM(CM1562:CM1600),""))</f>
        <v/>
      </c>
      <c r="BF1561" s="20" t="str">
        <f aca="false">IF(AND(BB1561=1,BB1560=1,BE1520&lt;&gt;0),"",IF(AND(BB1560=0,BB1561=1),BF1560,IF(AND(BB1561=1,BB1560=1),BF1560,IF(AND(BF1560="",BE1560="",OR(BD1560=0,BD1560="")),"",IF(AND(BF1560="",BE1521=0),"",IF(AND(BE1521&lt;&gt;"",BF1560=BE1521),"",IF(AND(BD1560=1,BE1560&lt;&gt;0),CM1561,IF(BF1560&lt;&gt;0,BF1560+CM1561,IF(BF1560="","")))))))))</f>
        <v/>
      </c>
      <c r="BI1561" s="0"/>
      <c r="BU1561" s="0"/>
      <c r="BZ1561" s="49"/>
      <c r="CG1561" s="13"/>
      <c r="CH1561" s="40"/>
      <c r="CI1561" s="13"/>
      <c r="CL1561" s="6" t="n">
        <f aca="false">C1561</f>
        <v>39512</v>
      </c>
      <c r="CM1561" s="13" t="n">
        <f aca="false">CN1561/CN1560-1</f>
        <v>0.00631626438078059</v>
      </c>
      <c r="CN1561" s="76" t="n">
        <v>133.83</v>
      </c>
      <c r="CO1561" s="13" t="n">
        <f aca="false">CN1561/CN1556-1</f>
        <v>-0.0317609607871508</v>
      </c>
      <c r="CY1561" s="4" t="n">
        <v>133.41</v>
      </c>
      <c r="CZ1561" s="4" t="n">
        <v>133.83</v>
      </c>
      <c r="DA1561" s="33" t="n">
        <f aca="false">CZ1561-CN1561</f>
        <v>0</v>
      </c>
      <c r="DB1561" s="16" t="n">
        <f aca="false">CZ1561/CY1561-1</f>
        <v>0.00314818979087028</v>
      </c>
      <c r="DC1561" s="15" t="n">
        <f aca="false">CY1561/CZ1560-1</f>
        <v>0.00315813219039018</v>
      </c>
      <c r="DD1561" s="15" t="n">
        <f aca="false">CZ1561/CZ1560-1</f>
        <v>0.00631626438078059</v>
      </c>
      <c r="DE1561" s="34" t="str">
        <f aca="false">IF(CW1561=0,"",-DC1561*CS1561)</f>
        <v/>
      </c>
      <c r="DY1561" s="6"/>
      <c r="EB1561" s="6" t="n">
        <f aca="false">CL1561</f>
        <v>39512</v>
      </c>
      <c r="EC1561" s="13" t="n">
        <f aca="false">SUM(CM1559:CM1561)</f>
        <v>0.000104767803960293</v>
      </c>
    </row>
    <row r="1562" customFormat="false" ht="15" hidden="false" customHeight="false" outlineLevel="0" collapsed="false">
      <c r="A1562" s="0" t="n">
        <f aca="false">IF(FR1562=1,CZ1562,0)</f>
        <v>0</v>
      </c>
      <c r="C1562" s="6" t="n">
        <v>39513</v>
      </c>
      <c r="D1562" s="0" t="n">
        <f aca="false">IF(E1562&gt;E1561,1,)</f>
        <v>0</v>
      </c>
      <c r="E1562" s="46" t="n">
        <v>146.7514</v>
      </c>
      <c r="F1562" s="46" t="n">
        <v>143.1766</v>
      </c>
      <c r="G1562" s="46" t="n">
        <v>137.5152</v>
      </c>
      <c r="H1562" s="46" t="n">
        <v>135.2097</v>
      </c>
      <c r="I1562" s="46" t="n">
        <v>135.16</v>
      </c>
      <c r="J1562" s="47" t="str">
        <f aca="false">IF(MIN(E1562:I1562)=E1562,$E$2,IF(MIN(E1562:I1562)=F1562,$F$2,IF(MIN(E1562:I1562)=G1562,$G$2,IF(MIN(E1562:I1562)=H1562,$H$2,IF(MIN(E1562:I1562)=I1562,$I$2)))))</f>
        <v>10D</v>
      </c>
      <c r="K1562" s="47" t="str">
        <f aca="false">IF(MAX(E1562:I1562)=E1562,$E$2,IF(MAX(E1562:I1562)=F1562,$F$2,IF(MAX(E1562:I1562)=G1562,$G$2,IF(MAX(E1562:I1562)=H1562,$H$2,IF(MAX(E1562:I1562)=I1562,$I$2)))))</f>
        <v>200D</v>
      </c>
      <c r="L1562" s="4" t="n">
        <f aca="false">IF(MAX(E1562:I1562)=H1562,1,0)</f>
        <v>0</v>
      </c>
      <c r="M1562" s="4" t="n">
        <f aca="false">IF(MAX(E1562:I1562)=I1562,1,0)</f>
        <v>0</v>
      </c>
      <c r="O1562" s="4" t="n">
        <f aca="false">IF(CN1562&gt;E1562,1,0)</f>
        <v>0</v>
      </c>
      <c r="P1562" s="4" t="n">
        <f aca="false">IF(CN1562&gt;F1562,1,0)</f>
        <v>0</v>
      </c>
      <c r="Q1562" s="4" t="n">
        <f aca="false">IF(CN1562&gt;G1562,1,0)</f>
        <v>0</v>
      </c>
      <c r="R1562" s="4" t="n">
        <f aca="false">IF(CN1562&gt;H1562,1,0)</f>
        <v>0</v>
      </c>
      <c r="S1562" s="4" t="n">
        <f aca="false">IF(CN1562&gt;I1562,1,0)</f>
        <v>0</v>
      </c>
      <c r="T1562" s="25" t="n">
        <f aca="false">IF(AND(AND(R1562=0,S1562=0,Q1562=0),OR(S1561=1,S1560=1,S1559=1)),1,0)</f>
        <v>0</v>
      </c>
      <c r="U1562" s="13" t="n">
        <f aca="false">SUM(CM1561:CM1562)</f>
        <v>-0.0143816359405227</v>
      </c>
      <c r="AV1562" s="0"/>
      <c r="AW1562" s="55" t="n">
        <f aca="false">IF(EC1562&gt;$AW$2,1,0)</f>
        <v>0</v>
      </c>
      <c r="AX1562" s="0" t="n">
        <f aca="false">IF(AND(I1562&gt;G1562,I1561&lt;G1561),1,IF(OR(AND(I1562&gt;F1562,I1561&lt;F1561),AND(I1562&gt;E1562,I1561&lt;E1561)),1,0))</f>
        <v>0</v>
      </c>
      <c r="AY1562" s="0" t="n">
        <f aca="false">IF(K1561="10D",1,0)</f>
        <v>0</v>
      </c>
      <c r="AZ1562" s="0" t="n">
        <f aca="false">IF(AND(I1562&gt;G1562,I1561&lt;G1561,I1562&gt;F1562,I1561&gt;F1561,I1562&gt;E1562,I1561&gt;E1561),1,0)</f>
        <v>0</v>
      </c>
      <c r="BA1562" s="56" t="n">
        <f aca="false">IF(G1562&gt;H1562,1,0)</f>
        <v>1</v>
      </c>
      <c r="BB1562" s="56" t="n">
        <f aca="false">IF(I1562&lt;F1562,1,0)</f>
        <v>1</v>
      </c>
      <c r="BC1562" s="0" t="n">
        <f aca="false">IF(AND(SUM(AW1561:AX1561)=2,AY1562=1),1,IF(SUM(AX1560:AX1562)=0,0,IF(AND(OR(AW1560=1,AX1560=1),OR(AW1561=1,AX1561=1),AY1562=1),1,IF(AND(SUM(AW1562:AY1562)=2,SUM(AW1560:AX1560)=2,AX1560=1),1,0))))</f>
        <v>0</v>
      </c>
      <c r="BD1562" s="57" t="str">
        <f aca="false">IF(BC1562=0,"",IF(AND(BC1562=1,AZ1562=0,AZ1561=0,AZ1560=0),1,IF(AND(BC1562=1,OR(AZ1562=1,AZ1561=1,AZ1560)),IF(BA1562=1,1,0))))</f>
        <v/>
      </c>
      <c r="BE1562" s="50" t="str">
        <f aca="false">IF(AND(BD1562=1,BD1561=1),0,IF(BD1562=1,SUM(CM1563:CM1601),""))</f>
        <v/>
      </c>
      <c r="BF1562" s="20" t="str">
        <f aca="false">IF(AND(BB1562=1,BB1561=1,BE1521&lt;&gt;0),"",IF(AND(BB1561=0,BB1562=1),BF1561,IF(AND(BB1562=1,BB1561=1),BF1561,IF(AND(BF1561="",BE1561="",OR(BD1561=0,BD1561="")),"",IF(AND(BF1561="",BE1522=0),"",IF(AND(BE1522&lt;&gt;"",BF1561=BE1522),"",IF(AND(BD1561=1,BE1561&lt;&gt;0),CM1562,IF(BF1561&lt;&gt;0,BF1561+CM1562,IF(BF1561="","")))))))))</f>
        <v/>
      </c>
      <c r="BI1562" s="0"/>
      <c r="BU1562" s="0"/>
      <c r="BZ1562" s="49"/>
      <c r="CG1562" s="13"/>
      <c r="CH1562" s="40"/>
      <c r="CI1562" s="13"/>
      <c r="CL1562" s="6" t="n">
        <f aca="false">C1562</f>
        <v>39513</v>
      </c>
      <c r="CM1562" s="13" t="n">
        <f aca="false">CN1562/CN1561-1</f>
        <v>-0.0206979003213033</v>
      </c>
      <c r="CN1562" s="76" t="n">
        <v>131.06</v>
      </c>
      <c r="CO1562" s="13" t="n">
        <f aca="false">CN1562/CN1557-1</f>
        <v>-0.04244903923431</v>
      </c>
      <c r="CY1562" s="4" t="n">
        <v>132.98</v>
      </c>
      <c r="CZ1562" s="4" t="n">
        <v>131.06</v>
      </c>
      <c r="DA1562" s="33" t="n">
        <f aca="false">CZ1562-CN1562</f>
        <v>0</v>
      </c>
      <c r="DB1562" s="16" t="n">
        <f aca="false">CZ1562/CY1562-1</f>
        <v>-0.0144382613926906</v>
      </c>
      <c r="DC1562" s="15" t="n">
        <f aca="false">CY1562/CZ1561-1</f>
        <v>-0.00635134125382963</v>
      </c>
      <c r="DD1562" s="15" t="n">
        <f aca="false">CZ1562/CZ1561-1</f>
        <v>-0.0206979003213033</v>
      </c>
      <c r="DE1562" s="34" t="str">
        <f aca="false">IF(CW1562=0,"",-DC1562*CS1562)</f>
        <v/>
      </c>
      <c r="DY1562" s="6"/>
      <c r="EB1562" s="6" t="n">
        <f aca="false">CL1562</f>
        <v>39513</v>
      </c>
      <c r="EC1562" s="13" t="n">
        <f aca="false">SUM(CM1560:CM1562)</f>
        <v>-0.0182018606596237</v>
      </c>
    </row>
    <row r="1563" customFormat="false" ht="15" hidden="false" customHeight="false" outlineLevel="0" collapsed="false">
      <c r="A1563" s="0" t="n">
        <f aca="false">IF(FR1563=1,CZ1563,0)</f>
        <v>0</v>
      </c>
      <c r="C1563" s="6" t="n">
        <v>39514</v>
      </c>
      <c r="D1563" s="0" t="n">
        <f aca="false">IF(E1563&gt;E1562,1,)</f>
        <v>0</v>
      </c>
      <c r="E1563" s="46" t="n">
        <v>146.6379</v>
      </c>
      <c r="F1563" s="46" t="n">
        <v>142.9104</v>
      </c>
      <c r="G1563" s="46" t="n">
        <v>137.1248</v>
      </c>
      <c r="H1563" s="46" t="n">
        <v>135.0337</v>
      </c>
      <c r="I1563" s="46" t="n">
        <v>134.569</v>
      </c>
      <c r="J1563" s="47" t="str">
        <f aca="false">IF(MIN(E1563:I1563)=E1563,$E$2,IF(MIN(E1563:I1563)=F1563,$F$2,IF(MIN(E1563:I1563)=G1563,$G$2,IF(MIN(E1563:I1563)=H1563,$H$2,IF(MIN(E1563:I1563)=I1563,$I$2)))))</f>
        <v>10D</v>
      </c>
      <c r="K1563" s="47" t="str">
        <f aca="false">IF(MAX(E1563:I1563)=E1563,$E$2,IF(MAX(E1563:I1563)=F1563,$F$2,IF(MAX(E1563:I1563)=G1563,$G$2,IF(MAX(E1563:I1563)=H1563,$H$2,IF(MAX(E1563:I1563)=I1563,$I$2)))))</f>
        <v>200D</v>
      </c>
      <c r="L1563" s="4" t="n">
        <f aca="false">IF(MAX(E1563:I1563)=H1563,1,0)</f>
        <v>0</v>
      </c>
      <c r="M1563" s="4" t="n">
        <f aca="false">IF(MAX(E1563:I1563)=I1563,1,0)</f>
        <v>0</v>
      </c>
      <c r="O1563" s="4" t="n">
        <f aca="false">IF(CN1563&gt;E1563,1,0)</f>
        <v>0</v>
      </c>
      <c r="P1563" s="4" t="n">
        <f aca="false">IF(CN1563&gt;F1563,1,0)</f>
        <v>0</v>
      </c>
      <c r="Q1563" s="4" t="n">
        <f aca="false">IF(CN1563&gt;G1563,1,0)</f>
        <v>0</v>
      </c>
      <c r="R1563" s="4" t="n">
        <f aca="false">IF(CN1563&gt;H1563,1,0)</f>
        <v>0</v>
      </c>
      <c r="S1563" s="4" t="n">
        <f aca="false">IF(CN1563&gt;I1563,1,0)</f>
        <v>0</v>
      </c>
      <c r="T1563" s="25" t="n">
        <f aca="false">IF(AND(AND(R1563=0,S1563=0,Q1563=0),OR(S1562=1,S1561=1,S1560=1)),1,0)</f>
        <v>0</v>
      </c>
      <c r="U1563" s="13" t="n">
        <f aca="false">SUM(CM1562:CM1563)</f>
        <v>-0.0309985259889364</v>
      </c>
      <c r="AV1563" s="0"/>
      <c r="AW1563" s="55" t="n">
        <f aca="false">IF(EC1563&gt;$AW$2,1,0)</f>
        <v>0</v>
      </c>
      <c r="AX1563" s="0" t="n">
        <f aca="false">IF(AND(I1563&gt;G1563,I1562&lt;G1562),1,IF(OR(AND(I1563&gt;F1563,I1562&lt;F1562),AND(I1563&gt;E1563,I1562&lt;E1562)),1,0))</f>
        <v>0</v>
      </c>
      <c r="AY1563" s="0" t="n">
        <f aca="false">IF(K1562="10D",1,0)</f>
        <v>0</v>
      </c>
      <c r="AZ1563" s="0" t="n">
        <f aca="false">IF(AND(I1563&gt;G1563,I1562&lt;G1562,I1563&gt;F1563,I1562&gt;F1562,I1563&gt;E1563,I1562&gt;E1562),1,0)</f>
        <v>0</v>
      </c>
      <c r="BA1563" s="56" t="n">
        <f aca="false">IF(G1563&gt;H1563,1,0)</f>
        <v>1</v>
      </c>
      <c r="BB1563" s="56" t="n">
        <f aca="false">IF(I1563&lt;F1563,1,0)</f>
        <v>1</v>
      </c>
      <c r="BC1563" s="0" t="n">
        <f aca="false">IF(AND(SUM(AW1562:AX1562)=2,AY1563=1),1,IF(SUM(AX1561:AX1563)=0,0,IF(AND(OR(AW1561=1,AX1561=1),OR(AW1562=1,AX1562=1),AY1563=1),1,IF(AND(SUM(AW1563:AY1563)=2,SUM(AW1561:AX1561)=2,AX1561=1),1,0))))</f>
        <v>0</v>
      </c>
      <c r="BD1563" s="57" t="str">
        <f aca="false">IF(BC1563=0,"",IF(AND(BC1563=1,AZ1563=0,AZ1562=0,AZ1561=0),1,IF(AND(BC1563=1,OR(AZ1563=1,AZ1562=1,AZ1561)),IF(BA1563=1,1,0))))</f>
        <v/>
      </c>
      <c r="BE1563" s="50" t="str">
        <f aca="false">IF(AND(BD1563=1,BD1562=1),0,IF(BD1563=1,SUM(CM1564:CM1602),""))</f>
        <v/>
      </c>
      <c r="BF1563" s="20" t="str">
        <f aca="false">IF(AND(BB1563=1,BB1562=1,BE1522&lt;&gt;0),"",IF(AND(BB1562=0,BB1563=1),BF1562,IF(AND(BB1563=1,BB1562=1),BF1562,IF(AND(BF1562="",BE1562="",OR(BD1562=0,BD1562="")),"",IF(AND(BF1562="",BE1523=0),"",IF(AND(BE1523&lt;&gt;"",BF1562=BE1523),"",IF(AND(BD1562=1,BE1562&lt;&gt;0),CM1563,IF(BF1562&lt;&gt;0,BF1562+CM1563,IF(BF1562="","")))))))))</f>
        <v/>
      </c>
      <c r="BI1563" s="0"/>
      <c r="BU1563" s="0"/>
      <c r="BZ1563" s="49"/>
      <c r="CG1563" s="13"/>
      <c r="CH1563" s="40"/>
      <c r="CI1563" s="13"/>
      <c r="CL1563" s="6" t="n">
        <f aca="false">C1563</f>
        <v>39514</v>
      </c>
      <c r="CM1563" s="13" t="n">
        <f aca="false">CN1563/CN1562-1</f>
        <v>-0.0103006256676331</v>
      </c>
      <c r="CN1563" s="76" t="n">
        <v>129.71</v>
      </c>
      <c r="CO1563" s="13" t="n">
        <f aca="false">CN1563/CN1558-1</f>
        <v>-0.0307128979225825</v>
      </c>
      <c r="CY1563" s="4" t="n">
        <v>129.63</v>
      </c>
      <c r="CZ1563" s="4" t="n">
        <v>129.71</v>
      </c>
      <c r="DA1563" s="33" t="n">
        <f aca="false">CZ1563-CN1563</f>
        <v>0</v>
      </c>
      <c r="DB1563" s="16" t="n">
        <f aca="false">CZ1563/CY1563-1</f>
        <v>0.000617141093882667</v>
      </c>
      <c r="DC1563" s="15" t="n">
        <f aca="false">CY1563/CZ1562-1</f>
        <v>-0.0109110331146041</v>
      </c>
      <c r="DD1563" s="15" t="n">
        <f aca="false">CZ1563/CZ1562-1</f>
        <v>-0.0103006256676331</v>
      </c>
      <c r="DE1563" s="34" t="str">
        <f aca="false">IF(CW1563=0,"",-DC1563*CS1563)</f>
        <v/>
      </c>
      <c r="DY1563" s="6"/>
      <c r="EB1563" s="6" t="n">
        <f aca="false">CL1563</f>
        <v>39514</v>
      </c>
      <c r="EC1563" s="13" t="n">
        <f aca="false">SUM(CM1561:CM1563)</f>
        <v>-0.0246822616081558</v>
      </c>
    </row>
    <row r="1564" customFormat="false" ht="15" hidden="false" customHeight="false" outlineLevel="0" collapsed="false">
      <c r="A1564" s="0" t="n">
        <f aca="false">IF(FR1564=1,CZ1564,0)</f>
        <v>0</v>
      </c>
      <c r="C1564" s="6" t="n">
        <v>39517</v>
      </c>
      <c r="D1564" s="0" t="n">
        <f aca="false">IF(E1564&gt;E1563,1,)</f>
        <v>0</v>
      </c>
      <c r="E1564" s="46" t="n">
        <v>146.5157</v>
      </c>
      <c r="F1564" s="46" t="n">
        <v>142.6403</v>
      </c>
      <c r="G1564" s="46" t="n">
        <v>136.6938</v>
      </c>
      <c r="H1564" s="46" t="n">
        <v>134.8657</v>
      </c>
      <c r="I1564" s="46" t="n">
        <v>133.636</v>
      </c>
      <c r="J1564" s="47" t="str">
        <f aca="false">IF(MIN(E1564:I1564)=E1564,$E$2,IF(MIN(E1564:I1564)=F1564,$F$2,IF(MIN(E1564:I1564)=G1564,$G$2,IF(MIN(E1564:I1564)=H1564,$H$2,IF(MIN(E1564:I1564)=I1564,$I$2)))))</f>
        <v>10D</v>
      </c>
      <c r="K1564" s="47" t="str">
        <f aca="false">IF(MAX(E1564:I1564)=E1564,$E$2,IF(MAX(E1564:I1564)=F1564,$F$2,IF(MAX(E1564:I1564)=G1564,$G$2,IF(MAX(E1564:I1564)=H1564,$H$2,IF(MAX(E1564:I1564)=I1564,$I$2)))))</f>
        <v>200D</v>
      </c>
      <c r="L1564" s="4" t="n">
        <f aca="false">IF(MAX(E1564:I1564)=H1564,1,0)</f>
        <v>0</v>
      </c>
      <c r="M1564" s="4" t="n">
        <f aca="false">IF(MAX(E1564:I1564)=I1564,1,0)</f>
        <v>0</v>
      </c>
      <c r="O1564" s="4" t="n">
        <f aca="false">IF(CN1564&gt;E1564,1,0)</f>
        <v>0</v>
      </c>
      <c r="P1564" s="4" t="n">
        <f aca="false">IF(CN1564&gt;F1564,1,0)</f>
        <v>0</v>
      </c>
      <c r="Q1564" s="4" t="n">
        <f aca="false">IF(CN1564&gt;G1564,1,0)</f>
        <v>0</v>
      </c>
      <c r="R1564" s="4" t="n">
        <f aca="false">IF(CN1564&gt;H1564,1,0)</f>
        <v>0</v>
      </c>
      <c r="S1564" s="4" t="n">
        <f aca="false">IF(CN1564&gt;I1564,1,0)</f>
        <v>0</v>
      </c>
      <c r="T1564" s="25" t="n">
        <f aca="false">IF(AND(AND(R1564=0,S1564=0,Q1564=0),OR(S1563=1,S1562=1,S1561=1)),1,0)</f>
        <v>0</v>
      </c>
      <c r="U1564" s="13" t="n">
        <f aca="false">SUM(CM1563:CM1564)</f>
        <v>-0.0234838806209907</v>
      </c>
      <c r="AV1564" s="0"/>
      <c r="AW1564" s="55" t="n">
        <f aca="false">IF(EC1564&gt;$AW$2,1,0)</f>
        <v>0</v>
      </c>
      <c r="AX1564" s="0" t="n">
        <f aca="false">IF(AND(I1564&gt;G1564,I1563&lt;G1563),1,IF(OR(AND(I1564&gt;F1564,I1563&lt;F1563),AND(I1564&gt;E1564,I1563&lt;E1563)),1,0))</f>
        <v>0</v>
      </c>
      <c r="AY1564" s="0" t="n">
        <f aca="false">IF(K1563="10D",1,0)</f>
        <v>0</v>
      </c>
      <c r="AZ1564" s="0" t="n">
        <f aca="false">IF(AND(I1564&gt;G1564,I1563&lt;G1563,I1564&gt;F1564,I1563&gt;F1563,I1564&gt;E1564,I1563&gt;E1563),1,0)</f>
        <v>0</v>
      </c>
      <c r="BA1564" s="56" t="n">
        <f aca="false">IF(G1564&gt;H1564,1,0)</f>
        <v>1</v>
      </c>
      <c r="BB1564" s="56" t="n">
        <f aca="false">IF(I1564&lt;F1564,1,0)</f>
        <v>1</v>
      </c>
      <c r="BC1564" s="0" t="n">
        <f aca="false">IF(AND(SUM(AW1563:AX1563)=2,AY1564=1),1,IF(SUM(AX1562:AX1564)=0,0,IF(AND(OR(AW1562=1,AX1562=1),OR(AW1563=1,AX1563=1),AY1564=1),1,IF(AND(SUM(AW1564:AY1564)=2,SUM(AW1562:AX1562)=2,AX1562=1),1,0))))</f>
        <v>0</v>
      </c>
      <c r="BD1564" s="57" t="str">
        <f aca="false">IF(BC1564=0,"",IF(AND(BC1564=1,AZ1564=0,AZ1563=0,AZ1562=0),1,IF(AND(BC1564=1,OR(AZ1564=1,AZ1563=1,AZ1562)),IF(BA1564=1,1,0))))</f>
        <v/>
      </c>
      <c r="BE1564" s="50" t="str">
        <f aca="false">IF(AND(BD1564=1,BD1563=1),0,IF(BD1564=1,SUM(CM1565:CM1603),""))</f>
        <v/>
      </c>
      <c r="BF1564" s="20" t="str">
        <f aca="false">IF(AND(BB1564=1,BB1563=1,BE1523&lt;&gt;0),"",IF(AND(BB1563=0,BB1564=1),BF1563,IF(AND(BB1564=1,BB1563=1),BF1563,IF(AND(BF1563="",BE1563="",OR(BD1563=0,BD1563="")),"",IF(AND(BF1563="",BE1524=0),"",IF(AND(BE1524&lt;&gt;"",BF1563=BE1524),"",IF(AND(BD1563=1,BE1563&lt;&gt;0),CM1564,IF(BF1563&lt;&gt;0,BF1563+CM1564,IF(BF1563="","")))))))))</f>
        <v/>
      </c>
      <c r="BI1564" s="0"/>
      <c r="BU1564" s="0"/>
      <c r="BZ1564" s="49"/>
      <c r="CG1564" s="13"/>
      <c r="CH1564" s="40"/>
      <c r="CI1564" s="13"/>
      <c r="CL1564" s="6" t="n">
        <f aca="false">C1564</f>
        <v>39517</v>
      </c>
      <c r="CM1564" s="13" t="n">
        <f aca="false">CN1564/CN1563-1</f>
        <v>-0.0131832549533576</v>
      </c>
      <c r="CN1564" s="76" t="n">
        <v>128</v>
      </c>
      <c r="CO1564" s="13" t="n">
        <f aca="false">CN1564/CN1559-1</f>
        <v>-0.0411985018726592</v>
      </c>
      <c r="CY1564" s="4" t="n">
        <v>129.81</v>
      </c>
      <c r="CZ1564" s="4" t="n">
        <v>128</v>
      </c>
      <c r="DA1564" s="33" t="n">
        <f aca="false">CZ1564-CN1564</f>
        <v>0</v>
      </c>
      <c r="DB1564" s="16" t="n">
        <f aca="false">CZ1564/CY1564-1</f>
        <v>-0.0139434558200447</v>
      </c>
      <c r="DC1564" s="15" t="n">
        <f aca="false">CY1564/CZ1563-1</f>
        <v>0.000770950582067664</v>
      </c>
      <c r="DD1564" s="15" t="n">
        <f aca="false">CZ1564/CZ1563-1</f>
        <v>-0.0131832549533576</v>
      </c>
      <c r="DE1564" s="34" t="str">
        <f aca="false">IF(CW1564=0,"",-DC1564*CS1564)</f>
        <v/>
      </c>
      <c r="DY1564" s="6"/>
      <c r="EB1564" s="6" t="n">
        <f aca="false">CL1564</f>
        <v>39517</v>
      </c>
      <c r="EC1564" s="13" t="n">
        <f aca="false">SUM(CM1562:CM1564)</f>
        <v>-0.044181780942294</v>
      </c>
    </row>
    <row r="1565" customFormat="false" ht="15" hidden="false" customHeight="false" outlineLevel="0" collapsed="false">
      <c r="A1565" s="0" t="n">
        <f aca="false">IF(FR1565=1,CZ1565,0)</f>
        <v>0</v>
      </c>
      <c r="C1565" s="6" t="n">
        <v>39518</v>
      </c>
      <c r="D1565" s="0" t="n">
        <f aca="false">IF(E1565&gt;E1564,1,)</f>
        <v>0</v>
      </c>
      <c r="E1565" s="46" t="n">
        <v>146.4234</v>
      </c>
      <c r="F1565" s="46" t="n">
        <v>142.4285</v>
      </c>
      <c r="G1565" s="46" t="n">
        <v>136.3924</v>
      </c>
      <c r="H1565" s="46" t="n">
        <v>134.7777</v>
      </c>
      <c r="I1565" s="46" t="n">
        <v>133.06</v>
      </c>
      <c r="J1565" s="47" t="str">
        <f aca="false">IF(MIN(E1565:I1565)=E1565,$E$2,IF(MIN(E1565:I1565)=F1565,$F$2,IF(MIN(E1565:I1565)=G1565,$G$2,IF(MIN(E1565:I1565)=H1565,$H$2,IF(MIN(E1565:I1565)=I1565,$I$2)))))</f>
        <v>10D</v>
      </c>
      <c r="K1565" s="47" t="str">
        <f aca="false">IF(MAX(E1565:I1565)=E1565,$E$2,IF(MAX(E1565:I1565)=F1565,$F$2,IF(MAX(E1565:I1565)=G1565,$G$2,IF(MAX(E1565:I1565)=H1565,$H$2,IF(MAX(E1565:I1565)=I1565,$I$2)))))</f>
        <v>200D</v>
      </c>
      <c r="L1565" s="4" t="n">
        <f aca="false">IF(MAX(E1565:I1565)=H1565,1,0)</f>
        <v>0</v>
      </c>
      <c r="M1565" s="4" t="n">
        <f aca="false">IF(MAX(E1565:I1565)=I1565,1,0)</f>
        <v>0</v>
      </c>
      <c r="O1565" s="4" t="n">
        <f aca="false">IF(CN1565&gt;E1565,1,0)</f>
        <v>0</v>
      </c>
      <c r="P1565" s="4" t="n">
        <f aca="false">IF(CN1565&gt;F1565,1,0)</f>
        <v>0</v>
      </c>
      <c r="Q1565" s="4" t="n">
        <f aca="false">IF(CN1565&gt;G1565,1,0)</f>
        <v>0</v>
      </c>
      <c r="R1565" s="4" t="n">
        <f aca="false">IF(CN1565&gt;H1565,1,0)</f>
        <v>0</v>
      </c>
      <c r="S1565" s="4" t="n">
        <f aca="false">IF(CN1565&gt;I1565,1,0)</f>
        <v>0</v>
      </c>
      <c r="T1565" s="25" t="n">
        <f aca="false">IF(AND(AND(R1565=0,S1565=0,Q1565=0),OR(S1564=1,S1563=1,S1562=1)),1,0)</f>
        <v>0</v>
      </c>
      <c r="U1565" s="13" t="n">
        <f aca="false">SUM(CM1564:CM1565)</f>
        <v>0.0227542450466424</v>
      </c>
      <c r="AV1565" s="0"/>
      <c r="AW1565" s="55" t="n">
        <f aca="false">IF(EC1565&gt;$AW$2,1,0)</f>
        <v>1</v>
      </c>
      <c r="AX1565" s="0" t="n">
        <f aca="false">IF(AND(I1565&gt;G1565,I1564&lt;G1564),1,IF(OR(AND(I1565&gt;F1565,I1564&lt;F1564),AND(I1565&gt;E1565,I1564&lt;E1564)),1,0))</f>
        <v>0</v>
      </c>
      <c r="AY1565" s="0" t="n">
        <f aca="false">IF(K1564="10D",1,0)</f>
        <v>0</v>
      </c>
      <c r="AZ1565" s="0" t="n">
        <f aca="false">IF(AND(I1565&gt;G1565,I1564&lt;G1564,I1565&gt;F1565,I1564&gt;F1564,I1565&gt;E1565,I1564&gt;E1564),1,0)</f>
        <v>0</v>
      </c>
      <c r="BA1565" s="56" t="n">
        <f aca="false">IF(G1565&gt;H1565,1,0)</f>
        <v>1</v>
      </c>
      <c r="BB1565" s="56" t="n">
        <f aca="false">IF(I1565&lt;F1565,1,0)</f>
        <v>1</v>
      </c>
      <c r="BC1565" s="0" t="n">
        <f aca="false">IF(AND(SUM(AW1564:AX1564)=2,AY1565=1),1,IF(SUM(AX1563:AX1565)=0,0,IF(AND(OR(AW1563=1,AX1563=1),OR(AW1564=1,AX1564=1),AY1565=1),1,IF(AND(SUM(AW1565:AY1565)=2,SUM(AW1563:AX1563)=2,AX1563=1),1,0))))</f>
        <v>0</v>
      </c>
      <c r="BD1565" s="57" t="str">
        <f aca="false">IF(BC1565=0,"",IF(AND(BC1565=1,AZ1565=0,AZ1564=0,AZ1563=0),1,IF(AND(BC1565=1,OR(AZ1565=1,AZ1564=1,AZ1563)),IF(BA1565=1,1,0))))</f>
        <v/>
      </c>
      <c r="BE1565" s="50" t="str">
        <f aca="false">IF(AND(BD1565=1,BD1564=1),0,IF(BD1565=1,SUM(CM1566:CM1604),""))</f>
        <v/>
      </c>
      <c r="BF1565" s="20" t="str">
        <f aca="false">IF(AND(BB1565=1,BB1564=1,BE1524&lt;&gt;0),"",IF(AND(BB1564=0,BB1565=1),BF1564,IF(AND(BB1565=1,BB1564=1),BF1564,IF(AND(BF1564="",BE1564="",OR(BD1564=0,BD1564="")),"",IF(AND(BF1564="",BE1525=0),"",IF(AND(BE1525&lt;&gt;"",BF1564=BE1525),"",IF(AND(BD1564=1,BE1564&lt;&gt;0),CM1565,IF(BF1564&lt;&gt;0,BF1564+CM1565,IF(BF1564="","")))))))))</f>
        <v/>
      </c>
      <c r="BI1565" s="0"/>
      <c r="BU1565" s="0"/>
      <c r="BZ1565" s="49"/>
      <c r="CG1565" s="13"/>
      <c r="CH1565" s="40"/>
      <c r="CI1565" s="13"/>
      <c r="CL1565" s="6" t="n">
        <f aca="false">C1565</f>
        <v>39518</v>
      </c>
      <c r="CM1565" s="13" t="n">
        <f aca="false">CN1565/CN1564-1</f>
        <v>0.0359375</v>
      </c>
      <c r="CN1565" s="76" t="n">
        <v>132.6</v>
      </c>
      <c r="CO1565" s="13" t="n">
        <f aca="false">CN1565/CN1560-1</f>
        <v>-0.0029325513196482</v>
      </c>
      <c r="CY1565" s="4" t="n">
        <v>130.72</v>
      </c>
      <c r="CZ1565" s="4" t="n">
        <v>132.6</v>
      </c>
      <c r="DA1565" s="33" t="n">
        <f aca="false">CZ1565-CN1565</f>
        <v>0</v>
      </c>
      <c r="DB1565" s="16" t="n">
        <f aca="false">CZ1565/CY1565-1</f>
        <v>0.0143818849449204</v>
      </c>
      <c r="DC1565" s="15" t="n">
        <f aca="false">CY1565/CZ1564-1</f>
        <v>0.02125</v>
      </c>
      <c r="DD1565" s="15" t="n">
        <f aca="false">CZ1565/CZ1564-1</f>
        <v>0.0359375</v>
      </c>
      <c r="DE1565" s="34" t="str">
        <f aca="false">IF(CW1565=0,"",-DC1565*CS1565)</f>
        <v/>
      </c>
      <c r="DY1565" s="6"/>
      <c r="EB1565" s="6" t="n">
        <f aca="false">CL1565</f>
        <v>39518</v>
      </c>
      <c r="EC1565" s="13" t="n">
        <f aca="false">SUM(CM1563:CM1565)</f>
        <v>0.0124536193790092</v>
      </c>
    </row>
    <row r="1566" customFormat="false" ht="15" hidden="false" customHeight="false" outlineLevel="0" collapsed="false">
      <c r="A1566" s="0" t="n">
        <f aca="false">IF(FR1566=1,CZ1566,0)</f>
        <v>0</v>
      </c>
      <c r="C1566" s="6" t="n">
        <v>39519</v>
      </c>
      <c r="D1566" s="0" t="n">
        <f aca="false">IF(E1566&gt;E1565,1,)</f>
        <v>0</v>
      </c>
      <c r="E1566" s="46" t="n">
        <v>146.3217</v>
      </c>
      <c r="F1566" s="46" t="n">
        <v>142.1996</v>
      </c>
      <c r="G1566" s="46" t="n">
        <v>136.0736</v>
      </c>
      <c r="H1566" s="46" t="n">
        <v>134.626</v>
      </c>
      <c r="I1566" s="46" t="n">
        <v>132.374</v>
      </c>
      <c r="J1566" s="47" t="str">
        <f aca="false">IF(MIN(E1566:I1566)=E1566,$E$2,IF(MIN(E1566:I1566)=F1566,$F$2,IF(MIN(E1566:I1566)=G1566,$G$2,IF(MIN(E1566:I1566)=H1566,$H$2,IF(MIN(E1566:I1566)=I1566,$I$2)))))</f>
        <v>10D</v>
      </c>
      <c r="K1566" s="47" t="str">
        <f aca="false">IF(MAX(E1566:I1566)=E1566,$E$2,IF(MAX(E1566:I1566)=F1566,$F$2,IF(MAX(E1566:I1566)=G1566,$G$2,IF(MAX(E1566:I1566)=H1566,$H$2,IF(MAX(E1566:I1566)=I1566,$I$2)))))</f>
        <v>200D</v>
      </c>
      <c r="L1566" s="4" t="n">
        <f aca="false">IF(MAX(E1566:I1566)=H1566,1,0)</f>
        <v>0</v>
      </c>
      <c r="M1566" s="4" t="n">
        <f aca="false">IF(MAX(E1566:I1566)=I1566,1,0)</f>
        <v>0</v>
      </c>
      <c r="O1566" s="4" t="n">
        <f aca="false">IF(CN1566&gt;E1566,1,0)</f>
        <v>0</v>
      </c>
      <c r="P1566" s="4" t="n">
        <f aca="false">IF(CN1566&gt;F1566,1,0)</f>
        <v>0</v>
      </c>
      <c r="Q1566" s="4" t="n">
        <f aca="false">IF(CN1566&gt;G1566,1,0)</f>
        <v>0</v>
      </c>
      <c r="R1566" s="4" t="n">
        <f aca="false">IF(CN1566&gt;H1566,1,0)</f>
        <v>0</v>
      </c>
      <c r="S1566" s="4" t="n">
        <f aca="false">IF(CN1566&gt;I1566,1,0)</f>
        <v>0</v>
      </c>
      <c r="T1566" s="25" t="n">
        <f aca="false">IF(AND(AND(R1566=0,S1566=0,Q1566=0),OR(S1565=1,S1564=1,S1563=1)),1,0)</f>
        <v>0</v>
      </c>
      <c r="U1566" s="13" t="n">
        <f aca="false">SUM(CM1565:CM1566)</f>
        <v>0.0265860671191555</v>
      </c>
      <c r="AV1566" s="0"/>
      <c r="AW1566" s="55" t="n">
        <f aca="false">IF(EC1566&gt;$AW$2,1,0)</f>
        <v>1</v>
      </c>
      <c r="AX1566" s="0" t="n">
        <f aca="false">IF(AND(I1566&gt;G1566,I1565&lt;G1565),1,IF(OR(AND(I1566&gt;F1566,I1565&lt;F1565),AND(I1566&gt;E1566,I1565&lt;E1565)),1,0))</f>
        <v>0</v>
      </c>
      <c r="AY1566" s="0" t="n">
        <f aca="false">IF(K1565="10D",1,0)</f>
        <v>0</v>
      </c>
      <c r="AZ1566" s="0" t="n">
        <f aca="false">IF(AND(I1566&gt;G1566,I1565&lt;G1565,I1566&gt;F1566,I1565&gt;F1565,I1566&gt;E1566,I1565&gt;E1565),1,0)</f>
        <v>0</v>
      </c>
      <c r="BA1566" s="56" t="n">
        <f aca="false">IF(G1566&gt;H1566,1,0)</f>
        <v>1</v>
      </c>
      <c r="BB1566" s="56" t="n">
        <f aca="false">IF(I1566&lt;F1566,1,0)</f>
        <v>1</v>
      </c>
      <c r="BC1566" s="0" t="n">
        <f aca="false">IF(AND(SUM(AW1565:AX1565)=2,AY1566=1),1,IF(SUM(AX1564:AX1566)=0,0,IF(AND(OR(AW1564=1,AX1564=1),OR(AW1565=1,AX1565=1),AY1566=1),1,IF(AND(SUM(AW1566:AY1566)=2,SUM(AW1564:AX1564)=2,AX1564=1),1,0))))</f>
        <v>0</v>
      </c>
      <c r="BD1566" s="57" t="str">
        <f aca="false">IF(BC1566=0,"",IF(AND(BC1566=1,AZ1566=0,AZ1565=0,AZ1564=0),1,IF(AND(BC1566=1,OR(AZ1566=1,AZ1565=1,AZ1564)),IF(BA1566=1,1,0))))</f>
        <v/>
      </c>
      <c r="BE1566" s="50" t="str">
        <f aca="false">IF(AND(BD1566=1,BD1565=1),0,IF(BD1566=1,SUM(CM1567:CM1605),""))</f>
        <v/>
      </c>
      <c r="BF1566" s="20" t="str">
        <f aca="false">IF(AND(BB1566=1,BB1565=1,BE1525&lt;&gt;0),"",IF(AND(BB1565=0,BB1566=1),BF1565,IF(AND(BB1566=1,BB1565=1),BF1565,IF(AND(BF1565="",BE1565="",OR(BD1565=0,BD1565="")),"",IF(AND(BF1565="",BE1526=0),"",IF(AND(BE1526&lt;&gt;"",BF1565=BE1526),"",IF(AND(BD1565=1,BE1565&lt;&gt;0),CM1566,IF(BF1565&lt;&gt;0,BF1565+CM1566,IF(BF1565="","")))))))))</f>
        <v/>
      </c>
      <c r="BI1566" s="0"/>
      <c r="BU1566" s="0"/>
      <c r="BZ1566" s="49"/>
      <c r="CG1566" s="13"/>
      <c r="CH1566" s="40"/>
      <c r="CI1566" s="13"/>
      <c r="CL1566" s="6" t="n">
        <f aca="false">C1566</f>
        <v>39519</v>
      </c>
      <c r="CM1566" s="13" t="n">
        <f aca="false">CN1566/CN1565-1</f>
        <v>-0.0093514328808445</v>
      </c>
      <c r="CN1566" s="76" t="n">
        <v>131.36</v>
      </c>
      <c r="CO1566" s="13" t="n">
        <f aca="false">CN1566/CN1561-1</f>
        <v>-0.0184562504670104</v>
      </c>
      <c r="CY1566" s="4" t="n">
        <v>132.73</v>
      </c>
      <c r="CZ1566" s="4" t="n">
        <v>131.36</v>
      </c>
      <c r="DA1566" s="33" t="n">
        <f aca="false">CZ1566-CN1566</f>
        <v>0</v>
      </c>
      <c r="DB1566" s="16" t="n">
        <f aca="false">CZ1566/CY1566-1</f>
        <v>-0.0103217057183754</v>
      </c>
      <c r="DC1566" s="15" t="n">
        <f aca="false">CY1566/CZ1565-1</f>
        <v>0.000980392156862742</v>
      </c>
      <c r="DD1566" s="15" t="n">
        <f aca="false">CZ1566/CZ1565-1</f>
        <v>-0.0093514328808445</v>
      </c>
      <c r="DE1566" s="34" t="str">
        <f aca="false">IF(CW1566=0,"",-DC1566*CS1566)</f>
        <v/>
      </c>
      <c r="DY1566" s="6"/>
      <c r="EB1566" s="6" t="n">
        <f aca="false">CL1566</f>
        <v>39519</v>
      </c>
      <c r="EC1566" s="13" t="n">
        <f aca="false">SUM(CM1564:CM1566)</f>
        <v>0.0134028121657979</v>
      </c>
    </row>
    <row r="1567" customFormat="false" ht="15" hidden="false" customHeight="false" outlineLevel="0" collapsed="false">
      <c r="A1567" s="0" t="n">
        <f aca="false">IF(FR1567=1,CZ1567,0)</f>
        <v>0</v>
      </c>
      <c r="C1567" s="6" t="n">
        <v>39520</v>
      </c>
      <c r="D1567" s="0" t="n">
        <f aca="false">IF(E1567&gt;E1566,1,)</f>
        <v>0</v>
      </c>
      <c r="E1567" s="46" t="n">
        <v>146.2188</v>
      </c>
      <c r="F1567" s="46" t="n">
        <v>141.9792</v>
      </c>
      <c r="G1567" s="46" t="n">
        <v>135.7824</v>
      </c>
      <c r="H1567" s="46" t="n">
        <v>134.5173</v>
      </c>
      <c r="I1567" s="46" t="n">
        <v>131.852</v>
      </c>
      <c r="J1567" s="47" t="str">
        <f aca="false">IF(MIN(E1567:I1567)=E1567,$E$2,IF(MIN(E1567:I1567)=F1567,$F$2,IF(MIN(E1567:I1567)=G1567,$G$2,IF(MIN(E1567:I1567)=H1567,$H$2,IF(MIN(E1567:I1567)=I1567,$I$2)))))</f>
        <v>10D</v>
      </c>
      <c r="K1567" s="47" t="str">
        <f aca="false">IF(MAX(E1567:I1567)=E1567,$E$2,IF(MAX(E1567:I1567)=F1567,$F$2,IF(MAX(E1567:I1567)=G1567,$G$2,IF(MAX(E1567:I1567)=H1567,$H$2,IF(MAX(E1567:I1567)=I1567,$I$2)))))</f>
        <v>200D</v>
      </c>
      <c r="L1567" s="4" t="n">
        <f aca="false">IF(MAX(E1567:I1567)=H1567,1,0)</f>
        <v>0</v>
      </c>
      <c r="M1567" s="4" t="n">
        <f aca="false">IF(MAX(E1567:I1567)=I1567,1,0)</f>
        <v>0</v>
      </c>
      <c r="O1567" s="4" t="n">
        <f aca="false">IF(CN1567&gt;E1567,1,0)</f>
        <v>0</v>
      </c>
      <c r="P1567" s="4" t="n">
        <f aca="false">IF(CN1567&gt;F1567,1,0)</f>
        <v>0</v>
      </c>
      <c r="Q1567" s="4" t="n">
        <f aca="false">IF(CN1567&gt;G1567,1,0)</f>
        <v>0</v>
      </c>
      <c r="R1567" s="4" t="n">
        <f aca="false">IF(CN1567&gt;H1567,1,0)</f>
        <v>0</v>
      </c>
      <c r="S1567" s="4" t="n">
        <f aca="false">IF(CN1567&gt;I1567,1,0)</f>
        <v>0</v>
      </c>
      <c r="T1567" s="25" t="n">
        <f aca="false">IF(AND(AND(R1567=0,S1567=0,Q1567=0),OR(S1566=1,S1565=1,S1564=1)),1,0)</f>
        <v>0</v>
      </c>
      <c r="U1567" s="13" t="n">
        <f aca="false">SUM(CM1566:CM1567)</f>
        <v>-0.00714375931202615</v>
      </c>
      <c r="AV1567" s="0"/>
      <c r="AW1567" s="55" t="n">
        <f aca="false">IF(EC1567&gt;$AW$2,1,0)</f>
        <v>1</v>
      </c>
      <c r="AX1567" s="0" t="n">
        <f aca="false">IF(AND(I1567&gt;G1567,I1566&lt;G1566),1,IF(OR(AND(I1567&gt;F1567,I1566&lt;F1566),AND(I1567&gt;E1567,I1566&lt;E1566)),1,0))</f>
        <v>0</v>
      </c>
      <c r="AY1567" s="0" t="n">
        <f aca="false">IF(K1566="10D",1,0)</f>
        <v>0</v>
      </c>
      <c r="AZ1567" s="0" t="n">
        <f aca="false">IF(AND(I1567&gt;G1567,I1566&lt;G1566,I1567&gt;F1567,I1566&gt;F1566,I1567&gt;E1567,I1566&gt;E1566),1,0)</f>
        <v>0</v>
      </c>
      <c r="BA1567" s="56" t="n">
        <f aca="false">IF(G1567&gt;H1567,1,0)</f>
        <v>1</v>
      </c>
      <c r="BB1567" s="56" t="n">
        <f aca="false">IF(I1567&lt;F1567,1,0)</f>
        <v>1</v>
      </c>
      <c r="BC1567" s="0" t="n">
        <f aca="false">IF(AND(SUM(AW1566:AX1566)=2,AY1567=1),1,IF(SUM(AX1565:AX1567)=0,0,IF(AND(OR(AW1565=1,AX1565=1),OR(AW1566=1,AX1566=1),AY1567=1),1,IF(AND(SUM(AW1567:AY1567)=2,SUM(AW1565:AX1565)=2,AX1565=1),1,0))))</f>
        <v>0</v>
      </c>
      <c r="BD1567" s="57" t="str">
        <f aca="false">IF(BC1567=0,"",IF(AND(BC1567=1,AZ1567=0,AZ1566=0,AZ1565=0),1,IF(AND(BC1567=1,OR(AZ1567=1,AZ1566=1,AZ1565)),IF(BA1567=1,1,0))))</f>
        <v/>
      </c>
      <c r="BE1567" s="50" t="str">
        <f aca="false">IF(AND(BD1567=1,BD1566=1),0,IF(BD1567=1,SUM(CM1568:CM1606),""))</f>
        <v/>
      </c>
      <c r="BF1567" s="20" t="str">
        <f aca="false">IF(AND(BB1567=1,BB1566=1,BE1526&lt;&gt;0),"",IF(AND(BB1566=0,BB1567=1),BF1566,IF(AND(BB1567=1,BB1566=1),BF1566,IF(AND(BF1566="",BE1566="",OR(BD1566=0,BD1566="")),"",IF(AND(BF1566="",BE1527=0),"",IF(AND(BE1527&lt;&gt;"",BF1566=BE1527),"",IF(AND(BD1566=1,BE1566&lt;&gt;0),CM1567,IF(BF1566&lt;&gt;0,BF1566+CM1567,IF(BF1566="","")))))))))</f>
        <v/>
      </c>
      <c r="BI1567" s="0"/>
      <c r="BU1567" s="0"/>
      <c r="BZ1567" s="49"/>
      <c r="CG1567" s="13"/>
      <c r="CH1567" s="40"/>
      <c r="CI1567" s="13"/>
      <c r="CL1567" s="6" t="n">
        <f aca="false">C1567</f>
        <v>39520</v>
      </c>
      <c r="CM1567" s="13" t="n">
        <f aca="false">CN1567/CN1566-1</f>
        <v>0.00220767356881835</v>
      </c>
      <c r="CN1567" s="76" t="n">
        <v>131.65</v>
      </c>
      <c r="CO1567" s="13" t="n">
        <f aca="false">CN1567/CN1562-1</f>
        <v>0.00450175492141014</v>
      </c>
      <c r="CY1567" s="4" t="n">
        <v>129.61</v>
      </c>
      <c r="CZ1567" s="4" t="n">
        <v>131.65</v>
      </c>
      <c r="DA1567" s="33" t="n">
        <f aca="false">CZ1567-CN1567</f>
        <v>0</v>
      </c>
      <c r="DB1567" s="16" t="n">
        <f aca="false">CZ1567/CY1567-1</f>
        <v>0.0157395262711211</v>
      </c>
      <c r="DC1567" s="15" t="n">
        <f aca="false">CY1567/CZ1566-1</f>
        <v>-0.0133221680876979</v>
      </c>
      <c r="DD1567" s="15" t="n">
        <f aca="false">CZ1567/CZ1566-1</f>
        <v>0.00220767356881835</v>
      </c>
      <c r="DE1567" s="34" t="str">
        <f aca="false">IF(CW1567=0,"",-DC1567*CS1567)</f>
        <v/>
      </c>
      <c r="DY1567" s="6"/>
      <c r="EB1567" s="6" t="n">
        <f aca="false">CL1567</f>
        <v>39520</v>
      </c>
      <c r="EC1567" s="13" t="n">
        <f aca="false">SUM(CM1565:CM1567)</f>
        <v>0.0287937406879738</v>
      </c>
    </row>
    <row r="1568" customFormat="false" ht="15" hidden="false" customHeight="false" outlineLevel="0" collapsed="false">
      <c r="A1568" s="0" t="n">
        <f aca="false">IF(FR1568=1,CZ1568,0)</f>
        <v>0</v>
      </c>
      <c r="C1568" s="6" t="n">
        <v>39521</v>
      </c>
      <c r="D1568" s="0" t="n">
        <f aca="false">IF(E1568&gt;E1567,1,)</f>
        <v>0</v>
      </c>
      <c r="E1568" s="46" t="n">
        <v>146.0994</v>
      </c>
      <c r="F1568" s="46" t="n">
        <v>141.7786</v>
      </c>
      <c r="G1568" s="46" t="n">
        <v>135.476</v>
      </c>
      <c r="H1568" s="46" t="n">
        <v>134.2587</v>
      </c>
      <c r="I1568" s="46" t="n">
        <v>131.431</v>
      </c>
      <c r="J1568" s="47" t="str">
        <f aca="false">IF(MIN(E1568:I1568)=E1568,$E$2,IF(MIN(E1568:I1568)=F1568,$F$2,IF(MIN(E1568:I1568)=G1568,$G$2,IF(MIN(E1568:I1568)=H1568,$H$2,IF(MIN(E1568:I1568)=I1568,$I$2)))))</f>
        <v>10D</v>
      </c>
      <c r="K1568" s="47" t="str">
        <f aca="false">IF(MAX(E1568:I1568)=E1568,$E$2,IF(MAX(E1568:I1568)=F1568,$F$2,IF(MAX(E1568:I1568)=G1568,$G$2,IF(MAX(E1568:I1568)=H1568,$H$2,IF(MAX(E1568:I1568)=I1568,$I$2)))))</f>
        <v>200D</v>
      </c>
      <c r="L1568" s="4" t="n">
        <f aca="false">IF(MAX(E1568:I1568)=H1568,1,0)</f>
        <v>0</v>
      </c>
      <c r="M1568" s="4" t="n">
        <f aca="false">IF(MAX(E1568:I1568)=I1568,1,0)</f>
        <v>0</v>
      </c>
      <c r="O1568" s="4" t="n">
        <f aca="false">IF(CN1568&gt;E1568,1,0)</f>
        <v>0</v>
      </c>
      <c r="P1568" s="4" t="n">
        <f aca="false">IF(CN1568&gt;F1568,1,0)</f>
        <v>0</v>
      </c>
      <c r="Q1568" s="4" t="n">
        <f aca="false">IF(CN1568&gt;G1568,1,0)</f>
        <v>0</v>
      </c>
      <c r="R1568" s="4" t="n">
        <f aca="false">IF(CN1568&gt;H1568,1,0)</f>
        <v>0</v>
      </c>
      <c r="S1568" s="4" t="n">
        <f aca="false">IF(CN1568&gt;I1568,1,0)</f>
        <v>0</v>
      </c>
      <c r="T1568" s="25" t="n">
        <f aca="false">IF(AND(AND(R1568=0,S1568=0,Q1568=0),OR(S1567=1,S1566=1,S1565=1)),1,0)</f>
        <v>0</v>
      </c>
      <c r="U1568" s="13" t="n">
        <f aca="false">SUM(CM1567:CM1568)</f>
        <v>-0.013287958789708</v>
      </c>
      <c r="AV1568" s="0"/>
      <c r="AW1568" s="55" t="n">
        <f aca="false">IF(EC1568&gt;$AW$2,1,0)</f>
        <v>0</v>
      </c>
      <c r="AX1568" s="0" t="n">
        <f aca="false">IF(AND(I1568&gt;G1568,I1567&lt;G1567),1,IF(OR(AND(I1568&gt;F1568,I1567&lt;F1567),AND(I1568&gt;E1568,I1567&lt;E1567)),1,0))</f>
        <v>0</v>
      </c>
      <c r="AY1568" s="0" t="n">
        <f aca="false">IF(K1567="10D",1,0)</f>
        <v>0</v>
      </c>
      <c r="AZ1568" s="0" t="n">
        <f aca="false">IF(AND(I1568&gt;G1568,I1567&lt;G1567,I1568&gt;F1568,I1567&gt;F1567,I1568&gt;E1568,I1567&gt;E1567),1,0)</f>
        <v>0</v>
      </c>
      <c r="BA1568" s="56" t="n">
        <f aca="false">IF(G1568&gt;H1568,1,0)</f>
        <v>1</v>
      </c>
      <c r="BB1568" s="56" t="n">
        <f aca="false">IF(I1568&lt;F1568,1,0)</f>
        <v>1</v>
      </c>
      <c r="BC1568" s="0" t="n">
        <f aca="false">IF(AND(SUM(AW1567:AX1567)=2,AY1568=1),1,IF(SUM(AX1566:AX1568)=0,0,IF(AND(OR(AW1566=1,AX1566=1),OR(AW1567=1,AX1567=1),AY1568=1),1,IF(AND(SUM(AW1568:AY1568)=2,SUM(AW1566:AX1566)=2,AX1566=1),1,0))))</f>
        <v>0</v>
      </c>
      <c r="BD1568" s="57" t="str">
        <f aca="false">IF(BC1568=0,"",IF(AND(BC1568=1,AZ1568=0,AZ1567=0,AZ1566=0),1,IF(AND(BC1568=1,OR(AZ1568=1,AZ1567=1,AZ1566)),IF(BA1568=1,1,0))))</f>
        <v/>
      </c>
      <c r="BE1568" s="50" t="str">
        <f aca="false">IF(AND(BD1568=1,BD1567=1),0,IF(BD1568=1,SUM(CM1569:CM1607),""))</f>
        <v/>
      </c>
      <c r="BF1568" s="20" t="str">
        <f aca="false">IF(AND(BB1568=1,BB1567=1,BE1527&lt;&gt;0),"",IF(AND(BB1567=0,BB1568=1),BF1567,IF(AND(BB1568=1,BB1567=1),BF1567,IF(AND(BF1567="",BE1567="",OR(BD1567=0,BD1567="")),"",IF(AND(BF1567="",BE1528=0),"",IF(AND(BE1528&lt;&gt;"",BF1567=BE1528),"",IF(AND(BD1567=1,BE1567&lt;&gt;0),CM1568,IF(BF1567&lt;&gt;0,BF1567+CM1568,IF(BF1567="","")))))))))</f>
        <v/>
      </c>
      <c r="BI1568" s="0"/>
      <c r="BU1568" s="0"/>
      <c r="BZ1568" s="49"/>
      <c r="CG1568" s="13"/>
      <c r="CH1568" s="40"/>
      <c r="CI1568" s="13"/>
      <c r="CL1568" s="6" t="n">
        <f aca="false">C1568</f>
        <v>39521</v>
      </c>
      <c r="CM1568" s="13" t="n">
        <f aca="false">CN1568/CN1567-1</f>
        <v>-0.0154956323585264</v>
      </c>
      <c r="CN1568" s="76" t="n">
        <v>129.61</v>
      </c>
      <c r="CO1568" s="13" t="n">
        <f aca="false">CN1568/CN1563-1</f>
        <v>-0.000770950582067664</v>
      </c>
      <c r="CY1568" s="4" t="n">
        <v>132.77</v>
      </c>
      <c r="CZ1568" s="4" t="n">
        <v>129.61</v>
      </c>
      <c r="DA1568" s="33" t="n">
        <f aca="false">CZ1568-CN1568</f>
        <v>0</v>
      </c>
      <c r="DB1568" s="16" t="n">
        <f aca="false">CZ1568/CY1568-1</f>
        <v>-0.0238005573548241</v>
      </c>
      <c r="DC1568" s="15" t="n">
        <f aca="false">CY1568/CZ1567-1</f>
        <v>0.00850740600075972</v>
      </c>
      <c r="DD1568" s="15" t="n">
        <f aca="false">CZ1568/CZ1567-1</f>
        <v>-0.0154956323585264</v>
      </c>
      <c r="DE1568" s="34" t="str">
        <f aca="false">IF(CW1568=0,"",-DC1568*CS1568)</f>
        <v/>
      </c>
      <c r="DY1568" s="6"/>
      <c r="EB1568" s="6" t="n">
        <f aca="false">CL1568</f>
        <v>39521</v>
      </c>
      <c r="EC1568" s="13" t="n">
        <f aca="false">SUM(CM1566:CM1568)</f>
        <v>-0.0226393916705525</v>
      </c>
    </row>
    <row r="1569" customFormat="false" ht="15" hidden="false" customHeight="false" outlineLevel="0" collapsed="false">
      <c r="A1569" s="0" t="n">
        <f aca="false">IF(FR1569=1,CZ1569,0)</f>
        <v>0</v>
      </c>
      <c r="C1569" s="6" t="n">
        <v>39524</v>
      </c>
      <c r="D1569" s="0" t="n">
        <f aca="false">IF(E1569&gt;E1568,1,)</f>
        <v>0</v>
      </c>
      <c r="E1569" s="46" t="n">
        <v>145.9743</v>
      </c>
      <c r="F1569" s="46" t="n">
        <v>141.5562</v>
      </c>
      <c r="G1569" s="46" t="n">
        <v>135.1448</v>
      </c>
      <c r="H1569" s="46" t="n">
        <v>133.8827</v>
      </c>
      <c r="I1569" s="46" t="n">
        <v>130.911</v>
      </c>
      <c r="J1569" s="47" t="str">
        <f aca="false">IF(MIN(E1569:I1569)=E1569,$E$2,IF(MIN(E1569:I1569)=F1569,$F$2,IF(MIN(E1569:I1569)=G1569,$G$2,IF(MIN(E1569:I1569)=H1569,$H$2,IF(MIN(E1569:I1569)=I1569,$I$2)))))</f>
        <v>10D</v>
      </c>
      <c r="K1569" s="47" t="str">
        <f aca="false">IF(MAX(E1569:I1569)=E1569,$E$2,IF(MAX(E1569:I1569)=F1569,$F$2,IF(MAX(E1569:I1569)=G1569,$G$2,IF(MAX(E1569:I1569)=H1569,$H$2,IF(MAX(E1569:I1569)=I1569,$I$2)))))</f>
        <v>200D</v>
      </c>
      <c r="L1569" s="4" t="n">
        <f aca="false">IF(MAX(E1569:I1569)=H1569,1,0)</f>
        <v>0</v>
      </c>
      <c r="M1569" s="4" t="n">
        <f aca="false">IF(MAX(E1569:I1569)=I1569,1,0)</f>
        <v>0</v>
      </c>
      <c r="O1569" s="4" t="n">
        <f aca="false">IF(CN1569&gt;E1569,1,0)</f>
        <v>0</v>
      </c>
      <c r="P1569" s="4" t="n">
        <f aca="false">IF(CN1569&gt;F1569,1,0)</f>
        <v>0</v>
      </c>
      <c r="Q1569" s="4" t="n">
        <f aca="false">IF(CN1569&gt;G1569,1,0)</f>
        <v>0</v>
      </c>
      <c r="R1569" s="4" t="n">
        <f aca="false">IF(CN1569&gt;H1569,1,0)</f>
        <v>0</v>
      </c>
      <c r="S1569" s="4" t="n">
        <f aca="false">IF(CN1569&gt;I1569,1,0)</f>
        <v>0</v>
      </c>
      <c r="T1569" s="25" t="n">
        <f aca="false">IF(AND(AND(R1569=0,S1569=0,Q1569=0),OR(S1568=1,S1567=1,S1566=1)),1,0)</f>
        <v>0</v>
      </c>
      <c r="U1569" s="13" t="n">
        <f aca="false">SUM(CM1568:CM1569)</f>
        <v>-0.0256028771698835</v>
      </c>
      <c r="AV1569" s="0"/>
      <c r="AW1569" s="55" t="n">
        <f aca="false">IF(EC1569&gt;$AW$2,1,0)</f>
        <v>0</v>
      </c>
      <c r="AX1569" s="0" t="n">
        <f aca="false">IF(AND(I1569&gt;G1569,I1568&lt;G1568),1,IF(OR(AND(I1569&gt;F1569,I1568&lt;F1568),AND(I1569&gt;E1569,I1568&lt;E1568)),1,0))</f>
        <v>0</v>
      </c>
      <c r="AY1569" s="0" t="n">
        <f aca="false">IF(K1568="10D",1,0)</f>
        <v>0</v>
      </c>
      <c r="AZ1569" s="0" t="n">
        <f aca="false">IF(AND(I1569&gt;G1569,I1568&lt;G1568,I1569&gt;F1569,I1568&gt;F1568,I1569&gt;E1569,I1568&gt;E1568),1,0)</f>
        <v>0</v>
      </c>
      <c r="BA1569" s="56" t="n">
        <f aca="false">IF(G1569&gt;H1569,1,0)</f>
        <v>1</v>
      </c>
      <c r="BB1569" s="56" t="n">
        <f aca="false">IF(I1569&lt;F1569,1,0)</f>
        <v>1</v>
      </c>
      <c r="BC1569" s="0" t="n">
        <f aca="false">IF(AND(SUM(AW1568:AX1568)=2,AY1569=1),1,IF(SUM(AX1567:AX1569)=0,0,IF(AND(OR(AW1567=1,AX1567=1),OR(AW1568=1,AX1568=1),AY1569=1),1,IF(AND(SUM(AW1569:AY1569)=2,SUM(AW1567:AX1567)=2,AX1567=1),1,0))))</f>
        <v>0</v>
      </c>
      <c r="BD1569" s="57" t="str">
        <f aca="false">IF(BC1569=0,"",IF(AND(BC1569=1,AZ1569=0,AZ1568=0,AZ1567=0),1,IF(AND(BC1569=1,OR(AZ1569=1,AZ1568=1,AZ1567)),IF(BA1569=1,1,0))))</f>
        <v/>
      </c>
      <c r="BE1569" s="50" t="str">
        <f aca="false">IF(AND(BD1569=1,BD1568=1),0,IF(BD1569=1,SUM(CM1570:CM1608),""))</f>
        <v/>
      </c>
      <c r="BF1569" s="20" t="str">
        <f aca="false">IF(AND(BB1569=1,BB1568=1,BE1528&lt;&gt;0),"",IF(AND(BB1568=0,BB1569=1),BF1568,IF(AND(BB1569=1,BB1568=1),BF1568,IF(AND(BF1568="",BE1568="",OR(BD1568=0,BD1568="")),"",IF(AND(BF1568="",BE1529=0),"",IF(AND(BE1529&lt;&gt;"",BF1568=BE1529),"",IF(AND(BD1568=1,BE1568&lt;&gt;0),CM1569,IF(BF1568&lt;&gt;0,BF1568+CM1569,IF(BF1568="","")))))))))</f>
        <v/>
      </c>
      <c r="BI1569" s="0"/>
      <c r="BU1569" s="0"/>
      <c r="BZ1569" s="49"/>
      <c r="CG1569" s="13"/>
      <c r="CH1569" s="40"/>
      <c r="CI1569" s="13"/>
      <c r="CL1569" s="6" t="n">
        <f aca="false">C1569</f>
        <v>39524</v>
      </c>
      <c r="CM1569" s="13" t="n">
        <f aca="false">CN1569/CN1568-1</f>
        <v>-0.0101072448113572</v>
      </c>
      <c r="CN1569" s="76" t="n">
        <v>128.3</v>
      </c>
      <c r="CO1569" s="13" t="n">
        <f aca="false">CN1569/CN1564-1</f>
        <v>0.00234375000000009</v>
      </c>
      <c r="CY1569" s="4" t="n">
        <v>126.57</v>
      </c>
      <c r="CZ1569" s="4" t="n">
        <v>128.3</v>
      </c>
      <c r="DA1569" s="33" t="n">
        <f aca="false">CZ1569-CN1569</f>
        <v>0</v>
      </c>
      <c r="DB1569" s="16" t="n">
        <f aca="false">CZ1569/CY1569-1</f>
        <v>0.0136683258276054</v>
      </c>
      <c r="DC1569" s="15" t="n">
        <f aca="false">CY1569/CZ1568-1</f>
        <v>-0.0234549803255923</v>
      </c>
      <c r="DD1569" s="15" t="n">
        <f aca="false">CZ1569/CZ1568-1</f>
        <v>-0.0101072448113572</v>
      </c>
      <c r="DE1569" s="34" t="str">
        <f aca="false">IF(CW1569=0,"",-DC1569*CS1569)</f>
        <v/>
      </c>
      <c r="DY1569" s="6"/>
      <c r="EB1569" s="6" t="n">
        <f aca="false">CL1569</f>
        <v>39524</v>
      </c>
      <c r="EC1569" s="13" t="n">
        <f aca="false">SUM(CM1567:CM1569)</f>
        <v>-0.0233952036010652</v>
      </c>
    </row>
    <row r="1570" customFormat="false" ht="15" hidden="false" customHeight="false" outlineLevel="0" collapsed="false">
      <c r="A1570" s="0" t="n">
        <f aca="false">IF(FR1570=1,CZ1570,0)</f>
        <v>0</v>
      </c>
      <c r="C1570" s="6" t="n">
        <v>39525</v>
      </c>
      <c r="D1570" s="0" t="n">
        <f aca="false">IF(E1570&gt;E1569,1,)</f>
        <v>0</v>
      </c>
      <c r="E1570" s="46" t="n">
        <v>145.8721</v>
      </c>
      <c r="F1570" s="46" t="n">
        <v>141.3749</v>
      </c>
      <c r="G1570" s="46" t="n">
        <v>134.9912</v>
      </c>
      <c r="H1570" s="46" t="n">
        <v>133.743</v>
      </c>
      <c r="I1570" s="46" t="n">
        <v>130.975</v>
      </c>
      <c r="J1570" s="47" t="str">
        <f aca="false">IF(MIN(E1570:I1570)=E1570,$E$2,IF(MIN(E1570:I1570)=F1570,$F$2,IF(MIN(E1570:I1570)=G1570,$G$2,IF(MIN(E1570:I1570)=H1570,$H$2,IF(MIN(E1570:I1570)=I1570,$I$2)))))</f>
        <v>10D</v>
      </c>
      <c r="K1570" s="47" t="str">
        <f aca="false">IF(MAX(E1570:I1570)=E1570,$E$2,IF(MAX(E1570:I1570)=F1570,$F$2,IF(MAX(E1570:I1570)=G1570,$G$2,IF(MAX(E1570:I1570)=H1570,$H$2,IF(MAX(E1570:I1570)=I1570,$I$2)))))</f>
        <v>200D</v>
      </c>
      <c r="L1570" s="4" t="n">
        <f aca="false">IF(MAX(E1570:I1570)=H1570,1,0)</f>
        <v>0</v>
      </c>
      <c r="M1570" s="4" t="n">
        <f aca="false">IF(MAX(E1570:I1570)=I1570,1,0)</f>
        <v>0</v>
      </c>
      <c r="O1570" s="4" t="n">
        <f aca="false">IF(CN1570&gt;E1570,1,0)</f>
        <v>0</v>
      </c>
      <c r="P1570" s="4" t="n">
        <f aca="false">IF(CN1570&gt;F1570,1,0)</f>
        <v>0</v>
      </c>
      <c r="Q1570" s="4" t="n">
        <f aca="false">IF(CN1570&gt;G1570,1,0)</f>
        <v>0</v>
      </c>
      <c r="R1570" s="4" t="n">
        <f aca="false">IF(CN1570&gt;H1570,1,0)</f>
        <v>0</v>
      </c>
      <c r="S1570" s="4" t="n">
        <f aca="false">IF(CN1570&gt;I1570,1,0)</f>
        <v>1</v>
      </c>
      <c r="T1570" s="25" t="n">
        <f aca="false">IF(AND(AND(R1570=0,S1570=0,Q1570=0),OR(S1569=1,S1568=1,S1567=1)),1,0)</f>
        <v>0</v>
      </c>
      <c r="U1570" s="13" t="n">
        <f aca="false">SUM(CM1569:CM1570)</f>
        <v>0.0314360131777308</v>
      </c>
      <c r="AV1570" s="0"/>
      <c r="AW1570" s="55" t="n">
        <f aca="false">IF(EC1570&gt;$AW$2,1,0)</f>
        <v>1</v>
      </c>
      <c r="AX1570" s="0" t="n">
        <f aca="false">IF(AND(I1570&gt;G1570,I1569&lt;G1569),1,IF(OR(AND(I1570&gt;F1570,I1569&lt;F1569),AND(I1570&gt;E1570,I1569&lt;E1569)),1,0))</f>
        <v>0</v>
      </c>
      <c r="AY1570" s="0" t="n">
        <f aca="false">IF(K1569="10D",1,0)</f>
        <v>0</v>
      </c>
      <c r="AZ1570" s="0" t="n">
        <f aca="false">IF(AND(I1570&gt;G1570,I1569&lt;G1569,I1570&gt;F1570,I1569&gt;F1569,I1570&gt;E1570,I1569&gt;E1569),1,0)</f>
        <v>0</v>
      </c>
      <c r="BA1570" s="56" t="n">
        <f aca="false">IF(G1570&gt;H1570,1,0)</f>
        <v>1</v>
      </c>
      <c r="BB1570" s="56" t="n">
        <f aca="false">IF(I1570&lt;F1570,1,0)</f>
        <v>1</v>
      </c>
      <c r="BC1570" s="0" t="n">
        <f aca="false">IF(AND(SUM(AW1569:AX1569)=2,AY1570=1),1,IF(SUM(AX1568:AX1570)=0,0,IF(AND(OR(AW1568=1,AX1568=1),OR(AW1569=1,AX1569=1),AY1570=1),1,IF(AND(SUM(AW1570:AY1570)=2,SUM(AW1568:AX1568)=2,AX1568=1),1,0))))</f>
        <v>0</v>
      </c>
      <c r="BD1570" s="57" t="str">
        <f aca="false">IF(BC1570=0,"",IF(AND(BC1570=1,AZ1570=0,AZ1569=0,AZ1568=0),1,IF(AND(BC1570=1,OR(AZ1570=1,AZ1569=1,AZ1568)),IF(BA1570=1,1,0))))</f>
        <v/>
      </c>
      <c r="BE1570" s="50" t="str">
        <f aca="false">IF(AND(BD1570=1,BD1569=1),0,IF(BD1570=1,SUM(CM1571:CM1609),""))</f>
        <v/>
      </c>
      <c r="BF1570" s="20" t="str">
        <f aca="false">IF(AND(BB1570=1,BB1569=1,BE1529&lt;&gt;0),"",IF(AND(BB1569=0,BB1570=1),BF1569,IF(AND(BB1570=1,BB1569=1),BF1569,IF(AND(BF1569="",BE1569="",OR(BD1569=0,BD1569="")),"",IF(AND(BF1569="",BE1530=0),"",IF(AND(BE1530&lt;&gt;"",BF1569=BE1530),"",IF(AND(BD1569=1,BE1569&lt;&gt;0),CM1570,IF(BF1569&lt;&gt;0,BF1569+CM1570,IF(BF1569="","")))))))))</f>
        <v/>
      </c>
      <c r="BI1570" s="0"/>
      <c r="BU1570" s="0"/>
      <c r="BZ1570" s="49"/>
      <c r="CG1570" s="13"/>
      <c r="CH1570" s="40"/>
      <c r="CI1570" s="13"/>
      <c r="CL1570" s="6" t="n">
        <f aca="false">C1570</f>
        <v>39525</v>
      </c>
      <c r="CM1570" s="13" t="n">
        <f aca="false">CN1570/CN1569-1</f>
        <v>0.041543257989088</v>
      </c>
      <c r="CN1570" s="76" t="n">
        <v>133.63</v>
      </c>
      <c r="CO1570" s="13" t="n">
        <f aca="false">CN1570/CN1565-1</f>
        <v>0.0077677224736048</v>
      </c>
      <c r="CY1570" s="4" t="n">
        <v>130.62</v>
      </c>
      <c r="CZ1570" s="4" t="n">
        <v>133.63</v>
      </c>
      <c r="DA1570" s="33" t="n">
        <f aca="false">CZ1570-CN1570</f>
        <v>0</v>
      </c>
      <c r="DB1570" s="16" t="n">
        <f aca="false">CZ1570/CY1570-1</f>
        <v>0.0230439442658092</v>
      </c>
      <c r="DC1570" s="15" t="n">
        <f aca="false">CY1570/CZ1569-1</f>
        <v>0.018082618862042</v>
      </c>
      <c r="DD1570" s="15" t="n">
        <f aca="false">CZ1570/CZ1569-1</f>
        <v>0.041543257989088</v>
      </c>
      <c r="DE1570" s="34" t="str">
        <f aca="false">IF(CW1570=0,"",-DC1570*CS1570)</f>
        <v/>
      </c>
      <c r="DY1570" s="6"/>
      <c r="EB1570" s="6" t="n">
        <f aca="false">CL1570</f>
        <v>39525</v>
      </c>
      <c r="EC1570" s="13" t="n">
        <f aca="false">SUM(CM1568:CM1570)</f>
        <v>0.0159403808192045</v>
      </c>
    </row>
    <row r="1571" customFormat="false" ht="15" hidden="false" customHeight="false" outlineLevel="0" collapsed="false">
      <c r="A1571" s="0" t="n">
        <f aca="false">IF(FR1571=1,CZ1571,0)</f>
        <v>0</v>
      </c>
      <c r="C1571" s="6" t="n">
        <v>39526</v>
      </c>
      <c r="D1571" s="0" t="n">
        <f aca="false">IF(E1571&gt;E1570,1,)</f>
        <v>0</v>
      </c>
      <c r="E1571" s="46" t="n">
        <v>145.7532</v>
      </c>
      <c r="F1571" s="46" t="n">
        <v>141.1633</v>
      </c>
      <c r="G1571" s="46" t="n">
        <v>134.7738</v>
      </c>
      <c r="H1571" s="46" t="n">
        <v>133.616</v>
      </c>
      <c r="I1571" s="46" t="n">
        <v>130.624</v>
      </c>
      <c r="J1571" s="47" t="str">
        <f aca="false">IF(MIN(E1571:I1571)=E1571,$E$2,IF(MIN(E1571:I1571)=F1571,$F$2,IF(MIN(E1571:I1571)=G1571,$G$2,IF(MIN(E1571:I1571)=H1571,$H$2,IF(MIN(E1571:I1571)=I1571,$I$2)))))</f>
        <v>10D</v>
      </c>
      <c r="K1571" s="47" t="str">
        <f aca="false">IF(MAX(E1571:I1571)=E1571,$E$2,IF(MAX(E1571:I1571)=F1571,$F$2,IF(MAX(E1571:I1571)=G1571,$G$2,IF(MAX(E1571:I1571)=H1571,$H$2,IF(MAX(E1571:I1571)=I1571,$I$2)))))</f>
        <v>200D</v>
      </c>
      <c r="L1571" s="4" t="n">
        <f aca="false">IF(MAX(E1571:I1571)=H1571,1,0)</f>
        <v>0</v>
      </c>
      <c r="M1571" s="4" t="n">
        <f aca="false">IF(MAX(E1571:I1571)=I1571,1,0)</f>
        <v>0</v>
      </c>
      <c r="O1571" s="4" t="n">
        <f aca="false">IF(CN1571&gt;E1571,1,0)</f>
        <v>0</v>
      </c>
      <c r="P1571" s="4" t="n">
        <f aca="false">IF(CN1571&gt;F1571,1,0)</f>
        <v>0</v>
      </c>
      <c r="Q1571" s="4" t="n">
        <f aca="false">IF(CN1571&gt;G1571,1,0)</f>
        <v>0</v>
      </c>
      <c r="R1571" s="4" t="n">
        <f aca="false">IF(CN1571&gt;H1571,1,0)</f>
        <v>0</v>
      </c>
      <c r="S1571" s="4" t="n">
        <f aca="false">IF(CN1571&gt;I1571,1,0)</f>
        <v>0</v>
      </c>
      <c r="T1571" s="25" t="n">
        <f aca="false">IF(AND(AND(R1571=0,S1571=0,Q1571=0),OR(S1570=1,S1569=1,S1568=1)),1,0)</f>
        <v>1</v>
      </c>
      <c r="U1571" s="13" t="n">
        <f aca="false">SUM(CM1570:CM1571)</f>
        <v>0.0167733709876661</v>
      </c>
      <c r="AV1571" s="0"/>
      <c r="AW1571" s="55" t="n">
        <f aca="false">IF(EC1571&gt;$AW$2,1,0)</f>
        <v>0</v>
      </c>
      <c r="AX1571" s="0" t="n">
        <f aca="false">IF(AND(I1571&gt;G1571,I1570&lt;G1570),1,IF(OR(AND(I1571&gt;F1571,I1570&lt;F1570),AND(I1571&gt;E1571,I1570&lt;E1570)),1,0))</f>
        <v>0</v>
      </c>
      <c r="AY1571" s="0" t="n">
        <f aca="false">IF(K1570="10D",1,0)</f>
        <v>0</v>
      </c>
      <c r="AZ1571" s="0" t="n">
        <f aca="false">IF(AND(I1571&gt;G1571,I1570&lt;G1570,I1571&gt;F1571,I1570&gt;F1570,I1571&gt;E1571,I1570&gt;E1570),1,0)</f>
        <v>0</v>
      </c>
      <c r="BA1571" s="56" t="n">
        <f aca="false">IF(G1571&gt;H1571,1,0)</f>
        <v>1</v>
      </c>
      <c r="BB1571" s="56" t="n">
        <f aca="false">IF(I1571&lt;F1571,1,0)</f>
        <v>1</v>
      </c>
      <c r="BC1571" s="0" t="n">
        <f aca="false">IF(AND(SUM(AW1570:AX1570)=2,AY1571=1),1,IF(SUM(AX1569:AX1571)=0,0,IF(AND(OR(AW1569=1,AX1569=1),OR(AW1570=1,AX1570=1),AY1571=1),1,IF(AND(SUM(AW1571:AY1571)=2,SUM(AW1569:AX1569)=2,AX1569=1),1,0))))</f>
        <v>0</v>
      </c>
      <c r="BD1571" s="57" t="str">
        <f aca="false">IF(BC1571=0,"",IF(AND(BC1571=1,AZ1571=0,AZ1570=0,AZ1569=0),1,IF(AND(BC1571=1,OR(AZ1571=1,AZ1570=1,AZ1569)),IF(BA1571=1,1,0))))</f>
        <v/>
      </c>
      <c r="BE1571" s="50" t="str">
        <f aca="false">IF(AND(BD1571=1,BD1570=1),0,IF(BD1571=1,SUM(CM1572:CM1610),""))</f>
        <v/>
      </c>
      <c r="BF1571" s="20" t="str">
        <f aca="false">IF(AND(BB1571=1,BB1570=1,BE1530&lt;&gt;0),"",IF(AND(BB1570=0,BB1571=1),BF1570,IF(AND(BB1571=1,BB1570=1),BF1570,IF(AND(BF1570="",BE1570="",OR(BD1570=0,BD1570="")),"",IF(AND(BF1570="",BE1531=0),"",IF(AND(BE1531&lt;&gt;"",BF1570=BE1531),"",IF(AND(BD1570=1,BE1570&lt;&gt;0),CM1571,IF(BF1570&lt;&gt;0,BF1570+CM1571,IF(BF1570="","")))))))))</f>
        <v/>
      </c>
      <c r="BI1571" s="0"/>
      <c r="BU1571" s="0"/>
      <c r="BZ1571" s="49"/>
      <c r="CG1571" s="13"/>
      <c r="CH1571" s="40"/>
      <c r="CI1571" s="13"/>
      <c r="CL1571" s="6" t="n">
        <f aca="false">C1571</f>
        <v>39526</v>
      </c>
      <c r="CM1571" s="13" t="n">
        <f aca="false">CN1571/CN1570-1</f>
        <v>-0.0247698870014219</v>
      </c>
      <c r="CN1571" s="76" t="n">
        <v>130.32</v>
      </c>
      <c r="CO1571" s="13" t="n">
        <f aca="false">CN1571/CN1566-1</f>
        <v>-0.00791717417783211</v>
      </c>
      <c r="CY1571" s="4" t="n">
        <v>134.14</v>
      </c>
      <c r="CZ1571" s="4" t="n">
        <v>130.32</v>
      </c>
      <c r="DA1571" s="33" t="n">
        <f aca="false">CZ1571-CN1571</f>
        <v>0</v>
      </c>
      <c r="DB1571" s="16" t="n">
        <f aca="false">CZ1571/CY1571-1</f>
        <v>-0.0284777098553749</v>
      </c>
      <c r="DC1571" s="15" t="n">
        <f aca="false">CY1571/CZ1570-1</f>
        <v>0.00381650826910107</v>
      </c>
      <c r="DD1571" s="15" t="n">
        <f aca="false">CZ1571/CZ1570-1</f>
        <v>-0.0247698870014219</v>
      </c>
      <c r="DE1571" s="34" t="str">
        <f aca="false">IF(CW1571=0,"",-DC1571*CS1571)</f>
        <v/>
      </c>
      <c r="DY1571" s="6"/>
      <c r="EB1571" s="6" t="n">
        <f aca="false">CL1571</f>
        <v>39526</v>
      </c>
      <c r="EC1571" s="13" t="n">
        <f aca="false">SUM(CM1569:CM1571)</f>
        <v>0.00666612617630891</v>
      </c>
    </row>
    <row r="1572" customFormat="false" ht="15" hidden="false" customHeight="false" outlineLevel="0" collapsed="false">
      <c r="A1572" s="0" t="n">
        <f aca="false">IF(FR1572=1,CZ1572,0)</f>
        <v>0</v>
      </c>
      <c r="C1572" s="6" t="n">
        <v>39527</v>
      </c>
      <c r="D1572" s="0" t="n">
        <f aca="false">IF(E1572&gt;E1571,1,)</f>
        <v>0</v>
      </c>
      <c r="E1572" s="46" t="n">
        <v>145.6461</v>
      </c>
      <c r="F1572" s="46" t="n">
        <v>140.9657</v>
      </c>
      <c r="G1572" s="46" t="n">
        <v>134.6372</v>
      </c>
      <c r="H1572" s="46" t="n">
        <v>133.5837</v>
      </c>
      <c r="I1572" s="46" t="n">
        <v>130.726</v>
      </c>
      <c r="J1572" s="47" t="str">
        <f aca="false">IF(MIN(E1572:I1572)=E1572,$E$2,IF(MIN(E1572:I1572)=F1572,$F$2,IF(MIN(E1572:I1572)=G1572,$G$2,IF(MIN(E1572:I1572)=H1572,$H$2,IF(MIN(E1572:I1572)=I1572,$I$2)))))</f>
        <v>10D</v>
      </c>
      <c r="K1572" s="47" t="str">
        <f aca="false">IF(MAX(E1572:I1572)=E1572,$E$2,IF(MAX(E1572:I1572)=F1572,$F$2,IF(MAX(E1572:I1572)=G1572,$G$2,IF(MAX(E1572:I1572)=H1572,$H$2,IF(MAX(E1572:I1572)=I1572,$I$2)))))</f>
        <v>200D</v>
      </c>
      <c r="L1572" s="4" t="n">
        <f aca="false">IF(MAX(E1572:I1572)=H1572,1,0)</f>
        <v>0</v>
      </c>
      <c r="M1572" s="4" t="n">
        <f aca="false">IF(MAX(E1572:I1572)=I1572,1,0)</f>
        <v>0</v>
      </c>
      <c r="O1572" s="4" t="n">
        <f aca="false">IF(CN1572&gt;E1572,1,0)</f>
        <v>0</v>
      </c>
      <c r="P1572" s="4" t="n">
        <f aca="false">IF(CN1572&gt;F1572,1,0)</f>
        <v>0</v>
      </c>
      <c r="Q1572" s="4" t="n">
        <f aca="false">IF(CN1572&gt;G1572,1,0)</f>
        <v>0</v>
      </c>
      <c r="R1572" s="4" t="n">
        <f aca="false">IF(CN1572&gt;H1572,1,0)</f>
        <v>0</v>
      </c>
      <c r="S1572" s="4" t="n">
        <f aca="false">IF(CN1572&gt;I1572,1,0)</f>
        <v>1</v>
      </c>
      <c r="T1572" s="25" t="n">
        <f aca="false">IF(AND(AND(R1572=0,S1572=0,Q1572=0),OR(S1571=1,S1570=1,S1569=1)),1,0)</f>
        <v>0</v>
      </c>
      <c r="U1572" s="13" t="n">
        <f aca="false">SUM(CM1571:CM1572)</f>
        <v>-0.0112646690763143</v>
      </c>
      <c r="AV1572" s="0"/>
      <c r="AW1572" s="55" t="n">
        <f aca="false">IF(EC1572&gt;$AW$2,1,0)</f>
        <v>1</v>
      </c>
      <c r="AX1572" s="0" t="n">
        <f aca="false">IF(AND(I1572&gt;G1572,I1571&lt;G1571),1,IF(OR(AND(I1572&gt;F1572,I1571&lt;F1571),AND(I1572&gt;E1572,I1571&lt;E1571)),1,0))</f>
        <v>0</v>
      </c>
      <c r="AY1572" s="0" t="n">
        <f aca="false">IF(K1571="10D",1,0)</f>
        <v>0</v>
      </c>
      <c r="AZ1572" s="0" t="n">
        <f aca="false">IF(AND(I1572&gt;G1572,I1571&lt;G1571,I1572&gt;F1572,I1571&gt;F1571,I1572&gt;E1572,I1571&gt;E1571),1,0)</f>
        <v>0</v>
      </c>
      <c r="BA1572" s="56" t="n">
        <f aca="false">IF(G1572&gt;H1572,1,0)</f>
        <v>1</v>
      </c>
      <c r="BB1572" s="56" t="n">
        <f aca="false">IF(I1572&lt;F1572,1,0)</f>
        <v>1</v>
      </c>
      <c r="BC1572" s="0" t="n">
        <f aca="false">IF(AND(SUM(AW1571:AX1571)=2,AY1572=1),1,IF(SUM(AX1570:AX1572)=0,0,IF(AND(OR(AW1570=1,AX1570=1),OR(AW1571=1,AX1571=1),AY1572=1),1,IF(AND(SUM(AW1572:AY1572)=2,SUM(AW1570:AX1570)=2,AX1570=1),1,0))))</f>
        <v>0</v>
      </c>
      <c r="BD1572" s="57" t="str">
        <f aca="false">IF(BC1572=0,"",IF(AND(BC1572=1,AZ1572=0,AZ1571=0,AZ1570=0),1,IF(AND(BC1572=1,OR(AZ1572=1,AZ1571=1,AZ1570)),IF(BA1572=1,1,0))))</f>
        <v/>
      </c>
      <c r="BE1572" s="50" t="str">
        <f aca="false">IF(AND(BD1572=1,BD1571=1),0,IF(BD1572=1,SUM(CM1573:CM1611),""))</f>
        <v/>
      </c>
      <c r="BF1572" s="20" t="str">
        <f aca="false">IF(AND(BB1572=1,BB1571=1,BE1531&lt;&gt;0),"",IF(AND(BB1571=0,BB1572=1),BF1571,IF(AND(BB1572=1,BB1571=1),BF1571,IF(AND(BF1571="",BE1571="",OR(BD1571=0,BD1571="")),"",IF(AND(BF1571="",BE1532=0),"",IF(AND(BE1532&lt;&gt;"",BF1571=BE1532),"",IF(AND(BD1571=1,BE1571&lt;&gt;0),CM1572,IF(BF1571&lt;&gt;0,BF1571+CM1572,IF(BF1571="","")))))))))</f>
        <v/>
      </c>
      <c r="BI1572" s="0"/>
      <c r="BU1572" s="0"/>
      <c r="BZ1572" s="49"/>
      <c r="CG1572" s="13"/>
      <c r="CH1572" s="40"/>
      <c r="CI1572" s="13"/>
      <c r="CL1572" s="6" t="n">
        <f aca="false">C1572</f>
        <v>39527</v>
      </c>
      <c r="CM1572" s="13" t="n">
        <f aca="false">CN1572/CN1571-1</f>
        <v>0.0135052179251076</v>
      </c>
      <c r="CN1572" s="76" t="n">
        <v>132.08</v>
      </c>
      <c r="CO1572" s="13" t="n">
        <f aca="false">CN1572/CN1567-1</f>
        <v>0.00326623623243449</v>
      </c>
      <c r="CY1572" s="4" t="n">
        <v>130.05</v>
      </c>
      <c r="CZ1572" s="4" t="n">
        <v>132.08</v>
      </c>
      <c r="DA1572" s="33" t="n">
        <f aca="false">CZ1572-CN1572</f>
        <v>0</v>
      </c>
      <c r="DB1572" s="16" t="n">
        <f aca="false">CZ1572/CY1572-1</f>
        <v>0.0156093810073048</v>
      </c>
      <c r="DC1572" s="15" t="n">
        <f aca="false">CY1572/CZ1571-1</f>
        <v>-0.00207182320441979</v>
      </c>
      <c r="DD1572" s="15" t="n">
        <f aca="false">CZ1572/CZ1571-1</f>
        <v>0.0135052179251076</v>
      </c>
      <c r="DE1572" s="34" t="str">
        <f aca="false">IF(CW1572=0,"",-DC1572*CS1572)</f>
        <v/>
      </c>
      <c r="DY1572" s="6"/>
      <c r="EB1572" s="6" t="n">
        <f aca="false">CL1572</f>
        <v>39527</v>
      </c>
      <c r="EC1572" s="13" t="n">
        <f aca="false">SUM(CM1570:CM1572)</f>
        <v>0.0302785889127737</v>
      </c>
    </row>
    <row r="1573" customFormat="false" ht="15" hidden="false" customHeight="false" outlineLevel="0" collapsed="false">
      <c r="A1573" s="0" t="n">
        <f aca="false">IF(FR1573=1,CZ1573,0)</f>
        <v>0</v>
      </c>
      <c r="C1573" s="6" t="n">
        <v>39531</v>
      </c>
      <c r="D1573" s="0" t="n">
        <f aca="false">IF(E1573&gt;E1572,1,)</f>
        <v>0</v>
      </c>
      <c r="E1573" s="46" t="n">
        <v>145.5605</v>
      </c>
      <c r="F1573" s="46" t="n">
        <v>140.7767</v>
      </c>
      <c r="G1573" s="46" t="n">
        <v>134.5242</v>
      </c>
      <c r="H1573" s="46" t="n">
        <v>133.61</v>
      </c>
      <c r="I1573" s="46" t="n">
        <v>131.227</v>
      </c>
      <c r="J1573" s="47" t="str">
        <f aca="false">IF(MIN(E1573:I1573)=E1573,$E$2,IF(MIN(E1573:I1573)=F1573,$F$2,IF(MIN(E1573:I1573)=G1573,$G$2,IF(MIN(E1573:I1573)=H1573,$H$2,IF(MIN(E1573:I1573)=I1573,$I$2)))))</f>
        <v>10D</v>
      </c>
      <c r="K1573" s="47" t="str">
        <f aca="false">IF(MAX(E1573:I1573)=E1573,$E$2,IF(MAX(E1573:I1573)=F1573,$F$2,IF(MAX(E1573:I1573)=G1573,$G$2,IF(MAX(E1573:I1573)=H1573,$H$2,IF(MAX(E1573:I1573)=I1573,$I$2)))))</f>
        <v>200D</v>
      </c>
      <c r="L1573" s="4" t="n">
        <f aca="false">IF(MAX(E1573:I1573)=H1573,1,0)</f>
        <v>0</v>
      </c>
      <c r="M1573" s="4" t="n">
        <f aca="false">IF(MAX(E1573:I1573)=I1573,1,0)</f>
        <v>0</v>
      </c>
      <c r="O1573" s="4" t="n">
        <f aca="false">IF(CN1573&gt;E1573,1,0)</f>
        <v>0</v>
      </c>
      <c r="P1573" s="4" t="n">
        <f aca="false">IF(CN1573&gt;F1573,1,0)</f>
        <v>0</v>
      </c>
      <c r="Q1573" s="4" t="n">
        <f aca="false">IF(CN1573&gt;G1573,1,0)</f>
        <v>1</v>
      </c>
      <c r="R1573" s="4" t="n">
        <f aca="false">IF(CN1573&gt;H1573,1,0)</f>
        <v>1</v>
      </c>
      <c r="S1573" s="4" t="n">
        <f aca="false">IF(CN1573&gt;I1573,1,0)</f>
        <v>1</v>
      </c>
      <c r="T1573" s="25" t="n">
        <f aca="false">IF(AND(AND(R1573=0,S1573=0,Q1573=0),OR(S1572=1,S1571=1,S1570=1)),1,0)</f>
        <v>0</v>
      </c>
      <c r="U1573" s="13" t="n">
        <f aca="false">SUM(CM1572:CM1573)</f>
        <v>0.0334931040547259</v>
      </c>
      <c r="AV1573" s="0"/>
      <c r="AW1573" s="55" t="n">
        <f aca="false">IF(EC1573&gt;$AW$2,1,0)</f>
        <v>0</v>
      </c>
      <c r="AX1573" s="0" t="n">
        <f aca="false">IF(AND(I1573&gt;G1573,I1572&lt;G1572),1,IF(OR(AND(I1573&gt;F1573,I1572&lt;F1572),AND(I1573&gt;E1573,I1572&lt;E1572)),1,0))</f>
        <v>0</v>
      </c>
      <c r="AY1573" s="0" t="n">
        <f aca="false">IF(K1572="10D",1,0)</f>
        <v>0</v>
      </c>
      <c r="AZ1573" s="0" t="n">
        <f aca="false">IF(AND(I1573&gt;G1573,I1572&lt;G1572,I1573&gt;F1573,I1572&gt;F1572,I1573&gt;E1573,I1572&gt;E1572),1,0)</f>
        <v>0</v>
      </c>
      <c r="BA1573" s="56" t="n">
        <f aca="false">IF(G1573&gt;H1573,1,0)</f>
        <v>1</v>
      </c>
      <c r="BB1573" s="56" t="n">
        <f aca="false">IF(I1573&lt;F1573,1,0)</f>
        <v>1</v>
      </c>
      <c r="BC1573" s="0" t="n">
        <f aca="false">IF(AND(SUM(AW1572:AX1572)=2,AY1573=1),1,IF(SUM(AX1571:AX1573)=0,0,IF(AND(OR(AW1571=1,AX1571=1),OR(AW1572=1,AX1572=1),AY1573=1),1,IF(AND(SUM(AW1573:AY1573)=2,SUM(AW1571:AX1571)=2,AX1571=1),1,0))))</f>
        <v>0</v>
      </c>
      <c r="BD1573" s="57" t="str">
        <f aca="false">IF(BC1573=0,"",IF(AND(BC1573=1,AZ1573=0,AZ1572=0,AZ1571=0),1,IF(AND(BC1573=1,OR(AZ1573=1,AZ1572=1,AZ1571)),IF(BA1573=1,1,0))))</f>
        <v/>
      </c>
      <c r="BE1573" s="50" t="str">
        <f aca="false">IF(AND(BD1573=1,BD1572=1),0,IF(BD1573=1,SUM(CM1574:CM1612),""))</f>
        <v/>
      </c>
      <c r="BF1573" s="20" t="str">
        <f aca="false">IF(AND(BB1573=1,BB1572=1,BE1532&lt;&gt;0),"",IF(AND(BB1572=0,BB1573=1),BF1572,IF(AND(BB1573=1,BB1572=1),BF1572,IF(AND(BF1572="",BE1572="",OR(BD1572=0,BD1572="")),"",IF(AND(BF1572="",BE1533=0),"",IF(AND(BE1533&lt;&gt;"",BF1572=BE1533),"",IF(AND(BD1572=1,BE1572&lt;&gt;0),CM1573,IF(BF1572&lt;&gt;0,BF1572+CM1573,IF(BF1572="","")))))))))</f>
        <v/>
      </c>
      <c r="BI1573" s="0"/>
      <c r="BU1573" s="0"/>
      <c r="BZ1573" s="49"/>
      <c r="CG1573" s="13"/>
      <c r="CH1573" s="40"/>
      <c r="CI1573" s="13"/>
      <c r="CL1573" s="6" t="n">
        <f aca="false">C1573</f>
        <v>39531</v>
      </c>
      <c r="CM1573" s="13" t="n">
        <f aca="false">CN1573/CN1572-1</f>
        <v>0.0199878861296183</v>
      </c>
      <c r="CN1573" s="76" t="n">
        <v>134.72</v>
      </c>
      <c r="CO1573" s="13" t="n">
        <f aca="false">CN1573/CN1568-1</f>
        <v>0.0394259702183473</v>
      </c>
      <c r="CY1573" s="4" t="n">
        <v>133.31</v>
      </c>
      <c r="CZ1573" s="4" t="n">
        <v>134.72</v>
      </c>
      <c r="DA1573" s="33" t="n">
        <f aca="false">CZ1573-CN1573</f>
        <v>0</v>
      </c>
      <c r="DB1573" s="16" t="n">
        <f aca="false">CZ1573/CY1573-1</f>
        <v>0.0105768509489161</v>
      </c>
      <c r="DC1573" s="15" t="n">
        <f aca="false">CY1573/CZ1572-1</f>
        <v>0.00931253785584496</v>
      </c>
      <c r="DD1573" s="15" t="n">
        <f aca="false">CZ1573/CZ1572-1</f>
        <v>0.0199878861296183</v>
      </c>
      <c r="DE1573" s="34" t="str">
        <f aca="false">IF(CW1573=0,"",-DC1573*CS1573)</f>
        <v/>
      </c>
      <c r="DY1573" s="6"/>
      <c r="EB1573" s="6" t="n">
        <f aca="false">CL1573</f>
        <v>39531</v>
      </c>
      <c r="EC1573" s="13" t="n">
        <f aca="false">SUM(CM1571:CM1573)</f>
        <v>0.00872321705330403</v>
      </c>
    </row>
    <row r="1574" customFormat="false" ht="15" hidden="false" customHeight="false" outlineLevel="0" collapsed="false">
      <c r="A1574" s="0" t="n">
        <f aca="false">IF(FR1574=1,CZ1574,0)</f>
        <v>0</v>
      </c>
      <c r="C1574" s="6" t="n">
        <v>39532</v>
      </c>
      <c r="D1574" s="0" t="n">
        <f aca="false">IF(E1574&gt;E1573,1,)</f>
        <v>0</v>
      </c>
      <c r="E1574" s="46" t="n">
        <v>145.4893</v>
      </c>
      <c r="F1574" s="46" t="n">
        <v>140.5839</v>
      </c>
      <c r="G1574" s="46" t="n">
        <v>134.3954</v>
      </c>
      <c r="H1574" s="46" t="n">
        <v>133.6693</v>
      </c>
      <c r="I1574" s="46" t="n">
        <v>131.912</v>
      </c>
      <c r="J1574" s="47" t="str">
        <f aca="false">IF(MIN(E1574:I1574)=E1574,$E$2,IF(MIN(E1574:I1574)=F1574,$F$2,IF(MIN(E1574:I1574)=G1574,$G$2,IF(MIN(E1574:I1574)=H1574,$H$2,IF(MIN(E1574:I1574)=I1574,$I$2)))))</f>
        <v>10D</v>
      </c>
      <c r="K1574" s="47" t="str">
        <f aca="false">IF(MAX(E1574:I1574)=E1574,$E$2,IF(MAX(E1574:I1574)=F1574,$F$2,IF(MAX(E1574:I1574)=G1574,$G$2,IF(MAX(E1574:I1574)=H1574,$H$2,IF(MAX(E1574:I1574)=I1574,$I$2)))))</f>
        <v>200D</v>
      </c>
      <c r="L1574" s="4" t="n">
        <f aca="false">IF(MAX(E1574:I1574)=H1574,1,0)</f>
        <v>0</v>
      </c>
      <c r="M1574" s="4" t="n">
        <f aca="false">IF(MAX(E1574:I1574)=I1574,1,0)</f>
        <v>0</v>
      </c>
      <c r="O1574" s="4" t="n">
        <f aca="false">IF(CN1574&gt;E1574,1,0)</f>
        <v>0</v>
      </c>
      <c r="P1574" s="4" t="n">
        <f aca="false">IF(CN1574&gt;F1574,1,0)</f>
        <v>0</v>
      </c>
      <c r="Q1574" s="4" t="n">
        <f aca="false">IF(CN1574&gt;G1574,1,0)</f>
        <v>1</v>
      </c>
      <c r="R1574" s="4" t="n">
        <f aca="false">IF(CN1574&gt;H1574,1,0)</f>
        <v>1</v>
      </c>
      <c r="S1574" s="4" t="n">
        <f aca="false">IF(CN1574&gt;I1574,1,0)</f>
        <v>1</v>
      </c>
      <c r="T1574" s="25" t="n">
        <f aca="false">IF(AND(AND(R1574=0,S1574=0,Q1574=0),OR(S1573=1,S1572=1,S1571=1)),1,0)</f>
        <v>0</v>
      </c>
      <c r="U1574" s="13" t="n">
        <f aca="false">SUM(CM1573:CM1574)</f>
        <v>0.0209528505001646</v>
      </c>
      <c r="AV1574" s="0"/>
      <c r="AW1574" s="55" t="n">
        <f aca="false">IF(EC1574&gt;$AW$2,1,0)</f>
        <v>1</v>
      </c>
      <c r="AX1574" s="0" t="n">
        <f aca="false">IF(AND(I1574&gt;G1574,I1573&lt;G1573),1,IF(OR(AND(I1574&gt;F1574,I1573&lt;F1573),AND(I1574&gt;E1574,I1573&lt;E1573)),1,0))</f>
        <v>0</v>
      </c>
      <c r="AY1574" s="0" t="n">
        <f aca="false">IF(K1573="10D",1,0)</f>
        <v>0</v>
      </c>
      <c r="AZ1574" s="0" t="n">
        <f aca="false">IF(AND(I1574&gt;G1574,I1573&lt;G1573,I1574&gt;F1574,I1573&gt;F1573,I1574&gt;E1574,I1573&gt;E1573),1,0)</f>
        <v>0</v>
      </c>
      <c r="BA1574" s="56" t="n">
        <f aca="false">IF(G1574&gt;H1574,1,0)</f>
        <v>1</v>
      </c>
      <c r="BB1574" s="56" t="n">
        <f aca="false">IF(I1574&lt;F1574,1,0)</f>
        <v>1</v>
      </c>
      <c r="BC1574" s="0" t="n">
        <f aca="false">IF(AND(SUM(AW1573:AX1573)=2,AY1574=1),1,IF(SUM(AX1572:AX1574)=0,0,IF(AND(OR(AW1572=1,AX1572=1),OR(AW1573=1,AX1573=1),AY1574=1),1,IF(AND(SUM(AW1574:AY1574)=2,SUM(AW1572:AX1572)=2,AX1572=1),1,0))))</f>
        <v>0</v>
      </c>
      <c r="BD1574" s="57" t="str">
        <f aca="false">IF(BC1574=0,"",IF(AND(BC1574=1,AZ1574=0,AZ1573=0,AZ1572=0),1,IF(AND(BC1574=1,OR(AZ1574=1,AZ1573=1,AZ1572)),IF(BA1574=1,1,0))))</f>
        <v/>
      </c>
      <c r="BE1574" s="50" t="str">
        <f aca="false">IF(AND(BD1574=1,BD1573=1),0,IF(BD1574=1,SUM(CM1575:CM1613),""))</f>
        <v/>
      </c>
      <c r="BF1574" s="20" t="str">
        <f aca="false">IF(AND(BB1574=1,BB1573=1,BE1533&lt;&gt;0),"",IF(AND(BB1573=0,BB1574=1),BF1573,IF(AND(BB1574=1,BB1573=1),BF1573,IF(AND(BF1573="",BE1573="",OR(BD1573=0,BD1573="")),"",IF(AND(BF1573="",BE1534=0),"",IF(AND(BE1534&lt;&gt;"",BF1573=BE1534),"",IF(AND(BD1573=1,BE1573&lt;&gt;0),CM1574,IF(BF1573&lt;&gt;0,BF1573+CM1574,IF(BF1573="","")))))))))</f>
        <v/>
      </c>
      <c r="BI1574" s="0"/>
      <c r="BU1574" s="0"/>
      <c r="BZ1574" s="49"/>
      <c r="CG1574" s="13"/>
      <c r="CH1574" s="40"/>
      <c r="CI1574" s="13"/>
      <c r="CL1574" s="6" t="n">
        <f aca="false">C1574</f>
        <v>39532</v>
      </c>
      <c r="CM1574" s="13" t="n">
        <f aca="false">CN1574/CN1573-1</f>
        <v>0.000964964370546273</v>
      </c>
      <c r="CN1574" s="76" t="n">
        <v>134.85</v>
      </c>
      <c r="CO1574" s="13" t="n">
        <f aca="false">CN1574/CN1569-1</f>
        <v>0.0510522213561964</v>
      </c>
      <c r="CY1574" s="4" t="n">
        <v>134.86</v>
      </c>
      <c r="CZ1574" s="4" t="n">
        <v>134.85</v>
      </c>
      <c r="DA1574" s="33" t="n">
        <f aca="false">CZ1574-CN1574</f>
        <v>0</v>
      </c>
      <c r="DB1574" s="16" t="n">
        <f aca="false">CZ1574/CY1574-1</f>
        <v>-7.41509713778621E-005</v>
      </c>
      <c r="DC1574" s="15" t="n">
        <f aca="false">CY1574/CZ1573-1</f>
        <v>0.00103919239905004</v>
      </c>
      <c r="DD1574" s="15" t="n">
        <f aca="false">CZ1574/CZ1573-1</f>
        <v>0.000964964370546273</v>
      </c>
      <c r="DE1574" s="34" t="str">
        <f aca="false">IF(CW1574=0,"",-DC1574*CS1574)</f>
        <v/>
      </c>
      <c r="DY1574" s="6"/>
      <c r="EB1574" s="6" t="n">
        <f aca="false">CL1574</f>
        <v>39532</v>
      </c>
      <c r="EC1574" s="13" t="n">
        <f aca="false">SUM(CM1572:CM1574)</f>
        <v>0.0344580684252722</v>
      </c>
    </row>
    <row r="1575" customFormat="false" ht="15" hidden="false" customHeight="false" outlineLevel="0" collapsed="false">
      <c r="A1575" s="0" t="n">
        <f aca="false">IF(FR1575=1,CZ1575,0)</f>
        <v>0</v>
      </c>
      <c r="C1575" s="6" t="n">
        <v>39533</v>
      </c>
      <c r="D1575" s="0" t="n">
        <f aca="false">IF(E1575&gt;E1574,1,)</f>
        <v>0</v>
      </c>
      <c r="E1575" s="46" t="n">
        <v>145.4001</v>
      </c>
      <c r="F1575" s="46" t="n">
        <v>140.3853</v>
      </c>
      <c r="G1575" s="46" t="n">
        <v>134.2564</v>
      </c>
      <c r="H1575" s="46" t="n">
        <v>133.651</v>
      </c>
      <c r="I1575" s="46" t="n">
        <v>131.972</v>
      </c>
      <c r="J1575" s="47" t="str">
        <f aca="false">IF(MIN(E1575:I1575)=E1575,$E$2,IF(MIN(E1575:I1575)=F1575,$F$2,IF(MIN(E1575:I1575)=G1575,$G$2,IF(MIN(E1575:I1575)=H1575,$H$2,IF(MIN(E1575:I1575)=I1575,$I$2)))))</f>
        <v>10D</v>
      </c>
      <c r="K1575" s="47" t="str">
        <f aca="false">IF(MAX(E1575:I1575)=E1575,$E$2,IF(MAX(E1575:I1575)=F1575,$F$2,IF(MAX(E1575:I1575)=G1575,$G$2,IF(MAX(E1575:I1575)=H1575,$H$2,IF(MAX(E1575:I1575)=I1575,$I$2)))))</f>
        <v>200D</v>
      </c>
      <c r="L1575" s="4" t="n">
        <f aca="false">IF(MAX(E1575:I1575)=H1575,1,0)</f>
        <v>0</v>
      </c>
      <c r="M1575" s="4" t="n">
        <f aca="false">IF(MAX(E1575:I1575)=I1575,1,0)</f>
        <v>0</v>
      </c>
      <c r="O1575" s="4" t="n">
        <f aca="false">IF(CN1575&gt;E1575,1,0)</f>
        <v>0</v>
      </c>
      <c r="P1575" s="4" t="n">
        <f aca="false">IF(CN1575&gt;F1575,1,0)</f>
        <v>0</v>
      </c>
      <c r="Q1575" s="4" t="n">
        <f aca="false">IF(CN1575&gt;G1575,1,0)</f>
        <v>0</v>
      </c>
      <c r="R1575" s="4" t="n">
        <f aca="false">IF(CN1575&gt;H1575,1,0)</f>
        <v>0</v>
      </c>
      <c r="S1575" s="4" t="n">
        <f aca="false">IF(CN1575&gt;I1575,1,0)</f>
        <v>1</v>
      </c>
      <c r="T1575" s="25" t="n">
        <f aca="false">IF(AND(AND(R1575=0,S1575=0,Q1575=0),OR(S1574=1,S1573=1,S1572=1)),1,0)</f>
        <v>0</v>
      </c>
      <c r="U1575" s="13" t="n">
        <f aca="false">SUM(CM1574:CM1575)</f>
        <v>-0.0112708532045372</v>
      </c>
      <c r="AV1575" s="0"/>
      <c r="AW1575" s="55" t="n">
        <f aca="false">IF(EC1575&gt;$AW$2,1,0)</f>
        <v>0</v>
      </c>
      <c r="AX1575" s="0" t="n">
        <f aca="false">IF(AND(I1575&gt;G1575,I1574&lt;G1574),1,IF(OR(AND(I1575&gt;F1575,I1574&lt;F1574),AND(I1575&gt;E1575,I1574&lt;E1574)),1,0))</f>
        <v>0</v>
      </c>
      <c r="AY1575" s="0" t="n">
        <f aca="false">IF(K1574="10D",1,0)</f>
        <v>0</v>
      </c>
      <c r="AZ1575" s="0" t="n">
        <f aca="false">IF(AND(I1575&gt;G1575,I1574&lt;G1574,I1575&gt;F1575,I1574&gt;F1574,I1575&gt;E1575,I1574&gt;E1574),1,0)</f>
        <v>0</v>
      </c>
      <c r="BA1575" s="56" t="n">
        <f aca="false">IF(G1575&gt;H1575,1,0)</f>
        <v>1</v>
      </c>
      <c r="BB1575" s="56" t="n">
        <f aca="false">IF(I1575&lt;F1575,1,0)</f>
        <v>1</v>
      </c>
      <c r="BC1575" s="0" t="n">
        <f aca="false">IF(AND(SUM(AW1574:AX1574)=2,AY1575=1),1,IF(SUM(AX1573:AX1575)=0,0,IF(AND(OR(AW1573=1,AX1573=1),OR(AW1574=1,AX1574=1),AY1575=1),1,IF(AND(SUM(AW1575:AY1575)=2,SUM(AW1573:AX1573)=2,AX1573=1),1,0))))</f>
        <v>0</v>
      </c>
      <c r="BD1575" s="57" t="str">
        <f aca="false">IF(BC1575=0,"",IF(AND(BC1575=1,AZ1575=0,AZ1574=0,AZ1573=0),1,IF(AND(BC1575=1,OR(AZ1575=1,AZ1574=1,AZ1573)),IF(BA1575=1,1,0))))</f>
        <v/>
      </c>
      <c r="BE1575" s="50" t="str">
        <f aca="false">IF(AND(BD1575=1,BD1574=1),0,IF(BD1575=1,SUM(CM1576:CM1614),""))</f>
        <v/>
      </c>
      <c r="BF1575" s="20" t="str">
        <f aca="false">IF(AND(BB1575=1,BB1574=1,BE1534&lt;&gt;0),"",IF(AND(BB1574=0,BB1575=1),BF1574,IF(AND(BB1575=1,BB1574=1),BF1574,IF(AND(BF1574="",BE1574="",OR(BD1574=0,BD1574="")),"",IF(AND(BF1574="",BE1535=0),"",IF(AND(BE1535&lt;&gt;"",BF1574=BE1535),"",IF(AND(BD1574=1,BE1574&lt;&gt;0),CM1575,IF(BF1574&lt;&gt;0,BF1574+CM1575,IF(BF1574="","")))))))))</f>
        <v/>
      </c>
      <c r="BI1575" s="0"/>
      <c r="BU1575" s="0"/>
      <c r="BZ1575" s="49"/>
      <c r="CG1575" s="13"/>
      <c r="CH1575" s="40"/>
      <c r="CI1575" s="13"/>
      <c r="CL1575" s="6" t="n">
        <f aca="false">C1575</f>
        <v>39533</v>
      </c>
      <c r="CM1575" s="13" t="n">
        <f aca="false">CN1575/CN1574-1</f>
        <v>-0.0122358175750835</v>
      </c>
      <c r="CN1575" s="76" t="n">
        <v>133.2</v>
      </c>
      <c r="CO1575" s="13" t="n">
        <f aca="false">CN1575/CN1570-1</f>
        <v>-0.00321784030532068</v>
      </c>
      <c r="CY1575" s="4" t="n">
        <v>134.46</v>
      </c>
      <c r="CZ1575" s="4" t="n">
        <v>133.2</v>
      </c>
      <c r="DA1575" s="33" t="n">
        <f aca="false">CZ1575-CN1575</f>
        <v>0</v>
      </c>
      <c r="DB1575" s="16" t="n">
        <f aca="false">CZ1575/CY1575-1</f>
        <v>-0.00937081659973238</v>
      </c>
      <c r="DC1575" s="15" t="n">
        <f aca="false">CY1575/CZ1574-1</f>
        <v>-0.00289210233592874</v>
      </c>
      <c r="DD1575" s="15" t="n">
        <f aca="false">CZ1575/CZ1574-1</f>
        <v>-0.0122358175750835</v>
      </c>
      <c r="DE1575" s="34" t="str">
        <f aca="false">IF(CW1575=0,"",-DC1575*CS1575)</f>
        <v/>
      </c>
      <c r="DY1575" s="6"/>
      <c r="EB1575" s="6" t="n">
        <f aca="false">CL1575</f>
        <v>39533</v>
      </c>
      <c r="EC1575" s="13" t="n">
        <f aca="false">SUM(CM1573:CM1575)</f>
        <v>0.00871703292508108</v>
      </c>
    </row>
    <row r="1576" customFormat="false" ht="15" hidden="false" customHeight="false" outlineLevel="0" collapsed="false">
      <c r="A1576" s="0" t="n">
        <f aca="false">IF(FR1576=1,CZ1576,0)</f>
        <v>0</v>
      </c>
      <c r="C1576" s="6" t="n">
        <v>39534</v>
      </c>
      <c r="D1576" s="0" t="n">
        <f aca="false">IF(E1576&gt;E1575,1,)</f>
        <v>0</v>
      </c>
      <c r="E1576" s="46" t="n">
        <v>145.3075</v>
      </c>
      <c r="F1576" s="46" t="n">
        <v>140.1666</v>
      </c>
      <c r="G1576" s="46" t="n">
        <v>134.0864</v>
      </c>
      <c r="H1576" s="46" t="n">
        <v>133.5773</v>
      </c>
      <c r="I1576" s="46" t="n">
        <v>132.114</v>
      </c>
      <c r="J1576" s="47" t="str">
        <f aca="false">IF(MIN(E1576:I1576)=E1576,$E$2,IF(MIN(E1576:I1576)=F1576,$F$2,IF(MIN(E1576:I1576)=G1576,$G$2,IF(MIN(E1576:I1576)=H1576,$H$2,IF(MIN(E1576:I1576)=I1576,$I$2)))))</f>
        <v>10D</v>
      </c>
      <c r="K1576" s="47" t="str">
        <f aca="false">IF(MAX(E1576:I1576)=E1576,$E$2,IF(MAX(E1576:I1576)=F1576,$F$2,IF(MAX(E1576:I1576)=G1576,$G$2,IF(MAX(E1576:I1576)=H1576,$H$2,IF(MAX(E1576:I1576)=I1576,$I$2)))))</f>
        <v>200D</v>
      </c>
      <c r="L1576" s="4" t="n">
        <f aca="false">IF(MAX(E1576:I1576)=H1576,1,0)</f>
        <v>0</v>
      </c>
      <c r="M1576" s="4" t="n">
        <f aca="false">IF(MAX(E1576:I1576)=I1576,1,0)</f>
        <v>0</v>
      </c>
      <c r="O1576" s="4" t="n">
        <f aca="false">IF(CN1576&gt;E1576,1,0)</f>
        <v>0</v>
      </c>
      <c r="P1576" s="4" t="n">
        <f aca="false">IF(CN1576&gt;F1576,1,0)</f>
        <v>0</v>
      </c>
      <c r="Q1576" s="4" t="n">
        <f aca="false">IF(CN1576&gt;G1576,1,0)</f>
        <v>0</v>
      </c>
      <c r="R1576" s="4" t="n">
        <f aca="false">IF(CN1576&gt;H1576,1,0)</f>
        <v>0</v>
      </c>
      <c r="S1576" s="4" t="n">
        <f aca="false">IF(CN1576&gt;I1576,1,0)</f>
        <v>1</v>
      </c>
      <c r="T1576" s="25" t="n">
        <f aca="false">IF(AND(AND(R1576=0,S1576=0,Q1576=0),OR(S1575=1,S1574=1,S1573=1)),1,0)</f>
        <v>0</v>
      </c>
      <c r="U1576" s="13" t="n">
        <f aca="false">SUM(CM1575:CM1576)</f>
        <v>-0.0153889707282365</v>
      </c>
      <c r="AV1576" s="0"/>
      <c r="AW1576" s="55" t="n">
        <f aca="false">IF(EC1576&gt;$AW$2,1,0)</f>
        <v>0</v>
      </c>
      <c r="AX1576" s="0" t="n">
        <f aca="false">IF(AND(I1576&gt;G1576,I1575&lt;G1575),1,IF(OR(AND(I1576&gt;F1576,I1575&lt;F1575),AND(I1576&gt;E1576,I1575&lt;E1575)),1,0))</f>
        <v>0</v>
      </c>
      <c r="AY1576" s="0" t="n">
        <f aca="false">IF(K1575="10D",1,0)</f>
        <v>0</v>
      </c>
      <c r="AZ1576" s="0" t="n">
        <f aca="false">IF(AND(I1576&gt;G1576,I1575&lt;G1575,I1576&gt;F1576,I1575&gt;F1575,I1576&gt;E1576,I1575&gt;E1575),1,0)</f>
        <v>0</v>
      </c>
      <c r="BA1576" s="56" t="n">
        <f aca="false">IF(G1576&gt;H1576,1,0)</f>
        <v>1</v>
      </c>
      <c r="BB1576" s="56" t="n">
        <f aca="false">IF(I1576&lt;F1576,1,0)</f>
        <v>1</v>
      </c>
      <c r="BC1576" s="0" t="n">
        <f aca="false">IF(AND(SUM(AW1575:AX1575)=2,AY1576=1),1,IF(SUM(AX1574:AX1576)=0,0,IF(AND(OR(AW1574=1,AX1574=1),OR(AW1575=1,AX1575=1),AY1576=1),1,IF(AND(SUM(AW1576:AY1576)=2,SUM(AW1574:AX1574)=2,AX1574=1),1,0))))</f>
        <v>0</v>
      </c>
      <c r="BD1576" s="57" t="str">
        <f aca="false">IF(BC1576=0,"",IF(AND(BC1576=1,AZ1576=0,AZ1575=0,AZ1574=0),1,IF(AND(BC1576=1,OR(AZ1576=1,AZ1575=1,AZ1574)),IF(BA1576=1,1,0))))</f>
        <v/>
      </c>
      <c r="BE1576" s="50" t="str">
        <f aca="false">IF(AND(BD1576=1,BD1575=1),0,IF(BD1576=1,SUM(CM1577:CM1615),""))</f>
        <v/>
      </c>
      <c r="BF1576" s="20" t="str">
        <f aca="false">IF(AND(BB1576=1,BB1575=1,BE1535&lt;&gt;0),"",IF(AND(BB1575=0,BB1576=1),BF1575,IF(AND(BB1576=1,BB1575=1),BF1575,IF(AND(BF1575="",BE1575="",OR(BD1575=0,BD1575="")),"",IF(AND(BF1575="",BE1536=0),"",IF(AND(BE1536&lt;&gt;"",BF1575=BE1536),"",IF(AND(BD1575=1,BE1575&lt;&gt;0),CM1576,IF(BF1575&lt;&gt;0,BF1575+CM1576,IF(BF1575="","")))))))))</f>
        <v/>
      </c>
      <c r="BI1576" s="0"/>
      <c r="BU1576" s="0"/>
      <c r="BZ1576" s="49"/>
      <c r="CG1576" s="13"/>
      <c r="CH1576" s="40"/>
      <c r="CI1576" s="13"/>
      <c r="CL1576" s="6" t="n">
        <f aca="false">C1576</f>
        <v>39534</v>
      </c>
      <c r="CM1576" s="13" t="n">
        <f aca="false">CN1576/CN1575-1</f>
        <v>-0.00315315315315301</v>
      </c>
      <c r="CN1576" s="76" t="n">
        <v>132.78</v>
      </c>
      <c r="CO1576" s="13" t="n">
        <f aca="false">CN1576/CN1571-1</f>
        <v>0.0188766114180479</v>
      </c>
      <c r="CY1576" s="4" t="n">
        <v>134.2</v>
      </c>
      <c r="CZ1576" s="4" t="n">
        <v>132.78</v>
      </c>
      <c r="DA1576" s="33" t="n">
        <f aca="false">CZ1576-CN1576</f>
        <v>0</v>
      </c>
      <c r="DB1576" s="16" t="n">
        <f aca="false">CZ1576/CY1576-1</f>
        <v>-0.0105812220566318</v>
      </c>
      <c r="DC1576" s="15" t="n">
        <f aca="false">CY1576/CZ1575-1</f>
        <v>0.00750750750750751</v>
      </c>
      <c r="DD1576" s="15" t="n">
        <f aca="false">CZ1576/CZ1575-1</f>
        <v>-0.00315315315315301</v>
      </c>
      <c r="DE1576" s="34" t="str">
        <f aca="false">IF(CW1576=0,"",-DC1576*CS1576)</f>
        <v/>
      </c>
      <c r="DY1576" s="6"/>
      <c r="EB1576" s="6" t="n">
        <f aca="false">CL1576</f>
        <v>39534</v>
      </c>
      <c r="EC1576" s="13" t="n">
        <f aca="false">SUM(CM1574:CM1576)</f>
        <v>-0.0144240063576903</v>
      </c>
    </row>
    <row r="1577" customFormat="false" ht="15" hidden="false" customHeight="false" outlineLevel="0" collapsed="false">
      <c r="A1577" s="0" t="n">
        <f aca="false">IF(FR1577=1,CZ1577,0)</f>
        <v>0</v>
      </c>
      <c r="C1577" s="6" t="n">
        <v>39535</v>
      </c>
      <c r="D1577" s="0" t="n">
        <f aca="false">IF(E1577&gt;E1576,1,)</f>
        <v>0</v>
      </c>
      <c r="E1577" s="46" t="n">
        <v>145.2168</v>
      </c>
      <c r="F1577" s="46" t="n">
        <v>139.9714</v>
      </c>
      <c r="G1577" s="46" t="n">
        <v>133.9532</v>
      </c>
      <c r="H1577" s="46" t="n">
        <v>133.4153</v>
      </c>
      <c r="I1577" s="46" t="n">
        <v>132.1</v>
      </c>
      <c r="J1577" s="47" t="str">
        <f aca="false">IF(MIN(E1577:I1577)=E1577,$E$2,IF(MIN(E1577:I1577)=F1577,$F$2,IF(MIN(E1577:I1577)=G1577,$G$2,IF(MIN(E1577:I1577)=H1577,$H$2,IF(MIN(E1577:I1577)=I1577,$I$2)))))</f>
        <v>10D</v>
      </c>
      <c r="K1577" s="47" t="str">
        <f aca="false">IF(MAX(E1577:I1577)=E1577,$E$2,IF(MAX(E1577:I1577)=F1577,$F$2,IF(MAX(E1577:I1577)=G1577,$G$2,IF(MAX(E1577:I1577)=H1577,$H$2,IF(MAX(E1577:I1577)=I1577,$I$2)))))</f>
        <v>200D</v>
      </c>
      <c r="L1577" s="4" t="n">
        <f aca="false">IF(MAX(E1577:I1577)=H1577,1,0)</f>
        <v>0</v>
      </c>
      <c r="M1577" s="4" t="n">
        <f aca="false">IF(MAX(E1577:I1577)=I1577,1,0)</f>
        <v>0</v>
      </c>
      <c r="O1577" s="4" t="n">
        <f aca="false">IF(CN1577&gt;E1577,1,0)</f>
        <v>0</v>
      </c>
      <c r="P1577" s="4" t="n">
        <f aca="false">IF(CN1577&gt;F1577,1,0)</f>
        <v>0</v>
      </c>
      <c r="Q1577" s="4" t="n">
        <f aca="false">IF(CN1577&gt;G1577,1,0)</f>
        <v>0</v>
      </c>
      <c r="R1577" s="4" t="n">
        <f aca="false">IF(CN1577&gt;H1577,1,0)</f>
        <v>0</v>
      </c>
      <c r="S1577" s="4" t="n">
        <f aca="false">IF(CN1577&gt;I1577,1,0)</f>
        <v>0</v>
      </c>
      <c r="T1577" s="25" t="n">
        <f aca="false">IF(AND(AND(R1577=0,S1577=0,Q1577=0),OR(S1576=1,S1575=1,S1574=1)),1,0)</f>
        <v>1</v>
      </c>
      <c r="U1577" s="13" t="n">
        <f aca="false">SUM(CM1576:CM1577)</f>
        <v>-0.0127178466310866</v>
      </c>
      <c r="AV1577" s="0"/>
      <c r="AW1577" s="55" t="n">
        <f aca="false">IF(EC1577&gt;$AW$2,1,0)</f>
        <v>0</v>
      </c>
      <c r="AX1577" s="0" t="n">
        <f aca="false">IF(AND(I1577&gt;G1577,I1576&lt;G1576),1,IF(OR(AND(I1577&gt;F1577,I1576&lt;F1576),AND(I1577&gt;E1577,I1576&lt;E1576)),1,0))</f>
        <v>0</v>
      </c>
      <c r="AY1577" s="0" t="n">
        <f aca="false">IF(K1576="10D",1,0)</f>
        <v>0</v>
      </c>
      <c r="AZ1577" s="0" t="n">
        <f aca="false">IF(AND(I1577&gt;G1577,I1576&lt;G1576,I1577&gt;F1577,I1576&gt;F1576,I1577&gt;E1577,I1576&gt;E1576),1,0)</f>
        <v>0</v>
      </c>
      <c r="BA1577" s="56" t="n">
        <f aca="false">IF(G1577&gt;H1577,1,0)</f>
        <v>1</v>
      </c>
      <c r="BB1577" s="56" t="n">
        <f aca="false">IF(I1577&lt;F1577,1,0)</f>
        <v>1</v>
      </c>
      <c r="BC1577" s="0" t="n">
        <f aca="false">IF(AND(SUM(AW1576:AX1576)=2,AY1577=1),1,IF(SUM(AX1575:AX1577)=0,0,IF(AND(OR(AW1575=1,AX1575=1),OR(AW1576=1,AX1576=1),AY1577=1),1,IF(AND(SUM(AW1577:AY1577)=2,SUM(AW1575:AX1575)=2,AX1575=1),1,0))))</f>
        <v>0</v>
      </c>
      <c r="BD1577" s="57" t="str">
        <f aca="false">IF(BC1577=0,"",IF(AND(BC1577=1,AZ1577=0,AZ1576=0,AZ1575=0),1,IF(AND(BC1577=1,OR(AZ1577=1,AZ1576=1,AZ1575)),IF(BA1577=1,1,0))))</f>
        <v/>
      </c>
      <c r="BE1577" s="50" t="str">
        <f aca="false">IF(AND(BD1577=1,BD1576=1),0,IF(BD1577=1,SUM(CM1578:CM1616),""))</f>
        <v/>
      </c>
      <c r="BF1577" s="20" t="str">
        <f aca="false">IF(AND(BB1577=1,BB1576=1,BE1536&lt;&gt;0),"",IF(AND(BB1576=0,BB1577=1),BF1576,IF(AND(BB1577=1,BB1576=1),BF1576,IF(AND(BF1576="",BE1576="",OR(BD1576=0,BD1576="")),"",IF(AND(BF1576="",BE1537=0),"",IF(AND(BE1537&lt;&gt;"",BF1576=BE1537),"",IF(AND(BD1576=1,BE1576&lt;&gt;0),CM1577,IF(BF1576&lt;&gt;0,BF1576+CM1577,IF(BF1576="","")))))))))</f>
        <v/>
      </c>
      <c r="BI1577" s="0"/>
      <c r="BU1577" s="0"/>
      <c r="BZ1577" s="49"/>
      <c r="CG1577" s="13"/>
      <c r="CH1577" s="40"/>
      <c r="CI1577" s="13"/>
      <c r="CL1577" s="6" t="n">
        <f aca="false">C1577</f>
        <v>39535</v>
      </c>
      <c r="CM1577" s="13" t="n">
        <f aca="false">CN1577/CN1576-1</f>
        <v>-0.00956469347793354</v>
      </c>
      <c r="CN1577" s="76" t="n">
        <v>131.51</v>
      </c>
      <c r="CO1577" s="13" t="n">
        <f aca="false">CN1577/CN1572-1</f>
        <v>-0.00431556632344055</v>
      </c>
      <c r="CY1577" s="4" t="n">
        <v>132.99</v>
      </c>
      <c r="CZ1577" s="4" t="n">
        <v>131.51</v>
      </c>
      <c r="DA1577" s="33" t="n">
        <f aca="false">CZ1577-CN1577</f>
        <v>0</v>
      </c>
      <c r="DB1577" s="16" t="n">
        <f aca="false">CZ1577/CY1577-1</f>
        <v>-0.0111286562899467</v>
      </c>
      <c r="DC1577" s="15" t="n">
        <f aca="false">CY1577/CZ1576-1</f>
        <v>0.00158156348847727</v>
      </c>
      <c r="DD1577" s="15" t="n">
        <f aca="false">CZ1577/CZ1576-1</f>
        <v>-0.00956469347793354</v>
      </c>
      <c r="DE1577" s="34" t="str">
        <f aca="false">IF(CW1577=0,"",-DC1577*CS1577)</f>
        <v/>
      </c>
      <c r="DY1577" s="6"/>
      <c r="EB1577" s="6" t="n">
        <f aca="false">CL1577</f>
        <v>39535</v>
      </c>
      <c r="EC1577" s="13" t="n">
        <f aca="false">SUM(CM1575:CM1577)</f>
        <v>-0.0249536642061701</v>
      </c>
    </row>
    <row r="1578" customFormat="false" ht="15" hidden="false" customHeight="false" outlineLevel="0" collapsed="false">
      <c r="A1578" s="0" t="n">
        <f aca="false">IF(FR1578=1,CZ1578,0)</f>
        <v>0</v>
      </c>
      <c r="C1578" s="6" t="n">
        <v>39538</v>
      </c>
      <c r="D1578" s="0" t="n">
        <f aca="false">IF(E1578&gt;E1577,1,)</f>
        <v>0</v>
      </c>
      <c r="E1578" s="46" t="n">
        <v>145.1172</v>
      </c>
      <c r="F1578" s="46" t="n">
        <v>139.7791</v>
      </c>
      <c r="G1578" s="46" t="n">
        <v>133.853</v>
      </c>
      <c r="H1578" s="46" t="n">
        <v>133.3087</v>
      </c>
      <c r="I1578" s="46" t="n">
        <v>132.336</v>
      </c>
      <c r="J1578" s="47" t="str">
        <f aca="false">IF(MIN(E1578:I1578)=E1578,$E$2,IF(MIN(E1578:I1578)=F1578,$F$2,IF(MIN(E1578:I1578)=G1578,$G$2,IF(MIN(E1578:I1578)=H1578,$H$2,IF(MIN(E1578:I1578)=I1578,$I$2)))))</f>
        <v>10D</v>
      </c>
      <c r="K1578" s="47" t="str">
        <f aca="false">IF(MAX(E1578:I1578)=E1578,$E$2,IF(MAX(E1578:I1578)=F1578,$F$2,IF(MAX(E1578:I1578)=G1578,$G$2,IF(MAX(E1578:I1578)=H1578,$H$2,IF(MAX(E1578:I1578)=I1578,$I$2)))))</f>
        <v>200D</v>
      </c>
      <c r="L1578" s="4" t="n">
        <f aca="false">IF(MAX(E1578:I1578)=H1578,1,0)</f>
        <v>0</v>
      </c>
      <c r="M1578" s="4" t="n">
        <f aca="false">IF(MAX(E1578:I1578)=I1578,1,0)</f>
        <v>0</v>
      </c>
      <c r="O1578" s="4" t="n">
        <f aca="false">IF(CN1578&gt;E1578,1,0)</f>
        <v>0</v>
      </c>
      <c r="P1578" s="4" t="n">
        <f aca="false">IF(CN1578&gt;F1578,1,0)</f>
        <v>0</v>
      </c>
      <c r="Q1578" s="4" t="n">
        <f aca="false">IF(CN1578&gt;G1578,1,0)</f>
        <v>0</v>
      </c>
      <c r="R1578" s="4" t="n">
        <f aca="false">IF(CN1578&gt;H1578,1,0)</f>
        <v>0</v>
      </c>
      <c r="S1578" s="4" t="n">
        <f aca="false">IF(CN1578&gt;I1578,1,0)</f>
        <v>0</v>
      </c>
      <c r="T1578" s="25" t="n">
        <f aca="false">IF(AND(AND(R1578=0,S1578=0,Q1578=0),OR(S1577=1,S1576=1,S1575=1)),1,0)</f>
        <v>1</v>
      </c>
      <c r="U1578" s="13" t="n">
        <f aca="false">SUM(CM1577:CM1578)</f>
        <v>-0.00606686061351247</v>
      </c>
      <c r="AV1578" s="0"/>
      <c r="AW1578" s="55" t="n">
        <f aca="false">IF(EC1578&gt;$AW$2,1,0)</f>
        <v>0</v>
      </c>
      <c r="AX1578" s="0" t="n">
        <f aca="false">IF(AND(I1578&gt;G1578,I1577&lt;G1577),1,IF(OR(AND(I1578&gt;F1578,I1577&lt;F1577),AND(I1578&gt;E1578,I1577&lt;E1577)),1,0))</f>
        <v>0</v>
      </c>
      <c r="AY1578" s="0" t="n">
        <f aca="false">IF(K1577="10D",1,0)</f>
        <v>0</v>
      </c>
      <c r="AZ1578" s="0" t="n">
        <f aca="false">IF(AND(I1578&gt;G1578,I1577&lt;G1577,I1578&gt;F1578,I1577&gt;F1577,I1578&gt;E1578,I1577&gt;E1577),1,0)</f>
        <v>0</v>
      </c>
      <c r="BA1578" s="56" t="n">
        <f aca="false">IF(G1578&gt;H1578,1,0)</f>
        <v>1</v>
      </c>
      <c r="BB1578" s="56" t="n">
        <f aca="false">IF(I1578&lt;F1578,1,0)</f>
        <v>1</v>
      </c>
      <c r="BC1578" s="0" t="n">
        <f aca="false">IF(AND(SUM(AW1577:AX1577)=2,AY1578=1),1,IF(SUM(AX1576:AX1578)=0,0,IF(AND(OR(AW1576=1,AX1576=1),OR(AW1577=1,AX1577=1),AY1578=1),1,IF(AND(SUM(AW1578:AY1578)=2,SUM(AW1576:AX1576)=2,AX1576=1),1,0))))</f>
        <v>0</v>
      </c>
      <c r="BD1578" s="57" t="str">
        <f aca="false">IF(BC1578=0,"",IF(AND(BC1578=1,AZ1578=0,AZ1577=0,AZ1576=0),1,IF(AND(BC1578=1,OR(AZ1578=1,AZ1577=1,AZ1576)),IF(BA1578=1,1,0))))</f>
        <v/>
      </c>
      <c r="BE1578" s="50" t="str">
        <f aca="false">IF(AND(BD1578=1,BD1577=1),0,IF(BD1578=1,SUM(CM1579:CM1617),""))</f>
        <v/>
      </c>
      <c r="BF1578" s="20" t="str">
        <f aca="false">IF(AND(BB1578=1,BB1577=1,BE1537&lt;&gt;0),"",IF(AND(BB1577=0,BB1578=1),BF1577,IF(AND(BB1578=1,BB1577=1),BF1577,IF(AND(BF1577="",BE1577="",OR(BD1577=0,BD1577="")),"",IF(AND(BF1577="",BE1538=0),"",IF(AND(BE1538&lt;&gt;"",BF1577=BE1538),"",IF(AND(BD1577=1,BE1577&lt;&gt;0),CM1578,IF(BF1577&lt;&gt;0,BF1577+CM1578,IF(BF1577="","")))))))))</f>
        <v/>
      </c>
      <c r="BI1578" s="0"/>
      <c r="BU1578" s="0"/>
      <c r="BZ1578" s="49"/>
      <c r="CG1578" s="13"/>
      <c r="CH1578" s="40"/>
      <c r="CI1578" s="13"/>
      <c r="CL1578" s="6" t="n">
        <f aca="false">C1578</f>
        <v>39538</v>
      </c>
      <c r="CM1578" s="13" t="n">
        <f aca="false">CN1578/CN1577-1</f>
        <v>0.00349783286442107</v>
      </c>
      <c r="CN1578" s="76" t="n">
        <v>131.97</v>
      </c>
      <c r="CO1578" s="13" t="n">
        <f aca="false">CN1578/CN1573-1</f>
        <v>-0.0204127078384798</v>
      </c>
      <c r="CY1578" s="4" t="n">
        <v>131.29</v>
      </c>
      <c r="CZ1578" s="4" t="n">
        <v>131.97</v>
      </c>
      <c r="DA1578" s="33" t="n">
        <f aca="false">CZ1578-CN1578</f>
        <v>0</v>
      </c>
      <c r="DB1578" s="16" t="n">
        <f aca="false">CZ1578/CY1578-1</f>
        <v>0.0051793739050956</v>
      </c>
      <c r="DC1578" s="15" t="n">
        <f aca="false">CY1578/CZ1577-1</f>
        <v>-0.00167287658733173</v>
      </c>
      <c r="DD1578" s="15" t="n">
        <f aca="false">CZ1578/CZ1577-1</f>
        <v>0.00349783286442107</v>
      </c>
      <c r="DE1578" s="34" t="str">
        <f aca="false">IF(CW1578=0,"",-DC1578*CS1578)</f>
        <v/>
      </c>
      <c r="DY1578" s="6"/>
      <c r="EB1578" s="6" t="n">
        <f aca="false">CL1578</f>
        <v>39538</v>
      </c>
      <c r="EC1578" s="13" t="n">
        <f aca="false">SUM(CM1576:CM1578)</f>
        <v>-0.00922001376666548</v>
      </c>
    </row>
    <row r="1579" customFormat="false" ht="15" hidden="false" customHeight="false" outlineLevel="0" collapsed="false">
      <c r="A1579" s="0" t="n">
        <f aca="false">IF(FR1579=1,CZ1579,0)</f>
        <v>0</v>
      </c>
      <c r="C1579" s="6" t="n">
        <v>39539</v>
      </c>
      <c r="D1579" s="0" t="n">
        <f aca="false">IF(E1579&gt;E1578,1,)</f>
        <v>0</v>
      </c>
      <c r="E1579" s="46" t="n">
        <v>145.0359</v>
      </c>
      <c r="F1579" s="46" t="n">
        <v>139.6447</v>
      </c>
      <c r="G1579" s="46" t="n">
        <v>133.9166</v>
      </c>
      <c r="H1579" s="46" t="n">
        <v>133.3577</v>
      </c>
      <c r="I1579" s="46" t="n">
        <v>133.167</v>
      </c>
      <c r="J1579" s="47" t="str">
        <f aca="false">IF(MIN(E1579:I1579)=E1579,$E$2,IF(MIN(E1579:I1579)=F1579,$F$2,IF(MIN(E1579:I1579)=G1579,$G$2,IF(MIN(E1579:I1579)=H1579,$H$2,IF(MIN(E1579:I1579)=I1579,$I$2)))))</f>
        <v>10D</v>
      </c>
      <c r="K1579" s="47" t="str">
        <f aca="false">IF(MAX(E1579:I1579)=E1579,$E$2,IF(MAX(E1579:I1579)=F1579,$F$2,IF(MAX(E1579:I1579)=G1579,$G$2,IF(MAX(E1579:I1579)=H1579,$H$2,IF(MAX(E1579:I1579)=I1579,$I$2)))))</f>
        <v>200D</v>
      </c>
      <c r="L1579" s="4" t="n">
        <f aca="false">IF(MAX(E1579:I1579)=H1579,1,0)</f>
        <v>0</v>
      </c>
      <c r="M1579" s="4" t="n">
        <f aca="false">IF(MAX(E1579:I1579)=I1579,1,0)</f>
        <v>0</v>
      </c>
      <c r="O1579" s="4" t="n">
        <f aca="false">IF(CN1579&gt;E1579,1,0)</f>
        <v>0</v>
      </c>
      <c r="P1579" s="4" t="n">
        <f aca="false">IF(CN1579&gt;F1579,1,0)</f>
        <v>0</v>
      </c>
      <c r="Q1579" s="4" t="n">
        <f aca="false">IF(CN1579&gt;G1579,1,0)</f>
        <v>1</v>
      </c>
      <c r="R1579" s="4" t="n">
        <f aca="false">IF(CN1579&gt;H1579,1,0)</f>
        <v>1</v>
      </c>
      <c r="S1579" s="4" t="n">
        <f aca="false">IF(CN1579&gt;I1579,1,0)</f>
        <v>1</v>
      </c>
      <c r="T1579" s="25" t="n">
        <f aca="false">IF(AND(AND(R1579=0,S1579=0,Q1579=0),OR(S1578=1,S1577=1,S1576=1)),1,0)</f>
        <v>0</v>
      </c>
      <c r="U1579" s="13" t="n">
        <f aca="false">SUM(CM1578:CM1579)</f>
        <v>0.0386573388127427</v>
      </c>
      <c r="AV1579" s="0"/>
      <c r="AW1579" s="55" t="n">
        <f aca="false">IF(EC1579&gt;$AW$2,1,0)</f>
        <v>1</v>
      </c>
      <c r="AX1579" s="0" t="n">
        <f aca="false">IF(AND(I1579&gt;G1579,I1578&lt;G1578),1,IF(OR(AND(I1579&gt;F1579,I1578&lt;F1578),AND(I1579&gt;E1579,I1578&lt;E1578)),1,0))</f>
        <v>0</v>
      </c>
      <c r="AY1579" s="0" t="n">
        <f aca="false">IF(K1578="10D",1,0)</f>
        <v>0</v>
      </c>
      <c r="AZ1579" s="0" t="n">
        <f aca="false">IF(AND(I1579&gt;G1579,I1578&lt;G1578,I1579&gt;F1579,I1578&gt;F1578,I1579&gt;E1579,I1578&gt;E1578),1,0)</f>
        <v>0</v>
      </c>
      <c r="BA1579" s="56" t="n">
        <f aca="false">IF(G1579&gt;H1579,1,0)</f>
        <v>1</v>
      </c>
      <c r="BB1579" s="56" t="n">
        <f aca="false">IF(I1579&lt;F1579,1,0)</f>
        <v>1</v>
      </c>
      <c r="BC1579" s="0" t="n">
        <f aca="false">IF(AND(SUM(AW1578:AX1578)=2,AY1579=1),1,IF(SUM(AX1577:AX1579)=0,0,IF(AND(OR(AW1577=1,AX1577=1),OR(AW1578=1,AX1578=1),AY1579=1),1,IF(AND(SUM(AW1579:AY1579)=2,SUM(AW1577:AX1577)=2,AX1577=1),1,0))))</f>
        <v>0</v>
      </c>
      <c r="BD1579" s="57" t="str">
        <f aca="false">IF(BC1579=0,"",IF(AND(BC1579=1,AZ1579=0,AZ1578=0,AZ1577=0),1,IF(AND(BC1579=1,OR(AZ1579=1,AZ1578=1,AZ1577)),IF(BA1579=1,1,0))))</f>
        <v/>
      </c>
      <c r="BE1579" s="50" t="str">
        <f aca="false">IF(AND(BD1579=1,BD1578=1),0,IF(BD1579=1,SUM(CM1580:CM1618),""))</f>
        <v/>
      </c>
      <c r="BF1579" s="20" t="str">
        <f aca="false">IF(AND(BB1579=1,BB1578=1,BE1538&lt;&gt;0),"",IF(AND(BB1578=0,BB1579=1),BF1578,IF(AND(BB1579=1,BB1578=1),BF1578,IF(AND(BF1578="",BE1578="",OR(BD1578=0,BD1578="")),"",IF(AND(BF1578="",BE1539=0),"",IF(AND(BE1539&lt;&gt;"",BF1578=BE1539),"",IF(AND(BD1578=1,BE1578&lt;&gt;0),CM1579,IF(BF1578&lt;&gt;0,BF1578+CM1579,IF(BF1578="","")))))))))</f>
        <v/>
      </c>
      <c r="BI1579" s="0"/>
      <c r="BU1579" s="0"/>
      <c r="BZ1579" s="49"/>
      <c r="CG1579" s="13"/>
      <c r="CH1579" s="40"/>
      <c r="CI1579" s="13"/>
      <c r="CL1579" s="6" t="n">
        <f aca="false">C1579</f>
        <v>39539</v>
      </c>
      <c r="CM1579" s="13" t="n">
        <f aca="false">CN1579/CN1578-1</f>
        <v>0.0351595059483216</v>
      </c>
      <c r="CN1579" s="76" t="n">
        <v>136.61</v>
      </c>
      <c r="CO1579" s="13" t="n">
        <f aca="false">CN1579/CN1574-1</f>
        <v>0.0130515387467558</v>
      </c>
      <c r="CY1579" s="4" t="n">
        <v>133.71</v>
      </c>
      <c r="CZ1579" s="4" t="n">
        <v>136.61</v>
      </c>
      <c r="DA1579" s="33" t="n">
        <f aca="false">CZ1579-CN1579</f>
        <v>0</v>
      </c>
      <c r="DB1579" s="16" t="n">
        <f aca="false">CZ1579/CY1579-1</f>
        <v>0.0216887293396155</v>
      </c>
      <c r="DC1579" s="15" t="n">
        <f aca="false">CY1579/CZ1578-1</f>
        <v>0.0131848147306206</v>
      </c>
      <c r="DD1579" s="15" t="n">
        <f aca="false">CZ1579/CZ1578-1</f>
        <v>0.0351595059483216</v>
      </c>
      <c r="DE1579" s="34" t="str">
        <f aca="false">IF(CW1579=0,"",-DC1579*CS1579)</f>
        <v/>
      </c>
      <c r="DY1579" s="6"/>
      <c r="EB1579" s="6" t="n">
        <f aca="false">CL1579</f>
        <v>39539</v>
      </c>
      <c r="EC1579" s="13" t="n">
        <f aca="false">SUM(CM1577:CM1579)</f>
        <v>0.0290926453348092</v>
      </c>
    </row>
    <row r="1580" customFormat="false" ht="15" hidden="false" customHeight="false" outlineLevel="0" collapsed="false">
      <c r="A1580" s="0" t="n">
        <f aca="false">IF(FR1580=1,CZ1580,0)</f>
        <v>0</v>
      </c>
      <c r="C1580" s="6" t="n">
        <v>39540</v>
      </c>
      <c r="D1580" s="0" t="n">
        <f aca="false">IF(E1580&gt;E1579,1,)</f>
        <v>0</v>
      </c>
      <c r="E1580" s="46" t="n">
        <v>144.9541</v>
      </c>
      <c r="F1580" s="46" t="n">
        <v>139.491</v>
      </c>
      <c r="G1580" s="46" t="n">
        <v>134.0094</v>
      </c>
      <c r="H1580" s="46" t="n">
        <v>133.397</v>
      </c>
      <c r="I1580" s="46" t="n">
        <v>133.474</v>
      </c>
      <c r="J1580" s="47" t="str">
        <f aca="false">IF(MIN(E1580:I1580)=E1580,$E$2,IF(MIN(E1580:I1580)=F1580,$F$2,IF(MIN(E1580:I1580)=G1580,$G$2,IF(MIN(E1580:I1580)=H1580,$H$2,IF(MIN(E1580:I1580)=I1580,$I$2)))))</f>
        <v>30D</v>
      </c>
      <c r="K1580" s="47" t="str">
        <f aca="false">IF(MAX(E1580:I1580)=E1580,$E$2,IF(MAX(E1580:I1580)=F1580,$F$2,IF(MAX(E1580:I1580)=G1580,$G$2,IF(MAX(E1580:I1580)=H1580,$H$2,IF(MAX(E1580:I1580)=I1580,$I$2)))))</f>
        <v>200D</v>
      </c>
      <c r="L1580" s="4" t="n">
        <f aca="false">IF(MAX(E1580:I1580)=H1580,1,0)</f>
        <v>0</v>
      </c>
      <c r="M1580" s="4" t="n">
        <f aca="false">IF(MAX(E1580:I1580)=I1580,1,0)</f>
        <v>0</v>
      </c>
      <c r="O1580" s="4" t="n">
        <f aca="false">IF(CN1580&gt;E1580,1,0)</f>
        <v>0</v>
      </c>
      <c r="P1580" s="4" t="n">
        <f aca="false">IF(CN1580&gt;F1580,1,0)</f>
        <v>0</v>
      </c>
      <c r="Q1580" s="4" t="n">
        <f aca="false">IF(CN1580&gt;G1580,1,0)</f>
        <v>1</v>
      </c>
      <c r="R1580" s="4" t="n">
        <f aca="false">IF(CN1580&gt;H1580,1,0)</f>
        <v>1</v>
      </c>
      <c r="S1580" s="4" t="n">
        <f aca="false">IF(CN1580&gt;I1580,1,0)</f>
        <v>1</v>
      </c>
      <c r="T1580" s="25" t="n">
        <f aca="false">IF(AND(AND(R1580=0,S1580=0,Q1580=0),OR(S1579=1,S1578=1,S1577=1)),1,0)</f>
        <v>0</v>
      </c>
      <c r="U1580" s="13" t="n">
        <f aca="false">SUM(CM1579:CM1580)</f>
        <v>0.0358183156987057</v>
      </c>
      <c r="AV1580" s="0"/>
      <c r="AW1580" s="55" t="n">
        <f aca="false">IF(EC1580&gt;$AW$2,1,0)</f>
        <v>1</v>
      </c>
      <c r="AX1580" s="0" t="n">
        <f aca="false">IF(AND(I1580&gt;G1580,I1579&lt;G1579),1,IF(OR(AND(I1580&gt;F1580,I1579&lt;F1579),AND(I1580&gt;E1580,I1579&lt;E1579)),1,0))</f>
        <v>0</v>
      </c>
      <c r="AY1580" s="0" t="n">
        <f aca="false">IF(K1579="10D",1,0)</f>
        <v>0</v>
      </c>
      <c r="AZ1580" s="0" t="n">
        <f aca="false">IF(AND(I1580&gt;G1580,I1579&lt;G1579,I1580&gt;F1580,I1579&gt;F1579,I1580&gt;E1580,I1579&gt;E1579),1,0)</f>
        <v>0</v>
      </c>
      <c r="BA1580" s="56" t="n">
        <f aca="false">IF(G1580&gt;H1580,1,0)</f>
        <v>1</v>
      </c>
      <c r="BB1580" s="56" t="n">
        <f aca="false">IF(I1580&lt;F1580,1,0)</f>
        <v>1</v>
      </c>
      <c r="BC1580" s="0" t="n">
        <f aca="false">IF(AND(SUM(AW1579:AX1579)=2,AY1580=1),1,IF(SUM(AX1578:AX1580)=0,0,IF(AND(OR(AW1578=1,AX1578=1),OR(AW1579=1,AX1579=1),AY1580=1),1,IF(AND(SUM(AW1580:AY1580)=2,SUM(AW1578:AX1578)=2,AX1578=1),1,0))))</f>
        <v>0</v>
      </c>
      <c r="BD1580" s="57" t="str">
        <f aca="false">IF(BC1580=0,"",IF(AND(BC1580=1,AZ1580=0,AZ1579=0,AZ1578=0),1,IF(AND(BC1580=1,OR(AZ1580=1,AZ1579=1,AZ1578)),IF(BA1580=1,1,0))))</f>
        <v/>
      </c>
      <c r="BE1580" s="50" t="str">
        <f aca="false">IF(AND(BD1580=1,BD1579=1),0,IF(BD1580=1,SUM(CM1581:CM1619),""))</f>
        <v/>
      </c>
      <c r="BF1580" s="20" t="str">
        <f aca="false">IF(AND(BB1580=1,BB1579=1,BE1539&lt;&gt;0),"",IF(AND(BB1579=0,BB1580=1),BF1579,IF(AND(BB1580=1,BB1579=1),BF1579,IF(AND(BF1579="",BE1579="",OR(BD1579=0,BD1579="")),"",IF(AND(BF1579="",BE1540=0),"",IF(AND(BE1540&lt;&gt;"",BF1579=BE1540),"",IF(AND(BD1579=1,BE1579&lt;&gt;0),CM1580,IF(BF1579&lt;&gt;0,BF1579+CM1580,IF(BF1579="","")))))))))</f>
        <v/>
      </c>
      <c r="BI1580" s="0"/>
      <c r="BU1580" s="0"/>
      <c r="BZ1580" s="49"/>
      <c r="CG1580" s="13"/>
      <c r="CH1580" s="40"/>
      <c r="CI1580" s="13"/>
      <c r="CL1580" s="6" t="n">
        <f aca="false">C1580</f>
        <v>39540</v>
      </c>
      <c r="CM1580" s="13" t="n">
        <f aca="false">CN1580/CN1579-1</f>
        <v>0.000658809750384126</v>
      </c>
      <c r="CN1580" s="76" t="n">
        <v>136.7</v>
      </c>
      <c r="CO1580" s="13" t="n">
        <f aca="false">CN1580/CN1575-1</f>
        <v>0.0262762762762763</v>
      </c>
      <c r="CY1580" s="4" t="n">
        <v>137.06</v>
      </c>
      <c r="CZ1580" s="4" t="n">
        <v>136.7</v>
      </c>
      <c r="DA1580" s="33" t="n">
        <f aca="false">CZ1580-CN1580</f>
        <v>0</v>
      </c>
      <c r="DB1580" s="16" t="n">
        <f aca="false">CZ1580/CY1580-1</f>
        <v>-0.00262658689624995</v>
      </c>
      <c r="DC1580" s="15" t="n">
        <f aca="false">CY1580/CZ1579-1</f>
        <v>0.00329404875192152</v>
      </c>
      <c r="DD1580" s="15" t="n">
        <f aca="false">CZ1580/CZ1579-1</f>
        <v>0.000658809750384126</v>
      </c>
      <c r="DE1580" s="34" t="str">
        <f aca="false">IF(CW1580=0,"",-DC1580*CS1580)</f>
        <v/>
      </c>
      <c r="DY1580" s="6"/>
      <c r="EB1580" s="6" t="n">
        <f aca="false">CL1580</f>
        <v>39540</v>
      </c>
      <c r="EC1580" s="13" t="n">
        <f aca="false">SUM(CM1578:CM1580)</f>
        <v>0.0393161485631268</v>
      </c>
    </row>
    <row r="1581" customFormat="false" ht="15" hidden="false" customHeight="false" outlineLevel="0" collapsed="false">
      <c r="A1581" s="0" t="n">
        <f aca="false">IF(FR1581=1,CZ1581,0)</f>
        <v>0</v>
      </c>
      <c r="C1581" s="6" t="n">
        <v>39541</v>
      </c>
      <c r="D1581" s="0" t="n">
        <f aca="false">IF(E1581&gt;E1580,1,)</f>
        <v>0</v>
      </c>
      <c r="E1581" s="46" t="n">
        <v>144.8748</v>
      </c>
      <c r="F1581" s="46" t="n">
        <v>139.3823</v>
      </c>
      <c r="G1581" s="46" t="n">
        <v>134.1358</v>
      </c>
      <c r="H1581" s="46" t="n">
        <v>133.4343</v>
      </c>
      <c r="I1581" s="46" t="n">
        <v>134.146</v>
      </c>
      <c r="J1581" s="47" t="str">
        <f aca="false">IF(MIN(E1581:I1581)=E1581,$E$2,IF(MIN(E1581:I1581)=F1581,$F$2,IF(MIN(E1581:I1581)=G1581,$G$2,IF(MIN(E1581:I1581)=H1581,$H$2,IF(MIN(E1581:I1581)=I1581,$I$2)))))</f>
        <v>30D</v>
      </c>
      <c r="K1581" s="47" t="str">
        <f aca="false">IF(MAX(E1581:I1581)=E1581,$E$2,IF(MAX(E1581:I1581)=F1581,$F$2,IF(MAX(E1581:I1581)=G1581,$G$2,IF(MAX(E1581:I1581)=H1581,$H$2,IF(MAX(E1581:I1581)=I1581,$I$2)))))</f>
        <v>200D</v>
      </c>
      <c r="L1581" s="4" t="n">
        <f aca="false">IF(MAX(E1581:I1581)=H1581,1,0)</f>
        <v>0</v>
      </c>
      <c r="M1581" s="4" t="n">
        <f aca="false">IF(MAX(E1581:I1581)=I1581,1,0)</f>
        <v>0</v>
      </c>
      <c r="O1581" s="4" t="n">
        <f aca="false">IF(CN1581&gt;E1581,1,0)</f>
        <v>0</v>
      </c>
      <c r="P1581" s="4" t="n">
        <f aca="false">IF(CN1581&gt;F1581,1,0)</f>
        <v>0</v>
      </c>
      <c r="Q1581" s="4" t="n">
        <f aca="false">IF(CN1581&gt;G1581,1,0)</f>
        <v>1</v>
      </c>
      <c r="R1581" s="4" t="n">
        <f aca="false">IF(CN1581&gt;H1581,1,0)</f>
        <v>1</v>
      </c>
      <c r="S1581" s="4" t="n">
        <f aca="false">IF(CN1581&gt;I1581,1,0)</f>
        <v>1</v>
      </c>
      <c r="T1581" s="25" t="n">
        <f aca="false">IF(AND(AND(R1581=0,S1581=0,Q1581=0),OR(S1580=1,S1579=1,S1578=1)),1,0)</f>
        <v>0</v>
      </c>
      <c r="U1581" s="13" t="n">
        <f aca="false">SUM(CM1580:CM1581)</f>
        <v>0.00314600799471476</v>
      </c>
      <c r="AV1581" s="0"/>
      <c r="AW1581" s="55" t="n">
        <f aca="false">IF(EC1581&gt;$AW$2,1,0)</f>
        <v>1</v>
      </c>
      <c r="AX1581" s="0" t="n">
        <f aca="false">IF(AND(I1581&gt;G1581,I1580&lt;G1580),1,IF(OR(AND(I1581&gt;F1581,I1580&lt;F1580),AND(I1581&gt;E1581,I1580&lt;E1580)),1,0))</f>
        <v>1</v>
      </c>
      <c r="AY1581" s="0" t="n">
        <f aca="false">IF(K1580="10D",1,0)</f>
        <v>0</v>
      </c>
      <c r="AZ1581" s="0" t="n">
        <f aca="false">IF(AND(I1581&gt;G1581,I1580&lt;G1580,I1581&gt;F1581,I1580&gt;F1580,I1581&gt;E1581,I1580&gt;E1580),1,0)</f>
        <v>0</v>
      </c>
      <c r="BA1581" s="56" t="n">
        <f aca="false">IF(G1581&gt;H1581,1,0)</f>
        <v>1</v>
      </c>
      <c r="BB1581" s="56" t="n">
        <f aca="false">IF(I1581&lt;F1581,1,0)</f>
        <v>1</v>
      </c>
      <c r="BC1581" s="0" t="n">
        <f aca="false">IF(AND(SUM(AW1580:AX1580)=2,AY1581=1),1,IF(SUM(AX1579:AX1581)=0,0,IF(AND(OR(AW1579=1,AX1579=1),OR(AW1580=1,AX1580=1),AY1581=1),1,IF(AND(SUM(AW1581:AY1581)=2,SUM(AW1579:AX1579)=2,AX1579=1),1,0))))</f>
        <v>0</v>
      </c>
      <c r="BD1581" s="57" t="str">
        <f aca="false">IF(BC1581=0,"",IF(AND(BC1581=1,AZ1581=0,AZ1580=0,AZ1579=0),1,IF(AND(BC1581=1,OR(AZ1581=1,AZ1580=1,AZ1579)),IF(BA1581=1,1,0))))</f>
        <v/>
      </c>
      <c r="BE1581" s="50" t="str">
        <f aca="false">IF(AND(BD1581=1,BD1580=1),0,IF(BD1581=1,SUM(CM1582:CM1620),""))</f>
        <v/>
      </c>
      <c r="BF1581" s="20" t="str">
        <f aca="false">IF(AND(BB1581=1,BB1580=1,BE1540&lt;&gt;0),"",IF(AND(BB1580=0,BB1581=1),BF1580,IF(AND(BB1581=1,BB1580=1),BF1580,IF(AND(BF1580="",BE1580="",OR(BD1580=0,BD1580="")),"",IF(AND(BF1580="",BE1541=0),"",IF(AND(BE1541&lt;&gt;"",BF1580=BE1541),"",IF(AND(BD1580=1,BE1580&lt;&gt;0),CM1581,IF(BF1580&lt;&gt;0,BF1580+CM1581,IF(BF1580="","")))))))))</f>
        <v/>
      </c>
      <c r="BI1581" s="0"/>
      <c r="BU1581" s="0"/>
      <c r="BZ1581" s="49"/>
      <c r="CG1581" s="13"/>
      <c r="CH1581" s="40"/>
      <c r="CI1581" s="13"/>
      <c r="CL1581" s="6" t="n">
        <f aca="false">C1581</f>
        <v>39541</v>
      </c>
      <c r="CM1581" s="13" t="n">
        <f aca="false">CN1581/CN1580-1</f>
        <v>0.00248719824433063</v>
      </c>
      <c r="CN1581" s="76" t="n">
        <v>137.04</v>
      </c>
      <c r="CO1581" s="13" t="n">
        <f aca="false">CN1581/CN1576-1</f>
        <v>0.0320831450519656</v>
      </c>
      <c r="CY1581" s="4" t="n">
        <v>135.94</v>
      </c>
      <c r="CZ1581" s="4" t="n">
        <v>137.04</v>
      </c>
      <c r="DA1581" s="33" t="n">
        <f aca="false">CZ1581-CN1581</f>
        <v>0</v>
      </c>
      <c r="DB1581" s="16" t="n">
        <f aca="false">CZ1581/CY1581-1</f>
        <v>0.00809180520817998</v>
      </c>
      <c r="DC1581" s="15" t="n">
        <f aca="false">CY1581/CZ1580-1</f>
        <v>-0.00555961960497431</v>
      </c>
      <c r="DD1581" s="15" t="n">
        <f aca="false">CZ1581/CZ1580-1</f>
        <v>0.00248719824433063</v>
      </c>
      <c r="DE1581" s="34" t="str">
        <f aca="false">IF(CW1581=0,"",-DC1581*CS1581)</f>
        <v/>
      </c>
      <c r="DY1581" s="6"/>
      <c r="EB1581" s="6" t="n">
        <f aca="false">CL1581</f>
        <v>39541</v>
      </c>
      <c r="EC1581" s="13" t="n">
        <f aca="false">SUM(CM1579:CM1581)</f>
        <v>0.0383055139430364</v>
      </c>
    </row>
    <row r="1582" customFormat="false" ht="15" hidden="false" customHeight="false" outlineLevel="0" collapsed="false">
      <c r="A1582" s="0" t="n">
        <f aca="false">IF(FR1582=1,CZ1582,0)</f>
        <v>0</v>
      </c>
      <c r="C1582" s="6" t="n">
        <v>39542</v>
      </c>
      <c r="D1582" s="0" t="n">
        <f aca="false">IF(E1582&gt;E1581,1,)</f>
        <v>0</v>
      </c>
      <c r="E1582" s="46" t="n">
        <v>144.7929</v>
      </c>
      <c r="F1582" s="46" t="n">
        <v>139.2796</v>
      </c>
      <c r="G1582" s="46" t="n">
        <v>134.1964</v>
      </c>
      <c r="H1582" s="46" t="n">
        <v>133.5043</v>
      </c>
      <c r="I1582" s="46" t="n">
        <v>134.627</v>
      </c>
      <c r="J1582" s="47" t="str">
        <f aca="false">IF(MIN(E1582:I1582)=E1582,$E$2,IF(MIN(E1582:I1582)=F1582,$F$2,IF(MIN(E1582:I1582)=G1582,$G$2,IF(MIN(E1582:I1582)=H1582,$H$2,IF(MIN(E1582:I1582)=I1582,$I$2)))))</f>
        <v>30D</v>
      </c>
      <c r="K1582" s="47" t="str">
        <f aca="false">IF(MAX(E1582:I1582)=E1582,$E$2,IF(MAX(E1582:I1582)=F1582,$F$2,IF(MAX(E1582:I1582)=G1582,$G$2,IF(MAX(E1582:I1582)=H1582,$H$2,IF(MAX(E1582:I1582)=I1582,$I$2)))))</f>
        <v>200D</v>
      </c>
      <c r="L1582" s="4" t="n">
        <f aca="false">IF(MAX(E1582:I1582)=H1582,1,0)</f>
        <v>0</v>
      </c>
      <c r="M1582" s="4" t="n">
        <f aca="false">IF(MAX(E1582:I1582)=I1582,1,0)</f>
        <v>0</v>
      </c>
      <c r="O1582" s="4" t="n">
        <f aca="false">IF(CN1582&gt;E1582,1,0)</f>
        <v>0</v>
      </c>
      <c r="P1582" s="4" t="n">
        <f aca="false">IF(CN1582&gt;F1582,1,0)</f>
        <v>0</v>
      </c>
      <c r="Q1582" s="4" t="n">
        <f aca="false">IF(CN1582&gt;G1582,1,0)</f>
        <v>1</v>
      </c>
      <c r="R1582" s="4" t="n">
        <f aca="false">IF(CN1582&gt;H1582,1,0)</f>
        <v>1</v>
      </c>
      <c r="S1582" s="4" t="n">
        <f aca="false">IF(CN1582&gt;I1582,1,0)</f>
        <v>1</v>
      </c>
      <c r="T1582" s="25" t="n">
        <f aca="false">IF(AND(AND(R1582=0,S1582=0,Q1582=0),OR(S1581=1,S1580=1,S1579=1)),1,0)</f>
        <v>0</v>
      </c>
      <c r="U1582" s="13" t="n">
        <f aca="false">SUM(CM1581:CM1582)</f>
        <v>0.00139262731613443</v>
      </c>
      <c r="AV1582" s="0"/>
      <c r="AW1582" s="55" t="n">
        <f aca="false">IF(EC1582&gt;$AW$2,1,0)</f>
        <v>0</v>
      </c>
      <c r="AX1582" s="0" t="n">
        <f aca="false">IF(AND(I1582&gt;G1582,I1581&lt;G1581),1,IF(OR(AND(I1582&gt;F1582,I1581&lt;F1581),AND(I1582&gt;E1582,I1581&lt;E1581)),1,0))</f>
        <v>0</v>
      </c>
      <c r="AY1582" s="0" t="n">
        <f aca="false">IF(K1581="10D",1,0)</f>
        <v>0</v>
      </c>
      <c r="AZ1582" s="0" t="n">
        <f aca="false">IF(AND(I1582&gt;G1582,I1581&lt;G1581,I1582&gt;F1582,I1581&gt;F1581,I1582&gt;E1582,I1581&gt;E1581),1,0)</f>
        <v>0</v>
      </c>
      <c r="BA1582" s="56" t="n">
        <f aca="false">IF(G1582&gt;H1582,1,0)</f>
        <v>1</v>
      </c>
      <c r="BB1582" s="56" t="n">
        <f aca="false">IF(I1582&lt;F1582,1,0)</f>
        <v>1</v>
      </c>
      <c r="BC1582" s="0" t="n">
        <f aca="false">IF(AND(SUM(AW1581:AX1581)=2,AY1582=1),1,IF(SUM(AX1580:AX1582)=0,0,IF(AND(OR(AW1580=1,AX1580=1),OR(AW1581=1,AX1581=1),AY1582=1),1,IF(AND(SUM(AW1582:AY1582)=2,SUM(AW1580:AX1580)=2,AX1580=1),1,0))))</f>
        <v>0</v>
      </c>
      <c r="BD1582" s="57" t="str">
        <f aca="false">IF(BC1582=0,"",IF(AND(BC1582=1,AZ1582=0,AZ1581=0,AZ1580=0),1,IF(AND(BC1582=1,OR(AZ1582=1,AZ1581=1,AZ1580)),IF(BA1582=1,1,0))))</f>
        <v/>
      </c>
      <c r="BE1582" s="50" t="str">
        <f aca="false">IF(AND(BD1582=1,BD1581=1),0,IF(BD1582=1,SUM(CM1583:CM1621),""))</f>
        <v/>
      </c>
      <c r="BF1582" s="20" t="str">
        <f aca="false">IF(AND(BB1582=1,BB1581=1,BE1541&lt;&gt;0),"",IF(AND(BB1581=0,BB1582=1),BF1581,IF(AND(BB1582=1,BB1581=1),BF1581,IF(AND(BF1581="",BE1581="",OR(BD1581=0,BD1581="")),"",IF(AND(BF1581="",BE1542=0),"",IF(AND(BE1542&lt;&gt;"",BF1581=BE1542),"",IF(AND(BD1581=1,BE1581&lt;&gt;0),CM1582,IF(BF1581&lt;&gt;0,BF1581+CM1582,IF(BF1581="","")))))))))</f>
        <v/>
      </c>
      <c r="BI1582" s="0"/>
      <c r="BU1582" s="0"/>
      <c r="BZ1582" s="49"/>
      <c r="CG1582" s="13"/>
      <c r="CH1582" s="40"/>
      <c r="CI1582" s="13"/>
      <c r="CL1582" s="6" t="n">
        <f aca="false">C1582</f>
        <v>39542</v>
      </c>
      <c r="CM1582" s="13" t="n">
        <f aca="false">CN1582/CN1581-1</f>
        <v>-0.0010945709281962</v>
      </c>
      <c r="CN1582" s="76" t="n">
        <v>136.89</v>
      </c>
      <c r="CO1582" s="13" t="n">
        <f aca="false">CN1582/CN1577-1</f>
        <v>0.0409094365447493</v>
      </c>
      <c r="CY1582" s="4" t="n">
        <v>137.12</v>
      </c>
      <c r="CZ1582" s="4" t="n">
        <v>136.89</v>
      </c>
      <c r="DA1582" s="33" t="n">
        <f aca="false">CZ1582-CN1582</f>
        <v>0</v>
      </c>
      <c r="DB1582" s="16" t="n">
        <f aca="false">CZ1582/CY1582-1</f>
        <v>-0.00167736289381581</v>
      </c>
      <c r="DC1582" s="15" t="n">
        <f aca="false">CY1582/CZ1581-1</f>
        <v>0.000583771161704716</v>
      </c>
      <c r="DD1582" s="15" t="n">
        <f aca="false">CZ1582/CZ1581-1</f>
        <v>-0.0010945709281962</v>
      </c>
      <c r="DE1582" s="34" t="str">
        <f aca="false">IF(CW1582=0,"",-DC1582*CS1582)</f>
        <v/>
      </c>
      <c r="DY1582" s="6"/>
      <c r="EB1582" s="6" t="n">
        <f aca="false">CL1582</f>
        <v>39542</v>
      </c>
      <c r="EC1582" s="13" t="n">
        <f aca="false">SUM(CM1580:CM1582)</f>
        <v>0.00205143706651856</v>
      </c>
    </row>
    <row r="1583" customFormat="false" ht="15" hidden="false" customHeight="false" outlineLevel="0" collapsed="false">
      <c r="A1583" s="0" t="n">
        <f aca="false">IF(FR1583=1,CZ1583,0)</f>
        <v>0</v>
      </c>
      <c r="C1583" s="6" t="n">
        <v>39545</v>
      </c>
      <c r="D1583" s="0" t="n">
        <f aca="false">IF(E1583&gt;E1582,1,)</f>
        <v>0</v>
      </c>
      <c r="E1583" s="46" t="n">
        <v>144.722</v>
      </c>
      <c r="F1583" s="46" t="n">
        <v>139.1978</v>
      </c>
      <c r="G1583" s="46" t="n">
        <v>134.2358</v>
      </c>
      <c r="H1583" s="46" t="n">
        <v>133.549</v>
      </c>
      <c r="I1583" s="46" t="n">
        <v>134.851</v>
      </c>
      <c r="J1583" s="47" t="str">
        <f aca="false">IF(MIN(E1583:I1583)=E1583,$E$2,IF(MIN(E1583:I1583)=F1583,$F$2,IF(MIN(E1583:I1583)=G1583,$G$2,IF(MIN(E1583:I1583)=H1583,$H$2,IF(MIN(E1583:I1583)=I1583,$I$2)))))</f>
        <v>30D</v>
      </c>
      <c r="K1583" s="47" t="str">
        <f aca="false">IF(MAX(E1583:I1583)=E1583,$E$2,IF(MAX(E1583:I1583)=F1583,$F$2,IF(MAX(E1583:I1583)=G1583,$G$2,IF(MAX(E1583:I1583)=H1583,$H$2,IF(MAX(E1583:I1583)=I1583,$I$2)))))</f>
        <v>200D</v>
      </c>
      <c r="L1583" s="4" t="n">
        <f aca="false">IF(MAX(E1583:I1583)=H1583,1,0)</f>
        <v>0</v>
      </c>
      <c r="M1583" s="4" t="n">
        <f aca="false">IF(MAX(E1583:I1583)=I1583,1,0)</f>
        <v>0</v>
      </c>
      <c r="O1583" s="4" t="n">
        <f aca="false">IF(CN1583&gt;E1583,1,0)</f>
        <v>0</v>
      </c>
      <c r="P1583" s="4" t="n">
        <f aca="false">IF(CN1583&gt;F1583,1,0)</f>
        <v>0</v>
      </c>
      <c r="Q1583" s="4" t="n">
        <f aca="false">IF(CN1583&gt;G1583,1,0)</f>
        <v>1</v>
      </c>
      <c r="R1583" s="4" t="n">
        <f aca="false">IF(CN1583&gt;H1583,1,0)</f>
        <v>1</v>
      </c>
      <c r="S1583" s="4" t="n">
        <f aca="false">IF(CN1583&gt;I1583,1,0)</f>
        <v>1</v>
      </c>
      <c r="T1583" s="25" t="n">
        <f aca="false">IF(AND(AND(R1583=0,S1583=0,Q1583=0),OR(S1582=1,S1581=1,S1580=1)),1,0)</f>
        <v>0</v>
      </c>
      <c r="U1583" s="13" t="n">
        <f aca="false">SUM(CM1582:CM1583)</f>
        <v>-0.000583211442477527</v>
      </c>
      <c r="AV1583" s="0"/>
      <c r="AW1583" s="55" t="n">
        <f aca="false">IF(EC1583&gt;$AW$2,1,0)</f>
        <v>0</v>
      </c>
      <c r="AX1583" s="0" t="n">
        <f aca="false">IF(AND(I1583&gt;G1583,I1582&lt;G1582),1,IF(OR(AND(I1583&gt;F1583,I1582&lt;F1582),AND(I1583&gt;E1583,I1582&lt;E1582)),1,0))</f>
        <v>0</v>
      </c>
      <c r="AY1583" s="0" t="n">
        <f aca="false">IF(K1582="10D",1,0)</f>
        <v>0</v>
      </c>
      <c r="AZ1583" s="0" t="n">
        <f aca="false">IF(AND(I1583&gt;G1583,I1582&lt;G1582,I1583&gt;F1583,I1582&gt;F1582,I1583&gt;E1583,I1582&gt;E1582),1,0)</f>
        <v>0</v>
      </c>
      <c r="BA1583" s="56" t="n">
        <f aca="false">IF(G1583&gt;H1583,1,0)</f>
        <v>1</v>
      </c>
      <c r="BB1583" s="56" t="n">
        <f aca="false">IF(I1583&lt;F1583,1,0)</f>
        <v>1</v>
      </c>
      <c r="BC1583" s="0" t="n">
        <f aca="false">IF(AND(SUM(AW1582:AX1582)=2,AY1583=1),1,IF(SUM(AX1581:AX1583)=0,0,IF(AND(OR(AW1581=1,AX1581=1),OR(AW1582=1,AX1582=1),AY1583=1),1,IF(AND(SUM(AW1583:AY1583)=2,SUM(AW1581:AX1581)=2,AX1581=1),1,0))))</f>
        <v>0</v>
      </c>
      <c r="BD1583" s="57" t="str">
        <f aca="false">IF(BC1583=0,"",IF(AND(BC1583=1,AZ1583=0,AZ1582=0,AZ1581=0),1,IF(AND(BC1583=1,OR(AZ1583=1,AZ1582=1,AZ1581)),IF(BA1583=1,1,0))))</f>
        <v/>
      </c>
      <c r="BE1583" s="50" t="str">
        <f aca="false">IF(AND(BD1583=1,BD1582=1),0,IF(BD1583=1,SUM(CM1584:CM1622),""))</f>
        <v/>
      </c>
      <c r="BF1583" s="20" t="str">
        <f aca="false">IF(AND(BB1583=1,BB1582=1,BE1542&lt;&gt;0),"",IF(AND(BB1582=0,BB1583=1),BF1582,IF(AND(BB1583=1,BB1582=1),BF1582,IF(AND(BF1582="",BE1582="",OR(BD1582=0,BD1582="")),"",IF(AND(BF1582="",BE1543=0),"",IF(AND(BE1543&lt;&gt;"",BF1582=BE1543),"",IF(AND(BD1582=1,BE1582&lt;&gt;0),CM1583,IF(BF1582&lt;&gt;0,BF1582+CM1583,IF(BF1582="","")))))))))</f>
        <v/>
      </c>
      <c r="BI1583" s="0"/>
      <c r="BU1583" s="0"/>
      <c r="BZ1583" s="49"/>
      <c r="CG1583" s="13"/>
      <c r="CH1583" s="40"/>
      <c r="CI1583" s="13"/>
      <c r="CL1583" s="6" t="n">
        <f aca="false">C1583</f>
        <v>39545</v>
      </c>
      <c r="CM1583" s="13" t="n">
        <f aca="false">CN1583/CN1582-1</f>
        <v>0.000511359485718677</v>
      </c>
      <c r="CN1583" s="76" t="n">
        <v>136.96</v>
      </c>
      <c r="CO1583" s="13" t="n">
        <f aca="false">CN1583/CN1578-1</f>
        <v>0.0378116238539063</v>
      </c>
      <c r="CY1583" s="4" t="n">
        <v>137.87</v>
      </c>
      <c r="CZ1583" s="4" t="n">
        <v>136.96</v>
      </c>
      <c r="DA1583" s="33" t="n">
        <f aca="false">CZ1583-CN1583</f>
        <v>0</v>
      </c>
      <c r="DB1583" s="16" t="n">
        <f aca="false">CZ1583/CY1583-1</f>
        <v>-0.00660042068615363</v>
      </c>
      <c r="DC1583" s="15" t="n">
        <f aca="false">CY1583/CZ1582-1</f>
        <v>0.00715903280005858</v>
      </c>
      <c r="DD1583" s="15" t="n">
        <f aca="false">CZ1583/CZ1582-1</f>
        <v>0.000511359485718677</v>
      </c>
      <c r="DE1583" s="34" t="str">
        <f aca="false">IF(CW1583=0,"",-DC1583*CS1583)</f>
        <v/>
      </c>
      <c r="DY1583" s="6"/>
      <c r="EB1583" s="6" t="n">
        <f aca="false">CL1583</f>
        <v>39545</v>
      </c>
      <c r="EC1583" s="13" t="n">
        <f aca="false">SUM(CM1581:CM1583)</f>
        <v>0.00190398680185311</v>
      </c>
    </row>
    <row r="1584" customFormat="false" ht="15" hidden="false" customHeight="false" outlineLevel="0" collapsed="false">
      <c r="A1584" s="0" t="n">
        <f aca="false">IF(FR1584=1,CZ1584,0)</f>
        <v>0</v>
      </c>
      <c r="C1584" s="6" t="n">
        <v>39546</v>
      </c>
      <c r="D1584" s="0" t="n">
        <f aca="false">IF(E1584&gt;E1583,1,)</f>
        <v>0</v>
      </c>
      <c r="E1584" s="46" t="n">
        <v>144.6462</v>
      </c>
      <c r="F1584" s="46" t="n">
        <v>139.129</v>
      </c>
      <c r="G1584" s="46" t="n">
        <v>134.3114</v>
      </c>
      <c r="H1584" s="46" t="n">
        <v>133.532</v>
      </c>
      <c r="I1584" s="46" t="n">
        <v>135.048</v>
      </c>
      <c r="J1584" s="47" t="str">
        <f aca="false">IF(MIN(E1584:I1584)=E1584,$E$2,IF(MIN(E1584:I1584)=F1584,$F$2,IF(MIN(E1584:I1584)=G1584,$G$2,IF(MIN(E1584:I1584)=H1584,$H$2,IF(MIN(E1584:I1584)=I1584,$I$2)))))</f>
        <v>30D</v>
      </c>
      <c r="K1584" s="47" t="str">
        <f aca="false">IF(MAX(E1584:I1584)=E1584,$E$2,IF(MAX(E1584:I1584)=F1584,$F$2,IF(MAX(E1584:I1584)=G1584,$G$2,IF(MAX(E1584:I1584)=H1584,$H$2,IF(MAX(E1584:I1584)=I1584,$I$2)))))</f>
        <v>200D</v>
      </c>
      <c r="L1584" s="4" t="n">
        <f aca="false">IF(MAX(E1584:I1584)=H1584,1,0)</f>
        <v>0</v>
      </c>
      <c r="M1584" s="4" t="n">
        <f aca="false">IF(MAX(E1584:I1584)=I1584,1,0)</f>
        <v>0</v>
      </c>
      <c r="O1584" s="4" t="n">
        <f aca="false">IF(CN1584&gt;E1584,1,0)</f>
        <v>0</v>
      </c>
      <c r="P1584" s="4" t="n">
        <f aca="false">IF(CN1584&gt;F1584,1,0)</f>
        <v>0</v>
      </c>
      <c r="Q1584" s="4" t="n">
        <f aca="false">IF(CN1584&gt;G1584,1,0)</f>
        <v>1</v>
      </c>
      <c r="R1584" s="4" t="n">
        <f aca="false">IF(CN1584&gt;H1584,1,0)</f>
        <v>1</v>
      </c>
      <c r="S1584" s="4" t="n">
        <f aca="false">IF(CN1584&gt;I1584,1,0)</f>
        <v>1</v>
      </c>
      <c r="T1584" s="25" t="n">
        <f aca="false">IF(AND(AND(R1584=0,S1584=0,Q1584=0),OR(S1583=1,S1582=1,S1581=1)),1,0)</f>
        <v>0</v>
      </c>
      <c r="U1584" s="13" t="n">
        <f aca="false">SUM(CM1583:CM1584)</f>
        <v>-0.000510836775963641</v>
      </c>
      <c r="AV1584" s="0"/>
      <c r="AW1584" s="55" t="n">
        <f aca="false">IF(EC1584&gt;$AW$2,1,0)</f>
        <v>0</v>
      </c>
      <c r="AX1584" s="0" t="n">
        <f aca="false">IF(AND(I1584&gt;G1584,I1583&lt;G1583),1,IF(OR(AND(I1584&gt;F1584,I1583&lt;F1583),AND(I1584&gt;E1584,I1583&lt;E1583)),1,0))</f>
        <v>0</v>
      </c>
      <c r="AY1584" s="0" t="n">
        <f aca="false">IF(K1583="10D",1,0)</f>
        <v>0</v>
      </c>
      <c r="AZ1584" s="0" t="n">
        <f aca="false">IF(AND(I1584&gt;G1584,I1583&lt;G1583,I1584&gt;F1584,I1583&gt;F1583,I1584&gt;E1584,I1583&gt;E1583),1,0)</f>
        <v>0</v>
      </c>
      <c r="BA1584" s="56" t="n">
        <f aca="false">IF(G1584&gt;H1584,1,0)</f>
        <v>1</v>
      </c>
      <c r="BB1584" s="56" t="n">
        <f aca="false">IF(I1584&lt;F1584,1,0)</f>
        <v>1</v>
      </c>
      <c r="BC1584" s="0" t="n">
        <f aca="false">IF(AND(SUM(AW1583:AX1583)=2,AY1584=1),1,IF(SUM(AX1582:AX1584)=0,0,IF(AND(OR(AW1582=1,AX1582=1),OR(AW1583=1,AX1583=1),AY1584=1),1,IF(AND(SUM(AW1584:AY1584)=2,SUM(AW1582:AX1582)=2,AX1582=1),1,0))))</f>
        <v>0</v>
      </c>
      <c r="BD1584" s="57" t="str">
        <f aca="false">IF(BC1584=0,"",IF(AND(BC1584=1,AZ1584=0,AZ1583=0,AZ1582=0),1,IF(AND(BC1584=1,OR(AZ1584=1,AZ1583=1,AZ1582)),IF(BA1584=1,1,0))))</f>
        <v/>
      </c>
      <c r="BE1584" s="50" t="str">
        <f aca="false">IF(AND(BD1584=1,BD1583=1),0,IF(BD1584=1,SUM(CM1585:CM1623),""))</f>
        <v/>
      </c>
      <c r="BF1584" s="20" t="str">
        <f aca="false">IF(AND(BB1584=1,BB1583=1,BE1543&lt;&gt;0),"",IF(AND(BB1583=0,BB1584=1),BF1583,IF(AND(BB1584=1,BB1583=1),BF1583,IF(AND(BF1583="",BE1583="",OR(BD1583=0,BD1583="")),"",IF(AND(BF1583="",BE1544=0),"",IF(AND(BE1544&lt;&gt;"",BF1583=BE1544),"",IF(AND(BD1583=1,BE1583&lt;&gt;0),CM1584,IF(BF1583&lt;&gt;0,BF1583+CM1584,IF(BF1583="","")))))))))</f>
        <v/>
      </c>
      <c r="BI1584" s="0"/>
      <c r="BU1584" s="0"/>
      <c r="BZ1584" s="49"/>
      <c r="CG1584" s="13"/>
      <c r="CH1584" s="40"/>
      <c r="CI1584" s="13"/>
      <c r="CL1584" s="6" t="n">
        <f aca="false">C1584</f>
        <v>39546</v>
      </c>
      <c r="CM1584" s="13" t="n">
        <f aca="false">CN1584/CN1583-1</f>
        <v>-0.00102219626168232</v>
      </c>
      <c r="CN1584" s="76" t="n">
        <v>136.82</v>
      </c>
      <c r="CO1584" s="13" t="n">
        <f aca="false">CN1584/CN1579-1</f>
        <v>0.00153722275089652</v>
      </c>
      <c r="CY1584" s="4" t="n">
        <v>136.19</v>
      </c>
      <c r="CZ1584" s="4" t="n">
        <v>136.82</v>
      </c>
      <c r="DA1584" s="33" t="n">
        <f aca="false">CZ1584-CN1584</f>
        <v>0</v>
      </c>
      <c r="DB1584" s="16" t="n">
        <f aca="false">CZ1584/CY1584-1</f>
        <v>0.00462589030031579</v>
      </c>
      <c r="DC1584" s="15" t="n">
        <f aca="false">CY1584/CZ1583-1</f>
        <v>-0.00562207943925241</v>
      </c>
      <c r="DD1584" s="15" t="n">
        <f aca="false">CZ1584/CZ1583-1</f>
        <v>-0.00102219626168232</v>
      </c>
      <c r="DE1584" s="34" t="str">
        <f aca="false">IF(CW1584=0,"",-DC1584*CS1584)</f>
        <v/>
      </c>
      <c r="DY1584" s="6"/>
      <c r="EB1584" s="6" t="n">
        <f aca="false">CL1584</f>
        <v>39546</v>
      </c>
      <c r="EC1584" s="13" t="n">
        <f aca="false">SUM(CM1582:CM1584)</f>
        <v>-0.00160540770415984</v>
      </c>
    </row>
    <row r="1585" customFormat="false" ht="15" hidden="false" customHeight="false" outlineLevel="0" collapsed="false">
      <c r="A1585" s="0" t="n">
        <f aca="false">IF(FR1585=1,CZ1585,0)</f>
        <v>0</v>
      </c>
      <c r="C1585" s="6" t="n">
        <v>39547</v>
      </c>
      <c r="D1585" s="0" t="n">
        <f aca="false">IF(E1585&gt;E1584,1,)</f>
        <v>0</v>
      </c>
      <c r="E1585" s="46" t="n">
        <v>144.5726</v>
      </c>
      <c r="F1585" s="46" t="n">
        <v>139.0065</v>
      </c>
      <c r="G1585" s="46" t="n">
        <v>134.3232</v>
      </c>
      <c r="H1585" s="46" t="n">
        <v>133.4477</v>
      </c>
      <c r="I1585" s="46" t="n">
        <v>135.311</v>
      </c>
      <c r="J1585" s="47" t="str">
        <f aca="false">IF(MIN(E1585:I1585)=E1585,$E$2,IF(MIN(E1585:I1585)=F1585,$F$2,IF(MIN(E1585:I1585)=G1585,$G$2,IF(MIN(E1585:I1585)=H1585,$H$2,IF(MIN(E1585:I1585)=I1585,$I$2)))))</f>
        <v>30D</v>
      </c>
      <c r="K1585" s="47" t="str">
        <f aca="false">IF(MAX(E1585:I1585)=E1585,$E$2,IF(MAX(E1585:I1585)=F1585,$F$2,IF(MAX(E1585:I1585)=G1585,$G$2,IF(MAX(E1585:I1585)=H1585,$H$2,IF(MAX(E1585:I1585)=I1585,$I$2)))))</f>
        <v>200D</v>
      </c>
      <c r="L1585" s="4" t="n">
        <f aca="false">IF(MAX(E1585:I1585)=H1585,1,0)</f>
        <v>0</v>
      </c>
      <c r="M1585" s="4" t="n">
        <f aca="false">IF(MAX(E1585:I1585)=I1585,1,0)</f>
        <v>0</v>
      </c>
      <c r="O1585" s="4" t="n">
        <f aca="false">IF(CN1585&gt;E1585,1,0)</f>
        <v>0</v>
      </c>
      <c r="P1585" s="4" t="n">
        <f aca="false">IF(CN1585&gt;F1585,1,0)</f>
        <v>0</v>
      </c>
      <c r="Q1585" s="4" t="n">
        <f aca="false">IF(CN1585&gt;G1585,1,0)</f>
        <v>1</v>
      </c>
      <c r="R1585" s="4" t="n">
        <f aca="false">IF(CN1585&gt;H1585,1,0)</f>
        <v>1</v>
      </c>
      <c r="S1585" s="4" t="n">
        <f aca="false">IF(CN1585&gt;I1585,1,0)</f>
        <v>1</v>
      </c>
      <c r="T1585" s="25" t="n">
        <f aca="false">IF(AND(AND(R1585=0,S1585=0,Q1585=0),OR(S1584=1,S1583=1,S1582=1)),1,0)</f>
        <v>0</v>
      </c>
      <c r="U1585" s="13" t="n">
        <f aca="false">SUM(CM1584:CM1585)</f>
        <v>-0.00825798050375204</v>
      </c>
      <c r="AV1585" s="0"/>
      <c r="AW1585" s="55" t="n">
        <f aca="false">IF(EC1585&gt;$AW$2,1,0)</f>
        <v>0</v>
      </c>
      <c r="AX1585" s="0" t="n">
        <f aca="false">IF(AND(I1585&gt;G1585,I1584&lt;G1584),1,IF(OR(AND(I1585&gt;F1585,I1584&lt;F1584),AND(I1585&gt;E1585,I1584&lt;E1584)),1,0))</f>
        <v>0</v>
      </c>
      <c r="AY1585" s="0" t="n">
        <f aca="false">IF(K1584="10D",1,0)</f>
        <v>0</v>
      </c>
      <c r="AZ1585" s="0" t="n">
        <f aca="false">IF(AND(I1585&gt;G1585,I1584&lt;G1584,I1585&gt;F1585,I1584&gt;F1584,I1585&gt;E1585,I1584&gt;E1584),1,0)</f>
        <v>0</v>
      </c>
      <c r="BA1585" s="56" t="n">
        <f aca="false">IF(G1585&gt;H1585,1,0)</f>
        <v>1</v>
      </c>
      <c r="BB1585" s="56" t="n">
        <f aca="false">IF(I1585&lt;F1585,1,0)</f>
        <v>1</v>
      </c>
      <c r="BC1585" s="0" t="n">
        <f aca="false">IF(AND(SUM(AW1584:AX1584)=2,AY1585=1),1,IF(SUM(AX1583:AX1585)=0,0,IF(AND(OR(AW1583=1,AX1583=1),OR(AW1584=1,AX1584=1),AY1585=1),1,IF(AND(SUM(AW1585:AY1585)=2,SUM(AW1583:AX1583)=2,AX1583=1),1,0))))</f>
        <v>0</v>
      </c>
      <c r="BD1585" s="57" t="str">
        <f aca="false">IF(BC1585=0,"",IF(AND(BC1585=1,AZ1585=0,AZ1584=0,AZ1583=0),1,IF(AND(BC1585=1,OR(AZ1585=1,AZ1584=1,AZ1583)),IF(BA1585=1,1,0))))</f>
        <v/>
      </c>
      <c r="BE1585" s="50" t="str">
        <f aca="false">IF(AND(BD1585=1,BD1584=1),0,IF(BD1585=1,SUM(CM1586:CM1624),""))</f>
        <v/>
      </c>
      <c r="BF1585" s="20" t="str">
        <f aca="false">IF(AND(BB1585=1,BB1584=1,BE1544&lt;&gt;0),"",IF(AND(BB1584=0,BB1585=1),BF1584,IF(AND(BB1585=1,BB1584=1),BF1584,IF(AND(BF1584="",BE1584="",OR(BD1584=0,BD1584="")),"",IF(AND(BF1584="",BE1545=0),"",IF(AND(BE1545&lt;&gt;"",BF1584=BE1545),"",IF(AND(BD1584=1,BE1584&lt;&gt;0),CM1585,IF(BF1584&lt;&gt;0,BF1584+CM1585,IF(BF1584="","")))))))))</f>
        <v/>
      </c>
      <c r="BI1585" s="0"/>
      <c r="BU1585" s="0"/>
      <c r="BZ1585" s="49"/>
      <c r="CG1585" s="13"/>
      <c r="CH1585" s="40"/>
      <c r="CI1585" s="13"/>
      <c r="CL1585" s="6" t="n">
        <f aca="false">C1585</f>
        <v>39547</v>
      </c>
      <c r="CM1585" s="13" t="n">
        <f aca="false">CN1585/CN1584-1</f>
        <v>-0.00723578424206972</v>
      </c>
      <c r="CN1585" s="76" t="n">
        <v>135.83</v>
      </c>
      <c r="CO1585" s="13" t="n">
        <f aca="false">CN1585/CN1580-1</f>
        <v>-0.00636430138990474</v>
      </c>
      <c r="CY1585" s="4" t="n">
        <v>136.61</v>
      </c>
      <c r="CZ1585" s="4" t="n">
        <v>135.83</v>
      </c>
      <c r="DA1585" s="33" t="n">
        <f aca="false">CZ1585-CN1585</f>
        <v>0</v>
      </c>
      <c r="DB1585" s="16" t="n">
        <f aca="false">CZ1585/CY1585-1</f>
        <v>-0.00570968450333065</v>
      </c>
      <c r="DC1585" s="15" t="n">
        <f aca="false">CY1585/CZ1584-1</f>
        <v>-0.00153486332407526</v>
      </c>
      <c r="DD1585" s="15" t="n">
        <f aca="false">CZ1585/CZ1584-1</f>
        <v>-0.00723578424206972</v>
      </c>
      <c r="DE1585" s="34" t="str">
        <f aca="false">IF(CW1585=0,"",-DC1585*CS1585)</f>
        <v/>
      </c>
      <c r="DY1585" s="6"/>
      <c r="EB1585" s="6" t="n">
        <f aca="false">CL1585</f>
        <v>39547</v>
      </c>
      <c r="EC1585" s="13" t="n">
        <f aca="false">SUM(CM1583:CM1585)</f>
        <v>-0.00774662101803336</v>
      </c>
    </row>
    <row r="1586" customFormat="false" ht="15" hidden="false" customHeight="false" outlineLevel="0" collapsed="false">
      <c r="A1586" s="0" t="n">
        <f aca="false">IF(FR1586=1,CZ1586,0)</f>
        <v>0</v>
      </c>
      <c r="C1586" s="6" t="n">
        <v>39548</v>
      </c>
      <c r="D1586" s="0" t="n">
        <f aca="false">IF(E1586&gt;E1585,1,)</f>
        <v>0</v>
      </c>
      <c r="E1586" s="46" t="n">
        <v>144.5036</v>
      </c>
      <c r="F1586" s="46" t="n">
        <v>138.89</v>
      </c>
      <c r="G1586" s="46" t="n">
        <v>134.3254</v>
      </c>
      <c r="H1586" s="46" t="n">
        <v>133.3743</v>
      </c>
      <c r="I1586" s="46" t="n">
        <v>135.635</v>
      </c>
      <c r="J1586" s="47" t="str">
        <f aca="false">IF(MIN(E1586:I1586)=E1586,$E$2,IF(MIN(E1586:I1586)=F1586,$F$2,IF(MIN(E1586:I1586)=G1586,$G$2,IF(MIN(E1586:I1586)=H1586,$H$2,IF(MIN(E1586:I1586)=I1586,$I$2)))))</f>
        <v>30D</v>
      </c>
      <c r="K1586" s="47" t="str">
        <f aca="false">IF(MAX(E1586:I1586)=E1586,$E$2,IF(MAX(E1586:I1586)=F1586,$F$2,IF(MAX(E1586:I1586)=G1586,$G$2,IF(MAX(E1586:I1586)=H1586,$H$2,IF(MAX(E1586:I1586)=I1586,$I$2)))))</f>
        <v>200D</v>
      </c>
      <c r="L1586" s="4" t="n">
        <f aca="false">IF(MAX(E1586:I1586)=H1586,1,0)</f>
        <v>0</v>
      </c>
      <c r="M1586" s="4" t="n">
        <f aca="false">IF(MAX(E1586:I1586)=I1586,1,0)</f>
        <v>0</v>
      </c>
      <c r="O1586" s="4" t="n">
        <f aca="false">IF(CN1586&gt;E1586,1,0)</f>
        <v>0</v>
      </c>
      <c r="P1586" s="4" t="n">
        <f aca="false">IF(CN1586&gt;F1586,1,0)</f>
        <v>0</v>
      </c>
      <c r="Q1586" s="4" t="n">
        <f aca="false">IF(CN1586&gt;G1586,1,0)</f>
        <v>1</v>
      </c>
      <c r="R1586" s="4" t="n">
        <f aca="false">IF(CN1586&gt;H1586,1,0)</f>
        <v>1</v>
      </c>
      <c r="S1586" s="4" t="n">
        <f aca="false">IF(CN1586&gt;I1586,1,0)</f>
        <v>1</v>
      </c>
      <c r="T1586" s="25" t="n">
        <f aca="false">IF(AND(AND(R1586=0,S1586=0,Q1586=0),OR(S1585=1,S1584=1,S1583=1)),1,0)</f>
        <v>0</v>
      </c>
      <c r="U1586" s="13" t="n">
        <f aca="false">SUM(CM1585:CM1586)</f>
        <v>-0.00583697690937435</v>
      </c>
      <c r="AV1586" s="0"/>
      <c r="AW1586" s="55" t="n">
        <f aca="false">IF(EC1586&gt;$AW$2,1,0)</f>
        <v>0</v>
      </c>
      <c r="AX1586" s="0" t="n">
        <f aca="false">IF(AND(I1586&gt;G1586,I1585&lt;G1585),1,IF(OR(AND(I1586&gt;F1586,I1585&lt;F1585),AND(I1586&gt;E1586,I1585&lt;E1585)),1,0))</f>
        <v>0</v>
      </c>
      <c r="AY1586" s="0" t="n">
        <f aca="false">IF(K1585="10D",1,0)</f>
        <v>0</v>
      </c>
      <c r="AZ1586" s="0" t="n">
        <f aca="false">IF(AND(I1586&gt;G1586,I1585&lt;G1585,I1586&gt;F1586,I1585&gt;F1585,I1586&gt;E1586,I1585&gt;E1585),1,0)</f>
        <v>0</v>
      </c>
      <c r="BA1586" s="56" t="n">
        <f aca="false">IF(G1586&gt;H1586,1,0)</f>
        <v>1</v>
      </c>
      <c r="BB1586" s="56" t="n">
        <f aca="false">IF(I1586&lt;F1586,1,0)</f>
        <v>1</v>
      </c>
      <c r="BC1586" s="0" t="n">
        <f aca="false">IF(AND(SUM(AW1585:AX1585)=2,AY1586=1),1,IF(SUM(AX1584:AX1586)=0,0,IF(AND(OR(AW1584=1,AX1584=1),OR(AW1585=1,AX1585=1),AY1586=1),1,IF(AND(SUM(AW1586:AY1586)=2,SUM(AW1584:AX1584)=2,AX1584=1),1,0))))</f>
        <v>0</v>
      </c>
      <c r="BD1586" s="57" t="str">
        <f aca="false">IF(BC1586=0,"",IF(AND(BC1586=1,AZ1586=0,AZ1585=0,AZ1584=0),1,IF(AND(BC1586=1,OR(AZ1586=1,AZ1585=1,AZ1584)),IF(BA1586=1,1,0))))</f>
        <v/>
      </c>
      <c r="BE1586" s="50" t="str">
        <f aca="false">IF(AND(BD1586=1,BD1585=1),0,IF(BD1586=1,SUM(CM1587:CM1625),""))</f>
        <v/>
      </c>
      <c r="BF1586" s="20" t="str">
        <f aca="false">IF(AND(BB1586=1,BB1585=1,BE1545&lt;&gt;0),"",IF(AND(BB1585=0,BB1586=1),BF1585,IF(AND(BB1586=1,BB1585=1),BF1585,IF(AND(BF1585="",BE1585="",OR(BD1585=0,BD1585="")),"",IF(AND(BF1585="",BE1546=0),"",IF(AND(BE1546&lt;&gt;"",BF1585=BE1546),"",IF(AND(BD1585=1,BE1585&lt;&gt;0),CM1586,IF(BF1585&lt;&gt;0,BF1585+CM1586,IF(BF1585="","")))))))))</f>
        <v/>
      </c>
      <c r="BI1586" s="0"/>
      <c r="BU1586" s="0"/>
      <c r="BZ1586" s="49"/>
      <c r="CG1586" s="13"/>
      <c r="CH1586" s="40"/>
      <c r="CI1586" s="13"/>
      <c r="CL1586" s="6" t="n">
        <f aca="false">C1586</f>
        <v>39548</v>
      </c>
      <c r="CM1586" s="13" t="n">
        <f aca="false">CN1586/CN1585-1</f>
        <v>0.00139880733269537</v>
      </c>
      <c r="CN1586" s="76" t="n">
        <v>136.02</v>
      </c>
      <c r="CO1586" s="13" t="n">
        <f aca="false">CN1586/CN1581-1</f>
        <v>-0.00744308231173363</v>
      </c>
      <c r="CY1586" s="4" t="n">
        <v>135.39</v>
      </c>
      <c r="CZ1586" s="4" t="n">
        <v>136.02</v>
      </c>
      <c r="DA1586" s="33" t="n">
        <f aca="false">CZ1586-CN1586</f>
        <v>0</v>
      </c>
      <c r="DB1586" s="16" t="n">
        <f aca="false">CZ1586/CY1586-1</f>
        <v>0.00465322401949941</v>
      </c>
      <c r="DC1586" s="15" t="n">
        <f aca="false">CY1586/CZ1585-1</f>
        <v>-0.00323934329676823</v>
      </c>
      <c r="DD1586" s="15" t="n">
        <f aca="false">CZ1586/CZ1585-1</f>
        <v>0.00139880733269537</v>
      </c>
      <c r="DE1586" s="34" t="str">
        <f aca="false">IF(CW1586=0,"",-DC1586*CS1586)</f>
        <v/>
      </c>
      <c r="DY1586" s="6"/>
      <c r="EB1586" s="6" t="n">
        <f aca="false">CL1586</f>
        <v>39548</v>
      </c>
      <c r="EC1586" s="13" t="n">
        <f aca="false">SUM(CM1584:CM1586)</f>
        <v>-0.00685917317105667</v>
      </c>
    </row>
    <row r="1587" customFormat="false" ht="15" hidden="false" customHeight="false" outlineLevel="0" collapsed="false">
      <c r="A1587" s="0" t="n">
        <f aca="false">IF(FR1587=1,CZ1587,0)</f>
        <v>0</v>
      </c>
      <c r="C1587" s="6" t="n">
        <v>39549</v>
      </c>
      <c r="D1587" s="0" t="n">
        <f aca="false">IF(E1587&gt;E1586,1,)</f>
        <v>0</v>
      </c>
      <c r="E1587" s="46" t="n">
        <v>144.429</v>
      </c>
      <c r="F1587" s="46" t="n">
        <v>138.7684</v>
      </c>
      <c r="G1587" s="46" t="n">
        <v>134.2948</v>
      </c>
      <c r="H1587" s="46" t="n">
        <v>133.258</v>
      </c>
      <c r="I1587" s="46" t="n">
        <v>135.822</v>
      </c>
      <c r="J1587" s="47" t="str">
        <f aca="false">IF(MIN(E1587:I1587)=E1587,$E$2,IF(MIN(E1587:I1587)=F1587,$F$2,IF(MIN(E1587:I1587)=G1587,$G$2,IF(MIN(E1587:I1587)=H1587,$H$2,IF(MIN(E1587:I1587)=I1587,$I$2)))))</f>
        <v>30D</v>
      </c>
      <c r="K1587" s="47" t="str">
        <f aca="false">IF(MAX(E1587:I1587)=E1587,$E$2,IF(MAX(E1587:I1587)=F1587,$F$2,IF(MAX(E1587:I1587)=G1587,$G$2,IF(MAX(E1587:I1587)=H1587,$H$2,IF(MAX(E1587:I1587)=I1587,$I$2)))))</f>
        <v>200D</v>
      </c>
      <c r="L1587" s="4" t="n">
        <f aca="false">IF(MAX(E1587:I1587)=H1587,1,0)</f>
        <v>0</v>
      </c>
      <c r="M1587" s="4" t="n">
        <f aca="false">IF(MAX(E1587:I1587)=I1587,1,0)</f>
        <v>0</v>
      </c>
      <c r="O1587" s="4" t="n">
        <f aca="false">IF(CN1587&gt;E1587,1,0)</f>
        <v>0</v>
      </c>
      <c r="P1587" s="4" t="n">
        <f aca="false">IF(CN1587&gt;F1587,1,0)</f>
        <v>0</v>
      </c>
      <c r="Q1587" s="4" t="n">
        <f aca="false">IF(CN1587&gt;G1587,1,0)</f>
        <v>0</v>
      </c>
      <c r="R1587" s="4" t="n">
        <f aca="false">IF(CN1587&gt;H1587,1,0)</f>
        <v>1</v>
      </c>
      <c r="S1587" s="4" t="n">
        <f aca="false">IF(CN1587&gt;I1587,1,0)</f>
        <v>0</v>
      </c>
      <c r="T1587" s="25" t="n">
        <f aca="false">IF(AND(AND(R1587=0,S1587=0,Q1587=0),OR(S1586=1,S1585=1,S1584=1)),1,0)</f>
        <v>0</v>
      </c>
      <c r="U1587" s="13" t="n">
        <f aca="false">SUM(CM1586:CM1587)</f>
        <v>-0.0180101031216496</v>
      </c>
      <c r="AV1587" s="0"/>
      <c r="AW1587" s="55" t="n">
        <f aca="false">IF(EC1587&gt;$AW$2,1,0)</f>
        <v>0</v>
      </c>
      <c r="AX1587" s="0" t="n">
        <f aca="false">IF(AND(I1587&gt;G1587,I1586&lt;G1586),1,IF(OR(AND(I1587&gt;F1587,I1586&lt;F1586),AND(I1587&gt;E1587,I1586&lt;E1586)),1,0))</f>
        <v>0</v>
      </c>
      <c r="AY1587" s="0" t="n">
        <f aca="false">IF(K1586="10D",1,0)</f>
        <v>0</v>
      </c>
      <c r="AZ1587" s="0" t="n">
        <f aca="false">IF(AND(I1587&gt;G1587,I1586&lt;G1586,I1587&gt;F1587,I1586&gt;F1586,I1587&gt;E1587,I1586&gt;E1586),1,0)</f>
        <v>0</v>
      </c>
      <c r="BA1587" s="56" t="n">
        <f aca="false">IF(G1587&gt;H1587,1,0)</f>
        <v>1</v>
      </c>
      <c r="BB1587" s="56" t="n">
        <f aca="false">IF(I1587&lt;F1587,1,0)</f>
        <v>1</v>
      </c>
      <c r="BC1587" s="0" t="n">
        <f aca="false">IF(AND(SUM(AW1586:AX1586)=2,AY1587=1),1,IF(SUM(AX1585:AX1587)=0,0,IF(AND(OR(AW1585=1,AX1585=1),OR(AW1586=1,AX1586=1),AY1587=1),1,IF(AND(SUM(AW1587:AY1587)=2,SUM(AW1585:AX1585)=2,AX1585=1),1,0))))</f>
        <v>0</v>
      </c>
      <c r="BD1587" s="57" t="str">
        <f aca="false">IF(BC1587=0,"",IF(AND(BC1587=1,AZ1587=0,AZ1586=0,AZ1585=0),1,IF(AND(BC1587=1,OR(AZ1587=1,AZ1586=1,AZ1585)),IF(BA1587=1,1,0))))</f>
        <v/>
      </c>
      <c r="BE1587" s="50" t="str">
        <f aca="false">IF(AND(BD1587=1,BD1586=1),0,IF(BD1587=1,SUM(CM1588:CM1626),""))</f>
        <v/>
      </c>
      <c r="BF1587" s="20" t="str">
        <f aca="false">IF(AND(BB1587=1,BB1586=1,BE1546&lt;&gt;0),"",IF(AND(BB1586=0,BB1587=1),BF1586,IF(AND(BB1587=1,BB1586=1),BF1586,IF(AND(BF1586="",BE1586="",OR(BD1586=0,BD1586="")),"",IF(AND(BF1586="",BE1547=0),"",IF(AND(BE1547&lt;&gt;"",BF1586=BE1547),"",IF(AND(BD1586=1,BE1586&lt;&gt;0),CM1587,IF(BF1586&lt;&gt;0,BF1586+CM1587,IF(BF1586="","")))))))))</f>
        <v/>
      </c>
      <c r="BI1587" s="0"/>
      <c r="BU1587" s="0"/>
      <c r="BZ1587" s="49"/>
      <c r="CG1587" s="13"/>
      <c r="CH1587" s="40"/>
      <c r="CI1587" s="13"/>
      <c r="CL1587" s="6" t="n">
        <f aca="false">C1587</f>
        <v>39549</v>
      </c>
      <c r="CM1587" s="13" t="n">
        <f aca="false">CN1587/CN1586-1</f>
        <v>-0.019408910454345</v>
      </c>
      <c r="CN1587" s="76" t="n">
        <v>133.38</v>
      </c>
      <c r="CO1587" s="13" t="n">
        <f aca="false">CN1587/CN1582-1</f>
        <v>-0.0256410256410255</v>
      </c>
      <c r="CY1587" s="4" t="n">
        <v>134.45</v>
      </c>
      <c r="CZ1587" s="4" t="n">
        <v>133.38</v>
      </c>
      <c r="DA1587" s="33" t="n">
        <f aca="false">CZ1587-CN1587</f>
        <v>0</v>
      </c>
      <c r="DB1587" s="16" t="n">
        <f aca="false">CZ1587/CY1587-1</f>
        <v>-0.00795834882856072</v>
      </c>
      <c r="DC1587" s="15" t="n">
        <f aca="false">CY1587/CZ1586-1</f>
        <v>-0.0115424202323189</v>
      </c>
      <c r="DD1587" s="15" t="n">
        <f aca="false">CZ1587/CZ1586-1</f>
        <v>-0.019408910454345</v>
      </c>
      <c r="DE1587" s="34" t="str">
        <f aca="false">IF(CW1587=0,"",-DC1587*CS1587)</f>
        <v/>
      </c>
      <c r="DY1587" s="6"/>
      <c r="EB1587" s="6" t="n">
        <f aca="false">CL1587</f>
        <v>39549</v>
      </c>
      <c r="EC1587" s="13" t="n">
        <f aca="false">SUM(CM1585:CM1587)</f>
        <v>-0.0252458873637194</v>
      </c>
    </row>
    <row r="1588" customFormat="false" ht="15" hidden="false" customHeight="false" outlineLevel="0" collapsed="false">
      <c r="A1588" s="0" t="n">
        <f aca="false">IF(FR1588=1,CZ1588,0)</f>
        <v>0</v>
      </c>
      <c r="C1588" s="6" t="n">
        <v>39552</v>
      </c>
      <c r="D1588" s="0" t="n">
        <f aca="false">IF(E1588&gt;E1587,1,)</f>
        <v>0</v>
      </c>
      <c r="E1588" s="46" t="n">
        <v>144.3417</v>
      </c>
      <c r="F1588" s="46" t="n">
        <v>138.6398</v>
      </c>
      <c r="G1588" s="46" t="n">
        <v>134.206</v>
      </c>
      <c r="H1588" s="46" t="n">
        <v>133.2283</v>
      </c>
      <c r="I1588" s="46" t="n">
        <v>135.918</v>
      </c>
      <c r="J1588" s="47" t="str">
        <f aca="false">IF(MIN(E1588:I1588)=E1588,$E$2,IF(MIN(E1588:I1588)=F1588,$F$2,IF(MIN(E1588:I1588)=G1588,$G$2,IF(MIN(E1588:I1588)=H1588,$H$2,IF(MIN(E1588:I1588)=I1588,$I$2)))))</f>
        <v>30D</v>
      </c>
      <c r="K1588" s="47" t="str">
        <f aca="false">IF(MAX(E1588:I1588)=E1588,$E$2,IF(MAX(E1588:I1588)=F1588,$F$2,IF(MAX(E1588:I1588)=G1588,$G$2,IF(MAX(E1588:I1588)=H1588,$H$2,IF(MAX(E1588:I1588)=I1588,$I$2)))))</f>
        <v>200D</v>
      </c>
      <c r="L1588" s="4" t="n">
        <f aca="false">IF(MAX(E1588:I1588)=H1588,1,0)</f>
        <v>0</v>
      </c>
      <c r="M1588" s="4" t="n">
        <f aca="false">IF(MAX(E1588:I1588)=I1588,1,0)</f>
        <v>0</v>
      </c>
      <c r="O1588" s="4" t="n">
        <f aca="false">IF(CN1588&gt;E1588,1,0)</f>
        <v>0</v>
      </c>
      <c r="P1588" s="4" t="n">
        <f aca="false">IF(CN1588&gt;F1588,1,0)</f>
        <v>0</v>
      </c>
      <c r="Q1588" s="4" t="n">
        <f aca="false">IF(CN1588&gt;G1588,1,0)</f>
        <v>0</v>
      </c>
      <c r="R1588" s="4" t="n">
        <f aca="false">IF(CN1588&gt;H1588,1,0)</f>
        <v>0</v>
      </c>
      <c r="S1588" s="4" t="n">
        <f aca="false">IF(CN1588&gt;I1588,1,0)</f>
        <v>0</v>
      </c>
      <c r="T1588" s="25" t="n">
        <f aca="false">IF(AND(AND(R1588=0,S1588=0,Q1588=0),OR(S1587=1,S1586=1,S1585=1)),1,0)</f>
        <v>1</v>
      </c>
      <c r="U1588" s="13" t="n">
        <f aca="false">SUM(CM1587:CM1588)</f>
        <v>-0.0227827296176377</v>
      </c>
      <c r="AV1588" s="0"/>
      <c r="AW1588" s="55" t="n">
        <f aca="false">IF(EC1588&gt;$AW$2,1,0)</f>
        <v>0</v>
      </c>
      <c r="AX1588" s="0" t="n">
        <f aca="false">IF(AND(I1588&gt;G1588,I1587&lt;G1587),1,IF(OR(AND(I1588&gt;F1588,I1587&lt;F1587),AND(I1588&gt;E1588,I1587&lt;E1587)),1,0))</f>
        <v>0</v>
      </c>
      <c r="AY1588" s="0" t="n">
        <f aca="false">IF(K1587="10D",1,0)</f>
        <v>0</v>
      </c>
      <c r="AZ1588" s="0" t="n">
        <f aca="false">IF(AND(I1588&gt;G1588,I1587&lt;G1587,I1588&gt;F1588,I1587&gt;F1587,I1588&gt;E1588,I1587&gt;E1587),1,0)</f>
        <v>0</v>
      </c>
      <c r="BA1588" s="56" t="n">
        <f aca="false">IF(G1588&gt;H1588,1,0)</f>
        <v>1</v>
      </c>
      <c r="BB1588" s="56" t="n">
        <f aca="false">IF(I1588&lt;F1588,1,0)</f>
        <v>1</v>
      </c>
      <c r="BC1588" s="0" t="n">
        <f aca="false">IF(AND(SUM(AW1587:AX1587)=2,AY1588=1),1,IF(SUM(AX1586:AX1588)=0,0,IF(AND(OR(AW1586=1,AX1586=1),OR(AW1587=1,AX1587=1),AY1588=1),1,IF(AND(SUM(AW1588:AY1588)=2,SUM(AW1586:AX1586)=2,AX1586=1),1,0))))</f>
        <v>0</v>
      </c>
      <c r="BD1588" s="57" t="str">
        <f aca="false">IF(BC1588=0,"",IF(AND(BC1588=1,AZ1588=0,AZ1587=0,AZ1586=0),1,IF(AND(BC1588=1,OR(AZ1588=1,AZ1587=1,AZ1586)),IF(BA1588=1,1,0))))</f>
        <v/>
      </c>
      <c r="BE1588" s="50" t="str">
        <f aca="false">IF(AND(BD1588=1,BD1587=1),0,IF(BD1588=1,SUM(CM1589:CM1627),""))</f>
        <v/>
      </c>
      <c r="BF1588" s="20" t="str">
        <f aca="false">IF(AND(BB1588=1,BB1587=1,BE1547&lt;&gt;0),"",IF(AND(BB1587=0,BB1588=1),BF1587,IF(AND(BB1588=1,BB1587=1),BF1587,IF(AND(BF1587="",BE1587="",OR(BD1587=0,BD1587="")),"",IF(AND(BF1587="",BE1548=0),"",IF(AND(BE1548&lt;&gt;"",BF1587=BE1548),"",IF(AND(BD1587=1,BE1587&lt;&gt;0),CM1588,IF(BF1587&lt;&gt;0,BF1587+CM1588,IF(BF1587="","")))))))))</f>
        <v/>
      </c>
      <c r="BI1588" s="0"/>
      <c r="BU1588" s="0"/>
      <c r="BZ1588" s="49"/>
      <c r="CG1588" s="13"/>
      <c r="CH1588" s="40"/>
      <c r="CI1588" s="13"/>
      <c r="CL1588" s="6" t="n">
        <f aca="false">C1588</f>
        <v>39552</v>
      </c>
      <c r="CM1588" s="13" t="n">
        <f aca="false">CN1588/CN1587-1</f>
        <v>-0.00337381916329271</v>
      </c>
      <c r="CN1588" s="76" t="n">
        <v>132.93</v>
      </c>
      <c r="CO1588" s="13" t="n">
        <f aca="false">CN1588/CN1583-1</f>
        <v>-0.0294246495327103</v>
      </c>
      <c r="CY1588" s="4" t="n">
        <v>133.19</v>
      </c>
      <c r="CZ1588" s="4" t="n">
        <v>132.93</v>
      </c>
      <c r="DA1588" s="33" t="n">
        <f aca="false">CZ1588-CN1588</f>
        <v>0</v>
      </c>
      <c r="DB1588" s="16" t="n">
        <f aca="false">CZ1588/CY1588-1</f>
        <v>-0.00195209850589373</v>
      </c>
      <c r="DC1588" s="15" t="n">
        <f aca="false">CY1588/CZ1587-1</f>
        <v>-0.00142450142450146</v>
      </c>
      <c r="DD1588" s="15" t="n">
        <f aca="false">CZ1588/CZ1587-1</f>
        <v>-0.00337381916329271</v>
      </c>
      <c r="DE1588" s="34" t="str">
        <f aca="false">IF(CW1588=0,"",-DC1588*CS1588)</f>
        <v/>
      </c>
      <c r="DY1588" s="6"/>
      <c r="EB1588" s="6" t="n">
        <f aca="false">CL1588</f>
        <v>39552</v>
      </c>
      <c r="EC1588" s="13" t="n">
        <f aca="false">SUM(CM1586:CM1588)</f>
        <v>-0.0213839222849423</v>
      </c>
    </row>
    <row r="1589" customFormat="false" ht="15" hidden="false" customHeight="false" outlineLevel="0" collapsed="false">
      <c r="A1589" s="0" t="n">
        <f aca="false">IF(FR1589=1,CZ1589,0)</f>
        <v>0</v>
      </c>
      <c r="C1589" s="6" t="n">
        <v>39553</v>
      </c>
      <c r="D1589" s="0" t="n">
        <f aca="false">IF(E1589&gt;E1588,1,)</f>
        <v>0</v>
      </c>
      <c r="E1589" s="46" t="n">
        <v>144.256</v>
      </c>
      <c r="F1589" s="46" t="n">
        <v>138.5346</v>
      </c>
      <c r="G1589" s="46" t="n">
        <v>134.0792</v>
      </c>
      <c r="H1589" s="46" t="n">
        <v>133.2197</v>
      </c>
      <c r="I1589" s="46" t="n">
        <v>135.581</v>
      </c>
      <c r="J1589" s="47" t="str">
        <f aca="false">IF(MIN(E1589:I1589)=E1589,$E$2,IF(MIN(E1589:I1589)=F1589,$F$2,IF(MIN(E1589:I1589)=G1589,$G$2,IF(MIN(E1589:I1589)=H1589,$H$2,IF(MIN(E1589:I1589)=I1589,$I$2)))))</f>
        <v>30D</v>
      </c>
      <c r="K1589" s="47" t="str">
        <f aca="false">IF(MAX(E1589:I1589)=E1589,$E$2,IF(MAX(E1589:I1589)=F1589,$F$2,IF(MAX(E1589:I1589)=G1589,$G$2,IF(MAX(E1589:I1589)=H1589,$H$2,IF(MAX(E1589:I1589)=I1589,$I$2)))))</f>
        <v>200D</v>
      </c>
      <c r="L1589" s="4" t="n">
        <f aca="false">IF(MAX(E1589:I1589)=H1589,1,0)</f>
        <v>0</v>
      </c>
      <c r="M1589" s="4" t="n">
        <f aca="false">IF(MAX(E1589:I1589)=I1589,1,0)</f>
        <v>0</v>
      </c>
      <c r="O1589" s="4" t="n">
        <f aca="false">IF(CN1589&gt;E1589,1,0)</f>
        <v>0</v>
      </c>
      <c r="P1589" s="4" t="n">
        <f aca="false">IF(CN1589&gt;F1589,1,0)</f>
        <v>0</v>
      </c>
      <c r="Q1589" s="4" t="n">
        <f aca="false">IF(CN1589&gt;G1589,1,0)</f>
        <v>0</v>
      </c>
      <c r="R1589" s="4" t="n">
        <f aca="false">IF(CN1589&gt;H1589,1,0)</f>
        <v>1</v>
      </c>
      <c r="S1589" s="4" t="n">
        <f aca="false">IF(CN1589&gt;I1589,1,0)</f>
        <v>0</v>
      </c>
      <c r="T1589" s="25" t="n">
        <f aca="false">IF(AND(AND(R1589=0,S1589=0,Q1589=0),OR(S1588=1,S1587=1,S1586=1)),1,0)</f>
        <v>0</v>
      </c>
      <c r="U1589" s="13" t="n">
        <f aca="false">SUM(CM1588:CM1589)</f>
        <v>-0.0010417646985369</v>
      </c>
      <c r="AV1589" s="0"/>
      <c r="AW1589" s="55" t="n">
        <f aca="false">IF(EC1589&gt;$AW$2,1,0)</f>
        <v>0</v>
      </c>
      <c r="AX1589" s="0" t="n">
        <f aca="false">IF(AND(I1589&gt;G1589,I1588&lt;G1588),1,IF(OR(AND(I1589&gt;F1589,I1588&lt;F1588),AND(I1589&gt;E1589,I1588&lt;E1588)),1,0))</f>
        <v>0</v>
      </c>
      <c r="AY1589" s="0" t="n">
        <f aca="false">IF(K1588="10D",1,0)</f>
        <v>0</v>
      </c>
      <c r="AZ1589" s="0" t="n">
        <f aca="false">IF(AND(I1589&gt;G1589,I1588&lt;G1588,I1589&gt;F1589,I1588&gt;F1588,I1589&gt;E1589,I1588&gt;E1588),1,0)</f>
        <v>0</v>
      </c>
      <c r="BA1589" s="56" t="n">
        <f aca="false">IF(G1589&gt;H1589,1,0)</f>
        <v>1</v>
      </c>
      <c r="BB1589" s="56" t="n">
        <f aca="false">IF(I1589&lt;F1589,1,0)</f>
        <v>1</v>
      </c>
      <c r="BC1589" s="0" t="n">
        <f aca="false">IF(AND(SUM(AW1588:AX1588)=2,AY1589=1),1,IF(SUM(AX1587:AX1589)=0,0,IF(AND(OR(AW1587=1,AX1587=1),OR(AW1588=1,AX1588=1),AY1589=1),1,IF(AND(SUM(AW1589:AY1589)=2,SUM(AW1587:AX1587)=2,AX1587=1),1,0))))</f>
        <v>0</v>
      </c>
      <c r="BD1589" s="57" t="str">
        <f aca="false">IF(BC1589=0,"",IF(AND(BC1589=1,AZ1589=0,AZ1588=0,AZ1587=0),1,IF(AND(BC1589=1,OR(AZ1589=1,AZ1588=1,AZ1587)),IF(BA1589=1,1,0))))</f>
        <v/>
      </c>
      <c r="BE1589" s="50" t="str">
        <f aca="false">IF(AND(BD1589=1,BD1588=1),0,IF(BD1589=1,SUM(CM1590:CM1628),""))</f>
        <v/>
      </c>
      <c r="BF1589" s="20" t="str">
        <f aca="false">IF(AND(BB1589=1,BB1588=1,BE1548&lt;&gt;0),"",IF(AND(BB1588=0,BB1589=1),BF1588,IF(AND(BB1589=1,BB1588=1),BF1588,IF(AND(BF1588="",BE1588="",OR(BD1588=0,BD1588="")),"",IF(AND(BF1588="",BE1549=0),"",IF(AND(BE1549&lt;&gt;"",BF1588=BE1549),"",IF(AND(BD1588=1,BE1588&lt;&gt;0),CM1589,IF(BF1588&lt;&gt;0,BF1588+CM1589,IF(BF1588="","")))))))))</f>
        <v/>
      </c>
      <c r="BI1589" s="0"/>
      <c r="BU1589" s="0"/>
      <c r="BZ1589" s="49"/>
      <c r="CG1589" s="13"/>
      <c r="CH1589" s="40"/>
      <c r="CI1589" s="13"/>
      <c r="CL1589" s="6" t="n">
        <f aca="false">C1589</f>
        <v>39553</v>
      </c>
      <c r="CM1589" s="13" t="n">
        <f aca="false">CN1589/CN1588-1</f>
        <v>0.00233205446475582</v>
      </c>
      <c r="CN1589" s="76" t="n">
        <v>133.24</v>
      </c>
      <c r="CO1589" s="13" t="n">
        <f aca="false">CN1589/CN1584-1</f>
        <v>-0.026165765239</v>
      </c>
      <c r="CY1589" s="4" t="n">
        <v>133.58</v>
      </c>
      <c r="CZ1589" s="4" t="n">
        <v>133.24</v>
      </c>
      <c r="DA1589" s="33" t="n">
        <f aca="false">CZ1589-CN1589</f>
        <v>0</v>
      </c>
      <c r="DB1589" s="16" t="n">
        <f aca="false">CZ1589/CY1589-1</f>
        <v>-0.00254529121125924</v>
      </c>
      <c r="DC1589" s="15" t="n">
        <f aca="false">CY1589/CZ1588-1</f>
        <v>0.00488979161964953</v>
      </c>
      <c r="DD1589" s="15" t="n">
        <f aca="false">CZ1589/CZ1588-1</f>
        <v>0.00233205446475582</v>
      </c>
      <c r="DE1589" s="34" t="str">
        <f aca="false">IF(CW1589=0,"",-DC1589*CS1589)</f>
        <v/>
      </c>
      <c r="DY1589" s="6"/>
      <c r="EB1589" s="6" t="n">
        <f aca="false">CL1589</f>
        <v>39553</v>
      </c>
      <c r="EC1589" s="13" t="n">
        <f aca="false">SUM(CM1587:CM1589)</f>
        <v>-0.0204506751528819</v>
      </c>
    </row>
    <row r="1590" customFormat="false" ht="15" hidden="false" customHeight="false" outlineLevel="0" collapsed="false">
      <c r="A1590" s="0" t="n">
        <f aca="false">IF(FR1590=1,CZ1590,0)</f>
        <v>0</v>
      </c>
      <c r="C1590" s="6" t="n">
        <v>39554</v>
      </c>
      <c r="D1590" s="0" t="n">
        <f aca="false">IF(E1590&gt;E1589,1,)</f>
        <v>0</v>
      </c>
      <c r="E1590" s="46" t="n">
        <v>144.1881</v>
      </c>
      <c r="F1590" s="46" t="n">
        <v>138.4567</v>
      </c>
      <c r="G1590" s="46" t="n">
        <v>134.0598</v>
      </c>
      <c r="H1590" s="46" t="n">
        <v>133.3483</v>
      </c>
      <c r="I1590" s="46" t="n">
        <v>135.596</v>
      </c>
      <c r="J1590" s="47" t="str">
        <f aca="false">IF(MIN(E1590:I1590)=E1590,$E$2,IF(MIN(E1590:I1590)=F1590,$F$2,IF(MIN(E1590:I1590)=G1590,$G$2,IF(MIN(E1590:I1590)=H1590,$H$2,IF(MIN(E1590:I1590)=I1590,$I$2)))))</f>
        <v>30D</v>
      </c>
      <c r="K1590" s="47" t="str">
        <f aca="false">IF(MAX(E1590:I1590)=E1590,$E$2,IF(MAX(E1590:I1590)=F1590,$F$2,IF(MAX(E1590:I1590)=G1590,$G$2,IF(MAX(E1590:I1590)=H1590,$H$2,IF(MAX(E1590:I1590)=I1590,$I$2)))))</f>
        <v>200D</v>
      </c>
      <c r="L1590" s="4" t="n">
        <f aca="false">IF(MAX(E1590:I1590)=H1590,1,0)</f>
        <v>0</v>
      </c>
      <c r="M1590" s="4" t="n">
        <f aca="false">IF(MAX(E1590:I1590)=I1590,1,0)</f>
        <v>0</v>
      </c>
      <c r="O1590" s="4" t="n">
        <f aca="false">IF(CN1590&gt;E1590,1,0)</f>
        <v>0</v>
      </c>
      <c r="P1590" s="4" t="n">
        <f aca="false">IF(CN1590&gt;F1590,1,0)</f>
        <v>0</v>
      </c>
      <c r="Q1590" s="4" t="n">
        <f aca="false">IF(CN1590&gt;G1590,1,0)</f>
        <v>1</v>
      </c>
      <c r="R1590" s="4" t="n">
        <f aca="false">IF(CN1590&gt;H1590,1,0)</f>
        <v>1</v>
      </c>
      <c r="S1590" s="4" t="n">
        <f aca="false">IF(CN1590&gt;I1590,1,0)</f>
        <v>1</v>
      </c>
      <c r="T1590" s="25" t="n">
        <f aca="false">IF(AND(AND(R1590=0,S1590=0,Q1590=0),OR(S1589=1,S1588=1,S1587=1)),1,0)</f>
        <v>0</v>
      </c>
      <c r="U1590" s="13" t="n">
        <f aca="false">SUM(CM1589:CM1590)</f>
        <v>0.029426020240799</v>
      </c>
      <c r="AV1590" s="0"/>
      <c r="AW1590" s="55" t="n">
        <f aca="false">IF(EC1590&gt;$AW$2,1,0)</f>
        <v>1</v>
      </c>
      <c r="AX1590" s="0" t="n">
        <f aca="false">IF(AND(I1590&gt;G1590,I1589&lt;G1589),1,IF(OR(AND(I1590&gt;F1590,I1589&lt;F1589),AND(I1590&gt;E1590,I1589&lt;E1589)),1,0))</f>
        <v>0</v>
      </c>
      <c r="AY1590" s="0" t="n">
        <f aca="false">IF(K1589="10D",1,0)</f>
        <v>0</v>
      </c>
      <c r="AZ1590" s="0" t="n">
        <f aca="false">IF(AND(I1590&gt;G1590,I1589&lt;G1589,I1590&gt;F1590,I1589&gt;F1589,I1590&gt;E1590,I1589&gt;E1589),1,0)</f>
        <v>0</v>
      </c>
      <c r="BA1590" s="56" t="n">
        <f aca="false">IF(G1590&gt;H1590,1,0)</f>
        <v>1</v>
      </c>
      <c r="BB1590" s="56" t="n">
        <f aca="false">IF(I1590&lt;F1590,1,0)</f>
        <v>1</v>
      </c>
      <c r="BC1590" s="0" t="n">
        <f aca="false">IF(AND(SUM(AW1589:AX1589)=2,AY1590=1),1,IF(SUM(AX1588:AX1590)=0,0,IF(AND(OR(AW1588=1,AX1588=1),OR(AW1589=1,AX1589=1),AY1590=1),1,IF(AND(SUM(AW1590:AY1590)=2,SUM(AW1588:AX1588)=2,AX1588=1),1,0))))</f>
        <v>0</v>
      </c>
      <c r="BD1590" s="57" t="str">
        <f aca="false">IF(BC1590=0,"",IF(AND(BC1590=1,AZ1590=0,AZ1589=0,AZ1588=0),1,IF(AND(BC1590=1,OR(AZ1590=1,AZ1589=1,AZ1588)),IF(BA1590=1,1,0))))</f>
        <v/>
      </c>
      <c r="BE1590" s="50" t="str">
        <f aca="false">IF(AND(BD1590=1,BD1589=1),0,IF(BD1590=1,SUM(CM1591:CM1629),""))</f>
        <v/>
      </c>
      <c r="BF1590" s="20" t="str">
        <f aca="false">IF(AND(BB1590=1,BB1589=1,BE1549&lt;&gt;0),"",IF(AND(BB1589=0,BB1590=1),BF1589,IF(AND(BB1590=1,BB1589=1),BF1589,IF(AND(BF1589="",BE1589="",OR(BD1589=0,BD1589="")),"",IF(AND(BF1589="",BE1550=0),"",IF(AND(BE1550&lt;&gt;"",BF1589=BE1550),"",IF(AND(BD1589=1,BE1589&lt;&gt;0),CM1590,IF(BF1589&lt;&gt;0,BF1589+CM1590,IF(BF1589="","")))))))))</f>
        <v/>
      </c>
      <c r="BI1590" s="0"/>
      <c r="BU1590" s="0"/>
      <c r="BZ1590" s="49"/>
      <c r="CG1590" s="13"/>
      <c r="CH1590" s="40"/>
      <c r="CI1590" s="13"/>
      <c r="CL1590" s="6" t="n">
        <f aca="false">C1590</f>
        <v>39554</v>
      </c>
      <c r="CM1590" s="13" t="n">
        <f aca="false">CN1590/CN1589-1</f>
        <v>0.0270939657760432</v>
      </c>
      <c r="CN1590" s="76" t="n">
        <v>136.85</v>
      </c>
      <c r="CO1590" s="13" t="n">
        <f aca="false">CN1590/CN1585-1</f>
        <v>0.00750938673341661</v>
      </c>
      <c r="CY1590" s="4" t="n">
        <v>134.54</v>
      </c>
      <c r="CZ1590" s="4" t="n">
        <v>136.85</v>
      </c>
      <c r="DA1590" s="33" t="n">
        <f aca="false">CZ1590-CN1590</f>
        <v>0</v>
      </c>
      <c r="DB1590" s="16" t="n">
        <f aca="false">CZ1590/CY1590-1</f>
        <v>0.0171696149843912</v>
      </c>
      <c r="DC1590" s="15" t="n">
        <f aca="false">CY1590/CZ1589-1</f>
        <v>0.00975682978084635</v>
      </c>
      <c r="DD1590" s="15" t="n">
        <f aca="false">CZ1590/CZ1589-1</f>
        <v>0.0270939657760432</v>
      </c>
      <c r="DE1590" s="34" t="str">
        <f aca="false">IF(CW1590=0,"",-DC1590*CS1590)</f>
        <v/>
      </c>
      <c r="DY1590" s="6"/>
      <c r="EB1590" s="6" t="n">
        <f aca="false">CL1590</f>
        <v>39554</v>
      </c>
      <c r="EC1590" s="13" t="n">
        <f aca="false">SUM(CM1588:CM1590)</f>
        <v>0.0260522010775063</v>
      </c>
    </row>
    <row r="1591" customFormat="false" ht="15" hidden="false" customHeight="false" outlineLevel="0" collapsed="false">
      <c r="A1591" s="0" t="n">
        <f aca="false">IF(FR1591=1,CZ1591,0)</f>
        <v>0</v>
      </c>
      <c r="C1591" s="6" t="n">
        <v>39555</v>
      </c>
      <c r="D1591" s="0" t="n">
        <f aca="false">IF(E1591&gt;E1590,1,)</f>
        <v>0</v>
      </c>
      <c r="E1591" s="46" t="n">
        <v>144.1144</v>
      </c>
      <c r="F1591" s="46" t="n">
        <v>138.4104</v>
      </c>
      <c r="G1591" s="46" t="n">
        <v>134.1182</v>
      </c>
      <c r="H1591" s="46" t="n">
        <v>133.4557</v>
      </c>
      <c r="I1591" s="46" t="n">
        <v>135.597</v>
      </c>
      <c r="J1591" s="47" t="str">
        <f aca="false">IF(MIN(E1591:I1591)=E1591,$E$2,IF(MIN(E1591:I1591)=F1591,$F$2,IF(MIN(E1591:I1591)=G1591,$G$2,IF(MIN(E1591:I1591)=H1591,$H$2,IF(MIN(E1591:I1591)=I1591,$I$2)))))</f>
        <v>30D</v>
      </c>
      <c r="K1591" s="47" t="str">
        <f aca="false">IF(MAX(E1591:I1591)=E1591,$E$2,IF(MAX(E1591:I1591)=F1591,$F$2,IF(MAX(E1591:I1591)=G1591,$G$2,IF(MAX(E1591:I1591)=H1591,$H$2,IF(MAX(E1591:I1591)=I1591,$I$2)))))</f>
        <v>200D</v>
      </c>
      <c r="L1591" s="4" t="n">
        <f aca="false">IF(MAX(E1591:I1591)=H1591,1,0)</f>
        <v>0</v>
      </c>
      <c r="M1591" s="4" t="n">
        <f aca="false">IF(MAX(E1591:I1591)=I1591,1,0)</f>
        <v>0</v>
      </c>
      <c r="O1591" s="4" t="n">
        <f aca="false">IF(CN1591&gt;E1591,1,0)</f>
        <v>0</v>
      </c>
      <c r="P1591" s="4" t="n">
        <f aca="false">IF(CN1591&gt;F1591,1,0)</f>
        <v>0</v>
      </c>
      <c r="Q1591" s="4" t="n">
        <f aca="false">IF(CN1591&gt;G1591,1,0)</f>
        <v>1</v>
      </c>
      <c r="R1591" s="4" t="n">
        <f aca="false">IF(CN1591&gt;H1591,1,0)</f>
        <v>1</v>
      </c>
      <c r="S1591" s="4" t="n">
        <f aca="false">IF(CN1591&gt;I1591,1,0)</f>
        <v>1</v>
      </c>
      <c r="T1591" s="25" t="n">
        <f aca="false">IF(AND(AND(R1591=0,S1591=0,Q1591=0),OR(S1590=1,S1589=1,S1588=1)),1,0)</f>
        <v>0</v>
      </c>
      <c r="U1591" s="13" t="n">
        <f aca="false">SUM(CM1590:CM1591)</f>
        <v>0.0285554199229194</v>
      </c>
      <c r="AV1591" s="0"/>
      <c r="AW1591" s="55" t="n">
        <f aca="false">IF(EC1591&gt;$AW$2,1,0)</f>
        <v>1</v>
      </c>
      <c r="AX1591" s="0" t="n">
        <f aca="false">IF(AND(I1591&gt;G1591,I1590&lt;G1590),1,IF(OR(AND(I1591&gt;F1591,I1590&lt;F1590),AND(I1591&gt;E1591,I1590&lt;E1590)),1,0))</f>
        <v>0</v>
      </c>
      <c r="AY1591" s="0" t="n">
        <f aca="false">IF(K1590="10D",1,0)</f>
        <v>0</v>
      </c>
      <c r="AZ1591" s="0" t="n">
        <f aca="false">IF(AND(I1591&gt;G1591,I1590&lt;G1590,I1591&gt;F1591,I1590&gt;F1590,I1591&gt;E1591,I1590&gt;E1590),1,0)</f>
        <v>0</v>
      </c>
      <c r="BA1591" s="56" t="n">
        <f aca="false">IF(G1591&gt;H1591,1,0)</f>
        <v>1</v>
      </c>
      <c r="BB1591" s="56" t="n">
        <f aca="false">IF(I1591&lt;F1591,1,0)</f>
        <v>1</v>
      </c>
      <c r="BC1591" s="0" t="n">
        <f aca="false">IF(AND(SUM(AW1590:AX1590)=2,AY1591=1),1,IF(SUM(AX1589:AX1591)=0,0,IF(AND(OR(AW1589=1,AX1589=1),OR(AW1590=1,AX1590=1),AY1591=1),1,IF(AND(SUM(AW1591:AY1591)=2,SUM(AW1589:AX1589)=2,AX1589=1),1,0))))</f>
        <v>0</v>
      </c>
      <c r="BD1591" s="57" t="str">
        <f aca="false">IF(BC1591=0,"",IF(AND(BC1591=1,AZ1591=0,AZ1590=0,AZ1589=0),1,IF(AND(BC1591=1,OR(AZ1591=1,AZ1590=1,AZ1589)),IF(BA1591=1,1,0))))</f>
        <v/>
      </c>
      <c r="BE1591" s="50" t="str">
        <f aca="false">IF(AND(BD1591=1,BD1590=1),0,IF(BD1591=1,SUM(CM1592:CM1630),""))</f>
        <v/>
      </c>
      <c r="BF1591" s="20" t="str">
        <f aca="false">IF(AND(BB1591=1,BB1590=1,BE1550&lt;&gt;0),"",IF(AND(BB1590=0,BB1591=1),BF1590,IF(AND(BB1591=1,BB1590=1),BF1590,IF(AND(BF1590="",BE1590="",OR(BD1590=0,BD1590="")),"",IF(AND(BF1590="",BE1551=0),"",IF(AND(BE1551&lt;&gt;"",BF1590=BE1551),"",IF(AND(BD1590=1,BE1590&lt;&gt;0),CM1591,IF(BF1590&lt;&gt;0,BF1590+CM1591,IF(BF1590="","")))))))))</f>
        <v/>
      </c>
      <c r="BI1591" s="0"/>
      <c r="BU1591" s="0"/>
      <c r="BZ1591" s="49"/>
      <c r="CG1591" s="13"/>
      <c r="CH1591" s="40"/>
      <c r="CI1591" s="13"/>
      <c r="CL1591" s="6" t="n">
        <f aca="false">C1591</f>
        <v>39555</v>
      </c>
      <c r="CM1591" s="13" t="n">
        <f aca="false">CN1591/CN1590-1</f>
        <v>0.00146145414687626</v>
      </c>
      <c r="CN1591" s="76" t="n">
        <v>137.05</v>
      </c>
      <c r="CO1591" s="13" t="n">
        <f aca="false">CN1591/CN1586-1</f>
        <v>0.00757241582120272</v>
      </c>
      <c r="CY1591" s="4" t="n">
        <v>136.02</v>
      </c>
      <c r="CZ1591" s="4" t="n">
        <v>137.05</v>
      </c>
      <c r="DA1591" s="33" t="n">
        <f aca="false">CZ1591-CN1591</f>
        <v>0</v>
      </c>
      <c r="DB1591" s="16" t="n">
        <f aca="false">CZ1591/CY1591-1</f>
        <v>0.00757241582120272</v>
      </c>
      <c r="DC1591" s="15" t="n">
        <f aca="false">CY1591/CZ1590-1</f>
        <v>-0.0060650347095359</v>
      </c>
      <c r="DD1591" s="15" t="n">
        <f aca="false">CZ1591/CZ1590-1</f>
        <v>0.00146145414687626</v>
      </c>
      <c r="DE1591" s="34" t="str">
        <f aca="false">IF(CW1591=0,"",-DC1591*CS1591)</f>
        <v/>
      </c>
      <c r="DY1591" s="6"/>
      <c r="EB1591" s="6" t="n">
        <f aca="false">CL1591</f>
        <v>39555</v>
      </c>
      <c r="EC1591" s="13" t="n">
        <f aca="false">SUM(CM1589:CM1591)</f>
        <v>0.0308874743876752</v>
      </c>
    </row>
    <row r="1592" customFormat="false" ht="15" hidden="false" customHeight="false" outlineLevel="0" collapsed="false">
      <c r="A1592" s="0" t="n">
        <f aca="false">IF(FR1592=1,CZ1592,0)</f>
        <v>0</v>
      </c>
      <c r="C1592" s="6" t="n">
        <v>39556</v>
      </c>
      <c r="D1592" s="0" t="n">
        <f aca="false">IF(E1592&gt;E1591,1,)</f>
        <v>0</v>
      </c>
      <c r="E1592" s="46" t="n">
        <v>144.0451</v>
      </c>
      <c r="F1592" s="46" t="n">
        <v>138.3539</v>
      </c>
      <c r="G1592" s="46" t="n">
        <v>134.2268</v>
      </c>
      <c r="H1592" s="46" t="n">
        <v>133.703</v>
      </c>
      <c r="I1592" s="46" t="n">
        <v>135.756</v>
      </c>
      <c r="J1592" s="47" t="str">
        <f aca="false">IF(MIN(E1592:I1592)=E1592,$E$2,IF(MIN(E1592:I1592)=F1592,$F$2,IF(MIN(E1592:I1592)=G1592,$G$2,IF(MIN(E1592:I1592)=H1592,$H$2,IF(MIN(E1592:I1592)=I1592,$I$2)))))</f>
        <v>30D</v>
      </c>
      <c r="K1592" s="47" t="str">
        <f aca="false">IF(MAX(E1592:I1592)=E1592,$E$2,IF(MAX(E1592:I1592)=F1592,$F$2,IF(MAX(E1592:I1592)=G1592,$G$2,IF(MAX(E1592:I1592)=H1592,$H$2,IF(MAX(E1592:I1592)=I1592,$I$2)))))</f>
        <v>200D</v>
      </c>
      <c r="L1592" s="4" t="n">
        <f aca="false">IF(MAX(E1592:I1592)=H1592,1,0)</f>
        <v>0</v>
      </c>
      <c r="M1592" s="4" t="n">
        <f aca="false">IF(MAX(E1592:I1592)=I1592,1,0)</f>
        <v>0</v>
      </c>
      <c r="O1592" s="4" t="n">
        <f aca="false">IF(CN1592&gt;E1592,1,0)</f>
        <v>0</v>
      </c>
      <c r="P1592" s="4" t="n">
        <f aca="false">IF(CN1592&gt;F1592,1,0)</f>
        <v>1</v>
      </c>
      <c r="Q1592" s="4" t="n">
        <f aca="false">IF(CN1592&gt;G1592,1,0)</f>
        <v>1</v>
      </c>
      <c r="R1592" s="4" t="n">
        <f aca="false">IF(CN1592&gt;H1592,1,0)</f>
        <v>1</v>
      </c>
      <c r="S1592" s="4" t="n">
        <f aca="false">IF(CN1592&gt;I1592,1,0)</f>
        <v>1</v>
      </c>
      <c r="T1592" s="25" t="n">
        <f aca="false">IF(AND(AND(R1592=0,S1592=0,Q1592=0),OR(S1591=1,S1590=1,S1589=1)),1,0)</f>
        <v>0</v>
      </c>
      <c r="U1592" s="13" t="n">
        <f aca="false">SUM(CM1591:CM1592)</f>
        <v>0.0118956022679997</v>
      </c>
      <c r="AV1592" s="0"/>
      <c r="AW1592" s="55" t="n">
        <f aca="false">IF(EC1592&gt;$AW$2,1,0)</f>
        <v>1</v>
      </c>
      <c r="AX1592" s="0" t="n">
        <f aca="false">IF(AND(I1592&gt;G1592,I1591&lt;G1591),1,IF(OR(AND(I1592&gt;F1592,I1591&lt;F1591),AND(I1592&gt;E1592,I1591&lt;E1591)),1,0))</f>
        <v>0</v>
      </c>
      <c r="AY1592" s="0" t="n">
        <f aca="false">IF(K1591="10D",1,0)</f>
        <v>0</v>
      </c>
      <c r="AZ1592" s="0" t="n">
        <f aca="false">IF(AND(I1592&gt;G1592,I1591&lt;G1591,I1592&gt;F1592,I1591&gt;F1591,I1592&gt;E1592,I1591&gt;E1591),1,0)</f>
        <v>0</v>
      </c>
      <c r="BA1592" s="56" t="n">
        <f aca="false">IF(G1592&gt;H1592,1,0)</f>
        <v>1</v>
      </c>
      <c r="BB1592" s="56" t="n">
        <f aca="false">IF(I1592&lt;F1592,1,0)</f>
        <v>1</v>
      </c>
      <c r="BC1592" s="0" t="n">
        <f aca="false">IF(AND(SUM(AW1591:AX1591)=2,AY1592=1),1,IF(SUM(AX1590:AX1592)=0,0,IF(AND(OR(AW1590=1,AX1590=1),OR(AW1591=1,AX1591=1),AY1592=1),1,IF(AND(SUM(AW1592:AY1592)=2,SUM(AW1590:AX1590)=2,AX1590=1),1,0))))</f>
        <v>0</v>
      </c>
      <c r="BD1592" s="57" t="str">
        <f aca="false">IF(BC1592=0,"",IF(AND(BC1592=1,AZ1592=0,AZ1591=0,AZ1590=0),1,IF(AND(BC1592=1,OR(AZ1592=1,AZ1591=1,AZ1590)),IF(BA1592=1,1,0))))</f>
        <v/>
      </c>
      <c r="BE1592" s="50" t="str">
        <f aca="false">IF(AND(BD1592=1,BD1591=1),0,IF(BD1592=1,SUM(CM1593:CM1631),""))</f>
        <v/>
      </c>
      <c r="BF1592" s="20" t="str">
        <f aca="false">IF(AND(BB1592=1,BB1591=1,BE1551&lt;&gt;0),"",IF(AND(BB1591=0,BB1592=1),BF1591,IF(AND(BB1592=1,BB1591=1),BF1591,IF(AND(BF1591="",BE1591="",OR(BD1591=0,BD1591="")),"",IF(AND(BF1591="",BE1552=0),"",IF(AND(BE1552&lt;&gt;"",BF1591=BE1552),"",IF(AND(BD1591=1,BE1591&lt;&gt;0),CM1592,IF(BF1591&lt;&gt;0,BF1591+CM1592,IF(BF1591="","")))))))))</f>
        <v/>
      </c>
      <c r="BI1592" s="0"/>
      <c r="BU1592" s="0"/>
      <c r="BZ1592" s="49"/>
      <c r="CG1592" s="13"/>
      <c r="CH1592" s="40"/>
      <c r="CI1592" s="13"/>
      <c r="CL1592" s="6" t="n">
        <f aca="false">C1592</f>
        <v>39556</v>
      </c>
      <c r="CM1592" s="13" t="n">
        <f aca="false">CN1592/CN1591-1</f>
        <v>0.0104341481211234</v>
      </c>
      <c r="CN1592" s="76" t="n">
        <v>138.48</v>
      </c>
      <c r="CO1592" s="13" t="n">
        <f aca="false">CN1592/CN1587-1</f>
        <v>0.0382366171839856</v>
      </c>
      <c r="CY1592" s="4" t="n">
        <v>138.94</v>
      </c>
      <c r="CZ1592" s="4" t="n">
        <v>138.48</v>
      </c>
      <c r="DA1592" s="33" t="n">
        <f aca="false">CZ1592-CN1592</f>
        <v>0</v>
      </c>
      <c r="DB1592" s="16" t="n">
        <f aca="false">CZ1592/CY1592-1</f>
        <v>-0.00331078163235932</v>
      </c>
      <c r="DC1592" s="15" t="n">
        <f aca="false">CY1592/CZ1591-1</f>
        <v>0.0137905873768696</v>
      </c>
      <c r="DD1592" s="15" t="n">
        <f aca="false">CZ1592/CZ1591-1</f>
        <v>0.0104341481211234</v>
      </c>
      <c r="DE1592" s="34" t="str">
        <f aca="false">IF(CW1592=0,"",-DC1592*CS1592)</f>
        <v/>
      </c>
      <c r="DY1592" s="6"/>
      <c r="EB1592" s="6" t="n">
        <f aca="false">CL1592</f>
        <v>39556</v>
      </c>
      <c r="EC1592" s="13" t="n">
        <f aca="false">SUM(CM1590:CM1592)</f>
        <v>0.0389895680440429</v>
      </c>
    </row>
    <row r="1593" customFormat="false" ht="15" hidden="false" customHeight="false" outlineLevel="0" collapsed="false">
      <c r="A1593" s="0" t="n">
        <f aca="false">IF(FR1593=1,CZ1593,0)</f>
        <v>0</v>
      </c>
      <c r="C1593" s="6" t="n">
        <v>39559</v>
      </c>
      <c r="D1593" s="0" t="n">
        <f aca="false">IF(E1593&gt;E1592,1,)</f>
        <v>0</v>
      </c>
      <c r="E1593" s="46" t="n">
        <v>143.9769</v>
      </c>
      <c r="F1593" s="46" t="n">
        <v>138.3299</v>
      </c>
      <c r="G1593" s="46" t="n">
        <v>134.3192</v>
      </c>
      <c r="H1593" s="46" t="n">
        <v>133.9977</v>
      </c>
      <c r="I1593" s="46" t="n">
        <v>135.915</v>
      </c>
      <c r="J1593" s="47" t="str">
        <f aca="false">IF(MIN(E1593:I1593)=E1593,$E$2,IF(MIN(E1593:I1593)=F1593,$F$2,IF(MIN(E1593:I1593)=G1593,$G$2,IF(MIN(E1593:I1593)=H1593,$H$2,IF(MIN(E1593:I1593)=I1593,$I$2)))))</f>
        <v>30D</v>
      </c>
      <c r="K1593" s="47" t="str">
        <f aca="false">IF(MAX(E1593:I1593)=E1593,$E$2,IF(MAX(E1593:I1593)=F1593,$F$2,IF(MAX(E1593:I1593)=G1593,$G$2,IF(MAX(E1593:I1593)=H1593,$H$2,IF(MAX(E1593:I1593)=I1593,$I$2)))))</f>
        <v>200D</v>
      </c>
      <c r="L1593" s="4" t="n">
        <f aca="false">IF(MAX(E1593:I1593)=H1593,1,0)</f>
        <v>0</v>
      </c>
      <c r="M1593" s="4" t="n">
        <f aca="false">IF(MAX(E1593:I1593)=I1593,1,0)</f>
        <v>0</v>
      </c>
      <c r="O1593" s="4" t="n">
        <f aca="false">IF(CN1593&gt;E1593,1,0)</f>
        <v>0</v>
      </c>
      <c r="P1593" s="4" t="n">
        <f aca="false">IF(CN1593&gt;F1593,1,0)</f>
        <v>1</v>
      </c>
      <c r="Q1593" s="4" t="n">
        <f aca="false">IF(CN1593&gt;G1593,1,0)</f>
        <v>1</v>
      </c>
      <c r="R1593" s="4" t="n">
        <f aca="false">IF(CN1593&gt;H1593,1,0)</f>
        <v>1</v>
      </c>
      <c r="S1593" s="4" t="n">
        <f aca="false">IF(CN1593&gt;I1593,1,0)</f>
        <v>1</v>
      </c>
      <c r="T1593" s="25" t="n">
        <f aca="false">IF(AND(AND(R1593=0,S1593=0,Q1593=0),OR(S1592=1,S1591=1,S1590=1)),1,0)</f>
        <v>0</v>
      </c>
      <c r="U1593" s="13" t="n">
        <f aca="false">SUM(CM1592:CM1593)</f>
        <v>0.0109396362782581</v>
      </c>
      <c r="AV1593" s="0"/>
      <c r="AW1593" s="55" t="n">
        <f aca="false">IF(EC1593&gt;$AW$2,1,0)</f>
        <v>1</v>
      </c>
      <c r="AX1593" s="0" t="n">
        <f aca="false">IF(AND(I1593&gt;G1593,I1592&lt;G1592),1,IF(OR(AND(I1593&gt;F1593,I1592&lt;F1592),AND(I1593&gt;E1593,I1592&lt;E1592)),1,0))</f>
        <v>0</v>
      </c>
      <c r="AY1593" s="0" t="n">
        <f aca="false">IF(K1592="10D",1,0)</f>
        <v>0</v>
      </c>
      <c r="AZ1593" s="0" t="n">
        <f aca="false">IF(AND(I1593&gt;G1593,I1592&lt;G1592,I1593&gt;F1593,I1592&gt;F1592,I1593&gt;E1593,I1592&gt;E1592),1,0)</f>
        <v>0</v>
      </c>
      <c r="BA1593" s="56" t="n">
        <f aca="false">IF(G1593&gt;H1593,1,0)</f>
        <v>1</v>
      </c>
      <c r="BB1593" s="56" t="n">
        <f aca="false">IF(I1593&lt;F1593,1,0)</f>
        <v>1</v>
      </c>
      <c r="BC1593" s="0" t="n">
        <f aca="false">IF(AND(SUM(AW1592:AX1592)=2,AY1593=1),1,IF(SUM(AX1591:AX1593)=0,0,IF(AND(OR(AW1591=1,AX1591=1),OR(AW1592=1,AX1592=1),AY1593=1),1,IF(AND(SUM(AW1593:AY1593)=2,SUM(AW1591:AX1591)=2,AX1591=1),1,0))))</f>
        <v>0</v>
      </c>
      <c r="BD1593" s="57" t="str">
        <f aca="false">IF(BC1593=0,"",IF(AND(BC1593=1,AZ1593=0,AZ1592=0,AZ1591=0),1,IF(AND(BC1593=1,OR(AZ1593=1,AZ1592=1,AZ1591)),IF(BA1593=1,1,0))))</f>
        <v/>
      </c>
      <c r="BE1593" s="50" t="str">
        <f aca="false">IF(AND(BD1593=1,BD1592=1),0,IF(BD1593=1,SUM(CM1594:CM1632),""))</f>
        <v/>
      </c>
      <c r="BF1593" s="20" t="str">
        <f aca="false">IF(AND(BB1593=1,BB1592=1,BE1552&lt;&gt;0),"",IF(AND(BB1592=0,BB1593=1),BF1592,IF(AND(BB1593=1,BB1592=1),BF1592,IF(AND(BF1592="",BE1592="",OR(BD1592=0,BD1592="")),"",IF(AND(BF1592="",BE1553=0),"",IF(AND(BE1553&lt;&gt;"",BF1592=BE1553),"",IF(AND(BD1592=1,BE1592&lt;&gt;0),CM1593,IF(BF1592&lt;&gt;0,BF1592+CM1593,IF(BF1592="","")))))))))</f>
        <v/>
      </c>
      <c r="BI1593" s="0"/>
      <c r="BU1593" s="0"/>
      <c r="BZ1593" s="49"/>
      <c r="CG1593" s="13"/>
      <c r="CH1593" s="40"/>
      <c r="CI1593" s="13"/>
      <c r="CL1593" s="6" t="n">
        <f aca="false">C1593</f>
        <v>39559</v>
      </c>
      <c r="CM1593" s="13" t="n">
        <f aca="false">CN1593/CN1592-1</f>
        <v>0.000505488157134693</v>
      </c>
      <c r="CN1593" s="76" t="n">
        <v>138.55</v>
      </c>
      <c r="CO1593" s="13" t="n">
        <f aca="false">CN1593/CN1588-1</f>
        <v>0.0422778906191228</v>
      </c>
      <c r="CY1593" s="4" t="n">
        <v>138.23</v>
      </c>
      <c r="CZ1593" s="4" t="n">
        <v>138.55</v>
      </c>
      <c r="DA1593" s="33" t="n">
        <f aca="false">CZ1593-CN1593</f>
        <v>0</v>
      </c>
      <c r="DB1593" s="16" t="n">
        <f aca="false">CZ1593/CY1593-1</f>
        <v>0.0023149822759172</v>
      </c>
      <c r="DC1593" s="15" t="n">
        <f aca="false">CY1593/CZ1592-1</f>
        <v>-0.00180531484690927</v>
      </c>
      <c r="DD1593" s="15" t="n">
        <f aca="false">CZ1593/CZ1592-1</f>
        <v>0.000505488157134693</v>
      </c>
      <c r="DE1593" s="34" t="str">
        <f aca="false">IF(CW1593=0,"",-DC1593*CS1593)</f>
        <v/>
      </c>
      <c r="DY1593" s="6"/>
      <c r="EB1593" s="6" t="n">
        <f aca="false">CL1593</f>
        <v>39559</v>
      </c>
      <c r="EC1593" s="13" t="n">
        <f aca="false">SUM(CM1591:CM1593)</f>
        <v>0.0124010904251344</v>
      </c>
    </row>
    <row r="1594" customFormat="false" ht="15" hidden="false" customHeight="false" outlineLevel="0" collapsed="false">
      <c r="A1594" s="0" t="n">
        <f aca="false">IF(FR1594=1,CZ1594,0)</f>
        <v>0</v>
      </c>
      <c r="C1594" s="6" t="n">
        <v>39560</v>
      </c>
      <c r="D1594" s="0" t="n">
        <f aca="false">IF(E1594&gt;E1593,1,)</f>
        <v>0</v>
      </c>
      <c r="E1594" s="46" t="n">
        <v>143.9017</v>
      </c>
      <c r="F1594" s="46" t="n">
        <v>138.2836</v>
      </c>
      <c r="G1594" s="46" t="n">
        <v>134.4166</v>
      </c>
      <c r="H1594" s="46" t="n">
        <v>134.329</v>
      </c>
      <c r="I1594" s="46" t="n">
        <v>136.027</v>
      </c>
      <c r="J1594" s="47" t="str">
        <f aca="false">IF(MIN(E1594:I1594)=E1594,$E$2,IF(MIN(E1594:I1594)=F1594,$F$2,IF(MIN(E1594:I1594)=G1594,$G$2,IF(MIN(E1594:I1594)=H1594,$H$2,IF(MIN(E1594:I1594)=I1594,$I$2)))))</f>
        <v>30D</v>
      </c>
      <c r="K1594" s="47" t="str">
        <f aca="false">IF(MAX(E1594:I1594)=E1594,$E$2,IF(MAX(E1594:I1594)=F1594,$F$2,IF(MAX(E1594:I1594)=G1594,$G$2,IF(MAX(E1594:I1594)=H1594,$H$2,IF(MAX(E1594:I1594)=I1594,$I$2)))))</f>
        <v>200D</v>
      </c>
      <c r="L1594" s="4" t="n">
        <f aca="false">IF(MAX(E1594:I1594)=H1594,1,0)</f>
        <v>0</v>
      </c>
      <c r="M1594" s="4" t="n">
        <f aca="false">IF(MAX(E1594:I1594)=I1594,1,0)</f>
        <v>0</v>
      </c>
      <c r="O1594" s="4" t="n">
        <f aca="false">IF(CN1594&gt;E1594,1,0)</f>
        <v>0</v>
      </c>
      <c r="P1594" s="4" t="n">
        <f aca="false">IF(CN1594&gt;F1594,1,0)</f>
        <v>0</v>
      </c>
      <c r="Q1594" s="4" t="n">
        <f aca="false">IF(CN1594&gt;G1594,1,0)</f>
        <v>1</v>
      </c>
      <c r="R1594" s="4" t="n">
        <f aca="false">IF(CN1594&gt;H1594,1,0)</f>
        <v>1</v>
      </c>
      <c r="S1594" s="4" t="n">
        <f aca="false">IF(CN1594&gt;I1594,1,0)</f>
        <v>1</v>
      </c>
      <c r="T1594" s="25" t="n">
        <f aca="false">IF(AND(AND(R1594=0,S1594=0,Q1594=0),OR(S1593=1,S1592=1,S1591=1)),1,0)</f>
        <v>0</v>
      </c>
      <c r="U1594" s="13" t="n">
        <f aca="false">SUM(CM1593:CM1594)</f>
        <v>-0.00389725453503431</v>
      </c>
      <c r="AV1594" s="0"/>
      <c r="AW1594" s="55" t="n">
        <f aca="false">IF(EC1594&gt;$AW$2,1,0)</f>
        <v>0</v>
      </c>
      <c r="AX1594" s="0" t="n">
        <f aca="false">IF(AND(I1594&gt;G1594,I1593&lt;G1593),1,IF(OR(AND(I1594&gt;F1594,I1593&lt;F1593),AND(I1594&gt;E1594,I1593&lt;E1593)),1,0))</f>
        <v>0</v>
      </c>
      <c r="AY1594" s="0" t="n">
        <f aca="false">IF(K1593="10D",1,0)</f>
        <v>0</v>
      </c>
      <c r="AZ1594" s="0" t="n">
        <f aca="false">IF(AND(I1594&gt;G1594,I1593&lt;G1593,I1594&gt;F1594,I1593&gt;F1593,I1594&gt;E1594,I1593&gt;E1593),1,0)</f>
        <v>0</v>
      </c>
      <c r="BA1594" s="56" t="n">
        <f aca="false">IF(G1594&gt;H1594,1,0)</f>
        <v>1</v>
      </c>
      <c r="BB1594" s="56" t="n">
        <f aca="false">IF(I1594&lt;F1594,1,0)</f>
        <v>1</v>
      </c>
      <c r="BC1594" s="0" t="n">
        <f aca="false">IF(AND(SUM(AW1593:AX1593)=2,AY1594=1),1,IF(SUM(AX1592:AX1594)=0,0,IF(AND(OR(AW1592=1,AX1592=1),OR(AW1593=1,AX1593=1),AY1594=1),1,IF(AND(SUM(AW1594:AY1594)=2,SUM(AW1592:AX1592)=2,AX1592=1),1,0))))</f>
        <v>0</v>
      </c>
      <c r="BD1594" s="57" t="str">
        <f aca="false">IF(BC1594=0,"",IF(AND(BC1594=1,AZ1594=0,AZ1593=0,AZ1592=0),1,IF(AND(BC1594=1,OR(AZ1594=1,AZ1593=1,AZ1592)),IF(BA1594=1,1,0))))</f>
        <v/>
      </c>
      <c r="BE1594" s="50" t="str">
        <f aca="false">IF(AND(BD1594=1,BD1593=1),0,IF(BD1594=1,SUM(CM1595:CM1633),""))</f>
        <v/>
      </c>
      <c r="BF1594" s="20" t="str">
        <f aca="false">IF(AND(BB1594=1,BB1593=1,BE1553&lt;&gt;0),"",IF(AND(BB1593=0,BB1594=1),BF1593,IF(AND(BB1594=1,BB1593=1),BF1593,IF(AND(BF1593="",BE1593="",OR(BD1593=0,BD1593="")),"",IF(AND(BF1593="",BE1554=0),"",IF(AND(BE1554&lt;&gt;"",BF1593=BE1554),"",IF(AND(BD1593=1,BE1593&lt;&gt;0),CM1594,IF(BF1593&lt;&gt;0,BF1593+CM1594,IF(BF1593="","")))))))))</f>
        <v/>
      </c>
      <c r="BI1594" s="0"/>
      <c r="BU1594" s="0"/>
      <c r="BZ1594" s="49"/>
      <c r="CG1594" s="13"/>
      <c r="CH1594" s="40"/>
      <c r="CI1594" s="13"/>
      <c r="CL1594" s="6" t="n">
        <f aca="false">C1594</f>
        <v>39560</v>
      </c>
      <c r="CM1594" s="13" t="n">
        <f aca="false">CN1594/CN1593-1</f>
        <v>-0.004402742692169</v>
      </c>
      <c r="CN1594" s="76" t="n">
        <v>137.94</v>
      </c>
      <c r="CO1594" s="13" t="n">
        <f aca="false">CN1594/CN1589-1</f>
        <v>0.0352746922845992</v>
      </c>
      <c r="CY1594" s="4" t="n">
        <v>138.19</v>
      </c>
      <c r="CZ1594" s="4" t="n">
        <v>137.94</v>
      </c>
      <c r="DA1594" s="33" t="n">
        <f aca="false">CZ1594-CN1594</f>
        <v>0</v>
      </c>
      <c r="DB1594" s="16" t="n">
        <f aca="false">CZ1594/CY1594-1</f>
        <v>-0.00180910340835083</v>
      </c>
      <c r="DC1594" s="15" t="n">
        <f aca="false">CY1594/CZ1593-1</f>
        <v>-0.00259833994947678</v>
      </c>
      <c r="DD1594" s="15" t="n">
        <f aca="false">CZ1594/CZ1593-1</f>
        <v>-0.004402742692169</v>
      </c>
      <c r="DE1594" s="34" t="str">
        <f aca="false">IF(CW1594=0,"",-DC1594*CS1594)</f>
        <v/>
      </c>
      <c r="DY1594" s="6"/>
      <c r="EB1594" s="6" t="n">
        <f aca="false">CL1594</f>
        <v>39560</v>
      </c>
      <c r="EC1594" s="13" t="n">
        <f aca="false">SUM(CM1592:CM1594)</f>
        <v>0.00653689358608911</v>
      </c>
    </row>
    <row r="1595" customFormat="false" ht="15" hidden="false" customHeight="false" outlineLevel="0" collapsed="false">
      <c r="A1595" s="0" t="n">
        <f aca="false">IF(FR1595=1,CZ1595,0)</f>
        <v>0</v>
      </c>
      <c r="C1595" s="6" t="n">
        <v>39561</v>
      </c>
      <c r="D1595" s="0" t="n">
        <f aca="false">IF(E1595&gt;E1594,1,)</f>
        <v>0</v>
      </c>
      <c r="E1595" s="46" t="n">
        <v>143.8253</v>
      </c>
      <c r="F1595" s="46" t="n">
        <v>138.1895</v>
      </c>
      <c r="G1595" s="46" t="n">
        <v>134.496</v>
      </c>
      <c r="H1595" s="46" t="n">
        <v>134.4997</v>
      </c>
      <c r="I1595" s="46" t="n">
        <v>136.216</v>
      </c>
      <c r="J1595" s="47" t="str">
        <f aca="false">IF(MIN(E1595:I1595)=E1595,$E$2,IF(MIN(E1595:I1595)=F1595,$F$2,IF(MIN(E1595:I1595)=G1595,$G$2,IF(MIN(E1595:I1595)=H1595,$H$2,IF(MIN(E1595:I1595)=I1595,$I$2)))))</f>
        <v>50D</v>
      </c>
      <c r="K1595" s="47" t="str">
        <f aca="false">IF(MAX(E1595:I1595)=E1595,$E$2,IF(MAX(E1595:I1595)=F1595,$F$2,IF(MAX(E1595:I1595)=G1595,$G$2,IF(MAX(E1595:I1595)=H1595,$H$2,IF(MAX(E1595:I1595)=I1595,$I$2)))))</f>
        <v>200D</v>
      </c>
      <c r="L1595" s="4" t="n">
        <f aca="false">IF(MAX(E1595:I1595)=H1595,1,0)</f>
        <v>0</v>
      </c>
      <c r="M1595" s="4" t="n">
        <f aca="false">IF(MAX(E1595:I1595)=I1595,1,0)</f>
        <v>0</v>
      </c>
      <c r="O1595" s="4" t="n">
        <f aca="false">IF(CN1595&gt;E1595,1,0)</f>
        <v>0</v>
      </c>
      <c r="P1595" s="4" t="n">
        <f aca="false">IF(CN1595&gt;F1595,1,0)</f>
        <v>0</v>
      </c>
      <c r="Q1595" s="4" t="n">
        <f aca="false">IF(CN1595&gt;G1595,1,0)</f>
        <v>1</v>
      </c>
      <c r="R1595" s="4" t="n">
        <f aca="false">IF(CN1595&gt;H1595,1,0)</f>
        <v>1</v>
      </c>
      <c r="S1595" s="4" t="n">
        <f aca="false">IF(CN1595&gt;I1595,1,0)</f>
        <v>1</v>
      </c>
      <c r="T1595" s="25" t="n">
        <f aca="false">IF(AND(AND(R1595=0,S1595=0,Q1595=0),OR(S1594=1,S1593=1,S1592=1)),1,0)</f>
        <v>0</v>
      </c>
      <c r="U1595" s="13" t="n">
        <f aca="false">SUM(CM1594:CM1595)</f>
        <v>-0.00599763902390749</v>
      </c>
      <c r="AV1595" s="0"/>
      <c r="AW1595" s="55" t="n">
        <f aca="false">IF(EC1595&gt;$AW$2,1,0)</f>
        <v>0</v>
      </c>
      <c r="AX1595" s="0" t="n">
        <f aca="false">IF(AND(I1595&gt;G1595,I1594&lt;G1594),1,IF(OR(AND(I1595&gt;F1595,I1594&lt;F1594),AND(I1595&gt;E1595,I1594&lt;E1594)),1,0))</f>
        <v>0</v>
      </c>
      <c r="AY1595" s="0" t="n">
        <f aca="false">IF(K1594="10D",1,0)</f>
        <v>0</v>
      </c>
      <c r="AZ1595" s="0" t="n">
        <f aca="false">IF(AND(I1595&gt;G1595,I1594&lt;G1594,I1595&gt;F1595,I1594&gt;F1594,I1595&gt;E1595,I1594&gt;E1594),1,0)</f>
        <v>0</v>
      </c>
      <c r="BA1595" s="56" t="n">
        <f aca="false">IF(G1595&gt;H1595,1,0)</f>
        <v>0</v>
      </c>
      <c r="BB1595" s="56" t="n">
        <f aca="false">IF(I1595&lt;F1595,1,0)</f>
        <v>1</v>
      </c>
      <c r="BC1595" s="0" t="n">
        <f aca="false">IF(AND(SUM(AW1594:AX1594)=2,AY1595=1),1,IF(SUM(AX1593:AX1595)=0,0,IF(AND(OR(AW1593=1,AX1593=1),OR(AW1594=1,AX1594=1),AY1595=1),1,IF(AND(SUM(AW1595:AY1595)=2,SUM(AW1593:AX1593)=2,AX1593=1),1,0))))</f>
        <v>0</v>
      </c>
      <c r="BD1595" s="57" t="str">
        <f aca="false">IF(BC1595=0,"",IF(AND(BC1595=1,AZ1595=0,AZ1594=0,AZ1593=0),1,IF(AND(BC1595=1,OR(AZ1595=1,AZ1594=1,AZ1593)),IF(BA1595=1,1,0))))</f>
        <v/>
      </c>
      <c r="BE1595" s="50" t="str">
        <f aca="false">IF(AND(BD1595=1,BD1594=1),0,IF(BD1595=1,SUM(CM1596:CM1634),""))</f>
        <v/>
      </c>
      <c r="BF1595" s="20" t="str">
        <f aca="false">IF(AND(BB1595=1,BB1594=1,BE1554&lt;&gt;0),"",IF(AND(BB1594=0,BB1595=1),BF1594,IF(AND(BB1595=1,BB1594=1),BF1594,IF(AND(BF1594="",BE1594="",OR(BD1594=0,BD1594="")),"",IF(AND(BF1594="",BE1555=0),"",IF(AND(BE1555&lt;&gt;"",BF1594=BE1555),"",IF(AND(BD1594=1,BE1594&lt;&gt;0),CM1595,IF(BF1594&lt;&gt;0,BF1594+CM1595,IF(BF1594="","")))))))))</f>
        <v/>
      </c>
      <c r="BI1595" s="0"/>
      <c r="BU1595" s="0"/>
      <c r="BZ1595" s="49"/>
      <c r="CG1595" s="13"/>
      <c r="CH1595" s="40"/>
      <c r="CI1595" s="13"/>
      <c r="CL1595" s="6" t="n">
        <f aca="false">C1595</f>
        <v>39561</v>
      </c>
      <c r="CM1595" s="13" t="n">
        <f aca="false">CN1595/CN1594-1</f>
        <v>-0.00159489633173848</v>
      </c>
      <c r="CN1595" s="76" t="n">
        <v>137.72</v>
      </c>
      <c r="CO1595" s="13" t="n">
        <f aca="false">CN1595/CN1590-1</f>
        <v>0.00635732553891133</v>
      </c>
      <c r="CY1595" s="4" t="n">
        <v>138.09</v>
      </c>
      <c r="CZ1595" s="4" t="n">
        <v>137.72</v>
      </c>
      <c r="DA1595" s="33" t="n">
        <f aca="false">CZ1595-CN1595</f>
        <v>0</v>
      </c>
      <c r="DB1595" s="16" t="n">
        <f aca="false">CZ1595/CY1595-1</f>
        <v>-0.00267941197769572</v>
      </c>
      <c r="DC1595" s="15" t="n">
        <f aca="false">CY1595/CZ1594-1</f>
        <v>0.00108742931709438</v>
      </c>
      <c r="DD1595" s="15" t="n">
        <f aca="false">CZ1595/CZ1594-1</f>
        <v>-0.00159489633173848</v>
      </c>
      <c r="DE1595" s="34" t="str">
        <f aca="false">IF(CW1595=0,"",-DC1595*CS1595)</f>
        <v/>
      </c>
      <c r="DY1595" s="6"/>
      <c r="EB1595" s="6" t="n">
        <f aca="false">CL1595</f>
        <v>39561</v>
      </c>
      <c r="EC1595" s="13" t="n">
        <f aca="false">SUM(CM1593:CM1595)</f>
        <v>-0.00549215086677279</v>
      </c>
    </row>
    <row r="1596" customFormat="false" ht="15" hidden="false" customHeight="false" outlineLevel="0" collapsed="false">
      <c r="A1596" s="0" t="n">
        <f aca="false">IF(FR1596=1,CZ1596,0)</f>
        <v>0</v>
      </c>
      <c r="C1596" s="6" t="n">
        <v>39562</v>
      </c>
      <c r="D1596" s="0" t="n">
        <f aca="false">IF(E1596&gt;E1595,1,)</f>
        <v>0</v>
      </c>
      <c r="E1596" s="46" t="n">
        <v>143.7623</v>
      </c>
      <c r="F1596" s="46" t="n">
        <v>138.1009</v>
      </c>
      <c r="G1596" s="46" t="n">
        <v>134.5626</v>
      </c>
      <c r="H1596" s="46" t="n">
        <v>134.7317</v>
      </c>
      <c r="I1596" s="46" t="n">
        <v>136.446</v>
      </c>
      <c r="J1596" s="47" t="str">
        <f aca="false">IF(MIN(E1596:I1596)=E1596,$E$2,IF(MIN(E1596:I1596)=F1596,$F$2,IF(MIN(E1596:I1596)=G1596,$G$2,IF(MIN(E1596:I1596)=H1596,$H$2,IF(MIN(E1596:I1596)=I1596,$I$2)))))</f>
        <v>50D</v>
      </c>
      <c r="K1596" s="47" t="str">
        <f aca="false">IF(MAX(E1596:I1596)=E1596,$E$2,IF(MAX(E1596:I1596)=F1596,$F$2,IF(MAX(E1596:I1596)=G1596,$G$2,IF(MAX(E1596:I1596)=H1596,$H$2,IF(MAX(E1596:I1596)=I1596,$I$2)))))</f>
        <v>200D</v>
      </c>
      <c r="L1596" s="4" t="n">
        <f aca="false">IF(MAX(E1596:I1596)=H1596,1,0)</f>
        <v>0</v>
      </c>
      <c r="M1596" s="4" t="n">
        <f aca="false">IF(MAX(E1596:I1596)=I1596,1,0)</f>
        <v>0</v>
      </c>
      <c r="O1596" s="4" t="n">
        <f aca="false">IF(CN1596&gt;E1596,1,0)</f>
        <v>0</v>
      </c>
      <c r="P1596" s="4" t="n">
        <f aca="false">IF(CN1596&gt;F1596,1,0)</f>
        <v>1</v>
      </c>
      <c r="Q1596" s="4" t="n">
        <f aca="false">IF(CN1596&gt;G1596,1,0)</f>
        <v>1</v>
      </c>
      <c r="R1596" s="4" t="n">
        <f aca="false">IF(CN1596&gt;H1596,1,0)</f>
        <v>1</v>
      </c>
      <c r="S1596" s="4" t="n">
        <f aca="false">IF(CN1596&gt;I1596,1,0)</f>
        <v>1</v>
      </c>
      <c r="T1596" s="25" t="n">
        <f aca="false">IF(AND(AND(R1596=0,S1596=0,Q1596=0),OR(S1595=1,S1594=1,S1593=1)),1,0)</f>
        <v>0</v>
      </c>
      <c r="U1596" s="13" t="n">
        <f aca="false">SUM(CM1595:CM1596)</f>
        <v>0.0027617693667803</v>
      </c>
      <c r="AV1596" s="0"/>
      <c r="AW1596" s="55" t="n">
        <f aca="false">IF(EC1596&gt;$AW$2,1,0)</f>
        <v>0</v>
      </c>
      <c r="AX1596" s="0" t="n">
        <f aca="false">IF(AND(I1596&gt;G1596,I1595&lt;G1595),1,IF(OR(AND(I1596&gt;F1596,I1595&lt;F1595),AND(I1596&gt;E1596,I1595&lt;E1595)),1,0))</f>
        <v>0</v>
      </c>
      <c r="AY1596" s="0" t="n">
        <f aca="false">IF(K1595="10D",1,0)</f>
        <v>0</v>
      </c>
      <c r="AZ1596" s="0" t="n">
        <f aca="false">IF(AND(I1596&gt;G1596,I1595&lt;G1595,I1596&gt;F1596,I1595&gt;F1595,I1596&gt;E1596,I1595&gt;E1595),1,0)</f>
        <v>0</v>
      </c>
      <c r="BA1596" s="56" t="n">
        <f aca="false">IF(G1596&gt;H1596,1,0)</f>
        <v>0</v>
      </c>
      <c r="BB1596" s="56" t="n">
        <f aca="false">IF(I1596&lt;F1596,1,0)</f>
        <v>1</v>
      </c>
      <c r="BC1596" s="0" t="n">
        <f aca="false">IF(AND(SUM(AW1595:AX1595)=2,AY1596=1),1,IF(SUM(AX1594:AX1596)=0,0,IF(AND(OR(AW1594=1,AX1594=1),OR(AW1595=1,AX1595=1),AY1596=1),1,IF(AND(SUM(AW1596:AY1596)=2,SUM(AW1594:AX1594)=2,AX1594=1),1,0))))</f>
        <v>0</v>
      </c>
      <c r="BD1596" s="57" t="str">
        <f aca="false">IF(BC1596=0,"",IF(AND(BC1596=1,AZ1596=0,AZ1595=0,AZ1594=0),1,IF(AND(BC1596=1,OR(AZ1596=1,AZ1595=1,AZ1594)),IF(BA1596=1,1,0))))</f>
        <v/>
      </c>
      <c r="BE1596" s="50" t="str">
        <f aca="false">IF(AND(BD1596=1,BD1595=1),0,IF(BD1596=1,SUM(CM1597:CM1635),""))</f>
        <v/>
      </c>
      <c r="BF1596" s="20" t="str">
        <f aca="false">IF(AND(BB1596=1,BB1595=1,BE1555&lt;&gt;0),"",IF(AND(BB1595=0,BB1596=1),BF1595,IF(AND(BB1596=1,BB1595=1),BF1595,IF(AND(BF1595="",BE1595="",OR(BD1595=0,BD1595="")),"",IF(AND(BF1595="",BE1556=0),"",IF(AND(BE1556&lt;&gt;"",BF1595=BE1556),"",IF(AND(BD1595=1,BE1595&lt;&gt;0),CM1596,IF(BF1595&lt;&gt;0,BF1595+CM1596,IF(BF1595="","")))))))))</f>
        <v/>
      </c>
      <c r="BI1596" s="0"/>
      <c r="BU1596" s="0"/>
      <c r="BZ1596" s="49"/>
      <c r="CG1596" s="13"/>
      <c r="CH1596" s="40"/>
      <c r="CI1596" s="13"/>
      <c r="CL1596" s="6" t="n">
        <f aca="false">C1596</f>
        <v>39562</v>
      </c>
      <c r="CM1596" s="13" t="n">
        <f aca="false">CN1596/CN1595-1</f>
        <v>0.00435666569851878</v>
      </c>
      <c r="CN1596" s="76" t="n">
        <v>138.32</v>
      </c>
      <c r="CO1596" s="13" t="n">
        <f aca="false">CN1596/CN1591-1</f>
        <v>0.00926669098869004</v>
      </c>
      <c r="CY1596" s="4" t="n">
        <v>138.08</v>
      </c>
      <c r="CZ1596" s="4" t="n">
        <v>138.32</v>
      </c>
      <c r="DA1596" s="33" t="n">
        <f aca="false">CZ1596-CN1596</f>
        <v>0</v>
      </c>
      <c r="DB1596" s="16" t="n">
        <f aca="false">CZ1596/CY1596-1</f>
        <v>0.00173812282734631</v>
      </c>
      <c r="DC1596" s="15" t="n">
        <f aca="false">CY1596/CZ1595-1</f>
        <v>0.00261399941911145</v>
      </c>
      <c r="DD1596" s="15" t="n">
        <f aca="false">CZ1596/CZ1595-1</f>
        <v>0.00435666569851878</v>
      </c>
      <c r="DE1596" s="34" t="str">
        <f aca="false">IF(CW1596=0,"",-DC1596*CS1596)</f>
        <v/>
      </c>
      <c r="DY1596" s="6"/>
      <c r="EB1596" s="6" t="n">
        <f aca="false">CL1596</f>
        <v>39562</v>
      </c>
      <c r="EC1596" s="13" t="n">
        <f aca="false">SUM(CM1594:CM1596)</f>
        <v>-0.00164097332538871</v>
      </c>
    </row>
    <row r="1597" customFormat="false" ht="15" hidden="false" customHeight="false" outlineLevel="0" collapsed="false">
      <c r="A1597" s="0" t="n">
        <f aca="false">IF(FR1597=1,CZ1597,0)</f>
        <v>0</v>
      </c>
      <c r="C1597" s="6" t="n">
        <v>39563</v>
      </c>
      <c r="D1597" s="0" t="n">
        <f aca="false">IF(E1597&gt;E1596,1,)</f>
        <v>0</v>
      </c>
      <c r="E1597" s="46" t="n">
        <v>143.7004</v>
      </c>
      <c r="F1597" s="46" t="n">
        <v>138.0103</v>
      </c>
      <c r="G1597" s="46" t="n">
        <v>134.6272</v>
      </c>
      <c r="H1597" s="46" t="n">
        <v>134.9967</v>
      </c>
      <c r="I1597" s="46" t="n">
        <v>137.068</v>
      </c>
      <c r="J1597" s="47" t="str">
        <f aca="false">IF(MIN(E1597:I1597)=E1597,$E$2,IF(MIN(E1597:I1597)=F1597,$F$2,IF(MIN(E1597:I1597)=G1597,$G$2,IF(MIN(E1597:I1597)=H1597,$H$2,IF(MIN(E1597:I1597)=I1597,$I$2)))))</f>
        <v>50D</v>
      </c>
      <c r="K1597" s="47" t="str">
        <f aca="false">IF(MAX(E1597:I1597)=E1597,$E$2,IF(MAX(E1597:I1597)=F1597,$F$2,IF(MAX(E1597:I1597)=G1597,$G$2,IF(MAX(E1597:I1597)=H1597,$H$2,IF(MAX(E1597:I1597)=I1597,$I$2)))))</f>
        <v>200D</v>
      </c>
      <c r="L1597" s="4" t="n">
        <f aca="false">IF(MAX(E1597:I1597)=H1597,1,0)</f>
        <v>0</v>
      </c>
      <c r="M1597" s="4" t="n">
        <f aca="false">IF(MAX(E1597:I1597)=I1597,1,0)</f>
        <v>0</v>
      </c>
      <c r="O1597" s="4" t="n">
        <f aca="false">IF(CN1597&gt;E1597,1,0)</f>
        <v>0</v>
      </c>
      <c r="P1597" s="4" t="n">
        <f aca="false">IF(CN1597&gt;F1597,1,0)</f>
        <v>1</v>
      </c>
      <c r="Q1597" s="4" t="n">
        <f aca="false">IF(CN1597&gt;G1597,1,0)</f>
        <v>1</v>
      </c>
      <c r="R1597" s="4" t="n">
        <f aca="false">IF(CN1597&gt;H1597,1,0)</f>
        <v>1</v>
      </c>
      <c r="S1597" s="4" t="n">
        <f aca="false">IF(CN1597&gt;I1597,1,0)</f>
        <v>1</v>
      </c>
      <c r="T1597" s="25" t="n">
        <f aca="false">IF(AND(AND(R1597=0,S1597=0,Q1597=0),OR(S1596=1,S1595=1,S1594=1)),1,0)</f>
        <v>0</v>
      </c>
      <c r="U1597" s="13" t="n">
        <f aca="false">SUM(CM1596:CM1597)</f>
        <v>0.013610569689265</v>
      </c>
      <c r="AV1597" s="0"/>
      <c r="AW1597" s="55" t="n">
        <f aca="false">IF(EC1597&gt;$AW$2,1,0)</f>
        <v>1</v>
      </c>
      <c r="AX1597" s="0" t="n">
        <f aca="false">IF(AND(I1597&gt;G1597,I1596&lt;G1596),1,IF(OR(AND(I1597&gt;F1597,I1596&lt;F1596),AND(I1597&gt;E1597,I1596&lt;E1596)),1,0))</f>
        <v>0</v>
      </c>
      <c r="AY1597" s="0" t="n">
        <f aca="false">IF(K1596="10D",1,0)</f>
        <v>0</v>
      </c>
      <c r="AZ1597" s="0" t="n">
        <f aca="false">IF(AND(I1597&gt;G1597,I1596&lt;G1596,I1597&gt;F1597,I1596&gt;F1596,I1597&gt;E1597,I1596&gt;E1596),1,0)</f>
        <v>0</v>
      </c>
      <c r="BA1597" s="56" t="n">
        <f aca="false">IF(G1597&gt;H1597,1,0)</f>
        <v>0</v>
      </c>
      <c r="BB1597" s="56" t="n">
        <f aca="false">IF(I1597&lt;F1597,1,0)</f>
        <v>1</v>
      </c>
      <c r="BC1597" s="0" t="n">
        <f aca="false">IF(AND(SUM(AW1596:AX1596)=2,AY1597=1),1,IF(SUM(AX1595:AX1597)=0,0,IF(AND(OR(AW1595=1,AX1595=1),OR(AW1596=1,AX1596=1),AY1597=1),1,IF(AND(SUM(AW1597:AY1597)=2,SUM(AW1595:AX1595)=2,AX1595=1),1,0))))</f>
        <v>0</v>
      </c>
      <c r="BD1597" s="57" t="str">
        <f aca="false">IF(BC1597=0,"",IF(AND(BC1597=1,AZ1597=0,AZ1596=0,AZ1595=0),1,IF(AND(BC1597=1,OR(AZ1597=1,AZ1596=1,AZ1595)),IF(BA1597=1,1,0))))</f>
        <v/>
      </c>
      <c r="BE1597" s="50" t="str">
        <f aca="false">IF(AND(BD1597=1,BD1596=1),0,IF(BD1597=1,SUM(CM1598:CM1636),""))</f>
        <v/>
      </c>
      <c r="BF1597" s="20" t="str">
        <f aca="false">IF(AND(BB1597=1,BB1596=1,BE1556&lt;&gt;0),"",IF(AND(BB1596=0,BB1597=1),BF1596,IF(AND(BB1597=1,BB1596=1),BF1596,IF(AND(BF1596="",BE1596="",OR(BD1596=0,BD1596="")),"",IF(AND(BF1596="",BE1557=0),"",IF(AND(BE1557&lt;&gt;"",BF1596=BE1557),"",IF(AND(BD1596=1,BE1596&lt;&gt;0),CM1597,IF(BF1596&lt;&gt;0,BF1596+CM1597,IF(BF1596="","")))))))))</f>
        <v/>
      </c>
      <c r="BI1597" s="0"/>
      <c r="BU1597" s="0"/>
      <c r="BZ1597" s="49"/>
      <c r="CG1597" s="13"/>
      <c r="CH1597" s="40"/>
      <c r="CI1597" s="13"/>
      <c r="CL1597" s="6" t="n">
        <f aca="false">C1597</f>
        <v>39563</v>
      </c>
      <c r="CM1597" s="13" t="n">
        <f aca="false">CN1597/CN1596-1</f>
        <v>0.00925390399074622</v>
      </c>
      <c r="CN1597" s="76" t="n">
        <v>139.6</v>
      </c>
      <c r="CO1597" s="13" t="n">
        <f aca="false">CN1597/CN1592-1</f>
        <v>0.00808781051415375</v>
      </c>
      <c r="CY1597" s="4" t="n">
        <v>139.41</v>
      </c>
      <c r="CZ1597" s="4" t="n">
        <v>139.6</v>
      </c>
      <c r="DA1597" s="33" t="n">
        <f aca="false">CZ1597-CN1597</f>
        <v>0</v>
      </c>
      <c r="DB1597" s="16" t="n">
        <f aca="false">CZ1597/CY1597-1</f>
        <v>0.00136288645003946</v>
      </c>
      <c r="DC1597" s="15" t="n">
        <f aca="false">CY1597/CZ1596-1</f>
        <v>0.00788027761711985</v>
      </c>
      <c r="DD1597" s="15" t="n">
        <f aca="false">CZ1597/CZ1596-1</f>
        <v>0.00925390399074622</v>
      </c>
      <c r="DE1597" s="34" t="str">
        <f aca="false">IF(CW1597=0,"",-DC1597*CS1597)</f>
        <v/>
      </c>
      <c r="DY1597" s="6"/>
      <c r="EB1597" s="6" t="n">
        <f aca="false">CL1597</f>
        <v>39563</v>
      </c>
      <c r="EC1597" s="13" t="n">
        <f aca="false">SUM(CM1595:CM1597)</f>
        <v>0.0120156733575265</v>
      </c>
    </row>
    <row r="1598" customFormat="false" ht="15" hidden="false" customHeight="false" outlineLevel="0" collapsed="false">
      <c r="A1598" s="0" t="n">
        <f aca="false">IF(FR1598=1,CZ1598,0)</f>
        <v>0</v>
      </c>
      <c r="C1598" s="6" t="n">
        <v>39566</v>
      </c>
      <c r="D1598" s="0" t="n">
        <f aca="false">IF(E1598&gt;E1597,1,)</f>
        <v>0</v>
      </c>
      <c r="E1598" s="46" t="n">
        <v>143.6266</v>
      </c>
      <c r="F1598" s="46" t="n">
        <v>137.9298</v>
      </c>
      <c r="G1598" s="46" t="n">
        <v>134.7164</v>
      </c>
      <c r="H1598" s="46" t="n">
        <v>135.3307</v>
      </c>
      <c r="I1598" s="46" t="n">
        <v>137.738</v>
      </c>
      <c r="J1598" s="47" t="str">
        <f aca="false">IF(MIN(E1598:I1598)=E1598,$E$2,IF(MIN(E1598:I1598)=F1598,$F$2,IF(MIN(E1598:I1598)=G1598,$G$2,IF(MIN(E1598:I1598)=H1598,$H$2,IF(MIN(E1598:I1598)=I1598,$I$2)))))</f>
        <v>50D</v>
      </c>
      <c r="K1598" s="47" t="str">
        <f aca="false">IF(MAX(E1598:I1598)=E1598,$E$2,IF(MAX(E1598:I1598)=F1598,$F$2,IF(MAX(E1598:I1598)=G1598,$G$2,IF(MAX(E1598:I1598)=H1598,$H$2,IF(MAX(E1598:I1598)=I1598,$I$2)))))</f>
        <v>200D</v>
      </c>
      <c r="L1598" s="4" t="n">
        <f aca="false">IF(MAX(E1598:I1598)=H1598,1,0)</f>
        <v>0</v>
      </c>
      <c r="M1598" s="4" t="n">
        <f aca="false">IF(MAX(E1598:I1598)=I1598,1,0)</f>
        <v>0</v>
      </c>
      <c r="O1598" s="4" t="n">
        <f aca="false">IF(CN1598&gt;E1598,1,0)</f>
        <v>0</v>
      </c>
      <c r="P1598" s="4" t="n">
        <f aca="false">IF(CN1598&gt;F1598,1,0)</f>
        <v>1</v>
      </c>
      <c r="Q1598" s="4" t="n">
        <f aca="false">IF(CN1598&gt;G1598,1,0)</f>
        <v>1</v>
      </c>
      <c r="R1598" s="4" t="n">
        <f aca="false">IF(CN1598&gt;H1598,1,0)</f>
        <v>1</v>
      </c>
      <c r="S1598" s="4" t="n">
        <f aca="false">IF(CN1598&gt;I1598,1,0)</f>
        <v>1</v>
      </c>
      <c r="T1598" s="25" t="n">
        <f aca="false">IF(AND(AND(R1598=0,S1598=0,Q1598=0),OR(S1597=1,S1596=1,S1595=1)),1,0)</f>
        <v>0</v>
      </c>
      <c r="U1598" s="13" t="n">
        <f aca="false">SUM(CM1597:CM1598)</f>
        <v>0.00946880370421321</v>
      </c>
      <c r="AV1598" s="0"/>
      <c r="AW1598" s="55" t="n">
        <f aca="false">IF(EC1598&gt;$AW$2,1,0)</f>
        <v>1</v>
      </c>
      <c r="AX1598" s="0" t="n">
        <f aca="false">IF(AND(I1598&gt;G1598,I1597&lt;G1597),1,IF(OR(AND(I1598&gt;F1598,I1597&lt;F1597),AND(I1598&gt;E1598,I1597&lt;E1597)),1,0))</f>
        <v>0</v>
      </c>
      <c r="AY1598" s="0" t="n">
        <f aca="false">IF(K1597="10D",1,0)</f>
        <v>0</v>
      </c>
      <c r="AZ1598" s="0" t="n">
        <f aca="false">IF(AND(I1598&gt;G1598,I1597&lt;G1597,I1598&gt;F1598,I1597&gt;F1597,I1598&gt;E1598,I1597&gt;E1597),1,0)</f>
        <v>0</v>
      </c>
      <c r="BA1598" s="56" t="n">
        <f aca="false">IF(G1598&gt;H1598,1,0)</f>
        <v>0</v>
      </c>
      <c r="BB1598" s="56" t="n">
        <f aca="false">IF(I1598&lt;F1598,1,0)</f>
        <v>1</v>
      </c>
      <c r="BC1598" s="0" t="n">
        <f aca="false">IF(AND(SUM(AW1597:AX1597)=2,AY1598=1),1,IF(SUM(AX1596:AX1598)=0,0,IF(AND(OR(AW1596=1,AX1596=1),OR(AW1597=1,AX1597=1),AY1598=1),1,IF(AND(SUM(AW1598:AY1598)=2,SUM(AW1596:AX1596)=2,AX1596=1),1,0))))</f>
        <v>0</v>
      </c>
      <c r="BD1598" s="57" t="str">
        <f aca="false">IF(BC1598=0,"",IF(AND(BC1598=1,AZ1598=0,AZ1597=0,AZ1596=0),1,IF(AND(BC1598=1,OR(AZ1598=1,AZ1597=1,AZ1596)),IF(BA1598=1,1,0))))</f>
        <v/>
      </c>
      <c r="BE1598" s="50" t="str">
        <f aca="false">IF(AND(BD1598=1,BD1597=1),0,IF(BD1598=1,SUM(CM1599:CM1637),""))</f>
        <v/>
      </c>
      <c r="BF1598" s="20" t="str">
        <f aca="false">IF(AND(BB1598=1,BB1597=1,BE1557&lt;&gt;0),"",IF(AND(BB1597=0,BB1598=1),BF1597,IF(AND(BB1598=1,BB1597=1),BF1597,IF(AND(BF1597="",BE1597="",OR(BD1597=0,BD1597="")),"",IF(AND(BF1597="",BE1558=0),"",IF(AND(BE1558&lt;&gt;"",BF1597=BE1558),"",IF(AND(BD1597=1,BE1597&lt;&gt;0),CM1598,IF(BF1597&lt;&gt;0,BF1597+CM1598,IF(BF1597="","")))))))))</f>
        <v/>
      </c>
      <c r="BI1598" s="0"/>
      <c r="BU1598" s="0"/>
      <c r="BZ1598" s="49"/>
      <c r="CG1598" s="13"/>
      <c r="CH1598" s="40"/>
      <c r="CI1598" s="13"/>
      <c r="CL1598" s="6" t="n">
        <f aca="false">C1598</f>
        <v>39566</v>
      </c>
      <c r="CM1598" s="13" t="n">
        <f aca="false">CN1598/CN1597-1</f>
        <v>0.000214899713466998</v>
      </c>
      <c r="CN1598" s="76" t="n">
        <v>139.63</v>
      </c>
      <c r="CO1598" s="13" t="n">
        <f aca="false">CN1598/CN1593-1</f>
        <v>0.00779501984843001</v>
      </c>
      <c r="CY1598" s="4" t="n">
        <v>139.88</v>
      </c>
      <c r="CZ1598" s="4" t="n">
        <v>139.63</v>
      </c>
      <c r="DA1598" s="33" t="n">
        <f aca="false">CZ1598-CN1598</f>
        <v>0</v>
      </c>
      <c r="DB1598" s="16" t="n">
        <f aca="false">CZ1598/CY1598-1</f>
        <v>-0.00178724621103799</v>
      </c>
      <c r="DC1598" s="15" t="n">
        <f aca="false">CY1598/CZ1597-1</f>
        <v>0.00200573065902576</v>
      </c>
      <c r="DD1598" s="15" t="n">
        <f aca="false">CZ1598/CZ1597-1</f>
        <v>0.000214899713466998</v>
      </c>
      <c r="DE1598" s="34" t="str">
        <f aca="false">IF(CW1598=0,"",-DC1598*CS1598)</f>
        <v/>
      </c>
      <c r="DY1598" s="6"/>
      <c r="EB1598" s="6" t="n">
        <f aca="false">CL1598</f>
        <v>39566</v>
      </c>
      <c r="EC1598" s="13" t="n">
        <f aca="false">SUM(CM1596:CM1598)</f>
        <v>0.013825469402732</v>
      </c>
    </row>
    <row r="1599" customFormat="false" ht="15" hidden="false" customHeight="false" outlineLevel="0" collapsed="false">
      <c r="A1599" s="0" t="n">
        <f aca="false">IF(FR1599=1,CZ1599,0)</f>
        <v>0</v>
      </c>
      <c r="C1599" s="6" t="n">
        <v>39567</v>
      </c>
      <c r="D1599" s="0" t="n">
        <f aca="false">IF(E1599&gt;E1598,1,)</f>
        <v>0</v>
      </c>
      <c r="E1599" s="46" t="n">
        <v>143.5477</v>
      </c>
      <c r="F1599" s="46" t="n">
        <v>137.857</v>
      </c>
      <c r="G1599" s="46" t="n">
        <v>134.7952</v>
      </c>
      <c r="H1599" s="46" t="n">
        <v>135.69</v>
      </c>
      <c r="I1599" s="46" t="n">
        <v>138.322</v>
      </c>
      <c r="J1599" s="47" t="str">
        <f aca="false">IF(MIN(E1599:I1599)=E1599,$E$2,IF(MIN(E1599:I1599)=F1599,$F$2,IF(MIN(E1599:I1599)=G1599,$G$2,IF(MIN(E1599:I1599)=H1599,$H$2,IF(MIN(E1599:I1599)=I1599,$I$2)))))</f>
        <v>50D</v>
      </c>
      <c r="K1599" s="47" t="str">
        <f aca="false">IF(MAX(E1599:I1599)=E1599,$E$2,IF(MAX(E1599:I1599)=F1599,$F$2,IF(MAX(E1599:I1599)=G1599,$G$2,IF(MAX(E1599:I1599)=H1599,$H$2,IF(MAX(E1599:I1599)=I1599,$I$2)))))</f>
        <v>200D</v>
      </c>
      <c r="L1599" s="4" t="n">
        <f aca="false">IF(MAX(E1599:I1599)=H1599,1,0)</f>
        <v>0</v>
      </c>
      <c r="M1599" s="4" t="n">
        <f aca="false">IF(MAX(E1599:I1599)=I1599,1,0)</f>
        <v>0</v>
      </c>
      <c r="O1599" s="4" t="n">
        <f aca="false">IF(CN1599&gt;E1599,1,0)</f>
        <v>0</v>
      </c>
      <c r="P1599" s="4" t="n">
        <f aca="false">IF(CN1599&gt;F1599,1,0)</f>
        <v>1</v>
      </c>
      <c r="Q1599" s="4" t="n">
        <f aca="false">IF(CN1599&gt;G1599,1,0)</f>
        <v>1</v>
      </c>
      <c r="R1599" s="4" t="n">
        <f aca="false">IF(CN1599&gt;H1599,1,0)</f>
        <v>1</v>
      </c>
      <c r="S1599" s="4" t="n">
        <f aca="false">IF(CN1599&gt;I1599,1,0)</f>
        <v>1</v>
      </c>
      <c r="T1599" s="25" t="n">
        <f aca="false">IF(AND(AND(R1599=0,S1599=0,Q1599=0),OR(S1598=1,S1597=1,S1596=1)),1,0)</f>
        <v>0</v>
      </c>
      <c r="U1599" s="13" t="n">
        <f aca="false">SUM(CM1598:CM1599)</f>
        <v>-0.00372408188074613</v>
      </c>
      <c r="AV1599" s="0"/>
      <c r="AW1599" s="55" t="n">
        <f aca="false">IF(EC1599&gt;$AW$2,1,0)</f>
        <v>0</v>
      </c>
      <c r="AX1599" s="0" t="n">
        <f aca="false">IF(AND(I1599&gt;G1599,I1598&lt;G1598),1,IF(OR(AND(I1599&gt;F1599,I1598&lt;F1598),AND(I1599&gt;E1599,I1598&lt;E1598)),1,0))</f>
        <v>1</v>
      </c>
      <c r="AY1599" s="0" t="n">
        <f aca="false">IF(K1598="10D",1,0)</f>
        <v>0</v>
      </c>
      <c r="AZ1599" s="0" t="n">
        <f aca="false">IF(AND(I1599&gt;G1599,I1598&lt;G1598,I1599&gt;F1599,I1598&gt;F1598,I1599&gt;E1599,I1598&gt;E1598),1,0)</f>
        <v>0</v>
      </c>
      <c r="BA1599" s="56" t="n">
        <f aca="false">IF(G1599&gt;H1599,1,0)</f>
        <v>0</v>
      </c>
      <c r="BB1599" s="56" t="n">
        <f aca="false">IF(I1599&lt;F1599,1,0)</f>
        <v>0</v>
      </c>
      <c r="BC1599" s="0" t="n">
        <f aca="false">IF(AND(SUM(AW1598:AX1598)=2,AY1599=1),1,IF(SUM(AX1597:AX1599)=0,0,IF(AND(OR(AW1597=1,AX1597=1),OR(AW1598=1,AX1598=1),AY1599=1),1,IF(AND(SUM(AW1599:AY1599)=2,SUM(AW1597:AX1597)=2,AX1597=1),1,0))))</f>
        <v>0</v>
      </c>
      <c r="BD1599" s="57" t="str">
        <f aca="false">IF(BC1599=0,"",IF(AND(BC1599=1,AZ1599=0,AZ1598=0,AZ1597=0),1,IF(AND(BC1599=1,OR(AZ1599=1,AZ1598=1,AZ1597)),IF(BA1599=1,1,0))))</f>
        <v/>
      </c>
      <c r="BE1599" s="50" t="str">
        <f aca="false">IF(AND(BD1599=1,BD1598=1),0,IF(BD1599=1,SUM(CM1600:CM1638),""))</f>
        <v/>
      </c>
      <c r="BF1599" s="20" t="str">
        <f aca="false">IF(AND(BB1599=1,BB1598=1,BE1558&lt;&gt;0),"",IF(AND(BB1598=0,BB1599=1),BF1598,IF(AND(BB1599=1,BB1598=1),BF1598,IF(AND(BF1598="",BE1598="",OR(BD1598=0,BD1598="")),"",IF(AND(BF1598="",BE1559=0),"",IF(AND(BE1559&lt;&gt;"",BF1598=BE1559),"",IF(AND(BD1598=1,BE1598&lt;&gt;0),CM1599,IF(BF1598&lt;&gt;0,BF1598+CM1599,IF(BF1598="","")))))))))</f>
        <v/>
      </c>
      <c r="BI1599" s="0"/>
      <c r="BU1599" s="0"/>
      <c r="BZ1599" s="49"/>
      <c r="CG1599" s="13"/>
      <c r="CH1599" s="40"/>
      <c r="CI1599" s="13"/>
      <c r="CL1599" s="6" t="n">
        <f aca="false">C1599</f>
        <v>39567</v>
      </c>
      <c r="CM1599" s="13" t="n">
        <f aca="false">CN1599/CN1598-1</f>
        <v>-0.00393898159421313</v>
      </c>
      <c r="CN1599" s="76" t="n">
        <v>139.08</v>
      </c>
      <c r="CO1599" s="13" t="n">
        <f aca="false">CN1599/CN1594-1</f>
        <v>0.00826446280991755</v>
      </c>
      <c r="CY1599" s="4" t="n">
        <v>139.39</v>
      </c>
      <c r="CZ1599" s="4" t="n">
        <v>139.08</v>
      </c>
      <c r="DA1599" s="33" t="n">
        <f aca="false">CZ1599-CN1599</f>
        <v>0</v>
      </c>
      <c r="DB1599" s="16" t="n">
        <f aca="false">CZ1599/CY1599-1</f>
        <v>-0.00222397589497081</v>
      </c>
      <c r="DC1599" s="15" t="n">
        <f aca="false">CY1599/CZ1598-1</f>
        <v>-0.00171882833202042</v>
      </c>
      <c r="DD1599" s="15" t="n">
        <f aca="false">CZ1599/CZ1598-1</f>
        <v>-0.00393898159421313</v>
      </c>
      <c r="DE1599" s="34" t="str">
        <f aca="false">IF(CW1599=0,"",-DC1599*CS1599)</f>
        <v/>
      </c>
      <c r="DY1599" s="6"/>
      <c r="EB1599" s="6" t="n">
        <f aca="false">CL1599</f>
        <v>39567</v>
      </c>
      <c r="EC1599" s="13" t="n">
        <f aca="false">SUM(CM1597:CM1599)</f>
        <v>0.00552982211000008</v>
      </c>
    </row>
    <row r="1600" customFormat="false" ht="15" hidden="false" customHeight="false" outlineLevel="0" collapsed="false">
      <c r="A1600" s="0" t="n">
        <f aca="false">IF(FR1600=1,CZ1600,0)</f>
        <v>0</v>
      </c>
      <c r="C1600" s="6" t="n">
        <v>39568</v>
      </c>
      <c r="D1600" s="0" t="n">
        <f aca="false">IF(E1600&gt;E1599,1,)</f>
        <v>0</v>
      </c>
      <c r="E1600" s="46" t="n">
        <v>143.4649</v>
      </c>
      <c r="F1600" s="46" t="n">
        <v>137.7515</v>
      </c>
      <c r="G1600" s="46" t="n">
        <v>134.85</v>
      </c>
      <c r="H1600" s="46" t="n">
        <v>135.8443</v>
      </c>
      <c r="I1600" s="46" t="n">
        <v>138.463</v>
      </c>
      <c r="J1600" s="47" t="str">
        <f aca="false">IF(MIN(E1600:I1600)=E1600,$E$2,IF(MIN(E1600:I1600)=F1600,$F$2,IF(MIN(E1600:I1600)=G1600,$G$2,IF(MIN(E1600:I1600)=H1600,$H$2,IF(MIN(E1600:I1600)=I1600,$I$2)))))</f>
        <v>50D</v>
      </c>
      <c r="K1600" s="47" t="str">
        <f aca="false">IF(MAX(E1600:I1600)=E1600,$E$2,IF(MAX(E1600:I1600)=F1600,$F$2,IF(MAX(E1600:I1600)=G1600,$G$2,IF(MAX(E1600:I1600)=H1600,$H$2,IF(MAX(E1600:I1600)=I1600,$I$2)))))</f>
        <v>200D</v>
      </c>
      <c r="L1600" s="4" t="n">
        <f aca="false">IF(MAX(E1600:I1600)=H1600,1,0)</f>
        <v>0</v>
      </c>
      <c r="M1600" s="4" t="n">
        <f aca="false">IF(MAX(E1600:I1600)=I1600,1,0)</f>
        <v>0</v>
      </c>
      <c r="O1600" s="4" t="n">
        <f aca="false">IF(CN1600&gt;E1600,1,0)</f>
        <v>0</v>
      </c>
      <c r="P1600" s="4" t="n">
        <f aca="false">IF(CN1600&gt;F1600,1,0)</f>
        <v>1</v>
      </c>
      <c r="Q1600" s="4" t="n">
        <f aca="false">IF(CN1600&gt;G1600,1,0)</f>
        <v>1</v>
      </c>
      <c r="R1600" s="4" t="n">
        <f aca="false">IF(CN1600&gt;H1600,1,0)</f>
        <v>1</v>
      </c>
      <c r="S1600" s="4" t="n">
        <f aca="false">IF(CN1600&gt;I1600,1,0)</f>
        <v>0</v>
      </c>
      <c r="T1600" s="25" t="n">
        <f aca="false">IF(AND(AND(R1600=0,S1600=0,Q1600=0),OR(S1599=1,S1598=1,S1597=1)),1,0)</f>
        <v>0</v>
      </c>
      <c r="U1600" s="13" t="n">
        <f aca="false">SUM(CM1599:CM1600)</f>
        <v>-0.00983486885334473</v>
      </c>
      <c r="AV1600" s="0"/>
      <c r="AW1600" s="55" t="n">
        <f aca="false">IF(EC1600&gt;$AW$2,1,0)</f>
        <v>0</v>
      </c>
      <c r="AX1600" s="0" t="n">
        <f aca="false">IF(AND(I1600&gt;G1600,I1599&lt;G1599),1,IF(OR(AND(I1600&gt;F1600,I1599&lt;F1599),AND(I1600&gt;E1600,I1599&lt;E1599)),1,0))</f>
        <v>0</v>
      </c>
      <c r="AY1600" s="0" t="n">
        <f aca="false">IF(K1599="10D",1,0)</f>
        <v>0</v>
      </c>
      <c r="AZ1600" s="0" t="n">
        <f aca="false">IF(AND(I1600&gt;G1600,I1599&lt;G1599,I1600&gt;F1600,I1599&gt;F1599,I1600&gt;E1600,I1599&gt;E1599),1,0)</f>
        <v>0</v>
      </c>
      <c r="BA1600" s="56" t="n">
        <f aca="false">IF(G1600&gt;H1600,1,0)</f>
        <v>0</v>
      </c>
      <c r="BB1600" s="56" t="n">
        <f aca="false">IF(I1600&lt;F1600,1,0)</f>
        <v>0</v>
      </c>
      <c r="BC1600" s="0" t="n">
        <f aca="false">IF(AND(SUM(AW1599:AX1599)=2,AY1600=1),1,IF(SUM(AX1598:AX1600)=0,0,IF(AND(OR(AW1598=1,AX1598=1),OR(AW1599=1,AX1599=1),AY1600=1),1,IF(AND(SUM(AW1600:AY1600)=2,SUM(AW1598:AX1598)=2,AX1598=1),1,0))))</f>
        <v>0</v>
      </c>
      <c r="BD1600" s="57" t="str">
        <f aca="false">IF(BC1600=0,"",IF(AND(BC1600=1,AZ1600=0,AZ1599=0,AZ1598=0),1,IF(AND(BC1600=1,OR(AZ1600=1,AZ1599=1,AZ1598)),IF(BA1600=1,1,0))))</f>
        <v/>
      </c>
      <c r="BE1600" s="50" t="str">
        <f aca="false">IF(AND(BD1600=1,BD1599=1),0,IF(BD1600=1,SUM(CM1601:CM1639),""))</f>
        <v/>
      </c>
      <c r="BF1600" s="20" t="str">
        <f aca="false">IF(AND(BB1600=1,BB1599=1,BE1559&lt;&gt;0),"",IF(AND(BB1599=0,BB1600=1),BF1599,IF(AND(BB1600=1,BB1599=1),BF1599,IF(AND(BF1599="",BE1599="",OR(BD1599=0,BD1599="")),"",IF(AND(BF1599="",BE1560=0),"",IF(AND(BE1560&lt;&gt;"",BF1599=BE1560),"",IF(AND(BD1599=1,BE1599&lt;&gt;0),CM1600,IF(BF1599&lt;&gt;0,BF1599+CM1600,IF(BF1599="","")))))))))</f>
        <v/>
      </c>
      <c r="BI1600" s="0"/>
      <c r="BU1600" s="0"/>
      <c r="BZ1600" s="49"/>
      <c r="CG1600" s="13"/>
      <c r="CH1600" s="40"/>
      <c r="CI1600" s="13"/>
      <c r="CL1600" s="6" t="n">
        <f aca="false">C1600</f>
        <v>39568</v>
      </c>
      <c r="CM1600" s="13" t="n">
        <f aca="false">CN1600/CN1599-1</f>
        <v>-0.00589588725913159</v>
      </c>
      <c r="CN1600" s="76" t="n">
        <v>138.26</v>
      </c>
      <c r="CO1600" s="13" t="n">
        <f aca="false">CN1600/CN1595-1</f>
        <v>0.00392099912866684</v>
      </c>
      <c r="CY1600" s="4" t="n">
        <v>139.29</v>
      </c>
      <c r="CZ1600" s="4" t="n">
        <v>138.26</v>
      </c>
      <c r="DA1600" s="33" t="n">
        <f aca="false">CZ1600-CN1600</f>
        <v>0</v>
      </c>
      <c r="DB1600" s="16" t="n">
        <f aca="false">CZ1600/CY1600-1</f>
        <v>-0.00739464426735592</v>
      </c>
      <c r="DC1600" s="15" t="n">
        <f aca="false">CY1600/CZ1599-1</f>
        <v>0.00150992234685066</v>
      </c>
      <c r="DD1600" s="15" t="n">
        <f aca="false">CZ1600/CZ1599-1</f>
        <v>-0.00589588725913159</v>
      </c>
      <c r="DE1600" s="34" t="str">
        <f aca="false">IF(CW1600=0,"",-DC1600*CS1600)</f>
        <v/>
      </c>
      <c r="DY1600" s="6"/>
      <c r="EB1600" s="6" t="n">
        <f aca="false">CL1600</f>
        <v>39568</v>
      </c>
      <c r="EC1600" s="13" t="n">
        <f aca="false">SUM(CM1598:CM1600)</f>
        <v>-0.00961996913987773</v>
      </c>
    </row>
    <row r="1601" customFormat="false" ht="15" hidden="false" customHeight="false" outlineLevel="0" collapsed="false">
      <c r="A1601" s="0" t="n">
        <f aca="false">IF(FR1601=1,CZ1601,0)</f>
        <v>0</v>
      </c>
      <c r="C1601" s="6" t="n">
        <v>39569</v>
      </c>
      <c r="D1601" s="0" t="n">
        <f aca="false">IF(E1601&gt;E1600,1,)</f>
        <v>0</v>
      </c>
      <c r="E1601" s="46" t="n">
        <v>143.3967</v>
      </c>
      <c r="F1601" s="46" t="n">
        <v>137.6533</v>
      </c>
      <c r="G1601" s="46" t="n">
        <v>134.954</v>
      </c>
      <c r="H1601" s="46" t="n">
        <v>136.2043</v>
      </c>
      <c r="I1601" s="46" t="n">
        <v>138.87</v>
      </c>
      <c r="J1601" s="47" t="str">
        <f aca="false">IF(MIN(E1601:I1601)=E1601,$E$2,IF(MIN(E1601:I1601)=F1601,$F$2,IF(MIN(E1601:I1601)=G1601,$G$2,IF(MIN(E1601:I1601)=H1601,$H$2,IF(MIN(E1601:I1601)=I1601,$I$2)))))</f>
        <v>50D</v>
      </c>
      <c r="K1601" s="47" t="str">
        <f aca="false">IF(MAX(E1601:I1601)=E1601,$E$2,IF(MAX(E1601:I1601)=F1601,$F$2,IF(MAX(E1601:I1601)=G1601,$G$2,IF(MAX(E1601:I1601)=H1601,$H$2,IF(MAX(E1601:I1601)=I1601,$I$2)))))</f>
        <v>200D</v>
      </c>
      <c r="L1601" s="4" t="n">
        <f aca="false">IF(MAX(E1601:I1601)=H1601,1,0)</f>
        <v>0</v>
      </c>
      <c r="M1601" s="4" t="n">
        <f aca="false">IF(MAX(E1601:I1601)=I1601,1,0)</f>
        <v>0</v>
      </c>
      <c r="O1601" s="4" t="n">
        <f aca="false">IF(CN1601&gt;E1601,1,0)</f>
        <v>0</v>
      </c>
      <c r="P1601" s="4" t="n">
        <f aca="false">IF(CN1601&gt;F1601,1,0)</f>
        <v>1</v>
      </c>
      <c r="Q1601" s="4" t="n">
        <f aca="false">IF(CN1601&gt;G1601,1,0)</f>
        <v>1</v>
      </c>
      <c r="R1601" s="4" t="n">
        <f aca="false">IF(CN1601&gt;H1601,1,0)</f>
        <v>1</v>
      </c>
      <c r="S1601" s="4" t="n">
        <f aca="false">IF(CN1601&gt;I1601,1,0)</f>
        <v>1</v>
      </c>
      <c r="T1601" s="25" t="n">
        <f aca="false">IF(AND(AND(R1601=0,S1601=0,Q1601=0),OR(S1600=1,S1599=1,S1598=1)),1,0)</f>
        <v>0</v>
      </c>
      <c r="U1601" s="13" t="n">
        <f aca="false">SUM(CM1600:CM1601)</f>
        <v>0.0147897774305835</v>
      </c>
      <c r="AV1601" s="0"/>
      <c r="AW1601" s="55" t="n">
        <f aca="false">IF(EC1601&gt;$AW$2,1,0)</f>
        <v>1</v>
      </c>
      <c r="AX1601" s="0" t="n">
        <f aca="false">IF(AND(I1601&gt;G1601,I1600&lt;G1600),1,IF(OR(AND(I1601&gt;F1601,I1600&lt;F1600),AND(I1601&gt;E1601,I1600&lt;E1600)),1,0))</f>
        <v>0</v>
      </c>
      <c r="AY1601" s="0" t="n">
        <f aca="false">IF(K1600="10D",1,0)</f>
        <v>0</v>
      </c>
      <c r="AZ1601" s="0" t="n">
        <f aca="false">IF(AND(I1601&gt;G1601,I1600&lt;G1600,I1601&gt;F1601,I1600&gt;F1600,I1601&gt;E1601,I1600&gt;E1600),1,0)</f>
        <v>0</v>
      </c>
      <c r="BA1601" s="56" t="n">
        <f aca="false">IF(G1601&gt;H1601,1,0)</f>
        <v>0</v>
      </c>
      <c r="BB1601" s="56" t="n">
        <f aca="false">IF(I1601&lt;F1601,1,0)</f>
        <v>0</v>
      </c>
      <c r="BC1601" s="0" t="n">
        <f aca="false">IF(AND(SUM(AW1600:AX1600)=2,AY1601=1),1,IF(SUM(AX1599:AX1601)=0,0,IF(AND(OR(AW1599=1,AX1599=1),OR(AW1600=1,AX1600=1),AY1601=1),1,IF(AND(SUM(AW1601:AY1601)=2,SUM(AW1599:AX1599)=2,AX1599=1),1,0))))</f>
        <v>0</v>
      </c>
      <c r="BD1601" s="57" t="str">
        <f aca="false">IF(BC1601=0,"",IF(AND(BC1601=1,AZ1601=0,AZ1600=0,AZ1599=0),1,IF(AND(BC1601=1,OR(AZ1601=1,AZ1600=1,AZ1599)),IF(BA1601=1,1,0))))</f>
        <v/>
      </c>
      <c r="BE1601" s="50" t="str">
        <f aca="false">IF(AND(BD1601=1,BD1600=1),0,IF(BD1601=1,SUM(CM1602:CM1640),""))</f>
        <v/>
      </c>
      <c r="BF1601" s="20" t="str">
        <f aca="false">IF(AND(BB1601=1,BB1600=1,BE1560&lt;&gt;0),"",IF(AND(BB1600=0,BB1601=1),BF1600,IF(AND(BB1601=1,BB1600=1),BF1600,IF(AND(BF1600="",BE1600="",OR(BD1600=0,BD1600="")),"",IF(AND(BF1600="",BE1561=0),"",IF(AND(BE1561&lt;&gt;"",BF1600=BE1561),"",IF(AND(BD1600=1,BE1600&lt;&gt;0),CM1601,IF(BF1600&lt;&gt;0,BF1600+CM1601,IF(BF1600="","")))))))))</f>
        <v/>
      </c>
      <c r="BI1601" s="0"/>
      <c r="BU1601" s="0"/>
      <c r="BZ1601" s="49"/>
      <c r="CG1601" s="13"/>
      <c r="CH1601" s="40"/>
      <c r="CI1601" s="13"/>
      <c r="CL1601" s="6" t="n">
        <f aca="false">C1601</f>
        <v>39569</v>
      </c>
      <c r="CM1601" s="13" t="n">
        <f aca="false">CN1601/CN1600-1</f>
        <v>0.0206856646897151</v>
      </c>
      <c r="CN1601" s="76" t="n">
        <v>141.12</v>
      </c>
      <c r="CO1601" s="13" t="n">
        <f aca="false">CN1601/CN1596-1</f>
        <v>0.0202429149797572</v>
      </c>
      <c r="CY1601" s="4" t="n">
        <v>138.39</v>
      </c>
      <c r="CZ1601" s="4" t="n">
        <v>141.12</v>
      </c>
      <c r="DA1601" s="33" t="n">
        <f aca="false">CZ1601-CN1601</f>
        <v>0</v>
      </c>
      <c r="DB1601" s="16" t="n">
        <f aca="false">CZ1601/CY1601-1</f>
        <v>0.0197268588770867</v>
      </c>
      <c r="DC1601" s="15" t="n">
        <f aca="false">CY1601/CZ1600-1</f>
        <v>0.000940257485896101</v>
      </c>
      <c r="DD1601" s="15" t="n">
        <f aca="false">CZ1601/CZ1600-1</f>
        <v>0.0206856646897151</v>
      </c>
      <c r="DE1601" s="34" t="str">
        <f aca="false">IF(CW1601=0,"",-DC1601*CS1601)</f>
        <v/>
      </c>
      <c r="DY1601" s="6"/>
      <c r="EB1601" s="6" t="n">
        <f aca="false">CL1601</f>
        <v>39569</v>
      </c>
      <c r="EC1601" s="13" t="n">
        <f aca="false">SUM(CM1599:CM1601)</f>
        <v>0.0108507958363704</v>
      </c>
    </row>
    <row r="1602" customFormat="false" ht="15" hidden="false" customHeight="false" outlineLevel="0" collapsed="false">
      <c r="A1602" s="0" t="n">
        <f aca="false">IF(FR1602=1,CZ1602,0)</f>
        <v>0</v>
      </c>
      <c r="C1602" s="6" t="n">
        <v>39570</v>
      </c>
      <c r="D1602" s="0" t="n">
        <f aca="false">IF(E1602&gt;E1601,1,)</f>
        <v>0</v>
      </c>
      <c r="E1602" s="46" t="n">
        <v>143.3319</v>
      </c>
      <c r="F1602" s="46" t="n">
        <v>137.5593</v>
      </c>
      <c r="G1602" s="46" t="n">
        <v>135.0884</v>
      </c>
      <c r="H1602" s="46" t="n">
        <v>136.5187</v>
      </c>
      <c r="I1602" s="46" t="n">
        <v>139.173</v>
      </c>
      <c r="J1602" s="47" t="str">
        <f aca="false">IF(MIN(E1602:I1602)=E1602,$E$2,IF(MIN(E1602:I1602)=F1602,$F$2,IF(MIN(E1602:I1602)=G1602,$G$2,IF(MIN(E1602:I1602)=H1602,$H$2,IF(MIN(E1602:I1602)=I1602,$I$2)))))</f>
        <v>50D</v>
      </c>
      <c r="K1602" s="47" t="str">
        <f aca="false">IF(MAX(E1602:I1602)=E1602,$E$2,IF(MAX(E1602:I1602)=F1602,$F$2,IF(MAX(E1602:I1602)=G1602,$G$2,IF(MAX(E1602:I1602)=H1602,$H$2,IF(MAX(E1602:I1602)=I1602,$I$2)))))</f>
        <v>200D</v>
      </c>
      <c r="L1602" s="4" t="n">
        <f aca="false">IF(MAX(E1602:I1602)=H1602,1,0)</f>
        <v>0</v>
      </c>
      <c r="M1602" s="4" t="n">
        <f aca="false">IF(MAX(E1602:I1602)=I1602,1,0)</f>
        <v>0</v>
      </c>
      <c r="O1602" s="4" t="n">
        <f aca="false">IF(CN1602&gt;E1602,1,0)</f>
        <v>0</v>
      </c>
      <c r="P1602" s="4" t="n">
        <f aca="false">IF(CN1602&gt;F1602,1,0)</f>
        <v>1</v>
      </c>
      <c r="Q1602" s="4" t="n">
        <f aca="false">IF(CN1602&gt;G1602,1,0)</f>
        <v>1</v>
      </c>
      <c r="R1602" s="4" t="n">
        <f aca="false">IF(CN1602&gt;H1602,1,0)</f>
        <v>1</v>
      </c>
      <c r="S1602" s="4" t="n">
        <f aca="false">IF(CN1602&gt;I1602,1,0)</f>
        <v>1</v>
      </c>
      <c r="T1602" s="25" t="n">
        <f aca="false">IF(AND(AND(R1602=0,S1602=0,Q1602=0),OR(S1601=1,S1600=1,S1599=1)),1,0)</f>
        <v>0</v>
      </c>
      <c r="U1602" s="13" t="n">
        <f aca="false">SUM(CM1601:CM1602)</f>
        <v>0.0234492701318918</v>
      </c>
      <c r="AV1602" s="0"/>
      <c r="AW1602" s="55" t="n">
        <f aca="false">IF(EC1602&gt;$AW$2,1,0)</f>
        <v>1</v>
      </c>
      <c r="AX1602" s="0" t="n">
        <f aca="false">IF(AND(I1602&gt;G1602,I1601&lt;G1601),1,IF(OR(AND(I1602&gt;F1602,I1601&lt;F1601),AND(I1602&gt;E1602,I1601&lt;E1601)),1,0))</f>
        <v>0</v>
      </c>
      <c r="AY1602" s="0" t="n">
        <f aca="false">IF(K1601="10D",1,0)</f>
        <v>0</v>
      </c>
      <c r="AZ1602" s="0" t="n">
        <f aca="false">IF(AND(I1602&gt;G1602,I1601&lt;G1601,I1602&gt;F1602,I1601&gt;F1601,I1602&gt;E1602,I1601&gt;E1601),1,0)</f>
        <v>0</v>
      </c>
      <c r="BA1602" s="56" t="n">
        <f aca="false">IF(G1602&gt;H1602,1,0)</f>
        <v>0</v>
      </c>
      <c r="BB1602" s="56" t="n">
        <f aca="false">IF(I1602&lt;F1602,1,0)</f>
        <v>0</v>
      </c>
      <c r="BC1602" s="0" t="n">
        <f aca="false">IF(AND(SUM(AW1601:AX1601)=2,AY1602=1),1,IF(SUM(AX1600:AX1602)=0,0,IF(AND(OR(AW1600=1,AX1600=1),OR(AW1601=1,AX1601=1),AY1602=1),1,IF(AND(SUM(AW1602:AY1602)=2,SUM(AW1600:AX1600)=2,AX1600=1),1,0))))</f>
        <v>0</v>
      </c>
      <c r="BD1602" s="57" t="str">
        <f aca="false">IF(BC1602=0,"",IF(AND(BC1602=1,AZ1602=0,AZ1601=0,AZ1600=0),1,IF(AND(BC1602=1,OR(AZ1602=1,AZ1601=1,AZ1600)),IF(BA1602=1,1,0))))</f>
        <v/>
      </c>
      <c r="BE1602" s="50" t="str">
        <f aca="false">IF(AND(BD1602=1,BD1601=1),0,IF(BD1602=1,SUM(CM1603:CM1641),""))</f>
        <v/>
      </c>
      <c r="BF1602" s="20" t="str">
        <f aca="false">IF(AND(BB1602=1,BB1601=1,BE1561&lt;&gt;0),"",IF(AND(BB1601=0,BB1602=1),BF1601,IF(AND(BB1602=1,BB1601=1),BF1601,IF(AND(BF1601="",BE1601="",OR(BD1601=0,BD1601="")),"",IF(AND(BF1601="",BE1562=0),"",IF(AND(BE1562&lt;&gt;"",BF1601=BE1562),"",IF(AND(BD1601=1,BE1601&lt;&gt;0),CM1602,IF(BF1601&lt;&gt;0,BF1601+CM1602,IF(BF1601="","")))))))))</f>
        <v/>
      </c>
      <c r="BI1602" s="0"/>
      <c r="BU1602" s="0"/>
      <c r="BZ1602" s="49"/>
      <c r="CG1602" s="13"/>
      <c r="CH1602" s="40"/>
      <c r="CI1602" s="13"/>
      <c r="CL1602" s="6" t="n">
        <f aca="false">C1602</f>
        <v>39570</v>
      </c>
      <c r="CM1602" s="13" t="n">
        <f aca="false">CN1602/CN1601-1</f>
        <v>0.00276360544217669</v>
      </c>
      <c r="CN1602" s="76" t="n">
        <v>141.51</v>
      </c>
      <c r="CO1602" s="13" t="n">
        <f aca="false">CN1602/CN1597-1</f>
        <v>0.0136819484240687</v>
      </c>
      <c r="CY1602" s="4" t="n">
        <v>142.33</v>
      </c>
      <c r="CZ1602" s="4" t="n">
        <v>141.51</v>
      </c>
      <c r="DA1602" s="33" t="n">
        <f aca="false">CZ1602-CN1602</f>
        <v>0</v>
      </c>
      <c r="DB1602" s="16" t="n">
        <f aca="false">CZ1602/CY1602-1</f>
        <v>-0.00576125904587943</v>
      </c>
      <c r="DC1602" s="15" t="n">
        <f aca="false">CY1602/CZ1601-1</f>
        <v>0.0085742630385488</v>
      </c>
      <c r="DD1602" s="15" t="n">
        <f aca="false">CZ1602/CZ1601-1</f>
        <v>0.00276360544217669</v>
      </c>
      <c r="DE1602" s="34" t="str">
        <f aca="false">IF(CW1602=0,"",-DC1602*CS1602)</f>
        <v/>
      </c>
      <c r="DY1602" s="6"/>
      <c r="EB1602" s="6" t="n">
        <f aca="false">CL1602</f>
        <v>39570</v>
      </c>
      <c r="EC1602" s="13" t="n">
        <f aca="false">SUM(CM1600:CM1602)</f>
        <v>0.0175533828727602</v>
      </c>
    </row>
    <row r="1603" customFormat="false" ht="15" hidden="false" customHeight="false" outlineLevel="0" collapsed="false">
      <c r="A1603" s="0" t="n">
        <f aca="false">IF(FR1603=1,CZ1603,0)</f>
        <v>0</v>
      </c>
      <c r="C1603" s="6" t="n">
        <v>39573</v>
      </c>
      <c r="D1603" s="0" t="n">
        <f aca="false">IF(E1603&gt;E1602,1,)</f>
        <v>0</v>
      </c>
      <c r="E1603" s="46" t="n">
        <v>143.2607</v>
      </c>
      <c r="F1603" s="46" t="n">
        <v>137.4468</v>
      </c>
      <c r="G1603" s="46" t="n">
        <v>135.1926</v>
      </c>
      <c r="H1603" s="46" t="n">
        <v>136.7223</v>
      </c>
      <c r="I1603" s="46" t="n">
        <v>139.401</v>
      </c>
      <c r="J1603" s="47" t="str">
        <f aca="false">IF(MIN(E1603:I1603)=E1603,$E$2,IF(MIN(E1603:I1603)=F1603,$F$2,IF(MIN(E1603:I1603)=G1603,$G$2,IF(MIN(E1603:I1603)=H1603,$H$2,IF(MIN(E1603:I1603)=I1603,$I$2)))))</f>
        <v>50D</v>
      </c>
      <c r="K1603" s="47" t="str">
        <f aca="false">IF(MAX(E1603:I1603)=E1603,$E$2,IF(MAX(E1603:I1603)=F1603,$F$2,IF(MAX(E1603:I1603)=G1603,$G$2,IF(MAX(E1603:I1603)=H1603,$H$2,IF(MAX(E1603:I1603)=I1603,$I$2)))))</f>
        <v>200D</v>
      </c>
      <c r="L1603" s="4" t="n">
        <f aca="false">IF(MAX(E1603:I1603)=H1603,1,0)</f>
        <v>0</v>
      </c>
      <c r="M1603" s="4" t="n">
        <f aca="false">IF(MAX(E1603:I1603)=I1603,1,0)</f>
        <v>0</v>
      </c>
      <c r="O1603" s="4" t="n">
        <f aca="false">IF(CN1603&gt;E1603,1,0)</f>
        <v>0</v>
      </c>
      <c r="P1603" s="4" t="n">
        <f aca="false">IF(CN1603&gt;F1603,1,0)</f>
        <v>1</v>
      </c>
      <c r="Q1603" s="4" t="n">
        <f aca="false">IF(CN1603&gt;G1603,1,0)</f>
        <v>1</v>
      </c>
      <c r="R1603" s="4" t="n">
        <f aca="false">IF(CN1603&gt;H1603,1,0)</f>
        <v>1</v>
      </c>
      <c r="S1603" s="4" t="n">
        <f aca="false">IF(CN1603&gt;I1603,1,0)</f>
        <v>1</v>
      </c>
      <c r="T1603" s="25" t="n">
        <f aca="false">IF(AND(AND(R1603=0,S1603=0,Q1603=0),OR(S1602=1,S1601=1,S1600=1)),1,0)</f>
        <v>0</v>
      </c>
      <c r="U1603" s="13" t="n">
        <f aca="false">SUM(CM1602:CM1603)</f>
        <v>-0.00204170866990006</v>
      </c>
      <c r="AV1603" s="0"/>
      <c r="AW1603" s="55" t="n">
        <f aca="false">IF(EC1603&gt;$AW$2,1,0)</f>
        <v>1</v>
      </c>
      <c r="AX1603" s="0" t="n">
        <f aca="false">IF(AND(I1603&gt;G1603,I1602&lt;G1602),1,IF(OR(AND(I1603&gt;F1603,I1602&lt;F1602),AND(I1603&gt;E1603,I1602&lt;E1602)),1,0))</f>
        <v>0</v>
      </c>
      <c r="AY1603" s="0" t="n">
        <f aca="false">IF(K1602="10D",1,0)</f>
        <v>0</v>
      </c>
      <c r="AZ1603" s="0" t="n">
        <f aca="false">IF(AND(I1603&gt;G1603,I1602&lt;G1602,I1603&gt;F1603,I1602&gt;F1602,I1603&gt;E1603,I1602&gt;E1602),1,0)</f>
        <v>0</v>
      </c>
      <c r="BA1603" s="56" t="n">
        <f aca="false">IF(G1603&gt;H1603,1,0)</f>
        <v>0</v>
      </c>
      <c r="BB1603" s="56" t="n">
        <f aca="false">IF(I1603&lt;F1603,1,0)</f>
        <v>0</v>
      </c>
      <c r="BC1603" s="0" t="n">
        <f aca="false">IF(AND(SUM(AW1602:AX1602)=2,AY1603=1),1,IF(SUM(AX1601:AX1603)=0,0,IF(AND(OR(AW1601=1,AX1601=1),OR(AW1602=1,AX1602=1),AY1603=1),1,IF(AND(SUM(AW1603:AY1603)=2,SUM(AW1601:AX1601)=2,AX1601=1),1,0))))</f>
        <v>0</v>
      </c>
      <c r="BD1603" s="57" t="str">
        <f aca="false">IF(BC1603=0,"",IF(AND(BC1603=1,AZ1603=0,AZ1602=0,AZ1601=0),1,IF(AND(BC1603=1,OR(AZ1603=1,AZ1602=1,AZ1601)),IF(BA1603=1,1,0))))</f>
        <v/>
      </c>
      <c r="BE1603" s="50" t="str">
        <f aca="false">IF(AND(BD1603=1,BD1602=1),0,IF(BD1603=1,SUM(CM1604:CM1642),""))</f>
        <v/>
      </c>
      <c r="BF1603" s="20" t="str">
        <f aca="false">IF(AND(BB1603=1,BB1602=1,BE1562&lt;&gt;0),"",IF(AND(BB1602=0,BB1603=1),BF1602,IF(AND(BB1603=1,BB1602=1),BF1602,IF(AND(BF1602="",BE1602="",OR(BD1602=0,BD1602="")),"",IF(AND(BF1602="",BE1563=0),"",IF(AND(BE1563&lt;&gt;"",BF1602=BE1563),"",IF(AND(BD1602=1,BE1602&lt;&gt;0),CM1603,IF(BF1602&lt;&gt;0,BF1602+CM1603,IF(BF1602="","")))))))))</f>
        <v/>
      </c>
      <c r="BI1603" s="0"/>
      <c r="BU1603" s="0"/>
      <c r="BZ1603" s="49"/>
      <c r="CG1603" s="13"/>
      <c r="CH1603" s="40"/>
      <c r="CI1603" s="13"/>
      <c r="CL1603" s="6" t="n">
        <f aca="false">C1603</f>
        <v>39573</v>
      </c>
      <c r="CM1603" s="13" t="n">
        <f aca="false">CN1603/CN1602-1</f>
        <v>-0.00480531411207674</v>
      </c>
      <c r="CN1603" s="76" t="n">
        <v>140.83</v>
      </c>
      <c r="CO1603" s="13" t="n">
        <f aca="false">CN1603/CN1598-1</f>
        <v>0.00859414166010186</v>
      </c>
      <c r="CY1603" s="4" t="n">
        <v>141.05</v>
      </c>
      <c r="CZ1603" s="4" t="n">
        <v>140.83</v>
      </c>
      <c r="DA1603" s="33" t="n">
        <f aca="false">CZ1603-CN1603</f>
        <v>0</v>
      </c>
      <c r="DB1603" s="16" t="n">
        <f aca="false">CZ1603/CY1603-1</f>
        <v>-0.00155973059198866</v>
      </c>
      <c r="DC1603" s="15" t="n">
        <f aca="false">CY1603/CZ1602-1</f>
        <v>-0.00325065366405186</v>
      </c>
      <c r="DD1603" s="15" t="n">
        <f aca="false">CZ1603/CZ1602-1</f>
        <v>-0.00480531411207674</v>
      </c>
      <c r="DE1603" s="34" t="str">
        <f aca="false">IF(CW1603=0,"",-DC1603*CS1603)</f>
        <v/>
      </c>
      <c r="DY1603" s="6"/>
      <c r="EB1603" s="6" t="n">
        <f aca="false">CL1603</f>
        <v>39573</v>
      </c>
      <c r="EC1603" s="13" t="n">
        <f aca="false">SUM(CM1601:CM1603)</f>
        <v>0.0186439560198151</v>
      </c>
    </row>
    <row r="1604" customFormat="false" ht="15" hidden="false" customHeight="false" outlineLevel="0" collapsed="false">
      <c r="A1604" s="0" t="n">
        <f aca="false">IF(FR1604=1,CZ1604,0)</f>
        <v>0</v>
      </c>
      <c r="C1604" s="6" t="n">
        <v>39574</v>
      </c>
      <c r="D1604" s="0" t="n">
        <f aca="false">IF(E1604&gt;E1603,1,)</f>
        <v>0</v>
      </c>
      <c r="E1604" s="46" t="n">
        <v>143.2035</v>
      </c>
      <c r="F1604" s="46" t="n">
        <v>137.3882</v>
      </c>
      <c r="G1604" s="46" t="n">
        <v>135.287</v>
      </c>
      <c r="H1604" s="46" t="n">
        <v>136.9623</v>
      </c>
      <c r="I1604" s="46" t="n">
        <v>139.812</v>
      </c>
      <c r="J1604" s="47" t="str">
        <f aca="false">IF(MIN(E1604:I1604)=E1604,$E$2,IF(MIN(E1604:I1604)=F1604,$F$2,IF(MIN(E1604:I1604)=G1604,$G$2,IF(MIN(E1604:I1604)=H1604,$H$2,IF(MIN(E1604:I1604)=I1604,$I$2)))))</f>
        <v>50D</v>
      </c>
      <c r="K1604" s="47" t="str">
        <f aca="false">IF(MAX(E1604:I1604)=E1604,$E$2,IF(MAX(E1604:I1604)=F1604,$F$2,IF(MAX(E1604:I1604)=G1604,$G$2,IF(MAX(E1604:I1604)=H1604,$H$2,IF(MAX(E1604:I1604)=I1604,$I$2)))))</f>
        <v>200D</v>
      </c>
      <c r="L1604" s="4" t="n">
        <f aca="false">IF(MAX(E1604:I1604)=H1604,1,0)</f>
        <v>0</v>
      </c>
      <c r="M1604" s="4" t="n">
        <f aca="false">IF(MAX(E1604:I1604)=I1604,1,0)</f>
        <v>0</v>
      </c>
      <c r="O1604" s="4" t="n">
        <f aca="false">IF(CN1604&gt;E1604,1,0)</f>
        <v>0</v>
      </c>
      <c r="P1604" s="4" t="n">
        <f aca="false">IF(CN1604&gt;F1604,1,0)</f>
        <v>1</v>
      </c>
      <c r="Q1604" s="4" t="n">
        <f aca="false">IF(CN1604&gt;G1604,1,0)</f>
        <v>1</v>
      </c>
      <c r="R1604" s="4" t="n">
        <f aca="false">IF(CN1604&gt;H1604,1,0)</f>
        <v>1</v>
      </c>
      <c r="S1604" s="4" t="n">
        <f aca="false">IF(CN1604&gt;I1604,1,0)</f>
        <v>1</v>
      </c>
      <c r="T1604" s="25" t="n">
        <f aca="false">IF(AND(AND(R1604=0,S1604=0,Q1604=0),OR(S1603=1,S1602=1,S1601=1)),1,0)</f>
        <v>0</v>
      </c>
      <c r="U1604" s="13" t="n">
        <f aca="false">SUM(CM1603:CM1604)</f>
        <v>0.00385761282110519</v>
      </c>
      <c r="AV1604" s="0"/>
      <c r="AW1604" s="55" t="n">
        <f aca="false">IF(EC1604&gt;$AW$2,1,0)</f>
        <v>0</v>
      </c>
      <c r="AX1604" s="0" t="n">
        <f aca="false">IF(AND(I1604&gt;G1604,I1603&lt;G1603),1,IF(OR(AND(I1604&gt;F1604,I1603&lt;F1603),AND(I1604&gt;E1604,I1603&lt;E1603)),1,0))</f>
        <v>0</v>
      </c>
      <c r="AY1604" s="0" t="n">
        <f aca="false">IF(K1603="10D",1,0)</f>
        <v>0</v>
      </c>
      <c r="AZ1604" s="0" t="n">
        <f aca="false">IF(AND(I1604&gt;G1604,I1603&lt;G1603,I1604&gt;F1604,I1603&gt;F1603,I1604&gt;E1604,I1603&gt;E1603),1,0)</f>
        <v>0</v>
      </c>
      <c r="BA1604" s="56" t="n">
        <f aca="false">IF(G1604&gt;H1604,1,0)</f>
        <v>0</v>
      </c>
      <c r="BB1604" s="56" t="n">
        <f aca="false">IF(I1604&lt;F1604,1,0)</f>
        <v>0</v>
      </c>
      <c r="BC1604" s="0" t="n">
        <f aca="false">IF(AND(SUM(AW1603:AX1603)=2,AY1604=1),1,IF(SUM(AX1602:AX1604)=0,0,IF(AND(OR(AW1602=1,AX1602=1),OR(AW1603=1,AX1603=1),AY1604=1),1,IF(AND(SUM(AW1604:AY1604)=2,SUM(AW1602:AX1602)=2,AX1602=1),1,0))))</f>
        <v>0</v>
      </c>
      <c r="BD1604" s="57" t="str">
        <f aca="false">IF(BC1604=0,"",IF(AND(BC1604=1,AZ1604=0,AZ1603=0,AZ1602=0),1,IF(AND(BC1604=1,OR(AZ1604=1,AZ1603=1,AZ1602)),IF(BA1604=1,1,0))))</f>
        <v/>
      </c>
      <c r="BE1604" s="50" t="str">
        <f aca="false">IF(AND(BD1604=1,BD1603=1),0,IF(BD1604=1,SUM(CM1605:CM1643),""))</f>
        <v/>
      </c>
      <c r="BF1604" s="20" t="str">
        <f aca="false">IF(AND(BB1604=1,BB1603=1,BE1563&lt;&gt;0),"",IF(AND(BB1603=0,BB1604=1),BF1603,IF(AND(BB1604=1,BB1603=1),BF1603,IF(AND(BF1603="",BE1603="",OR(BD1603=0,BD1603="")),"",IF(AND(BF1603="",BE1564=0),"",IF(AND(BE1564&lt;&gt;"",BF1603=BE1564),"",IF(AND(BD1603=1,BE1603&lt;&gt;0),CM1604,IF(BF1603&lt;&gt;0,BF1603+CM1604,IF(BF1603="","")))))))))</f>
        <v/>
      </c>
      <c r="BI1604" s="0"/>
      <c r="BU1604" s="0"/>
      <c r="BZ1604" s="49"/>
      <c r="CG1604" s="13"/>
      <c r="CH1604" s="40"/>
      <c r="CI1604" s="13"/>
      <c r="CL1604" s="6" t="n">
        <f aca="false">C1604</f>
        <v>39574</v>
      </c>
      <c r="CM1604" s="13" t="n">
        <f aca="false">CN1604/CN1603-1</f>
        <v>0.00866292693318194</v>
      </c>
      <c r="CN1604" s="76" t="n">
        <v>142.05</v>
      </c>
      <c r="CO1604" s="13" t="n">
        <f aca="false">CN1604/CN1599-1</f>
        <v>0.0213546160483176</v>
      </c>
      <c r="CY1604" s="4" t="n">
        <v>140.01</v>
      </c>
      <c r="CZ1604" s="4" t="n">
        <v>142.05</v>
      </c>
      <c r="DA1604" s="33" t="n">
        <f aca="false">CZ1604-CN1604</f>
        <v>0</v>
      </c>
      <c r="DB1604" s="16" t="n">
        <f aca="false">CZ1604/CY1604-1</f>
        <v>0.014570387829441</v>
      </c>
      <c r="DC1604" s="15" t="n">
        <f aca="false">CY1604/CZ1603-1</f>
        <v>-0.00582262302066339</v>
      </c>
      <c r="DD1604" s="15" t="n">
        <f aca="false">CZ1604/CZ1603-1</f>
        <v>0.00866292693318194</v>
      </c>
      <c r="DE1604" s="34" t="str">
        <f aca="false">IF(CW1604=0,"",-DC1604*CS1604)</f>
        <v/>
      </c>
      <c r="DY1604" s="6"/>
      <c r="EB1604" s="6" t="n">
        <f aca="false">CL1604</f>
        <v>39574</v>
      </c>
      <c r="EC1604" s="13" t="n">
        <f aca="false">SUM(CM1602:CM1604)</f>
        <v>0.00662121826328188</v>
      </c>
    </row>
    <row r="1605" customFormat="false" ht="15" hidden="false" customHeight="false" outlineLevel="0" collapsed="false">
      <c r="A1605" s="0" t="n">
        <f aca="false">IF(FR1605=1,CZ1605,0)</f>
        <v>0</v>
      </c>
      <c r="C1605" s="6" t="n">
        <v>39575</v>
      </c>
      <c r="D1605" s="0" t="n">
        <f aca="false">IF(E1605&gt;E1604,1,)</f>
        <v>0</v>
      </c>
      <c r="E1605" s="46" t="n">
        <v>143.1312</v>
      </c>
      <c r="F1605" s="46" t="n">
        <v>137.2897</v>
      </c>
      <c r="G1605" s="46" t="n">
        <v>135.3102</v>
      </c>
      <c r="H1605" s="46" t="n">
        <v>137.173</v>
      </c>
      <c r="I1605" s="46" t="n">
        <v>139.992</v>
      </c>
      <c r="J1605" s="47" t="str">
        <f aca="false">IF(MIN(E1605:I1605)=E1605,$E$2,IF(MIN(E1605:I1605)=F1605,$F$2,IF(MIN(E1605:I1605)=G1605,$G$2,IF(MIN(E1605:I1605)=H1605,$H$2,IF(MIN(E1605:I1605)=I1605,$I$2)))))</f>
        <v>50D</v>
      </c>
      <c r="K1605" s="47" t="str">
        <f aca="false">IF(MAX(E1605:I1605)=E1605,$E$2,IF(MAX(E1605:I1605)=F1605,$F$2,IF(MAX(E1605:I1605)=G1605,$G$2,IF(MAX(E1605:I1605)=H1605,$H$2,IF(MAX(E1605:I1605)=I1605,$I$2)))))</f>
        <v>200D</v>
      </c>
      <c r="L1605" s="4" t="n">
        <f aca="false">IF(MAX(E1605:I1605)=H1605,1,0)</f>
        <v>0</v>
      </c>
      <c r="M1605" s="4" t="n">
        <f aca="false">IF(MAX(E1605:I1605)=I1605,1,0)</f>
        <v>0</v>
      </c>
      <c r="O1605" s="4" t="n">
        <f aca="false">IF(CN1605&gt;E1605,1,0)</f>
        <v>0</v>
      </c>
      <c r="P1605" s="4" t="n">
        <f aca="false">IF(CN1605&gt;F1605,1,0)</f>
        <v>1</v>
      </c>
      <c r="Q1605" s="4" t="n">
        <f aca="false">IF(CN1605&gt;G1605,1,0)</f>
        <v>1</v>
      </c>
      <c r="R1605" s="4" t="n">
        <f aca="false">IF(CN1605&gt;H1605,1,0)</f>
        <v>1</v>
      </c>
      <c r="S1605" s="4" t="n">
        <f aca="false">IF(CN1605&gt;I1605,1,0)</f>
        <v>0</v>
      </c>
      <c r="T1605" s="25" t="n">
        <f aca="false">IF(AND(AND(R1605=0,S1605=0,Q1605=0),OR(S1604=1,S1603=1,S1602=1)),1,0)</f>
        <v>0</v>
      </c>
      <c r="U1605" s="13" t="n">
        <f aca="false">SUM(CM1604:CM1605)</f>
        <v>-0.00914770312665614</v>
      </c>
      <c r="AV1605" s="0"/>
      <c r="AW1605" s="55" t="n">
        <f aca="false">IF(EC1605&gt;$AW$2,1,0)</f>
        <v>0</v>
      </c>
      <c r="AX1605" s="0" t="n">
        <f aca="false">IF(AND(I1605&gt;G1605,I1604&lt;G1604),1,IF(OR(AND(I1605&gt;F1605,I1604&lt;F1604),AND(I1605&gt;E1605,I1604&lt;E1604)),1,0))</f>
        <v>0</v>
      </c>
      <c r="AY1605" s="0" t="n">
        <f aca="false">IF(K1604="10D",1,0)</f>
        <v>0</v>
      </c>
      <c r="AZ1605" s="0" t="n">
        <f aca="false">IF(AND(I1605&gt;G1605,I1604&lt;G1604,I1605&gt;F1605,I1604&gt;F1604,I1605&gt;E1605,I1604&gt;E1604),1,0)</f>
        <v>0</v>
      </c>
      <c r="BA1605" s="56" t="n">
        <f aca="false">IF(G1605&gt;H1605,1,0)</f>
        <v>0</v>
      </c>
      <c r="BB1605" s="56" t="n">
        <f aca="false">IF(I1605&lt;F1605,1,0)</f>
        <v>0</v>
      </c>
      <c r="BC1605" s="0" t="n">
        <f aca="false">IF(AND(SUM(AW1604:AX1604)=2,AY1605=1),1,IF(SUM(AX1603:AX1605)=0,0,IF(AND(OR(AW1603=1,AX1603=1),OR(AW1604=1,AX1604=1),AY1605=1),1,IF(AND(SUM(AW1605:AY1605)=2,SUM(AW1603:AX1603)=2,AX1603=1),1,0))))</f>
        <v>0</v>
      </c>
      <c r="BD1605" s="57" t="str">
        <f aca="false">IF(BC1605=0,"",IF(AND(BC1605=1,AZ1605=0,AZ1604=0,AZ1603=0),1,IF(AND(BC1605=1,OR(AZ1605=1,AZ1604=1,AZ1603)),IF(BA1605=1,1,0))))</f>
        <v/>
      </c>
      <c r="BE1605" s="50" t="str">
        <f aca="false">IF(AND(BD1605=1,BD1604=1),0,IF(BD1605=1,SUM(CM1606:CM1644),""))</f>
        <v/>
      </c>
      <c r="BF1605" s="20" t="str">
        <f aca="false">IF(AND(BB1605=1,BB1604=1,BE1564&lt;&gt;0),"",IF(AND(BB1604=0,BB1605=1),BF1604,IF(AND(BB1605=1,BB1604=1),BF1604,IF(AND(BF1604="",BE1604="",OR(BD1604=0,BD1604="")),"",IF(AND(BF1604="",BE1565=0),"",IF(AND(BE1565&lt;&gt;"",BF1604=BE1565),"",IF(AND(BD1604=1,BE1604&lt;&gt;0),CM1605,IF(BF1604&lt;&gt;0,BF1604+CM1605,IF(BF1604="","")))))))))</f>
        <v/>
      </c>
      <c r="BI1605" s="0"/>
      <c r="BU1605" s="0"/>
      <c r="BZ1605" s="49"/>
      <c r="CG1605" s="13"/>
      <c r="CH1605" s="40"/>
      <c r="CI1605" s="13"/>
      <c r="CL1605" s="6" t="n">
        <f aca="false">C1605</f>
        <v>39575</v>
      </c>
      <c r="CM1605" s="13" t="n">
        <f aca="false">CN1605/CN1604-1</f>
        <v>-0.0178106300598381</v>
      </c>
      <c r="CN1605" s="76" t="n">
        <v>139.52</v>
      </c>
      <c r="CO1605" s="13" t="n">
        <f aca="false">CN1605/CN1600-1</f>
        <v>0.00911326486330122</v>
      </c>
      <c r="CY1605" s="4" t="n">
        <v>141.89</v>
      </c>
      <c r="CZ1605" s="4" t="n">
        <v>139.52</v>
      </c>
      <c r="DA1605" s="33" t="n">
        <f aca="false">CZ1605-CN1605</f>
        <v>0</v>
      </c>
      <c r="DB1605" s="16" t="n">
        <f aca="false">CZ1605/CY1605-1</f>
        <v>-0.0167030798505883</v>
      </c>
      <c r="DC1605" s="15" t="n">
        <f aca="false">CY1605/CZ1604-1</f>
        <v>-0.00112636395635357</v>
      </c>
      <c r="DD1605" s="15" t="n">
        <f aca="false">CZ1605/CZ1604-1</f>
        <v>-0.0178106300598381</v>
      </c>
      <c r="DE1605" s="34" t="str">
        <f aca="false">IF(CW1605=0,"",-DC1605*CS1605)</f>
        <v/>
      </c>
      <c r="DY1605" s="6"/>
      <c r="EB1605" s="6" t="n">
        <f aca="false">CL1605</f>
        <v>39575</v>
      </c>
      <c r="EC1605" s="13" t="n">
        <f aca="false">SUM(CM1603:CM1605)</f>
        <v>-0.0139530172387329</v>
      </c>
    </row>
    <row r="1606" customFormat="false" ht="15" hidden="false" customHeight="false" outlineLevel="0" collapsed="false">
      <c r="A1606" s="0" t="n">
        <f aca="false">IF(FR1606=1,CZ1606,0)</f>
        <v>0</v>
      </c>
      <c r="C1606" s="6" t="n">
        <v>39576</v>
      </c>
      <c r="D1606" s="0" t="n">
        <f aca="false">IF(E1606&gt;E1605,1,)</f>
        <v>0</v>
      </c>
      <c r="E1606" s="46" t="n">
        <v>143.0705</v>
      </c>
      <c r="F1606" s="46" t="n">
        <v>137.1907</v>
      </c>
      <c r="G1606" s="46" t="n">
        <v>135.329</v>
      </c>
      <c r="H1606" s="46" t="n">
        <v>137.3857</v>
      </c>
      <c r="I1606" s="46" t="n">
        <v>140.076</v>
      </c>
      <c r="J1606" s="47" t="str">
        <f aca="false">IF(MIN(E1606:I1606)=E1606,$E$2,IF(MIN(E1606:I1606)=F1606,$F$2,IF(MIN(E1606:I1606)=G1606,$G$2,IF(MIN(E1606:I1606)=H1606,$H$2,IF(MIN(E1606:I1606)=I1606,$I$2)))))</f>
        <v>50D</v>
      </c>
      <c r="K1606" s="47" t="str">
        <f aca="false">IF(MAX(E1606:I1606)=E1606,$E$2,IF(MAX(E1606:I1606)=F1606,$F$2,IF(MAX(E1606:I1606)=G1606,$G$2,IF(MAX(E1606:I1606)=H1606,$H$2,IF(MAX(E1606:I1606)=I1606,$I$2)))))</f>
        <v>200D</v>
      </c>
      <c r="L1606" s="4" t="n">
        <f aca="false">IF(MAX(E1606:I1606)=H1606,1,0)</f>
        <v>0</v>
      </c>
      <c r="M1606" s="4" t="n">
        <f aca="false">IF(MAX(E1606:I1606)=I1606,1,0)</f>
        <v>0</v>
      </c>
      <c r="O1606" s="4" t="n">
        <f aca="false">IF(CN1606&gt;E1606,1,0)</f>
        <v>0</v>
      </c>
      <c r="P1606" s="4" t="n">
        <f aca="false">IF(CN1606&gt;F1606,1,0)</f>
        <v>1</v>
      </c>
      <c r="Q1606" s="4" t="n">
        <f aca="false">IF(CN1606&gt;G1606,1,0)</f>
        <v>1</v>
      </c>
      <c r="R1606" s="4" t="n">
        <f aca="false">IF(CN1606&gt;H1606,1,0)</f>
        <v>1</v>
      </c>
      <c r="S1606" s="4" t="n">
        <f aca="false">IF(CN1606&gt;I1606,1,0)</f>
        <v>0</v>
      </c>
      <c r="T1606" s="25" t="n">
        <f aca="false">IF(AND(AND(R1606=0,S1606=0,Q1606=0),OR(S1605=1,S1604=1,S1603=1)),1,0)</f>
        <v>0</v>
      </c>
      <c r="U1606" s="13" t="n">
        <f aca="false">SUM(CM1605:CM1606)</f>
        <v>-0.020390905289196</v>
      </c>
      <c r="AV1606" s="0"/>
      <c r="AW1606" s="55" t="n">
        <f aca="false">IF(EC1606&gt;$AW$2,1,0)</f>
        <v>0</v>
      </c>
      <c r="AX1606" s="0" t="n">
        <f aca="false">IF(AND(I1606&gt;G1606,I1605&lt;G1605),1,IF(OR(AND(I1606&gt;F1606,I1605&lt;F1605),AND(I1606&gt;E1606,I1605&lt;E1605)),1,0))</f>
        <v>0</v>
      </c>
      <c r="AY1606" s="0" t="n">
        <f aca="false">IF(K1605="10D",1,0)</f>
        <v>0</v>
      </c>
      <c r="AZ1606" s="0" t="n">
        <f aca="false">IF(AND(I1606&gt;G1606,I1605&lt;G1605,I1606&gt;F1606,I1605&gt;F1605,I1606&gt;E1606,I1605&gt;E1605),1,0)</f>
        <v>0</v>
      </c>
      <c r="BA1606" s="56" t="n">
        <f aca="false">IF(G1606&gt;H1606,1,0)</f>
        <v>0</v>
      </c>
      <c r="BB1606" s="56" t="n">
        <f aca="false">IF(I1606&lt;F1606,1,0)</f>
        <v>0</v>
      </c>
      <c r="BC1606" s="0" t="n">
        <f aca="false">IF(AND(SUM(AW1605:AX1605)=2,AY1606=1),1,IF(SUM(AX1604:AX1606)=0,0,IF(AND(OR(AW1604=1,AX1604=1),OR(AW1605=1,AX1605=1),AY1606=1),1,IF(AND(SUM(AW1606:AY1606)=2,SUM(AW1604:AX1604)=2,AX1604=1),1,0))))</f>
        <v>0</v>
      </c>
      <c r="BD1606" s="57" t="str">
        <f aca="false">IF(BC1606=0,"",IF(AND(BC1606=1,AZ1606=0,AZ1605=0,AZ1604=0),1,IF(AND(BC1606=1,OR(AZ1606=1,AZ1605=1,AZ1604)),IF(BA1606=1,1,0))))</f>
        <v/>
      </c>
      <c r="BE1606" s="50" t="str">
        <f aca="false">IF(AND(BD1606=1,BD1605=1),0,IF(BD1606=1,SUM(CM1607:CM1645),""))</f>
        <v/>
      </c>
      <c r="BF1606" s="20" t="str">
        <f aca="false">IF(AND(BB1606=1,BB1605=1,BE1565&lt;&gt;0),"",IF(AND(BB1605=0,BB1606=1),BF1605,IF(AND(BB1606=1,BB1605=1),BF1605,IF(AND(BF1605="",BE1605="",OR(BD1605=0,BD1605="")),"",IF(AND(BF1605="",BE1566=0),"",IF(AND(BE1566&lt;&gt;"",BF1605=BE1566),"",IF(AND(BD1605=1,BE1605&lt;&gt;0),CM1606,IF(BF1605&lt;&gt;0,BF1605+CM1606,IF(BF1605="","")))))))))</f>
        <v/>
      </c>
      <c r="BI1606" s="0"/>
      <c r="BU1606" s="0"/>
      <c r="BZ1606" s="49"/>
      <c r="CG1606" s="13"/>
      <c r="CH1606" s="40"/>
      <c r="CI1606" s="13"/>
      <c r="CL1606" s="6" t="n">
        <f aca="false">C1606</f>
        <v>39576</v>
      </c>
      <c r="CM1606" s="13" t="n">
        <f aca="false">CN1606/CN1605-1</f>
        <v>-0.00258027522935789</v>
      </c>
      <c r="CN1606" s="76" t="n">
        <v>139.16</v>
      </c>
      <c r="CO1606" s="13" t="n">
        <f aca="false">CN1606/CN1601-1</f>
        <v>-0.013888888888889</v>
      </c>
      <c r="CY1606" s="4" t="n">
        <v>139.74</v>
      </c>
      <c r="CZ1606" s="4" t="n">
        <v>139.16</v>
      </c>
      <c r="DA1606" s="33" t="n">
        <f aca="false">CZ1606-CN1606</f>
        <v>0</v>
      </c>
      <c r="DB1606" s="16" t="n">
        <f aca="false">CZ1606/CY1606-1</f>
        <v>-0.00415056533562341</v>
      </c>
      <c r="DC1606" s="15" t="n">
        <f aca="false">CY1606/CZ1605-1</f>
        <v>0.00157683486238525</v>
      </c>
      <c r="DD1606" s="15" t="n">
        <f aca="false">CZ1606/CZ1605-1</f>
        <v>-0.00258027522935789</v>
      </c>
      <c r="DE1606" s="34" t="str">
        <f aca="false">IF(CW1606=0,"",-DC1606*CS1606)</f>
        <v/>
      </c>
      <c r="DY1606" s="6"/>
      <c r="EB1606" s="6" t="n">
        <f aca="false">CL1606</f>
        <v>39576</v>
      </c>
      <c r="EC1606" s="13" t="n">
        <f aca="false">SUM(CM1604:CM1606)</f>
        <v>-0.011727978356014</v>
      </c>
    </row>
    <row r="1607" customFormat="false" ht="15" hidden="false" customHeight="false" outlineLevel="0" collapsed="false">
      <c r="A1607" s="0" t="n">
        <f aca="false">IF(FR1607=1,CZ1607,0)</f>
        <v>0</v>
      </c>
      <c r="C1607" s="6" t="n">
        <v>39577</v>
      </c>
      <c r="D1607" s="0" t="n">
        <f aca="false">IF(E1607&gt;E1606,1,)</f>
        <v>0</v>
      </c>
      <c r="E1607" s="46" t="n">
        <v>143.007</v>
      </c>
      <c r="F1607" s="46" t="n">
        <v>137.108</v>
      </c>
      <c r="G1607" s="46" t="n">
        <v>135.3696</v>
      </c>
      <c r="H1607" s="46" t="n">
        <v>137.632</v>
      </c>
      <c r="I1607" s="46" t="n">
        <v>140.006</v>
      </c>
      <c r="J1607" s="47" t="str">
        <f aca="false">IF(MIN(E1607:I1607)=E1607,$E$2,IF(MIN(E1607:I1607)=F1607,$F$2,IF(MIN(E1607:I1607)=G1607,$G$2,IF(MIN(E1607:I1607)=H1607,$H$2,IF(MIN(E1607:I1607)=I1607,$I$2)))))</f>
        <v>50D</v>
      </c>
      <c r="K1607" s="47" t="str">
        <f aca="false">IF(MAX(E1607:I1607)=E1607,$E$2,IF(MAX(E1607:I1607)=F1607,$F$2,IF(MAX(E1607:I1607)=G1607,$G$2,IF(MAX(E1607:I1607)=H1607,$H$2,IF(MAX(E1607:I1607)=I1607,$I$2)))))</f>
        <v>200D</v>
      </c>
      <c r="L1607" s="4" t="n">
        <f aca="false">IF(MAX(E1607:I1607)=H1607,1,0)</f>
        <v>0</v>
      </c>
      <c r="M1607" s="4" t="n">
        <f aca="false">IF(MAX(E1607:I1607)=I1607,1,0)</f>
        <v>0</v>
      </c>
      <c r="O1607" s="4" t="n">
        <f aca="false">IF(CN1607&gt;E1607,1,0)</f>
        <v>0</v>
      </c>
      <c r="P1607" s="4" t="n">
        <f aca="false">IF(CN1607&gt;F1607,1,0)</f>
        <v>1</v>
      </c>
      <c r="Q1607" s="4" t="n">
        <f aca="false">IF(CN1607&gt;G1607,1,0)</f>
        <v>1</v>
      </c>
      <c r="R1607" s="4" t="n">
        <f aca="false">IF(CN1607&gt;H1607,1,0)</f>
        <v>1</v>
      </c>
      <c r="S1607" s="4" t="n">
        <f aca="false">IF(CN1607&gt;I1607,1,0)</f>
        <v>0</v>
      </c>
      <c r="T1607" s="25" t="n">
        <f aca="false">IF(AND(AND(R1607=0,S1607=0,Q1607=0),OR(S1606=1,S1605=1,S1604=1)),1,0)</f>
        <v>0</v>
      </c>
      <c r="U1607" s="13" t="n">
        <f aca="false">SUM(CM1606:CM1607)</f>
        <v>-0.00444862820435066</v>
      </c>
      <c r="AV1607" s="0"/>
      <c r="AW1607" s="55" t="n">
        <f aca="false">IF(EC1607&gt;$AW$2,1,0)</f>
        <v>0</v>
      </c>
      <c r="AX1607" s="0" t="n">
        <f aca="false">IF(AND(I1607&gt;G1607,I1606&lt;G1606),1,IF(OR(AND(I1607&gt;F1607,I1606&lt;F1606),AND(I1607&gt;E1607,I1606&lt;E1606)),1,0))</f>
        <v>0</v>
      </c>
      <c r="AY1607" s="0" t="n">
        <f aca="false">IF(K1606="10D",1,0)</f>
        <v>0</v>
      </c>
      <c r="AZ1607" s="0" t="n">
        <f aca="false">IF(AND(I1607&gt;G1607,I1606&lt;G1606,I1607&gt;F1607,I1606&gt;F1606,I1607&gt;E1607,I1606&gt;E1606),1,0)</f>
        <v>0</v>
      </c>
      <c r="BA1607" s="56" t="n">
        <f aca="false">IF(G1607&gt;H1607,1,0)</f>
        <v>0</v>
      </c>
      <c r="BB1607" s="56" t="n">
        <f aca="false">IF(I1607&lt;F1607,1,0)</f>
        <v>0</v>
      </c>
      <c r="BC1607" s="0" t="n">
        <f aca="false">IF(AND(SUM(AW1606:AX1606)=2,AY1607=1),1,IF(SUM(AX1605:AX1607)=0,0,IF(AND(OR(AW1605=1,AX1605=1),OR(AW1606=1,AX1606=1),AY1607=1),1,IF(AND(SUM(AW1607:AY1607)=2,SUM(AW1605:AX1605)=2,AX1605=1),1,0))))</f>
        <v>0</v>
      </c>
      <c r="BD1607" s="57" t="str">
        <f aca="false">IF(BC1607=0,"",IF(AND(BC1607=1,AZ1607=0,AZ1606=0,AZ1605=0),1,IF(AND(BC1607=1,OR(AZ1607=1,AZ1606=1,AZ1605)),IF(BA1607=1,1,0))))</f>
        <v/>
      </c>
      <c r="BE1607" s="50" t="str">
        <f aca="false">IF(AND(BD1607=1,BD1606=1),0,IF(BD1607=1,SUM(CM1608:CM1646),""))</f>
        <v/>
      </c>
      <c r="BF1607" s="20" t="str">
        <f aca="false">IF(AND(BB1607=1,BB1606=1,BE1566&lt;&gt;0),"",IF(AND(BB1606=0,BB1607=1),BF1606,IF(AND(BB1607=1,BB1606=1),BF1606,IF(AND(BF1606="",BE1606="",OR(BD1606=0,BD1606="")),"",IF(AND(BF1606="",BE1567=0),"",IF(AND(BE1567&lt;&gt;"",BF1606=BE1567),"",IF(AND(BD1606=1,BE1606&lt;&gt;0),CM1607,IF(BF1606&lt;&gt;0,BF1606+CM1607,IF(BF1606="","")))))))))</f>
        <v/>
      </c>
      <c r="BI1607" s="0"/>
      <c r="BU1607" s="0"/>
      <c r="BZ1607" s="49"/>
      <c r="CG1607" s="13"/>
      <c r="CH1607" s="40"/>
      <c r="CI1607" s="13"/>
      <c r="CL1607" s="6" t="n">
        <f aca="false">C1607</f>
        <v>39577</v>
      </c>
      <c r="CM1607" s="13" t="n">
        <f aca="false">CN1607/CN1606-1</f>
        <v>-0.00186835297499277</v>
      </c>
      <c r="CN1607" s="76" t="n">
        <v>138.9</v>
      </c>
      <c r="CO1607" s="13" t="n">
        <f aca="false">CN1607/CN1602-1</f>
        <v>-0.018443926224295</v>
      </c>
      <c r="CY1607" s="4" t="n">
        <v>138.6</v>
      </c>
      <c r="CZ1607" s="4" t="n">
        <v>138.9</v>
      </c>
      <c r="DA1607" s="33" t="n">
        <f aca="false">CZ1607-CN1607</f>
        <v>0</v>
      </c>
      <c r="DB1607" s="16" t="n">
        <f aca="false">CZ1607/CY1607-1</f>
        <v>0.00216450216450226</v>
      </c>
      <c r="DC1607" s="15" t="n">
        <f aca="false">CY1607/CZ1606-1</f>
        <v>-0.00402414486921532</v>
      </c>
      <c r="DD1607" s="15" t="n">
        <f aca="false">CZ1607/CZ1606-1</f>
        <v>-0.00186835297499277</v>
      </c>
      <c r="DE1607" s="34" t="str">
        <f aca="false">IF(CW1607=0,"",-DC1607*CS1607)</f>
        <v/>
      </c>
      <c r="DY1607" s="6"/>
      <c r="EB1607" s="6" t="n">
        <f aca="false">CL1607</f>
        <v>39577</v>
      </c>
      <c r="EC1607" s="13" t="n">
        <f aca="false">SUM(CM1605:CM1607)</f>
        <v>-0.0222592582641887</v>
      </c>
    </row>
    <row r="1608" customFormat="false" ht="15" hidden="false" customHeight="false" outlineLevel="0" collapsed="false">
      <c r="A1608" s="0" t="n">
        <f aca="false">IF(FR1608=1,CZ1608,0)</f>
        <v>0</v>
      </c>
      <c r="C1608" s="6" t="n">
        <v>39580</v>
      </c>
      <c r="D1608" s="0" t="n">
        <f aca="false">IF(E1608&gt;E1607,1,)</f>
        <v>0</v>
      </c>
      <c r="E1608" s="46" t="n">
        <v>142.9692</v>
      </c>
      <c r="F1608" s="46" t="n">
        <v>137.0619</v>
      </c>
      <c r="G1608" s="46" t="n">
        <v>135.5024</v>
      </c>
      <c r="H1608" s="46" t="n">
        <v>137.915</v>
      </c>
      <c r="I1608" s="46" t="n">
        <v>140.089</v>
      </c>
      <c r="J1608" s="47" t="str">
        <f aca="false">IF(MIN(E1608:I1608)=E1608,$E$2,IF(MIN(E1608:I1608)=F1608,$F$2,IF(MIN(E1608:I1608)=G1608,$G$2,IF(MIN(E1608:I1608)=H1608,$H$2,IF(MIN(E1608:I1608)=I1608,$I$2)))))</f>
        <v>50D</v>
      </c>
      <c r="K1608" s="47" t="str">
        <f aca="false">IF(MAX(E1608:I1608)=E1608,$E$2,IF(MAX(E1608:I1608)=F1608,$F$2,IF(MAX(E1608:I1608)=G1608,$G$2,IF(MAX(E1608:I1608)=H1608,$H$2,IF(MAX(E1608:I1608)=I1608,$I$2)))))</f>
        <v>200D</v>
      </c>
      <c r="L1608" s="4" t="n">
        <f aca="false">IF(MAX(E1608:I1608)=H1608,1,0)</f>
        <v>0</v>
      </c>
      <c r="M1608" s="4" t="n">
        <f aca="false">IF(MAX(E1608:I1608)=I1608,1,0)</f>
        <v>0</v>
      </c>
      <c r="O1608" s="4" t="n">
        <f aca="false">IF(CN1608&gt;E1608,1,0)</f>
        <v>0</v>
      </c>
      <c r="P1608" s="4" t="n">
        <f aca="false">IF(CN1608&gt;F1608,1,0)</f>
        <v>1</v>
      </c>
      <c r="Q1608" s="4" t="n">
        <f aca="false">IF(CN1608&gt;G1608,1,0)</f>
        <v>1</v>
      </c>
      <c r="R1608" s="4" t="n">
        <f aca="false">IF(CN1608&gt;H1608,1,0)</f>
        <v>1</v>
      </c>
      <c r="S1608" s="4" t="n">
        <f aca="false">IF(CN1608&gt;I1608,1,0)</f>
        <v>1</v>
      </c>
      <c r="T1608" s="25" t="n">
        <f aca="false">IF(AND(AND(R1608=0,S1608=0,Q1608=0),OR(S1607=1,S1606=1,S1605=1)),1,0)</f>
        <v>0</v>
      </c>
      <c r="U1608" s="13" t="n">
        <f aca="false">SUM(CM1607:CM1608)</f>
        <v>0.00936274853688635</v>
      </c>
      <c r="AV1608" s="0"/>
      <c r="AW1608" s="55" t="n">
        <f aca="false">IF(EC1608&gt;$AW$2,1,0)</f>
        <v>0</v>
      </c>
      <c r="AX1608" s="0" t="n">
        <f aca="false">IF(AND(I1608&gt;G1608,I1607&lt;G1607),1,IF(OR(AND(I1608&gt;F1608,I1607&lt;F1607),AND(I1608&gt;E1608,I1607&lt;E1607)),1,0))</f>
        <v>0</v>
      </c>
      <c r="AY1608" s="0" t="n">
        <f aca="false">IF(K1607="10D",1,0)</f>
        <v>0</v>
      </c>
      <c r="AZ1608" s="0" t="n">
        <f aca="false">IF(AND(I1608&gt;G1608,I1607&lt;G1607,I1608&gt;F1608,I1607&gt;F1607,I1608&gt;E1608,I1607&gt;E1607),1,0)</f>
        <v>0</v>
      </c>
      <c r="BA1608" s="56" t="n">
        <f aca="false">IF(G1608&gt;H1608,1,0)</f>
        <v>0</v>
      </c>
      <c r="BB1608" s="56" t="n">
        <f aca="false">IF(I1608&lt;F1608,1,0)</f>
        <v>0</v>
      </c>
      <c r="BC1608" s="0" t="n">
        <f aca="false">IF(AND(SUM(AW1607:AX1607)=2,AY1608=1),1,IF(SUM(AX1606:AX1608)=0,0,IF(AND(OR(AW1606=1,AX1606=1),OR(AW1607=1,AX1607=1),AY1608=1),1,IF(AND(SUM(AW1608:AY1608)=2,SUM(AW1606:AX1606)=2,AX1606=1),1,0))))</f>
        <v>0</v>
      </c>
      <c r="BD1608" s="57" t="str">
        <f aca="false">IF(BC1608=0,"",IF(AND(BC1608=1,AZ1608=0,AZ1607=0,AZ1606=0),1,IF(AND(BC1608=1,OR(AZ1608=1,AZ1607=1,AZ1606)),IF(BA1608=1,1,0))))</f>
        <v/>
      </c>
      <c r="BE1608" s="50" t="str">
        <f aca="false">IF(AND(BD1608=1,BD1607=1),0,IF(BD1608=1,SUM(CM1609:CM1647),""))</f>
        <v/>
      </c>
      <c r="BF1608" s="20" t="str">
        <f aca="false">IF(AND(BB1608=1,BB1607=1,BE1567&lt;&gt;0),"",IF(AND(BB1607=0,BB1608=1),BF1607,IF(AND(BB1608=1,BB1607=1),BF1607,IF(AND(BF1607="",BE1607="",OR(BD1607=0,BD1607="")),"",IF(AND(BF1607="",BE1568=0),"",IF(AND(BE1568&lt;&gt;"",BF1607=BE1568),"",IF(AND(BD1607=1,BE1607&lt;&gt;0),CM1608,IF(BF1607&lt;&gt;0,BF1607+CM1608,IF(BF1607="","")))))))))</f>
        <v/>
      </c>
      <c r="BI1608" s="0"/>
      <c r="BU1608" s="0"/>
      <c r="BZ1608" s="49"/>
      <c r="CG1608" s="13"/>
      <c r="CH1608" s="40"/>
      <c r="CI1608" s="13"/>
      <c r="CL1608" s="6" t="n">
        <f aca="false">C1608</f>
        <v>39580</v>
      </c>
      <c r="CM1608" s="13" t="n">
        <f aca="false">CN1608/CN1607-1</f>
        <v>0.0112311015118791</v>
      </c>
      <c r="CN1608" s="76" t="n">
        <v>140.46</v>
      </c>
      <c r="CO1608" s="13" t="n">
        <f aca="false">CN1608/CN1603-1</f>
        <v>-0.00262728111907973</v>
      </c>
      <c r="CY1608" s="4" t="n">
        <v>139.25</v>
      </c>
      <c r="CZ1608" s="4" t="n">
        <v>140.46</v>
      </c>
      <c r="DA1608" s="33" t="n">
        <f aca="false">CZ1608-CN1608</f>
        <v>0</v>
      </c>
      <c r="DB1608" s="16" t="n">
        <f aca="false">CZ1608/CY1608-1</f>
        <v>0.00868940754039493</v>
      </c>
      <c r="DC1608" s="15" t="n">
        <f aca="false">CY1608/CZ1607-1</f>
        <v>0.00251979841612671</v>
      </c>
      <c r="DD1608" s="15" t="n">
        <f aca="false">CZ1608/CZ1607-1</f>
        <v>0.0112311015118791</v>
      </c>
      <c r="DE1608" s="34" t="str">
        <f aca="false">IF(CW1608=0,"",-DC1608*CS1608)</f>
        <v/>
      </c>
      <c r="DY1608" s="6"/>
      <c r="EB1608" s="6" t="n">
        <f aca="false">CL1608</f>
        <v>39580</v>
      </c>
      <c r="EC1608" s="13" t="n">
        <f aca="false">SUM(CM1606:CM1608)</f>
        <v>0.00678247330752846</v>
      </c>
    </row>
    <row r="1609" customFormat="false" ht="15" hidden="false" customHeight="false" outlineLevel="0" collapsed="false">
      <c r="A1609" s="0" t="n">
        <f aca="false">IF(FR1609=1,CZ1609,0)</f>
        <v>0</v>
      </c>
      <c r="C1609" s="6" t="n">
        <v>39581</v>
      </c>
      <c r="D1609" s="0" t="n">
        <f aca="false">IF(E1609&gt;E1608,1,)</f>
        <v>0</v>
      </c>
      <c r="E1609" s="46" t="n">
        <v>142.946</v>
      </c>
      <c r="F1609" s="46" t="n">
        <v>137.0079</v>
      </c>
      <c r="G1609" s="46" t="n">
        <v>135.642</v>
      </c>
      <c r="H1609" s="46" t="n">
        <v>138.044</v>
      </c>
      <c r="I1609" s="46" t="n">
        <v>140.229</v>
      </c>
      <c r="J1609" s="47" t="str">
        <f aca="false">IF(MIN(E1609:I1609)=E1609,$E$2,IF(MIN(E1609:I1609)=F1609,$F$2,IF(MIN(E1609:I1609)=G1609,$G$2,IF(MIN(E1609:I1609)=H1609,$H$2,IF(MIN(E1609:I1609)=I1609,$I$2)))))</f>
        <v>50D</v>
      </c>
      <c r="K1609" s="47" t="str">
        <f aca="false">IF(MAX(E1609:I1609)=E1609,$E$2,IF(MAX(E1609:I1609)=F1609,$F$2,IF(MAX(E1609:I1609)=G1609,$G$2,IF(MAX(E1609:I1609)=H1609,$H$2,IF(MAX(E1609:I1609)=I1609,$I$2)))))</f>
        <v>200D</v>
      </c>
      <c r="L1609" s="4" t="n">
        <f aca="false">IF(MAX(E1609:I1609)=H1609,1,0)</f>
        <v>0</v>
      </c>
      <c r="M1609" s="4" t="n">
        <f aca="false">IF(MAX(E1609:I1609)=I1609,1,0)</f>
        <v>0</v>
      </c>
      <c r="O1609" s="4" t="n">
        <f aca="false">IF(CN1609&gt;E1609,1,0)</f>
        <v>0</v>
      </c>
      <c r="P1609" s="4" t="n">
        <f aca="false">IF(CN1609&gt;F1609,1,0)</f>
        <v>1</v>
      </c>
      <c r="Q1609" s="4" t="n">
        <f aca="false">IF(CN1609&gt;G1609,1,0)</f>
        <v>1</v>
      </c>
      <c r="R1609" s="4" t="n">
        <f aca="false">IF(CN1609&gt;H1609,1,0)</f>
        <v>1</v>
      </c>
      <c r="S1609" s="4" t="n">
        <f aca="false">IF(CN1609&gt;I1609,1,0)</f>
        <v>1</v>
      </c>
      <c r="T1609" s="25" t="n">
        <f aca="false">IF(AND(AND(R1609=0,S1609=0,Q1609=0),OR(S1608=1,S1607=1,S1606=1)),1,0)</f>
        <v>0</v>
      </c>
      <c r="U1609" s="13" t="n">
        <f aca="false">SUM(CM1608:CM1609)</f>
        <v>0.0113734908042042</v>
      </c>
      <c r="AV1609" s="0"/>
      <c r="AW1609" s="55" t="n">
        <f aca="false">IF(EC1609&gt;$AW$2,1,0)</f>
        <v>0</v>
      </c>
      <c r="AX1609" s="0" t="n">
        <f aca="false">IF(AND(I1609&gt;G1609,I1608&lt;G1608),1,IF(OR(AND(I1609&gt;F1609,I1608&lt;F1608),AND(I1609&gt;E1609,I1608&lt;E1608)),1,0))</f>
        <v>0</v>
      </c>
      <c r="AY1609" s="0" t="n">
        <f aca="false">IF(K1608="10D",1,0)</f>
        <v>0</v>
      </c>
      <c r="AZ1609" s="0" t="n">
        <f aca="false">IF(AND(I1609&gt;G1609,I1608&lt;G1608,I1609&gt;F1609,I1608&gt;F1608,I1609&gt;E1609,I1608&gt;E1608),1,0)</f>
        <v>0</v>
      </c>
      <c r="BA1609" s="56" t="n">
        <f aca="false">IF(G1609&gt;H1609,1,0)</f>
        <v>0</v>
      </c>
      <c r="BB1609" s="56" t="n">
        <f aca="false">IF(I1609&lt;F1609,1,0)</f>
        <v>0</v>
      </c>
      <c r="BC1609" s="0" t="n">
        <f aca="false">IF(AND(SUM(AW1608:AX1608)=2,AY1609=1),1,IF(SUM(AX1607:AX1609)=0,0,IF(AND(OR(AW1607=1,AX1607=1),OR(AW1608=1,AX1608=1),AY1609=1),1,IF(AND(SUM(AW1609:AY1609)=2,SUM(AW1607:AX1607)=2,AX1607=1),1,0))))</f>
        <v>0</v>
      </c>
      <c r="BD1609" s="57" t="str">
        <f aca="false">IF(BC1609=0,"",IF(AND(BC1609=1,AZ1609=0,AZ1608=0,AZ1607=0),1,IF(AND(BC1609=1,OR(AZ1609=1,AZ1608=1,AZ1607)),IF(BA1609=1,1,0))))</f>
        <v/>
      </c>
      <c r="BE1609" s="50" t="str">
        <f aca="false">IF(AND(BD1609=1,BD1608=1),0,IF(BD1609=1,SUM(CM1610:CM1648),""))</f>
        <v/>
      </c>
      <c r="BF1609" s="20" t="str">
        <f aca="false">IF(AND(BB1609=1,BB1608=1,BE1568&lt;&gt;0),"",IF(AND(BB1608=0,BB1609=1),BF1608,IF(AND(BB1609=1,BB1608=1),BF1608,IF(AND(BF1608="",BE1608="",OR(BD1608=0,BD1608="")),"",IF(AND(BF1608="",BE1569=0),"",IF(AND(BE1569&lt;&gt;"",BF1608=BE1569),"",IF(AND(BD1608=1,BE1608&lt;&gt;0),CM1609,IF(BF1608&lt;&gt;0,BF1608+CM1609,IF(BF1608="","")))))))))</f>
        <v/>
      </c>
      <c r="BI1609" s="0"/>
      <c r="BU1609" s="0"/>
      <c r="BZ1609" s="49"/>
      <c r="CG1609" s="13"/>
      <c r="CH1609" s="40"/>
      <c r="CI1609" s="13"/>
      <c r="CL1609" s="6" t="n">
        <f aca="false">C1609</f>
        <v>39581</v>
      </c>
      <c r="CM1609" s="13" t="n">
        <f aca="false">CN1609/CN1608-1</f>
        <v>0.000142389292325129</v>
      </c>
      <c r="CN1609" s="76" t="n">
        <v>140.48</v>
      </c>
      <c r="CO1609" s="13" t="n">
        <f aca="false">CN1609/CN1604-1</f>
        <v>-0.0110524463217179</v>
      </c>
      <c r="CY1609" s="4" t="n">
        <v>140.8</v>
      </c>
      <c r="CZ1609" s="4" t="n">
        <v>140.48</v>
      </c>
      <c r="DA1609" s="33" t="n">
        <f aca="false">CZ1609-CN1609</f>
        <v>0</v>
      </c>
      <c r="DB1609" s="16" t="n">
        <f aca="false">CZ1609/CY1609-1</f>
        <v>-0.00227272727272743</v>
      </c>
      <c r="DC1609" s="15" t="n">
        <f aca="false">CY1609/CZ1608-1</f>
        <v>0.00242061796952875</v>
      </c>
      <c r="DD1609" s="15" t="n">
        <f aca="false">CZ1609/CZ1608-1</f>
        <v>0.000142389292325129</v>
      </c>
      <c r="DE1609" s="34" t="str">
        <f aca="false">IF(CW1609=0,"",-DC1609*CS1609)</f>
        <v/>
      </c>
      <c r="DY1609" s="6"/>
      <c r="EB1609" s="6" t="n">
        <f aca="false">CL1609</f>
        <v>39581</v>
      </c>
      <c r="EC1609" s="13" t="n">
        <f aca="false">SUM(CM1607:CM1609)</f>
        <v>0.00950513782921147</v>
      </c>
    </row>
    <row r="1610" customFormat="false" ht="15" hidden="false" customHeight="false" outlineLevel="0" collapsed="false">
      <c r="A1610" s="0" t="n">
        <f aca="false">IF(FR1610=1,CZ1610,0)</f>
        <v>0</v>
      </c>
      <c r="C1610" s="6" t="n">
        <v>39582</v>
      </c>
      <c r="D1610" s="0" t="n">
        <f aca="false">IF(E1610&gt;E1609,1,)</f>
        <v>0</v>
      </c>
      <c r="E1610" s="46" t="n">
        <v>142.913</v>
      </c>
      <c r="F1610" s="46" t="n">
        <v>136.9568</v>
      </c>
      <c r="G1610" s="46" t="n">
        <v>135.7976</v>
      </c>
      <c r="H1610" s="46" t="n">
        <v>138.1797</v>
      </c>
      <c r="I1610" s="46" t="n">
        <v>140.48</v>
      </c>
      <c r="J1610" s="47" t="str">
        <f aca="false">IF(MIN(E1610:I1610)=E1610,$E$2,IF(MIN(E1610:I1610)=F1610,$F$2,IF(MIN(E1610:I1610)=G1610,$G$2,IF(MIN(E1610:I1610)=H1610,$H$2,IF(MIN(E1610:I1610)=I1610,$I$2)))))</f>
        <v>50D</v>
      </c>
      <c r="K1610" s="47" t="str">
        <f aca="false">IF(MAX(E1610:I1610)=E1610,$E$2,IF(MAX(E1610:I1610)=F1610,$F$2,IF(MAX(E1610:I1610)=G1610,$G$2,IF(MAX(E1610:I1610)=H1610,$H$2,IF(MAX(E1610:I1610)=I1610,$I$2)))))</f>
        <v>200D</v>
      </c>
      <c r="L1610" s="4" t="n">
        <f aca="false">IF(MAX(E1610:I1610)=H1610,1,0)</f>
        <v>0</v>
      </c>
      <c r="M1610" s="4" t="n">
        <f aca="false">IF(MAX(E1610:I1610)=I1610,1,0)</f>
        <v>0</v>
      </c>
      <c r="O1610" s="4" t="n">
        <f aca="false">IF(CN1610&gt;E1610,1,0)</f>
        <v>0</v>
      </c>
      <c r="P1610" s="4" t="n">
        <f aca="false">IF(CN1610&gt;F1610,1,0)</f>
        <v>1</v>
      </c>
      <c r="Q1610" s="4" t="n">
        <f aca="false">IF(CN1610&gt;G1610,1,0)</f>
        <v>1</v>
      </c>
      <c r="R1610" s="4" t="n">
        <f aca="false">IF(CN1610&gt;H1610,1,0)</f>
        <v>1</v>
      </c>
      <c r="S1610" s="4" t="n">
        <f aca="false">IF(CN1610&gt;I1610,1,0)</f>
        <v>1</v>
      </c>
      <c r="T1610" s="25" t="n">
        <f aca="false">IF(AND(AND(R1610=0,S1610=0,Q1610=0),OR(S1609=1,S1608=1,S1607=1)),1,0)</f>
        <v>0</v>
      </c>
      <c r="U1610" s="13" t="n">
        <f aca="false">SUM(CM1609:CM1610)</f>
        <v>0.00220674008959176</v>
      </c>
      <c r="AV1610" s="0"/>
      <c r="AW1610" s="55" t="n">
        <f aca="false">IF(EC1610&gt;$AW$2,1,0)</f>
        <v>1</v>
      </c>
      <c r="AX1610" s="0" t="n">
        <f aca="false">IF(AND(I1610&gt;G1610,I1609&lt;G1609),1,IF(OR(AND(I1610&gt;F1610,I1609&lt;F1609),AND(I1610&gt;E1610,I1609&lt;E1609)),1,0))</f>
        <v>0</v>
      </c>
      <c r="AY1610" s="0" t="n">
        <f aca="false">IF(K1609="10D",1,0)</f>
        <v>0</v>
      </c>
      <c r="AZ1610" s="0" t="n">
        <f aca="false">IF(AND(I1610&gt;G1610,I1609&lt;G1609,I1610&gt;F1610,I1609&gt;F1609,I1610&gt;E1610,I1609&gt;E1609),1,0)</f>
        <v>0</v>
      </c>
      <c r="BA1610" s="56" t="n">
        <f aca="false">IF(G1610&gt;H1610,1,0)</f>
        <v>0</v>
      </c>
      <c r="BB1610" s="56" t="n">
        <f aca="false">IF(I1610&lt;F1610,1,0)</f>
        <v>0</v>
      </c>
      <c r="BC1610" s="0" t="n">
        <f aca="false">IF(AND(SUM(AW1609:AX1609)=2,AY1610=1),1,IF(SUM(AX1608:AX1610)=0,0,IF(AND(OR(AW1608=1,AX1608=1),OR(AW1609=1,AX1609=1),AY1610=1),1,IF(AND(SUM(AW1610:AY1610)=2,SUM(AW1608:AX1608)=2,AX1608=1),1,0))))</f>
        <v>0</v>
      </c>
      <c r="BD1610" s="57" t="str">
        <f aca="false">IF(BC1610=0,"",IF(AND(BC1610=1,AZ1610=0,AZ1609=0,AZ1608=0),1,IF(AND(BC1610=1,OR(AZ1610=1,AZ1609=1,AZ1608)),IF(BA1610=1,1,0))))</f>
        <v/>
      </c>
      <c r="BE1610" s="50" t="str">
        <f aca="false">IF(AND(BD1610=1,BD1609=1),0,IF(BD1610=1,SUM(CM1611:CM1649),""))</f>
        <v/>
      </c>
      <c r="BF1610" s="20" t="str">
        <f aca="false">IF(AND(BB1610=1,BB1609=1,BE1569&lt;&gt;0),"",IF(AND(BB1609=0,BB1610=1),BF1609,IF(AND(BB1610=1,BB1609=1),BF1609,IF(AND(BF1609="",BE1609="",OR(BD1609=0,BD1609="")),"",IF(AND(BF1609="",BE1570=0),"",IF(AND(BE1570&lt;&gt;"",BF1609=BE1570),"",IF(AND(BD1609=1,BE1609&lt;&gt;0),CM1610,IF(BF1609&lt;&gt;0,BF1609+CM1610,IF(BF1609="","")))))))))</f>
        <v/>
      </c>
      <c r="BI1610" s="0"/>
      <c r="BU1610" s="0"/>
      <c r="BZ1610" s="49"/>
      <c r="CG1610" s="13"/>
      <c r="CH1610" s="40"/>
      <c r="CI1610" s="13"/>
      <c r="CL1610" s="6" t="n">
        <f aca="false">C1610</f>
        <v>39582</v>
      </c>
      <c r="CM1610" s="13" t="n">
        <f aca="false">CN1610/CN1609-1</f>
        <v>0.00206435079726663</v>
      </c>
      <c r="CN1610" s="76" t="n">
        <v>140.77</v>
      </c>
      <c r="CO1610" s="13" t="n">
        <f aca="false">CN1610/CN1605-1</f>
        <v>0.00895928899082565</v>
      </c>
      <c r="CY1610" s="4" t="n">
        <v>141.07</v>
      </c>
      <c r="CZ1610" s="4" t="n">
        <v>140.77</v>
      </c>
      <c r="DA1610" s="33" t="n">
        <f aca="false">CZ1610-CN1610</f>
        <v>0</v>
      </c>
      <c r="DB1610" s="16" t="n">
        <f aca="false">CZ1610/CY1610-1</f>
        <v>-0.00212660381370944</v>
      </c>
      <c r="DC1610" s="15" t="n">
        <f aca="false">CY1610/CZ1609-1</f>
        <v>0.00419988610478361</v>
      </c>
      <c r="DD1610" s="15" t="n">
        <f aca="false">CZ1610/CZ1609-1</f>
        <v>0.00206435079726663</v>
      </c>
      <c r="DE1610" s="34" t="str">
        <f aca="false">IF(CW1610=0,"",-DC1610*CS1610)</f>
        <v/>
      </c>
      <c r="DY1610" s="6"/>
      <c r="EB1610" s="6" t="n">
        <f aca="false">CL1610</f>
        <v>39582</v>
      </c>
      <c r="EC1610" s="13" t="n">
        <f aca="false">SUM(CM1608:CM1610)</f>
        <v>0.0134378416014709</v>
      </c>
    </row>
    <row r="1611" customFormat="false" ht="15" hidden="false" customHeight="false" outlineLevel="0" collapsed="false">
      <c r="A1611" s="0" t="n">
        <f aca="false">IF(FR1611=1,CZ1611,0)</f>
        <v>0</v>
      </c>
      <c r="C1611" s="6" t="n">
        <v>39583</v>
      </c>
      <c r="D1611" s="0" t="n">
        <f aca="false">IF(E1611&gt;E1610,1,)</f>
        <v>0</v>
      </c>
      <c r="E1611" s="46" t="n">
        <v>142.897</v>
      </c>
      <c r="F1611" s="46" t="n">
        <v>136.9141</v>
      </c>
      <c r="G1611" s="46" t="n">
        <v>135.9716</v>
      </c>
      <c r="H1611" s="46" t="n">
        <v>138.3627</v>
      </c>
      <c r="I1611" s="46" t="n">
        <v>140.621</v>
      </c>
      <c r="J1611" s="47" t="str">
        <f aca="false">IF(MIN(E1611:I1611)=E1611,$E$2,IF(MIN(E1611:I1611)=F1611,$F$2,IF(MIN(E1611:I1611)=G1611,$G$2,IF(MIN(E1611:I1611)=H1611,$H$2,IF(MIN(E1611:I1611)=I1611,$I$2)))))</f>
        <v>50D</v>
      </c>
      <c r="K1611" s="47" t="str">
        <f aca="false">IF(MAX(E1611:I1611)=E1611,$E$2,IF(MAX(E1611:I1611)=F1611,$F$2,IF(MAX(E1611:I1611)=G1611,$G$2,IF(MAX(E1611:I1611)=H1611,$H$2,IF(MAX(E1611:I1611)=I1611,$I$2)))))</f>
        <v>200D</v>
      </c>
      <c r="L1611" s="4" t="n">
        <f aca="false">IF(MAX(E1611:I1611)=H1611,1,0)</f>
        <v>0</v>
      </c>
      <c r="M1611" s="4" t="n">
        <f aca="false">IF(MAX(E1611:I1611)=I1611,1,0)</f>
        <v>0</v>
      </c>
      <c r="O1611" s="4" t="n">
        <f aca="false">IF(CN1611&gt;E1611,1,0)</f>
        <v>0</v>
      </c>
      <c r="P1611" s="4" t="n">
        <f aca="false">IF(CN1611&gt;F1611,1,0)</f>
        <v>1</v>
      </c>
      <c r="Q1611" s="4" t="n">
        <f aca="false">IF(CN1611&gt;G1611,1,0)</f>
        <v>1</v>
      </c>
      <c r="R1611" s="4" t="n">
        <f aca="false">IF(CN1611&gt;H1611,1,0)</f>
        <v>1</v>
      </c>
      <c r="S1611" s="4" t="n">
        <f aca="false">IF(CN1611&gt;I1611,1,0)</f>
        <v>1</v>
      </c>
      <c r="T1611" s="25" t="n">
        <f aca="false">IF(AND(AND(R1611=0,S1611=0,Q1611=0),OR(S1610=1,S1609=1,S1608=1)),1,0)</f>
        <v>0</v>
      </c>
      <c r="U1611" s="13" t="n">
        <f aca="false">SUM(CM1610:CM1611)</f>
        <v>0.014567014717136</v>
      </c>
      <c r="AV1611" s="0"/>
      <c r="AW1611" s="55" t="n">
        <f aca="false">IF(EC1611&gt;$AW$2,1,0)</f>
        <v>1</v>
      </c>
      <c r="AX1611" s="0" t="n">
        <f aca="false">IF(AND(I1611&gt;G1611,I1610&lt;G1610),1,IF(OR(AND(I1611&gt;F1611,I1610&lt;F1610),AND(I1611&gt;E1611,I1610&lt;E1610)),1,0))</f>
        <v>0</v>
      </c>
      <c r="AY1611" s="0" t="n">
        <f aca="false">IF(K1610="10D",1,0)</f>
        <v>0</v>
      </c>
      <c r="AZ1611" s="0" t="n">
        <f aca="false">IF(AND(I1611&gt;G1611,I1610&lt;G1610,I1611&gt;F1611,I1610&gt;F1610,I1611&gt;E1611,I1610&gt;E1610),1,0)</f>
        <v>0</v>
      </c>
      <c r="BA1611" s="56" t="n">
        <f aca="false">IF(G1611&gt;H1611,1,0)</f>
        <v>0</v>
      </c>
      <c r="BB1611" s="56" t="n">
        <f aca="false">IF(I1611&lt;F1611,1,0)</f>
        <v>0</v>
      </c>
      <c r="BC1611" s="0" t="n">
        <f aca="false">IF(AND(SUM(AW1610:AX1610)=2,AY1611=1),1,IF(SUM(AX1609:AX1611)=0,0,IF(AND(OR(AW1609=1,AX1609=1),OR(AW1610=1,AX1610=1),AY1611=1),1,IF(AND(SUM(AW1611:AY1611)=2,SUM(AW1609:AX1609)=2,AX1609=1),1,0))))</f>
        <v>0</v>
      </c>
      <c r="BD1611" s="57" t="str">
        <f aca="false">IF(BC1611=0,"",IF(AND(BC1611=1,AZ1611=0,AZ1610=0,AZ1609=0),1,IF(AND(BC1611=1,OR(AZ1611=1,AZ1610=1,AZ1609)),IF(BA1611=1,1,0))))</f>
        <v/>
      </c>
      <c r="BE1611" s="50" t="str">
        <f aca="false">IF(AND(BD1611=1,BD1610=1),0,IF(BD1611=1,SUM(CM1612:CM1650),""))</f>
        <v/>
      </c>
      <c r="BF1611" s="20" t="str">
        <f aca="false">IF(AND(BB1611=1,BB1610=1,BE1570&lt;&gt;0),"",IF(AND(BB1610=0,BB1611=1),BF1610,IF(AND(BB1611=1,BB1610=1),BF1610,IF(AND(BF1610="",BE1610="",OR(BD1610=0,BD1610="")),"",IF(AND(BF1610="",BE1571=0),"",IF(AND(BE1571&lt;&gt;"",BF1610=BE1571),"",IF(AND(BD1610=1,BE1610&lt;&gt;0),CM1611,IF(BF1610&lt;&gt;0,BF1610+CM1611,IF(BF1610="","")))))))))</f>
        <v/>
      </c>
      <c r="BI1611" s="0"/>
      <c r="BU1611" s="0"/>
      <c r="BZ1611" s="49"/>
      <c r="CG1611" s="13"/>
      <c r="CH1611" s="40"/>
      <c r="CI1611" s="13"/>
      <c r="CL1611" s="6" t="n">
        <f aca="false">C1611</f>
        <v>39583</v>
      </c>
      <c r="CM1611" s="13" t="n">
        <f aca="false">CN1611/CN1610-1</f>
        <v>0.0125026639198693</v>
      </c>
      <c r="CN1611" s="76" t="n">
        <v>142.53</v>
      </c>
      <c r="CO1611" s="13" t="n">
        <f aca="false">CN1611/CN1606-1</f>
        <v>0.0242167289450992</v>
      </c>
      <c r="CY1611" s="4" t="n">
        <v>141.04</v>
      </c>
      <c r="CZ1611" s="4" t="n">
        <v>142.53</v>
      </c>
      <c r="DA1611" s="33" t="n">
        <f aca="false">CZ1611-CN1611</f>
        <v>0</v>
      </c>
      <c r="DB1611" s="16" t="n">
        <f aca="false">CZ1611/CY1611-1</f>
        <v>0.010564378899603</v>
      </c>
      <c r="DC1611" s="15" t="n">
        <f aca="false">CY1611/CZ1610-1</f>
        <v>0.001918022305889</v>
      </c>
      <c r="DD1611" s="15" t="n">
        <f aca="false">CZ1611/CZ1610-1</f>
        <v>0.0125026639198693</v>
      </c>
      <c r="DE1611" s="34" t="str">
        <f aca="false">IF(CW1611=0,"",-DC1611*CS1611)</f>
        <v/>
      </c>
      <c r="DY1611" s="6"/>
      <c r="EB1611" s="6" t="n">
        <f aca="false">CL1611</f>
        <v>39583</v>
      </c>
      <c r="EC1611" s="13" t="n">
        <f aca="false">SUM(CM1609:CM1611)</f>
        <v>0.0147094040094611</v>
      </c>
    </row>
    <row r="1612" customFormat="false" ht="15" hidden="false" customHeight="false" outlineLevel="0" collapsed="false">
      <c r="A1612" s="0" t="n">
        <f aca="false">IF(FR1612=1,CZ1612,0)</f>
        <v>0</v>
      </c>
      <c r="C1612" s="6" t="n">
        <v>39584</v>
      </c>
      <c r="D1612" s="0" t="n">
        <f aca="false">IF(E1612&gt;E1611,1,)</f>
        <v>0</v>
      </c>
      <c r="E1612" s="46" t="n">
        <v>142.8782</v>
      </c>
      <c r="F1612" s="46" t="n">
        <v>136.8594</v>
      </c>
      <c r="G1612" s="46" t="n">
        <v>136.2036</v>
      </c>
      <c r="H1612" s="46" t="n">
        <v>138.555</v>
      </c>
      <c r="I1612" s="46" t="n">
        <v>140.736</v>
      </c>
      <c r="J1612" s="47" t="str">
        <f aca="false">IF(MIN(E1612:I1612)=E1612,$E$2,IF(MIN(E1612:I1612)=F1612,$F$2,IF(MIN(E1612:I1612)=G1612,$G$2,IF(MIN(E1612:I1612)=H1612,$H$2,IF(MIN(E1612:I1612)=I1612,$I$2)))))</f>
        <v>50D</v>
      </c>
      <c r="K1612" s="47" t="str">
        <f aca="false">IF(MAX(E1612:I1612)=E1612,$E$2,IF(MAX(E1612:I1612)=F1612,$F$2,IF(MAX(E1612:I1612)=G1612,$G$2,IF(MAX(E1612:I1612)=H1612,$H$2,IF(MAX(E1612:I1612)=I1612,$I$2)))))</f>
        <v>200D</v>
      </c>
      <c r="L1612" s="4" t="n">
        <f aca="false">IF(MAX(E1612:I1612)=H1612,1,0)</f>
        <v>0</v>
      </c>
      <c r="M1612" s="4" t="n">
        <f aca="false">IF(MAX(E1612:I1612)=I1612,1,0)</f>
        <v>0</v>
      </c>
      <c r="O1612" s="4" t="n">
        <f aca="false">IF(CN1612&gt;E1612,1,0)</f>
        <v>0</v>
      </c>
      <c r="P1612" s="4" t="n">
        <f aca="false">IF(CN1612&gt;F1612,1,0)</f>
        <v>1</v>
      </c>
      <c r="Q1612" s="4" t="n">
        <f aca="false">IF(CN1612&gt;G1612,1,0)</f>
        <v>1</v>
      </c>
      <c r="R1612" s="4" t="n">
        <f aca="false">IF(CN1612&gt;H1612,1,0)</f>
        <v>1</v>
      </c>
      <c r="S1612" s="4" t="n">
        <f aca="false">IF(CN1612&gt;I1612,1,0)</f>
        <v>1</v>
      </c>
      <c r="T1612" s="25" t="n">
        <f aca="false">IF(AND(AND(R1612=0,S1612=0,Q1612=0),OR(S1611=1,S1610=1,S1609=1)),1,0)</f>
        <v>0</v>
      </c>
      <c r="U1612" s="13" t="n">
        <f aca="false">SUM(CM1611:CM1612)</f>
        <v>0.0134147526029536</v>
      </c>
      <c r="AV1612" s="0"/>
      <c r="AW1612" s="55" t="n">
        <f aca="false">IF(EC1612&gt;$AW$2,1,0)</f>
        <v>1</v>
      </c>
      <c r="AX1612" s="0" t="n">
        <f aca="false">IF(AND(I1612&gt;G1612,I1611&lt;G1611),1,IF(OR(AND(I1612&gt;F1612,I1611&lt;F1611),AND(I1612&gt;E1612,I1611&lt;E1611)),1,0))</f>
        <v>0</v>
      </c>
      <c r="AY1612" s="0" t="n">
        <f aca="false">IF(K1611="10D",1,0)</f>
        <v>0</v>
      </c>
      <c r="AZ1612" s="0" t="n">
        <f aca="false">IF(AND(I1612&gt;G1612,I1611&lt;G1611,I1612&gt;F1612,I1611&gt;F1611,I1612&gt;E1612,I1611&gt;E1611),1,0)</f>
        <v>0</v>
      </c>
      <c r="BA1612" s="56" t="n">
        <f aca="false">IF(G1612&gt;H1612,1,0)</f>
        <v>0</v>
      </c>
      <c r="BB1612" s="56" t="n">
        <f aca="false">IF(I1612&lt;F1612,1,0)</f>
        <v>0</v>
      </c>
      <c r="BC1612" s="0" t="n">
        <f aca="false">IF(AND(SUM(AW1611:AX1611)=2,AY1612=1),1,IF(SUM(AX1610:AX1612)=0,0,IF(AND(OR(AW1610=1,AX1610=1),OR(AW1611=1,AX1611=1),AY1612=1),1,IF(AND(SUM(AW1612:AY1612)=2,SUM(AW1610:AX1610)=2,AX1610=1),1,0))))</f>
        <v>0</v>
      </c>
      <c r="BD1612" s="57" t="str">
        <f aca="false">IF(BC1612=0,"",IF(AND(BC1612=1,AZ1612=0,AZ1611=0,AZ1610=0),1,IF(AND(BC1612=1,OR(AZ1612=1,AZ1611=1,AZ1610)),IF(BA1612=1,1,0))))</f>
        <v/>
      </c>
      <c r="BE1612" s="50" t="str">
        <f aca="false">IF(AND(BD1612=1,BD1611=1),0,IF(BD1612=1,SUM(CM1613:CM1651),""))</f>
        <v/>
      </c>
      <c r="BF1612" s="20" t="str">
        <f aca="false">IF(AND(BB1612=1,BB1611=1,BE1571&lt;&gt;0),"",IF(AND(BB1611=0,BB1612=1),BF1611,IF(AND(BB1612=1,BB1611=1),BF1611,IF(AND(BF1611="",BE1611="",OR(BD1611=0,BD1611="")),"",IF(AND(BF1611="",BE1572=0),"",IF(AND(BE1572&lt;&gt;"",BF1611=BE1572),"",IF(AND(BD1611=1,BE1611&lt;&gt;0),CM1612,IF(BF1611&lt;&gt;0,BF1611+CM1612,IF(BF1611="","")))))))))</f>
        <v/>
      </c>
      <c r="BI1612" s="0"/>
      <c r="BU1612" s="0"/>
      <c r="BZ1612" s="49"/>
      <c r="CG1612" s="13"/>
      <c r="CH1612" s="40"/>
      <c r="CI1612" s="13"/>
      <c r="CL1612" s="6" t="n">
        <f aca="false">C1612</f>
        <v>39584</v>
      </c>
      <c r="CM1612" s="13" t="n">
        <f aca="false">CN1612/CN1611-1</f>
        <v>0.000912088683084233</v>
      </c>
      <c r="CN1612" s="76" t="n">
        <v>142.66</v>
      </c>
      <c r="CO1612" s="13" t="n">
        <f aca="false">CN1612/CN1607-1</f>
        <v>0.027069834413247</v>
      </c>
      <c r="CY1612" s="4" t="n">
        <v>142.86</v>
      </c>
      <c r="CZ1612" s="4" t="n">
        <v>142.66</v>
      </c>
      <c r="DA1612" s="33" t="n">
        <f aca="false">CZ1612-CN1612</f>
        <v>0</v>
      </c>
      <c r="DB1612" s="16" t="n">
        <f aca="false">CZ1612/CY1612-1</f>
        <v>-0.00139997200056008</v>
      </c>
      <c r="DC1612" s="15" t="n">
        <f aca="false">CY1612/CZ1611-1</f>
        <v>0.00231530204167552</v>
      </c>
      <c r="DD1612" s="15" t="n">
        <f aca="false">CZ1612/CZ1611-1</f>
        <v>0.000912088683084233</v>
      </c>
      <c r="DE1612" s="34" t="str">
        <f aca="false">IF(CW1612=0,"",-DC1612*CS1612)</f>
        <v/>
      </c>
      <c r="DY1612" s="6"/>
      <c r="EB1612" s="6" t="n">
        <f aca="false">CL1612</f>
        <v>39584</v>
      </c>
      <c r="EC1612" s="13" t="n">
        <f aca="false">SUM(CM1610:CM1612)</f>
        <v>0.0154791034002202</v>
      </c>
    </row>
    <row r="1613" customFormat="false" ht="15" hidden="false" customHeight="false" outlineLevel="0" collapsed="false">
      <c r="A1613" s="0" t="n">
        <f aca="false">IF(FR1613=1,CZ1613,0)</f>
        <v>0</v>
      </c>
      <c r="C1613" s="6" t="n">
        <v>39587</v>
      </c>
      <c r="D1613" s="0" t="n">
        <f aca="false">IF(E1613&gt;E1612,1,)</f>
        <v>0</v>
      </c>
      <c r="E1613" s="46" t="n">
        <v>142.8554</v>
      </c>
      <c r="F1613" s="46" t="n">
        <v>136.7976</v>
      </c>
      <c r="G1613" s="46" t="n">
        <v>136.4704</v>
      </c>
      <c r="H1613" s="46" t="n">
        <v>138.758</v>
      </c>
      <c r="I1613" s="46" t="n">
        <v>140.958</v>
      </c>
      <c r="J1613" s="47" t="str">
        <f aca="false">IF(MIN(E1613:I1613)=E1613,$E$2,IF(MIN(E1613:I1613)=F1613,$F$2,IF(MIN(E1613:I1613)=G1613,$G$2,IF(MIN(E1613:I1613)=H1613,$H$2,IF(MIN(E1613:I1613)=I1613,$I$2)))))</f>
        <v>50D</v>
      </c>
      <c r="K1613" s="47" t="str">
        <f aca="false">IF(MAX(E1613:I1613)=E1613,$E$2,IF(MAX(E1613:I1613)=F1613,$F$2,IF(MAX(E1613:I1613)=G1613,$G$2,IF(MAX(E1613:I1613)=H1613,$H$2,IF(MAX(E1613:I1613)=I1613,$I$2)))))</f>
        <v>200D</v>
      </c>
      <c r="L1613" s="4" t="n">
        <f aca="false">IF(MAX(E1613:I1613)=H1613,1,0)</f>
        <v>0</v>
      </c>
      <c r="M1613" s="4" t="n">
        <f aca="false">IF(MAX(E1613:I1613)=I1613,1,0)</f>
        <v>0</v>
      </c>
      <c r="O1613" s="4" t="n">
        <f aca="false">IF(CN1613&gt;E1613,1,0)</f>
        <v>1</v>
      </c>
      <c r="P1613" s="4" t="n">
        <f aca="false">IF(CN1613&gt;F1613,1,0)</f>
        <v>1</v>
      </c>
      <c r="Q1613" s="4" t="n">
        <f aca="false">IF(CN1613&gt;G1613,1,0)</f>
        <v>1</v>
      </c>
      <c r="R1613" s="4" t="n">
        <f aca="false">IF(CN1613&gt;H1613,1,0)</f>
        <v>1</v>
      </c>
      <c r="S1613" s="4" t="n">
        <f aca="false">IF(CN1613&gt;I1613,1,0)</f>
        <v>1</v>
      </c>
      <c r="T1613" s="25" t="n">
        <f aca="false">IF(AND(AND(R1613=0,S1613=0,Q1613=0),OR(S1612=1,S1611=1,S1610=1)),1,0)</f>
        <v>0</v>
      </c>
      <c r="U1613" s="13" t="n">
        <f aca="false">SUM(CM1612:CM1613)</f>
        <v>0.0036458612892809</v>
      </c>
      <c r="AV1613" s="0"/>
      <c r="AW1613" s="55" t="n">
        <f aca="false">IF(EC1613&gt;$AW$2,1,0)</f>
        <v>1</v>
      </c>
      <c r="AX1613" s="0" t="n">
        <f aca="false">IF(AND(I1613&gt;G1613,I1612&lt;G1612),1,IF(OR(AND(I1613&gt;F1613,I1612&lt;F1612),AND(I1613&gt;E1613,I1612&lt;E1612)),1,0))</f>
        <v>0</v>
      </c>
      <c r="AY1613" s="0" t="n">
        <f aca="false">IF(K1612="10D",1,0)</f>
        <v>0</v>
      </c>
      <c r="AZ1613" s="0" t="n">
        <f aca="false">IF(AND(I1613&gt;G1613,I1612&lt;G1612,I1613&gt;F1613,I1612&gt;F1612,I1613&gt;E1613,I1612&gt;E1612),1,0)</f>
        <v>0</v>
      </c>
      <c r="BA1613" s="56" t="n">
        <f aca="false">IF(G1613&gt;H1613,1,0)</f>
        <v>0</v>
      </c>
      <c r="BB1613" s="56" t="n">
        <f aca="false">IF(I1613&lt;F1613,1,0)</f>
        <v>0</v>
      </c>
      <c r="BC1613" s="0" t="n">
        <f aca="false">IF(AND(SUM(AW1612:AX1612)=2,AY1613=1),1,IF(SUM(AX1611:AX1613)=0,0,IF(AND(OR(AW1611=1,AX1611=1),OR(AW1612=1,AX1612=1),AY1613=1),1,IF(AND(SUM(AW1613:AY1613)=2,SUM(AW1611:AX1611)=2,AX1611=1),1,0))))</f>
        <v>0</v>
      </c>
      <c r="BD1613" s="57" t="str">
        <f aca="false">IF(BC1613=0,"",IF(AND(BC1613=1,AZ1613=0,AZ1612=0,AZ1611=0),1,IF(AND(BC1613=1,OR(AZ1613=1,AZ1612=1,AZ1611)),IF(BA1613=1,1,0))))</f>
        <v/>
      </c>
      <c r="BE1613" s="50" t="str">
        <f aca="false">IF(AND(BD1613=1,BD1612=1),0,IF(BD1613=1,SUM(CM1614:CM1652),""))</f>
        <v/>
      </c>
      <c r="BF1613" s="20" t="str">
        <f aca="false">IF(AND(BB1613=1,BB1612=1,BE1572&lt;&gt;0),"",IF(AND(BB1612=0,BB1613=1),BF1612,IF(AND(BB1613=1,BB1612=1),BF1612,IF(AND(BF1612="",BE1612="",OR(BD1612=0,BD1612="")),"",IF(AND(BF1612="",BE1573=0),"",IF(AND(BE1573&lt;&gt;"",BF1612=BE1573),"",IF(AND(BD1612=1,BE1612&lt;&gt;0),CM1613,IF(BF1612&lt;&gt;0,BF1612+CM1613,IF(BF1612="","")))))))))</f>
        <v/>
      </c>
      <c r="BI1613" s="0"/>
      <c r="BU1613" s="0"/>
      <c r="BZ1613" s="49"/>
      <c r="CG1613" s="13"/>
      <c r="CH1613" s="40"/>
      <c r="CI1613" s="13"/>
      <c r="CL1613" s="6" t="n">
        <f aca="false">C1613</f>
        <v>39587</v>
      </c>
      <c r="CM1613" s="13" t="n">
        <f aca="false">CN1613/CN1612-1</f>
        <v>0.00273377260619667</v>
      </c>
      <c r="CN1613" s="76" t="n">
        <v>143.05</v>
      </c>
      <c r="CO1613" s="13" t="n">
        <f aca="false">CN1613/CN1608-1</f>
        <v>0.0184394133561157</v>
      </c>
      <c r="CY1613" s="4" t="n">
        <v>142.81</v>
      </c>
      <c r="CZ1613" s="4" t="n">
        <v>143.05</v>
      </c>
      <c r="DA1613" s="33" t="n">
        <f aca="false">CZ1613-CN1613</f>
        <v>0</v>
      </c>
      <c r="DB1613" s="16" t="n">
        <f aca="false">CZ1613/CY1613-1</f>
        <v>0.00168055458301253</v>
      </c>
      <c r="DC1613" s="15" t="n">
        <f aca="false">CY1613/CZ1612-1</f>
        <v>0.00105145100238335</v>
      </c>
      <c r="DD1613" s="15" t="n">
        <f aca="false">CZ1613/CZ1612-1</f>
        <v>0.00273377260619667</v>
      </c>
      <c r="DE1613" s="34" t="str">
        <f aca="false">IF(CW1613=0,"",-DC1613*CS1613)</f>
        <v/>
      </c>
      <c r="DY1613" s="6"/>
      <c r="EB1613" s="6" t="n">
        <f aca="false">CL1613</f>
        <v>39587</v>
      </c>
      <c r="EC1613" s="13" t="n">
        <f aca="false">SUM(CM1611:CM1613)</f>
        <v>0.0161485252091502</v>
      </c>
    </row>
    <row r="1614" customFormat="false" ht="15" hidden="false" customHeight="false" outlineLevel="0" collapsed="false">
      <c r="A1614" s="0" t="n">
        <f aca="false">IF(FR1614=1,CZ1614,0)</f>
        <v>0</v>
      </c>
      <c r="C1614" s="6" t="n">
        <v>39588</v>
      </c>
      <c r="D1614" s="0" t="n">
        <f aca="false">IF(E1614&gt;E1613,1,)</f>
        <v>0</v>
      </c>
      <c r="E1614" s="46" t="n">
        <v>142.8459</v>
      </c>
      <c r="F1614" s="46" t="n">
        <v>136.721</v>
      </c>
      <c r="G1614" s="46" t="n">
        <v>136.7482</v>
      </c>
      <c r="H1614" s="46" t="n">
        <v>138.927</v>
      </c>
      <c r="I1614" s="46" t="n">
        <v>140.942</v>
      </c>
      <c r="J1614" s="47" t="str">
        <f aca="false">IF(MIN(E1614:I1614)=E1614,$E$2,IF(MIN(E1614:I1614)=F1614,$F$2,IF(MIN(E1614:I1614)=G1614,$G$2,IF(MIN(E1614:I1614)=H1614,$H$2,IF(MIN(E1614:I1614)=I1614,$I$2)))))</f>
        <v>100D</v>
      </c>
      <c r="K1614" s="47" t="str">
        <f aca="false">IF(MAX(E1614:I1614)=E1614,$E$2,IF(MAX(E1614:I1614)=F1614,$F$2,IF(MAX(E1614:I1614)=G1614,$G$2,IF(MAX(E1614:I1614)=H1614,$H$2,IF(MAX(E1614:I1614)=I1614,$I$2)))))</f>
        <v>200D</v>
      </c>
      <c r="L1614" s="4" t="n">
        <f aca="false">IF(MAX(E1614:I1614)=H1614,1,0)</f>
        <v>0</v>
      </c>
      <c r="M1614" s="4" t="n">
        <f aca="false">IF(MAX(E1614:I1614)=I1614,1,0)</f>
        <v>0</v>
      </c>
      <c r="O1614" s="4" t="n">
        <f aca="false">IF(CN1614&gt;E1614,1,0)</f>
        <v>0</v>
      </c>
      <c r="P1614" s="4" t="n">
        <f aca="false">IF(CN1614&gt;F1614,1,0)</f>
        <v>1</v>
      </c>
      <c r="Q1614" s="4" t="n">
        <f aca="false">IF(CN1614&gt;G1614,1,0)</f>
        <v>1</v>
      </c>
      <c r="R1614" s="4" t="n">
        <f aca="false">IF(CN1614&gt;H1614,1,0)</f>
        <v>1</v>
      </c>
      <c r="S1614" s="4" t="n">
        <f aca="false">IF(CN1614&gt;I1614,1,0)</f>
        <v>1</v>
      </c>
      <c r="T1614" s="25" t="n">
        <f aca="false">IF(AND(AND(R1614=0,S1614=0,Q1614=0),OR(S1613=1,S1612=1,S1611=1)),1,0)</f>
        <v>0</v>
      </c>
      <c r="U1614" s="13" t="n">
        <f aca="false">SUM(CM1613:CM1614)</f>
        <v>-0.00537528017255218</v>
      </c>
      <c r="AV1614" s="0"/>
      <c r="AW1614" s="55" t="n">
        <f aca="false">IF(EC1614&gt;$AW$2,1,0)</f>
        <v>0</v>
      </c>
      <c r="AX1614" s="0" t="n">
        <f aca="false">IF(AND(I1614&gt;G1614,I1613&lt;G1613),1,IF(OR(AND(I1614&gt;F1614,I1613&lt;F1613),AND(I1614&gt;E1614,I1613&lt;E1613)),1,0))</f>
        <v>0</v>
      </c>
      <c r="AY1614" s="0" t="n">
        <f aca="false">IF(K1613="10D",1,0)</f>
        <v>0</v>
      </c>
      <c r="AZ1614" s="0" t="n">
        <f aca="false">IF(AND(I1614&gt;G1614,I1613&lt;G1613,I1614&gt;F1614,I1613&gt;F1613,I1614&gt;E1614,I1613&gt;E1613),1,0)</f>
        <v>0</v>
      </c>
      <c r="BA1614" s="56" t="n">
        <f aca="false">IF(G1614&gt;H1614,1,0)</f>
        <v>0</v>
      </c>
      <c r="BB1614" s="56" t="n">
        <f aca="false">IF(I1614&lt;F1614,1,0)</f>
        <v>0</v>
      </c>
      <c r="BC1614" s="0" t="n">
        <f aca="false">IF(AND(SUM(AW1613:AX1613)=2,AY1614=1),1,IF(SUM(AX1612:AX1614)=0,0,IF(AND(OR(AW1612=1,AX1612=1),OR(AW1613=1,AX1613=1),AY1614=1),1,IF(AND(SUM(AW1614:AY1614)=2,SUM(AW1612:AX1612)=2,AX1612=1),1,0))))</f>
        <v>0</v>
      </c>
      <c r="BD1614" s="57" t="str">
        <f aca="false">IF(BC1614=0,"",IF(AND(BC1614=1,AZ1614=0,AZ1613=0,AZ1612=0),1,IF(AND(BC1614=1,OR(AZ1614=1,AZ1613=1,AZ1612)),IF(BA1614=1,1,0))))</f>
        <v/>
      </c>
      <c r="BE1614" s="50" t="str">
        <f aca="false">IF(AND(BD1614=1,BD1613=1),0,IF(BD1614=1,SUM(CM1615:CM1653),""))</f>
        <v/>
      </c>
      <c r="BF1614" s="20" t="str">
        <f aca="false">IF(AND(BB1614=1,BB1613=1,BE1573&lt;&gt;0),"",IF(AND(BB1613=0,BB1614=1),BF1613,IF(AND(BB1614=1,BB1613=1),BF1613,IF(AND(BF1613="",BE1613="",OR(BD1613=0,BD1613="")),"",IF(AND(BF1613="",BE1574=0),"",IF(AND(BE1574&lt;&gt;"",BF1613=BE1574),"",IF(AND(BD1613=1,BE1613&lt;&gt;0),CM1614,IF(BF1613&lt;&gt;0,BF1613+CM1614,IF(BF1613="","")))))))))</f>
        <v/>
      </c>
      <c r="BI1614" s="0"/>
      <c r="BU1614" s="0"/>
      <c r="BZ1614" s="49"/>
      <c r="CG1614" s="13"/>
      <c r="CH1614" s="40"/>
      <c r="CI1614" s="13"/>
      <c r="CL1614" s="6" t="n">
        <f aca="false">C1614</f>
        <v>39588</v>
      </c>
      <c r="CM1614" s="13" t="n">
        <f aca="false">CN1614/CN1613-1</f>
        <v>-0.00810905277874885</v>
      </c>
      <c r="CN1614" s="76" t="n">
        <v>141.89</v>
      </c>
      <c r="CO1614" s="13" t="n">
        <f aca="false">CN1614/CN1609-1</f>
        <v>0.0100370159453302</v>
      </c>
      <c r="CY1614" s="4" t="n">
        <v>142.27</v>
      </c>
      <c r="CZ1614" s="4" t="n">
        <v>141.89</v>
      </c>
      <c r="DA1614" s="33" t="n">
        <f aca="false">CZ1614-CN1614</f>
        <v>0</v>
      </c>
      <c r="DB1614" s="16" t="n">
        <f aca="false">CZ1614/CY1614-1</f>
        <v>-0.00267097771842284</v>
      </c>
      <c r="DC1614" s="15" t="n">
        <f aca="false">CY1614/CZ1613-1</f>
        <v>-0.00545263893743442</v>
      </c>
      <c r="DD1614" s="15" t="n">
        <f aca="false">CZ1614/CZ1613-1</f>
        <v>-0.00810905277874885</v>
      </c>
      <c r="DE1614" s="34" t="str">
        <f aca="false">IF(CW1614=0,"",-DC1614*CS1614)</f>
        <v/>
      </c>
      <c r="DY1614" s="6"/>
      <c r="EB1614" s="6" t="n">
        <f aca="false">CL1614</f>
        <v>39588</v>
      </c>
      <c r="EC1614" s="13" t="n">
        <f aca="false">SUM(CM1612:CM1614)</f>
        <v>-0.00446319148946794</v>
      </c>
    </row>
    <row r="1615" customFormat="false" ht="15" hidden="false" customHeight="false" outlineLevel="0" collapsed="false">
      <c r="A1615" s="0" t="n">
        <f aca="false">IF(FR1615=1,CZ1615,0)</f>
        <v>0</v>
      </c>
      <c r="C1615" s="6" t="n">
        <v>39589</v>
      </c>
      <c r="D1615" s="0" t="n">
        <f aca="false">IF(E1615&gt;E1614,1,)</f>
        <v>0</v>
      </c>
      <c r="E1615" s="46" t="n">
        <v>142.8123</v>
      </c>
      <c r="F1615" s="46" t="n">
        <v>136.6392</v>
      </c>
      <c r="G1615" s="46" t="n">
        <v>136.886</v>
      </c>
      <c r="H1615" s="46" t="n">
        <v>139.049</v>
      </c>
      <c r="I1615" s="46" t="n">
        <v>140.939</v>
      </c>
      <c r="J1615" s="47" t="str">
        <f aca="false">IF(MIN(E1615:I1615)=E1615,$E$2,IF(MIN(E1615:I1615)=F1615,$F$2,IF(MIN(E1615:I1615)=G1615,$G$2,IF(MIN(E1615:I1615)=H1615,$H$2,IF(MIN(E1615:I1615)=I1615,$I$2)))))</f>
        <v>100D</v>
      </c>
      <c r="K1615" s="47" t="str">
        <f aca="false">IF(MAX(E1615:I1615)=E1615,$E$2,IF(MAX(E1615:I1615)=F1615,$F$2,IF(MAX(E1615:I1615)=G1615,$G$2,IF(MAX(E1615:I1615)=H1615,$H$2,IF(MAX(E1615:I1615)=I1615,$I$2)))))</f>
        <v>200D</v>
      </c>
      <c r="L1615" s="4" t="n">
        <f aca="false">IF(MAX(E1615:I1615)=H1615,1,0)</f>
        <v>0</v>
      </c>
      <c r="M1615" s="4" t="n">
        <f aca="false">IF(MAX(E1615:I1615)=I1615,1,0)</f>
        <v>0</v>
      </c>
      <c r="O1615" s="4" t="n">
        <f aca="false">IF(CN1615&gt;E1615,1,0)</f>
        <v>0</v>
      </c>
      <c r="P1615" s="4" t="n">
        <f aca="false">IF(CN1615&gt;F1615,1,0)</f>
        <v>1</v>
      </c>
      <c r="Q1615" s="4" t="n">
        <f aca="false">IF(CN1615&gt;G1615,1,0)</f>
        <v>1</v>
      </c>
      <c r="R1615" s="4" t="n">
        <f aca="false">IF(CN1615&gt;H1615,1,0)</f>
        <v>1</v>
      </c>
      <c r="S1615" s="4" t="n">
        <f aca="false">IF(CN1615&gt;I1615,1,0)</f>
        <v>0</v>
      </c>
      <c r="T1615" s="25" t="n">
        <f aca="false">IF(AND(AND(R1615=0,S1615=0,Q1615=0),OR(S1614=1,S1613=1,S1612=1)),1,0)</f>
        <v>0</v>
      </c>
      <c r="U1615" s="13" t="n">
        <f aca="false">SUM(CM1614:CM1615)</f>
        <v>-0.025023564019851</v>
      </c>
      <c r="AV1615" s="0"/>
      <c r="AW1615" s="55" t="n">
        <f aca="false">IF(EC1615&gt;$AW$2,1,0)</f>
        <v>0</v>
      </c>
      <c r="AX1615" s="0" t="n">
        <f aca="false">IF(AND(I1615&gt;G1615,I1614&lt;G1614),1,IF(OR(AND(I1615&gt;F1615,I1614&lt;F1614),AND(I1615&gt;E1615,I1614&lt;E1614)),1,0))</f>
        <v>0</v>
      </c>
      <c r="AY1615" s="0" t="n">
        <f aca="false">IF(K1614="10D",1,0)</f>
        <v>0</v>
      </c>
      <c r="AZ1615" s="0" t="n">
        <f aca="false">IF(AND(I1615&gt;G1615,I1614&lt;G1614,I1615&gt;F1615,I1614&gt;F1614,I1615&gt;E1615,I1614&gt;E1614),1,0)</f>
        <v>0</v>
      </c>
      <c r="BA1615" s="56" t="n">
        <f aca="false">IF(G1615&gt;H1615,1,0)</f>
        <v>0</v>
      </c>
      <c r="BB1615" s="56" t="n">
        <f aca="false">IF(I1615&lt;F1615,1,0)</f>
        <v>0</v>
      </c>
      <c r="BC1615" s="0" t="n">
        <f aca="false">IF(AND(SUM(AW1614:AX1614)=2,AY1615=1),1,IF(SUM(AX1613:AX1615)=0,0,IF(AND(OR(AW1613=1,AX1613=1),OR(AW1614=1,AX1614=1),AY1615=1),1,IF(AND(SUM(AW1615:AY1615)=2,SUM(AW1613:AX1613)=2,AX1613=1),1,0))))</f>
        <v>0</v>
      </c>
      <c r="BD1615" s="57" t="str">
        <f aca="false">IF(BC1615=0,"",IF(AND(BC1615=1,AZ1615=0,AZ1614=0,AZ1613=0),1,IF(AND(BC1615=1,OR(AZ1615=1,AZ1614=1,AZ1613)),IF(BA1615=1,1,0))))</f>
        <v/>
      </c>
      <c r="BE1615" s="50" t="str">
        <f aca="false">IF(AND(BD1615=1,BD1614=1),0,IF(BD1615=1,SUM(CM1616:CM1654),""))</f>
        <v/>
      </c>
      <c r="BF1615" s="20" t="str">
        <f aca="false">IF(AND(BB1615=1,BB1614=1,BE1574&lt;&gt;0),"",IF(AND(BB1614=0,BB1615=1),BF1614,IF(AND(BB1615=1,BB1614=1),BF1614,IF(AND(BF1614="",BE1614="",OR(BD1614=0,BD1614="")),"",IF(AND(BF1614="",BE1575=0),"",IF(AND(BE1575&lt;&gt;"",BF1614=BE1575),"",IF(AND(BD1614=1,BE1614&lt;&gt;0),CM1615,IF(BF1614&lt;&gt;0,BF1614+CM1615,IF(BF1614="","")))))))))</f>
        <v/>
      </c>
      <c r="BI1615" s="0"/>
      <c r="BU1615" s="0"/>
      <c r="BZ1615" s="49"/>
      <c r="CG1615" s="13"/>
      <c r="CH1615" s="40"/>
      <c r="CI1615" s="13"/>
      <c r="CL1615" s="6" t="n">
        <f aca="false">C1615</f>
        <v>39589</v>
      </c>
      <c r="CM1615" s="13" t="n">
        <f aca="false">CN1615/CN1614-1</f>
        <v>-0.0169145112411021</v>
      </c>
      <c r="CN1615" s="76" t="n">
        <v>139.49</v>
      </c>
      <c r="CO1615" s="13" t="n">
        <f aca="false">CN1615/CN1610-1</f>
        <v>-0.00909284648717767</v>
      </c>
      <c r="CY1615" s="4" t="n">
        <v>141.81</v>
      </c>
      <c r="CZ1615" s="4" t="n">
        <v>139.49</v>
      </c>
      <c r="DA1615" s="33" t="n">
        <f aca="false">CZ1615-CN1615</f>
        <v>0</v>
      </c>
      <c r="DB1615" s="16" t="n">
        <f aca="false">CZ1615/CY1615-1</f>
        <v>-0.0163599182004089</v>
      </c>
      <c r="DC1615" s="15" t="n">
        <f aca="false">CY1615/CZ1614-1</f>
        <v>-0.000563817041369985</v>
      </c>
      <c r="DD1615" s="15" t="n">
        <f aca="false">CZ1615/CZ1614-1</f>
        <v>-0.0169145112411021</v>
      </c>
      <c r="DE1615" s="34" t="str">
        <f aca="false">IF(CW1615=0,"",-DC1615*CS1615)</f>
        <v/>
      </c>
      <c r="DY1615" s="6"/>
      <c r="EB1615" s="6" t="n">
        <f aca="false">CL1615</f>
        <v>39589</v>
      </c>
      <c r="EC1615" s="13" t="n">
        <f aca="false">SUM(CM1613:CM1615)</f>
        <v>-0.0222897914136543</v>
      </c>
    </row>
    <row r="1616" customFormat="false" ht="15" hidden="false" customHeight="false" outlineLevel="0" collapsed="false">
      <c r="A1616" s="0" t="n">
        <f aca="false">IF(FR1616=1,CZ1616,0)</f>
        <v>0</v>
      </c>
      <c r="C1616" s="6" t="n">
        <v>39590</v>
      </c>
      <c r="D1616" s="0" t="n">
        <f aca="false">IF(E1616&gt;E1615,1,)</f>
        <v>0</v>
      </c>
      <c r="E1616" s="46" t="n">
        <v>142.771</v>
      </c>
      <c r="F1616" s="46" t="n">
        <v>136.5613</v>
      </c>
      <c r="G1616" s="46" t="n">
        <v>137.049</v>
      </c>
      <c r="H1616" s="46" t="n">
        <v>139.1653</v>
      </c>
      <c r="I1616" s="46" t="n">
        <v>140.974</v>
      </c>
      <c r="J1616" s="47" t="str">
        <f aca="false">IF(MIN(E1616:I1616)=E1616,$E$2,IF(MIN(E1616:I1616)=F1616,$F$2,IF(MIN(E1616:I1616)=G1616,$G$2,IF(MIN(E1616:I1616)=H1616,$H$2,IF(MIN(E1616:I1616)=I1616,$I$2)))))</f>
        <v>100D</v>
      </c>
      <c r="K1616" s="47" t="str">
        <f aca="false">IF(MAX(E1616:I1616)=E1616,$E$2,IF(MAX(E1616:I1616)=F1616,$F$2,IF(MAX(E1616:I1616)=G1616,$G$2,IF(MAX(E1616:I1616)=H1616,$H$2,IF(MAX(E1616:I1616)=I1616,$I$2)))))</f>
        <v>200D</v>
      </c>
      <c r="L1616" s="4" t="n">
        <f aca="false">IF(MAX(E1616:I1616)=H1616,1,0)</f>
        <v>0</v>
      </c>
      <c r="M1616" s="4" t="n">
        <f aca="false">IF(MAX(E1616:I1616)=I1616,1,0)</f>
        <v>0</v>
      </c>
      <c r="O1616" s="4" t="n">
        <f aca="false">IF(CN1616&gt;E1616,1,0)</f>
        <v>0</v>
      </c>
      <c r="P1616" s="4" t="n">
        <f aca="false">IF(CN1616&gt;F1616,1,0)</f>
        <v>1</v>
      </c>
      <c r="Q1616" s="4" t="n">
        <f aca="false">IF(CN1616&gt;G1616,1,0)</f>
        <v>1</v>
      </c>
      <c r="R1616" s="4" t="n">
        <f aca="false">IF(CN1616&gt;H1616,1,0)</f>
        <v>1</v>
      </c>
      <c r="S1616" s="4" t="n">
        <f aca="false">IF(CN1616&gt;I1616,1,0)</f>
        <v>0</v>
      </c>
      <c r="T1616" s="25" t="n">
        <f aca="false">IF(AND(AND(R1616=0,S1616=0,Q1616=0),OR(S1615=1,S1614=1,S1613=1)),1,0)</f>
        <v>0</v>
      </c>
      <c r="U1616" s="13" t="n">
        <f aca="false">SUM(CM1615:CM1616)</f>
        <v>-0.0167711317873779</v>
      </c>
      <c r="AV1616" s="0"/>
      <c r="AW1616" s="55" t="n">
        <f aca="false">IF(EC1616&gt;$AW$2,1,0)</f>
        <v>0</v>
      </c>
      <c r="AX1616" s="0" t="n">
        <f aca="false">IF(AND(I1616&gt;G1616,I1615&lt;G1615),1,IF(OR(AND(I1616&gt;F1616,I1615&lt;F1615),AND(I1616&gt;E1616,I1615&lt;E1615)),1,0))</f>
        <v>0</v>
      </c>
      <c r="AY1616" s="0" t="n">
        <f aca="false">IF(K1615="10D",1,0)</f>
        <v>0</v>
      </c>
      <c r="AZ1616" s="0" t="n">
        <f aca="false">IF(AND(I1616&gt;G1616,I1615&lt;G1615,I1616&gt;F1616,I1615&gt;F1615,I1616&gt;E1616,I1615&gt;E1615),1,0)</f>
        <v>0</v>
      </c>
      <c r="BA1616" s="56" t="n">
        <f aca="false">IF(G1616&gt;H1616,1,0)</f>
        <v>0</v>
      </c>
      <c r="BB1616" s="56" t="n">
        <f aca="false">IF(I1616&lt;F1616,1,0)</f>
        <v>0</v>
      </c>
      <c r="BC1616" s="0" t="n">
        <f aca="false">IF(AND(SUM(AW1615:AX1615)=2,AY1616=1),1,IF(SUM(AX1614:AX1616)=0,0,IF(AND(OR(AW1614=1,AX1614=1),OR(AW1615=1,AX1615=1),AY1616=1),1,IF(AND(SUM(AW1616:AY1616)=2,SUM(AW1614:AX1614)=2,AX1614=1),1,0))))</f>
        <v>0</v>
      </c>
      <c r="BD1616" s="57" t="str">
        <f aca="false">IF(BC1616=0,"",IF(AND(BC1616=1,AZ1616=0,AZ1615=0,AZ1614=0),1,IF(AND(BC1616=1,OR(AZ1616=1,AZ1615=1,AZ1614)),IF(BA1616=1,1,0))))</f>
        <v/>
      </c>
      <c r="BE1616" s="50" t="str">
        <f aca="false">IF(AND(BD1616=1,BD1615=1),0,IF(BD1616=1,SUM(CM1617:CM1655),""))</f>
        <v/>
      </c>
      <c r="BF1616" s="20" t="str">
        <f aca="false">IF(AND(BB1616=1,BB1615=1,BE1575&lt;&gt;0),"",IF(AND(BB1615=0,BB1616=1),BF1615,IF(AND(BB1616=1,BB1615=1),BF1615,IF(AND(BF1615="",BE1615="",OR(BD1615=0,BD1615="")),"",IF(AND(BF1615="",BE1576=0),"",IF(AND(BE1576&lt;&gt;"",BF1615=BE1576),"",IF(AND(BD1615=1,BE1615&lt;&gt;0),CM1616,IF(BF1615&lt;&gt;0,BF1615+CM1616,IF(BF1615="","")))))))))</f>
        <v/>
      </c>
      <c r="BI1616" s="0"/>
      <c r="BU1616" s="0"/>
      <c r="BZ1616" s="49"/>
      <c r="CG1616" s="13"/>
      <c r="CH1616" s="40"/>
      <c r="CI1616" s="13"/>
      <c r="CL1616" s="6" t="n">
        <f aca="false">C1616</f>
        <v>39590</v>
      </c>
      <c r="CM1616" s="13" t="n">
        <f aca="false">CN1616/CN1615-1</f>
        <v>0.000143379453724224</v>
      </c>
      <c r="CN1616" s="76" t="n">
        <v>139.51</v>
      </c>
      <c r="CO1616" s="13" t="n">
        <f aca="false">CN1616/CN1611-1</f>
        <v>-0.0211885217147268</v>
      </c>
      <c r="CY1616" s="4" t="n">
        <v>139.43</v>
      </c>
      <c r="CZ1616" s="4" t="n">
        <v>139.51</v>
      </c>
      <c r="DA1616" s="33" t="n">
        <f aca="false">CZ1616-CN1616</f>
        <v>0</v>
      </c>
      <c r="DB1616" s="16" t="n">
        <f aca="false">CZ1616/CY1616-1</f>
        <v>0.000573764613067462</v>
      </c>
      <c r="DC1616" s="15" t="n">
        <f aca="false">CY1616/CZ1615-1</f>
        <v>-0.000430138361172894</v>
      </c>
      <c r="DD1616" s="15" t="n">
        <f aca="false">CZ1616/CZ1615-1</f>
        <v>0.000143379453724224</v>
      </c>
      <c r="DE1616" s="34" t="str">
        <f aca="false">IF(CW1616=0,"",-DC1616*CS1616)</f>
        <v/>
      </c>
      <c r="DY1616" s="6"/>
      <c r="EB1616" s="6" t="n">
        <f aca="false">CL1616</f>
        <v>39590</v>
      </c>
      <c r="EC1616" s="13" t="n">
        <f aca="false">SUM(CM1614:CM1616)</f>
        <v>-0.0248801845661267</v>
      </c>
    </row>
    <row r="1617" customFormat="false" ht="15" hidden="false" customHeight="false" outlineLevel="0" collapsed="false">
      <c r="A1617" s="0" t="n">
        <f aca="false">IF(FR1617=1,CZ1617,0)</f>
        <v>0</v>
      </c>
      <c r="C1617" s="6" t="n">
        <v>39591</v>
      </c>
      <c r="D1617" s="0" t="n">
        <f aca="false">IF(E1617&gt;E1616,1,)</f>
        <v>0</v>
      </c>
      <c r="E1617" s="46" t="n">
        <v>142.71</v>
      </c>
      <c r="F1617" s="46" t="n">
        <v>136.4756</v>
      </c>
      <c r="G1617" s="46" t="n">
        <v>137.1688</v>
      </c>
      <c r="H1617" s="46" t="n">
        <v>139.3073</v>
      </c>
      <c r="I1617" s="46" t="n">
        <v>140.848</v>
      </c>
      <c r="J1617" s="47" t="str">
        <f aca="false">IF(MIN(E1617:I1617)=E1617,$E$2,IF(MIN(E1617:I1617)=F1617,$F$2,IF(MIN(E1617:I1617)=G1617,$G$2,IF(MIN(E1617:I1617)=H1617,$H$2,IF(MIN(E1617:I1617)=I1617,$I$2)))))</f>
        <v>100D</v>
      </c>
      <c r="K1617" s="47" t="str">
        <f aca="false">IF(MAX(E1617:I1617)=E1617,$E$2,IF(MAX(E1617:I1617)=F1617,$F$2,IF(MAX(E1617:I1617)=G1617,$G$2,IF(MAX(E1617:I1617)=H1617,$H$2,IF(MAX(E1617:I1617)=I1617,$I$2)))))</f>
        <v>200D</v>
      </c>
      <c r="L1617" s="4" t="n">
        <f aca="false">IF(MAX(E1617:I1617)=H1617,1,0)</f>
        <v>0</v>
      </c>
      <c r="M1617" s="4" t="n">
        <f aca="false">IF(MAX(E1617:I1617)=I1617,1,0)</f>
        <v>0</v>
      </c>
      <c r="O1617" s="4" t="n">
        <f aca="false">IF(CN1617&gt;E1617,1,0)</f>
        <v>0</v>
      </c>
      <c r="P1617" s="4" t="n">
        <f aca="false">IF(CN1617&gt;F1617,1,0)</f>
        <v>1</v>
      </c>
      <c r="Q1617" s="4" t="n">
        <f aca="false">IF(CN1617&gt;G1617,1,0)</f>
        <v>1</v>
      </c>
      <c r="R1617" s="4" t="n">
        <f aca="false">IF(CN1617&gt;H1617,1,0)</f>
        <v>0</v>
      </c>
      <c r="S1617" s="4" t="n">
        <f aca="false">IF(CN1617&gt;I1617,1,0)</f>
        <v>0</v>
      </c>
      <c r="T1617" s="25" t="n">
        <f aca="false">IF(AND(AND(R1617=0,S1617=0,Q1617=0),OR(S1616=1,S1615=1,S1614=1)),1,0)</f>
        <v>0</v>
      </c>
      <c r="U1617" s="13" t="n">
        <f aca="false">SUM(CM1616:CM1617)</f>
        <v>-0.0132606776031177</v>
      </c>
      <c r="AV1617" s="0"/>
      <c r="AW1617" s="55" t="n">
        <f aca="false">IF(EC1617&gt;$AW$2,1,0)</f>
        <v>0</v>
      </c>
      <c r="AX1617" s="0" t="n">
        <f aca="false">IF(AND(I1617&gt;G1617,I1616&lt;G1616),1,IF(OR(AND(I1617&gt;F1617,I1616&lt;F1616),AND(I1617&gt;E1617,I1616&lt;E1616)),1,0))</f>
        <v>0</v>
      </c>
      <c r="AY1617" s="0" t="n">
        <f aca="false">IF(K1616="10D",1,0)</f>
        <v>0</v>
      </c>
      <c r="AZ1617" s="0" t="n">
        <f aca="false">IF(AND(I1617&gt;G1617,I1616&lt;G1616,I1617&gt;F1617,I1616&gt;F1616,I1617&gt;E1617,I1616&gt;E1616),1,0)</f>
        <v>0</v>
      </c>
      <c r="BA1617" s="56" t="n">
        <f aca="false">IF(G1617&gt;H1617,1,0)</f>
        <v>0</v>
      </c>
      <c r="BB1617" s="56" t="n">
        <f aca="false">IF(I1617&lt;F1617,1,0)</f>
        <v>0</v>
      </c>
      <c r="BC1617" s="0" t="n">
        <f aca="false">IF(AND(SUM(AW1616:AX1616)=2,AY1617=1),1,IF(SUM(AX1615:AX1617)=0,0,IF(AND(OR(AW1615=1,AX1615=1),OR(AW1616=1,AX1616=1),AY1617=1),1,IF(AND(SUM(AW1617:AY1617)=2,SUM(AW1615:AX1615)=2,AX1615=1),1,0))))</f>
        <v>0</v>
      </c>
      <c r="BD1617" s="57" t="str">
        <f aca="false">IF(BC1617=0,"",IF(AND(BC1617=1,AZ1617=0,AZ1616=0,AZ1615=0),1,IF(AND(BC1617=1,OR(AZ1617=1,AZ1616=1,AZ1615)),IF(BA1617=1,1,0))))</f>
        <v/>
      </c>
      <c r="BE1617" s="50" t="str">
        <f aca="false">IF(AND(BD1617=1,BD1616=1),0,IF(BD1617=1,SUM(CM1618:CM1656),""))</f>
        <v/>
      </c>
      <c r="BF1617" s="20" t="str">
        <f aca="false">IF(AND(BB1617=1,BB1616=1,BE1576&lt;&gt;0),"",IF(AND(BB1616=0,BB1617=1),BF1616,IF(AND(BB1617=1,BB1616=1),BF1616,IF(AND(BF1616="",BE1616="",OR(BD1616=0,BD1616="")),"",IF(AND(BF1616="",BE1577=0),"",IF(AND(BE1577&lt;&gt;"",BF1616=BE1577),"",IF(AND(BD1616=1,BE1616&lt;&gt;0),CM1617,IF(BF1616&lt;&gt;0,BF1616+CM1617,IF(BF1616="","")))))))))</f>
        <v/>
      </c>
      <c r="BI1617" s="0"/>
      <c r="BU1617" s="0"/>
      <c r="BZ1617" s="49"/>
      <c r="CG1617" s="13"/>
      <c r="CH1617" s="40"/>
      <c r="CI1617" s="13"/>
      <c r="CL1617" s="6" t="n">
        <f aca="false">C1617</f>
        <v>39591</v>
      </c>
      <c r="CM1617" s="13" t="n">
        <f aca="false">CN1617/CN1616-1</f>
        <v>-0.0134040570568419</v>
      </c>
      <c r="CN1617" s="76" t="n">
        <v>137.64</v>
      </c>
      <c r="CO1617" s="13" t="n">
        <f aca="false">CN1617/CN1612-1</f>
        <v>-0.0351885602130941</v>
      </c>
      <c r="CY1617" s="4" t="n">
        <v>139.05</v>
      </c>
      <c r="CZ1617" s="4" t="n">
        <v>137.64</v>
      </c>
      <c r="DA1617" s="33" t="n">
        <f aca="false">CZ1617-CN1617</f>
        <v>0</v>
      </c>
      <c r="DB1617" s="16" t="n">
        <f aca="false">CZ1617/CY1617-1</f>
        <v>-0.0101402373247035</v>
      </c>
      <c r="DC1617" s="15" t="n">
        <f aca="false">CY1617/CZ1616-1</f>
        <v>-0.00329725467708397</v>
      </c>
      <c r="DD1617" s="15" t="n">
        <f aca="false">CZ1617/CZ1616-1</f>
        <v>-0.0134040570568419</v>
      </c>
      <c r="DE1617" s="34" t="str">
        <f aca="false">IF(CW1617=0,"",-DC1617*CS1617)</f>
        <v/>
      </c>
      <c r="DY1617" s="6"/>
      <c r="EB1617" s="6" t="n">
        <f aca="false">CL1617</f>
        <v>39591</v>
      </c>
      <c r="EC1617" s="13" t="n">
        <f aca="false">SUM(CM1615:CM1617)</f>
        <v>-0.0301751888442198</v>
      </c>
    </row>
    <row r="1618" customFormat="false" ht="15" hidden="false" customHeight="false" outlineLevel="0" collapsed="false">
      <c r="A1618" s="0" t="n">
        <f aca="false">IF(FR1618=1,CZ1618,0)</f>
        <v>0</v>
      </c>
      <c r="C1618" s="6" t="n">
        <v>39595</v>
      </c>
      <c r="D1618" s="0" t="n">
        <f aca="false">IF(E1618&gt;E1617,1,)</f>
        <v>0</v>
      </c>
      <c r="E1618" s="46" t="n">
        <v>142.6764</v>
      </c>
      <c r="F1618" s="46" t="n">
        <v>136.4129</v>
      </c>
      <c r="G1618" s="46" t="n">
        <v>137.3498</v>
      </c>
      <c r="H1618" s="46" t="n">
        <v>139.4983</v>
      </c>
      <c r="I1618" s="46" t="n">
        <v>140.668</v>
      </c>
      <c r="J1618" s="47" t="str">
        <f aca="false">IF(MIN(E1618:I1618)=E1618,$E$2,IF(MIN(E1618:I1618)=F1618,$F$2,IF(MIN(E1618:I1618)=G1618,$G$2,IF(MIN(E1618:I1618)=H1618,$H$2,IF(MIN(E1618:I1618)=I1618,$I$2)))))</f>
        <v>100D</v>
      </c>
      <c r="K1618" s="47" t="str">
        <f aca="false">IF(MAX(E1618:I1618)=E1618,$E$2,IF(MAX(E1618:I1618)=F1618,$F$2,IF(MAX(E1618:I1618)=G1618,$G$2,IF(MAX(E1618:I1618)=H1618,$H$2,IF(MAX(E1618:I1618)=I1618,$I$2)))))</f>
        <v>200D</v>
      </c>
      <c r="L1618" s="4" t="n">
        <f aca="false">IF(MAX(E1618:I1618)=H1618,1,0)</f>
        <v>0</v>
      </c>
      <c r="M1618" s="4" t="n">
        <f aca="false">IF(MAX(E1618:I1618)=I1618,1,0)</f>
        <v>0</v>
      </c>
      <c r="O1618" s="4" t="n">
        <f aca="false">IF(CN1618&gt;E1618,1,0)</f>
        <v>0</v>
      </c>
      <c r="P1618" s="4" t="n">
        <f aca="false">IF(CN1618&gt;F1618,1,0)</f>
        <v>1</v>
      </c>
      <c r="Q1618" s="4" t="n">
        <f aca="false">IF(CN1618&gt;G1618,1,0)</f>
        <v>1</v>
      </c>
      <c r="R1618" s="4" t="n">
        <f aca="false">IF(CN1618&gt;H1618,1,0)</f>
        <v>0</v>
      </c>
      <c r="S1618" s="4" t="n">
        <f aca="false">IF(CN1618&gt;I1618,1,0)</f>
        <v>0</v>
      </c>
      <c r="T1618" s="25" t="n">
        <f aca="false">IF(AND(AND(R1618=0,S1618=0,Q1618=0),OR(S1617=1,S1616=1,S1615=1)),1,0)</f>
        <v>0</v>
      </c>
      <c r="U1618" s="13" t="n">
        <f aca="false">SUM(CM1617:CM1618)</f>
        <v>-0.00599342061394736</v>
      </c>
      <c r="AV1618" s="0"/>
      <c r="AW1618" s="55" t="n">
        <f aca="false">IF(EC1618&gt;$AW$2,1,0)</f>
        <v>0</v>
      </c>
      <c r="AX1618" s="0" t="n">
        <f aca="false">IF(AND(I1618&gt;G1618,I1617&lt;G1617),1,IF(OR(AND(I1618&gt;F1618,I1617&lt;F1617),AND(I1618&gt;E1618,I1617&lt;E1617)),1,0))</f>
        <v>0</v>
      </c>
      <c r="AY1618" s="0" t="n">
        <f aca="false">IF(K1617="10D",1,0)</f>
        <v>0</v>
      </c>
      <c r="AZ1618" s="0" t="n">
        <f aca="false">IF(AND(I1618&gt;G1618,I1617&lt;G1617,I1618&gt;F1618,I1617&gt;F1617,I1618&gt;E1618,I1617&gt;E1617),1,0)</f>
        <v>0</v>
      </c>
      <c r="BA1618" s="56" t="n">
        <f aca="false">IF(G1618&gt;H1618,1,0)</f>
        <v>0</v>
      </c>
      <c r="BB1618" s="56" t="n">
        <f aca="false">IF(I1618&lt;F1618,1,0)</f>
        <v>0</v>
      </c>
      <c r="BC1618" s="0" t="n">
        <f aca="false">IF(AND(SUM(AW1617:AX1617)=2,AY1618=1),1,IF(SUM(AX1616:AX1618)=0,0,IF(AND(OR(AW1616=1,AX1616=1),OR(AW1617=1,AX1617=1),AY1618=1),1,IF(AND(SUM(AW1618:AY1618)=2,SUM(AW1616:AX1616)=2,AX1616=1),1,0))))</f>
        <v>0</v>
      </c>
      <c r="BD1618" s="57" t="str">
        <f aca="false">IF(BC1618=0,"",IF(AND(BC1618=1,AZ1618=0,AZ1617=0,AZ1616=0),1,IF(AND(BC1618=1,OR(AZ1618=1,AZ1617=1,AZ1616)),IF(BA1618=1,1,0))))</f>
        <v/>
      </c>
      <c r="BE1618" s="50" t="str">
        <f aca="false">IF(AND(BD1618=1,BD1617=1),0,IF(BD1618=1,SUM(CM1619:CM1657),""))</f>
        <v/>
      </c>
      <c r="BF1618" s="20" t="str">
        <f aca="false">IF(AND(BB1618=1,BB1617=1,BE1577&lt;&gt;0),"",IF(AND(BB1617=0,BB1618=1),BF1617,IF(AND(BB1618=1,BB1617=1),BF1617,IF(AND(BF1617="",BE1617="",OR(BD1617=0,BD1617="")),"",IF(AND(BF1617="",BE1578=0),"",IF(AND(BE1578&lt;&gt;"",BF1617=BE1578),"",IF(AND(BD1617=1,BE1617&lt;&gt;0),CM1618,IF(BF1617&lt;&gt;0,BF1617+CM1618,IF(BF1617="","")))))))))</f>
        <v/>
      </c>
      <c r="BI1618" s="0"/>
      <c r="BU1618" s="0"/>
      <c r="BZ1618" s="49"/>
      <c r="CG1618" s="13"/>
      <c r="CH1618" s="40"/>
      <c r="CI1618" s="13"/>
      <c r="CL1618" s="6" t="n">
        <f aca="false">C1618</f>
        <v>39595</v>
      </c>
      <c r="CM1618" s="13" t="n">
        <f aca="false">CN1618/CN1617-1</f>
        <v>0.00741063644289453</v>
      </c>
      <c r="CN1618" s="76" t="n">
        <v>138.66</v>
      </c>
      <c r="CO1618" s="13" t="n">
        <f aca="false">CN1618/CN1613-1</f>
        <v>-0.0306885704299197</v>
      </c>
      <c r="CY1618" s="4" t="n">
        <v>137.8</v>
      </c>
      <c r="CZ1618" s="4" t="n">
        <v>138.66</v>
      </c>
      <c r="DA1618" s="33" t="n">
        <f aca="false">CZ1618-CN1618</f>
        <v>0</v>
      </c>
      <c r="DB1618" s="16" t="n">
        <f aca="false">CZ1618/CY1618-1</f>
        <v>0.0062409288824381</v>
      </c>
      <c r="DC1618" s="15" t="n">
        <f aca="false">CY1618/CZ1617-1</f>
        <v>0.0011624527753562</v>
      </c>
      <c r="DD1618" s="15" t="n">
        <f aca="false">CZ1618/CZ1617-1</f>
        <v>0.00741063644289453</v>
      </c>
      <c r="DE1618" s="34" t="str">
        <f aca="false">IF(CW1618=0,"",-DC1618*CS1618)</f>
        <v/>
      </c>
      <c r="DY1618" s="6"/>
      <c r="EB1618" s="6" t="n">
        <f aca="false">CL1618</f>
        <v>39595</v>
      </c>
      <c r="EC1618" s="13" t="n">
        <f aca="false">SUM(CM1616:CM1618)</f>
        <v>-0.00585004116022314</v>
      </c>
    </row>
    <row r="1619" customFormat="false" ht="15" hidden="false" customHeight="false" outlineLevel="0" collapsed="false">
      <c r="A1619" s="0" t="n">
        <f aca="false">IF(FR1619=1,CZ1619,0)</f>
        <v>0</v>
      </c>
      <c r="C1619" s="6" t="n">
        <v>39596</v>
      </c>
      <c r="D1619" s="0" t="n">
        <f aca="false">IF(E1619&gt;E1618,1,)</f>
        <v>0</v>
      </c>
      <c r="E1619" s="46" t="n">
        <v>142.6493</v>
      </c>
      <c r="F1619" s="46" t="n">
        <v>136.3573</v>
      </c>
      <c r="G1619" s="46" t="n">
        <v>137.5698</v>
      </c>
      <c r="H1619" s="46" t="n">
        <v>139.7003</v>
      </c>
      <c r="I1619" s="46" t="n">
        <v>140.55</v>
      </c>
      <c r="J1619" s="47" t="str">
        <f aca="false">IF(MIN(E1619:I1619)=E1619,$E$2,IF(MIN(E1619:I1619)=F1619,$F$2,IF(MIN(E1619:I1619)=G1619,$G$2,IF(MIN(E1619:I1619)=H1619,$H$2,IF(MIN(E1619:I1619)=I1619,$I$2)))))</f>
        <v>100D</v>
      </c>
      <c r="K1619" s="47" t="str">
        <f aca="false">IF(MAX(E1619:I1619)=E1619,$E$2,IF(MAX(E1619:I1619)=F1619,$F$2,IF(MAX(E1619:I1619)=G1619,$G$2,IF(MAX(E1619:I1619)=H1619,$H$2,IF(MAX(E1619:I1619)=I1619,$I$2)))))</f>
        <v>200D</v>
      </c>
      <c r="L1619" s="4" t="n">
        <f aca="false">IF(MAX(E1619:I1619)=H1619,1,0)</f>
        <v>0</v>
      </c>
      <c r="M1619" s="4" t="n">
        <f aca="false">IF(MAX(E1619:I1619)=I1619,1,0)</f>
        <v>0</v>
      </c>
      <c r="O1619" s="4" t="n">
        <f aca="false">IF(CN1619&gt;E1619,1,0)</f>
        <v>0</v>
      </c>
      <c r="P1619" s="4" t="n">
        <f aca="false">IF(CN1619&gt;F1619,1,0)</f>
        <v>1</v>
      </c>
      <c r="Q1619" s="4" t="n">
        <f aca="false">IF(CN1619&gt;G1619,1,0)</f>
        <v>1</v>
      </c>
      <c r="R1619" s="4" t="n">
        <f aca="false">IF(CN1619&gt;H1619,1,0)</f>
        <v>0</v>
      </c>
      <c r="S1619" s="4" t="n">
        <f aca="false">IF(CN1619&gt;I1619,1,0)</f>
        <v>0</v>
      </c>
      <c r="T1619" s="25" t="n">
        <f aca="false">IF(AND(AND(R1619=0,S1619=0,Q1619=0),OR(S1618=1,S1617=1,S1616=1)),1,0)</f>
        <v>0</v>
      </c>
      <c r="U1619" s="13" t="n">
        <f aca="false">SUM(CM1618:CM1619)</f>
        <v>0.0120262429624389</v>
      </c>
      <c r="AV1619" s="0"/>
      <c r="AW1619" s="55" t="n">
        <f aca="false">IF(EC1619&gt;$AW$2,1,0)</f>
        <v>0</v>
      </c>
      <c r="AX1619" s="0" t="n">
        <f aca="false">IF(AND(I1619&gt;G1619,I1618&lt;G1618),1,IF(OR(AND(I1619&gt;F1619,I1618&lt;F1618),AND(I1619&gt;E1619,I1618&lt;E1618)),1,0))</f>
        <v>0</v>
      </c>
      <c r="AY1619" s="0" t="n">
        <f aca="false">IF(K1618="10D",1,0)</f>
        <v>0</v>
      </c>
      <c r="AZ1619" s="0" t="n">
        <f aca="false">IF(AND(I1619&gt;G1619,I1618&lt;G1618,I1619&gt;F1619,I1618&gt;F1618,I1619&gt;E1619,I1618&gt;E1618),1,0)</f>
        <v>0</v>
      </c>
      <c r="BA1619" s="56" t="n">
        <f aca="false">IF(G1619&gt;H1619,1,0)</f>
        <v>0</v>
      </c>
      <c r="BB1619" s="56" t="n">
        <f aca="false">IF(I1619&lt;F1619,1,0)</f>
        <v>0</v>
      </c>
      <c r="BC1619" s="0" t="n">
        <f aca="false">IF(AND(SUM(AW1618:AX1618)=2,AY1619=1),1,IF(SUM(AX1617:AX1619)=0,0,IF(AND(OR(AW1617=1,AX1617=1),OR(AW1618=1,AX1618=1),AY1619=1),1,IF(AND(SUM(AW1619:AY1619)=2,SUM(AW1617:AX1617)=2,AX1617=1),1,0))))</f>
        <v>0</v>
      </c>
      <c r="BD1619" s="57" t="str">
        <f aca="false">IF(BC1619=0,"",IF(AND(BC1619=1,AZ1619=0,AZ1618=0,AZ1617=0),1,IF(AND(BC1619=1,OR(AZ1619=1,AZ1618=1,AZ1617)),IF(BA1619=1,1,0))))</f>
        <v/>
      </c>
      <c r="BE1619" s="50" t="str">
        <f aca="false">IF(AND(BD1619=1,BD1618=1),0,IF(BD1619=1,SUM(CM1620:CM1658),""))</f>
        <v/>
      </c>
      <c r="BF1619" s="20" t="str">
        <f aca="false">IF(AND(BB1619=1,BB1618=1,BE1578&lt;&gt;0),"",IF(AND(BB1618=0,BB1619=1),BF1618,IF(AND(BB1619=1,BB1618=1),BF1618,IF(AND(BF1618="",BE1618="",OR(BD1618=0,BD1618="")),"",IF(AND(BF1618="",BE1579=0),"",IF(AND(BE1579&lt;&gt;"",BF1618=BE1579),"",IF(AND(BD1618=1,BE1618&lt;&gt;0),CM1619,IF(BF1618&lt;&gt;0,BF1618+CM1619,IF(BF1618="","")))))))))</f>
        <v/>
      </c>
      <c r="BI1619" s="0"/>
      <c r="BU1619" s="0"/>
      <c r="BZ1619" s="49"/>
      <c r="CG1619" s="13"/>
      <c r="CH1619" s="40"/>
      <c r="CI1619" s="13"/>
      <c r="CL1619" s="6" t="n">
        <f aca="false">C1619</f>
        <v>39596</v>
      </c>
      <c r="CM1619" s="13" t="n">
        <f aca="false">CN1619/CN1618-1</f>
        <v>0.0046156065195444</v>
      </c>
      <c r="CN1619" s="76" t="n">
        <v>139.3</v>
      </c>
      <c r="CO1619" s="13" t="n">
        <f aca="false">CN1619/CN1614-1</f>
        <v>-0.018253576714356</v>
      </c>
      <c r="CY1619" s="4" t="n">
        <v>139.17</v>
      </c>
      <c r="CZ1619" s="4" t="n">
        <v>139.3</v>
      </c>
      <c r="DA1619" s="33" t="n">
        <f aca="false">CZ1619-CN1619</f>
        <v>0</v>
      </c>
      <c r="DB1619" s="16" t="n">
        <f aca="false">CZ1619/CY1619-1</f>
        <v>0.000934109362650259</v>
      </c>
      <c r="DC1619" s="15" t="n">
        <f aca="false">CY1619/CZ1618-1</f>
        <v>0.00367806144526162</v>
      </c>
      <c r="DD1619" s="15" t="n">
        <f aca="false">CZ1619/CZ1618-1</f>
        <v>0.0046156065195444</v>
      </c>
      <c r="DE1619" s="34" t="str">
        <f aca="false">IF(CW1619=0,"",-DC1619*CS1619)</f>
        <v/>
      </c>
      <c r="DY1619" s="6"/>
      <c r="EB1619" s="6" t="n">
        <f aca="false">CL1619</f>
        <v>39596</v>
      </c>
      <c r="EC1619" s="13" t="n">
        <f aca="false">SUM(CM1617:CM1619)</f>
        <v>-0.00137781409440296</v>
      </c>
    </row>
    <row r="1620" customFormat="false" ht="15" hidden="false" customHeight="false" outlineLevel="0" collapsed="false">
      <c r="A1620" s="0" t="n">
        <f aca="false">IF(FR1620=1,CZ1620,0)</f>
        <v>0</v>
      </c>
      <c r="C1620" s="6" t="n">
        <v>39597</v>
      </c>
      <c r="D1620" s="0" t="n">
        <f aca="false">IF(E1620&gt;E1619,1,)</f>
        <v>0</v>
      </c>
      <c r="E1620" s="46" t="n">
        <v>142.6232</v>
      </c>
      <c r="F1620" s="46" t="n">
        <v>136.3442</v>
      </c>
      <c r="G1620" s="46" t="n">
        <v>137.6972</v>
      </c>
      <c r="H1620" s="46" t="n">
        <v>139.8053</v>
      </c>
      <c r="I1620" s="46" t="n">
        <v>140.473</v>
      </c>
      <c r="J1620" s="47" t="str">
        <f aca="false">IF(MIN(E1620:I1620)=E1620,$E$2,IF(MIN(E1620:I1620)=F1620,$F$2,IF(MIN(E1620:I1620)=G1620,$G$2,IF(MIN(E1620:I1620)=H1620,$H$2,IF(MIN(E1620:I1620)=I1620,$I$2)))))</f>
        <v>100D</v>
      </c>
      <c r="K1620" s="47" t="str">
        <f aca="false">IF(MAX(E1620:I1620)=E1620,$E$2,IF(MAX(E1620:I1620)=F1620,$F$2,IF(MAX(E1620:I1620)=G1620,$G$2,IF(MAX(E1620:I1620)=H1620,$H$2,IF(MAX(E1620:I1620)=I1620,$I$2)))))</f>
        <v>200D</v>
      </c>
      <c r="L1620" s="4" t="n">
        <f aca="false">IF(MAX(E1620:I1620)=H1620,1,0)</f>
        <v>0</v>
      </c>
      <c r="M1620" s="4" t="n">
        <f aca="false">IF(MAX(E1620:I1620)=I1620,1,0)</f>
        <v>0</v>
      </c>
      <c r="O1620" s="4" t="n">
        <f aca="false">IF(CN1620&gt;E1620,1,0)</f>
        <v>0</v>
      </c>
      <c r="P1620" s="4" t="n">
        <f aca="false">IF(CN1620&gt;F1620,1,0)</f>
        <v>1</v>
      </c>
      <c r="Q1620" s="4" t="n">
        <f aca="false">IF(CN1620&gt;G1620,1,0)</f>
        <v>1</v>
      </c>
      <c r="R1620" s="4" t="n">
        <f aca="false">IF(CN1620&gt;H1620,1,0)</f>
        <v>1</v>
      </c>
      <c r="S1620" s="4" t="n">
        <f aca="false">IF(CN1620&gt;I1620,1,0)</f>
        <v>0</v>
      </c>
      <c r="T1620" s="25" t="n">
        <f aca="false">IF(AND(AND(R1620=0,S1620=0,Q1620=0),OR(S1619=1,S1618=1,S1617=1)),1,0)</f>
        <v>0</v>
      </c>
      <c r="U1620" s="13" t="n">
        <f aca="false">SUM(CM1619:CM1620)</f>
        <v>0.00964073214768502</v>
      </c>
      <c r="AV1620" s="0"/>
      <c r="AW1620" s="55" t="n">
        <f aca="false">IF(EC1620&gt;$AW$2,1,0)</f>
        <v>1</v>
      </c>
      <c r="AX1620" s="0" t="n">
        <f aca="false">IF(AND(I1620&gt;G1620,I1619&lt;G1619),1,IF(OR(AND(I1620&gt;F1620,I1619&lt;F1619),AND(I1620&gt;E1620,I1619&lt;E1619)),1,0))</f>
        <v>0</v>
      </c>
      <c r="AY1620" s="0" t="n">
        <f aca="false">IF(K1619="10D",1,0)</f>
        <v>0</v>
      </c>
      <c r="AZ1620" s="0" t="n">
        <f aca="false">IF(AND(I1620&gt;G1620,I1619&lt;G1619,I1620&gt;F1620,I1619&gt;F1619,I1620&gt;E1620,I1619&gt;E1619),1,0)</f>
        <v>0</v>
      </c>
      <c r="BA1620" s="56" t="n">
        <f aca="false">IF(G1620&gt;H1620,1,0)</f>
        <v>0</v>
      </c>
      <c r="BB1620" s="56" t="n">
        <f aca="false">IF(I1620&lt;F1620,1,0)</f>
        <v>0</v>
      </c>
      <c r="BC1620" s="0" t="n">
        <f aca="false">IF(AND(SUM(AW1619:AX1619)=2,AY1620=1),1,IF(SUM(AX1618:AX1620)=0,0,IF(AND(OR(AW1618=1,AX1618=1),OR(AW1619=1,AX1619=1),AY1620=1),1,IF(AND(SUM(AW1620:AY1620)=2,SUM(AW1618:AX1618)=2,AX1618=1),1,0))))</f>
        <v>0</v>
      </c>
      <c r="BD1620" s="57" t="str">
        <f aca="false">IF(BC1620=0,"",IF(AND(BC1620=1,AZ1620=0,AZ1619=0,AZ1618=0),1,IF(AND(BC1620=1,OR(AZ1620=1,AZ1619=1,AZ1618)),IF(BA1620=1,1,0))))</f>
        <v/>
      </c>
      <c r="BE1620" s="50" t="str">
        <f aca="false">IF(AND(BD1620=1,BD1619=1),0,IF(BD1620=1,SUM(CM1621:CM1659),""))</f>
        <v/>
      </c>
      <c r="BF1620" s="20" t="str">
        <f aca="false">IF(AND(BB1620=1,BB1619=1,BE1579&lt;&gt;0),"",IF(AND(BB1619=0,BB1620=1),BF1619,IF(AND(BB1620=1,BB1619=1),BF1619,IF(AND(BF1619="",BE1619="",OR(BD1619=0,BD1619="")),"",IF(AND(BF1619="",BE1580=0),"",IF(AND(BE1580&lt;&gt;"",BF1619=BE1580),"",IF(AND(BD1619=1,BE1619&lt;&gt;0),CM1620,IF(BF1619&lt;&gt;0,BF1619+CM1620,IF(BF1619="","")))))))))</f>
        <v/>
      </c>
      <c r="BI1620" s="0"/>
      <c r="BU1620" s="0"/>
      <c r="BZ1620" s="49"/>
      <c r="CG1620" s="13"/>
      <c r="CH1620" s="40"/>
      <c r="CI1620" s="13"/>
      <c r="CL1620" s="6" t="n">
        <f aca="false">C1620</f>
        <v>39597</v>
      </c>
      <c r="CM1620" s="13" t="n">
        <f aca="false">CN1620/CN1619-1</f>
        <v>0.00502512562814061</v>
      </c>
      <c r="CN1620" s="76" t="n">
        <v>140</v>
      </c>
      <c r="CO1620" s="13" t="n">
        <f aca="false">CN1620/CN1615-1</f>
        <v>0.00365617606996915</v>
      </c>
      <c r="CY1620" s="4" t="n">
        <v>139.13</v>
      </c>
      <c r="CZ1620" s="4" t="n">
        <v>140</v>
      </c>
      <c r="DA1620" s="33" t="n">
        <f aca="false">CZ1620-CN1620</f>
        <v>0</v>
      </c>
      <c r="DB1620" s="16" t="n">
        <f aca="false">CZ1620/CY1620-1</f>
        <v>0.00625314454107673</v>
      </c>
      <c r="DC1620" s="15" t="n">
        <f aca="false">CY1620/CZ1619-1</f>
        <v>-0.00122038765254862</v>
      </c>
      <c r="DD1620" s="15" t="n">
        <f aca="false">CZ1620/CZ1619-1</f>
        <v>0.00502512562814061</v>
      </c>
      <c r="DE1620" s="34" t="str">
        <f aca="false">IF(CW1620=0,"",-DC1620*CS1620)</f>
        <v/>
      </c>
      <c r="DY1620" s="6"/>
      <c r="EB1620" s="6" t="n">
        <f aca="false">CL1620</f>
        <v>39597</v>
      </c>
      <c r="EC1620" s="13" t="n">
        <f aca="false">SUM(CM1618:CM1620)</f>
        <v>0.0170513685905795</v>
      </c>
    </row>
    <row r="1621" customFormat="false" ht="15" hidden="false" customHeight="false" outlineLevel="0" collapsed="false">
      <c r="A1621" s="0" t="n">
        <f aca="false">IF(FR1621=1,CZ1621,0)</f>
        <v>0</v>
      </c>
      <c r="C1621" s="6" t="n">
        <v>39598</v>
      </c>
      <c r="D1621" s="0" t="n">
        <f aca="false">IF(E1621&gt;E1620,1,)</f>
        <v>0</v>
      </c>
      <c r="E1621" s="46" t="n">
        <v>142.6099</v>
      </c>
      <c r="F1621" s="46" t="n">
        <v>136.3358</v>
      </c>
      <c r="G1621" s="46" t="n">
        <v>137.8978</v>
      </c>
      <c r="H1621" s="46" t="n">
        <v>139.9153</v>
      </c>
      <c r="I1621" s="46" t="n">
        <v>140.255</v>
      </c>
      <c r="J1621" s="47" t="str">
        <f aca="false">IF(MIN(E1621:I1621)=E1621,$E$2,IF(MIN(E1621:I1621)=F1621,$F$2,IF(MIN(E1621:I1621)=G1621,$G$2,IF(MIN(E1621:I1621)=H1621,$H$2,IF(MIN(E1621:I1621)=I1621,$I$2)))))</f>
        <v>100D</v>
      </c>
      <c r="K1621" s="47" t="str">
        <f aca="false">IF(MAX(E1621:I1621)=E1621,$E$2,IF(MAX(E1621:I1621)=F1621,$F$2,IF(MAX(E1621:I1621)=G1621,$G$2,IF(MAX(E1621:I1621)=H1621,$H$2,IF(MAX(E1621:I1621)=I1621,$I$2)))))</f>
        <v>200D</v>
      </c>
      <c r="L1621" s="4" t="n">
        <f aca="false">IF(MAX(E1621:I1621)=H1621,1,0)</f>
        <v>0</v>
      </c>
      <c r="M1621" s="4" t="n">
        <f aca="false">IF(MAX(E1621:I1621)=I1621,1,0)</f>
        <v>0</v>
      </c>
      <c r="O1621" s="4" t="n">
        <f aca="false">IF(CN1621&gt;E1621,1,0)</f>
        <v>0</v>
      </c>
      <c r="P1621" s="4" t="n">
        <f aca="false">IF(CN1621&gt;F1621,1,0)</f>
        <v>1</v>
      </c>
      <c r="Q1621" s="4" t="n">
        <f aca="false">IF(CN1621&gt;G1621,1,0)</f>
        <v>1</v>
      </c>
      <c r="R1621" s="4" t="n">
        <f aca="false">IF(CN1621&gt;H1621,1,0)</f>
        <v>1</v>
      </c>
      <c r="S1621" s="4" t="n">
        <f aca="false">IF(CN1621&gt;I1621,1,0)</f>
        <v>1</v>
      </c>
      <c r="T1621" s="25" t="n">
        <f aca="false">IF(AND(AND(R1621=0,S1621=0,Q1621=0),OR(S1620=1,S1619=1,S1618=1)),1,0)</f>
        <v>0</v>
      </c>
      <c r="U1621" s="13" t="n">
        <f aca="false">SUM(CM1620:CM1621)</f>
        <v>0.00752512562814056</v>
      </c>
      <c r="AV1621" s="0"/>
      <c r="AW1621" s="55" t="n">
        <f aca="false">IF(EC1621&gt;$AW$2,1,0)</f>
        <v>1</v>
      </c>
      <c r="AX1621" s="0" t="n">
        <f aca="false">IF(AND(I1621&gt;G1621,I1620&lt;G1620),1,IF(OR(AND(I1621&gt;F1621,I1620&lt;F1620),AND(I1621&gt;E1621,I1620&lt;E1620)),1,0))</f>
        <v>0</v>
      </c>
      <c r="AY1621" s="0" t="n">
        <f aca="false">IF(K1620="10D",1,0)</f>
        <v>0</v>
      </c>
      <c r="AZ1621" s="0" t="n">
        <f aca="false">IF(AND(I1621&gt;G1621,I1620&lt;G1620,I1621&gt;F1621,I1620&gt;F1620,I1621&gt;E1621,I1620&gt;E1620),1,0)</f>
        <v>0</v>
      </c>
      <c r="BA1621" s="56" t="n">
        <f aca="false">IF(G1621&gt;H1621,1,0)</f>
        <v>0</v>
      </c>
      <c r="BB1621" s="56" t="n">
        <f aca="false">IF(I1621&lt;F1621,1,0)</f>
        <v>0</v>
      </c>
      <c r="BC1621" s="0" t="n">
        <f aca="false">IF(AND(SUM(AW1620:AX1620)=2,AY1621=1),1,IF(SUM(AX1619:AX1621)=0,0,IF(AND(OR(AW1619=1,AX1619=1),OR(AW1620=1,AX1620=1),AY1621=1),1,IF(AND(SUM(AW1621:AY1621)=2,SUM(AW1619:AX1619)=2,AX1619=1),1,0))))</f>
        <v>0</v>
      </c>
      <c r="BD1621" s="57" t="str">
        <f aca="false">IF(BC1621=0,"",IF(AND(BC1621=1,AZ1621=0,AZ1620=0,AZ1619=0),1,IF(AND(BC1621=1,OR(AZ1621=1,AZ1620=1,AZ1619)),IF(BA1621=1,1,0))))</f>
        <v/>
      </c>
      <c r="BE1621" s="50" t="str">
        <f aca="false">IF(AND(BD1621=1,BD1620=1),0,IF(BD1621=1,SUM(CM1622:CM1660),""))</f>
        <v/>
      </c>
      <c r="BF1621" s="20" t="str">
        <f aca="false">IF(AND(BB1621=1,BB1620=1,BE1580&lt;&gt;0),"",IF(AND(BB1620=0,BB1621=1),BF1620,IF(AND(BB1621=1,BB1620=1),BF1620,IF(AND(BF1620="",BE1620="",OR(BD1620=0,BD1620="")),"",IF(AND(BF1620="",BE1581=0),"",IF(AND(BE1581&lt;&gt;"",BF1620=BE1581),"",IF(AND(BD1620=1,BE1620&lt;&gt;0),CM1621,IF(BF1620&lt;&gt;0,BF1620+CM1621,IF(BF1620="","")))))))))</f>
        <v/>
      </c>
      <c r="BI1621" s="0"/>
      <c r="BU1621" s="0"/>
      <c r="BZ1621" s="49"/>
      <c r="CG1621" s="13"/>
      <c r="CH1621" s="40"/>
      <c r="CI1621" s="13"/>
      <c r="CL1621" s="6" t="n">
        <f aca="false">C1621</f>
        <v>39598</v>
      </c>
      <c r="CM1621" s="13" t="n">
        <f aca="false">CN1621/CN1620-1</f>
        <v>0.00249999999999995</v>
      </c>
      <c r="CN1621" s="76" t="n">
        <v>140.35</v>
      </c>
      <c r="CO1621" s="13" t="n">
        <f aca="false">CN1621/CN1616-1</f>
        <v>0.00602107375815364</v>
      </c>
      <c r="CY1621" s="4" t="n">
        <v>140.47</v>
      </c>
      <c r="CZ1621" s="4" t="n">
        <v>140.35</v>
      </c>
      <c r="DA1621" s="33" t="n">
        <f aca="false">CZ1621-CN1621</f>
        <v>0</v>
      </c>
      <c r="DB1621" s="16" t="n">
        <f aca="false">CZ1621/CY1621-1</f>
        <v>-0.00085427493414969</v>
      </c>
      <c r="DC1621" s="15" t="n">
        <f aca="false">CY1621/CZ1620-1</f>
        <v>0.00335714285714284</v>
      </c>
      <c r="DD1621" s="15" t="n">
        <f aca="false">CZ1621/CZ1620-1</f>
        <v>0.00249999999999995</v>
      </c>
      <c r="DE1621" s="34" t="str">
        <f aca="false">IF(CW1621=0,"",-DC1621*CS1621)</f>
        <v/>
      </c>
      <c r="DY1621" s="6"/>
      <c r="EB1621" s="6" t="n">
        <f aca="false">CL1621</f>
        <v>39598</v>
      </c>
      <c r="EC1621" s="13" t="n">
        <f aca="false">SUM(CM1619:CM1621)</f>
        <v>0.012140732147685</v>
      </c>
    </row>
    <row r="1622" customFormat="false" ht="15" hidden="false" customHeight="false" outlineLevel="0" collapsed="false">
      <c r="A1622" s="0" t="n">
        <f aca="false">IF(FR1622=1,CZ1622,0)</f>
        <v>0</v>
      </c>
      <c r="C1622" s="6" t="n">
        <v>39601</v>
      </c>
      <c r="D1622" s="0" t="n">
        <f aca="false">IF(E1622&gt;E1621,1,)</f>
        <v>0</v>
      </c>
      <c r="E1622" s="46" t="n">
        <v>142.5992</v>
      </c>
      <c r="F1622" s="46" t="n">
        <v>136.3357</v>
      </c>
      <c r="G1622" s="46" t="n">
        <v>138.0342</v>
      </c>
      <c r="H1622" s="46" t="n">
        <v>139.9293</v>
      </c>
      <c r="I1622" s="46" t="n">
        <v>139.879</v>
      </c>
      <c r="J1622" s="47" t="str">
        <f aca="false">IF(MIN(E1622:I1622)=E1622,$E$2,IF(MIN(E1622:I1622)=F1622,$F$2,IF(MIN(E1622:I1622)=G1622,$G$2,IF(MIN(E1622:I1622)=H1622,$H$2,IF(MIN(E1622:I1622)=I1622,$I$2)))))</f>
        <v>100D</v>
      </c>
      <c r="K1622" s="47" t="str">
        <f aca="false">IF(MAX(E1622:I1622)=E1622,$E$2,IF(MAX(E1622:I1622)=F1622,$F$2,IF(MAX(E1622:I1622)=G1622,$G$2,IF(MAX(E1622:I1622)=H1622,$H$2,IF(MAX(E1622:I1622)=I1622,$I$2)))))</f>
        <v>200D</v>
      </c>
      <c r="L1622" s="4" t="n">
        <f aca="false">IF(MAX(E1622:I1622)=H1622,1,0)</f>
        <v>0</v>
      </c>
      <c r="M1622" s="4" t="n">
        <f aca="false">IF(MAX(E1622:I1622)=I1622,1,0)</f>
        <v>0</v>
      </c>
      <c r="O1622" s="4" t="n">
        <f aca="false">IF(CN1622&gt;E1622,1,0)</f>
        <v>0</v>
      </c>
      <c r="P1622" s="4" t="n">
        <f aca="false">IF(CN1622&gt;F1622,1,0)</f>
        <v>1</v>
      </c>
      <c r="Q1622" s="4" t="n">
        <f aca="false">IF(CN1622&gt;G1622,1,0)</f>
        <v>1</v>
      </c>
      <c r="R1622" s="4" t="n">
        <f aca="false">IF(CN1622&gt;H1622,1,0)</f>
        <v>0</v>
      </c>
      <c r="S1622" s="4" t="n">
        <f aca="false">IF(CN1622&gt;I1622,1,0)</f>
        <v>0</v>
      </c>
      <c r="T1622" s="25" t="n">
        <f aca="false">IF(AND(AND(R1622=0,S1622=0,Q1622=0),OR(S1621=1,S1620=1,S1619=1)),1,0)</f>
        <v>0</v>
      </c>
      <c r="U1622" s="13" t="n">
        <f aca="false">SUM(CM1621:CM1622)</f>
        <v>-0.00783131457071606</v>
      </c>
      <c r="AV1622" s="0"/>
      <c r="AW1622" s="55" t="n">
        <f aca="false">IF(EC1622&gt;$AW$2,1,0)</f>
        <v>0</v>
      </c>
      <c r="AX1622" s="0" t="n">
        <f aca="false">IF(AND(I1622&gt;G1622,I1621&lt;G1621),1,IF(OR(AND(I1622&gt;F1622,I1621&lt;F1621),AND(I1622&gt;E1622,I1621&lt;E1621)),1,0))</f>
        <v>0</v>
      </c>
      <c r="AY1622" s="0" t="n">
        <f aca="false">IF(K1621="10D",1,0)</f>
        <v>0</v>
      </c>
      <c r="AZ1622" s="0" t="n">
        <f aca="false">IF(AND(I1622&gt;G1622,I1621&lt;G1621,I1622&gt;F1622,I1621&gt;F1621,I1622&gt;E1622,I1621&gt;E1621),1,0)</f>
        <v>0</v>
      </c>
      <c r="BA1622" s="56" t="n">
        <f aca="false">IF(G1622&gt;H1622,1,0)</f>
        <v>0</v>
      </c>
      <c r="BB1622" s="56" t="n">
        <f aca="false">IF(I1622&lt;F1622,1,0)</f>
        <v>0</v>
      </c>
      <c r="BC1622" s="0" t="n">
        <f aca="false">IF(AND(SUM(AW1621:AX1621)=2,AY1622=1),1,IF(SUM(AX1620:AX1622)=0,0,IF(AND(OR(AW1620=1,AX1620=1),OR(AW1621=1,AX1621=1),AY1622=1),1,IF(AND(SUM(AW1622:AY1622)=2,SUM(AW1620:AX1620)=2,AX1620=1),1,0))))</f>
        <v>0</v>
      </c>
      <c r="BD1622" s="57" t="str">
        <f aca="false">IF(BC1622=0,"",IF(AND(BC1622=1,AZ1622=0,AZ1621=0,AZ1620=0),1,IF(AND(BC1622=1,OR(AZ1622=1,AZ1621=1,AZ1620)),IF(BA1622=1,1,0))))</f>
        <v/>
      </c>
      <c r="BE1622" s="50" t="str">
        <f aca="false">IF(AND(BD1622=1,BD1621=1),0,IF(BD1622=1,SUM(CM1623:CM1661),""))</f>
        <v/>
      </c>
      <c r="BF1622" s="20" t="str">
        <f aca="false">IF(AND(BB1622=1,BB1621=1,BE1581&lt;&gt;0),"",IF(AND(BB1621=0,BB1622=1),BF1621,IF(AND(BB1622=1,BB1621=1),BF1621,IF(AND(BF1621="",BE1621="",OR(BD1621=0,BD1621="")),"",IF(AND(BF1621="",BE1582=0),"",IF(AND(BE1582&lt;&gt;"",BF1621=BE1582),"",IF(AND(BD1621=1,BE1621&lt;&gt;0),CM1622,IF(BF1621&lt;&gt;0,BF1621+CM1622,IF(BF1621="","")))))))))</f>
        <v/>
      </c>
      <c r="BI1622" s="0"/>
      <c r="BU1622" s="0"/>
      <c r="BZ1622" s="49"/>
      <c r="CG1622" s="13"/>
      <c r="CH1622" s="40"/>
      <c r="CI1622" s="13"/>
      <c r="CL1622" s="6" t="n">
        <f aca="false">C1622</f>
        <v>39601</v>
      </c>
      <c r="CM1622" s="13" t="n">
        <f aca="false">CN1622/CN1621-1</f>
        <v>-0.010331314570716</v>
      </c>
      <c r="CN1622" s="76" t="n">
        <v>138.9</v>
      </c>
      <c r="CO1622" s="13" t="n">
        <f aca="false">CN1622/CN1617-1</f>
        <v>0.00915431560592861</v>
      </c>
      <c r="CY1622" s="4" t="n">
        <v>139.83</v>
      </c>
      <c r="CZ1622" s="4" t="n">
        <v>138.9</v>
      </c>
      <c r="DA1622" s="33" t="n">
        <f aca="false">CZ1622-CN1622</f>
        <v>0</v>
      </c>
      <c r="DB1622" s="16" t="n">
        <f aca="false">CZ1622/CY1622-1</f>
        <v>-0.0066509332761211</v>
      </c>
      <c r="DC1622" s="15" t="n">
        <f aca="false">CY1622/CZ1621-1</f>
        <v>-0.00370502315639465</v>
      </c>
      <c r="DD1622" s="15" t="n">
        <f aca="false">CZ1622/CZ1621-1</f>
        <v>-0.010331314570716</v>
      </c>
      <c r="DE1622" s="34" t="str">
        <f aca="false">IF(CW1622=0,"",-DC1622*CS1622)</f>
        <v/>
      </c>
      <c r="DY1622" s="6"/>
      <c r="EB1622" s="6" t="n">
        <f aca="false">CL1622</f>
        <v>39601</v>
      </c>
      <c r="EC1622" s="13" t="n">
        <f aca="false">SUM(CM1620:CM1622)</f>
        <v>-0.00280618894257545</v>
      </c>
    </row>
    <row r="1623" customFormat="false" ht="15" hidden="false" customHeight="false" outlineLevel="0" collapsed="false">
      <c r="A1623" s="0" t="n">
        <f aca="false">IF(FR1623=1,CZ1623,0)</f>
        <v>0</v>
      </c>
      <c r="C1623" s="6" t="n">
        <v>39602</v>
      </c>
      <c r="D1623" s="0" t="n">
        <f aca="false">IF(E1623&gt;E1622,1,)</f>
        <v>0</v>
      </c>
      <c r="E1623" s="46" t="n">
        <v>142.5791</v>
      </c>
      <c r="F1623" s="46" t="n">
        <v>136.3129</v>
      </c>
      <c r="G1623" s="46" t="n">
        <v>138.1016</v>
      </c>
      <c r="H1623" s="46" t="n">
        <v>139.914</v>
      </c>
      <c r="I1623" s="46" t="n">
        <v>139.383</v>
      </c>
      <c r="J1623" s="47" t="str">
        <f aca="false">IF(MIN(E1623:I1623)=E1623,$E$2,IF(MIN(E1623:I1623)=F1623,$F$2,IF(MIN(E1623:I1623)=G1623,$G$2,IF(MIN(E1623:I1623)=H1623,$H$2,IF(MIN(E1623:I1623)=I1623,$I$2)))))</f>
        <v>100D</v>
      </c>
      <c r="K1623" s="47" t="str">
        <f aca="false">IF(MAX(E1623:I1623)=E1623,$E$2,IF(MAX(E1623:I1623)=F1623,$F$2,IF(MAX(E1623:I1623)=G1623,$G$2,IF(MAX(E1623:I1623)=H1623,$H$2,IF(MAX(E1623:I1623)=I1623,$I$2)))))</f>
        <v>200D</v>
      </c>
      <c r="L1623" s="4" t="n">
        <f aca="false">IF(MAX(E1623:I1623)=H1623,1,0)</f>
        <v>0</v>
      </c>
      <c r="M1623" s="4" t="n">
        <f aca="false">IF(MAX(E1623:I1623)=I1623,1,0)</f>
        <v>0</v>
      </c>
      <c r="O1623" s="4" t="n">
        <f aca="false">IF(CN1623&gt;E1623,1,0)</f>
        <v>0</v>
      </c>
      <c r="P1623" s="4" t="n">
        <f aca="false">IF(CN1623&gt;F1623,1,0)</f>
        <v>1</v>
      </c>
      <c r="Q1623" s="4" t="n">
        <f aca="false">IF(CN1623&gt;G1623,1,0)</f>
        <v>0</v>
      </c>
      <c r="R1623" s="4" t="n">
        <f aca="false">IF(CN1623&gt;H1623,1,0)</f>
        <v>0</v>
      </c>
      <c r="S1623" s="4" t="n">
        <f aca="false">IF(CN1623&gt;I1623,1,0)</f>
        <v>0</v>
      </c>
      <c r="T1623" s="25" t="n">
        <f aca="false">IF(AND(AND(R1623=0,S1623=0,Q1623=0),OR(S1622=1,S1621=1,S1620=1)),1,0)</f>
        <v>1</v>
      </c>
      <c r="U1623" s="13" t="n">
        <f aca="false">SUM(CM1622:CM1623)</f>
        <v>-0.0161628480480378</v>
      </c>
      <c r="AV1623" s="0"/>
      <c r="AW1623" s="55" t="n">
        <f aca="false">IF(EC1623&gt;$AW$2,1,0)</f>
        <v>0</v>
      </c>
      <c r="AX1623" s="0" t="n">
        <f aca="false">IF(AND(I1623&gt;G1623,I1622&lt;G1622),1,IF(OR(AND(I1623&gt;F1623,I1622&lt;F1622),AND(I1623&gt;E1623,I1622&lt;E1622)),1,0))</f>
        <v>0</v>
      </c>
      <c r="AY1623" s="0" t="n">
        <f aca="false">IF(K1622="10D",1,0)</f>
        <v>0</v>
      </c>
      <c r="AZ1623" s="0" t="n">
        <f aca="false">IF(AND(I1623&gt;G1623,I1622&lt;G1622,I1623&gt;F1623,I1622&gt;F1622,I1623&gt;E1623,I1622&gt;E1622),1,0)</f>
        <v>0</v>
      </c>
      <c r="BA1623" s="56" t="n">
        <f aca="false">IF(G1623&gt;H1623,1,0)</f>
        <v>0</v>
      </c>
      <c r="BB1623" s="56" t="n">
        <f aca="false">IF(I1623&lt;F1623,1,0)</f>
        <v>0</v>
      </c>
      <c r="BC1623" s="0" t="n">
        <f aca="false">IF(AND(SUM(AW1622:AX1622)=2,AY1623=1),1,IF(SUM(AX1621:AX1623)=0,0,IF(AND(OR(AW1621=1,AX1621=1),OR(AW1622=1,AX1622=1),AY1623=1),1,IF(AND(SUM(AW1623:AY1623)=2,SUM(AW1621:AX1621)=2,AX1621=1),1,0))))</f>
        <v>0</v>
      </c>
      <c r="BD1623" s="57" t="str">
        <f aca="false">IF(BC1623=0,"",IF(AND(BC1623=1,AZ1623=0,AZ1622=0,AZ1621=0),1,IF(AND(BC1623=1,OR(AZ1623=1,AZ1622=1,AZ1621)),IF(BA1623=1,1,0))))</f>
        <v/>
      </c>
      <c r="BE1623" s="50" t="str">
        <f aca="false">IF(AND(BD1623=1,BD1622=1),0,IF(BD1623=1,SUM(CM1624:CM1662),""))</f>
        <v/>
      </c>
      <c r="BF1623" s="20" t="str">
        <f aca="false">IF(AND(BB1623=1,BB1622=1,BE1582&lt;&gt;0),"",IF(AND(BB1622=0,BB1623=1),BF1622,IF(AND(BB1623=1,BB1622=1),BF1622,IF(AND(BF1622="",BE1622="",OR(BD1622=0,BD1622="")),"",IF(AND(BF1622="",BE1583=0),"",IF(AND(BE1583&lt;&gt;"",BF1622=BE1583),"",IF(AND(BD1622=1,BE1622&lt;&gt;0),CM1623,IF(BF1622&lt;&gt;0,BF1622+CM1623,IF(BF1622="","")))))))))</f>
        <v/>
      </c>
      <c r="BI1623" s="0"/>
      <c r="BU1623" s="0"/>
      <c r="BZ1623" s="49"/>
      <c r="CG1623" s="13"/>
      <c r="CH1623" s="40"/>
      <c r="CI1623" s="13"/>
      <c r="CL1623" s="6" t="n">
        <f aca="false">C1623</f>
        <v>39602</v>
      </c>
      <c r="CM1623" s="13" t="n">
        <f aca="false">CN1623/CN1622-1</f>
        <v>-0.00583153347732179</v>
      </c>
      <c r="CN1623" s="76" t="n">
        <v>138.09</v>
      </c>
      <c r="CO1623" s="13" t="n">
        <f aca="false">CN1623/CN1618-1</f>
        <v>-0.00411077455646902</v>
      </c>
      <c r="CY1623" s="4" t="n">
        <v>139.3</v>
      </c>
      <c r="CZ1623" s="4" t="n">
        <v>138.09</v>
      </c>
      <c r="DA1623" s="33" t="n">
        <f aca="false">CZ1623-CN1623</f>
        <v>0</v>
      </c>
      <c r="DB1623" s="16" t="n">
        <f aca="false">CZ1623/CY1623-1</f>
        <v>-0.00868628858578613</v>
      </c>
      <c r="DC1623" s="15" t="n">
        <f aca="false">CY1623/CZ1622-1</f>
        <v>0.00287976961843062</v>
      </c>
      <c r="DD1623" s="15" t="n">
        <f aca="false">CZ1623/CZ1622-1</f>
        <v>-0.00583153347732179</v>
      </c>
      <c r="DE1623" s="34" t="str">
        <f aca="false">IF(CW1623=0,"",-DC1623*CS1623)</f>
        <v/>
      </c>
      <c r="DY1623" s="6"/>
      <c r="EB1623" s="6" t="n">
        <f aca="false">CL1623</f>
        <v>39602</v>
      </c>
      <c r="EC1623" s="13" t="n">
        <f aca="false">SUM(CM1621:CM1623)</f>
        <v>-0.0136628480480379</v>
      </c>
    </row>
    <row r="1624" customFormat="false" ht="15" hidden="false" customHeight="false" outlineLevel="0" collapsed="false">
      <c r="A1624" s="0" t="n">
        <f aca="false">IF(FR1624=1,CZ1624,0)</f>
        <v>0</v>
      </c>
      <c r="C1624" s="6" t="n">
        <v>39603</v>
      </c>
      <c r="D1624" s="0" t="n">
        <f aca="false">IF(E1624&gt;E1623,1,)</f>
        <v>0</v>
      </c>
      <c r="E1624" s="46" t="n">
        <v>142.5457</v>
      </c>
      <c r="F1624" s="46" t="n">
        <v>136.2802</v>
      </c>
      <c r="G1624" s="46" t="n">
        <v>138.165</v>
      </c>
      <c r="H1624" s="46" t="n">
        <v>139.9167</v>
      </c>
      <c r="I1624" s="46" t="n">
        <v>138.996</v>
      </c>
      <c r="J1624" s="47" t="str">
        <f aca="false">IF(MIN(E1624:I1624)=E1624,$E$2,IF(MIN(E1624:I1624)=F1624,$F$2,IF(MIN(E1624:I1624)=G1624,$G$2,IF(MIN(E1624:I1624)=H1624,$H$2,IF(MIN(E1624:I1624)=I1624,$I$2)))))</f>
        <v>100D</v>
      </c>
      <c r="K1624" s="47" t="str">
        <f aca="false">IF(MAX(E1624:I1624)=E1624,$E$2,IF(MAX(E1624:I1624)=F1624,$F$2,IF(MAX(E1624:I1624)=G1624,$G$2,IF(MAX(E1624:I1624)=H1624,$H$2,IF(MAX(E1624:I1624)=I1624,$I$2)))))</f>
        <v>200D</v>
      </c>
      <c r="L1624" s="4" t="n">
        <f aca="false">IF(MAX(E1624:I1624)=H1624,1,0)</f>
        <v>0</v>
      </c>
      <c r="M1624" s="4" t="n">
        <f aca="false">IF(MAX(E1624:I1624)=I1624,1,0)</f>
        <v>0</v>
      </c>
      <c r="O1624" s="4" t="n">
        <f aca="false">IF(CN1624&gt;E1624,1,0)</f>
        <v>0</v>
      </c>
      <c r="P1624" s="4" t="n">
        <f aca="false">IF(CN1624&gt;F1624,1,0)</f>
        <v>1</v>
      </c>
      <c r="Q1624" s="4" t="n">
        <f aca="false">IF(CN1624&gt;G1624,1,0)</f>
        <v>0</v>
      </c>
      <c r="R1624" s="4" t="n">
        <f aca="false">IF(CN1624&gt;H1624,1,0)</f>
        <v>0</v>
      </c>
      <c r="S1624" s="4" t="n">
        <f aca="false">IF(CN1624&gt;I1624,1,0)</f>
        <v>0</v>
      </c>
      <c r="T1624" s="25" t="n">
        <f aca="false">IF(AND(AND(R1624=0,S1624=0,Q1624=0),OR(S1623=1,S1622=1,S1621=1)),1,0)</f>
        <v>1</v>
      </c>
      <c r="U1624" s="13" t="n">
        <f aca="false">SUM(CM1623:CM1624)</f>
        <v>-0.00633844925688576</v>
      </c>
      <c r="AV1624" s="0"/>
      <c r="AW1624" s="55" t="n">
        <f aca="false">IF(EC1624&gt;$AW$2,1,0)</f>
        <v>0</v>
      </c>
      <c r="AX1624" s="0" t="n">
        <f aca="false">IF(AND(I1624&gt;G1624,I1623&lt;G1623),1,IF(OR(AND(I1624&gt;F1624,I1623&lt;F1623),AND(I1624&gt;E1624,I1623&lt;E1623)),1,0))</f>
        <v>0</v>
      </c>
      <c r="AY1624" s="0" t="n">
        <f aca="false">IF(K1623="10D",1,0)</f>
        <v>0</v>
      </c>
      <c r="AZ1624" s="0" t="n">
        <f aca="false">IF(AND(I1624&gt;G1624,I1623&lt;G1623,I1624&gt;F1624,I1623&gt;F1623,I1624&gt;E1624,I1623&gt;E1623),1,0)</f>
        <v>0</v>
      </c>
      <c r="BA1624" s="56" t="n">
        <f aca="false">IF(G1624&gt;H1624,1,0)</f>
        <v>0</v>
      </c>
      <c r="BB1624" s="56" t="n">
        <f aca="false">IF(I1624&lt;F1624,1,0)</f>
        <v>0</v>
      </c>
      <c r="BC1624" s="0" t="n">
        <f aca="false">IF(AND(SUM(AW1623:AX1623)=2,AY1624=1),1,IF(SUM(AX1622:AX1624)=0,0,IF(AND(OR(AW1622=1,AX1622=1),OR(AW1623=1,AX1623=1),AY1624=1),1,IF(AND(SUM(AW1624:AY1624)=2,SUM(AW1622:AX1622)=2,AX1622=1),1,0))))</f>
        <v>0</v>
      </c>
      <c r="BD1624" s="57" t="str">
        <f aca="false">IF(BC1624=0,"",IF(AND(BC1624=1,AZ1624=0,AZ1623=0,AZ1622=0),1,IF(AND(BC1624=1,OR(AZ1624=1,AZ1623=1,AZ1622)),IF(BA1624=1,1,0))))</f>
        <v/>
      </c>
      <c r="BE1624" s="50" t="str">
        <f aca="false">IF(AND(BD1624=1,BD1623=1),0,IF(BD1624=1,SUM(CM1625:CM1663),""))</f>
        <v/>
      </c>
      <c r="BF1624" s="20" t="str">
        <f aca="false">IF(AND(BB1624=1,BB1623=1,BE1583&lt;&gt;0),"",IF(AND(BB1623=0,BB1624=1),BF1623,IF(AND(BB1624=1,BB1623=1),BF1623,IF(AND(BF1623="",BE1623="",OR(BD1623=0,BD1623="")),"",IF(AND(BF1623="",BE1584=0),"",IF(AND(BE1584&lt;&gt;"",BF1623=BE1584),"",IF(AND(BD1623=1,BE1623&lt;&gt;0),CM1624,IF(BF1623&lt;&gt;0,BF1623+CM1624,IF(BF1623="","")))))))))</f>
        <v/>
      </c>
      <c r="BI1624" s="0"/>
      <c r="BU1624" s="0"/>
      <c r="BZ1624" s="49"/>
      <c r="CG1624" s="13"/>
      <c r="CH1624" s="40"/>
      <c r="CI1624" s="13"/>
      <c r="CL1624" s="6" t="n">
        <f aca="false">C1624</f>
        <v>39603</v>
      </c>
      <c r="CM1624" s="13" t="n">
        <f aca="false">CN1624/CN1623-1</f>
        <v>-0.000506915779563966</v>
      </c>
      <c r="CN1624" s="76" t="n">
        <v>138.02</v>
      </c>
      <c r="CO1624" s="13" t="n">
        <f aca="false">CN1624/CN1619-1</f>
        <v>-0.0091888011486001</v>
      </c>
      <c r="CY1624" s="4" t="n">
        <v>137.7</v>
      </c>
      <c r="CZ1624" s="4" t="n">
        <v>138.02</v>
      </c>
      <c r="DA1624" s="33" t="n">
        <f aca="false">CZ1624-CN1624</f>
        <v>0</v>
      </c>
      <c r="DB1624" s="16" t="n">
        <f aca="false">CZ1624/CY1624-1</f>
        <v>0.00232389251997112</v>
      </c>
      <c r="DC1624" s="15" t="n">
        <f aca="false">CY1624/CZ1623-1</f>
        <v>-0.00282424505757128</v>
      </c>
      <c r="DD1624" s="15" t="n">
        <f aca="false">CZ1624/CZ1623-1</f>
        <v>-0.000506915779563966</v>
      </c>
      <c r="DE1624" s="34" t="str">
        <f aca="false">IF(CW1624=0,"",-DC1624*CS1624)</f>
        <v/>
      </c>
      <c r="DY1624" s="6"/>
      <c r="EB1624" s="6" t="n">
        <f aca="false">CL1624</f>
        <v>39603</v>
      </c>
      <c r="EC1624" s="13" t="n">
        <f aca="false">SUM(CM1622:CM1624)</f>
        <v>-0.0166697638276018</v>
      </c>
    </row>
    <row r="1625" customFormat="false" ht="15" hidden="false" customHeight="false" outlineLevel="0" collapsed="false">
      <c r="A1625" s="0" t="n">
        <f aca="false">IF(FR1625=1,CZ1625,0)</f>
        <v>0</v>
      </c>
      <c r="C1625" s="6" t="n">
        <v>39604</v>
      </c>
      <c r="D1625" s="0" t="n">
        <f aca="false">IF(E1625&gt;E1624,1,)</f>
        <v>0</v>
      </c>
      <c r="E1625" s="46" t="n">
        <v>142.5264</v>
      </c>
      <c r="F1625" s="46" t="n">
        <v>136.2865</v>
      </c>
      <c r="G1625" s="46" t="n">
        <v>138.3166</v>
      </c>
      <c r="H1625" s="46" t="n">
        <v>140.0187</v>
      </c>
      <c r="I1625" s="46" t="n">
        <v>139.125</v>
      </c>
      <c r="J1625" s="47" t="str">
        <f aca="false">IF(MIN(E1625:I1625)=E1625,$E$2,IF(MIN(E1625:I1625)=F1625,$F$2,IF(MIN(E1625:I1625)=G1625,$G$2,IF(MIN(E1625:I1625)=H1625,$H$2,IF(MIN(E1625:I1625)=I1625,$I$2)))))</f>
        <v>100D</v>
      </c>
      <c r="K1625" s="47" t="str">
        <f aca="false">IF(MAX(E1625:I1625)=E1625,$E$2,IF(MAX(E1625:I1625)=F1625,$F$2,IF(MAX(E1625:I1625)=G1625,$G$2,IF(MAX(E1625:I1625)=H1625,$H$2,IF(MAX(E1625:I1625)=I1625,$I$2)))))</f>
        <v>200D</v>
      </c>
      <c r="L1625" s="4" t="n">
        <f aca="false">IF(MAX(E1625:I1625)=H1625,1,0)</f>
        <v>0</v>
      </c>
      <c r="M1625" s="4" t="n">
        <f aca="false">IF(MAX(E1625:I1625)=I1625,1,0)</f>
        <v>0</v>
      </c>
      <c r="O1625" s="4" t="n">
        <f aca="false">IF(CN1625&gt;E1625,1,0)</f>
        <v>0</v>
      </c>
      <c r="P1625" s="4" t="n">
        <f aca="false">IF(CN1625&gt;F1625,1,0)</f>
        <v>1</v>
      </c>
      <c r="Q1625" s="4" t="n">
        <f aca="false">IF(CN1625&gt;G1625,1,0)</f>
        <v>1</v>
      </c>
      <c r="R1625" s="4" t="n">
        <f aca="false">IF(CN1625&gt;H1625,1,0)</f>
        <v>1</v>
      </c>
      <c r="S1625" s="4" t="n">
        <f aca="false">IF(CN1625&gt;I1625,1,0)</f>
        <v>1</v>
      </c>
      <c r="T1625" s="25" t="n">
        <f aca="false">IF(AND(AND(R1625=0,S1625=0,Q1625=0),OR(S1624=1,S1623=1,S1622=1)),1,0)</f>
        <v>0</v>
      </c>
      <c r="U1625" s="13" t="n">
        <f aca="false">SUM(CM1624:CM1625)</f>
        <v>0.0194901860897302</v>
      </c>
      <c r="AV1625" s="0"/>
      <c r="AW1625" s="55" t="n">
        <f aca="false">IF(EC1625&gt;$AW$2,1,0)</f>
        <v>1</v>
      </c>
      <c r="AX1625" s="0" t="n">
        <f aca="false">IF(AND(I1625&gt;G1625,I1624&lt;G1624),1,IF(OR(AND(I1625&gt;F1625,I1624&lt;F1624),AND(I1625&gt;E1625,I1624&lt;E1624)),1,0))</f>
        <v>0</v>
      </c>
      <c r="AY1625" s="0" t="n">
        <f aca="false">IF(K1624="10D",1,0)</f>
        <v>0</v>
      </c>
      <c r="AZ1625" s="0" t="n">
        <f aca="false">IF(AND(I1625&gt;G1625,I1624&lt;G1624,I1625&gt;F1625,I1624&gt;F1624,I1625&gt;E1625,I1624&gt;E1624),1,0)</f>
        <v>0</v>
      </c>
      <c r="BA1625" s="56" t="n">
        <f aca="false">IF(G1625&gt;H1625,1,0)</f>
        <v>0</v>
      </c>
      <c r="BB1625" s="56" t="n">
        <f aca="false">IF(I1625&lt;F1625,1,0)</f>
        <v>0</v>
      </c>
      <c r="BC1625" s="0" t="n">
        <f aca="false">IF(AND(SUM(AW1624:AX1624)=2,AY1625=1),1,IF(SUM(AX1623:AX1625)=0,0,IF(AND(OR(AW1623=1,AX1623=1),OR(AW1624=1,AX1624=1),AY1625=1),1,IF(AND(SUM(AW1625:AY1625)=2,SUM(AW1623:AX1623)=2,AX1623=1),1,0))))</f>
        <v>0</v>
      </c>
      <c r="BD1625" s="57" t="str">
        <f aca="false">IF(BC1625=0,"",IF(AND(BC1625=1,AZ1625=0,AZ1624=0,AZ1623=0),1,IF(AND(BC1625=1,OR(AZ1625=1,AZ1624=1,AZ1623)),IF(BA1625=1,1,0))))</f>
        <v/>
      </c>
      <c r="BE1625" s="50" t="str">
        <f aca="false">IF(AND(BD1625=1,BD1624=1),0,IF(BD1625=1,SUM(CM1626:CM1664),""))</f>
        <v/>
      </c>
      <c r="BF1625" s="20" t="str">
        <f aca="false">IF(AND(BB1625=1,BB1624=1,BE1584&lt;&gt;0),"",IF(AND(BB1624=0,BB1625=1),BF1624,IF(AND(BB1625=1,BB1624=1),BF1624,IF(AND(BF1624="",BE1624="",OR(BD1624=0,BD1624="")),"",IF(AND(BF1624="",BE1585=0),"",IF(AND(BE1585&lt;&gt;"",BF1624=BE1585),"",IF(AND(BD1624=1,BE1624&lt;&gt;0),CM1625,IF(BF1624&lt;&gt;0,BF1624+CM1625,IF(BF1624="","")))))))))</f>
        <v/>
      </c>
      <c r="BI1625" s="0"/>
      <c r="BU1625" s="0"/>
      <c r="BZ1625" s="49"/>
      <c r="CG1625" s="13"/>
      <c r="CH1625" s="40"/>
      <c r="CI1625" s="13"/>
      <c r="CL1625" s="6" t="n">
        <f aca="false">C1625</f>
        <v>39604</v>
      </c>
      <c r="CM1625" s="13" t="n">
        <f aca="false">CN1625/CN1624-1</f>
        <v>0.0199971018692942</v>
      </c>
      <c r="CN1625" s="76" t="n">
        <v>140.78</v>
      </c>
      <c r="CO1625" s="13" t="n">
        <f aca="false">CN1625/CN1620-1</f>
        <v>0.00557142857142856</v>
      </c>
      <c r="CY1625" s="4" t="n">
        <v>138.58</v>
      </c>
      <c r="CZ1625" s="4" t="n">
        <v>140.78</v>
      </c>
      <c r="DA1625" s="33" t="n">
        <f aca="false">CZ1625-CN1625</f>
        <v>0</v>
      </c>
      <c r="DB1625" s="16" t="n">
        <f aca="false">CZ1625/CY1625-1</f>
        <v>0.0158753066820607</v>
      </c>
      <c r="DC1625" s="15" t="n">
        <f aca="false">CY1625/CZ1624-1</f>
        <v>0.00405738298797287</v>
      </c>
      <c r="DD1625" s="15" t="n">
        <f aca="false">CZ1625/CZ1624-1</f>
        <v>0.0199971018692942</v>
      </c>
      <c r="DE1625" s="34" t="str">
        <f aca="false">IF(CW1625=0,"",-DC1625*CS1625)</f>
        <v/>
      </c>
      <c r="DY1625" s="6"/>
      <c r="EB1625" s="6" t="n">
        <f aca="false">CL1625</f>
        <v>39604</v>
      </c>
      <c r="EC1625" s="13" t="n">
        <f aca="false">SUM(CM1623:CM1625)</f>
        <v>0.0136586526124084</v>
      </c>
    </row>
    <row r="1626" customFormat="false" ht="15" hidden="false" customHeight="false" outlineLevel="0" collapsed="false">
      <c r="A1626" s="0" t="n">
        <f aca="false">IF(FR1626=1,CZ1626,0)</f>
        <v>0</v>
      </c>
      <c r="C1626" s="6" t="n">
        <v>39605</v>
      </c>
      <c r="D1626" s="0" t="n">
        <f aca="false">IF(E1626&gt;E1625,1,)</f>
        <v>0</v>
      </c>
      <c r="E1626" s="46" t="n">
        <v>142.4832</v>
      </c>
      <c r="F1626" s="46" t="n">
        <v>136.2366</v>
      </c>
      <c r="G1626" s="46" t="n">
        <v>138.3868</v>
      </c>
      <c r="H1626" s="46" t="n">
        <v>139.951</v>
      </c>
      <c r="I1626" s="46" t="n">
        <v>138.803</v>
      </c>
      <c r="J1626" s="47" t="str">
        <f aca="false">IF(MIN(E1626:I1626)=E1626,$E$2,IF(MIN(E1626:I1626)=F1626,$F$2,IF(MIN(E1626:I1626)=G1626,$G$2,IF(MIN(E1626:I1626)=H1626,$H$2,IF(MIN(E1626:I1626)=I1626,$I$2)))))</f>
        <v>100D</v>
      </c>
      <c r="K1626" s="47" t="str">
        <f aca="false">IF(MAX(E1626:I1626)=E1626,$E$2,IF(MAX(E1626:I1626)=F1626,$F$2,IF(MAX(E1626:I1626)=G1626,$G$2,IF(MAX(E1626:I1626)=H1626,$H$2,IF(MAX(E1626:I1626)=I1626,$I$2)))))</f>
        <v>200D</v>
      </c>
      <c r="L1626" s="4" t="n">
        <f aca="false">IF(MAX(E1626:I1626)=H1626,1,0)</f>
        <v>0</v>
      </c>
      <c r="M1626" s="4" t="n">
        <f aca="false">IF(MAX(E1626:I1626)=I1626,1,0)</f>
        <v>0</v>
      </c>
      <c r="O1626" s="4" t="n">
        <f aca="false">IF(CN1626&gt;E1626,1,0)</f>
        <v>0</v>
      </c>
      <c r="P1626" s="4" t="n">
        <f aca="false">IF(CN1626&gt;F1626,1,0)</f>
        <v>1</v>
      </c>
      <c r="Q1626" s="4" t="n">
        <f aca="false">IF(CN1626&gt;G1626,1,0)</f>
        <v>0</v>
      </c>
      <c r="R1626" s="4" t="n">
        <f aca="false">IF(CN1626&gt;H1626,1,0)</f>
        <v>0</v>
      </c>
      <c r="S1626" s="4" t="n">
        <f aca="false">IF(CN1626&gt;I1626,1,0)</f>
        <v>0</v>
      </c>
      <c r="T1626" s="25" t="n">
        <f aca="false">IF(AND(AND(R1626=0,S1626=0,Q1626=0),OR(S1625=1,S1624=1,S1623=1)),1,0)</f>
        <v>1</v>
      </c>
      <c r="U1626" s="13" t="n">
        <f aca="false">SUM(CM1625:CM1626)</f>
        <v>-0.0118966330362322</v>
      </c>
      <c r="AV1626" s="0"/>
      <c r="AW1626" s="55" t="n">
        <f aca="false">IF(EC1626&gt;$AW$2,1,0)</f>
        <v>0</v>
      </c>
      <c r="AX1626" s="0" t="n">
        <f aca="false">IF(AND(I1626&gt;G1626,I1625&lt;G1625),1,IF(OR(AND(I1626&gt;F1626,I1625&lt;F1625),AND(I1626&gt;E1626,I1625&lt;E1625)),1,0))</f>
        <v>0</v>
      </c>
      <c r="AY1626" s="0" t="n">
        <f aca="false">IF(K1625="10D",1,0)</f>
        <v>0</v>
      </c>
      <c r="AZ1626" s="0" t="n">
        <f aca="false">IF(AND(I1626&gt;G1626,I1625&lt;G1625,I1626&gt;F1626,I1625&gt;F1625,I1626&gt;E1626,I1625&gt;E1625),1,0)</f>
        <v>0</v>
      </c>
      <c r="BA1626" s="56" t="n">
        <f aca="false">IF(G1626&gt;H1626,1,0)</f>
        <v>0</v>
      </c>
      <c r="BB1626" s="56" t="n">
        <f aca="false">IF(I1626&lt;F1626,1,0)</f>
        <v>0</v>
      </c>
      <c r="BC1626" s="0" t="n">
        <f aca="false">IF(AND(SUM(AW1625:AX1625)=2,AY1626=1),1,IF(SUM(AX1624:AX1626)=0,0,IF(AND(OR(AW1624=1,AX1624=1),OR(AW1625=1,AX1625=1),AY1626=1),1,IF(AND(SUM(AW1626:AY1626)=2,SUM(AW1624:AX1624)=2,AX1624=1),1,0))))</f>
        <v>0</v>
      </c>
      <c r="BD1626" s="57" t="str">
        <f aca="false">IF(BC1626=0,"",IF(AND(BC1626=1,AZ1626=0,AZ1625=0,AZ1624=0),1,IF(AND(BC1626=1,OR(AZ1626=1,AZ1625=1,AZ1624)),IF(BA1626=1,1,0))))</f>
        <v/>
      </c>
      <c r="BE1626" s="50" t="str">
        <f aca="false">IF(AND(BD1626=1,BD1625=1),0,IF(BD1626=1,SUM(CM1627:CM1665),""))</f>
        <v/>
      </c>
      <c r="BF1626" s="20" t="str">
        <f aca="false">IF(AND(BB1626=1,BB1625=1,BE1585&lt;&gt;0),"",IF(AND(BB1625=0,BB1626=1),BF1625,IF(AND(BB1626=1,BB1625=1),BF1625,IF(AND(BF1625="",BE1625="",OR(BD1625=0,BD1625="")),"",IF(AND(BF1625="",BE1586=0),"",IF(AND(BE1586&lt;&gt;"",BF1625=BE1586),"",IF(AND(BD1625=1,BE1625&lt;&gt;0),CM1626,IF(BF1625&lt;&gt;0,BF1625+CM1626,IF(BF1625="","")))))))))</f>
        <v/>
      </c>
      <c r="BI1626" s="0"/>
      <c r="BU1626" s="0"/>
      <c r="BZ1626" s="49"/>
      <c r="CG1626" s="13"/>
      <c r="CH1626" s="40"/>
      <c r="CI1626" s="13"/>
      <c r="CL1626" s="6" t="n">
        <f aca="false">C1626</f>
        <v>39605</v>
      </c>
      <c r="CM1626" s="13" t="n">
        <f aca="false">CN1626/CN1625-1</f>
        <v>-0.0318937349055264</v>
      </c>
      <c r="CN1626" s="76" t="n">
        <v>136.29</v>
      </c>
      <c r="CO1626" s="13" t="n">
        <f aca="false">CN1626/CN1621-1</f>
        <v>-0.028927680798005</v>
      </c>
      <c r="CY1626" s="4" t="n">
        <v>139.55</v>
      </c>
      <c r="CZ1626" s="4" t="n">
        <v>136.29</v>
      </c>
      <c r="DA1626" s="33" t="n">
        <f aca="false">CZ1626-CN1626</f>
        <v>0</v>
      </c>
      <c r="DB1626" s="16" t="n">
        <f aca="false">CZ1626/CY1626-1</f>
        <v>-0.0233608025797206</v>
      </c>
      <c r="DC1626" s="15" t="n">
        <f aca="false">CY1626/CZ1625-1</f>
        <v>-0.00873703651086799</v>
      </c>
      <c r="DD1626" s="15" t="n">
        <f aca="false">CZ1626/CZ1625-1</f>
        <v>-0.0318937349055264</v>
      </c>
      <c r="DE1626" s="34" t="str">
        <f aca="false">IF(CW1626=0,"",-DC1626*CS1626)</f>
        <v/>
      </c>
      <c r="DY1626" s="6"/>
      <c r="EB1626" s="6" t="n">
        <f aca="false">CL1626</f>
        <v>39605</v>
      </c>
      <c r="EC1626" s="13" t="n">
        <f aca="false">SUM(CM1624:CM1626)</f>
        <v>-0.0124035488157962</v>
      </c>
    </row>
    <row r="1627" customFormat="false" ht="15" hidden="false" customHeight="false" outlineLevel="0" collapsed="false">
      <c r="A1627" s="0" t="n">
        <f aca="false">IF(FR1627=1,CZ1627,0)</f>
        <v>0</v>
      </c>
      <c r="C1627" s="6" t="n">
        <v>39608</v>
      </c>
      <c r="D1627" s="0" t="n">
        <f aca="false">IF(E1627&gt;E1626,1,)</f>
        <v>0</v>
      </c>
      <c r="E1627" s="46" t="n">
        <v>142.433</v>
      </c>
      <c r="F1627" s="46" t="n">
        <v>136.2211</v>
      </c>
      <c r="G1627" s="46" t="n">
        <v>138.489</v>
      </c>
      <c r="H1627" s="46" t="n">
        <v>139.8517</v>
      </c>
      <c r="I1627" s="46" t="n">
        <v>138.701</v>
      </c>
      <c r="J1627" s="47" t="str">
        <f aca="false">IF(MIN(E1627:I1627)=E1627,$E$2,IF(MIN(E1627:I1627)=F1627,$F$2,IF(MIN(E1627:I1627)=G1627,$G$2,IF(MIN(E1627:I1627)=H1627,$H$2,IF(MIN(E1627:I1627)=I1627,$I$2)))))</f>
        <v>100D</v>
      </c>
      <c r="K1627" s="47" t="str">
        <f aca="false">IF(MAX(E1627:I1627)=E1627,$E$2,IF(MAX(E1627:I1627)=F1627,$F$2,IF(MAX(E1627:I1627)=G1627,$G$2,IF(MAX(E1627:I1627)=H1627,$H$2,IF(MAX(E1627:I1627)=I1627,$I$2)))))</f>
        <v>200D</v>
      </c>
      <c r="L1627" s="4" t="n">
        <f aca="false">IF(MAX(E1627:I1627)=H1627,1,0)</f>
        <v>0</v>
      </c>
      <c r="M1627" s="4" t="n">
        <f aca="false">IF(MAX(E1627:I1627)=I1627,1,0)</f>
        <v>0</v>
      </c>
      <c r="O1627" s="4" t="n">
        <f aca="false">IF(CN1627&gt;E1627,1,0)</f>
        <v>0</v>
      </c>
      <c r="P1627" s="4" t="n">
        <f aca="false">IF(CN1627&gt;F1627,1,0)</f>
        <v>1</v>
      </c>
      <c r="Q1627" s="4" t="n">
        <f aca="false">IF(CN1627&gt;G1627,1,0)</f>
        <v>0</v>
      </c>
      <c r="R1627" s="4" t="n">
        <f aca="false">IF(CN1627&gt;H1627,1,0)</f>
        <v>0</v>
      </c>
      <c r="S1627" s="4" t="n">
        <f aca="false">IF(CN1627&gt;I1627,1,0)</f>
        <v>0</v>
      </c>
      <c r="T1627" s="25" t="n">
        <f aca="false">IF(AND(AND(R1627=0,S1627=0,Q1627=0),OR(S1626=1,S1625=1,S1624=1)),1,0)</f>
        <v>1</v>
      </c>
      <c r="U1627" s="13" t="n">
        <f aca="false">SUM(CM1626:CM1627)</f>
        <v>-0.0294724273994731</v>
      </c>
      <c r="AV1627" s="0"/>
      <c r="AW1627" s="55" t="n">
        <f aca="false">IF(EC1627&gt;$AW$2,1,0)</f>
        <v>0</v>
      </c>
      <c r="AX1627" s="0" t="n">
        <f aca="false">IF(AND(I1627&gt;G1627,I1626&lt;G1626),1,IF(OR(AND(I1627&gt;F1627,I1626&lt;F1626),AND(I1627&gt;E1627,I1626&lt;E1626)),1,0))</f>
        <v>0</v>
      </c>
      <c r="AY1627" s="0" t="n">
        <f aca="false">IF(K1626="10D",1,0)</f>
        <v>0</v>
      </c>
      <c r="AZ1627" s="0" t="n">
        <f aca="false">IF(AND(I1627&gt;G1627,I1626&lt;G1626,I1627&gt;F1627,I1626&gt;F1626,I1627&gt;E1627,I1626&gt;E1626),1,0)</f>
        <v>0</v>
      </c>
      <c r="BA1627" s="56" t="n">
        <f aca="false">IF(G1627&gt;H1627,1,0)</f>
        <v>0</v>
      </c>
      <c r="BB1627" s="56" t="n">
        <f aca="false">IF(I1627&lt;F1627,1,0)</f>
        <v>0</v>
      </c>
      <c r="BC1627" s="0" t="n">
        <f aca="false">IF(AND(SUM(AW1626:AX1626)=2,AY1627=1),1,IF(SUM(AX1625:AX1627)=0,0,IF(AND(OR(AW1625=1,AX1625=1),OR(AW1626=1,AX1626=1),AY1627=1),1,IF(AND(SUM(AW1627:AY1627)=2,SUM(AW1625:AX1625)=2,AX1625=1),1,0))))</f>
        <v>0</v>
      </c>
      <c r="BD1627" s="57" t="str">
        <f aca="false">IF(BC1627=0,"",IF(AND(BC1627=1,AZ1627=0,AZ1626=0,AZ1625=0),1,IF(AND(BC1627=1,OR(AZ1627=1,AZ1626=1,AZ1625)),IF(BA1627=1,1,0))))</f>
        <v/>
      </c>
      <c r="BE1627" s="50" t="str">
        <f aca="false">IF(AND(BD1627=1,BD1626=1),0,IF(BD1627=1,SUM(CM1628:CM1666),""))</f>
        <v/>
      </c>
      <c r="BF1627" s="20" t="str">
        <f aca="false">IF(AND(BB1627=1,BB1626=1,BE1586&lt;&gt;0),"",IF(AND(BB1626=0,BB1627=1),BF1626,IF(AND(BB1627=1,BB1626=1),BF1626,IF(AND(BF1626="",BE1626="",OR(BD1626=0,BD1626="")),"",IF(AND(BF1626="",BE1587=0),"",IF(AND(BE1587&lt;&gt;"",BF1626=BE1587),"",IF(AND(BD1626=1,BE1626&lt;&gt;0),CM1627,IF(BF1626&lt;&gt;0,BF1626+CM1627,IF(BF1626="","")))))))))</f>
        <v/>
      </c>
      <c r="BI1627" s="0"/>
      <c r="BU1627" s="0"/>
      <c r="BZ1627" s="49"/>
      <c r="CG1627" s="13"/>
      <c r="CH1627" s="40"/>
      <c r="CI1627" s="13"/>
      <c r="CL1627" s="6" t="n">
        <f aca="false">C1627</f>
        <v>39608</v>
      </c>
      <c r="CM1627" s="13" t="n">
        <f aca="false">CN1627/CN1626-1</f>
        <v>0.00242130750605329</v>
      </c>
      <c r="CN1627" s="76" t="n">
        <v>136.62</v>
      </c>
      <c r="CO1627" s="13" t="n">
        <f aca="false">CN1627/CN1622-1</f>
        <v>-0.016414686825054</v>
      </c>
      <c r="CY1627" s="4" t="n">
        <v>136.86</v>
      </c>
      <c r="CZ1627" s="4" t="n">
        <v>136.62</v>
      </c>
      <c r="DA1627" s="33" t="n">
        <f aca="false">CZ1627-CN1627</f>
        <v>0</v>
      </c>
      <c r="DB1627" s="16" t="n">
        <f aca="false">CZ1627/CY1627-1</f>
        <v>-0.00175361683472164</v>
      </c>
      <c r="DC1627" s="15" t="n">
        <f aca="false">CY1627/CZ1626-1</f>
        <v>0.00418225841954678</v>
      </c>
      <c r="DD1627" s="15" t="n">
        <f aca="false">CZ1627/CZ1626-1</f>
        <v>0.00242130750605329</v>
      </c>
      <c r="DE1627" s="34" t="str">
        <f aca="false">IF(CW1627=0,"",-DC1627*CS1627)</f>
        <v/>
      </c>
      <c r="DY1627" s="6"/>
      <c r="EB1627" s="6" t="n">
        <f aca="false">CL1627</f>
        <v>39608</v>
      </c>
      <c r="EC1627" s="13" t="n">
        <f aca="false">SUM(CM1625:CM1627)</f>
        <v>-0.00947532553017894</v>
      </c>
    </row>
    <row r="1628" customFormat="false" ht="15" hidden="false" customHeight="false" outlineLevel="0" collapsed="false">
      <c r="A1628" s="0" t="n">
        <f aca="false">IF(FR1628=1,CZ1628,0)</f>
        <v>0</v>
      </c>
      <c r="C1628" s="6" t="n">
        <v>39609</v>
      </c>
      <c r="D1628" s="0" t="n">
        <f aca="false">IF(E1628&gt;E1627,1,)</f>
        <v>0</v>
      </c>
      <c r="E1628" s="46" t="n">
        <v>142.3801</v>
      </c>
      <c r="F1628" s="46" t="n">
        <v>136.2107</v>
      </c>
      <c r="G1628" s="46" t="n">
        <v>138.5684</v>
      </c>
      <c r="H1628" s="46" t="n">
        <v>139.7287</v>
      </c>
      <c r="I1628" s="46" t="n">
        <v>138.429</v>
      </c>
      <c r="J1628" s="47" t="str">
        <f aca="false">IF(MIN(E1628:I1628)=E1628,$E$2,IF(MIN(E1628:I1628)=F1628,$F$2,IF(MIN(E1628:I1628)=G1628,$G$2,IF(MIN(E1628:I1628)=H1628,$H$2,IF(MIN(E1628:I1628)=I1628,$I$2)))))</f>
        <v>100D</v>
      </c>
      <c r="K1628" s="47" t="str">
        <f aca="false">IF(MAX(E1628:I1628)=E1628,$E$2,IF(MAX(E1628:I1628)=F1628,$F$2,IF(MAX(E1628:I1628)=G1628,$G$2,IF(MAX(E1628:I1628)=H1628,$H$2,IF(MAX(E1628:I1628)=I1628,$I$2)))))</f>
        <v>200D</v>
      </c>
      <c r="L1628" s="4" t="n">
        <f aca="false">IF(MAX(E1628:I1628)=H1628,1,0)</f>
        <v>0</v>
      </c>
      <c r="M1628" s="4" t="n">
        <f aca="false">IF(MAX(E1628:I1628)=I1628,1,0)</f>
        <v>0</v>
      </c>
      <c r="O1628" s="4" t="n">
        <f aca="false">IF(CN1628&gt;E1628,1,0)</f>
        <v>0</v>
      </c>
      <c r="P1628" s="4" t="n">
        <f aca="false">IF(CN1628&gt;F1628,1,0)</f>
        <v>0</v>
      </c>
      <c r="Q1628" s="4" t="n">
        <f aca="false">IF(CN1628&gt;G1628,1,0)</f>
        <v>0</v>
      </c>
      <c r="R1628" s="4" t="n">
        <f aca="false">IF(CN1628&gt;H1628,1,0)</f>
        <v>0</v>
      </c>
      <c r="S1628" s="4" t="n">
        <f aca="false">IF(CN1628&gt;I1628,1,0)</f>
        <v>0</v>
      </c>
      <c r="T1628" s="25" t="n">
        <f aca="false">IF(AND(AND(R1628=0,S1628=0,Q1628=0),OR(S1627=1,S1626=1,S1625=1)),1,0)</f>
        <v>1</v>
      </c>
      <c r="U1628" s="13" t="n">
        <f aca="false">SUM(CM1627:CM1628)</f>
        <v>-0.00255600181908222</v>
      </c>
      <c r="AV1628" s="0"/>
      <c r="AW1628" s="55" t="n">
        <f aca="false">IF(EC1628&gt;$AW$2,1,0)</f>
        <v>0</v>
      </c>
      <c r="AX1628" s="0" t="n">
        <f aca="false">IF(AND(I1628&gt;G1628,I1627&lt;G1627),1,IF(OR(AND(I1628&gt;F1628,I1627&lt;F1627),AND(I1628&gt;E1628,I1627&lt;E1627)),1,0))</f>
        <v>0</v>
      </c>
      <c r="AY1628" s="0" t="n">
        <f aca="false">IF(K1627="10D",1,0)</f>
        <v>0</v>
      </c>
      <c r="AZ1628" s="0" t="n">
        <f aca="false">IF(AND(I1628&gt;G1628,I1627&lt;G1627,I1628&gt;F1628,I1627&gt;F1627,I1628&gt;E1628,I1627&gt;E1627),1,0)</f>
        <v>0</v>
      </c>
      <c r="BA1628" s="56" t="n">
        <f aca="false">IF(G1628&gt;H1628,1,0)</f>
        <v>0</v>
      </c>
      <c r="BB1628" s="56" t="n">
        <f aca="false">IF(I1628&lt;F1628,1,0)</f>
        <v>0</v>
      </c>
      <c r="BC1628" s="0" t="n">
        <f aca="false">IF(AND(SUM(AW1627:AX1627)=2,AY1628=1),1,IF(SUM(AX1626:AX1628)=0,0,IF(AND(OR(AW1626=1,AX1626=1),OR(AW1627=1,AX1627=1),AY1628=1),1,IF(AND(SUM(AW1628:AY1628)=2,SUM(AW1626:AX1626)=2,AX1626=1),1,0))))</f>
        <v>0</v>
      </c>
      <c r="BD1628" s="57" t="str">
        <f aca="false">IF(BC1628=0,"",IF(AND(BC1628=1,AZ1628=0,AZ1627=0,AZ1626=0),1,IF(AND(BC1628=1,OR(AZ1628=1,AZ1627=1,AZ1626)),IF(BA1628=1,1,0))))</f>
        <v/>
      </c>
      <c r="BE1628" s="50" t="str">
        <f aca="false">IF(AND(BD1628=1,BD1627=1),0,IF(BD1628=1,SUM(CM1629:CM1667),""))</f>
        <v/>
      </c>
      <c r="BF1628" s="20" t="str">
        <f aca="false">IF(AND(BB1628=1,BB1627=1,BE1587&lt;&gt;0),"",IF(AND(BB1627=0,BB1628=1),BF1627,IF(AND(BB1628=1,BB1627=1),BF1627,IF(AND(BF1627="",BE1627="",OR(BD1627=0,BD1627="")),"",IF(AND(BF1627="",BE1588=0),"",IF(AND(BE1588&lt;&gt;"",BF1627=BE1588),"",IF(AND(BD1627=1,BE1627&lt;&gt;0),CM1628,IF(BF1627&lt;&gt;0,BF1627+CM1628,IF(BF1627="","")))))))))</f>
        <v/>
      </c>
      <c r="BI1628" s="0"/>
      <c r="BU1628" s="0"/>
      <c r="BZ1628" s="49"/>
      <c r="CG1628" s="13"/>
      <c r="CH1628" s="40"/>
      <c r="CI1628" s="13"/>
      <c r="CL1628" s="6" t="n">
        <f aca="false">C1628</f>
        <v>39609</v>
      </c>
      <c r="CM1628" s="13" t="n">
        <f aca="false">CN1628/CN1627-1</f>
        <v>-0.00497730932513552</v>
      </c>
      <c r="CN1628" s="76" t="n">
        <v>135.94</v>
      </c>
      <c r="CO1628" s="13" t="n">
        <f aca="false">CN1628/CN1623-1</f>
        <v>-0.0155695560866103</v>
      </c>
      <c r="CY1628" s="4" t="n">
        <v>135.67</v>
      </c>
      <c r="CZ1628" s="4" t="n">
        <v>135.94</v>
      </c>
      <c r="DA1628" s="33" t="n">
        <f aca="false">CZ1628-CN1628</f>
        <v>0</v>
      </c>
      <c r="DB1628" s="16" t="n">
        <f aca="false">CZ1628/CY1628-1</f>
        <v>0.00199012309279878</v>
      </c>
      <c r="DC1628" s="15" t="n">
        <f aca="false">CY1628/CZ1627-1</f>
        <v>-0.00695359391011574</v>
      </c>
      <c r="DD1628" s="15" t="n">
        <f aca="false">CZ1628/CZ1627-1</f>
        <v>-0.00497730932513552</v>
      </c>
      <c r="DE1628" s="34" t="str">
        <f aca="false">IF(CW1628=0,"",-DC1628*CS1628)</f>
        <v/>
      </c>
      <c r="DY1628" s="6"/>
      <c r="EB1628" s="6" t="n">
        <f aca="false">CL1628</f>
        <v>39609</v>
      </c>
      <c r="EC1628" s="13" t="n">
        <f aca="false">SUM(CM1626:CM1628)</f>
        <v>-0.0344497367246086</v>
      </c>
    </row>
    <row r="1629" customFormat="false" ht="15" hidden="false" customHeight="false" outlineLevel="0" collapsed="false">
      <c r="A1629" s="0" t="n">
        <f aca="false">IF(FR1629=1,CZ1629,0)</f>
        <v>0</v>
      </c>
      <c r="C1629" s="6" t="n">
        <v>39610</v>
      </c>
      <c r="D1629" s="0" t="n">
        <f aca="false">IF(E1629&gt;E1628,1,)</f>
        <v>0</v>
      </c>
      <c r="E1629" s="46" t="n">
        <v>142.3081</v>
      </c>
      <c r="F1629" s="46" t="n">
        <v>136.2158</v>
      </c>
      <c r="G1629" s="46" t="n">
        <v>138.515</v>
      </c>
      <c r="H1629" s="46" t="n">
        <v>139.5573</v>
      </c>
      <c r="I1629" s="46" t="n">
        <v>137.893</v>
      </c>
      <c r="J1629" s="47" t="str">
        <f aca="false">IF(MIN(E1629:I1629)=E1629,$E$2,IF(MIN(E1629:I1629)=F1629,$F$2,IF(MIN(E1629:I1629)=G1629,$G$2,IF(MIN(E1629:I1629)=H1629,$H$2,IF(MIN(E1629:I1629)=I1629,$I$2)))))</f>
        <v>100D</v>
      </c>
      <c r="K1629" s="47" t="str">
        <f aca="false">IF(MAX(E1629:I1629)=E1629,$E$2,IF(MAX(E1629:I1629)=F1629,$F$2,IF(MAX(E1629:I1629)=G1629,$G$2,IF(MAX(E1629:I1629)=H1629,$H$2,IF(MAX(E1629:I1629)=I1629,$I$2)))))</f>
        <v>200D</v>
      </c>
      <c r="L1629" s="4" t="n">
        <f aca="false">IF(MAX(E1629:I1629)=H1629,1,0)</f>
        <v>0</v>
      </c>
      <c r="M1629" s="4" t="n">
        <f aca="false">IF(MAX(E1629:I1629)=I1629,1,0)</f>
        <v>0</v>
      </c>
      <c r="O1629" s="4" t="n">
        <f aca="false">IF(CN1629&gt;E1629,1,0)</f>
        <v>0</v>
      </c>
      <c r="P1629" s="4" t="n">
        <f aca="false">IF(CN1629&gt;F1629,1,0)</f>
        <v>0</v>
      </c>
      <c r="Q1629" s="4" t="n">
        <f aca="false">IF(CN1629&gt;G1629,1,0)</f>
        <v>0</v>
      </c>
      <c r="R1629" s="4" t="n">
        <f aca="false">IF(CN1629&gt;H1629,1,0)</f>
        <v>0</v>
      </c>
      <c r="S1629" s="4" t="n">
        <f aca="false">IF(CN1629&gt;I1629,1,0)</f>
        <v>0</v>
      </c>
      <c r="T1629" s="25" t="n">
        <f aca="false">IF(AND(AND(R1629=0,S1629=0,Q1629=0),OR(S1628=1,S1627=1,S1626=1)),1,0)</f>
        <v>0</v>
      </c>
      <c r="U1629" s="13" t="n">
        <f aca="false">SUM(CM1628:CM1629)</f>
        <v>-0.0196896824309175</v>
      </c>
      <c r="AV1629" s="0"/>
      <c r="AW1629" s="55" t="n">
        <f aca="false">IF(EC1629&gt;$AW$2,1,0)</f>
        <v>0</v>
      </c>
      <c r="AX1629" s="0" t="n">
        <f aca="false">IF(AND(I1629&gt;G1629,I1628&lt;G1628),1,IF(OR(AND(I1629&gt;F1629,I1628&lt;F1628),AND(I1629&gt;E1629,I1628&lt;E1628)),1,0))</f>
        <v>0</v>
      </c>
      <c r="AY1629" s="0" t="n">
        <f aca="false">IF(K1628="10D",1,0)</f>
        <v>0</v>
      </c>
      <c r="AZ1629" s="0" t="n">
        <f aca="false">IF(AND(I1629&gt;G1629,I1628&lt;G1628,I1629&gt;F1629,I1628&gt;F1628,I1629&gt;E1629,I1628&gt;E1628),1,0)</f>
        <v>0</v>
      </c>
      <c r="BA1629" s="56" t="n">
        <f aca="false">IF(G1629&gt;H1629,1,0)</f>
        <v>0</v>
      </c>
      <c r="BB1629" s="56" t="n">
        <f aca="false">IF(I1629&lt;F1629,1,0)</f>
        <v>0</v>
      </c>
      <c r="BC1629" s="0" t="n">
        <f aca="false">IF(AND(SUM(AW1628:AX1628)=2,AY1629=1),1,IF(SUM(AX1627:AX1629)=0,0,IF(AND(OR(AW1627=1,AX1627=1),OR(AW1628=1,AX1628=1),AY1629=1),1,IF(AND(SUM(AW1629:AY1629)=2,SUM(AW1627:AX1627)=2,AX1627=1),1,0))))</f>
        <v>0</v>
      </c>
      <c r="BD1629" s="57" t="str">
        <f aca="false">IF(BC1629=0,"",IF(AND(BC1629=1,AZ1629=0,AZ1628=0,AZ1627=0),1,IF(AND(BC1629=1,OR(AZ1629=1,AZ1628=1,AZ1627)),IF(BA1629=1,1,0))))</f>
        <v/>
      </c>
      <c r="BE1629" s="50" t="str">
        <f aca="false">IF(AND(BD1629=1,BD1628=1),0,IF(BD1629=1,SUM(CM1630:CM1668),""))</f>
        <v/>
      </c>
      <c r="BF1629" s="20" t="str">
        <f aca="false">IF(AND(BB1629=1,BB1628=1,BE1588&lt;&gt;0),"",IF(AND(BB1628=0,BB1629=1),BF1628,IF(AND(BB1629=1,BB1628=1),BF1628,IF(AND(BF1628="",BE1628="",OR(BD1628=0,BD1628="")),"",IF(AND(BF1628="",BE1589=0),"",IF(AND(BE1589&lt;&gt;"",BF1628=BE1589),"",IF(AND(BD1628=1,BE1628&lt;&gt;0),CM1629,IF(BF1628&lt;&gt;0,BF1628+CM1629,IF(BF1628="","")))))))))</f>
        <v/>
      </c>
      <c r="BI1629" s="0"/>
      <c r="BU1629" s="0"/>
      <c r="BZ1629" s="49"/>
      <c r="CG1629" s="13"/>
      <c r="CH1629" s="40"/>
      <c r="CI1629" s="13"/>
      <c r="CL1629" s="6" t="n">
        <f aca="false">C1629</f>
        <v>39610</v>
      </c>
      <c r="CM1629" s="13" t="n">
        <f aca="false">CN1629/CN1628-1</f>
        <v>-0.014712373105782</v>
      </c>
      <c r="CN1629" s="76" t="n">
        <v>133.94</v>
      </c>
      <c r="CO1629" s="13" t="n">
        <f aca="false">CN1629/CN1624-1</f>
        <v>-0.0295609331980873</v>
      </c>
      <c r="CY1629" s="4" t="n">
        <v>135.97</v>
      </c>
      <c r="CZ1629" s="4" t="n">
        <v>133.94</v>
      </c>
      <c r="DA1629" s="33" t="n">
        <f aca="false">CZ1629-CN1629</f>
        <v>0</v>
      </c>
      <c r="DB1629" s="16" t="n">
        <f aca="false">CZ1629/CY1629-1</f>
        <v>-0.0149297639185114</v>
      </c>
      <c r="DC1629" s="15" t="n">
        <f aca="false">CY1629/CZ1628-1</f>
        <v>0.000220685596586723</v>
      </c>
      <c r="DD1629" s="15" t="n">
        <f aca="false">CZ1629/CZ1628-1</f>
        <v>-0.014712373105782</v>
      </c>
      <c r="DE1629" s="34" t="str">
        <f aca="false">IF(CW1629=0,"",-DC1629*CS1629)</f>
        <v/>
      </c>
      <c r="DY1629" s="6"/>
      <c r="EB1629" s="6" t="n">
        <f aca="false">CL1629</f>
        <v>39610</v>
      </c>
      <c r="EC1629" s="13" t="n">
        <f aca="false">SUM(CM1627:CM1629)</f>
        <v>-0.0172683749248642</v>
      </c>
    </row>
    <row r="1630" customFormat="false" ht="15" hidden="false" customHeight="false" outlineLevel="0" collapsed="false">
      <c r="A1630" s="0" t="n">
        <f aca="false">IF(FR1630=1,CZ1630,0)</f>
        <v>0</v>
      </c>
      <c r="C1630" s="6" t="n">
        <v>39611</v>
      </c>
      <c r="D1630" s="0" t="n">
        <f aca="false">IF(E1630&gt;E1629,1,)</f>
        <v>0</v>
      </c>
      <c r="E1630" s="46" t="n">
        <v>142.2456</v>
      </c>
      <c r="F1630" s="46" t="n">
        <v>136.2397</v>
      </c>
      <c r="G1630" s="46" t="n">
        <v>138.47</v>
      </c>
      <c r="H1630" s="46" t="n">
        <v>139.4303</v>
      </c>
      <c r="I1630" s="46" t="n">
        <v>137.338</v>
      </c>
      <c r="J1630" s="47" t="str">
        <f aca="false">IF(MIN(E1630:I1630)=E1630,$E$2,IF(MIN(E1630:I1630)=F1630,$F$2,IF(MIN(E1630:I1630)=G1630,$G$2,IF(MIN(E1630:I1630)=H1630,$H$2,IF(MIN(E1630:I1630)=I1630,$I$2)))))</f>
        <v>100D</v>
      </c>
      <c r="K1630" s="47" t="str">
        <f aca="false">IF(MAX(E1630:I1630)=E1630,$E$2,IF(MAX(E1630:I1630)=F1630,$F$2,IF(MAX(E1630:I1630)=G1630,$G$2,IF(MAX(E1630:I1630)=H1630,$H$2,IF(MAX(E1630:I1630)=I1630,$I$2)))))</f>
        <v>200D</v>
      </c>
      <c r="L1630" s="4" t="n">
        <f aca="false">IF(MAX(E1630:I1630)=H1630,1,0)</f>
        <v>0</v>
      </c>
      <c r="M1630" s="4" t="n">
        <f aca="false">IF(MAX(E1630:I1630)=I1630,1,0)</f>
        <v>0</v>
      </c>
      <c r="O1630" s="4" t="n">
        <f aca="false">IF(CN1630&gt;E1630,1,0)</f>
        <v>0</v>
      </c>
      <c r="P1630" s="4" t="n">
        <f aca="false">IF(CN1630&gt;F1630,1,0)</f>
        <v>0</v>
      </c>
      <c r="Q1630" s="4" t="n">
        <f aca="false">IF(CN1630&gt;G1630,1,0)</f>
        <v>0</v>
      </c>
      <c r="R1630" s="4" t="n">
        <f aca="false">IF(CN1630&gt;H1630,1,0)</f>
        <v>0</v>
      </c>
      <c r="S1630" s="4" t="n">
        <f aca="false">IF(CN1630&gt;I1630,1,0)</f>
        <v>0</v>
      </c>
      <c r="T1630" s="25" t="n">
        <f aca="false">IF(AND(AND(R1630=0,S1630=0,Q1630=0),OR(S1629=1,S1628=1,S1627=1)),1,0)</f>
        <v>0</v>
      </c>
      <c r="U1630" s="13" t="n">
        <f aca="false">SUM(CM1629:CM1630)</f>
        <v>-0.0109046980273887</v>
      </c>
      <c r="AV1630" s="0"/>
      <c r="AW1630" s="55" t="n">
        <f aca="false">IF(EC1630&gt;$AW$2,1,0)</f>
        <v>0</v>
      </c>
      <c r="AX1630" s="0" t="n">
        <f aca="false">IF(AND(I1630&gt;G1630,I1629&lt;G1629),1,IF(OR(AND(I1630&gt;F1630,I1629&lt;F1629),AND(I1630&gt;E1630,I1629&lt;E1629)),1,0))</f>
        <v>0</v>
      </c>
      <c r="AY1630" s="0" t="n">
        <f aca="false">IF(K1629="10D",1,0)</f>
        <v>0</v>
      </c>
      <c r="AZ1630" s="0" t="n">
        <f aca="false">IF(AND(I1630&gt;G1630,I1629&lt;G1629,I1630&gt;F1630,I1629&gt;F1629,I1630&gt;E1630,I1629&gt;E1629),1,0)</f>
        <v>0</v>
      </c>
      <c r="BA1630" s="56" t="n">
        <f aca="false">IF(G1630&gt;H1630,1,0)</f>
        <v>0</v>
      </c>
      <c r="BB1630" s="56" t="n">
        <f aca="false">IF(I1630&lt;F1630,1,0)</f>
        <v>0</v>
      </c>
      <c r="BC1630" s="0" t="n">
        <f aca="false">IF(AND(SUM(AW1629:AX1629)=2,AY1630=1),1,IF(SUM(AX1628:AX1630)=0,0,IF(AND(OR(AW1628=1,AX1628=1),OR(AW1629=1,AX1629=1),AY1630=1),1,IF(AND(SUM(AW1630:AY1630)=2,SUM(AW1628:AX1628)=2,AX1628=1),1,0))))</f>
        <v>0</v>
      </c>
      <c r="BD1630" s="57" t="str">
        <f aca="false">IF(BC1630=0,"",IF(AND(BC1630=1,AZ1630=0,AZ1629=0,AZ1628=0),1,IF(AND(BC1630=1,OR(AZ1630=1,AZ1629=1,AZ1628)),IF(BA1630=1,1,0))))</f>
        <v/>
      </c>
      <c r="BE1630" s="50" t="str">
        <f aca="false">IF(AND(BD1630=1,BD1629=1),0,IF(BD1630=1,SUM(CM1631:CM1669),""))</f>
        <v/>
      </c>
      <c r="BF1630" s="20" t="str">
        <f aca="false">IF(AND(BB1630=1,BB1629=1,BE1589&lt;&gt;0),"",IF(AND(BB1629=0,BB1630=1),BF1629,IF(AND(BB1630=1,BB1629=1),BF1629,IF(AND(BF1629="",BE1629="",OR(BD1629=0,BD1629="")),"",IF(AND(BF1629="",BE1590=0),"",IF(AND(BE1590&lt;&gt;"",BF1629=BE1590),"",IF(AND(BD1629=1,BE1629&lt;&gt;0),CM1630,IF(BF1629&lt;&gt;0,BF1629+CM1630,IF(BF1629="","")))))))))</f>
        <v/>
      </c>
      <c r="BI1630" s="0"/>
      <c r="BU1630" s="0"/>
      <c r="BZ1630" s="49"/>
      <c r="CG1630" s="13"/>
      <c r="CH1630" s="40"/>
      <c r="CI1630" s="13"/>
      <c r="CL1630" s="6" t="n">
        <f aca="false">C1630</f>
        <v>39611</v>
      </c>
      <c r="CM1630" s="13" t="n">
        <f aca="false">CN1630/CN1629-1</f>
        <v>0.0038076750783933</v>
      </c>
      <c r="CN1630" s="76" t="n">
        <v>134.45</v>
      </c>
      <c r="CO1630" s="13" t="n">
        <f aca="false">CN1630/CN1625-1</f>
        <v>-0.0449637732632477</v>
      </c>
      <c r="CY1630" s="4" t="n">
        <v>134.6</v>
      </c>
      <c r="CZ1630" s="4" t="n">
        <v>134.45</v>
      </c>
      <c r="DA1630" s="33" t="n">
        <f aca="false">CZ1630-CN1630</f>
        <v>0</v>
      </c>
      <c r="DB1630" s="16" t="n">
        <f aca="false">CZ1630/CY1630-1</f>
        <v>-0.00111441307578009</v>
      </c>
      <c r="DC1630" s="15" t="n">
        <f aca="false">CY1630/CZ1629-1</f>
        <v>0.00492757951321488</v>
      </c>
      <c r="DD1630" s="15" t="n">
        <f aca="false">CZ1630/CZ1629-1</f>
        <v>0.0038076750783933</v>
      </c>
      <c r="DE1630" s="34" t="str">
        <f aca="false">IF(CW1630=0,"",-DC1630*CS1630)</f>
        <v/>
      </c>
      <c r="DY1630" s="6"/>
      <c r="EB1630" s="6" t="n">
        <f aca="false">CL1630</f>
        <v>39611</v>
      </c>
      <c r="EC1630" s="13" t="n">
        <f aca="false">SUM(CM1628:CM1630)</f>
        <v>-0.0158820073525242</v>
      </c>
    </row>
    <row r="1631" customFormat="false" ht="15" hidden="false" customHeight="false" outlineLevel="0" collapsed="false">
      <c r="A1631" s="0" t="n">
        <f aca="false">IF(FR1631=1,CZ1631,0)</f>
        <v>0</v>
      </c>
      <c r="C1631" s="6" t="n">
        <v>39612</v>
      </c>
      <c r="D1631" s="0" t="n">
        <f aca="false">IF(E1631&gt;E1630,1,)</f>
        <v>0</v>
      </c>
      <c r="E1631" s="46" t="n">
        <v>142.2078</v>
      </c>
      <c r="F1631" s="46" t="n">
        <v>136.294</v>
      </c>
      <c r="G1631" s="46" t="n">
        <v>138.4522</v>
      </c>
      <c r="H1631" s="46" t="n">
        <v>139.2647</v>
      </c>
      <c r="I1631" s="46" t="n">
        <v>136.918</v>
      </c>
      <c r="J1631" s="47" t="str">
        <f aca="false">IF(MIN(E1631:I1631)=E1631,$E$2,IF(MIN(E1631:I1631)=F1631,$F$2,IF(MIN(E1631:I1631)=G1631,$G$2,IF(MIN(E1631:I1631)=H1631,$H$2,IF(MIN(E1631:I1631)=I1631,$I$2)))))</f>
        <v>100D</v>
      </c>
      <c r="K1631" s="47" t="str">
        <f aca="false">IF(MAX(E1631:I1631)=E1631,$E$2,IF(MAX(E1631:I1631)=F1631,$F$2,IF(MAX(E1631:I1631)=G1631,$G$2,IF(MAX(E1631:I1631)=H1631,$H$2,IF(MAX(E1631:I1631)=I1631,$I$2)))))</f>
        <v>200D</v>
      </c>
      <c r="L1631" s="4" t="n">
        <f aca="false">IF(MAX(E1631:I1631)=H1631,1,0)</f>
        <v>0</v>
      </c>
      <c r="M1631" s="4" t="n">
        <f aca="false">IF(MAX(E1631:I1631)=I1631,1,0)</f>
        <v>0</v>
      </c>
      <c r="O1631" s="4" t="n">
        <f aca="false">IF(CN1631&gt;E1631,1,0)</f>
        <v>0</v>
      </c>
      <c r="P1631" s="4" t="n">
        <f aca="false">IF(CN1631&gt;F1631,1,0)</f>
        <v>0</v>
      </c>
      <c r="Q1631" s="4" t="n">
        <f aca="false">IF(CN1631&gt;G1631,1,0)</f>
        <v>0</v>
      </c>
      <c r="R1631" s="4" t="n">
        <f aca="false">IF(CN1631&gt;H1631,1,0)</f>
        <v>0</v>
      </c>
      <c r="S1631" s="4" t="n">
        <f aca="false">IF(CN1631&gt;I1631,1,0)</f>
        <v>0</v>
      </c>
      <c r="T1631" s="25" t="n">
        <f aca="false">IF(AND(AND(R1631=0,S1631=0,Q1631=0),OR(S1630=1,S1629=1,S1628=1)),1,0)</f>
        <v>0</v>
      </c>
      <c r="U1631" s="13" t="n">
        <f aca="false">SUM(CM1630:CM1631)</f>
        <v>0.0164517806938638</v>
      </c>
      <c r="AV1631" s="0"/>
      <c r="AW1631" s="55" t="n">
        <f aca="false">IF(EC1631&gt;$AW$2,1,0)</f>
        <v>0</v>
      </c>
      <c r="AX1631" s="0" t="n">
        <f aca="false">IF(AND(I1631&gt;G1631,I1630&lt;G1630),1,IF(OR(AND(I1631&gt;F1631,I1630&lt;F1630),AND(I1631&gt;E1631,I1630&lt;E1630)),1,0))</f>
        <v>0</v>
      </c>
      <c r="AY1631" s="0" t="n">
        <f aca="false">IF(K1630="10D",1,0)</f>
        <v>0</v>
      </c>
      <c r="AZ1631" s="0" t="n">
        <f aca="false">IF(AND(I1631&gt;G1631,I1630&lt;G1630,I1631&gt;F1631,I1630&gt;F1630,I1631&gt;E1631,I1630&gt;E1630),1,0)</f>
        <v>0</v>
      </c>
      <c r="BA1631" s="56" t="n">
        <f aca="false">IF(G1631&gt;H1631,1,0)</f>
        <v>0</v>
      </c>
      <c r="BB1631" s="56" t="n">
        <f aca="false">IF(I1631&lt;F1631,1,0)</f>
        <v>0</v>
      </c>
      <c r="BC1631" s="0" t="n">
        <f aca="false">IF(AND(SUM(AW1630:AX1630)=2,AY1631=1),1,IF(SUM(AX1629:AX1631)=0,0,IF(AND(OR(AW1629=1,AX1629=1),OR(AW1630=1,AX1630=1),AY1631=1),1,IF(AND(SUM(AW1631:AY1631)=2,SUM(AW1629:AX1629)=2,AX1629=1),1,0))))</f>
        <v>0</v>
      </c>
      <c r="BD1631" s="57" t="str">
        <f aca="false">IF(BC1631=0,"",IF(AND(BC1631=1,AZ1631=0,AZ1630=0,AZ1629=0),1,IF(AND(BC1631=1,OR(AZ1631=1,AZ1630=1,AZ1629)),IF(BA1631=1,1,0))))</f>
        <v/>
      </c>
      <c r="BE1631" s="50" t="str">
        <f aca="false">IF(AND(BD1631=1,BD1630=1),0,IF(BD1631=1,SUM(CM1632:CM1670),""))</f>
        <v/>
      </c>
      <c r="BF1631" s="20" t="str">
        <f aca="false">IF(AND(BB1631=1,BB1630=1,BE1590&lt;&gt;0),"",IF(AND(BB1630=0,BB1631=1),BF1630,IF(AND(BB1631=1,BB1630=1),BF1630,IF(AND(BF1630="",BE1630="",OR(BD1630=0,BD1630="")),"",IF(AND(BF1630="",BE1591=0),"",IF(AND(BE1591&lt;&gt;"",BF1630=BE1591),"",IF(AND(BD1630=1,BE1630&lt;&gt;0),CM1631,IF(BF1630&lt;&gt;0,BF1630+CM1631,IF(BF1630="","")))))))))</f>
        <v/>
      </c>
      <c r="BI1631" s="0"/>
      <c r="BU1631" s="0"/>
      <c r="BZ1631" s="49"/>
      <c r="CG1631" s="13"/>
      <c r="CH1631" s="40"/>
      <c r="CI1631" s="13"/>
      <c r="CL1631" s="6" t="n">
        <f aca="false">C1631</f>
        <v>39612</v>
      </c>
      <c r="CM1631" s="13" t="n">
        <f aca="false">CN1631/CN1630-1</f>
        <v>0.0126441056154705</v>
      </c>
      <c r="CN1631" s="76" t="n">
        <v>136.15</v>
      </c>
      <c r="CO1631" s="13" t="n">
        <f aca="false">CN1631/CN1626-1</f>
        <v>-0.00102722136620437</v>
      </c>
      <c r="CY1631" s="4" t="n">
        <v>135.17</v>
      </c>
      <c r="CZ1631" s="4" t="n">
        <v>136.15</v>
      </c>
      <c r="DA1631" s="33" t="n">
        <f aca="false">CZ1631-CN1631</f>
        <v>0</v>
      </c>
      <c r="DB1631" s="16" t="n">
        <f aca="false">CZ1631/CY1631-1</f>
        <v>0.00725012946659764</v>
      </c>
      <c r="DC1631" s="15" t="n">
        <f aca="false">CY1631/CZ1630-1</f>
        <v>0.00535515061361092</v>
      </c>
      <c r="DD1631" s="15" t="n">
        <f aca="false">CZ1631/CZ1630-1</f>
        <v>0.0126441056154705</v>
      </c>
      <c r="DE1631" s="34" t="str">
        <f aca="false">IF(CW1631=0,"",-DC1631*CS1631)</f>
        <v/>
      </c>
      <c r="DY1631" s="6"/>
      <c r="EB1631" s="6" t="n">
        <f aca="false">CL1631</f>
        <v>39612</v>
      </c>
      <c r="EC1631" s="13" t="n">
        <f aca="false">SUM(CM1629:CM1631)</f>
        <v>0.00173940758808178</v>
      </c>
    </row>
    <row r="1632" customFormat="false" ht="15" hidden="false" customHeight="false" outlineLevel="0" collapsed="false">
      <c r="A1632" s="0" t="n">
        <f aca="false">IF(FR1632=1,CZ1632,0)</f>
        <v>0</v>
      </c>
      <c r="C1632" s="6" t="n">
        <v>39615</v>
      </c>
      <c r="D1632" s="0" t="n">
        <f aca="false">IF(E1632&gt;E1631,1,)</f>
        <v>0</v>
      </c>
      <c r="E1632" s="46" t="n">
        <v>142.1562</v>
      </c>
      <c r="F1632" s="46" t="n">
        <v>136.3177</v>
      </c>
      <c r="G1632" s="46" t="n">
        <v>138.439</v>
      </c>
      <c r="H1632" s="46" t="n">
        <v>139.0887</v>
      </c>
      <c r="I1632" s="46" t="n">
        <v>136.651</v>
      </c>
      <c r="J1632" s="47" t="str">
        <f aca="false">IF(MIN(E1632:I1632)=E1632,$E$2,IF(MIN(E1632:I1632)=F1632,$F$2,IF(MIN(E1632:I1632)=G1632,$G$2,IF(MIN(E1632:I1632)=H1632,$H$2,IF(MIN(E1632:I1632)=I1632,$I$2)))))</f>
        <v>100D</v>
      </c>
      <c r="K1632" s="47" t="str">
        <f aca="false">IF(MAX(E1632:I1632)=E1632,$E$2,IF(MAX(E1632:I1632)=F1632,$F$2,IF(MAX(E1632:I1632)=G1632,$G$2,IF(MAX(E1632:I1632)=H1632,$H$2,IF(MAX(E1632:I1632)=I1632,$I$2)))))</f>
        <v>200D</v>
      </c>
      <c r="L1632" s="4" t="n">
        <f aca="false">IF(MAX(E1632:I1632)=H1632,1,0)</f>
        <v>0</v>
      </c>
      <c r="M1632" s="4" t="n">
        <f aca="false">IF(MAX(E1632:I1632)=I1632,1,0)</f>
        <v>0</v>
      </c>
      <c r="O1632" s="4" t="n">
        <f aca="false">IF(CN1632&gt;E1632,1,0)</f>
        <v>0</v>
      </c>
      <c r="P1632" s="4" t="n">
        <f aca="false">IF(CN1632&gt;F1632,1,0)</f>
        <v>0</v>
      </c>
      <c r="Q1632" s="4" t="n">
        <f aca="false">IF(CN1632&gt;G1632,1,0)</f>
        <v>0</v>
      </c>
      <c r="R1632" s="4" t="n">
        <f aca="false">IF(CN1632&gt;H1632,1,0)</f>
        <v>0</v>
      </c>
      <c r="S1632" s="4" t="n">
        <f aca="false">IF(CN1632&gt;I1632,1,0)</f>
        <v>0</v>
      </c>
      <c r="T1632" s="25" t="n">
        <f aca="false">IF(AND(AND(R1632=0,S1632=0,Q1632=0),OR(S1631=1,S1630=1,S1629=1)),1,0)</f>
        <v>0</v>
      </c>
      <c r="U1632" s="13" t="n">
        <f aca="false">SUM(CM1631:CM1632)</f>
        <v>0.0132316928354483</v>
      </c>
      <c r="AV1632" s="0"/>
      <c r="AW1632" s="55" t="n">
        <f aca="false">IF(EC1632&gt;$AW$2,1,0)</f>
        <v>1</v>
      </c>
      <c r="AX1632" s="0" t="n">
        <f aca="false">IF(AND(I1632&gt;G1632,I1631&lt;G1631),1,IF(OR(AND(I1632&gt;F1632,I1631&lt;F1631),AND(I1632&gt;E1632,I1631&lt;E1631)),1,0))</f>
        <v>0</v>
      </c>
      <c r="AY1632" s="0" t="n">
        <f aca="false">IF(K1631="10D",1,0)</f>
        <v>0</v>
      </c>
      <c r="AZ1632" s="0" t="n">
        <f aca="false">IF(AND(I1632&gt;G1632,I1631&lt;G1631,I1632&gt;F1632,I1631&gt;F1631,I1632&gt;E1632,I1631&gt;E1631),1,0)</f>
        <v>0</v>
      </c>
      <c r="BA1632" s="56" t="n">
        <f aca="false">IF(G1632&gt;H1632,1,0)</f>
        <v>0</v>
      </c>
      <c r="BB1632" s="56" t="n">
        <f aca="false">IF(I1632&lt;F1632,1,0)</f>
        <v>0</v>
      </c>
      <c r="BC1632" s="0" t="n">
        <f aca="false">IF(AND(SUM(AW1631:AX1631)=2,AY1632=1),1,IF(SUM(AX1630:AX1632)=0,0,IF(AND(OR(AW1630=1,AX1630=1),OR(AW1631=1,AX1631=1),AY1632=1),1,IF(AND(SUM(AW1632:AY1632)=2,SUM(AW1630:AX1630)=2,AX1630=1),1,0))))</f>
        <v>0</v>
      </c>
      <c r="BD1632" s="57" t="str">
        <f aca="false">IF(BC1632=0,"",IF(AND(BC1632=1,AZ1632=0,AZ1631=0,AZ1630=0),1,IF(AND(BC1632=1,OR(AZ1632=1,AZ1631=1,AZ1630)),IF(BA1632=1,1,0))))</f>
        <v/>
      </c>
      <c r="BE1632" s="50" t="str">
        <f aca="false">IF(AND(BD1632=1,BD1631=1),0,IF(BD1632=1,SUM(CM1633:CM1671),""))</f>
        <v/>
      </c>
      <c r="BF1632" s="20" t="str">
        <f aca="false">IF(AND(BB1632=1,BB1631=1,BE1591&lt;&gt;0),"",IF(AND(BB1631=0,BB1632=1),BF1631,IF(AND(BB1632=1,BB1631=1),BF1631,IF(AND(BF1631="",BE1631="",OR(BD1631=0,BD1631="")),"",IF(AND(BF1631="",BE1592=0),"",IF(AND(BE1592&lt;&gt;"",BF1631=BE1592),"",IF(AND(BD1631=1,BE1631&lt;&gt;0),CM1632,IF(BF1631&lt;&gt;0,BF1631+CM1632,IF(BF1631="","")))))))))</f>
        <v/>
      </c>
      <c r="BI1632" s="0"/>
      <c r="BU1632" s="0"/>
      <c r="BZ1632" s="49"/>
      <c r="CG1632" s="13"/>
      <c r="CH1632" s="40"/>
      <c r="CI1632" s="13"/>
      <c r="CL1632" s="6" t="n">
        <f aca="false">C1632</f>
        <v>39615</v>
      </c>
      <c r="CM1632" s="13" t="n">
        <f aca="false">CN1632/CN1631-1</f>
        <v>0.00058758721997787</v>
      </c>
      <c r="CN1632" s="76" t="n">
        <v>136.23</v>
      </c>
      <c r="CO1632" s="13" t="n">
        <f aca="false">CN1632/CN1627-1</f>
        <v>-0.00285463328941604</v>
      </c>
      <c r="CY1632" s="4" t="n">
        <v>135.55</v>
      </c>
      <c r="CZ1632" s="4" t="n">
        <v>136.23</v>
      </c>
      <c r="DA1632" s="33" t="n">
        <f aca="false">CZ1632-CN1632</f>
        <v>0</v>
      </c>
      <c r="DB1632" s="16" t="n">
        <f aca="false">CZ1632/CY1632-1</f>
        <v>0.00501659904094409</v>
      </c>
      <c r="DC1632" s="15" t="n">
        <f aca="false">CY1632/CZ1631-1</f>
        <v>-0.00440690414983469</v>
      </c>
      <c r="DD1632" s="15" t="n">
        <f aca="false">CZ1632/CZ1631-1</f>
        <v>0.00058758721997787</v>
      </c>
      <c r="DE1632" s="34" t="str">
        <f aca="false">IF(CW1632=0,"",-DC1632*CS1632)</f>
        <v/>
      </c>
      <c r="DY1632" s="6"/>
      <c r="EB1632" s="6" t="n">
        <f aca="false">CL1632</f>
        <v>39615</v>
      </c>
      <c r="EC1632" s="13" t="n">
        <f aca="false">SUM(CM1630:CM1632)</f>
        <v>0.0170393679138416</v>
      </c>
    </row>
    <row r="1633" customFormat="false" ht="15" hidden="false" customHeight="false" outlineLevel="0" collapsed="false">
      <c r="A1633" s="0" t="n">
        <f aca="false">IF(FR1633=1,CZ1633,0)</f>
        <v>0</v>
      </c>
      <c r="C1633" s="6" t="n">
        <v>39616</v>
      </c>
      <c r="D1633" s="0" t="n">
        <f aca="false">IF(E1633&gt;E1632,1,)</f>
        <v>0</v>
      </c>
      <c r="E1633" s="46" t="n">
        <v>142.1033</v>
      </c>
      <c r="F1633" s="46" t="n">
        <v>136.3235</v>
      </c>
      <c r="G1633" s="46" t="n">
        <v>138.4112</v>
      </c>
      <c r="H1633" s="46" t="n">
        <v>138.9133</v>
      </c>
      <c r="I1633" s="46" t="n">
        <v>136.399</v>
      </c>
      <c r="J1633" s="47" t="str">
        <f aca="false">IF(MIN(E1633:I1633)=E1633,$E$2,IF(MIN(E1633:I1633)=F1633,$F$2,IF(MIN(E1633:I1633)=G1633,$G$2,IF(MIN(E1633:I1633)=H1633,$H$2,IF(MIN(E1633:I1633)=I1633,$I$2)))))</f>
        <v>100D</v>
      </c>
      <c r="K1633" s="47" t="str">
        <f aca="false">IF(MAX(E1633:I1633)=E1633,$E$2,IF(MAX(E1633:I1633)=F1633,$F$2,IF(MAX(E1633:I1633)=G1633,$G$2,IF(MAX(E1633:I1633)=H1633,$H$2,IF(MAX(E1633:I1633)=I1633,$I$2)))))</f>
        <v>200D</v>
      </c>
      <c r="L1633" s="4" t="n">
        <f aca="false">IF(MAX(E1633:I1633)=H1633,1,0)</f>
        <v>0</v>
      </c>
      <c r="M1633" s="4" t="n">
        <f aca="false">IF(MAX(E1633:I1633)=I1633,1,0)</f>
        <v>0</v>
      </c>
      <c r="O1633" s="4" t="n">
        <f aca="false">IF(CN1633&gt;E1633,1,0)</f>
        <v>0</v>
      </c>
      <c r="P1633" s="4" t="n">
        <f aca="false">IF(CN1633&gt;F1633,1,0)</f>
        <v>0</v>
      </c>
      <c r="Q1633" s="4" t="n">
        <f aca="false">IF(CN1633&gt;G1633,1,0)</f>
        <v>0</v>
      </c>
      <c r="R1633" s="4" t="n">
        <f aca="false">IF(CN1633&gt;H1633,1,0)</f>
        <v>0</v>
      </c>
      <c r="S1633" s="4" t="n">
        <f aca="false">IF(CN1633&gt;I1633,1,0)</f>
        <v>0</v>
      </c>
      <c r="T1633" s="25" t="n">
        <f aca="false">IF(AND(AND(R1633=0,S1633=0,Q1633=0),OR(S1632=1,S1631=1,S1630=1)),1,0)</f>
        <v>0</v>
      </c>
      <c r="U1633" s="13" t="n">
        <f aca="false">SUM(CM1632:CM1633)</f>
        <v>-0.00425716063291792</v>
      </c>
      <c r="AV1633" s="0"/>
      <c r="AW1633" s="55" t="n">
        <f aca="false">IF(EC1633&gt;$AW$2,1,0)</f>
        <v>0</v>
      </c>
      <c r="AX1633" s="0" t="n">
        <f aca="false">IF(AND(I1633&gt;G1633,I1632&lt;G1632),1,IF(OR(AND(I1633&gt;F1633,I1632&lt;F1632),AND(I1633&gt;E1633,I1632&lt;E1632)),1,0))</f>
        <v>0</v>
      </c>
      <c r="AY1633" s="0" t="n">
        <f aca="false">IF(K1632="10D",1,0)</f>
        <v>0</v>
      </c>
      <c r="AZ1633" s="0" t="n">
        <f aca="false">IF(AND(I1633&gt;G1633,I1632&lt;G1632,I1633&gt;F1633,I1632&gt;F1632,I1633&gt;E1633,I1632&gt;E1632),1,0)</f>
        <v>0</v>
      </c>
      <c r="BA1633" s="56" t="n">
        <f aca="false">IF(G1633&gt;H1633,1,0)</f>
        <v>0</v>
      </c>
      <c r="BB1633" s="56" t="n">
        <f aca="false">IF(I1633&lt;F1633,1,0)</f>
        <v>0</v>
      </c>
      <c r="BC1633" s="0" t="n">
        <f aca="false">IF(AND(SUM(AW1632:AX1632)=2,AY1633=1),1,IF(SUM(AX1631:AX1633)=0,0,IF(AND(OR(AW1631=1,AX1631=1),OR(AW1632=1,AX1632=1),AY1633=1),1,IF(AND(SUM(AW1633:AY1633)=2,SUM(AW1631:AX1631)=2,AX1631=1),1,0))))</f>
        <v>0</v>
      </c>
      <c r="BD1633" s="57" t="str">
        <f aca="false">IF(BC1633=0,"",IF(AND(BC1633=1,AZ1633=0,AZ1632=0,AZ1631=0),1,IF(AND(BC1633=1,OR(AZ1633=1,AZ1632=1,AZ1631)),IF(BA1633=1,1,0))))</f>
        <v/>
      </c>
      <c r="BE1633" s="50" t="str">
        <f aca="false">IF(AND(BD1633=1,BD1632=1),0,IF(BD1633=1,SUM(CM1634:CM1672),""))</f>
        <v/>
      </c>
      <c r="BF1633" s="20" t="str">
        <f aca="false">IF(AND(BB1633=1,BB1632=1,BE1592&lt;&gt;0),"",IF(AND(BB1632=0,BB1633=1),BF1632,IF(AND(BB1633=1,BB1632=1),BF1632,IF(AND(BF1632="",BE1632="",OR(BD1632=0,BD1632="")),"",IF(AND(BF1632="",BE1593=0),"",IF(AND(BE1593&lt;&gt;"",BF1632=BE1593),"",IF(AND(BD1632=1,BE1632&lt;&gt;0),CM1633,IF(BF1632&lt;&gt;0,BF1632+CM1633,IF(BF1632="","")))))))))</f>
        <v/>
      </c>
      <c r="BI1633" s="0"/>
      <c r="BU1633" s="0"/>
      <c r="BZ1633" s="49"/>
      <c r="CG1633" s="13"/>
      <c r="CH1633" s="40"/>
      <c r="CI1633" s="13"/>
      <c r="CL1633" s="6" t="n">
        <f aca="false">C1633</f>
        <v>39616</v>
      </c>
      <c r="CM1633" s="13" t="n">
        <f aca="false">CN1633/CN1632-1</f>
        <v>-0.00484474785289579</v>
      </c>
      <c r="CN1633" s="76" t="n">
        <v>135.57</v>
      </c>
      <c r="CO1633" s="13" t="n">
        <f aca="false">CN1633/CN1628-1</f>
        <v>-0.00272178902456965</v>
      </c>
      <c r="CY1633" s="4" t="n">
        <v>137.07</v>
      </c>
      <c r="CZ1633" s="4" t="n">
        <v>135.57</v>
      </c>
      <c r="DA1633" s="33" t="n">
        <f aca="false">CZ1633-CN1633</f>
        <v>0</v>
      </c>
      <c r="DB1633" s="16" t="n">
        <f aca="false">CZ1633/CY1633-1</f>
        <v>-0.0109433136353688</v>
      </c>
      <c r="DC1633" s="15" t="n">
        <f aca="false">CY1633/CZ1632-1</f>
        <v>0.00616604272186749</v>
      </c>
      <c r="DD1633" s="15" t="n">
        <f aca="false">CZ1633/CZ1632-1</f>
        <v>-0.00484474785289579</v>
      </c>
      <c r="DE1633" s="34" t="str">
        <f aca="false">IF(CW1633=0,"",-DC1633*CS1633)</f>
        <v/>
      </c>
      <c r="DY1633" s="6"/>
      <c r="EB1633" s="6" t="n">
        <f aca="false">CL1633</f>
        <v>39616</v>
      </c>
      <c r="EC1633" s="13" t="n">
        <f aca="false">SUM(CM1631:CM1633)</f>
        <v>0.00838694498255255</v>
      </c>
    </row>
    <row r="1634" customFormat="false" ht="15" hidden="false" customHeight="false" outlineLevel="0" collapsed="false">
      <c r="A1634" s="0" t="n">
        <f aca="false">IF(FR1634=1,CZ1634,0)</f>
        <v>0</v>
      </c>
      <c r="C1634" s="6" t="n">
        <v>39617</v>
      </c>
      <c r="D1634" s="0" t="n">
        <f aca="false">IF(E1634&gt;E1633,1,)</f>
        <v>0</v>
      </c>
      <c r="E1634" s="46" t="n">
        <v>142.0366</v>
      </c>
      <c r="F1634" s="46" t="n">
        <v>136.3356</v>
      </c>
      <c r="G1634" s="46" t="n">
        <v>138.3598</v>
      </c>
      <c r="H1634" s="46" t="n">
        <v>138.6533</v>
      </c>
      <c r="I1634" s="46" t="n">
        <v>136.022</v>
      </c>
      <c r="J1634" s="47" t="str">
        <f aca="false">IF(MIN(E1634:I1634)=E1634,$E$2,IF(MIN(E1634:I1634)=F1634,$F$2,IF(MIN(E1634:I1634)=G1634,$G$2,IF(MIN(E1634:I1634)=H1634,$H$2,IF(MIN(E1634:I1634)=I1634,$I$2)))))</f>
        <v>10D</v>
      </c>
      <c r="K1634" s="47" t="str">
        <f aca="false">IF(MAX(E1634:I1634)=E1634,$E$2,IF(MAX(E1634:I1634)=F1634,$F$2,IF(MAX(E1634:I1634)=G1634,$G$2,IF(MAX(E1634:I1634)=H1634,$H$2,IF(MAX(E1634:I1634)=I1634,$I$2)))))</f>
        <v>200D</v>
      </c>
      <c r="L1634" s="4" t="n">
        <f aca="false">IF(MAX(E1634:I1634)=H1634,1,0)</f>
        <v>0</v>
      </c>
      <c r="M1634" s="4" t="n">
        <f aca="false">IF(MAX(E1634:I1634)=I1634,1,0)</f>
        <v>0</v>
      </c>
      <c r="O1634" s="4" t="n">
        <f aca="false">IF(CN1634&gt;E1634,1,0)</f>
        <v>0</v>
      </c>
      <c r="P1634" s="4" t="n">
        <f aca="false">IF(CN1634&gt;F1634,1,0)</f>
        <v>0</v>
      </c>
      <c r="Q1634" s="4" t="n">
        <f aca="false">IF(CN1634&gt;G1634,1,0)</f>
        <v>0</v>
      </c>
      <c r="R1634" s="4" t="n">
        <f aca="false">IF(CN1634&gt;H1634,1,0)</f>
        <v>0</v>
      </c>
      <c r="S1634" s="4" t="n">
        <f aca="false">IF(CN1634&gt;I1634,1,0)</f>
        <v>0</v>
      </c>
      <c r="T1634" s="25" t="n">
        <f aca="false">IF(AND(AND(R1634=0,S1634=0,Q1634=0),OR(S1633=1,S1632=1,S1631=1)),1,0)</f>
        <v>0</v>
      </c>
      <c r="U1634" s="13" t="n">
        <f aca="false">SUM(CM1633:CM1634)</f>
        <v>-0.0145814152571887</v>
      </c>
      <c r="AV1634" s="0"/>
      <c r="AW1634" s="55" t="n">
        <f aca="false">IF(EC1634&gt;$AW$2,1,0)</f>
        <v>0</v>
      </c>
      <c r="AX1634" s="0" t="n">
        <f aca="false">IF(AND(I1634&gt;G1634,I1633&lt;G1633),1,IF(OR(AND(I1634&gt;F1634,I1633&lt;F1633),AND(I1634&gt;E1634,I1633&lt;E1633)),1,0))</f>
        <v>0</v>
      </c>
      <c r="AY1634" s="0" t="n">
        <f aca="false">IF(K1633="10D",1,0)</f>
        <v>0</v>
      </c>
      <c r="AZ1634" s="0" t="n">
        <f aca="false">IF(AND(I1634&gt;G1634,I1633&lt;G1633,I1634&gt;F1634,I1633&gt;F1633,I1634&gt;E1634,I1633&gt;E1633),1,0)</f>
        <v>0</v>
      </c>
      <c r="BA1634" s="56" t="n">
        <f aca="false">IF(G1634&gt;H1634,1,0)</f>
        <v>0</v>
      </c>
      <c r="BB1634" s="56" t="n">
        <f aca="false">IF(I1634&lt;F1634,1,0)</f>
        <v>1</v>
      </c>
      <c r="BC1634" s="0" t="n">
        <f aca="false">IF(AND(SUM(AW1633:AX1633)=2,AY1634=1),1,IF(SUM(AX1632:AX1634)=0,0,IF(AND(OR(AW1632=1,AX1632=1),OR(AW1633=1,AX1633=1),AY1634=1),1,IF(AND(SUM(AW1634:AY1634)=2,SUM(AW1632:AX1632)=2,AX1632=1),1,0))))</f>
        <v>0</v>
      </c>
      <c r="BD1634" s="57" t="str">
        <f aca="false">IF(BC1634=0,"",IF(AND(BC1634=1,AZ1634=0,AZ1633=0,AZ1632=0),1,IF(AND(BC1634=1,OR(AZ1634=1,AZ1633=1,AZ1632)),IF(BA1634=1,1,0))))</f>
        <v/>
      </c>
      <c r="BE1634" s="50" t="str">
        <f aca="false">IF(AND(BD1634=1,BD1633=1),0,IF(BD1634=1,SUM(CM1635:CM1673),""))</f>
        <v/>
      </c>
      <c r="BF1634" s="20" t="str">
        <f aca="false">IF(AND(BB1634=1,BB1633=1,BE1593&lt;&gt;0),"",IF(AND(BB1633=0,BB1634=1),BF1633,IF(AND(BB1634=1,BB1633=1),BF1633,IF(AND(BF1633="",BE1633="",OR(BD1633=0,BD1633="")),"",IF(AND(BF1633="",BE1594=0),"",IF(AND(BE1594&lt;&gt;"",BF1633=BE1594),"",IF(AND(BD1633=1,BE1633&lt;&gt;0),CM1634,IF(BF1633&lt;&gt;0,BF1633+CM1634,IF(BF1633="","")))))))))</f>
        <v/>
      </c>
      <c r="BI1634" s="0"/>
      <c r="BU1634" s="0"/>
      <c r="BZ1634" s="49"/>
      <c r="CG1634" s="13"/>
      <c r="CH1634" s="40"/>
      <c r="CI1634" s="13"/>
      <c r="CL1634" s="6" t="n">
        <f aca="false">C1634</f>
        <v>39617</v>
      </c>
      <c r="CM1634" s="13" t="n">
        <f aca="false">CN1634/CN1633-1</f>
        <v>-0.00973666740429291</v>
      </c>
      <c r="CN1634" s="76" t="n">
        <v>134.25</v>
      </c>
      <c r="CO1634" s="13" t="n">
        <f aca="false">CN1634/CN1629-1</f>
        <v>0.00231446916529787</v>
      </c>
      <c r="CY1634" s="4" t="n">
        <v>134.69</v>
      </c>
      <c r="CZ1634" s="4" t="n">
        <v>134.25</v>
      </c>
      <c r="DA1634" s="33" t="n">
        <f aca="false">CZ1634-CN1634</f>
        <v>0</v>
      </c>
      <c r="DB1634" s="16" t="n">
        <f aca="false">CZ1634/CY1634-1</f>
        <v>-0.00326676070977794</v>
      </c>
      <c r="DC1634" s="15" t="n">
        <f aca="false">CY1634/CZ1633-1</f>
        <v>-0.00649111160286198</v>
      </c>
      <c r="DD1634" s="15" t="n">
        <f aca="false">CZ1634/CZ1633-1</f>
        <v>-0.00973666740429291</v>
      </c>
      <c r="DE1634" s="34" t="str">
        <f aca="false">IF(CW1634=0,"",-DC1634*CS1634)</f>
        <v/>
      </c>
      <c r="DY1634" s="6"/>
      <c r="EB1634" s="6" t="n">
        <f aca="false">CL1634</f>
        <v>39617</v>
      </c>
      <c r="EC1634" s="13" t="n">
        <f aca="false">SUM(CM1632:CM1634)</f>
        <v>-0.0139938280372108</v>
      </c>
    </row>
    <row r="1635" customFormat="false" ht="15" hidden="false" customHeight="false" outlineLevel="0" collapsed="false">
      <c r="A1635" s="0" t="n">
        <f aca="false">IF(FR1635=1,CZ1635,0)</f>
        <v>0</v>
      </c>
      <c r="C1635" s="6" t="n">
        <v>39618</v>
      </c>
      <c r="D1635" s="0" t="n">
        <f aca="false">IF(E1635&gt;E1634,1,)</f>
        <v>0</v>
      </c>
      <c r="E1635" s="46" t="n">
        <v>141.9633</v>
      </c>
      <c r="F1635" s="46" t="n">
        <v>136.3274</v>
      </c>
      <c r="G1635" s="46" t="n">
        <v>138.3316</v>
      </c>
      <c r="H1635" s="46" t="n">
        <v>138.4833</v>
      </c>
      <c r="I1635" s="46" t="n">
        <v>135.386</v>
      </c>
      <c r="J1635" s="47" t="str">
        <f aca="false">IF(MIN(E1635:I1635)=E1635,$E$2,IF(MIN(E1635:I1635)=F1635,$F$2,IF(MIN(E1635:I1635)=G1635,$G$2,IF(MIN(E1635:I1635)=H1635,$H$2,IF(MIN(E1635:I1635)=I1635,$I$2)))))</f>
        <v>10D</v>
      </c>
      <c r="K1635" s="47" t="str">
        <f aca="false">IF(MAX(E1635:I1635)=E1635,$E$2,IF(MAX(E1635:I1635)=F1635,$F$2,IF(MAX(E1635:I1635)=G1635,$G$2,IF(MAX(E1635:I1635)=H1635,$H$2,IF(MAX(E1635:I1635)=I1635,$I$2)))))</f>
        <v>200D</v>
      </c>
      <c r="L1635" s="4" t="n">
        <f aca="false">IF(MAX(E1635:I1635)=H1635,1,0)</f>
        <v>0</v>
      </c>
      <c r="M1635" s="4" t="n">
        <f aca="false">IF(MAX(E1635:I1635)=I1635,1,0)</f>
        <v>0</v>
      </c>
      <c r="O1635" s="4" t="n">
        <f aca="false">IF(CN1635&gt;E1635,1,0)</f>
        <v>0</v>
      </c>
      <c r="P1635" s="4" t="n">
        <f aca="false">IF(CN1635&gt;F1635,1,0)</f>
        <v>0</v>
      </c>
      <c r="Q1635" s="4" t="n">
        <f aca="false">IF(CN1635&gt;G1635,1,0)</f>
        <v>0</v>
      </c>
      <c r="R1635" s="4" t="n">
        <f aca="false">IF(CN1635&gt;H1635,1,0)</f>
        <v>0</v>
      </c>
      <c r="S1635" s="4" t="n">
        <f aca="false">IF(CN1635&gt;I1635,1,0)</f>
        <v>0</v>
      </c>
      <c r="T1635" s="25" t="n">
        <f aca="false">IF(AND(AND(R1635=0,S1635=0,Q1635=0),OR(S1634=1,S1633=1,S1632=1)),1,0)</f>
        <v>0</v>
      </c>
      <c r="U1635" s="13" t="n">
        <f aca="false">SUM(CM1634:CM1635)</f>
        <v>-0.00847037317710497</v>
      </c>
      <c r="AV1635" s="0"/>
      <c r="AW1635" s="55" t="n">
        <f aca="false">IF(EC1635&gt;$AW$2,1,0)</f>
        <v>0</v>
      </c>
      <c r="AX1635" s="0" t="n">
        <f aca="false">IF(AND(I1635&gt;G1635,I1634&lt;G1634),1,IF(OR(AND(I1635&gt;F1635,I1634&lt;F1634),AND(I1635&gt;E1635,I1634&lt;E1634)),1,0))</f>
        <v>0</v>
      </c>
      <c r="AY1635" s="0" t="n">
        <f aca="false">IF(K1634="10D",1,0)</f>
        <v>0</v>
      </c>
      <c r="AZ1635" s="0" t="n">
        <f aca="false">IF(AND(I1635&gt;G1635,I1634&lt;G1634,I1635&gt;F1635,I1634&gt;F1634,I1635&gt;E1635,I1634&gt;E1634),1,0)</f>
        <v>0</v>
      </c>
      <c r="BA1635" s="56" t="n">
        <f aca="false">IF(G1635&gt;H1635,1,0)</f>
        <v>0</v>
      </c>
      <c r="BB1635" s="56" t="n">
        <f aca="false">IF(I1635&lt;F1635,1,0)</f>
        <v>1</v>
      </c>
      <c r="BC1635" s="0" t="n">
        <f aca="false">IF(AND(SUM(AW1634:AX1634)=2,AY1635=1),1,IF(SUM(AX1633:AX1635)=0,0,IF(AND(OR(AW1633=1,AX1633=1),OR(AW1634=1,AX1634=1),AY1635=1),1,IF(AND(SUM(AW1635:AY1635)=2,SUM(AW1633:AX1633)=2,AX1633=1),1,0))))</f>
        <v>0</v>
      </c>
      <c r="BD1635" s="57" t="str">
        <f aca="false">IF(BC1635=0,"",IF(AND(BC1635=1,AZ1635=0,AZ1634=0,AZ1633=0),1,IF(AND(BC1635=1,OR(AZ1635=1,AZ1634=1,AZ1633)),IF(BA1635=1,1,0))))</f>
        <v/>
      </c>
      <c r="BE1635" s="50" t="str">
        <f aca="false">IF(AND(BD1635=1,BD1634=1),0,IF(BD1635=1,SUM(CM1636:CM1674),""))</f>
        <v/>
      </c>
      <c r="BF1635" s="20" t="str">
        <f aca="false">IF(AND(BB1635=1,BB1634=1,BE1594&lt;&gt;0),"",IF(AND(BB1634=0,BB1635=1),BF1634,IF(AND(BB1635=1,BB1634=1),BF1634,IF(AND(BF1634="",BE1634="",OR(BD1634=0,BD1634="")),"",IF(AND(BF1634="",BE1595=0),"",IF(AND(BE1595&lt;&gt;"",BF1634=BE1595),"",IF(AND(BD1634=1,BE1634&lt;&gt;0),CM1635,IF(BF1634&lt;&gt;0,BF1634+CM1635,IF(BF1634="","")))))))))</f>
        <v/>
      </c>
      <c r="BI1635" s="0"/>
      <c r="BU1635" s="0"/>
      <c r="BZ1635" s="49"/>
      <c r="CG1635" s="13"/>
      <c r="CH1635" s="40"/>
      <c r="CI1635" s="13"/>
      <c r="CL1635" s="6" t="n">
        <f aca="false">C1635</f>
        <v>39618</v>
      </c>
      <c r="CM1635" s="13" t="n">
        <f aca="false">CN1635/CN1634-1</f>
        <v>0.00126629422718794</v>
      </c>
      <c r="CN1635" s="76" t="n">
        <v>134.42</v>
      </c>
      <c r="CO1635" s="13" t="n">
        <f aca="false">CN1635/CN1630-1</f>
        <v>-0.000223131275567168</v>
      </c>
      <c r="CY1635" s="4" t="n">
        <v>134.15</v>
      </c>
      <c r="CZ1635" s="4" t="n">
        <v>134.42</v>
      </c>
      <c r="DA1635" s="33" t="n">
        <f aca="false">CZ1635-CN1635</f>
        <v>0</v>
      </c>
      <c r="DB1635" s="16" t="n">
        <f aca="false">CZ1635/CY1635-1</f>
        <v>0.00201267238166225</v>
      </c>
      <c r="DC1635" s="15" t="n">
        <f aca="false">CY1635/CZ1634-1</f>
        <v>-0.000744878957169459</v>
      </c>
      <c r="DD1635" s="15" t="n">
        <f aca="false">CZ1635/CZ1634-1</f>
        <v>0.00126629422718794</v>
      </c>
      <c r="DE1635" s="34" t="str">
        <f aca="false">IF(CW1635=0,"",-DC1635*CS1635)</f>
        <v/>
      </c>
      <c r="DY1635" s="6"/>
      <c r="EB1635" s="6" t="n">
        <f aca="false">CL1635</f>
        <v>39618</v>
      </c>
      <c r="EC1635" s="13" t="n">
        <f aca="false">SUM(CM1633:CM1635)</f>
        <v>-0.0133151210300008</v>
      </c>
    </row>
    <row r="1636" customFormat="false" ht="15" hidden="false" customHeight="false" outlineLevel="0" collapsed="false">
      <c r="A1636" s="0" t="n">
        <f aca="false">IF(FR1636=1,CZ1636,0)</f>
        <v>0</v>
      </c>
      <c r="C1636" s="6" t="n">
        <v>39619</v>
      </c>
      <c r="D1636" s="0" t="n">
        <f aca="false">IF(E1636&gt;E1635,1,)</f>
        <v>0</v>
      </c>
      <c r="E1636" s="46" t="n">
        <v>141.8823</v>
      </c>
      <c r="F1636" s="46" t="n">
        <v>136.2841</v>
      </c>
      <c r="G1636" s="46" t="n">
        <v>138.2428</v>
      </c>
      <c r="H1636" s="46" t="n">
        <v>138.2307</v>
      </c>
      <c r="I1636" s="46" t="n">
        <v>134.915</v>
      </c>
      <c r="J1636" s="47" t="str">
        <f aca="false">IF(MIN(E1636:I1636)=E1636,$E$2,IF(MIN(E1636:I1636)=F1636,$F$2,IF(MIN(E1636:I1636)=G1636,$G$2,IF(MIN(E1636:I1636)=H1636,$H$2,IF(MIN(E1636:I1636)=I1636,$I$2)))))</f>
        <v>10D</v>
      </c>
      <c r="K1636" s="47" t="str">
        <f aca="false">IF(MAX(E1636:I1636)=E1636,$E$2,IF(MAX(E1636:I1636)=F1636,$F$2,IF(MAX(E1636:I1636)=G1636,$G$2,IF(MAX(E1636:I1636)=H1636,$H$2,IF(MAX(E1636:I1636)=I1636,$I$2)))))</f>
        <v>200D</v>
      </c>
      <c r="L1636" s="4" t="n">
        <f aca="false">IF(MAX(E1636:I1636)=H1636,1,0)</f>
        <v>0</v>
      </c>
      <c r="M1636" s="4" t="n">
        <f aca="false">IF(MAX(E1636:I1636)=I1636,1,0)</f>
        <v>0</v>
      </c>
      <c r="O1636" s="4" t="n">
        <f aca="false">IF(CN1636&gt;E1636,1,0)</f>
        <v>0</v>
      </c>
      <c r="P1636" s="4" t="n">
        <f aca="false">IF(CN1636&gt;F1636,1,0)</f>
        <v>0</v>
      </c>
      <c r="Q1636" s="4" t="n">
        <f aca="false">IF(CN1636&gt;G1636,1,0)</f>
        <v>0</v>
      </c>
      <c r="R1636" s="4" t="n">
        <f aca="false">IF(CN1636&gt;H1636,1,0)</f>
        <v>0</v>
      </c>
      <c r="S1636" s="4" t="n">
        <f aca="false">IF(CN1636&gt;I1636,1,0)</f>
        <v>0</v>
      </c>
      <c r="T1636" s="25" t="n">
        <f aca="false">IF(AND(AND(R1636=0,S1636=0,Q1636=0),OR(S1635=1,S1634=1,S1633=1)),1,0)</f>
        <v>0</v>
      </c>
      <c r="U1636" s="13" t="n">
        <f aca="false">SUM(CM1635:CM1636)</f>
        <v>-0.0198615141346628</v>
      </c>
      <c r="AV1636" s="0"/>
      <c r="AW1636" s="55" t="n">
        <f aca="false">IF(EC1636&gt;$AW$2,1,0)</f>
        <v>0</v>
      </c>
      <c r="AX1636" s="0" t="n">
        <f aca="false">IF(AND(I1636&gt;G1636,I1635&lt;G1635),1,IF(OR(AND(I1636&gt;F1636,I1635&lt;F1635),AND(I1636&gt;E1636,I1635&lt;E1635)),1,0))</f>
        <v>0</v>
      </c>
      <c r="AY1636" s="0" t="n">
        <f aca="false">IF(K1635="10D",1,0)</f>
        <v>0</v>
      </c>
      <c r="AZ1636" s="0" t="n">
        <f aca="false">IF(AND(I1636&gt;G1636,I1635&lt;G1635,I1636&gt;F1636,I1635&gt;F1635,I1636&gt;E1636,I1635&gt;E1635),1,0)</f>
        <v>0</v>
      </c>
      <c r="BA1636" s="56" t="n">
        <f aca="false">IF(G1636&gt;H1636,1,0)</f>
        <v>1</v>
      </c>
      <c r="BB1636" s="56" t="n">
        <f aca="false">IF(I1636&lt;F1636,1,0)</f>
        <v>1</v>
      </c>
      <c r="BC1636" s="0" t="n">
        <f aca="false">IF(AND(SUM(AW1635:AX1635)=2,AY1636=1),1,IF(SUM(AX1634:AX1636)=0,0,IF(AND(OR(AW1634=1,AX1634=1),OR(AW1635=1,AX1635=1),AY1636=1),1,IF(AND(SUM(AW1636:AY1636)=2,SUM(AW1634:AX1634)=2,AX1634=1),1,0))))</f>
        <v>0</v>
      </c>
      <c r="BD1636" s="57" t="str">
        <f aca="false">IF(BC1636=0,"",IF(AND(BC1636=1,AZ1636=0,AZ1635=0,AZ1634=0),1,IF(AND(BC1636=1,OR(AZ1636=1,AZ1635=1,AZ1634)),IF(BA1636=1,1,0))))</f>
        <v/>
      </c>
      <c r="BE1636" s="50" t="str">
        <f aca="false">IF(AND(BD1636=1,BD1635=1),0,IF(BD1636=1,SUM(CM1637:CM1675),""))</f>
        <v/>
      </c>
      <c r="BF1636" s="20" t="str">
        <f aca="false">IF(AND(BB1636=1,BB1635=1,BE1595&lt;&gt;0),"",IF(AND(BB1635=0,BB1636=1),BF1635,IF(AND(BB1636=1,BB1635=1),BF1635,IF(AND(BF1635="",BE1635="",OR(BD1635=0,BD1635="")),"",IF(AND(BF1635="",BE1596=0),"",IF(AND(BE1596&lt;&gt;"",BF1635=BE1596),"",IF(AND(BD1635=1,BE1635&lt;&gt;0),CM1636,IF(BF1635&lt;&gt;0,BF1635+CM1636,IF(BF1635="","")))))))))</f>
        <v/>
      </c>
      <c r="BI1636" s="0"/>
      <c r="BU1636" s="0"/>
      <c r="BZ1636" s="49"/>
      <c r="CG1636" s="13"/>
      <c r="CH1636" s="40"/>
      <c r="CI1636" s="13"/>
      <c r="CL1636" s="6" t="n">
        <f aca="false">C1636</f>
        <v>39619</v>
      </c>
      <c r="CM1636" s="13" t="n">
        <f aca="false">CN1636/CN1635-1</f>
        <v>-0.0211278083618507</v>
      </c>
      <c r="CN1636" s="76" t="n">
        <v>131.58</v>
      </c>
      <c r="CO1636" s="13" t="n">
        <f aca="false">CN1636/CN1631-1</f>
        <v>-0.0335659199412413</v>
      </c>
      <c r="CY1636" s="4" t="n">
        <v>132.84</v>
      </c>
      <c r="CZ1636" s="4" t="n">
        <v>131.58</v>
      </c>
      <c r="DA1636" s="33" t="n">
        <f aca="false">CZ1636-CN1636</f>
        <v>0</v>
      </c>
      <c r="DB1636" s="16" t="n">
        <f aca="false">CZ1636/CY1636-1</f>
        <v>-0.00948509485094839</v>
      </c>
      <c r="DC1636" s="15" t="n">
        <f aca="false">CY1636/CZ1635-1</f>
        <v>-0.0117542032435648</v>
      </c>
      <c r="DD1636" s="15" t="n">
        <f aca="false">CZ1636/CZ1635-1</f>
        <v>-0.0211278083618507</v>
      </c>
      <c r="DE1636" s="34" t="str">
        <f aca="false">IF(CW1636=0,"",-DC1636*CS1636)</f>
        <v/>
      </c>
      <c r="DY1636" s="6"/>
      <c r="EB1636" s="6" t="n">
        <f aca="false">CL1636</f>
        <v>39619</v>
      </c>
      <c r="EC1636" s="13" t="n">
        <f aca="false">SUM(CM1634:CM1636)</f>
        <v>-0.0295981815389557</v>
      </c>
    </row>
    <row r="1637" customFormat="false" ht="15" hidden="false" customHeight="false" outlineLevel="0" collapsed="false">
      <c r="A1637" s="0" t="n">
        <f aca="false">IF(FR1637=1,CZ1637,0)</f>
        <v>0</v>
      </c>
      <c r="C1637" s="6" t="n">
        <v>39622</v>
      </c>
      <c r="D1637" s="0" t="n">
        <f aca="false">IF(E1637&gt;E1636,1,)</f>
        <v>0</v>
      </c>
      <c r="E1637" s="46" t="n">
        <v>141.7989</v>
      </c>
      <c r="F1637" s="46" t="n">
        <v>136.2495</v>
      </c>
      <c r="G1637" s="46" t="n">
        <v>138.2042</v>
      </c>
      <c r="H1637" s="46" t="n">
        <v>137.9823</v>
      </c>
      <c r="I1637" s="46" t="n">
        <v>134.398</v>
      </c>
      <c r="J1637" s="47" t="str">
        <f aca="false">IF(MIN(E1637:I1637)=E1637,$E$2,IF(MIN(E1637:I1637)=F1637,$F$2,IF(MIN(E1637:I1637)=G1637,$G$2,IF(MIN(E1637:I1637)=H1637,$H$2,IF(MIN(E1637:I1637)=I1637,$I$2)))))</f>
        <v>10D</v>
      </c>
      <c r="K1637" s="47" t="str">
        <f aca="false">IF(MAX(E1637:I1637)=E1637,$E$2,IF(MAX(E1637:I1637)=F1637,$F$2,IF(MAX(E1637:I1637)=G1637,$G$2,IF(MAX(E1637:I1637)=H1637,$H$2,IF(MAX(E1637:I1637)=I1637,$I$2)))))</f>
        <v>200D</v>
      </c>
      <c r="L1637" s="4" t="n">
        <f aca="false">IF(MAX(E1637:I1637)=H1637,1,0)</f>
        <v>0</v>
      </c>
      <c r="M1637" s="4" t="n">
        <f aca="false">IF(MAX(E1637:I1637)=I1637,1,0)</f>
        <v>0</v>
      </c>
      <c r="O1637" s="4" t="n">
        <f aca="false">IF(CN1637&gt;E1637,1,0)</f>
        <v>0</v>
      </c>
      <c r="P1637" s="4" t="n">
        <f aca="false">IF(CN1637&gt;F1637,1,0)</f>
        <v>0</v>
      </c>
      <c r="Q1637" s="4" t="n">
        <f aca="false">IF(CN1637&gt;G1637,1,0)</f>
        <v>0</v>
      </c>
      <c r="R1637" s="4" t="n">
        <f aca="false">IF(CN1637&gt;H1637,1,0)</f>
        <v>0</v>
      </c>
      <c r="S1637" s="4" t="n">
        <f aca="false">IF(CN1637&gt;I1637,1,0)</f>
        <v>0</v>
      </c>
      <c r="T1637" s="25" t="n">
        <f aca="false">IF(AND(AND(R1637=0,S1637=0,Q1637=0),OR(S1636=1,S1635=1,S1634=1)),1,0)</f>
        <v>0</v>
      </c>
      <c r="U1637" s="13" t="n">
        <f aca="false">SUM(CM1636:CM1637)</f>
        <v>-0.0221158004579141</v>
      </c>
      <c r="AV1637" s="0"/>
      <c r="AW1637" s="55" t="n">
        <f aca="false">IF(EC1637&gt;$AW$2,1,0)</f>
        <v>0</v>
      </c>
      <c r="AX1637" s="0" t="n">
        <f aca="false">IF(AND(I1637&gt;G1637,I1636&lt;G1636),1,IF(OR(AND(I1637&gt;F1637,I1636&lt;F1636),AND(I1637&gt;E1637,I1636&lt;E1636)),1,0))</f>
        <v>0</v>
      </c>
      <c r="AY1637" s="0" t="n">
        <f aca="false">IF(K1636="10D",1,0)</f>
        <v>0</v>
      </c>
      <c r="AZ1637" s="0" t="n">
        <f aca="false">IF(AND(I1637&gt;G1637,I1636&lt;G1636,I1637&gt;F1637,I1636&gt;F1636,I1637&gt;E1637,I1636&gt;E1636),1,0)</f>
        <v>0</v>
      </c>
      <c r="BA1637" s="56" t="n">
        <f aca="false">IF(G1637&gt;H1637,1,0)</f>
        <v>1</v>
      </c>
      <c r="BB1637" s="56" t="n">
        <f aca="false">IF(I1637&lt;F1637,1,0)</f>
        <v>1</v>
      </c>
      <c r="BC1637" s="0" t="n">
        <f aca="false">IF(AND(SUM(AW1636:AX1636)=2,AY1637=1),1,IF(SUM(AX1635:AX1637)=0,0,IF(AND(OR(AW1635=1,AX1635=1),OR(AW1636=1,AX1636=1),AY1637=1),1,IF(AND(SUM(AW1637:AY1637)=2,SUM(AW1635:AX1635)=2,AX1635=1),1,0))))</f>
        <v>0</v>
      </c>
      <c r="BD1637" s="57" t="str">
        <f aca="false">IF(BC1637=0,"",IF(AND(BC1637=1,AZ1637=0,AZ1636=0,AZ1635=0),1,IF(AND(BC1637=1,OR(AZ1637=1,AZ1636=1,AZ1635)),IF(BA1637=1,1,0))))</f>
        <v/>
      </c>
      <c r="BE1637" s="50" t="str">
        <f aca="false">IF(AND(BD1637=1,BD1636=1),0,IF(BD1637=1,SUM(CM1638:CM1676),""))</f>
        <v/>
      </c>
      <c r="BF1637" s="20" t="str">
        <f aca="false">IF(AND(BB1637=1,BB1636=1,BE1596&lt;&gt;0),"",IF(AND(BB1636=0,BB1637=1),BF1636,IF(AND(BB1637=1,BB1636=1),BF1636,IF(AND(BF1636="",BE1636="",OR(BD1636=0,BD1636="")),"",IF(AND(BF1636="",BE1597=0),"",IF(AND(BE1597&lt;&gt;"",BF1636=BE1597),"",IF(AND(BD1636=1,BE1636&lt;&gt;0),CM1637,IF(BF1636&lt;&gt;0,BF1636+CM1637,IF(BF1636="","")))))))))</f>
        <v/>
      </c>
      <c r="BI1637" s="0"/>
      <c r="BU1637" s="0"/>
      <c r="BZ1637" s="49"/>
      <c r="CG1637" s="13"/>
      <c r="CH1637" s="40"/>
      <c r="CI1637" s="13"/>
      <c r="CL1637" s="6" t="n">
        <f aca="false">C1637</f>
        <v>39622</v>
      </c>
      <c r="CM1637" s="13" t="n">
        <f aca="false">CN1637/CN1636-1</f>
        <v>-0.000987992096063373</v>
      </c>
      <c r="CN1637" s="76" t="n">
        <v>131.45</v>
      </c>
      <c r="CO1637" s="13" t="n">
        <f aca="false">CN1637/CN1632-1</f>
        <v>-0.0350877192982456</v>
      </c>
      <c r="CY1637" s="4" t="n">
        <v>132.09</v>
      </c>
      <c r="CZ1637" s="4" t="n">
        <v>131.45</v>
      </c>
      <c r="DA1637" s="33" t="n">
        <f aca="false">CZ1637-CN1637</f>
        <v>0</v>
      </c>
      <c r="DB1637" s="16" t="n">
        <f aca="false">CZ1637/CY1637-1</f>
        <v>-0.00484518131576961</v>
      </c>
      <c r="DC1637" s="15" t="n">
        <f aca="false">CY1637/CZ1636-1</f>
        <v>0.00387596899224807</v>
      </c>
      <c r="DD1637" s="15" t="n">
        <f aca="false">CZ1637/CZ1636-1</f>
        <v>-0.000987992096063373</v>
      </c>
      <c r="DE1637" s="34" t="str">
        <f aca="false">IF(CW1637=0,"",-DC1637*CS1637)</f>
        <v/>
      </c>
      <c r="DY1637" s="6"/>
      <c r="EB1637" s="6" t="n">
        <f aca="false">CL1637</f>
        <v>39622</v>
      </c>
      <c r="EC1637" s="13" t="n">
        <f aca="false">SUM(CM1635:CM1637)</f>
        <v>-0.0208495062307261</v>
      </c>
    </row>
    <row r="1638" customFormat="false" ht="15" hidden="false" customHeight="false" outlineLevel="0" collapsed="false">
      <c r="A1638" s="0" t="n">
        <f aca="false">IF(FR1638=1,CZ1638,0)</f>
        <v>0</v>
      </c>
      <c r="C1638" s="6" t="n">
        <v>39623</v>
      </c>
      <c r="D1638" s="0" t="n">
        <f aca="false">IF(E1638&gt;E1637,1,)</f>
        <v>0</v>
      </c>
      <c r="E1638" s="46" t="n">
        <v>141.7245</v>
      </c>
      <c r="F1638" s="46" t="n">
        <v>136.1877</v>
      </c>
      <c r="G1638" s="46" t="n">
        <v>138.1694</v>
      </c>
      <c r="H1638" s="46" t="n">
        <v>137.6733</v>
      </c>
      <c r="I1638" s="46" t="n">
        <v>133.923</v>
      </c>
      <c r="J1638" s="47" t="str">
        <f aca="false">IF(MIN(E1638:I1638)=E1638,$E$2,IF(MIN(E1638:I1638)=F1638,$F$2,IF(MIN(E1638:I1638)=G1638,$G$2,IF(MIN(E1638:I1638)=H1638,$H$2,IF(MIN(E1638:I1638)=I1638,$I$2)))))</f>
        <v>10D</v>
      </c>
      <c r="K1638" s="47" t="str">
        <f aca="false">IF(MAX(E1638:I1638)=E1638,$E$2,IF(MAX(E1638:I1638)=F1638,$F$2,IF(MAX(E1638:I1638)=G1638,$G$2,IF(MAX(E1638:I1638)=H1638,$H$2,IF(MAX(E1638:I1638)=I1638,$I$2)))))</f>
        <v>200D</v>
      </c>
      <c r="L1638" s="4" t="n">
        <f aca="false">IF(MAX(E1638:I1638)=H1638,1,0)</f>
        <v>0</v>
      </c>
      <c r="M1638" s="4" t="n">
        <f aca="false">IF(MAX(E1638:I1638)=I1638,1,0)</f>
        <v>0</v>
      </c>
      <c r="O1638" s="4" t="n">
        <f aca="false">IF(CN1638&gt;E1638,1,0)</f>
        <v>0</v>
      </c>
      <c r="P1638" s="4" t="n">
        <f aca="false">IF(CN1638&gt;F1638,1,0)</f>
        <v>0</v>
      </c>
      <c r="Q1638" s="4" t="n">
        <f aca="false">IF(CN1638&gt;G1638,1,0)</f>
        <v>0</v>
      </c>
      <c r="R1638" s="4" t="n">
        <f aca="false">IF(CN1638&gt;H1638,1,0)</f>
        <v>0</v>
      </c>
      <c r="S1638" s="4" t="n">
        <f aca="false">IF(CN1638&gt;I1638,1,0)</f>
        <v>0</v>
      </c>
      <c r="T1638" s="25" t="n">
        <f aca="false">IF(AND(AND(R1638=0,S1638=0,Q1638=0),OR(S1637=1,S1636=1,S1635=1)),1,0)</f>
        <v>0</v>
      </c>
      <c r="U1638" s="13" t="n">
        <f aca="false">SUM(CM1637:CM1638)</f>
        <v>-0.00296593047567528</v>
      </c>
      <c r="AV1638" s="0"/>
      <c r="AW1638" s="55" t="n">
        <f aca="false">IF(EC1638&gt;$AW$2,1,0)</f>
        <v>0</v>
      </c>
      <c r="AX1638" s="0" t="n">
        <f aca="false">IF(AND(I1638&gt;G1638,I1637&lt;G1637),1,IF(OR(AND(I1638&gt;F1638,I1637&lt;F1637),AND(I1638&gt;E1638,I1637&lt;E1637)),1,0))</f>
        <v>0</v>
      </c>
      <c r="AY1638" s="0" t="n">
        <f aca="false">IF(K1637="10D",1,0)</f>
        <v>0</v>
      </c>
      <c r="AZ1638" s="0" t="n">
        <f aca="false">IF(AND(I1638&gt;G1638,I1637&lt;G1637,I1638&gt;F1638,I1637&gt;F1637,I1638&gt;E1638,I1637&gt;E1637),1,0)</f>
        <v>0</v>
      </c>
      <c r="BA1638" s="56" t="n">
        <f aca="false">IF(G1638&gt;H1638,1,0)</f>
        <v>1</v>
      </c>
      <c r="BB1638" s="56" t="n">
        <f aca="false">IF(I1638&lt;F1638,1,0)</f>
        <v>1</v>
      </c>
      <c r="BC1638" s="0" t="n">
        <f aca="false">IF(AND(SUM(AW1637:AX1637)=2,AY1638=1),1,IF(SUM(AX1636:AX1638)=0,0,IF(AND(OR(AW1636=1,AX1636=1),OR(AW1637=1,AX1637=1),AY1638=1),1,IF(AND(SUM(AW1638:AY1638)=2,SUM(AW1636:AX1636)=2,AX1636=1),1,0))))</f>
        <v>0</v>
      </c>
      <c r="BD1638" s="57" t="str">
        <f aca="false">IF(BC1638=0,"",IF(AND(BC1638=1,AZ1638=0,AZ1637=0,AZ1636=0),1,IF(AND(BC1638=1,OR(AZ1638=1,AZ1637=1,AZ1636)),IF(BA1638=1,1,0))))</f>
        <v/>
      </c>
      <c r="BE1638" s="50" t="str">
        <f aca="false">IF(AND(BD1638=1,BD1637=1),0,IF(BD1638=1,SUM(CM1639:CM1677),""))</f>
        <v/>
      </c>
      <c r="BF1638" s="20" t="str">
        <f aca="false">IF(AND(BB1638=1,BB1637=1,BE1597&lt;&gt;0),"",IF(AND(BB1637=0,BB1638=1),BF1637,IF(AND(BB1638=1,BB1637=1),BF1637,IF(AND(BF1637="",BE1637="",OR(BD1637=0,BD1637="")),"",IF(AND(BF1637="",BE1598=0),"",IF(AND(BE1598&lt;&gt;"",BF1637=BE1598),"",IF(AND(BD1637=1,BE1637&lt;&gt;0),CM1638,IF(BF1637&lt;&gt;0,BF1637+CM1638,IF(BF1637="","")))))))))</f>
        <v/>
      </c>
      <c r="BI1638" s="0"/>
      <c r="BU1638" s="0"/>
      <c r="BZ1638" s="49"/>
      <c r="CG1638" s="13"/>
      <c r="CH1638" s="40"/>
      <c r="CI1638" s="13"/>
      <c r="CL1638" s="6" t="n">
        <f aca="false">C1638</f>
        <v>39623</v>
      </c>
      <c r="CM1638" s="13" t="n">
        <f aca="false">CN1638/CN1637-1</f>
        <v>-0.00197793837961191</v>
      </c>
      <c r="CN1638" s="76" t="n">
        <v>131.19</v>
      </c>
      <c r="CO1638" s="13" t="n">
        <f aca="false">CN1638/CN1633-1</f>
        <v>-0.0323080327506086</v>
      </c>
      <c r="CY1638" s="4" t="n">
        <v>131.05</v>
      </c>
      <c r="CZ1638" s="4" t="n">
        <v>131.19</v>
      </c>
      <c r="DA1638" s="33" t="n">
        <f aca="false">CZ1638-CN1638</f>
        <v>0</v>
      </c>
      <c r="DB1638" s="16" t="n">
        <f aca="false">CZ1638/CY1638-1</f>
        <v>0.00106829454406698</v>
      </c>
      <c r="DC1638" s="15" t="n">
        <f aca="false">CY1638/CZ1637-1</f>
        <v>-0.00304298212247989</v>
      </c>
      <c r="DD1638" s="15" t="n">
        <f aca="false">CZ1638/CZ1637-1</f>
        <v>-0.00197793837961191</v>
      </c>
      <c r="DE1638" s="34" t="str">
        <f aca="false">IF(CW1638=0,"",-DC1638*CS1638)</f>
        <v/>
      </c>
      <c r="DY1638" s="6"/>
      <c r="EB1638" s="6" t="n">
        <f aca="false">CL1638</f>
        <v>39623</v>
      </c>
      <c r="EC1638" s="13" t="n">
        <f aca="false">SUM(CM1636:CM1638)</f>
        <v>-0.024093738837526</v>
      </c>
    </row>
    <row r="1639" customFormat="false" ht="15" hidden="false" customHeight="false" outlineLevel="0" collapsed="false">
      <c r="A1639" s="0" t="n">
        <f aca="false">IF(FR1639=1,CZ1639,0)</f>
        <v>0</v>
      </c>
      <c r="C1639" s="6" t="n">
        <v>39624</v>
      </c>
      <c r="D1639" s="0" t="n">
        <f aca="false">IF(E1639&gt;E1638,1,)</f>
        <v>0</v>
      </c>
      <c r="E1639" s="46" t="n">
        <v>141.6546</v>
      </c>
      <c r="F1639" s="46" t="n">
        <v>136.11</v>
      </c>
      <c r="G1639" s="46" t="n">
        <v>138.1408</v>
      </c>
      <c r="H1639" s="46" t="n">
        <v>137.3843</v>
      </c>
      <c r="I1639" s="46" t="n">
        <v>133.71</v>
      </c>
      <c r="J1639" s="47" t="str">
        <f aca="false">IF(MIN(E1639:I1639)=E1639,$E$2,IF(MIN(E1639:I1639)=F1639,$F$2,IF(MIN(E1639:I1639)=G1639,$G$2,IF(MIN(E1639:I1639)=H1639,$H$2,IF(MIN(E1639:I1639)=I1639,$I$2)))))</f>
        <v>10D</v>
      </c>
      <c r="K1639" s="47" t="str">
        <f aca="false">IF(MAX(E1639:I1639)=E1639,$E$2,IF(MAX(E1639:I1639)=F1639,$F$2,IF(MAX(E1639:I1639)=G1639,$G$2,IF(MAX(E1639:I1639)=H1639,$H$2,IF(MAX(E1639:I1639)=I1639,$I$2)))))</f>
        <v>200D</v>
      </c>
      <c r="L1639" s="4" t="n">
        <f aca="false">IF(MAX(E1639:I1639)=H1639,1,0)</f>
        <v>0</v>
      </c>
      <c r="M1639" s="4" t="n">
        <f aca="false">IF(MAX(E1639:I1639)=I1639,1,0)</f>
        <v>0</v>
      </c>
      <c r="O1639" s="4" t="n">
        <f aca="false">IF(CN1639&gt;E1639,1,0)</f>
        <v>0</v>
      </c>
      <c r="P1639" s="4" t="n">
        <f aca="false">IF(CN1639&gt;F1639,1,0)</f>
        <v>0</v>
      </c>
      <c r="Q1639" s="4" t="n">
        <f aca="false">IF(CN1639&gt;G1639,1,0)</f>
        <v>0</v>
      </c>
      <c r="R1639" s="4" t="n">
        <f aca="false">IF(CN1639&gt;H1639,1,0)</f>
        <v>0</v>
      </c>
      <c r="S1639" s="4" t="n">
        <f aca="false">IF(CN1639&gt;I1639,1,0)</f>
        <v>0</v>
      </c>
      <c r="T1639" s="25" t="n">
        <f aca="false">IF(AND(AND(R1639=0,S1639=0,Q1639=0),OR(S1638=1,S1637=1,S1636=1)),1,0)</f>
        <v>0</v>
      </c>
      <c r="U1639" s="13" t="n">
        <f aca="false">SUM(CM1638:CM1639)</f>
        <v>0.00274803158761117</v>
      </c>
      <c r="AV1639" s="0"/>
      <c r="AW1639" s="55" t="n">
        <f aca="false">IF(EC1639&gt;$AW$2,1,0)</f>
        <v>0</v>
      </c>
      <c r="AX1639" s="0" t="n">
        <f aca="false">IF(AND(I1639&gt;G1639,I1638&lt;G1638),1,IF(OR(AND(I1639&gt;F1639,I1638&lt;F1638),AND(I1639&gt;E1639,I1638&lt;E1638)),1,0))</f>
        <v>0</v>
      </c>
      <c r="AY1639" s="0" t="n">
        <f aca="false">IF(K1638="10D",1,0)</f>
        <v>0</v>
      </c>
      <c r="AZ1639" s="0" t="n">
        <f aca="false">IF(AND(I1639&gt;G1639,I1638&lt;G1638,I1639&gt;F1639,I1638&gt;F1638,I1639&gt;E1639,I1638&gt;E1638),1,0)</f>
        <v>0</v>
      </c>
      <c r="BA1639" s="56" t="n">
        <f aca="false">IF(G1639&gt;H1639,1,0)</f>
        <v>1</v>
      </c>
      <c r="BB1639" s="56" t="n">
        <f aca="false">IF(I1639&lt;F1639,1,0)</f>
        <v>1</v>
      </c>
      <c r="BC1639" s="0" t="n">
        <f aca="false">IF(AND(SUM(AW1638:AX1638)=2,AY1639=1),1,IF(SUM(AX1637:AX1639)=0,0,IF(AND(OR(AW1637=1,AX1637=1),OR(AW1638=1,AX1638=1),AY1639=1),1,IF(AND(SUM(AW1639:AY1639)=2,SUM(AW1637:AX1637)=2,AX1637=1),1,0))))</f>
        <v>0</v>
      </c>
      <c r="BD1639" s="57" t="str">
        <f aca="false">IF(BC1639=0,"",IF(AND(BC1639=1,AZ1639=0,AZ1638=0,AZ1637=0),1,IF(AND(BC1639=1,OR(AZ1639=1,AZ1638=1,AZ1637)),IF(BA1639=1,1,0))))</f>
        <v/>
      </c>
      <c r="BE1639" s="50" t="str">
        <f aca="false">IF(AND(BD1639=1,BD1638=1),0,IF(BD1639=1,SUM(CM1640:CM1678),""))</f>
        <v/>
      </c>
      <c r="BF1639" s="20" t="str">
        <f aca="false">IF(AND(BB1639=1,BB1638=1,BE1598&lt;&gt;0),"",IF(AND(BB1638=0,BB1639=1),BF1638,IF(AND(BB1639=1,BB1638=1),BF1638,IF(AND(BF1638="",BE1638="",OR(BD1638=0,BD1638="")),"",IF(AND(BF1638="",BE1599=0),"",IF(AND(BE1599&lt;&gt;"",BF1638=BE1599),"",IF(AND(BD1638=1,BE1638&lt;&gt;0),CM1639,IF(BF1638&lt;&gt;0,BF1638+CM1639,IF(BF1638="","")))))))))</f>
        <v/>
      </c>
      <c r="BI1639" s="0"/>
      <c r="BU1639" s="0"/>
      <c r="BZ1639" s="49"/>
      <c r="CG1639" s="13"/>
      <c r="CH1639" s="40"/>
      <c r="CI1639" s="13"/>
      <c r="CL1639" s="6" t="n">
        <f aca="false">C1639</f>
        <v>39624</v>
      </c>
      <c r="CM1639" s="13" t="n">
        <f aca="false">CN1639/CN1638-1</f>
        <v>0.00472596996722308</v>
      </c>
      <c r="CN1639" s="76" t="n">
        <v>131.81</v>
      </c>
      <c r="CO1639" s="13" t="n">
        <f aca="false">CN1639/CN1634-1</f>
        <v>-0.0181750465549348</v>
      </c>
      <c r="CY1639" s="4" t="n">
        <v>131.72</v>
      </c>
      <c r="CZ1639" s="4" t="n">
        <v>131.81</v>
      </c>
      <c r="DA1639" s="33" t="n">
        <f aca="false">CZ1639-CN1639</f>
        <v>0</v>
      </c>
      <c r="DB1639" s="16" t="n">
        <f aca="false">CZ1639/CY1639-1</f>
        <v>0.000683267537200161</v>
      </c>
      <c r="DC1639" s="15" t="n">
        <f aca="false">CY1639/CZ1638-1</f>
        <v>0.00403994206875535</v>
      </c>
      <c r="DD1639" s="15" t="n">
        <f aca="false">CZ1639/CZ1638-1</f>
        <v>0.00472596996722308</v>
      </c>
      <c r="DE1639" s="34" t="str">
        <f aca="false">IF(CW1639=0,"",-DC1639*CS1639)</f>
        <v/>
      </c>
      <c r="DY1639" s="6"/>
      <c r="EB1639" s="6" t="n">
        <f aca="false">CL1639</f>
        <v>39624</v>
      </c>
      <c r="EC1639" s="13" t="n">
        <f aca="false">SUM(CM1637:CM1639)</f>
        <v>0.00176003949154779</v>
      </c>
    </row>
    <row r="1640" customFormat="false" ht="15" hidden="false" customHeight="false" outlineLevel="0" collapsed="false">
      <c r="A1640" s="0" t="n">
        <f aca="false">IF(FR1640=1,CZ1640,0)</f>
        <v>0</v>
      </c>
      <c r="C1640" s="6" t="n">
        <v>39625</v>
      </c>
      <c r="D1640" s="0" t="n">
        <f aca="false">IF(E1640&gt;E1639,1,)</f>
        <v>0</v>
      </c>
      <c r="E1640" s="46" t="n">
        <v>141.5583</v>
      </c>
      <c r="F1640" s="46" t="n">
        <v>136.0141</v>
      </c>
      <c r="G1640" s="46" t="n">
        <v>137.9684</v>
      </c>
      <c r="H1640" s="46" t="n">
        <v>136.9663</v>
      </c>
      <c r="I1640" s="46" t="n">
        <v>133.088</v>
      </c>
      <c r="J1640" s="47" t="str">
        <f aca="false">IF(MIN(E1640:I1640)=E1640,$E$2,IF(MIN(E1640:I1640)=F1640,$F$2,IF(MIN(E1640:I1640)=G1640,$G$2,IF(MIN(E1640:I1640)=H1640,$H$2,IF(MIN(E1640:I1640)=I1640,$I$2)))))</f>
        <v>10D</v>
      </c>
      <c r="K1640" s="47" t="str">
        <f aca="false">IF(MAX(E1640:I1640)=E1640,$E$2,IF(MAX(E1640:I1640)=F1640,$F$2,IF(MAX(E1640:I1640)=G1640,$G$2,IF(MAX(E1640:I1640)=H1640,$H$2,IF(MAX(E1640:I1640)=I1640,$I$2)))))</f>
        <v>200D</v>
      </c>
      <c r="L1640" s="4" t="n">
        <f aca="false">IF(MAX(E1640:I1640)=H1640,1,0)</f>
        <v>0</v>
      </c>
      <c r="M1640" s="4" t="n">
        <f aca="false">IF(MAX(E1640:I1640)=I1640,1,0)</f>
        <v>0</v>
      </c>
      <c r="O1640" s="4" t="n">
        <f aca="false">IF(CN1640&gt;E1640,1,0)</f>
        <v>0</v>
      </c>
      <c r="P1640" s="4" t="n">
        <f aca="false">IF(CN1640&gt;F1640,1,0)</f>
        <v>0</v>
      </c>
      <c r="Q1640" s="4" t="n">
        <f aca="false">IF(CN1640&gt;G1640,1,0)</f>
        <v>0</v>
      </c>
      <c r="R1640" s="4" t="n">
        <f aca="false">IF(CN1640&gt;H1640,1,0)</f>
        <v>0</v>
      </c>
      <c r="S1640" s="4" t="n">
        <f aca="false">IF(CN1640&gt;I1640,1,0)</f>
        <v>0</v>
      </c>
      <c r="T1640" s="25" t="n">
        <f aca="false">IF(AND(AND(R1640=0,S1640=0,Q1640=0),OR(S1639=1,S1638=1,S1637=1)),1,0)</f>
        <v>0</v>
      </c>
      <c r="U1640" s="13" t="n">
        <f aca="false">SUM(CM1639:CM1640)</f>
        <v>-0.0224343365345598</v>
      </c>
      <c r="AV1640" s="0"/>
      <c r="AW1640" s="55" t="n">
        <f aca="false">IF(EC1640&gt;$AW$2,1,0)</f>
        <v>0</v>
      </c>
      <c r="AX1640" s="0" t="n">
        <f aca="false">IF(AND(I1640&gt;G1640,I1639&lt;G1639),1,IF(OR(AND(I1640&gt;F1640,I1639&lt;F1639),AND(I1640&gt;E1640,I1639&lt;E1639)),1,0))</f>
        <v>0</v>
      </c>
      <c r="AY1640" s="0" t="n">
        <f aca="false">IF(K1639="10D",1,0)</f>
        <v>0</v>
      </c>
      <c r="AZ1640" s="0" t="n">
        <f aca="false">IF(AND(I1640&gt;G1640,I1639&lt;G1639,I1640&gt;F1640,I1639&gt;F1639,I1640&gt;E1640,I1639&gt;E1639),1,0)</f>
        <v>0</v>
      </c>
      <c r="BA1640" s="56" t="n">
        <f aca="false">IF(G1640&gt;H1640,1,0)</f>
        <v>1</v>
      </c>
      <c r="BB1640" s="56" t="n">
        <f aca="false">IF(I1640&lt;F1640,1,0)</f>
        <v>1</v>
      </c>
      <c r="BC1640" s="0" t="n">
        <f aca="false">IF(AND(SUM(AW1639:AX1639)=2,AY1640=1),1,IF(SUM(AX1638:AX1640)=0,0,IF(AND(OR(AW1638=1,AX1638=1),OR(AW1639=1,AX1639=1),AY1640=1),1,IF(AND(SUM(AW1640:AY1640)=2,SUM(AW1638:AX1638)=2,AX1638=1),1,0))))</f>
        <v>0</v>
      </c>
      <c r="BD1640" s="57" t="str">
        <f aca="false">IF(BC1640=0,"",IF(AND(BC1640=1,AZ1640=0,AZ1639=0,AZ1638=0),1,IF(AND(BC1640=1,OR(AZ1640=1,AZ1639=1,AZ1638)),IF(BA1640=1,1,0))))</f>
        <v/>
      </c>
      <c r="BE1640" s="50" t="str">
        <f aca="false">IF(AND(BD1640=1,BD1639=1),0,IF(BD1640=1,SUM(CM1641:CM1679),""))</f>
        <v/>
      </c>
      <c r="BF1640" s="20" t="str">
        <f aca="false">IF(AND(BB1640=1,BB1639=1,BE1599&lt;&gt;0),"",IF(AND(BB1639=0,BB1640=1),BF1639,IF(AND(BB1640=1,BB1639=1),BF1639,IF(AND(BF1639="",BE1639="",OR(BD1639=0,BD1639="")),"",IF(AND(BF1639="",BE1600=0),"",IF(AND(BE1600&lt;&gt;"",BF1639=BE1600),"",IF(AND(BD1639=1,BE1639&lt;&gt;0),CM1640,IF(BF1639&lt;&gt;0,BF1639+CM1640,IF(BF1639="","")))))))))</f>
        <v/>
      </c>
      <c r="BI1640" s="0"/>
      <c r="BU1640" s="0"/>
      <c r="BZ1640" s="49"/>
      <c r="CG1640" s="13"/>
      <c r="CH1640" s="40"/>
      <c r="CI1640" s="13"/>
      <c r="CL1640" s="6" t="n">
        <f aca="false">C1640</f>
        <v>39625</v>
      </c>
      <c r="CM1640" s="13" t="n">
        <f aca="false">CN1640/CN1639-1</f>
        <v>-0.0271603065017829</v>
      </c>
      <c r="CN1640" s="76" t="n">
        <v>128.23</v>
      </c>
      <c r="CO1640" s="13" t="n">
        <f aca="false">CN1640/CN1635-1</f>
        <v>-0.0460496949858652</v>
      </c>
      <c r="CY1640" s="4" t="n">
        <v>130.57</v>
      </c>
      <c r="CZ1640" s="4" t="n">
        <v>128.23</v>
      </c>
      <c r="DA1640" s="33" t="n">
        <f aca="false">CZ1640-CN1640</f>
        <v>0</v>
      </c>
      <c r="DB1640" s="16" t="n">
        <f aca="false">CZ1640/CY1640-1</f>
        <v>-0.0179214214597534</v>
      </c>
      <c r="DC1640" s="15" t="n">
        <f aca="false">CY1640/CZ1639-1</f>
        <v>-0.00940748046430473</v>
      </c>
      <c r="DD1640" s="15" t="n">
        <f aca="false">CZ1640/CZ1639-1</f>
        <v>-0.0271603065017829</v>
      </c>
      <c r="DE1640" s="34" t="str">
        <f aca="false">IF(CW1640=0,"",-DC1640*CS1640)</f>
        <v/>
      </c>
      <c r="DY1640" s="6"/>
      <c r="EB1640" s="6" t="n">
        <f aca="false">CL1640</f>
        <v>39625</v>
      </c>
      <c r="EC1640" s="13" t="n">
        <f aca="false">SUM(CM1638:CM1640)</f>
        <v>-0.0244122749141717</v>
      </c>
    </row>
    <row r="1641" customFormat="false" ht="15" hidden="false" customHeight="false" outlineLevel="0" collapsed="false">
      <c r="A1641" s="0" t="n">
        <f aca="false">IF(FR1641=1,CZ1641,0)</f>
        <v>0</v>
      </c>
      <c r="C1641" s="6" t="n">
        <v>39626</v>
      </c>
      <c r="D1641" s="0" t="n">
        <f aca="false">IF(E1641&gt;E1640,1,)</f>
        <v>0</v>
      </c>
      <c r="E1641" s="46" t="n">
        <v>141.4566</v>
      </c>
      <c r="F1641" s="46" t="n">
        <v>135.9481</v>
      </c>
      <c r="G1641" s="46" t="n">
        <v>137.778</v>
      </c>
      <c r="H1641" s="46" t="n">
        <v>136.4663</v>
      </c>
      <c r="I1641" s="46" t="n">
        <v>132.226</v>
      </c>
      <c r="J1641" s="47" t="str">
        <f aca="false">IF(MIN(E1641:I1641)=E1641,$E$2,IF(MIN(E1641:I1641)=F1641,$F$2,IF(MIN(E1641:I1641)=G1641,$G$2,IF(MIN(E1641:I1641)=H1641,$H$2,IF(MIN(E1641:I1641)=I1641,$I$2)))))</f>
        <v>10D</v>
      </c>
      <c r="K1641" s="47" t="str">
        <f aca="false">IF(MAX(E1641:I1641)=E1641,$E$2,IF(MAX(E1641:I1641)=F1641,$F$2,IF(MAX(E1641:I1641)=G1641,$G$2,IF(MAX(E1641:I1641)=H1641,$H$2,IF(MAX(E1641:I1641)=I1641,$I$2)))))</f>
        <v>200D</v>
      </c>
      <c r="L1641" s="4" t="n">
        <f aca="false">IF(MAX(E1641:I1641)=H1641,1,0)</f>
        <v>0</v>
      </c>
      <c r="M1641" s="4" t="n">
        <f aca="false">IF(MAX(E1641:I1641)=I1641,1,0)</f>
        <v>0</v>
      </c>
      <c r="O1641" s="4" t="n">
        <f aca="false">IF(CN1641&gt;E1641,1,0)</f>
        <v>0</v>
      </c>
      <c r="P1641" s="4" t="n">
        <f aca="false">IF(CN1641&gt;F1641,1,0)</f>
        <v>0</v>
      </c>
      <c r="Q1641" s="4" t="n">
        <f aca="false">IF(CN1641&gt;G1641,1,0)</f>
        <v>0</v>
      </c>
      <c r="R1641" s="4" t="n">
        <f aca="false">IF(CN1641&gt;H1641,1,0)</f>
        <v>0</v>
      </c>
      <c r="S1641" s="4" t="n">
        <f aca="false">IF(CN1641&gt;I1641,1,0)</f>
        <v>0</v>
      </c>
      <c r="T1641" s="25" t="n">
        <f aca="false">IF(AND(AND(R1641=0,S1641=0,Q1641=0),OR(S1640=1,S1639=1,S1638=1)),1,0)</f>
        <v>0</v>
      </c>
      <c r="U1641" s="13" t="n">
        <f aca="false">SUM(CM1640:CM1641)</f>
        <v>-0.0326192474672355</v>
      </c>
      <c r="AV1641" s="0"/>
      <c r="AW1641" s="55" t="n">
        <f aca="false">IF(EC1641&gt;$AW$2,1,0)</f>
        <v>0</v>
      </c>
      <c r="AX1641" s="0" t="n">
        <f aca="false">IF(AND(I1641&gt;G1641,I1640&lt;G1640),1,IF(OR(AND(I1641&gt;F1641,I1640&lt;F1640),AND(I1641&gt;E1641,I1640&lt;E1640)),1,0))</f>
        <v>0</v>
      </c>
      <c r="AY1641" s="0" t="n">
        <f aca="false">IF(K1640="10D",1,0)</f>
        <v>0</v>
      </c>
      <c r="AZ1641" s="0" t="n">
        <f aca="false">IF(AND(I1641&gt;G1641,I1640&lt;G1640,I1641&gt;F1641,I1640&gt;F1640,I1641&gt;E1641,I1640&gt;E1640),1,0)</f>
        <v>0</v>
      </c>
      <c r="BA1641" s="56" t="n">
        <f aca="false">IF(G1641&gt;H1641,1,0)</f>
        <v>1</v>
      </c>
      <c r="BB1641" s="56" t="n">
        <f aca="false">IF(I1641&lt;F1641,1,0)</f>
        <v>1</v>
      </c>
      <c r="BC1641" s="0" t="n">
        <f aca="false">IF(AND(SUM(AW1640:AX1640)=2,AY1641=1),1,IF(SUM(AX1639:AX1641)=0,0,IF(AND(OR(AW1639=1,AX1639=1),OR(AW1640=1,AX1640=1),AY1641=1),1,IF(AND(SUM(AW1641:AY1641)=2,SUM(AW1639:AX1639)=2,AX1639=1),1,0))))</f>
        <v>0</v>
      </c>
      <c r="BD1641" s="57" t="str">
        <f aca="false">IF(BC1641=0,"",IF(AND(BC1641=1,AZ1641=0,AZ1640=0,AZ1639=0),1,IF(AND(BC1641=1,OR(AZ1641=1,AZ1640=1,AZ1639)),IF(BA1641=1,1,0))))</f>
        <v/>
      </c>
      <c r="BE1641" s="50" t="str">
        <f aca="false">IF(AND(BD1641=1,BD1640=1),0,IF(BD1641=1,SUM(CM1642:CM1680),""))</f>
        <v/>
      </c>
      <c r="BF1641" s="20" t="str">
        <f aca="false">IF(AND(BB1641=1,BB1640=1,BE1600&lt;&gt;0),"",IF(AND(BB1640=0,BB1641=1),BF1640,IF(AND(BB1641=1,BB1640=1),BF1640,IF(AND(BF1640="",BE1640="",OR(BD1640=0,BD1640="")),"",IF(AND(BF1640="",BE1601=0),"",IF(AND(BE1601&lt;&gt;"",BF1640=BE1601),"",IF(AND(BD1640=1,BE1640&lt;&gt;0),CM1641,IF(BF1640&lt;&gt;0,BF1640+CM1641,IF(BF1640="","")))))))))</f>
        <v/>
      </c>
      <c r="BI1641" s="0"/>
      <c r="BU1641" s="0"/>
      <c r="BZ1641" s="49"/>
      <c r="CG1641" s="13"/>
      <c r="CH1641" s="40"/>
      <c r="CI1641" s="13"/>
      <c r="CL1641" s="6" t="n">
        <f aca="false">C1641</f>
        <v>39626</v>
      </c>
      <c r="CM1641" s="13" t="n">
        <f aca="false">CN1641/CN1640-1</f>
        <v>-0.00545894096545263</v>
      </c>
      <c r="CN1641" s="76" t="n">
        <v>127.53</v>
      </c>
      <c r="CO1641" s="13" t="n">
        <f aca="false">CN1641/CN1636-1</f>
        <v>-0.03077975376197</v>
      </c>
      <c r="CY1641" s="4" t="n">
        <v>128.28</v>
      </c>
      <c r="CZ1641" s="4" t="n">
        <v>127.53</v>
      </c>
      <c r="DA1641" s="33" t="n">
        <f aca="false">CZ1641-CN1641</f>
        <v>0</v>
      </c>
      <c r="DB1641" s="16" t="n">
        <f aca="false">CZ1641/CY1641-1</f>
        <v>-0.00584658559401308</v>
      </c>
      <c r="DC1641" s="15" t="n">
        <f aca="false">CY1641/CZ1640-1</f>
        <v>0.00038992435467522</v>
      </c>
      <c r="DD1641" s="15" t="n">
        <f aca="false">CZ1641/CZ1640-1</f>
        <v>-0.00545894096545263</v>
      </c>
      <c r="DE1641" s="34" t="str">
        <f aca="false">IF(CW1641=0,"",-DC1641*CS1641)</f>
        <v/>
      </c>
      <c r="DY1641" s="6"/>
      <c r="EB1641" s="6" t="n">
        <f aca="false">CL1641</f>
        <v>39626</v>
      </c>
      <c r="EC1641" s="13" t="n">
        <f aca="false">SUM(CM1639:CM1641)</f>
        <v>-0.0278932775000125</v>
      </c>
    </row>
    <row r="1642" customFormat="false" ht="15" hidden="false" customHeight="false" outlineLevel="0" collapsed="false">
      <c r="A1642" s="0" t="n">
        <f aca="false">IF(FR1642=1,CZ1642,0)</f>
        <v>0</v>
      </c>
      <c r="C1642" s="6" t="n">
        <v>39629</v>
      </c>
      <c r="D1642" s="0" t="n">
        <f aca="false">IF(E1642&gt;E1641,1,)</f>
        <v>0</v>
      </c>
      <c r="E1642" s="46" t="n">
        <v>141.3519</v>
      </c>
      <c r="F1642" s="46" t="n">
        <v>135.8974</v>
      </c>
      <c r="G1642" s="46" t="n">
        <v>137.568</v>
      </c>
      <c r="H1642" s="46" t="n">
        <v>135.977</v>
      </c>
      <c r="I1642" s="46" t="n">
        <v>131.401</v>
      </c>
      <c r="J1642" s="47" t="str">
        <f aca="false">IF(MIN(E1642:I1642)=E1642,$E$2,IF(MIN(E1642:I1642)=F1642,$F$2,IF(MIN(E1642:I1642)=G1642,$G$2,IF(MIN(E1642:I1642)=H1642,$H$2,IF(MIN(E1642:I1642)=I1642,$I$2)))))</f>
        <v>10D</v>
      </c>
      <c r="K1642" s="47" t="str">
        <f aca="false">IF(MAX(E1642:I1642)=E1642,$E$2,IF(MAX(E1642:I1642)=F1642,$F$2,IF(MAX(E1642:I1642)=G1642,$G$2,IF(MAX(E1642:I1642)=H1642,$H$2,IF(MAX(E1642:I1642)=I1642,$I$2)))))</f>
        <v>200D</v>
      </c>
      <c r="L1642" s="4" t="n">
        <f aca="false">IF(MAX(E1642:I1642)=H1642,1,0)</f>
        <v>0</v>
      </c>
      <c r="M1642" s="4" t="n">
        <f aca="false">IF(MAX(E1642:I1642)=I1642,1,0)</f>
        <v>0</v>
      </c>
      <c r="O1642" s="4" t="n">
        <f aca="false">IF(CN1642&gt;E1642,1,0)</f>
        <v>0</v>
      </c>
      <c r="P1642" s="4" t="n">
        <f aca="false">IF(CN1642&gt;F1642,1,0)</f>
        <v>0</v>
      </c>
      <c r="Q1642" s="4" t="n">
        <f aca="false">IF(CN1642&gt;G1642,1,0)</f>
        <v>0</v>
      </c>
      <c r="R1642" s="4" t="n">
        <f aca="false">IF(CN1642&gt;H1642,1,0)</f>
        <v>0</v>
      </c>
      <c r="S1642" s="4" t="n">
        <f aca="false">IF(CN1642&gt;I1642,1,0)</f>
        <v>0</v>
      </c>
      <c r="T1642" s="25" t="n">
        <f aca="false">IF(AND(AND(R1642=0,S1642=0,Q1642=0),OR(S1641=1,S1640=1,S1639=1)),1,0)</f>
        <v>0</v>
      </c>
      <c r="U1642" s="13" t="n">
        <f aca="false">SUM(CM1641:CM1642)</f>
        <v>-0.0019303594552198</v>
      </c>
      <c r="AV1642" s="0"/>
      <c r="AW1642" s="55" t="n">
        <f aca="false">IF(EC1642&gt;$AW$2,1,0)</f>
        <v>0</v>
      </c>
      <c r="AX1642" s="0" t="n">
        <f aca="false">IF(AND(I1642&gt;G1642,I1641&lt;G1641),1,IF(OR(AND(I1642&gt;F1642,I1641&lt;F1641),AND(I1642&gt;E1642,I1641&lt;E1641)),1,0))</f>
        <v>0</v>
      </c>
      <c r="AY1642" s="0" t="n">
        <f aca="false">IF(K1641="10D",1,0)</f>
        <v>0</v>
      </c>
      <c r="AZ1642" s="0" t="n">
        <f aca="false">IF(AND(I1642&gt;G1642,I1641&lt;G1641,I1642&gt;F1642,I1641&gt;F1641,I1642&gt;E1642,I1641&gt;E1641),1,0)</f>
        <v>0</v>
      </c>
      <c r="BA1642" s="56" t="n">
        <f aca="false">IF(G1642&gt;H1642,1,0)</f>
        <v>1</v>
      </c>
      <c r="BB1642" s="56" t="n">
        <f aca="false">IF(I1642&lt;F1642,1,0)</f>
        <v>1</v>
      </c>
      <c r="BC1642" s="0" t="n">
        <f aca="false">IF(AND(SUM(AW1641:AX1641)=2,AY1642=1),1,IF(SUM(AX1640:AX1642)=0,0,IF(AND(OR(AW1640=1,AX1640=1),OR(AW1641=1,AX1641=1),AY1642=1),1,IF(AND(SUM(AW1642:AY1642)=2,SUM(AW1640:AX1640)=2,AX1640=1),1,0))))</f>
        <v>0</v>
      </c>
      <c r="BD1642" s="57" t="str">
        <f aca="false">IF(BC1642=0,"",IF(AND(BC1642=1,AZ1642=0,AZ1641=0,AZ1640=0),1,IF(AND(BC1642=1,OR(AZ1642=1,AZ1641=1,AZ1640)),IF(BA1642=1,1,0))))</f>
        <v/>
      </c>
      <c r="BE1642" s="50" t="str">
        <f aca="false">IF(AND(BD1642=1,BD1641=1),0,IF(BD1642=1,SUM(CM1643:CM1681),""))</f>
        <v/>
      </c>
      <c r="BF1642" s="20" t="str">
        <f aca="false">IF(AND(BB1642=1,BB1641=1,BE1601&lt;&gt;0),"",IF(AND(BB1641=0,BB1642=1),BF1641,IF(AND(BB1642=1,BB1641=1),BF1641,IF(AND(BF1641="",BE1641="",OR(BD1641=0,BD1641="")),"",IF(AND(BF1641="",BE1602=0),"",IF(AND(BE1602&lt;&gt;"",BF1641=BE1602),"",IF(AND(BD1641=1,BE1641&lt;&gt;0),CM1642,IF(BF1641&lt;&gt;0,BF1641+CM1642,IF(BF1641="","")))))))))</f>
        <v/>
      </c>
      <c r="BI1642" s="0"/>
      <c r="BU1642" s="0"/>
      <c r="BZ1642" s="49"/>
      <c r="CG1642" s="13"/>
      <c r="CH1642" s="40"/>
      <c r="CI1642" s="13"/>
      <c r="CL1642" s="6" t="n">
        <f aca="false">C1642</f>
        <v>39629</v>
      </c>
      <c r="CM1642" s="13" t="n">
        <f aca="false">CN1642/CN1641-1</f>
        <v>0.00352858151023283</v>
      </c>
      <c r="CN1642" s="76" t="n">
        <v>127.98</v>
      </c>
      <c r="CO1642" s="13" t="n">
        <f aca="false">CN1642/CN1637-1</f>
        <v>-0.0263978699125141</v>
      </c>
      <c r="CY1642" s="4" t="n">
        <v>127.89</v>
      </c>
      <c r="CZ1642" s="4" t="n">
        <v>127.98</v>
      </c>
      <c r="DA1642" s="33" t="n">
        <f aca="false">CZ1642-CN1642</f>
        <v>0</v>
      </c>
      <c r="DB1642" s="16" t="n">
        <f aca="false">CZ1642/CY1642-1</f>
        <v>0.000703729767769223</v>
      </c>
      <c r="DC1642" s="15" t="n">
        <f aca="false">CY1642/CZ1641-1</f>
        <v>0.00282286520818631</v>
      </c>
      <c r="DD1642" s="15" t="n">
        <f aca="false">CZ1642/CZ1641-1</f>
        <v>0.00352858151023283</v>
      </c>
      <c r="DE1642" s="34" t="str">
        <f aca="false">IF(CW1642=0,"",-DC1642*CS1642)</f>
        <v/>
      </c>
      <c r="DY1642" s="6"/>
      <c r="EB1642" s="6" t="n">
        <f aca="false">CL1642</f>
        <v>39629</v>
      </c>
      <c r="EC1642" s="13" t="n">
        <f aca="false">SUM(CM1640:CM1642)</f>
        <v>-0.0290906659570027</v>
      </c>
    </row>
    <row r="1643" customFormat="false" ht="15" hidden="false" customHeight="false" outlineLevel="0" collapsed="false">
      <c r="A1643" s="0" t="n">
        <f aca="false">IF(FR1643=1,CZ1643,0)</f>
        <v>0</v>
      </c>
      <c r="C1643" s="6" t="n">
        <v>39630</v>
      </c>
      <c r="D1643" s="0" t="n">
        <f aca="false">IF(E1643&gt;E1642,1,)</f>
        <v>0</v>
      </c>
      <c r="E1643" s="46" t="n">
        <v>141.2493</v>
      </c>
      <c r="F1643" s="46" t="n">
        <v>135.8419</v>
      </c>
      <c r="G1643" s="46" t="n">
        <v>137.3646</v>
      </c>
      <c r="H1643" s="46" t="n">
        <v>135.488</v>
      </c>
      <c r="I1643" s="46" t="n">
        <v>130.682</v>
      </c>
      <c r="J1643" s="47" t="str">
        <f aca="false">IF(MIN(E1643:I1643)=E1643,$E$2,IF(MIN(E1643:I1643)=F1643,$F$2,IF(MIN(E1643:I1643)=G1643,$G$2,IF(MIN(E1643:I1643)=H1643,$H$2,IF(MIN(E1643:I1643)=I1643,$I$2)))))</f>
        <v>10D</v>
      </c>
      <c r="K1643" s="47" t="str">
        <f aca="false">IF(MAX(E1643:I1643)=E1643,$E$2,IF(MAX(E1643:I1643)=F1643,$F$2,IF(MAX(E1643:I1643)=G1643,$G$2,IF(MAX(E1643:I1643)=H1643,$H$2,IF(MAX(E1643:I1643)=I1643,$I$2)))))</f>
        <v>200D</v>
      </c>
      <c r="L1643" s="4" t="n">
        <f aca="false">IF(MAX(E1643:I1643)=H1643,1,0)</f>
        <v>0</v>
      </c>
      <c r="M1643" s="4" t="n">
        <f aca="false">IF(MAX(E1643:I1643)=I1643,1,0)</f>
        <v>0</v>
      </c>
      <c r="O1643" s="4" t="n">
        <f aca="false">IF(CN1643&gt;E1643,1,0)</f>
        <v>0</v>
      </c>
      <c r="P1643" s="4" t="n">
        <f aca="false">IF(CN1643&gt;F1643,1,0)</f>
        <v>0</v>
      </c>
      <c r="Q1643" s="4" t="n">
        <f aca="false">IF(CN1643&gt;G1643,1,0)</f>
        <v>0</v>
      </c>
      <c r="R1643" s="4" t="n">
        <f aca="false">IF(CN1643&gt;H1643,1,0)</f>
        <v>0</v>
      </c>
      <c r="S1643" s="4" t="n">
        <f aca="false">IF(CN1643&gt;I1643,1,0)</f>
        <v>0</v>
      </c>
      <c r="T1643" s="25" t="n">
        <f aca="false">IF(AND(AND(R1643=0,S1643=0,Q1643=0),OR(S1642=1,S1641=1,S1640=1)),1,0)</f>
        <v>0</v>
      </c>
      <c r="U1643" s="13" t="n">
        <f aca="false">SUM(CM1642:CM1643)</f>
        <v>0.0066540698677886</v>
      </c>
      <c r="AV1643" s="0"/>
      <c r="AW1643" s="55" t="n">
        <f aca="false">IF(EC1643&gt;$AW$2,1,0)</f>
        <v>0</v>
      </c>
      <c r="AX1643" s="0" t="n">
        <f aca="false">IF(AND(I1643&gt;G1643,I1642&lt;G1642),1,IF(OR(AND(I1643&gt;F1643,I1642&lt;F1642),AND(I1643&gt;E1643,I1642&lt;E1642)),1,0))</f>
        <v>0</v>
      </c>
      <c r="AY1643" s="0" t="n">
        <f aca="false">IF(K1642="10D",1,0)</f>
        <v>0</v>
      </c>
      <c r="AZ1643" s="0" t="n">
        <f aca="false">IF(AND(I1643&gt;G1643,I1642&lt;G1642,I1643&gt;F1643,I1642&gt;F1642,I1643&gt;E1643,I1642&gt;E1642),1,0)</f>
        <v>0</v>
      </c>
      <c r="BA1643" s="56" t="n">
        <f aca="false">IF(G1643&gt;H1643,1,0)</f>
        <v>1</v>
      </c>
      <c r="BB1643" s="56" t="n">
        <f aca="false">IF(I1643&lt;F1643,1,0)</f>
        <v>1</v>
      </c>
      <c r="BC1643" s="0" t="n">
        <f aca="false">IF(AND(SUM(AW1642:AX1642)=2,AY1643=1),1,IF(SUM(AX1641:AX1643)=0,0,IF(AND(OR(AW1641=1,AX1641=1),OR(AW1642=1,AX1642=1),AY1643=1),1,IF(AND(SUM(AW1643:AY1643)=2,SUM(AW1641:AX1641)=2,AX1641=1),1,0))))</f>
        <v>0</v>
      </c>
      <c r="BD1643" s="57" t="str">
        <f aca="false">IF(BC1643=0,"",IF(AND(BC1643=1,AZ1643=0,AZ1642=0,AZ1641=0),1,IF(AND(BC1643=1,OR(AZ1643=1,AZ1642=1,AZ1641)),IF(BA1643=1,1,0))))</f>
        <v/>
      </c>
      <c r="BE1643" s="50" t="str">
        <f aca="false">IF(AND(BD1643=1,BD1642=1),0,IF(BD1643=1,SUM(CM1644:CM1682),""))</f>
        <v/>
      </c>
      <c r="BF1643" s="20" t="str">
        <f aca="false">IF(AND(BB1643=1,BB1642=1,BE1602&lt;&gt;0),"",IF(AND(BB1642=0,BB1643=1),BF1642,IF(AND(BB1643=1,BB1642=1),BF1642,IF(AND(BF1642="",BE1642="",OR(BD1642=0,BD1642="")),"",IF(AND(BF1642="",BE1603=0),"",IF(AND(BE1603&lt;&gt;"",BF1642=BE1603),"",IF(AND(BD1642=1,BE1642&lt;&gt;0),CM1643,IF(BF1642&lt;&gt;0,BF1642+CM1643,IF(BF1642="","")))))))))</f>
        <v/>
      </c>
      <c r="BI1643" s="0"/>
      <c r="BU1643" s="0"/>
      <c r="BZ1643" s="49"/>
      <c r="CG1643" s="13"/>
      <c r="CH1643" s="40"/>
      <c r="CI1643" s="13"/>
      <c r="CL1643" s="6" t="n">
        <f aca="false">C1643</f>
        <v>39630</v>
      </c>
      <c r="CM1643" s="13" t="n">
        <f aca="false">CN1643/CN1642-1</f>
        <v>0.00312548835755577</v>
      </c>
      <c r="CN1643" s="76" t="n">
        <v>128.38</v>
      </c>
      <c r="CO1643" s="13" t="n">
        <f aca="false">CN1643/CN1638-1</f>
        <v>-0.021419315496608</v>
      </c>
      <c r="CY1643" s="4" t="n">
        <v>126.52</v>
      </c>
      <c r="CZ1643" s="4" t="n">
        <v>128.38</v>
      </c>
      <c r="DA1643" s="33" t="n">
        <f aca="false">CZ1643-CN1643</f>
        <v>0</v>
      </c>
      <c r="DB1643" s="16" t="n">
        <f aca="false">CZ1643/CY1643-1</f>
        <v>0.0147012330066392</v>
      </c>
      <c r="DC1643" s="15" t="n">
        <f aca="false">CY1643/CZ1642-1</f>
        <v>-0.0114080325050789</v>
      </c>
      <c r="DD1643" s="15" t="n">
        <f aca="false">CZ1643/CZ1642-1</f>
        <v>0.00312548835755577</v>
      </c>
      <c r="DE1643" s="34" t="str">
        <f aca="false">IF(CW1643=0,"",-DC1643*CS1643)</f>
        <v/>
      </c>
      <c r="DY1643" s="6"/>
      <c r="EB1643" s="6" t="n">
        <f aca="false">CL1643</f>
        <v>39630</v>
      </c>
      <c r="EC1643" s="13" t="n">
        <f aca="false">SUM(CM1641:CM1643)</f>
        <v>0.00119512890233597</v>
      </c>
    </row>
    <row r="1644" customFormat="false" ht="15" hidden="false" customHeight="false" outlineLevel="0" collapsed="false">
      <c r="A1644" s="0" t="n">
        <f aca="false">IF(FR1644=1,CZ1644,0)</f>
        <v>0</v>
      </c>
      <c r="C1644" s="6" t="n">
        <v>39631</v>
      </c>
      <c r="D1644" s="0" t="n">
        <f aca="false">IF(E1644&gt;E1643,1,)</f>
        <v>0</v>
      </c>
      <c r="E1644" s="46" t="n">
        <v>141.1397</v>
      </c>
      <c r="F1644" s="46" t="n">
        <v>135.773</v>
      </c>
      <c r="G1644" s="46" t="n">
        <v>137.1294</v>
      </c>
      <c r="H1644" s="46" t="n">
        <v>134.9643</v>
      </c>
      <c r="I1644" s="46" t="n">
        <v>129.875</v>
      </c>
      <c r="J1644" s="47" t="str">
        <f aca="false">IF(MIN(E1644:I1644)=E1644,$E$2,IF(MIN(E1644:I1644)=F1644,$F$2,IF(MIN(E1644:I1644)=G1644,$G$2,IF(MIN(E1644:I1644)=H1644,$H$2,IF(MIN(E1644:I1644)=I1644,$I$2)))))</f>
        <v>10D</v>
      </c>
      <c r="K1644" s="47" t="str">
        <f aca="false">IF(MAX(E1644:I1644)=E1644,$E$2,IF(MAX(E1644:I1644)=F1644,$F$2,IF(MAX(E1644:I1644)=G1644,$G$2,IF(MAX(E1644:I1644)=H1644,$H$2,IF(MAX(E1644:I1644)=I1644,$I$2)))))</f>
        <v>200D</v>
      </c>
      <c r="L1644" s="4" t="n">
        <f aca="false">IF(MAX(E1644:I1644)=H1644,1,0)</f>
        <v>0</v>
      </c>
      <c r="M1644" s="4" t="n">
        <f aca="false">IF(MAX(E1644:I1644)=I1644,1,0)</f>
        <v>0</v>
      </c>
      <c r="O1644" s="4" t="n">
        <f aca="false">IF(CN1644&gt;E1644,1,0)</f>
        <v>0</v>
      </c>
      <c r="P1644" s="4" t="n">
        <f aca="false">IF(CN1644&gt;F1644,1,0)</f>
        <v>0</v>
      </c>
      <c r="Q1644" s="4" t="n">
        <f aca="false">IF(CN1644&gt;G1644,1,0)</f>
        <v>0</v>
      </c>
      <c r="R1644" s="4" t="n">
        <f aca="false">IF(CN1644&gt;H1644,1,0)</f>
        <v>0</v>
      </c>
      <c r="S1644" s="4" t="n">
        <f aca="false">IF(CN1644&gt;I1644,1,0)</f>
        <v>0</v>
      </c>
      <c r="T1644" s="25" t="n">
        <f aca="false">IF(AND(AND(R1644=0,S1644=0,Q1644=0),OR(S1643=1,S1642=1,S1641=1)),1,0)</f>
        <v>0</v>
      </c>
      <c r="U1644" s="13" t="n">
        <f aca="false">SUM(CM1643:CM1644)</f>
        <v>-0.0140111372850676</v>
      </c>
      <c r="AV1644" s="0"/>
      <c r="AW1644" s="55" t="n">
        <f aca="false">IF(EC1644&gt;$AW$2,1,0)</f>
        <v>0</v>
      </c>
      <c r="AX1644" s="0" t="n">
        <f aca="false">IF(AND(I1644&gt;G1644,I1643&lt;G1643),1,IF(OR(AND(I1644&gt;F1644,I1643&lt;F1643),AND(I1644&gt;E1644,I1643&lt;E1643)),1,0))</f>
        <v>0</v>
      </c>
      <c r="AY1644" s="0" t="n">
        <f aca="false">IF(K1643="10D",1,0)</f>
        <v>0</v>
      </c>
      <c r="AZ1644" s="0" t="n">
        <f aca="false">IF(AND(I1644&gt;G1644,I1643&lt;G1643,I1644&gt;F1644,I1643&gt;F1643,I1644&gt;E1644,I1643&gt;E1643),1,0)</f>
        <v>0</v>
      </c>
      <c r="BA1644" s="56" t="n">
        <f aca="false">IF(G1644&gt;H1644,1,0)</f>
        <v>1</v>
      </c>
      <c r="BB1644" s="56" t="n">
        <f aca="false">IF(I1644&lt;F1644,1,0)</f>
        <v>1</v>
      </c>
      <c r="BC1644" s="0" t="n">
        <f aca="false">IF(AND(SUM(AW1643:AX1643)=2,AY1644=1),1,IF(SUM(AX1642:AX1644)=0,0,IF(AND(OR(AW1642=1,AX1642=1),OR(AW1643=1,AX1643=1),AY1644=1),1,IF(AND(SUM(AW1644:AY1644)=2,SUM(AW1642:AX1642)=2,AX1642=1),1,0))))</f>
        <v>0</v>
      </c>
      <c r="BD1644" s="57" t="str">
        <f aca="false">IF(BC1644=0,"",IF(AND(BC1644=1,AZ1644=0,AZ1643=0,AZ1642=0),1,IF(AND(BC1644=1,OR(AZ1644=1,AZ1643=1,AZ1642)),IF(BA1644=1,1,0))))</f>
        <v/>
      </c>
      <c r="BE1644" s="50" t="str">
        <f aca="false">IF(AND(BD1644=1,BD1643=1),0,IF(BD1644=1,SUM(CM1645:CM1683),""))</f>
        <v/>
      </c>
      <c r="BF1644" s="20" t="str">
        <f aca="false">IF(AND(BB1644=1,BB1643=1,BE1603&lt;&gt;0),"",IF(AND(BB1643=0,BB1644=1),BF1643,IF(AND(BB1644=1,BB1643=1),BF1643,IF(AND(BF1643="",BE1643="",OR(BD1643=0,BD1643="")),"",IF(AND(BF1643="",BE1604=0),"",IF(AND(BE1604&lt;&gt;"",BF1643=BE1604),"",IF(AND(BD1643=1,BE1643&lt;&gt;0),CM1644,IF(BF1643&lt;&gt;0,BF1643+CM1644,IF(BF1643="","")))))))))</f>
        <v/>
      </c>
      <c r="BI1644" s="0"/>
      <c r="BU1644" s="0"/>
      <c r="BZ1644" s="49"/>
      <c r="CG1644" s="13"/>
      <c r="CH1644" s="40"/>
      <c r="CI1644" s="13"/>
      <c r="CL1644" s="6" t="n">
        <f aca="false">C1644</f>
        <v>39631</v>
      </c>
      <c r="CM1644" s="13" t="n">
        <f aca="false">CN1644/CN1643-1</f>
        <v>-0.0171366256426234</v>
      </c>
      <c r="CN1644" s="76" t="n">
        <v>126.18</v>
      </c>
      <c r="CO1644" s="13" t="n">
        <f aca="false">CN1644/CN1639-1</f>
        <v>-0.0427129959790608</v>
      </c>
      <c r="CY1644" s="4" t="n">
        <v>128.79</v>
      </c>
      <c r="CZ1644" s="4" t="n">
        <v>126.18</v>
      </c>
      <c r="DA1644" s="33" t="n">
        <f aca="false">CZ1644-CN1644</f>
        <v>0</v>
      </c>
      <c r="DB1644" s="16" t="n">
        <f aca="false">CZ1644/CY1644-1</f>
        <v>-0.0202655485674352</v>
      </c>
      <c r="DC1644" s="15" t="n">
        <f aca="false">CY1644/CZ1643-1</f>
        <v>0.00319364386976151</v>
      </c>
      <c r="DD1644" s="15" t="n">
        <f aca="false">CZ1644/CZ1643-1</f>
        <v>-0.0171366256426234</v>
      </c>
      <c r="DE1644" s="34" t="str">
        <f aca="false">IF(CW1644=0,"",-DC1644*CS1644)</f>
        <v/>
      </c>
      <c r="DY1644" s="6"/>
      <c r="EB1644" s="6" t="n">
        <f aca="false">CL1644</f>
        <v>39631</v>
      </c>
      <c r="EC1644" s="13" t="n">
        <f aca="false">SUM(CM1642:CM1644)</f>
        <v>-0.0104825557748348</v>
      </c>
    </row>
    <row r="1645" customFormat="false" ht="15" hidden="false" customHeight="false" outlineLevel="0" collapsed="false">
      <c r="A1645" s="0" t="n">
        <f aca="false">IF(FR1645=1,CZ1645,0)</f>
        <v>0</v>
      </c>
      <c r="C1645" s="6" t="n">
        <v>39632</v>
      </c>
      <c r="D1645" s="0" t="n">
        <f aca="false">IF(E1645&gt;E1644,1,)</f>
        <v>0</v>
      </c>
      <c r="E1645" s="46" t="n">
        <v>141.009</v>
      </c>
      <c r="F1645" s="46" t="n">
        <v>135.6986</v>
      </c>
      <c r="G1645" s="46" t="n">
        <v>136.9012</v>
      </c>
      <c r="H1645" s="46" t="n">
        <v>134.525</v>
      </c>
      <c r="I1645" s="46" t="n">
        <v>129.064</v>
      </c>
      <c r="J1645" s="47" t="str">
        <f aca="false">IF(MIN(E1645:I1645)=E1645,$E$2,IF(MIN(E1645:I1645)=F1645,$F$2,IF(MIN(E1645:I1645)=G1645,$G$2,IF(MIN(E1645:I1645)=H1645,$H$2,IF(MIN(E1645:I1645)=I1645,$I$2)))))</f>
        <v>10D</v>
      </c>
      <c r="K1645" s="47" t="str">
        <f aca="false">IF(MAX(E1645:I1645)=E1645,$E$2,IF(MAX(E1645:I1645)=F1645,$F$2,IF(MAX(E1645:I1645)=G1645,$G$2,IF(MAX(E1645:I1645)=H1645,$H$2,IF(MAX(E1645:I1645)=I1645,$I$2)))))</f>
        <v>200D</v>
      </c>
      <c r="L1645" s="4" t="n">
        <f aca="false">IF(MAX(E1645:I1645)=H1645,1,0)</f>
        <v>0</v>
      </c>
      <c r="M1645" s="4" t="n">
        <f aca="false">IF(MAX(E1645:I1645)=I1645,1,0)</f>
        <v>0</v>
      </c>
      <c r="O1645" s="4" t="n">
        <f aca="false">IF(CN1645&gt;E1645,1,0)</f>
        <v>0</v>
      </c>
      <c r="P1645" s="4" t="n">
        <f aca="false">IF(CN1645&gt;F1645,1,0)</f>
        <v>0</v>
      </c>
      <c r="Q1645" s="4" t="n">
        <f aca="false">IF(CN1645&gt;G1645,1,0)</f>
        <v>0</v>
      </c>
      <c r="R1645" s="4" t="n">
        <f aca="false">IF(CN1645&gt;H1645,1,0)</f>
        <v>0</v>
      </c>
      <c r="S1645" s="4" t="n">
        <f aca="false">IF(CN1645&gt;I1645,1,0)</f>
        <v>0</v>
      </c>
      <c r="T1645" s="25" t="n">
        <f aca="false">IF(AND(AND(R1645=0,S1645=0,Q1645=0),OR(S1644=1,S1643=1,S1642=1)),1,0)</f>
        <v>0</v>
      </c>
      <c r="U1645" s="13" t="n">
        <f aca="false">SUM(CM1644:CM1645)</f>
        <v>-0.0161063514311796</v>
      </c>
      <c r="AV1645" s="0"/>
      <c r="AW1645" s="55" t="n">
        <f aca="false">IF(EC1645&gt;$AW$2,1,0)</f>
        <v>0</v>
      </c>
      <c r="AX1645" s="0" t="n">
        <f aca="false">IF(AND(I1645&gt;G1645,I1644&lt;G1644),1,IF(OR(AND(I1645&gt;F1645,I1644&lt;F1644),AND(I1645&gt;E1645,I1644&lt;E1644)),1,0))</f>
        <v>0</v>
      </c>
      <c r="AY1645" s="0" t="n">
        <f aca="false">IF(K1644="10D",1,0)</f>
        <v>0</v>
      </c>
      <c r="AZ1645" s="0" t="n">
        <f aca="false">IF(AND(I1645&gt;G1645,I1644&lt;G1644,I1645&gt;F1645,I1644&gt;F1644,I1645&gt;E1645,I1644&gt;E1644),1,0)</f>
        <v>0</v>
      </c>
      <c r="BA1645" s="56" t="n">
        <f aca="false">IF(G1645&gt;H1645,1,0)</f>
        <v>1</v>
      </c>
      <c r="BB1645" s="56" t="n">
        <f aca="false">IF(I1645&lt;F1645,1,0)</f>
        <v>1</v>
      </c>
      <c r="BC1645" s="0" t="n">
        <f aca="false">IF(AND(SUM(AW1644:AX1644)=2,AY1645=1),1,IF(SUM(AX1643:AX1645)=0,0,IF(AND(OR(AW1643=1,AX1643=1),OR(AW1644=1,AX1644=1),AY1645=1),1,IF(AND(SUM(AW1645:AY1645)=2,SUM(AW1643:AX1643)=2,AX1643=1),1,0))))</f>
        <v>0</v>
      </c>
      <c r="BD1645" s="57" t="str">
        <f aca="false">IF(BC1645=0,"",IF(AND(BC1645=1,AZ1645=0,AZ1644=0,AZ1643=0),1,IF(AND(BC1645=1,OR(AZ1645=1,AZ1644=1,AZ1643)),IF(BA1645=1,1,0))))</f>
        <v/>
      </c>
      <c r="BE1645" s="50" t="str">
        <f aca="false">IF(AND(BD1645=1,BD1644=1),0,IF(BD1645=1,SUM(CM1646:CM1684),""))</f>
        <v/>
      </c>
      <c r="BF1645" s="20" t="str">
        <f aca="false">IF(AND(BB1645=1,BB1644=1,BE1604&lt;&gt;0),"",IF(AND(BB1644=0,BB1645=1),BF1644,IF(AND(BB1645=1,BB1644=1),BF1644,IF(AND(BF1644="",BE1644="",OR(BD1644=0,BD1644="")),"",IF(AND(BF1644="",BE1605=0),"",IF(AND(BE1605&lt;&gt;"",BF1644=BE1605),"",IF(AND(BD1644=1,BE1644&lt;&gt;0),CM1645,IF(BF1644&lt;&gt;0,BF1644+CM1645,IF(BF1644="","")))))))))</f>
        <v/>
      </c>
      <c r="BI1645" s="0"/>
      <c r="BU1645" s="0"/>
      <c r="BZ1645" s="49"/>
      <c r="CG1645" s="13"/>
      <c r="CH1645" s="40"/>
      <c r="CI1645" s="13"/>
      <c r="CL1645" s="6" t="n">
        <f aca="false">C1645</f>
        <v>39632</v>
      </c>
      <c r="CM1645" s="13" t="n">
        <f aca="false">CN1645/CN1644-1</f>
        <v>0.00103027421144386</v>
      </c>
      <c r="CN1645" s="76" t="n">
        <v>126.31</v>
      </c>
      <c r="CO1645" s="13" t="n">
        <f aca="false">CN1645/CN1640-1</f>
        <v>-0.0149730952195273</v>
      </c>
      <c r="CY1645" s="4" t="n">
        <v>127.11</v>
      </c>
      <c r="CZ1645" s="4" t="n">
        <v>126.31</v>
      </c>
      <c r="DA1645" s="33" t="n">
        <f aca="false">CZ1645-CN1645</f>
        <v>0</v>
      </c>
      <c r="DB1645" s="16" t="n">
        <f aca="false">CZ1645/CY1645-1</f>
        <v>-0.00629376130910231</v>
      </c>
      <c r="DC1645" s="15" t="n">
        <f aca="false">CY1645/CZ1644-1</f>
        <v>0.00737042320494519</v>
      </c>
      <c r="DD1645" s="15" t="n">
        <f aca="false">CZ1645/CZ1644-1</f>
        <v>0.00103027421144386</v>
      </c>
      <c r="DE1645" s="34" t="str">
        <f aca="false">IF(CW1645=0,"",-DC1645*CS1645)</f>
        <v/>
      </c>
      <c r="DY1645" s="6"/>
      <c r="EB1645" s="6" t="n">
        <f aca="false">CL1645</f>
        <v>39632</v>
      </c>
      <c r="EC1645" s="13" t="n">
        <f aca="false">SUM(CM1643:CM1645)</f>
        <v>-0.0129808630736238</v>
      </c>
    </row>
    <row r="1646" customFormat="false" ht="15" hidden="false" customHeight="false" outlineLevel="0" collapsed="false">
      <c r="A1646" s="0" t="n">
        <f aca="false">IF(FR1646=1,CZ1646,0)</f>
        <v>0</v>
      </c>
      <c r="C1646" s="6" t="n">
        <v>39636</v>
      </c>
      <c r="D1646" s="0" t="n">
        <f aca="false">IF(E1646&gt;E1645,1,)</f>
        <v>0</v>
      </c>
      <c r="E1646" s="46" t="n">
        <v>140.8673</v>
      </c>
      <c r="F1646" s="46" t="n">
        <v>135.5989</v>
      </c>
      <c r="G1646" s="46" t="n">
        <v>136.6352</v>
      </c>
      <c r="H1646" s="46" t="n">
        <v>134.042</v>
      </c>
      <c r="I1646" s="46" t="n">
        <v>128.408</v>
      </c>
      <c r="J1646" s="47" t="str">
        <f aca="false">IF(MIN(E1646:I1646)=E1646,$E$2,IF(MIN(E1646:I1646)=F1646,$F$2,IF(MIN(E1646:I1646)=G1646,$G$2,IF(MIN(E1646:I1646)=H1646,$H$2,IF(MIN(E1646:I1646)=I1646,$I$2)))))</f>
        <v>10D</v>
      </c>
      <c r="K1646" s="47" t="str">
        <f aca="false">IF(MAX(E1646:I1646)=E1646,$E$2,IF(MAX(E1646:I1646)=F1646,$F$2,IF(MAX(E1646:I1646)=G1646,$G$2,IF(MAX(E1646:I1646)=H1646,$H$2,IF(MAX(E1646:I1646)=I1646,$I$2)))))</f>
        <v>200D</v>
      </c>
      <c r="L1646" s="4" t="n">
        <f aca="false">IF(MAX(E1646:I1646)=H1646,1,0)</f>
        <v>0</v>
      </c>
      <c r="M1646" s="4" t="n">
        <f aca="false">IF(MAX(E1646:I1646)=I1646,1,0)</f>
        <v>0</v>
      </c>
      <c r="O1646" s="4" t="n">
        <f aca="false">IF(CN1646&gt;E1646,1,0)</f>
        <v>0</v>
      </c>
      <c r="P1646" s="4" t="n">
        <f aca="false">IF(CN1646&gt;F1646,1,0)</f>
        <v>0</v>
      </c>
      <c r="Q1646" s="4" t="n">
        <f aca="false">IF(CN1646&gt;G1646,1,0)</f>
        <v>0</v>
      </c>
      <c r="R1646" s="4" t="n">
        <f aca="false">IF(CN1646&gt;H1646,1,0)</f>
        <v>0</v>
      </c>
      <c r="S1646" s="4" t="n">
        <f aca="false">IF(CN1646&gt;I1646,1,0)</f>
        <v>0</v>
      </c>
      <c r="T1646" s="25" t="n">
        <f aca="false">IF(AND(AND(R1646=0,S1646=0,Q1646=0),OR(S1645=1,S1644=1,S1643=1)),1,0)</f>
        <v>0</v>
      </c>
      <c r="U1646" s="13" t="n">
        <f aca="false">SUM(CM1645:CM1646)</f>
        <v>-0.00918269388292714</v>
      </c>
      <c r="AV1646" s="0"/>
      <c r="AW1646" s="55" t="n">
        <f aca="false">IF(EC1646&gt;$AW$2,1,0)</f>
        <v>0</v>
      </c>
      <c r="AX1646" s="0" t="n">
        <f aca="false">IF(AND(I1646&gt;G1646,I1645&lt;G1645),1,IF(OR(AND(I1646&gt;F1646,I1645&lt;F1645),AND(I1646&gt;E1646,I1645&lt;E1645)),1,0))</f>
        <v>0</v>
      </c>
      <c r="AY1646" s="0" t="n">
        <f aca="false">IF(K1645="10D",1,0)</f>
        <v>0</v>
      </c>
      <c r="AZ1646" s="0" t="n">
        <f aca="false">IF(AND(I1646&gt;G1646,I1645&lt;G1645,I1646&gt;F1646,I1645&gt;F1645,I1646&gt;E1646,I1645&gt;E1645),1,0)</f>
        <v>0</v>
      </c>
      <c r="BA1646" s="56" t="n">
        <f aca="false">IF(G1646&gt;H1646,1,0)</f>
        <v>1</v>
      </c>
      <c r="BB1646" s="56" t="n">
        <f aca="false">IF(I1646&lt;F1646,1,0)</f>
        <v>1</v>
      </c>
      <c r="BC1646" s="0" t="n">
        <f aca="false">IF(AND(SUM(AW1645:AX1645)=2,AY1646=1),1,IF(SUM(AX1644:AX1646)=0,0,IF(AND(OR(AW1644=1,AX1644=1),OR(AW1645=1,AX1645=1),AY1646=1),1,IF(AND(SUM(AW1646:AY1646)=2,SUM(AW1644:AX1644)=2,AX1644=1),1,0))))</f>
        <v>0</v>
      </c>
      <c r="BD1646" s="57" t="str">
        <f aca="false">IF(BC1646=0,"",IF(AND(BC1646=1,AZ1646=0,AZ1645=0,AZ1644=0),1,IF(AND(BC1646=1,OR(AZ1646=1,AZ1645=1,AZ1644)),IF(BA1646=1,1,0))))</f>
        <v/>
      </c>
      <c r="BE1646" s="50" t="str">
        <f aca="false">IF(AND(BD1646=1,BD1645=1),0,IF(BD1646=1,SUM(CM1647:CM1685),""))</f>
        <v/>
      </c>
      <c r="BF1646" s="20" t="str">
        <f aca="false">IF(AND(BB1646=1,BB1645=1,BE1605&lt;&gt;0),"",IF(AND(BB1645=0,BB1646=1),BF1645,IF(AND(BB1646=1,BB1645=1),BF1645,IF(AND(BF1645="",BE1645="",OR(BD1645=0,BD1645="")),"",IF(AND(BF1645="",BE1606=0),"",IF(AND(BE1606&lt;&gt;"",BF1645=BE1606),"",IF(AND(BD1645=1,BE1645&lt;&gt;0),CM1646,IF(BF1645&lt;&gt;0,BF1645+CM1646,IF(BF1645="","")))))))))</f>
        <v/>
      </c>
      <c r="BI1646" s="0"/>
      <c r="BU1646" s="0"/>
      <c r="BZ1646" s="49"/>
      <c r="CG1646" s="13"/>
      <c r="CH1646" s="40"/>
      <c r="CI1646" s="13"/>
      <c r="CL1646" s="6" t="n">
        <f aca="false">C1646</f>
        <v>39636</v>
      </c>
      <c r="CM1646" s="13" t="n">
        <f aca="false">CN1646/CN1645-1</f>
        <v>-0.010212968094371</v>
      </c>
      <c r="CN1646" s="76" t="n">
        <v>125.02</v>
      </c>
      <c r="CO1646" s="13" t="n">
        <f aca="false">CN1646/CN1641-1</f>
        <v>-0.0196816435348546</v>
      </c>
      <c r="CY1646" s="4" t="n">
        <v>126.79</v>
      </c>
      <c r="CZ1646" s="4" t="n">
        <v>125.02</v>
      </c>
      <c r="DA1646" s="33" t="n">
        <f aca="false">CZ1646-CN1646</f>
        <v>0</v>
      </c>
      <c r="DB1646" s="16" t="n">
        <f aca="false">CZ1646/CY1646-1</f>
        <v>-0.0139600914898652</v>
      </c>
      <c r="DC1646" s="15" t="n">
        <f aca="false">CY1646/CZ1645-1</f>
        <v>0.00380017417464962</v>
      </c>
      <c r="DD1646" s="15" t="n">
        <f aca="false">CZ1646/CZ1645-1</f>
        <v>-0.010212968094371</v>
      </c>
      <c r="DE1646" s="34" t="str">
        <f aca="false">IF(CW1646=0,"",-DC1646*CS1646)</f>
        <v/>
      </c>
      <c r="DY1646" s="6"/>
      <c r="EB1646" s="6" t="n">
        <f aca="false">CL1646</f>
        <v>39636</v>
      </c>
      <c r="EC1646" s="13" t="n">
        <f aca="false">SUM(CM1644:CM1646)</f>
        <v>-0.0263193195255506</v>
      </c>
    </row>
    <row r="1647" customFormat="false" ht="15" hidden="false" customHeight="false" outlineLevel="0" collapsed="false">
      <c r="A1647" s="0" t="n">
        <f aca="false">IF(FR1647=1,CZ1647,0)</f>
        <v>0</v>
      </c>
      <c r="C1647" s="6" t="n">
        <v>39637</v>
      </c>
      <c r="D1647" s="0" t="n">
        <f aca="false">IF(E1647&gt;E1646,1,)</f>
        <v>0</v>
      </c>
      <c r="E1647" s="46" t="n">
        <v>140.7421</v>
      </c>
      <c r="F1647" s="46" t="n">
        <v>135.5076</v>
      </c>
      <c r="G1647" s="46" t="n">
        <v>136.388</v>
      </c>
      <c r="H1647" s="46" t="n">
        <v>133.6953</v>
      </c>
      <c r="I1647" s="46" t="n">
        <v>127.987</v>
      </c>
      <c r="J1647" s="47" t="str">
        <f aca="false">IF(MIN(E1647:I1647)=E1647,$E$2,IF(MIN(E1647:I1647)=F1647,$F$2,IF(MIN(E1647:I1647)=G1647,$G$2,IF(MIN(E1647:I1647)=H1647,$H$2,IF(MIN(E1647:I1647)=I1647,$I$2)))))</f>
        <v>10D</v>
      </c>
      <c r="K1647" s="47" t="str">
        <f aca="false">IF(MAX(E1647:I1647)=E1647,$E$2,IF(MAX(E1647:I1647)=F1647,$F$2,IF(MAX(E1647:I1647)=G1647,$G$2,IF(MAX(E1647:I1647)=H1647,$H$2,IF(MAX(E1647:I1647)=I1647,$I$2)))))</f>
        <v>200D</v>
      </c>
      <c r="L1647" s="4" t="n">
        <f aca="false">IF(MAX(E1647:I1647)=H1647,1,0)</f>
        <v>0</v>
      </c>
      <c r="M1647" s="4" t="n">
        <f aca="false">IF(MAX(E1647:I1647)=I1647,1,0)</f>
        <v>0</v>
      </c>
      <c r="O1647" s="4" t="n">
        <f aca="false">IF(CN1647&gt;E1647,1,0)</f>
        <v>0</v>
      </c>
      <c r="P1647" s="4" t="n">
        <f aca="false">IF(CN1647&gt;F1647,1,0)</f>
        <v>0</v>
      </c>
      <c r="Q1647" s="4" t="n">
        <f aca="false">IF(CN1647&gt;G1647,1,0)</f>
        <v>0</v>
      </c>
      <c r="R1647" s="4" t="n">
        <f aca="false">IF(CN1647&gt;H1647,1,0)</f>
        <v>0</v>
      </c>
      <c r="S1647" s="4" t="n">
        <f aca="false">IF(CN1647&gt;I1647,1,0)</f>
        <v>0</v>
      </c>
      <c r="T1647" s="25" t="n">
        <f aca="false">IF(AND(AND(R1647=0,S1647=0,Q1647=0),OR(S1646=1,S1645=1,S1644=1)),1,0)</f>
        <v>0</v>
      </c>
      <c r="U1647" s="13" t="n">
        <f aca="false">SUM(CM1646:CM1647)</f>
        <v>0.00754419076021229</v>
      </c>
      <c r="AV1647" s="0"/>
      <c r="AW1647" s="55" t="n">
        <f aca="false">IF(EC1647&gt;$AW$2,1,0)</f>
        <v>0</v>
      </c>
      <c r="AX1647" s="0" t="n">
        <f aca="false">IF(AND(I1647&gt;G1647,I1646&lt;G1646),1,IF(OR(AND(I1647&gt;F1647,I1646&lt;F1646),AND(I1647&gt;E1647,I1646&lt;E1646)),1,0))</f>
        <v>0</v>
      </c>
      <c r="AY1647" s="0" t="n">
        <f aca="false">IF(K1646="10D",1,0)</f>
        <v>0</v>
      </c>
      <c r="AZ1647" s="0" t="n">
        <f aca="false">IF(AND(I1647&gt;G1647,I1646&lt;G1646,I1647&gt;F1647,I1646&gt;F1646,I1647&gt;E1647,I1646&gt;E1646),1,0)</f>
        <v>0</v>
      </c>
      <c r="BA1647" s="56" t="n">
        <f aca="false">IF(G1647&gt;H1647,1,0)</f>
        <v>1</v>
      </c>
      <c r="BB1647" s="56" t="n">
        <f aca="false">IF(I1647&lt;F1647,1,0)</f>
        <v>1</v>
      </c>
      <c r="BC1647" s="0" t="n">
        <f aca="false">IF(AND(SUM(AW1646:AX1646)=2,AY1647=1),1,IF(SUM(AX1645:AX1647)=0,0,IF(AND(OR(AW1645=1,AX1645=1),OR(AW1646=1,AX1646=1),AY1647=1),1,IF(AND(SUM(AW1647:AY1647)=2,SUM(AW1645:AX1645)=2,AX1645=1),1,0))))</f>
        <v>0</v>
      </c>
      <c r="BD1647" s="57" t="str">
        <f aca="false">IF(BC1647=0,"",IF(AND(BC1647=1,AZ1647=0,AZ1646=0,AZ1645=0),1,IF(AND(BC1647=1,OR(AZ1647=1,AZ1646=1,AZ1645)),IF(BA1647=1,1,0))))</f>
        <v/>
      </c>
      <c r="BE1647" s="50" t="str">
        <f aca="false">IF(AND(BD1647=1,BD1646=1),0,IF(BD1647=1,SUM(CM1648:CM1686),""))</f>
        <v/>
      </c>
      <c r="BF1647" s="20" t="str">
        <f aca="false">IF(AND(BB1647=1,BB1646=1,BE1606&lt;&gt;0),"",IF(AND(BB1646=0,BB1647=1),BF1646,IF(AND(BB1647=1,BB1646=1),BF1646,IF(AND(BF1646="",BE1646="",OR(BD1646=0,BD1646="")),"",IF(AND(BF1646="",BE1607=0),"",IF(AND(BE1607&lt;&gt;"",BF1646=BE1607),"",IF(AND(BD1646=1,BE1646&lt;&gt;0),CM1647,IF(BF1646&lt;&gt;0,BF1646+CM1647,IF(BF1646="","")))))))))</f>
        <v/>
      </c>
      <c r="BI1647" s="0"/>
      <c r="BU1647" s="0"/>
      <c r="BZ1647" s="49"/>
      <c r="CG1647" s="13"/>
      <c r="CH1647" s="40"/>
      <c r="CI1647" s="13"/>
      <c r="CL1647" s="6" t="n">
        <f aca="false">C1647</f>
        <v>39637</v>
      </c>
      <c r="CM1647" s="13" t="n">
        <f aca="false">CN1647/CN1646-1</f>
        <v>0.0177571588545833</v>
      </c>
      <c r="CN1647" s="76" t="n">
        <v>127.24</v>
      </c>
      <c r="CO1647" s="13" t="n">
        <f aca="false">CN1647/CN1642-1</f>
        <v>-0.00578215346147848</v>
      </c>
      <c r="CY1647" s="4" t="n">
        <v>124.99</v>
      </c>
      <c r="CZ1647" s="4" t="n">
        <v>127.24</v>
      </c>
      <c r="DA1647" s="33" t="n">
        <f aca="false">CZ1647-CN1647</f>
        <v>0</v>
      </c>
      <c r="DB1647" s="16" t="n">
        <f aca="false">CZ1647/CY1647-1</f>
        <v>0.0180014401152093</v>
      </c>
      <c r="DC1647" s="15" t="n">
        <f aca="false">CY1647/CZ1646-1</f>
        <v>-0.000239961606143035</v>
      </c>
      <c r="DD1647" s="15" t="n">
        <f aca="false">CZ1647/CZ1646-1</f>
        <v>0.0177571588545833</v>
      </c>
      <c r="DE1647" s="34" t="str">
        <f aca="false">IF(CW1647=0,"",-DC1647*CS1647)</f>
        <v/>
      </c>
      <c r="DY1647" s="6"/>
      <c r="EB1647" s="6" t="n">
        <f aca="false">CL1647</f>
        <v>39637</v>
      </c>
      <c r="EC1647" s="13" t="n">
        <f aca="false">SUM(CM1645:CM1647)</f>
        <v>0.00857446497165615</v>
      </c>
    </row>
    <row r="1648" customFormat="false" ht="15" hidden="false" customHeight="false" outlineLevel="0" collapsed="false">
      <c r="A1648" s="0" t="n">
        <f aca="false">IF(FR1648=1,CZ1648,0)</f>
        <v>0</v>
      </c>
      <c r="C1648" s="6" t="n">
        <v>39638</v>
      </c>
      <c r="D1648" s="0" t="n">
        <f aca="false">IF(E1648&gt;E1647,1,)</f>
        <v>0</v>
      </c>
      <c r="E1648" s="46" t="n">
        <v>140.6062</v>
      </c>
      <c r="F1648" s="46" t="n">
        <v>135.4038</v>
      </c>
      <c r="G1648" s="46" t="n">
        <v>136.0912</v>
      </c>
      <c r="H1648" s="46" t="n">
        <v>133.233</v>
      </c>
      <c r="I1648" s="46" t="n">
        <v>127.347</v>
      </c>
      <c r="J1648" s="47" t="str">
        <f aca="false">IF(MIN(E1648:I1648)=E1648,$E$2,IF(MIN(E1648:I1648)=F1648,$F$2,IF(MIN(E1648:I1648)=G1648,$G$2,IF(MIN(E1648:I1648)=H1648,$H$2,IF(MIN(E1648:I1648)=I1648,$I$2)))))</f>
        <v>10D</v>
      </c>
      <c r="K1648" s="47" t="str">
        <f aca="false">IF(MAX(E1648:I1648)=E1648,$E$2,IF(MAX(E1648:I1648)=F1648,$F$2,IF(MAX(E1648:I1648)=G1648,$G$2,IF(MAX(E1648:I1648)=H1648,$H$2,IF(MAX(E1648:I1648)=I1648,$I$2)))))</f>
        <v>200D</v>
      </c>
      <c r="L1648" s="4" t="n">
        <f aca="false">IF(MAX(E1648:I1648)=H1648,1,0)</f>
        <v>0</v>
      </c>
      <c r="M1648" s="4" t="n">
        <f aca="false">IF(MAX(E1648:I1648)=I1648,1,0)</f>
        <v>0</v>
      </c>
      <c r="O1648" s="4" t="n">
        <f aca="false">IF(CN1648&gt;E1648,1,0)</f>
        <v>0</v>
      </c>
      <c r="P1648" s="4" t="n">
        <f aca="false">IF(CN1648&gt;F1648,1,0)</f>
        <v>0</v>
      </c>
      <c r="Q1648" s="4" t="n">
        <f aca="false">IF(CN1648&gt;G1648,1,0)</f>
        <v>0</v>
      </c>
      <c r="R1648" s="4" t="n">
        <f aca="false">IF(CN1648&gt;H1648,1,0)</f>
        <v>0</v>
      </c>
      <c r="S1648" s="4" t="n">
        <f aca="false">IF(CN1648&gt;I1648,1,0)</f>
        <v>0</v>
      </c>
      <c r="T1648" s="25" t="n">
        <f aca="false">IF(AND(AND(R1648=0,S1648=0,Q1648=0),OR(S1647=1,S1646=1,S1645=1)),1,0)</f>
        <v>0</v>
      </c>
      <c r="U1648" s="13" t="n">
        <f aca="false">SUM(CM1647:CM1648)</f>
        <v>-0.00149779241860115</v>
      </c>
      <c r="AV1648" s="0"/>
      <c r="AW1648" s="55" t="n">
        <f aca="false">IF(EC1648&gt;$AW$2,1,0)</f>
        <v>0</v>
      </c>
      <c r="AX1648" s="0" t="n">
        <f aca="false">IF(AND(I1648&gt;G1648,I1647&lt;G1647),1,IF(OR(AND(I1648&gt;F1648,I1647&lt;F1647),AND(I1648&gt;E1648,I1647&lt;E1647)),1,0))</f>
        <v>0</v>
      </c>
      <c r="AY1648" s="0" t="n">
        <f aca="false">IF(K1647="10D",1,0)</f>
        <v>0</v>
      </c>
      <c r="AZ1648" s="0" t="n">
        <f aca="false">IF(AND(I1648&gt;G1648,I1647&lt;G1647,I1648&gt;F1648,I1647&gt;F1647,I1648&gt;E1648,I1647&gt;E1647),1,0)</f>
        <v>0</v>
      </c>
      <c r="BA1648" s="56" t="n">
        <f aca="false">IF(G1648&gt;H1648,1,0)</f>
        <v>1</v>
      </c>
      <c r="BB1648" s="56" t="n">
        <f aca="false">IF(I1648&lt;F1648,1,0)</f>
        <v>1</v>
      </c>
      <c r="BC1648" s="0" t="n">
        <f aca="false">IF(AND(SUM(AW1647:AX1647)=2,AY1648=1),1,IF(SUM(AX1646:AX1648)=0,0,IF(AND(OR(AW1646=1,AX1646=1),OR(AW1647=1,AX1647=1),AY1648=1),1,IF(AND(SUM(AW1648:AY1648)=2,SUM(AW1646:AX1646)=2,AX1646=1),1,0))))</f>
        <v>0</v>
      </c>
      <c r="BD1648" s="57" t="str">
        <f aca="false">IF(BC1648=0,"",IF(AND(BC1648=1,AZ1648=0,AZ1647=0,AZ1646=0),1,IF(AND(BC1648=1,OR(AZ1648=1,AZ1647=1,AZ1646)),IF(BA1648=1,1,0))))</f>
        <v/>
      </c>
      <c r="BE1648" s="50" t="str">
        <f aca="false">IF(AND(BD1648=1,BD1647=1),0,IF(BD1648=1,SUM(CM1649:CM1687),""))</f>
        <v/>
      </c>
      <c r="BF1648" s="20" t="str">
        <f aca="false">IF(AND(BB1648=1,BB1647=1,BE1607&lt;&gt;0),"",IF(AND(BB1647=0,BB1648=1),BF1647,IF(AND(BB1648=1,BB1647=1),BF1647,IF(AND(BF1647="",BE1647="",OR(BD1647=0,BD1647="")),"",IF(AND(BF1647="",BE1608=0),"",IF(AND(BE1608&lt;&gt;"",BF1647=BE1608),"",IF(AND(BD1647=1,BE1647&lt;&gt;0),CM1648,IF(BF1647&lt;&gt;0,BF1647+CM1648,IF(BF1647="","")))))))))</f>
        <v/>
      </c>
      <c r="BI1648" s="0"/>
      <c r="BU1648" s="0"/>
      <c r="BZ1648" s="49"/>
      <c r="CG1648" s="13"/>
      <c r="CH1648" s="40"/>
      <c r="CI1648" s="13"/>
      <c r="CL1648" s="6" t="n">
        <f aca="false">C1648</f>
        <v>39638</v>
      </c>
      <c r="CM1648" s="13" t="n">
        <f aca="false">CN1648/CN1647-1</f>
        <v>-0.0192549512731844</v>
      </c>
      <c r="CN1648" s="76" t="n">
        <v>124.79</v>
      </c>
      <c r="CO1648" s="13" t="n">
        <f aca="false">CN1648/CN1643-1</f>
        <v>-0.0279638572986446</v>
      </c>
      <c r="CY1648" s="4" t="n">
        <v>127.5</v>
      </c>
      <c r="CZ1648" s="4" t="n">
        <v>124.79</v>
      </c>
      <c r="DA1648" s="33" t="n">
        <f aca="false">CZ1648-CN1648</f>
        <v>0</v>
      </c>
      <c r="DB1648" s="16" t="n">
        <f aca="false">CZ1648/CY1648-1</f>
        <v>-0.0212549019607843</v>
      </c>
      <c r="DC1648" s="15" t="n">
        <f aca="false">CY1648/CZ1647-1</f>
        <v>0.00204338258409309</v>
      </c>
      <c r="DD1648" s="15" t="n">
        <f aca="false">CZ1648/CZ1647-1</f>
        <v>-0.0192549512731844</v>
      </c>
      <c r="DE1648" s="34" t="str">
        <f aca="false">IF(CW1648=0,"",-DC1648*CS1648)</f>
        <v/>
      </c>
      <c r="DY1648" s="6"/>
      <c r="EB1648" s="6" t="n">
        <f aca="false">CL1648</f>
        <v>39638</v>
      </c>
      <c r="EC1648" s="13" t="n">
        <f aca="false">SUM(CM1646:CM1648)</f>
        <v>-0.0117107605129722</v>
      </c>
    </row>
    <row r="1649" customFormat="false" ht="15" hidden="false" customHeight="false" outlineLevel="0" collapsed="false">
      <c r="A1649" s="0" t="n">
        <f aca="false">IF(FR1649=1,CZ1649,0)</f>
        <v>0</v>
      </c>
      <c r="C1649" s="6" t="n">
        <v>39639</v>
      </c>
      <c r="D1649" s="0" t="n">
        <f aca="false">IF(E1649&gt;E1648,1,)</f>
        <v>0</v>
      </c>
      <c r="E1649" s="46" t="n">
        <v>140.4742</v>
      </c>
      <c r="F1649" s="46" t="n">
        <v>135.3054</v>
      </c>
      <c r="G1649" s="46" t="n">
        <v>135.8156</v>
      </c>
      <c r="H1649" s="46" t="n">
        <v>132.7663</v>
      </c>
      <c r="I1649" s="46" t="n">
        <v>126.696</v>
      </c>
      <c r="J1649" s="47" t="str">
        <f aca="false">IF(MIN(E1649:I1649)=E1649,$E$2,IF(MIN(E1649:I1649)=F1649,$F$2,IF(MIN(E1649:I1649)=G1649,$G$2,IF(MIN(E1649:I1649)=H1649,$H$2,IF(MIN(E1649:I1649)=I1649,$I$2)))))</f>
        <v>10D</v>
      </c>
      <c r="K1649" s="47" t="str">
        <f aca="false">IF(MAX(E1649:I1649)=E1649,$E$2,IF(MAX(E1649:I1649)=F1649,$F$2,IF(MAX(E1649:I1649)=G1649,$G$2,IF(MAX(E1649:I1649)=H1649,$H$2,IF(MAX(E1649:I1649)=I1649,$I$2)))))</f>
        <v>200D</v>
      </c>
      <c r="L1649" s="4" t="n">
        <f aca="false">IF(MAX(E1649:I1649)=H1649,1,0)</f>
        <v>0</v>
      </c>
      <c r="M1649" s="4" t="n">
        <f aca="false">IF(MAX(E1649:I1649)=I1649,1,0)</f>
        <v>0</v>
      </c>
      <c r="O1649" s="4" t="n">
        <f aca="false">IF(CN1649&gt;E1649,1,0)</f>
        <v>0</v>
      </c>
      <c r="P1649" s="4" t="n">
        <f aca="false">IF(CN1649&gt;F1649,1,0)</f>
        <v>0</v>
      </c>
      <c r="Q1649" s="4" t="n">
        <f aca="false">IF(CN1649&gt;G1649,1,0)</f>
        <v>0</v>
      </c>
      <c r="R1649" s="4" t="n">
        <f aca="false">IF(CN1649&gt;H1649,1,0)</f>
        <v>0</v>
      </c>
      <c r="S1649" s="4" t="n">
        <f aca="false">IF(CN1649&gt;I1649,1,0)</f>
        <v>0</v>
      </c>
      <c r="T1649" s="25" t="n">
        <f aca="false">IF(AND(AND(R1649=0,S1649=0,Q1649=0),OR(S1648=1,S1647=1,S1646=1)),1,0)</f>
        <v>0</v>
      </c>
      <c r="U1649" s="13" t="n">
        <f aca="false">SUM(CM1648:CM1649)</f>
        <v>-0.0151680853384141</v>
      </c>
      <c r="AV1649" s="0"/>
      <c r="AW1649" s="55" t="n">
        <f aca="false">IF(EC1649&gt;$AW$2,1,0)</f>
        <v>0</v>
      </c>
      <c r="AX1649" s="0" t="n">
        <f aca="false">IF(AND(I1649&gt;G1649,I1648&lt;G1648),1,IF(OR(AND(I1649&gt;F1649,I1648&lt;F1648),AND(I1649&gt;E1649,I1648&lt;E1648)),1,0))</f>
        <v>0</v>
      </c>
      <c r="AY1649" s="0" t="n">
        <f aca="false">IF(K1648="10D",1,0)</f>
        <v>0</v>
      </c>
      <c r="AZ1649" s="0" t="n">
        <f aca="false">IF(AND(I1649&gt;G1649,I1648&lt;G1648,I1649&gt;F1649,I1648&gt;F1648,I1649&gt;E1649,I1648&gt;E1648),1,0)</f>
        <v>0</v>
      </c>
      <c r="BA1649" s="56" t="n">
        <f aca="false">IF(G1649&gt;H1649,1,0)</f>
        <v>1</v>
      </c>
      <c r="BB1649" s="56" t="n">
        <f aca="false">IF(I1649&lt;F1649,1,0)</f>
        <v>1</v>
      </c>
      <c r="BC1649" s="0" t="n">
        <f aca="false">IF(AND(SUM(AW1648:AX1648)=2,AY1649=1),1,IF(SUM(AX1647:AX1649)=0,0,IF(AND(OR(AW1647=1,AX1647=1),OR(AW1648=1,AX1648=1),AY1649=1),1,IF(AND(SUM(AW1649:AY1649)=2,SUM(AW1647:AX1647)=2,AX1647=1),1,0))))</f>
        <v>0</v>
      </c>
      <c r="BD1649" s="57" t="str">
        <f aca="false">IF(BC1649=0,"",IF(AND(BC1649=1,AZ1649=0,AZ1648=0,AZ1647=0),1,IF(AND(BC1649=1,OR(AZ1649=1,AZ1648=1,AZ1647)),IF(BA1649=1,1,0))))</f>
        <v/>
      </c>
      <c r="BE1649" s="50" t="str">
        <f aca="false">IF(AND(BD1649=1,BD1648=1),0,IF(BD1649=1,SUM(CM1650:CM1688),""))</f>
        <v/>
      </c>
      <c r="BF1649" s="20" t="str">
        <f aca="false">IF(AND(BB1649=1,BB1648=1,BE1608&lt;&gt;0),"",IF(AND(BB1648=0,BB1649=1),BF1648,IF(AND(BB1649=1,BB1648=1),BF1648,IF(AND(BF1648="",BE1648="",OR(BD1648=0,BD1648="")),"",IF(AND(BF1648="",BE1609=0),"",IF(AND(BE1609&lt;&gt;"",BF1648=BE1609),"",IF(AND(BD1648=1,BE1648&lt;&gt;0),CM1649,IF(BF1648&lt;&gt;0,BF1648+CM1649,IF(BF1648="","")))))))))</f>
        <v/>
      </c>
      <c r="BI1649" s="0"/>
      <c r="BU1649" s="0"/>
      <c r="BZ1649" s="49"/>
      <c r="CG1649" s="13"/>
      <c r="CH1649" s="40"/>
      <c r="CI1649" s="13"/>
      <c r="CL1649" s="6" t="n">
        <f aca="false">C1649</f>
        <v>39639</v>
      </c>
      <c r="CM1649" s="13" t="n">
        <f aca="false">CN1649/CN1648-1</f>
        <v>0.00408686593477037</v>
      </c>
      <c r="CN1649" s="76" t="n">
        <v>125.3</v>
      </c>
      <c r="CO1649" s="13" t="n">
        <f aca="false">CN1649/CN1644-1</f>
        <v>-0.00697416389285155</v>
      </c>
      <c r="CY1649" s="4" t="n">
        <v>124.43</v>
      </c>
      <c r="CZ1649" s="4" t="n">
        <v>125.3</v>
      </c>
      <c r="DA1649" s="33" t="n">
        <f aca="false">CZ1649-CN1649</f>
        <v>0</v>
      </c>
      <c r="DB1649" s="16" t="n">
        <f aca="false">CZ1649/CY1649-1</f>
        <v>0.00699188298641795</v>
      </c>
      <c r="DC1649" s="15" t="n">
        <f aca="false">CY1649/CZ1648-1</f>
        <v>-0.0028848465421909</v>
      </c>
      <c r="DD1649" s="15" t="n">
        <f aca="false">CZ1649/CZ1648-1</f>
        <v>0.00408686593477037</v>
      </c>
      <c r="DE1649" s="34" t="str">
        <f aca="false">IF(CW1649=0,"",-DC1649*CS1649)</f>
        <v/>
      </c>
      <c r="DY1649" s="6"/>
      <c r="EB1649" s="6" t="n">
        <f aca="false">CL1649</f>
        <v>39639</v>
      </c>
      <c r="EC1649" s="13" t="n">
        <f aca="false">SUM(CM1647:CM1649)</f>
        <v>0.00258907351616922</v>
      </c>
    </row>
    <row r="1650" customFormat="false" ht="15" hidden="false" customHeight="false" outlineLevel="0" collapsed="false">
      <c r="A1650" s="0" t="n">
        <f aca="false">IF(FR1650=1,CZ1650,0)</f>
        <v>0</v>
      </c>
      <c r="C1650" s="6" t="n">
        <v>39640</v>
      </c>
      <c r="D1650" s="0" t="n">
        <f aca="false">IF(E1650&gt;E1649,1,)</f>
        <v>0</v>
      </c>
      <c r="E1650" s="46" t="n">
        <v>140.3365</v>
      </c>
      <c r="F1650" s="46" t="n">
        <v>135.1886</v>
      </c>
      <c r="G1650" s="46" t="n">
        <v>135.5272</v>
      </c>
      <c r="H1650" s="46" t="n">
        <v>132.2277</v>
      </c>
      <c r="I1650" s="46" t="n">
        <v>126.257</v>
      </c>
      <c r="J1650" s="47" t="str">
        <f aca="false">IF(MIN(E1650:I1650)=E1650,$E$2,IF(MIN(E1650:I1650)=F1650,$F$2,IF(MIN(E1650:I1650)=G1650,$G$2,IF(MIN(E1650:I1650)=H1650,$H$2,IF(MIN(E1650:I1650)=I1650,$I$2)))))</f>
        <v>10D</v>
      </c>
      <c r="K1650" s="47" t="str">
        <f aca="false">IF(MAX(E1650:I1650)=E1650,$E$2,IF(MAX(E1650:I1650)=F1650,$F$2,IF(MAX(E1650:I1650)=G1650,$G$2,IF(MAX(E1650:I1650)=H1650,$H$2,IF(MAX(E1650:I1650)=I1650,$I$2)))))</f>
        <v>200D</v>
      </c>
      <c r="L1650" s="4" t="n">
        <f aca="false">IF(MAX(E1650:I1650)=H1650,1,0)</f>
        <v>0</v>
      </c>
      <c r="M1650" s="4" t="n">
        <f aca="false">IF(MAX(E1650:I1650)=I1650,1,0)</f>
        <v>0</v>
      </c>
      <c r="O1650" s="4" t="n">
        <f aca="false">IF(CN1650&gt;E1650,1,0)</f>
        <v>0</v>
      </c>
      <c r="P1650" s="4" t="n">
        <f aca="false">IF(CN1650&gt;F1650,1,0)</f>
        <v>0</v>
      </c>
      <c r="Q1650" s="4" t="n">
        <f aca="false">IF(CN1650&gt;G1650,1,0)</f>
        <v>0</v>
      </c>
      <c r="R1650" s="4" t="n">
        <f aca="false">IF(CN1650&gt;H1650,1,0)</f>
        <v>0</v>
      </c>
      <c r="S1650" s="4" t="n">
        <f aca="false">IF(CN1650&gt;I1650,1,0)</f>
        <v>0</v>
      </c>
      <c r="T1650" s="25" t="n">
        <f aca="false">IF(AND(AND(R1650=0,S1650=0,Q1650=0),OR(S1649=1,S1648=1,S1647=1)),1,0)</f>
        <v>0</v>
      </c>
      <c r="U1650" s="13" t="n">
        <f aca="false">SUM(CM1649:CM1650)</f>
        <v>-0.00756516918095185</v>
      </c>
      <c r="AV1650" s="0"/>
      <c r="AW1650" s="55" t="n">
        <f aca="false">IF(EC1650&gt;$AW$2,1,0)</f>
        <v>0</v>
      </c>
      <c r="AX1650" s="0" t="n">
        <f aca="false">IF(AND(I1650&gt;G1650,I1649&lt;G1649),1,IF(OR(AND(I1650&gt;F1650,I1649&lt;F1649),AND(I1650&gt;E1650,I1649&lt;E1649)),1,0))</f>
        <v>0</v>
      </c>
      <c r="AY1650" s="0" t="n">
        <f aca="false">IF(K1649="10D",1,0)</f>
        <v>0</v>
      </c>
      <c r="AZ1650" s="0" t="n">
        <f aca="false">IF(AND(I1650&gt;G1650,I1649&lt;G1649,I1650&gt;F1650,I1649&gt;F1649,I1650&gt;E1650,I1649&gt;E1649),1,0)</f>
        <v>0</v>
      </c>
      <c r="BA1650" s="56" t="n">
        <f aca="false">IF(G1650&gt;H1650,1,0)</f>
        <v>1</v>
      </c>
      <c r="BB1650" s="56" t="n">
        <f aca="false">IF(I1650&lt;F1650,1,0)</f>
        <v>1</v>
      </c>
      <c r="BC1650" s="0" t="n">
        <f aca="false">IF(AND(SUM(AW1649:AX1649)=2,AY1650=1),1,IF(SUM(AX1648:AX1650)=0,0,IF(AND(OR(AW1648=1,AX1648=1),OR(AW1649=1,AX1649=1),AY1650=1),1,IF(AND(SUM(AW1650:AY1650)=2,SUM(AW1648:AX1648)=2,AX1648=1),1,0))))</f>
        <v>0</v>
      </c>
      <c r="BD1650" s="57" t="str">
        <f aca="false">IF(BC1650=0,"",IF(AND(BC1650=1,AZ1650=0,AZ1649=0,AZ1648=0),1,IF(AND(BC1650=1,OR(AZ1650=1,AZ1649=1,AZ1648)),IF(BA1650=1,1,0))))</f>
        <v/>
      </c>
      <c r="BE1650" s="50" t="str">
        <f aca="false">IF(AND(BD1650=1,BD1649=1),0,IF(BD1650=1,SUM(CM1651:CM1689),""))</f>
        <v/>
      </c>
      <c r="BF1650" s="20" t="str">
        <f aca="false">IF(AND(BB1650=1,BB1649=1,BE1609&lt;&gt;0),"",IF(AND(BB1649=0,BB1650=1),BF1649,IF(AND(BB1650=1,BB1649=1),BF1649,IF(AND(BF1649="",BE1649="",OR(BD1649=0,BD1649="")),"",IF(AND(BF1649="",BE1610=0),"",IF(AND(BE1610&lt;&gt;"",BF1649=BE1610),"",IF(AND(BD1649=1,BE1649&lt;&gt;0),CM1650,IF(BF1649&lt;&gt;0,BF1649+CM1650,IF(BF1649="","")))))))))</f>
        <v/>
      </c>
      <c r="BI1650" s="0"/>
      <c r="BU1650" s="0"/>
      <c r="BZ1650" s="49"/>
      <c r="CG1650" s="13"/>
      <c r="CH1650" s="40"/>
      <c r="CI1650" s="13"/>
      <c r="CL1650" s="6" t="n">
        <f aca="false">C1650</f>
        <v>39640</v>
      </c>
      <c r="CM1650" s="13" t="n">
        <f aca="false">CN1650/CN1649-1</f>
        <v>-0.0116520351157222</v>
      </c>
      <c r="CN1650" s="76" t="n">
        <v>123.84</v>
      </c>
      <c r="CO1650" s="13" t="n">
        <f aca="false">CN1650/CN1645-1</f>
        <v>-0.0195550629403848</v>
      </c>
      <c r="CY1650" s="4" t="n">
        <v>123.97</v>
      </c>
      <c r="CZ1650" s="4" t="n">
        <v>123.84</v>
      </c>
      <c r="DA1650" s="33" t="n">
        <f aca="false">CZ1650-CN1650</f>
        <v>0</v>
      </c>
      <c r="DB1650" s="16" t="n">
        <f aca="false">CZ1650/CY1650-1</f>
        <v>-0.00104864080019351</v>
      </c>
      <c r="DC1650" s="15" t="n">
        <f aca="false">CY1650/CZ1649-1</f>
        <v>-0.0106145251396648</v>
      </c>
      <c r="DD1650" s="15" t="n">
        <f aca="false">CZ1650/CZ1649-1</f>
        <v>-0.0116520351157222</v>
      </c>
      <c r="DE1650" s="34" t="str">
        <f aca="false">IF(CW1650=0,"",-DC1650*CS1650)</f>
        <v/>
      </c>
      <c r="DY1650" s="6"/>
      <c r="EB1650" s="6" t="n">
        <f aca="false">CL1650</f>
        <v>39640</v>
      </c>
      <c r="EC1650" s="13" t="n">
        <f aca="false">SUM(CM1648:CM1650)</f>
        <v>-0.0268201204541363</v>
      </c>
    </row>
    <row r="1651" customFormat="false" ht="15" hidden="false" customHeight="false" outlineLevel="0" collapsed="false">
      <c r="A1651" s="0" t="n">
        <f aca="false">IF(FR1651=1,CZ1651,0)</f>
        <v>0</v>
      </c>
      <c r="C1651" s="6" t="n">
        <v>39643</v>
      </c>
      <c r="D1651" s="0" t="n">
        <f aca="false">IF(E1651&gt;E1650,1,)</f>
        <v>0</v>
      </c>
      <c r="E1651" s="46" t="n">
        <v>140.1892</v>
      </c>
      <c r="F1651" s="46" t="n">
        <v>135.0566</v>
      </c>
      <c r="G1651" s="46" t="n">
        <v>135.1592</v>
      </c>
      <c r="H1651" s="46" t="n">
        <v>131.64</v>
      </c>
      <c r="I1651" s="46" t="n">
        <v>125.776</v>
      </c>
      <c r="J1651" s="47" t="str">
        <f aca="false">IF(MIN(E1651:I1651)=E1651,$E$2,IF(MIN(E1651:I1651)=F1651,$F$2,IF(MIN(E1651:I1651)=G1651,$G$2,IF(MIN(E1651:I1651)=H1651,$H$2,IF(MIN(E1651:I1651)=I1651,$I$2)))))</f>
        <v>10D</v>
      </c>
      <c r="K1651" s="47" t="str">
        <f aca="false">IF(MAX(E1651:I1651)=E1651,$E$2,IF(MAX(E1651:I1651)=F1651,$F$2,IF(MAX(E1651:I1651)=G1651,$G$2,IF(MAX(E1651:I1651)=H1651,$H$2,IF(MAX(E1651:I1651)=I1651,$I$2)))))</f>
        <v>200D</v>
      </c>
      <c r="L1651" s="4" t="n">
        <f aca="false">IF(MAX(E1651:I1651)=H1651,1,0)</f>
        <v>0</v>
      </c>
      <c r="M1651" s="4" t="n">
        <f aca="false">IF(MAX(E1651:I1651)=I1651,1,0)</f>
        <v>0</v>
      </c>
      <c r="O1651" s="4" t="n">
        <f aca="false">IF(CN1651&gt;E1651,1,0)</f>
        <v>0</v>
      </c>
      <c r="P1651" s="4" t="n">
        <f aca="false">IF(CN1651&gt;F1651,1,0)</f>
        <v>0</v>
      </c>
      <c r="Q1651" s="4" t="n">
        <f aca="false">IF(CN1651&gt;G1651,1,0)</f>
        <v>0</v>
      </c>
      <c r="R1651" s="4" t="n">
        <f aca="false">IF(CN1651&gt;H1651,1,0)</f>
        <v>0</v>
      </c>
      <c r="S1651" s="4" t="n">
        <f aca="false">IF(CN1651&gt;I1651,1,0)</f>
        <v>0</v>
      </c>
      <c r="T1651" s="25" t="n">
        <f aca="false">IF(AND(AND(R1651=0,S1651=0,Q1651=0),OR(S1650=1,S1649=1,S1648=1)),1,0)</f>
        <v>0</v>
      </c>
      <c r="U1651" s="13" t="n">
        <f aca="false">SUM(CM1650:CM1651)</f>
        <v>-0.0206959627643011</v>
      </c>
      <c r="AV1651" s="0"/>
      <c r="AW1651" s="55" t="n">
        <f aca="false">IF(EC1651&gt;$AW$2,1,0)</f>
        <v>0</v>
      </c>
      <c r="AX1651" s="0" t="n">
        <f aca="false">IF(AND(I1651&gt;G1651,I1650&lt;G1650),1,IF(OR(AND(I1651&gt;F1651,I1650&lt;F1650),AND(I1651&gt;E1651,I1650&lt;E1650)),1,0))</f>
        <v>0</v>
      </c>
      <c r="AY1651" s="0" t="n">
        <f aca="false">IF(K1650="10D",1,0)</f>
        <v>0</v>
      </c>
      <c r="AZ1651" s="0" t="n">
        <f aca="false">IF(AND(I1651&gt;G1651,I1650&lt;G1650,I1651&gt;F1651,I1650&gt;F1650,I1651&gt;E1651,I1650&gt;E1650),1,0)</f>
        <v>0</v>
      </c>
      <c r="BA1651" s="56" t="n">
        <f aca="false">IF(G1651&gt;H1651,1,0)</f>
        <v>1</v>
      </c>
      <c r="BB1651" s="56" t="n">
        <f aca="false">IF(I1651&lt;F1651,1,0)</f>
        <v>1</v>
      </c>
      <c r="BC1651" s="0" t="n">
        <f aca="false">IF(AND(SUM(AW1650:AX1650)=2,AY1651=1),1,IF(SUM(AX1649:AX1651)=0,0,IF(AND(OR(AW1649=1,AX1649=1),OR(AW1650=1,AX1650=1),AY1651=1),1,IF(AND(SUM(AW1651:AY1651)=2,SUM(AW1649:AX1649)=2,AX1649=1),1,0))))</f>
        <v>0</v>
      </c>
      <c r="BD1651" s="57" t="str">
        <f aca="false">IF(BC1651=0,"",IF(AND(BC1651=1,AZ1651=0,AZ1650=0,AZ1649=0),1,IF(AND(BC1651=1,OR(AZ1651=1,AZ1650=1,AZ1649)),IF(BA1651=1,1,0))))</f>
        <v/>
      </c>
      <c r="BE1651" s="50" t="str">
        <f aca="false">IF(AND(BD1651=1,BD1650=1),0,IF(BD1651=1,SUM(CM1652:CM1690),""))</f>
        <v/>
      </c>
      <c r="BF1651" s="20" t="str">
        <f aca="false">IF(AND(BB1651=1,BB1650=1,BE1610&lt;&gt;0),"",IF(AND(BB1650=0,BB1651=1),BF1650,IF(AND(BB1651=1,BB1650=1),BF1650,IF(AND(BF1650="",BE1650="",OR(BD1650=0,BD1650="")),"",IF(AND(BF1650="",BE1611=0),"",IF(AND(BE1611&lt;&gt;"",BF1650=BE1611),"",IF(AND(BD1650=1,BE1650&lt;&gt;0),CM1651,IF(BF1650&lt;&gt;0,BF1650+CM1651,IF(BF1650="","")))))))))</f>
        <v/>
      </c>
      <c r="BI1651" s="0"/>
      <c r="BU1651" s="0"/>
      <c r="BZ1651" s="49"/>
      <c r="CG1651" s="13"/>
      <c r="CH1651" s="40"/>
      <c r="CI1651" s="13"/>
      <c r="CL1651" s="6" t="n">
        <f aca="false">C1651</f>
        <v>39643</v>
      </c>
      <c r="CM1651" s="13" t="n">
        <f aca="false">CN1651/CN1650-1</f>
        <v>-0.00904392764857886</v>
      </c>
      <c r="CN1651" s="76" t="n">
        <v>122.72</v>
      </c>
      <c r="CO1651" s="13" t="n">
        <f aca="false">CN1651/CN1646-1</f>
        <v>-0.0183970564709647</v>
      </c>
      <c r="CY1651" s="4" t="n">
        <v>125.26</v>
      </c>
      <c r="CZ1651" s="4" t="n">
        <v>122.72</v>
      </c>
      <c r="DA1651" s="33" t="n">
        <f aca="false">CZ1651-CN1651</f>
        <v>0</v>
      </c>
      <c r="DB1651" s="16" t="n">
        <f aca="false">CZ1651/CY1651-1</f>
        <v>-0.0202778221299698</v>
      </c>
      <c r="DC1651" s="15" t="n">
        <f aca="false">CY1651/CZ1650-1</f>
        <v>0.0114664082687339</v>
      </c>
      <c r="DD1651" s="15" t="n">
        <f aca="false">CZ1651/CZ1650-1</f>
        <v>-0.00904392764857886</v>
      </c>
      <c r="DE1651" s="34" t="str">
        <f aca="false">IF(CW1651=0,"",-DC1651*CS1651)</f>
        <v/>
      </c>
      <c r="DY1651" s="6"/>
      <c r="EB1651" s="6" t="n">
        <f aca="false">CL1651</f>
        <v>39643</v>
      </c>
      <c r="EC1651" s="13" t="n">
        <f aca="false">SUM(CM1649:CM1651)</f>
        <v>-0.0166090968295307</v>
      </c>
    </row>
    <row r="1652" customFormat="false" ht="15" hidden="false" customHeight="false" outlineLevel="0" collapsed="false">
      <c r="A1652" s="0" t="n">
        <f aca="false">IF(FR1652=1,CZ1652,0)</f>
        <v>0</v>
      </c>
      <c r="C1652" s="6" t="n">
        <v>39644</v>
      </c>
      <c r="D1652" s="0" t="n">
        <f aca="false">IF(E1652&gt;E1651,1,)</f>
        <v>0</v>
      </c>
      <c r="E1652" s="46" t="n">
        <v>140.0287</v>
      </c>
      <c r="F1652" s="46" t="n">
        <v>134.9186</v>
      </c>
      <c r="G1652" s="46" t="n">
        <v>134.7488</v>
      </c>
      <c r="H1652" s="46" t="n">
        <v>131.043</v>
      </c>
      <c r="I1652" s="46" t="n">
        <v>125.077</v>
      </c>
      <c r="J1652" s="47" t="str">
        <f aca="false">IF(MIN(E1652:I1652)=E1652,$E$2,IF(MIN(E1652:I1652)=F1652,$F$2,IF(MIN(E1652:I1652)=G1652,$G$2,IF(MIN(E1652:I1652)=H1652,$H$2,IF(MIN(E1652:I1652)=I1652,$I$2)))))</f>
        <v>10D</v>
      </c>
      <c r="K1652" s="47" t="str">
        <f aca="false">IF(MAX(E1652:I1652)=E1652,$E$2,IF(MAX(E1652:I1652)=F1652,$F$2,IF(MAX(E1652:I1652)=G1652,$G$2,IF(MAX(E1652:I1652)=H1652,$H$2,IF(MAX(E1652:I1652)=I1652,$I$2)))))</f>
        <v>200D</v>
      </c>
      <c r="L1652" s="4" t="n">
        <f aca="false">IF(MAX(E1652:I1652)=H1652,1,0)</f>
        <v>0</v>
      </c>
      <c r="M1652" s="4" t="n">
        <f aca="false">IF(MAX(E1652:I1652)=I1652,1,0)</f>
        <v>0</v>
      </c>
      <c r="O1652" s="4" t="n">
        <f aca="false">IF(CN1652&gt;E1652,1,0)</f>
        <v>0</v>
      </c>
      <c r="P1652" s="4" t="n">
        <f aca="false">IF(CN1652&gt;F1652,1,0)</f>
        <v>0</v>
      </c>
      <c r="Q1652" s="4" t="n">
        <f aca="false">IF(CN1652&gt;G1652,1,0)</f>
        <v>0</v>
      </c>
      <c r="R1652" s="4" t="n">
        <f aca="false">IF(CN1652&gt;H1652,1,0)</f>
        <v>0</v>
      </c>
      <c r="S1652" s="4" t="n">
        <f aca="false">IF(CN1652&gt;I1652,1,0)</f>
        <v>0</v>
      </c>
      <c r="T1652" s="25" t="n">
        <f aca="false">IF(AND(AND(R1652=0,S1652=0,Q1652=0),OR(S1651=1,S1650=1,S1649=1)),1,0)</f>
        <v>0</v>
      </c>
      <c r="U1652" s="13" t="n">
        <f aca="false">SUM(CM1651:CM1652)</f>
        <v>-0.0231410593304563</v>
      </c>
      <c r="AV1652" s="0"/>
      <c r="AW1652" s="55" t="n">
        <f aca="false">IF(EC1652&gt;$AW$2,1,0)</f>
        <v>0</v>
      </c>
      <c r="AX1652" s="0" t="n">
        <f aca="false">IF(AND(I1652&gt;G1652,I1651&lt;G1651),1,IF(OR(AND(I1652&gt;F1652,I1651&lt;F1651),AND(I1652&gt;E1652,I1651&lt;E1651)),1,0))</f>
        <v>0</v>
      </c>
      <c r="AY1652" s="0" t="n">
        <f aca="false">IF(K1651="10D",1,0)</f>
        <v>0</v>
      </c>
      <c r="AZ1652" s="0" t="n">
        <f aca="false">IF(AND(I1652&gt;G1652,I1651&lt;G1651,I1652&gt;F1652,I1651&gt;F1651,I1652&gt;E1652,I1651&gt;E1651),1,0)</f>
        <v>0</v>
      </c>
      <c r="BA1652" s="56" t="n">
        <f aca="false">IF(G1652&gt;H1652,1,0)</f>
        <v>1</v>
      </c>
      <c r="BB1652" s="56" t="n">
        <f aca="false">IF(I1652&lt;F1652,1,0)</f>
        <v>1</v>
      </c>
      <c r="BC1652" s="0" t="n">
        <f aca="false">IF(AND(SUM(AW1651:AX1651)=2,AY1652=1),1,IF(SUM(AX1650:AX1652)=0,0,IF(AND(OR(AW1650=1,AX1650=1),OR(AW1651=1,AX1651=1),AY1652=1),1,IF(AND(SUM(AW1652:AY1652)=2,SUM(AW1650:AX1650)=2,AX1650=1),1,0))))</f>
        <v>0</v>
      </c>
      <c r="BD1652" s="57" t="str">
        <f aca="false">IF(BC1652=0,"",IF(AND(BC1652=1,AZ1652=0,AZ1651=0,AZ1650=0),1,IF(AND(BC1652=1,OR(AZ1652=1,AZ1651=1,AZ1650)),IF(BA1652=1,1,0))))</f>
        <v/>
      </c>
      <c r="BE1652" s="50" t="str">
        <f aca="false">IF(AND(BD1652=1,BD1651=1),0,IF(BD1652=1,SUM(CM1653:CM1691),""))</f>
        <v/>
      </c>
      <c r="BF1652" s="20" t="str">
        <f aca="false">IF(AND(BB1652=1,BB1651=1,BE1611&lt;&gt;0),"",IF(AND(BB1651=0,BB1652=1),BF1651,IF(AND(BB1652=1,BB1651=1),BF1651,IF(AND(BF1651="",BE1651="",OR(BD1651=0,BD1651="")),"",IF(AND(BF1651="",BE1612=0),"",IF(AND(BE1612&lt;&gt;"",BF1651=BE1612),"",IF(AND(BD1651=1,BE1651&lt;&gt;0),CM1652,IF(BF1651&lt;&gt;0,BF1651+CM1652,IF(BF1651="","")))))))))</f>
        <v/>
      </c>
      <c r="BI1652" s="0"/>
      <c r="BU1652" s="0"/>
      <c r="BZ1652" s="49"/>
      <c r="CG1652" s="13"/>
      <c r="CH1652" s="40"/>
      <c r="CI1652" s="13"/>
      <c r="CL1652" s="6" t="n">
        <f aca="false">C1652</f>
        <v>39644</v>
      </c>
      <c r="CM1652" s="13" t="n">
        <f aca="false">CN1652/CN1651-1</f>
        <v>-0.0140971316818774</v>
      </c>
      <c r="CN1652" s="76" t="n">
        <v>120.99</v>
      </c>
      <c r="CO1652" s="13" t="n">
        <f aca="false">CN1652/CN1647-1</f>
        <v>-0.049119773656083</v>
      </c>
      <c r="CY1652" s="4" t="n">
        <v>121.8</v>
      </c>
      <c r="CZ1652" s="4" t="n">
        <v>120.99</v>
      </c>
      <c r="DA1652" s="33" t="n">
        <f aca="false">CZ1652-CN1652</f>
        <v>0</v>
      </c>
      <c r="DB1652" s="16" t="n">
        <f aca="false">CZ1652/CY1652-1</f>
        <v>-0.00665024630541877</v>
      </c>
      <c r="DC1652" s="15" t="n">
        <f aca="false">CY1652/CZ1651-1</f>
        <v>-0.00749674054758798</v>
      </c>
      <c r="DD1652" s="15" t="n">
        <f aca="false">CZ1652/CZ1651-1</f>
        <v>-0.0140971316818774</v>
      </c>
      <c r="DE1652" s="34" t="str">
        <f aca="false">IF(CW1652=0,"",-DC1652*CS1652)</f>
        <v/>
      </c>
      <c r="DY1652" s="6"/>
      <c r="EB1652" s="6" t="n">
        <f aca="false">CL1652</f>
        <v>39644</v>
      </c>
      <c r="EC1652" s="13" t="n">
        <f aca="false">SUM(CM1650:CM1652)</f>
        <v>-0.0347930944461785</v>
      </c>
    </row>
    <row r="1653" customFormat="false" ht="15" hidden="false" customHeight="false" outlineLevel="0" collapsed="false">
      <c r="A1653" s="0" t="n">
        <f aca="false">IF(FR1653=1,CZ1653,0)</f>
        <v>0</v>
      </c>
      <c r="C1653" s="6" t="n">
        <v>39645</v>
      </c>
      <c r="D1653" s="0" t="n">
        <f aca="false">IF(E1653&gt;E1652,1,)</f>
        <v>0</v>
      </c>
      <c r="E1653" s="46" t="n">
        <v>139.8856</v>
      </c>
      <c r="F1653" s="46" t="n">
        <v>134.802</v>
      </c>
      <c r="G1653" s="46" t="n">
        <v>134.4114</v>
      </c>
      <c r="H1653" s="46" t="n">
        <v>130.572</v>
      </c>
      <c r="I1653" s="46" t="n">
        <v>124.635</v>
      </c>
      <c r="J1653" s="47" t="str">
        <f aca="false">IF(MIN(E1653:I1653)=E1653,$E$2,IF(MIN(E1653:I1653)=F1653,$F$2,IF(MIN(E1653:I1653)=G1653,$G$2,IF(MIN(E1653:I1653)=H1653,$H$2,IF(MIN(E1653:I1653)=I1653,$I$2)))))</f>
        <v>10D</v>
      </c>
      <c r="K1653" s="47" t="str">
        <f aca="false">IF(MAX(E1653:I1653)=E1653,$E$2,IF(MAX(E1653:I1653)=F1653,$F$2,IF(MAX(E1653:I1653)=G1653,$G$2,IF(MAX(E1653:I1653)=H1653,$H$2,IF(MAX(E1653:I1653)=I1653,$I$2)))))</f>
        <v>200D</v>
      </c>
      <c r="L1653" s="4" t="n">
        <f aca="false">IF(MAX(E1653:I1653)=H1653,1,0)</f>
        <v>0</v>
      </c>
      <c r="M1653" s="4" t="n">
        <f aca="false">IF(MAX(E1653:I1653)=I1653,1,0)</f>
        <v>0</v>
      </c>
      <c r="O1653" s="4" t="n">
        <f aca="false">IF(CN1653&gt;E1653,1,0)</f>
        <v>0</v>
      </c>
      <c r="P1653" s="4" t="n">
        <f aca="false">IF(CN1653&gt;F1653,1,0)</f>
        <v>0</v>
      </c>
      <c r="Q1653" s="4" t="n">
        <f aca="false">IF(CN1653&gt;G1653,1,0)</f>
        <v>0</v>
      </c>
      <c r="R1653" s="4" t="n">
        <f aca="false">IF(CN1653&gt;H1653,1,0)</f>
        <v>0</v>
      </c>
      <c r="S1653" s="4" t="n">
        <f aca="false">IF(CN1653&gt;I1653,1,0)</f>
        <v>0</v>
      </c>
      <c r="T1653" s="25" t="n">
        <f aca="false">IF(AND(AND(R1653=0,S1653=0,Q1653=0),OR(S1652=1,S1651=1,S1650=1)),1,0)</f>
        <v>0</v>
      </c>
      <c r="U1653" s="13" t="n">
        <f aca="false">SUM(CM1652:CM1653)</f>
        <v>0.0104503515812022</v>
      </c>
      <c r="AV1653" s="0"/>
      <c r="AW1653" s="55" t="n">
        <f aca="false">IF(EC1653&gt;$AW$2,1,0)</f>
        <v>0</v>
      </c>
      <c r="AX1653" s="0" t="n">
        <f aca="false">IF(AND(I1653&gt;G1653,I1652&lt;G1652),1,IF(OR(AND(I1653&gt;F1653,I1652&lt;F1652),AND(I1653&gt;E1653,I1652&lt;E1652)),1,0))</f>
        <v>0</v>
      </c>
      <c r="AY1653" s="0" t="n">
        <f aca="false">IF(K1652="10D",1,0)</f>
        <v>0</v>
      </c>
      <c r="AZ1653" s="0" t="n">
        <f aca="false">IF(AND(I1653&gt;G1653,I1652&lt;G1652,I1653&gt;F1653,I1652&gt;F1652,I1653&gt;E1653,I1652&gt;E1652),1,0)</f>
        <v>0</v>
      </c>
      <c r="BA1653" s="56" t="n">
        <f aca="false">IF(G1653&gt;H1653,1,0)</f>
        <v>1</v>
      </c>
      <c r="BB1653" s="56" t="n">
        <f aca="false">IF(I1653&lt;F1653,1,0)</f>
        <v>1</v>
      </c>
      <c r="BC1653" s="0" t="n">
        <f aca="false">IF(AND(SUM(AW1652:AX1652)=2,AY1653=1),1,IF(SUM(AX1651:AX1653)=0,0,IF(AND(OR(AW1651=1,AX1651=1),OR(AW1652=1,AX1652=1),AY1653=1),1,IF(AND(SUM(AW1653:AY1653)=2,SUM(AW1651:AX1651)=2,AX1651=1),1,0))))</f>
        <v>0</v>
      </c>
      <c r="BD1653" s="57" t="str">
        <f aca="false">IF(BC1653=0,"",IF(AND(BC1653=1,AZ1653=0,AZ1652=0,AZ1651=0),1,IF(AND(BC1653=1,OR(AZ1653=1,AZ1652=1,AZ1651)),IF(BA1653=1,1,0))))</f>
        <v/>
      </c>
      <c r="BE1653" s="50" t="str">
        <f aca="false">IF(AND(BD1653=1,BD1652=1),0,IF(BD1653=1,SUM(CM1654:CM1692),""))</f>
        <v/>
      </c>
      <c r="BF1653" s="20" t="str">
        <f aca="false">IF(AND(BB1653=1,BB1652=1,BE1612&lt;&gt;0),"",IF(AND(BB1652=0,BB1653=1),BF1652,IF(AND(BB1653=1,BB1652=1),BF1652,IF(AND(BF1652="",BE1652="",OR(BD1652=0,BD1652="")),"",IF(AND(BF1652="",BE1613=0),"",IF(AND(BE1613&lt;&gt;"",BF1652=BE1613),"",IF(AND(BD1652=1,BE1652&lt;&gt;0),CM1653,IF(BF1652&lt;&gt;0,BF1652+CM1653,IF(BF1652="","")))))))))</f>
        <v/>
      </c>
      <c r="BI1653" s="0"/>
      <c r="BU1653" s="0"/>
      <c r="BZ1653" s="49"/>
      <c r="CG1653" s="13"/>
      <c r="CH1653" s="40"/>
      <c r="CI1653" s="13"/>
      <c r="CL1653" s="6" t="n">
        <f aca="false">C1653</f>
        <v>39645</v>
      </c>
      <c r="CM1653" s="13" t="n">
        <f aca="false">CN1653/CN1652-1</f>
        <v>0.0245474832630796</v>
      </c>
      <c r="CN1653" s="76" t="n">
        <v>123.96</v>
      </c>
      <c r="CO1653" s="13" t="n">
        <f aca="false">CN1653/CN1648-1</f>
        <v>-0.00665117397227355</v>
      </c>
      <c r="CY1653" s="4" t="n">
        <v>121.45</v>
      </c>
      <c r="CZ1653" s="4" t="n">
        <v>123.96</v>
      </c>
      <c r="DA1653" s="33" t="n">
        <f aca="false">CZ1653-CN1653</f>
        <v>0</v>
      </c>
      <c r="DB1653" s="16" t="n">
        <f aca="false">CZ1653/CY1653-1</f>
        <v>0.0206669411280362</v>
      </c>
      <c r="DC1653" s="15" t="n">
        <f aca="false">CY1653/CZ1652-1</f>
        <v>0.00380196710471936</v>
      </c>
      <c r="DD1653" s="15" t="n">
        <f aca="false">CZ1653/CZ1652-1</f>
        <v>0.0245474832630796</v>
      </c>
      <c r="DE1653" s="34" t="str">
        <f aca="false">IF(CW1653=0,"",-DC1653*CS1653)</f>
        <v/>
      </c>
      <c r="DY1653" s="6"/>
      <c r="EB1653" s="6" t="n">
        <f aca="false">CL1653</f>
        <v>39645</v>
      </c>
      <c r="EC1653" s="13" t="n">
        <f aca="false">SUM(CM1651:CM1653)</f>
        <v>0.00140642393262336</v>
      </c>
    </row>
    <row r="1654" customFormat="false" ht="15" hidden="false" customHeight="false" outlineLevel="0" collapsed="false">
      <c r="A1654" s="0" t="n">
        <f aca="false">IF(FR1654=1,CZ1654,0)</f>
        <v>0</v>
      </c>
      <c r="C1654" s="6" t="n">
        <v>39646</v>
      </c>
      <c r="D1654" s="0" t="n">
        <f aca="false">IF(E1654&gt;E1653,1,)</f>
        <v>0</v>
      </c>
      <c r="E1654" s="46" t="n">
        <v>139.7401</v>
      </c>
      <c r="F1654" s="46" t="n">
        <v>134.6807</v>
      </c>
      <c r="G1654" s="46" t="n">
        <v>134.0744</v>
      </c>
      <c r="H1654" s="46" t="n">
        <v>130.1447</v>
      </c>
      <c r="I1654" s="46" t="n">
        <v>124.537</v>
      </c>
      <c r="J1654" s="47" t="str">
        <f aca="false">IF(MIN(E1654:I1654)=E1654,$E$2,IF(MIN(E1654:I1654)=F1654,$F$2,IF(MIN(E1654:I1654)=G1654,$G$2,IF(MIN(E1654:I1654)=H1654,$H$2,IF(MIN(E1654:I1654)=I1654,$I$2)))))</f>
        <v>10D</v>
      </c>
      <c r="K1654" s="47" t="str">
        <f aca="false">IF(MAX(E1654:I1654)=E1654,$E$2,IF(MAX(E1654:I1654)=F1654,$F$2,IF(MAX(E1654:I1654)=G1654,$G$2,IF(MAX(E1654:I1654)=H1654,$H$2,IF(MAX(E1654:I1654)=I1654,$I$2)))))</f>
        <v>200D</v>
      </c>
      <c r="L1654" s="4" t="n">
        <f aca="false">IF(MAX(E1654:I1654)=H1654,1,0)</f>
        <v>0</v>
      </c>
      <c r="M1654" s="4" t="n">
        <f aca="false">IF(MAX(E1654:I1654)=I1654,1,0)</f>
        <v>0</v>
      </c>
      <c r="O1654" s="4" t="n">
        <f aca="false">IF(CN1654&gt;E1654,1,0)</f>
        <v>0</v>
      </c>
      <c r="P1654" s="4" t="n">
        <f aca="false">IF(CN1654&gt;F1654,1,0)</f>
        <v>0</v>
      </c>
      <c r="Q1654" s="4" t="n">
        <f aca="false">IF(CN1654&gt;G1654,1,0)</f>
        <v>0</v>
      </c>
      <c r="R1654" s="4" t="n">
        <f aca="false">IF(CN1654&gt;H1654,1,0)</f>
        <v>0</v>
      </c>
      <c r="S1654" s="4" t="n">
        <f aca="false">IF(CN1654&gt;I1654,1,0)</f>
        <v>1</v>
      </c>
      <c r="T1654" s="25" t="n">
        <f aca="false">IF(AND(AND(R1654=0,S1654=0,Q1654=0),OR(S1653=1,S1652=1,S1651=1)),1,0)</f>
        <v>0</v>
      </c>
      <c r="U1654" s="13" t="n">
        <f aca="false">SUM(CM1653:CM1654)</f>
        <v>0.0345507101104499</v>
      </c>
      <c r="AV1654" s="0"/>
      <c r="AW1654" s="55" t="n">
        <f aca="false">IF(EC1654&gt;$AW$2,1,0)</f>
        <v>1</v>
      </c>
      <c r="AX1654" s="0" t="n">
        <f aca="false">IF(AND(I1654&gt;G1654,I1653&lt;G1653),1,IF(OR(AND(I1654&gt;F1654,I1653&lt;F1653),AND(I1654&gt;E1654,I1653&lt;E1653)),1,0))</f>
        <v>0</v>
      </c>
      <c r="AY1654" s="0" t="n">
        <f aca="false">IF(K1653="10D",1,0)</f>
        <v>0</v>
      </c>
      <c r="AZ1654" s="0" t="n">
        <f aca="false">IF(AND(I1654&gt;G1654,I1653&lt;G1653,I1654&gt;F1654,I1653&gt;F1653,I1654&gt;E1654,I1653&gt;E1653),1,0)</f>
        <v>0</v>
      </c>
      <c r="BA1654" s="56" t="n">
        <f aca="false">IF(G1654&gt;H1654,1,0)</f>
        <v>1</v>
      </c>
      <c r="BB1654" s="56" t="n">
        <f aca="false">IF(I1654&lt;F1654,1,0)</f>
        <v>1</v>
      </c>
      <c r="BC1654" s="0" t="n">
        <f aca="false">IF(AND(SUM(AW1653:AX1653)=2,AY1654=1),1,IF(SUM(AX1652:AX1654)=0,0,IF(AND(OR(AW1652=1,AX1652=1),OR(AW1653=1,AX1653=1),AY1654=1),1,IF(AND(SUM(AW1654:AY1654)=2,SUM(AW1652:AX1652)=2,AX1652=1),1,0))))</f>
        <v>0</v>
      </c>
      <c r="BD1654" s="57" t="str">
        <f aca="false">IF(BC1654=0,"",IF(AND(BC1654=1,AZ1654=0,AZ1653=0,AZ1652=0),1,IF(AND(BC1654=1,OR(AZ1654=1,AZ1653=1,AZ1652)),IF(BA1654=1,1,0))))</f>
        <v/>
      </c>
      <c r="BE1654" s="50" t="str">
        <f aca="false">IF(AND(BD1654=1,BD1653=1),0,IF(BD1654=1,SUM(CM1655:CM1693),""))</f>
        <v/>
      </c>
      <c r="BF1654" s="20" t="str">
        <f aca="false">IF(AND(BB1654=1,BB1653=1,BE1613&lt;&gt;0),"",IF(AND(BB1653=0,BB1654=1),BF1653,IF(AND(BB1654=1,BB1653=1),BF1653,IF(AND(BF1653="",BE1653="",OR(BD1653=0,BD1653="")),"",IF(AND(BF1653="",BE1614=0),"",IF(AND(BE1614&lt;&gt;"",BF1653=BE1614),"",IF(AND(BD1653=1,BE1653&lt;&gt;0),CM1654,IF(BF1653&lt;&gt;0,BF1653+CM1654,IF(BF1653="","")))))))))</f>
        <v/>
      </c>
      <c r="BI1654" s="0"/>
      <c r="BU1654" s="0"/>
      <c r="BZ1654" s="49"/>
      <c r="CG1654" s="13"/>
      <c r="CH1654" s="40"/>
      <c r="CI1654" s="13"/>
      <c r="CL1654" s="6" t="n">
        <f aca="false">C1654</f>
        <v>39646</v>
      </c>
      <c r="CM1654" s="13" t="n">
        <f aca="false">CN1654/CN1653-1</f>
        <v>0.0100032268473702</v>
      </c>
      <c r="CN1654" s="76" t="n">
        <v>125.2</v>
      </c>
      <c r="CO1654" s="13" t="n">
        <f aca="false">CN1654/CN1649-1</f>
        <v>-0.000798084596967286</v>
      </c>
      <c r="CY1654" s="4" t="n">
        <v>125.14</v>
      </c>
      <c r="CZ1654" s="4" t="n">
        <v>125.2</v>
      </c>
      <c r="DA1654" s="33" t="n">
        <f aca="false">CZ1654-CN1654</f>
        <v>0</v>
      </c>
      <c r="DB1654" s="16" t="n">
        <f aca="false">CZ1654/CY1654-1</f>
        <v>0.000479463001438418</v>
      </c>
      <c r="DC1654" s="15" t="n">
        <f aca="false">CY1654/CZ1653-1</f>
        <v>0.00951919974185222</v>
      </c>
      <c r="DD1654" s="15" t="n">
        <f aca="false">CZ1654/CZ1653-1</f>
        <v>0.0100032268473702</v>
      </c>
      <c r="DE1654" s="34" t="str">
        <f aca="false">IF(CW1654=0,"",-DC1654*CS1654)</f>
        <v/>
      </c>
      <c r="DY1654" s="6"/>
      <c r="EB1654" s="6" t="n">
        <f aca="false">CL1654</f>
        <v>39646</v>
      </c>
      <c r="EC1654" s="13" t="n">
        <f aca="false">SUM(CM1652:CM1654)</f>
        <v>0.0204535784285724</v>
      </c>
    </row>
    <row r="1655" customFormat="false" ht="15" hidden="false" customHeight="false" outlineLevel="0" collapsed="false">
      <c r="A1655" s="0" t="n">
        <f aca="false">IF(FR1655=1,CZ1655,0)</f>
        <v>0</v>
      </c>
      <c r="C1655" s="6" t="n">
        <v>39647</v>
      </c>
      <c r="D1655" s="0" t="n">
        <f aca="false">IF(E1655&gt;E1654,1,)</f>
        <v>0</v>
      </c>
      <c r="E1655" s="46" t="n">
        <v>139.5995</v>
      </c>
      <c r="F1655" s="46" t="n">
        <v>134.5569</v>
      </c>
      <c r="G1655" s="46" t="n">
        <v>133.8036</v>
      </c>
      <c r="H1655" s="46" t="n">
        <v>129.6513</v>
      </c>
      <c r="I1655" s="46" t="n">
        <v>124.504</v>
      </c>
      <c r="J1655" s="47" t="str">
        <f aca="false">IF(MIN(E1655:I1655)=E1655,$E$2,IF(MIN(E1655:I1655)=F1655,$F$2,IF(MIN(E1655:I1655)=G1655,$G$2,IF(MIN(E1655:I1655)=H1655,$H$2,IF(MIN(E1655:I1655)=I1655,$I$2)))))</f>
        <v>10D</v>
      </c>
      <c r="K1655" s="47" t="str">
        <f aca="false">IF(MAX(E1655:I1655)=E1655,$E$2,IF(MAX(E1655:I1655)=F1655,$F$2,IF(MAX(E1655:I1655)=G1655,$G$2,IF(MAX(E1655:I1655)=H1655,$H$2,IF(MAX(E1655:I1655)=I1655,$I$2)))))</f>
        <v>200D</v>
      </c>
      <c r="L1655" s="4" t="n">
        <f aca="false">IF(MAX(E1655:I1655)=H1655,1,0)</f>
        <v>0</v>
      </c>
      <c r="M1655" s="4" t="n">
        <f aca="false">IF(MAX(E1655:I1655)=I1655,1,0)</f>
        <v>0</v>
      </c>
      <c r="O1655" s="4" t="n">
        <f aca="false">IF(CN1655&gt;E1655,1,0)</f>
        <v>0</v>
      </c>
      <c r="P1655" s="4" t="n">
        <f aca="false">IF(CN1655&gt;F1655,1,0)</f>
        <v>0</v>
      </c>
      <c r="Q1655" s="4" t="n">
        <f aca="false">IF(CN1655&gt;G1655,1,0)</f>
        <v>0</v>
      </c>
      <c r="R1655" s="4" t="n">
        <f aca="false">IF(CN1655&gt;H1655,1,0)</f>
        <v>0</v>
      </c>
      <c r="S1655" s="4" t="n">
        <f aca="false">IF(CN1655&gt;I1655,1,0)</f>
        <v>1</v>
      </c>
      <c r="T1655" s="25" t="n">
        <f aca="false">IF(AND(AND(R1655=0,S1655=0,Q1655=0),OR(S1654=1,S1653=1,S1652=1)),1,0)</f>
        <v>0</v>
      </c>
      <c r="U1655" s="13" t="n">
        <f aca="false">SUM(CM1654:CM1655)</f>
        <v>0.0162332587962519</v>
      </c>
      <c r="AV1655" s="0"/>
      <c r="AW1655" s="55" t="n">
        <f aca="false">IF(EC1655&gt;$AW$2,1,0)</f>
        <v>1</v>
      </c>
      <c r="AX1655" s="0" t="n">
        <f aca="false">IF(AND(I1655&gt;G1655,I1654&lt;G1654),1,IF(OR(AND(I1655&gt;F1655,I1654&lt;F1654),AND(I1655&gt;E1655,I1654&lt;E1654)),1,0))</f>
        <v>0</v>
      </c>
      <c r="AY1655" s="0" t="n">
        <f aca="false">IF(K1654="10D",1,0)</f>
        <v>0</v>
      </c>
      <c r="AZ1655" s="0" t="n">
        <f aca="false">IF(AND(I1655&gt;G1655,I1654&lt;G1654,I1655&gt;F1655,I1654&gt;F1654,I1655&gt;E1655,I1654&gt;E1654),1,0)</f>
        <v>0</v>
      </c>
      <c r="BA1655" s="56" t="n">
        <f aca="false">IF(G1655&gt;H1655,1,0)</f>
        <v>1</v>
      </c>
      <c r="BB1655" s="56" t="n">
        <f aca="false">IF(I1655&lt;F1655,1,0)</f>
        <v>1</v>
      </c>
      <c r="BC1655" s="0" t="n">
        <f aca="false">IF(AND(SUM(AW1654:AX1654)=2,AY1655=1),1,IF(SUM(AX1653:AX1655)=0,0,IF(AND(OR(AW1653=1,AX1653=1),OR(AW1654=1,AX1654=1),AY1655=1),1,IF(AND(SUM(AW1655:AY1655)=2,SUM(AW1653:AX1653)=2,AX1653=1),1,0))))</f>
        <v>0</v>
      </c>
      <c r="BD1655" s="57" t="str">
        <f aca="false">IF(BC1655=0,"",IF(AND(BC1655=1,AZ1655=0,AZ1654=0,AZ1653=0),1,IF(AND(BC1655=1,OR(AZ1655=1,AZ1654=1,AZ1653)),IF(BA1655=1,1,0))))</f>
        <v/>
      </c>
      <c r="BE1655" s="50" t="str">
        <f aca="false">IF(AND(BD1655=1,BD1654=1),0,IF(BD1655=1,SUM(CM1656:CM1694),""))</f>
        <v/>
      </c>
      <c r="BF1655" s="20" t="str">
        <f aca="false">IF(AND(BB1655=1,BB1654=1,BE1614&lt;&gt;0),"",IF(AND(BB1654=0,BB1655=1),BF1654,IF(AND(BB1655=1,BB1654=1),BF1654,IF(AND(BF1654="",BE1654="",OR(BD1654=0,BD1654="")),"",IF(AND(BF1654="",BE1615=0),"",IF(AND(BE1615&lt;&gt;"",BF1654=BE1615),"",IF(AND(BD1654=1,BE1654&lt;&gt;0),CM1655,IF(BF1654&lt;&gt;0,BF1654+CM1655,IF(BF1654="","")))))))))</f>
        <v/>
      </c>
      <c r="BI1655" s="0"/>
      <c r="BU1655" s="0"/>
      <c r="BZ1655" s="49"/>
      <c r="CG1655" s="13"/>
      <c r="CH1655" s="40"/>
      <c r="CI1655" s="13"/>
      <c r="CL1655" s="6" t="n">
        <f aca="false">C1655</f>
        <v>39647</v>
      </c>
      <c r="CM1655" s="13" t="n">
        <f aca="false">CN1655/CN1654-1</f>
        <v>0.00623003194888172</v>
      </c>
      <c r="CN1655" s="76" t="n">
        <v>125.98</v>
      </c>
      <c r="CO1655" s="13" t="n">
        <f aca="false">CN1655/CN1650-1</f>
        <v>0.017280361757106</v>
      </c>
      <c r="CY1655" s="4" t="n">
        <v>126.17</v>
      </c>
      <c r="CZ1655" s="4" t="n">
        <v>125.98</v>
      </c>
      <c r="DA1655" s="33" t="n">
        <f aca="false">CZ1655-CN1655</f>
        <v>0</v>
      </c>
      <c r="DB1655" s="16" t="n">
        <f aca="false">CZ1655/CY1655-1</f>
        <v>-0.00150590473171119</v>
      </c>
      <c r="DC1655" s="15" t="n">
        <f aca="false">CY1655/CZ1654-1</f>
        <v>0.00774760383386575</v>
      </c>
      <c r="DD1655" s="15" t="n">
        <f aca="false">CZ1655/CZ1654-1</f>
        <v>0.00623003194888172</v>
      </c>
      <c r="DE1655" s="34" t="str">
        <f aca="false">IF(CW1655=0,"",-DC1655*CS1655)</f>
        <v/>
      </c>
      <c r="DY1655" s="6"/>
      <c r="EB1655" s="6" t="n">
        <f aca="false">CL1655</f>
        <v>39647</v>
      </c>
      <c r="EC1655" s="13" t="n">
        <f aca="false">SUM(CM1653:CM1655)</f>
        <v>0.0407807420593316</v>
      </c>
    </row>
    <row r="1656" customFormat="false" ht="15" hidden="false" customHeight="false" outlineLevel="0" collapsed="false">
      <c r="A1656" s="0" t="n">
        <f aca="false">IF(FR1656=1,CZ1656,0)</f>
        <v>0</v>
      </c>
      <c r="C1656" s="6" t="n">
        <v>39650</v>
      </c>
      <c r="D1656" s="0" t="n">
        <f aca="false">IF(E1656&gt;E1655,1,)</f>
        <v>0</v>
      </c>
      <c r="E1656" s="46" t="n">
        <v>139.4609</v>
      </c>
      <c r="F1656" s="46" t="n">
        <v>134.4352</v>
      </c>
      <c r="G1656" s="46" t="n">
        <v>133.5414</v>
      </c>
      <c r="H1656" s="46" t="n">
        <v>129.31</v>
      </c>
      <c r="I1656" s="46" t="n">
        <v>124.607</v>
      </c>
      <c r="J1656" s="47" t="str">
        <f aca="false">IF(MIN(E1656:I1656)=E1656,$E$2,IF(MIN(E1656:I1656)=F1656,$F$2,IF(MIN(E1656:I1656)=G1656,$G$2,IF(MIN(E1656:I1656)=H1656,$H$2,IF(MIN(E1656:I1656)=I1656,$I$2)))))</f>
        <v>10D</v>
      </c>
      <c r="K1656" s="47" t="str">
        <f aca="false">IF(MAX(E1656:I1656)=E1656,$E$2,IF(MAX(E1656:I1656)=F1656,$F$2,IF(MAX(E1656:I1656)=G1656,$G$2,IF(MAX(E1656:I1656)=H1656,$H$2,IF(MAX(E1656:I1656)=I1656,$I$2)))))</f>
        <v>200D</v>
      </c>
      <c r="L1656" s="4" t="n">
        <f aca="false">IF(MAX(E1656:I1656)=H1656,1,0)</f>
        <v>0</v>
      </c>
      <c r="M1656" s="4" t="n">
        <f aca="false">IF(MAX(E1656:I1656)=I1656,1,0)</f>
        <v>0</v>
      </c>
      <c r="O1656" s="4" t="n">
        <f aca="false">IF(CN1656&gt;E1656,1,0)</f>
        <v>0</v>
      </c>
      <c r="P1656" s="4" t="n">
        <f aca="false">IF(CN1656&gt;F1656,1,0)</f>
        <v>0</v>
      </c>
      <c r="Q1656" s="4" t="n">
        <f aca="false">IF(CN1656&gt;G1656,1,0)</f>
        <v>0</v>
      </c>
      <c r="R1656" s="4" t="n">
        <f aca="false">IF(CN1656&gt;H1656,1,0)</f>
        <v>0</v>
      </c>
      <c r="S1656" s="4" t="n">
        <f aca="false">IF(CN1656&gt;I1656,1,0)</f>
        <v>1</v>
      </c>
      <c r="T1656" s="25" t="n">
        <f aca="false">IF(AND(AND(R1656=0,S1656=0,Q1656=0),OR(S1655=1,S1654=1,S1653=1)),1,0)</f>
        <v>0</v>
      </c>
      <c r="U1656" s="13" t="n">
        <f aca="false">SUM(CM1655:CM1656)</f>
        <v>0.00678567570185829</v>
      </c>
      <c r="AV1656" s="0"/>
      <c r="AW1656" s="55" t="n">
        <f aca="false">IF(EC1656&gt;$AW$2,1,0)</f>
        <v>1</v>
      </c>
      <c r="AX1656" s="0" t="n">
        <f aca="false">IF(AND(I1656&gt;G1656,I1655&lt;G1655),1,IF(OR(AND(I1656&gt;F1656,I1655&lt;F1655),AND(I1656&gt;E1656,I1655&lt;E1655)),1,0))</f>
        <v>0</v>
      </c>
      <c r="AY1656" s="0" t="n">
        <f aca="false">IF(K1655="10D",1,0)</f>
        <v>0</v>
      </c>
      <c r="AZ1656" s="0" t="n">
        <f aca="false">IF(AND(I1656&gt;G1656,I1655&lt;G1655,I1656&gt;F1656,I1655&gt;F1655,I1656&gt;E1656,I1655&gt;E1655),1,0)</f>
        <v>0</v>
      </c>
      <c r="BA1656" s="56" t="n">
        <f aca="false">IF(G1656&gt;H1656,1,0)</f>
        <v>1</v>
      </c>
      <c r="BB1656" s="56" t="n">
        <f aca="false">IF(I1656&lt;F1656,1,0)</f>
        <v>1</v>
      </c>
      <c r="BC1656" s="0" t="n">
        <f aca="false">IF(AND(SUM(AW1655:AX1655)=2,AY1656=1),1,IF(SUM(AX1654:AX1656)=0,0,IF(AND(OR(AW1654=1,AX1654=1),OR(AW1655=1,AX1655=1),AY1656=1),1,IF(AND(SUM(AW1656:AY1656)=2,SUM(AW1654:AX1654)=2,AX1654=1),1,0))))</f>
        <v>0</v>
      </c>
      <c r="BD1656" s="57" t="str">
        <f aca="false">IF(BC1656=0,"",IF(AND(BC1656=1,AZ1656=0,AZ1655=0,AZ1654=0),1,IF(AND(BC1656=1,OR(AZ1656=1,AZ1655=1,AZ1654)),IF(BA1656=1,1,0))))</f>
        <v/>
      </c>
      <c r="BE1656" s="50" t="str">
        <f aca="false">IF(AND(BD1656=1,BD1655=1),0,IF(BD1656=1,SUM(CM1657:CM1695),""))</f>
        <v/>
      </c>
      <c r="BF1656" s="20" t="str">
        <f aca="false">IF(AND(BB1656=1,BB1655=1,BE1615&lt;&gt;0),"",IF(AND(BB1655=0,BB1656=1),BF1655,IF(AND(BB1656=1,BB1655=1),BF1655,IF(AND(BF1655="",BE1655="",OR(BD1655=0,BD1655="")),"",IF(AND(BF1655="",BE1616=0),"",IF(AND(BE1616&lt;&gt;"",BF1655=BE1616),"",IF(AND(BD1655=1,BE1655&lt;&gt;0),CM1656,IF(BF1655&lt;&gt;0,BF1655+CM1656,IF(BF1655="","")))))))))</f>
        <v/>
      </c>
      <c r="BI1656" s="0"/>
      <c r="BU1656" s="0"/>
      <c r="BZ1656" s="49"/>
      <c r="CG1656" s="13"/>
      <c r="CH1656" s="40"/>
      <c r="CI1656" s="13"/>
      <c r="CL1656" s="6" t="n">
        <f aca="false">C1656</f>
        <v>39650</v>
      </c>
      <c r="CM1656" s="13" t="n">
        <f aca="false">CN1656/CN1655-1</f>
        <v>0.000555643752976565</v>
      </c>
      <c r="CN1656" s="76" t="n">
        <v>126.05</v>
      </c>
      <c r="CO1656" s="13" t="n">
        <f aca="false">CN1656/CN1651-1</f>
        <v>0.0271349413298565</v>
      </c>
      <c r="CY1656" s="4" t="n">
        <v>126.51</v>
      </c>
      <c r="CZ1656" s="4" t="n">
        <v>126.05</v>
      </c>
      <c r="DA1656" s="33" t="n">
        <f aca="false">CZ1656-CN1656</f>
        <v>0</v>
      </c>
      <c r="DB1656" s="16" t="n">
        <f aca="false">CZ1656/CY1656-1</f>
        <v>-0.00363607619951001</v>
      </c>
      <c r="DC1656" s="15" t="n">
        <f aca="false">CY1656/CZ1655-1</f>
        <v>0.00420701698682335</v>
      </c>
      <c r="DD1656" s="15" t="n">
        <f aca="false">CZ1656/CZ1655-1</f>
        <v>0.000555643752976565</v>
      </c>
      <c r="DE1656" s="34" t="str">
        <f aca="false">IF(CW1656=0,"",-DC1656*CS1656)</f>
        <v/>
      </c>
      <c r="DY1656" s="6"/>
      <c r="EB1656" s="6" t="n">
        <f aca="false">CL1656</f>
        <v>39650</v>
      </c>
      <c r="EC1656" s="13" t="n">
        <f aca="false">SUM(CM1654:CM1656)</f>
        <v>0.0167889025492285</v>
      </c>
    </row>
    <row r="1657" customFormat="false" ht="15" hidden="false" customHeight="false" outlineLevel="0" collapsed="false">
      <c r="A1657" s="0" t="n">
        <f aca="false">IF(FR1657=1,CZ1657,0)</f>
        <v>0</v>
      </c>
      <c r="C1657" s="6" t="n">
        <v>39651</v>
      </c>
      <c r="D1657" s="0" t="n">
        <f aca="false">IF(E1657&gt;E1656,1,)</f>
        <v>0</v>
      </c>
      <c r="E1657" s="46" t="n">
        <v>139.3281</v>
      </c>
      <c r="F1657" s="46" t="n">
        <v>134.3413</v>
      </c>
      <c r="G1657" s="46" t="n">
        <v>133.313</v>
      </c>
      <c r="H1657" s="46" t="n">
        <v>129.0053</v>
      </c>
      <c r="I1657" s="46" t="n">
        <v>124.631</v>
      </c>
      <c r="J1657" s="47" t="str">
        <f aca="false">IF(MIN(E1657:I1657)=E1657,$E$2,IF(MIN(E1657:I1657)=F1657,$F$2,IF(MIN(E1657:I1657)=G1657,$G$2,IF(MIN(E1657:I1657)=H1657,$H$2,IF(MIN(E1657:I1657)=I1657,$I$2)))))</f>
        <v>10D</v>
      </c>
      <c r="K1657" s="47" t="str">
        <f aca="false">IF(MAX(E1657:I1657)=E1657,$E$2,IF(MAX(E1657:I1657)=F1657,$F$2,IF(MAX(E1657:I1657)=G1657,$G$2,IF(MAX(E1657:I1657)=H1657,$H$2,IF(MAX(E1657:I1657)=I1657,$I$2)))))</f>
        <v>200D</v>
      </c>
      <c r="L1657" s="4" t="n">
        <f aca="false">IF(MAX(E1657:I1657)=H1657,1,0)</f>
        <v>0</v>
      </c>
      <c r="M1657" s="4" t="n">
        <f aca="false">IF(MAX(E1657:I1657)=I1657,1,0)</f>
        <v>0</v>
      </c>
      <c r="O1657" s="4" t="n">
        <f aca="false">IF(CN1657&gt;E1657,1,0)</f>
        <v>0</v>
      </c>
      <c r="P1657" s="4" t="n">
        <f aca="false">IF(CN1657&gt;F1657,1,0)</f>
        <v>0</v>
      </c>
      <c r="Q1657" s="4" t="n">
        <f aca="false">IF(CN1657&gt;G1657,1,0)</f>
        <v>0</v>
      </c>
      <c r="R1657" s="4" t="n">
        <f aca="false">IF(CN1657&gt;H1657,1,0)</f>
        <v>0</v>
      </c>
      <c r="S1657" s="4" t="n">
        <f aca="false">IF(CN1657&gt;I1657,1,0)</f>
        <v>1</v>
      </c>
      <c r="T1657" s="25" t="n">
        <f aca="false">IF(AND(AND(R1657=0,S1657=0,Q1657=0),OR(S1656=1,S1655=1,S1654=1)),1,0)</f>
        <v>0</v>
      </c>
      <c r="U1657" s="13" t="n">
        <f aca="false">SUM(CM1656:CM1657)</f>
        <v>0.0119003482353248</v>
      </c>
      <c r="AV1657" s="0"/>
      <c r="AW1657" s="55" t="n">
        <f aca="false">IF(EC1657&gt;$AW$2,1,0)</f>
        <v>1</v>
      </c>
      <c r="AX1657" s="0" t="n">
        <f aca="false">IF(AND(I1657&gt;G1657,I1656&lt;G1656),1,IF(OR(AND(I1657&gt;F1657,I1656&lt;F1656),AND(I1657&gt;E1657,I1656&lt;E1656)),1,0))</f>
        <v>0</v>
      </c>
      <c r="AY1657" s="0" t="n">
        <f aca="false">IF(K1656="10D",1,0)</f>
        <v>0</v>
      </c>
      <c r="AZ1657" s="0" t="n">
        <f aca="false">IF(AND(I1657&gt;G1657,I1656&lt;G1656,I1657&gt;F1657,I1656&gt;F1656,I1657&gt;E1657,I1656&gt;E1656),1,0)</f>
        <v>0</v>
      </c>
      <c r="BA1657" s="56" t="n">
        <f aca="false">IF(G1657&gt;H1657,1,0)</f>
        <v>1</v>
      </c>
      <c r="BB1657" s="56" t="n">
        <f aca="false">IF(I1657&lt;F1657,1,0)</f>
        <v>1</v>
      </c>
      <c r="BC1657" s="0" t="n">
        <f aca="false">IF(AND(SUM(AW1656:AX1656)=2,AY1657=1),1,IF(SUM(AX1655:AX1657)=0,0,IF(AND(OR(AW1655=1,AX1655=1),OR(AW1656=1,AX1656=1),AY1657=1),1,IF(AND(SUM(AW1657:AY1657)=2,SUM(AW1655:AX1655)=2,AX1655=1),1,0))))</f>
        <v>0</v>
      </c>
      <c r="BD1657" s="57" t="str">
        <f aca="false">IF(BC1657=0,"",IF(AND(BC1657=1,AZ1657=0,AZ1656=0,AZ1655=0),1,IF(AND(BC1657=1,OR(AZ1657=1,AZ1656=1,AZ1655)),IF(BA1657=1,1,0))))</f>
        <v/>
      </c>
      <c r="BE1657" s="50" t="str">
        <f aca="false">IF(AND(BD1657=1,BD1656=1),0,IF(BD1657=1,SUM(CM1658:CM1696),""))</f>
        <v/>
      </c>
      <c r="BF1657" s="20" t="str">
        <f aca="false">IF(AND(BB1657=1,BB1656=1,BE1616&lt;&gt;0),"",IF(AND(BB1656=0,BB1657=1),BF1656,IF(AND(BB1657=1,BB1656=1),BF1656,IF(AND(BF1656="",BE1656="",OR(BD1656=0,BD1656="")),"",IF(AND(BF1656="",BE1617=0),"",IF(AND(BE1617&lt;&gt;"",BF1656=BE1617),"",IF(AND(BD1656=1,BE1656&lt;&gt;0),CM1657,IF(BF1656&lt;&gt;0,BF1656+CM1657,IF(BF1656="","")))))))))</f>
        <v/>
      </c>
      <c r="BI1657" s="0"/>
      <c r="BU1657" s="0"/>
      <c r="BZ1657" s="49"/>
      <c r="CG1657" s="13"/>
      <c r="CH1657" s="40"/>
      <c r="CI1657" s="13"/>
      <c r="CL1657" s="6" t="n">
        <f aca="false">C1657</f>
        <v>39651</v>
      </c>
      <c r="CM1657" s="13" t="n">
        <f aca="false">CN1657/CN1656-1</f>
        <v>0.0113447044823483</v>
      </c>
      <c r="CN1657" s="76" t="n">
        <v>127.48</v>
      </c>
      <c r="CO1657" s="13" t="n">
        <f aca="false">CN1657/CN1652-1</f>
        <v>0.053640796760063</v>
      </c>
      <c r="CY1657" s="4" t="n">
        <v>125.15</v>
      </c>
      <c r="CZ1657" s="4" t="n">
        <v>127.48</v>
      </c>
      <c r="DA1657" s="33" t="n">
        <f aca="false">CZ1657-CN1657</f>
        <v>0</v>
      </c>
      <c r="DB1657" s="16" t="n">
        <f aca="false">CZ1657/CY1657-1</f>
        <v>0.0186176588094287</v>
      </c>
      <c r="DC1657" s="15" t="n">
        <f aca="false">CY1657/CZ1656-1</f>
        <v>-0.00714002380007928</v>
      </c>
      <c r="DD1657" s="15" t="n">
        <f aca="false">CZ1657/CZ1656-1</f>
        <v>0.0113447044823483</v>
      </c>
      <c r="DE1657" s="34" t="str">
        <f aca="false">IF(CW1657=0,"",-DC1657*CS1657)</f>
        <v/>
      </c>
      <c r="DY1657" s="6"/>
      <c r="EB1657" s="6" t="n">
        <f aca="false">CL1657</f>
        <v>39651</v>
      </c>
      <c r="EC1657" s="13" t="n">
        <f aca="false">SUM(CM1655:CM1657)</f>
        <v>0.0181303801842065</v>
      </c>
    </row>
    <row r="1658" customFormat="false" ht="15" hidden="false" customHeight="false" outlineLevel="0" collapsed="false">
      <c r="A1658" s="0" t="n">
        <f aca="false">IF(FR1658=1,CZ1658,0)</f>
        <v>0</v>
      </c>
      <c r="C1658" s="6" t="n">
        <v>39652</v>
      </c>
      <c r="D1658" s="0" t="n">
        <f aca="false">IF(E1658&gt;E1657,1,)</f>
        <v>0</v>
      </c>
      <c r="E1658" s="46" t="n">
        <v>139.1897</v>
      </c>
      <c r="F1658" s="46" t="n">
        <v>134.2848</v>
      </c>
      <c r="G1658" s="46" t="n">
        <v>133.0672</v>
      </c>
      <c r="H1658" s="46" t="n">
        <v>128.7463</v>
      </c>
      <c r="I1658" s="46" t="n">
        <v>124.969</v>
      </c>
      <c r="J1658" s="47" t="str">
        <f aca="false">IF(MIN(E1658:I1658)=E1658,$E$2,IF(MIN(E1658:I1658)=F1658,$F$2,IF(MIN(E1658:I1658)=G1658,$G$2,IF(MIN(E1658:I1658)=H1658,$H$2,IF(MIN(E1658:I1658)=I1658,$I$2)))))</f>
        <v>10D</v>
      </c>
      <c r="K1658" s="47" t="str">
        <f aca="false">IF(MAX(E1658:I1658)=E1658,$E$2,IF(MAX(E1658:I1658)=F1658,$F$2,IF(MAX(E1658:I1658)=G1658,$G$2,IF(MAX(E1658:I1658)=H1658,$H$2,IF(MAX(E1658:I1658)=I1658,$I$2)))))</f>
        <v>200D</v>
      </c>
      <c r="L1658" s="4" t="n">
        <f aca="false">IF(MAX(E1658:I1658)=H1658,1,0)</f>
        <v>0</v>
      </c>
      <c r="M1658" s="4" t="n">
        <f aca="false">IF(MAX(E1658:I1658)=I1658,1,0)</f>
        <v>0</v>
      </c>
      <c r="O1658" s="4" t="n">
        <f aca="false">IF(CN1658&gt;E1658,1,0)</f>
        <v>0</v>
      </c>
      <c r="P1658" s="4" t="n">
        <f aca="false">IF(CN1658&gt;F1658,1,0)</f>
        <v>0</v>
      </c>
      <c r="Q1658" s="4" t="n">
        <f aca="false">IF(CN1658&gt;G1658,1,0)</f>
        <v>0</v>
      </c>
      <c r="R1658" s="4" t="n">
        <f aca="false">IF(CN1658&gt;H1658,1,0)</f>
        <v>0</v>
      </c>
      <c r="S1658" s="4" t="n">
        <f aca="false">IF(CN1658&gt;I1658,1,0)</f>
        <v>1</v>
      </c>
      <c r="T1658" s="25" t="n">
        <f aca="false">IF(AND(AND(R1658=0,S1658=0,Q1658=0),OR(S1657=1,S1656=1,S1655=1)),1,0)</f>
        <v>0</v>
      </c>
      <c r="U1658" s="13" t="n">
        <f aca="false">SUM(CM1657:CM1658)</f>
        <v>0.0167573182256804</v>
      </c>
      <c r="AV1658" s="0"/>
      <c r="AW1658" s="55" t="n">
        <f aca="false">IF(EC1658&gt;$AW$2,1,0)</f>
        <v>1</v>
      </c>
      <c r="AX1658" s="0" t="n">
        <f aca="false">IF(AND(I1658&gt;G1658,I1657&lt;G1657),1,IF(OR(AND(I1658&gt;F1658,I1657&lt;F1657),AND(I1658&gt;E1658,I1657&lt;E1657)),1,0))</f>
        <v>0</v>
      </c>
      <c r="AY1658" s="0" t="n">
        <f aca="false">IF(K1657="10D",1,0)</f>
        <v>0</v>
      </c>
      <c r="AZ1658" s="0" t="n">
        <f aca="false">IF(AND(I1658&gt;G1658,I1657&lt;G1657,I1658&gt;F1658,I1657&gt;F1657,I1658&gt;E1658,I1657&gt;E1657),1,0)</f>
        <v>0</v>
      </c>
      <c r="BA1658" s="56" t="n">
        <f aca="false">IF(G1658&gt;H1658,1,0)</f>
        <v>1</v>
      </c>
      <c r="BB1658" s="56" t="n">
        <f aca="false">IF(I1658&lt;F1658,1,0)</f>
        <v>1</v>
      </c>
      <c r="BC1658" s="0" t="n">
        <f aca="false">IF(AND(SUM(AW1657:AX1657)=2,AY1658=1),1,IF(SUM(AX1656:AX1658)=0,0,IF(AND(OR(AW1656=1,AX1656=1),OR(AW1657=1,AX1657=1),AY1658=1),1,IF(AND(SUM(AW1658:AY1658)=2,SUM(AW1656:AX1656)=2,AX1656=1),1,0))))</f>
        <v>0</v>
      </c>
      <c r="BD1658" s="57" t="str">
        <f aca="false">IF(BC1658=0,"",IF(AND(BC1658=1,AZ1658=0,AZ1657=0,AZ1656=0),1,IF(AND(BC1658=1,OR(AZ1658=1,AZ1657=1,AZ1656)),IF(BA1658=1,1,0))))</f>
        <v/>
      </c>
      <c r="BE1658" s="50" t="str">
        <f aca="false">IF(AND(BD1658=1,BD1657=1),0,IF(BD1658=1,SUM(CM1659:CM1697),""))</f>
        <v/>
      </c>
      <c r="BF1658" s="20" t="str">
        <f aca="false">IF(AND(BB1658=1,BB1657=1,BE1617&lt;&gt;0),"",IF(AND(BB1657=0,BB1658=1),BF1657,IF(AND(BB1658=1,BB1657=1),BF1657,IF(AND(BF1657="",BE1657="",OR(BD1657=0,BD1657="")),"",IF(AND(BF1657="",BE1618=0),"",IF(AND(BE1618&lt;&gt;"",BF1657=BE1618),"",IF(AND(BD1657=1,BE1657&lt;&gt;0),CM1658,IF(BF1657&lt;&gt;0,BF1657+CM1658,IF(BF1657="","")))))))))</f>
        <v/>
      </c>
      <c r="BI1658" s="0"/>
      <c r="BU1658" s="0"/>
      <c r="BZ1658" s="49"/>
      <c r="CG1658" s="13"/>
      <c r="CH1658" s="40"/>
      <c r="CI1658" s="13"/>
      <c r="CL1658" s="6" t="n">
        <f aca="false">C1658</f>
        <v>39652</v>
      </c>
      <c r="CM1658" s="13" t="n">
        <f aca="false">CN1658/CN1657-1</f>
        <v>0.00541261374333213</v>
      </c>
      <c r="CN1658" s="76" t="n">
        <v>128.17</v>
      </c>
      <c r="CO1658" s="13" t="n">
        <f aca="false">CN1658/CN1653-1</f>
        <v>0.0339625685705065</v>
      </c>
      <c r="CY1658" s="4" t="n">
        <v>127.89</v>
      </c>
      <c r="CZ1658" s="4" t="n">
        <v>128.17</v>
      </c>
      <c r="DA1658" s="33" t="n">
        <f aca="false">CZ1658-CN1658</f>
        <v>0</v>
      </c>
      <c r="DB1658" s="16" t="n">
        <f aca="false">CZ1658/CY1658-1</f>
        <v>0.00218938149972625</v>
      </c>
      <c r="DC1658" s="15" t="n">
        <f aca="false">CY1658/CZ1657-1</f>
        <v>0.00321619077502344</v>
      </c>
      <c r="DD1658" s="15" t="n">
        <f aca="false">CZ1658/CZ1657-1</f>
        <v>0.00541261374333213</v>
      </c>
      <c r="DE1658" s="34" t="str">
        <f aca="false">IF(CW1658=0,"",-DC1658*CS1658)</f>
        <v/>
      </c>
      <c r="DY1658" s="6"/>
      <c r="EB1658" s="6" t="n">
        <f aca="false">CL1658</f>
        <v>39652</v>
      </c>
      <c r="EC1658" s="13" t="n">
        <f aca="false">SUM(CM1656:CM1658)</f>
        <v>0.017312961978657</v>
      </c>
    </row>
    <row r="1659" customFormat="false" ht="15" hidden="false" customHeight="false" outlineLevel="0" collapsed="false">
      <c r="A1659" s="0" t="n">
        <f aca="false">IF(FR1659=1,CZ1659,0)</f>
        <v>0</v>
      </c>
      <c r="C1659" s="6" t="n">
        <v>39653</v>
      </c>
      <c r="D1659" s="0" t="n">
        <f aca="false">IF(E1659&gt;E1658,1,)</f>
        <v>0</v>
      </c>
      <c r="E1659" s="46" t="n">
        <v>139.0422</v>
      </c>
      <c r="F1659" s="46" t="n">
        <v>134.2049</v>
      </c>
      <c r="G1659" s="46" t="n">
        <v>132.7678</v>
      </c>
      <c r="H1659" s="46" t="n">
        <v>128.4653</v>
      </c>
      <c r="I1659" s="46" t="n">
        <v>124.99</v>
      </c>
      <c r="J1659" s="47" t="str">
        <f aca="false">IF(MIN(E1659:I1659)=E1659,$E$2,IF(MIN(E1659:I1659)=F1659,$F$2,IF(MIN(E1659:I1659)=G1659,$G$2,IF(MIN(E1659:I1659)=H1659,$H$2,IF(MIN(E1659:I1659)=I1659,$I$2)))))</f>
        <v>10D</v>
      </c>
      <c r="K1659" s="47" t="str">
        <f aca="false">IF(MAX(E1659:I1659)=E1659,$E$2,IF(MAX(E1659:I1659)=F1659,$F$2,IF(MAX(E1659:I1659)=G1659,$G$2,IF(MAX(E1659:I1659)=H1659,$H$2,IF(MAX(E1659:I1659)=I1659,$I$2)))))</f>
        <v>200D</v>
      </c>
      <c r="L1659" s="4" t="n">
        <f aca="false">IF(MAX(E1659:I1659)=H1659,1,0)</f>
        <v>0</v>
      </c>
      <c r="M1659" s="4" t="n">
        <f aca="false">IF(MAX(E1659:I1659)=I1659,1,0)</f>
        <v>0</v>
      </c>
      <c r="O1659" s="4" t="n">
        <f aca="false">IF(CN1659&gt;E1659,1,0)</f>
        <v>0</v>
      </c>
      <c r="P1659" s="4" t="n">
        <f aca="false">IF(CN1659&gt;F1659,1,0)</f>
        <v>0</v>
      </c>
      <c r="Q1659" s="4" t="n">
        <f aca="false">IF(CN1659&gt;G1659,1,0)</f>
        <v>0</v>
      </c>
      <c r="R1659" s="4" t="n">
        <f aca="false">IF(CN1659&gt;H1659,1,0)</f>
        <v>0</v>
      </c>
      <c r="S1659" s="4" t="n">
        <f aca="false">IF(CN1659&gt;I1659,1,0)</f>
        <v>1</v>
      </c>
      <c r="T1659" s="25" t="n">
        <f aca="false">IF(AND(AND(R1659=0,S1659=0,Q1659=0),OR(S1658=1,S1657=1,S1656=1)),1,0)</f>
        <v>0</v>
      </c>
      <c r="U1659" s="13" t="n">
        <f aca="false">SUM(CM1658:CM1659)</f>
        <v>-0.0153410727667715</v>
      </c>
      <c r="AV1659" s="0"/>
      <c r="AW1659" s="55" t="n">
        <f aca="false">IF(EC1659&gt;$AW$2,1,0)</f>
        <v>0</v>
      </c>
      <c r="AX1659" s="0" t="n">
        <f aca="false">IF(AND(I1659&gt;G1659,I1658&lt;G1658),1,IF(OR(AND(I1659&gt;F1659,I1658&lt;F1658),AND(I1659&gt;E1659,I1658&lt;E1658)),1,0))</f>
        <v>0</v>
      </c>
      <c r="AY1659" s="0" t="n">
        <f aca="false">IF(K1658="10D",1,0)</f>
        <v>0</v>
      </c>
      <c r="AZ1659" s="0" t="n">
        <f aca="false">IF(AND(I1659&gt;G1659,I1658&lt;G1658,I1659&gt;F1659,I1658&gt;F1658,I1659&gt;E1659,I1658&gt;E1658),1,0)</f>
        <v>0</v>
      </c>
      <c r="BA1659" s="56" t="n">
        <f aca="false">IF(G1659&gt;H1659,1,0)</f>
        <v>1</v>
      </c>
      <c r="BB1659" s="56" t="n">
        <f aca="false">IF(I1659&lt;F1659,1,0)</f>
        <v>1</v>
      </c>
      <c r="BC1659" s="0" t="n">
        <f aca="false">IF(AND(SUM(AW1658:AX1658)=2,AY1659=1),1,IF(SUM(AX1657:AX1659)=0,0,IF(AND(OR(AW1657=1,AX1657=1),OR(AW1658=1,AX1658=1),AY1659=1),1,IF(AND(SUM(AW1659:AY1659)=2,SUM(AW1657:AX1657)=2,AX1657=1),1,0))))</f>
        <v>0</v>
      </c>
      <c r="BD1659" s="57" t="str">
        <f aca="false">IF(BC1659=0,"",IF(AND(BC1659=1,AZ1659=0,AZ1658=0,AZ1657=0),1,IF(AND(BC1659=1,OR(AZ1659=1,AZ1658=1,AZ1657)),IF(BA1659=1,1,0))))</f>
        <v/>
      </c>
      <c r="BE1659" s="50" t="str">
        <f aca="false">IF(AND(BD1659=1,BD1658=1),0,IF(BD1659=1,SUM(CM1660:CM1698),""))</f>
        <v/>
      </c>
      <c r="BF1659" s="20" t="str">
        <f aca="false">IF(AND(BB1659=1,BB1658=1,BE1618&lt;&gt;0),"",IF(AND(BB1658=0,BB1659=1),BF1658,IF(AND(BB1659=1,BB1658=1),BF1658,IF(AND(BF1658="",BE1658="",OR(BD1658=0,BD1658="")),"",IF(AND(BF1658="",BE1619=0),"",IF(AND(BE1619&lt;&gt;"",BF1658=BE1619),"",IF(AND(BD1658=1,BE1658&lt;&gt;0),CM1659,IF(BF1658&lt;&gt;0,BF1658+CM1659,IF(BF1658="","")))))))))</f>
        <v/>
      </c>
      <c r="BI1659" s="0"/>
      <c r="BU1659" s="0"/>
      <c r="BZ1659" s="49"/>
      <c r="CG1659" s="13"/>
      <c r="CH1659" s="40"/>
      <c r="CI1659" s="13"/>
      <c r="CL1659" s="6" t="n">
        <f aca="false">C1659</f>
        <v>39653</v>
      </c>
      <c r="CM1659" s="13" t="n">
        <f aca="false">CN1659/CN1658-1</f>
        <v>-0.0207536865101037</v>
      </c>
      <c r="CN1659" s="76" t="n">
        <v>125.51</v>
      </c>
      <c r="CO1659" s="13" t="n">
        <f aca="false">CN1659/CN1654-1</f>
        <v>0.00247603833865817</v>
      </c>
      <c r="CY1659" s="4" t="n">
        <v>128.34</v>
      </c>
      <c r="CZ1659" s="4" t="n">
        <v>125.51</v>
      </c>
      <c r="DA1659" s="33" t="n">
        <f aca="false">CZ1659-CN1659</f>
        <v>0</v>
      </c>
      <c r="DB1659" s="16" t="n">
        <f aca="false">CZ1659/CY1659-1</f>
        <v>-0.0220508025557113</v>
      </c>
      <c r="DC1659" s="15" t="n">
        <f aca="false">CY1659/CZ1658-1</f>
        <v>0.00132636342357828</v>
      </c>
      <c r="DD1659" s="15" t="n">
        <f aca="false">CZ1659/CZ1658-1</f>
        <v>-0.0207536865101037</v>
      </c>
      <c r="DE1659" s="34" t="str">
        <f aca="false">IF(CW1659=0,"",-DC1659*CS1659)</f>
        <v/>
      </c>
      <c r="DY1659" s="6"/>
      <c r="EB1659" s="6" t="n">
        <f aca="false">CL1659</f>
        <v>39653</v>
      </c>
      <c r="EC1659" s="13" t="n">
        <f aca="false">SUM(CM1657:CM1659)</f>
        <v>-0.00399636828442329</v>
      </c>
    </row>
    <row r="1660" customFormat="false" ht="15" hidden="false" customHeight="false" outlineLevel="0" collapsed="false">
      <c r="A1660" s="0" t="n">
        <f aca="false">IF(FR1660=1,CZ1660,0)</f>
        <v>0</v>
      </c>
      <c r="C1660" s="6" t="n">
        <v>39654</v>
      </c>
      <c r="D1660" s="0" t="n">
        <f aca="false">IF(E1660&gt;E1659,1,)</f>
        <v>0</v>
      </c>
      <c r="E1660" s="46" t="n">
        <v>138.8872</v>
      </c>
      <c r="F1660" s="46" t="n">
        <v>134.1298</v>
      </c>
      <c r="G1660" s="46" t="n">
        <v>132.462</v>
      </c>
      <c r="H1660" s="46" t="n">
        <v>128.1663</v>
      </c>
      <c r="I1660" s="46" t="n">
        <v>125.154</v>
      </c>
      <c r="J1660" s="47" t="str">
        <f aca="false">IF(MIN(E1660:I1660)=E1660,$E$2,IF(MIN(E1660:I1660)=F1660,$F$2,IF(MIN(E1660:I1660)=G1660,$G$2,IF(MIN(E1660:I1660)=H1660,$H$2,IF(MIN(E1660:I1660)=I1660,$I$2)))))</f>
        <v>10D</v>
      </c>
      <c r="K1660" s="47" t="str">
        <f aca="false">IF(MAX(E1660:I1660)=E1660,$E$2,IF(MAX(E1660:I1660)=F1660,$F$2,IF(MAX(E1660:I1660)=G1660,$G$2,IF(MAX(E1660:I1660)=H1660,$H$2,IF(MAX(E1660:I1660)=I1660,$I$2)))))</f>
        <v>200D</v>
      </c>
      <c r="L1660" s="4" t="n">
        <f aca="false">IF(MAX(E1660:I1660)=H1660,1,0)</f>
        <v>0</v>
      </c>
      <c r="M1660" s="4" t="n">
        <f aca="false">IF(MAX(E1660:I1660)=I1660,1,0)</f>
        <v>0</v>
      </c>
      <c r="O1660" s="4" t="n">
        <f aca="false">IF(CN1660&gt;E1660,1,0)</f>
        <v>0</v>
      </c>
      <c r="P1660" s="4" t="n">
        <f aca="false">IF(CN1660&gt;F1660,1,0)</f>
        <v>0</v>
      </c>
      <c r="Q1660" s="4" t="n">
        <f aca="false">IF(CN1660&gt;G1660,1,0)</f>
        <v>0</v>
      </c>
      <c r="R1660" s="4" t="n">
        <f aca="false">IF(CN1660&gt;H1660,1,0)</f>
        <v>0</v>
      </c>
      <c r="S1660" s="4" t="n">
        <f aca="false">IF(CN1660&gt;I1660,1,0)</f>
        <v>1</v>
      </c>
      <c r="T1660" s="25" t="n">
        <f aca="false">IF(AND(AND(R1660=0,S1660=0,Q1660=0),OR(S1659=1,S1658=1,S1657=1)),1,0)</f>
        <v>0</v>
      </c>
      <c r="U1660" s="13" t="n">
        <f aca="false">SUM(CM1659:CM1660)</f>
        <v>-0.0209927112890058</v>
      </c>
      <c r="AV1660" s="0"/>
      <c r="AW1660" s="55" t="n">
        <f aca="false">IF(EC1660&gt;$AW$2,1,0)</f>
        <v>0</v>
      </c>
      <c r="AX1660" s="0" t="n">
        <f aca="false">IF(AND(I1660&gt;G1660,I1659&lt;G1659),1,IF(OR(AND(I1660&gt;F1660,I1659&lt;F1659),AND(I1660&gt;E1660,I1659&lt;E1659)),1,0))</f>
        <v>0</v>
      </c>
      <c r="AY1660" s="0" t="n">
        <f aca="false">IF(K1659="10D",1,0)</f>
        <v>0</v>
      </c>
      <c r="AZ1660" s="0" t="n">
        <f aca="false">IF(AND(I1660&gt;G1660,I1659&lt;G1659,I1660&gt;F1660,I1659&gt;F1659,I1660&gt;E1660,I1659&gt;E1659),1,0)</f>
        <v>0</v>
      </c>
      <c r="BA1660" s="56" t="n">
        <f aca="false">IF(G1660&gt;H1660,1,0)</f>
        <v>1</v>
      </c>
      <c r="BB1660" s="56" t="n">
        <f aca="false">IF(I1660&lt;F1660,1,0)</f>
        <v>1</v>
      </c>
      <c r="BC1660" s="0" t="n">
        <f aca="false">IF(AND(SUM(AW1659:AX1659)=2,AY1660=1),1,IF(SUM(AX1658:AX1660)=0,0,IF(AND(OR(AW1658=1,AX1658=1),OR(AW1659=1,AX1659=1),AY1660=1),1,IF(AND(SUM(AW1660:AY1660)=2,SUM(AW1658:AX1658)=2,AX1658=1),1,0))))</f>
        <v>0</v>
      </c>
      <c r="BD1660" s="57" t="str">
        <f aca="false">IF(BC1660=0,"",IF(AND(BC1660=1,AZ1660=0,AZ1659=0,AZ1658=0),1,IF(AND(BC1660=1,OR(AZ1660=1,AZ1659=1,AZ1658)),IF(BA1660=1,1,0))))</f>
        <v/>
      </c>
      <c r="BE1660" s="50" t="str">
        <f aca="false">IF(AND(BD1660=1,BD1659=1),0,IF(BD1660=1,SUM(CM1661:CM1699),""))</f>
        <v/>
      </c>
      <c r="BF1660" s="20" t="str">
        <f aca="false">IF(AND(BB1660=1,BB1659=1,BE1619&lt;&gt;0),"",IF(AND(BB1659=0,BB1660=1),BF1659,IF(AND(BB1660=1,BB1659=1),BF1659,IF(AND(BF1659="",BE1659="",OR(BD1659=0,BD1659="")),"",IF(AND(BF1659="",BE1620=0),"",IF(AND(BE1620&lt;&gt;"",BF1659=BE1620),"",IF(AND(BD1659=1,BE1659&lt;&gt;0),CM1660,IF(BF1659&lt;&gt;0,BF1659+CM1660,IF(BF1659="","")))))))))</f>
        <v/>
      </c>
      <c r="BI1660" s="0"/>
      <c r="BU1660" s="0"/>
      <c r="BZ1660" s="49"/>
      <c r="CG1660" s="13"/>
      <c r="CH1660" s="40"/>
      <c r="CI1660" s="13"/>
      <c r="CL1660" s="6" t="n">
        <f aca="false">C1660</f>
        <v>39654</v>
      </c>
      <c r="CM1660" s="13" t="n">
        <f aca="false">CN1660/CN1659-1</f>
        <v>-0.000239024778902142</v>
      </c>
      <c r="CN1660" s="76" t="n">
        <v>125.48</v>
      </c>
      <c r="CO1660" s="13" t="n">
        <f aca="false">CN1660/CN1655-1</f>
        <v>-0.0039688839498333</v>
      </c>
      <c r="CY1660" s="4" t="n">
        <v>125.89</v>
      </c>
      <c r="CZ1660" s="4" t="n">
        <v>125.48</v>
      </c>
      <c r="DA1660" s="33" t="n">
        <f aca="false">CZ1660-CN1660</f>
        <v>0</v>
      </c>
      <c r="DB1660" s="16" t="n">
        <f aca="false">CZ1660/CY1660-1</f>
        <v>-0.00325681150210499</v>
      </c>
      <c r="DC1660" s="15" t="n">
        <f aca="false">CY1660/CZ1659-1</f>
        <v>0.00302764719942639</v>
      </c>
      <c r="DD1660" s="15" t="n">
        <f aca="false">CZ1660/CZ1659-1</f>
        <v>-0.000239024778902142</v>
      </c>
      <c r="DE1660" s="34" t="str">
        <f aca="false">IF(CW1660=0,"",-DC1660*CS1660)</f>
        <v/>
      </c>
      <c r="DY1660" s="6"/>
      <c r="EB1660" s="6" t="n">
        <f aca="false">CL1660</f>
        <v>39654</v>
      </c>
      <c r="EC1660" s="13" t="n">
        <f aca="false">SUM(CM1658:CM1660)</f>
        <v>-0.0155800975456737</v>
      </c>
    </row>
    <row r="1661" customFormat="false" ht="15" hidden="false" customHeight="false" outlineLevel="0" collapsed="false">
      <c r="A1661" s="0" t="n">
        <f aca="false">IF(FR1661=1,CZ1661,0)</f>
        <v>0</v>
      </c>
      <c r="C1661" s="6" t="n">
        <v>39657</v>
      </c>
      <c r="D1661" s="0" t="n">
        <f aca="false">IF(E1661&gt;E1660,1,)</f>
        <v>0</v>
      </c>
      <c r="E1661" s="46" t="n">
        <v>138.7243</v>
      </c>
      <c r="F1661" s="46" t="n">
        <v>134.0279</v>
      </c>
      <c r="G1661" s="46" t="n">
        <v>132.0842</v>
      </c>
      <c r="H1661" s="46" t="n">
        <v>127.7493</v>
      </c>
      <c r="I1661" s="46" t="n">
        <v>125.246</v>
      </c>
      <c r="J1661" s="47" t="str">
        <f aca="false">IF(MIN(E1661:I1661)=E1661,$E$2,IF(MIN(E1661:I1661)=F1661,$F$2,IF(MIN(E1661:I1661)=G1661,$G$2,IF(MIN(E1661:I1661)=H1661,$H$2,IF(MIN(E1661:I1661)=I1661,$I$2)))))</f>
        <v>10D</v>
      </c>
      <c r="K1661" s="47" t="str">
        <f aca="false">IF(MAX(E1661:I1661)=E1661,$E$2,IF(MAX(E1661:I1661)=F1661,$F$2,IF(MAX(E1661:I1661)=G1661,$G$2,IF(MAX(E1661:I1661)=H1661,$H$2,IF(MAX(E1661:I1661)=I1661,$I$2)))))</f>
        <v>200D</v>
      </c>
      <c r="L1661" s="4" t="n">
        <f aca="false">IF(MAX(E1661:I1661)=H1661,1,0)</f>
        <v>0</v>
      </c>
      <c r="M1661" s="4" t="n">
        <f aca="false">IF(MAX(E1661:I1661)=I1661,1,0)</f>
        <v>0</v>
      </c>
      <c r="O1661" s="4" t="n">
        <f aca="false">IF(CN1661&gt;E1661,1,0)</f>
        <v>0</v>
      </c>
      <c r="P1661" s="4" t="n">
        <f aca="false">IF(CN1661&gt;F1661,1,0)</f>
        <v>0</v>
      </c>
      <c r="Q1661" s="4" t="n">
        <f aca="false">IF(CN1661&gt;G1661,1,0)</f>
        <v>0</v>
      </c>
      <c r="R1661" s="4" t="n">
        <f aca="false">IF(CN1661&gt;H1661,1,0)</f>
        <v>0</v>
      </c>
      <c r="S1661" s="4" t="n">
        <f aca="false">IF(CN1661&gt;I1661,1,0)</f>
        <v>0</v>
      </c>
      <c r="T1661" s="25" t="n">
        <f aca="false">IF(AND(AND(R1661=0,S1661=0,Q1661=0),OR(S1660=1,S1659=1,S1658=1)),1,0)</f>
        <v>1</v>
      </c>
      <c r="U1661" s="13" t="n">
        <f aca="false">SUM(CM1660:CM1661)</f>
        <v>-0.0149027162038304</v>
      </c>
      <c r="AV1661" s="0"/>
      <c r="AW1661" s="55" t="n">
        <f aca="false">IF(EC1661&gt;$AW$2,1,0)</f>
        <v>0</v>
      </c>
      <c r="AX1661" s="0" t="n">
        <f aca="false">IF(AND(I1661&gt;G1661,I1660&lt;G1660),1,IF(OR(AND(I1661&gt;F1661,I1660&lt;F1660),AND(I1661&gt;E1661,I1660&lt;E1660)),1,0))</f>
        <v>0</v>
      </c>
      <c r="AY1661" s="0" t="n">
        <f aca="false">IF(K1660="10D",1,0)</f>
        <v>0</v>
      </c>
      <c r="AZ1661" s="0" t="n">
        <f aca="false">IF(AND(I1661&gt;G1661,I1660&lt;G1660,I1661&gt;F1661,I1660&gt;F1660,I1661&gt;E1661,I1660&gt;E1660),1,0)</f>
        <v>0</v>
      </c>
      <c r="BA1661" s="56" t="n">
        <f aca="false">IF(G1661&gt;H1661,1,0)</f>
        <v>1</v>
      </c>
      <c r="BB1661" s="56" t="n">
        <f aca="false">IF(I1661&lt;F1661,1,0)</f>
        <v>1</v>
      </c>
      <c r="BC1661" s="0" t="n">
        <f aca="false">IF(AND(SUM(AW1660:AX1660)=2,AY1661=1),1,IF(SUM(AX1659:AX1661)=0,0,IF(AND(OR(AW1659=1,AX1659=1),OR(AW1660=1,AX1660=1),AY1661=1),1,IF(AND(SUM(AW1661:AY1661)=2,SUM(AW1659:AX1659)=2,AX1659=1),1,0))))</f>
        <v>0</v>
      </c>
      <c r="BD1661" s="57" t="str">
        <f aca="false">IF(BC1661=0,"",IF(AND(BC1661=1,AZ1661=0,AZ1660=0,AZ1659=0),1,IF(AND(BC1661=1,OR(AZ1661=1,AZ1660=1,AZ1659)),IF(BA1661=1,1,0))))</f>
        <v/>
      </c>
      <c r="BE1661" s="50" t="str">
        <f aca="false">IF(AND(BD1661=1,BD1660=1),0,IF(BD1661=1,SUM(CM1662:CM1700),""))</f>
        <v/>
      </c>
      <c r="BF1661" s="20" t="str">
        <f aca="false">IF(AND(BB1661=1,BB1660=1,BE1620&lt;&gt;0),"",IF(AND(BB1660=0,BB1661=1),BF1660,IF(AND(BB1661=1,BB1660=1),BF1660,IF(AND(BF1660="",BE1660="",OR(BD1660=0,BD1660="")),"",IF(AND(BF1660="",BE1621=0),"",IF(AND(BE1621&lt;&gt;"",BF1660=BE1621),"",IF(AND(BD1660=1,BE1660&lt;&gt;0),CM1661,IF(BF1660&lt;&gt;0,BF1660+CM1661,IF(BF1660="","")))))))))</f>
        <v/>
      </c>
      <c r="BI1661" s="0"/>
      <c r="BU1661" s="0"/>
      <c r="BZ1661" s="49"/>
      <c r="CG1661" s="13"/>
      <c r="CH1661" s="40"/>
      <c r="CI1661" s="13"/>
      <c r="CL1661" s="6" t="n">
        <f aca="false">C1661</f>
        <v>39657</v>
      </c>
      <c r="CM1661" s="13" t="n">
        <f aca="false">CN1661/CN1660-1</f>
        <v>-0.0146636914249283</v>
      </c>
      <c r="CN1661" s="76" t="n">
        <v>123.64</v>
      </c>
      <c r="CO1661" s="13" t="n">
        <f aca="false">CN1661/CN1656-1</f>
        <v>-0.0191193970646568</v>
      </c>
      <c r="CY1661" s="4" t="n">
        <v>125.51</v>
      </c>
      <c r="CZ1661" s="4" t="n">
        <v>123.64</v>
      </c>
      <c r="DA1661" s="33" t="n">
        <f aca="false">CZ1661-CN1661</f>
        <v>0</v>
      </c>
      <c r="DB1661" s="16" t="n">
        <f aca="false">CZ1661/CY1661-1</f>
        <v>-0.0148992112182297</v>
      </c>
      <c r="DC1661" s="15" t="n">
        <f aca="false">CY1661/CZ1660-1</f>
        <v>0.000239081925406559</v>
      </c>
      <c r="DD1661" s="15" t="n">
        <f aca="false">CZ1661/CZ1660-1</f>
        <v>-0.0146636914249283</v>
      </c>
      <c r="DE1661" s="34" t="str">
        <f aca="false">IF(CW1661=0,"",-DC1661*CS1661)</f>
        <v/>
      </c>
      <c r="DY1661" s="6"/>
      <c r="EB1661" s="6" t="n">
        <f aca="false">CL1661</f>
        <v>39657</v>
      </c>
      <c r="EC1661" s="13" t="n">
        <f aca="false">SUM(CM1659:CM1661)</f>
        <v>-0.0356564027139341</v>
      </c>
    </row>
    <row r="1662" customFormat="false" ht="15" hidden="false" customHeight="false" outlineLevel="0" collapsed="false">
      <c r="A1662" s="0" t="n">
        <f aca="false">IF(FR1662=1,CZ1662,0)</f>
        <v>0</v>
      </c>
      <c r="C1662" s="6" t="n">
        <v>39658</v>
      </c>
      <c r="D1662" s="0" t="n">
        <f aca="false">IF(E1662&gt;E1661,1,)</f>
        <v>0</v>
      </c>
      <c r="E1662" s="46" t="n">
        <v>138.5783</v>
      </c>
      <c r="F1662" s="46" t="n">
        <v>133.9801</v>
      </c>
      <c r="G1662" s="46" t="n">
        <v>131.7566</v>
      </c>
      <c r="H1662" s="46" t="n">
        <v>127.4177</v>
      </c>
      <c r="I1662" s="46" t="n">
        <v>125.775</v>
      </c>
      <c r="J1662" s="47" t="str">
        <f aca="false">IF(MIN(E1662:I1662)=E1662,$E$2,IF(MIN(E1662:I1662)=F1662,$F$2,IF(MIN(E1662:I1662)=G1662,$G$2,IF(MIN(E1662:I1662)=H1662,$H$2,IF(MIN(E1662:I1662)=I1662,$I$2)))))</f>
        <v>10D</v>
      </c>
      <c r="K1662" s="47" t="str">
        <f aca="false">IF(MAX(E1662:I1662)=E1662,$E$2,IF(MAX(E1662:I1662)=F1662,$F$2,IF(MAX(E1662:I1662)=G1662,$G$2,IF(MAX(E1662:I1662)=H1662,$H$2,IF(MAX(E1662:I1662)=I1662,$I$2)))))</f>
        <v>200D</v>
      </c>
      <c r="L1662" s="4" t="n">
        <f aca="false">IF(MAX(E1662:I1662)=H1662,1,0)</f>
        <v>0</v>
      </c>
      <c r="M1662" s="4" t="n">
        <f aca="false">IF(MAX(E1662:I1662)=I1662,1,0)</f>
        <v>0</v>
      </c>
      <c r="O1662" s="4" t="n">
        <f aca="false">IF(CN1662&gt;E1662,1,0)</f>
        <v>0</v>
      </c>
      <c r="P1662" s="4" t="n">
        <f aca="false">IF(CN1662&gt;F1662,1,0)</f>
        <v>0</v>
      </c>
      <c r="Q1662" s="4" t="n">
        <f aca="false">IF(CN1662&gt;G1662,1,0)</f>
        <v>0</v>
      </c>
      <c r="R1662" s="4" t="n">
        <f aca="false">IF(CN1662&gt;H1662,1,0)</f>
        <v>0</v>
      </c>
      <c r="S1662" s="4" t="n">
        <f aca="false">IF(CN1662&gt;I1662,1,0)</f>
        <v>1</v>
      </c>
      <c r="T1662" s="25" t="n">
        <f aca="false">IF(AND(AND(R1662=0,S1662=0,Q1662=0),OR(S1661=1,S1660=1,S1659=1)),1,0)</f>
        <v>0</v>
      </c>
      <c r="U1662" s="13" t="n">
        <f aca="false">SUM(CM1661:CM1662)</f>
        <v>0.00668862174233142</v>
      </c>
      <c r="AV1662" s="0"/>
      <c r="AW1662" s="55" t="n">
        <f aca="false">IF(EC1662&gt;$AW$2,1,0)</f>
        <v>0</v>
      </c>
      <c r="AX1662" s="0" t="n">
        <f aca="false">IF(AND(I1662&gt;G1662,I1661&lt;G1661),1,IF(OR(AND(I1662&gt;F1662,I1661&lt;F1661),AND(I1662&gt;E1662,I1661&lt;E1661)),1,0))</f>
        <v>0</v>
      </c>
      <c r="AY1662" s="0" t="n">
        <f aca="false">IF(K1661="10D",1,0)</f>
        <v>0</v>
      </c>
      <c r="AZ1662" s="0" t="n">
        <f aca="false">IF(AND(I1662&gt;G1662,I1661&lt;G1661,I1662&gt;F1662,I1661&gt;F1661,I1662&gt;E1662,I1661&gt;E1661),1,0)</f>
        <v>0</v>
      </c>
      <c r="BA1662" s="56" t="n">
        <f aca="false">IF(G1662&gt;H1662,1,0)</f>
        <v>1</v>
      </c>
      <c r="BB1662" s="56" t="n">
        <f aca="false">IF(I1662&lt;F1662,1,0)</f>
        <v>1</v>
      </c>
      <c r="BC1662" s="0" t="n">
        <f aca="false">IF(AND(SUM(AW1661:AX1661)=2,AY1662=1),1,IF(SUM(AX1660:AX1662)=0,0,IF(AND(OR(AW1660=1,AX1660=1),OR(AW1661=1,AX1661=1),AY1662=1),1,IF(AND(SUM(AW1662:AY1662)=2,SUM(AW1660:AX1660)=2,AX1660=1),1,0))))</f>
        <v>0</v>
      </c>
      <c r="BD1662" s="57" t="str">
        <f aca="false">IF(BC1662=0,"",IF(AND(BC1662=1,AZ1662=0,AZ1661=0,AZ1660=0),1,IF(AND(BC1662=1,OR(AZ1662=1,AZ1661=1,AZ1660)),IF(BA1662=1,1,0))))</f>
        <v/>
      </c>
      <c r="BE1662" s="50" t="str">
        <f aca="false">IF(AND(BD1662=1,BD1661=1),0,IF(BD1662=1,SUM(CM1663:CM1701),""))</f>
        <v/>
      </c>
      <c r="BF1662" s="20" t="str">
        <f aca="false">IF(AND(BB1662=1,BB1661=1,BE1621&lt;&gt;0),"",IF(AND(BB1661=0,BB1662=1),BF1661,IF(AND(BB1662=1,BB1661=1),BF1661,IF(AND(BF1661="",BE1661="",OR(BD1661=0,BD1661="")),"",IF(AND(BF1661="",BE1622=0),"",IF(AND(BE1622&lt;&gt;"",BF1661=BE1622),"",IF(AND(BD1661=1,BE1661&lt;&gt;0),CM1662,IF(BF1661&lt;&gt;0,BF1661+CM1662,IF(BF1661="","")))))))))</f>
        <v/>
      </c>
      <c r="BI1662" s="0"/>
      <c r="BU1662" s="0"/>
      <c r="BZ1662" s="49"/>
      <c r="CG1662" s="13"/>
      <c r="CH1662" s="40"/>
      <c r="CI1662" s="13"/>
      <c r="CL1662" s="6" t="n">
        <f aca="false">C1662</f>
        <v>39658</v>
      </c>
      <c r="CM1662" s="13" t="n">
        <f aca="false">CN1662/CN1661-1</f>
        <v>0.0213523131672597</v>
      </c>
      <c r="CN1662" s="76" t="n">
        <v>126.28</v>
      </c>
      <c r="CO1662" s="13" t="n">
        <f aca="false">CN1662/CN1657-1</f>
        <v>-0.00941324129275178</v>
      </c>
      <c r="CY1662" s="4" t="n">
        <v>123.98</v>
      </c>
      <c r="CZ1662" s="4" t="n">
        <v>126.28</v>
      </c>
      <c r="DA1662" s="33" t="n">
        <f aca="false">CZ1662-CN1662</f>
        <v>0</v>
      </c>
      <c r="DB1662" s="16" t="n">
        <f aca="false">CZ1662/CY1662-1</f>
        <v>0.0185513792547185</v>
      </c>
      <c r="DC1662" s="15" t="n">
        <f aca="false">CY1662/CZ1661-1</f>
        <v>0.00274991912002598</v>
      </c>
      <c r="DD1662" s="15" t="n">
        <f aca="false">CZ1662/CZ1661-1</f>
        <v>0.0213523131672597</v>
      </c>
      <c r="DE1662" s="34" t="str">
        <f aca="false">IF(CW1662=0,"",-DC1662*CS1662)</f>
        <v/>
      </c>
      <c r="DY1662" s="6"/>
      <c r="EB1662" s="6" t="n">
        <f aca="false">CL1662</f>
        <v>39658</v>
      </c>
      <c r="EC1662" s="13" t="n">
        <f aca="false">SUM(CM1660:CM1662)</f>
        <v>0.00644959696342928</v>
      </c>
    </row>
    <row r="1663" customFormat="false" ht="15" hidden="false" customHeight="false" outlineLevel="0" collapsed="false">
      <c r="A1663" s="0" t="n">
        <f aca="false">IF(FR1663=1,CZ1663,0)</f>
        <v>0</v>
      </c>
      <c r="C1663" s="6" t="n">
        <v>39659</v>
      </c>
      <c r="D1663" s="0" t="n">
        <f aca="false">IF(E1663&gt;E1662,1,)</f>
        <v>0</v>
      </c>
      <c r="E1663" s="46" t="n">
        <v>138.4393</v>
      </c>
      <c r="F1663" s="46" t="n">
        <v>133.9683</v>
      </c>
      <c r="G1663" s="46" t="n">
        <v>131.4662</v>
      </c>
      <c r="H1663" s="46" t="n">
        <v>127.183</v>
      </c>
      <c r="I1663" s="46" t="n">
        <v>126.232</v>
      </c>
      <c r="J1663" s="47" t="str">
        <f aca="false">IF(MIN(E1663:I1663)=E1663,$E$2,IF(MIN(E1663:I1663)=F1663,$F$2,IF(MIN(E1663:I1663)=G1663,$G$2,IF(MIN(E1663:I1663)=H1663,$H$2,IF(MIN(E1663:I1663)=I1663,$I$2)))))</f>
        <v>10D</v>
      </c>
      <c r="K1663" s="47" t="str">
        <f aca="false">IF(MAX(E1663:I1663)=E1663,$E$2,IF(MAX(E1663:I1663)=F1663,$F$2,IF(MAX(E1663:I1663)=G1663,$G$2,IF(MAX(E1663:I1663)=H1663,$H$2,IF(MAX(E1663:I1663)=I1663,$I$2)))))</f>
        <v>200D</v>
      </c>
      <c r="L1663" s="4" t="n">
        <f aca="false">IF(MAX(E1663:I1663)=H1663,1,0)</f>
        <v>0</v>
      </c>
      <c r="M1663" s="4" t="n">
        <f aca="false">IF(MAX(E1663:I1663)=I1663,1,0)</f>
        <v>0</v>
      </c>
      <c r="O1663" s="4" t="n">
        <f aca="false">IF(CN1663&gt;E1663,1,0)</f>
        <v>0</v>
      </c>
      <c r="P1663" s="4" t="n">
        <f aca="false">IF(CN1663&gt;F1663,1,0)</f>
        <v>0</v>
      </c>
      <c r="Q1663" s="4" t="n">
        <f aca="false">IF(CN1663&gt;G1663,1,0)</f>
        <v>0</v>
      </c>
      <c r="R1663" s="4" t="n">
        <f aca="false">IF(CN1663&gt;H1663,1,0)</f>
        <v>1</v>
      </c>
      <c r="S1663" s="4" t="n">
        <f aca="false">IF(CN1663&gt;I1663,1,0)</f>
        <v>1</v>
      </c>
      <c r="T1663" s="25" t="n">
        <f aca="false">IF(AND(AND(R1663=0,S1663=0,Q1663=0),OR(S1662=1,S1661=1,S1660=1)),1,0)</f>
        <v>0</v>
      </c>
      <c r="U1663" s="13" t="n">
        <f aca="false">SUM(CM1662:CM1663)</f>
        <v>0.0391698614726128</v>
      </c>
      <c r="AV1663" s="0"/>
      <c r="AW1663" s="55" t="n">
        <f aca="false">IF(EC1663&gt;$AW$2,1,0)</f>
        <v>1</v>
      </c>
      <c r="AX1663" s="0" t="n">
        <f aca="false">IF(AND(I1663&gt;G1663,I1662&lt;G1662),1,IF(OR(AND(I1663&gt;F1663,I1662&lt;F1662),AND(I1663&gt;E1663,I1662&lt;E1662)),1,0))</f>
        <v>0</v>
      </c>
      <c r="AY1663" s="0" t="n">
        <f aca="false">IF(K1662="10D",1,0)</f>
        <v>0</v>
      </c>
      <c r="AZ1663" s="0" t="n">
        <f aca="false">IF(AND(I1663&gt;G1663,I1662&lt;G1662,I1663&gt;F1663,I1662&gt;F1662,I1663&gt;E1663,I1662&gt;E1662),1,0)</f>
        <v>0</v>
      </c>
      <c r="BA1663" s="56" t="n">
        <f aca="false">IF(G1663&gt;H1663,1,0)</f>
        <v>1</v>
      </c>
      <c r="BB1663" s="56" t="n">
        <f aca="false">IF(I1663&lt;F1663,1,0)</f>
        <v>1</v>
      </c>
      <c r="BC1663" s="0" t="n">
        <f aca="false">IF(AND(SUM(AW1662:AX1662)=2,AY1663=1),1,IF(SUM(AX1661:AX1663)=0,0,IF(AND(OR(AW1661=1,AX1661=1),OR(AW1662=1,AX1662=1),AY1663=1),1,IF(AND(SUM(AW1663:AY1663)=2,SUM(AW1661:AX1661)=2,AX1661=1),1,0))))</f>
        <v>0</v>
      </c>
      <c r="BD1663" s="57" t="str">
        <f aca="false">IF(BC1663=0,"",IF(AND(BC1663=1,AZ1663=0,AZ1662=0,AZ1661=0),1,IF(AND(BC1663=1,OR(AZ1663=1,AZ1662=1,AZ1661)),IF(BA1663=1,1,0))))</f>
        <v/>
      </c>
      <c r="BE1663" s="50" t="str">
        <f aca="false">IF(AND(BD1663=1,BD1662=1),0,IF(BD1663=1,SUM(CM1664:CM1702),""))</f>
        <v/>
      </c>
      <c r="BF1663" s="20" t="str">
        <f aca="false">IF(AND(BB1663=1,BB1662=1,BE1622&lt;&gt;0),"",IF(AND(BB1662=0,BB1663=1),BF1662,IF(AND(BB1663=1,BB1662=1),BF1662,IF(AND(BF1662="",BE1662="",OR(BD1662=0,BD1662="")),"",IF(AND(BF1662="",BE1623=0),"",IF(AND(BE1623&lt;&gt;"",BF1662=BE1623),"",IF(AND(BD1662=1,BE1662&lt;&gt;0),CM1663,IF(BF1662&lt;&gt;0,BF1662+CM1663,IF(BF1662="","")))))))))</f>
        <v/>
      </c>
      <c r="BI1663" s="0"/>
      <c r="BU1663" s="0"/>
      <c r="BZ1663" s="49"/>
      <c r="CG1663" s="13"/>
      <c r="CH1663" s="40"/>
      <c r="CI1663" s="13"/>
      <c r="CL1663" s="6" t="n">
        <f aca="false">C1663</f>
        <v>39659</v>
      </c>
      <c r="CM1663" s="13" t="n">
        <f aca="false">CN1663/CN1662-1</f>
        <v>0.0178175483053531</v>
      </c>
      <c r="CN1663" s="76" t="n">
        <v>128.53</v>
      </c>
      <c r="CO1663" s="13" t="n">
        <f aca="false">CN1663/CN1658-1</f>
        <v>0.00280876960287135</v>
      </c>
      <c r="CY1663" s="4" t="n">
        <v>127.11</v>
      </c>
      <c r="CZ1663" s="4" t="n">
        <v>128.53</v>
      </c>
      <c r="DA1663" s="33" t="n">
        <f aca="false">CZ1663-CN1663</f>
        <v>0</v>
      </c>
      <c r="DB1663" s="16" t="n">
        <f aca="false">CZ1663/CY1663-1</f>
        <v>0.0111714263236566</v>
      </c>
      <c r="DC1663" s="15" t="n">
        <f aca="false">CY1663/CZ1662-1</f>
        <v>0.00657269559708573</v>
      </c>
      <c r="DD1663" s="15" t="n">
        <f aca="false">CZ1663/CZ1662-1</f>
        <v>0.0178175483053531</v>
      </c>
      <c r="DE1663" s="34" t="str">
        <f aca="false">IF(CW1663=0,"",-DC1663*CS1663)</f>
        <v/>
      </c>
      <c r="DY1663" s="6"/>
      <c r="EB1663" s="6" t="n">
        <f aca="false">CL1663</f>
        <v>39659</v>
      </c>
      <c r="EC1663" s="13" t="n">
        <f aca="false">SUM(CM1661:CM1663)</f>
        <v>0.0245061700476845</v>
      </c>
    </row>
    <row r="1664" customFormat="false" ht="15" hidden="false" customHeight="false" outlineLevel="0" collapsed="false">
      <c r="A1664" s="0" t="n">
        <f aca="false">IF(FR1664=1,CZ1664,0)</f>
        <v>0</v>
      </c>
      <c r="C1664" s="6" t="n">
        <v>39660</v>
      </c>
      <c r="D1664" s="0" t="n">
        <f aca="false">IF(E1664&gt;E1663,1,)</f>
        <v>0</v>
      </c>
      <c r="E1664" s="46" t="n">
        <v>138.2984</v>
      </c>
      <c r="F1664" s="46" t="n">
        <v>133.9566</v>
      </c>
      <c r="G1664" s="46" t="n">
        <v>131.165</v>
      </c>
      <c r="H1664" s="46" t="n">
        <v>126.9357</v>
      </c>
      <c r="I1664" s="46" t="n">
        <v>126.395</v>
      </c>
      <c r="J1664" s="47" t="str">
        <f aca="false">IF(MIN(E1664:I1664)=E1664,$E$2,IF(MIN(E1664:I1664)=F1664,$F$2,IF(MIN(E1664:I1664)=G1664,$G$2,IF(MIN(E1664:I1664)=H1664,$H$2,IF(MIN(E1664:I1664)=I1664,$I$2)))))</f>
        <v>10D</v>
      </c>
      <c r="K1664" s="47" t="str">
        <f aca="false">IF(MAX(E1664:I1664)=E1664,$E$2,IF(MAX(E1664:I1664)=F1664,$F$2,IF(MAX(E1664:I1664)=G1664,$G$2,IF(MAX(E1664:I1664)=H1664,$H$2,IF(MAX(E1664:I1664)=I1664,$I$2)))))</f>
        <v>200D</v>
      </c>
      <c r="L1664" s="4" t="n">
        <f aca="false">IF(MAX(E1664:I1664)=H1664,1,0)</f>
        <v>0</v>
      </c>
      <c r="M1664" s="4" t="n">
        <f aca="false">IF(MAX(E1664:I1664)=I1664,1,0)</f>
        <v>0</v>
      </c>
      <c r="O1664" s="4" t="n">
        <f aca="false">IF(CN1664&gt;E1664,1,0)</f>
        <v>0</v>
      </c>
      <c r="P1664" s="4" t="n">
        <f aca="false">IF(CN1664&gt;F1664,1,0)</f>
        <v>0</v>
      </c>
      <c r="Q1664" s="4" t="n">
        <f aca="false">IF(CN1664&gt;G1664,1,0)</f>
        <v>0</v>
      </c>
      <c r="R1664" s="4" t="n">
        <f aca="false">IF(CN1664&gt;H1664,1,0)</f>
        <v>0</v>
      </c>
      <c r="S1664" s="4" t="n">
        <f aca="false">IF(CN1664&gt;I1664,1,0)</f>
        <v>1</v>
      </c>
      <c r="T1664" s="25" t="n">
        <f aca="false">IF(AND(AND(R1664=0,S1664=0,Q1664=0),OR(S1663=1,S1662=1,S1661=1)),1,0)</f>
        <v>0</v>
      </c>
      <c r="U1664" s="13" t="n">
        <f aca="false">SUM(CM1663:CM1664)</f>
        <v>0.00459106421603539</v>
      </c>
      <c r="AV1664" s="0"/>
      <c r="AW1664" s="55" t="n">
        <f aca="false">IF(EC1664&gt;$AW$2,1,0)</f>
        <v>1</v>
      </c>
      <c r="AX1664" s="0" t="n">
        <f aca="false">IF(AND(I1664&gt;G1664,I1663&lt;G1663),1,IF(OR(AND(I1664&gt;F1664,I1663&lt;F1663),AND(I1664&gt;E1664,I1663&lt;E1663)),1,0))</f>
        <v>0</v>
      </c>
      <c r="AY1664" s="0" t="n">
        <f aca="false">IF(K1663="10D",1,0)</f>
        <v>0</v>
      </c>
      <c r="AZ1664" s="0" t="n">
        <f aca="false">IF(AND(I1664&gt;G1664,I1663&lt;G1663,I1664&gt;F1664,I1663&gt;F1663,I1664&gt;E1664,I1663&gt;E1663),1,0)</f>
        <v>0</v>
      </c>
      <c r="BA1664" s="56" t="n">
        <f aca="false">IF(G1664&gt;H1664,1,0)</f>
        <v>1</v>
      </c>
      <c r="BB1664" s="56" t="n">
        <f aca="false">IF(I1664&lt;F1664,1,0)</f>
        <v>1</v>
      </c>
      <c r="BC1664" s="0" t="n">
        <f aca="false">IF(AND(SUM(AW1663:AX1663)=2,AY1664=1),1,IF(SUM(AX1662:AX1664)=0,0,IF(AND(OR(AW1662=1,AX1662=1),OR(AW1663=1,AX1663=1),AY1664=1),1,IF(AND(SUM(AW1664:AY1664)=2,SUM(AW1662:AX1662)=2,AX1662=1),1,0))))</f>
        <v>0</v>
      </c>
      <c r="BD1664" s="57" t="str">
        <f aca="false">IF(BC1664=0,"",IF(AND(BC1664=1,AZ1664=0,AZ1663=0,AZ1662=0),1,IF(AND(BC1664=1,OR(AZ1664=1,AZ1663=1,AZ1662)),IF(BA1664=1,1,0))))</f>
        <v/>
      </c>
      <c r="BE1664" s="50" t="str">
        <f aca="false">IF(AND(BD1664=1,BD1663=1),0,IF(BD1664=1,SUM(CM1665:CM1703),""))</f>
        <v/>
      </c>
      <c r="BF1664" s="20" t="str">
        <f aca="false">IF(AND(BB1664=1,BB1663=1,BE1623&lt;&gt;0),"",IF(AND(BB1663=0,BB1664=1),BF1663,IF(AND(BB1664=1,BB1663=1),BF1663,IF(AND(BF1663="",BE1663="",OR(BD1663=0,BD1663="")),"",IF(AND(BF1663="",BE1624=0),"",IF(AND(BE1624&lt;&gt;"",BF1663=BE1624),"",IF(AND(BD1663=1,BE1663&lt;&gt;0),CM1664,IF(BF1663&lt;&gt;0,BF1663+CM1664,IF(BF1663="","")))))))))</f>
        <v/>
      </c>
      <c r="BI1664" s="0"/>
      <c r="BU1664" s="0"/>
      <c r="BZ1664" s="49"/>
      <c r="CG1664" s="13"/>
      <c r="CH1664" s="40"/>
      <c r="CI1664" s="13"/>
      <c r="CL1664" s="6" t="n">
        <f aca="false">C1664</f>
        <v>39660</v>
      </c>
      <c r="CM1664" s="13" t="n">
        <f aca="false">CN1664/CN1663-1</f>
        <v>-0.0132264840893177</v>
      </c>
      <c r="CN1664" s="76" t="n">
        <v>126.83</v>
      </c>
      <c r="CO1664" s="13" t="n">
        <f aca="false">CN1664/CN1659-1</f>
        <v>0.0105170902716913</v>
      </c>
      <c r="CY1664" s="4" t="n">
        <v>127.4</v>
      </c>
      <c r="CZ1664" s="4" t="n">
        <v>126.83</v>
      </c>
      <c r="DA1664" s="33" t="n">
        <f aca="false">CZ1664-CN1664</f>
        <v>0</v>
      </c>
      <c r="DB1664" s="16" t="n">
        <f aca="false">CZ1664/CY1664-1</f>
        <v>-0.00447409733124027</v>
      </c>
      <c r="DC1664" s="15" t="n">
        <f aca="false">CY1664/CZ1663-1</f>
        <v>-0.00879172177701704</v>
      </c>
      <c r="DD1664" s="15" t="n">
        <f aca="false">CZ1664/CZ1663-1</f>
        <v>-0.0132264840893177</v>
      </c>
      <c r="DE1664" s="34" t="str">
        <f aca="false">IF(CW1664=0,"",-DC1664*CS1664)</f>
        <v/>
      </c>
      <c r="DY1664" s="6"/>
      <c r="EB1664" s="6" t="n">
        <f aca="false">CL1664</f>
        <v>39660</v>
      </c>
      <c r="EC1664" s="13" t="n">
        <f aca="false">SUM(CM1662:CM1664)</f>
        <v>0.0259433773832951</v>
      </c>
    </row>
    <row r="1665" customFormat="false" ht="15" hidden="false" customHeight="false" outlineLevel="0" collapsed="false">
      <c r="A1665" s="0" t="n">
        <f aca="false">IF(FR1665=1,CZ1665,0)</f>
        <v>0</v>
      </c>
      <c r="C1665" s="6" t="n">
        <v>39661</v>
      </c>
      <c r="D1665" s="0" t="n">
        <f aca="false">IF(E1665&gt;E1664,1,)</f>
        <v>0</v>
      </c>
      <c r="E1665" s="46" t="n">
        <v>138.1603</v>
      </c>
      <c r="F1665" s="46" t="n">
        <v>133.8922</v>
      </c>
      <c r="G1665" s="46" t="n">
        <v>130.8984</v>
      </c>
      <c r="H1665" s="46" t="n">
        <v>126.6603</v>
      </c>
      <c r="I1665" s="46" t="n">
        <v>126.413</v>
      </c>
      <c r="J1665" s="47" t="str">
        <f aca="false">IF(MIN(E1665:I1665)=E1665,$E$2,IF(MIN(E1665:I1665)=F1665,$F$2,IF(MIN(E1665:I1665)=G1665,$G$2,IF(MIN(E1665:I1665)=H1665,$H$2,IF(MIN(E1665:I1665)=I1665,$I$2)))))</f>
        <v>10D</v>
      </c>
      <c r="K1665" s="47" t="str">
        <f aca="false">IF(MAX(E1665:I1665)=E1665,$E$2,IF(MAX(E1665:I1665)=F1665,$F$2,IF(MAX(E1665:I1665)=G1665,$G$2,IF(MAX(E1665:I1665)=H1665,$H$2,IF(MAX(E1665:I1665)=I1665,$I$2)))))</f>
        <v>200D</v>
      </c>
      <c r="L1665" s="4" t="n">
        <f aca="false">IF(MAX(E1665:I1665)=H1665,1,0)</f>
        <v>0</v>
      </c>
      <c r="M1665" s="4" t="n">
        <f aca="false">IF(MAX(E1665:I1665)=I1665,1,0)</f>
        <v>0</v>
      </c>
      <c r="O1665" s="4" t="n">
        <f aca="false">IF(CN1665&gt;E1665,1,0)</f>
        <v>0</v>
      </c>
      <c r="P1665" s="4" t="n">
        <f aca="false">IF(CN1665&gt;F1665,1,0)</f>
        <v>0</v>
      </c>
      <c r="Q1665" s="4" t="n">
        <f aca="false">IF(CN1665&gt;G1665,1,0)</f>
        <v>0</v>
      </c>
      <c r="R1665" s="4" t="n">
        <f aca="false">IF(CN1665&gt;H1665,1,0)</f>
        <v>0</v>
      </c>
      <c r="S1665" s="4" t="n">
        <f aca="false">IF(CN1665&gt;I1665,1,0)</f>
        <v>0</v>
      </c>
      <c r="T1665" s="25" t="n">
        <f aca="false">IF(AND(AND(R1665=0,S1665=0,Q1665=0),OR(S1664=1,S1663=1,S1662=1)),1,0)</f>
        <v>1</v>
      </c>
      <c r="U1665" s="13" t="n">
        <f aca="false">SUM(CM1664:CM1665)</f>
        <v>-0.0185091459201149</v>
      </c>
      <c r="AV1665" s="0"/>
      <c r="AW1665" s="55" t="n">
        <f aca="false">IF(EC1665&gt;$AW$2,1,0)</f>
        <v>0</v>
      </c>
      <c r="AX1665" s="0" t="n">
        <f aca="false">IF(AND(I1665&gt;G1665,I1664&lt;G1664),1,IF(OR(AND(I1665&gt;F1665,I1664&lt;F1664),AND(I1665&gt;E1665,I1664&lt;E1664)),1,0))</f>
        <v>0</v>
      </c>
      <c r="AY1665" s="0" t="n">
        <f aca="false">IF(K1664="10D",1,0)</f>
        <v>0</v>
      </c>
      <c r="AZ1665" s="0" t="n">
        <f aca="false">IF(AND(I1665&gt;G1665,I1664&lt;G1664,I1665&gt;F1665,I1664&gt;F1664,I1665&gt;E1665,I1664&gt;E1664),1,0)</f>
        <v>0</v>
      </c>
      <c r="BA1665" s="56" t="n">
        <f aca="false">IF(G1665&gt;H1665,1,0)</f>
        <v>1</v>
      </c>
      <c r="BB1665" s="56" t="n">
        <f aca="false">IF(I1665&lt;F1665,1,0)</f>
        <v>1</v>
      </c>
      <c r="BC1665" s="0" t="n">
        <f aca="false">IF(AND(SUM(AW1664:AX1664)=2,AY1665=1),1,IF(SUM(AX1663:AX1665)=0,0,IF(AND(OR(AW1663=1,AX1663=1),OR(AW1664=1,AX1664=1),AY1665=1),1,IF(AND(SUM(AW1665:AY1665)=2,SUM(AW1663:AX1663)=2,AX1663=1),1,0))))</f>
        <v>0</v>
      </c>
      <c r="BD1665" s="57" t="str">
        <f aca="false">IF(BC1665=0,"",IF(AND(BC1665=1,AZ1665=0,AZ1664=0,AZ1663=0),1,IF(AND(BC1665=1,OR(AZ1665=1,AZ1664=1,AZ1663)),IF(BA1665=1,1,0))))</f>
        <v/>
      </c>
      <c r="BE1665" s="50" t="str">
        <f aca="false">IF(AND(BD1665=1,BD1664=1),0,IF(BD1665=1,SUM(CM1666:CM1704),""))</f>
        <v/>
      </c>
      <c r="BF1665" s="20" t="str">
        <f aca="false">IF(AND(BB1665=1,BB1664=1,BE1624&lt;&gt;0),"",IF(AND(BB1664=0,BB1665=1),BF1664,IF(AND(BB1665=1,BB1664=1),BF1664,IF(AND(BF1664="",BE1664="",OR(BD1664=0,BD1664="")),"",IF(AND(BF1664="",BE1625=0),"",IF(AND(BE1625&lt;&gt;"",BF1664=BE1625),"",IF(AND(BD1664=1,BE1664&lt;&gt;0),CM1665,IF(BF1664&lt;&gt;0,BF1664+CM1665,IF(BF1664="","")))))))))</f>
        <v/>
      </c>
      <c r="BI1665" s="0"/>
      <c r="BU1665" s="0"/>
      <c r="BZ1665" s="49"/>
      <c r="CG1665" s="13"/>
      <c r="CH1665" s="40"/>
      <c r="CI1665" s="13"/>
      <c r="CL1665" s="6" t="n">
        <f aca="false">C1665</f>
        <v>39661</v>
      </c>
      <c r="CM1665" s="13" t="n">
        <f aca="false">CN1665/CN1664-1</f>
        <v>-0.00528266183079718</v>
      </c>
      <c r="CN1665" s="76" t="n">
        <v>126.16</v>
      </c>
      <c r="CO1665" s="13" t="n">
        <f aca="false">CN1665/CN1660-1</f>
        <v>0.00541919030921267</v>
      </c>
      <c r="CY1665" s="4" t="n">
        <v>127.12</v>
      </c>
      <c r="CZ1665" s="4" t="n">
        <v>126.16</v>
      </c>
      <c r="DA1665" s="33" t="n">
        <f aca="false">CZ1665-CN1665</f>
        <v>0</v>
      </c>
      <c r="DB1665" s="16" t="n">
        <f aca="false">CZ1665/CY1665-1</f>
        <v>-0.0075519194461926</v>
      </c>
      <c r="DC1665" s="15" t="n">
        <f aca="false">CY1665/CZ1664-1</f>
        <v>0.00228652527004658</v>
      </c>
      <c r="DD1665" s="15" t="n">
        <f aca="false">CZ1665/CZ1664-1</f>
        <v>-0.00528266183079718</v>
      </c>
      <c r="DE1665" s="34" t="str">
        <f aca="false">IF(CW1665=0,"",-DC1665*CS1665)</f>
        <v/>
      </c>
      <c r="DY1665" s="6"/>
      <c r="EB1665" s="6" t="n">
        <f aca="false">CL1665</f>
        <v>39661</v>
      </c>
      <c r="EC1665" s="13" t="n">
        <f aca="false">SUM(CM1663:CM1665)</f>
        <v>-0.000691597614761785</v>
      </c>
    </row>
    <row r="1666" customFormat="false" ht="15" hidden="false" customHeight="false" outlineLevel="0" collapsed="false">
      <c r="A1666" s="0" t="n">
        <f aca="false">IF(FR1666=1,CZ1666,0)</f>
        <v>0</v>
      </c>
      <c r="C1666" s="6" t="n">
        <v>39664</v>
      </c>
      <c r="D1666" s="0" t="n">
        <f aca="false">IF(E1666&gt;E1665,1,)</f>
        <v>0</v>
      </c>
      <c r="E1666" s="46" t="n">
        <v>138.0141</v>
      </c>
      <c r="F1666" s="46" t="n">
        <v>133.8285</v>
      </c>
      <c r="G1666" s="46" t="n">
        <v>130.608</v>
      </c>
      <c r="H1666" s="46" t="n">
        <v>126.4407</v>
      </c>
      <c r="I1666" s="46" t="n">
        <v>126.307</v>
      </c>
      <c r="J1666" s="47" t="str">
        <f aca="false">IF(MIN(E1666:I1666)=E1666,$E$2,IF(MIN(E1666:I1666)=F1666,$F$2,IF(MIN(E1666:I1666)=G1666,$G$2,IF(MIN(E1666:I1666)=H1666,$H$2,IF(MIN(E1666:I1666)=I1666,$I$2)))))</f>
        <v>10D</v>
      </c>
      <c r="K1666" s="47" t="str">
        <f aca="false">IF(MAX(E1666:I1666)=E1666,$E$2,IF(MAX(E1666:I1666)=F1666,$F$2,IF(MAX(E1666:I1666)=G1666,$G$2,IF(MAX(E1666:I1666)=H1666,$H$2,IF(MAX(E1666:I1666)=I1666,$I$2)))))</f>
        <v>200D</v>
      </c>
      <c r="L1666" s="4" t="n">
        <f aca="false">IF(MAX(E1666:I1666)=H1666,1,0)</f>
        <v>0</v>
      </c>
      <c r="M1666" s="4" t="n">
        <f aca="false">IF(MAX(E1666:I1666)=I1666,1,0)</f>
        <v>0</v>
      </c>
      <c r="O1666" s="4" t="n">
        <f aca="false">IF(CN1666&gt;E1666,1,0)</f>
        <v>0</v>
      </c>
      <c r="P1666" s="4" t="n">
        <f aca="false">IF(CN1666&gt;F1666,1,0)</f>
        <v>0</v>
      </c>
      <c r="Q1666" s="4" t="n">
        <f aca="false">IF(CN1666&gt;G1666,1,0)</f>
        <v>0</v>
      </c>
      <c r="R1666" s="4" t="n">
        <f aca="false">IF(CN1666&gt;H1666,1,0)</f>
        <v>0</v>
      </c>
      <c r="S1666" s="4" t="n">
        <f aca="false">IF(CN1666&gt;I1666,1,0)</f>
        <v>0</v>
      </c>
      <c r="T1666" s="25" t="n">
        <f aca="false">IF(AND(AND(R1666=0,S1666=0,Q1666=0),OR(S1665=1,S1664=1,S1663=1)),1,0)</f>
        <v>1</v>
      </c>
      <c r="U1666" s="13" t="n">
        <f aca="false">SUM(CM1665:CM1666)</f>
        <v>-0.0145565996874871</v>
      </c>
      <c r="AV1666" s="0"/>
      <c r="AW1666" s="55" t="n">
        <f aca="false">IF(EC1666&gt;$AW$2,1,0)</f>
        <v>0</v>
      </c>
      <c r="AX1666" s="0" t="n">
        <f aca="false">IF(AND(I1666&gt;G1666,I1665&lt;G1665),1,IF(OR(AND(I1666&gt;F1666,I1665&lt;F1665),AND(I1666&gt;E1666,I1665&lt;E1665)),1,0))</f>
        <v>0</v>
      </c>
      <c r="AY1666" s="0" t="n">
        <f aca="false">IF(K1665="10D",1,0)</f>
        <v>0</v>
      </c>
      <c r="AZ1666" s="0" t="n">
        <f aca="false">IF(AND(I1666&gt;G1666,I1665&lt;G1665,I1666&gt;F1666,I1665&gt;F1665,I1666&gt;E1666,I1665&gt;E1665),1,0)</f>
        <v>0</v>
      </c>
      <c r="BA1666" s="56" t="n">
        <f aca="false">IF(G1666&gt;H1666,1,0)</f>
        <v>1</v>
      </c>
      <c r="BB1666" s="56" t="n">
        <f aca="false">IF(I1666&lt;F1666,1,0)</f>
        <v>1</v>
      </c>
      <c r="BC1666" s="0" t="n">
        <f aca="false">IF(AND(SUM(AW1665:AX1665)=2,AY1666=1),1,IF(SUM(AX1664:AX1666)=0,0,IF(AND(OR(AW1664=1,AX1664=1),OR(AW1665=1,AX1665=1),AY1666=1),1,IF(AND(SUM(AW1666:AY1666)=2,SUM(AW1664:AX1664)=2,AX1664=1),1,0))))</f>
        <v>0</v>
      </c>
      <c r="BD1666" s="57" t="str">
        <f aca="false">IF(BC1666=0,"",IF(AND(BC1666=1,AZ1666=0,AZ1665=0,AZ1664=0),1,IF(AND(BC1666=1,OR(AZ1666=1,AZ1665=1,AZ1664)),IF(BA1666=1,1,0))))</f>
        <v/>
      </c>
      <c r="BE1666" s="50" t="str">
        <f aca="false">IF(AND(BD1666=1,BD1665=1),0,IF(BD1666=1,SUM(CM1667:CM1705),""))</f>
        <v/>
      </c>
      <c r="BF1666" s="20" t="str">
        <f aca="false">IF(AND(BB1666=1,BB1665=1,BE1625&lt;&gt;0),"",IF(AND(BB1665=0,BB1666=1),BF1665,IF(AND(BB1666=1,BB1665=1),BF1665,IF(AND(BF1665="",BE1665="",OR(BD1665=0,BD1665="")),"",IF(AND(BF1665="",BE1626=0),"",IF(AND(BE1626&lt;&gt;"",BF1665=BE1626),"",IF(AND(BD1665=1,BE1665&lt;&gt;0),CM1666,IF(BF1665&lt;&gt;0,BF1665+CM1666,IF(BF1665="","")))))))))</f>
        <v/>
      </c>
      <c r="BI1666" s="0"/>
      <c r="BU1666" s="0"/>
      <c r="BZ1666" s="49"/>
      <c r="CG1666" s="13"/>
      <c r="CH1666" s="40"/>
      <c r="CI1666" s="13"/>
      <c r="CL1666" s="6" t="n">
        <f aca="false">C1666</f>
        <v>39664</v>
      </c>
      <c r="CM1666" s="13" t="n">
        <f aca="false">CN1666/CN1665-1</f>
        <v>-0.00927393785668995</v>
      </c>
      <c r="CN1666" s="76" t="n">
        <v>124.99</v>
      </c>
      <c r="CO1666" s="13" t="n">
        <f aca="false">CN1666/CN1661-1</f>
        <v>0.0109187965059852</v>
      </c>
      <c r="CY1666" s="4" t="n">
        <v>126.04</v>
      </c>
      <c r="CZ1666" s="4" t="n">
        <v>124.99</v>
      </c>
      <c r="DA1666" s="33" t="n">
        <f aca="false">CZ1666-CN1666</f>
        <v>0</v>
      </c>
      <c r="DB1666" s="16" t="n">
        <f aca="false">CZ1666/CY1666-1</f>
        <v>-0.00833068867026354</v>
      </c>
      <c r="DC1666" s="15" t="n">
        <f aca="false">CY1666/CZ1665-1</f>
        <v>-0.000951173113506565</v>
      </c>
      <c r="DD1666" s="15" t="n">
        <f aca="false">CZ1666/CZ1665-1</f>
        <v>-0.00927393785668995</v>
      </c>
      <c r="DE1666" s="34" t="str">
        <f aca="false">IF(CW1666=0,"",-DC1666*CS1666)</f>
        <v/>
      </c>
      <c r="DY1666" s="6"/>
      <c r="EB1666" s="6" t="n">
        <f aca="false">CL1666</f>
        <v>39664</v>
      </c>
      <c r="EC1666" s="13" t="n">
        <f aca="false">SUM(CM1664:CM1666)</f>
        <v>-0.0277830837768048</v>
      </c>
    </row>
    <row r="1667" customFormat="false" ht="15" hidden="false" customHeight="false" outlineLevel="0" collapsed="false">
      <c r="A1667" s="0" t="n">
        <f aca="false">IF(FR1667=1,CZ1667,0)</f>
        <v>0</v>
      </c>
      <c r="C1667" s="6" t="n">
        <v>39665</v>
      </c>
      <c r="D1667" s="0" t="n">
        <f aca="false">IF(E1667&gt;E1666,1,)</f>
        <v>0</v>
      </c>
      <c r="E1667" s="46" t="n">
        <v>137.8874</v>
      </c>
      <c r="F1667" s="46" t="n">
        <v>133.7956</v>
      </c>
      <c r="G1667" s="46" t="n">
        <v>130.4224</v>
      </c>
      <c r="H1667" s="46" t="n">
        <v>126.3377</v>
      </c>
      <c r="I1667" s="46" t="n">
        <v>126.395</v>
      </c>
      <c r="J1667" s="47" t="str">
        <f aca="false">IF(MIN(E1667:I1667)=E1667,$E$2,IF(MIN(E1667:I1667)=F1667,$F$2,IF(MIN(E1667:I1667)=G1667,$G$2,IF(MIN(E1667:I1667)=H1667,$H$2,IF(MIN(E1667:I1667)=I1667,$I$2)))))</f>
        <v>30D</v>
      </c>
      <c r="K1667" s="47" t="str">
        <f aca="false">IF(MAX(E1667:I1667)=E1667,$E$2,IF(MAX(E1667:I1667)=F1667,$F$2,IF(MAX(E1667:I1667)=G1667,$G$2,IF(MAX(E1667:I1667)=H1667,$H$2,IF(MAX(E1667:I1667)=I1667,$I$2)))))</f>
        <v>200D</v>
      </c>
      <c r="L1667" s="4" t="n">
        <f aca="false">IF(MAX(E1667:I1667)=H1667,1,0)</f>
        <v>0</v>
      </c>
      <c r="M1667" s="4" t="n">
        <f aca="false">IF(MAX(E1667:I1667)=I1667,1,0)</f>
        <v>0</v>
      </c>
      <c r="O1667" s="4" t="n">
        <f aca="false">IF(CN1667&gt;E1667,1,0)</f>
        <v>0</v>
      </c>
      <c r="P1667" s="4" t="n">
        <f aca="false">IF(CN1667&gt;F1667,1,0)</f>
        <v>0</v>
      </c>
      <c r="Q1667" s="4" t="n">
        <f aca="false">IF(CN1667&gt;G1667,1,0)</f>
        <v>0</v>
      </c>
      <c r="R1667" s="4" t="n">
        <f aca="false">IF(CN1667&gt;H1667,1,0)</f>
        <v>1</v>
      </c>
      <c r="S1667" s="4" t="n">
        <f aca="false">IF(CN1667&gt;I1667,1,0)</f>
        <v>1</v>
      </c>
      <c r="T1667" s="25" t="n">
        <f aca="false">IF(AND(AND(R1667=0,S1667=0,Q1667=0),OR(S1666=1,S1665=1,S1664=1)),1,0)</f>
        <v>0</v>
      </c>
      <c r="U1667" s="13" t="n">
        <f aca="false">SUM(CM1666:CM1667)</f>
        <v>0.017688219115868</v>
      </c>
      <c r="AV1667" s="0"/>
      <c r="AW1667" s="55" t="n">
        <f aca="false">IF(EC1667&gt;$AW$2,1,0)</f>
        <v>1</v>
      </c>
      <c r="AX1667" s="0" t="n">
        <f aca="false">IF(AND(I1667&gt;G1667,I1666&lt;G1666),1,IF(OR(AND(I1667&gt;F1667,I1666&lt;F1666),AND(I1667&gt;E1667,I1666&lt;E1666)),1,0))</f>
        <v>0</v>
      </c>
      <c r="AY1667" s="0" t="n">
        <f aca="false">IF(K1666="10D",1,0)</f>
        <v>0</v>
      </c>
      <c r="AZ1667" s="0" t="n">
        <f aca="false">IF(AND(I1667&gt;G1667,I1666&lt;G1666,I1667&gt;F1667,I1666&gt;F1666,I1667&gt;E1667,I1666&gt;E1666),1,0)</f>
        <v>0</v>
      </c>
      <c r="BA1667" s="56" t="n">
        <f aca="false">IF(G1667&gt;H1667,1,0)</f>
        <v>1</v>
      </c>
      <c r="BB1667" s="56" t="n">
        <f aca="false">IF(I1667&lt;F1667,1,0)</f>
        <v>1</v>
      </c>
      <c r="BC1667" s="0" t="n">
        <f aca="false">IF(AND(SUM(AW1666:AX1666)=2,AY1667=1),1,IF(SUM(AX1665:AX1667)=0,0,IF(AND(OR(AW1665=1,AX1665=1),OR(AW1666=1,AX1666=1),AY1667=1),1,IF(AND(SUM(AW1667:AY1667)=2,SUM(AW1665:AX1665)=2,AX1665=1),1,0))))</f>
        <v>0</v>
      </c>
      <c r="BD1667" s="57" t="str">
        <f aca="false">IF(BC1667=0,"",IF(AND(BC1667=1,AZ1667=0,AZ1666=0,AZ1665=0),1,IF(AND(BC1667=1,OR(AZ1667=1,AZ1666=1,AZ1665)),IF(BA1667=1,1,0))))</f>
        <v/>
      </c>
      <c r="BE1667" s="50" t="str">
        <f aca="false">IF(AND(BD1667=1,BD1666=1),0,IF(BD1667=1,SUM(CM1668:CM1706),""))</f>
        <v/>
      </c>
      <c r="BF1667" s="20" t="str">
        <f aca="false">IF(AND(BB1667=1,BB1666=1,BE1626&lt;&gt;0),"",IF(AND(BB1666=0,BB1667=1),BF1666,IF(AND(BB1667=1,BB1666=1),BF1666,IF(AND(BF1666="",BE1666="",OR(BD1666=0,BD1666="")),"",IF(AND(BF1666="",BE1627=0),"",IF(AND(BE1627&lt;&gt;"",BF1666=BE1627),"",IF(AND(BD1666=1,BE1666&lt;&gt;0),CM1667,IF(BF1666&lt;&gt;0,BF1666+CM1667,IF(BF1666="","")))))))))</f>
        <v/>
      </c>
      <c r="BI1667" s="0"/>
      <c r="BU1667" s="0"/>
      <c r="BZ1667" s="49"/>
      <c r="CG1667" s="13"/>
      <c r="CH1667" s="40"/>
      <c r="CI1667" s="13"/>
      <c r="CL1667" s="6" t="n">
        <f aca="false">C1667</f>
        <v>39665</v>
      </c>
      <c r="CM1667" s="13" t="n">
        <f aca="false">CN1667/CN1666-1</f>
        <v>0.026962156972558</v>
      </c>
      <c r="CN1667" s="76" t="n">
        <v>128.36</v>
      </c>
      <c r="CO1667" s="13" t="n">
        <f aca="false">CN1667/CN1662-1</f>
        <v>0.0164713335445044</v>
      </c>
      <c r="CY1667" s="4" t="n">
        <v>126.02</v>
      </c>
      <c r="CZ1667" s="4" t="n">
        <v>128.36</v>
      </c>
      <c r="DA1667" s="33" t="n">
        <f aca="false">CZ1667-CN1667</f>
        <v>0</v>
      </c>
      <c r="DB1667" s="16" t="n">
        <f aca="false">CZ1667/CY1667-1</f>
        <v>0.0185684811934614</v>
      </c>
      <c r="DC1667" s="15" t="n">
        <f aca="false">CY1667/CZ1666-1</f>
        <v>0.0082406592527402</v>
      </c>
      <c r="DD1667" s="15" t="n">
        <f aca="false">CZ1667/CZ1666-1</f>
        <v>0.026962156972558</v>
      </c>
      <c r="DE1667" s="34" t="str">
        <f aca="false">IF(CW1667=0,"",-DC1667*CS1667)</f>
        <v/>
      </c>
      <c r="DY1667" s="6"/>
      <c r="EB1667" s="6" t="n">
        <f aca="false">CL1667</f>
        <v>39665</v>
      </c>
      <c r="EC1667" s="13" t="n">
        <f aca="false">SUM(CM1665:CM1667)</f>
        <v>0.0124055572850709</v>
      </c>
    </row>
    <row r="1668" customFormat="false" ht="15" hidden="false" customHeight="false" outlineLevel="0" collapsed="false">
      <c r="A1668" s="0" t="n">
        <f aca="false">IF(FR1668=1,CZ1668,0)</f>
        <v>0</v>
      </c>
      <c r="C1668" s="6" t="n">
        <v>39666</v>
      </c>
      <c r="D1668" s="0" t="n">
        <f aca="false">IF(E1668&gt;E1667,1,)</f>
        <v>0</v>
      </c>
      <c r="E1668" s="46" t="n">
        <v>137.7837</v>
      </c>
      <c r="F1668" s="46" t="n">
        <v>133.7888</v>
      </c>
      <c r="G1668" s="46" t="n">
        <v>130.2278</v>
      </c>
      <c r="H1668" s="46" t="n">
        <v>126.2623</v>
      </c>
      <c r="I1668" s="46" t="n">
        <v>126.471</v>
      </c>
      <c r="J1668" s="47" t="str">
        <f aca="false">IF(MIN(E1668:I1668)=E1668,$E$2,IF(MIN(E1668:I1668)=F1668,$F$2,IF(MIN(E1668:I1668)=G1668,$G$2,IF(MIN(E1668:I1668)=H1668,$H$2,IF(MIN(E1668:I1668)=I1668,$I$2)))))</f>
        <v>30D</v>
      </c>
      <c r="K1668" s="47" t="str">
        <f aca="false">IF(MAX(E1668:I1668)=E1668,$E$2,IF(MAX(E1668:I1668)=F1668,$F$2,IF(MAX(E1668:I1668)=G1668,$G$2,IF(MAX(E1668:I1668)=H1668,$H$2,IF(MAX(E1668:I1668)=I1668,$I$2)))))</f>
        <v>200D</v>
      </c>
      <c r="L1668" s="4" t="n">
        <f aca="false">IF(MAX(E1668:I1668)=H1668,1,0)</f>
        <v>0</v>
      </c>
      <c r="M1668" s="4" t="n">
        <f aca="false">IF(MAX(E1668:I1668)=I1668,1,0)</f>
        <v>0</v>
      </c>
      <c r="O1668" s="4" t="n">
        <f aca="false">IF(CN1668&gt;E1668,1,0)</f>
        <v>0</v>
      </c>
      <c r="P1668" s="4" t="n">
        <f aca="false">IF(CN1668&gt;F1668,1,0)</f>
        <v>0</v>
      </c>
      <c r="Q1668" s="4" t="n">
        <f aca="false">IF(CN1668&gt;G1668,1,0)</f>
        <v>0</v>
      </c>
      <c r="R1668" s="4" t="n">
        <f aca="false">IF(CN1668&gt;H1668,1,0)</f>
        <v>1</v>
      </c>
      <c r="S1668" s="4" t="n">
        <f aca="false">IF(CN1668&gt;I1668,1,0)</f>
        <v>1</v>
      </c>
      <c r="T1668" s="25" t="n">
        <f aca="false">IF(AND(AND(R1668=0,S1668=0,Q1668=0),OR(S1667=1,S1666=1,S1665=1)),1,0)</f>
        <v>0</v>
      </c>
      <c r="U1668" s="13" t="n">
        <f aca="false">SUM(CM1667:CM1668)</f>
        <v>0.0314027926846179</v>
      </c>
      <c r="AV1668" s="0"/>
      <c r="AW1668" s="55" t="n">
        <f aca="false">IF(EC1668&gt;$AW$2,1,0)</f>
        <v>1</v>
      </c>
      <c r="AX1668" s="0" t="n">
        <f aca="false">IF(AND(I1668&gt;G1668,I1667&lt;G1667),1,IF(OR(AND(I1668&gt;F1668,I1667&lt;F1667),AND(I1668&gt;E1668,I1667&lt;E1667)),1,0))</f>
        <v>0</v>
      </c>
      <c r="AY1668" s="0" t="n">
        <f aca="false">IF(K1667="10D",1,0)</f>
        <v>0</v>
      </c>
      <c r="AZ1668" s="0" t="n">
        <f aca="false">IF(AND(I1668&gt;G1668,I1667&lt;G1667,I1668&gt;F1668,I1667&gt;F1667,I1668&gt;E1668,I1667&gt;E1667),1,0)</f>
        <v>0</v>
      </c>
      <c r="BA1668" s="56" t="n">
        <f aca="false">IF(G1668&gt;H1668,1,0)</f>
        <v>1</v>
      </c>
      <c r="BB1668" s="56" t="n">
        <f aca="false">IF(I1668&lt;F1668,1,0)</f>
        <v>1</v>
      </c>
      <c r="BC1668" s="0" t="n">
        <f aca="false">IF(AND(SUM(AW1667:AX1667)=2,AY1668=1),1,IF(SUM(AX1666:AX1668)=0,0,IF(AND(OR(AW1666=1,AX1666=1),OR(AW1667=1,AX1667=1),AY1668=1),1,IF(AND(SUM(AW1668:AY1668)=2,SUM(AW1666:AX1666)=2,AX1666=1),1,0))))</f>
        <v>0</v>
      </c>
      <c r="BD1668" s="57" t="str">
        <f aca="false">IF(BC1668=0,"",IF(AND(BC1668=1,AZ1668=0,AZ1667=0,AZ1666=0),1,IF(AND(BC1668=1,OR(AZ1668=1,AZ1667=1,AZ1666)),IF(BA1668=1,1,0))))</f>
        <v/>
      </c>
      <c r="BE1668" s="50" t="str">
        <f aca="false">IF(AND(BD1668=1,BD1667=1),0,IF(BD1668=1,SUM(CM1669:CM1707),""))</f>
        <v/>
      </c>
      <c r="BF1668" s="20" t="str">
        <f aca="false">IF(AND(BB1668=1,BB1667=1,BE1627&lt;&gt;0),"",IF(AND(BB1667=0,BB1668=1),BF1667,IF(AND(BB1668=1,BB1667=1),BF1667,IF(AND(BF1667="",BE1667="",OR(BD1667=0,BD1667="")),"",IF(AND(BF1667="",BE1628=0),"",IF(AND(BE1628&lt;&gt;"",BF1667=BE1628),"",IF(AND(BD1667=1,BE1667&lt;&gt;0),CM1668,IF(BF1667&lt;&gt;0,BF1667+CM1668,IF(BF1667="","")))))))))</f>
        <v/>
      </c>
      <c r="BI1668" s="0"/>
      <c r="BU1668" s="0"/>
      <c r="BZ1668" s="49"/>
      <c r="CG1668" s="13"/>
      <c r="CH1668" s="40"/>
      <c r="CI1668" s="13"/>
      <c r="CL1668" s="6" t="n">
        <f aca="false">C1668</f>
        <v>39666</v>
      </c>
      <c r="CM1668" s="13" t="n">
        <f aca="false">CN1668/CN1667-1</f>
        <v>0.00444063571205988</v>
      </c>
      <c r="CN1668" s="76" t="n">
        <v>128.93</v>
      </c>
      <c r="CO1668" s="13" t="n">
        <f aca="false">CN1668/CN1663-1</f>
        <v>0.00311211390336896</v>
      </c>
      <c r="CY1668" s="4" t="n">
        <v>128.02</v>
      </c>
      <c r="CZ1668" s="4" t="n">
        <v>128.93</v>
      </c>
      <c r="DA1668" s="33" t="n">
        <f aca="false">CZ1668-CN1668</f>
        <v>0</v>
      </c>
      <c r="DB1668" s="16" t="n">
        <f aca="false">CZ1668/CY1668-1</f>
        <v>0.00710826433369793</v>
      </c>
      <c r="DC1668" s="15" t="n">
        <f aca="false">CY1668/CZ1667-1</f>
        <v>-0.00264880024929892</v>
      </c>
      <c r="DD1668" s="15" t="n">
        <f aca="false">CZ1668/CZ1667-1</f>
        <v>0.00444063571205988</v>
      </c>
      <c r="DE1668" s="34" t="str">
        <f aca="false">IF(CW1668=0,"",-DC1668*CS1668)</f>
        <v/>
      </c>
      <c r="DY1668" s="6"/>
      <c r="EB1668" s="6" t="n">
        <f aca="false">CL1668</f>
        <v>39666</v>
      </c>
      <c r="EC1668" s="13" t="n">
        <f aca="false">SUM(CM1666:CM1668)</f>
        <v>0.0221288548279279</v>
      </c>
    </row>
    <row r="1669" customFormat="false" ht="15" hidden="false" customHeight="false" outlineLevel="0" collapsed="false">
      <c r="A1669" s="0" t="n">
        <f aca="false">IF(FR1669=1,CZ1669,0)</f>
        <v>0</v>
      </c>
      <c r="C1669" s="6" t="n">
        <v>39667</v>
      </c>
      <c r="D1669" s="0" t="n">
        <f aca="false">IF(E1669&gt;E1668,1,)</f>
        <v>0</v>
      </c>
      <c r="E1669" s="46" t="n">
        <v>137.666</v>
      </c>
      <c r="F1669" s="46" t="n">
        <v>133.7759</v>
      </c>
      <c r="G1669" s="46" t="n">
        <v>129.982</v>
      </c>
      <c r="H1669" s="46" t="n">
        <v>126.1023</v>
      </c>
      <c r="I1669" s="46" t="n">
        <v>126.621</v>
      </c>
      <c r="J1669" s="47" t="str">
        <f aca="false">IF(MIN(E1669:I1669)=E1669,$E$2,IF(MIN(E1669:I1669)=F1669,$F$2,IF(MIN(E1669:I1669)=G1669,$G$2,IF(MIN(E1669:I1669)=H1669,$H$2,IF(MIN(E1669:I1669)=I1669,$I$2)))))</f>
        <v>30D</v>
      </c>
      <c r="K1669" s="47" t="str">
        <f aca="false">IF(MAX(E1669:I1669)=E1669,$E$2,IF(MAX(E1669:I1669)=F1669,$F$2,IF(MAX(E1669:I1669)=G1669,$G$2,IF(MAX(E1669:I1669)=H1669,$H$2,IF(MAX(E1669:I1669)=I1669,$I$2)))))</f>
        <v>200D</v>
      </c>
      <c r="L1669" s="4" t="n">
        <f aca="false">IF(MAX(E1669:I1669)=H1669,1,0)</f>
        <v>0</v>
      </c>
      <c r="M1669" s="4" t="n">
        <f aca="false">IF(MAX(E1669:I1669)=I1669,1,0)</f>
        <v>0</v>
      </c>
      <c r="O1669" s="4" t="n">
        <f aca="false">IF(CN1669&gt;E1669,1,0)</f>
        <v>0</v>
      </c>
      <c r="P1669" s="4" t="n">
        <f aca="false">IF(CN1669&gt;F1669,1,0)</f>
        <v>0</v>
      </c>
      <c r="Q1669" s="4" t="n">
        <f aca="false">IF(CN1669&gt;G1669,1,0)</f>
        <v>0</v>
      </c>
      <c r="R1669" s="4" t="n">
        <f aca="false">IF(CN1669&gt;H1669,1,0)</f>
        <v>1</v>
      </c>
      <c r="S1669" s="4" t="n">
        <f aca="false">IF(CN1669&gt;I1669,1,0)</f>
        <v>1</v>
      </c>
      <c r="T1669" s="25" t="n">
        <f aca="false">IF(AND(AND(R1669=0,S1669=0,Q1669=0),OR(S1668=1,S1667=1,S1666=1)),1,0)</f>
        <v>0</v>
      </c>
      <c r="U1669" s="13" t="n">
        <f aca="false">SUM(CM1668:CM1669)</f>
        <v>-0.0104511660408293</v>
      </c>
      <c r="AV1669" s="0"/>
      <c r="AW1669" s="55" t="n">
        <f aca="false">IF(EC1669&gt;$AW$2,1,0)</f>
        <v>1</v>
      </c>
      <c r="AX1669" s="0" t="n">
        <f aca="false">IF(AND(I1669&gt;G1669,I1668&lt;G1668),1,IF(OR(AND(I1669&gt;F1669,I1668&lt;F1668),AND(I1669&gt;E1669,I1668&lt;E1668)),1,0))</f>
        <v>0</v>
      </c>
      <c r="AY1669" s="0" t="n">
        <f aca="false">IF(K1668="10D",1,0)</f>
        <v>0</v>
      </c>
      <c r="AZ1669" s="0" t="n">
        <f aca="false">IF(AND(I1669&gt;G1669,I1668&lt;G1668,I1669&gt;F1669,I1668&gt;F1668,I1669&gt;E1669,I1668&gt;E1668),1,0)</f>
        <v>0</v>
      </c>
      <c r="BA1669" s="56" t="n">
        <f aca="false">IF(G1669&gt;H1669,1,0)</f>
        <v>1</v>
      </c>
      <c r="BB1669" s="56" t="n">
        <f aca="false">IF(I1669&lt;F1669,1,0)</f>
        <v>1</v>
      </c>
      <c r="BC1669" s="0" t="n">
        <f aca="false">IF(AND(SUM(AW1668:AX1668)=2,AY1669=1),1,IF(SUM(AX1667:AX1669)=0,0,IF(AND(OR(AW1667=1,AX1667=1),OR(AW1668=1,AX1668=1),AY1669=1),1,IF(AND(SUM(AW1669:AY1669)=2,SUM(AW1667:AX1667)=2,AX1667=1),1,0))))</f>
        <v>0</v>
      </c>
      <c r="BD1669" s="57" t="str">
        <f aca="false">IF(BC1669=0,"",IF(AND(BC1669=1,AZ1669=0,AZ1668=0,AZ1667=0),1,IF(AND(BC1669=1,OR(AZ1669=1,AZ1668=1,AZ1667)),IF(BA1669=1,1,0))))</f>
        <v/>
      </c>
      <c r="BE1669" s="50" t="str">
        <f aca="false">IF(AND(BD1669=1,BD1668=1),0,IF(BD1669=1,SUM(CM1670:CM1708),""))</f>
        <v/>
      </c>
      <c r="BF1669" s="20" t="str">
        <f aca="false">IF(AND(BB1669=1,BB1668=1,BE1628&lt;&gt;0),"",IF(AND(BB1668=0,BB1669=1),BF1668,IF(AND(BB1669=1,BB1668=1),BF1668,IF(AND(BF1668="",BE1668="",OR(BD1668=0,BD1668="")),"",IF(AND(BF1668="",BE1629=0),"",IF(AND(BE1629&lt;&gt;"",BF1668=BE1629),"",IF(AND(BD1668=1,BE1668&lt;&gt;0),CM1669,IF(BF1668&lt;&gt;0,BF1668+CM1669,IF(BF1668="","")))))))))</f>
        <v/>
      </c>
      <c r="BI1669" s="0"/>
      <c r="BU1669" s="0"/>
      <c r="BZ1669" s="49"/>
      <c r="CG1669" s="13"/>
      <c r="CH1669" s="40"/>
      <c r="CI1669" s="13"/>
      <c r="CL1669" s="6" t="n">
        <f aca="false">C1669</f>
        <v>39667</v>
      </c>
      <c r="CM1669" s="13" t="n">
        <f aca="false">CN1669/CN1668-1</f>
        <v>-0.0148918017528892</v>
      </c>
      <c r="CN1669" s="76" t="n">
        <v>127.01</v>
      </c>
      <c r="CO1669" s="13" t="n">
        <f aca="false">CN1669/CN1664-1</f>
        <v>0.00141922258140825</v>
      </c>
      <c r="CY1669" s="4" t="n">
        <v>127.96</v>
      </c>
      <c r="CZ1669" s="4" t="n">
        <v>127.01</v>
      </c>
      <c r="DA1669" s="33" t="n">
        <f aca="false">CZ1669-CN1669</f>
        <v>0</v>
      </c>
      <c r="DB1669" s="16" t="n">
        <f aca="false">CZ1669/CY1669-1</f>
        <v>-0.00742419506095648</v>
      </c>
      <c r="DC1669" s="15" t="n">
        <f aca="false">CY1669/CZ1668-1</f>
        <v>-0.00752346234390766</v>
      </c>
      <c r="DD1669" s="15" t="n">
        <f aca="false">CZ1669/CZ1668-1</f>
        <v>-0.0148918017528892</v>
      </c>
      <c r="DE1669" s="34" t="str">
        <f aca="false">IF(CW1669=0,"",-DC1669*CS1669)</f>
        <v/>
      </c>
      <c r="DY1669" s="6"/>
      <c r="EB1669" s="6" t="n">
        <f aca="false">CL1669</f>
        <v>39667</v>
      </c>
      <c r="EC1669" s="13" t="n">
        <f aca="false">SUM(CM1667:CM1669)</f>
        <v>0.0165109909317287</v>
      </c>
    </row>
    <row r="1670" customFormat="false" ht="15" hidden="false" customHeight="false" outlineLevel="0" collapsed="false">
      <c r="A1670" s="0" t="n">
        <f aca="false">IF(FR1670=1,CZ1670,0)</f>
        <v>0</v>
      </c>
      <c r="C1670" s="6" t="n">
        <v>39668</v>
      </c>
      <c r="D1670" s="0" t="n">
        <f aca="false">IF(E1670&gt;E1669,1,)</f>
        <v>0</v>
      </c>
      <c r="E1670" s="46" t="n">
        <v>137.5541</v>
      </c>
      <c r="F1670" s="46" t="n">
        <v>133.7333</v>
      </c>
      <c r="G1670" s="46" t="n">
        <v>129.7694</v>
      </c>
      <c r="H1670" s="46" t="n">
        <v>126.1403</v>
      </c>
      <c r="I1670" s="46" t="n">
        <v>127.01</v>
      </c>
      <c r="J1670" s="47" t="str">
        <f aca="false">IF(MIN(E1670:I1670)=E1670,$E$2,IF(MIN(E1670:I1670)=F1670,$F$2,IF(MIN(E1670:I1670)=G1670,$G$2,IF(MIN(E1670:I1670)=H1670,$H$2,IF(MIN(E1670:I1670)=I1670,$I$2)))))</f>
        <v>30D</v>
      </c>
      <c r="K1670" s="47" t="str">
        <f aca="false">IF(MAX(E1670:I1670)=E1670,$E$2,IF(MAX(E1670:I1670)=F1670,$F$2,IF(MAX(E1670:I1670)=G1670,$G$2,IF(MAX(E1670:I1670)=H1670,$H$2,IF(MAX(E1670:I1670)=I1670,$I$2)))))</f>
        <v>200D</v>
      </c>
      <c r="L1670" s="4" t="n">
        <f aca="false">IF(MAX(E1670:I1670)=H1670,1,0)</f>
        <v>0</v>
      </c>
      <c r="M1670" s="4" t="n">
        <f aca="false">IF(MAX(E1670:I1670)=I1670,1,0)</f>
        <v>0</v>
      </c>
      <c r="O1670" s="4" t="n">
        <f aca="false">IF(CN1670&gt;E1670,1,0)</f>
        <v>0</v>
      </c>
      <c r="P1670" s="4" t="n">
        <f aca="false">IF(CN1670&gt;F1670,1,0)</f>
        <v>0</v>
      </c>
      <c r="Q1670" s="4" t="n">
        <f aca="false">IF(CN1670&gt;G1670,1,0)</f>
        <v>0</v>
      </c>
      <c r="R1670" s="4" t="n">
        <f aca="false">IF(CN1670&gt;H1670,1,0)</f>
        <v>1</v>
      </c>
      <c r="S1670" s="4" t="n">
        <f aca="false">IF(CN1670&gt;I1670,1,0)</f>
        <v>1</v>
      </c>
      <c r="T1670" s="25" t="n">
        <f aca="false">IF(AND(AND(R1670=0,S1670=0,Q1670=0),OR(S1669=1,S1668=1,S1667=1)),1,0)</f>
        <v>0</v>
      </c>
      <c r="U1670" s="13" t="n">
        <f aca="false">SUM(CM1669:CM1670)</f>
        <v>0.0036894123247424</v>
      </c>
      <c r="AV1670" s="0"/>
      <c r="AW1670" s="55" t="n">
        <f aca="false">IF(EC1670&gt;$AW$2,1,0)</f>
        <v>0</v>
      </c>
      <c r="AX1670" s="0" t="n">
        <f aca="false">IF(AND(I1670&gt;G1670,I1669&lt;G1669),1,IF(OR(AND(I1670&gt;F1670,I1669&lt;F1669),AND(I1670&gt;E1670,I1669&lt;E1669)),1,0))</f>
        <v>0</v>
      </c>
      <c r="AY1670" s="0" t="n">
        <f aca="false">IF(K1669="10D",1,0)</f>
        <v>0</v>
      </c>
      <c r="AZ1670" s="0" t="n">
        <f aca="false">IF(AND(I1670&gt;G1670,I1669&lt;G1669,I1670&gt;F1670,I1669&gt;F1669,I1670&gt;E1670,I1669&gt;E1669),1,0)</f>
        <v>0</v>
      </c>
      <c r="BA1670" s="56" t="n">
        <f aca="false">IF(G1670&gt;H1670,1,0)</f>
        <v>1</v>
      </c>
      <c r="BB1670" s="56" t="n">
        <f aca="false">IF(I1670&lt;F1670,1,0)</f>
        <v>1</v>
      </c>
      <c r="BC1670" s="0" t="n">
        <f aca="false">IF(AND(SUM(AW1669:AX1669)=2,AY1670=1),1,IF(SUM(AX1668:AX1670)=0,0,IF(AND(OR(AW1668=1,AX1668=1),OR(AW1669=1,AX1669=1),AY1670=1),1,IF(AND(SUM(AW1670:AY1670)=2,SUM(AW1668:AX1668)=2,AX1668=1),1,0))))</f>
        <v>0</v>
      </c>
      <c r="BD1670" s="57" t="str">
        <f aca="false">IF(BC1670=0,"",IF(AND(BC1670=1,AZ1670=0,AZ1669=0,AZ1668=0),1,IF(AND(BC1670=1,OR(AZ1670=1,AZ1669=1,AZ1668)),IF(BA1670=1,1,0))))</f>
        <v/>
      </c>
      <c r="BE1670" s="50" t="str">
        <f aca="false">IF(AND(BD1670=1,BD1669=1),0,IF(BD1670=1,SUM(CM1671:CM1709),""))</f>
        <v/>
      </c>
      <c r="BF1670" s="20" t="str">
        <f aca="false">IF(AND(BB1670=1,BB1669=1,BE1629&lt;&gt;0),"",IF(AND(BB1669=0,BB1670=1),BF1669,IF(AND(BB1670=1,BB1669=1),BF1669,IF(AND(BF1669="",BE1669="",OR(BD1669=0,BD1669="")),"",IF(AND(BF1669="",BE1630=0),"",IF(AND(BE1630&lt;&gt;"",BF1669=BE1630),"",IF(AND(BD1669=1,BE1669&lt;&gt;0),CM1670,IF(BF1669&lt;&gt;0,BF1669+CM1670,IF(BF1669="","")))))))))</f>
        <v/>
      </c>
      <c r="BI1670" s="0"/>
      <c r="BU1670" s="0"/>
      <c r="BZ1670" s="49"/>
      <c r="CG1670" s="13"/>
      <c r="CH1670" s="40"/>
      <c r="CI1670" s="13"/>
      <c r="CL1670" s="6" t="n">
        <f aca="false">C1670</f>
        <v>39668</v>
      </c>
      <c r="CM1670" s="13" t="n">
        <f aca="false">CN1670/CN1669-1</f>
        <v>0.0185812140776316</v>
      </c>
      <c r="CN1670" s="76" t="n">
        <v>129.37</v>
      </c>
      <c r="CO1670" s="13" t="n">
        <f aca="false">CN1670/CN1665-1</f>
        <v>0.0254438807863031</v>
      </c>
      <c r="CY1670" s="4" t="n">
        <v>126.58</v>
      </c>
      <c r="CZ1670" s="4" t="n">
        <v>129.37</v>
      </c>
      <c r="DA1670" s="33" t="n">
        <f aca="false">CZ1670-CN1670</f>
        <v>0</v>
      </c>
      <c r="DB1670" s="16" t="n">
        <f aca="false">CZ1670/CY1670-1</f>
        <v>0.0220413967451414</v>
      </c>
      <c r="DC1670" s="15" t="n">
        <f aca="false">CY1670/CZ1669-1</f>
        <v>-0.00338556019211089</v>
      </c>
      <c r="DD1670" s="15" t="n">
        <f aca="false">CZ1670/CZ1669-1</f>
        <v>0.0185812140776316</v>
      </c>
      <c r="DE1670" s="34" t="str">
        <f aca="false">IF(CW1670=0,"",-DC1670*CS1670)</f>
        <v/>
      </c>
      <c r="DY1670" s="6"/>
      <c r="EB1670" s="6" t="n">
        <f aca="false">CL1670</f>
        <v>39668</v>
      </c>
      <c r="EC1670" s="13" t="n">
        <f aca="false">SUM(CM1668:CM1670)</f>
        <v>0.00813004803680228</v>
      </c>
    </row>
    <row r="1671" customFormat="false" ht="15" hidden="false" customHeight="false" outlineLevel="0" collapsed="false">
      <c r="A1671" s="0" t="n">
        <f aca="false">IF(FR1671=1,CZ1671,0)</f>
        <v>0</v>
      </c>
      <c r="C1671" s="6" t="n">
        <v>39671</v>
      </c>
      <c r="D1671" s="0" t="n">
        <f aca="false">IF(E1671&gt;E1670,1,)</f>
        <v>0</v>
      </c>
      <c r="E1671" s="46" t="n">
        <v>137.4502</v>
      </c>
      <c r="F1671" s="46" t="n">
        <v>133.7372</v>
      </c>
      <c r="G1671" s="46" t="n">
        <v>129.5766</v>
      </c>
      <c r="H1671" s="46" t="n">
        <v>126.2463</v>
      </c>
      <c r="I1671" s="46" t="n">
        <v>127.717</v>
      </c>
      <c r="J1671" s="47" t="str">
        <f aca="false">IF(MIN(E1671:I1671)=E1671,$E$2,IF(MIN(E1671:I1671)=F1671,$F$2,IF(MIN(E1671:I1671)=G1671,$G$2,IF(MIN(E1671:I1671)=H1671,$H$2,IF(MIN(E1671:I1671)=I1671,$I$2)))))</f>
        <v>30D</v>
      </c>
      <c r="K1671" s="47" t="str">
        <f aca="false">IF(MAX(E1671:I1671)=E1671,$E$2,IF(MAX(E1671:I1671)=F1671,$F$2,IF(MAX(E1671:I1671)=G1671,$G$2,IF(MAX(E1671:I1671)=H1671,$H$2,IF(MAX(E1671:I1671)=I1671,$I$2)))))</f>
        <v>200D</v>
      </c>
      <c r="L1671" s="4" t="n">
        <f aca="false">IF(MAX(E1671:I1671)=H1671,1,0)</f>
        <v>0</v>
      </c>
      <c r="M1671" s="4" t="n">
        <f aca="false">IF(MAX(E1671:I1671)=I1671,1,0)</f>
        <v>0</v>
      </c>
      <c r="O1671" s="4" t="n">
        <f aca="false">IF(CN1671&gt;E1671,1,0)</f>
        <v>0</v>
      </c>
      <c r="P1671" s="4" t="n">
        <f aca="false">IF(CN1671&gt;F1671,1,0)</f>
        <v>0</v>
      </c>
      <c r="Q1671" s="4" t="n">
        <f aca="false">IF(CN1671&gt;G1671,1,0)</f>
        <v>1</v>
      </c>
      <c r="R1671" s="4" t="n">
        <f aca="false">IF(CN1671&gt;H1671,1,0)</f>
        <v>1</v>
      </c>
      <c r="S1671" s="4" t="n">
        <f aca="false">IF(CN1671&gt;I1671,1,0)</f>
        <v>1</v>
      </c>
      <c r="T1671" s="25" t="n">
        <f aca="false">IF(AND(AND(R1671=0,S1671=0,Q1671=0),OR(S1670=1,S1669=1,S1668=1)),1,0)</f>
        <v>0</v>
      </c>
      <c r="U1671" s="13" t="n">
        <f aca="false">SUM(CM1670:CM1671)</f>
        <v>0.0289391023051959</v>
      </c>
      <c r="AV1671" s="0"/>
      <c r="AW1671" s="55" t="n">
        <f aca="false">IF(EC1671&gt;$AW$2,1,0)</f>
        <v>1</v>
      </c>
      <c r="AX1671" s="0" t="n">
        <f aca="false">IF(AND(I1671&gt;G1671,I1670&lt;G1670),1,IF(OR(AND(I1671&gt;F1671,I1670&lt;F1670),AND(I1671&gt;E1671,I1670&lt;E1670)),1,0))</f>
        <v>0</v>
      </c>
      <c r="AY1671" s="0" t="n">
        <f aca="false">IF(K1670="10D",1,0)</f>
        <v>0</v>
      </c>
      <c r="AZ1671" s="0" t="n">
        <f aca="false">IF(AND(I1671&gt;G1671,I1670&lt;G1670,I1671&gt;F1671,I1670&gt;F1670,I1671&gt;E1671,I1670&gt;E1670),1,0)</f>
        <v>0</v>
      </c>
      <c r="BA1671" s="56" t="n">
        <f aca="false">IF(G1671&gt;H1671,1,0)</f>
        <v>1</v>
      </c>
      <c r="BB1671" s="56" t="n">
        <f aca="false">IF(I1671&lt;F1671,1,0)</f>
        <v>1</v>
      </c>
      <c r="BC1671" s="0" t="n">
        <f aca="false">IF(AND(SUM(AW1670:AX1670)=2,AY1671=1),1,IF(SUM(AX1669:AX1671)=0,0,IF(AND(OR(AW1669=1,AX1669=1),OR(AW1670=1,AX1670=1),AY1671=1),1,IF(AND(SUM(AW1671:AY1671)=2,SUM(AW1669:AX1669)=2,AX1669=1),1,0))))</f>
        <v>0</v>
      </c>
      <c r="BD1671" s="57" t="str">
        <f aca="false">IF(BC1671=0,"",IF(AND(BC1671=1,AZ1671=0,AZ1670=0,AZ1669=0),1,IF(AND(BC1671=1,OR(AZ1671=1,AZ1670=1,AZ1669)),IF(BA1671=1,1,0))))</f>
        <v/>
      </c>
      <c r="BE1671" s="50" t="str">
        <f aca="false">IF(AND(BD1671=1,BD1670=1),0,IF(BD1671=1,SUM(CM1672:CM1710),""))</f>
        <v/>
      </c>
      <c r="BF1671" s="20" t="str">
        <f aca="false">IF(AND(BB1671=1,BB1670=1,BE1630&lt;&gt;0),"",IF(AND(BB1670=0,BB1671=1),BF1670,IF(AND(BB1671=1,BB1670=1),BF1670,IF(AND(BF1670="",BE1670="",OR(BD1670=0,BD1670="")),"",IF(AND(BF1670="",BE1631=0),"",IF(AND(BE1631&lt;&gt;"",BF1670=BE1631),"",IF(AND(BD1670=1,BE1670&lt;&gt;0),CM1671,IF(BF1670&lt;&gt;0,BF1670+CM1671,IF(BF1670="","")))))))))</f>
        <v/>
      </c>
      <c r="BI1671" s="0"/>
      <c r="BU1671" s="0"/>
      <c r="BZ1671" s="49"/>
      <c r="CG1671" s="13"/>
      <c r="CH1671" s="40"/>
      <c r="CI1671" s="13"/>
      <c r="CL1671" s="6" t="n">
        <f aca="false">C1671</f>
        <v>39671</v>
      </c>
      <c r="CM1671" s="13" t="n">
        <f aca="false">CN1671/CN1670-1</f>
        <v>0.0103578882275643</v>
      </c>
      <c r="CN1671" s="76" t="n">
        <v>130.71</v>
      </c>
      <c r="CO1671" s="13" t="n">
        <f aca="false">CN1671/CN1666-1</f>
        <v>0.0457636610928875</v>
      </c>
      <c r="CY1671" s="4" t="n">
        <v>129.47</v>
      </c>
      <c r="CZ1671" s="4" t="n">
        <v>130.71</v>
      </c>
      <c r="DA1671" s="33" t="n">
        <f aca="false">CZ1671-CN1671</f>
        <v>0</v>
      </c>
      <c r="DB1671" s="16" t="n">
        <f aca="false">CZ1671/CY1671-1</f>
        <v>0.00957750830308179</v>
      </c>
      <c r="DC1671" s="15" t="n">
        <f aca="false">CY1671/CZ1670-1</f>
        <v>0.000772976733400377</v>
      </c>
      <c r="DD1671" s="15" t="n">
        <f aca="false">CZ1671/CZ1670-1</f>
        <v>0.0103578882275643</v>
      </c>
      <c r="DE1671" s="34" t="str">
        <f aca="false">IF(CW1671=0,"",-DC1671*CS1671)</f>
        <v/>
      </c>
      <c r="DY1671" s="6"/>
      <c r="EB1671" s="6" t="n">
        <f aca="false">CL1671</f>
        <v>39671</v>
      </c>
      <c r="EC1671" s="13" t="n">
        <f aca="false">SUM(CM1669:CM1671)</f>
        <v>0.0140473005523067</v>
      </c>
    </row>
    <row r="1672" customFormat="false" ht="15" hidden="false" customHeight="false" outlineLevel="0" collapsed="false">
      <c r="A1672" s="0" t="n">
        <f aca="false">IF(FR1672=1,CZ1672,0)</f>
        <v>0</v>
      </c>
      <c r="C1672" s="6" t="n">
        <v>39672</v>
      </c>
      <c r="D1672" s="0" t="n">
        <f aca="false">IF(E1672&gt;E1671,1,)</f>
        <v>0</v>
      </c>
      <c r="E1672" s="46" t="n">
        <v>137.3378</v>
      </c>
      <c r="F1672" s="46" t="n">
        <v>133.7099</v>
      </c>
      <c r="G1672" s="46" t="n">
        <v>129.3856</v>
      </c>
      <c r="H1672" s="46" t="n">
        <v>126.292</v>
      </c>
      <c r="I1672" s="46" t="n">
        <v>128.024</v>
      </c>
      <c r="J1672" s="47" t="str">
        <f aca="false">IF(MIN(E1672:I1672)=E1672,$E$2,IF(MIN(E1672:I1672)=F1672,$F$2,IF(MIN(E1672:I1672)=G1672,$G$2,IF(MIN(E1672:I1672)=H1672,$H$2,IF(MIN(E1672:I1672)=I1672,$I$2)))))</f>
        <v>30D</v>
      </c>
      <c r="K1672" s="47" t="str">
        <f aca="false">IF(MAX(E1672:I1672)=E1672,$E$2,IF(MAX(E1672:I1672)=F1672,$F$2,IF(MAX(E1672:I1672)=G1672,$G$2,IF(MAX(E1672:I1672)=H1672,$H$2,IF(MAX(E1672:I1672)=I1672,$I$2)))))</f>
        <v>200D</v>
      </c>
      <c r="L1672" s="4" t="n">
        <f aca="false">IF(MAX(E1672:I1672)=H1672,1,0)</f>
        <v>0</v>
      </c>
      <c r="M1672" s="4" t="n">
        <f aca="false">IF(MAX(E1672:I1672)=I1672,1,0)</f>
        <v>0</v>
      </c>
      <c r="O1672" s="4" t="n">
        <f aca="false">IF(CN1672&gt;E1672,1,0)</f>
        <v>0</v>
      </c>
      <c r="P1672" s="4" t="n">
        <f aca="false">IF(CN1672&gt;F1672,1,0)</f>
        <v>0</v>
      </c>
      <c r="Q1672" s="4" t="n">
        <f aca="false">IF(CN1672&gt;G1672,1,0)</f>
        <v>0</v>
      </c>
      <c r="R1672" s="4" t="n">
        <f aca="false">IF(CN1672&gt;H1672,1,0)</f>
        <v>1</v>
      </c>
      <c r="S1672" s="4" t="n">
        <f aca="false">IF(CN1672&gt;I1672,1,0)</f>
        <v>1</v>
      </c>
      <c r="T1672" s="25" t="n">
        <f aca="false">IF(AND(AND(R1672=0,S1672=0,Q1672=0),OR(S1671=1,S1670=1,S1669=1)),1,0)</f>
        <v>0</v>
      </c>
      <c r="U1672" s="13" t="n">
        <f aca="false">SUM(CM1671:CM1672)</f>
        <v>-4.68244952572805E-005</v>
      </c>
      <c r="AV1672" s="0"/>
      <c r="AW1672" s="55" t="n">
        <f aca="false">IF(EC1672&gt;$AW$2,1,0)</f>
        <v>1</v>
      </c>
      <c r="AX1672" s="0" t="n">
        <f aca="false">IF(AND(I1672&gt;G1672,I1671&lt;G1671),1,IF(OR(AND(I1672&gt;F1672,I1671&lt;F1671),AND(I1672&gt;E1672,I1671&lt;E1671)),1,0))</f>
        <v>0</v>
      </c>
      <c r="AY1672" s="0" t="n">
        <f aca="false">IF(K1671="10D",1,0)</f>
        <v>0</v>
      </c>
      <c r="AZ1672" s="0" t="n">
        <f aca="false">IF(AND(I1672&gt;G1672,I1671&lt;G1671,I1672&gt;F1672,I1671&gt;F1671,I1672&gt;E1672,I1671&gt;E1671),1,0)</f>
        <v>0</v>
      </c>
      <c r="BA1672" s="56" t="n">
        <f aca="false">IF(G1672&gt;H1672,1,0)</f>
        <v>1</v>
      </c>
      <c r="BB1672" s="56" t="n">
        <f aca="false">IF(I1672&lt;F1672,1,0)</f>
        <v>1</v>
      </c>
      <c r="BC1672" s="0" t="n">
        <f aca="false">IF(AND(SUM(AW1671:AX1671)=2,AY1672=1),1,IF(SUM(AX1670:AX1672)=0,0,IF(AND(OR(AW1670=1,AX1670=1),OR(AW1671=1,AX1671=1),AY1672=1),1,IF(AND(SUM(AW1672:AY1672)=2,SUM(AW1670:AX1670)=2,AX1670=1),1,0))))</f>
        <v>0</v>
      </c>
      <c r="BD1672" s="57" t="str">
        <f aca="false">IF(BC1672=0,"",IF(AND(BC1672=1,AZ1672=0,AZ1671=0,AZ1670=0),1,IF(AND(BC1672=1,OR(AZ1672=1,AZ1671=1,AZ1670)),IF(BA1672=1,1,0))))</f>
        <v/>
      </c>
      <c r="BE1672" s="50" t="str">
        <f aca="false">IF(AND(BD1672=1,BD1671=1),0,IF(BD1672=1,SUM(CM1673:CM1711),""))</f>
        <v/>
      </c>
      <c r="BF1672" s="20" t="str">
        <f aca="false">IF(AND(BB1672=1,BB1671=1,BE1631&lt;&gt;0),"",IF(AND(BB1671=0,BB1672=1),BF1671,IF(AND(BB1672=1,BB1671=1),BF1671,IF(AND(BF1671="",BE1671="",OR(BD1671=0,BD1671="")),"",IF(AND(BF1671="",BE1632=0),"",IF(AND(BE1632&lt;&gt;"",BF1671=BE1632),"",IF(AND(BD1671=1,BE1671&lt;&gt;0),CM1672,IF(BF1671&lt;&gt;0,BF1671+CM1672,IF(BF1671="","")))))))))</f>
        <v/>
      </c>
      <c r="BI1672" s="0"/>
      <c r="BU1672" s="0"/>
      <c r="BZ1672" s="49"/>
      <c r="CG1672" s="13"/>
      <c r="CH1672" s="40"/>
      <c r="CI1672" s="13"/>
      <c r="CL1672" s="6" t="n">
        <f aca="false">C1672</f>
        <v>39672</v>
      </c>
      <c r="CM1672" s="13" t="n">
        <f aca="false">CN1672/CN1671-1</f>
        <v>-0.0104047127228216</v>
      </c>
      <c r="CN1672" s="76" t="n">
        <v>129.35</v>
      </c>
      <c r="CO1672" s="13" t="n">
        <f aca="false">CN1672/CN1667-1</f>
        <v>0.00771268307884054</v>
      </c>
      <c r="CY1672" s="4" t="n">
        <v>130.2801</v>
      </c>
      <c r="CZ1672" s="4" t="n">
        <v>129.35</v>
      </c>
      <c r="DA1672" s="33" t="n">
        <f aca="false">CZ1672-CN1672</f>
        <v>0</v>
      </c>
      <c r="DB1672" s="16" t="n">
        <f aca="false">CZ1672/CY1672-1</f>
        <v>-0.0071392330831801</v>
      </c>
      <c r="DC1672" s="15" t="n">
        <f aca="false">CY1672/CZ1671-1</f>
        <v>-0.00328896029378012</v>
      </c>
      <c r="DD1672" s="15" t="n">
        <f aca="false">CZ1672/CZ1671-1</f>
        <v>-0.0104047127228216</v>
      </c>
      <c r="DE1672" s="34" t="str">
        <f aca="false">IF(CW1672=0,"",-DC1672*CS1672)</f>
        <v/>
      </c>
      <c r="DY1672" s="6"/>
      <c r="EB1672" s="6" t="n">
        <f aca="false">CL1672</f>
        <v>39672</v>
      </c>
      <c r="EC1672" s="13" t="n">
        <f aca="false">SUM(CM1670:CM1672)</f>
        <v>0.0185343895823743</v>
      </c>
    </row>
    <row r="1673" customFormat="false" ht="15" hidden="false" customHeight="false" outlineLevel="0" collapsed="false">
      <c r="A1673" s="0" t="n">
        <f aca="false">IF(FR1673=1,CZ1673,0)</f>
        <v>0</v>
      </c>
      <c r="C1673" s="6" t="n">
        <v>39673</v>
      </c>
      <c r="D1673" s="0" t="n">
        <f aca="false">IF(E1673&gt;E1672,1,)</f>
        <v>0</v>
      </c>
      <c r="E1673" s="46" t="n">
        <v>137.2125</v>
      </c>
      <c r="F1673" s="46" t="n">
        <v>133.6484</v>
      </c>
      <c r="G1673" s="46" t="n">
        <v>129.1952</v>
      </c>
      <c r="H1673" s="46" t="n">
        <v>126.2983</v>
      </c>
      <c r="I1673" s="46" t="n">
        <v>128.028</v>
      </c>
      <c r="J1673" s="47" t="str">
        <f aca="false">IF(MIN(E1673:I1673)=E1673,$E$2,IF(MIN(E1673:I1673)=F1673,$F$2,IF(MIN(E1673:I1673)=G1673,$G$2,IF(MIN(E1673:I1673)=H1673,$H$2,IF(MIN(E1673:I1673)=I1673,$I$2)))))</f>
        <v>30D</v>
      </c>
      <c r="K1673" s="47" t="str">
        <f aca="false">IF(MAX(E1673:I1673)=E1673,$E$2,IF(MAX(E1673:I1673)=F1673,$F$2,IF(MAX(E1673:I1673)=G1673,$G$2,IF(MAX(E1673:I1673)=H1673,$H$2,IF(MAX(E1673:I1673)=I1673,$I$2)))))</f>
        <v>200D</v>
      </c>
      <c r="L1673" s="4" t="n">
        <f aca="false">IF(MAX(E1673:I1673)=H1673,1,0)</f>
        <v>0</v>
      </c>
      <c r="M1673" s="4" t="n">
        <f aca="false">IF(MAX(E1673:I1673)=I1673,1,0)</f>
        <v>0</v>
      </c>
      <c r="O1673" s="4" t="n">
        <f aca="false">IF(CN1673&gt;E1673,1,0)</f>
        <v>0</v>
      </c>
      <c r="P1673" s="4" t="n">
        <f aca="false">IF(CN1673&gt;F1673,1,0)</f>
        <v>0</v>
      </c>
      <c r="Q1673" s="4" t="n">
        <f aca="false">IF(CN1673&gt;G1673,1,0)</f>
        <v>0</v>
      </c>
      <c r="R1673" s="4" t="n">
        <f aca="false">IF(CN1673&gt;H1673,1,0)</f>
        <v>1</v>
      </c>
      <c r="S1673" s="4" t="n">
        <f aca="false">IF(CN1673&gt;I1673,1,0)</f>
        <v>1</v>
      </c>
      <c r="T1673" s="25" t="n">
        <f aca="false">IF(AND(AND(R1673=0,S1673=0,Q1673=0),OR(S1672=1,S1671=1,S1670=1)),1,0)</f>
        <v>0</v>
      </c>
      <c r="U1673" s="13" t="n">
        <f aca="false">SUM(CM1672:CM1673)</f>
        <v>-0.0164348634765905</v>
      </c>
      <c r="AV1673" s="0"/>
      <c r="AW1673" s="55" t="n">
        <f aca="false">IF(EC1673&gt;$AW$2,1,0)</f>
        <v>0</v>
      </c>
      <c r="AX1673" s="0" t="n">
        <f aca="false">IF(AND(I1673&gt;G1673,I1672&lt;G1672),1,IF(OR(AND(I1673&gt;F1673,I1672&lt;F1672),AND(I1673&gt;E1673,I1672&lt;E1672)),1,0))</f>
        <v>0</v>
      </c>
      <c r="AY1673" s="0" t="n">
        <f aca="false">IF(K1672="10D",1,0)</f>
        <v>0</v>
      </c>
      <c r="AZ1673" s="0" t="n">
        <f aca="false">IF(AND(I1673&gt;G1673,I1672&lt;G1672,I1673&gt;F1673,I1672&gt;F1672,I1673&gt;E1673,I1672&gt;E1672),1,0)</f>
        <v>0</v>
      </c>
      <c r="BA1673" s="56" t="n">
        <f aca="false">IF(G1673&gt;H1673,1,0)</f>
        <v>1</v>
      </c>
      <c r="BB1673" s="56" t="n">
        <f aca="false">IF(I1673&lt;F1673,1,0)</f>
        <v>1</v>
      </c>
      <c r="BC1673" s="0" t="n">
        <f aca="false">IF(AND(SUM(AW1672:AX1672)=2,AY1673=1),1,IF(SUM(AX1671:AX1673)=0,0,IF(AND(OR(AW1671=1,AX1671=1),OR(AW1672=1,AX1672=1),AY1673=1),1,IF(AND(SUM(AW1673:AY1673)=2,SUM(AW1671:AX1671)=2,AX1671=1),1,0))))</f>
        <v>0</v>
      </c>
      <c r="BD1673" s="57" t="str">
        <f aca="false">IF(BC1673=0,"",IF(AND(BC1673=1,AZ1673=0,AZ1672=0,AZ1671=0),1,IF(AND(BC1673=1,OR(AZ1673=1,AZ1672=1,AZ1671)),IF(BA1673=1,1,0))))</f>
        <v/>
      </c>
      <c r="BE1673" s="50" t="str">
        <f aca="false">IF(AND(BD1673=1,BD1672=1),0,IF(BD1673=1,SUM(CM1674:CM1712),""))</f>
        <v/>
      </c>
      <c r="BF1673" s="20" t="str">
        <f aca="false">IF(AND(BB1673=1,BB1672=1,BE1632&lt;&gt;0),"",IF(AND(BB1672=0,BB1673=1),BF1672,IF(AND(BB1673=1,BB1672=1),BF1672,IF(AND(BF1672="",BE1672="",OR(BD1672=0,BD1672="")),"",IF(AND(BF1672="",BE1633=0),"",IF(AND(BE1633&lt;&gt;"",BF1672=BE1633),"",IF(AND(BD1672=1,BE1672&lt;&gt;0),CM1673,IF(BF1672&lt;&gt;0,BF1672+CM1673,IF(BF1672="","")))))))))</f>
        <v/>
      </c>
      <c r="BI1673" s="0"/>
      <c r="BU1673" s="0"/>
      <c r="BZ1673" s="49"/>
      <c r="CG1673" s="13"/>
      <c r="CH1673" s="40"/>
      <c r="CI1673" s="13"/>
      <c r="CL1673" s="6" t="n">
        <f aca="false">C1673</f>
        <v>39673</v>
      </c>
      <c r="CM1673" s="13" t="n">
        <f aca="false">CN1673/CN1672-1</f>
        <v>-0.00603015075376889</v>
      </c>
      <c r="CN1673" s="76" t="n">
        <v>128.57</v>
      </c>
      <c r="CO1673" s="13" t="n">
        <f aca="false">CN1673/CN1668-1</f>
        <v>-0.00279221282866682</v>
      </c>
      <c r="CY1673" s="4" t="n">
        <v>128.79</v>
      </c>
      <c r="CZ1673" s="4" t="n">
        <v>128.57</v>
      </c>
      <c r="DA1673" s="33" t="n">
        <f aca="false">CZ1673-CN1673</f>
        <v>0</v>
      </c>
      <c r="DB1673" s="16" t="n">
        <f aca="false">CZ1673/CY1673-1</f>
        <v>-0.00170820715894093</v>
      </c>
      <c r="DC1673" s="15" t="n">
        <f aca="false">CY1673/CZ1672-1</f>
        <v>-0.00432933900270582</v>
      </c>
      <c r="DD1673" s="15" t="n">
        <f aca="false">CZ1673/CZ1672-1</f>
        <v>-0.00603015075376889</v>
      </c>
      <c r="DE1673" s="34" t="str">
        <f aca="false">IF(CW1673=0,"",-DC1673*CS1673)</f>
        <v/>
      </c>
      <c r="DY1673" s="6"/>
      <c r="EB1673" s="6" t="n">
        <f aca="false">CL1673</f>
        <v>39673</v>
      </c>
      <c r="EC1673" s="13" t="n">
        <f aca="false">SUM(CM1671:CM1673)</f>
        <v>-0.00607697524902617</v>
      </c>
    </row>
    <row r="1674" customFormat="false" ht="15" hidden="false" customHeight="false" outlineLevel="0" collapsed="false">
      <c r="A1674" s="0" t="n">
        <f aca="false">IF(FR1674=1,CZ1674,0)</f>
        <v>0</v>
      </c>
      <c r="C1674" s="6" t="n">
        <v>39674</v>
      </c>
      <c r="D1674" s="0" t="n">
        <f aca="false">IF(E1674&gt;E1673,1,)</f>
        <v>0</v>
      </c>
      <c r="E1674" s="46" t="n">
        <v>137.0896</v>
      </c>
      <c r="F1674" s="46" t="n">
        <v>133.5953</v>
      </c>
      <c r="G1674" s="46" t="n">
        <v>129.0256</v>
      </c>
      <c r="H1674" s="46" t="n">
        <v>126.4103</v>
      </c>
      <c r="I1674" s="46" t="n">
        <v>128.299</v>
      </c>
      <c r="J1674" s="47" t="str">
        <f aca="false">IF(MIN(E1674:I1674)=E1674,$E$2,IF(MIN(E1674:I1674)=F1674,$F$2,IF(MIN(E1674:I1674)=G1674,$G$2,IF(MIN(E1674:I1674)=H1674,$H$2,IF(MIN(E1674:I1674)=I1674,$I$2)))))</f>
        <v>30D</v>
      </c>
      <c r="K1674" s="47" t="str">
        <f aca="false">IF(MAX(E1674:I1674)=E1674,$E$2,IF(MAX(E1674:I1674)=F1674,$F$2,IF(MAX(E1674:I1674)=G1674,$G$2,IF(MAX(E1674:I1674)=H1674,$H$2,IF(MAX(E1674:I1674)=I1674,$I$2)))))</f>
        <v>200D</v>
      </c>
      <c r="L1674" s="4" t="n">
        <f aca="false">IF(MAX(E1674:I1674)=H1674,1,0)</f>
        <v>0</v>
      </c>
      <c r="M1674" s="4" t="n">
        <f aca="false">IF(MAX(E1674:I1674)=I1674,1,0)</f>
        <v>0</v>
      </c>
      <c r="O1674" s="4" t="n">
        <f aca="false">IF(CN1674&gt;E1674,1,0)</f>
        <v>0</v>
      </c>
      <c r="P1674" s="4" t="n">
        <f aca="false">IF(CN1674&gt;F1674,1,0)</f>
        <v>0</v>
      </c>
      <c r="Q1674" s="4" t="n">
        <f aca="false">IF(CN1674&gt;G1674,1,0)</f>
        <v>1</v>
      </c>
      <c r="R1674" s="4" t="n">
        <f aca="false">IF(CN1674&gt;H1674,1,0)</f>
        <v>1</v>
      </c>
      <c r="S1674" s="4" t="n">
        <f aca="false">IF(CN1674&gt;I1674,1,0)</f>
        <v>1</v>
      </c>
      <c r="T1674" s="25" t="n">
        <f aca="false">IF(AND(AND(R1674=0,S1674=0,Q1674=0),OR(S1673=1,S1672=1,S1671=1)),1,0)</f>
        <v>0</v>
      </c>
      <c r="U1674" s="13" t="n">
        <f aca="false">SUM(CM1673:CM1674)</f>
        <v>0.00151437751876748</v>
      </c>
      <c r="AV1674" s="0"/>
      <c r="AW1674" s="55" t="n">
        <f aca="false">IF(EC1674&gt;$AW$2,1,0)</f>
        <v>0</v>
      </c>
      <c r="AX1674" s="0" t="n">
        <f aca="false">IF(AND(I1674&gt;G1674,I1673&lt;G1673),1,IF(OR(AND(I1674&gt;F1674,I1673&lt;F1673),AND(I1674&gt;E1674,I1673&lt;E1673)),1,0))</f>
        <v>0</v>
      </c>
      <c r="AY1674" s="0" t="n">
        <f aca="false">IF(K1673="10D",1,0)</f>
        <v>0</v>
      </c>
      <c r="AZ1674" s="0" t="n">
        <f aca="false">IF(AND(I1674&gt;G1674,I1673&lt;G1673,I1674&gt;F1674,I1673&gt;F1673,I1674&gt;E1674,I1673&gt;E1673),1,0)</f>
        <v>0</v>
      </c>
      <c r="BA1674" s="56" t="n">
        <f aca="false">IF(G1674&gt;H1674,1,0)</f>
        <v>1</v>
      </c>
      <c r="BB1674" s="56" t="n">
        <f aca="false">IF(I1674&lt;F1674,1,0)</f>
        <v>1</v>
      </c>
      <c r="BC1674" s="0" t="n">
        <f aca="false">IF(AND(SUM(AW1673:AX1673)=2,AY1674=1),1,IF(SUM(AX1672:AX1674)=0,0,IF(AND(OR(AW1672=1,AX1672=1),OR(AW1673=1,AX1673=1),AY1674=1),1,IF(AND(SUM(AW1674:AY1674)=2,SUM(AW1672:AX1672)=2,AX1672=1),1,0))))</f>
        <v>0</v>
      </c>
      <c r="BD1674" s="57" t="str">
        <f aca="false">IF(BC1674=0,"",IF(AND(BC1674=1,AZ1674=0,AZ1673=0,AZ1672=0),1,IF(AND(BC1674=1,OR(AZ1674=1,AZ1673=1,AZ1672)),IF(BA1674=1,1,0))))</f>
        <v/>
      </c>
      <c r="BE1674" s="50" t="str">
        <f aca="false">IF(AND(BD1674=1,BD1673=1),0,IF(BD1674=1,SUM(CM1675:CM1713),""))</f>
        <v/>
      </c>
      <c r="BF1674" s="20" t="str">
        <f aca="false">IF(AND(BB1674=1,BB1673=1,BE1633&lt;&gt;0),"",IF(AND(BB1673=0,BB1674=1),BF1673,IF(AND(BB1674=1,BB1673=1),BF1673,IF(AND(BF1673="",BE1673="",OR(BD1673=0,BD1673="")),"",IF(AND(BF1673="",BE1634=0),"",IF(AND(BE1634&lt;&gt;"",BF1673=BE1634),"",IF(AND(BD1673=1,BE1673&lt;&gt;0),CM1674,IF(BF1673&lt;&gt;0,BF1673+CM1674,IF(BF1673="","")))))))))</f>
        <v/>
      </c>
      <c r="BI1674" s="0"/>
      <c r="BU1674" s="0"/>
      <c r="BZ1674" s="49"/>
      <c r="CG1674" s="13"/>
      <c r="CH1674" s="40"/>
      <c r="CI1674" s="13"/>
      <c r="CL1674" s="6" t="n">
        <f aca="false">C1674</f>
        <v>39674</v>
      </c>
      <c r="CM1674" s="13" t="n">
        <f aca="false">CN1674/CN1673-1</f>
        <v>0.00754452827253638</v>
      </c>
      <c r="CN1674" s="76" t="n">
        <v>129.54</v>
      </c>
      <c r="CO1674" s="13" t="n">
        <f aca="false">CN1674/CN1669-1</f>
        <v>0.0199196913628847</v>
      </c>
      <c r="CY1674" s="4" t="n">
        <v>127.84</v>
      </c>
      <c r="CZ1674" s="4" t="n">
        <v>129.54</v>
      </c>
      <c r="DA1674" s="33" t="n">
        <f aca="false">CZ1674-CN1674</f>
        <v>0</v>
      </c>
      <c r="DB1674" s="16" t="n">
        <f aca="false">CZ1674/CY1674-1</f>
        <v>0.0132978723404253</v>
      </c>
      <c r="DC1674" s="15" t="n">
        <f aca="false">CY1674/CZ1673-1</f>
        <v>-0.00567784086489842</v>
      </c>
      <c r="DD1674" s="15" t="n">
        <f aca="false">CZ1674/CZ1673-1</f>
        <v>0.00754452827253638</v>
      </c>
      <c r="DE1674" s="34" t="str">
        <f aca="false">IF(CW1674=0,"",-DC1674*CS1674)</f>
        <v/>
      </c>
      <c r="DY1674" s="6"/>
      <c r="EB1674" s="6" t="n">
        <f aca="false">CL1674</f>
        <v>39674</v>
      </c>
      <c r="EC1674" s="13" t="n">
        <f aca="false">SUM(CM1672:CM1674)</f>
        <v>-0.00889033520405413</v>
      </c>
    </row>
    <row r="1675" customFormat="false" ht="15" hidden="false" customHeight="false" outlineLevel="0" collapsed="false">
      <c r="A1675" s="0" t="n">
        <f aca="false">IF(FR1675=1,CZ1675,0)</f>
        <v>0</v>
      </c>
      <c r="C1675" s="6" t="n">
        <v>39675</v>
      </c>
      <c r="D1675" s="0" t="n">
        <f aca="false">IF(E1675&gt;E1674,1,)</f>
        <v>0</v>
      </c>
      <c r="E1675" s="46" t="n">
        <v>136.9751</v>
      </c>
      <c r="F1675" s="46" t="n">
        <v>133.565</v>
      </c>
      <c r="G1675" s="46" t="n">
        <v>128.8134</v>
      </c>
      <c r="H1675" s="46" t="n">
        <v>126.539</v>
      </c>
      <c r="I1675" s="46" t="n">
        <v>128.7</v>
      </c>
      <c r="J1675" s="47" t="str">
        <f aca="false">IF(MIN(E1675:I1675)=E1675,$E$2,IF(MIN(E1675:I1675)=F1675,$F$2,IF(MIN(E1675:I1675)=G1675,$G$2,IF(MIN(E1675:I1675)=H1675,$H$2,IF(MIN(E1675:I1675)=I1675,$I$2)))))</f>
        <v>30D</v>
      </c>
      <c r="K1675" s="47" t="str">
        <f aca="false">IF(MAX(E1675:I1675)=E1675,$E$2,IF(MAX(E1675:I1675)=F1675,$F$2,IF(MAX(E1675:I1675)=G1675,$G$2,IF(MAX(E1675:I1675)=H1675,$H$2,IF(MAX(E1675:I1675)=I1675,$I$2)))))</f>
        <v>200D</v>
      </c>
      <c r="L1675" s="4" t="n">
        <f aca="false">IF(MAX(E1675:I1675)=H1675,1,0)</f>
        <v>0</v>
      </c>
      <c r="M1675" s="4" t="n">
        <f aca="false">IF(MAX(E1675:I1675)=I1675,1,0)</f>
        <v>0</v>
      </c>
      <c r="O1675" s="4" t="n">
        <f aca="false">IF(CN1675&gt;E1675,1,0)</f>
        <v>0</v>
      </c>
      <c r="P1675" s="4" t="n">
        <f aca="false">IF(CN1675&gt;F1675,1,0)</f>
        <v>0</v>
      </c>
      <c r="Q1675" s="4" t="n">
        <f aca="false">IF(CN1675&gt;G1675,1,0)</f>
        <v>1</v>
      </c>
      <c r="R1675" s="4" t="n">
        <f aca="false">IF(CN1675&gt;H1675,1,0)</f>
        <v>1</v>
      </c>
      <c r="S1675" s="4" t="n">
        <f aca="false">IF(CN1675&gt;I1675,1,0)</f>
        <v>1</v>
      </c>
      <c r="T1675" s="25" t="n">
        <f aca="false">IF(AND(AND(R1675=0,S1675=0,Q1675=0),OR(S1674=1,S1673=1,S1672=1)),1,0)</f>
        <v>0</v>
      </c>
      <c r="U1675" s="13" t="n">
        <f aca="false">SUM(CM1674:CM1675)</f>
        <v>0.0124078909404381</v>
      </c>
      <c r="AV1675" s="0"/>
      <c r="AW1675" s="55" t="n">
        <f aca="false">IF(EC1675&gt;$AW$2,1,0)</f>
        <v>0</v>
      </c>
      <c r="AX1675" s="0" t="n">
        <f aca="false">IF(AND(I1675&gt;G1675,I1674&lt;G1674),1,IF(OR(AND(I1675&gt;F1675,I1674&lt;F1674),AND(I1675&gt;E1675,I1674&lt;E1674)),1,0))</f>
        <v>0</v>
      </c>
      <c r="AY1675" s="0" t="n">
        <f aca="false">IF(K1674="10D",1,0)</f>
        <v>0</v>
      </c>
      <c r="AZ1675" s="0" t="n">
        <f aca="false">IF(AND(I1675&gt;G1675,I1674&lt;G1674,I1675&gt;F1675,I1674&gt;F1674,I1675&gt;E1675,I1674&gt;E1674),1,0)</f>
        <v>0</v>
      </c>
      <c r="BA1675" s="56" t="n">
        <f aca="false">IF(G1675&gt;H1675,1,0)</f>
        <v>1</v>
      </c>
      <c r="BB1675" s="56" t="n">
        <f aca="false">IF(I1675&lt;F1675,1,0)</f>
        <v>1</v>
      </c>
      <c r="BC1675" s="0" t="n">
        <f aca="false">IF(AND(SUM(AW1674:AX1674)=2,AY1675=1),1,IF(SUM(AX1673:AX1675)=0,0,IF(AND(OR(AW1673=1,AX1673=1),OR(AW1674=1,AX1674=1),AY1675=1),1,IF(AND(SUM(AW1675:AY1675)=2,SUM(AW1673:AX1673)=2,AX1673=1),1,0))))</f>
        <v>0</v>
      </c>
      <c r="BD1675" s="57" t="str">
        <f aca="false">IF(BC1675=0,"",IF(AND(BC1675=1,AZ1675=0,AZ1674=0,AZ1673=0),1,IF(AND(BC1675=1,OR(AZ1675=1,AZ1674=1,AZ1673)),IF(BA1675=1,1,0))))</f>
        <v/>
      </c>
      <c r="BE1675" s="50" t="str">
        <f aca="false">IF(AND(BD1675=1,BD1674=1),0,IF(BD1675=1,SUM(CM1676:CM1714),""))</f>
        <v/>
      </c>
      <c r="BF1675" s="20" t="str">
        <f aca="false">IF(AND(BB1675=1,BB1674=1,BE1634&lt;&gt;0),"",IF(AND(BB1674=0,BB1675=1),BF1674,IF(AND(BB1675=1,BB1674=1),BF1674,IF(AND(BF1674="",BE1674="",OR(BD1674=0,BD1674="")),"",IF(AND(BF1674="",BE1635=0),"",IF(AND(BE1635&lt;&gt;"",BF1674=BE1635),"",IF(AND(BD1674=1,BE1674&lt;&gt;0),CM1675,IF(BF1674&lt;&gt;0,BF1674+CM1675,IF(BF1674="","")))))))))</f>
        <v/>
      </c>
      <c r="BI1675" s="0"/>
      <c r="BU1675" s="0"/>
      <c r="BZ1675" s="49"/>
      <c r="CG1675" s="13"/>
      <c r="CH1675" s="40"/>
      <c r="CI1675" s="13"/>
      <c r="CL1675" s="6" t="n">
        <f aca="false">C1675</f>
        <v>39675</v>
      </c>
      <c r="CM1675" s="13" t="n">
        <f aca="false">CN1675/CN1674-1</f>
        <v>0.00486336266790177</v>
      </c>
      <c r="CN1675" s="76" t="n">
        <v>130.17</v>
      </c>
      <c r="CO1675" s="13" t="n">
        <f aca="false">CN1675/CN1670-1</f>
        <v>0.00618381386720257</v>
      </c>
      <c r="CY1675" s="4" t="n">
        <v>129.93</v>
      </c>
      <c r="CZ1675" s="4" t="n">
        <v>130.17</v>
      </c>
      <c r="DA1675" s="33" t="n">
        <f aca="false">CZ1675-CN1675</f>
        <v>0</v>
      </c>
      <c r="DB1675" s="16" t="n">
        <f aca="false">CZ1675/CY1675-1</f>
        <v>0.00184714846455769</v>
      </c>
      <c r="DC1675" s="15" t="n">
        <f aca="false">CY1675/CZ1674-1</f>
        <v>0.00301065308012971</v>
      </c>
      <c r="DD1675" s="15" t="n">
        <f aca="false">CZ1675/CZ1674-1</f>
        <v>0.00486336266790177</v>
      </c>
      <c r="DE1675" s="34" t="str">
        <f aca="false">IF(CW1675=0,"",-DC1675*CS1675)</f>
        <v/>
      </c>
      <c r="DY1675" s="6"/>
      <c r="EB1675" s="6" t="n">
        <f aca="false">CL1675</f>
        <v>39675</v>
      </c>
      <c r="EC1675" s="13" t="n">
        <f aca="false">SUM(CM1673:CM1675)</f>
        <v>0.00637774018666926</v>
      </c>
    </row>
    <row r="1676" customFormat="false" ht="15" hidden="false" customHeight="false" outlineLevel="0" collapsed="false">
      <c r="A1676" s="0" t="n">
        <f aca="false">IF(FR1676=1,CZ1676,0)</f>
        <v>0</v>
      </c>
      <c r="C1676" s="6" t="n">
        <v>39678</v>
      </c>
      <c r="D1676" s="0" t="n">
        <f aca="false">IF(E1676&gt;E1675,1,)</f>
        <v>0</v>
      </c>
      <c r="E1676" s="46" t="n">
        <v>136.8438</v>
      </c>
      <c r="F1676" s="46" t="n">
        <v>133.5211</v>
      </c>
      <c r="G1676" s="46" t="n">
        <v>128.6554</v>
      </c>
      <c r="H1676" s="46" t="n">
        <v>126.6513</v>
      </c>
      <c r="I1676" s="46" t="n">
        <v>129.04</v>
      </c>
      <c r="J1676" s="47" t="str">
        <f aca="false">IF(MIN(E1676:I1676)=E1676,$E$2,IF(MIN(E1676:I1676)=F1676,$F$2,IF(MIN(E1676:I1676)=G1676,$G$2,IF(MIN(E1676:I1676)=H1676,$H$2,IF(MIN(E1676:I1676)=I1676,$I$2)))))</f>
        <v>30D</v>
      </c>
      <c r="K1676" s="47" t="str">
        <f aca="false">IF(MAX(E1676:I1676)=E1676,$E$2,IF(MAX(E1676:I1676)=F1676,$F$2,IF(MAX(E1676:I1676)=G1676,$G$2,IF(MAX(E1676:I1676)=H1676,$H$2,IF(MAX(E1676:I1676)=I1676,$I$2)))))</f>
        <v>200D</v>
      </c>
      <c r="L1676" s="4" t="n">
        <f aca="false">IF(MAX(E1676:I1676)=H1676,1,0)</f>
        <v>0</v>
      </c>
      <c r="M1676" s="4" t="n">
        <f aca="false">IF(MAX(E1676:I1676)=I1676,1,0)</f>
        <v>0</v>
      </c>
      <c r="O1676" s="4" t="n">
        <f aca="false">IF(CN1676&gt;E1676,1,0)</f>
        <v>0</v>
      </c>
      <c r="P1676" s="4" t="n">
        <f aca="false">IF(CN1676&gt;F1676,1,0)</f>
        <v>0</v>
      </c>
      <c r="Q1676" s="4" t="n">
        <f aca="false">IF(CN1676&gt;G1676,1,0)</f>
        <v>0</v>
      </c>
      <c r="R1676" s="4" t="n">
        <f aca="false">IF(CN1676&gt;H1676,1,0)</f>
        <v>1</v>
      </c>
      <c r="S1676" s="4" t="n">
        <f aca="false">IF(CN1676&gt;I1676,1,0)</f>
        <v>0</v>
      </c>
      <c r="T1676" s="25" t="n">
        <f aca="false">IF(AND(AND(R1676=0,S1676=0,Q1676=0),OR(S1675=1,S1674=1,S1673=1)),1,0)</f>
        <v>0</v>
      </c>
      <c r="U1676" s="13" t="n">
        <f aca="false">SUM(CM1675:CM1676)</f>
        <v>-0.00881106308303936</v>
      </c>
      <c r="AV1676" s="0"/>
      <c r="AW1676" s="55" t="n">
        <f aca="false">IF(EC1676&gt;$AW$2,1,0)</f>
        <v>0</v>
      </c>
      <c r="AX1676" s="0" t="n">
        <f aca="false">IF(AND(I1676&gt;G1676,I1675&lt;G1675),1,IF(OR(AND(I1676&gt;F1676,I1675&lt;F1675),AND(I1676&gt;E1676,I1675&lt;E1675)),1,0))</f>
        <v>1</v>
      </c>
      <c r="AY1676" s="0" t="n">
        <f aca="false">IF(K1675="10D",1,0)</f>
        <v>0</v>
      </c>
      <c r="AZ1676" s="0" t="n">
        <f aca="false">IF(AND(I1676&gt;G1676,I1675&lt;G1675,I1676&gt;F1676,I1675&gt;F1675,I1676&gt;E1676,I1675&gt;E1675),1,0)</f>
        <v>0</v>
      </c>
      <c r="BA1676" s="56" t="n">
        <f aca="false">IF(G1676&gt;H1676,1,0)</f>
        <v>1</v>
      </c>
      <c r="BB1676" s="56" t="n">
        <f aca="false">IF(I1676&lt;F1676,1,0)</f>
        <v>1</v>
      </c>
      <c r="BC1676" s="0" t="n">
        <f aca="false">IF(AND(SUM(AW1675:AX1675)=2,AY1676=1),1,IF(SUM(AX1674:AX1676)=0,0,IF(AND(OR(AW1674=1,AX1674=1),OR(AW1675=1,AX1675=1),AY1676=1),1,IF(AND(SUM(AW1676:AY1676)=2,SUM(AW1674:AX1674)=2,AX1674=1),1,0))))</f>
        <v>0</v>
      </c>
      <c r="BD1676" s="57" t="str">
        <f aca="false">IF(BC1676=0,"",IF(AND(BC1676=1,AZ1676=0,AZ1675=0,AZ1674=0),1,IF(AND(BC1676=1,OR(AZ1676=1,AZ1675=1,AZ1674)),IF(BA1676=1,1,0))))</f>
        <v/>
      </c>
      <c r="BE1676" s="50" t="str">
        <f aca="false">IF(AND(BD1676=1,BD1675=1),0,IF(BD1676=1,SUM(CM1677:CM1715),""))</f>
        <v/>
      </c>
      <c r="BF1676" s="20" t="str">
        <f aca="false">IF(AND(BB1676=1,BB1675=1,BE1635&lt;&gt;0),"",IF(AND(BB1675=0,BB1676=1),BF1675,IF(AND(BB1676=1,BB1675=1),BF1675,IF(AND(BF1675="",BE1675="",OR(BD1675=0,BD1675="")),"",IF(AND(BF1675="",BE1636=0),"",IF(AND(BE1636&lt;&gt;"",BF1675=BE1636),"",IF(AND(BD1675=1,BE1675&lt;&gt;0),CM1676,IF(BF1675&lt;&gt;0,BF1675+CM1676,IF(BF1675="","")))))))))</f>
        <v/>
      </c>
      <c r="BI1676" s="0"/>
      <c r="BU1676" s="0"/>
      <c r="BZ1676" s="49"/>
      <c r="CG1676" s="13"/>
      <c r="CH1676" s="40"/>
      <c r="CI1676" s="13"/>
      <c r="CL1676" s="6" t="n">
        <f aca="false">C1676</f>
        <v>39678</v>
      </c>
      <c r="CM1676" s="13" t="n">
        <f aca="false">CN1676/CN1675-1</f>
        <v>-0.0136744257509411</v>
      </c>
      <c r="CN1676" s="76" t="n">
        <v>128.39</v>
      </c>
      <c r="CO1676" s="13" t="n">
        <f aca="false">CN1676/CN1671-1</f>
        <v>-0.017749215821284</v>
      </c>
      <c r="CY1676" s="4" t="n">
        <v>130.43</v>
      </c>
      <c r="CZ1676" s="4" t="n">
        <v>128.39</v>
      </c>
      <c r="DA1676" s="33" t="n">
        <f aca="false">CZ1676-CN1676</f>
        <v>0</v>
      </c>
      <c r="DB1676" s="16" t="n">
        <f aca="false">CZ1676/CY1676-1</f>
        <v>-0.0156405734876947</v>
      </c>
      <c r="DC1676" s="15" t="n">
        <f aca="false">CY1676/CZ1675-1</f>
        <v>0.00199738803103644</v>
      </c>
      <c r="DD1676" s="15" t="n">
        <f aca="false">CZ1676/CZ1675-1</f>
        <v>-0.0136744257509411</v>
      </c>
      <c r="DE1676" s="34" t="str">
        <f aca="false">IF(CW1676=0,"",-DC1676*CS1676)</f>
        <v/>
      </c>
      <c r="DY1676" s="6"/>
      <c r="EB1676" s="6" t="n">
        <f aca="false">CL1676</f>
        <v>39678</v>
      </c>
      <c r="EC1676" s="13" t="n">
        <f aca="false">SUM(CM1674:CM1676)</f>
        <v>-0.00126653481050298</v>
      </c>
    </row>
    <row r="1677" customFormat="false" ht="15" hidden="false" customHeight="false" outlineLevel="0" collapsed="false">
      <c r="A1677" s="0" t="n">
        <f aca="false">IF(FR1677=1,CZ1677,0)</f>
        <v>0</v>
      </c>
      <c r="C1677" s="6" t="n">
        <v>39679</v>
      </c>
      <c r="D1677" s="0" t="n">
        <f aca="false">IF(E1677&gt;E1676,1,)</f>
        <v>0</v>
      </c>
      <c r="E1677" s="46" t="n">
        <v>136.7236</v>
      </c>
      <c r="F1677" s="46" t="n">
        <v>133.4759</v>
      </c>
      <c r="G1677" s="46" t="n">
        <v>128.4628</v>
      </c>
      <c r="H1677" s="46" t="n">
        <v>126.643</v>
      </c>
      <c r="I1677" s="46" t="n">
        <v>128.903</v>
      </c>
      <c r="J1677" s="47" t="str">
        <f aca="false">IF(MIN(E1677:I1677)=E1677,$E$2,IF(MIN(E1677:I1677)=F1677,$F$2,IF(MIN(E1677:I1677)=G1677,$G$2,IF(MIN(E1677:I1677)=H1677,$H$2,IF(MIN(E1677:I1677)=I1677,$I$2)))))</f>
        <v>30D</v>
      </c>
      <c r="K1677" s="47" t="str">
        <f aca="false">IF(MAX(E1677:I1677)=E1677,$E$2,IF(MAX(E1677:I1677)=F1677,$F$2,IF(MAX(E1677:I1677)=G1677,$G$2,IF(MAX(E1677:I1677)=H1677,$H$2,IF(MAX(E1677:I1677)=I1677,$I$2)))))</f>
        <v>200D</v>
      </c>
      <c r="L1677" s="4" t="n">
        <f aca="false">IF(MAX(E1677:I1677)=H1677,1,0)</f>
        <v>0</v>
      </c>
      <c r="M1677" s="4" t="n">
        <f aca="false">IF(MAX(E1677:I1677)=I1677,1,0)</f>
        <v>0</v>
      </c>
      <c r="O1677" s="4" t="n">
        <f aca="false">IF(CN1677&gt;E1677,1,0)</f>
        <v>0</v>
      </c>
      <c r="P1677" s="4" t="n">
        <f aca="false">IF(CN1677&gt;F1677,1,0)</f>
        <v>0</v>
      </c>
      <c r="Q1677" s="4" t="n">
        <f aca="false">IF(CN1677&gt;G1677,1,0)</f>
        <v>0</v>
      </c>
      <c r="R1677" s="4" t="n">
        <f aca="false">IF(CN1677&gt;H1677,1,0)</f>
        <v>1</v>
      </c>
      <c r="S1677" s="4" t="n">
        <f aca="false">IF(CN1677&gt;I1677,1,0)</f>
        <v>0</v>
      </c>
      <c r="T1677" s="25" t="n">
        <f aca="false">IF(AND(AND(R1677=0,S1677=0,Q1677=0),OR(S1676=1,S1675=1,S1674=1)),1,0)</f>
        <v>0</v>
      </c>
      <c r="U1677" s="13" t="n">
        <f aca="false">SUM(CM1676:CM1677)</f>
        <v>-0.0245787017849001</v>
      </c>
      <c r="AV1677" s="0"/>
      <c r="AW1677" s="55" t="n">
        <f aca="false">IF(EC1677&gt;$AW$2,1,0)</f>
        <v>0</v>
      </c>
      <c r="AX1677" s="0" t="n">
        <f aca="false">IF(AND(I1677&gt;G1677,I1676&lt;G1676),1,IF(OR(AND(I1677&gt;F1677,I1676&lt;F1676),AND(I1677&gt;E1677,I1676&lt;E1676)),1,0))</f>
        <v>0</v>
      </c>
      <c r="AY1677" s="0" t="n">
        <f aca="false">IF(K1676="10D",1,0)</f>
        <v>0</v>
      </c>
      <c r="AZ1677" s="0" t="n">
        <f aca="false">IF(AND(I1677&gt;G1677,I1676&lt;G1676,I1677&gt;F1677,I1676&gt;F1676,I1677&gt;E1677,I1676&gt;E1676),1,0)</f>
        <v>0</v>
      </c>
      <c r="BA1677" s="56" t="n">
        <f aca="false">IF(G1677&gt;H1677,1,0)</f>
        <v>1</v>
      </c>
      <c r="BB1677" s="56" t="n">
        <f aca="false">IF(I1677&lt;F1677,1,0)</f>
        <v>1</v>
      </c>
      <c r="BC1677" s="0" t="n">
        <f aca="false">IF(AND(SUM(AW1676:AX1676)=2,AY1677=1),1,IF(SUM(AX1675:AX1677)=0,0,IF(AND(OR(AW1675=1,AX1675=1),OR(AW1676=1,AX1676=1),AY1677=1),1,IF(AND(SUM(AW1677:AY1677)=2,SUM(AW1675:AX1675)=2,AX1675=1),1,0))))</f>
        <v>0</v>
      </c>
      <c r="BD1677" s="57" t="str">
        <f aca="false">IF(BC1677=0,"",IF(AND(BC1677=1,AZ1677=0,AZ1676=0,AZ1675=0),1,IF(AND(BC1677=1,OR(AZ1677=1,AZ1676=1,AZ1675)),IF(BA1677=1,1,0))))</f>
        <v/>
      </c>
      <c r="BE1677" s="50" t="str">
        <f aca="false">IF(AND(BD1677=1,BD1676=1),0,IF(BD1677=1,SUM(CM1678:CM1716),""))</f>
        <v/>
      </c>
      <c r="BF1677" s="20" t="str">
        <f aca="false">IF(AND(BB1677=1,BB1676=1,BE1636&lt;&gt;0),"",IF(AND(BB1676=0,BB1677=1),BF1676,IF(AND(BB1677=1,BB1676=1),BF1676,IF(AND(BF1676="",BE1676="",OR(BD1676=0,BD1676="")),"",IF(AND(BF1676="",BE1637=0),"",IF(AND(BE1637&lt;&gt;"",BF1676=BE1637),"",IF(AND(BD1676=1,BE1676&lt;&gt;0),CM1677,IF(BF1676&lt;&gt;0,BF1676+CM1677,IF(BF1676="","")))))))))</f>
        <v/>
      </c>
      <c r="BI1677" s="0"/>
      <c r="BU1677" s="0"/>
      <c r="BZ1677" s="49"/>
      <c r="CG1677" s="13"/>
      <c r="CH1677" s="40"/>
      <c r="CI1677" s="13"/>
      <c r="CL1677" s="6" t="n">
        <f aca="false">C1677</f>
        <v>39679</v>
      </c>
      <c r="CM1677" s="13" t="n">
        <f aca="false">CN1677/CN1676-1</f>
        <v>-0.0109042760339589</v>
      </c>
      <c r="CN1677" s="76" t="n">
        <v>126.99</v>
      </c>
      <c r="CO1677" s="13" t="n">
        <f aca="false">CN1677/CN1672-1</f>
        <v>-0.0182450715114032</v>
      </c>
      <c r="CY1677" s="4" t="n">
        <v>127.42</v>
      </c>
      <c r="CZ1677" s="4" t="n">
        <v>126.99</v>
      </c>
      <c r="DA1677" s="33" t="n">
        <f aca="false">CZ1677-CN1677</f>
        <v>0</v>
      </c>
      <c r="DB1677" s="16" t="n">
        <f aca="false">CZ1677/CY1677-1</f>
        <v>-0.00337466645738504</v>
      </c>
      <c r="DC1677" s="15" t="n">
        <f aca="false">CY1677/CZ1676-1</f>
        <v>-0.00755510553781436</v>
      </c>
      <c r="DD1677" s="15" t="n">
        <f aca="false">CZ1677/CZ1676-1</f>
        <v>-0.0109042760339589</v>
      </c>
      <c r="DE1677" s="34" t="str">
        <f aca="false">IF(CW1677=0,"",-DC1677*CS1677)</f>
        <v/>
      </c>
      <c r="DY1677" s="6"/>
      <c r="EB1677" s="6" t="n">
        <f aca="false">CL1677</f>
        <v>39679</v>
      </c>
      <c r="EC1677" s="13" t="n">
        <f aca="false">SUM(CM1675:CM1677)</f>
        <v>-0.0197153391169983</v>
      </c>
    </row>
    <row r="1678" customFormat="false" ht="15" hidden="false" customHeight="false" outlineLevel="0" collapsed="false">
      <c r="A1678" s="0" t="n">
        <f aca="false">IF(FR1678=1,CZ1678,0)</f>
        <v>0</v>
      </c>
      <c r="C1678" s="6" t="n">
        <v>39680</v>
      </c>
      <c r="D1678" s="0" t="n">
        <f aca="false">IF(E1678&gt;E1677,1,)</f>
        <v>0</v>
      </c>
      <c r="E1678" s="46" t="n">
        <v>136.6055</v>
      </c>
      <c r="F1678" s="46" t="n">
        <v>133.432</v>
      </c>
      <c r="G1678" s="46" t="n">
        <v>128.2956</v>
      </c>
      <c r="H1678" s="46" t="n">
        <v>126.736</v>
      </c>
      <c r="I1678" s="46" t="n">
        <v>128.768</v>
      </c>
      <c r="J1678" s="47" t="str">
        <f aca="false">IF(MIN(E1678:I1678)=E1678,$E$2,IF(MIN(E1678:I1678)=F1678,$F$2,IF(MIN(E1678:I1678)=G1678,$G$2,IF(MIN(E1678:I1678)=H1678,$H$2,IF(MIN(E1678:I1678)=I1678,$I$2)))))</f>
        <v>30D</v>
      </c>
      <c r="K1678" s="47" t="str">
        <f aca="false">IF(MAX(E1678:I1678)=E1678,$E$2,IF(MAX(E1678:I1678)=F1678,$F$2,IF(MAX(E1678:I1678)=G1678,$G$2,IF(MAX(E1678:I1678)=H1678,$H$2,IF(MAX(E1678:I1678)=I1678,$I$2)))))</f>
        <v>200D</v>
      </c>
      <c r="L1678" s="4" t="n">
        <f aca="false">IF(MAX(E1678:I1678)=H1678,1,0)</f>
        <v>0</v>
      </c>
      <c r="M1678" s="4" t="n">
        <f aca="false">IF(MAX(E1678:I1678)=I1678,1,0)</f>
        <v>0</v>
      </c>
      <c r="O1678" s="4" t="n">
        <f aca="false">IF(CN1678&gt;E1678,1,0)</f>
        <v>0</v>
      </c>
      <c r="P1678" s="4" t="n">
        <f aca="false">IF(CN1678&gt;F1678,1,0)</f>
        <v>0</v>
      </c>
      <c r="Q1678" s="4" t="n">
        <f aca="false">IF(CN1678&gt;G1678,1,0)</f>
        <v>0</v>
      </c>
      <c r="R1678" s="4" t="n">
        <f aca="false">IF(CN1678&gt;H1678,1,0)</f>
        <v>1</v>
      </c>
      <c r="S1678" s="4" t="n">
        <f aca="false">IF(CN1678&gt;I1678,1,0)</f>
        <v>0</v>
      </c>
      <c r="T1678" s="25" t="n">
        <f aca="false">IF(AND(AND(R1678=0,S1678=0,Q1678=0),OR(S1677=1,S1676=1,S1675=1)),1,0)</f>
        <v>0</v>
      </c>
      <c r="U1678" s="13" t="n">
        <f aca="false">SUM(CM1677:CM1678)</f>
        <v>-0.00625824091308325</v>
      </c>
      <c r="AV1678" s="0"/>
      <c r="AW1678" s="55" t="n">
        <f aca="false">IF(EC1678&gt;$AW$2,1,0)</f>
        <v>0</v>
      </c>
      <c r="AX1678" s="0" t="n">
        <f aca="false">IF(AND(I1678&gt;G1678,I1677&lt;G1677),1,IF(OR(AND(I1678&gt;F1678,I1677&lt;F1677),AND(I1678&gt;E1678,I1677&lt;E1677)),1,0))</f>
        <v>0</v>
      </c>
      <c r="AY1678" s="0" t="n">
        <f aca="false">IF(K1677="10D",1,0)</f>
        <v>0</v>
      </c>
      <c r="AZ1678" s="0" t="n">
        <f aca="false">IF(AND(I1678&gt;G1678,I1677&lt;G1677,I1678&gt;F1678,I1677&gt;F1677,I1678&gt;E1678,I1677&gt;E1677),1,0)</f>
        <v>0</v>
      </c>
      <c r="BA1678" s="56" t="n">
        <f aca="false">IF(G1678&gt;H1678,1,0)</f>
        <v>1</v>
      </c>
      <c r="BB1678" s="56" t="n">
        <f aca="false">IF(I1678&lt;F1678,1,0)</f>
        <v>1</v>
      </c>
      <c r="BC1678" s="0" t="n">
        <f aca="false">IF(AND(SUM(AW1677:AX1677)=2,AY1678=1),1,IF(SUM(AX1676:AX1678)=0,0,IF(AND(OR(AW1676=1,AX1676=1),OR(AW1677=1,AX1677=1),AY1678=1),1,IF(AND(SUM(AW1678:AY1678)=2,SUM(AW1676:AX1676)=2,AX1676=1),1,0))))</f>
        <v>0</v>
      </c>
      <c r="BD1678" s="57" t="str">
        <f aca="false">IF(BC1678=0,"",IF(AND(BC1678=1,AZ1678=0,AZ1677=0,AZ1676=0),1,IF(AND(BC1678=1,OR(AZ1678=1,AZ1677=1,AZ1676)),IF(BA1678=1,1,0))))</f>
        <v/>
      </c>
      <c r="BE1678" s="50" t="str">
        <f aca="false">IF(AND(BD1678=1,BD1677=1),0,IF(BD1678=1,SUM(CM1679:CM1717),""))</f>
        <v/>
      </c>
      <c r="BF1678" s="20" t="str">
        <f aca="false">IF(AND(BB1678=1,BB1677=1,BE1637&lt;&gt;0),"",IF(AND(BB1677=0,BB1678=1),BF1677,IF(AND(BB1678=1,BB1677=1),BF1677,IF(AND(BF1677="",BE1677="",OR(BD1677=0,BD1677="")),"",IF(AND(BF1677="",BE1638=0),"",IF(AND(BE1638&lt;&gt;"",BF1677=BE1638),"",IF(AND(BD1677=1,BE1677&lt;&gt;0),CM1678,IF(BF1677&lt;&gt;0,BF1677+CM1678,IF(BF1677="","")))))))))</f>
        <v/>
      </c>
      <c r="BI1678" s="0"/>
      <c r="BU1678" s="0"/>
      <c r="BZ1678" s="49"/>
      <c r="CG1678" s="13"/>
      <c r="CH1678" s="40"/>
      <c r="CI1678" s="13"/>
      <c r="CL1678" s="6" t="n">
        <f aca="false">C1678</f>
        <v>39680</v>
      </c>
      <c r="CM1678" s="13" t="n">
        <f aca="false">CN1678/CN1677-1</f>
        <v>0.00464603512087569</v>
      </c>
      <c r="CN1678" s="76" t="n">
        <v>127.58</v>
      </c>
      <c r="CO1678" s="13" t="n">
        <f aca="false">CN1678/CN1673-1</f>
        <v>-0.00770008555650614</v>
      </c>
      <c r="CY1678" s="4" t="n">
        <v>127.39</v>
      </c>
      <c r="CZ1678" s="4" t="n">
        <v>127.58</v>
      </c>
      <c r="DA1678" s="33" t="n">
        <f aca="false">CZ1678-CN1678</f>
        <v>0</v>
      </c>
      <c r="DB1678" s="16" t="n">
        <f aca="false">CZ1678/CY1678-1</f>
        <v>0.00149148284794731</v>
      </c>
      <c r="DC1678" s="15" t="n">
        <f aca="false">CY1678/CZ1677-1</f>
        <v>0.00314985431923787</v>
      </c>
      <c r="DD1678" s="15" t="n">
        <f aca="false">CZ1678/CZ1677-1</f>
        <v>0.00464603512087569</v>
      </c>
      <c r="DE1678" s="34" t="str">
        <f aca="false">IF(CW1678=0,"",-DC1678*CS1678)</f>
        <v/>
      </c>
      <c r="DY1678" s="6"/>
      <c r="EB1678" s="6" t="n">
        <f aca="false">CL1678</f>
        <v>39680</v>
      </c>
      <c r="EC1678" s="13" t="n">
        <f aca="false">SUM(CM1676:CM1678)</f>
        <v>-0.0199326666640244</v>
      </c>
    </row>
    <row r="1679" customFormat="false" ht="15" hidden="false" customHeight="false" outlineLevel="0" collapsed="false">
      <c r="A1679" s="0" t="n">
        <f aca="false">IF(FR1679=1,CZ1679,0)</f>
        <v>0</v>
      </c>
      <c r="C1679" s="6" t="n">
        <v>39681</v>
      </c>
      <c r="D1679" s="0" t="n">
        <f aca="false">IF(E1679&gt;E1678,1,)</f>
        <v>0</v>
      </c>
      <c r="E1679" s="46" t="n">
        <v>136.4943</v>
      </c>
      <c r="F1679" s="46" t="n">
        <v>133.3439</v>
      </c>
      <c r="G1679" s="46" t="n">
        <v>128.1728</v>
      </c>
      <c r="H1679" s="46" t="n">
        <v>126.8193</v>
      </c>
      <c r="I1679" s="46" t="n">
        <v>128.847</v>
      </c>
      <c r="J1679" s="47" t="str">
        <f aca="false">IF(MIN(E1679:I1679)=E1679,$E$2,IF(MIN(E1679:I1679)=F1679,$F$2,IF(MIN(E1679:I1679)=G1679,$G$2,IF(MIN(E1679:I1679)=H1679,$H$2,IF(MIN(E1679:I1679)=I1679,$I$2)))))</f>
        <v>30D</v>
      </c>
      <c r="K1679" s="47" t="str">
        <f aca="false">IF(MAX(E1679:I1679)=E1679,$E$2,IF(MAX(E1679:I1679)=F1679,$F$2,IF(MAX(E1679:I1679)=G1679,$G$2,IF(MAX(E1679:I1679)=H1679,$H$2,IF(MAX(E1679:I1679)=I1679,$I$2)))))</f>
        <v>200D</v>
      </c>
      <c r="L1679" s="4" t="n">
        <f aca="false">IF(MAX(E1679:I1679)=H1679,1,0)</f>
        <v>0</v>
      </c>
      <c r="M1679" s="4" t="n">
        <f aca="false">IF(MAX(E1679:I1679)=I1679,1,0)</f>
        <v>0</v>
      </c>
      <c r="O1679" s="4" t="n">
        <f aca="false">IF(CN1679&gt;E1679,1,0)</f>
        <v>0</v>
      </c>
      <c r="P1679" s="4" t="n">
        <f aca="false">IF(CN1679&gt;F1679,1,0)</f>
        <v>0</v>
      </c>
      <c r="Q1679" s="4" t="n">
        <f aca="false">IF(CN1679&gt;G1679,1,0)</f>
        <v>0</v>
      </c>
      <c r="R1679" s="4" t="n">
        <f aca="false">IF(CN1679&gt;H1679,1,0)</f>
        <v>1</v>
      </c>
      <c r="S1679" s="4" t="n">
        <f aca="false">IF(CN1679&gt;I1679,1,0)</f>
        <v>0</v>
      </c>
      <c r="T1679" s="25" t="n">
        <f aca="false">IF(AND(AND(R1679=0,S1679=0,Q1679=0),OR(S1678=1,S1677=1,S1676=1)),1,0)</f>
        <v>0</v>
      </c>
      <c r="U1679" s="13" t="n">
        <f aca="false">SUM(CM1678:CM1679)</f>
        <v>0.00637044333532932</v>
      </c>
      <c r="AV1679" s="0"/>
      <c r="AW1679" s="55" t="n">
        <f aca="false">IF(EC1679&gt;$AW$2,1,0)</f>
        <v>0</v>
      </c>
      <c r="AX1679" s="0" t="n">
        <f aca="false">IF(AND(I1679&gt;G1679,I1678&lt;G1678),1,IF(OR(AND(I1679&gt;F1679,I1678&lt;F1678),AND(I1679&gt;E1679,I1678&lt;E1678)),1,0))</f>
        <v>0</v>
      </c>
      <c r="AY1679" s="0" t="n">
        <f aca="false">IF(K1678="10D",1,0)</f>
        <v>0</v>
      </c>
      <c r="AZ1679" s="0" t="n">
        <f aca="false">IF(AND(I1679&gt;G1679,I1678&lt;G1678,I1679&gt;F1679,I1678&gt;F1678,I1679&gt;E1679,I1678&gt;E1678),1,0)</f>
        <v>0</v>
      </c>
      <c r="BA1679" s="56" t="n">
        <f aca="false">IF(G1679&gt;H1679,1,0)</f>
        <v>1</v>
      </c>
      <c r="BB1679" s="56" t="n">
        <f aca="false">IF(I1679&lt;F1679,1,0)</f>
        <v>1</v>
      </c>
      <c r="BC1679" s="0" t="n">
        <f aca="false">IF(AND(SUM(AW1678:AX1678)=2,AY1679=1),1,IF(SUM(AX1677:AX1679)=0,0,IF(AND(OR(AW1677=1,AX1677=1),OR(AW1678=1,AX1678=1),AY1679=1),1,IF(AND(SUM(AW1679:AY1679)=2,SUM(AW1677:AX1677)=2,AX1677=1),1,0))))</f>
        <v>0</v>
      </c>
      <c r="BD1679" s="57" t="str">
        <f aca="false">IF(BC1679=0,"",IF(AND(BC1679=1,AZ1679=0,AZ1678=0,AZ1677=0),1,IF(AND(BC1679=1,OR(AZ1679=1,AZ1678=1,AZ1677)),IF(BA1679=1,1,0))))</f>
        <v/>
      </c>
      <c r="BE1679" s="50" t="str">
        <f aca="false">IF(AND(BD1679=1,BD1678=1),0,IF(BD1679=1,SUM(CM1680:CM1718),""))</f>
        <v/>
      </c>
      <c r="BF1679" s="20" t="str">
        <f aca="false">IF(AND(BB1679=1,BB1678=1,BE1638&lt;&gt;0),"",IF(AND(BB1678=0,BB1679=1),BF1678,IF(AND(BB1679=1,BB1678=1),BF1678,IF(AND(BF1678="",BE1678="",OR(BD1678=0,BD1678="")),"",IF(AND(BF1678="",BE1639=0),"",IF(AND(BE1639&lt;&gt;"",BF1678=BE1639),"",IF(AND(BD1678=1,BE1678&lt;&gt;0),CM1679,IF(BF1678&lt;&gt;0,BF1678+CM1679,IF(BF1678="","")))))))))</f>
        <v/>
      </c>
      <c r="BI1679" s="0"/>
      <c r="BU1679" s="0"/>
      <c r="BZ1679" s="49"/>
      <c r="CG1679" s="13"/>
      <c r="CH1679" s="40"/>
      <c r="CI1679" s="13"/>
      <c r="CL1679" s="6" t="n">
        <f aca="false">C1679</f>
        <v>39681</v>
      </c>
      <c r="CM1679" s="13" t="n">
        <f aca="false">CN1679/CN1678-1</f>
        <v>0.00172440821445363</v>
      </c>
      <c r="CN1679" s="76" t="n">
        <v>127.8</v>
      </c>
      <c r="CO1679" s="13" t="n">
        <f aca="false">CN1679/CN1674-1</f>
        <v>-0.0134321445113478</v>
      </c>
      <c r="CY1679" s="4" t="n">
        <v>126.75</v>
      </c>
      <c r="CZ1679" s="4" t="n">
        <v>127.8</v>
      </c>
      <c r="DA1679" s="33" t="n">
        <f aca="false">CZ1679-CN1679</f>
        <v>0</v>
      </c>
      <c r="DB1679" s="16" t="n">
        <f aca="false">CZ1679/CY1679-1</f>
        <v>0.00828402366863901</v>
      </c>
      <c r="DC1679" s="15" t="n">
        <f aca="false">CY1679/CZ1678-1</f>
        <v>-0.00650572189998433</v>
      </c>
      <c r="DD1679" s="15" t="n">
        <f aca="false">CZ1679/CZ1678-1</f>
        <v>0.00172440821445363</v>
      </c>
      <c r="DE1679" s="34" t="str">
        <f aca="false">IF(CW1679=0,"",-DC1679*CS1679)</f>
        <v/>
      </c>
      <c r="DY1679" s="6"/>
      <c r="EB1679" s="6" t="n">
        <f aca="false">CL1679</f>
        <v>39681</v>
      </c>
      <c r="EC1679" s="13" t="n">
        <f aca="false">SUM(CM1677:CM1679)</f>
        <v>-0.00453383269862961</v>
      </c>
    </row>
    <row r="1680" customFormat="false" ht="15" hidden="false" customHeight="false" outlineLevel="0" collapsed="false">
      <c r="A1680" s="0" t="n">
        <f aca="false">IF(FR1680=1,CZ1680,0)</f>
        <v>0</v>
      </c>
      <c r="C1680" s="6" t="n">
        <v>39682</v>
      </c>
      <c r="D1680" s="0" t="n">
        <f aca="false">IF(E1680&gt;E1679,1,)</f>
        <v>0</v>
      </c>
      <c r="E1680" s="46" t="n">
        <v>136.3822</v>
      </c>
      <c r="F1680" s="46" t="n">
        <v>133.2734</v>
      </c>
      <c r="G1680" s="46" t="n">
        <v>128.0768</v>
      </c>
      <c r="H1680" s="46" t="n">
        <v>127.013</v>
      </c>
      <c r="I1680" s="46" t="n">
        <v>128.875</v>
      </c>
      <c r="J1680" s="47" t="str">
        <f aca="false">IF(MIN(E1680:I1680)=E1680,$E$2,IF(MIN(E1680:I1680)=F1680,$F$2,IF(MIN(E1680:I1680)=G1680,$G$2,IF(MIN(E1680:I1680)=H1680,$H$2,IF(MIN(E1680:I1680)=I1680,$I$2)))))</f>
        <v>30D</v>
      </c>
      <c r="K1680" s="47" t="str">
        <f aca="false">IF(MAX(E1680:I1680)=E1680,$E$2,IF(MAX(E1680:I1680)=F1680,$F$2,IF(MAX(E1680:I1680)=G1680,$G$2,IF(MAX(E1680:I1680)=H1680,$H$2,IF(MAX(E1680:I1680)=I1680,$I$2)))))</f>
        <v>200D</v>
      </c>
      <c r="L1680" s="4" t="n">
        <f aca="false">IF(MAX(E1680:I1680)=H1680,1,0)</f>
        <v>0</v>
      </c>
      <c r="M1680" s="4" t="n">
        <f aca="false">IF(MAX(E1680:I1680)=I1680,1,0)</f>
        <v>0</v>
      </c>
      <c r="O1680" s="4" t="n">
        <f aca="false">IF(CN1680&gt;E1680,1,0)</f>
        <v>0</v>
      </c>
      <c r="P1680" s="4" t="n">
        <f aca="false">IF(CN1680&gt;F1680,1,0)</f>
        <v>0</v>
      </c>
      <c r="Q1680" s="4" t="n">
        <f aca="false">IF(CN1680&gt;G1680,1,0)</f>
        <v>1</v>
      </c>
      <c r="R1680" s="4" t="n">
        <f aca="false">IF(CN1680&gt;H1680,1,0)</f>
        <v>1</v>
      </c>
      <c r="S1680" s="4" t="n">
        <f aca="false">IF(CN1680&gt;I1680,1,0)</f>
        <v>1</v>
      </c>
      <c r="T1680" s="25" t="n">
        <f aca="false">IF(AND(AND(R1680=0,S1680=0,Q1680=0),OR(S1679=1,S1678=1,S1677=1)),1,0)</f>
        <v>0</v>
      </c>
      <c r="U1680" s="13" t="n">
        <f aca="false">SUM(CM1679:CM1680)</f>
        <v>0.0162001515634365</v>
      </c>
      <c r="AV1680" s="0"/>
      <c r="AW1680" s="55" t="n">
        <f aca="false">IF(EC1680&gt;$AW$2,1,0)</f>
        <v>1</v>
      </c>
      <c r="AX1680" s="0" t="n">
        <f aca="false">IF(AND(I1680&gt;G1680,I1679&lt;G1679),1,IF(OR(AND(I1680&gt;F1680,I1679&lt;F1679),AND(I1680&gt;E1680,I1679&lt;E1679)),1,0))</f>
        <v>0</v>
      </c>
      <c r="AY1680" s="0" t="n">
        <f aca="false">IF(K1679="10D",1,0)</f>
        <v>0</v>
      </c>
      <c r="AZ1680" s="0" t="n">
        <f aca="false">IF(AND(I1680&gt;G1680,I1679&lt;G1679,I1680&gt;F1680,I1679&gt;F1679,I1680&gt;E1680,I1679&gt;E1679),1,0)</f>
        <v>0</v>
      </c>
      <c r="BA1680" s="56" t="n">
        <f aca="false">IF(G1680&gt;H1680,1,0)</f>
        <v>1</v>
      </c>
      <c r="BB1680" s="56" t="n">
        <f aca="false">IF(I1680&lt;F1680,1,0)</f>
        <v>1</v>
      </c>
      <c r="BC1680" s="0" t="n">
        <f aca="false">IF(AND(SUM(AW1679:AX1679)=2,AY1680=1),1,IF(SUM(AX1678:AX1680)=0,0,IF(AND(OR(AW1678=1,AX1678=1),OR(AW1679=1,AX1679=1),AY1680=1),1,IF(AND(SUM(AW1680:AY1680)=2,SUM(AW1678:AX1678)=2,AX1678=1),1,0))))</f>
        <v>0</v>
      </c>
      <c r="BD1680" s="57" t="str">
        <f aca="false">IF(BC1680=0,"",IF(AND(BC1680=1,AZ1680=0,AZ1679=0,AZ1678=0),1,IF(AND(BC1680=1,OR(AZ1680=1,AZ1679=1,AZ1678)),IF(BA1680=1,1,0))))</f>
        <v/>
      </c>
      <c r="BE1680" s="50" t="str">
        <f aca="false">IF(AND(BD1680=1,BD1679=1),0,IF(BD1680=1,SUM(CM1681:CM1719),""))</f>
        <v/>
      </c>
      <c r="BF1680" s="20" t="str">
        <f aca="false">IF(AND(BB1680=1,BB1679=1,BE1639&lt;&gt;0),"",IF(AND(BB1679=0,BB1680=1),BF1679,IF(AND(BB1680=1,BB1679=1),BF1679,IF(AND(BF1679="",BE1679="",OR(BD1679=0,BD1679="")),"",IF(AND(BF1679="",BE1640=0),"",IF(AND(BE1640&lt;&gt;"",BF1679=BE1640),"",IF(AND(BD1679=1,BE1679&lt;&gt;0),CM1680,IF(BF1679&lt;&gt;0,BF1679+CM1680,IF(BF1679="","")))))))))</f>
        <v/>
      </c>
      <c r="BI1680" s="0"/>
      <c r="BU1680" s="0"/>
      <c r="BZ1680" s="49"/>
      <c r="CG1680" s="13"/>
      <c r="CH1680" s="40"/>
      <c r="CI1680" s="13"/>
      <c r="CL1680" s="6" t="n">
        <f aca="false">C1680</f>
        <v>39682</v>
      </c>
      <c r="CM1680" s="13" t="n">
        <f aca="false">CN1680/CN1679-1</f>
        <v>0.0144757433489828</v>
      </c>
      <c r="CN1680" s="76" t="n">
        <v>129.65</v>
      </c>
      <c r="CO1680" s="13" t="n">
        <f aca="false">CN1680/CN1675-1</f>
        <v>-0.00399477606207255</v>
      </c>
      <c r="CY1680" s="4" t="n">
        <v>128.67</v>
      </c>
      <c r="CZ1680" s="4" t="n">
        <v>129.65</v>
      </c>
      <c r="DA1680" s="33" t="n">
        <f aca="false">CZ1680-CN1680</f>
        <v>0</v>
      </c>
      <c r="DB1680" s="16" t="n">
        <f aca="false">CZ1680/CY1680-1</f>
        <v>0.00761638299525935</v>
      </c>
      <c r="DC1680" s="15" t="n">
        <f aca="false">CY1680/CZ1679-1</f>
        <v>0.00680751173708916</v>
      </c>
      <c r="DD1680" s="15" t="n">
        <f aca="false">CZ1680/CZ1679-1</f>
        <v>0.0144757433489828</v>
      </c>
      <c r="DE1680" s="34" t="str">
        <f aca="false">IF(CW1680=0,"",-DC1680*CS1680)</f>
        <v/>
      </c>
      <c r="DY1680" s="6"/>
      <c r="EB1680" s="6" t="n">
        <f aca="false">CL1680</f>
        <v>39682</v>
      </c>
      <c r="EC1680" s="13" t="n">
        <f aca="false">SUM(CM1678:CM1680)</f>
        <v>0.0208461866843122</v>
      </c>
    </row>
    <row r="1681" customFormat="false" ht="15" hidden="false" customHeight="false" outlineLevel="0" collapsed="false">
      <c r="A1681" s="0" t="n">
        <f aca="false">IF(FR1681=1,CZ1681,0)</f>
        <v>0</v>
      </c>
      <c r="C1681" s="6" t="n">
        <v>39685</v>
      </c>
      <c r="D1681" s="0" t="n">
        <f aca="false">IF(E1681&gt;E1680,1,)</f>
        <v>0</v>
      </c>
      <c r="E1681" s="46" t="n">
        <v>136.2777</v>
      </c>
      <c r="F1681" s="46" t="n">
        <v>133.1732</v>
      </c>
      <c r="G1681" s="46" t="n">
        <v>127.8942</v>
      </c>
      <c r="H1681" s="46" t="n">
        <v>127.1563</v>
      </c>
      <c r="I1681" s="46" t="n">
        <v>128.506</v>
      </c>
      <c r="J1681" s="47" t="str">
        <f aca="false">IF(MIN(E1681:I1681)=E1681,$E$2,IF(MIN(E1681:I1681)=F1681,$F$2,IF(MIN(E1681:I1681)=G1681,$G$2,IF(MIN(E1681:I1681)=H1681,$H$2,IF(MIN(E1681:I1681)=I1681,$I$2)))))</f>
        <v>30D</v>
      </c>
      <c r="K1681" s="47" t="str">
        <f aca="false">IF(MAX(E1681:I1681)=E1681,$E$2,IF(MAX(E1681:I1681)=F1681,$F$2,IF(MAX(E1681:I1681)=G1681,$G$2,IF(MAX(E1681:I1681)=H1681,$H$2,IF(MAX(E1681:I1681)=I1681,$I$2)))))</f>
        <v>200D</v>
      </c>
      <c r="L1681" s="4" t="n">
        <f aca="false">IF(MAX(E1681:I1681)=H1681,1,0)</f>
        <v>0</v>
      </c>
      <c r="M1681" s="4" t="n">
        <f aca="false">IF(MAX(E1681:I1681)=I1681,1,0)</f>
        <v>0</v>
      </c>
      <c r="O1681" s="4" t="n">
        <f aca="false">IF(CN1681&gt;E1681,1,0)</f>
        <v>0</v>
      </c>
      <c r="P1681" s="4" t="n">
        <f aca="false">IF(CN1681&gt;F1681,1,0)</f>
        <v>0</v>
      </c>
      <c r="Q1681" s="4" t="n">
        <f aca="false">IF(CN1681&gt;G1681,1,0)</f>
        <v>0</v>
      </c>
      <c r="R1681" s="4" t="n">
        <f aca="false">IF(CN1681&gt;H1681,1,0)</f>
        <v>0</v>
      </c>
      <c r="S1681" s="4" t="n">
        <f aca="false">IF(CN1681&gt;I1681,1,0)</f>
        <v>0</v>
      </c>
      <c r="T1681" s="25" t="n">
        <f aca="false">IF(AND(AND(R1681=0,S1681=0,Q1681=0),OR(S1680=1,S1679=1,S1678=1)),1,0)</f>
        <v>1</v>
      </c>
      <c r="U1681" s="13" t="n">
        <f aca="false">SUM(CM1680:CM1681)</f>
        <v>-0.00580964037643184</v>
      </c>
      <c r="AV1681" s="0"/>
      <c r="AW1681" s="55" t="n">
        <f aca="false">IF(EC1681&gt;$AW$2,1,0)</f>
        <v>0</v>
      </c>
      <c r="AX1681" s="0" t="n">
        <f aca="false">IF(AND(I1681&gt;G1681,I1680&lt;G1680),1,IF(OR(AND(I1681&gt;F1681,I1680&lt;F1680),AND(I1681&gt;E1681,I1680&lt;E1680)),1,0))</f>
        <v>0</v>
      </c>
      <c r="AY1681" s="0" t="n">
        <f aca="false">IF(K1680="10D",1,0)</f>
        <v>0</v>
      </c>
      <c r="AZ1681" s="0" t="n">
        <f aca="false">IF(AND(I1681&gt;G1681,I1680&lt;G1680,I1681&gt;F1681,I1680&gt;F1680,I1681&gt;E1681,I1680&gt;E1680),1,0)</f>
        <v>0</v>
      </c>
      <c r="BA1681" s="56" t="n">
        <f aca="false">IF(G1681&gt;H1681,1,0)</f>
        <v>1</v>
      </c>
      <c r="BB1681" s="56" t="n">
        <f aca="false">IF(I1681&lt;F1681,1,0)</f>
        <v>1</v>
      </c>
      <c r="BC1681" s="0" t="n">
        <f aca="false">IF(AND(SUM(AW1680:AX1680)=2,AY1681=1),1,IF(SUM(AX1679:AX1681)=0,0,IF(AND(OR(AW1679=1,AX1679=1),OR(AW1680=1,AX1680=1),AY1681=1),1,IF(AND(SUM(AW1681:AY1681)=2,SUM(AW1679:AX1679)=2,AX1679=1),1,0))))</f>
        <v>0</v>
      </c>
      <c r="BD1681" s="57" t="str">
        <f aca="false">IF(BC1681=0,"",IF(AND(BC1681=1,AZ1681=0,AZ1680=0,AZ1679=0),1,IF(AND(BC1681=1,OR(AZ1681=1,AZ1680=1,AZ1679)),IF(BA1681=1,1,0))))</f>
        <v/>
      </c>
      <c r="BE1681" s="50" t="str">
        <f aca="false">IF(AND(BD1681=1,BD1680=1),0,IF(BD1681=1,SUM(CM1682:CM1720),""))</f>
        <v/>
      </c>
      <c r="BF1681" s="20" t="str">
        <f aca="false">IF(AND(BB1681=1,BB1680=1,BE1640&lt;&gt;0),"",IF(AND(BB1680=0,BB1681=1),BF1680,IF(AND(BB1681=1,BB1680=1),BF1680,IF(AND(BF1680="",BE1680="",OR(BD1680=0,BD1680="")),"",IF(AND(BF1680="",BE1641=0),"",IF(AND(BE1641&lt;&gt;"",BF1680=BE1641),"",IF(AND(BD1680=1,BE1680&lt;&gt;0),CM1681,IF(BF1680&lt;&gt;0,BF1680+CM1681,IF(BF1680="","")))))))))</f>
        <v/>
      </c>
      <c r="BI1681" s="0"/>
      <c r="BU1681" s="0"/>
      <c r="BZ1681" s="49"/>
      <c r="CG1681" s="13"/>
      <c r="CH1681" s="40"/>
      <c r="CI1681" s="13"/>
      <c r="CL1681" s="6" t="n">
        <f aca="false">C1681</f>
        <v>39685</v>
      </c>
      <c r="CM1681" s="13" t="n">
        <f aca="false">CN1681/CN1680-1</f>
        <v>-0.0202853837254147</v>
      </c>
      <c r="CN1681" s="76" t="n">
        <v>127.02</v>
      </c>
      <c r="CO1681" s="13" t="n">
        <f aca="false">CN1681/CN1676-1</f>
        <v>-0.0106706129760884</v>
      </c>
      <c r="CY1681" s="4" t="n">
        <v>128.8</v>
      </c>
      <c r="CZ1681" s="4" t="n">
        <v>127.02</v>
      </c>
      <c r="DA1681" s="33" t="n">
        <f aca="false">CZ1681-CN1681</f>
        <v>0</v>
      </c>
      <c r="DB1681" s="16" t="n">
        <f aca="false">CZ1681/CY1681-1</f>
        <v>-0.0138198757763977</v>
      </c>
      <c r="DC1681" s="15" t="n">
        <f aca="false">CY1681/CZ1680-1</f>
        <v>-0.00655611261087541</v>
      </c>
      <c r="DD1681" s="15" t="n">
        <f aca="false">CZ1681/CZ1680-1</f>
        <v>-0.0202853837254147</v>
      </c>
      <c r="DE1681" s="34" t="str">
        <f aca="false">IF(CW1681=0,"",-DC1681*CS1681)</f>
        <v/>
      </c>
      <c r="DY1681" s="6"/>
      <c r="EB1681" s="6" t="n">
        <f aca="false">CL1681</f>
        <v>39685</v>
      </c>
      <c r="EC1681" s="13" t="n">
        <f aca="false">SUM(CM1679:CM1681)</f>
        <v>-0.0040852321619782</v>
      </c>
    </row>
    <row r="1682" customFormat="false" ht="15" hidden="false" customHeight="false" outlineLevel="0" collapsed="false">
      <c r="A1682" s="0" t="n">
        <f aca="false">IF(FR1682=1,CZ1682,0)</f>
        <v>0</v>
      </c>
      <c r="C1682" s="6" t="n">
        <v>39686</v>
      </c>
      <c r="D1682" s="0" t="n">
        <f aca="false">IF(E1682&gt;E1681,1,)</f>
        <v>0</v>
      </c>
      <c r="E1682" s="46" t="n">
        <v>136.1789</v>
      </c>
      <c r="F1682" s="46" t="n">
        <v>133.0782</v>
      </c>
      <c r="G1682" s="46" t="n">
        <v>127.7174</v>
      </c>
      <c r="H1682" s="46" t="n">
        <v>127.3697</v>
      </c>
      <c r="I1682" s="46" t="n">
        <v>128.31</v>
      </c>
      <c r="J1682" s="47" t="str">
        <f aca="false">IF(MIN(E1682:I1682)=E1682,$E$2,IF(MIN(E1682:I1682)=F1682,$F$2,IF(MIN(E1682:I1682)=G1682,$G$2,IF(MIN(E1682:I1682)=H1682,$H$2,IF(MIN(E1682:I1682)=I1682,$I$2)))))</f>
        <v>30D</v>
      </c>
      <c r="K1682" s="47" t="str">
        <f aca="false">IF(MAX(E1682:I1682)=E1682,$E$2,IF(MAX(E1682:I1682)=F1682,$F$2,IF(MAX(E1682:I1682)=G1682,$G$2,IF(MAX(E1682:I1682)=H1682,$H$2,IF(MAX(E1682:I1682)=I1682,$I$2)))))</f>
        <v>200D</v>
      </c>
      <c r="L1682" s="4" t="n">
        <f aca="false">IF(MAX(E1682:I1682)=H1682,1,0)</f>
        <v>0</v>
      </c>
      <c r="M1682" s="4" t="n">
        <f aca="false">IF(MAX(E1682:I1682)=I1682,1,0)</f>
        <v>0</v>
      </c>
      <c r="O1682" s="4" t="n">
        <f aca="false">IF(CN1682&gt;E1682,1,0)</f>
        <v>0</v>
      </c>
      <c r="P1682" s="4" t="n">
        <f aca="false">IF(CN1682&gt;F1682,1,0)</f>
        <v>0</v>
      </c>
      <c r="Q1682" s="4" t="n">
        <f aca="false">IF(CN1682&gt;G1682,1,0)</f>
        <v>0</v>
      </c>
      <c r="R1682" s="4" t="n">
        <f aca="false">IF(CN1682&gt;H1682,1,0)</f>
        <v>1</v>
      </c>
      <c r="S1682" s="4" t="n">
        <f aca="false">IF(CN1682&gt;I1682,1,0)</f>
        <v>0</v>
      </c>
      <c r="T1682" s="25" t="n">
        <f aca="false">IF(AND(AND(R1682=0,S1682=0,Q1682=0),OR(S1681=1,S1680=1,S1679=1)),1,0)</f>
        <v>0</v>
      </c>
      <c r="U1682" s="13" t="n">
        <f aca="false">SUM(CM1681:CM1682)</f>
        <v>-0.0173724566273199</v>
      </c>
      <c r="AV1682" s="0"/>
      <c r="AW1682" s="55" t="n">
        <f aca="false">IF(EC1682&gt;$AW$2,1,0)</f>
        <v>0</v>
      </c>
      <c r="AX1682" s="0" t="n">
        <f aca="false">IF(AND(I1682&gt;G1682,I1681&lt;G1681),1,IF(OR(AND(I1682&gt;F1682,I1681&lt;F1681),AND(I1682&gt;E1682,I1681&lt;E1681)),1,0))</f>
        <v>0</v>
      </c>
      <c r="AY1682" s="0" t="n">
        <f aca="false">IF(K1681="10D",1,0)</f>
        <v>0</v>
      </c>
      <c r="AZ1682" s="0" t="n">
        <f aca="false">IF(AND(I1682&gt;G1682,I1681&lt;G1681,I1682&gt;F1682,I1681&gt;F1681,I1682&gt;E1682,I1681&gt;E1681),1,0)</f>
        <v>0</v>
      </c>
      <c r="BA1682" s="56" t="n">
        <f aca="false">IF(G1682&gt;H1682,1,0)</f>
        <v>1</v>
      </c>
      <c r="BB1682" s="56" t="n">
        <f aca="false">IF(I1682&lt;F1682,1,0)</f>
        <v>1</v>
      </c>
      <c r="BC1682" s="0" t="n">
        <f aca="false">IF(AND(SUM(AW1681:AX1681)=2,AY1682=1),1,IF(SUM(AX1680:AX1682)=0,0,IF(AND(OR(AW1680=1,AX1680=1),OR(AW1681=1,AX1681=1),AY1682=1),1,IF(AND(SUM(AW1682:AY1682)=2,SUM(AW1680:AX1680)=2,AX1680=1),1,0))))</f>
        <v>0</v>
      </c>
      <c r="BD1682" s="57" t="str">
        <f aca="false">IF(BC1682=0,"",IF(AND(BC1682=1,AZ1682=0,AZ1681=0,AZ1680=0),1,IF(AND(BC1682=1,OR(AZ1682=1,AZ1681=1,AZ1680)),IF(BA1682=1,1,0))))</f>
        <v/>
      </c>
      <c r="BE1682" s="50" t="str">
        <f aca="false">IF(AND(BD1682=1,BD1681=1),0,IF(BD1682=1,SUM(CM1683:CM1721),""))</f>
        <v/>
      </c>
      <c r="BF1682" s="20" t="str">
        <f aca="false">IF(AND(BB1682=1,BB1681=1,BE1641&lt;&gt;0),"",IF(AND(BB1681=0,BB1682=1),BF1681,IF(AND(BB1682=1,BB1681=1),BF1681,IF(AND(BF1681="",BE1681="",OR(BD1681=0,BD1681="")),"",IF(AND(BF1681="",BE1642=0),"",IF(AND(BE1642&lt;&gt;"",BF1681=BE1642),"",IF(AND(BD1681=1,BE1681&lt;&gt;0),CM1682,IF(BF1681&lt;&gt;0,BF1681+CM1682,IF(BF1681="","")))))))))</f>
        <v/>
      </c>
      <c r="BI1682" s="0"/>
      <c r="BU1682" s="0"/>
      <c r="BZ1682" s="49"/>
      <c r="CG1682" s="13"/>
      <c r="CH1682" s="40"/>
      <c r="CI1682" s="13"/>
      <c r="CL1682" s="6" t="n">
        <f aca="false">C1682</f>
        <v>39686</v>
      </c>
      <c r="CM1682" s="13" t="n">
        <f aca="false">CN1682/CN1681-1</f>
        <v>0.00291292709809476</v>
      </c>
      <c r="CN1682" s="76" t="n">
        <v>127.39</v>
      </c>
      <c r="CO1682" s="13" t="n">
        <f aca="false">CN1682/CN1677-1</f>
        <v>0.00314985431923787</v>
      </c>
      <c r="CY1682" s="4" t="n">
        <v>127.02</v>
      </c>
      <c r="CZ1682" s="4" t="n">
        <v>127.39</v>
      </c>
      <c r="DA1682" s="33" t="n">
        <f aca="false">CZ1682-CN1682</f>
        <v>0</v>
      </c>
      <c r="DB1682" s="16" t="n">
        <f aca="false">CZ1682/CY1682-1</f>
        <v>0.00291292709809476</v>
      </c>
      <c r="DC1682" s="15" t="n">
        <f aca="false">CY1682/CZ1681-1</f>
        <v>0</v>
      </c>
      <c r="DD1682" s="15" t="n">
        <f aca="false">CZ1682/CZ1681-1</f>
        <v>0.00291292709809476</v>
      </c>
      <c r="DE1682" s="34" t="str">
        <f aca="false">IF(CW1682=0,"",-DC1682*CS1682)</f>
        <v/>
      </c>
      <c r="DY1682" s="6"/>
      <c r="EB1682" s="6" t="n">
        <f aca="false">CL1682</f>
        <v>39686</v>
      </c>
      <c r="EC1682" s="13" t="n">
        <f aca="false">SUM(CM1680:CM1682)</f>
        <v>-0.00289671327833707</v>
      </c>
    </row>
    <row r="1683" customFormat="false" ht="15" hidden="false" customHeight="false" outlineLevel="0" collapsed="false">
      <c r="A1683" s="0" t="n">
        <f aca="false">IF(FR1683=1,CZ1683,0)</f>
        <v>0</v>
      </c>
      <c r="C1683" s="6" t="n">
        <v>39687</v>
      </c>
      <c r="D1683" s="0" t="n">
        <f aca="false">IF(E1683&gt;E1682,1,)</f>
        <v>0</v>
      </c>
      <c r="E1683" s="46" t="n">
        <v>136.0963</v>
      </c>
      <c r="F1683" s="46" t="n">
        <v>132.9949</v>
      </c>
      <c r="G1683" s="46" t="n">
        <v>127.5786</v>
      </c>
      <c r="H1683" s="46" t="n">
        <v>127.5253</v>
      </c>
      <c r="I1683" s="46" t="n">
        <v>128.316</v>
      </c>
      <c r="J1683" s="47" t="str">
        <f aca="false">IF(MIN(E1683:I1683)=E1683,$E$2,IF(MIN(E1683:I1683)=F1683,$F$2,IF(MIN(E1683:I1683)=G1683,$G$2,IF(MIN(E1683:I1683)=H1683,$H$2,IF(MIN(E1683:I1683)=I1683,$I$2)))))</f>
        <v>30D</v>
      </c>
      <c r="K1683" s="47" t="str">
        <f aca="false">IF(MAX(E1683:I1683)=E1683,$E$2,IF(MAX(E1683:I1683)=F1683,$F$2,IF(MAX(E1683:I1683)=G1683,$G$2,IF(MAX(E1683:I1683)=H1683,$H$2,IF(MAX(E1683:I1683)=I1683,$I$2)))))</f>
        <v>200D</v>
      </c>
      <c r="L1683" s="4" t="n">
        <f aca="false">IF(MAX(E1683:I1683)=H1683,1,0)</f>
        <v>0</v>
      </c>
      <c r="M1683" s="4" t="n">
        <f aca="false">IF(MAX(E1683:I1683)=I1683,1,0)</f>
        <v>0</v>
      </c>
      <c r="O1683" s="4" t="n">
        <f aca="false">IF(CN1683&gt;E1683,1,0)</f>
        <v>0</v>
      </c>
      <c r="P1683" s="4" t="n">
        <f aca="false">IF(CN1683&gt;F1683,1,0)</f>
        <v>0</v>
      </c>
      <c r="Q1683" s="4" t="n">
        <f aca="false">IF(CN1683&gt;G1683,1,0)</f>
        <v>1</v>
      </c>
      <c r="R1683" s="4" t="n">
        <f aca="false">IF(CN1683&gt;H1683,1,0)</f>
        <v>1</v>
      </c>
      <c r="S1683" s="4" t="n">
        <f aca="false">IF(CN1683&gt;I1683,1,0)</f>
        <v>1</v>
      </c>
      <c r="T1683" s="25" t="n">
        <f aca="false">IF(AND(AND(R1683=0,S1683=0,Q1683=0),OR(S1682=1,S1681=1,S1680=1)),1,0)</f>
        <v>0</v>
      </c>
      <c r="U1683" s="13" t="n">
        <f aca="false">SUM(CM1682:CM1683)</f>
        <v>0.0126468151583821</v>
      </c>
      <c r="AV1683" s="0"/>
      <c r="AW1683" s="55" t="n">
        <f aca="false">IF(EC1683&gt;$AW$2,1,0)</f>
        <v>0</v>
      </c>
      <c r="AX1683" s="0" t="n">
        <f aca="false">IF(AND(I1683&gt;G1683,I1682&lt;G1682),1,IF(OR(AND(I1683&gt;F1683,I1682&lt;F1682),AND(I1683&gt;E1683,I1682&lt;E1682)),1,0))</f>
        <v>0</v>
      </c>
      <c r="AY1683" s="0" t="n">
        <f aca="false">IF(K1682="10D",1,0)</f>
        <v>0</v>
      </c>
      <c r="AZ1683" s="0" t="n">
        <f aca="false">IF(AND(I1683&gt;G1683,I1682&lt;G1682,I1683&gt;F1683,I1682&gt;F1682,I1683&gt;E1683,I1682&gt;E1682),1,0)</f>
        <v>0</v>
      </c>
      <c r="BA1683" s="56" t="n">
        <f aca="false">IF(G1683&gt;H1683,1,0)</f>
        <v>1</v>
      </c>
      <c r="BB1683" s="56" t="n">
        <f aca="false">IF(I1683&lt;F1683,1,0)</f>
        <v>1</v>
      </c>
      <c r="BC1683" s="0" t="n">
        <f aca="false">IF(AND(SUM(AW1682:AX1682)=2,AY1683=1),1,IF(SUM(AX1681:AX1683)=0,0,IF(AND(OR(AW1681=1,AX1681=1),OR(AW1682=1,AX1682=1),AY1683=1),1,IF(AND(SUM(AW1683:AY1683)=2,SUM(AW1681:AX1681)=2,AX1681=1),1,0))))</f>
        <v>0</v>
      </c>
      <c r="BD1683" s="57" t="str">
        <f aca="false">IF(BC1683=0,"",IF(AND(BC1683=1,AZ1683=0,AZ1682=0,AZ1681=0),1,IF(AND(BC1683=1,OR(AZ1683=1,AZ1682=1,AZ1681)),IF(BA1683=1,1,0))))</f>
        <v/>
      </c>
      <c r="BE1683" s="50" t="str">
        <f aca="false">IF(AND(BD1683=1,BD1682=1),0,IF(BD1683=1,SUM(CM1684:CM1722),""))</f>
        <v/>
      </c>
      <c r="BF1683" s="20" t="str">
        <f aca="false">IF(AND(BB1683=1,BB1682=1,BE1642&lt;&gt;0),"",IF(AND(BB1682=0,BB1683=1),BF1682,IF(AND(BB1683=1,BB1682=1),BF1682,IF(AND(BF1682="",BE1682="",OR(BD1682=0,BD1682="")),"",IF(AND(BF1682="",BE1643=0),"",IF(AND(BE1643&lt;&gt;"",BF1682=BE1643),"",IF(AND(BD1682=1,BE1682&lt;&gt;0),CM1683,IF(BF1682&lt;&gt;0,BF1682+CM1683,IF(BF1682="","")))))))))</f>
        <v/>
      </c>
      <c r="BI1683" s="0"/>
      <c r="BU1683" s="0"/>
      <c r="BZ1683" s="49"/>
      <c r="CG1683" s="13"/>
      <c r="CH1683" s="40"/>
      <c r="CI1683" s="13"/>
      <c r="CL1683" s="6" t="n">
        <f aca="false">C1683</f>
        <v>39687</v>
      </c>
      <c r="CM1683" s="13" t="n">
        <f aca="false">CN1683/CN1682-1</f>
        <v>0.0097338880602873</v>
      </c>
      <c r="CN1683" s="76" t="n">
        <v>128.63</v>
      </c>
      <c r="CO1683" s="13" t="n">
        <f aca="false">CN1683/CN1678-1</f>
        <v>0.00823013011443807</v>
      </c>
      <c r="CY1683" s="4" t="n">
        <v>127.55</v>
      </c>
      <c r="CZ1683" s="4" t="n">
        <v>128.63</v>
      </c>
      <c r="DA1683" s="33" t="n">
        <f aca="false">CZ1683-CN1683</f>
        <v>0</v>
      </c>
      <c r="DB1683" s="16" t="n">
        <f aca="false">CZ1683/CY1683-1</f>
        <v>0.00846726773814188</v>
      </c>
      <c r="DC1683" s="15" t="n">
        <f aca="false">CY1683/CZ1682-1</f>
        <v>0.00125598555616602</v>
      </c>
      <c r="DD1683" s="15" t="n">
        <f aca="false">CZ1683/CZ1682-1</f>
        <v>0.0097338880602873</v>
      </c>
      <c r="DE1683" s="34" t="str">
        <f aca="false">IF(CW1683=0,"",-DC1683*CS1683)</f>
        <v/>
      </c>
      <c r="DY1683" s="6"/>
      <c r="EB1683" s="6" t="n">
        <f aca="false">CL1683</f>
        <v>39687</v>
      </c>
      <c r="EC1683" s="13" t="n">
        <f aca="false">SUM(CM1681:CM1683)</f>
        <v>-0.0076385685670326</v>
      </c>
    </row>
    <row r="1684" customFormat="false" ht="15" hidden="false" customHeight="false" outlineLevel="0" collapsed="false">
      <c r="A1684" s="0" t="n">
        <f aca="false">IF(FR1684=1,CZ1684,0)</f>
        <v>0</v>
      </c>
      <c r="C1684" s="6" t="n">
        <v>39688</v>
      </c>
      <c r="D1684" s="0" t="n">
        <f aca="false">IF(E1684&gt;E1683,1,)</f>
        <v>0</v>
      </c>
      <c r="E1684" s="46" t="n">
        <v>136.0288</v>
      </c>
      <c r="F1684" s="46" t="n">
        <v>132.9286</v>
      </c>
      <c r="G1684" s="46" t="n">
        <v>127.4974</v>
      </c>
      <c r="H1684" s="46" t="n">
        <v>127.6917</v>
      </c>
      <c r="I1684" s="46" t="n">
        <v>128.381</v>
      </c>
      <c r="J1684" s="47" t="str">
        <f aca="false">IF(MIN(E1684:I1684)=E1684,$E$2,IF(MIN(E1684:I1684)=F1684,$F$2,IF(MIN(E1684:I1684)=G1684,$G$2,IF(MIN(E1684:I1684)=H1684,$H$2,IF(MIN(E1684:I1684)=I1684,$I$2)))))</f>
        <v>50D</v>
      </c>
      <c r="K1684" s="47" t="str">
        <f aca="false">IF(MAX(E1684:I1684)=E1684,$E$2,IF(MAX(E1684:I1684)=F1684,$F$2,IF(MAX(E1684:I1684)=G1684,$G$2,IF(MAX(E1684:I1684)=H1684,$H$2,IF(MAX(E1684:I1684)=I1684,$I$2)))))</f>
        <v>200D</v>
      </c>
      <c r="L1684" s="4" t="n">
        <f aca="false">IF(MAX(E1684:I1684)=H1684,1,0)</f>
        <v>0</v>
      </c>
      <c r="M1684" s="4" t="n">
        <f aca="false">IF(MAX(E1684:I1684)=I1684,1,0)</f>
        <v>0</v>
      </c>
      <c r="O1684" s="4" t="n">
        <f aca="false">IF(CN1684&gt;E1684,1,0)</f>
        <v>0</v>
      </c>
      <c r="P1684" s="4" t="n">
        <f aca="false">IF(CN1684&gt;F1684,1,0)</f>
        <v>0</v>
      </c>
      <c r="Q1684" s="4" t="n">
        <f aca="false">IF(CN1684&gt;G1684,1,0)</f>
        <v>1</v>
      </c>
      <c r="R1684" s="4" t="n">
        <f aca="false">IF(CN1684&gt;H1684,1,0)</f>
        <v>1</v>
      </c>
      <c r="S1684" s="4" t="n">
        <f aca="false">IF(CN1684&gt;I1684,1,0)</f>
        <v>1</v>
      </c>
      <c r="T1684" s="25" t="n">
        <f aca="false">IF(AND(AND(R1684=0,S1684=0,Q1684=0),OR(S1683=1,S1682=1,S1681=1)),1,0)</f>
        <v>0</v>
      </c>
      <c r="U1684" s="13" t="n">
        <f aca="false">SUM(CM1683:CM1684)</f>
        <v>0.0218616965031078</v>
      </c>
      <c r="AV1684" s="0"/>
      <c r="AW1684" s="55" t="n">
        <f aca="false">IF(EC1684&gt;$AW$2,1,0)</f>
        <v>1</v>
      </c>
      <c r="AX1684" s="0" t="n">
        <f aca="false">IF(AND(I1684&gt;G1684,I1683&lt;G1683),1,IF(OR(AND(I1684&gt;F1684,I1683&lt;F1683),AND(I1684&gt;E1684,I1683&lt;E1683)),1,0))</f>
        <v>0</v>
      </c>
      <c r="AY1684" s="0" t="n">
        <f aca="false">IF(K1683="10D",1,0)</f>
        <v>0</v>
      </c>
      <c r="AZ1684" s="0" t="n">
        <f aca="false">IF(AND(I1684&gt;G1684,I1683&lt;G1683,I1684&gt;F1684,I1683&gt;F1683,I1684&gt;E1684,I1683&gt;E1683),1,0)</f>
        <v>0</v>
      </c>
      <c r="BA1684" s="56" t="n">
        <f aca="false">IF(G1684&gt;H1684,1,0)</f>
        <v>0</v>
      </c>
      <c r="BB1684" s="56" t="n">
        <f aca="false">IF(I1684&lt;F1684,1,0)</f>
        <v>1</v>
      </c>
      <c r="BC1684" s="0" t="n">
        <f aca="false">IF(AND(SUM(AW1683:AX1683)=2,AY1684=1),1,IF(SUM(AX1682:AX1684)=0,0,IF(AND(OR(AW1682=1,AX1682=1),OR(AW1683=1,AX1683=1),AY1684=1),1,IF(AND(SUM(AW1684:AY1684)=2,SUM(AW1682:AX1682)=2,AX1682=1),1,0))))</f>
        <v>0</v>
      </c>
      <c r="BD1684" s="57" t="str">
        <f aca="false">IF(BC1684=0,"",IF(AND(BC1684=1,AZ1684=0,AZ1683=0,AZ1682=0),1,IF(AND(BC1684=1,OR(AZ1684=1,AZ1683=1,AZ1682)),IF(BA1684=1,1,0))))</f>
        <v/>
      </c>
      <c r="BE1684" s="50" t="str">
        <f aca="false">IF(AND(BD1684=1,BD1683=1),0,IF(BD1684=1,SUM(CM1685:CM1723),""))</f>
        <v/>
      </c>
      <c r="BF1684" s="20" t="str">
        <f aca="false">IF(AND(BB1684=1,BB1683=1,BE1643&lt;&gt;0),"",IF(AND(BB1683=0,BB1684=1),BF1683,IF(AND(BB1684=1,BB1683=1),BF1683,IF(AND(BF1683="",BE1683="",OR(BD1683=0,BD1683="")),"",IF(AND(BF1683="",BE1644=0),"",IF(AND(BE1644&lt;&gt;"",BF1683=BE1644),"",IF(AND(BD1683=1,BE1683&lt;&gt;0),CM1684,IF(BF1683&lt;&gt;0,BF1683+CM1684,IF(BF1683="","")))))))))</f>
        <v/>
      </c>
      <c r="BI1684" s="0"/>
      <c r="BU1684" s="0"/>
      <c r="BZ1684" s="49"/>
      <c r="CG1684" s="13"/>
      <c r="CH1684" s="40"/>
      <c r="CI1684" s="13"/>
      <c r="CL1684" s="6" t="n">
        <f aca="false">C1684</f>
        <v>39688</v>
      </c>
      <c r="CM1684" s="13" t="n">
        <f aca="false">CN1684/CN1683-1</f>
        <v>0.0121278084428205</v>
      </c>
      <c r="CN1684" s="76" t="n">
        <v>130.19</v>
      </c>
      <c r="CO1684" s="13" t="n">
        <f aca="false">CN1684/CN1679-1</f>
        <v>0.0187010954616589</v>
      </c>
      <c r="CY1684" s="4" t="n">
        <v>129.28</v>
      </c>
      <c r="CZ1684" s="4" t="n">
        <v>130.19</v>
      </c>
      <c r="DA1684" s="33" t="n">
        <f aca="false">CZ1684-CN1684</f>
        <v>0</v>
      </c>
      <c r="DB1684" s="16" t="n">
        <f aca="false">CZ1684/CY1684-1</f>
        <v>0.00703898514851487</v>
      </c>
      <c r="DC1684" s="15" t="n">
        <f aca="false">CY1684/CZ1683-1</f>
        <v>0.00505325351784203</v>
      </c>
      <c r="DD1684" s="15" t="n">
        <f aca="false">CZ1684/CZ1683-1</f>
        <v>0.0121278084428205</v>
      </c>
      <c r="DE1684" s="34" t="str">
        <f aca="false">IF(CW1684=0,"",-DC1684*CS1684)</f>
        <v/>
      </c>
      <c r="DY1684" s="6"/>
      <c r="EB1684" s="6" t="n">
        <f aca="false">CL1684</f>
        <v>39688</v>
      </c>
      <c r="EC1684" s="13" t="n">
        <f aca="false">SUM(CM1682:CM1684)</f>
        <v>0.0247746236012025</v>
      </c>
    </row>
    <row r="1685" customFormat="false" ht="15" hidden="false" customHeight="false" outlineLevel="0" collapsed="false">
      <c r="A1685" s="0" t="n">
        <f aca="false">IF(FR1685=1,CZ1685,0)</f>
        <v>0</v>
      </c>
      <c r="C1685" s="6" t="n">
        <v>39689</v>
      </c>
      <c r="D1685" s="0" t="n">
        <f aca="false">IF(E1685&gt;E1684,1,)</f>
        <v>0</v>
      </c>
      <c r="E1685" s="46" t="n">
        <v>135.9323</v>
      </c>
      <c r="F1685" s="46" t="n">
        <v>132.8582</v>
      </c>
      <c r="G1685" s="46" t="n">
        <v>127.3848</v>
      </c>
      <c r="H1685" s="46" t="n">
        <v>127.7853</v>
      </c>
      <c r="I1685" s="46" t="n">
        <v>128.243</v>
      </c>
      <c r="J1685" s="47" t="str">
        <f aca="false">IF(MIN(E1685:I1685)=E1685,$E$2,IF(MIN(E1685:I1685)=F1685,$F$2,IF(MIN(E1685:I1685)=G1685,$G$2,IF(MIN(E1685:I1685)=H1685,$H$2,IF(MIN(E1685:I1685)=I1685,$I$2)))))</f>
        <v>50D</v>
      </c>
      <c r="K1685" s="47" t="str">
        <f aca="false">IF(MAX(E1685:I1685)=E1685,$E$2,IF(MAX(E1685:I1685)=F1685,$F$2,IF(MAX(E1685:I1685)=G1685,$G$2,IF(MAX(E1685:I1685)=H1685,$H$2,IF(MAX(E1685:I1685)=I1685,$I$2)))))</f>
        <v>200D</v>
      </c>
      <c r="L1685" s="4" t="n">
        <f aca="false">IF(MAX(E1685:I1685)=H1685,1,0)</f>
        <v>0</v>
      </c>
      <c r="M1685" s="4" t="n">
        <f aca="false">IF(MAX(E1685:I1685)=I1685,1,0)</f>
        <v>0</v>
      </c>
      <c r="O1685" s="4" t="n">
        <f aca="false">IF(CN1685&gt;E1685,1,0)</f>
        <v>0</v>
      </c>
      <c r="P1685" s="4" t="n">
        <f aca="false">IF(CN1685&gt;F1685,1,0)</f>
        <v>0</v>
      </c>
      <c r="Q1685" s="4" t="n">
        <f aca="false">IF(CN1685&gt;G1685,1,0)</f>
        <v>1</v>
      </c>
      <c r="R1685" s="4" t="n">
        <f aca="false">IF(CN1685&gt;H1685,1,0)</f>
        <v>1</v>
      </c>
      <c r="S1685" s="4" t="n">
        <f aca="false">IF(CN1685&gt;I1685,1,0)</f>
        <v>1</v>
      </c>
      <c r="T1685" s="25" t="n">
        <f aca="false">IF(AND(AND(R1685=0,S1685=0,Q1685=0),OR(S1684=1,S1683=1,S1682=1)),1,0)</f>
        <v>0</v>
      </c>
      <c r="U1685" s="13" t="n">
        <f aca="false">SUM(CM1684:CM1685)</f>
        <v>0.00137429434803582</v>
      </c>
      <c r="AV1685" s="0"/>
      <c r="AW1685" s="55" t="n">
        <f aca="false">IF(EC1685&gt;$AW$2,1,0)</f>
        <v>1</v>
      </c>
      <c r="AX1685" s="0" t="n">
        <f aca="false">IF(AND(I1685&gt;G1685,I1684&lt;G1684),1,IF(OR(AND(I1685&gt;F1685,I1684&lt;F1684),AND(I1685&gt;E1685,I1684&lt;E1684)),1,0))</f>
        <v>0</v>
      </c>
      <c r="AY1685" s="0" t="n">
        <f aca="false">IF(K1684="10D",1,0)</f>
        <v>0</v>
      </c>
      <c r="AZ1685" s="0" t="n">
        <f aca="false">IF(AND(I1685&gt;G1685,I1684&lt;G1684,I1685&gt;F1685,I1684&gt;F1684,I1685&gt;E1685,I1684&gt;E1684),1,0)</f>
        <v>0</v>
      </c>
      <c r="BA1685" s="56" t="n">
        <f aca="false">IF(G1685&gt;H1685,1,0)</f>
        <v>0</v>
      </c>
      <c r="BB1685" s="56" t="n">
        <f aca="false">IF(I1685&lt;F1685,1,0)</f>
        <v>1</v>
      </c>
      <c r="BC1685" s="0" t="n">
        <f aca="false">IF(AND(SUM(AW1684:AX1684)=2,AY1685=1),1,IF(SUM(AX1683:AX1685)=0,0,IF(AND(OR(AW1683=1,AX1683=1),OR(AW1684=1,AX1684=1),AY1685=1),1,IF(AND(SUM(AW1685:AY1685)=2,SUM(AW1683:AX1683)=2,AX1683=1),1,0))))</f>
        <v>0</v>
      </c>
      <c r="BD1685" s="57" t="str">
        <f aca="false">IF(BC1685=0,"",IF(AND(BC1685=1,AZ1685=0,AZ1684=0,AZ1683=0),1,IF(AND(BC1685=1,OR(AZ1685=1,AZ1684=1,AZ1683)),IF(BA1685=1,1,0))))</f>
        <v/>
      </c>
      <c r="BE1685" s="50" t="str">
        <f aca="false">IF(AND(BD1685=1,BD1684=1),0,IF(BD1685=1,SUM(CM1686:CM1724),""))</f>
        <v/>
      </c>
      <c r="BF1685" s="20" t="str">
        <f aca="false">IF(AND(BB1685=1,BB1684=1,BE1644&lt;&gt;0),"",IF(AND(BB1684=0,BB1685=1),BF1684,IF(AND(BB1685=1,BB1684=1),BF1684,IF(AND(BF1684="",BE1684="",OR(BD1684=0,BD1684="")),"",IF(AND(BF1684="",BE1645=0),"",IF(AND(BE1645&lt;&gt;"",BF1684=BE1645),"",IF(AND(BD1684=1,BE1684&lt;&gt;0),CM1685,IF(BF1684&lt;&gt;0,BF1684+CM1685,IF(BF1684="","")))))))))</f>
        <v/>
      </c>
      <c r="BI1685" s="0"/>
      <c r="BU1685" s="0"/>
      <c r="BZ1685" s="49"/>
      <c r="CG1685" s="13"/>
      <c r="CH1685" s="40"/>
      <c r="CI1685" s="13"/>
      <c r="CL1685" s="6" t="n">
        <f aca="false">C1685</f>
        <v>39689</v>
      </c>
      <c r="CM1685" s="13" t="n">
        <f aca="false">CN1685/CN1684-1</f>
        <v>-0.0107535140947846</v>
      </c>
      <c r="CN1685" s="76" t="n">
        <v>128.79</v>
      </c>
      <c r="CO1685" s="13" t="n">
        <f aca="false">CN1685/CN1680-1</f>
        <v>-0.00663324334747406</v>
      </c>
      <c r="CY1685" s="4" t="n">
        <v>129.73</v>
      </c>
      <c r="CZ1685" s="4" t="n">
        <v>128.79</v>
      </c>
      <c r="DA1685" s="33" t="n">
        <f aca="false">CZ1685-CN1685</f>
        <v>0</v>
      </c>
      <c r="DB1685" s="16" t="n">
        <f aca="false">CZ1685/CY1685-1</f>
        <v>-0.00724581823787862</v>
      </c>
      <c r="DC1685" s="15" t="n">
        <f aca="false">CY1685/CZ1684-1</f>
        <v>-0.00353329748828646</v>
      </c>
      <c r="DD1685" s="15" t="n">
        <f aca="false">CZ1685/CZ1684-1</f>
        <v>-0.0107535140947846</v>
      </c>
      <c r="DE1685" s="34" t="str">
        <f aca="false">IF(CW1685=0,"",-DC1685*CS1685)</f>
        <v/>
      </c>
      <c r="DY1685" s="6"/>
      <c r="EB1685" s="6" t="n">
        <f aca="false">CL1685</f>
        <v>39689</v>
      </c>
      <c r="EC1685" s="13" t="n">
        <f aca="false">SUM(CM1683:CM1685)</f>
        <v>0.0111081824083231</v>
      </c>
    </row>
    <row r="1686" customFormat="false" ht="15" hidden="false" customHeight="false" outlineLevel="0" collapsed="false">
      <c r="A1686" s="0" t="n">
        <f aca="false">IF(FR1686=1,CZ1686,0)</f>
        <v>0</v>
      </c>
      <c r="B1686" s="77"/>
      <c r="C1686" s="78" t="n">
        <v>39693</v>
      </c>
      <c r="D1686" s="0" t="n">
        <f aca="false">IF(E1686&gt;E1685,1,)</f>
        <v>0</v>
      </c>
      <c r="E1686" s="46" t="n">
        <v>135.8339</v>
      </c>
      <c r="F1686" s="46" t="n">
        <v>132.7779</v>
      </c>
      <c r="G1686" s="46" t="n">
        <v>127.313</v>
      </c>
      <c r="H1686" s="46" t="n">
        <v>127.85</v>
      </c>
      <c r="I1686" s="46" t="n">
        <v>128.203</v>
      </c>
      <c r="J1686" s="47" t="str">
        <f aca="false">IF(MIN(E1686:I1686)=E1686,$E$2,IF(MIN(E1686:I1686)=F1686,$F$2,IF(MIN(E1686:I1686)=G1686,$G$2,IF(MIN(E1686:I1686)=H1686,$H$2,IF(MIN(E1686:I1686)=I1686,$I$2)))))</f>
        <v>50D</v>
      </c>
      <c r="K1686" s="47" t="str">
        <f aca="false">IF(MAX(E1686:I1686)=E1686,$E$2,IF(MAX(E1686:I1686)=F1686,$F$2,IF(MAX(E1686:I1686)=G1686,$G$2,IF(MAX(E1686:I1686)=H1686,$H$2,IF(MAX(E1686:I1686)=I1686,$I$2)))))</f>
        <v>200D</v>
      </c>
      <c r="L1686" s="4" t="n">
        <f aca="false">IF(MAX(E1686:I1686)=H1686,1,0)</f>
        <v>0</v>
      </c>
      <c r="M1686" s="4" t="n">
        <f aca="false">IF(MAX(E1686:I1686)=I1686,1,0)</f>
        <v>0</v>
      </c>
      <c r="N1686" s="77"/>
      <c r="O1686" s="4" t="n">
        <f aca="false">IF(CN1686&gt;E1686,1,0)</f>
        <v>0</v>
      </c>
      <c r="P1686" s="4" t="n">
        <f aca="false">IF(CN1686&gt;F1686,1,0)</f>
        <v>0</v>
      </c>
      <c r="Q1686" s="4" t="n">
        <f aca="false">IF(CN1686&gt;G1686,1,0)</f>
        <v>1</v>
      </c>
      <c r="R1686" s="4" t="n">
        <f aca="false">IF(CN1686&gt;H1686,1,0)</f>
        <v>1</v>
      </c>
      <c r="S1686" s="4" t="n">
        <f aca="false">IF(CN1686&gt;I1686,1,0)</f>
        <v>0</v>
      </c>
      <c r="T1686" s="25" t="n">
        <f aca="false">IF(AND(AND(R1686=0,S1686=0,Q1686=0),OR(S1685=1,S1684=1,S1683=1)),1,0)</f>
        <v>0</v>
      </c>
      <c r="U1686" s="13" t="n">
        <f aca="false">SUM(CM1685:CM1686)</f>
        <v>-0.0169651764909334</v>
      </c>
      <c r="AV1686" s="0"/>
      <c r="AW1686" s="55" t="n">
        <f aca="false">IF(EC1686&gt;$AW$2,1,0)</f>
        <v>0</v>
      </c>
      <c r="AX1686" s="0" t="n">
        <f aca="false">IF(AND(I1686&gt;G1686,I1685&lt;G1685),1,IF(OR(AND(I1686&gt;F1686,I1685&lt;F1685),AND(I1686&gt;E1686,I1685&lt;E1685)),1,0))</f>
        <v>0</v>
      </c>
      <c r="AY1686" s="0" t="n">
        <f aca="false">IF(K1685="10D",1,0)</f>
        <v>0</v>
      </c>
      <c r="AZ1686" s="0" t="n">
        <f aca="false">IF(AND(I1686&gt;G1686,I1685&lt;G1685,I1686&gt;F1686,I1685&gt;F1685,I1686&gt;E1686,I1685&gt;E1685),1,0)</f>
        <v>0</v>
      </c>
      <c r="BA1686" s="56" t="n">
        <f aca="false">IF(G1686&gt;H1686,1,0)</f>
        <v>0</v>
      </c>
      <c r="BB1686" s="56" t="n">
        <f aca="false">IF(I1686&lt;F1686,1,0)</f>
        <v>1</v>
      </c>
      <c r="BC1686" s="0" t="n">
        <f aca="false">IF(AND(SUM(AW1685:AX1685)=2,AY1686=1),1,IF(SUM(AX1684:AX1686)=0,0,IF(AND(OR(AW1684=1,AX1684=1),OR(AW1685=1,AX1685=1),AY1686=1),1,IF(AND(SUM(AW1686:AY1686)=2,SUM(AW1684:AX1684)=2,AX1684=1),1,0))))</f>
        <v>0</v>
      </c>
      <c r="BD1686" s="57" t="str">
        <f aca="false">IF(BC1686=0,"",IF(AND(BC1686=1,AZ1686=0,AZ1685=0,AZ1684=0),1,IF(AND(BC1686=1,OR(AZ1686=1,AZ1685=1,AZ1684)),IF(BA1686=1,1,0))))</f>
        <v/>
      </c>
      <c r="BE1686" s="50" t="str">
        <f aca="false">IF(AND(BD1686=1,BD1685=1),0,IF(BD1686=1,SUM(CM1687:CM1725),""))</f>
        <v/>
      </c>
      <c r="BF1686" s="20" t="str">
        <f aca="false">IF(AND(BB1686=1,BB1685=1,BE1645&lt;&gt;0),"",IF(AND(BB1685=0,BB1686=1),BF1685,IF(AND(BB1686=1,BB1685=1),BF1685,IF(AND(BF1685="",BE1685="",OR(BD1685=0,BD1685="")),"",IF(AND(BF1685="",BE1646=0),"",IF(AND(BE1646&lt;&gt;"",BF1685=BE1646),"",IF(AND(BD1685=1,BE1685&lt;&gt;0),CM1686,IF(BF1685&lt;&gt;0,BF1685+CM1686,IF(BF1685="","")))))))))</f>
        <v/>
      </c>
      <c r="BI1686" s="0"/>
      <c r="BU1686" s="0"/>
      <c r="BZ1686" s="49"/>
      <c r="CG1686" s="13"/>
      <c r="CH1686" s="40"/>
      <c r="CI1686" s="13"/>
      <c r="CL1686" s="6" t="n">
        <f aca="false">C1686</f>
        <v>39693</v>
      </c>
      <c r="CM1686" s="13" t="n">
        <f aca="false">CN1686/CN1685-1</f>
        <v>-0.00621166239614879</v>
      </c>
      <c r="CN1686" s="76" t="n">
        <v>127.99</v>
      </c>
      <c r="CO1686" s="13" t="n">
        <f aca="false">CN1686/CN1681-1</f>
        <v>0.00763659266257277</v>
      </c>
      <c r="CX1686" s="77"/>
      <c r="CY1686" s="4" t="n">
        <v>130.03</v>
      </c>
      <c r="CZ1686" s="4" t="n">
        <v>127.99</v>
      </c>
      <c r="DA1686" s="79" t="n">
        <f aca="false">CZ1686-CN1686</f>
        <v>0</v>
      </c>
      <c r="DB1686" s="80" t="n">
        <f aca="false">CZ1686/CY1686-1</f>
        <v>-0.0156886872260248</v>
      </c>
      <c r="DC1686" s="81" t="n">
        <f aca="false">CY1686/CZ1685-1</f>
        <v>0.00962807671403065</v>
      </c>
      <c r="DD1686" s="81" t="n">
        <f aca="false">CZ1686/CZ1685-1</f>
        <v>-0.00621166239614879</v>
      </c>
      <c r="DE1686" s="82" t="str">
        <f aca="false">IF(CW1686=0,"",-DC1686*CS1686)</f>
        <v/>
      </c>
      <c r="DY1686" s="6"/>
      <c r="EB1686" s="6" t="n">
        <f aca="false">CL1686</f>
        <v>39693</v>
      </c>
      <c r="EC1686" s="13" t="n">
        <f aca="false">SUM(CM1684:CM1686)</f>
        <v>-0.00483736804811297</v>
      </c>
    </row>
    <row r="1687" customFormat="false" ht="15" hidden="false" customHeight="false" outlineLevel="0" collapsed="false">
      <c r="A1687" s="0" t="n">
        <f aca="false">IF(FR1687=1,CZ1687,0)</f>
        <v>0</v>
      </c>
      <c r="C1687" s="6" t="n">
        <v>39694</v>
      </c>
      <c r="D1687" s="0" t="n">
        <f aca="false">IF(E1687&gt;E1686,1,)</f>
        <v>0</v>
      </c>
      <c r="E1687" s="46" t="n">
        <v>135.7456</v>
      </c>
      <c r="F1687" s="46" t="n">
        <v>132.7229</v>
      </c>
      <c r="G1687" s="46" t="n">
        <v>127.2416</v>
      </c>
      <c r="H1687" s="46" t="n">
        <v>127.8633</v>
      </c>
      <c r="I1687" s="46" t="n">
        <v>128.292</v>
      </c>
      <c r="J1687" s="47" t="str">
        <f aca="false">IF(MIN(E1687:I1687)=E1687,$E$2,IF(MIN(E1687:I1687)=F1687,$F$2,IF(MIN(E1687:I1687)=G1687,$G$2,IF(MIN(E1687:I1687)=H1687,$H$2,IF(MIN(E1687:I1687)=I1687,$I$2)))))</f>
        <v>50D</v>
      </c>
      <c r="K1687" s="47" t="str">
        <f aca="false">IF(MAX(E1687:I1687)=E1687,$E$2,IF(MAX(E1687:I1687)=F1687,$F$2,IF(MAX(E1687:I1687)=G1687,$G$2,IF(MAX(E1687:I1687)=H1687,$H$2,IF(MAX(E1687:I1687)=I1687,$I$2)))))</f>
        <v>200D</v>
      </c>
      <c r="L1687" s="4" t="n">
        <f aca="false">IF(MAX(E1687:I1687)=H1687,1,0)</f>
        <v>0</v>
      </c>
      <c r="M1687" s="4" t="n">
        <f aca="false">IF(MAX(E1687:I1687)=I1687,1,0)</f>
        <v>0</v>
      </c>
      <c r="O1687" s="4" t="n">
        <f aca="false">IF(CN1687&gt;E1687,1,0)</f>
        <v>0</v>
      </c>
      <c r="P1687" s="4" t="n">
        <f aca="false">IF(CN1687&gt;F1687,1,0)</f>
        <v>0</v>
      </c>
      <c r="Q1687" s="4" t="n">
        <f aca="false">IF(CN1687&gt;G1687,1,0)</f>
        <v>1</v>
      </c>
      <c r="R1687" s="4" t="n">
        <f aca="false">IF(CN1687&gt;H1687,1,0)</f>
        <v>1</v>
      </c>
      <c r="S1687" s="4" t="n">
        <f aca="false">IF(CN1687&gt;I1687,1,0)</f>
        <v>0</v>
      </c>
      <c r="T1687" s="25" t="n">
        <f aca="false">IF(AND(AND(R1687=0,S1687=0,Q1687=0),OR(S1686=1,S1685=1,S1684=1)),1,0)</f>
        <v>0</v>
      </c>
      <c r="U1687" s="13" t="n">
        <f aca="false">SUM(CM1686:CM1687)</f>
        <v>-0.00707110454006632</v>
      </c>
      <c r="AV1687" s="0"/>
      <c r="AW1687" s="55" t="n">
        <f aca="false">IF(EC1687&gt;$AW$2,1,0)</f>
        <v>0</v>
      </c>
      <c r="AX1687" s="0" t="n">
        <f aca="false">IF(AND(I1687&gt;G1687,I1686&lt;G1686),1,IF(OR(AND(I1687&gt;F1687,I1686&lt;F1686),AND(I1687&gt;E1687,I1686&lt;E1686)),1,0))</f>
        <v>0</v>
      </c>
      <c r="AY1687" s="0" t="n">
        <f aca="false">IF(K1686="10D",1,0)</f>
        <v>0</v>
      </c>
      <c r="AZ1687" s="0" t="n">
        <f aca="false">IF(AND(I1687&gt;G1687,I1686&lt;G1686,I1687&gt;F1687,I1686&gt;F1686,I1687&gt;E1687,I1686&gt;E1686),1,0)</f>
        <v>0</v>
      </c>
      <c r="BA1687" s="56" t="n">
        <f aca="false">IF(G1687&gt;H1687,1,0)</f>
        <v>0</v>
      </c>
      <c r="BB1687" s="56" t="n">
        <f aca="false">IF(I1687&lt;F1687,1,0)</f>
        <v>1</v>
      </c>
      <c r="BC1687" s="0" t="n">
        <f aca="false">IF(AND(SUM(AW1686:AX1686)=2,AY1687=1),1,IF(SUM(AX1685:AX1687)=0,0,IF(AND(OR(AW1685=1,AX1685=1),OR(AW1686=1,AX1686=1),AY1687=1),1,IF(AND(SUM(AW1687:AY1687)=2,SUM(AW1685:AX1685)=2,AX1685=1),1,0))))</f>
        <v>0</v>
      </c>
      <c r="BD1687" s="57" t="str">
        <f aca="false">IF(BC1687=0,"",IF(AND(BC1687=1,AZ1687=0,AZ1686=0,AZ1685=0),1,IF(AND(BC1687=1,OR(AZ1687=1,AZ1686=1,AZ1685)),IF(BA1687=1,1,0))))</f>
        <v/>
      </c>
      <c r="BE1687" s="50" t="str">
        <f aca="false">IF(AND(BD1687=1,BD1686=1),0,IF(BD1687=1,SUM(CM1688:CM1726),""))</f>
        <v/>
      </c>
      <c r="BF1687" s="20" t="str">
        <f aca="false">IF(AND(BB1687=1,BB1686=1,BE1646&lt;&gt;0),"",IF(AND(BB1686=0,BB1687=1),BF1686,IF(AND(BB1687=1,BB1686=1),BF1686,IF(AND(BF1686="",BE1686="",OR(BD1686=0,BD1686="")),"",IF(AND(BF1686="",BE1647=0),"",IF(AND(BE1647&lt;&gt;"",BF1686=BE1647),"",IF(AND(BD1686=1,BE1686&lt;&gt;0),CM1687,IF(BF1686&lt;&gt;0,BF1686+CM1687,IF(BF1686="","")))))))))</f>
        <v/>
      </c>
      <c r="BI1687" s="0"/>
      <c r="BU1687" s="0"/>
      <c r="BZ1687" s="49"/>
      <c r="CG1687" s="13"/>
      <c r="CH1687" s="40"/>
      <c r="CI1687" s="13"/>
      <c r="CL1687" s="6" t="n">
        <f aca="false">C1687</f>
        <v>39694</v>
      </c>
      <c r="CM1687" s="13" t="n">
        <f aca="false">CN1687/CN1686-1</f>
        <v>-0.000859442143917533</v>
      </c>
      <c r="CN1687" s="76" t="n">
        <v>127.88</v>
      </c>
      <c r="CO1687" s="13" t="n">
        <f aca="false">CN1687/CN1682-1</f>
        <v>0.00384645576575871</v>
      </c>
      <c r="CY1687" s="4" t="n">
        <v>127.88</v>
      </c>
      <c r="CZ1687" s="4" t="n">
        <v>127.88</v>
      </c>
      <c r="DA1687" s="33" t="n">
        <f aca="false">CZ1687-CN1687</f>
        <v>0</v>
      </c>
      <c r="DB1687" s="16" t="n">
        <f aca="false">CZ1687/CY1687-1</f>
        <v>0</v>
      </c>
      <c r="DC1687" s="15" t="n">
        <f aca="false">CY1687/CZ1686-1</f>
        <v>-0.000859442143917533</v>
      </c>
      <c r="DD1687" s="15" t="n">
        <f aca="false">CZ1687/CZ1686-1</f>
        <v>-0.000859442143917533</v>
      </c>
      <c r="DE1687" s="34" t="str">
        <f aca="false">IF(CW1687=0,"",-DC1687*CS1687)</f>
        <v/>
      </c>
      <c r="DY1687" s="6"/>
      <c r="EB1687" s="6" t="n">
        <f aca="false">CL1687</f>
        <v>39694</v>
      </c>
      <c r="EC1687" s="13" t="n">
        <f aca="false">SUM(CM1685:CM1687)</f>
        <v>-0.017824618634851</v>
      </c>
    </row>
    <row r="1688" customFormat="false" ht="15" hidden="false" customHeight="false" outlineLevel="0" collapsed="false">
      <c r="A1688" s="0" t="n">
        <f aca="false">IF(FR1688=1,CZ1688,0)</f>
        <v>0</v>
      </c>
      <c r="C1688" s="6" t="n">
        <v>39695</v>
      </c>
      <c r="D1688" s="0" t="n">
        <f aca="false">IF(E1688&gt;E1687,1,)</f>
        <v>0</v>
      </c>
      <c r="E1688" s="46" t="n">
        <v>135.6368</v>
      </c>
      <c r="F1688" s="46" t="n">
        <v>132.6339</v>
      </c>
      <c r="G1688" s="46" t="n">
        <v>127.0984</v>
      </c>
      <c r="H1688" s="46" t="n">
        <v>127.7253</v>
      </c>
      <c r="I1688" s="46" t="n">
        <v>127.937</v>
      </c>
      <c r="J1688" s="47" t="str">
        <f aca="false">IF(MIN(E1688:I1688)=E1688,$E$2,IF(MIN(E1688:I1688)=F1688,$F$2,IF(MIN(E1688:I1688)=G1688,$G$2,IF(MIN(E1688:I1688)=H1688,$H$2,IF(MIN(E1688:I1688)=I1688,$I$2)))))</f>
        <v>50D</v>
      </c>
      <c r="K1688" s="47" t="str">
        <f aca="false">IF(MAX(E1688:I1688)=E1688,$E$2,IF(MAX(E1688:I1688)=F1688,$F$2,IF(MAX(E1688:I1688)=G1688,$G$2,IF(MAX(E1688:I1688)=H1688,$H$2,IF(MAX(E1688:I1688)=I1688,$I$2)))))</f>
        <v>200D</v>
      </c>
      <c r="L1688" s="4" t="n">
        <f aca="false">IF(MAX(E1688:I1688)=H1688,1,0)</f>
        <v>0</v>
      </c>
      <c r="M1688" s="4" t="n">
        <f aca="false">IF(MAX(E1688:I1688)=I1688,1,0)</f>
        <v>0</v>
      </c>
      <c r="O1688" s="4" t="n">
        <f aca="false">IF(CN1688&gt;E1688,1,0)</f>
        <v>0</v>
      </c>
      <c r="P1688" s="4" t="n">
        <f aca="false">IF(CN1688&gt;F1688,1,0)</f>
        <v>0</v>
      </c>
      <c r="Q1688" s="4" t="n">
        <f aca="false">IF(CN1688&gt;G1688,1,0)</f>
        <v>0</v>
      </c>
      <c r="R1688" s="4" t="n">
        <f aca="false">IF(CN1688&gt;H1688,1,0)</f>
        <v>0</v>
      </c>
      <c r="S1688" s="4" t="n">
        <f aca="false">IF(CN1688&gt;I1688,1,0)</f>
        <v>0</v>
      </c>
      <c r="T1688" s="25" t="n">
        <f aca="false">IF(AND(AND(R1688=0,S1688=0,Q1688=0),OR(S1687=1,S1686=1,S1685=1)),1,0)</f>
        <v>1</v>
      </c>
      <c r="U1688" s="13" t="n">
        <f aca="false">SUM(CM1687:CM1688)</f>
        <v>-0.030965791846764</v>
      </c>
      <c r="AV1688" s="0"/>
      <c r="AW1688" s="55" t="n">
        <f aca="false">IF(EC1688&gt;$AW$2,1,0)</f>
        <v>0</v>
      </c>
      <c r="AX1688" s="0" t="n">
        <f aca="false">IF(AND(I1688&gt;G1688,I1687&lt;G1687),1,IF(OR(AND(I1688&gt;F1688,I1687&lt;F1687),AND(I1688&gt;E1688,I1687&lt;E1687)),1,0))</f>
        <v>0</v>
      </c>
      <c r="AY1688" s="0" t="n">
        <f aca="false">IF(K1687="10D",1,0)</f>
        <v>0</v>
      </c>
      <c r="AZ1688" s="0" t="n">
        <f aca="false">IF(AND(I1688&gt;G1688,I1687&lt;G1687,I1688&gt;F1688,I1687&gt;F1687,I1688&gt;E1688,I1687&gt;E1687),1,0)</f>
        <v>0</v>
      </c>
      <c r="BA1688" s="56" t="n">
        <f aca="false">IF(G1688&gt;H1688,1,0)</f>
        <v>0</v>
      </c>
      <c r="BB1688" s="56" t="n">
        <f aca="false">IF(I1688&lt;F1688,1,0)</f>
        <v>1</v>
      </c>
      <c r="BC1688" s="0" t="n">
        <f aca="false">IF(AND(SUM(AW1687:AX1687)=2,AY1688=1),1,IF(SUM(AX1686:AX1688)=0,0,IF(AND(OR(AW1686=1,AX1686=1),OR(AW1687=1,AX1687=1),AY1688=1),1,IF(AND(SUM(AW1688:AY1688)=2,SUM(AW1686:AX1686)=2,AX1686=1),1,0))))</f>
        <v>0</v>
      </c>
      <c r="BD1688" s="57" t="str">
        <f aca="false">IF(BC1688=0,"",IF(AND(BC1688=1,AZ1688=0,AZ1687=0,AZ1686=0),1,IF(AND(BC1688=1,OR(AZ1688=1,AZ1687=1,AZ1686)),IF(BA1688=1,1,0))))</f>
        <v/>
      </c>
      <c r="BE1688" s="50" t="str">
        <f aca="false">IF(AND(BD1688=1,BD1687=1),0,IF(BD1688=1,SUM(CM1689:CM1727),""))</f>
        <v/>
      </c>
      <c r="BF1688" s="20" t="str">
        <f aca="false">IF(AND(BB1688=1,BB1687=1,BE1647&lt;&gt;0),"",IF(AND(BB1687=0,BB1688=1),BF1687,IF(AND(BB1688=1,BB1687=1),BF1687,IF(AND(BF1687="",BE1687="",OR(BD1687=0,BD1687="")),"",IF(AND(BF1687="",BE1648=0),"",IF(AND(BE1648&lt;&gt;"",BF1687=BE1648),"",IF(AND(BD1687=1,BE1687&lt;&gt;0),CM1688,IF(BF1687&lt;&gt;0,BF1687+CM1688,IF(BF1687="","")))))))))</f>
        <v/>
      </c>
      <c r="BI1688" s="0"/>
      <c r="BU1688" s="0"/>
      <c r="BZ1688" s="49"/>
      <c r="CG1688" s="13"/>
      <c r="CH1688" s="40"/>
      <c r="CI1688" s="13"/>
      <c r="CL1688" s="6" t="n">
        <f aca="false">C1688</f>
        <v>39695</v>
      </c>
      <c r="CM1688" s="13" t="n">
        <f aca="false">CN1688/CN1687-1</f>
        <v>-0.0301063497028464</v>
      </c>
      <c r="CN1688" s="76" t="n">
        <v>124.03</v>
      </c>
      <c r="CO1688" s="13" t="n">
        <f aca="false">CN1688/CN1683-1</f>
        <v>-0.0357614864339578</v>
      </c>
      <c r="CY1688" s="4" t="n">
        <v>126.97</v>
      </c>
      <c r="CZ1688" s="4" t="n">
        <v>124.03</v>
      </c>
      <c r="DA1688" s="33" t="n">
        <f aca="false">CZ1688-CN1688</f>
        <v>0</v>
      </c>
      <c r="DB1688" s="16" t="n">
        <f aca="false">CZ1688/CY1688-1</f>
        <v>-0.0231550760022052</v>
      </c>
      <c r="DC1688" s="15" t="n">
        <f aca="false">CY1688/CZ1687-1</f>
        <v>-0.00711604629340001</v>
      </c>
      <c r="DD1688" s="15" t="n">
        <f aca="false">CZ1688/CZ1687-1</f>
        <v>-0.0301063497028464</v>
      </c>
      <c r="DE1688" s="34" t="str">
        <f aca="false">IF(CW1688=0,"",-DC1688*CS1688)</f>
        <v/>
      </c>
      <c r="DY1688" s="6"/>
      <c r="EB1688" s="6" t="n">
        <f aca="false">CL1688</f>
        <v>39695</v>
      </c>
      <c r="EC1688" s="13" t="n">
        <f aca="false">SUM(CM1686:CM1688)</f>
        <v>-0.0371774542429127</v>
      </c>
    </row>
    <row r="1689" customFormat="false" ht="15" hidden="false" customHeight="false" outlineLevel="0" collapsed="false">
      <c r="A1689" s="0" t="n">
        <f aca="false">IF(FR1689=1,CZ1689,0)</f>
        <v>0</v>
      </c>
      <c r="C1689" s="6" t="n">
        <v>39696</v>
      </c>
      <c r="D1689" s="0" t="n">
        <f aca="false">IF(E1689&gt;E1688,1,)</f>
        <v>0</v>
      </c>
      <c r="E1689" s="46" t="n">
        <v>135.5401</v>
      </c>
      <c r="F1689" s="46" t="n">
        <v>132.5457</v>
      </c>
      <c r="G1689" s="46" t="n">
        <v>126.9506</v>
      </c>
      <c r="H1689" s="46" t="n">
        <v>127.689</v>
      </c>
      <c r="I1689" s="46" t="n">
        <v>127.599</v>
      </c>
      <c r="J1689" s="47" t="str">
        <f aca="false">IF(MIN(E1689:I1689)=E1689,$E$2,IF(MIN(E1689:I1689)=F1689,$F$2,IF(MIN(E1689:I1689)=G1689,$G$2,IF(MIN(E1689:I1689)=H1689,$H$2,IF(MIN(E1689:I1689)=I1689,$I$2)))))</f>
        <v>50D</v>
      </c>
      <c r="K1689" s="47" t="str">
        <f aca="false">IF(MAX(E1689:I1689)=E1689,$E$2,IF(MAX(E1689:I1689)=F1689,$F$2,IF(MAX(E1689:I1689)=G1689,$G$2,IF(MAX(E1689:I1689)=H1689,$H$2,IF(MAX(E1689:I1689)=I1689,$I$2)))))</f>
        <v>200D</v>
      </c>
      <c r="L1689" s="4" t="n">
        <f aca="false">IF(MAX(E1689:I1689)=H1689,1,0)</f>
        <v>0</v>
      </c>
      <c r="M1689" s="4" t="n">
        <f aca="false">IF(MAX(E1689:I1689)=I1689,1,0)</f>
        <v>0</v>
      </c>
      <c r="O1689" s="4" t="n">
        <f aca="false">IF(CN1689&gt;E1689,1,0)</f>
        <v>0</v>
      </c>
      <c r="P1689" s="4" t="n">
        <f aca="false">IF(CN1689&gt;F1689,1,0)</f>
        <v>0</v>
      </c>
      <c r="Q1689" s="4" t="n">
        <f aca="false">IF(CN1689&gt;G1689,1,0)</f>
        <v>0</v>
      </c>
      <c r="R1689" s="4" t="n">
        <f aca="false">IF(CN1689&gt;H1689,1,0)</f>
        <v>0</v>
      </c>
      <c r="S1689" s="4" t="n">
        <f aca="false">IF(CN1689&gt;I1689,1,0)</f>
        <v>0</v>
      </c>
      <c r="T1689" s="25" t="n">
        <f aca="false">IF(AND(AND(R1689=0,S1689=0,Q1689=0),OR(S1688=1,S1687=1,S1686=1)),1,0)</f>
        <v>0</v>
      </c>
      <c r="U1689" s="13" t="n">
        <f aca="false">SUM(CM1688:CM1689)</f>
        <v>-0.026961949154592</v>
      </c>
      <c r="AV1689" s="0"/>
      <c r="AW1689" s="55" t="n">
        <f aca="false">IF(EC1689&gt;$AW$2,1,0)</f>
        <v>0</v>
      </c>
      <c r="AX1689" s="0" t="n">
        <f aca="false">IF(AND(I1689&gt;G1689,I1688&lt;G1688),1,IF(OR(AND(I1689&gt;F1689,I1688&lt;F1688),AND(I1689&gt;E1689,I1688&lt;E1688)),1,0))</f>
        <v>0</v>
      </c>
      <c r="AY1689" s="0" t="n">
        <f aca="false">IF(K1688="10D",1,0)</f>
        <v>0</v>
      </c>
      <c r="AZ1689" s="0" t="n">
        <f aca="false">IF(AND(I1689&gt;G1689,I1688&lt;G1688,I1689&gt;F1689,I1688&gt;F1688,I1689&gt;E1689,I1688&gt;E1688),1,0)</f>
        <v>0</v>
      </c>
      <c r="BA1689" s="56" t="n">
        <f aca="false">IF(G1689&gt;H1689,1,0)</f>
        <v>0</v>
      </c>
      <c r="BB1689" s="56" t="n">
        <f aca="false">IF(I1689&lt;F1689,1,0)</f>
        <v>1</v>
      </c>
      <c r="BC1689" s="0" t="n">
        <f aca="false">IF(AND(SUM(AW1688:AX1688)=2,AY1689=1),1,IF(SUM(AX1687:AX1689)=0,0,IF(AND(OR(AW1687=1,AX1687=1),OR(AW1688=1,AX1688=1),AY1689=1),1,IF(AND(SUM(AW1689:AY1689)=2,SUM(AW1687:AX1687)=2,AX1687=1),1,0))))</f>
        <v>0</v>
      </c>
      <c r="BD1689" s="57" t="str">
        <f aca="false">IF(BC1689=0,"",IF(AND(BC1689=1,AZ1689=0,AZ1688=0,AZ1687=0),1,IF(AND(BC1689=1,OR(AZ1689=1,AZ1688=1,AZ1687)),IF(BA1689=1,1,0))))</f>
        <v/>
      </c>
      <c r="BE1689" s="50" t="str">
        <f aca="false">IF(AND(BD1689=1,BD1688=1),0,IF(BD1689=1,SUM(CM1690:CM1728),""))</f>
        <v/>
      </c>
      <c r="BF1689" s="20" t="str">
        <f aca="false">IF(AND(BB1689=1,BB1688=1,BE1648&lt;&gt;0),"",IF(AND(BB1688=0,BB1689=1),BF1688,IF(AND(BB1689=1,BB1688=1),BF1688,IF(AND(BF1688="",BE1688="",OR(BD1688=0,BD1688="")),"",IF(AND(BF1688="",BE1649=0),"",IF(AND(BE1649&lt;&gt;"",BF1688=BE1649),"",IF(AND(BD1688=1,BE1688&lt;&gt;0),CM1689,IF(BF1688&lt;&gt;0,BF1688+CM1689,IF(BF1688="","")))))))))</f>
        <v/>
      </c>
      <c r="BI1689" s="0"/>
      <c r="BU1689" s="0"/>
      <c r="BZ1689" s="49"/>
      <c r="CG1689" s="13"/>
      <c r="CH1689" s="40"/>
      <c r="CI1689" s="13"/>
      <c r="CL1689" s="6" t="n">
        <f aca="false">C1689</f>
        <v>39696</v>
      </c>
      <c r="CM1689" s="13" t="n">
        <f aca="false">CN1689/CN1688-1</f>
        <v>0.00314440054825438</v>
      </c>
      <c r="CN1689" s="76" t="n">
        <v>124.42</v>
      </c>
      <c r="CO1689" s="13" t="n">
        <f aca="false">CN1689/CN1684-1</f>
        <v>-0.0443198402335049</v>
      </c>
      <c r="CY1689" s="4" t="n">
        <v>123.29</v>
      </c>
      <c r="CZ1689" s="4" t="n">
        <v>124.42</v>
      </c>
      <c r="DA1689" s="33" t="n">
        <f aca="false">CZ1689-CN1689</f>
        <v>0</v>
      </c>
      <c r="DB1689" s="16" t="n">
        <f aca="false">CZ1689/CY1689-1</f>
        <v>0.00916538243166509</v>
      </c>
      <c r="DC1689" s="15" t="n">
        <f aca="false">CY1689/CZ1688-1</f>
        <v>-0.00596629847617503</v>
      </c>
      <c r="DD1689" s="15" t="n">
        <f aca="false">CZ1689/CZ1688-1</f>
        <v>0.00314440054825438</v>
      </c>
      <c r="DE1689" s="34" t="str">
        <f aca="false">IF(CW1689=0,"",-DC1689*CS1689)</f>
        <v/>
      </c>
      <c r="DY1689" s="6"/>
      <c r="EB1689" s="6" t="n">
        <f aca="false">CL1689</f>
        <v>39696</v>
      </c>
      <c r="EC1689" s="13" t="n">
        <f aca="false">SUM(CM1687:CM1689)</f>
        <v>-0.0278213912985096</v>
      </c>
    </row>
    <row r="1690" customFormat="false" ht="15" hidden="false" customHeight="false" outlineLevel="0" collapsed="false">
      <c r="A1690" s="0" t="n">
        <f aca="false">IF(FR1690=1,CZ1690,0)</f>
        <v>0</v>
      </c>
      <c r="C1690" s="6" t="n">
        <v>39699</v>
      </c>
      <c r="D1690" s="0" t="n">
        <f aca="false">IF(E1690&gt;E1689,1,)</f>
        <v>0</v>
      </c>
      <c r="E1690" s="46" t="n">
        <v>135.4519</v>
      </c>
      <c r="F1690" s="46" t="n">
        <v>132.4471</v>
      </c>
      <c r="G1690" s="46" t="n">
        <v>126.9258</v>
      </c>
      <c r="H1690" s="46" t="n">
        <v>127.7393</v>
      </c>
      <c r="I1690" s="46" t="n">
        <v>127.333</v>
      </c>
      <c r="J1690" s="47" t="str">
        <f aca="false">IF(MIN(E1690:I1690)=E1690,$E$2,IF(MIN(E1690:I1690)=F1690,$F$2,IF(MIN(E1690:I1690)=G1690,$G$2,IF(MIN(E1690:I1690)=H1690,$H$2,IF(MIN(E1690:I1690)=I1690,$I$2)))))</f>
        <v>50D</v>
      </c>
      <c r="K1690" s="47" t="str">
        <f aca="false">IF(MAX(E1690:I1690)=E1690,$E$2,IF(MAX(E1690:I1690)=F1690,$F$2,IF(MAX(E1690:I1690)=G1690,$G$2,IF(MAX(E1690:I1690)=H1690,$H$2,IF(MAX(E1690:I1690)=I1690,$I$2)))))</f>
        <v>200D</v>
      </c>
      <c r="L1690" s="4" t="n">
        <f aca="false">IF(MAX(E1690:I1690)=H1690,1,0)</f>
        <v>0</v>
      </c>
      <c r="M1690" s="4" t="n">
        <f aca="false">IF(MAX(E1690:I1690)=I1690,1,0)</f>
        <v>0</v>
      </c>
      <c r="O1690" s="4" t="n">
        <f aca="false">IF(CN1690&gt;E1690,1,0)</f>
        <v>0</v>
      </c>
      <c r="P1690" s="4" t="n">
        <f aca="false">IF(CN1690&gt;F1690,1,0)</f>
        <v>0</v>
      </c>
      <c r="Q1690" s="4" t="n">
        <f aca="false">IF(CN1690&gt;G1690,1,0)</f>
        <v>1</v>
      </c>
      <c r="R1690" s="4" t="n">
        <f aca="false">IF(CN1690&gt;H1690,1,0)</f>
        <v>0</v>
      </c>
      <c r="S1690" s="4" t="n">
        <f aca="false">IF(CN1690&gt;I1690,1,0)</f>
        <v>0</v>
      </c>
      <c r="T1690" s="25" t="n">
        <f aca="false">IF(AND(AND(R1690=0,S1690=0,Q1690=0),OR(S1689=1,S1688=1,S1687=1)),1,0)</f>
        <v>0</v>
      </c>
      <c r="U1690" s="13" t="n">
        <f aca="false">SUM(CM1689:CM1690)</f>
        <v>0.0238002436602942</v>
      </c>
      <c r="AV1690" s="0"/>
      <c r="AW1690" s="55" t="n">
        <f aca="false">IF(EC1690&gt;$AW$2,1,0)</f>
        <v>0</v>
      </c>
      <c r="AX1690" s="0" t="n">
        <f aca="false">IF(AND(I1690&gt;G1690,I1689&lt;G1689),1,IF(OR(AND(I1690&gt;F1690,I1689&lt;F1689),AND(I1690&gt;E1690,I1689&lt;E1689)),1,0))</f>
        <v>0</v>
      </c>
      <c r="AY1690" s="0" t="n">
        <f aca="false">IF(K1689="10D",1,0)</f>
        <v>0</v>
      </c>
      <c r="AZ1690" s="0" t="n">
        <f aca="false">IF(AND(I1690&gt;G1690,I1689&lt;G1689,I1690&gt;F1690,I1689&gt;F1689,I1690&gt;E1690,I1689&gt;E1689),1,0)</f>
        <v>0</v>
      </c>
      <c r="BA1690" s="56" t="n">
        <f aca="false">IF(G1690&gt;H1690,1,0)</f>
        <v>0</v>
      </c>
      <c r="BB1690" s="56" t="n">
        <f aca="false">IF(I1690&lt;F1690,1,0)</f>
        <v>1</v>
      </c>
      <c r="BC1690" s="0" t="n">
        <f aca="false">IF(AND(SUM(AW1689:AX1689)=2,AY1690=1),1,IF(SUM(AX1688:AX1690)=0,0,IF(AND(OR(AW1688=1,AX1688=1),OR(AW1689=1,AX1689=1),AY1690=1),1,IF(AND(SUM(AW1690:AY1690)=2,SUM(AW1688:AX1688)=2,AX1688=1),1,0))))</f>
        <v>0</v>
      </c>
      <c r="BD1690" s="57" t="str">
        <f aca="false">IF(BC1690=0,"",IF(AND(BC1690=1,AZ1690=0,AZ1689=0,AZ1688=0),1,IF(AND(BC1690=1,OR(AZ1690=1,AZ1689=1,AZ1688)),IF(BA1690=1,1,0))))</f>
        <v/>
      </c>
      <c r="BE1690" s="50" t="str">
        <f aca="false">IF(AND(BD1690=1,BD1689=1),0,IF(BD1690=1,SUM(CM1691:CM1729),""))</f>
        <v/>
      </c>
      <c r="BF1690" s="20" t="str">
        <f aca="false">IF(AND(BB1690=1,BB1689=1,BE1649&lt;&gt;0),"",IF(AND(BB1689=0,BB1690=1),BF1689,IF(AND(BB1690=1,BB1689=1),BF1689,IF(AND(BF1689="",BE1689="",OR(BD1689=0,BD1689="")),"",IF(AND(BF1689="",BE1650=0),"",IF(AND(BE1650&lt;&gt;"",BF1689=BE1650),"",IF(AND(BD1689=1,BE1689&lt;&gt;0),CM1690,IF(BF1689&lt;&gt;0,BF1689+CM1690,IF(BF1689="","")))))))))</f>
        <v/>
      </c>
      <c r="BI1690" s="0"/>
      <c r="BU1690" s="0"/>
      <c r="BZ1690" s="49"/>
      <c r="CG1690" s="13"/>
      <c r="CH1690" s="40"/>
      <c r="CI1690" s="13"/>
      <c r="CL1690" s="6" t="n">
        <f aca="false">C1690</f>
        <v>39699</v>
      </c>
      <c r="CM1690" s="13" t="n">
        <f aca="false">CN1690/CN1689-1</f>
        <v>0.0206558431120398</v>
      </c>
      <c r="CN1690" s="76" t="n">
        <v>126.99</v>
      </c>
      <c r="CO1690" s="13" t="n">
        <f aca="false">CN1690/CN1685-1</f>
        <v>-0.0139762403913347</v>
      </c>
      <c r="CY1690" s="4" t="n">
        <v>128.04</v>
      </c>
      <c r="CZ1690" s="4" t="n">
        <v>126.99</v>
      </c>
      <c r="DA1690" s="33" t="n">
        <f aca="false">CZ1690-CN1690</f>
        <v>0</v>
      </c>
      <c r="DB1690" s="16" t="n">
        <f aca="false">CZ1690/CY1690-1</f>
        <v>-0.00820056232427369</v>
      </c>
      <c r="DC1690" s="15" t="n">
        <f aca="false">CY1690/CZ1689-1</f>
        <v>0.0290950008037292</v>
      </c>
      <c r="DD1690" s="15" t="n">
        <f aca="false">CZ1690/CZ1689-1</f>
        <v>0.0206558431120398</v>
      </c>
      <c r="DE1690" s="34" t="str">
        <f aca="false">IF(CW1690=0,"",-DC1690*CS1690)</f>
        <v/>
      </c>
      <c r="DY1690" s="6"/>
      <c r="EB1690" s="6" t="n">
        <f aca="false">CL1690</f>
        <v>39699</v>
      </c>
      <c r="EC1690" s="13" t="n">
        <f aca="false">SUM(CM1688:CM1690)</f>
        <v>-0.00630610604255222</v>
      </c>
    </row>
    <row r="1691" customFormat="false" ht="15" hidden="false" customHeight="false" outlineLevel="0" collapsed="false">
      <c r="A1691" s="0" t="n">
        <f aca="false">IF(FR1691=1,CZ1691,0)</f>
        <v>0</v>
      </c>
      <c r="C1691" s="6" t="n">
        <v>39700</v>
      </c>
      <c r="D1691" s="0" t="n">
        <f aca="false">IF(E1691&gt;E1690,1,)</f>
        <v>0</v>
      </c>
      <c r="E1691" s="46" t="n">
        <v>135.3596</v>
      </c>
      <c r="F1691" s="46" t="n">
        <v>132.3088</v>
      </c>
      <c r="G1691" s="46" t="n">
        <v>126.8396</v>
      </c>
      <c r="H1691" s="46" t="n">
        <v>127.7253</v>
      </c>
      <c r="I1691" s="46" t="n">
        <v>126.953</v>
      </c>
      <c r="J1691" s="47" t="str">
        <f aca="false">IF(MIN(E1691:I1691)=E1691,$E$2,IF(MIN(E1691:I1691)=F1691,$F$2,IF(MIN(E1691:I1691)=G1691,$G$2,IF(MIN(E1691:I1691)=H1691,$H$2,IF(MIN(E1691:I1691)=I1691,$I$2)))))</f>
        <v>50D</v>
      </c>
      <c r="K1691" s="47" t="str">
        <f aca="false">IF(MAX(E1691:I1691)=E1691,$E$2,IF(MAX(E1691:I1691)=F1691,$F$2,IF(MAX(E1691:I1691)=G1691,$G$2,IF(MAX(E1691:I1691)=H1691,$H$2,IF(MAX(E1691:I1691)=I1691,$I$2)))))</f>
        <v>200D</v>
      </c>
      <c r="L1691" s="4" t="n">
        <f aca="false">IF(MAX(E1691:I1691)=H1691,1,0)</f>
        <v>0</v>
      </c>
      <c r="M1691" s="4" t="n">
        <f aca="false">IF(MAX(E1691:I1691)=I1691,1,0)</f>
        <v>0</v>
      </c>
      <c r="O1691" s="4" t="n">
        <f aca="false">IF(CN1691&gt;E1691,1,0)</f>
        <v>0</v>
      </c>
      <c r="P1691" s="4" t="n">
        <f aca="false">IF(CN1691&gt;F1691,1,0)</f>
        <v>0</v>
      </c>
      <c r="Q1691" s="4" t="n">
        <f aca="false">IF(CN1691&gt;G1691,1,0)</f>
        <v>0</v>
      </c>
      <c r="R1691" s="4" t="n">
        <f aca="false">IF(CN1691&gt;H1691,1,0)</f>
        <v>0</v>
      </c>
      <c r="S1691" s="4" t="n">
        <f aca="false">IF(CN1691&gt;I1691,1,0)</f>
        <v>0</v>
      </c>
      <c r="T1691" s="25" t="n">
        <f aca="false">IF(AND(AND(R1691=0,S1691=0,Q1691=0),OR(S1690=1,S1689=1,S1688=1)),1,0)</f>
        <v>0</v>
      </c>
      <c r="U1691" s="13" t="n">
        <f aca="false">SUM(CM1690:CM1691)</f>
        <v>-0.0090315338467758</v>
      </c>
      <c r="AV1691" s="0"/>
      <c r="AW1691" s="55" t="n">
        <f aca="false">IF(EC1691&gt;$AW$2,1,0)</f>
        <v>0</v>
      </c>
      <c r="AX1691" s="0" t="n">
        <f aca="false">IF(AND(I1691&gt;G1691,I1690&lt;G1690),1,IF(OR(AND(I1691&gt;F1691,I1690&lt;F1690),AND(I1691&gt;E1691,I1690&lt;E1690)),1,0))</f>
        <v>0</v>
      </c>
      <c r="AY1691" s="0" t="n">
        <f aca="false">IF(K1690="10D",1,0)</f>
        <v>0</v>
      </c>
      <c r="AZ1691" s="0" t="n">
        <f aca="false">IF(AND(I1691&gt;G1691,I1690&lt;G1690,I1691&gt;F1691,I1690&gt;F1690,I1691&gt;E1691,I1690&gt;E1690),1,0)</f>
        <v>0</v>
      </c>
      <c r="BA1691" s="56" t="n">
        <f aca="false">IF(G1691&gt;H1691,1,0)</f>
        <v>0</v>
      </c>
      <c r="BB1691" s="56" t="n">
        <f aca="false">IF(I1691&lt;F1691,1,0)</f>
        <v>1</v>
      </c>
      <c r="BC1691" s="0" t="n">
        <f aca="false">IF(AND(SUM(AW1690:AX1690)=2,AY1691=1),1,IF(SUM(AX1689:AX1691)=0,0,IF(AND(OR(AW1689=1,AX1689=1),OR(AW1690=1,AX1690=1),AY1691=1),1,IF(AND(SUM(AW1691:AY1691)=2,SUM(AW1689:AX1689)=2,AX1689=1),1,0))))</f>
        <v>0</v>
      </c>
      <c r="BD1691" s="57" t="str">
        <f aca="false">IF(BC1691=0,"",IF(AND(BC1691=1,AZ1691=0,AZ1690=0,AZ1689=0),1,IF(AND(BC1691=1,OR(AZ1691=1,AZ1690=1,AZ1689)),IF(BA1691=1,1,0))))</f>
        <v/>
      </c>
      <c r="BE1691" s="50" t="str">
        <f aca="false">IF(AND(BD1691=1,BD1690=1),0,IF(BD1691=1,SUM(CM1692:CM1730),""))</f>
        <v/>
      </c>
      <c r="BF1691" s="20" t="str">
        <f aca="false">IF(AND(BB1691=1,BB1690=1,BE1650&lt;&gt;0),"",IF(AND(BB1690=0,BB1691=1),BF1690,IF(AND(BB1691=1,BB1690=1),BF1690,IF(AND(BF1690="",BE1690="",OR(BD1690=0,BD1690="")),"",IF(AND(BF1690="",BE1651=0),"",IF(AND(BE1651&lt;&gt;"",BF1690=BE1651),"",IF(AND(BD1690=1,BE1690&lt;&gt;0),CM1691,IF(BF1690&lt;&gt;0,BF1690+CM1691,IF(BF1690="","")))))))))</f>
        <v/>
      </c>
      <c r="BI1691" s="0"/>
      <c r="BU1691" s="0"/>
      <c r="BZ1691" s="49"/>
      <c r="CG1691" s="13"/>
      <c r="CH1691" s="40"/>
      <c r="CI1691" s="13"/>
      <c r="CL1691" s="6" t="n">
        <f aca="false">C1691</f>
        <v>39700</v>
      </c>
      <c r="CM1691" s="13" t="n">
        <f aca="false">CN1691/CN1690-1</f>
        <v>-0.0296873769588156</v>
      </c>
      <c r="CN1691" s="76" t="n">
        <v>123.22</v>
      </c>
      <c r="CO1691" s="13" t="n">
        <f aca="false">CN1691/CN1686-1</f>
        <v>-0.0372685366044222</v>
      </c>
      <c r="CY1691" s="4" t="n">
        <v>127.1</v>
      </c>
      <c r="CZ1691" s="4" t="n">
        <v>123.22</v>
      </c>
      <c r="DA1691" s="33" t="n">
        <f aca="false">CZ1691-CN1691</f>
        <v>0</v>
      </c>
      <c r="DB1691" s="16" t="n">
        <f aca="false">CZ1691/CY1691-1</f>
        <v>-0.0305271439811172</v>
      </c>
      <c r="DC1691" s="15" t="n">
        <f aca="false">CY1691/CZ1690-1</f>
        <v>0.000866209937790297</v>
      </c>
      <c r="DD1691" s="15" t="n">
        <f aca="false">CZ1691/CZ1690-1</f>
        <v>-0.0296873769588156</v>
      </c>
      <c r="DE1691" s="34" t="str">
        <f aca="false">IF(CW1691=0,"",-DC1691*CS1691)</f>
        <v/>
      </c>
      <c r="DY1691" s="6"/>
      <c r="EB1691" s="6" t="n">
        <f aca="false">CL1691</f>
        <v>39700</v>
      </c>
      <c r="EC1691" s="13" t="n">
        <f aca="false">SUM(CM1689:CM1691)</f>
        <v>-0.00588713329852142</v>
      </c>
    </row>
    <row r="1692" customFormat="false" ht="15" hidden="false" customHeight="false" outlineLevel="0" collapsed="false">
      <c r="A1692" s="0" t="n">
        <f aca="false">IF(FR1692=1,CZ1692,0)</f>
        <v>0</v>
      </c>
      <c r="C1692" s="6" t="n">
        <v>39701</v>
      </c>
      <c r="D1692" s="0" t="n">
        <f aca="false">IF(E1692&gt;E1691,1,)</f>
        <v>0</v>
      </c>
      <c r="E1692" s="46" t="n">
        <v>135.2575</v>
      </c>
      <c r="F1692" s="46" t="n">
        <v>132.1612</v>
      </c>
      <c r="G1692" s="46" t="n">
        <v>126.7544</v>
      </c>
      <c r="H1692" s="46" t="n">
        <v>127.64</v>
      </c>
      <c r="I1692" s="46" t="n">
        <v>126.586</v>
      </c>
      <c r="J1692" s="47" t="str">
        <f aca="false">IF(MIN(E1692:I1692)=E1692,$E$2,IF(MIN(E1692:I1692)=F1692,$F$2,IF(MIN(E1692:I1692)=G1692,$G$2,IF(MIN(E1692:I1692)=H1692,$H$2,IF(MIN(E1692:I1692)=I1692,$I$2)))))</f>
        <v>10D</v>
      </c>
      <c r="K1692" s="47" t="str">
        <f aca="false">IF(MAX(E1692:I1692)=E1692,$E$2,IF(MAX(E1692:I1692)=F1692,$F$2,IF(MAX(E1692:I1692)=G1692,$G$2,IF(MAX(E1692:I1692)=H1692,$H$2,IF(MAX(E1692:I1692)=I1692,$I$2)))))</f>
        <v>200D</v>
      </c>
      <c r="L1692" s="4" t="n">
        <f aca="false">IF(MAX(E1692:I1692)=H1692,1,0)</f>
        <v>0</v>
      </c>
      <c r="M1692" s="4" t="n">
        <f aca="false">IF(MAX(E1692:I1692)=I1692,1,0)</f>
        <v>0</v>
      </c>
      <c r="O1692" s="4" t="n">
        <f aca="false">IF(CN1692&gt;E1692,1,0)</f>
        <v>0</v>
      </c>
      <c r="P1692" s="4" t="n">
        <f aca="false">IF(CN1692&gt;F1692,1,0)</f>
        <v>0</v>
      </c>
      <c r="Q1692" s="4" t="n">
        <f aca="false">IF(CN1692&gt;G1692,1,0)</f>
        <v>0</v>
      </c>
      <c r="R1692" s="4" t="n">
        <f aca="false">IF(CN1692&gt;H1692,1,0)</f>
        <v>0</v>
      </c>
      <c r="S1692" s="4" t="n">
        <f aca="false">IF(CN1692&gt;I1692,1,0)</f>
        <v>0</v>
      </c>
      <c r="T1692" s="25" t="n">
        <f aca="false">IF(AND(AND(R1692=0,S1692=0,Q1692=0),OR(S1691=1,S1690=1,S1689=1)),1,0)</f>
        <v>0</v>
      </c>
      <c r="U1692" s="13" t="n">
        <f aca="false">SUM(CM1691:CM1692)</f>
        <v>-0.0256295941313526</v>
      </c>
      <c r="AV1692" s="0"/>
      <c r="AW1692" s="55" t="n">
        <f aca="false">IF(EC1692&gt;$AW$2,1,0)</f>
        <v>0</v>
      </c>
      <c r="AX1692" s="0" t="n">
        <f aca="false">IF(AND(I1692&gt;G1692,I1691&lt;G1691),1,IF(OR(AND(I1692&gt;F1692,I1691&lt;F1691),AND(I1692&gt;E1692,I1691&lt;E1691)),1,0))</f>
        <v>0</v>
      </c>
      <c r="AY1692" s="0" t="n">
        <f aca="false">IF(K1691="10D",1,0)</f>
        <v>0</v>
      </c>
      <c r="AZ1692" s="0" t="n">
        <f aca="false">IF(AND(I1692&gt;G1692,I1691&lt;G1691,I1692&gt;F1692,I1691&gt;F1691,I1692&gt;E1692,I1691&gt;E1691),1,0)</f>
        <v>0</v>
      </c>
      <c r="BA1692" s="56" t="n">
        <f aca="false">IF(G1692&gt;H1692,1,0)</f>
        <v>0</v>
      </c>
      <c r="BB1692" s="56" t="n">
        <f aca="false">IF(I1692&lt;F1692,1,0)</f>
        <v>1</v>
      </c>
      <c r="BC1692" s="0" t="n">
        <f aca="false">IF(AND(SUM(AW1691:AX1691)=2,AY1692=1),1,IF(SUM(AX1690:AX1692)=0,0,IF(AND(OR(AW1690=1,AX1690=1),OR(AW1691=1,AX1691=1),AY1692=1),1,IF(AND(SUM(AW1692:AY1692)=2,SUM(AW1690:AX1690)=2,AX1690=1),1,0))))</f>
        <v>0</v>
      </c>
      <c r="BD1692" s="57" t="str">
        <f aca="false">IF(BC1692=0,"",IF(AND(BC1692=1,AZ1692=0,AZ1691=0,AZ1690=0),1,IF(AND(BC1692=1,OR(AZ1692=1,AZ1691=1,AZ1690)),IF(BA1692=1,1,0))))</f>
        <v/>
      </c>
      <c r="BE1692" s="50" t="str">
        <f aca="false">IF(AND(BD1692=1,BD1691=1),0,IF(BD1692=1,SUM(CM1693:CM1731),""))</f>
        <v/>
      </c>
      <c r="BF1692" s="20" t="str">
        <f aca="false">IF(AND(BB1692=1,BB1691=1,BE1651&lt;&gt;0),"",IF(AND(BB1691=0,BB1692=1),BF1691,IF(AND(BB1692=1,BB1691=1),BF1691,IF(AND(BF1691="",BE1691="",OR(BD1691=0,BD1691="")),"",IF(AND(BF1691="",BE1652=0),"",IF(AND(BE1652&lt;&gt;"",BF1691=BE1652),"",IF(AND(BD1691=1,BE1691&lt;&gt;0),CM1692,IF(BF1691&lt;&gt;0,BF1691+CM1692,IF(BF1691="","")))))))))</f>
        <v/>
      </c>
      <c r="BI1692" s="0"/>
      <c r="BU1692" s="51"/>
      <c r="BZ1692" s="49"/>
      <c r="CG1692" s="13"/>
      <c r="CH1692" s="40"/>
      <c r="CI1692" s="13"/>
      <c r="CL1692" s="6" t="n">
        <f aca="false">C1692</f>
        <v>39701</v>
      </c>
      <c r="CM1692" s="13" t="n">
        <f aca="false">CN1692/CN1691-1</f>
        <v>0.00405778282746305</v>
      </c>
      <c r="CN1692" s="76" t="n">
        <v>123.72</v>
      </c>
      <c r="CO1692" s="13" t="n">
        <f aca="false">CN1692/CN1687-1</f>
        <v>-0.0325304973412575</v>
      </c>
      <c r="CY1692" s="4" t="n">
        <v>123.89</v>
      </c>
      <c r="CZ1692" s="4" t="n">
        <v>123.72</v>
      </c>
      <c r="DA1692" s="33" t="n">
        <f aca="false">CZ1692-CN1692</f>
        <v>0</v>
      </c>
      <c r="DB1692" s="16" t="n">
        <f aca="false">CZ1692/CY1692-1</f>
        <v>-0.0013721850028251</v>
      </c>
      <c r="DC1692" s="15" t="n">
        <f aca="false">CY1692/CZ1691-1</f>
        <v>0.00543742898880062</v>
      </c>
      <c r="DD1692" s="15" t="n">
        <f aca="false">CZ1692/CZ1691-1</f>
        <v>0.00405778282746305</v>
      </c>
      <c r="DE1692" s="34" t="str">
        <f aca="false">IF(CW1692=0,"",-DC1692*CS1692)</f>
        <v/>
      </c>
      <c r="DY1692" s="6"/>
      <c r="EB1692" s="6" t="n">
        <f aca="false">CL1692</f>
        <v>39701</v>
      </c>
      <c r="EC1692" s="13" t="n">
        <f aca="false">SUM(CM1690:CM1692)</f>
        <v>-0.00497375101931274</v>
      </c>
    </row>
    <row r="1693" customFormat="false" ht="15" hidden="false" customHeight="false" outlineLevel="0" collapsed="false">
      <c r="A1693" s="0" t="n">
        <f aca="false">IF(FR1693=1,CZ1693,0)</f>
        <v>0</v>
      </c>
      <c r="C1693" s="6" t="n">
        <v>39702</v>
      </c>
      <c r="D1693" s="0" t="n">
        <f aca="false">IF(E1693&gt;E1692,1,)</f>
        <v>0</v>
      </c>
      <c r="E1693" s="46" t="n">
        <v>135.1803</v>
      </c>
      <c r="F1693" s="46" t="n">
        <v>132.0308</v>
      </c>
      <c r="G1693" s="46" t="n">
        <v>126.697</v>
      </c>
      <c r="H1693" s="46" t="n">
        <v>127.5393</v>
      </c>
      <c r="I1693" s="46" t="n">
        <v>126.274</v>
      </c>
      <c r="J1693" s="47" t="str">
        <f aca="false">IF(MIN(E1693:I1693)=E1693,$E$2,IF(MIN(E1693:I1693)=F1693,$F$2,IF(MIN(E1693:I1693)=G1693,$G$2,IF(MIN(E1693:I1693)=H1693,$H$2,IF(MIN(E1693:I1693)=I1693,$I$2)))))</f>
        <v>10D</v>
      </c>
      <c r="K1693" s="47" t="str">
        <f aca="false">IF(MAX(E1693:I1693)=E1693,$E$2,IF(MAX(E1693:I1693)=F1693,$F$2,IF(MAX(E1693:I1693)=G1693,$G$2,IF(MAX(E1693:I1693)=H1693,$H$2,IF(MAX(E1693:I1693)=I1693,$I$2)))))</f>
        <v>200D</v>
      </c>
      <c r="L1693" s="4" t="n">
        <f aca="false">IF(MAX(E1693:I1693)=H1693,1,0)</f>
        <v>0</v>
      </c>
      <c r="M1693" s="4" t="n">
        <f aca="false">IF(MAX(E1693:I1693)=I1693,1,0)</f>
        <v>0</v>
      </c>
      <c r="O1693" s="4" t="n">
        <f aca="false">IF(CN1693&gt;E1693,1,0)</f>
        <v>0</v>
      </c>
      <c r="P1693" s="4" t="n">
        <f aca="false">IF(CN1693&gt;F1693,1,0)</f>
        <v>0</v>
      </c>
      <c r="Q1693" s="4" t="n">
        <f aca="false">IF(CN1693&gt;G1693,1,0)</f>
        <v>0</v>
      </c>
      <c r="R1693" s="4" t="n">
        <f aca="false">IF(CN1693&gt;H1693,1,0)</f>
        <v>0</v>
      </c>
      <c r="S1693" s="4" t="n">
        <f aca="false">IF(CN1693&gt;I1693,1,0)</f>
        <v>0</v>
      </c>
      <c r="T1693" s="25" t="n">
        <f aca="false">IF(AND(AND(R1693=0,S1693=0,Q1693=0),OR(S1692=1,S1691=1,S1690=1)),1,0)</f>
        <v>0</v>
      </c>
      <c r="U1693" s="13" t="n">
        <f aca="false">SUM(CM1692:CM1693)</f>
        <v>0.018525936723357</v>
      </c>
      <c r="AV1693" s="0"/>
      <c r="AW1693" s="55" t="n">
        <f aca="false">IF(EC1693&gt;$AW$2,1,0)</f>
        <v>0</v>
      </c>
      <c r="AX1693" s="0" t="n">
        <f aca="false">IF(AND(I1693&gt;G1693,I1692&lt;G1692),1,IF(OR(AND(I1693&gt;F1693,I1692&lt;F1692),AND(I1693&gt;E1693,I1692&lt;E1692)),1,0))</f>
        <v>0</v>
      </c>
      <c r="AY1693" s="0" t="n">
        <f aca="false">IF(K1692="10D",1,0)</f>
        <v>0</v>
      </c>
      <c r="AZ1693" s="0" t="n">
        <f aca="false">IF(AND(I1693&gt;G1693,I1692&lt;G1692,I1693&gt;F1693,I1692&gt;F1692,I1693&gt;E1693,I1692&gt;E1692),1,0)</f>
        <v>0</v>
      </c>
      <c r="BA1693" s="56" t="n">
        <f aca="false">IF(G1693&gt;H1693,1,0)</f>
        <v>0</v>
      </c>
      <c r="BB1693" s="56" t="n">
        <f aca="false">IF(I1693&lt;F1693,1,0)</f>
        <v>1</v>
      </c>
      <c r="BC1693" s="0" t="n">
        <f aca="false">IF(AND(SUM(AW1692:AX1692)=2,AY1693=1),1,IF(SUM(AX1691:AX1693)=0,0,IF(AND(OR(AW1691=1,AX1691=1),OR(AW1692=1,AX1692=1),AY1693=1),1,IF(AND(SUM(AW1693:AY1693)=2,SUM(AW1691:AX1691)=2,AX1691=1),1,0))))</f>
        <v>0</v>
      </c>
      <c r="BD1693" s="57" t="str">
        <f aca="false">IF(BC1693=0,"",IF(AND(BC1693=1,AZ1693=0,AZ1692=0,AZ1691=0),1,IF(AND(BC1693=1,OR(AZ1693=1,AZ1692=1,AZ1691)),IF(BA1693=1,1,0))))</f>
        <v/>
      </c>
      <c r="BE1693" s="50" t="str">
        <f aca="false">IF(AND(BD1693=1,BD1692=1),0,IF(BD1693=1,SUM(CM1694:CM1732),""))</f>
        <v/>
      </c>
      <c r="BF1693" s="20" t="str">
        <f aca="false">IF(AND(BB1693=1,BB1692=1,BE1652&lt;&gt;0),"",IF(AND(BB1692=0,BB1693=1),BF1692,IF(AND(BB1693=1,BB1692=1),BF1692,IF(AND(BF1692="",BE1692="",OR(BD1692=0,BD1692="")),"",IF(AND(BF1692="",BE1653=0),"",IF(AND(BE1653&lt;&gt;"",BF1692=BE1653),"",IF(AND(BD1692=1,BE1692&lt;&gt;0),CM1693,IF(BF1692&lt;&gt;0,BF1692+CM1693,IF(BF1692="","")))))))))</f>
        <v/>
      </c>
      <c r="BI1693" s="0"/>
      <c r="BU1693" s="51"/>
      <c r="BZ1693" s="49"/>
      <c r="CG1693" s="13"/>
      <c r="CH1693" s="40"/>
      <c r="CI1693" s="13"/>
      <c r="CL1693" s="6" t="n">
        <f aca="false">C1693</f>
        <v>39702</v>
      </c>
      <c r="CM1693" s="13" t="n">
        <f aca="false">CN1693/CN1692-1</f>
        <v>0.014468153895894</v>
      </c>
      <c r="CN1693" s="76" t="n">
        <v>125.51</v>
      </c>
      <c r="CO1693" s="13" t="n">
        <f aca="false">CN1693/CN1688-1</f>
        <v>0.0119325969523503</v>
      </c>
      <c r="CY1693" s="4" t="n">
        <v>122.12</v>
      </c>
      <c r="CZ1693" s="4" t="n">
        <v>125.51</v>
      </c>
      <c r="DA1693" s="33" t="n">
        <f aca="false">CZ1693-CN1693</f>
        <v>0</v>
      </c>
      <c r="DB1693" s="16" t="n">
        <f aca="false">CZ1693/CY1693-1</f>
        <v>0.0277595807402555</v>
      </c>
      <c r="DC1693" s="15" t="n">
        <f aca="false">CY1693/CZ1692-1</f>
        <v>-0.0129324280633688</v>
      </c>
      <c r="DD1693" s="15" t="n">
        <f aca="false">CZ1693/CZ1692-1</f>
        <v>0.014468153895894</v>
      </c>
      <c r="DE1693" s="34" t="str">
        <f aca="false">IF(CW1693=0,"",-DC1693*CS1693)</f>
        <v/>
      </c>
      <c r="DY1693" s="6"/>
      <c r="EB1693" s="6" t="n">
        <f aca="false">CL1693</f>
        <v>39702</v>
      </c>
      <c r="EC1693" s="13" t="n">
        <f aca="false">SUM(CM1691:CM1693)</f>
        <v>-0.0111614402354586</v>
      </c>
    </row>
    <row r="1694" customFormat="false" ht="15" hidden="false" customHeight="false" outlineLevel="0" collapsed="false">
      <c r="A1694" s="0" t="n">
        <f aca="false">IF(FR1694=1,CZ1694,0)</f>
        <v>0</v>
      </c>
      <c r="C1694" s="6" t="n">
        <v>39703</v>
      </c>
      <c r="D1694" s="0" t="n">
        <f aca="false">IF(E1694&gt;E1693,1,)</f>
        <v>0</v>
      </c>
      <c r="E1694" s="46" t="n">
        <v>135.0979</v>
      </c>
      <c r="F1694" s="46" t="n">
        <v>131.9123</v>
      </c>
      <c r="G1694" s="46" t="n">
        <v>126.6952</v>
      </c>
      <c r="H1694" s="46" t="n">
        <v>127.5147</v>
      </c>
      <c r="I1694" s="46" t="n">
        <v>125.864</v>
      </c>
      <c r="J1694" s="47" t="str">
        <f aca="false">IF(MIN(E1694:I1694)=E1694,$E$2,IF(MIN(E1694:I1694)=F1694,$F$2,IF(MIN(E1694:I1694)=G1694,$G$2,IF(MIN(E1694:I1694)=H1694,$H$2,IF(MIN(E1694:I1694)=I1694,$I$2)))))</f>
        <v>10D</v>
      </c>
      <c r="K1694" s="47" t="str">
        <f aca="false">IF(MAX(E1694:I1694)=E1694,$E$2,IF(MAX(E1694:I1694)=F1694,$F$2,IF(MAX(E1694:I1694)=G1694,$G$2,IF(MAX(E1694:I1694)=H1694,$H$2,IF(MAX(E1694:I1694)=I1694,$I$2)))))</f>
        <v>200D</v>
      </c>
      <c r="L1694" s="4" t="n">
        <f aca="false">IF(MAX(E1694:I1694)=H1694,1,0)</f>
        <v>0</v>
      </c>
      <c r="M1694" s="4" t="n">
        <f aca="false">IF(MAX(E1694:I1694)=I1694,1,0)</f>
        <v>0</v>
      </c>
      <c r="O1694" s="4" t="n">
        <f aca="false">IF(CN1694&gt;E1694,1,0)</f>
        <v>0</v>
      </c>
      <c r="P1694" s="4" t="n">
        <f aca="false">IF(CN1694&gt;F1694,1,0)</f>
        <v>0</v>
      </c>
      <c r="Q1694" s="4" t="n">
        <f aca="false">IF(CN1694&gt;G1694,1,0)</f>
        <v>0</v>
      </c>
      <c r="R1694" s="4" t="n">
        <f aca="false">IF(CN1694&gt;H1694,1,0)</f>
        <v>0</v>
      </c>
      <c r="S1694" s="4" t="n">
        <f aca="false">IF(CN1694&gt;I1694,1,0)</f>
        <v>1</v>
      </c>
      <c r="T1694" s="25" t="n">
        <f aca="false">IF(AND(AND(R1694=0,S1694=0,Q1694=0),OR(S1693=1,S1692=1,S1691=1)),1,0)</f>
        <v>0</v>
      </c>
      <c r="U1694" s="13" t="n">
        <f aca="false">SUM(CM1693:CM1694)</f>
        <v>0.0190892996213341</v>
      </c>
      <c r="AV1694" s="0"/>
      <c r="AW1694" s="55" t="n">
        <f aca="false">IF(EC1694&gt;$AW$2,1,0)</f>
        <v>1</v>
      </c>
      <c r="AX1694" s="0" t="n">
        <f aca="false">IF(AND(I1694&gt;G1694,I1693&lt;G1693),1,IF(OR(AND(I1694&gt;F1694,I1693&lt;F1693),AND(I1694&gt;E1694,I1693&lt;E1693)),1,0))</f>
        <v>0</v>
      </c>
      <c r="AY1694" s="0" t="n">
        <f aca="false">IF(K1693="10D",1,0)</f>
        <v>0</v>
      </c>
      <c r="AZ1694" s="0" t="n">
        <f aca="false">IF(AND(I1694&gt;G1694,I1693&lt;G1693,I1694&gt;F1694,I1693&gt;F1693,I1694&gt;E1694,I1693&gt;E1693),1,0)</f>
        <v>0</v>
      </c>
      <c r="BA1694" s="56" t="n">
        <f aca="false">IF(G1694&gt;H1694,1,0)</f>
        <v>0</v>
      </c>
      <c r="BB1694" s="56" t="n">
        <f aca="false">IF(I1694&lt;F1694,1,0)</f>
        <v>1</v>
      </c>
      <c r="BC1694" s="0" t="n">
        <f aca="false">IF(AND(SUM(AW1693:AX1693)=2,AY1694=1),1,IF(SUM(AX1692:AX1694)=0,0,IF(AND(OR(AW1692=1,AX1692=1),OR(AW1693=1,AX1693=1),AY1694=1),1,IF(AND(SUM(AW1694:AY1694)=2,SUM(AW1692:AX1692)=2,AX1692=1),1,0))))</f>
        <v>0</v>
      </c>
      <c r="BD1694" s="57" t="str">
        <f aca="false">IF(BC1694=0,"",IF(AND(BC1694=1,AZ1694=0,AZ1693=0,AZ1692=0),1,IF(AND(BC1694=1,OR(AZ1694=1,AZ1693=1,AZ1692)),IF(BA1694=1,1,0))))</f>
        <v/>
      </c>
      <c r="BE1694" s="50" t="str">
        <f aca="false">IF(AND(BD1694=1,BD1693=1),0,IF(BD1694=1,SUM(CM1695:CM1733),""))</f>
        <v/>
      </c>
      <c r="BF1694" s="20" t="str">
        <f aca="false">IF(AND(BB1694=1,BB1693=1,BE1653&lt;&gt;0),"",IF(AND(BB1693=0,BB1694=1),BF1693,IF(AND(BB1694=1,BB1693=1),BF1693,IF(AND(BF1693="",BE1693="",OR(BD1693=0,BD1693="")),"",IF(AND(BF1693="",BE1654=0),"",IF(AND(BE1654&lt;&gt;"",BF1693=BE1654),"",IF(AND(BD1693=1,BE1693&lt;&gt;0),CM1694,IF(BF1693&lt;&gt;0,BF1693+CM1694,IF(BF1693="","")))))))))</f>
        <v/>
      </c>
      <c r="BI1694" s="0"/>
      <c r="BU1694" s="51"/>
      <c r="BZ1694" s="49"/>
      <c r="CG1694" s="13"/>
      <c r="CH1694" s="40"/>
      <c r="CI1694" s="13"/>
      <c r="CL1694" s="6" t="n">
        <f aca="false">C1694</f>
        <v>39703</v>
      </c>
      <c r="CM1694" s="13" t="n">
        <f aca="false">CN1694/CN1693-1</f>
        <v>0.00462114572544015</v>
      </c>
      <c r="CN1694" s="76" t="n">
        <v>126.09</v>
      </c>
      <c r="CO1694" s="13" t="n">
        <f aca="false">CN1694/CN1689-1</f>
        <v>0.0134222793763061</v>
      </c>
      <c r="CY1694" s="4" t="n">
        <v>124.29</v>
      </c>
      <c r="CZ1694" s="4" t="n">
        <v>126.09</v>
      </c>
      <c r="DA1694" s="33" t="n">
        <f aca="false">CZ1694-CN1694</f>
        <v>0</v>
      </c>
      <c r="DB1694" s="16" t="n">
        <f aca="false">CZ1694/CY1694-1</f>
        <v>0.0144822592324403</v>
      </c>
      <c r="DC1694" s="15" t="n">
        <f aca="false">CY1694/CZ1693-1</f>
        <v>-0.00972034100868457</v>
      </c>
      <c r="DD1694" s="15" t="n">
        <f aca="false">CZ1694/CZ1693-1</f>
        <v>0.00462114572544015</v>
      </c>
      <c r="DE1694" s="34" t="str">
        <f aca="false">IF(CW1694=0,"",-DC1694*CS1694)</f>
        <v/>
      </c>
      <c r="DY1694" s="6"/>
      <c r="EB1694" s="6" t="n">
        <f aca="false">CL1694</f>
        <v>39703</v>
      </c>
      <c r="EC1694" s="13" t="n">
        <f aca="false">SUM(CM1692:CM1694)</f>
        <v>0.0231470824487972</v>
      </c>
    </row>
    <row r="1695" customFormat="false" ht="15" hidden="false" customHeight="false" outlineLevel="0" collapsed="false">
      <c r="A1695" s="0" t="n">
        <f aca="false">IF(FR1695=1,CZ1695,0)</f>
        <v>0</v>
      </c>
      <c r="C1695" s="6" t="n">
        <v>39706</v>
      </c>
      <c r="D1695" s="0" t="n">
        <f aca="false">IF(E1695&gt;E1694,1,)</f>
        <v>0</v>
      </c>
      <c r="E1695" s="46" t="n">
        <v>134.9627</v>
      </c>
      <c r="F1695" s="46" t="n">
        <v>131.736</v>
      </c>
      <c r="G1695" s="46" t="n">
        <v>126.5708</v>
      </c>
      <c r="H1695" s="46" t="n">
        <v>127.3123</v>
      </c>
      <c r="I1695" s="46" t="n">
        <v>124.994</v>
      </c>
      <c r="J1695" s="47" t="str">
        <f aca="false">IF(MIN(E1695:I1695)=E1695,$E$2,IF(MIN(E1695:I1695)=F1695,$F$2,IF(MIN(E1695:I1695)=G1695,$G$2,IF(MIN(E1695:I1695)=H1695,$H$2,IF(MIN(E1695:I1695)=I1695,$I$2)))))</f>
        <v>10D</v>
      </c>
      <c r="K1695" s="47" t="str">
        <f aca="false">IF(MAX(E1695:I1695)=E1695,$E$2,IF(MAX(E1695:I1695)=F1695,$F$2,IF(MAX(E1695:I1695)=G1695,$G$2,IF(MAX(E1695:I1695)=H1695,$H$2,IF(MAX(E1695:I1695)=I1695,$I$2)))))</f>
        <v>200D</v>
      </c>
      <c r="L1695" s="4" t="n">
        <f aca="false">IF(MAX(E1695:I1695)=H1695,1,0)</f>
        <v>0</v>
      </c>
      <c r="M1695" s="4" t="n">
        <f aca="false">IF(MAX(E1695:I1695)=I1695,1,0)</f>
        <v>0</v>
      </c>
      <c r="O1695" s="4" t="n">
        <f aca="false">IF(CN1695&gt;E1695,1,0)</f>
        <v>0</v>
      </c>
      <c r="P1695" s="4" t="n">
        <f aca="false">IF(CN1695&gt;F1695,1,0)</f>
        <v>0</v>
      </c>
      <c r="Q1695" s="4" t="n">
        <f aca="false">IF(CN1695&gt;G1695,1,0)</f>
        <v>0</v>
      </c>
      <c r="R1695" s="4" t="n">
        <f aca="false">IF(CN1695&gt;H1695,1,0)</f>
        <v>0</v>
      </c>
      <c r="S1695" s="4" t="n">
        <f aca="false">IF(CN1695&gt;I1695,1,0)</f>
        <v>0</v>
      </c>
      <c r="T1695" s="25" t="n">
        <f aca="false">IF(AND(AND(R1695=0,S1695=0,Q1695=0),OR(S1694=1,S1693=1,S1692=1)),1,0)</f>
        <v>1</v>
      </c>
      <c r="U1695" s="13" t="n">
        <f aca="false">SUM(CM1694:CM1695)</f>
        <v>-0.0429639125662563</v>
      </c>
      <c r="AV1695" s="0"/>
      <c r="AW1695" s="55" t="n">
        <f aca="false">IF(EC1695&gt;$AW$2,1,0)</f>
        <v>0</v>
      </c>
      <c r="AX1695" s="0" t="n">
        <f aca="false">IF(AND(I1695&gt;G1695,I1694&lt;G1694),1,IF(OR(AND(I1695&gt;F1695,I1694&lt;F1694),AND(I1695&gt;E1695,I1694&lt;E1694)),1,0))</f>
        <v>0</v>
      </c>
      <c r="AY1695" s="0" t="n">
        <f aca="false">IF(K1694="10D",1,0)</f>
        <v>0</v>
      </c>
      <c r="AZ1695" s="0" t="n">
        <f aca="false">IF(AND(I1695&gt;G1695,I1694&lt;G1694,I1695&gt;F1695,I1694&gt;F1694,I1695&gt;E1695,I1694&gt;E1694),1,0)</f>
        <v>0</v>
      </c>
      <c r="BA1695" s="56" t="n">
        <f aca="false">IF(G1695&gt;H1695,1,0)</f>
        <v>0</v>
      </c>
      <c r="BB1695" s="56" t="n">
        <f aca="false">IF(I1695&lt;F1695,1,0)</f>
        <v>1</v>
      </c>
      <c r="BC1695" s="0" t="n">
        <f aca="false">IF(AND(SUM(AW1694:AX1694)=2,AY1695=1),1,IF(SUM(AX1693:AX1695)=0,0,IF(AND(OR(AW1693=1,AX1693=1),OR(AW1694=1,AX1694=1),AY1695=1),1,IF(AND(SUM(AW1695:AY1695)=2,SUM(AW1693:AX1693)=2,AX1693=1),1,0))))</f>
        <v>0</v>
      </c>
      <c r="BD1695" s="57" t="str">
        <f aca="false">IF(BC1695=0,"",IF(AND(BC1695=1,AZ1695=0,AZ1694=0,AZ1693=0),1,IF(AND(BC1695=1,OR(AZ1695=1,AZ1694=1,AZ1693)),IF(BA1695=1,1,0))))</f>
        <v/>
      </c>
      <c r="BE1695" s="50" t="str">
        <f aca="false">IF(AND(BD1695=1,BD1694=1),0,IF(BD1695=1,SUM(CM1696:CM1734),""))</f>
        <v/>
      </c>
      <c r="BF1695" s="20" t="str">
        <f aca="false">IF(AND(BB1695=1,BB1694=1,BE1654&lt;&gt;0),"",IF(AND(BB1694=0,BB1695=1),BF1694,IF(AND(BB1695=1,BB1694=1),BF1694,IF(AND(BF1694="",BE1694="",OR(BD1694=0,BD1694="")),"",IF(AND(BF1694="",BE1655=0),"",IF(AND(BE1655&lt;&gt;"",BF1694=BE1655),"",IF(AND(BD1694=1,BE1694&lt;&gt;0),CM1695,IF(BF1694&lt;&gt;0,BF1694+CM1695,IF(BF1694="","")))))))))</f>
        <v/>
      </c>
      <c r="BI1695" s="0"/>
      <c r="BU1695" s="51"/>
      <c r="BZ1695" s="49"/>
      <c r="CG1695" s="13"/>
      <c r="CH1695" s="40"/>
      <c r="CI1695" s="13"/>
      <c r="CL1695" s="6" t="n">
        <f aca="false">C1695</f>
        <v>39706</v>
      </c>
      <c r="CM1695" s="13" t="n">
        <f aca="false">CN1695/CN1694-1</f>
        <v>-0.0475850582916965</v>
      </c>
      <c r="CN1695" s="76" t="n">
        <v>120.09</v>
      </c>
      <c r="CO1695" s="13" t="n">
        <f aca="false">CN1695/CN1690-1</f>
        <v>-0.0543349870068509</v>
      </c>
      <c r="CY1695" s="4" t="n">
        <v>121.63</v>
      </c>
      <c r="CZ1695" s="4" t="n">
        <v>120.09</v>
      </c>
      <c r="DA1695" s="33" t="n">
        <f aca="false">CZ1695-CN1695</f>
        <v>0</v>
      </c>
      <c r="DB1695" s="16" t="n">
        <f aca="false">CZ1695/CY1695-1</f>
        <v>-0.0126613499958891</v>
      </c>
      <c r="DC1695" s="15" t="n">
        <f aca="false">CY1695/CZ1694-1</f>
        <v>-0.0353715599968277</v>
      </c>
      <c r="DD1695" s="15" t="n">
        <f aca="false">CZ1695/CZ1694-1</f>
        <v>-0.0475850582916965</v>
      </c>
      <c r="DE1695" s="34" t="str">
        <f aca="false">IF(CW1695=0,"",-DC1695*CS1695)</f>
        <v/>
      </c>
      <c r="DY1695" s="6"/>
      <c r="EB1695" s="6" t="n">
        <f aca="false">CL1695</f>
        <v>39706</v>
      </c>
      <c r="EC1695" s="13" t="n">
        <f aca="false">SUM(CM1693:CM1695)</f>
        <v>-0.0284957586703624</v>
      </c>
    </row>
    <row r="1696" customFormat="false" ht="15" hidden="false" customHeight="false" outlineLevel="0" collapsed="false">
      <c r="A1696" s="0" t="n">
        <f aca="false">IF(FR1696=1,CZ1696,0)</f>
        <v>0</v>
      </c>
      <c r="C1696" s="6" t="n">
        <v>39707</v>
      </c>
      <c r="D1696" s="0" t="n">
        <f aca="false">IF(E1696&gt;E1695,1,)</f>
        <v>0</v>
      </c>
      <c r="E1696" s="46" t="n">
        <v>134.8373</v>
      </c>
      <c r="F1696" s="46" t="n">
        <v>131.5738</v>
      </c>
      <c r="G1696" s="46" t="n">
        <v>126.5124</v>
      </c>
      <c r="H1696" s="46" t="n">
        <v>127.216</v>
      </c>
      <c r="I1696" s="46" t="n">
        <v>124.405</v>
      </c>
      <c r="J1696" s="47" t="str">
        <f aca="false">IF(MIN(E1696:I1696)=E1696,$E$2,IF(MIN(E1696:I1696)=F1696,$F$2,IF(MIN(E1696:I1696)=G1696,$G$2,IF(MIN(E1696:I1696)=H1696,$H$2,IF(MIN(E1696:I1696)=I1696,$I$2)))))</f>
        <v>10D</v>
      </c>
      <c r="K1696" s="47" t="str">
        <f aca="false">IF(MAX(E1696:I1696)=E1696,$E$2,IF(MAX(E1696:I1696)=F1696,$F$2,IF(MAX(E1696:I1696)=G1696,$G$2,IF(MAX(E1696:I1696)=H1696,$H$2,IF(MAX(E1696:I1696)=I1696,$I$2)))))</f>
        <v>200D</v>
      </c>
      <c r="L1696" s="4" t="n">
        <f aca="false">IF(MAX(E1696:I1696)=H1696,1,0)</f>
        <v>0</v>
      </c>
      <c r="M1696" s="4" t="n">
        <f aca="false">IF(MAX(E1696:I1696)=I1696,1,0)</f>
        <v>0</v>
      </c>
      <c r="O1696" s="4" t="n">
        <f aca="false">IF(CN1696&gt;E1696,1,0)</f>
        <v>0</v>
      </c>
      <c r="P1696" s="4" t="n">
        <f aca="false">IF(CN1696&gt;F1696,1,0)</f>
        <v>0</v>
      </c>
      <c r="Q1696" s="4" t="n">
        <f aca="false">IF(CN1696&gt;G1696,1,0)</f>
        <v>0</v>
      </c>
      <c r="R1696" s="4" t="n">
        <f aca="false">IF(CN1696&gt;H1696,1,0)</f>
        <v>0</v>
      </c>
      <c r="S1696" s="4" t="n">
        <f aca="false">IF(CN1696&gt;I1696,1,0)</f>
        <v>0</v>
      </c>
      <c r="T1696" s="25" t="n">
        <f aca="false">IF(AND(AND(R1696=0,S1696=0,Q1696=0),OR(S1695=1,S1694=1,S1693=1)),1,0)</f>
        <v>1</v>
      </c>
      <c r="U1696" s="13" t="n">
        <f aca="false">SUM(CM1695:CM1696)</f>
        <v>-0.0308476113768826</v>
      </c>
      <c r="AV1696" s="0"/>
      <c r="AW1696" s="55" t="n">
        <f aca="false">IF(EC1696&gt;$AW$2,1,0)</f>
        <v>0</v>
      </c>
      <c r="AX1696" s="0" t="n">
        <f aca="false">IF(AND(I1696&gt;G1696,I1695&lt;G1695),1,IF(OR(AND(I1696&gt;F1696,I1695&lt;F1695),AND(I1696&gt;E1696,I1695&lt;E1695)),1,0))</f>
        <v>0</v>
      </c>
      <c r="AY1696" s="0" t="n">
        <f aca="false">IF(K1695="10D",1,0)</f>
        <v>0</v>
      </c>
      <c r="AZ1696" s="0" t="n">
        <f aca="false">IF(AND(I1696&gt;G1696,I1695&lt;G1695,I1696&gt;F1696,I1695&gt;F1695,I1696&gt;E1696,I1695&gt;E1695),1,0)</f>
        <v>0</v>
      </c>
      <c r="BA1696" s="56" t="n">
        <f aca="false">IF(G1696&gt;H1696,1,0)</f>
        <v>0</v>
      </c>
      <c r="BB1696" s="56" t="n">
        <f aca="false">IF(I1696&lt;F1696,1,0)</f>
        <v>1</v>
      </c>
      <c r="BC1696" s="0" t="n">
        <f aca="false">IF(AND(SUM(AW1695:AX1695)=2,AY1696=1),1,IF(SUM(AX1694:AX1696)=0,0,IF(AND(OR(AW1694=1,AX1694=1),OR(AW1695=1,AX1695=1),AY1696=1),1,IF(AND(SUM(AW1696:AY1696)=2,SUM(AW1694:AX1694)=2,AX1694=1),1,0))))</f>
        <v>0</v>
      </c>
      <c r="BD1696" s="57" t="str">
        <f aca="false">IF(BC1696=0,"",IF(AND(BC1696=1,AZ1696=0,AZ1695=0,AZ1694=0),1,IF(AND(BC1696=1,OR(AZ1696=1,AZ1695=1,AZ1694)),IF(BA1696=1,1,0))))</f>
        <v/>
      </c>
      <c r="BE1696" s="50" t="str">
        <f aca="false">IF(AND(BD1696=1,BD1695=1),0,IF(BD1696=1,SUM(CM1697:CM1735),""))</f>
        <v/>
      </c>
      <c r="BF1696" s="20" t="str">
        <f aca="false">IF(AND(BB1696=1,BB1695=1,BE1655&lt;&gt;0),"",IF(AND(BB1695=0,BB1696=1),BF1695,IF(AND(BB1696=1,BB1695=1),BF1695,IF(AND(BF1695="",BE1695="",OR(BD1695=0,BD1695="")),"",IF(AND(BF1695="",BE1656=0),"",IF(AND(BE1656&lt;&gt;"",BF1695=BE1656),"",IF(AND(BD1695=1,BE1695&lt;&gt;0),CM1696,IF(BF1695&lt;&gt;0,BF1695+CM1696,IF(BF1695="","")))))))))</f>
        <v/>
      </c>
      <c r="BI1696" s="0"/>
      <c r="BU1696" s="51"/>
      <c r="BZ1696" s="49"/>
      <c r="CG1696" s="13"/>
      <c r="CH1696" s="40"/>
      <c r="CI1696" s="13"/>
      <c r="CL1696" s="6" t="n">
        <f aca="false">C1696</f>
        <v>39707</v>
      </c>
      <c r="CM1696" s="13" t="n">
        <f aca="false">CN1696/CN1695-1</f>
        <v>0.0167374469148138</v>
      </c>
      <c r="CN1696" s="76" t="n">
        <v>122.1</v>
      </c>
      <c r="CO1696" s="13" t="n">
        <f aca="false">CN1696/CN1691-1</f>
        <v>-0.00908943353351732</v>
      </c>
      <c r="CY1696" s="4" t="n">
        <v>117.2</v>
      </c>
      <c r="CZ1696" s="4" t="n">
        <v>122.1</v>
      </c>
      <c r="DA1696" s="33" t="n">
        <f aca="false">CZ1696-CN1696</f>
        <v>0</v>
      </c>
      <c r="DB1696" s="16" t="n">
        <f aca="false">CZ1696/CY1696-1</f>
        <v>0.0418088737201365</v>
      </c>
      <c r="DC1696" s="15" t="n">
        <f aca="false">CY1696/CZ1695-1</f>
        <v>-0.0240652843700558</v>
      </c>
      <c r="DD1696" s="15" t="n">
        <f aca="false">CZ1696/CZ1695-1</f>
        <v>0.0167374469148138</v>
      </c>
      <c r="DE1696" s="34" t="str">
        <f aca="false">IF(CW1696=0,"",-DC1696*CS1696)</f>
        <v/>
      </c>
      <c r="DY1696" s="6"/>
      <c r="EB1696" s="6" t="n">
        <f aca="false">CL1696</f>
        <v>39707</v>
      </c>
      <c r="EC1696" s="13" t="n">
        <f aca="false">SUM(CM1694:CM1696)</f>
        <v>-0.0262264656514425</v>
      </c>
    </row>
    <row r="1697" customFormat="false" ht="15" hidden="false" customHeight="false" outlineLevel="0" collapsed="false">
      <c r="A1697" s="0" t="n">
        <f aca="false">IF(FR1697=1,CZ1697,0)</f>
        <v>0</v>
      </c>
      <c r="C1697" s="6" t="n">
        <v>39708</v>
      </c>
      <c r="D1697" s="0" t="n">
        <f aca="false">IF(E1697&gt;E1696,1,)</f>
        <v>0</v>
      </c>
      <c r="E1697" s="46" t="n">
        <v>134.6771</v>
      </c>
      <c r="F1697" s="46" t="n">
        <v>131.3439</v>
      </c>
      <c r="G1697" s="46" t="n">
        <v>126.2998</v>
      </c>
      <c r="H1697" s="46" t="n">
        <v>126.8243</v>
      </c>
      <c r="I1697" s="46" t="n">
        <v>123.278</v>
      </c>
      <c r="J1697" s="47" t="str">
        <f aca="false">IF(MIN(E1697:I1697)=E1697,$E$2,IF(MIN(E1697:I1697)=F1697,$F$2,IF(MIN(E1697:I1697)=G1697,$G$2,IF(MIN(E1697:I1697)=H1697,$H$2,IF(MIN(E1697:I1697)=I1697,$I$2)))))</f>
        <v>10D</v>
      </c>
      <c r="K1697" s="47" t="str">
        <f aca="false">IF(MAX(E1697:I1697)=E1697,$E$2,IF(MAX(E1697:I1697)=F1697,$F$2,IF(MAX(E1697:I1697)=G1697,$G$2,IF(MAX(E1697:I1697)=H1697,$H$2,IF(MAX(E1697:I1697)=I1697,$I$2)))))</f>
        <v>200D</v>
      </c>
      <c r="L1697" s="4" t="n">
        <f aca="false">IF(MAX(E1697:I1697)=H1697,1,0)</f>
        <v>0</v>
      </c>
      <c r="M1697" s="4" t="n">
        <f aca="false">IF(MAX(E1697:I1697)=I1697,1,0)</f>
        <v>0</v>
      </c>
      <c r="O1697" s="4" t="n">
        <f aca="false">IF(CN1697&gt;E1697,1,0)</f>
        <v>0</v>
      </c>
      <c r="P1697" s="4" t="n">
        <f aca="false">IF(CN1697&gt;F1697,1,0)</f>
        <v>0</v>
      </c>
      <c r="Q1697" s="4" t="n">
        <f aca="false">IF(CN1697&gt;G1697,1,0)</f>
        <v>0</v>
      </c>
      <c r="R1697" s="4" t="n">
        <f aca="false">IF(CN1697&gt;H1697,1,0)</f>
        <v>0</v>
      </c>
      <c r="S1697" s="4" t="n">
        <f aca="false">IF(CN1697&gt;I1697,1,0)</f>
        <v>0</v>
      </c>
      <c r="T1697" s="25" t="n">
        <f aca="false">IF(AND(AND(R1697=0,S1697=0,Q1697=0),OR(S1696=1,S1695=1,S1694=1)),1,0)</f>
        <v>1</v>
      </c>
      <c r="U1697" s="13" t="n">
        <f aca="false">SUM(CM1696:CM1697)</f>
        <v>-0.0282256980483311</v>
      </c>
      <c r="AV1697" s="0"/>
      <c r="AW1697" s="55" t="n">
        <f aca="false">IF(EC1697&gt;$AW$2,1,0)</f>
        <v>0</v>
      </c>
      <c r="AX1697" s="0" t="n">
        <f aca="false">IF(AND(I1697&gt;G1697,I1696&lt;G1696),1,IF(OR(AND(I1697&gt;F1697,I1696&lt;F1696),AND(I1697&gt;E1697,I1696&lt;E1696)),1,0))</f>
        <v>0</v>
      </c>
      <c r="AY1697" s="0" t="n">
        <f aca="false">IF(K1696="10D",1,0)</f>
        <v>0</v>
      </c>
      <c r="AZ1697" s="0" t="n">
        <f aca="false">IF(AND(I1697&gt;G1697,I1696&lt;G1696,I1697&gt;F1697,I1696&gt;F1696,I1697&gt;E1697,I1696&gt;E1696),1,0)</f>
        <v>0</v>
      </c>
      <c r="BA1697" s="56" t="n">
        <f aca="false">IF(G1697&gt;H1697,1,0)</f>
        <v>0</v>
      </c>
      <c r="BB1697" s="56" t="n">
        <f aca="false">IF(I1697&lt;F1697,1,0)</f>
        <v>1</v>
      </c>
      <c r="BC1697" s="0" t="n">
        <f aca="false">IF(AND(SUM(AW1696:AX1696)=2,AY1697=1),1,IF(SUM(AX1695:AX1697)=0,0,IF(AND(OR(AW1695=1,AX1695=1),OR(AW1696=1,AX1696=1),AY1697=1),1,IF(AND(SUM(AW1697:AY1697)=2,SUM(AW1695:AX1695)=2,AX1695=1),1,0))))</f>
        <v>0</v>
      </c>
      <c r="BD1697" s="57" t="str">
        <f aca="false">IF(BC1697=0,"",IF(AND(BC1697=1,AZ1697=0,AZ1696=0,AZ1695=0),1,IF(AND(BC1697=1,OR(AZ1697=1,AZ1696=1,AZ1695)),IF(BA1697=1,1,0))))</f>
        <v/>
      </c>
      <c r="BE1697" s="50" t="str">
        <f aca="false">IF(AND(BD1697=1,BD1696=1),0,IF(BD1697=1,SUM(CM1698:CM1736),""))</f>
        <v/>
      </c>
      <c r="BF1697" s="20" t="str">
        <f aca="false">IF(AND(BB1697=1,BB1696=1,BE1656&lt;&gt;0),"",IF(AND(BB1696=0,BB1697=1),BF1696,IF(AND(BB1697=1,BB1696=1),BF1696,IF(AND(BF1696="",BE1696="",OR(BD1696=0,BD1696="")),"",IF(AND(BF1696="",BE1657=0),"",IF(AND(BE1657&lt;&gt;"",BF1696=BE1657),"",IF(AND(BD1696=1,BE1696&lt;&gt;0),CM1697,IF(BF1696&lt;&gt;0,BF1696+CM1697,IF(BF1696="","")))))))))</f>
        <v/>
      </c>
      <c r="BI1697" s="0"/>
      <c r="BU1697" s="51"/>
      <c r="BZ1697" s="49"/>
      <c r="CG1697" s="13"/>
      <c r="CH1697" s="40"/>
      <c r="CI1697" s="13"/>
      <c r="CL1697" s="6" t="n">
        <f aca="false">C1697</f>
        <v>39708</v>
      </c>
      <c r="CM1697" s="13" t="n">
        <f aca="false">CN1697/CN1696-1</f>
        <v>-0.0449631449631449</v>
      </c>
      <c r="CN1697" s="76" t="n">
        <v>116.61</v>
      </c>
      <c r="CO1697" s="13" t="n">
        <f aca="false">CN1697/CN1692-1</f>
        <v>-0.0574684772065955</v>
      </c>
      <c r="CY1697" s="4" t="n">
        <v>119.64</v>
      </c>
      <c r="CZ1697" s="4" t="n">
        <v>116.61</v>
      </c>
      <c r="DA1697" s="33" t="n">
        <f aca="false">CZ1697-CN1697</f>
        <v>0</v>
      </c>
      <c r="DB1697" s="16" t="n">
        <f aca="false">CZ1697/CY1697-1</f>
        <v>-0.0253259779338014</v>
      </c>
      <c r="DC1697" s="15" t="n">
        <f aca="false">CY1697/CZ1696-1</f>
        <v>-0.0201474201474201</v>
      </c>
      <c r="DD1697" s="15" t="n">
        <f aca="false">CZ1697/CZ1696-1</f>
        <v>-0.0449631449631449</v>
      </c>
      <c r="DE1697" s="34" t="str">
        <f aca="false">IF(CW1697=0,"",-DC1697*CS1697)</f>
        <v/>
      </c>
      <c r="DY1697" s="6"/>
      <c r="EB1697" s="6" t="n">
        <f aca="false">CL1697</f>
        <v>39708</v>
      </c>
      <c r="EC1697" s="13" t="n">
        <f aca="false">SUM(CM1695:CM1697)</f>
        <v>-0.0758107563400275</v>
      </c>
    </row>
    <row r="1698" customFormat="false" ht="15" hidden="false" customHeight="false" outlineLevel="0" collapsed="false">
      <c r="A1698" s="0" t="n">
        <f aca="false">IF(FR1698=1,CZ1698,0)</f>
        <v>0</v>
      </c>
      <c r="C1698" s="6" t="n">
        <v>39709</v>
      </c>
      <c r="D1698" s="0" t="n">
        <f aca="false">IF(E1698&gt;E1697,1,)</f>
        <v>0</v>
      </c>
      <c r="E1698" s="46" t="n">
        <v>134.539</v>
      </c>
      <c r="F1698" s="46" t="n">
        <v>131.1483</v>
      </c>
      <c r="G1698" s="46" t="n">
        <v>126.2054</v>
      </c>
      <c r="H1698" s="46" t="n">
        <v>126.529</v>
      </c>
      <c r="I1698" s="46" t="n">
        <v>122.882</v>
      </c>
      <c r="J1698" s="47" t="str">
        <f aca="false">IF(MIN(E1698:I1698)=E1698,$E$2,IF(MIN(E1698:I1698)=F1698,$F$2,IF(MIN(E1698:I1698)=G1698,$G$2,IF(MIN(E1698:I1698)=H1698,$H$2,IF(MIN(E1698:I1698)=I1698,$I$2)))))</f>
        <v>10D</v>
      </c>
      <c r="K1698" s="47" t="str">
        <f aca="false">IF(MAX(E1698:I1698)=E1698,$E$2,IF(MAX(E1698:I1698)=F1698,$F$2,IF(MAX(E1698:I1698)=G1698,$G$2,IF(MAX(E1698:I1698)=H1698,$H$2,IF(MAX(E1698:I1698)=I1698,$I$2)))))</f>
        <v>200D</v>
      </c>
      <c r="L1698" s="4" t="n">
        <f aca="false">IF(MAX(E1698:I1698)=H1698,1,0)</f>
        <v>0</v>
      </c>
      <c r="M1698" s="4" t="n">
        <f aca="false">IF(MAX(E1698:I1698)=I1698,1,0)</f>
        <v>0</v>
      </c>
      <c r="O1698" s="4" t="n">
        <f aca="false">IF(CN1698&gt;E1698,1,0)</f>
        <v>0</v>
      </c>
      <c r="P1698" s="4" t="n">
        <f aca="false">IF(CN1698&gt;F1698,1,0)</f>
        <v>0</v>
      </c>
      <c r="Q1698" s="4" t="n">
        <f aca="false">IF(CN1698&gt;G1698,1,0)</f>
        <v>0</v>
      </c>
      <c r="R1698" s="4" t="n">
        <f aca="false">IF(CN1698&gt;H1698,1,0)</f>
        <v>0</v>
      </c>
      <c r="S1698" s="4" t="n">
        <f aca="false">IF(CN1698&gt;I1698,1,0)</f>
        <v>0</v>
      </c>
      <c r="T1698" s="25" t="n">
        <f aca="false">IF(AND(AND(R1698=0,S1698=0,Q1698=0),OR(S1697=1,S1696=1,S1695=1)),1,0)</f>
        <v>0</v>
      </c>
      <c r="U1698" s="13" t="n">
        <f aca="false">SUM(CM1697:CM1698)</f>
        <v>-0.0152915902079782</v>
      </c>
      <c r="AV1698" s="0"/>
      <c r="AW1698" s="55" t="n">
        <f aca="false">IF(EC1698&gt;$AW$2,1,0)</f>
        <v>0</v>
      </c>
      <c r="AX1698" s="0" t="n">
        <f aca="false">IF(AND(I1698&gt;G1698,I1697&lt;G1697),1,IF(OR(AND(I1698&gt;F1698,I1697&lt;F1697),AND(I1698&gt;E1698,I1697&lt;E1697)),1,0))</f>
        <v>0</v>
      </c>
      <c r="AY1698" s="0" t="n">
        <f aca="false">IF(K1697="10D",1,0)</f>
        <v>0</v>
      </c>
      <c r="AZ1698" s="0" t="n">
        <f aca="false">IF(AND(I1698&gt;G1698,I1697&lt;G1697,I1698&gt;F1698,I1697&gt;F1697,I1698&gt;E1698,I1697&gt;E1697),1,0)</f>
        <v>0</v>
      </c>
      <c r="BA1698" s="56" t="n">
        <f aca="false">IF(G1698&gt;H1698,1,0)</f>
        <v>0</v>
      </c>
      <c r="BB1698" s="56" t="n">
        <f aca="false">IF(I1698&lt;F1698,1,0)</f>
        <v>1</v>
      </c>
      <c r="BC1698" s="0" t="n">
        <f aca="false">IF(AND(SUM(AW1697:AX1697)=2,AY1698=1),1,IF(SUM(AX1696:AX1698)=0,0,IF(AND(OR(AW1696=1,AX1696=1),OR(AW1697=1,AX1697=1),AY1698=1),1,IF(AND(SUM(AW1698:AY1698)=2,SUM(AW1696:AX1696)=2,AX1696=1),1,0))))</f>
        <v>0</v>
      </c>
      <c r="BD1698" s="57" t="str">
        <f aca="false">IF(BC1698=0,"",IF(AND(BC1698=1,AZ1698=0,AZ1697=0,AZ1696=0),1,IF(AND(BC1698=1,OR(AZ1698=1,AZ1697=1,AZ1696)),IF(BA1698=1,1,0))))</f>
        <v/>
      </c>
      <c r="BE1698" s="50" t="str">
        <f aca="false">IF(AND(BD1698=1,BD1697=1),0,IF(BD1698=1,SUM(CM1699:CM1737),""))</f>
        <v/>
      </c>
      <c r="BF1698" s="20" t="str">
        <f aca="false">IF(AND(BB1698=1,BB1697=1,BE1657&lt;&gt;0),"",IF(AND(BB1697=0,BB1698=1),BF1697,IF(AND(BB1698=1,BB1697=1),BF1697,IF(AND(BF1697="",BE1697="",OR(BD1697=0,BD1697="")),"",IF(AND(BF1697="",BE1658=0),"",IF(AND(BE1658&lt;&gt;"",BF1697=BE1658),"",IF(AND(BD1697=1,BE1697&lt;&gt;0),CM1698,IF(BF1697&lt;&gt;0,BF1697+CM1698,IF(BF1697="","")))))))))</f>
        <v/>
      </c>
      <c r="BI1698" s="0"/>
      <c r="BU1698" s="51"/>
      <c r="BZ1698" s="49"/>
      <c r="CG1698" s="13"/>
      <c r="CH1698" s="40"/>
      <c r="CI1698" s="13"/>
      <c r="CL1698" s="6" t="n">
        <f aca="false">C1698</f>
        <v>39709</v>
      </c>
      <c r="CM1698" s="13" t="n">
        <f aca="false">CN1698/CN1697-1</f>
        <v>0.0296715547551667</v>
      </c>
      <c r="CN1698" s="76" t="n">
        <v>120.07</v>
      </c>
      <c r="CO1698" s="13" t="n">
        <f aca="false">CN1698/CN1693-1</f>
        <v>-0.0433431599075772</v>
      </c>
      <c r="CY1698" s="4" t="n">
        <v>118.05</v>
      </c>
      <c r="CZ1698" s="4" t="n">
        <v>120.07</v>
      </c>
      <c r="DA1698" s="33" t="n">
        <f aca="false">CZ1698-CN1698</f>
        <v>0</v>
      </c>
      <c r="DB1698" s="16" t="n">
        <f aca="false">CZ1698/CY1698-1</f>
        <v>0.0171113934773401</v>
      </c>
      <c r="DC1698" s="15" t="n">
        <f aca="false">CY1698/CZ1697-1</f>
        <v>0.0123488551582196</v>
      </c>
      <c r="DD1698" s="15" t="n">
        <f aca="false">CZ1698/CZ1697-1</f>
        <v>0.0296715547551667</v>
      </c>
      <c r="DE1698" s="34" t="str">
        <f aca="false">IF(CW1698=0,"",-DC1698*CS1698)</f>
        <v/>
      </c>
      <c r="DY1698" s="6"/>
      <c r="EB1698" s="6" t="n">
        <f aca="false">CL1698</f>
        <v>39709</v>
      </c>
      <c r="EC1698" s="13" t="n">
        <f aca="false">SUM(CM1696:CM1698)</f>
        <v>0.00144585670683561</v>
      </c>
    </row>
    <row r="1699" customFormat="false" ht="15" hidden="false" customHeight="false" outlineLevel="0" collapsed="false">
      <c r="A1699" s="83" t="n">
        <f aca="false">IF(FR1699=1,CZ1699,0)</f>
        <v>0</v>
      </c>
      <c r="B1699" s="83"/>
      <c r="C1699" s="84" t="n">
        <v>39710</v>
      </c>
      <c r="D1699" s="0" t="n">
        <f aca="false">IF(E1699&gt;E1698,1,)</f>
        <v>0</v>
      </c>
      <c r="E1699" s="46" t="n">
        <v>134.4278</v>
      </c>
      <c r="F1699" s="46" t="n">
        <v>130.9987</v>
      </c>
      <c r="G1699" s="46" t="n">
        <v>126.1818</v>
      </c>
      <c r="H1699" s="46" t="n">
        <v>126.4327</v>
      </c>
      <c r="I1699" s="46" t="n">
        <v>122.852</v>
      </c>
      <c r="J1699" s="47" t="str">
        <f aca="false">IF(MIN(E1699:I1699)=E1699,$E$2,IF(MIN(E1699:I1699)=F1699,$F$2,IF(MIN(E1699:I1699)=G1699,$G$2,IF(MIN(E1699:I1699)=H1699,$H$2,IF(MIN(E1699:I1699)=I1699,$I$2)))))</f>
        <v>10D</v>
      </c>
      <c r="K1699" s="47" t="str">
        <f aca="false">IF(MAX(E1699:I1699)=E1699,$E$2,IF(MAX(E1699:I1699)=F1699,$F$2,IF(MAX(E1699:I1699)=G1699,$G$2,IF(MAX(E1699:I1699)=H1699,$H$2,IF(MAX(E1699:I1699)=I1699,$I$2)))))</f>
        <v>200D</v>
      </c>
      <c r="L1699" s="4" t="n">
        <f aca="false">IF(MAX(E1699:I1699)=H1699,1,0)</f>
        <v>0</v>
      </c>
      <c r="M1699" s="4" t="n">
        <f aca="false">IF(MAX(E1699:I1699)=I1699,1,0)</f>
        <v>0</v>
      </c>
      <c r="N1699" s="83"/>
      <c r="O1699" s="4" t="n">
        <f aca="false">IF(CN1699&gt;E1699,1,0)</f>
        <v>0</v>
      </c>
      <c r="P1699" s="4" t="n">
        <f aca="false">IF(CN1699&gt;F1699,1,0)</f>
        <v>0</v>
      </c>
      <c r="Q1699" s="4" t="n">
        <f aca="false">IF(CN1699&gt;G1699,1,0)</f>
        <v>0</v>
      </c>
      <c r="R1699" s="4" t="n">
        <f aca="false">IF(CN1699&gt;H1699,1,0)</f>
        <v>0</v>
      </c>
      <c r="S1699" s="4" t="n">
        <f aca="false">IF(CN1699&gt;I1699,1,0)</f>
        <v>1</v>
      </c>
      <c r="T1699" s="25" t="n">
        <f aca="false">IF(AND(AND(R1699=0,S1699=0,Q1699=0),OR(S1698=1,S1697=1,S1696=1)),1,0)</f>
        <v>0</v>
      </c>
      <c r="U1699" s="13" t="n">
        <f aca="false">SUM(CM1698:CM1699)</f>
        <v>0.0634018787328465</v>
      </c>
      <c r="AV1699" s="0"/>
      <c r="AW1699" s="55" t="n">
        <f aca="false">IF(EC1699&gt;$AW$2,1,0)</f>
        <v>1</v>
      </c>
      <c r="AX1699" s="0" t="n">
        <f aca="false">IF(AND(I1699&gt;G1699,I1698&lt;G1698),1,IF(OR(AND(I1699&gt;F1699,I1698&lt;F1698),AND(I1699&gt;E1699,I1698&lt;E1698)),1,0))</f>
        <v>0</v>
      </c>
      <c r="AY1699" s="0" t="n">
        <f aca="false">IF(K1698="10D",1,0)</f>
        <v>0</v>
      </c>
      <c r="AZ1699" s="0" t="n">
        <f aca="false">IF(AND(I1699&gt;G1699,I1698&lt;G1698,I1699&gt;F1699,I1698&gt;F1698,I1699&gt;E1699,I1698&gt;E1698),1,0)</f>
        <v>0</v>
      </c>
      <c r="BA1699" s="56" t="n">
        <f aca="false">IF(G1699&gt;H1699,1,0)</f>
        <v>0</v>
      </c>
      <c r="BB1699" s="56" t="n">
        <f aca="false">IF(I1699&lt;F1699,1,0)</f>
        <v>1</v>
      </c>
      <c r="BC1699" s="0" t="n">
        <f aca="false">IF(AND(SUM(AW1698:AX1698)=2,AY1699=1),1,IF(SUM(AX1697:AX1699)=0,0,IF(AND(OR(AW1697=1,AX1697=1),OR(AW1698=1,AX1698=1),AY1699=1),1,IF(AND(SUM(AW1699:AY1699)=2,SUM(AW1697:AX1697)=2,AX1697=1),1,0))))</f>
        <v>0</v>
      </c>
      <c r="BD1699" s="57" t="str">
        <f aca="false">IF(BC1699=0,"",IF(AND(BC1699=1,AZ1699=0,AZ1698=0,AZ1697=0),1,IF(AND(BC1699=1,OR(AZ1699=1,AZ1698=1,AZ1697)),IF(BA1699=1,1,0))))</f>
        <v/>
      </c>
      <c r="BE1699" s="50" t="str">
        <f aca="false">IF(AND(BD1699=1,BD1698=1),0,IF(BD1699=1,SUM(CM1700:CM1738),""))</f>
        <v/>
      </c>
      <c r="BF1699" s="20" t="str">
        <f aca="false">IF(AND(BB1699=1,BB1698=1,BE1658&lt;&gt;0),"",IF(AND(BB1698=0,BB1699=1),BF1698,IF(AND(BB1699=1,BB1698=1),BF1698,IF(AND(BF1698="",BE1698="",OR(BD1698=0,BD1698="")),"",IF(AND(BF1698="",BE1659=0),"",IF(AND(BE1659&lt;&gt;"",BF1698=BE1659),"",IF(AND(BD1698=1,BE1698&lt;&gt;0),CM1699,IF(BF1698&lt;&gt;0,BF1698+CM1699,IF(BF1698="","")))))))))</f>
        <v/>
      </c>
      <c r="BI1699" s="0"/>
      <c r="BU1699" s="51"/>
      <c r="BZ1699" s="49"/>
      <c r="CG1699" s="13"/>
      <c r="CH1699" s="40"/>
      <c r="CI1699" s="13"/>
      <c r="CL1699" s="6" t="n">
        <f aca="false">C1699</f>
        <v>39710</v>
      </c>
      <c r="CM1699" s="54" t="n">
        <f aca="false">CN1699/CN1698-1</f>
        <v>0.0337303239776798</v>
      </c>
      <c r="CN1699" s="76" t="n">
        <v>124.12</v>
      </c>
      <c r="CO1699" s="54" t="n">
        <f aca="false">CN1699/CN1694-1</f>
        <v>-0.0156237608057737</v>
      </c>
      <c r="CX1699" s="83"/>
      <c r="CY1699" s="4" t="n">
        <v>126.7</v>
      </c>
      <c r="CZ1699" s="4" t="n">
        <v>124.12</v>
      </c>
      <c r="DA1699" s="85" t="n">
        <f aca="false">CZ1699-CN1699</f>
        <v>0</v>
      </c>
      <c r="DB1699" s="86" t="n">
        <f aca="false">CZ1699/CY1699-1</f>
        <v>-0.0203630623520126</v>
      </c>
      <c r="DC1699" s="87" t="n">
        <f aca="false">CY1699/CZ1698-1</f>
        <v>0.0552177896227202</v>
      </c>
      <c r="DD1699" s="87" t="n">
        <f aca="false">CZ1699/CZ1698-1</f>
        <v>0.0337303239776798</v>
      </c>
      <c r="DE1699" s="88" t="str">
        <f aca="false">IF(CW1699=0,"",-DC1699*CS1699)</f>
        <v/>
      </c>
      <c r="DY1699" s="6"/>
      <c r="EB1699" s="6" t="n">
        <f aca="false">CL1699</f>
        <v>39710</v>
      </c>
      <c r="EC1699" s="13" t="n">
        <f aca="false">SUM(CM1697:CM1699)</f>
        <v>0.0184387337697016</v>
      </c>
    </row>
    <row r="1700" customFormat="false" ht="15" hidden="false" customHeight="false" outlineLevel="0" collapsed="false">
      <c r="A1700" s="0" t="n">
        <f aca="false">IF(FR1700=1,CZ1700,0)</f>
        <v>0</v>
      </c>
      <c r="C1700" s="6" t="n">
        <v>39713</v>
      </c>
      <c r="D1700" s="0" t="n">
        <f aca="false">IF(E1700&gt;E1699,1,)</f>
        <v>0</v>
      </c>
      <c r="E1700" s="46" t="n">
        <v>134.2903</v>
      </c>
      <c r="F1700" s="46" t="n">
        <v>130.8292</v>
      </c>
      <c r="G1700" s="46" t="n">
        <v>126.1312</v>
      </c>
      <c r="H1700" s="46" t="n">
        <v>126.164</v>
      </c>
      <c r="I1700" s="46" t="n">
        <v>122.284</v>
      </c>
      <c r="J1700" s="47" t="str">
        <f aca="false">IF(MIN(E1700:I1700)=E1700,$E$2,IF(MIN(E1700:I1700)=F1700,$F$2,IF(MIN(E1700:I1700)=G1700,$G$2,IF(MIN(E1700:I1700)=H1700,$H$2,IF(MIN(E1700:I1700)=I1700,$I$2)))))</f>
        <v>10D</v>
      </c>
      <c r="K1700" s="47" t="str">
        <f aca="false">IF(MAX(E1700:I1700)=E1700,$E$2,IF(MAX(E1700:I1700)=F1700,$F$2,IF(MAX(E1700:I1700)=G1700,$G$2,IF(MAX(E1700:I1700)=H1700,$H$2,IF(MAX(E1700:I1700)=I1700,$I$2)))))</f>
        <v>200D</v>
      </c>
      <c r="L1700" s="4" t="n">
        <f aca="false">IF(MAX(E1700:I1700)=H1700,1,0)</f>
        <v>0</v>
      </c>
      <c r="M1700" s="4" t="n">
        <f aca="false">IF(MAX(E1700:I1700)=I1700,1,0)</f>
        <v>0</v>
      </c>
      <c r="O1700" s="4" t="n">
        <f aca="false">IF(CN1700&gt;E1700,1,0)</f>
        <v>0</v>
      </c>
      <c r="P1700" s="4" t="n">
        <f aca="false">IF(CN1700&gt;F1700,1,0)</f>
        <v>0</v>
      </c>
      <c r="Q1700" s="4" t="n">
        <f aca="false">IF(CN1700&gt;G1700,1,0)</f>
        <v>0</v>
      </c>
      <c r="R1700" s="4" t="n">
        <f aca="false">IF(CN1700&gt;H1700,1,0)</f>
        <v>0</v>
      </c>
      <c r="S1700" s="4" t="n">
        <f aca="false">IF(CN1700&gt;I1700,1,0)</f>
        <v>0</v>
      </c>
      <c r="T1700" s="25" t="n">
        <f aca="false">IF(AND(AND(R1700=0,S1700=0,Q1700=0),OR(S1699=1,S1698=1,S1697=1)),1,0)</f>
        <v>1</v>
      </c>
      <c r="U1700" s="13" t="n">
        <f aca="false">SUM(CM1699:CM1700)</f>
        <v>0.0110909427337224</v>
      </c>
      <c r="AV1700" s="0"/>
      <c r="AW1700" s="55" t="n">
        <f aca="false">IF(EC1700&gt;$AW$2,1,0)</f>
        <v>1</v>
      </c>
      <c r="AX1700" s="0" t="n">
        <f aca="false">IF(AND(I1700&gt;G1700,I1699&lt;G1699),1,IF(OR(AND(I1700&gt;F1700,I1699&lt;F1699),AND(I1700&gt;E1700,I1699&lt;E1699)),1,0))</f>
        <v>0</v>
      </c>
      <c r="AY1700" s="0" t="n">
        <f aca="false">IF(K1699="10D",1,0)</f>
        <v>0</v>
      </c>
      <c r="AZ1700" s="0" t="n">
        <f aca="false">IF(AND(I1700&gt;G1700,I1699&lt;G1699,I1700&gt;F1700,I1699&gt;F1699,I1700&gt;E1700,I1699&gt;E1699),1,0)</f>
        <v>0</v>
      </c>
      <c r="BA1700" s="56" t="n">
        <f aca="false">IF(G1700&gt;H1700,1,0)</f>
        <v>0</v>
      </c>
      <c r="BB1700" s="56" t="n">
        <f aca="false">IF(I1700&lt;F1700,1,0)</f>
        <v>1</v>
      </c>
      <c r="BC1700" s="0" t="n">
        <f aca="false">IF(AND(SUM(AW1699:AX1699)=2,AY1700=1),1,IF(SUM(AX1698:AX1700)=0,0,IF(AND(OR(AW1698=1,AX1698=1),OR(AW1699=1,AX1699=1),AY1700=1),1,IF(AND(SUM(AW1700:AY1700)=2,SUM(AW1698:AX1698)=2,AX1698=1),1,0))))</f>
        <v>0</v>
      </c>
      <c r="BD1700" s="57" t="str">
        <f aca="false">IF(BC1700=0,"",IF(AND(BC1700=1,AZ1700=0,AZ1699=0,AZ1698=0),1,IF(AND(BC1700=1,OR(AZ1700=1,AZ1699=1,AZ1698)),IF(BA1700=1,1,0))))</f>
        <v/>
      </c>
      <c r="BE1700" s="50" t="str">
        <f aca="false">IF(AND(BD1700=1,BD1699=1),0,IF(BD1700=1,SUM(CM1701:CM1739),""))</f>
        <v/>
      </c>
      <c r="BF1700" s="20" t="str">
        <f aca="false">IF(AND(BB1700=1,BB1699=1,BE1659&lt;&gt;0),"",IF(AND(BB1699=0,BB1700=1),BF1699,IF(AND(BB1700=1,BB1699=1),BF1699,IF(AND(BF1699="",BE1699="",OR(BD1699=0,BD1699="")),"",IF(AND(BF1699="",BE1660=0),"",IF(AND(BE1660&lt;&gt;"",BF1699=BE1660),"",IF(AND(BD1699=1,BE1699&lt;&gt;0),CM1700,IF(BF1699&lt;&gt;0,BF1699+CM1700,IF(BF1699="","")))))))))</f>
        <v/>
      </c>
      <c r="BI1700" s="0"/>
      <c r="BU1700" s="51"/>
      <c r="BZ1700" s="49"/>
      <c r="CG1700" s="13"/>
      <c r="CH1700" s="40"/>
      <c r="CI1700" s="13"/>
      <c r="CL1700" s="6" t="n">
        <f aca="false">C1700</f>
        <v>39713</v>
      </c>
      <c r="CM1700" s="13" t="n">
        <f aca="false">CN1700/CN1699-1</f>
        <v>-0.0226393812439575</v>
      </c>
      <c r="CN1700" s="76" t="n">
        <v>121.31</v>
      </c>
      <c r="CO1700" s="13" t="n">
        <f aca="false">CN1700/CN1695-1</f>
        <v>0.0101590473811308</v>
      </c>
      <c r="CY1700" s="4" t="n">
        <v>124.4505</v>
      </c>
      <c r="CZ1700" s="4" t="n">
        <v>121.31</v>
      </c>
      <c r="DA1700" s="33" t="n">
        <f aca="false">CZ1700-CN1700</f>
        <v>0</v>
      </c>
      <c r="DB1700" s="16" t="n">
        <f aca="false">CZ1700/CY1700-1</f>
        <v>-0.0252349327644324</v>
      </c>
      <c r="DC1700" s="15" t="n">
        <f aca="false">CY1700/CZ1699-1</f>
        <v>0.00266274572993885</v>
      </c>
      <c r="DD1700" s="15" t="n">
        <f aca="false">CZ1700/CZ1699-1</f>
        <v>-0.0226393812439575</v>
      </c>
      <c r="DE1700" s="34" t="str">
        <f aca="false">IF(CW1700=0,"",-DC1700*CS1700)</f>
        <v/>
      </c>
      <c r="DY1700" s="6"/>
      <c r="EB1700" s="6" t="n">
        <f aca="false">CL1700</f>
        <v>39713</v>
      </c>
      <c r="EC1700" s="13" t="n">
        <f aca="false">SUM(CM1698:CM1700)</f>
        <v>0.040762497488889</v>
      </c>
    </row>
    <row r="1701" customFormat="false" ht="15" hidden="false" customHeight="false" outlineLevel="0" collapsed="false">
      <c r="A1701" s="0" t="n">
        <f aca="false">IF(FR1701=1,CZ1701,0)</f>
        <v>0</v>
      </c>
      <c r="C1701" s="6" t="n">
        <v>39714</v>
      </c>
      <c r="D1701" s="0" t="n">
        <f aca="false">IF(E1701&gt;E1700,1,)</f>
        <v>0</v>
      </c>
      <c r="E1701" s="46" t="n">
        <v>134.1284</v>
      </c>
      <c r="F1701" s="46" t="n">
        <v>130.6035</v>
      </c>
      <c r="G1701" s="46" t="n">
        <v>126.0478</v>
      </c>
      <c r="H1701" s="46" t="n">
        <v>125.7587</v>
      </c>
      <c r="I1701" s="46" t="n">
        <v>121.817</v>
      </c>
      <c r="J1701" s="47" t="str">
        <f aca="false">IF(MIN(E1701:I1701)=E1701,$E$2,IF(MIN(E1701:I1701)=F1701,$F$2,IF(MIN(E1701:I1701)=G1701,$G$2,IF(MIN(E1701:I1701)=H1701,$H$2,IF(MIN(E1701:I1701)=I1701,$I$2)))))</f>
        <v>10D</v>
      </c>
      <c r="K1701" s="47" t="str">
        <f aca="false">IF(MAX(E1701:I1701)=E1701,$E$2,IF(MAX(E1701:I1701)=F1701,$F$2,IF(MAX(E1701:I1701)=G1701,$G$2,IF(MAX(E1701:I1701)=H1701,$H$2,IF(MAX(E1701:I1701)=I1701,$I$2)))))</f>
        <v>200D</v>
      </c>
      <c r="L1701" s="4" t="n">
        <f aca="false">IF(MAX(E1701:I1701)=H1701,1,0)</f>
        <v>0</v>
      </c>
      <c r="M1701" s="4" t="n">
        <f aca="false">IF(MAX(E1701:I1701)=I1701,1,0)</f>
        <v>0</v>
      </c>
      <c r="O1701" s="4" t="n">
        <f aca="false">IF(CN1701&gt;E1701,1,0)</f>
        <v>0</v>
      </c>
      <c r="P1701" s="4" t="n">
        <f aca="false">IF(CN1701&gt;F1701,1,0)</f>
        <v>0</v>
      </c>
      <c r="Q1701" s="4" t="n">
        <f aca="false">IF(CN1701&gt;G1701,1,0)</f>
        <v>0</v>
      </c>
      <c r="R1701" s="4" t="n">
        <f aca="false">IF(CN1701&gt;H1701,1,0)</f>
        <v>0</v>
      </c>
      <c r="S1701" s="4" t="n">
        <f aca="false">IF(CN1701&gt;I1701,1,0)</f>
        <v>0</v>
      </c>
      <c r="T1701" s="25" t="n">
        <f aca="false">IF(AND(AND(R1701=0,S1701=0,Q1701=0),OR(S1700=1,S1699=1,S1698=1)),1,0)</f>
        <v>1</v>
      </c>
      <c r="U1701" s="13" t="n">
        <f aca="false">SUM(CM1700:CM1701)</f>
        <v>-0.0453910093042988</v>
      </c>
      <c r="AV1701" s="0"/>
      <c r="AW1701" s="55" t="n">
        <f aca="false">IF(EC1701&gt;$AW$2,1,0)</f>
        <v>0</v>
      </c>
      <c r="AX1701" s="0" t="n">
        <f aca="false">IF(AND(I1701&gt;G1701,I1700&lt;G1700),1,IF(OR(AND(I1701&gt;F1701,I1700&lt;F1700),AND(I1701&gt;E1701,I1700&lt;E1700)),1,0))</f>
        <v>0</v>
      </c>
      <c r="AY1701" s="0" t="n">
        <f aca="false">IF(K1700="10D",1,0)</f>
        <v>0</v>
      </c>
      <c r="AZ1701" s="0" t="n">
        <f aca="false">IF(AND(I1701&gt;G1701,I1700&lt;G1700,I1701&gt;F1701,I1700&gt;F1700,I1701&gt;E1701,I1700&gt;E1700),1,0)</f>
        <v>0</v>
      </c>
      <c r="BA1701" s="56" t="n">
        <f aca="false">IF(G1701&gt;H1701,1,0)</f>
        <v>1</v>
      </c>
      <c r="BB1701" s="56" t="n">
        <f aca="false">IF(I1701&lt;F1701,1,0)</f>
        <v>1</v>
      </c>
      <c r="BC1701" s="0" t="n">
        <f aca="false">IF(AND(SUM(AW1700:AX1700)=2,AY1701=1),1,IF(SUM(AX1699:AX1701)=0,0,IF(AND(OR(AW1699=1,AX1699=1),OR(AW1700=1,AX1700=1),AY1701=1),1,IF(AND(SUM(AW1701:AY1701)=2,SUM(AW1699:AX1699)=2,AX1699=1),1,0))))</f>
        <v>0</v>
      </c>
      <c r="BD1701" s="57" t="str">
        <f aca="false">IF(BC1701=0,"",IF(AND(BC1701=1,AZ1701=0,AZ1700=0,AZ1699=0),1,IF(AND(BC1701=1,OR(AZ1701=1,AZ1700=1,AZ1699)),IF(BA1701=1,1,0))))</f>
        <v/>
      </c>
      <c r="BE1701" s="50" t="str">
        <f aca="false">IF(AND(BD1701=1,BD1700=1),0,IF(BD1701=1,SUM(CM1702:CM1740),""))</f>
        <v/>
      </c>
      <c r="BF1701" s="20" t="str">
        <f aca="false">IF(AND(BB1701=1,BB1700=1,BE1660&lt;&gt;0),"",IF(AND(BB1700=0,BB1701=1),BF1700,IF(AND(BB1701=1,BB1700=1),BF1700,IF(AND(BF1700="",BE1700="",OR(BD1700=0,BD1700="")),"",IF(AND(BF1700="",BE1661=0),"",IF(AND(BE1661&lt;&gt;"",BF1700=BE1661),"",IF(AND(BD1700=1,BE1700&lt;&gt;0),CM1701,IF(BF1700&lt;&gt;0,BF1700+CM1701,IF(BF1700="","")))))))))</f>
        <v/>
      </c>
      <c r="BI1701" s="0"/>
      <c r="BU1701" s="51"/>
      <c r="BZ1701" s="49"/>
      <c r="CG1701" s="13"/>
      <c r="CH1701" s="40"/>
      <c r="CI1701" s="13"/>
      <c r="CL1701" s="6" t="n">
        <f aca="false">C1701</f>
        <v>39714</v>
      </c>
      <c r="CM1701" s="13" t="n">
        <f aca="false">CN1701/CN1700-1</f>
        <v>-0.0227516280603414</v>
      </c>
      <c r="CN1701" s="76" t="n">
        <v>118.55</v>
      </c>
      <c r="CO1701" s="13" t="n">
        <f aca="false">CN1701/CN1696-1</f>
        <v>-0.029074529074529</v>
      </c>
      <c r="CY1701" s="4" t="n">
        <v>120.85</v>
      </c>
      <c r="CZ1701" s="4" t="n">
        <v>118.55</v>
      </c>
      <c r="DA1701" s="33" t="n">
        <f aca="false">CZ1701-CN1701</f>
        <v>0</v>
      </c>
      <c r="DB1701" s="16" t="n">
        <f aca="false">CZ1701/CY1701-1</f>
        <v>-0.0190318576748034</v>
      </c>
      <c r="DC1701" s="15" t="n">
        <f aca="false">CY1701/CZ1700-1</f>
        <v>-0.00379193801005695</v>
      </c>
      <c r="DD1701" s="15" t="n">
        <f aca="false">CZ1701/CZ1700-1</f>
        <v>-0.0227516280603414</v>
      </c>
      <c r="DE1701" s="34" t="str">
        <f aca="false">IF(CW1701=0,"",-DC1701*CS1701)</f>
        <v/>
      </c>
      <c r="DY1701" s="6"/>
      <c r="EB1701" s="6" t="n">
        <f aca="false">CL1701</f>
        <v>39714</v>
      </c>
      <c r="EC1701" s="13" t="n">
        <f aca="false">SUM(CM1699:CM1701)</f>
        <v>-0.011660685326619</v>
      </c>
    </row>
    <row r="1702" customFormat="false" ht="15" hidden="false" customHeight="false" outlineLevel="0" collapsed="false">
      <c r="A1702" s="0" t="n">
        <f aca="false">IF(FR1702=1,CZ1702,0)</f>
        <v>0</v>
      </c>
      <c r="C1702" s="6" t="n">
        <v>39715</v>
      </c>
      <c r="D1702" s="0" t="n">
        <f aca="false">IF(E1702&gt;E1701,1,)</f>
        <v>0</v>
      </c>
      <c r="E1702" s="46" t="n">
        <v>133.9685</v>
      </c>
      <c r="F1702" s="46" t="n">
        <v>130.3777</v>
      </c>
      <c r="G1702" s="46" t="n">
        <v>126.0066</v>
      </c>
      <c r="H1702" s="46" t="n">
        <v>125.4113</v>
      </c>
      <c r="I1702" s="46" t="n">
        <v>121.338</v>
      </c>
      <c r="J1702" s="47" t="str">
        <f aca="false">IF(MIN(E1702:I1702)=E1702,$E$2,IF(MIN(E1702:I1702)=F1702,$F$2,IF(MIN(E1702:I1702)=G1702,$G$2,IF(MIN(E1702:I1702)=H1702,$H$2,IF(MIN(E1702:I1702)=I1702,$I$2)))))</f>
        <v>10D</v>
      </c>
      <c r="K1702" s="47" t="str">
        <f aca="false">IF(MAX(E1702:I1702)=E1702,$E$2,IF(MAX(E1702:I1702)=F1702,$F$2,IF(MAX(E1702:I1702)=G1702,$G$2,IF(MAX(E1702:I1702)=H1702,$H$2,IF(MAX(E1702:I1702)=I1702,$I$2)))))</f>
        <v>200D</v>
      </c>
      <c r="L1702" s="4" t="n">
        <f aca="false">IF(MAX(E1702:I1702)=H1702,1,0)</f>
        <v>0</v>
      </c>
      <c r="M1702" s="4" t="n">
        <f aca="false">IF(MAX(E1702:I1702)=I1702,1,0)</f>
        <v>0</v>
      </c>
      <c r="O1702" s="4" t="n">
        <f aca="false">IF(CN1702&gt;E1702,1,0)</f>
        <v>0</v>
      </c>
      <c r="P1702" s="4" t="n">
        <f aca="false">IF(CN1702&gt;F1702,1,0)</f>
        <v>0</v>
      </c>
      <c r="Q1702" s="4" t="n">
        <f aca="false">IF(CN1702&gt;G1702,1,0)</f>
        <v>0</v>
      </c>
      <c r="R1702" s="4" t="n">
        <f aca="false">IF(CN1702&gt;H1702,1,0)</f>
        <v>0</v>
      </c>
      <c r="S1702" s="4" t="n">
        <f aca="false">IF(CN1702&gt;I1702,1,0)</f>
        <v>0</v>
      </c>
      <c r="T1702" s="25" t="n">
        <f aca="false">IF(AND(AND(R1702=0,S1702=0,Q1702=0),OR(S1701=1,S1700=1,S1699=1)),1,0)</f>
        <v>1</v>
      </c>
      <c r="U1702" s="13" t="n">
        <f aca="false">SUM(CM1701:CM1702)</f>
        <v>-0.0195462294943355</v>
      </c>
      <c r="AV1702" s="0"/>
      <c r="AW1702" s="55" t="n">
        <f aca="false">IF(EC1702&gt;$AW$2,1,0)</f>
        <v>0</v>
      </c>
      <c r="AX1702" s="0" t="n">
        <f aca="false">IF(AND(I1702&gt;G1702,I1701&lt;G1701),1,IF(OR(AND(I1702&gt;F1702,I1701&lt;F1701),AND(I1702&gt;E1702,I1701&lt;E1701)),1,0))</f>
        <v>0</v>
      </c>
      <c r="AY1702" s="0" t="n">
        <f aca="false">IF(K1701="10D",1,0)</f>
        <v>0</v>
      </c>
      <c r="AZ1702" s="0" t="n">
        <f aca="false">IF(AND(I1702&gt;G1702,I1701&lt;G1701,I1702&gt;F1702,I1701&gt;F1701,I1702&gt;E1702,I1701&gt;E1701),1,0)</f>
        <v>0</v>
      </c>
      <c r="BA1702" s="56" t="n">
        <f aca="false">IF(G1702&gt;H1702,1,0)</f>
        <v>1</v>
      </c>
      <c r="BB1702" s="56" t="n">
        <f aca="false">IF(I1702&lt;F1702,1,0)</f>
        <v>1</v>
      </c>
      <c r="BC1702" s="0" t="n">
        <f aca="false">IF(AND(SUM(AW1701:AX1701)=2,AY1702=1),1,IF(SUM(AX1700:AX1702)=0,0,IF(AND(OR(AW1700=1,AX1700=1),OR(AW1701=1,AX1701=1),AY1702=1),1,IF(AND(SUM(AW1702:AY1702)=2,SUM(AW1700:AX1700)=2,AX1700=1),1,0))))</f>
        <v>0</v>
      </c>
      <c r="BD1702" s="57" t="str">
        <f aca="false">IF(BC1702=0,"",IF(AND(BC1702=1,AZ1702=0,AZ1701=0,AZ1700=0),1,IF(AND(BC1702=1,OR(AZ1702=1,AZ1701=1,AZ1700)),IF(BA1702=1,1,0))))</f>
        <v/>
      </c>
      <c r="BE1702" s="50" t="str">
        <f aca="false">IF(AND(BD1702=1,BD1701=1),0,IF(BD1702=1,SUM(CM1703:CM1741),""))</f>
        <v/>
      </c>
      <c r="BF1702" s="20" t="str">
        <f aca="false">IF(AND(BB1702=1,BB1701=1,BE1661&lt;&gt;0),"",IF(AND(BB1701=0,BB1702=1),BF1701,IF(AND(BB1702=1,BB1701=1),BF1701,IF(AND(BF1701="",BE1701="",OR(BD1701=0,BD1701="")),"",IF(AND(BF1701="",BE1662=0),"",IF(AND(BE1662&lt;&gt;"",BF1701=BE1662),"",IF(AND(BD1701=1,BE1701&lt;&gt;0),CM1702,IF(BF1701&lt;&gt;0,BF1701+CM1702,IF(BF1701="","")))))))))</f>
        <v/>
      </c>
      <c r="BI1702" s="0"/>
      <c r="BU1702" s="51"/>
      <c r="BZ1702" s="49"/>
      <c r="CG1702" s="13"/>
      <c r="CH1702" s="40"/>
      <c r="CI1702" s="13"/>
      <c r="CL1702" s="6" t="n">
        <f aca="false">C1702</f>
        <v>39715</v>
      </c>
      <c r="CM1702" s="13" t="n">
        <f aca="false">CN1702/CN1701-1</f>
        <v>0.00320539856600588</v>
      </c>
      <c r="CN1702" s="76" t="n">
        <v>118.93</v>
      </c>
      <c r="CO1702" s="13" t="n">
        <f aca="false">CN1702/CN1697-1</f>
        <v>0.0198953777549096</v>
      </c>
      <c r="CY1702" s="4" t="n">
        <v>119.35</v>
      </c>
      <c r="CZ1702" s="4" t="n">
        <v>118.93</v>
      </c>
      <c r="DA1702" s="33" t="n">
        <f aca="false">CZ1702-CN1702</f>
        <v>0</v>
      </c>
      <c r="DB1702" s="16" t="n">
        <f aca="false">CZ1702/CY1702-1</f>
        <v>-0.00351906158357762</v>
      </c>
      <c r="DC1702" s="15" t="n">
        <f aca="false">CY1702/CZ1701-1</f>
        <v>0.00674820750738081</v>
      </c>
      <c r="DD1702" s="15" t="n">
        <f aca="false">CZ1702/CZ1701-1</f>
        <v>0.00320539856600588</v>
      </c>
      <c r="DE1702" s="34" t="str">
        <f aca="false">IF(CW1702=0,"",-DC1702*CS1702)</f>
        <v/>
      </c>
      <c r="DY1702" s="6"/>
      <c r="EB1702" s="6" t="n">
        <f aca="false">CL1702</f>
        <v>39715</v>
      </c>
      <c r="EC1702" s="13" t="n">
        <f aca="false">SUM(CM1700:CM1702)</f>
        <v>-0.042185610738293</v>
      </c>
    </row>
    <row r="1703" customFormat="false" ht="15" hidden="false" customHeight="false" outlineLevel="0" collapsed="false">
      <c r="A1703" s="0" t="n">
        <f aca="false">IF(FR1703=1,CZ1703,0)</f>
        <v>0</v>
      </c>
      <c r="C1703" s="6" t="n">
        <v>39716</v>
      </c>
      <c r="D1703" s="0" t="n">
        <f aca="false">IF(E1703&gt;E1702,1,)</f>
        <v>0</v>
      </c>
      <c r="E1703" s="46" t="n">
        <v>133.812</v>
      </c>
      <c r="F1703" s="46" t="n">
        <v>130.1773</v>
      </c>
      <c r="G1703" s="46" t="n">
        <v>125.9432</v>
      </c>
      <c r="H1703" s="46" t="n">
        <v>125.152</v>
      </c>
      <c r="I1703" s="46" t="n">
        <v>120.866</v>
      </c>
      <c r="J1703" s="47" t="str">
        <f aca="false">IF(MIN(E1703:I1703)=E1703,$E$2,IF(MIN(E1703:I1703)=F1703,$F$2,IF(MIN(E1703:I1703)=G1703,$G$2,IF(MIN(E1703:I1703)=H1703,$H$2,IF(MIN(E1703:I1703)=I1703,$I$2)))))</f>
        <v>10D</v>
      </c>
      <c r="K1703" s="47" t="str">
        <f aca="false">IF(MAX(E1703:I1703)=E1703,$E$2,IF(MAX(E1703:I1703)=F1703,$F$2,IF(MAX(E1703:I1703)=G1703,$G$2,IF(MAX(E1703:I1703)=H1703,$H$2,IF(MAX(E1703:I1703)=I1703,$I$2)))))</f>
        <v>200D</v>
      </c>
      <c r="L1703" s="4" t="n">
        <f aca="false">IF(MAX(E1703:I1703)=H1703,1,0)</f>
        <v>0</v>
      </c>
      <c r="M1703" s="4" t="n">
        <f aca="false">IF(MAX(E1703:I1703)=I1703,1,0)</f>
        <v>0</v>
      </c>
      <c r="O1703" s="4" t="n">
        <f aca="false">IF(CN1703&gt;E1703,1,0)</f>
        <v>0</v>
      </c>
      <c r="P1703" s="4" t="n">
        <f aca="false">IF(CN1703&gt;F1703,1,0)</f>
        <v>0</v>
      </c>
      <c r="Q1703" s="4" t="n">
        <f aca="false">IF(CN1703&gt;G1703,1,0)</f>
        <v>0</v>
      </c>
      <c r="R1703" s="4" t="n">
        <f aca="false">IF(CN1703&gt;H1703,1,0)</f>
        <v>0</v>
      </c>
      <c r="S1703" s="4" t="n">
        <f aca="false">IF(CN1703&gt;I1703,1,0)</f>
        <v>0</v>
      </c>
      <c r="T1703" s="25" t="n">
        <f aca="false">IF(AND(AND(R1703=0,S1703=0,Q1703=0),OR(S1702=1,S1701=1,S1700=1)),1,0)</f>
        <v>0</v>
      </c>
      <c r="U1703" s="13" t="n">
        <f aca="false">SUM(CM1702:CM1703)</f>
        <v>0.0188448503443628</v>
      </c>
      <c r="AV1703" s="0"/>
      <c r="AW1703" s="55" t="n">
        <f aca="false">IF(EC1703&gt;$AW$2,1,0)</f>
        <v>0</v>
      </c>
      <c r="AX1703" s="0" t="n">
        <f aca="false">IF(AND(I1703&gt;G1703,I1702&lt;G1702),1,IF(OR(AND(I1703&gt;F1703,I1702&lt;F1702),AND(I1703&gt;E1703,I1702&lt;E1702)),1,0))</f>
        <v>0</v>
      </c>
      <c r="AY1703" s="0" t="n">
        <f aca="false">IF(K1702="10D",1,0)</f>
        <v>0</v>
      </c>
      <c r="AZ1703" s="0" t="n">
        <f aca="false">IF(AND(I1703&gt;G1703,I1702&lt;G1702,I1703&gt;F1703,I1702&gt;F1702,I1703&gt;E1703,I1702&gt;E1702),1,0)</f>
        <v>0</v>
      </c>
      <c r="BA1703" s="56" t="n">
        <f aca="false">IF(G1703&gt;H1703,1,0)</f>
        <v>1</v>
      </c>
      <c r="BB1703" s="56" t="n">
        <f aca="false">IF(I1703&lt;F1703,1,0)</f>
        <v>1</v>
      </c>
      <c r="BC1703" s="0" t="n">
        <f aca="false">IF(AND(SUM(AW1702:AX1702)=2,AY1703=1),1,IF(SUM(AX1701:AX1703)=0,0,IF(AND(OR(AW1701=1,AX1701=1),OR(AW1702=1,AX1702=1),AY1703=1),1,IF(AND(SUM(AW1703:AY1703)=2,SUM(AW1701:AX1701)=2,AX1701=1),1,0))))</f>
        <v>0</v>
      </c>
      <c r="BD1703" s="57" t="str">
        <f aca="false">IF(BC1703=0,"",IF(AND(BC1703=1,AZ1703=0,AZ1702=0,AZ1701=0),1,IF(AND(BC1703=1,OR(AZ1703=1,AZ1702=1,AZ1701)),IF(BA1703=1,1,0))))</f>
        <v/>
      </c>
      <c r="BE1703" s="50" t="str">
        <f aca="false">IF(AND(BD1703=1,BD1702=1),0,IF(BD1703=1,SUM(CM1704:CM1742),""))</f>
        <v/>
      </c>
      <c r="BF1703" s="20" t="str">
        <f aca="false">IF(AND(BB1703=1,BB1702=1,BE1662&lt;&gt;0),"",IF(AND(BB1702=0,BB1703=1),BF1702,IF(AND(BB1703=1,BB1702=1),BF1702,IF(AND(BF1702="",BE1702="",OR(BD1702=0,BD1702="")),"",IF(AND(BF1702="",BE1663=0),"",IF(AND(BE1663&lt;&gt;"",BF1702=BE1663),"",IF(AND(BD1702=1,BE1702&lt;&gt;0),CM1703,IF(BF1702&lt;&gt;0,BF1702+CM1703,IF(BF1702="","")))))))))</f>
        <v/>
      </c>
      <c r="BI1703" s="0"/>
      <c r="BU1703" s="51"/>
      <c r="BZ1703" s="49"/>
      <c r="CG1703" s="13"/>
      <c r="CH1703" s="40"/>
      <c r="CI1703" s="13"/>
      <c r="CL1703" s="6" t="n">
        <f aca="false">C1703</f>
        <v>39716</v>
      </c>
      <c r="CM1703" s="13" t="n">
        <f aca="false">CN1703/CN1702-1</f>
        <v>0.0156394517783569</v>
      </c>
      <c r="CN1703" s="76" t="n">
        <v>120.79</v>
      </c>
      <c r="CO1703" s="13" t="n">
        <f aca="false">CN1703/CN1698-1</f>
        <v>0.00599650204047641</v>
      </c>
      <c r="CY1703" s="4" t="n">
        <v>119.4</v>
      </c>
      <c r="CZ1703" s="4" t="n">
        <v>120.79</v>
      </c>
      <c r="DA1703" s="33" t="n">
        <f aca="false">CZ1703-CN1703</f>
        <v>0</v>
      </c>
      <c r="DB1703" s="16" t="n">
        <f aca="false">CZ1703/CY1703-1</f>
        <v>0.011641541038526</v>
      </c>
      <c r="DC1703" s="15" t="n">
        <f aca="false">CY1703/CZ1702-1</f>
        <v>0.00395190448162785</v>
      </c>
      <c r="DD1703" s="15" t="n">
        <f aca="false">CZ1703/CZ1702-1</f>
        <v>0.0156394517783569</v>
      </c>
      <c r="DE1703" s="34" t="str">
        <f aca="false">IF(CW1703=0,"",-DC1703*CS1703)</f>
        <v/>
      </c>
      <c r="DY1703" s="6"/>
      <c r="EB1703" s="6" t="n">
        <f aca="false">CL1703</f>
        <v>39716</v>
      </c>
      <c r="EC1703" s="13" t="n">
        <f aca="false">SUM(CM1701:CM1703)</f>
        <v>-0.00390677771597858</v>
      </c>
    </row>
    <row r="1704" customFormat="false" ht="15" hidden="false" customHeight="false" outlineLevel="0" collapsed="false">
      <c r="A1704" s="0" t="n">
        <f aca="false">IF(FR1704=1,CZ1704,0)</f>
        <v>0</v>
      </c>
      <c r="C1704" s="6" t="n">
        <v>39717</v>
      </c>
      <c r="D1704" s="0" t="n">
        <f aca="false">IF(E1704&gt;E1703,1,)</f>
        <v>0</v>
      </c>
      <c r="E1704" s="46" t="n">
        <v>133.6767</v>
      </c>
      <c r="F1704" s="46" t="n">
        <v>129.9653</v>
      </c>
      <c r="G1704" s="46" t="n">
        <v>125.8562</v>
      </c>
      <c r="H1704" s="46" t="n">
        <v>124.8623</v>
      </c>
      <c r="I1704" s="46" t="n">
        <v>120.342</v>
      </c>
      <c r="J1704" s="47" t="str">
        <f aca="false">IF(MIN(E1704:I1704)=E1704,$E$2,IF(MIN(E1704:I1704)=F1704,$F$2,IF(MIN(E1704:I1704)=G1704,$G$2,IF(MIN(E1704:I1704)=H1704,$H$2,IF(MIN(E1704:I1704)=I1704,$I$2)))))</f>
        <v>10D</v>
      </c>
      <c r="K1704" s="47" t="str">
        <f aca="false">IF(MAX(E1704:I1704)=E1704,$E$2,IF(MAX(E1704:I1704)=F1704,$F$2,IF(MAX(E1704:I1704)=G1704,$G$2,IF(MAX(E1704:I1704)=H1704,$H$2,IF(MAX(E1704:I1704)=I1704,$I$2)))))</f>
        <v>200D</v>
      </c>
      <c r="L1704" s="4" t="n">
        <f aca="false">IF(MAX(E1704:I1704)=H1704,1,0)</f>
        <v>0</v>
      </c>
      <c r="M1704" s="4" t="n">
        <f aca="false">IF(MAX(E1704:I1704)=I1704,1,0)</f>
        <v>0</v>
      </c>
      <c r="O1704" s="4" t="n">
        <f aca="false">IF(CN1704&gt;E1704,1,0)</f>
        <v>0</v>
      </c>
      <c r="P1704" s="4" t="n">
        <f aca="false">IF(CN1704&gt;F1704,1,0)</f>
        <v>0</v>
      </c>
      <c r="Q1704" s="4" t="n">
        <f aca="false">IF(CN1704&gt;G1704,1,0)</f>
        <v>0</v>
      </c>
      <c r="R1704" s="4" t="n">
        <f aca="false">IF(CN1704&gt;H1704,1,0)</f>
        <v>0</v>
      </c>
      <c r="S1704" s="4" t="n">
        <f aca="false">IF(CN1704&gt;I1704,1,0)</f>
        <v>1</v>
      </c>
      <c r="T1704" s="25" t="n">
        <f aca="false">IF(AND(AND(R1704=0,S1704=0,Q1704=0),OR(S1703=1,S1702=1,S1701=1)),1,0)</f>
        <v>0</v>
      </c>
      <c r="U1704" s="13" t="n">
        <f aca="false">SUM(CM1703:CM1704)</f>
        <v>0.0161361816401002</v>
      </c>
      <c r="AV1704" s="0"/>
      <c r="AW1704" s="55" t="n">
        <f aca="false">IF(EC1704&gt;$AW$2,1,0)</f>
        <v>1</v>
      </c>
      <c r="AX1704" s="0" t="n">
        <f aca="false">IF(AND(I1704&gt;G1704,I1703&lt;G1703),1,IF(OR(AND(I1704&gt;F1704,I1703&lt;F1703),AND(I1704&gt;E1704,I1703&lt;E1703)),1,0))</f>
        <v>0</v>
      </c>
      <c r="AY1704" s="0" t="n">
        <f aca="false">IF(K1703="10D",1,0)</f>
        <v>0</v>
      </c>
      <c r="AZ1704" s="0" t="n">
        <f aca="false">IF(AND(I1704&gt;G1704,I1703&lt;G1703,I1704&gt;F1704,I1703&gt;F1703,I1704&gt;E1704,I1703&gt;E1703),1,0)</f>
        <v>0</v>
      </c>
      <c r="BA1704" s="56" t="n">
        <f aca="false">IF(G1704&gt;H1704,1,0)</f>
        <v>1</v>
      </c>
      <c r="BB1704" s="56" t="n">
        <f aca="false">IF(I1704&lt;F1704,1,0)</f>
        <v>1</v>
      </c>
      <c r="BC1704" s="0" t="n">
        <f aca="false">IF(AND(SUM(AW1703:AX1703)=2,AY1704=1),1,IF(SUM(AX1702:AX1704)=0,0,IF(AND(OR(AW1702=1,AX1702=1),OR(AW1703=1,AX1703=1),AY1704=1),1,IF(AND(SUM(AW1704:AY1704)=2,SUM(AW1702:AX1702)=2,AX1702=1),1,0))))</f>
        <v>0</v>
      </c>
      <c r="BD1704" s="57" t="str">
        <f aca="false">IF(BC1704=0,"",IF(AND(BC1704=1,AZ1704=0,AZ1703=0,AZ1702=0),1,IF(AND(BC1704=1,OR(AZ1704=1,AZ1703=1,AZ1702)),IF(BA1704=1,1,0))))</f>
        <v/>
      </c>
      <c r="BE1704" s="50" t="str">
        <f aca="false">IF(AND(BD1704=1,BD1703=1),0,IF(BD1704=1,SUM(CM1705:CM1743),""))</f>
        <v/>
      </c>
      <c r="BF1704" s="20" t="str">
        <f aca="false">IF(AND(BB1704=1,BB1703=1,BE1663&lt;&gt;0),"",IF(AND(BB1703=0,BB1704=1),BF1703,IF(AND(BB1704=1,BB1703=1),BF1703,IF(AND(BF1703="",BE1703="",OR(BD1703=0,BD1703="")),"",IF(AND(BF1703="",BE1664=0),"",IF(AND(BE1664&lt;&gt;"",BF1703=BE1664),"",IF(AND(BD1703=1,BE1703&lt;&gt;0),CM1704,IF(BF1703&lt;&gt;0,BF1703+CM1704,IF(BF1703="","")))))))))</f>
        <v/>
      </c>
      <c r="BI1704" s="0"/>
      <c r="BU1704" s="51"/>
      <c r="BZ1704" s="49"/>
      <c r="CG1704" s="13"/>
      <c r="CH1704" s="40"/>
      <c r="CI1704" s="13"/>
      <c r="CL1704" s="6" t="n">
        <f aca="false">C1704</f>
        <v>39717</v>
      </c>
      <c r="CM1704" s="13" t="n">
        <f aca="false">CN1704/CN1703-1</f>
        <v>0.000496729861743317</v>
      </c>
      <c r="CN1704" s="76" t="n">
        <v>120.85</v>
      </c>
      <c r="CO1704" s="13" t="n">
        <f aca="false">CN1704/CN1699-1</f>
        <v>-0.0263454721237513</v>
      </c>
      <c r="CY1704" s="4" t="n">
        <v>118.83</v>
      </c>
      <c r="CZ1704" s="4" t="n">
        <v>120.85</v>
      </c>
      <c r="DA1704" s="33" t="n">
        <f aca="false">CZ1704-CN1704</f>
        <v>0</v>
      </c>
      <c r="DB1704" s="16" t="n">
        <f aca="false">CZ1704/CY1704-1</f>
        <v>0.0169990743078348</v>
      </c>
      <c r="DC1704" s="15" t="n">
        <f aca="false">CY1704/CZ1703-1</f>
        <v>-0.0162265088169551</v>
      </c>
      <c r="DD1704" s="15" t="n">
        <f aca="false">CZ1704/CZ1703-1</f>
        <v>0.000496729861743317</v>
      </c>
      <c r="DE1704" s="34" t="str">
        <f aca="false">IF(CW1704=0,"",-DC1704*CS1704)</f>
        <v/>
      </c>
      <c r="DY1704" s="6"/>
      <c r="EB1704" s="6" t="n">
        <f aca="false">CL1704</f>
        <v>39717</v>
      </c>
      <c r="EC1704" s="13" t="n">
        <f aca="false">SUM(CM1702:CM1704)</f>
        <v>0.0193415802061061</v>
      </c>
    </row>
    <row r="1705" customFormat="false" ht="15" hidden="false" customHeight="false" outlineLevel="0" collapsed="false">
      <c r="A1705" s="0" t="n">
        <f aca="false">IF(FR1705=1,CZ1705,0)</f>
        <v>0</v>
      </c>
      <c r="C1705" s="6" t="n">
        <v>39720</v>
      </c>
      <c r="D1705" s="0" t="n">
        <f aca="false">IF(E1705&gt;E1704,1,)</f>
        <v>0</v>
      </c>
      <c r="E1705" s="46" t="n">
        <v>133.4868</v>
      </c>
      <c r="F1705" s="46" t="n">
        <v>129.6839</v>
      </c>
      <c r="G1705" s="46" t="n">
        <v>125.5642</v>
      </c>
      <c r="H1705" s="46" t="n">
        <v>124.236</v>
      </c>
      <c r="I1705" s="46" t="n">
        <v>119.471</v>
      </c>
      <c r="J1705" s="47" t="str">
        <f aca="false">IF(MIN(E1705:I1705)=E1705,$E$2,IF(MIN(E1705:I1705)=F1705,$F$2,IF(MIN(E1705:I1705)=G1705,$G$2,IF(MIN(E1705:I1705)=H1705,$H$2,IF(MIN(E1705:I1705)=I1705,$I$2)))))</f>
        <v>10D</v>
      </c>
      <c r="K1705" s="47" t="str">
        <f aca="false">IF(MAX(E1705:I1705)=E1705,$E$2,IF(MAX(E1705:I1705)=F1705,$F$2,IF(MAX(E1705:I1705)=G1705,$G$2,IF(MAX(E1705:I1705)=H1705,$H$2,IF(MAX(E1705:I1705)=I1705,$I$2)))))</f>
        <v>200D</v>
      </c>
      <c r="L1705" s="4" t="n">
        <f aca="false">IF(MAX(E1705:I1705)=H1705,1,0)</f>
        <v>0</v>
      </c>
      <c r="M1705" s="4" t="n">
        <f aca="false">IF(MAX(E1705:I1705)=I1705,1,0)</f>
        <v>0</v>
      </c>
      <c r="O1705" s="4" t="n">
        <f aca="false">IF(CN1705&gt;E1705,1,0)</f>
        <v>0</v>
      </c>
      <c r="P1705" s="4" t="n">
        <f aca="false">IF(CN1705&gt;F1705,1,0)</f>
        <v>0</v>
      </c>
      <c r="Q1705" s="4" t="n">
        <f aca="false">IF(CN1705&gt;G1705,1,0)</f>
        <v>0</v>
      </c>
      <c r="R1705" s="4" t="n">
        <f aca="false">IF(CN1705&gt;H1705,1,0)</f>
        <v>0</v>
      </c>
      <c r="S1705" s="4" t="n">
        <f aca="false">IF(CN1705&gt;I1705,1,0)</f>
        <v>0</v>
      </c>
      <c r="T1705" s="25" t="n">
        <f aca="false">IF(AND(AND(R1705=0,S1705=0,Q1705=0),OR(S1704=1,S1703=1,S1702=1)),1,0)</f>
        <v>1</v>
      </c>
      <c r="U1705" s="13" t="n">
        <f aca="false">SUM(CM1704:CM1705)</f>
        <v>-0.0778648754340779</v>
      </c>
      <c r="AV1705" s="0"/>
      <c r="AW1705" s="55" t="n">
        <f aca="false">IF(EC1705&gt;$AW$2,1,0)</f>
        <v>0</v>
      </c>
      <c r="AX1705" s="0" t="n">
        <f aca="false">IF(AND(I1705&gt;G1705,I1704&lt;G1704),1,IF(OR(AND(I1705&gt;F1705,I1704&lt;F1704),AND(I1705&gt;E1705,I1704&lt;E1704)),1,0))</f>
        <v>0</v>
      </c>
      <c r="AY1705" s="0" t="n">
        <f aca="false">IF(K1704="10D",1,0)</f>
        <v>0</v>
      </c>
      <c r="AZ1705" s="0" t="n">
        <f aca="false">IF(AND(I1705&gt;G1705,I1704&lt;G1704,I1705&gt;F1705,I1704&gt;F1704,I1705&gt;E1705,I1704&gt;E1704),1,0)</f>
        <v>0</v>
      </c>
      <c r="BA1705" s="56" t="n">
        <f aca="false">IF(G1705&gt;H1705,1,0)</f>
        <v>1</v>
      </c>
      <c r="BB1705" s="56" t="n">
        <f aca="false">IF(I1705&lt;F1705,1,0)</f>
        <v>1</v>
      </c>
      <c r="BC1705" s="0" t="n">
        <f aca="false">IF(AND(SUM(AW1704:AX1704)=2,AY1705=1),1,IF(SUM(AX1703:AX1705)=0,0,IF(AND(OR(AW1703=1,AX1703=1),OR(AW1704=1,AX1704=1),AY1705=1),1,IF(AND(SUM(AW1705:AY1705)=2,SUM(AW1703:AX1703)=2,AX1703=1),1,0))))</f>
        <v>0</v>
      </c>
      <c r="BD1705" s="57" t="str">
        <f aca="false">IF(BC1705=0,"",IF(AND(BC1705=1,AZ1705=0,AZ1704=0,AZ1703=0),1,IF(AND(BC1705=1,OR(AZ1705=1,AZ1704=1,AZ1703)),IF(BA1705=1,1,0))))</f>
        <v/>
      </c>
      <c r="BE1705" s="50" t="str">
        <f aca="false">IF(AND(BD1705=1,BD1704=1),0,IF(BD1705=1,SUM(CM1706:CM1744),""))</f>
        <v/>
      </c>
      <c r="BF1705" s="20" t="str">
        <f aca="false">IF(AND(BB1705=1,BB1704=1,BE1664&lt;&gt;0),"",IF(AND(BB1704=0,BB1705=1),BF1704,IF(AND(BB1705=1,BB1704=1),BF1704,IF(AND(BF1704="",BE1704="",OR(BD1704=0,BD1704="")),"",IF(AND(BF1704="",BE1665=0),"",IF(AND(BE1665&lt;&gt;"",BF1704=BE1665),"",IF(AND(BD1704=1,BE1704&lt;&gt;0),CM1705,IF(BF1704&lt;&gt;0,BF1704+CM1705,IF(BF1704="","")))))))))</f>
        <v/>
      </c>
      <c r="BI1705" s="0"/>
      <c r="BU1705" s="51"/>
      <c r="BZ1705" s="49"/>
      <c r="CG1705" s="13"/>
      <c r="CH1705" s="40"/>
      <c r="CI1705" s="13"/>
      <c r="CL1705" s="6" t="n">
        <f aca="false">C1705</f>
        <v>39720</v>
      </c>
      <c r="CM1705" s="13" t="n">
        <f aca="false">CN1705/CN1704-1</f>
        <v>-0.0783616052958213</v>
      </c>
      <c r="CN1705" s="76" t="n">
        <v>111.38</v>
      </c>
      <c r="CO1705" s="13" t="n">
        <f aca="false">CN1705/CN1700-1</f>
        <v>-0.0818564009562279</v>
      </c>
      <c r="CY1705" s="4" t="n">
        <v>119.18</v>
      </c>
      <c r="CZ1705" s="4" t="n">
        <v>111.38</v>
      </c>
      <c r="DA1705" s="33" t="n">
        <f aca="false">CZ1705-CN1705</f>
        <v>0</v>
      </c>
      <c r="DB1705" s="16" t="n">
        <f aca="false">CZ1705/CY1705-1</f>
        <v>-0.0654472226883707</v>
      </c>
      <c r="DC1705" s="15" t="n">
        <f aca="false">CY1705/CZ1704-1</f>
        <v>-0.0138187836160528</v>
      </c>
      <c r="DD1705" s="15" t="n">
        <f aca="false">CZ1705/CZ1704-1</f>
        <v>-0.0783616052958213</v>
      </c>
      <c r="DE1705" s="34" t="str">
        <f aca="false">IF(CW1705=0,"",-DC1705*CS1705)</f>
        <v/>
      </c>
      <c r="DY1705" s="6"/>
      <c r="EB1705" s="6" t="n">
        <f aca="false">CL1705</f>
        <v>39720</v>
      </c>
      <c r="EC1705" s="13" t="n">
        <f aca="false">SUM(CM1703:CM1705)</f>
        <v>-0.062225423655721</v>
      </c>
    </row>
    <row r="1706" customFormat="false" ht="15" hidden="false" customHeight="false" outlineLevel="0" collapsed="false">
      <c r="A1706" s="0" t="n">
        <f aca="false">IF(FR1706=1,CZ1706,0)</f>
        <v>0</v>
      </c>
      <c r="C1706" s="6" t="n">
        <v>39721</v>
      </c>
      <c r="D1706" s="0" t="n">
        <f aca="false">IF(E1706&gt;E1705,1,)</f>
        <v>0</v>
      </c>
      <c r="E1706" s="46" t="n">
        <v>133.3214</v>
      </c>
      <c r="F1706" s="46" t="n">
        <v>129.4522</v>
      </c>
      <c r="G1706" s="46" t="n">
        <v>125.363</v>
      </c>
      <c r="H1706" s="46" t="n">
        <v>123.8227</v>
      </c>
      <c r="I1706" s="46" t="n">
        <v>118.86</v>
      </c>
      <c r="J1706" s="47" t="str">
        <f aca="false">IF(MIN(E1706:I1706)=E1706,$E$2,IF(MIN(E1706:I1706)=F1706,$F$2,IF(MIN(E1706:I1706)=G1706,$G$2,IF(MIN(E1706:I1706)=H1706,$H$2,IF(MIN(E1706:I1706)=I1706,$I$2)))))</f>
        <v>10D</v>
      </c>
      <c r="K1706" s="47" t="str">
        <f aca="false">IF(MAX(E1706:I1706)=E1706,$E$2,IF(MAX(E1706:I1706)=F1706,$F$2,IF(MAX(E1706:I1706)=G1706,$G$2,IF(MAX(E1706:I1706)=H1706,$H$2,IF(MAX(E1706:I1706)=I1706,$I$2)))))</f>
        <v>200D</v>
      </c>
      <c r="L1706" s="4" t="n">
        <f aca="false">IF(MAX(E1706:I1706)=H1706,1,0)</f>
        <v>0</v>
      </c>
      <c r="M1706" s="4" t="n">
        <f aca="false">IF(MAX(E1706:I1706)=I1706,1,0)</f>
        <v>0</v>
      </c>
      <c r="O1706" s="4" t="n">
        <f aca="false">IF(CN1706&gt;E1706,1,0)</f>
        <v>0</v>
      </c>
      <c r="P1706" s="4" t="n">
        <f aca="false">IF(CN1706&gt;F1706,1,0)</f>
        <v>0</v>
      </c>
      <c r="Q1706" s="4" t="n">
        <f aca="false">IF(CN1706&gt;G1706,1,0)</f>
        <v>0</v>
      </c>
      <c r="R1706" s="4" t="n">
        <f aca="false">IF(CN1706&gt;H1706,1,0)</f>
        <v>0</v>
      </c>
      <c r="S1706" s="4" t="n">
        <f aca="false">IF(CN1706&gt;I1706,1,0)</f>
        <v>0</v>
      </c>
      <c r="T1706" s="25" t="n">
        <f aca="false">IF(AND(AND(R1706=0,S1706=0,Q1706=0),OR(S1705=1,S1704=1,S1703=1)),1,0)</f>
        <v>1</v>
      </c>
      <c r="U1706" s="13" t="n">
        <f aca="false">SUM(CM1705:CM1706)</f>
        <v>-0.0369717687003822</v>
      </c>
      <c r="AV1706" s="0"/>
      <c r="AW1706" s="55" t="n">
        <f aca="false">IF(EC1706&gt;$AW$2,1,0)</f>
        <v>0</v>
      </c>
      <c r="AX1706" s="0" t="n">
        <f aca="false">IF(AND(I1706&gt;G1706,I1705&lt;G1705),1,IF(OR(AND(I1706&gt;F1706,I1705&lt;F1705),AND(I1706&gt;E1706,I1705&lt;E1705)),1,0))</f>
        <v>0</v>
      </c>
      <c r="AY1706" s="0" t="n">
        <f aca="false">IF(K1705="10D",1,0)</f>
        <v>0</v>
      </c>
      <c r="AZ1706" s="0" t="n">
        <f aca="false">IF(AND(I1706&gt;G1706,I1705&lt;G1705,I1706&gt;F1706,I1705&gt;F1705,I1706&gt;E1706,I1705&gt;E1705),1,0)</f>
        <v>0</v>
      </c>
      <c r="BA1706" s="56" t="n">
        <f aca="false">IF(G1706&gt;H1706,1,0)</f>
        <v>1</v>
      </c>
      <c r="BB1706" s="56" t="n">
        <f aca="false">IF(I1706&lt;F1706,1,0)</f>
        <v>1</v>
      </c>
      <c r="BC1706" s="0" t="n">
        <f aca="false">IF(AND(SUM(AW1705:AX1705)=2,AY1706=1),1,IF(SUM(AX1704:AX1706)=0,0,IF(AND(OR(AW1704=1,AX1704=1),OR(AW1705=1,AX1705=1),AY1706=1),1,IF(AND(SUM(AW1706:AY1706)=2,SUM(AW1704:AX1704)=2,AX1704=1),1,0))))</f>
        <v>0</v>
      </c>
      <c r="BD1706" s="57" t="str">
        <f aca="false">IF(BC1706=0,"",IF(AND(BC1706=1,AZ1706=0,AZ1705=0,AZ1704=0),1,IF(AND(BC1706=1,OR(AZ1706=1,AZ1705=1,AZ1704)),IF(BA1706=1,1,0))))</f>
        <v/>
      </c>
      <c r="BE1706" s="50" t="str">
        <f aca="false">IF(AND(BD1706=1,BD1705=1),0,IF(BD1706=1,SUM(CM1707:CM1745),""))</f>
        <v/>
      </c>
      <c r="BF1706" s="20" t="str">
        <f aca="false">IF(AND(BB1706=1,BB1705=1,BE1665&lt;&gt;0),"",IF(AND(BB1705=0,BB1706=1),BF1705,IF(AND(BB1706=1,BB1705=1),BF1705,IF(AND(BF1705="",BE1705="",OR(BD1705=0,BD1705="")),"",IF(AND(BF1705="",BE1666=0),"",IF(AND(BE1666&lt;&gt;"",BF1705=BE1666),"",IF(AND(BD1705=1,BE1705&lt;&gt;0),CM1706,IF(BF1705&lt;&gt;0,BF1705+CM1706,IF(BF1705="","")))))))))</f>
        <v/>
      </c>
      <c r="BI1706" s="0"/>
      <c r="BU1706" s="51"/>
      <c r="BZ1706" s="49"/>
      <c r="CG1706" s="13"/>
      <c r="CH1706" s="40"/>
      <c r="CI1706" s="13"/>
      <c r="CL1706" s="6" t="n">
        <f aca="false">C1706</f>
        <v>39721</v>
      </c>
      <c r="CM1706" s="13" t="n">
        <f aca="false">CN1706/CN1705-1</f>
        <v>0.041389836595439</v>
      </c>
      <c r="CN1706" s="76" t="n">
        <v>115.99</v>
      </c>
      <c r="CO1706" s="13" t="n">
        <f aca="false">CN1706/CN1701-1</f>
        <v>-0.0215942640236187</v>
      </c>
      <c r="CY1706" s="4" t="n">
        <v>113.51</v>
      </c>
      <c r="CZ1706" s="4" t="n">
        <v>115.99</v>
      </c>
      <c r="DA1706" s="33" t="n">
        <f aca="false">CZ1706-CN1706</f>
        <v>0</v>
      </c>
      <c r="DB1706" s="16" t="n">
        <f aca="false">CZ1706/CY1706-1</f>
        <v>0.0218482953043784</v>
      </c>
      <c r="DC1706" s="15" t="n">
        <f aca="false">CY1706/CZ1705-1</f>
        <v>0.0191237205961574</v>
      </c>
      <c r="DD1706" s="15" t="n">
        <f aca="false">CZ1706/CZ1705-1</f>
        <v>0.041389836595439</v>
      </c>
      <c r="DE1706" s="34" t="str">
        <f aca="false">IF(CW1706=0,"",-DC1706*CS1706)</f>
        <v/>
      </c>
      <c r="DY1706" s="6"/>
      <c r="EB1706" s="6" t="n">
        <f aca="false">CL1706</f>
        <v>39721</v>
      </c>
      <c r="EC1706" s="13" t="n">
        <f aca="false">SUM(CM1704:CM1706)</f>
        <v>-0.0364750388386389</v>
      </c>
    </row>
    <row r="1707" customFormat="false" ht="15" hidden="false" customHeight="false" outlineLevel="0" collapsed="false">
      <c r="A1707" s="0" t="n">
        <f aca="false">IF(FR1707=1,CZ1707,0)</f>
        <v>0</v>
      </c>
      <c r="C1707" s="6" t="n">
        <v>39722</v>
      </c>
      <c r="D1707" s="0" t="n">
        <f aca="false">IF(E1707&gt;E1706,1,)</f>
        <v>0</v>
      </c>
      <c r="E1707" s="46" t="n">
        <v>133.1659</v>
      </c>
      <c r="F1707" s="46" t="n">
        <v>129.2238</v>
      </c>
      <c r="G1707" s="46" t="n">
        <v>125.1346</v>
      </c>
      <c r="H1707" s="46" t="n">
        <v>123.4583</v>
      </c>
      <c r="I1707" s="46" t="n">
        <v>118.805</v>
      </c>
      <c r="J1707" s="47" t="str">
        <f aca="false">IF(MIN(E1707:I1707)=E1707,$E$2,IF(MIN(E1707:I1707)=F1707,$F$2,IF(MIN(E1707:I1707)=G1707,$G$2,IF(MIN(E1707:I1707)=H1707,$H$2,IF(MIN(E1707:I1707)=I1707,$I$2)))))</f>
        <v>10D</v>
      </c>
      <c r="K1707" s="47" t="str">
        <f aca="false">IF(MAX(E1707:I1707)=E1707,$E$2,IF(MAX(E1707:I1707)=F1707,$F$2,IF(MAX(E1707:I1707)=G1707,$G$2,IF(MAX(E1707:I1707)=H1707,$H$2,IF(MAX(E1707:I1707)=I1707,$I$2)))))</f>
        <v>200D</v>
      </c>
      <c r="L1707" s="4" t="n">
        <f aca="false">IF(MAX(E1707:I1707)=H1707,1,0)</f>
        <v>0</v>
      </c>
      <c r="M1707" s="4" t="n">
        <f aca="false">IF(MAX(E1707:I1707)=I1707,1,0)</f>
        <v>0</v>
      </c>
      <c r="O1707" s="4" t="n">
        <f aca="false">IF(CN1707&gt;E1707,1,0)</f>
        <v>0</v>
      </c>
      <c r="P1707" s="4" t="n">
        <f aca="false">IF(CN1707&gt;F1707,1,0)</f>
        <v>0</v>
      </c>
      <c r="Q1707" s="4" t="n">
        <f aca="false">IF(CN1707&gt;G1707,1,0)</f>
        <v>0</v>
      </c>
      <c r="R1707" s="4" t="n">
        <f aca="false">IF(CN1707&gt;H1707,1,0)</f>
        <v>0</v>
      </c>
      <c r="S1707" s="4" t="n">
        <f aca="false">IF(CN1707&gt;I1707,1,0)</f>
        <v>0</v>
      </c>
      <c r="T1707" s="25" t="n">
        <f aca="false">IF(AND(AND(R1707=0,S1707=0,Q1707=0),OR(S1706=1,S1705=1,S1704=1)),1,0)</f>
        <v>1</v>
      </c>
      <c r="U1707" s="13" t="n">
        <f aca="false">SUM(CM1706:CM1707)</f>
        <v>0.0419933368971892</v>
      </c>
      <c r="AV1707" s="0"/>
      <c r="AW1707" s="55" t="n">
        <f aca="false">IF(EC1707&gt;$AW$2,1,0)</f>
        <v>0</v>
      </c>
      <c r="AX1707" s="0" t="n">
        <f aca="false">IF(AND(I1707&gt;G1707,I1706&lt;G1706),1,IF(OR(AND(I1707&gt;F1707,I1706&lt;F1706),AND(I1707&gt;E1707,I1706&lt;E1706)),1,0))</f>
        <v>0</v>
      </c>
      <c r="AY1707" s="0" t="n">
        <f aca="false">IF(K1706="10D",1,0)</f>
        <v>0</v>
      </c>
      <c r="AZ1707" s="0" t="n">
        <f aca="false">IF(AND(I1707&gt;G1707,I1706&lt;G1706,I1707&gt;F1707,I1706&gt;F1706,I1707&gt;E1707,I1706&gt;E1706),1,0)</f>
        <v>0</v>
      </c>
      <c r="BA1707" s="56" t="n">
        <f aca="false">IF(G1707&gt;H1707,1,0)</f>
        <v>1</v>
      </c>
      <c r="BB1707" s="56" t="n">
        <f aca="false">IF(I1707&lt;F1707,1,0)</f>
        <v>1</v>
      </c>
      <c r="BC1707" s="0" t="n">
        <f aca="false">IF(AND(SUM(AW1706:AX1706)=2,AY1707=1),1,IF(SUM(AX1705:AX1707)=0,0,IF(AND(OR(AW1705=1,AX1705=1),OR(AW1706=1,AX1706=1),AY1707=1),1,IF(AND(SUM(AW1707:AY1707)=2,SUM(AW1705:AX1705)=2,AX1705=1),1,0))))</f>
        <v>0</v>
      </c>
      <c r="BD1707" s="57" t="str">
        <f aca="false">IF(BC1707=0,"",IF(AND(BC1707=1,AZ1707=0,AZ1706=0,AZ1705=0),1,IF(AND(BC1707=1,OR(AZ1707=1,AZ1706=1,AZ1705)),IF(BA1707=1,1,0))))</f>
        <v/>
      </c>
      <c r="BE1707" s="50" t="str">
        <f aca="false">IF(AND(BD1707=1,BD1706=1),0,IF(BD1707=1,SUM(CM1708:CM1746),""))</f>
        <v/>
      </c>
      <c r="BF1707" s="20" t="str">
        <f aca="false">IF(AND(BB1707=1,BB1706=1,BE1666&lt;&gt;0),"",IF(AND(BB1706=0,BB1707=1),BF1706,IF(AND(BB1707=1,BB1706=1),BF1706,IF(AND(BF1706="",BE1706="",OR(BD1706=0,BD1706="")),"",IF(AND(BF1706="",BE1667=0),"",IF(AND(BE1667&lt;&gt;"",BF1706=BE1667),"",IF(AND(BD1706=1,BE1706&lt;&gt;0),CM1707,IF(BF1706&lt;&gt;0,BF1706+CM1707,IF(BF1706="","")))))))))</f>
        <v/>
      </c>
      <c r="BI1707" s="0"/>
      <c r="BU1707" s="0"/>
      <c r="BZ1707" s="49"/>
      <c r="CG1707" s="13"/>
      <c r="CH1707" s="40"/>
      <c r="CI1707" s="13"/>
      <c r="CL1707" s="6" t="n">
        <f aca="false">C1707</f>
        <v>39722</v>
      </c>
      <c r="CM1707" s="13" t="n">
        <f aca="false">CN1707/CN1706-1</f>
        <v>0.000603500301750159</v>
      </c>
      <c r="CN1707" s="76" t="n">
        <v>116.06</v>
      </c>
      <c r="CO1707" s="13" t="n">
        <f aca="false">CN1707/CN1702-1</f>
        <v>-0.0241318422601531</v>
      </c>
      <c r="CY1707" s="4" t="n">
        <v>115.27</v>
      </c>
      <c r="CZ1707" s="4" t="n">
        <v>116.06</v>
      </c>
      <c r="DA1707" s="33" t="n">
        <f aca="false">CZ1707-CN1707</f>
        <v>0</v>
      </c>
      <c r="DB1707" s="16" t="n">
        <f aca="false">CZ1707/CY1707-1</f>
        <v>0.00685347445128826</v>
      </c>
      <c r="DC1707" s="15" t="n">
        <f aca="false">CY1707/CZ1706-1</f>
        <v>-0.00620743167514437</v>
      </c>
      <c r="DD1707" s="15" t="n">
        <f aca="false">CZ1707/CZ1706-1</f>
        <v>0.000603500301750159</v>
      </c>
      <c r="DE1707" s="34" t="str">
        <f aca="false">IF(CW1707=0,"",-DC1707*CS1707)</f>
        <v/>
      </c>
      <c r="DY1707" s="6"/>
      <c r="EB1707" s="6" t="n">
        <f aca="false">CL1707</f>
        <v>39722</v>
      </c>
      <c r="EC1707" s="13" t="n">
        <f aca="false">SUM(CM1705:CM1707)</f>
        <v>-0.0363682683986321</v>
      </c>
    </row>
    <row r="1708" customFormat="false" ht="15" hidden="false" customHeight="false" outlineLevel="0" collapsed="false">
      <c r="A1708" s="0" t="n">
        <f aca="false">IF(FR1708=1,CZ1708,0)</f>
        <v>0</v>
      </c>
      <c r="C1708" s="6" t="n">
        <v>39723</v>
      </c>
      <c r="D1708" s="0" t="n">
        <f aca="false">IF(E1708&gt;E1707,1,)</f>
        <v>0</v>
      </c>
      <c r="E1708" s="46" t="n">
        <v>132.9998</v>
      </c>
      <c r="F1708" s="46" t="n">
        <v>128.9377</v>
      </c>
      <c r="G1708" s="46" t="n">
        <v>124.8082</v>
      </c>
      <c r="H1708" s="46" t="n">
        <v>122.934</v>
      </c>
      <c r="I1708" s="46" t="n">
        <v>117.983</v>
      </c>
      <c r="J1708" s="47" t="str">
        <f aca="false">IF(MIN(E1708:I1708)=E1708,$E$2,IF(MIN(E1708:I1708)=F1708,$F$2,IF(MIN(E1708:I1708)=G1708,$G$2,IF(MIN(E1708:I1708)=H1708,$H$2,IF(MIN(E1708:I1708)=I1708,$I$2)))))</f>
        <v>10D</v>
      </c>
      <c r="K1708" s="47" t="str">
        <f aca="false">IF(MAX(E1708:I1708)=E1708,$E$2,IF(MAX(E1708:I1708)=F1708,$F$2,IF(MAX(E1708:I1708)=G1708,$G$2,IF(MAX(E1708:I1708)=H1708,$H$2,IF(MAX(E1708:I1708)=I1708,$I$2)))))</f>
        <v>200D</v>
      </c>
      <c r="L1708" s="4" t="n">
        <f aca="false">IF(MAX(E1708:I1708)=H1708,1,0)</f>
        <v>0</v>
      </c>
      <c r="M1708" s="4" t="n">
        <f aca="false">IF(MAX(E1708:I1708)=I1708,1,0)</f>
        <v>0</v>
      </c>
      <c r="O1708" s="4" t="n">
        <f aca="false">IF(CN1708&gt;E1708,1,0)</f>
        <v>0</v>
      </c>
      <c r="P1708" s="4" t="n">
        <f aca="false">IF(CN1708&gt;F1708,1,0)</f>
        <v>0</v>
      </c>
      <c r="Q1708" s="4" t="n">
        <f aca="false">IF(CN1708&gt;G1708,1,0)</f>
        <v>0</v>
      </c>
      <c r="R1708" s="4" t="n">
        <f aca="false">IF(CN1708&gt;H1708,1,0)</f>
        <v>0</v>
      </c>
      <c r="S1708" s="4" t="n">
        <f aca="false">IF(CN1708&gt;I1708,1,0)</f>
        <v>0</v>
      </c>
      <c r="T1708" s="25" t="n">
        <f aca="false">IF(AND(AND(R1708=0,S1708=0,Q1708=0),OR(S1707=1,S1706=1,S1705=1)),1,0)</f>
        <v>0</v>
      </c>
      <c r="U1708" s="13" t="n">
        <f aca="false">SUM(CM1707:CM1708)</f>
        <v>-0.0356708405564267</v>
      </c>
      <c r="AV1708" s="0"/>
      <c r="AW1708" s="55" t="n">
        <f aca="false">IF(EC1708&gt;$AW$2,1,0)</f>
        <v>0</v>
      </c>
      <c r="AX1708" s="0" t="n">
        <f aca="false">IF(AND(I1708&gt;G1708,I1707&lt;G1707),1,IF(OR(AND(I1708&gt;F1708,I1707&lt;F1707),AND(I1708&gt;E1708,I1707&lt;E1707)),1,0))</f>
        <v>0</v>
      </c>
      <c r="AY1708" s="0" t="n">
        <f aca="false">IF(K1707="10D",1,0)</f>
        <v>0</v>
      </c>
      <c r="AZ1708" s="0" t="n">
        <f aca="false">IF(AND(I1708&gt;G1708,I1707&lt;G1707,I1708&gt;F1708,I1707&gt;F1707,I1708&gt;E1708,I1707&gt;E1707),1,0)</f>
        <v>0</v>
      </c>
      <c r="BA1708" s="56" t="n">
        <f aca="false">IF(G1708&gt;H1708,1,0)</f>
        <v>1</v>
      </c>
      <c r="BB1708" s="56" t="n">
        <f aca="false">IF(I1708&lt;F1708,1,0)</f>
        <v>1</v>
      </c>
      <c r="BC1708" s="0" t="n">
        <f aca="false">IF(AND(SUM(AW1707:AX1707)=2,AY1708=1),1,IF(SUM(AX1706:AX1708)=0,0,IF(AND(OR(AW1706=1,AX1706=1),OR(AW1707=1,AX1707=1),AY1708=1),1,IF(AND(SUM(AW1708:AY1708)=2,SUM(AW1706:AX1706)=2,AX1706=1),1,0))))</f>
        <v>0</v>
      </c>
      <c r="BD1708" s="57" t="str">
        <f aca="false">IF(BC1708=0,"",IF(AND(BC1708=1,AZ1708=0,AZ1707=0,AZ1706=0),1,IF(AND(BC1708=1,OR(AZ1708=1,AZ1707=1,AZ1706)),IF(BA1708=1,1,0))))</f>
        <v/>
      </c>
      <c r="BE1708" s="50" t="str">
        <f aca="false">IF(AND(BD1708=1,BD1707=1),0,IF(BD1708=1,SUM(CM1709:CM1747),""))</f>
        <v/>
      </c>
      <c r="BF1708" s="20" t="str">
        <f aca="false">IF(AND(BB1708=1,BB1707=1,BE1667&lt;&gt;0),"",IF(AND(BB1707=0,BB1708=1),BF1707,IF(AND(BB1708=1,BB1707=1),BF1707,IF(AND(BF1707="",BE1707="",OR(BD1707=0,BD1707="")),"",IF(AND(BF1707="",BE1668=0),"",IF(AND(BE1668&lt;&gt;"",BF1707=BE1668),"",IF(AND(BD1707=1,BE1707&lt;&gt;0),CM1708,IF(BF1707&lt;&gt;0,BF1707+CM1708,IF(BF1707="","")))))))))</f>
        <v/>
      </c>
      <c r="BI1708" s="0"/>
      <c r="BU1708" s="0"/>
      <c r="BZ1708" s="49"/>
      <c r="CG1708" s="13"/>
      <c r="CH1708" s="40"/>
      <c r="CI1708" s="13"/>
      <c r="CL1708" s="6" t="n">
        <f aca="false">C1708</f>
        <v>39723</v>
      </c>
      <c r="CM1708" s="13" t="n">
        <f aca="false">CN1708/CN1707-1</f>
        <v>-0.0362743408581768</v>
      </c>
      <c r="CN1708" s="76" t="n">
        <v>111.85</v>
      </c>
      <c r="CO1708" s="13" t="n">
        <f aca="false">CN1708/CN1703-1</f>
        <v>-0.0740127493997849</v>
      </c>
      <c r="CY1708" s="4" t="n">
        <v>114.95</v>
      </c>
      <c r="CZ1708" s="4" t="n">
        <v>111.85</v>
      </c>
      <c r="DA1708" s="33" t="n">
        <f aca="false">CZ1708-CN1708</f>
        <v>0</v>
      </c>
      <c r="DB1708" s="16" t="n">
        <f aca="false">CZ1708/CY1708-1</f>
        <v>-0.026968247063941</v>
      </c>
      <c r="DC1708" s="15" t="n">
        <f aca="false">CY1708/CZ1707-1</f>
        <v>-0.00956401861106326</v>
      </c>
      <c r="DD1708" s="15" t="n">
        <f aca="false">CZ1708/CZ1707-1</f>
        <v>-0.0362743408581768</v>
      </c>
      <c r="DE1708" s="34" t="str">
        <f aca="false">IF(CW1708=0,"",-DC1708*CS1708)</f>
        <v/>
      </c>
      <c r="DY1708" s="6"/>
      <c r="EB1708" s="6" t="n">
        <f aca="false">CL1708</f>
        <v>39723</v>
      </c>
      <c r="EC1708" s="13" t="n">
        <f aca="false">SUM(CM1706:CM1708)</f>
        <v>0.00571899603901238</v>
      </c>
    </row>
    <row r="1709" customFormat="false" ht="15" hidden="false" customHeight="false" outlineLevel="0" collapsed="false">
      <c r="A1709" s="0" t="n">
        <f aca="false">IF(FR1709=1,CZ1709,0)</f>
        <v>0</v>
      </c>
      <c r="C1709" s="6" t="n">
        <v>39724</v>
      </c>
      <c r="D1709" s="0" t="n">
        <f aca="false">IF(E1709&gt;E1708,1,)</f>
        <v>0</v>
      </c>
      <c r="E1709" s="46" t="n">
        <v>132.8221</v>
      </c>
      <c r="F1709" s="46" t="n">
        <v>128.6363</v>
      </c>
      <c r="G1709" s="46" t="n">
        <v>124.5048</v>
      </c>
      <c r="H1709" s="46" t="n">
        <v>122.352</v>
      </c>
      <c r="I1709" s="46" t="n">
        <v>116.605</v>
      </c>
      <c r="J1709" s="47" t="str">
        <f aca="false">IF(MIN(E1709:I1709)=E1709,$E$2,IF(MIN(E1709:I1709)=F1709,$F$2,IF(MIN(E1709:I1709)=G1709,$G$2,IF(MIN(E1709:I1709)=H1709,$H$2,IF(MIN(E1709:I1709)=I1709,$I$2)))))</f>
        <v>10D</v>
      </c>
      <c r="K1709" s="47" t="str">
        <f aca="false">IF(MAX(E1709:I1709)=E1709,$E$2,IF(MAX(E1709:I1709)=F1709,$F$2,IF(MAX(E1709:I1709)=G1709,$G$2,IF(MAX(E1709:I1709)=H1709,$H$2,IF(MAX(E1709:I1709)=I1709,$I$2)))))</f>
        <v>200D</v>
      </c>
      <c r="L1709" s="4" t="n">
        <f aca="false">IF(MAX(E1709:I1709)=H1709,1,0)</f>
        <v>0</v>
      </c>
      <c r="M1709" s="4" t="n">
        <f aca="false">IF(MAX(E1709:I1709)=I1709,1,0)</f>
        <v>0</v>
      </c>
      <c r="O1709" s="4" t="n">
        <f aca="false">IF(CN1709&gt;E1709,1,0)</f>
        <v>0</v>
      </c>
      <c r="P1709" s="4" t="n">
        <f aca="false">IF(CN1709&gt;F1709,1,0)</f>
        <v>0</v>
      </c>
      <c r="Q1709" s="4" t="n">
        <f aca="false">IF(CN1709&gt;G1709,1,0)</f>
        <v>0</v>
      </c>
      <c r="R1709" s="4" t="n">
        <f aca="false">IF(CN1709&gt;H1709,1,0)</f>
        <v>0</v>
      </c>
      <c r="S1709" s="4" t="n">
        <f aca="false">IF(CN1709&gt;I1709,1,0)</f>
        <v>0</v>
      </c>
      <c r="T1709" s="25" t="n">
        <f aca="false">IF(AND(AND(R1709=0,S1709=0,Q1709=0),OR(S1708=1,S1707=1,S1706=1)),1,0)</f>
        <v>0</v>
      </c>
      <c r="U1709" s="13" t="n">
        <f aca="false">SUM(CM1708:CM1709)</f>
        <v>-0.0497745643718111</v>
      </c>
      <c r="AV1709" s="0"/>
      <c r="AW1709" s="55" t="n">
        <f aca="false">IF(EC1709&gt;$AW$2,1,0)</f>
        <v>0</v>
      </c>
      <c r="AX1709" s="0" t="n">
        <f aca="false">IF(AND(I1709&gt;G1709,I1708&lt;G1708),1,IF(OR(AND(I1709&gt;F1709,I1708&lt;F1708),AND(I1709&gt;E1709,I1708&lt;E1708)),1,0))</f>
        <v>0</v>
      </c>
      <c r="AY1709" s="0" t="n">
        <f aca="false">IF(K1708="10D",1,0)</f>
        <v>0</v>
      </c>
      <c r="AZ1709" s="0" t="n">
        <f aca="false">IF(AND(I1709&gt;G1709,I1708&lt;G1708,I1709&gt;F1709,I1708&gt;F1708,I1709&gt;E1709,I1708&gt;E1708),1,0)</f>
        <v>0</v>
      </c>
      <c r="BA1709" s="56" t="n">
        <f aca="false">IF(G1709&gt;H1709,1,0)</f>
        <v>1</v>
      </c>
      <c r="BB1709" s="56" t="n">
        <f aca="false">IF(I1709&lt;F1709,1,0)</f>
        <v>1</v>
      </c>
      <c r="BC1709" s="0" t="n">
        <f aca="false">IF(AND(SUM(AW1708:AX1708)=2,AY1709=1),1,IF(SUM(AX1707:AX1709)=0,0,IF(AND(OR(AW1707=1,AX1707=1),OR(AW1708=1,AX1708=1),AY1709=1),1,IF(AND(SUM(AW1709:AY1709)=2,SUM(AW1707:AX1707)=2,AX1707=1),1,0))))</f>
        <v>0</v>
      </c>
      <c r="BD1709" s="57" t="str">
        <f aca="false">IF(BC1709=0,"",IF(AND(BC1709=1,AZ1709=0,AZ1708=0,AZ1707=0),1,IF(AND(BC1709=1,OR(AZ1709=1,AZ1708=1,AZ1707)),IF(BA1709=1,1,0))))</f>
        <v/>
      </c>
      <c r="BE1709" s="50" t="str">
        <f aca="false">IF(AND(BD1709=1,BD1708=1),0,IF(BD1709=1,SUM(CM1710:CM1748),""))</f>
        <v/>
      </c>
      <c r="BF1709" s="20" t="str">
        <f aca="false">IF(AND(BB1709=1,BB1708=1,BE1668&lt;&gt;0),"",IF(AND(BB1708=0,BB1709=1),BF1708,IF(AND(BB1709=1,BB1708=1),BF1708,IF(AND(BF1708="",BE1708="",OR(BD1708=0,BD1708="")),"",IF(AND(BF1708="",BE1669=0),"",IF(AND(BE1669&lt;&gt;"",BF1708=BE1669),"",IF(AND(BD1708=1,BE1708&lt;&gt;0),CM1709,IF(BF1708&lt;&gt;0,BF1708+CM1709,IF(BF1708="","")))))))))</f>
        <v/>
      </c>
      <c r="BI1709" s="0"/>
      <c r="BU1709" s="0"/>
      <c r="BZ1709" s="49"/>
      <c r="CG1709" s="13"/>
      <c r="CH1709" s="40"/>
      <c r="CI1709" s="13"/>
      <c r="CL1709" s="6" t="n">
        <f aca="false">C1709</f>
        <v>39724</v>
      </c>
      <c r="CM1709" s="13" t="n">
        <f aca="false">CN1709/CN1708-1</f>
        <v>-0.0135002235136342</v>
      </c>
      <c r="CN1709" s="76" t="n">
        <v>110.34</v>
      </c>
      <c r="CO1709" s="13" t="n">
        <f aca="false">CN1709/CN1704-1</f>
        <v>-0.0869673148531236</v>
      </c>
      <c r="CY1709" s="4" t="n">
        <v>112.86</v>
      </c>
      <c r="CZ1709" s="4" t="n">
        <v>110.34</v>
      </c>
      <c r="DA1709" s="33" t="n">
        <f aca="false">CZ1709-CN1709</f>
        <v>0</v>
      </c>
      <c r="DB1709" s="16" t="n">
        <f aca="false">CZ1709/CY1709-1</f>
        <v>-0.0223285486443381</v>
      </c>
      <c r="DC1709" s="15" t="n">
        <f aca="false">CY1709/CZ1708-1</f>
        <v>0.00902995082700042</v>
      </c>
      <c r="DD1709" s="15" t="n">
        <f aca="false">CZ1709/CZ1708-1</f>
        <v>-0.0135002235136342</v>
      </c>
      <c r="DE1709" s="34" t="str">
        <f aca="false">IF(CW1709=0,"",-DC1709*CS1709)</f>
        <v/>
      </c>
      <c r="DY1709" s="6"/>
      <c r="EB1709" s="6" t="n">
        <f aca="false">CL1709</f>
        <v>39724</v>
      </c>
      <c r="EC1709" s="13" t="n">
        <f aca="false">SUM(CM1707:CM1709)</f>
        <v>-0.0491710640700609</v>
      </c>
    </row>
    <row r="1710" customFormat="false" ht="15" hidden="false" customHeight="false" outlineLevel="0" collapsed="false">
      <c r="A1710" s="0" t="n">
        <f aca="false">IF(FR1710=1,CZ1710,0)</f>
        <v>0</v>
      </c>
      <c r="C1710" s="6" t="n">
        <v>39727</v>
      </c>
      <c r="D1710" s="0" t="n">
        <f aca="false">IF(E1710&gt;E1709,1,)</f>
        <v>0</v>
      </c>
      <c r="E1710" s="46" t="n">
        <v>132.6163</v>
      </c>
      <c r="F1710" s="46" t="n">
        <v>128.2758</v>
      </c>
      <c r="G1710" s="46" t="n">
        <v>124.0896</v>
      </c>
      <c r="H1710" s="46" t="n">
        <v>121.521</v>
      </c>
      <c r="I1710" s="46" t="n">
        <v>114.946</v>
      </c>
      <c r="J1710" s="47" t="str">
        <f aca="false">IF(MIN(E1710:I1710)=E1710,$E$2,IF(MIN(E1710:I1710)=F1710,$F$2,IF(MIN(E1710:I1710)=G1710,$G$2,IF(MIN(E1710:I1710)=H1710,$H$2,IF(MIN(E1710:I1710)=I1710,$I$2)))))</f>
        <v>10D</v>
      </c>
      <c r="K1710" s="47" t="str">
        <f aca="false">IF(MAX(E1710:I1710)=E1710,$E$2,IF(MAX(E1710:I1710)=F1710,$F$2,IF(MAX(E1710:I1710)=G1710,$G$2,IF(MAX(E1710:I1710)=H1710,$H$2,IF(MAX(E1710:I1710)=I1710,$I$2)))))</f>
        <v>200D</v>
      </c>
      <c r="L1710" s="4" t="n">
        <f aca="false">IF(MAX(E1710:I1710)=H1710,1,0)</f>
        <v>0</v>
      </c>
      <c r="M1710" s="4" t="n">
        <f aca="false">IF(MAX(E1710:I1710)=I1710,1,0)</f>
        <v>0</v>
      </c>
      <c r="O1710" s="4" t="n">
        <f aca="false">IF(CN1710&gt;E1710,1,0)</f>
        <v>0</v>
      </c>
      <c r="P1710" s="4" t="n">
        <f aca="false">IF(CN1710&gt;F1710,1,0)</f>
        <v>0</v>
      </c>
      <c r="Q1710" s="4" t="n">
        <f aca="false">IF(CN1710&gt;G1710,1,0)</f>
        <v>0</v>
      </c>
      <c r="R1710" s="4" t="n">
        <f aca="false">IF(CN1710&gt;H1710,1,0)</f>
        <v>0</v>
      </c>
      <c r="S1710" s="4" t="n">
        <f aca="false">IF(CN1710&gt;I1710,1,0)</f>
        <v>0</v>
      </c>
      <c r="T1710" s="25" t="n">
        <f aca="false">IF(AND(AND(R1710=0,S1710=0,Q1710=0),OR(S1709=1,S1708=1,S1707=1)),1,0)</f>
        <v>0</v>
      </c>
      <c r="U1710" s="13" t="n">
        <f aca="false">SUM(CM1709:CM1710)</f>
        <v>-0.0644337018533117</v>
      </c>
      <c r="AV1710" s="0"/>
      <c r="AW1710" s="55" t="n">
        <f aca="false">IF(EC1710&gt;$AW$2,1,0)</f>
        <v>0</v>
      </c>
      <c r="AX1710" s="0" t="n">
        <f aca="false">IF(AND(I1710&gt;G1710,I1709&lt;G1709),1,IF(OR(AND(I1710&gt;F1710,I1709&lt;F1709),AND(I1710&gt;E1710,I1709&lt;E1709)),1,0))</f>
        <v>0</v>
      </c>
      <c r="AY1710" s="0" t="n">
        <f aca="false">IF(K1709="10D",1,0)</f>
        <v>0</v>
      </c>
      <c r="AZ1710" s="0" t="n">
        <f aca="false">IF(AND(I1710&gt;G1710,I1709&lt;G1709,I1710&gt;F1710,I1709&gt;F1709,I1710&gt;E1710,I1709&gt;E1709),1,0)</f>
        <v>0</v>
      </c>
      <c r="BA1710" s="56" t="n">
        <f aca="false">IF(G1710&gt;H1710,1,0)</f>
        <v>1</v>
      </c>
      <c r="BB1710" s="56" t="n">
        <f aca="false">IF(I1710&lt;F1710,1,0)</f>
        <v>1</v>
      </c>
      <c r="BC1710" s="0" t="n">
        <f aca="false">IF(AND(SUM(AW1709:AX1709)=2,AY1710=1),1,IF(SUM(AX1708:AX1710)=0,0,IF(AND(OR(AW1708=1,AX1708=1),OR(AW1709=1,AX1709=1),AY1710=1),1,IF(AND(SUM(AW1710:AY1710)=2,SUM(AW1708:AX1708)=2,AX1708=1),1,0))))</f>
        <v>0</v>
      </c>
      <c r="BD1710" s="57" t="str">
        <f aca="false">IF(BC1710=0,"",IF(AND(BC1710=1,AZ1710=0,AZ1709=0,AZ1708=0),1,IF(AND(BC1710=1,OR(AZ1710=1,AZ1709=1,AZ1708)),IF(BA1710=1,1,0))))</f>
        <v/>
      </c>
      <c r="BE1710" s="50" t="str">
        <f aca="false">IF(AND(BD1710=1,BD1709=1),0,IF(BD1710=1,SUM(CM1711:CM1749),""))</f>
        <v/>
      </c>
      <c r="BF1710" s="20" t="str">
        <f aca="false">IF(AND(BB1710=1,BB1709=1,BE1669&lt;&gt;0),"",IF(AND(BB1709=0,BB1710=1),BF1709,IF(AND(BB1710=1,BB1709=1),BF1709,IF(AND(BF1709="",BE1709="",OR(BD1709=0,BD1709="")),"",IF(AND(BF1709="",BE1670=0),"",IF(AND(BE1670&lt;&gt;"",BF1709=BE1670),"",IF(AND(BD1709=1,BE1709&lt;&gt;0),CM1710,IF(BF1709&lt;&gt;0,BF1709+CM1710,IF(BF1709="","")))))))))</f>
        <v/>
      </c>
      <c r="BI1710" s="0"/>
      <c r="BU1710" s="0"/>
      <c r="BZ1710" s="49"/>
      <c r="CG1710" s="13"/>
      <c r="CH1710" s="40"/>
      <c r="CI1710" s="13"/>
      <c r="CL1710" s="6" t="n">
        <f aca="false">C1710</f>
        <v>39727</v>
      </c>
      <c r="CM1710" s="13" t="n">
        <f aca="false">CN1710/CN1709-1</f>
        <v>-0.0509334783396774</v>
      </c>
      <c r="CN1710" s="76" t="n">
        <v>104.72</v>
      </c>
      <c r="CO1710" s="13" t="n">
        <f aca="false">CN1710/CN1705-1</f>
        <v>-0.0597952953851678</v>
      </c>
      <c r="CY1710" s="4" t="n">
        <v>107.15</v>
      </c>
      <c r="CZ1710" s="4" t="n">
        <v>104.72</v>
      </c>
      <c r="DA1710" s="33" t="n">
        <f aca="false">CZ1710-CN1710</f>
        <v>0</v>
      </c>
      <c r="DB1710" s="16" t="n">
        <f aca="false">CZ1710/CY1710-1</f>
        <v>-0.0226784881007933</v>
      </c>
      <c r="DC1710" s="15" t="n">
        <f aca="false">CY1710/CZ1709-1</f>
        <v>-0.028910639840493</v>
      </c>
      <c r="DD1710" s="15" t="n">
        <f aca="false">CZ1710/CZ1709-1</f>
        <v>-0.0509334783396774</v>
      </c>
      <c r="DE1710" s="34" t="str">
        <f aca="false">IF(CW1710=0,"",-DC1710*CS1710)</f>
        <v/>
      </c>
      <c r="DY1710" s="6"/>
      <c r="EB1710" s="6" t="n">
        <f aca="false">CL1710</f>
        <v>39727</v>
      </c>
      <c r="EC1710" s="13" t="n">
        <f aca="false">SUM(CM1708:CM1710)</f>
        <v>-0.100708042711488</v>
      </c>
    </row>
    <row r="1711" customFormat="false" ht="15" hidden="false" customHeight="false" outlineLevel="0" collapsed="false">
      <c r="A1711" s="0" t="n">
        <f aca="false">IF(FR1711=1,CZ1711,0)</f>
        <v>0</v>
      </c>
      <c r="C1711" s="6" t="n">
        <v>39728</v>
      </c>
      <c r="D1711" s="0" t="n">
        <f aca="false">IF(E1711&gt;E1710,1,)</f>
        <v>0</v>
      </c>
      <c r="E1711" s="46" t="n">
        <v>132.3825</v>
      </c>
      <c r="F1711" s="46" t="n">
        <v>127.8508</v>
      </c>
      <c r="G1711" s="46" t="n">
        <v>123.6174</v>
      </c>
      <c r="H1711" s="46" t="n">
        <v>120.6213</v>
      </c>
      <c r="I1711" s="46" t="n">
        <v>113.094</v>
      </c>
      <c r="J1711" s="47" t="str">
        <f aca="false">IF(MIN(E1711:I1711)=E1711,$E$2,IF(MIN(E1711:I1711)=F1711,$F$2,IF(MIN(E1711:I1711)=G1711,$G$2,IF(MIN(E1711:I1711)=H1711,$H$2,IF(MIN(E1711:I1711)=I1711,$I$2)))))</f>
        <v>10D</v>
      </c>
      <c r="K1711" s="47" t="str">
        <f aca="false">IF(MAX(E1711:I1711)=E1711,$E$2,IF(MAX(E1711:I1711)=F1711,$F$2,IF(MAX(E1711:I1711)=G1711,$G$2,IF(MAX(E1711:I1711)=H1711,$H$2,IF(MAX(E1711:I1711)=I1711,$I$2)))))</f>
        <v>200D</v>
      </c>
      <c r="L1711" s="4" t="n">
        <f aca="false">IF(MAX(E1711:I1711)=H1711,1,0)</f>
        <v>0</v>
      </c>
      <c r="M1711" s="4" t="n">
        <f aca="false">IF(MAX(E1711:I1711)=I1711,1,0)</f>
        <v>0</v>
      </c>
      <c r="O1711" s="4" t="n">
        <f aca="false">IF(CN1711&gt;E1711,1,0)</f>
        <v>0</v>
      </c>
      <c r="P1711" s="4" t="n">
        <f aca="false">IF(CN1711&gt;F1711,1,0)</f>
        <v>0</v>
      </c>
      <c r="Q1711" s="4" t="n">
        <f aca="false">IF(CN1711&gt;G1711,1,0)</f>
        <v>0</v>
      </c>
      <c r="R1711" s="4" t="n">
        <f aca="false">IF(CN1711&gt;H1711,1,0)</f>
        <v>0</v>
      </c>
      <c r="S1711" s="4" t="n">
        <f aca="false">IF(CN1711&gt;I1711,1,0)</f>
        <v>0</v>
      </c>
      <c r="T1711" s="25" t="n">
        <f aca="false">IF(AND(AND(R1711=0,S1711=0,Q1711=0),OR(S1710=1,S1709=1,S1708=1)),1,0)</f>
        <v>0</v>
      </c>
      <c r="U1711" s="13" t="n">
        <f aca="false">SUM(CM1710:CM1711)</f>
        <v>-0.0957195745963619</v>
      </c>
      <c r="AV1711" s="0"/>
      <c r="AW1711" s="55" t="n">
        <f aca="false">IF(EC1711&gt;$AW$2,1,0)</f>
        <v>0</v>
      </c>
      <c r="AX1711" s="0" t="n">
        <f aca="false">IF(AND(I1711&gt;G1711,I1710&lt;G1710),1,IF(OR(AND(I1711&gt;F1711,I1710&lt;F1710),AND(I1711&gt;E1711,I1710&lt;E1710)),1,0))</f>
        <v>0</v>
      </c>
      <c r="AY1711" s="0" t="n">
        <f aca="false">IF(K1710="10D",1,0)</f>
        <v>0</v>
      </c>
      <c r="AZ1711" s="0" t="n">
        <f aca="false">IF(AND(I1711&gt;G1711,I1710&lt;G1710,I1711&gt;F1711,I1710&gt;F1710,I1711&gt;E1711,I1710&gt;E1710),1,0)</f>
        <v>0</v>
      </c>
      <c r="BA1711" s="56" t="n">
        <f aca="false">IF(G1711&gt;H1711,1,0)</f>
        <v>1</v>
      </c>
      <c r="BB1711" s="56" t="n">
        <f aca="false">IF(I1711&lt;F1711,1,0)</f>
        <v>1</v>
      </c>
      <c r="BC1711" s="0" t="n">
        <f aca="false">IF(AND(SUM(AW1710:AX1710)=2,AY1711=1),1,IF(SUM(AX1709:AX1711)=0,0,IF(AND(OR(AW1709=1,AX1709=1),OR(AW1710=1,AX1710=1),AY1711=1),1,IF(AND(SUM(AW1711:AY1711)=2,SUM(AW1709:AX1709)=2,AX1709=1),1,0))))</f>
        <v>0</v>
      </c>
      <c r="BD1711" s="57" t="str">
        <f aca="false">IF(BC1711=0,"",IF(AND(BC1711=1,AZ1711=0,AZ1710=0,AZ1709=0),1,IF(AND(BC1711=1,OR(AZ1711=1,AZ1710=1,AZ1709)),IF(BA1711=1,1,0))))</f>
        <v/>
      </c>
      <c r="BE1711" s="50" t="str">
        <f aca="false">IF(AND(BD1711=1,BD1710=1),0,IF(BD1711=1,SUM(CM1712:CM1750),""))</f>
        <v/>
      </c>
      <c r="BF1711" s="20" t="str">
        <f aca="false">IF(AND(BB1711=1,BB1710=1,BE1670&lt;&gt;0),"",IF(AND(BB1710=0,BB1711=1),BF1710,IF(AND(BB1711=1,BB1710=1),BF1710,IF(AND(BF1710="",BE1710="",OR(BD1710=0,BD1710="")),"",IF(AND(BF1710="",BE1671=0),"",IF(AND(BE1671&lt;&gt;"",BF1710=BE1671),"",IF(AND(BD1710=1,BE1710&lt;&gt;0),CM1711,IF(BF1710&lt;&gt;0,BF1710+CM1711,IF(BF1710="","")))))))))</f>
        <v/>
      </c>
      <c r="BI1711" s="0"/>
      <c r="BU1711" s="0"/>
      <c r="BZ1711" s="49"/>
      <c r="CG1711" s="13"/>
      <c r="CH1711" s="40"/>
      <c r="CI1711" s="13"/>
      <c r="CL1711" s="6" t="n">
        <f aca="false">C1711</f>
        <v>39728</v>
      </c>
      <c r="CM1711" s="13" t="n">
        <f aca="false">CN1711/CN1710-1</f>
        <v>-0.0447860962566845</v>
      </c>
      <c r="CN1711" s="76" t="n">
        <v>100.03</v>
      </c>
      <c r="CO1711" s="13" t="n">
        <f aca="false">CN1711/CN1706-1</f>
        <v>-0.137598068799034</v>
      </c>
      <c r="CY1711" s="4" t="n">
        <v>106.84</v>
      </c>
      <c r="CZ1711" s="4" t="n">
        <v>100.03</v>
      </c>
      <c r="DA1711" s="33" t="n">
        <f aca="false">CZ1711-CN1711</f>
        <v>0</v>
      </c>
      <c r="DB1711" s="16" t="n">
        <f aca="false">CZ1711/CY1711-1</f>
        <v>-0.0637401722201423</v>
      </c>
      <c r="DC1711" s="15" t="n">
        <f aca="false">CY1711/CZ1710-1</f>
        <v>0.0202444614209321</v>
      </c>
      <c r="DD1711" s="15" t="n">
        <f aca="false">CZ1711/CZ1710-1</f>
        <v>-0.0447860962566845</v>
      </c>
      <c r="DE1711" s="34" t="str">
        <f aca="false">IF(CW1711=0,"",-DC1711*CS1711)</f>
        <v/>
      </c>
      <c r="DY1711" s="6"/>
      <c r="EB1711" s="6" t="n">
        <f aca="false">CL1711</f>
        <v>39728</v>
      </c>
      <c r="EC1711" s="13" t="n">
        <f aca="false">SUM(CM1709:CM1711)</f>
        <v>-0.109219798109996</v>
      </c>
    </row>
    <row r="1712" customFormat="false" ht="15" hidden="false" customHeight="false" outlineLevel="0" collapsed="false">
      <c r="A1712" s="0" t="n">
        <f aca="false">IF(FR1712=1,CZ1712,0)</f>
        <v>0</v>
      </c>
      <c r="C1712" s="6" t="n">
        <v>39729</v>
      </c>
      <c r="D1712" s="0" t="n">
        <f aca="false">IF(E1712&gt;E1711,1,)</f>
        <v>0</v>
      </c>
      <c r="E1712" s="46" t="n">
        <v>132.1293</v>
      </c>
      <c r="F1712" s="46" t="n">
        <v>127.3993</v>
      </c>
      <c r="G1712" s="46" t="n">
        <v>123.042</v>
      </c>
      <c r="H1712" s="46" t="n">
        <v>119.6253</v>
      </c>
      <c r="I1712" s="46" t="n">
        <v>110.952</v>
      </c>
      <c r="J1712" s="47" t="str">
        <f aca="false">IF(MIN(E1712:I1712)=E1712,$E$2,IF(MIN(E1712:I1712)=F1712,$F$2,IF(MIN(E1712:I1712)=G1712,$G$2,IF(MIN(E1712:I1712)=H1712,$H$2,IF(MIN(E1712:I1712)=I1712,$I$2)))))</f>
        <v>10D</v>
      </c>
      <c r="K1712" s="47" t="str">
        <f aca="false">IF(MAX(E1712:I1712)=E1712,$E$2,IF(MAX(E1712:I1712)=F1712,$F$2,IF(MAX(E1712:I1712)=G1712,$G$2,IF(MAX(E1712:I1712)=H1712,$H$2,IF(MAX(E1712:I1712)=I1712,$I$2)))))</f>
        <v>200D</v>
      </c>
      <c r="L1712" s="4" t="n">
        <f aca="false">IF(MAX(E1712:I1712)=H1712,1,0)</f>
        <v>0</v>
      </c>
      <c r="M1712" s="4" t="n">
        <f aca="false">IF(MAX(E1712:I1712)=I1712,1,0)</f>
        <v>0</v>
      </c>
      <c r="O1712" s="4" t="n">
        <f aca="false">IF(CN1712&gt;E1712,1,0)</f>
        <v>0</v>
      </c>
      <c r="P1712" s="4" t="n">
        <f aca="false">IF(CN1712&gt;F1712,1,0)</f>
        <v>0</v>
      </c>
      <c r="Q1712" s="4" t="n">
        <f aca="false">IF(CN1712&gt;G1712,1,0)</f>
        <v>0</v>
      </c>
      <c r="R1712" s="4" t="n">
        <f aca="false">IF(CN1712&gt;H1712,1,0)</f>
        <v>0</v>
      </c>
      <c r="S1712" s="4" t="n">
        <f aca="false">IF(CN1712&gt;I1712,1,0)</f>
        <v>0</v>
      </c>
      <c r="T1712" s="25" t="n">
        <f aca="false">IF(AND(AND(R1712=0,S1712=0,Q1712=0),OR(S1711=1,S1710=1,S1709=1)),1,0)</f>
        <v>0</v>
      </c>
      <c r="U1712" s="13" t="n">
        <f aca="false">SUM(CM1711:CM1712)</f>
        <v>-0.0699785385240043</v>
      </c>
      <c r="AV1712" s="0"/>
      <c r="AW1712" s="55" t="n">
        <f aca="false">IF(EC1712&gt;$AW$2,1,0)</f>
        <v>0</v>
      </c>
      <c r="AX1712" s="0" t="n">
        <f aca="false">IF(AND(I1712&gt;G1712,I1711&lt;G1711),1,IF(OR(AND(I1712&gt;F1712,I1711&lt;F1711),AND(I1712&gt;E1712,I1711&lt;E1711)),1,0))</f>
        <v>0</v>
      </c>
      <c r="AY1712" s="0" t="n">
        <f aca="false">IF(K1711="10D",1,0)</f>
        <v>0</v>
      </c>
      <c r="AZ1712" s="0" t="n">
        <f aca="false">IF(AND(I1712&gt;G1712,I1711&lt;G1711,I1712&gt;F1712,I1711&gt;F1711,I1712&gt;E1712,I1711&gt;E1711),1,0)</f>
        <v>0</v>
      </c>
      <c r="BA1712" s="56" t="n">
        <f aca="false">IF(G1712&gt;H1712,1,0)</f>
        <v>1</v>
      </c>
      <c r="BB1712" s="56" t="n">
        <f aca="false">IF(I1712&lt;F1712,1,0)</f>
        <v>1</v>
      </c>
      <c r="BC1712" s="0" t="n">
        <f aca="false">IF(AND(SUM(AW1711:AX1711)=2,AY1712=1),1,IF(SUM(AX1710:AX1712)=0,0,IF(AND(OR(AW1710=1,AX1710=1),OR(AW1711=1,AX1711=1),AY1712=1),1,IF(AND(SUM(AW1712:AY1712)=2,SUM(AW1710:AX1710)=2,AX1710=1),1,0))))</f>
        <v>0</v>
      </c>
      <c r="BD1712" s="57" t="str">
        <f aca="false">IF(BC1712=0,"",IF(AND(BC1712=1,AZ1712=0,AZ1711=0,AZ1710=0),1,IF(AND(BC1712=1,OR(AZ1712=1,AZ1711=1,AZ1710)),IF(BA1712=1,1,0))))</f>
        <v/>
      </c>
      <c r="BE1712" s="50" t="str">
        <f aca="false">IF(AND(BD1712=1,BD1711=1),0,IF(BD1712=1,SUM(CM1713:CM1751),""))</f>
        <v/>
      </c>
      <c r="BF1712" s="20" t="str">
        <f aca="false">IF(AND(BB1712=1,BB1711=1,BE1671&lt;&gt;0),"",IF(AND(BB1711=0,BB1712=1),BF1711,IF(AND(BB1712=1,BB1711=1),BF1711,IF(AND(BF1711="",BE1711="",OR(BD1711=0,BD1711="")),"",IF(AND(BF1711="",BE1672=0),"",IF(AND(BE1672&lt;&gt;"",BF1711=BE1672),"",IF(AND(BD1711=1,BE1711&lt;&gt;0),CM1712,IF(BF1711&lt;&gt;0,BF1711+CM1712,IF(BF1711="","")))))))))</f>
        <v/>
      </c>
      <c r="BI1712" s="0"/>
      <c r="BU1712" s="0"/>
      <c r="BZ1712" s="49"/>
      <c r="CG1712" s="13"/>
      <c r="CH1712" s="40"/>
      <c r="CI1712" s="13"/>
      <c r="CL1712" s="6" t="n">
        <f aca="false">C1712</f>
        <v>39729</v>
      </c>
      <c r="CM1712" s="13" t="n">
        <f aca="false">CN1712/CN1711-1</f>
        <v>-0.0251924422673198</v>
      </c>
      <c r="CN1712" s="76" t="n">
        <v>97.51</v>
      </c>
      <c r="CO1712" s="13" t="n">
        <f aca="false">CN1712/CN1707-1</f>
        <v>-0.159831121833534</v>
      </c>
      <c r="CY1712" s="4" t="n">
        <v>97.52</v>
      </c>
      <c r="CZ1712" s="4" t="n">
        <v>97.51</v>
      </c>
      <c r="DA1712" s="33" t="n">
        <f aca="false">CZ1712-CN1712</f>
        <v>0</v>
      </c>
      <c r="DB1712" s="16" t="n">
        <f aca="false">CZ1712/CY1712-1</f>
        <v>-0.000102543068088545</v>
      </c>
      <c r="DC1712" s="15" t="n">
        <f aca="false">CY1712/CZ1711-1</f>
        <v>-0.0250924722583226</v>
      </c>
      <c r="DD1712" s="15" t="n">
        <f aca="false">CZ1712/CZ1711-1</f>
        <v>-0.0251924422673198</v>
      </c>
      <c r="DE1712" s="34" t="str">
        <f aca="false">IF(CW1712=0,"",-DC1712*CS1712)</f>
        <v/>
      </c>
      <c r="DY1712" s="6"/>
      <c r="EB1712" s="6" t="n">
        <f aca="false">CL1712</f>
        <v>39729</v>
      </c>
      <c r="EC1712" s="13" t="n">
        <f aca="false">SUM(CM1710:CM1712)</f>
        <v>-0.120912016863682</v>
      </c>
    </row>
    <row r="1713" customFormat="false" ht="15" hidden="false" customHeight="false" outlineLevel="0" collapsed="false">
      <c r="A1713" s="0" t="n">
        <f aca="false">IF(FR1713=1,CZ1713,0)</f>
        <v>0</v>
      </c>
      <c r="C1713" s="6" t="n">
        <v>39730</v>
      </c>
      <c r="D1713" s="0" t="n">
        <f aca="false">IF(E1713&gt;E1712,1,)</f>
        <v>0</v>
      </c>
      <c r="E1713" s="46" t="n">
        <v>131.8367</v>
      </c>
      <c r="F1713" s="46" t="n">
        <v>126.8758</v>
      </c>
      <c r="G1713" s="46" t="n">
        <v>122.2854</v>
      </c>
      <c r="H1713" s="46" t="n">
        <v>118.361</v>
      </c>
      <c r="I1713" s="46" t="n">
        <v>107.943</v>
      </c>
      <c r="J1713" s="47" t="str">
        <f aca="false">IF(MIN(E1713:I1713)=E1713,$E$2,IF(MIN(E1713:I1713)=F1713,$F$2,IF(MIN(E1713:I1713)=G1713,$G$2,IF(MIN(E1713:I1713)=H1713,$H$2,IF(MIN(E1713:I1713)=I1713,$I$2)))))</f>
        <v>10D</v>
      </c>
      <c r="K1713" s="47" t="str">
        <f aca="false">IF(MAX(E1713:I1713)=E1713,$E$2,IF(MAX(E1713:I1713)=F1713,$F$2,IF(MAX(E1713:I1713)=G1713,$G$2,IF(MAX(E1713:I1713)=H1713,$H$2,IF(MAX(E1713:I1713)=I1713,$I$2)))))</f>
        <v>200D</v>
      </c>
      <c r="L1713" s="4" t="n">
        <f aca="false">IF(MAX(E1713:I1713)=H1713,1,0)</f>
        <v>0</v>
      </c>
      <c r="M1713" s="4" t="n">
        <f aca="false">IF(MAX(E1713:I1713)=I1713,1,0)</f>
        <v>0</v>
      </c>
      <c r="O1713" s="4" t="n">
        <f aca="false">IF(CN1713&gt;E1713,1,0)</f>
        <v>0</v>
      </c>
      <c r="P1713" s="4" t="n">
        <f aca="false">IF(CN1713&gt;F1713,1,0)</f>
        <v>0</v>
      </c>
      <c r="Q1713" s="4" t="n">
        <f aca="false">IF(CN1713&gt;G1713,1,0)</f>
        <v>0</v>
      </c>
      <c r="R1713" s="4" t="n">
        <f aca="false">IF(CN1713&gt;H1713,1,0)</f>
        <v>0</v>
      </c>
      <c r="S1713" s="4" t="n">
        <f aca="false">IF(CN1713&gt;I1713,1,0)</f>
        <v>0</v>
      </c>
      <c r="T1713" s="25" t="n">
        <f aca="false">IF(AND(AND(R1713=0,S1713=0,Q1713=0),OR(S1712=1,S1711=1,S1710=1)),1,0)</f>
        <v>0</v>
      </c>
      <c r="U1713" s="13" t="n">
        <f aca="false">SUM(CM1712:CM1713)</f>
        <v>-0.0950314331400508</v>
      </c>
      <c r="AV1713" s="0"/>
      <c r="AW1713" s="55" t="n">
        <f aca="false">IF(EC1713&gt;$AW$2,1,0)</f>
        <v>0</v>
      </c>
      <c r="AX1713" s="0" t="n">
        <f aca="false">IF(AND(I1713&gt;G1713,I1712&lt;G1712),1,IF(OR(AND(I1713&gt;F1713,I1712&lt;F1712),AND(I1713&gt;E1713,I1712&lt;E1712)),1,0))</f>
        <v>0</v>
      </c>
      <c r="AY1713" s="0" t="n">
        <f aca="false">IF(K1712="10D",1,0)</f>
        <v>0</v>
      </c>
      <c r="AZ1713" s="0" t="n">
        <f aca="false">IF(AND(I1713&gt;G1713,I1712&lt;G1712,I1713&gt;F1713,I1712&gt;F1712,I1713&gt;E1713,I1712&gt;E1712),1,0)</f>
        <v>0</v>
      </c>
      <c r="BA1713" s="56" t="n">
        <f aca="false">IF(G1713&gt;H1713,1,0)</f>
        <v>1</v>
      </c>
      <c r="BB1713" s="56" t="n">
        <f aca="false">IF(I1713&lt;F1713,1,0)</f>
        <v>1</v>
      </c>
      <c r="BC1713" s="0" t="n">
        <f aca="false">IF(AND(SUM(AW1712:AX1712)=2,AY1713=1),1,IF(SUM(AX1711:AX1713)=0,0,IF(AND(OR(AW1711=1,AX1711=1),OR(AW1712=1,AX1712=1),AY1713=1),1,IF(AND(SUM(AW1713:AY1713)=2,SUM(AW1711:AX1711)=2,AX1711=1),1,0))))</f>
        <v>0</v>
      </c>
      <c r="BD1713" s="57" t="str">
        <f aca="false">IF(BC1713=0,"",IF(AND(BC1713=1,AZ1713=0,AZ1712=0,AZ1711=0),1,IF(AND(BC1713=1,OR(AZ1713=1,AZ1712=1,AZ1711)),IF(BA1713=1,1,0))))</f>
        <v/>
      </c>
      <c r="BE1713" s="50" t="str">
        <f aca="false">IF(AND(BD1713=1,BD1712=1),0,IF(BD1713=1,SUM(CM1714:CM1752),""))</f>
        <v/>
      </c>
      <c r="BF1713" s="20" t="str">
        <f aca="false">IF(AND(BB1713=1,BB1712=1,BE1672&lt;&gt;0),"",IF(AND(BB1712=0,BB1713=1),BF1712,IF(AND(BB1713=1,BB1712=1),BF1712,IF(AND(BF1712="",BE1712="",OR(BD1712=0,BD1712="")),"",IF(AND(BF1712="",BE1673=0),"",IF(AND(BE1673&lt;&gt;"",BF1712=BE1673),"",IF(AND(BD1712=1,BE1712&lt;&gt;0),CM1713,IF(BF1712&lt;&gt;0,BF1712+CM1713,IF(BF1712="","")))))))))</f>
        <v/>
      </c>
      <c r="BI1713" s="0"/>
      <c r="BU1713" s="0"/>
      <c r="BZ1713" s="49"/>
      <c r="CG1713" s="13"/>
      <c r="CH1713" s="40"/>
      <c r="CI1713" s="13"/>
      <c r="CL1713" s="6" t="n">
        <f aca="false">C1713</f>
        <v>39730</v>
      </c>
      <c r="CM1713" s="13" t="n">
        <f aca="false">CN1713/CN1712-1</f>
        <v>-0.069838990872731</v>
      </c>
      <c r="CN1713" s="76" t="n">
        <v>90.7</v>
      </c>
      <c r="CO1713" s="13" t="n">
        <f aca="false">CN1713/CN1708-1</f>
        <v>-0.189092534644613</v>
      </c>
      <c r="CY1713" s="4" t="n">
        <v>99.66</v>
      </c>
      <c r="CZ1713" s="4" t="n">
        <v>90.7</v>
      </c>
      <c r="DA1713" s="33" t="n">
        <f aca="false">CZ1713-CN1713</f>
        <v>0</v>
      </c>
      <c r="DB1713" s="16" t="n">
        <f aca="false">CZ1713/CY1713-1</f>
        <v>-0.0899056793096528</v>
      </c>
      <c r="DC1713" s="15" t="n">
        <f aca="false">CY1713/CZ1712-1</f>
        <v>0.0220490206132704</v>
      </c>
      <c r="DD1713" s="15" t="n">
        <f aca="false">CZ1713/CZ1712-1</f>
        <v>-0.069838990872731</v>
      </c>
      <c r="DE1713" s="34" t="str">
        <f aca="false">IF(CW1713=0,"",-DC1713*CS1713)</f>
        <v/>
      </c>
      <c r="DY1713" s="6"/>
      <c r="EB1713" s="6" t="n">
        <f aca="false">CL1713</f>
        <v>39730</v>
      </c>
      <c r="EC1713" s="13" t="n">
        <f aca="false">SUM(CM1711:CM1713)</f>
        <v>-0.139817529396735</v>
      </c>
    </row>
    <row r="1714" customFormat="false" ht="15" hidden="false" customHeight="false" outlineLevel="0" collapsed="false">
      <c r="A1714" s="89" t="n">
        <f aca="false">IF(FR1714=1,CZ1714,0)</f>
        <v>0</v>
      </c>
      <c r="B1714" s="89"/>
      <c r="C1714" s="90" t="n">
        <v>39731</v>
      </c>
      <c r="D1714" s="0" t="n">
        <f aca="false">IF(E1714&gt;E1713,1,)</f>
        <v>0</v>
      </c>
      <c r="E1714" s="46" t="n">
        <v>131.5315</v>
      </c>
      <c r="F1714" s="46" t="n">
        <v>126.3419</v>
      </c>
      <c r="G1714" s="46" t="n">
        <v>121.5188</v>
      </c>
      <c r="H1714" s="46" t="n">
        <v>116.9713</v>
      </c>
      <c r="I1714" s="46" t="n">
        <v>104.708</v>
      </c>
      <c r="J1714" s="47" t="str">
        <f aca="false">IF(MIN(E1714:I1714)=E1714,$E$2,IF(MIN(E1714:I1714)=F1714,$F$2,IF(MIN(E1714:I1714)=G1714,$G$2,IF(MIN(E1714:I1714)=H1714,$H$2,IF(MIN(E1714:I1714)=I1714,$I$2)))))</f>
        <v>10D</v>
      </c>
      <c r="K1714" s="47" t="str">
        <f aca="false">IF(MAX(E1714:I1714)=E1714,$E$2,IF(MAX(E1714:I1714)=F1714,$F$2,IF(MAX(E1714:I1714)=G1714,$G$2,IF(MAX(E1714:I1714)=H1714,$H$2,IF(MAX(E1714:I1714)=I1714,$I$2)))))</f>
        <v>200D</v>
      </c>
      <c r="L1714" s="4" t="n">
        <f aca="false">IF(MAX(E1714:I1714)=H1714,1,0)</f>
        <v>0</v>
      </c>
      <c r="M1714" s="4" t="n">
        <f aca="false">IF(MAX(E1714:I1714)=I1714,1,0)</f>
        <v>0</v>
      </c>
      <c r="N1714" s="89"/>
      <c r="O1714" s="4" t="n">
        <f aca="false">IF(CN1714&gt;E1714,1,0)</f>
        <v>0</v>
      </c>
      <c r="P1714" s="4" t="n">
        <f aca="false">IF(CN1714&gt;F1714,1,0)</f>
        <v>0</v>
      </c>
      <c r="Q1714" s="4" t="n">
        <f aca="false">IF(CN1714&gt;G1714,1,0)</f>
        <v>0</v>
      </c>
      <c r="R1714" s="4" t="n">
        <f aca="false">IF(CN1714&gt;H1714,1,0)</f>
        <v>0</v>
      </c>
      <c r="S1714" s="4" t="n">
        <f aca="false">IF(CN1714&gt;I1714,1,0)</f>
        <v>0</v>
      </c>
      <c r="T1714" s="25" t="n">
        <f aca="false">IF(AND(AND(R1714=0,S1714=0,Q1714=0),OR(S1713=1,S1712=1,S1711=1)),1,0)</f>
        <v>0</v>
      </c>
      <c r="U1714" s="13" t="n">
        <f aca="false">SUM(CM1713:CM1714)</f>
        <v>-0.0940947791858513</v>
      </c>
      <c r="AV1714" s="0"/>
      <c r="AW1714" s="55" t="n">
        <f aca="false">IF(EC1714&gt;$AW$2,1,0)</f>
        <v>0</v>
      </c>
      <c r="AX1714" s="0" t="n">
        <f aca="false">IF(AND(I1714&gt;G1714,I1713&lt;G1713),1,IF(OR(AND(I1714&gt;F1714,I1713&lt;F1713),AND(I1714&gt;E1714,I1713&lt;E1713)),1,0))</f>
        <v>0</v>
      </c>
      <c r="AY1714" s="0" t="n">
        <f aca="false">IF(K1713="10D",1,0)</f>
        <v>0</v>
      </c>
      <c r="AZ1714" s="0" t="n">
        <f aca="false">IF(AND(I1714&gt;G1714,I1713&lt;G1713,I1714&gt;F1714,I1713&gt;F1713,I1714&gt;E1714,I1713&gt;E1713),1,0)</f>
        <v>0</v>
      </c>
      <c r="BA1714" s="56" t="n">
        <f aca="false">IF(G1714&gt;H1714,1,0)</f>
        <v>1</v>
      </c>
      <c r="BB1714" s="56" t="n">
        <f aca="false">IF(I1714&lt;F1714,1,0)</f>
        <v>1</v>
      </c>
      <c r="BC1714" s="0" t="n">
        <f aca="false">IF(AND(SUM(AW1713:AX1713)=2,AY1714=1),1,IF(SUM(AX1712:AX1714)=0,0,IF(AND(OR(AW1712=1,AX1712=1),OR(AW1713=1,AX1713=1),AY1714=1),1,IF(AND(SUM(AW1714:AY1714)=2,SUM(AW1712:AX1712)=2,AX1712=1),1,0))))</f>
        <v>0</v>
      </c>
      <c r="BD1714" s="57" t="str">
        <f aca="false">IF(BC1714=0,"",IF(AND(BC1714=1,AZ1714=0,AZ1713=0,AZ1712=0),1,IF(AND(BC1714=1,OR(AZ1714=1,AZ1713=1,AZ1712)),IF(BA1714=1,1,0))))</f>
        <v/>
      </c>
      <c r="BE1714" s="50" t="str">
        <f aca="false">IF(AND(BD1714=1,BD1713=1),0,IF(BD1714=1,SUM(CM1715:CM1753),""))</f>
        <v/>
      </c>
      <c r="BF1714" s="20" t="str">
        <f aca="false">IF(AND(BB1714=1,BB1713=1,BE1673&lt;&gt;0),"",IF(AND(BB1713=0,BB1714=1),BF1713,IF(AND(BB1714=1,BB1713=1),BF1713,IF(AND(BF1713="",BE1713="",OR(BD1713=0,BD1713="")),"",IF(AND(BF1713="",BE1674=0),"",IF(AND(BE1674&lt;&gt;"",BF1713=BE1674),"",IF(AND(BD1713=1,BE1713&lt;&gt;0),CM1714,IF(BF1713&lt;&gt;0,BF1713+CM1714,IF(BF1713="","")))))))))</f>
        <v/>
      </c>
      <c r="BI1714" s="0"/>
      <c r="BU1714" s="0"/>
      <c r="BZ1714" s="49"/>
      <c r="CG1714" s="13"/>
      <c r="CH1714" s="40"/>
      <c r="CI1714" s="13"/>
      <c r="CL1714" s="6" t="n">
        <f aca="false">C1714</f>
        <v>39731</v>
      </c>
      <c r="CM1714" s="91" t="n">
        <f aca="false">CN1714/CN1713-1</f>
        <v>-0.0242557883131203</v>
      </c>
      <c r="CN1714" s="76" t="n">
        <v>88.5</v>
      </c>
      <c r="CO1714" s="91" t="n">
        <f aca="false">CN1714/CN1709-1</f>
        <v>-0.197933659597607</v>
      </c>
      <c r="CX1714" s="89"/>
      <c r="CY1714" s="4" t="n">
        <v>86.76</v>
      </c>
      <c r="CZ1714" s="4" t="n">
        <v>88.5</v>
      </c>
      <c r="DA1714" s="92" t="n">
        <f aca="false">CZ1714-CN1714</f>
        <v>0</v>
      </c>
      <c r="DB1714" s="93" t="n">
        <f aca="false">CZ1714/CY1714-1</f>
        <v>0.0200553250345781</v>
      </c>
      <c r="DC1714" s="94" t="n">
        <f aca="false">CY1714/CZ1713-1</f>
        <v>-0.0434399117971334</v>
      </c>
      <c r="DD1714" s="94" t="n">
        <f aca="false">CZ1714/CZ1713-1</f>
        <v>-0.0242557883131203</v>
      </c>
      <c r="DE1714" s="95" t="str">
        <f aca="false">IF(CW1714=0,"",-DC1714*CS1714)</f>
        <v/>
      </c>
      <c r="DY1714" s="6"/>
      <c r="EB1714" s="6" t="n">
        <f aca="false">CL1714</f>
        <v>39731</v>
      </c>
      <c r="EC1714" s="13" t="n">
        <f aca="false">SUM(CM1712:CM1714)</f>
        <v>-0.119287221453171</v>
      </c>
    </row>
    <row r="1715" customFormat="false" ht="15" hidden="false" customHeight="false" outlineLevel="0" collapsed="false">
      <c r="A1715" s="89" t="n">
        <f aca="false">IF(FR1715=1,CZ1715,0)</f>
        <v>0</v>
      </c>
      <c r="B1715" s="89"/>
      <c r="C1715" s="90" t="n">
        <v>39734</v>
      </c>
      <c r="D1715" s="0" t="n">
        <f aca="false">IF(E1715&gt;E1714,1,)</f>
        <v>0</v>
      </c>
      <c r="E1715" s="46" t="n">
        <v>131.2998</v>
      </c>
      <c r="F1715" s="46" t="n">
        <v>125.9605</v>
      </c>
      <c r="G1715" s="46" t="n">
        <v>121.0226</v>
      </c>
      <c r="H1715" s="46" t="n">
        <v>116.0567</v>
      </c>
      <c r="I1715" s="46" t="n">
        <v>103.705</v>
      </c>
      <c r="J1715" s="47" t="str">
        <f aca="false">IF(MIN(E1715:I1715)=E1715,$E$2,IF(MIN(E1715:I1715)=F1715,$F$2,IF(MIN(E1715:I1715)=G1715,$G$2,IF(MIN(E1715:I1715)=H1715,$H$2,IF(MIN(E1715:I1715)=I1715,$I$2)))))</f>
        <v>10D</v>
      </c>
      <c r="K1715" s="47" t="str">
        <f aca="false">IF(MAX(E1715:I1715)=E1715,$E$2,IF(MAX(E1715:I1715)=F1715,$F$2,IF(MAX(E1715:I1715)=G1715,$G$2,IF(MAX(E1715:I1715)=H1715,$H$2,IF(MAX(E1715:I1715)=I1715,$I$2)))))</f>
        <v>200D</v>
      </c>
      <c r="L1715" s="4" t="n">
        <f aca="false">IF(MAX(E1715:I1715)=H1715,1,0)</f>
        <v>0</v>
      </c>
      <c r="M1715" s="4" t="n">
        <f aca="false">IF(MAX(E1715:I1715)=I1715,1,0)</f>
        <v>0</v>
      </c>
      <c r="N1715" s="89"/>
      <c r="O1715" s="4" t="n">
        <f aca="false">IF(CN1715&gt;E1715,1,0)</f>
        <v>0</v>
      </c>
      <c r="P1715" s="4" t="n">
        <f aca="false">IF(CN1715&gt;F1715,1,0)</f>
        <v>0</v>
      </c>
      <c r="Q1715" s="4" t="n">
        <f aca="false">IF(CN1715&gt;G1715,1,0)</f>
        <v>0</v>
      </c>
      <c r="R1715" s="4" t="n">
        <f aca="false">IF(CN1715&gt;H1715,1,0)</f>
        <v>0</v>
      </c>
      <c r="S1715" s="4" t="n">
        <f aca="false">IF(CN1715&gt;I1715,1,0)</f>
        <v>0</v>
      </c>
      <c r="T1715" s="25" t="n">
        <f aca="false">IF(AND(AND(R1715=0,S1715=0,Q1715=0),OR(S1714=1,S1713=1,S1712=1)),1,0)</f>
        <v>0</v>
      </c>
      <c r="U1715" s="13" t="n">
        <f aca="false">SUM(CM1714:CM1715)</f>
        <v>0.120941951799874</v>
      </c>
      <c r="AV1715" s="0"/>
      <c r="AW1715" s="55" t="n">
        <f aca="false">IF(EC1715&gt;$AW$2,1,0)</f>
        <v>1</v>
      </c>
      <c r="AX1715" s="0" t="n">
        <f aca="false">IF(AND(I1715&gt;G1715,I1714&lt;G1714),1,IF(OR(AND(I1715&gt;F1715,I1714&lt;F1714),AND(I1715&gt;E1715,I1714&lt;E1714)),1,0))</f>
        <v>0</v>
      </c>
      <c r="AY1715" s="0" t="n">
        <f aca="false">IF(K1714="10D",1,0)</f>
        <v>0</v>
      </c>
      <c r="AZ1715" s="0" t="n">
        <f aca="false">IF(AND(I1715&gt;G1715,I1714&lt;G1714,I1715&gt;F1715,I1714&gt;F1714,I1715&gt;E1715,I1714&gt;E1714),1,0)</f>
        <v>0</v>
      </c>
      <c r="BA1715" s="56" t="n">
        <f aca="false">IF(G1715&gt;H1715,1,0)</f>
        <v>1</v>
      </c>
      <c r="BB1715" s="56" t="n">
        <f aca="false">IF(I1715&lt;F1715,1,0)</f>
        <v>1</v>
      </c>
      <c r="BC1715" s="0" t="n">
        <f aca="false">IF(AND(SUM(AW1714:AX1714)=2,AY1715=1),1,IF(SUM(AX1713:AX1715)=0,0,IF(AND(OR(AW1713=1,AX1713=1),OR(AW1714=1,AX1714=1),AY1715=1),1,IF(AND(SUM(AW1715:AY1715)=2,SUM(AW1713:AX1713)=2,AX1713=1),1,0))))</f>
        <v>0</v>
      </c>
      <c r="BD1715" s="57" t="str">
        <f aca="false">IF(BC1715=0,"",IF(AND(BC1715=1,AZ1715=0,AZ1714=0,AZ1713=0),1,IF(AND(BC1715=1,OR(AZ1715=1,AZ1714=1,AZ1713)),IF(BA1715=1,1,0))))</f>
        <v/>
      </c>
      <c r="BE1715" s="50" t="str">
        <f aca="false">IF(AND(BD1715=1,BD1714=1),0,IF(BD1715=1,SUM(CM1716:CM1754),""))</f>
        <v/>
      </c>
      <c r="BF1715" s="20" t="str">
        <f aca="false">IF(AND(BB1715=1,BB1714=1,BE1674&lt;&gt;0),"",IF(AND(BB1714=0,BB1715=1),BF1714,IF(AND(BB1715=1,BB1714=1),BF1714,IF(AND(BF1714="",BE1714="",OR(BD1714=0,BD1714="")),"",IF(AND(BF1714="",BE1675=0),"",IF(AND(BE1675&lt;&gt;"",BF1714=BE1675),"",IF(AND(BD1714=1,BE1714&lt;&gt;0),CM1715,IF(BF1714&lt;&gt;0,BF1714+CM1715,IF(BF1714="","")))))))))</f>
        <v/>
      </c>
      <c r="BI1715" s="0"/>
      <c r="BU1715" s="0"/>
      <c r="BZ1715" s="49"/>
      <c r="CG1715" s="13"/>
      <c r="CH1715" s="40"/>
      <c r="CI1715" s="13"/>
      <c r="CL1715" s="6" t="n">
        <f aca="false">C1715</f>
        <v>39734</v>
      </c>
      <c r="CM1715" s="91" t="n">
        <f aca="false">CN1715/CN1714-1</f>
        <v>0.145197740112994</v>
      </c>
      <c r="CN1715" s="76" t="n">
        <v>101.35</v>
      </c>
      <c r="CO1715" s="91" t="n">
        <f aca="false">CN1715/CN1710-1</f>
        <v>-0.0321810542398778</v>
      </c>
      <c r="CX1715" s="89"/>
      <c r="CY1715" s="4" t="n">
        <v>93.87</v>
      </c>
      <c r="CZ1715" s="4" t="n">
        <v>101.35</v>
      </c>
      <c r="DA1715" s="92" t="n">
        <f aca="false">CZ1715-CN1715</f>
        <v>0</v>
      </c>
      <c r="DB1715" s="93" t="n">
        <f aca="false">CZ1715/CY1715-1</f>
        <v>0.0796846702886971</v>
      </c>
      <c r="DC1715" s="94" t="n">
        <f aca="false">CY1715/CZ1714-1</f>
        <v>0.060677966101695</v>
      </c>
      <c r="DD1715" s="94" t="n">
        <f aca="false">CZ1715/CZ1714-1</f>
        <v>0.145197740112994</v>
      </c>
      <c r="DE1715" s="95" t="str">
        <f aca="false">IF(CW1715=0,"",-DC1715*CS1715)</f>
        <v/>
      </c>
      <c r="DY1715" s="6"/>
      <c r="EB1715" s="6" t="n">
        <f aca="false">CL1715</f>
        <v>39734</v>
      </c>
      <c r="EC1715" s="13" t="n">
        <f aca="false">SUM(CM1713:CM1715)</f>
        <v>0.051102960927143</v>
      </c>
    </row>
    <row r="1716" customFormat="false" ht="15" hidden="false" customHeight="false" outlineLevel="0" collapsed="false">
      <c r="A1716" s="0" t="n">
        <f aca="false">IF(FR1716=1,CZ1716,0)</f>
        <v>0</v>
      </c>
      <c r="C1716" s="6" t="n">
        <v>39735</v>
      </c>
      <c r="D1716" s="0" t="n">
        <f aca="false">IF(E1716&gt;E1715,1,)</f>
        <v>0</v>
      </c>
      <c r="E1716" s="46" t="n">
        <v>131.0626</v>
      </c>
      <c r="F1716" s="46" t="n">
        <v>125.5639</v>
      </c>
      <c r="G1716" s="46" t="n">
        <v>120.5198</v>
      </c>
      <c r="H1716" s="46" t="n">
        <v>115.1187</v>
      </c>
      <c r="I1716" s="46" t="n">
        <v>102.091</v>
      </c>
      <c r="J1716" s="47" t="str">
        <f aca="false">IF(MIN(E1716:I1716)=E1716,$E$2,IF(MIN(E1716:I1716)=F1716,$F$2,IF(MIN(E1716:I1716)=G1716,$G$2,IF(MIN(E1716:I1716)=H1716,$H$2,IF(MIN(E1716:I1716)=I1716,$I$2)))))</f>
        <v>10D</v>
      </c>
      <c r="K1716" s="47" t="str">
        <f aca="false">IF(MAX(E1716:I1716)=E1716,$E$2,IF(MAX(E1716:I1716)=F1716,$F$2,IF(MAX(E1716:I1716)=G1716,$G$2,IF(MAX(E1716:I1716)=H1716,$H$2,IF(MAX(E1716:I1716)=I1716,$I$2)))))</f>
        <v>200D</v>
      </c>
      <c r="L1716" s="4" t="n">
        <f aca="false">IF(MAX(E1716:I1716)=H1716,1,0)</f>
        <v>0</v>
      </c>
      <c r="M1716" s="4" t="n">
        <f aca="false">IF(MAX(E1716:I1716)=I1716,1,0)</f>
        <v>0</v>
      </c>
      <c r="O1716" s="4" t="n">
        <f aca="false">IF(CN1716&gt;E1716,1,0)</f>
        <v>0</v>
      </c>
      <c r="P1716" s="4" t="n">
        <f aca="false">IF(CN1716&gt;F1716,1,0)</f>
        <v>0</v>
      </c>
      <c r="Q1716" s="4" t="n">
        <f aca="false">IF(CN1716&gt;G1716,1,0)</f>
        <v>0</v>
      </c>
      <c r="R1716" s="4" t="n">
        <f aca="false">IF(CN1716&gt;H1716,1,0)</f>
        <v>0</v>
      </c>
      <c r="S1716" s="4" t="n">
        <f aca="false">IF(CN1716&gt;I1716,1,0)</f>
        <v>0</v>
      </c>
      <c r="T1716" s="25" t="n">
        <f aca="false">IF(AND(AND(R1716=0,S1716=0,Q1716=0),OR(S1715=1,S1714=1,S1713=1)),1,0)</f>
        <v>0</v>
      </c>
      <c r="U1716" s="13" t="n">
        <f aca="false">SUM(CM1715:CM1716)</f>
        <v>0.13039754277703</v>
      </c>
      <c r="AV1716" s="0"/>
      <c r="AW1716" s="55" t="n">
        <f aca="false">IF(EC1716&gt;$AW$2,1,0)</f>
        <v>1</v>
      </c>
      <c r="AX1716" s="0" t="n">
        <f aca="false">IF(AND(I1716&gt;G1716,I1715&lt;G1715),1,IF(OR(AND(I1716&gt;F1716,I1715&lt;F1715),AND(I1716&gt;E1716,I1715&lt;E1715)),1,0))</f>
        <v>0</v>
      </c>
      <c r="AY1716" s="0" t="n">
        <f aca="false">IF(K1715="10D",1,0)</f>
        <v>0</v>
      </c>
      <c r="AZ1716" s="0" t="n">
        <f aca="false">IF(AND(I1716&gt;G1716,I1715&lt;G1715,I1716&gt;F1716,I1715&gt;F1715,I1716&gt;E1716,I1715&gt;E1715),1,0)</f>
        <v>0</v>
      </c>
      <c r="BA1716" s="56" t="n">
        <f aca="false">IF(G1716&gt;H1716,1,0)</f>
        <v>1</v>
      </c>
      <c r="BB1716" s="56" t="n">
        <f aca="false">IF(I1716&lt;F1716,1,0)</f>
        <v>1</v>
      </c>
      <c r="BC1716" s="0" t="n">
        <f aca="false">IF(AND(SUM(AW1715:AX1715)=2,AY1716=1),1,IF(SUM(AX1714:AX1716)=0,0,IF(AND(OR(AW1714=1,AX1714=1),OR(AW1715=1,AX1715=1),AY1716=1),1,IF(AND(SUM(AW1716:AY1716)=2,SUM(AW1714:AX1714)=2,AX1714=1),1,0))))</f>
        <v>0</v>
      </c>
      <c r="BD1716" s="57" t="str">
        <f aca="false">IF(BC1716=0,"",IF(AND(BC1716=1,AZ1716=0,AZ1715=0,AZ1714=0),1,IF(AND(BC1716=1,OR(AZ1716=1,AZ1715=1,AZ1714)),IF(BA1716=1,1,0))))</f>
        <v/>
      </c>
      <c r="BE1716" s="50" t="str">
        <f aca="false">IF(AND(BD1716=1,BD1715=1),0,IF(BD1716=1,SUM(CM1717:CM1755),""))</f>
        <v/>
      </c>
      <c r="BF1716" s="20" t="str">
        <f aca="false">IF(AND(BB1716=1,BB1715=1,BE1675&lt;&gt;0),"",IF(AND(BB1715=0,BB1716=1),BF1715,IF(AND(BB1716=1,BB1715=1),BF1715,IF(AND(BF1715="",BE1715="",OR(BD1715=0,BD1715="")),"",IF(AND(BF1715="",BE1676=0),"",IF(AND(BE1676&lt;&gt;"",BF1715=BE1676),"",IF(AND(BD1715=1,BE1715&lt;&gt;0),CM1716,IF(BF1715&lt;&gt;0,BF1715+CM1716,IF(BF1715="","")))))))))</f>
        <v/>
      </c>
      <c r="BI1716" s="0"/>
      <c r="BU1716" s="0"/>
      <c r="BZ1716" s="49"/>
      <c r="CG1716" s="13"/>
      <c r="CH1716" s="40"/>
      <c r="CI1716" s="13"/>
      <c r="CL1716" s="6" t="n">
        <f aca="false">C1716</f>
        <v>39735</v>
      </c>
      <c r="CM1716" s="13" t="n">
        <f aca="false">CN1716/CN1715-1</f>
        <v>-0.0148001973359645</v>
      </c>
      <c r="CN1716" s="76" t="n">
        <v>99.85</v>
      </c>
      <c r="CO1716" s="13" t="n">
        <f aca="false">CN1716/CN1711-1</f>
        <v>-0.00179946016195154</v>
      </c>
      <c r="CY1716" s="4" t="n">
        <v>104.7</v>
      </c>
      <c r="CZ1716" s="4" t="n">
        <v>99.85</v>
      </c>
      <c r="DA1716" s="33" t="n">
        <f aca="false">CZ1716-CN1716</f>
        <v>0</v>
      </c>
      <c r="DB1716" s="16" t="n">
        <f aca="false">CZ1716/CY1716-1</f>
        <v>-0.0463228271251195</v>
      </c>
      <c r="DC1716" s="15" t="n">
        <f aca="false">CY1716/CZ1715-1</f>
        <v>0.0330537740503207</v>
      </c>
      <c r="DD1716" s="15" t="n">
        <f aca="false">CZ1716/CZ1715-1</f>
        <v>-0.0148001973359645</v>
      </c>
      <c r="DE1716" s="34" t="str">
        <f aca="false">IF(CW1716=0,"",-DC1716*CS1716)</f>
        <v/>
      </c>
      <c r="DY1716" s="6"/>
      <c r="EB1716" s="6" t="n">
        <f aca="false">CL1716</f>
        <v>39735</v>
      </c>
      <c r="EC1716" s="13" t="n">
        <f aca="false">SUM(CM1714:CM1716)</f>
        <v>0.10614175446391</v>
      </c>
    </row>
    <row r="1717" customFormat="false" ht="15" hidden="false" customHeight="false" outlineLevel="0" collapsed="false">
      <c r="A1717" s="0" t="n">
        <f aca="false">IF(FR1717=1,CZ1717,0)</f>
        <v>0</v>
      </c>
      <c r="C1717" s="6" t="n">
        <v>39736</v>
      </c>
      <c r="D1717" s="0" t="n">
        <f aca="false">IF(E1717&gt;E1716,1,)</f>
        <v>0</v>
      </c>
      <c r="E1717" s="46" t="n">
        <v>130.7816</v>
      </c>
      <c r="F1717" s="46" t="n">
        <v>125.0877</v>
      </c>
      <c r="G1717" s="46" t="n">
        <v>119.753</v>
      </c>
      <c r="H1717" s="46" t="n">
        <v>113.8567</v>
      </c>
      <c r="I1717" s="46" t="n">
        <v>99.487</v>
      </c>
      <c r="J1717" s="47" t="str">
        <f aca="false">IF(MIN(E1717:I1717)=E1717,$E$2,IF(MIN(E1717:I1717)=F1717,$F$2,IF(MIN(E1717:I1717)=G1717,$G$2,IF(MIN(E1717:I1717)=H1717,$H$2,IF(MIN(E1717:I1717)=I1717,$I$2)))))</f>
        <v>10D</v>
      </c>
      <c r="K1717" s="47" t="str">
        <f aca="false">IF(MAX(E1717:I1717)=E1717,$E$2,IF(MAX(E1717:I1717)=F1717,$F$2,IF(MAX(E1717:I1717)=G1717,$G$2,IF(MAX(E1717:I1717)=H1717,$H$2,IF(MAX(E1717:I1717)=I1717,$I$2)))))</f>
        <v>200D</v>
      </c>
      <c r="L1717" s="4" t="n">
        <f aca="false">IF(MAX(E1717:I1717)=H1717,1,0)</f>
        <v>0</v>
      </c>
      <c r="M1717" s="4" t="n">
        <f aca="false">IF(MAX(E1717:I1717)=I1717,1,0)</f>
        <v>0</v>
      </c>
      <c r="O1717" s="4" t="n">
        <f aca="false">IF(CN1717&gt;E1717,1,0)</f>
        <v>0</v>
      </c>
      <c r="P1717" s="4" t="n">
        <f aca="false">IF(CN1717&gt;F1717,1,0)</f>
        <v>0</v>
      </c>
      <c r="Q1717" s="4" t="n">
        <f aca="false">IF(CN1717&gt;G1717,1,0)</f>
        <v>0</v>
      </c>
      <c r="R1717" s="4" t="n">
        <f aca="false">IF(CN1717&gt;H1717,1,0)</f>
        <v>0</v>
      </c>
      <c r="S1717" s="4" t="n">
        <f aca="false">IF(CN1717&gt;I1717,1,0)</f>
        <v>0</v>
      </c>
      <c r="T1717" s="25" t="n">
        <f aca="false">IF(AND(AND(R1717=0,S1717=0,Q1717=0),OR(S1716=1,S1715=1,S1714=1)),1,0)</f>
        <v>0</v>
      </c>
      <c r="U1717" s="13" t="n">
        <f aca="false">SUM(CM1716:CM1717)</f>
        <v>-0.113247868843225</v>
      </c>
      <c r="AV1717" s="0"/>
      <c r="AW1717" s="55" t="n">
        <f aca="false">IF(EC1717&gt;$AW$2,1,0)</f>
        <v>1</v>
      </c>
      <c r="AX1717" s="0" t="n">
        <f aca="false">IF(AND(I1717&gt;G1717,I1716&lt;G1716),1,IF(OR(AND(I1717&gt;F1717,I1716&lt;F1716),AND(I1717&gt;E1717,I1716&lt;E1716)),1,0))</f>
        <v>0</v>
      </c>
      <c r="AY1717" s="0" t="n">
        <f aca="false">IF(K1716="10D",1,0)</f>
        <v>0</v>
      </c>
      <c r="AZ1717" s="0" t="n">
        <f aca="false">IF(AND(I1717&gt;G1717,I1716&lt;G1716,I1717&gt;F1717,I1716&gt;F1716,I1717&gt;E1717,I1716&gt;E1716),1,0)</f>
        <v>0</v>
      </c>
      <c r="BA1717" s="56" t="n">
        <f aca="false">IF(G1717&gt;H1717,1,0)</f>
        <v>1</v>
      </c>
      <c r="BB1717" s="56" t="n">
        <f aca="false">IF(I1717&lt;F1717,1,0)</f>
        <v>1</v>
      </c>
      <c r="BC1717" s="0" t="n">
        <f aca="false">IF(AND(SUM(AW1716:AX1716)=2,AY1717=1),1,IF(SUM(AX1715:AX1717)=0,0,IF(AND(OR(AW1715=1,AX1715=1),OR(AW1716=1,AX1716=1),AY1717=1),1,IF(AND(SUM(AW1717:AY1717)=2,SUM(AW1715:AX1715)=2,AX1715=1),1,0))))</f>
        <v>0</v>
      </c>
      <c r="BD1717" s="57" t="str">
        <f aca="false">IF(BC1717=0,"",IF(AND(BC1717=1,AZ1717=0,AZ1716=0,AZ1715=0),1,IF(AND(BC1717=1,OR(AZ1717=1,AZ1716=1,AZ1715)),IF(BA1717=1,1,0))))</f>
        <v/>
      </c>
      <c r="BE1717" s="50" t="str">
        <f aca="false">IF(AND(BD1717=1,BD1716=1),0,IF(BD1717=1,SUM(CM1718:CM1756),""))</f>
        <v/>
      </c>
      <c r="BF1717" s="20" t="str">
        <f aca="false">IF(AND(BB1717=1,BB1716=1,BE1676&lt;&gt;0),"",IF(AND(BB1716=0,BB1717=1),BF1716,IF(AND(BB1717=1,BB1716=1),BF1716,IF(AND(BF1716="",BE1716="",OR(BD1716=0,BD1716="")),"",IF(AND(BF1716="",BE1677=0),"",IF(AND(BE1677&lt;&gt;"",BF1716=BE1677),"",IF(AND(BD1716=1,BE1716&lt;&gt;0),CM1717,IF(BF1716&lt;&gt;0,BF1716+CM1717,IF(BF1716="","")))))))))</f>
        <v/>
      </c>
      <c r="BI1717" s="0"/>
      <c r="BU1717" s="0"/>
      <c r="BZ1717" s="49"/>
      <c r="CG1717" s="13"/>
      <c r="CH1717" s="40"/>
      <c r="CI1717" s="13"/>
      <c r="CL1717" s="6" t="n">
        <f aca="false">C1717</f>
        <v>39736</v>
      </c>
      <c r="CM1717" s="13" t="n">
        <f aca="false">CN1717/CN1716-1</f>
        <v>-0.0984476715072609</v>
      </c>
      <c r="CN1717" s="76" t="n">
        <v>90.02</v>
      </c>
      <c r="CO1717" s="13" t="n">
        <f aca="false">CN1717/CN1712-1</f>
        <v>-0.0768126346015794</v>
      </c>
      <c r="CY1717" s="4" t="n">
        <v>97.46</v>
      </c>
      <c r="CZ1717" s="4" t="n">
        <v>90.02</v>
      </c>
      <c r="DA1717" s="33" t="n">
        <f aca="false">CZ1717-CN1717</f>
        <v>0</v>
      </c>
      <c r="DB1717" s="16" t="n">
        <f aca="false">CZ1717/CY1717-1</f>
        <v>-0.0763390108762569</v>
      </c>
      <c r="DC1717" s="15" t="n">
        <f aca="false">CY1717/CZ1716-1</f>
        <v>-0.0239359038557837</v>
      </c>
      <c r="DD1717" s="15" t="n">
        <f aca="false">CZ1717/CZ1716-1</f>
        <v>-0.0984476715072609</v>
      </c>
      <c r="DE1717" s="34" t="str">
        <f aca="false">IF(CW1717=0,"",-DC1717*CS1717)</f>
        <v/>
      </c>
      <c r="DY1717" s="6"/>
      <c r="EB1717" s="6" t="n">
        <f aca="false">CL1717</f>
        <v>39736</v>
      </c>
      <c r="EC1717" s="13" t="n">
        <f aca="false">SUM(CM1715:CM1717)</f>
        <v>0.0319498712697689</v>
      </c>
    </row>
    <row r="1718" customFormat="false" ht="15" hidden="false" customHeight="false" outlineLevel="0" collapsed="false">
      <c r="A1718" s="0" t="n">
        <f aca="false">IF(FR1718=1,CZ1718,0)</f>
        <v>0</v>
      </c>
      <c r="C1718" s="6" t="n">
        <v>39737</v>
      </c>
      <c r="D1718" s="0" t="n">
        <f aca="false">IF(E1718&gt;E1717,1,)</f>
        <v>0</v>
      </c>
      <c r="E1718" s="46" t="n">
        <v>130.5258</v>
      </c>
      <c r="F1718" s="46" t="n">
        <v>124.6388</v>
      </c>
      <c r="G1718" s="46" t="n">
        <v>119.0498</v>
      </c>
      <c r="H1718" s="46" t="n">
        <v>112.848</v>
      </c>
      <c r="I1718" s="46" t="n">
        <v>97.679</v>
      </c>
      <c r="J1718" s="47" t="str">
        <f aca="false">IF(MIN(E1718:I1718)=E1718,$E$2,IF(MIN(E1718:I1718)=F1718,$F$2,IF(MIN(E1718:I1718)=G1718,$G$2,IF(MIN(E1718:I1718)=H1718,$H$2,IF(MIN(E1718:I1718)=I1718,$I$2)))))</f>
        <v>10D</v>
      </c>
      <c r="K1718" s="47" t="str">
        <f aca="false">IF(MAX(E1718:I1718)=E1718,$E$2,IF(MAX(E1718:I1718)=F1718,$F$2,IF(MAX(E1718:I1718)=G1718,$G$2,IF(MAX(E1718:I1718)=H1718,$H$2,IF(MAX(E1718:I1718)=I1718,$I$2)))))</f>
        <v>200D</v>
      </c>
      <c r="L1718" s="4" t="n">
        <f aca="false">IF(MAX(E1718:I1718)=H1718,1,0)</f>
        <v>0</v>
      </c>
      <c r="M1718" s="4" t="n">
        <f aca="false">IF(MAX(E1718:I1718)=I1718,1,0)</f>
        <v>0</v>
      </c>
      <c r="O1718" s="4" t="n">
        <f aca="false">IF(CN1718&gt;E1718,1,0)</f>
        <v>0</v>
      </c>
      <c r="P1718" s="4" t="n">
        <f aca="false">IF(CN1718&gt;F1718,1,0)</f>
        <v>0</v>
      </c>
      <c r="Q1718" s="4" t="n">
        <f aca="false">IF(CN1718&gt;G1718,1,0)</f>
        <v>0</v>
      </c>
      <c r="R1718" s="4" t="n">
        <f aca="false">IF(CN1718&gt;H1718,1,0)</f>
        <v>0</v>
      </c>
      <c r="S1718" s="4" t="n">
        <f aca="false">IF(CN1718&gt;I1718,1,0)</f>
        <v>0</v>
      </c>
      <c r="T1718" s="25" t="n">
        <f aca="false">IF(AND(AND(R1718=0,S1718=0,Q1718=0),OR(S1717=1,S1716=1,S1715=1)),1,0)</f>
        <v>0</v>
      </c>
      <c r="U1718" s="13" t="n">
        <f aca="false">SUM(CM1717:CM1718)</f>
        <v>-0.0567902620426974</v>
      </c>
      <c r="AV1718" s="0"/>
      <c r="AW1718" s="55" t="n">
        <f aca="false">IF(EC1718&gt;$AW$2,1,0)</f>
        <v>0</v>
      </c>
      <c r="AX1718" s="0" t="n">
        <f aca="false">IF(AND(I1718&gt;G1718,I1717&lt;G1717),1,IF(OR(AND(I1718&gt;F1718,I1717&lt;F1717),AND(I1718&gt;E1718,I1717&lt;E1717)),1,0))</f>
        <v>0</v>
      </c>
      <c r="AY1718" s="0" t="n">
        <f aca="false">IF(K1717="10D",1,0)</f>
        <v>0</v>
      </c>
      <c r="AZ1718" s="0" t="n">
        <f aca="false">IF(AND(I1718&gt;G1718,I1717&lt;G1717,I1718&gt;F1718,I1717&gt;F1717,I1718&gt;E1718,I1717&gt;E1717),1,0)</f>
        <v>0</v>
      </c>
      <c r="BA1718" s="56" t="n">
        <f aca="false">IF(G1718&gt;H1718,1,0)</f>
        <v>1</v>
      </c>
      <c r="BB1718" s="56" t="n">
        <f aca="false">IF(I1718&lt;F1718,1,0)</f>
        <v>1</v>
      </c>
      <c r="BC1718" s="0" t="n">
        <f aca="false">IF(AND(SUM(AW1717:AX1717)=2,AY1718=1),1,IF(SUM(AX1716:AX1718)=0,0,IF(AND(OR(AW1716=1,AX1716=1),OR(AW1717=1,AX1717=1),AY1718=1),1,IF(AND(SUM(AW1718:AY1718)=2,SUM(AW1716:AX1716)=2,AX1716=1),1,0))))</f>
        <v>0</v>
      </c>
      <c r="BD1718" s="57" t="str">
        <f aca="false">IF(BC1718=0,"",IF(AND(BC1718=1,AZ1718=0,AZ1717=0,AZ1716=0),1,IF(AND(BC1718=1,OR(AZ1718=1,AZ1717=1,AZ1716)),IF(BA1718=1,1,0))))</f>
        <v/>
      </c>
      <c r="BE1718" s="50" t="str">
        <f aca="false">IF(AND(BD1718=1,BD1717=1),0,IF(BD1718=1,SUM(CM1719:CM1757),""))</f>
        <v/>
      </c>
      <c r="BF1718" s="20" t="str">
        <f aca="false">IF(AND(BB1718=1,BB1717=1,BE1677&lt;&gt;0),"",IF(AND(BB1717=0,BB1718=1),BF1717,IF(AND(BB1718=1,BB1717=1),BF1717,IF(AND(BF1717="",BE1717="",OR(BD1717=0,BD1717="")),"",IF(AND(BF1717="",BE1678=0),"",IF(AND(BE1678&lt;&gt;"",BF1717=BE1678),"",IF(AND(BD1717=1,BE1717&lt;&gt;0),CM1718,IF(BF1717&lt;&gt;0,BF1717+CM1718,IF(BF1717="","")))))))))</f>
        <v/>
      </c>
      <c r="BI1718" s="0"/>
      <c r="BU1718" s="0"/>
      <c r="BZ1718" s="49"/>
      <c r="CG1718" s="13"/>
      <c r="CH1718" s="40"/>
      <c r="CI1718" s="13"/>
      <c r="CL1718" s="6" t="n">
        <f aca="false">C1718</f>
        <v>39737</v>
      </c>
      <c r="CM1718" s="13" t="n">
        <f aca="false">CN1718/CN1717-1</f>
        <v>0.0416574094645634</v>
      </c>
      <c r="CN1718" s="76" t="n">
        <v>93.77</v>
      </c>
      <c r="CO1718" s="13" t="n">
        <f aca="false">CN1718/CN1713-1</f>
        <v>0.0338478500551267</v>
      </c>
      <c r="CY1718" s="4" t="n">
        <v>91.29</v>
      </c>
      <c r="CZ1718" s="4" t="n">
        <v>93.77</v>
      </c>
      <c r="DA1718" s="33" t="n">
        <f aca="false">CZ1718-CN1718</f>
        <v>0</v>
      </c>
      <c r="DB1718" s="16" t="n">
        <f aca="false">CZ1718/CY1718-1</f>
        <v>0.0271661737320625</v>
      </c>
      <c r="DC1718" s="15" t="n">
        <f aca="false">CY1718/CZ1717-1</f>
        <v>0.0141079760053322</v>
      </c>
      <c r="DD1718" s="15" t="n">
        <f aca="false">CZ1718/CZ1717-1</f>
        <v>0.0416574094645634</v>
      </c>
      <c r="DE1718" s="34" t="str">
        <f aca="false">IF(CW1718=0,"",-DC1718*CS1718)</f>
        <v/>
      </c>
      <c r="DY1718" s="6"/>
      <c r="EB1718" s="6" t="n">
        <f aca="false">CL1718</f>
        <v>39737</v>
      </c>
      <c r="EC1718" s="13" t="n">
        <f aca="false">SUM(CM1716:CM1718)</f>
        <v>-0.0715904593786619</v>
      </c>
    </row>
    <row r="1719" customFormat="false" ht="15" hidden="false" customHeight="false" outlineLevel="0" collapsed="false">
      <c r="A1719" s="0" t="n">
        <f aca="false">IF(FR1719=1,CZ1719,0)</f>
        <v>0</v>
      </c>
      <c r="C1719" s="6" t="n">
        <v>39738</v>
      </c>
      <c r="D1719" s="0" t="n">
        <f aca="false">IF(E1719&gt;E1718,1,)</f>
        <v>0</v>
      </c>
      <c r="E1719" s="46" t="n">
        <v>130.2676</v>
      </c>
      <c r="F1719" s="46" t="n">
        <v>124.1779</v>
      </c>
      <c r="G1719" s="46" t="n">
        <v>118.3738</v>
      </c>
      <c r="H1719" s="46" t="n">
        <v>111.8077</v>
      </c>
      <c r="I1719" s="46" t="n">
        <v>95.966</v>
      </c>
      <c r="J1719" s="47" t="str">
        <f aca="false">IF(MIN(E1719:I1719)=E1719,$E$2,IF(MIN(E1719:I1719)=F1719,$F$2,IF(MIN(E1719:I1719)=G1719,$G$2,IF(MIN(E1719:I1719)=H1719,$H$2,IF(MIN(E1719:I1719)=I1719,$I$2)))))</f>
        <v>10D</v>
      </c>
      <c r="K1719" s="47" t="str">
        <f aca="false">IF(MAX(E1719:I1719)=E1719,$E$2,IF(MAX(E1719:I1719)=F1719,$F$2,IF(MAX(E1719:I1719)=G1719,$G$2,IF(MAX(E1719:I1719)=H1719,$H$2,IF(MAX(E1719:I1719)=I1719,$I$2)))))</f>
        <v>200D</v>
      </c>
      <c r="L1719" s="4" t="n">
        <f aca="false">IF(MAX(E1719:I1719)=H1719,1,0)</f>
        <v>0</v>
      </c>
      <c r="M1719" s="4" t="n">
        <f aca="false">IF(MAX(E1719:I1719)=I1719,1,0)</f>
        <v>0</v>
      </c>
      <c r="O1719" s="4" t="n">
        <f aca="false">IF(CN1719&gt;E1719,1,0)</f>
        <v>0</v>
      </c>
      <c r="P1719" s="4" t="n">
        <f aca="false">IF(CN1719&gt;F1719,1,0)</f>
        <v>0</v>
      </c>
      <c r="Q1719" s="4" t="n">
        <f aca="false">IF(CN1719&gt;G1719,1,0)</f>
        <v>0</v>
      </c>
      <c r="R1719" s="4" t="n">
        <f aca="false">IF(CN1719&gt;H1719,1,0)</f>
        <v>0</v>
      </c>
      <c r="S1719" s="4" t="n">
        <f aca="false">IF(CN1719&gt;I1719,1,0)</f>
        <v>0</v>
      </c>
      <c r="T1719" s="25" t="n">
        <f aca="false">IF(AND(AND(R1719=0,S1719=0,Q1719=0),OR(S1718=1,S1717=1,S1716=1)),1,0)</f>
        <v>0</v>
      </c>
      <c r="U1719" s="13" t="n">
        <f aca="false">SUM(CM1718:CM1719)</f>
        <v>0.0356853501705461</v>
      </c>
      <c r="AV1719" s="0"/>
      <c r="AW1719" s="55" t="n">
        <f aca="false">IF(EC1719&gt;$AW$2,1,0)</f>
        <v>0</v>
      </c>
      <c r="AX1719" s="0" t="n">
        <f aca="false">IF(AND(I1719&gt;G1719,I1718&lt;G1718),1,IF(OR(AND(I1719&gt;F1719,I1718&lt;F1718),AND(I1719&gt;E1719,I1718&lt;E1718)),1,0))</f>
        <v>0</v>
      </c>
      <c r="AY1719" s="0" t="n">
        <f aca="false">IF(K1718="10D",1,0)</f>
        <v>0</v>
      </c>
      <c r="AZ1719" s="0" t="n">
        <f aca="false">IF(AND(I1719&gt;G1719,I1718&lt;G1718,I1719&gt;F1719,I1718&gt;F1718,I1719&gt;E1719,I1718&gt;E1718),1,0)</f>
        <v>0</v>
      </c>
      <c r="BA1719" s="56" t="n">
        <f aca="false">IF(G1719&gt;H1719,1,0)</f>
        <v>1</v>
      </c>
      <c r="BB1719" s="56" t="n">
        <f aca="false">IF(I1719&lt;F1719,1,0)</f>
        <v>1</v>
      </c>
      <c r="BC1719" s="0" t="n">
        <f aca="false">IF(AND(SUM(AW1718:AX1718)=2,AY1719=1),1,IF(SUM(AX1717:AX1719)=0,0,IF(AND(OR(AW1717=1,AX1717=1),OR(AW1718=1,AX1718=1),AY1719=1),1,IF(AND(SUM(AW1719:AY1719)=2,SUM(AW1717:AX1717)=2,AX1717=1),1,0))))</f>
        <v>0</v>
      </c>
      <c r="BD1719" s="57" t="str">
        <f aca="false">IF(BC1719=0,"",IF(AND(BC1719=1,AZ1719=0,AZ1718=0,AZ1717=0),1,IF(AND(BC1719=1,OR(AZ1719=1,AZ1718=1,AZ1717)),IF(BA1719=1,1,0))))</f>
        <v/>
      </c>
      <c r="BE1719" s="50" t="str">
        <f aca="false">IF(AND(BD1719=1,BD1718=1),0,IF(BD1719=1,SUM(CM1720:CM1758),""))</f>
        <v/>
      </c>
      <c r="BF1719" s="20" t="str">
        <f aca="false">IF(AND(BB1719=1,BB1718=1,BE1678&lt;&gt;0),"",IF(AND(BB1718=0,BB1719=1),BF1718,IF(AND(BB1719=1,BB1718=1),BF1718,IF(AND(BF1718="",BE1718="",OR(BD1718=0,BD1718="")),"",IF(AND(BF1718="",BE1679=0),"",IF(AND(BE1679&lt;&gt;"",BF1718=BE1679),"",IF(AND(BD1718=1,BE1718&lt;&gt;0),CM1719,IF(BF1718&lt;&gt;0,BF1718+CM1719,IF(BF1718="","")))))))))</f>
        <v/>
      </c>
      <c r="BI1719" s="0"/>
      <c r="BU1719" s="0"/>
      <c r="BZ1719" s="49"/>
      <c r="CG1719" s="13"/>
      <c r="CH1719" s="40"/>
      <c r="CI1719" s="13"/>
      <c r="CL1719" s="6" t="n">
        <f aca="false">C1719</f>
        <v>39738</v>
      </c>
      <c r="CM1719" s="13" t="n">
        <f aca="false">CN1719/CN1718-1</f>
        <v>-0.00597205929401734</v>
      </c>
      <c r="CN1719" s="76" t="n">
        <v>93.21</v>
      </c>
      <c r="CO1719" s="13" t="n">
        <f aca="false">CN1719/CN1714-1</f>
        <v>0.0532203389830508</v>
      </c>
      <c r="CY1719" s="4" t="n">
        <v>91.99</v>
      </c>
      <c r="CZ1719" s="4" t="n">
        <v>93.21</v>
      </c>
      <c r="DA1719" s="33" t="n">
        <f aca="false">CZ1719-CN1719</f>
        <v>0</v>
      </c>
      <c r="DB1719" s="16" t="n">
        <f aca="false">CZ1719/CY1719-1</f>
        <v>0.0132623111207739</v>
      </c>
      <c r="DC1719" s="15" t="n">
        <f aca="false">CY1719/CZ1718-1</f>
        <v>-0.0189826170416978</v>
      </c>
      <c r="DD1719" s="15" t="n">
        <f aca="false">CZ1719/CZ1718-1</f>
        <v>-0.00597205929401734</v>
      </c>
      <c r="DE1719" s="34" t="str">
        <f aca="false">IF(CW1719=0,"",-DC1719*CS1719)</f>
        <v/>
      </c>
      <c r="DY1719" s="6"/>
      <c r="EB1719" s="6" t="n">
        <f aca="false">CL1719</f>
        <v>39738</v>
      </c>
      <c r="EC1719" s="13" t="n">
        <f aca="false">SUM(CM1717:CM1719)</f>
        <v>-0.0627623213367148</v>
      </c>
    </row>
    <row r="1720" customFormat="false" ht="15" hidden="false" customHeight="false" outlineLevel="0" collapsed="false">
      <c r="A1720" s="0" t="n">
        <f aca="false">IF(FR1720=1,CZ1720,0)</f>
        <v>0</v>
      </c>
      <c r="C1720" s="6" t="n">
        <v>39741</v>
      </c>
      <c r="D1720" s="0" t="n">
        <f aca="false">IF(E1720&gt;E1719,1,)</f>
        <v>0</v>
      </c>
      <c r="E1720" s="46" t="n">
        <v>130.0551</v>
      </c>
      <c r="F1720" s="46" t="n">
        <v>123.766</v>
      </c>
      <c r="G1720" s="46" t="n">
        <v>117.7626</v>
      </c>
      <c r="H1720" s="46" t="n">
        <v>110.8683</v>
      </c>
      <c r="I1720" s="46" t="n">
        <v>95.375</v>
      </c>
      <c r="J1720" s="47" t="str">
        <f aca="false">IF(MIN(E1720:I1720)=E1720,$E$2,IF(MIN(E1720:I1720)=F1720,$F$2,IF(MIN(E1720:I1720)=G1720,$G$2,IF(MIN(E1720:I1720)=H1720,$H$2,IF(MIN(E1720:I1720)=I1720,$I$2)))))</f>
        <v>10D</v>
      </c>
      <c r="K1720" s="47" t="str">
        <f aca="false">IF(MAX(E1720:I1720)=E1720,$E$2,IF(MAX(E1720:I1720)=F1720,$F$2,IF(MAX(E1720:I1720)=G1720,$G$2,IF(MAX(E1720:I1720)=H1720,$H$2,IF(MAX(E1720:I1720)=I1720,$I$2)))))</f>
        <v>200D</v>
      </c>
      <c r="L1720" s="4" t="n">
        <f aca="false">IF(MAX(E1720:I1720)=H1720,1,0)</f>
        <v>0</v>
      </c>
      <c r="M1720" s="4" t="n">
        <f aca="false">IF(MAX(E1720:I1720)=I1720,1,0)</f>
        <v>0</v>
      </c>
      <c r="O1720" s="4" t="n">
        <f aca="false">IF(CN1720&gt;E1720,1,0)</f>
        <v>0</v>
      </c>
      <c r="P1720" s="4" t="n">
        <f aca="false">IF(CN1720&gt;F1720,1,0)</f>
        <v>0</v>
      </c>
      <c r="Q1720" s="4" t="n">
        <f aca="false">IF(CN1720&gt;G1720,1,0)</f>
        <v>0</v>
      </c>
      <c r="R1720" s="4" t="n">
        <f aca="false">IF(CN1720&gt;H1720,1,0)</f>
        <v>0</v>
      </c>
      <c r="S1720" s="4" t="n">
        <f aca="false">IF(CN1720&gt;I1720,1,0)</f>
        <v>1</v>
      </c>
      <c r="T1720" s="25" t="n">
        <f aca="false">IF(AND(AND(R1720=0,S1720=0,Q1720=0),OR(S1719=1,S1718=1,S1717=1)),1,0)</f>
        <v>0</v>
      </c>
      <c r="U1720" s="13" t="n">
        <f aca="false">SUM(CM1719:CM1720)</f>
        <v>0.0541073313293063</v>
      </c>
      <c r="AV1720" s="0"/>
      <c r="AW1720" s="55" t="n">
        <f aca="false">IF(EC1720&gt;$AW$2,1,0)</f>
        <v>1</v>
      </c>
      <c r="AX1720" s="0" t="n">
        <f aca="false">IF(AND(I1720&gt;G1720,I1719&lt;G1719),1,IF(OR(AND(I1720&gt;F1720,I1719&lt;F1719),AND(I1720&gt;E1720,I1719&lt;E1719)),1,0))</f>
        <v>0</v>
      </c>
      <c r="AY1720" s="0" t="n">
        <f aca="false">IF(K1719="10D",1,0)</f>
        <v>0</v>
      </c>
      <c r="AZ1720" s="0" t="n">
        <f aca="false">IF(AND(I1720&gt;G1720,I1719&lt;G1719,I1720&gt;F1720,I1719&gt;F1719,I1720&gt;E1720,I1719&gt;E1719),1,0)</f>
        <v>0</v>
      </c>
      <c r="BA1720" s="56" t="n">
        <f aca="false">IF(G1720&gt;H1720,1,0)</f>
        <v>1</v>
      </c>
      <c r="BB1720" s="56" t="n">
        <f aca="false">IF(I1720&lt;F1720,1,0)</f>
        <v>1</v>
      </c>
      <c r="BC1720" s="0" t="n">
        <f aca="false">IF(AND(SUM(AW1719:AX1719)=2,AY1720=1),1,IF(SUM(AX1718:AX1720)=0,0,IF(AND(OR(AW1718=1,AX1718=1),OR(AW1719=1,AX1719=1),AY1720=1),1,IF(AND(SUM(AW1720:AY1720)=2,SUM(AW1718:AX1718)=2,AX1718=1),1,0))))</f>
        <v>0</v>
      </c>
      <c r="BD1720" s="57" t="str">
        <f aca="false">IF(BC1720=0,"",IF(AND(BC1720=1,AZ1720=0,AZ1719=0,AZ1718=0),1,IF(AND(BC1720=1,OR(AZ1720=1,AZ1719=1,AZ1718)),IF(BA1720=1,1,0))))</f>
        <v/>
      </c>
      <c r="BE1720" s="50" t="str">
        <f aca="false">IF(AND(BD1720=1,BD1719=1),0,IF(BD1720=1,SUM(CM1721:CM1759),""))</f>
        <v/>
      </c>
      <c r="BF1720" s="20" t="str">
        <f aca="false">IF(AND(BB1720=1,BB1719=1,BE1679&lt;&gt;0),"",IF(AND(BB1719=0,BB1720=1),BF1719,IF(AND(BB1720=1,BB1719=1),BF1719,IF(AND(BF1719="",BE1719="",OR(BD1719=0,BD1719="")),"",IF(AND(BF1719="",BE1680=0),"",IF(AND(BE1680&lt;&gt;"",BF1719=BE1680),"",IF(AND(BD1719=1,BE1719&lt;&gt;0),CM1720,IF(BF1719&lt;&gt;0,BF1719+CM1720,IF(BF1719="","")))))))))</f>
        <v/>
      </c>
      <c r="BI1720" s="0"/>
      <c r="BU1720" s="0"/>
      <c r="BZ1720" s="49"/>
      <c r="CG1720" s="13"/>
      <c r="CH1720" s="40"/>
      <c r="CI1720" s="13"/>
      <c r="CL1720" s="6" t="n">
        <f aca="false">C1720</f>
        <v>39741</v>
      </c>
      <c r="CM1720" s="13" t="n">
        <f aca="false">CN1720/CN1719-1</f>
        <v>0.0600793906233237</v>
      </c>
      <c r="CN1720" s="76" t="n">
        <v>98.81</v>
      </c>
      <c r="CO1720" s="13" t="n">
        <f aca="false">CN1720/CN1715-1</f>
        <v>-0.0250616674888998</v>
      </c>
      <c r="CY1720" s="4" t="n">
        <v>95.35</v>
      </c>
      <c r="CZ1720" s="4" t="n">
        <v>98.81</v>
      </c>
      <c r="DA1720" s="33" t="n">
        <f aca="false">CZ1720-CN1720</f>
        <v>0</v>
      </c>
      <c r="DB1720" s="16" t="n">
        <f aca="false">CZ1720/CY1720-1</f>
        <v>0.0362873623492397</v>
      </c>
      <c r="DC1720" s="15" t="n">
        <f aca="false">CY1720/CZ1719-1</f>
        <v>0.0229589099881986</v>
      </c>
      <c r="DD1720" s="15" t="n">
        <f aca="false">CZ1720/CZ1719-1</f>
        <v>0.0600793906233237</v>
      </c>
      <c r="DE1720" s="34" t="str">
        <f aca="false">IF(CW1720=0,"",-DC1720*CS1720)</f>
        <v/>
      </c>
      <c r="DY1720" s="6"/>
      <c r="EB1720" s="6" t="n">
        <f aca="false">CL1720</f>
        <v>39741</v>
      </c>
      <c r="EC1720" s="13" t="n">
        <f aca="false">SUM(CM1718:CM1720)</f>
        <v>0.0957647407938698</v>
      </c>
    </row>
    <row r="1721" customFormat="false" ht="15" hidden="false" customHeight="false" outlineLevel="0" collapsed="false">
      <c r="A1721" s="0" t="n">
        <f aca="false">IF(FR1721=1,CZ1721,0)</f>
        <v>0</v>
      </c>
      <c r="C1721" s="6" t="n">
        <v>39742</v>
      </c>
      <c r="D1721" s="0" t="n">
        <f aca="false">IF(E1721&gt;E1720,1,)</f>
        <v>0</v>
      </c>
      <c r="E1721" s="46" t="n">
        <v>129.8285</v>
      </c>
      <c r="F1721" s="46" t="n">
        <v>123.3211</v>
      </c>
      <c r="G1721" s="46" t="n">
        <v>117.0656</v>
      </c>
      <c r="H1721" s="46" t="n">
        <v>109.9563</v>
      </c>
      <c r="I1721" s="46" t="n">
        <v>94.958</v>
      </c>
      <c r="J1721" s="47" t="str">
        <f aca="false">IF(MIN(E1721:I1721)=E1721,$E$2,IF(MIN(E1721:I1721)=F1721,$F$2,IF(MIN(E1721:I1721)=G1721,$G$2,IF(MIN(E1721:I1721)=H1721,$H$2,IF(MIN(E1721:I1721)=I1721,$I$2)))))</f>
        <v>10D</v>
      </c>
      <c r="K1721" s="47" t="str">
        <f aca="false">IF(MAX(E1721:I1721)=E1721,$E$2,IF(MAX(E1721:I1721)=F1721,$F$2,IF(MAX(E1721:I1721)=G1721,$G$2,IF(MAX(E1721:I1721)=H1721,$H$2,IF(MAX(E1721:I1721)=I1721,$I$2)))))</f>
        <v>200D</v>
      </c>
      <c r="L1721" s="4" t="n">
        <f aca="false">IF(MAX(E1721:I1721)=H1721,1,0)</f>
        <v>0</v>
      </c>
      <c r="M1721" s="4" t="n">
        <f aca="false">IF(MAX(E1721:I1721)=I1721,1,0)</f>
        <v>0</v>
      </c>
      <c r="O1721" s="4" t="n">
        <f aca="false">IF(CN1721&gt;E1721,1,0)</f>
        <v>0</v>
      </c>
      <c r="P1721" s="4" t="n">
        <f aca="false">IF(CN1721&gt;F1721,1,0)</f>
        <v>0</v>
      </c>
      <c r="Q1721" s="4" t="n">
        <f aca="false">IF(CN1721&gt;G1721,1,0)</f>
        <v>0</v>
      </c>
      <c r="R1721" s="4" t="n">
        <f aca="false">IF(CN1721&gt;H1721,1,0)</f>
        <v>0</v>
      </c>
      <c r="S1721" s="4" t="n">
        <f aca="false">IF(CN1721&gt;I1721,1,0)</f>
        <v>1</v>
      </c>
      <c r="T1721" s="25" t="n">
        <f aca="false">IF(AND(AND(R1721=0,S1721=0,Q1721=0),OR(S1720=1,S1719=1,S1718=1)),1,0)</f>
        <v>0</v>
      </c>
      <c r="U1721" s="13" t="n">
        <f aca="false">SUM(CM1720:CM1721)</f>
        <v>0.0302241128174335</v>
      </c>
      <c r="AV1721" s="0"/>
      <c r="AW1721" s="55" t="n">
        <f aca="false">IF(EC1721&gt;$AW$2,1,0)</f>
        <v>1</v>
      </c>
      <c r="AX1721" s="0" t="n">
        <f aca="false">IF(AND(I1721&gt;G1721,I1720&lt;G1720),1,IF(OR(AND(I1721&gt;F1721,I1720&lt;F1720),AND(I1721&gt;E1721,I1720&lt;E1720)),1,0))</f>
        <v>0</v>
      </c>
      <c r="AY1721" s="0" t="n">
        <f aca="false">IF(K1720="10D",1,0)</f>
        <v>0</v>
      </c>
      <c r="AZ1721" s="0" t="n">
        <f aca="false">IF(AND(I1721&gt;G1721,I1720&lt;G1720,I1721&gt;F1721,I1720&gt;F1720,I1721&gt;E1721,I1720&gt;E1720),1,0)</f>
        <v>0</v>
      </c>
      <c r="BA1721" s="56" t="n">
        <f aca="false">IF(G1721&gt;H1721,1,0)</f>
        <v>1</v>
      </c>
      <c r="BB1721" s="56" t="n">
        <f aca="false">IF(I1721&lt;F1721,1,0)</f>
        <v>1</v>
      </c>
      <c r="BC1721" s="0" t="n">
        <f aca="false">IF(AND(SUM(AW1720:AX1720)=2,AY1721=1),1,IF(SUM(AX1719:AX1721)=0,0,IF(AND(OR(AW1719=1,AX1719=1),OR(AW1720=1,AX1720=1),AY1721=1),1,IF(AND(SUM(AW1721:AY1721)=2,SUM(AW1719:AX1719)=2,AX1719=1),1,0))))</f>
        <v>0</v>
      </c>
      <c r="BD1721" s="57" t="str">
        <f aca="false">IF(BC1721=0,"",IF(AND(BC1721=1,AZ1721=0,AZ1720=0,AZ1719=0),1,IF(AND(BC1721=1,OR(AZ1721=1,AZ1720=1,AZ1719)),IF(BA1721=1,1,0))))</f>
        <v/>
      </c>
      <c r="BE1721" s="50" t="str">
        <f aca="false">IF(AND(BD1721=1,BD1720=1),0,IF(BD1721=1,SUM(CM1722:CM1760),""))</f>
        <v/>
      </c>
      <c r="BF1721" s="20" t="str">
        <f aca="false">IF(AND(BB1721=1,BB1720=1,BE1680&lt;&gt;0),"",IF(AND(BB1720=0,BB1721=1),BF1720,IF(AND(BB1721=1,BB1720=1),BF1720,IF(AND(BF1720="",BE1720="",OR(BD1720=0,BD1720="")),"",IF(AND(BF1720="",BE1681=0),"",IF(AND(BE1681&lt;&gt;"",BF1720=BE1681),"",IF(AND(BD1720=1,BE1720&lt;&gt;0),CM1721,IF(BF1720&lt;&gt;0,BF1720+CM1721,IF(BF1720="","")))))))))</f>
        <v/>
      </c>
      <c r="BI1721" s="0"/>
      <c r="BU1721" s="0"/>
      <c r="BZ1721" s="49"/>
      <c r="CG1721" s="13"/>
      <c r="CH1721" s="40"/>
      <c r="CI1721" s="13"/>
      <c r="CL1721" s="6" t="n">
        <f aca="false">C1721</f>
        <v>39742</v>
      </c>
      <c r="CM1721" s="13" t="n">
        <f aca="false">CN1721/CN1720-1</f>
        <v>-0.0298552778058901</v>
      </c>
      <c r="CN1721" s="76" t="n">
        <v>95.86</v>
      </c>
      <c r="CO1721" s="13" t="n">
        <f aca="false">CN1721/CN1716-1</f>
        <v>-0.0399599399098648</v>
      </c>
      <c r="CY1721" s="4" t="n">
        <v>96.97</v>
      </c>
      <c r="CZ1721" s="4" t="n">
        <v>95.86</v>
      </c>
      <c r="DA1721" s="33" t="n">
        <f aca="false">CZ1721-CN1721</f>
        <v>0</v>
      </c>
      <c r="DB1721" s="16" t="n">
        <f aca="false">CZ1721/CY1721-1</f>
        <v>-0.0114468392286274</v>
      </c>
      <c r="DC1721" s="15" t="n">
        <f aca="false">CY1721/CZ1720-1</f>
        <v>-0.0186215970043518</v>
      </c>
      <c r="DD1721" s="15" t="n">
        <f aca="false">CZ1721/CZ1720-1</f>
        <v>-0.0298552778058901</v>
      </c>
      <c r="DE1721" s="34" t="str">
        <f aca="false">IF(CW1721=0,"",-DC1721*CS1721)</f>
        <v/>
      </c>
      <c r="DY1721" s="6"/>
      <c r="EB1721" s="6" t="n">
        <f aca="false">CL1721</f>
        <v>39742</v>
      </c>
      <c r="EC1721" s="13" t="n">
        <f aca="false">SUM(CM1719:CM1721)</f>
        <v>0.0242520535234162</v>
      </c>
    </row>
    <row r="1722" customFormat="false" ht="15" hidden="false" customHeight="false" outlineLevel="0" collapsed="false">
      <c r="A1722" s="0" t="n">
        <f aca="false">IF(FR1722=1,CZ1722,0)</f>
        <v>0</v>
      </c>
      <c r="C1722" s="6" t="n">
        <v>39743</v>
      </c>
      <c r="D1722" s="0" t="n">
        <f aca="false">IF(E1722&gt;E1721,1,)</f>
        <v>0</v>
      </c>
      <c r="E1722" s="46" t="n">
        <v>129.5871</v>
      </c>
      <c r="F1722" s="46" t="n">
        <v>122.8385</v>
      </c>
      <c r="G1722" s="46" t="n">
        <v>116.2914</v>
      </c>
      <c r="H1722" s="46" t="n">
        <v>108.8537</v>
      </c>
      <c r="I1722" s="46" t="n">
        <v>94.271</v>
      </c>
      <c r="J1722" s="47" t="str">
        <f aca="false">IF(MIN(E1722:I1722)=E1722,$E$2,IF(MIN(E1722:I1722)=F1722,$F$2,IF(MIN(E1722:I1722)=G1722,$G$2,IF(MIN(E1722:I1722)=H1722,$H$2,IF(MIN(E1722:I1722)=I1722,$I$2)))))</f>
        <v>10D</v>
      </c>
      <c r="K1722" s="47" t="str">
        <f aca="false">IF(MAX(E1722:I1722)=E1722,$E$2,IF(MAX(E1722:I1722)=F1722,$F$2,IF(MAX(E1722:I1722)=G1722,$G$2,IF(MAX(E1722:I1722)=H1722,$H$2,IF(MAX(E1722:I1722)=I1722,$I$2)))))</f>
        <v>200D</v>
      </c>
      <c r="L1722" s="4" t="n">
        <f aca="false">IF(MAX(E1722:I1722)=H1722,1,0)</f>
        <v>0</v>
      </c>
      <c r="M1722" s="4" t="n">
        <f aca="false">IF(MAX(E1722:I1722)=I1722,1,0)</f>
        <v>0</v>
      </c>
      <c r="O1722" s="4" t="n">
        <f aca="false">IF(CN1722&gt;E1722,1,0)</f>
        <v>0</v>
      </c>
      <c r="P1722" s="4" t="n">
        <f aca="false">IF(CN1722&gt;F1722,1,0)</f>
        <v>0</v>
      </c>
      <c r="Q1722" s="4" t="n">
        <f aca="false">IF(CN1722&gt;G1722,1,0)</f>
        <v>0</v>
      </c>
      <c r="R1722" s="4" t="n">
        <f aca="false">IF(CN1722&gt;H1722,1,0)</f>
        <v>0</v>
      </c>
      <c r="S1722" s="4" t="n">
        <f aca="false">IF(CN1722&gt;I1722,1,0)</f>
        <v>0</v>
      </c>
      <c r="T1722" s="25" t="n">
        <f aca="false">IF(AND(AND(R1722=0,S1722=0,Q1722=0),OR(S1721=1,S1720=1,S1719=1)),1,0)</f>
        <v>1</v>
      </c>
      <c r="U1722" s="13" t="n">
        <f aca="false">SUM(CM1721:CM1722)</f>
        <v>-0.084309690491056</v>
      </c>
      <c r="AV1722" s="0"/>
      <c r="AW1722" s="55" t="n">
        <f aca="false">IF(EC1722&gt;$AW$2,1,0)</f>
        <v>0</v>
      </c>
      <c r="AX1722" s="0" t="n">
        <f aca="false">IF(AND(I1722&gt;G1722,I1721&lt;G1721),1,IF(OR(AND(I1722&gt;F1722,I1721&lt;F1721),AND(I1722&gt;E1722,I1721&lt;E1721)),1,0))</f>
        <v>0</v>
      </c>
      <c r="AY1722" s="0" t="n">
        <f aca="false">IF(K1721="10D",1,0)</f>
        <v>0</v>
      </c>
      <c r="AZ1722" s="0" t="n">
        <f aca="false">IF(AND(I1722&gt;G1722,I1721&lt;G1721,I1722&gt;F1722,I1721&gt;F1721,I1722&gt;E1722,I1721&gt;E1721),1,0)</f>
        <v>0</v>
      </c>
      <c r="BA1722" s="56" t="n">
        <f aca="false">IF(G1722&gt;H1722,1,0)</f>
        <v>1</v>
      </c>
      <c r="BB1722" s="56" t="n">
        <f aca="false">IF(I1722&lt;F1722,1,0)</f>
        <v>1</v>
      </c>
      <c r="BC1722" s="0" t="n">
        <f aca="false">IF(AND(SUM(AW1721:AX1721)=2,AY1722=1),1,IF(SUM(AX1720:AX1722)=0,0,IF(AND(OR(AW1720=1,AX1720=1),OR(AW1721=1,AX1721=1),AY1722=1),1,IF(AND(SUM(AW1722:AY1722)=2,SUM(AW1720:AX1720)=2,AX1720=1),1,0))))</f>
        <v>0</v>
      </c>
      <c r="BD1722" s="57" t="str">
        <f aca="false">IF(BC1722=0,"",IF(AND(BC1722=1,AZ1722=0,AZ1721=0,AZ1720=0),1,IF(AND(BC1722=1,OR(AZ1722=1,AZ1721=1,AZ1720)),IF(BA1722=1,1,0))))</f>
        <v/>
      </c>
      <c r="BE1722" s="50" t="str">
        <f aca="false">IF(AND(BD1722=1,BD1721=1),0,IF(BD1722=1,SUM(CM1723:CM1761),""))</f>
        <v/>
      </c>
      <c r="BF1722" s="20" t="str">
        <f aca="false">IF(AND(BB1722=1,BB1721=1,BE1681&lt;&gt;0),"",IF(AND(BB1721=0,BB1722=1),BF1721,IF(AND(BB1722=1,BB1721=1),BF1721,IF(AND(BF1721="",BE1721="",OR(BD1721=0,BD1721="")),"",IF(AND(BF1721="",BE1682=0),"",IF(AND(BE1682&lt;&gt;"",BF1721=BE1682),"",IF(AND(BD1721=1,BE1721&lt;&gt;0),CM1722,IF(BF1721&lt;&gt;0,BF1721+CM1722,IF(BF1721="","")))))))))</f>
        <v/>
      </c>
      <c r="BI1722" s="0"/>
      <c r="BU1722" s="0"/>
      <c r="BZ1722" s="49"/>
      <c r="CG1722" s="13"/>
      <c r="CH1722" s="40"/>
      <c r="CI1722" s="13"/>
      <c r="CL1722" s="6" t="n">
        <f aca="false">C1722</f>
        <v>39743</v>
      </c>
      <c r="CM1722" s="13" t="n">
        <f aca="false">CN1722/CN1721-1</f>
        <v>-0.0544544126851658</v>
      </c>
      <c r="CN1722" s="76" t="n">
        <v>90.64</v>
      </c>
      <c r="CO1722" s="13" t="n">
        <f aca="false">CN1722/CN1717-1</f>
        <v>0.00688735836480792</v>
      </c>
      <c r="CY1722" s="4" t="n">
        <v>93.2</v>
      </c>
      <c r="CZ1722" s="4" t="n">
        <v>90.64</v>
      </c>
      <c r="DA1722" s="33" t="n">
        <f aca="false">CZ1722-CN1722</f>
        <v>0</v>
      </c>
      <c r="DB1722" s="16" t="n">
        <f aca="false">CZ1722/CY1722-1</f>
        <v>-0.0274678111587983</v>
      </c>
      <c r="DC1722" s="15" t="n">
        <f aca="false">CY1722/CZ1721-1</f>
        <v>-0.0277488003338201</v>
      </c>
      <c r="DD1722" s="15" t="n">
        <f aca="false">CZ1722/CZ1721-1</f>
        <v>-0.0544544126851658</v>
      </c>
      <c r="DE1722" s="34" t="str">
        <f aca="false">IF(CW1722=0,"",-DC1722*CS1722)</f>
        <v/>
      </c>
      <c r="DY1722" s="6"/>
      <c r="EB1722" s="6" t="n">
        <f aca="false">CL1722</f>
        <v>39743</v>
      </c>
      <c r="EC1722" s="13" t="n">
        <f aca="false">SUM(CM1720:CM1722)</f>
        <v>-0.0242302998677323</v>
      </c>
    </row>
    <row r="1723" customFormat="false" ht="15" hidden="false" customHeight="false" outlineLevel="0" collapsed="false">
      <c r="A1723" s="0" t="n">
        <f aca="false">IF(FR1723=1,CZ1723,0)</f>
        <v>0</v>
      </c>
      <c r="C1723" s="6" t="n">
        <v>39744</v>
      </c>
      <c r="D1723" s="0" t="n">
        <f aca="false">IF(E1723&gt;E1722,1,)</f>
        <v>0</v>
      </c>
      <c r="E1723" s="46" t="n">
        <v>129.3437</v>
      </c>
      <c r="F1723" s="46" t="n">
        <v>122.3745</v>
      </c>
      <c r="G1723" s="46" t="n">
        <v>115.5538</v>
      </c>
      <c r="H1723" s="46" t="n">
        <v>107.7263</v>
      </c>
      <c r="I1723" s="46" t="n">
        <v>94.37</v>
      </c>
      <c r="J1723" s="47" t="str">
        <f aca="false">IF(MIN(E1723:I1723)=E1723,$E$2,IF(MIN(E1723:I1723)=F1723,$F$2,IF(MIN(E1723:I1723)=G1723,$G$2,IF(MIN(E1723:I1723)=H1723,$H$2,IF(MIN(E1723:I1723)=I1723,$I$2)))))</f>
        <v>10D</v>
      </c>
      <c r="K1723" s="47" t="str">
        <f aca="false">IF(MAX(E1723:I1723)=E1723,$E$2,IF(MAX(E1723:I1723)=F1723,$F$2,IF(MAX(E1723:I1723)=G1723,$G$2,IF(MAX(E1723:I1723)=H1723,$H$2,IF(MAX(E1723:I1723)=I1723,$I$2)))))</f>
        <v>200D</v>
      </c>
      <c r="L1723" s="4" t="n">
        <f aca="false">IF(MAX(E1723:I1723)=H1723,1,0)</f>
        <v>0</v>
      </c>
      <c r="M1723" s="4" t="n">
        <f aca="false">IF(MAX(E1723:I1723)=I1723,1,0)</f>
        <v>0</v>
      </c>
      <c r="O1723" s="4" t="n">
        <f aca="false">IF(CN1723&gt;E1723,1,0)</f>
        <v>0</v>
      </c>
      <c r="P1723" s="4" t="n">
        <f aca="false">IF(CN1723&gt;F1723,1,0)</f>
        <v>0</v>
      </c>
      <c r="Q1723" s="4" t="n">
        <f aca="false">IF(CN1723&gt;G1723,1,0)</f>
        <v>0</v>
      </c>
      <c r="R1723" s="4" t="n">
        <f aca="false">IF(CN1723&gt;H1723,1,0)</f>
        <v>0</v>
      </c>
      <c r="S1723" s="4" t="n">
        <f aca="false">IF(CN1723&gt;I1723,1,0)</f>
        <v>0</v>
      </c>
      <c r="T1723" s="25" t="n">
        <f aca="false">IF(AND(AND(R1723=0,S1723=0,Q1723=0),OR(S1722=1,S1721=1,S1720=1)),1,0)</f>
        <v>1</v>
      </c>
      <c r="U1723" s="13" t="n">
        <f aca="false">SUM(CM1722:CM1723)</f>
        <v>-0.0428701231882549</v>
      </c>
      <c r="AV1723" s="0"/>
      <c r="AW1723" s="55" t="n">
        <f aca="false">IF(EC1723&gt;$AW$2,1,0)</f>
        <v>0</v>
      </c>
      <c r="AX1723" s="0" t="n">
        <f aca="false">IF(AND(I1723&gt;G1723,I1722&lt;G1722),1,IF(OR(AND(I1723&gt;F1723,I1722&lt;F1722),AND(I1723&gt;E1723,I1722&lt;E1722)),1,0))</f>
        <v>0</v>
      </c>
      <c r="AY1723" s="0" t="n">
        <f aca="false">IF(K1722="10D",1,0)</f>
        <v>0</v>
      </c>
      <c r="AZ1723" s="0" t="n">
        <f aca="false">IF(AND(I1723&gt;G1723,I1722&lt;G1722,I1723&gt;F1723,I1722&gt;F1722,I1723&gt;E1723,I1722&gt;E1722),1,0)</f>
        <v>0</v>
      </c>
      <c r="BA1723" s="56" t="n">
        <f aca="false">IF(G1723&gt;H1723,1,0)</f>
        <v>1</v>
      </c>
      <c r="BB1723" s="56" t="n">
        <f aca="false">IF(I1723&lt;F1723,1,0)</f>
        <v>1</v>
      </c>
      <c r="BC1723" s="0" t="n">
        <f aca="false">IF(AND(SUM(AW1722:AX1722)=2,AY1723=1),1,IF(SUM(AX1721:AX1723)=0,0,IF(AND(OR(AW1721=1,AX1721=1),OR(AW1722=1,AX1722=1),AY1723=1),1,IF(AND(SUM(AW1723:AY1723)=2,SUM(AW1721:AX1721)=2,AX1721=1),1,0))))</f>
        <v>0</v>
      </c>
      <c r="BD1723" s="57" t="str">
        <f aca="false">IF(BC1723=0,"",IF(AND(BC1723=1,AZ1723=0,AZ1722=0,AZ1721=0),1,IF(AND(BC1723=1,OR(AZ1723=1,AZ1722=1,AZ1721)),IF(BA1723=1,1,0))))</f>
        <v/>
      </c>
      <c r="BE1723" s="50" t="str">
        <f aca="false">IF(AND(BD1723=1,BD1722=1),0,IF(BD1723=1,SUM(CM1724:CM1762),""))</f>
        <v/>
      </c>
      <c r="BF1723" s="20" t="str">
        <f aca="false">IF(AND(BB1723=1,BB1722=1,BE1682&lt;&gt;0),"",IF(AND(BB1722=0,BB1723=1),BF1722,IF(AND(BB1723=1,BB1722=1),BF1722,IF(AND(BF1722="",BE1722="",OR(BD1722=0,BD1722="")),"",IF(AND(BF1722="",BE1683=0),"",IF(AND(BE1683&lt;&gt;"",BF1722=BE1683),"",IF(AND(BD1722=1,BE1722&lt;&gt;0),CM1723,IF(BF1722&lt;&gt;0,BF1722+CM1723,IF(BF1722="","")))))))))</f>
        <v/>
      </c>
      <c r="BI1723" s="0"/>
      <c r="BU1723" s="0"/>
      <c r="BZ1723" s="49"/>
      <c r="CG1723" s="13"/>
      <c r="CH1723" s="40"/>
      <c r="CI1723" s="13"/>
      <c r="CL1723" s="6" t="n">
        <f aca="false">C1723</f>
        <v>39744</v>
      </c>
      <c r="CM1723" s="13" t="n">
        <f aca="false">CN1723/CN1722-1</f>
        <v>0.0115842894969109</v>
      </c>
      <c r="CN1723" s="76" t="n">
        <v>91.69</v>
      </c>
      <c r="CO1723" s="13" t="n">
        <f aca="false">CN1723/CN1718-1</f>
        <v>-0.0221819345206355</v>
      </c>
      <c r="CY1723" s="4" t="n">
        <v>90.29</v>
      </c>
      <c r="CZ1723" s="4" t="n">
        <v>91.69</v>
      </c>
      <c r="DA1723" s="33" t="n">
        <f aca="false">CZ1723-CN1723</f>
        <v>0</v>
      </c>
      <c r="DB1723" s="16" t="n">
        <f aca="false">CZ1723/CY1723-1</f>
        <v>0.0155055930889356</v>
      </c>
      <c r="DC1723" s="15" t="n">
        <f aca="false">CY1723/CZ1722-1</f>
        <v>-0.00386142983230353</v>
      </c>
      <c r="DD1723" s="15" t="n">
        <f aca="false">CZ1723/CZ1722-1</f>
        <v>0.0115842894969109</v>
      </c>
      <c r="DE1723" s="34" t="str">
        <f aca="false">IF(CW1723=0,"",-DC1723*CS1723)</f>
        <v/>
      </c>
      <c r="DY1723" s="6"/>
      <c r="EB1723" s="6" t="n">
        <f aca="false">CL1723</f>
        <v>39744</v>
      </c>
      <c r="EC1723" s="13" t="n">
        <f aca="false">SUM(CM1721:CM1723)</f>
        <v>-0.072725400994145</v>
      </c>
    </row>
    <row r="1724" customFormat="false" ht="15" hidden="false" customHeight="false" outlineLevel="0" collapsed="false">
      <c r="A1724" s="0" t="n">
        <f aca="false">IF(FR1724=1,CZ1724,0)</f>
        <v>0</v>
      </c>
      <c r="C1724" s="6" t="n">
        <v>39745</v>
      </c>
      <c r="D1724" s="0" t="n">
        <f aca="false">IF(E1724&gt;E1723,1,)</f>
        <v>0</v>
      </c>
      <c r="E1724" s="46" t="n">
        <v>129.0724</v>
      </c>
      <c r="F1724" s="46" t="n">
        <v>121.8647</v>
      </c>
      <c r="G1724" s="46" t="n">
        <v>114.7038</v>
      </c>
      <c r="H1724" s="46" t="n">
        <v>106.4247</v>
      </c>
      <c r="I1724" s="46" t="n">
        <v>94.224</v>
      </c>
      <c r="J1724" s="47" t="str">
        <f aca="false">IF(MIN(E1724:I1724)=E1724,$E$2,IF(MIN(E1724:I1724)=F1724,$F$2,IF(MIN(E1724:I1724)=G1724,$G$2,IF(MIN(E1724:I1724)=H1724,$H$2,IF(MIN(E1724:I1724)=I1724,$I$2)))))</f>
        <v>10D</v>
      </c>
      <c r="K1724" s="47" t="str">
        <f aca="false">IF(MAX(E1724:I1724)=E1724,$E$2,IF(MAX(E1724:I1724)=F1724,$F$2,IF(MAX(E1724:I1724)=G1724,$G$2,IF(MAX(E1724:I1724)=H1724,$H$2,IF(MAX(E1724:I1724)=I1724,$I$2)))))</f>
        <v>200D</v>
      </c>
      <c r="L1724" s="4" t="n">
        <f aca="false">IF(MAX(E1724:I1724)=H1724,1,0)</f>
        <v>0</v>
      </c>
      <c r="M1724" s="4" t="n">
        <f aca="false">IF(MAX(E1724:I1724)=I1724,1,0)</f>
        <v>0</v>
      </c>
      <c r="O1724" s="4" t="n">
        <f aca="false">IF(CN1724&gt;E1724,1,0)</f>
        <v>0</v>
      </c>
      <c r="P1724" s="4" t="n">
        <f aca="false">IF(CN1724&gt;F1724,1,0)</f>
        <v>0</v>
      </c>
      <c r="Q1724" s="4" t="n">
        <f aca="false">IF(CN1724&gt;G1724,1,0)</f>
        <v>0</v>
      </c>
      <c r="R1724" s="4" t="n">
        <f aca="false">IF(CN1724&gt;H1724,1,0)</f>
        <v>0</v>
      </c>
      <c r="S1724" s="4" t="n">
        <f aca="false">IF(CN1724&gt;I1724,1,0)</f>
        <v>0</v>
      </c>
      <c r="T1724" s="25" t="n">
        <f aca="false">IF(AND(AND(R1724=0,S1724=0,Q1724=0),OR(S1723=1,S1722=1,S1721=1)),1,0)</f>
        <v>1</v>
      </c>
      <c r="U1724" s="13" t="n">
        <f aca="false">SUM(CM1723:CM1724)</f>
        <v>-0.039130074119623</v>
      </c>
      <c r="AV1724" s="0"/>
      <c r="AW1724" s="55" t="n">
        <f aca="false">IF(EC1724&gt;$AW$2,1,0)</f>
        <v>0</v>
      </c>
      <c r="AX1724" s="0" t="n">
        <f aca="false">IF(AND(I1724&gt;G1724,I1723&lt;G1723),1,IF(OR(AND(I1724&gt;F1724,I1723&lt;F1723),AND(I1724&gt;E1724,I1723&lt;E1723)),1,0))</f>
        <v>0</v>
      </c>
      <c r="AY1724" s="0" t="n">
        <f aca="false">IF(K1723="10D",1,0)</f>
        <v>0</v>
      </c>
      <c r="AZ1724" s="0" t="n">
        <f aca="false">IF(AND(I1724&gt;G1724,I1723&lt;G1723,I1724&gt;F1724,I1723&gt;F1723,I1724&gt;E1724,I1723&gt;E1723),1,0)</f>
        <v>0</v>
      </c>
      <c r="BA1724" s="56" t="n">
        <f aca="false">IF(G1724&gt;H1724,1,0)</f>
        <v>1</v>
      </c>
      <c r="BB1724" s="56" t="n">
        <f aca="false">IF(I1724&lt;F1724,1,0)</f>
        <v>1</v>
      </c>
      <c r="BC1724" s="0" t="n">
        <f aca="false">IF(AND(SUM(AW1723:AX1723)=2,AY1724=1),1,IF(SUM(AX1722:AX1724)=0,0,IF(AND(OR(AW1722=1,AX1722=1),OR(AW1723=1,AX1723=1),AY1724=1),1,IF(AND(SUM(AW1724:AY1724)=2,SUM(AW1722:AX1722)=2,AX1722=1),1,0))))</f>
        <v>0</v>
      </c>
      <c r="BD1724" s="57" t="str">
        <f aca="false">IF(BC1724=0,"",IF(AND(BC1724=1,AZ1724=0,AZ1723=0,AZ1722=0),1,IF(AND(BC1724=1,OR(AZ1724=1,AZ1723=1,AZ1722)),IF(BA1724=1,1,0))))</f>
        <v/>
      </c>
      <c r="BE1724" s="50" t="str">
        <f aca="false">IF(AND(BD1724=1,BD1723=1),0,IF(BD1724=1,SUM(CM1725:CM1763),""))</f>
        <v/>
      </c>
      <c r="BF1724" s="20" t="str">
        <f aca="false">IF(AND(BB1724=1,BB1723=1,BE1683&lt;&gt;0),"",IF(AND(BB1723=0,BB1724=1),BF1723,IF(AND(BB1724=1,BB1723=1),BF1723,IF(AND(BF1723="",BE1723="",OR(BD1723=0,BD1723="")),"",IF(AND(BF1723="",BE1684=0),"",IF(AND(BE1684&lt;&gt;"",BF1723=BE1684),"",IF(AND(BD1723=1,BE1723&lt;&gt;0),CM1724,IF(BF1723&lt;&gt;0,BF1723+CM1724,IF(BF1723="","")))))))))</f>
        <v/>
      </c>
      <c r="BI1724" s="0"/>
      <c r="BU1724" s="0"/>
      <c r="BZ1724" s="49"/>
      <c r="CG1724" s="13"/>
      <c r="CH1724" s="40"/>
      <c r="CI1724" s="13"/>
      <c r="CL1724" s="6" t="n">
        <f aca="false">C1724</f>
        <v>39745</v>
      </c>
      <c r="CM1724" s="13" t="n">
        <f aca="false">CN1724/CN1723-1</f>
        <v>-0.0507143636165339</v>
      </c>
      <c r="CN1724" s="76" t="n">
        <v>87.04</v>
      </c>
      <c r="CO1724" s="13" t="n">
        <f aca="false">CN1724/CN1719-1</f>
        <v>-0.066194614311769</v>
      </c>
      <c r="CY1724" s="4" t="n">
        <v>84.06</v>
      </c>
      <c r="CZ1724" s="4" t="n">
        <v>87.04</v>
      </c>
      <c r="DA1724" s="33" t="n">
        <f aca="false">CZ1724-CN1724</f>
        <v>0</v>
      </c>
      <c r="DB1724" s="16" t="n">
        <f aca="false">CZ1724/CY1724-1</f>
        <v>0.0354508684273138</v>
      </c>
      <c r="DC1724" s="15" t="n">
        <f aca="false">CY1724/CZ1723-1</f>
        <v>-0.0832151815901406</v>
      </c>
      <c r="DD1724" s="15" t="n">
        <f aca="false">CZ1724/CZ1723-1</f>
        <v>-0.0507143636165339</v>
      </c>
      <c r="DE1724" s="34" t="str">
        <f aca="false">IF(CW1724=0,"",-DC1724*CS1724)</f>
        <v/>
      </c>
      <c r="DY1724" s="6"/>
      <c r="EB1724" s="6" t="n">
        <f aca="false">CL1724</f>
        <v>39745</v>
      </c>
      <c r="EC1724" s="13" t="n">
        <f aca="false">SUM(CM1722:CM1724)</f>
        <v>-0.0935844868047888</v>
      </c>
    </row>
    <row r="1725" customFormat="false" ht="15" hidden="false" customHeight="false" outlineLevel="0" collapsed="false">
      <c r="A1725" s="0" t="n">
        <f aca="false">IF(FR1725=1,CZ1725,0)</f>
        <v>0</v>
      </c>
      <c r="C1725" s="6" t="n">
        <v>39748</v>
      </c>
      <c r="D1725" s="0" t="n">
        <f aca="false">IF(E1725&gt;E1724,1,)</f>
        <v>0</v>
      </c>
      <c r="E1725" s="46" t="n">
        <v>128.7915</v>
      </c>
      <c r="F1725" s="46" t="n">
        <v>121.2964</v>
      </c>
      <c r="G1725" s="46" t="n">
        <v>113.7794</v>
      </c>
      <c r="H1725" s="46" t="n">
        <v>105.22</v>
      </c>
      <c r="I1725" s="46" t="n">
        <v>92.484</v>
      </c>
      <c r="J1725" s="47" t="str">
        <f aca="false">IF(MIN(E1725:I1725)=E1725,$E$2,IF(MIN(E1725:I1725)=F1725,$F$2,IF(MIN(E1725:I1725)=G1725,$G$2,IF(MIN(E1725:I1725)=H1725,$H$2,IF(MIN(E1725:I1725)=I1725,$I$2)))))</f>
        <v>10D</v>
      </c>
      <c r="K1725" s="47" t="str">
        <f aca="false">IF(MAX(E1725:I1725)=E1725,$E$2,IF(MAX(E1725:I1725)=F1725,$F$2,IF(MAX(E1725:I1725)=G1725,$G$2,IF(MAX(E1725:I1725)=H1725,$H$2,IF(MAX(E1725:I1725)=I1725,$I$2)))))</f>
        <v>200D</v>
      </c>
      <c r="L1725" s="4" t="n">
        <f aca="false">IF(MAX(E1725:I1725)=H1725,1,0)</f>
        <v>0</v>
      </c>
      <c r="M1725" s="4" t="n">
        <f aca="false">IF(MAX(E1725:I1725)=I1725,1,0)</f>
        <v>0</v>
      </c>
      <c r="O1725" s="4" t="n">
        <f aca="false">IF(CN1725&gt;E1725,1,0)</f>
        <v>0</v>
      </c>
      <c r="P1725" s="4" t="n">
        <f aca="false">IF(CN1725&gt;F1725,1,0)</f>
        <v>0</v>
      </c>
      <c r="Q1725" s="4" t="n">
        <f aca="false">IF(CN1725&gt;G1725,1,0)</f>
        <v>0</v>
      </c>
      <c r="R1725" s="4" t="n">
        <f aca="false">IF(CN1725&gt;H1725,1,0)</f>
        <v>0</v>
      </c>
      <c r="S1725" s="4" t="n">
        <f aca="false">IF(CN1725&gt;I1725,1,0)</f>
        <v>0</v>
      </c>
      <c r="T1725" s="25" t="n">
        <f aca="false">IF(AND(AND(R1725=0,S1725=0,Q1725=0),OR(S1724=1,S1723=1,S1722=1)),1,0)</f>
        <v>0</v>
      </c>
      <c r="U1725" s="13" t="n">
        <f aca="false">SUM(CM1724:CM1725)</f>
        <v>-0.086215282734181</v>
      </c>
      <c r="AV1725" s="0"/>
      <c r="AW1725" s="55" t="n">
        <f aca="false">IF(EC1725&gt;$AW$2,1,0)</f>
        <v>0</v>
      </c>
      <c r="AX1725" s="0" t="n">
        <f aca="false">IF(AND(I1725&gt;G1725,I1724&lt;G1724),1,IF(OR(AND(I1725&gt;F1725,I1724&lt;F1724),AND(I1725&gt;E1725,I1724&lt;E1724)),1,0))</f>
        <v>0</v>
      </c>
      <c r="AY1725" s="0" t="n">
        <f aca="false">IF(K1724="10D",1,0)</f>
        <v>0</v>
      </c>
      <c r="AZ1725" s="0" t="n">
        <f aca="false">IF(AND(I1725&gt;G1725,I1724&lt;G1724,I1725&gt;F1725,I1724&gt;F1724,I1725&gt;E1725,I1724&gt;E1724),1,0)</f>
        <v>0</v>
      </c>
      <c r="BA1725" s="56" t="n">
        <f aca="false">IF(G1725&gt;H1725,1,0)</f>
        <v>1</v>
      </c>
      <c r="BB1725" s="56" t="n">
        <f aca="false">IF(I1725&lt;F1725,1,0)</f>
        <v>1</v>
      </c>
      <c r="BC1725" s="0" t="n">
        <f aca="false">IF(AND(SUM(AW1724:AX1724)=2,AY1725=1),1,IF(SUM(AX1723:AX1725)=0,0,IF(AND(OR(AW1723=1,AX1723=1),OR(AW1724=1,AX1724=1),AY1725=1),1,IF(AND(SUM(AW1725:AY1725)=2,SUM(AW1723:AX1723)=2,AX1723=1),1,0))))</f>
        <v>0</v>
      </c>
      <c r="BD1725" s="57" t="str">
        <f aca="false">IF(BC1725=0,"",IF(AND(BC1725=1,AZ1725=0,AZ1724=0,AZ1723=0),1,IF(AND(BC1725=1,OR(AZ1725=1,AZ1724=1,AZ1723)),IF(BA1725=1,1,0))))</f>
        <v/>
      </c>
      <c r="BE1725" s="50" t="str">
        <f aca="false">IF(AND(BD1725=1,BD1724=1),0,IF(BD1725=1,SUM(CM1726:CM1764),""))</f>
        <v/>
      </c>
      <c r="BF1725" s="20" t="str">
        <f aca="false">IF(AND(BB1725=1,BB1724=1,BE1684&lt;&gt;0),"",IF(AND(BB1724=0,BB1725=1),BF1724,IF(AND(BB1725=1,BB1724=1),BF1724,IF(AND(BF1724="",BE1724="",OR(BD1724=0,BD1724="")),"",IF(AND(BF1724="",BE1685=0),"",IF(AND(BE1685&lt;&gt;"",BF1724=BE1685),"",IF(AND(BD1724=1,BE1724&lt;&gt;0),CM1725,IF(BF1724&lt;&gt;0,BF1724+CM1725,IF(BF1724="","")))))))))</f>
        <v/>
      </c>
      <c r="BI1725" s="0"/>
      <c r="BU1725" s="0"/>
      <c r="BZ1725" s="49"/>
      <c r="CG1725" s="13"/>
      <c r="CH1725" s="40"/>
      <c r="CI1725" s="13"/>
      <c r="CL1725" s="6" t="n">
        <f aca="false">C1725</f>
        <v>39748</v>
      </c>
      <c r="CM1725" s="13" t="n">
        <f aca="false">CN1725/CN1724-1</f>
        <v>-0.0355009191176471</v>
      </c>
      <c r="CN1725" s="76" t="n">
        <v>83.95</v>
      </c>
      <c r="CO1725" s="13" t="n">
        <f aca="false">CN1725/CN1720-1</f>
        <v>-0.15038963667645</v>
      </c>
      <c r="CY1725" s="4" t="n">
        <v>85.97</v>
      </c>
      <c r="CZ1725" s="4" t="n">
        <v>83.95</v>
      </c>
      <c r="DA1725" s="33" t="n">
        <f aca="false">CZ1725-CN1725</f>
        <v>0</v>
      </c>
      <c r="DB1725" s="16" t="n">
        <f aca="false">CZ1725/CY1725-1</f>
        <v>-0.0234965685704315</v>
      </c>
      <c r="DC1725" s="15" t="n">
        <f aca="false">CY1725/CZ1724-1</f>
        <v>-0.0122931985294118</v>
      </c>
      <c r="DD1725" s="15" t="n">
        <f aca="false">CZ1725/CZ1724-1</f>
        <v>-0.0355009191176471</v>
      </c>
      <c r="DE1725" s="34" t="str">
        <f aca="false">IF(CW1725=0,"",-DC1725*CS1725)</f>
        <v/>
      </c>
      <c r="DY1725" s="6"/>
      <c r="EB1725" s="6" t="n">
        <f aca="false">CL1725</f>
        <v>39748</v>
      </c>
      <c r="EC1725" s="13" t="n">
        <f aca="false">SUM(CM1723:CM1725)</f>
        <v>-0.0746309932372701</v>
      </c>
    </row>
    <row r="1726" customFormat="false" ht="15" hidden="false" customHeight="false" outlineLevel="0" collapsed="false">
      <c r="A1726" s="0" t="n">
        <f aca="false">IF(FR1726=1,CZ1726,0)</f>
        <v>0</v>
      </c>
      <c r="C1726" s="6" t="n">
        <v>39749</v>
      </c>
      <c r="D1726" s="0" t="n">
        <f aca="false">IF(E1726&gt;E1725,1,)</f>
        <v>0</v>
      </c>
      <c r="E1726" s="46" t="n">
        <v>128.5538</v>
      </c>
      <c r="F1726" s="46" t="n">
        <v>120.8711</v>
      </c>
      <c r="G1726" s="46" t="n">
        <v>113.0868</v>
      </c>
      <c r="H1726" s="46" t="n">
        <v>104.2753</v>
      </c>
      <c r="I1726" s="46" t="n">
        <v>91.875</v>
      </c>
      <c r="J1726" s="47" t="str">
        <f aca="false">IF(MIN(E1726:I1726)=E1726,$E$2,IF(MIN(E1726:I1726)=F1726,$F$2,IF(MIN(E1726:I1726)=G1726,$G$2,IF(MIN(E1726:I1726)=H1726,$H$2,IF(MIN(E1726:I1726)=I1726,$I$2)))))</f>
        <v>10D</v>
      </c>
      <c r="K1726" s="47" t="str">
        <f aca="false">IF(MAX(E1726:I1726)=E1726,$E$2,IF(MAX(E1726:I1726)=F1726,$F$2,IF(MAX(E1726:I1726)=G1726,$G$2,IF(MAX(E1726:I1726)=H1726,$H$2,IF(MAX(E1726:I1726)=I1726,$I$2)))))</f>
        <v>200D</v>
      </c>
      <c r="L1726" s="4" t="n">
        <f aca="false">IF(MAX(E1726:I1726)=H1726,1,0)</f>
        <v>0</v>
      </c>
      <c r="M1726" s="4" t="n">
        <f aca="false">IF(MAX(E1726:I1726)=I1726,1,0)</f>
        <v>0</v>
      </c>
      <c r="O1726" s="4" t="n">
        <f aca="false">IF(CN1726&gt;E1726,1,0)</f>
        <v>0</v>
      </c>
      <c r="P1726" s="4" t="n">
        <f aca="false">IF(CN1726&gt;F1726,1,0)</f>
        <v>0</v>
      </c>
      <c r="Q1726" s="4" t="n">
        <f aca="false">IF(CN1726&gt;G1726,1,0)</f>
        <v>0</v>
      </c>
      <c r="R1726" s="4" t="n">
        <f aca="false">IF(CN1726&gt;H1726,1,0)</f>
        <v>0</v>
      </c>
      <c r="S1726" s="4" t="n">
        <f aca="false">IF(CN1726&gt;I1726,1,0)</f>
        <v>1</v>
      </c>
      <c r="T1726" s="25" t="n">
        <f aca="false">IF(AND(AND(R1726=0,S1726=0,Q1726=0),OR(S1725=1,S1724=1,S1723=1)),1,0)</f>
        <v>0</v>
      </c>
      <c r="U1726" s="13" t="n">
        <f aca="false">SUM(CM1725:CM1726)</f>
        <v>0.0813543518769927</v>
      </c>
      <c r="AV1726" s="0"/>
      <c r="AW1726" s="55" t="n">
        <f aca="false">IF(EC1726&gt;$AW$2,1,0)</f>
        <v>1</v>
      </c>
      <c r="AX1726" s="0" t="n">
        <f aca="false">IF(AND(I1726&gt;G1726,I1725&lt;G1725),1,IF(OR(AND(I1726&gt;F1726,I1725&lt;F1725),AND(I1726&gt;E1726,I1725&lt;E1725)),1,0))</f>
        <v>0</v>
      </c>
      <c r="AY1726" s="0" t="n">
        <f aca="false">IF(K1725="10D",1,0)</f>
        <v>0</v>
      </c>
      <c r="AZ1726" s="0" t="n">
        <f aca="false">IF(AND(I1726&gt;G1726,I1725&lt;G1725,I1726&gt;F1726,I1725&gt;F1725,I1726&gt;E1726,I1725&gt;E1725),1,0)</f>
        <v>0</v>
      </c>
      <c r="BA1726" s="56" t="n">
        <f aca="false">IF(G1726&gt;H1726,1,0)</f>
        <v>1</v>
      </c>
      <c r="BB1726" s="56" t="n">
        <f aca="false">IF(I1726&lt;F1726,1,0)</f>
        <v>1</v>
      </c>
      <c r="BC1726" s="0" t="n">
        <f aca="false">IF(AND(SUM(AW1725:AX1725)=2,AY1726=1),1,IF(SUM(AX1724:AX1726)=0,0,IF(AND(OR(AW1724=1,AX1724=1),OR(AW1725=1,AX1725=1),AY1726=1),1,IF(AND(SUM(AW1726:AY1726)=2,SUM(AW1724:AX1724)=2,AX1724=1),1,0))))</f>
        <v>0</v>
      </c>
      <c r="BD1726" s="57" t="str">
        <f aca="false">IF(BC1726=0,"",IF(AND(BC1726=1,AZ1726=0,AZ1725=0,AZ1724=0),1,IF(AND(BC1726=1,OR(AZ1726=1,AZ1725=1,AZ1724)),IF(BA1726=1,1,0))))</f>
        <v/>
      </c>
      <c r="BE1726" s="50" t="str">
        <f aca="false">IF(AND(BD1726=1,BD1725=1),0,IF(BD1726=1,SUM(CM1727:CM1765),""))</f>
        <v/>
      </c>
      <c r="BF1726" s="20" t="str">
        <f aca="false">IF(AND(BB1726=1,BB1725=1,BE1685&lt;&gt;0),"",IF(AND(BB1725=0,BB1726=1),BF1725,IF(AND(BB1726=1,BB1725=1),BF1725,IF(AND(BF1725="",BE1725="",OR(BD1725=0,BD1725="")),"",IF(AND(BF1725="",BE1686=0),"",IF(AND(BE1686&lt;&gt;"",BF1725=BE1686),"",IF(AND(BD1725=1,BE1725&lt;&gt;0),CM1726,IF(BF1725&lt;&gt;0,BF1725+CM1726,IF(BF1725="","")))))))))</f>
        <v/>
      </c>
      <c r="BI1726" s="0"/>
      <c r="BU1726" s="0"/>
      <c r="BZ1726" s="49"/>
      <c r="CG1726" s="13"/>
      <c r="CH1726" s="40"/>
      <c r="CI1726" s="13"/>
      <c r="CL1726" s="6" t="n">
        <f aca="false">C1726</f>
        <v>39749</v>
      </c>
      <c r="CM1726" s="13" t="n">
        <f aca="false">CN1726/CN1725-1</f>
        <v>0.11685527099464</v>
      </c>
      <c r="CN1726" s="76" t="n">
        <v>93.76</v>
      </c>
      <c r="CO1726" s="13" t="n">
        <f aca="false">CN1726/CN1721-1</f>
        <v>-0.0219069476319632</v>
      </c>
      <c r="CY1726" s="4" t="n">
        <v>87.34</v>
      </c>
      <c r="CZ1726" s="4" t="n">
        <v>93.76</v>
      </c>
      <c r="DA1726" s="33" t="n">
        <f aca="false">CZ1726-CN1726</f>
        <v>0</v>
      </c>
      <c r="DB1726" s="16" t="n">
        <f aca="false">CZ1726/CY1726-1</f>
        <v>0.0735058392489123</v>
      </c>
      <c r="DC1726" s="15" t="n">
        <f aca="false">CY1726/CZ1725-1</f>
        <v>0.040381179273377</v>
      </c>
      <c r="DD1726" s="15" t="n">
        <f aca="false">CZ1726/CZ1725-1</f>
        <v>0.11685527099464</v>
      </c>
      <c r="DE1726" s="34" t="str">
        <f aca="false">IF(CW1726=0,"",-DC1726*CS1726)</f>
        <v/>
      </c>
      <c r="DY1726" s="6"/>
      <c r="EB1726" s="6" t="n">
        <f aca="false">CL1726</f>
        <v>39749</v>
      </c>
      <c r="EC1726" s="13" t="n">
        <f aca="false">SUM(CM1724:CM1726)</f>
        <v>0.0306399882604588</v>
      </c>
    </row>
    <row r="1727" customFormat="false" ht="15" hidden="false" customHeight="false" outlineLevel="0" collapsed="false">
      <c r="A1727" s="0" t="n">
        <f aca="false">IF(FR1727=1,CZ1727,0)</f>
        <v>0</v>
      </c>
      <c r="C1727" s="6" t="n">
        <v>39750</v>
      </c>
      <c r="D1727" s="0" t="n">
        <f aca="false">IF(E1727&gt;E1726,1,)</f>
        <v>0</v>
      </c>
      <c r="E1727" s="46" t="n">
        <v>128.3284</v>
      </c>
      <c r="F1727" s="46" t="n">
        <v>120.4357</v>
      </c>
      <c r="G1727" s="46" t="n">
        <v>112.4086</v>
      </c>
      <c r="H1727" s="46" t="n">
        <v>103.491</v>
      </c>
      <c r="I1727" s="46" t="n">
        <v>92.181</v>
      </c>
      <c r="J1727" s="47" t="str">
        <f aca="false">IF(MIN(E1727:I1727)=E1727,$E$2,IF(MIN(E1727:I1727)=F1727,$F$2,IF(MIN(E1727:I1727)=G1727,$G$2,IF(MIN(E1727:I1727)=H1727,$H$2,IF(MIN(E1727:I1727)=I1727,$I$2)))))</f>
        <v>10D</v>
      </c>
      <c r="K1727" s="47" t="str">
        <f aca="false">IF(MAX(E1727:I1727)=E1727,$E$2,IF(MAX(E1727:I1727)=F1727,$F$2,IF(MAX(E1727:I1727)=G1727,$G$2,IF(MAX(E1727:I1727)=H1727,$H$2,IF(MAX(E1727:I1727)=I1727,$I$2)))))</f>
        <v>200D</v>
      </c>
      <c r="L1727" s="4" t="n">
        <f aca="false">IF(MAX(E1727:I1727)=H1727,1,0)</f>
        <v>0</v>
      </c>
      <c r="M1727" s="4" t="n">
        <f aca="false">IF(MAX(E1727:I1727)=I1727,1,0)</f>
        <v>0</v>
      </c>
      <c r="O1727" s="4" t="n">
        <f aca="false">IF(CN1727&gt;E1727,1,0)</f>
        <v>0</v>
      </c>
      <c r="P1727" s="4" t="n">
        <f aca="false">IF(CN1727&gt;F1727,1,0)</f>
        <v>0</v>
      </c>
      <c r="Q1727" s="4" t="n">
        <f aca="false">IF(CN1727&gt;G1727,1,0)</f>
        <v>0</v>
      </c>
      <c r="R1727" s="4" t="n">
        <f aca="false">IF(CN1727&gt;H1727,1,0)</f>
        <v>0</v>
      </c>
      <c r="S1727" s="4" t="n">
        <f aca="false">IF(CN1727&gt;I1727,1,0)</f>
        <v>1</v>
      </c>
      <c r="T1727" s="25" t="n">
        <f aca="false">IF(AND(AND(R1727=0,S1727=0,Q1727=0),OR(S1726=1,S1725=1,S1724=1)),1,0)</f>
        <v>0</v>
      </c>
      <c r="U1727" s="13" t="n">
        <f aca="false">SUM(CM1726:CM1727)</f>
        <v>0.109602711267677</v>
      </c>
      <c r="AV1727" s="0"/>
      <c r="AW1727" s="55" t="n">
        <f aca="false">IF(EC1727&gt;$AW$2,1,0)</f>
        <v>1</v>
      </c>
      <c r="AX1727" s="0" t="n">
        <f aca="false">IF(AND(I1727&gt;G1727,I1726&lt;G1726),1,IF(OR(AND(I1727&gt;F1727,I1726&lt;F1726),AND(I1727&gt;E1727,I1726&lt;E1726)),1,0))</f>
        <v>0</v>
      </c>
      <c r="AY1727" s="0" t="n">
        <f aca="false">IF(K1726="10D",1,0)</f>
        <v>0</v>
      </c>
      <c r="AZ1727" s="0" t="n">
        <f aca="false">IF(AND(I1727&gt;G1727,I1726&lt;G1726,I1727&gt;F1727,I1726&gt;F1726,I1727&gt;E1727,I1726&gt;E1726),1,0)</f>
        <v>0</v>
      </c>
      <c r="BA1727" s="56" t="n">
        <f aca="false">IF(G1727&gt;H1727,1,0)</f>
        <v>1</v>
      </c>
      <c r="BB1727" s="56" t="n">
        <f aca="false">IF(I1727&lt;F1727,1,0)</f>
        <v>1</v>
      </c>
      <c r="BC1727" s="0" t="n">
        <f aca="false">IF(AND(SUM(AW1726:AX1726)=2,AY1727=1),1,IF(SUM(AX1725:AX1727)=0,0,IF(AND(OR(AW1725=1,AX1725=1),OR(AW1726=1,AX1726=1),AY1727=1),1,IF(AND(SUM(AW1727:AY1727)=2,SUM(AW1725:AX1725)=2,AX1725=1),1,0))))</f>
        <v>0</v>
      </c>
      <c r="BD1727" s="57" t="str">
        <f aca="false">IF(BC1727=0,"",IF(AND(BC1727=1,AZ1727=0,AZ1726=0,AZ1725=0),1,IF(AND(BC1727=1,OR(AZ1727=1,AZ1726=1,AZ1725)),IF(BA1727=1,1,0))))</f>
        <v/>
      </c>
      <c r="BE1727" s="50" t="str">
        <f aca="false">IF(AND(BD1727=1,BD1726=1),0,IF(BD1727=1,SUM(CM1728:CM1766),""))</f>
        <v/>
      </c>
      <c r="BF1727" s="20" t="str">
        <f aca="false">IF(AND(BB1727=1,BB1726=1,BE1686&lt;&gt;0),"",IF(AND(BB1726=0,BB1727=1),BF1726,IF(AND(BB1727=1,BB1726=1),BF1726,IF(AND(BF1726="",BE1726="",OR(BD1726=0,BD1726="")),"",IF(AND(BF1726="",BE1687=0),"",IF(AND(BE1687&lt;&gt;"",BF1726=BE1687),"",IF(AND(BD1726=1,BE1726&lt;&gt;0),CM1727,IF(BF1726&lt;&gt;0,BF1726+CM1727,IF(BF1726="","")))))))))</f>
        <v/>
      </c>
      <c r="BI1727" s="0"/>
      <c r="BU1727" s="0"/>
      <c r="BZ1727" s="49"/>
      <c r="CG1727" s="13"/>
      <c r="CH1727" s="40"/>
      <c r="CI1727" s="13"/>
      <c r="CL1727" s="6" t="n">
        <f aca="false">C1727</f>
        <v>39750</v>
      </c>
      <c r="CM1727" s="13" t="n">
        <f aca="false">CN1727/CN1726-1</f>
        <v>-0.00725255972696248</v>
      </c>
      <c r="CN1727" s="76" t="n">
        <v>93.08</v>
      </c>
      <c r="CO1727" s="13" t="n">
        <f aca="false">CN1727/CN1722-1</f>
        <v>0.0269196822594882</v>
      </c>
      <c r="CY1727" s="4" t="n">
        <v>93.77</v>
      </c>
      <c r="CZ1727" s="4" t="n">
        <v>93.08</v>
      </c>
      <c r="DA1727" s="33" t="n">
        <f aca="false">CZ1727-CN1727</f>
        <v>0</v>
      </c>
      <c r="DB1727" s="16" t="n">
        <f aca="false">CZ1727/CY1727-1</f>
        <v>-0.00735843020155702</v>
      </c>
      <c r="DC1727" s="15" t="n">
        <f aca="false">CY1727/CZ1726-1</f>
        <v>0.000106655290102342</v>
      </c>
      <c r="DD1727" s="15" t="n">
        <f aca="false">CZ1727/CZ1726-1</f>
        <v>-0.00725255972696248</v>
      </c>
      <c r="DE1727" s="34" t="str">
        <f aca="false">IF(CW1727=0,"",-DC1727*CS1727)</f>
        <v/>
      </c>
      <c r="DY1727" s="6"/>
      <c r="EB1727" s="6" t="n">
        <f aca="false">CL1727</f>
        <v>39750</v>
      </c>
      <c r="EC1727" s="13" t="n">
        <f aca="false">SUM(CM1725:CM1727)</f>
        <v>0.0741017921500302</v>
      </c>
    </row>
    <row r="1728" customFormat="false" ht="15" hidden="false" customHeight="false" outlineLevel="0" collapsed="false">
      <c r="A1728" s="0" t="n">
        <f aca="false">IF(FR1728=1,CZ1728,0)</f>
        <v>0</v>
      </c>
      <c r="C1728" s="6" t="n">
        <v>39751</v>
      </c>
      <c r="D1728" s="0" t="n">
        <f aca="false">IF(E1728&gt;E1727,1,)</f>
        <v>0</v>
      </c>
      <c r="E1728" s="46" t="n">
        <v>128.125</v>
      </c>
      <c r="F1728" s="46" t="n">
        <v>120.0393</v>
      </c>
      <c r="G1728" s="46" t="n">
        <v>111.783</v>
      </c>
      <c r="H1728" s="46" t="n">
        <v>102.6987</v>
      </c>
      <c r="I1728" s="46" t="n">
        <v>92.434</v>
      </c>
      <c r="J1728" s="47" t="str">
        <f aca="false">IF(MIN(E1728:I1728)=E1728,$E$2,IF(MIN(E1728:I1728)=F1728,$F$2,IF(MIN(E1728:I1728)=G1728,$G$2,IF(MIN(E1728:I1728)=H1728,$H$2,IF(MIN(E1728:I1728)=I1728,$I$2)))))</f>
        <v>10D</v>
      </c>
      <c r="K1728" s="47" t="str">
        <f aca="false">IF(MAX(E1728:I1728)=E1728,$E$2,IF(MAX(E1728:I1728)=F1728,$F$2,IF(MAX(E1728:I1728)=G1728,$G$2,IF(MAX(E1728:I1728)=H1728,$H$2,IF(MAX(E1728:I1728)=I1728,$I$2)))))</f>
        <v>200D</v>
      </c>
      <c r="L1728" s="4" t="n">
        <f aca="false">IF(MAX(E1728:I1728)=H1728,1,0)</f>
        <v>0</v>
      </c>
      <c r="M1728" s="4" t="n">
        <f aca="false">IF(MAX(E1728:I1728)=I1728,1,0)</f>
        <v>0</v>
      </c>
      <c r="O1728" s="4" t="n">
        <f aca="false">IF(CN1728&gt;E1728,1,0)</f>
        <v>0</v>
      </c>
      <c r="P1728" s="4" t="n">
        <f aca="false">IF(CN1728&gt;F1728,1,0)</f>
        <v>0</v>
      </c>
      <c r="Q1728" s="4" t="n">
        <f aca="false">IF(CN1728&gt;G1728,1,0)</f>
        <v>0</v>
      </c>
      <c r="R1728" s="4" t="n">
        <f aca="false">IF(CN1728&gt;H1728,1,0)</f>
        <v>0</v>
      </c>
      <c r="S1728" s="4" t="n">
        <f aca="false">IF(CN1728&gt;I1728,1,0)</f>
        <v>1</v>
      </c>
      <c r="T1728" s="25" t="n">
        <f aca="false">IF(AND(AND(R1728=0,S1728=0,Q1728=0),OR(S1727=1,S1726=1,S1725=1)),1,0)</f>
        <v>0</v>
      </c>
      <c r="U1728" s="13" t="n">
        <f aca="false">SUM(CM1727:CM1728)</f>
        <v>0.0273413379954269</v>
      </c>
      <c r="AV1728" s="0"/>
      <c r="AW1728" s="55" t="n">
        <f aca="false">IF(EC1728&gt;$AW$2,1,0)</f>
        <v>1</v>
      </c>
      <c r="AX1728" s="0" t="n">
        <f aca="false">IF(AND(I1728&gt;G1728,I1727&lt;G1727),1,IF(OR(AND(I1728&gt;F1728,I1727&lt;F1727),AND(I1728&gt;E1728,I1727&lt;E1727)),1,0))</f>
        <v>0</v>
      </c>
      <c r="AY1728" s="0" t="n">
        <f aca="false">IF(K1727="10D",1,0)</f>
        <v>0</v>
      </c>
      <c r="AZ1728" s="0" t="n">
        <f aca="false">IF(AND(I1728&gt;G1728,I1727&lt;G1727,I1728&gt;F1728,I1727&gt;F1727,I1728&gt;E1728,I1727&gt;E1727),1,0)</f>
        <v>0</v>
      </c>
      <c r="BA1728" s="56" t="n">
        <f aca="false">IF(G1728&gt;H1728,1,0)</f>
        <v>1</v>
      </c>
      <c r="BB1728" s="56" t="n">
        <f aca="false">IF(I1728&lt;F1728,1,0)</f>
        <v>1</v>
      </c>
      <c r="BC1728" s="0" t="n">
        <f aca="false">IF(AND(SUM(AW1727:AX1727)=2,AY1728=1),1,IF(SUM(AX1726:AX1728)=0,0,IF(AND(OR(AW1726=1,AX1726=1),OR(AW1727=1,AX1727=1),AY1728=1),1,IF(AND(SUM(AW1728:AY1728)=2,SUM(AW1726:AX1726)=2,AX1726=1),1,0))))</f>
        <v>0</v>
      </c>
      <c r="BD1728" s="57" t="str">
        <f aca="false">IF(BC1728=0,"",IF(AND(BC1728=1,AZ1728=0,AZ1727=0,AZ1726=0),1,IF(AND(BC1728=1,OR(AZ1728=1,AZ1727=1,AZ1726)),IF(BA1728=1,1,0))))</f>
        <v/>
      </c>
      <c r="BE1728" s="50" t="str">
        <f aca="false">IF(AND(BD1728=1,BD1727=1),0,IF(BD1728=1,SUM(CM1729:CM1767),""))</f>
        <v/>
      </c>
      <c r="BF1728" s="20" t="str">
        <f aca="false">IF(AND(BB1728=1,BB1727=1,BE1687&lt;&gt;0),"",IF(AND(BB1727=0,BB1728=1),BF1727,IF(AND(BB1728=1,BB1727=1),BF1727,IF(AND(BF1727="",BE1727="",OR(BD1727=0,BD1727="")),"",IF(AND(BF1727="",BE1688=0),"",IF(AND(BE1688&lt;&gt;"",BF1727=BE1688),"",IF(AND(BD1727=1,BE1727&lt;&gt;0),CM1728,IF(BF1727&lt;&gt;0,BF1727+CM1728,IF(BF1727="","")))))))))</f>
        <v/>
      </c>
      <c r="BI1728" s="0"/>
      <c r="BU1728" s="0"/>
      <c r="BZ1728" s="49"/>
      <c r="CG1728" s="13"/>
      <c r="CH1728" s="40"/>
      <c r="CI1728" s="13"/>
      <c r="CL1728" s="6" t="n">
        <f aca="false">C1728</f>
        <v>39751</v>
      </c>
      <c r="CM1728" s="13" t="n">
        <f aca="false">CN1728/CN1727-1</f>
        <v>0.0345938977223894</v>
      </c>
      <c r="CN1728" s="76" t="n">
        <v>96.3</v>
      </c>
      <c r="CO1728" s="13" t="n">
        <f aca="false">CN1728/CN1723-1</f>
        <v>0.0502781110262842</v>
      </c>
      <c r="CY1728" s="4" t="n">
        <v>95.78</v>
      </c>
      <c r="CZ1728" s="4" t="n">
        <v>96.3</v>
      </c>
      <c r="DA1728" s="33" t="n">
        <f aca="false">CZ1728-CN1728</f>
        <v>0</v>
      </c>
      <c r="DB1728" s="16" t="n">
        <f aca="false">CZ1728/CY1728-1</f>
        <v>0.00542910837335553</v>
      </c>
      <c r="DC1728" s="15" t="n">
        <f aca="false">CY1728/CZ1727-1</f>
        <v>0.0290073055436184</v>
      </c>
      <c r="DD1728" s="15" t="n">
        <f aca="false">CZ1728/CZ1727-1</f>
        <v>0.0345938977223894</v>
      </c>
      <c r="DE1728" s="34" t="str">
        <f aca="false">IF(CW1728=0,"",-DC1728*CS1728)</f>
        <v/>
      </c>
      <c r="DY1728" s="6"/>
      <c r="EB1728" s="6" t="n">
        <f aca="false">CL1728</f>
        <v>39751</v>
      </c>
      <c r="EC1728" s="13" t="n">
        <f aca="false">SUM(CM1726:CM1728)</f>
        <v>0.144196608990067</v>
      </c>
    </row>
    <row r="1729" customFormat="false" ht="15" hidden="false" customHeight="false" outlineLevel="0" collapsed="false">
      <c r="A1729" s="0" t="n">
        <f aca="false">IF(FR1729=1,CZ1729,0)</f>
        <v>0</v>
      </c>
      <c r="C1729" s="6" t="n">
        <v>39752</v>
      </c>
      <c r="D1729" s="0" t="n">
        <f aca="false">IF(E1729&gt;E1728,1,)</f>
        <v>0</v>
      </c>
      <c r="E1729" s="46" t="n">
        <v>127.942</v>
      </c>
      <c r="F1729" s="46" t="n">
        <v>119.6682</v>
      </c>
      <c r="G1729" s="46" t="n">
        <v>111.1636</v>
      </c>
      <c r="H1729" s="46" t="n">
        <v>101.789</v>
      </c>
      <c r="I1729" s="46" t="n">
        <v>92.796</v>
      </c>
      <c r="J1729" s="47" t="str">
        <f aca="false">IF(MIN(E1729:I1729)=E1729,$E$2,IF(MIN(E1729:I1729)=F1729,$F$2,IF(MIN(E1729:I1729)=G1729,$G$2,IF(MIN(E1729:I1729)=H1729,$H$2,IF(MIN(E1729:I1729)=I1729,$I$2)))))</f>
        <v>10D</v>
      </c>
      <c r="K1729" s="47" t="str">
        <f aca="false">IF(MAX(E1729:I1729)=E1729,$E$2,IF(MAX(E1729:I1729)=F1729,$F$2,IF(MAX(E1729:I1729)=G1729,$G$2,IF(MAX(E1729:I1729)=H1729,$H$2,IF(MAX(E1729:I1729)=I1729,$I$2)))))</f>
        <v>200D</v>
      </c>
      <c r="L1729" s="4" t="n">
        <f aca="false">IF(MAX(E1729:I1729)=H1729,1,0)</f>
        <v>0</v>
      </c>
      <c r="M1729" s="4" t="n">
        <f aca="false">IF(MAX(E1729:I1729)=I1729,1,0)</f>
        <v>0</v>
      </c>
      <c r="O1729" s="4" t="n">
        <f aca="false">IF(CN1729&gt;E1729,1,0)</f>
        <v>0</v>
      </c>
      <c r="P1729" s="4" t="n">
        <f aca="false">IF(CN1729&gt;F1729,1,0)</f>
        <v>0</v>
      </c>
      <c r="Q1729" s="4" t="n">
        <f aca="false">IF(CN1729&gt;G1729,1,0)</f>
        <v>0</v>
      </c>
      <c r="R1729" s="4" t="n">
        <f aca="false">IF(CN1729&gt;H1729,1,0)</f>
        <v>0</v>
      </c>
      <c r="S1729" s="4" t="n">
        <f aca="false">IF(CN1729&gt;I1729,1,0)</f>
        <v>1</v>
      </c>
      <c r="T1729" s="25" t="n">
        <f aca="false">IF(AND(AND(R1729=0,S1729=0,Q1729=0),OR(S1728=1,S1727=1,S1726=1)),1,0)</f>
        <v>0</v>
      </c>
      <c r="U1729" s="13" t="n">
        <f aca="false">SUM(CM1728:CM1729)</f>
        <v>0.0400975321979866</v>
      </c>
      <c r="AV1729" s="0"/>
      <c r="AW1729" s="55" t="n">
        <f aca="false">IF(EC1729&gt;$AW$2,1,0)</f>
        <v>1</v>
      </c>
      <c r="AX1729" s="0" t="n">
        <f aca="false">IF(AND(I1729&gt;G1729,I1728&lt;G1728),1,IF(OR(AND(I1729&gt;F1729,I1728&lt;F1728),AND(I1729&gt;E1729,I1728&lt;E1728)),1,0))</f>
        <v>0</v>
      </c>
      <c r="AY1729" s="0" t="n">
        <f aca="false">IF(K1728="10D",1,0)</f>
        <v>0</v>
      </c>
      <c r="AZ1729" s="0" t="n">
        <f aca="false">IF(AND(I1729&gt;G1729,I1728&lt;G1728,I1729&gt;F1729,I1728&gt;F1728,I1729&gt;E1729,I1728&gt;E1728),1,0)</f>
        <v>0</v>
      </c>
      <c r="BA1729" s="56" t="n">
        <f aca="false">IF(G1729&gt;H1729,1,0)</f>
        <v>1</v>
      </c>
      <c r="BB1729" s="56" t="n">
        <f aca="false">IF(I1729&lt;F1729,1,0)</f>
        <v>1</v>
      </c>
      <c r="BC1729" s="0" t="n">
        <f aca="false">IF(AND(SUM(AW1728:AX1728)=2,AY1729=1),1,IF(SUM(AX1727:AX1729)=0,0,IF(AND(OR(AW1727=1,AX1727=1),OR(AW1728=1,AX1728=1),AY1729=1),1,IF(AND(SUM(AW1729:AY1729)=2,SUM(AW1727:AX1727)=2,AX1727=1),1,0))))</f>
        <v>0</v>
      </c>
      <c r="BD1729" s="57" t="str">
        <f aca="false">IF(BC1729=0,"",IF(AND(BC1729=1,AZ1729=0,AZ1728=0,AZ1727=0),1,IF(AND(BC1729=1,OR(AZ1729=1,AZ1728=1,AZ1727)),IF(BA1729=1,1,0))))</f>
        <v/>
      </c>
      <c r="BE1729" s="50" t="str">
        <f aca="false">IF(AND(BD1729=1,BD1728=1),0,IF(BD1729=1,SUM(CM1730:CM1768),""))</f>
        <v/>
      </c>
      <c r="BF1729" s="20" t="str">
        <f aca="false">IF(AND(BB1729=1,BB1728=1,BE1688&lt;&gt;0),"",IF(AND(BB1728=0,BB1729=1),BF1728,IF(AND(BB1729=1,BB1728=1),BF1728,IF(AND(BF1728="",BE1728="",OR(BD1728=0,BD1728="")),"",IF(AND(BF1728="",BE1689=0),"",IF(AND(BE1689&lt;&gt;"",BF1728=BE1689),"",IF(AND(BD1728=1,BE1728&lt;&gt;0),CM1729,IF(BF1728&lt;&gt;0,BF1728+CM1729,IF(BF1728="","")))))))))</f>
        <v/>
      </c>
      <c r="BI1729" s="0"/>
      <c r="BU1729" s="0"/>
      <c r="BZ1729" s="49"/>
      <c r="CG1729" s="13"/>
      <c r="CH1729" s="40"/>
      <c r="CI1729" s="13"/>
      <c r="CL1729" s="6" t="n">
        <f aca="false">C1729</f>
        <v>39752</v>
      </c>
      <c r="CM1729" s="13" t="n">
        <f aca="false">CN1729/CN1728-1</f>
        <v>0.00550363447559721</v>
      </c>
      <c r="CN1729" s="76" t="n">
        <v>96.83</v>
      </c>
      <c r="CO1729" s="13" t="n">
        <f aca="false">CN1729/CN1724-1</f>
        <v>0.112477022058823</v>
      </c>
      <c r="CY1729" s="4" t="n">
        <v>95.08</v>
      </c>
      <c r="CZ1729" s="4" t="n">
        <v>96.83</v>
      </c>
      <c r="DA1729" s="33" t="n">
        <f aca="false">CZ1729-CN1729</f>
        <v>0</v>
      </c>
      <c r="DB1729" s="16" t="n">
        <f aca="false">CZ1729/CY1729-1</f>
        <v>0.0184055532183425</v>
      </c>
      <c r="DC1729" s="15" t="n">
        <f aca="false">CY1729/CZ1728-1</f>
        <v>-0.012668743509865</v>
      </c>
      <c r="DD1729" s="15" t="n">
        <f aca="false">CZ1729/CZ1728-1</f>
        <v>0.00550363447559721</v>
      </c>
      <c r="DE1729" s="34" t="str">
        <f aca="false">IF(CW1729=0,"",-DC1729*CS1729)</f>
        <v/>
      </c>
      <c r="DY1729" s="6"/>
      <c r="EB1729" s="6" t="n">
        <f aca="false">CL1729</f>
        <v>39752</v>
      </c>
      <c r="EC1729" s="13" t="n">
        <f aca="false">SUM(CM1727:CM1729)</f>
        <v>0.0328449724710241</v>
      </c>
    </row>
    <row r="1730" customFormat="false" ht="15" hidden="false" customHeight="false" outlineLevel="0" collapsed="false">
      <c r="A1730" s="0" t="n">
        <f aca="false">IF(FR1730=1,CZ1730,0)</f>
        <v>0</v>
      </c>
      <c r="C1730" s="6" t="n">
        <v>39755</v>
      </c>
      <c r="D1730" s="0" t="n">
        <f aca="false">IF(E1730&gt;E1729,1,)</f>
        <v>0</v>
      </c>
      <c r="E1730" s="46" t="n">
        <v>127.7672</v>
      </c>
      <c r="F1730" s="46" t="n">
        <v>119.2948</v>
      </c>
      <c r="G1730" s="46" t="n">
        <v>110.5128</v>
      </c>
      <c r="H1730" s="46" t="n">
        <v>100.9823</v>
      </c>
      <c r="I1730" s="46" t="n">
        <v>92.626</v>
      </c>
      <c r="J1730" s="47" t="str">
        <f aca="false">IF(MIN(E1730:I1730)=E1730,$E$2,IF(MIN(E1730:I1730)=F1730,$F$2,IF(MIN(E1730:I1730)=G1730,$G$2,IF(MIN(E1730:I1730)=H1730,$H$2,IF(MIN(E1730:I1730)=I1730,$I$2)))))</f>
        <v>10D</v>
      </c>
      <c r="K1730" s="47" t="str">
        <f aca="false">IF(MAX(E1730:I1730)=E1730,$E$2,IF(MAX(E1730:I1730)=F1730,$F$2,IF(MAX(E1730:I1730)=G1730,$G$2,IF(MAX(E1730:I1730)=H1730,$H$2,IF(MAX(E1730:I1730)=I1730,$I$2)))))</f>
        <v>200D</v>
      </c>
      <c r="L1730" s="4" t="n">
        <f aca="false">IF(MAX(E1730:I1730)=H1730,1,0)</f>
        <v>0</v>
      </c>
      <c r="M1730" s="4" t="n">
        <f aca="false">IF(MAX(E1730:I1730)=I1730,1,0)</f>
        <v>0</v>
      </c>
      <c r="O1730" s="4" t="n">
        <f aca="false">IF(CN1730&gt;E1730,1,0)</f>
        <v>0</v>
      </c>
      <c r="P1730" s="4" t="n">
        <f aca="false">IF(CN1730&gt;F1730,1,0)</f>
        <v>0</v>
      </c>
      <c r="Q1730" s="4" t="n">
        <f aca="false">IF(CN1730&gt;G1730,1,0)</f>
        <v>0</v>
      </c>
      <c r="R1730" s="4" t="n">
        <f aca="false">IF(CN1730&gt;H1730,1,0)</f>
        <v>0</v>
      </c>
      <c r="S1730" s="4" t="n">
        <f aca="false">IF(CN1730&gt;I1730,1,0)</f>
        <v>1</v>
      </c>
      <c r="T1730" s="25" t="n">
        <f aca="false">IF(AND(AND(R1730=0,S1730=0,Q1730=0),OR(S1729=1,S1728=1,S1727=1)),1,0)</f>
        <v>0</v>
      </c>
      <c r="U1730" s="13" t="n">
        <f aca="false">SUM(CM1729:CM1730)</f>
        <v>0.00839530028164903</v>
      </c>
      <c r="AV1730" s="0"/>
      <c r="AW1730" s="55" t="n">
        <f aca="false">IF(EC1730&gt;$AW$2,1,0)</f>
        <v>1</v>
      </c>
      <c r="AX1730" s="0" t="n">
        <f aca="false">IF(AND(I1730&gt;G1730,I1729&lt;G1729),1,IF(OR(AND(I1730&gt;F1730,I1729&lt;F1729),AND(I1730&gt;E1730,I1729&lt;E1729)),1,0))</f>
        <v>0</v>
      </c>
      <c r="AY1730" s="0" t="n">
        <f aca="false">IF(K1729="10D",1,0)</f>
        <v>0</v>
      </c>
      <c r="AZ1730" s="0" t="n">
        <f aca="false">IF(AND(I1730&gt;G1730,I1729&lt;G1729,I1730&gt;F1730,I1729&gt;F1729,I1730&gt;E1730,I1729&gt;E1729),1,0)</f>
        <v>0</v>
      </c>
      <c r="BA1730" s="56" t="n">
        <f aca="false">IF(G1730&gt;H1730,1,0)</f>
        <v>1</v>
      </c>
      <c r="BB1730" s="56" t="n">
        <f aca="false">IF(I1730&lt;F1730,1,0)</f>
        <v>1</v>
      </c>
      <c r="BC1730" s="0" t="n">
        <f aca="false">IF(AND(SUM(AW1729:AX1729)=2,AY1730=1),1,IF(SUM(AX1728:AX1730)=0,0,IF(AND(OR(AW1728=1,AX1728=1),OR(AW1729=1,AX1729=1),AY1730=1),1,IF(AND(SUM(AW1730:AY1730)=2,SUM(AW1728:AX1728)=2,AX1728=1),1,0))))</f>
        <v>0</v>
      </c>
      <c r="BD1730" s="57" t="str">
        <f aca="false">IF(BC1730=0,"",IF(AND(BC1730=1,AZ1730=0,AZ1729=0,AZ1728=0),1,IF(AND(BC1730=1,OR(AZ1730=1,AZ1729=1,AZ1728)),IF(BA1730=1,1,0))))</f>
        <v/>
      </c>
      <c r="BE1730" s="50" t="str">
        <f aca="false">IF(AND(BD1730=1,BD1729=1),0,IF(BD1730=1,SUM(CM1731:CM1769),""))</f>
        <v/>
      </c>
      <c r="BF1730" s="20" t="str">
        <f aca="false">IF(AND(BB1730=1,BB1729=1,BE1689&lt;&gt;0),"",IF(AND(BB1729=0,BB1730=1),BF1729,IF(AND(BB1730=1,BB1729=1),BF1729,IF(AND(BF1729="",BE1729="",OR(BD1729=0,BD1729="")),"",IF(AND(BF1729="",BE1690=0),"",IF(AND(BE1690&lt;&gt;"",BF1729=BE1690),"",IF(AND(BD1729=1,BE1729&lt;&gt;0),CM1730,IF(BF1729&lt;&gt;0,BF1729+CM1730,IF(BF1729="","")))))))))</f>
        <v/>
      </c>
      <c r="BI1730" s="0"/>
      <c r="BU1730" s="0"/>
      <c r="BZ1730" s="49"/>
      <c r="CG1730" s="13"/>
      <c r="CH1730" s="40"/>
      <c r="CI1730" s="13"/>
      <c r="CL1730" s="6" t="n">
        <f aca="false">C1730</f>
        <v>39755</v>
      </c>
      <c r="CM1730" s="13" t="n">
        <f aca="false">CN1730/CN1729-1</f>
        <v>0.00289166580605182</v>
      </c>
      <c r="CN1730" s="76" t="n">
        <v>97.11</v>
      </c>
      <c r="CO1730" s="13" t="n">
        <f aca="false">CN1730/CN1725-1</f>
        <v>0.156759976176295</v>
      </c>
      <c r="CY1730" s="4" t="n">
        <v>96.78</v>
      </c>
      <c r="CZ1730" s="4" t="n">
        <v>97.11</v>
      </c>
      <c r="DA1730" s="33" t="n">
        <f aca="false">CZ1730-CN1730</f>
        <v>0</v>
      </c>
      <c r="DB1730" s="16" t="n">
        <f aca="false">CZ1730/CY1730-1</f>
        <v>0.00340979541227515</v>
      </c>
      <c r="DC1730" s="15" t="n">
        <f aca="false">CY1730/CZ1729-1</f>
        <v>-0.000516368893937802</v>
      </c>
      <c r="DD1730" s="15" t="n">
        <f aca="false">CZ1730/CZ1729-1</f>
        <v>0.00289166580605182</v>
      </c>
      <c r="DE1730" s="34" t="str">
        <f aca="false">IF(CW1730=0,"",-DC1730*CS1730)</f>
        <v/>
      </c>
      <c r="DY1730" s="6"/>
      <c r="EB1730" s="6" t="n">
        <f aca="false">CL1730</f>
        <v>39755</v>
      </c>
      <c r="EC1730" s="13" t="n">
        <f aca="false">SUM(CM1728:CM1730)</f>
        <v>0.0429891980040384</v>
      </c>
    </row>
    <row r="1731" customFormat="false" ht="15" hidden="false" customHeight="false" outlineLevel="0" collapsed="false">
      <c r="A1731" s="0" t="n">
        <f aca="false">IF(FR1731=1,CZ1731,0)</f>
        <v>0</v>
      </c>
      <c r="C1731" s="6" t="n">
        <v>39756</v>
      </c>
      <c r="D1731" s="0" t="n">
        <f aca="false">IF(E1731&gt;E1730,1,)</f>
        <v>0</v>
      </c>
      <c r="E1731" s="46" t="n">
        <v>127.6157</v>
      </c>
      <c r="F1731" s="46" t="n">
        <v>118.9374</v>
      </c>
      <c r="G1731" s="46" t="n">
        <v>109.9806</v>
      </c>
      <c r="H1731" s="46" t="n">
        <v>100.3777</v>
      </c>
      <c r="I1731" s="46" t="n">
        <v>93.081</v>
      </c>
      <c r="J1731" s="47" t="str">
        <f aca="false">IF(MIN(E1731:I1731)=E1731,$E$2,IF(MIN(E1731:I1731)=F1731,$F$2,IF(MIN(E1731:I1731)=G1731,$G$2,IF(MIN(E1731:I1731)=H1731,$H$2,IF(MIN(E1731:I1731)=I1731,$I$2)))))</f>
        <v>10D</v>
      </c>
      <c r="K1731" s="47" t="str">
        <f aca="false">IF(MAX(E1731:I1731)=E1731,$E$2,IF(MAX(E1731:I1731)=F1731,$F$2,IF(MAX(E1731:I1731)=G1731,$G$2,IF(MAX(E1731:I1731)=H1731,$H$2,IF(MAX(E1731:I1731)=I1731,$I$2)))))</f>
        <v>200D</v>
      </c>
      <c r="L1731" s="4" t="n">
        <f aca="false">IF(MAX(E1731:I1731)=H1731,1,0)</f>
        <v>0</v>
      </c>
      <c r="M1731" s="4" t="n">
        <f aca="false">IF(MAX(E1731:I1731)=I1731,1,0)</f>
        <v>0</v>
      </c>
      <c r="O1731" s="4" t="n">
        <f aca="false">IF(CN1731&gt;E1731,1,0)</f>
        <v>0</v>
      </c>
      <c r="P1731" s="4" t="n">
        <f aca="false">IF(CN1731&gt;F1731,1,0)</f>
        <v>0</v>
      </c>
      <c r="Q1731" s="4" t="n">
        <f aca="false">IF(CN1731&gt;G1731,1,0)</f>
        <v>0</v>
      </c>
      <c r="R1731" s="4" t="n">
        <f aca="false">IF(CN1731&gt;H1731,1,0)</f>
        <v>1</v>
      </c>
      <c r="S1731" s="4" t="n">
        <f aca="false">IF(CN1731&gt;I1731,1,0)</f>
        <v>1</v>
      </c>
      <c r="T1731" s="25" t="n">
        <f aca="false">IF(AND(AND(R1731=0,S1731=0,Q1731=0),OR(S1730=1,S1729=1,S1728=1)),1,0)</f>
        <v>0</v>
      </c>
      <c r="U1731" s="13" t="n">
        <f aca="false">SUM(CM1730:CM1731)</f>
        <v>0.0368737479809051</v>
      </c>
      <c r="AV1731" s="0"/>
      <c r="AW1731" s="55" t="n">
        <f aca="false">IF(EC1731&gt;$AW$2,1,0)</f>
        <v>1</v>
      </c>
      <c r="AX1731" s="0" t="n">
        <f aca="false">IF(AND(I1731&gt;G1731,I1730&lt;G1730),1,IF(OR(AND(I1731&gt;F1731,I1730&lt;F1730),AND(I1731&gt;E1731,I1730&lt;E1730)),1,0))</f>
        <v>0</v>
      </c>
      <c r="AY1731" s="0" t="n">
        <f aca="false">IF(K1730="10D",1,0)</f>
        <v>0</v>
      </c>
      <c r="AZ1731" s="0" t="n">
        <f aca="false">IF(AND(I1731&gt;G1731,I1730&lt;G1730,I1731&gt;F1731,I1730&gt;F1730,I1731&gt;E1731,I1730&gt;E1730),1,0)</f>
        <v>0</v>
      </c>
      <c r="BA1731" s="56" t="n">
        <f aca="false">IF(G1731&gt;H1731,1,0)</f>
        <v>1</v>
      </c>
      <c r="BB1731" s="56" t="n">
        <f aca="false">IF(I1731&lt;F1731,1,0)</f>
        <v>1</v>
      </c>
      <c r="BC1731" s="0" t="n">
        <f aca="false">IF(AND(SUM(AW1730:AX1730)=2,AY1731=1),1,IF(SUM(AX1729:AX1731)=0,0,IF(AND(OR(AW1729=1,AX1729=1),OR(AW1730=1,AX1730=1),AY1731=1),1,IF(AND(SUM(AW1731:AY1731)=2,SUM(AW1729:AX1729)=2,AX1729=1),1,0))))</f>
        <v>0</v>
      </c>
      <c r="BD1731" s="57" t="str">
        <f aca="false">IF(BC1731=0,"",IF(AND(BC1731=1,AZ1731=0,AZ1730=0,AZ1729=0),1,IF(AND(BC1731=1,OR(AZ1731=1,AZ1730=1,AZ1729)),IF(BA1731=1,1,0))))</f>
        <v/>
      </c>
      <c r="BE1731" s="50" t="str">
        <f aca="false">IF(AND(BD1731=1,BD1730=1),0,IF(BD1731=1,SUM(CM1732:CM1770),""))</f>
        <v/>
      </c>
      <c r="BF1731" s="20" t="str">
        <f aca="false">IF(AND(BB1731=1,BB1730=1,BE1690&lt;&gt;0),"",IF(AND(BB1730=0,BB1731=1),BF1730,IF(AND(BB1731=1,BB1730=1),BF1730,IF(AND(BF1730="",BE1730="",OR(BD1730=0,BD1730="")),"",IF(AND(BF1730="",BE1691=0),"",IF(AND(BE1691&lt;&gt;"",BF1730=BE1691),"",IF(AND(BD1730=1,BE1730&lt;&gt;0),CM1731,IF(BF1730&lt;&gt;0,BF1730+CM1731,IF(BF1730="","")))))))))</f>
        <v/>
      </c>
      <c r="BI1731" s="0"/>
      <c r="BU1731" s="0"/>
      <c r="BZ1731" s="49"/>
      <c r="CG1731" s="13"/>
      <c r="CH1731" s="40"/>
      <c r="CI1731" s="13"/>
      <c r="CL1731" s="6" t="n">
        <f aca="false">C1731</f>
        <v>39756</v>
      </c>
      <c r="CM1731" s="13" t="n">
        <f aca="false">CN1731/CN1730-1</f>
        <v>0.0339820821748533</v>
      </c>
      <c r="CN1731" s="76" t="n">
        <v>100.41</v>
      </c>
      <c r="CO1731" s="13" t="n">
        <f aca="false">CN1731/CN1726-1</f>
        <v>0.0709257679180886</v>
      </c>
      <c r="CY1731" s="4" t="n">
        <v>99.06</v>
      </c>
      <c r="CZ1731" s="4" t="n">
        <v>100.41</v>
      </c>
      <c r="DA1731" s="33" t="n">
        <f aca="false">CZ1731-CN1731</f>
        <v>0</v>
      </c>
      <c r="DB1731" s="16" t="n">
        <f aca="false">CZ1731/CY1731-1</f>
        <v>0.0136281041792852</v>
      </c>
      <c r="DC1731" s="15" t="n">
        <f aca="false">CY1731/CZ1730-1</f>
        <v>0.0200803212851406</v>
      </c>
      <c r="DD1731" s="15" t="n">
        <f aca="false">CZ1731/CZ1730-1</f>
        <v>0.0339820821748533</v>
      </c>
      <c r="DE1731" s="34" t="str">
        <f aca="false">IF(CW1731=0,"",-DC1731*CS1731)</f>
        <v/>
      </c>
      <c r="DY1731" s="6"/>
      <c r="EB1731" s="6" t="n">
        <f aca="false">CL1731</f>
        <v>39756</v>
      </c>
      <c r="EC1731" s="13" t="n">
        <f aca="false">SUM(CM1729:CM1731)</f>
        <v>0.0423773824565024</v>
      </c>
    </row>
    <row r="1732" customFormat="false" ht="15" hidden="false" customHeight="false" outlineLevel="0" collapsed="false">
      <c r="A1732" s="0" t="n">
        <f aca="false">IF(FR1732=1,CZ1732,0)</f>
        <v>0</v>
      </c>
      <c r="C1732" s="6" t="n">
        <v>39757</v>
      </c>
      <c r="D1732" s="0" t="n">
        <f aca="false">IF(E1732&gt;E1731,1,)</f>
        <v>0</v>
      </c>
      <c r="E1732" s="46" t="n">
        <v>127.4273</v>
      </c>
      <c r="F1732" s="46" t="n">
        <v>118.537</v>
      </c>
      <c r="G1732" s="46" t="n">
        <v>109.3566</v>
      </c>
      <c r="H1732" s="46" t="n">
        <v>99.6197</v>
      </c>
      <c r="I1732" s="46" t="n">
        <v>93.636</v>
      </c>
      <c r="J1732" s="47" t="str">
        <f aca="false">IF(MIN(E1732:I1732)=E1732,$E$2,IF(MIN(E1732:I1732)=F1732,$F$2,IF(MIN(E1732:I1732)=G1732,$G$2,IF(MIN(E1732:I1732)=H1732,$H$2,IF(MIN(E1732:I1732)=I1732,$I$2)))))</f>
        <v>10D</v>
      </c>
      <c r="K1732" s="47" t="str">
        <f aca="false">IF(MAX(E1732:I1732)=E1732,$E$2,IF(MAX(E1732:I1732)=F1732,$F$2,IF(MAX(E1732:I1732)=G1732,$G$2,IF(MAX(E1732:I1732)=H1732,$H$2,IF(MAX(E1732:I1732)=I1732,$I$2)))))</f>
        <v>200D</v>
      </c>
      <c r="L1732" s="4" t="n">
        <f aca="false">IF(MAX(E1732:I1732)=H1732,1,0)</f>
        <v>0</v>
      </c>
      <c r="M1732" s="4" t="n">
        <f aca="false">IF(MAX(E1732:I1732)=I1732,1,0)</f>
        <v>0</v>
      </c>
      <c r="O1732" s="4" t="n">
        <f aca="false">IF(CN1732&gt;E1732,1,0)</f>
        <v>0</v>
      </c>
      <c r="P1732" s="4" t="n">
        <f aca="false">IF(CN1732&gt;F1732,1,0)</f>
        <v>0</v>
      </c>
      <c r="Q1732" s="4" t="n">
        <f aca="false">IF(CN1732&gt;G1732,1,0)</f>
        <v>0</v>
      </c>
      <c r="R1732" s="4" t="n">
        <f aca="false">IF(CN1732&gt;H1732,1,0)</f>
        <v>0</v>
      </c>
      <c r="S1732" s="4" t="n">
        <f aca="false">IF(CN1732&gt;I1732,1,0)</f>
        <v>1</v>
      </c>
      <c r="T1732" s="25" t="n">
        <f aca="false">IF(AND(AND(R1732=0,S1732=0,Q1732=0),OR(S1731=1,S1730=1,S1729=1)),1,0)</f>
        <v>0</v>
      </c>
      <c r="U1732" s="13" t="n">
        <f aca="false">SUM(CM1731:CM1732)</f>
        <v>-0.00804560431055645</v>
      </c>
      <c r="AV1732" s="0"/>
      <c r="AW1732" s="55" t="n">
        <f aca="false">IF(EC1732&gt;$AW$2,1,0)</f>
        <v>0</v>
      </c>
      <c r="AX1732" s="0" t="n">
        <f aca="false">IF(AND(I1732&gt;G1732,I1731&lt;G1731),1,IF(OR(AND(I1732&gt;F1732,I1731&lt;F1731),AND(I1732&gt;E1732,I1731&lt;E1731)),1,0))</f>
        <v>0</v>
      </c>
      <c r="AY1732" s="0" t="n">
        <f aca="false">IF(K1731="10D",1,0)</f>
        <v>0</v>
      </c>
      <c r="AZ1732" s="0" t="n">
        <f aca="false">IF(AND(I1732&gt;G1732,I1731&lt;G1731,I1732&gt;F1732,I1731&gt;F1731,I1732&gt;E1732,I1731&gt;E1731),1,0)</f>
        <v>0</v>
      </c>
      <c r="BA1732" s="56" t="n">
        <f aca="false">IF(G1732&gt;H1732,1,0)</f>
        <v>1</v>
      </c>
      <c r="BB1732" s="56" t="n">
        <f aca="false">IF(I1732&lt;F1732,1,0)</f>
        <v>1</v>
      </c>
      <c r="BC1732" s="0" t="n">
        <f aca="false">IF(AND(SUM(AW1731:AX1731)=2,AY1732=1),1,IF(SUM(AX1730:AX1732)=0,0,IF(AND(OR(AW1730=1,AX1730=1),OR(AW1731=1,AX1731=1),AY1732=1),1,IF(AND(SUM(AW1732:AY1732)=2,SUM(AW1730:AX1730)=2,AX1730=1),1,0))))</f>
        <v>0</v>
      </c>
      <c r="BD1732" s="57" t="str">
        <f aca="false">IF(BC1732=0,"",IF(AND(BC1732=1,AZ1732=0,AZ1731=0,AZ1730=0),1,IF(AND(BC1732=1,OR(AZ1732=1,AZ1731=1,AZ1730)),IF(BA1732=1,1,0))))</f>
        <v/>
      </c>
      <c r="BE1732" s="50" t="str">
        <f aca="false">IF(AND(BD1732=1,BD1731=1),0,IF(BD1732=1,SUM(CM1733:CM1771),""))</f>
        <v/>
      </c>
      <c r="BF1732" s="20" t="str">
        <f aca="false">IF(AND(BB1732=1,BB1731=1,BE1691&lt;&gt;0),"",IF(AND(BB1731=0,BB1732=1),BF1731,IF(AND(BB1732=1,BB1731=1),BF1731,IF(AND(BF1731="",BE1731="",OR(BD1731=0,BD1731="")),"",IF(AND(BF1731="",BE1692=0),"",IF(AND(BE1692&lt;&gt;"",BF1731=BE1692),"",IF(AND(BD1731=1,BE1731&lt;&gt;0),CM1732,IF(BF1731&lt;&gt;0,BF1731+CM1732,IF(BF1731="","")))))))))</f>
        <v/>
      </c>
      <c r="BI1732" s="0"/>
      <c r="BU1732" s="0"/>
      <c r="BZ1732" s="49"/>
      <c r="CG1732" s="13"/>
      <c r="CH1732" s="40"/>
      <c r="CI1732" s="13"/>
      <c r="CL1732" s="6" t="n">
        <f aca="false">C1732</f>
        <v>39757</v>
      </c>
      <c r="CM1732" s="13" t="n">
        <f aca="false">CN1732/CN1731-1</f>
        <v>-0.0420276864854098</v>
      </c>
      <c r="CN1732" s="76" t="n">
        <v>96.19</v>
      </c>
      <c r="CO1732" s="13" t="n">
        <f aca="false">CN1732/CN1727-1</f>
        <v>0.0334121186076493</v>
      </c>
      <c r="CY1732" s="4" t="n">
        <v>99.2</v>
      </c>
      <c r="CZ1732" s="4" t="n">
        <v>96.19</v>
      </c>
      <c r="DA1732" s="33" t="n">
        <f aca="false">CZ1732-CN1732</f>
        <v>0</v>
      </c>
      <c r="DB1732" s="16" t="n">
        <f aca="false">CZ1732/CY1732-1</f>
        <v>-0.0303427419354839</v>
      </c>
      <c r="DC1732" s="15" t="n">
        <f aca="false">CY1732/CZ1731-1</f>
        <v>-0.012050592570461</v>
      </c>
      <c r="DD1732" s="15" t="n">
        <f aca="false">CZ1732/CZ1731-1</f>
        <v>-0.0420276864854098</v>
      </c>
      <c r="DE1732" s="34" t="str">
        <f aca="false">IF(CW1732=0,"",-DC1732*CS1732)</f>
        <v/>
      </c>
      <c r="DY1732" s="6"/>
      <c r="EB1732" s="6" t="n">
        <f aca="false">CL1732</f>
        <v>39757</v>
      </c>
      <c r="EC1732" s="13" t="n">
        <f aca="false">SUM(CM1730:CM1732)</f>
        <v>-0.00515393850450463</v>
      </c>
    </row>
    <row r="1733" customFormat="false" ht="15" hidden="false" customHeight="false" outlineLevel="0" collapsed="false">
      <c r="A1733" s="0" t="n">
        <f aca="false">IF(FR1733=1,CZ1733,0)</f>
        <v>0</v>
      </c>
      <c r="C1733" s="6" t="n">
        <v>39758</v>
      </c>
      <c r="D1733" s="0" t="n">
        <f aca="false">IF(E1733&gt;E1732,1,)</f>
        <v>0</v>
      </c>
      <c r="E1733" s="46" t="n">
        <v>127.2067</v>
      </c>
      <c r="F1733" s="46" t="n">
        <v>118.0899</v>
      </c>
      <c r="G1733" s="46" t="n">
        <v>108.6012</v>
      </c>
      <c r="H1733" s="46" t="n">
        <v>98.622</v>
      </c>
      <c r="I1733" s="46" t="n">
        <v>93.553</v>
      </c>
      <c r="J1733" s="47" t="str">
        <f aca="false">IF(MIN(E1733:I1733)=E1733,$E$2,IF(MIN(E1733:I1733)=F1733,$F$2,IF(MIN(E1733:I1733)=G1733,$G$2,IF(MIN(E1733:I1733)=H1733,$H$2,IF(MIN(E1733:I1733)=I1733,$I$2)))))</f>
        <v>10D</v>
      </c>
      <c r="K1733" s="47" t="str">
        <f aca="false">IF(MAX(E1733:I1733)=E1733,$E$2,IF(MAX(E1733:I1733)=F1733,$F$2,IF(MAX(E1733:I1733)=G1733,$G$2,IF(MAX(E1733:I1733)=H1733,$H$2,IF(MAX(E1733:I1733)=I1733,$I$2)))))</f>
        <v>200D</v>
      </c>
      <c r="L1733" s="4" t="n">
        <f aca="false">IF(MAX(E1733:I1733)=H1733,1,0)</f>
        <v>0</v>
      </c>
      <c r="M1733" s="4" t="n">
        <f aca="false">IF(MAX(E1733:I1733)=I1733,1,0)</f>
        <v>0</v>
      </c>
      <c r="O1733" s="4" t="n">
        <f aca="false">IF(CN1733&gt;E1733,1,0)</f>
        <v>0</v>
      </c>
      <c r="P1733" s="4" t="n">
        <f aca="false">IF(CN1733&gt;F1733,1,0)</f>
        <v>0</v>
      </c>
      <c r="Q1733" s="4" t="n">
        <f aca="false">IF(CN1733&gt;G1733,1,0)</f>
        <v>0</v>
      </c>
      <c r="R1733" s="4" t="n">
        <f aca="false">IF(CN1733&gt;H1733,1,0)</f>
        <v>0</v>
      </c>
      <c r="S1733" s="4" t="n">
        <f aca="false">IF(CN1733&gt;I1733,1,0)</f>
        <v>0</v>
      </c>
      <c r="T1733" s="25" t="n">
        <f aca="false">IF(AND(AND(R1733=0,S1733=0,Q1733=0),OR(S1732=1,S1731=1,S1730=1)),1,0)</f>
        <v>1</v>
      </c>
      <c r="U1733" s="13" t="n">
        <f aca="false">SUM(CM1732:CM1733)</f>
        <v>-0.0974388518872187</v>
      </c>
      <c r="AV1733" s="0"/>
      <c r="AW1733" s="55" t="n">
        <f aca="false">IF(EC1733&gt;$AW$2,1,0)</f>
        <v>0</v>
      </c>
      <c r="AX1733" s="0" t="n">
        <f aca="false">IF(AND(I1733&gt;G1733,I1732&lt;G1732),1,IF(OR(AND(I1733&gt;F1733,I1732&lt;F1732),AND(I1733&gt;E1733,I1732&lt;E1732)),1,0))</f>
        <v>0</v>
      </c>
      <c r="AY1733" s="0" t="n">
        <f aca="false">IF(K1732="10D",1,0)</f>
        <v>0</v>
      </c>
      <c r="AZ1733" s="0" t="n">
        <f aca="false">IF(AND(I1733&gt;G1733,I1732&lt;G1732,I1733&gt;F1733,I1732&gt;F1732,I1733&gt;E1733,I1732&gt;E1732),1,0)</f>
        <v>0</v>
      </c>
      <c r="BA1733" s="56" t="n">
        <f aca="false">IF(G1733&gt;H1733,1,0)</f>
        <v>1</v>
      </c>
      <c r="BB1733" s="56" t="n">
        <f aca="false">IF(I1733&lt;F1733,1,0)</f>
        <v>1</v>
      </c>
      <c r="BC1733" s="0" t="n">
        <f aca="false">IF(AND(SUM(AW1732:AX1732)=2,AY1733=1),1,IF(SUM(AX1731:AX1733)=0,0,IF(AND(OR(AW1731=1,AX1731=1),OR(AW1732=1,AX1732=1),AY1733=1),1,IF(AND(SUM(AW1733:AY1733)=2,SUM(AW1731:AX1731)=2,AX1731=1),1,0))))</f>
        <v>0</v>
      </c>
      <c r="BD1733" s="57" t="str">
        <f aca="false">IF(BC1733=0,"",IF(AND(BC1733=1,AZ1733=0,AZ1732=0,AZ1731=0),1,IF(AND(BC1733=1,OR(AZ1733=1,AZ1732=1,AZ1731)),IF(BA1733=1,1,0))))</f>
        <v/>
      </c>
      <c r="BE1733" s="50" t="str">
        <f aca="false">IF(AND(BD1733=1,BD1732=1),0,IF(BD1733=1,SUM(CM1734:CM1772),""))</f>
        <v/>
      </c>
      <c r="BF1733" s="20" t="str">
        <f aca="false">IF(AND(BB1733=1,BB1732=1,BE1692&lt;&gt;0),"",IF(AND(BB1732=0,BB1733=1),BF1732,IF(AND(BB1733=1,BB1732=1),BF1732,IF(AND(BF1732="",BE1732="",OR(BD1732=0,BD1732="")),"",IF(AND(BF1732="",BE1693=0),"",IF(AND(BE1693&lt;&gt;"",BF1732=BE1693),"",IF(AND(BD1732=1,BE1732&lt;&gt;0),CM1733,IF(BF1732&lt;&gt;0,BF1732+CM1733,IF(BF1732="","")))))))))</f>
        <v/>
      </c>
      <c r="BI1733" s="0"/>
      <c r="BU1733" s="0"/>
      <c r="BZ1733" s="49"/>
      <c r="CG1733" s="13"/>
      <c r="CH1733" s="40"/>
      <c r="CI1733" s="13"/>
      <c r="CL1733" s="6" t="n">
        <f aca="false">C1733</f>
        <v>39758</v>
      </c>
      <c r="CM1733" s="13" t="n">
        <f aca="false">CN1733/CN1732-1</f>
        <v>-0.0554111654018089</v>
      </c>
      <c r="CN1733" s="76" t="n">
        <v>90.86</v>
      </c>
      <c r="CO1733" s="13" t="n">
        <f aca="false">CN1733/CN1728-1</f>
        <v>-0.0564901349948078</v>
      </c>
      <c r="CY1733" s="4" t="n">
        <v>94.46</v>
      </c>
      <c r="CZ1733" s="4" t="n">
        <v>90.86</v>
      </c>
      <c r="DA1733" s="33" t="n">
        <f aca="false">CZ1733-CN1733</f>
        <v>0</v>
      </c>
      <c r="DB1733" s="16" t="n">
        <f aca="false">CZ1733/CY1733-1</f>
        <v>-0.0381113698920177</v>
      </c>
      <c r="DC1733" s="15" t="n">
        <f aca="false">CY1733/CZ1732-1</f>
        <v>-0.0179852375506809</v>
      </c>
      <c r="DD1733" s="15" t="n">
        <f aca="false">CZ1733/CZ1732-1</f>
        <v>-0.0554111654018089</v>
      </c>
      <c r="DE1733" s="34" t="str">
        <f aca="false">IF(CW1733=0,"",-DC1733*CS1733)</f>
        <v/>
      </c>
      <c r="DY1733" s="6"/>
      <c r="EB1733" s="6" t="n">
        <f aca="false">CL1733</f>
        <v>39758</v>
      </c>
      <c r="EC1733" s="13" t="n">
        <f aca="false">SUM(CM1731:CM1733)</f>
        <v>-0.0634567697123654</v>
      </c>
    </row>
    <row r="1734" customFormat="false" ht="15" hidden="false" customHeight="false" outlineLevel="0" collapsed="false">
      <c r="A1734" s="0" t="n">
        <f aca="false">IF(FR1734=1,CZ1734,0)</f>
        <v>0</v>
      </c>
      <c r="C1734" s="6" t="n">
        <v>39759</v>
      </c>
      <c r="D1734" s="0" t="n">
        <f aca="false">IF(E1734&gt;E1733,1,)</f>
        <v>0</v>
      </c>
      <c r="E1734" s="46" t="n">
        <v>127.0108</v>
      </c>
      <c r="F1734" s="46" t="n">
        <v>117.686</v>
      </c>
      <c r="G1734" s="46" t="n">
        <v>107.8746</v>
      </c>
      <c r="H1734" s="46" t="n">
        <v>97.7223</v>
      </c>
      <c r="I1734" s="46" t="n">
        <v>94.235</v>
      </c>
      <c r="J1734" s="47" t="str">
        <f aca="false">IF(MIN(E1734:I1734)=E1734,$E$2,IF(MIN(E1734:I1734)=F1734,$F$2,IF(MIN(E1734:I1734)=G1734,$G$2,IF(MIN(E1734:I1734)=H1734,$H$2,IF(MIN(E1734:I1734)=I1734,$I$2)))))</f>
        <v>10D</v>
      </c>
      <c r="K1734" s="47" t="str">
        <f aca="false">IF(MAX(E1734:I1734)=E1734,$E$2,IF(MAX(E1734:I1734)=F1734,$F$2,IF(MAX(E1734:I1734)=G1734,$G$2,IF(MAX(E1734:I1734)=H1734,$H$2,IF(MAX(E1734:I1734)=I1734,$I$2)))))</f>
        <v>200D</v>
      </c>
      <c r="L1734" s="4" t="n">
        <f aca="false">IF(MAX(E1734:I1734)=H1734,1,0)</f>
        <v>0</v>
      </c>
      <c r="M1734" s="4" t="n">
        <f aca="false">IF(MAX(E1734:I1734)=I1734,1,0)</f>
        <v>0</v>
      </c>
      <c r="O1734" s="4" t="n">
        <f aca="false">IF(CN1734&gt;E1734,1,0)</f>
        <v>0</v>
      </c>
      <c r="P1734" s="4" t="n">
        <f aca="false">IF(CN1734&gt;F1734,1,0)</f>
        <v>0</v>
      </c>
      <c r="Q1734" s="4" t="n">
        <f aca="false">IF(CN1734&gt;G1734,1,0)</f>
        <v>0</v>
      </c>
      <c r="R1734" s="4" t="n">
        <f aca="false">IF(CN1734&gt;H1734,1,0)</f>
        <v>0</v>
      </c>
      <c r="S1734" s="4" t="n">
        <f aca="false">IF(CN1734&gt;I1734,1,0)</f>
        <v>0</v>
      </c>
      <c r="T1734" s="25" t="n">
        <f aca="false">IF(AND(AND(R1734=0,S1734=0,Q1734=0),OR(S1733=1,S1732=1,S1731=1)),1,0)</f>
        <v>1</v>
      </c>
      <c r="U1734" s="13" t="n">
        <f aca="false">SUM(CM1733:CM1734)</f>
        <v>-0.0223933357738099</v>
      </c>
      <c r="AV1734" s="0"/>
      <c r="AW1734" s="55" t="n">
        <f aca="false">IF(EC1734&gt;$AW$2,1,0)</f>
        <v>0</v>
      </c>
      <c r="AX1734" s="0" t="n">
        <f aca="false">IF(AND(I1734&gt;G1734,I1733&lt;G1733),1,IF(OR(AND(I1734&gt;F1734,I1733&lt;F1733),AND(I1734&gt;E1734,I1733&lt;E1733)),1,0))</f>
        <v>0</v>
      </c>
      <c r="AY1734" s="0" t="n">
        <f aca="false">IF(K1733="10D",1,0)</f>
        <v>0</v>
      </c>
      <c r="AZ1734" s="0" t="n">
        <f aca="false">IF(AND(I1734&gt;G1734,I1733&lt;G1733,I1734&gt;F1734,I1733&gt;F1733,I1734&gt;E1734,I1733&gt;E1733),1,0)</f>
        <v>0</v>
      </c>
      <c r="BA1734" s="56" t="n">
        <f aca="false">IF(G1734&gt;H1734,1,0)</f>
        <v>1</v>
      </c>
      <c r="BB1734" s="56" t="n">
        <f aca="false">IF(I1734&lt;F1734,1,0)</f>
        <v>1</v>
      </c>
      <c r="BC1734" s="0" t="n">
        <f aca="false">IF(AND(SUM(AW1733:AX1733)=2,AY1734=1),1,IF(SUM(AX1732:AX1734)=0,0,IF(AND(OR(AW1732=1,AX1732=1),OR(AW1733=1,AX1733=1),AY1734=1),1,IF(AND(SUM(AW1734:AY1734)=2,SUM(AW1732:AX1732)=2,AX1732=1),1,0))))</f>
        <v>0</v>
      </c>
      <c r="BD1734" s="57" t="str">
        <f aca="false">IF(BC1734=0,"",IF(AND(BC1734=1,AZ1734=0,AZ1733=0,AZ1732=0),1,IF(AND(BC1734=1,OR(AZ1734=1,AZ1733=1,AZ1732)),IF(BA1734=1,1,0))))</f>
        <v/>
      </c>
      <c r="BE1734" s="50" t="str">
        <f aca="false">IF(AND(BD1734=1,BD1733=1),0,IF(BD1734=1,SUM(CM1735:CM1773),""))</f>
        <v/>
      </c>
      <c r="BF1734" s="20" t="str">
        <f aca="false">IF(AND(BB1734=1,BB1733=1,BE1693&lt;&gt;0),"",IF(AND(BB1733=0,BB1734=1),BF1733,IF(AND(BB1734=1,BB1733=1),BF1733,IF(AND(BF1733="",BE1733="",OR(BD1733=0,BD1733="")),"",IF(AND(BF1733="",BE1694=0),"",IF(AND(BE1694&lt;&gt;"",BF1733=BE1694),"",IF(AND(BD1733=1,BE1733&lt;&gt;0),CM1734,IF(BF1733&lt;&gt;0,BF1733+CM1734,IF(BF1733="","")))))))))</f>
        <v/>
      </c>
      <c r="BI1734" s="0"/>
      <c r="BU1734" s="0"/>
      <c r="BZ1734" s="49"/>
      <c r="CG1734" s="13"/>
      <c r="CH1734" s="40"/>
      <c r="CI1734" s="13"/>
      <c r="CL1734" s="6" t="n">
        <f aca="false">C1734</f>
        <v>39759</v>
      </c>
      <c r="CM1734" s="13" t="n">
        <f aca="false">CN1734/CN1733-1</f>
        <v>0.033017829627999</v>
      </c>
      <c r="CN1734" s="76" t="n">
        <v>93.86</v>
      </c>
      <c r="CO1734" s="13" t="n">
        <f aca="false">CN1734/CN1729-1</f>
        <v>-0.0306723122999071</v>
      </c>
      <c r="CY1734" s="4" t="n">
        <v>91.65</v>
      </c>
      <c r="CZ1734" s="4" t="n">
        <v>93.86</v>
      </c>
      <c r="DA1734" s="33" t="n">
        <f aca="false">CZ1734-CN1734</f>
        <v>0</v>
      </c>
      <c r="DB1734" s="16" t="n">
        <f aca="false">CZ1734/CY1734-1</f>
        <v>0.0241134751773049</v>
      </c>
      <c r="DC1734" s="15" t="n">
        <f aca="false">CY1734/CZ1733-1</f>
        <v>0.00869469513537324</v>
      </c>
      <c r="DD1734" s="15" t="n">
        <f aca="false">CZ1734/CZ1733-1</f>
        <v>0.033017829627999</v>
      </c>
      <c r="DE1734" s="34" t="str">
        <f aca="false">IF(CW1734=0,"",-DC1734*CS1734)</f>
        <v/>
      </c>
      <c r="DY1734" s="6"/>
      <c r="EB1734" s="6" t="n">
        <f aca="false">CL1734</f>
        <v>39759</v>
      </c>
      <c r="EC1734" s="13" t="n">
        <f aca="false">SUM(CM1732:CM1734)</f>
        <v>-0.0644210222592196</v>
      </c>
    </row>
    <row r="1735" customFormat="false" ht="15" hidden="false" customHeight="false" outlineLevel="0" collapsed="false">
      <c r="A1735" s="0" t="n">
        <f aca="false">IF(FR1735=1,CZ1735,0)</f>
        <v>0</v>
      </c>
      <c r="C1735" s="6" t="n">
        <v>39762</v>
      </c>
      <c r="D1735" s="0" t="n">
        <f aca="false">IF(E1735&gt;E1734,1,)</f>
        <v>0</v>
      </c>
      <c r="E1735" s="46" t="n">
        <v>126.7977</v>
      </c>
      <c r="F1735" s="46" t="n">
        <v>117.2681</v>
      </c>
      <c r="G1735" s="46" t="n">
        <v>107.1514</v>
      </c>
      <c r="H1735" s="46" t="n">
        <v>97.0973</v>
      </c>
      <c r="I1735" s="46" t="n">
        <v>95.103</v>
      </c>
      <c r="J1735" s="47" t="str">
        <f aca="false">IF(MIN(E1735:I1735)=E1735,$E$2,IF(MIN(E1735:I1735)=F1735,$F$2,IF(MIN(E1735:I1735)=G1735,$G$2,IF(MIN(E1735:I1735)=H1735,$H$2,IF(MIN(E1735:I1735)=I1735,$I$2)))))</f>
        <v>10D</v>
      </c>
      <c r="K1735" s="47" t="str">
        <f aca="false">IF(MAX(E1735:I1735)=E1735,$E$2,IF(MAX(E1735:I1735)=F1735,$F$2,IF(MAX(E1735:I1735)=G1735,$G$2,IF(MAX(E1735:I1735)=H1735,$H$2,IF(MAX(E1735:I1735)=I1735,$I$2)))))</f>
        <v>200D</v>
      </c>
      <c r="L1735" s="4" t="n">
        <f aca="false">IF(MAX(E1735:I1735)=H1735,1,0)</f>
        <v>0</v>
      </c>
      <c r="M1735" s="4" t="n">
        <f aca="false">IF(MAX(E1735:I1735)=I1735,1,0)</f>
        <v>0</v>
      </c>
      <c r="O1735" s="4" t="n">
        <f aca="false">IF(CN1735&gt;E1735,1,0)</f>
        <v>0</v>
      </c>
      <c r="P1735" s="4" t="n">
        <f aca="false">IF(CN1735&gt;F1735,1,0)</f>
        <v>0</v>
      </c>
      <c r="Q1735" s="4" t="n">
        <f aca="false">IF(CN1735&gt;G1735,1,0)</f>
        <v>0</v>
      </c>
      <c r="R1735" s="4" t="n">
        <f aca="false">IF(CN1735&gt;H1735,1,0)</f>
        <v>0</v>
      </c>
      <c r="S1735" s="4" t="n">
        <f aca="false">IF(CN1735&gt;I1735,1,0)</f>
        <v>0</v>
      </c>
      <c r="T1735" s="25" t="n">
        <f aca="false">IF(AND(AND(R1735=0,S1735=0,Q1735=0),OR(S1734=1,S1733=1,S1732=1)),1,0)</f>
        <v>1</v>
      </c>
      <c r="U1735" s="13" t="n">
        <f aca="false">SUM(CM1734:CM1735)</f>
        <v>0.019913205720051</v>
      </c>
      <c r="AV1735" s="0"/>
      <c r="AW1735" s="55" t="n">
        <f aca="false">IF(EC1735&gt;$AW$2,1,0)</f>
        <v>0</v>
      </c>
      <c r="AX1735" s="0" t="n">
        <f aca="false">IF(AND(I1735&gt;G1735,I1734&lt;G1734),1,IF(OR(AND(I1735&gt;F1735,I1734&lt;F1734),AND(I1735&gt;E1735,I1734&lt;E1734)),1,0))</f>
        <v>0</v>
      </c>
      <c r="AY1735" s="0" t="n">
        <f aca="false">IF(K1734="10D",1,0)</f>
        <v>0</v>
      </c>
      <c r="AZ1735" s="0" t="n">
        <f aca="false">IF(AND(I1735&gt;G1735,I1734&lt;G1734,I1735&gt;F1735,I1734&gt;F1734,I1735&gt;E1735,I1734&gt;E1734),1,0)</f>
        <v>0</v>
      </c>
      <c r="BA1735" s="56" t="n">
        <f aca="false">IF(G1735&gt;H1735,1,0)</f>
        <v>1</v>
      </c>
      <c r="BB1735" s="56" t="n">
        <f aca="false">IF(I1735&lt;F1735,1,0)</f>
        <v>1</v>
      </c>
      <c r="BC1735" s="0" t="n">
        <f aca="false">IF(AND(SUM(AW1734:AX1734)=2,AY1735=1),1,IF(SUM(AX1733:AX1735)=0,0,IF(AND(OR(AW1733=1,AX1733=1),OR(AW1734=1,AX1734=1),AY1735=1),1,IF(AND(SUM(AW1735:AY1735)=2,SUM(AW1733:AX1733)=2,AX1733=1),1,0))))</f>
        <v>0</v>
      </c>
      <c r="BD1735" s="57" t="str">
        <f aca="false">IF(BC1735=0,"",IF(AND(BC1735=1,AZ1735=0,AZ1734=0,AZ1733=0),1,IF(AND(BC1735=1,OR(AZ1735=1,AZ1734=1,AZ1733)),IF(BA1735=1,1,0))))</f>
        <v/>
      </c>
      <c r="BE1735" s="50" t="str">
        <f aca="false">IF(AND(BD1735=1,BD1734=1),0,IF(BD1735=1,SUM(CM1736:CM1774),""))</f>
        <v/>
      </c>
      <c r="BF1735" s="20" t="str">
        <f aca="false">IF(AND(BB1735=1,BB1734=1,BE1694&lt;&gt;0),"",IF(AND(BB1734=0,BB1735=1),BF1734,IF(AND(BB1735=1,BB1734=1),BF1734,IF(AND(BF1734="",BE1734="",OR(BD1734=0,BD1734="")),"",IF(AND(BF1734="",BE1695=0),"",IF(AND(BE1695&lt;&gt;"",BF1734=BE1695),"",IF(AND(BD1734=1,BE1734&lt;&gt;0),CM1735,IF(BF1734&lt;&gt;0,BF1734+CM1735,IF(BF1734="","")))))))))</f>
        <v/>
      </c>
      <c r="BI1735" s="0"/>
      <c r="BU1735" s="0"/>
      <c r="BZ1735" s="49"/>
      <c r="CG1735" s="13"/>
      <c r="CH1735" s="40"/>
      <c r="CI1735" s="13"/>
      <c r="CL1735" s="6" t="n">
        <f aca="false">C1735</f>
        <v>39762</v>
      </c>
      <c r="CM1735" s="13" t="n">
        <f aca="false">CN1735/CN1734-1</f>
        <v>-0.0131046239079481</v>
      </c>
      <c r="CN1735" s="76" t="n">
        <v>92.63</v>
      </c>
      <c r="CO1735" s="13" t="n">
        <f aca="false">CN1735/CN1730-1</f>
        <v>-0.0461332509525281</v>
      </c>
      <c r="CY1735" s="4" t="n">
        <v>95.21</v>
      </c>
      <c r="CZ1735" s="4" t="n">
        <v>92.63</v>
      </c>
      <c r="DA1735" s="33" t="n">
        <f aca="false">CZ1735-CN1735</f>
        <v>0</v>
      </c>
      <c r="DB1735" s="16" t="n">
        <f aca="false">CZ1735/CY1735-1</f>
        <v>-0.0270979939082029</v>
      </c>
      <c r="DC1735" s="15" t="n">
        <f aca="false">CY1735/CZ1734-1</f>
        <v>0.0143831238014063</v>
      </c>
      <c r="DD1735" s="15" t="n">
        <f aca="false">CZ1735/CZ1734-1</f>
        <v>-0.0131046239079481</v>
      </c>
      <c r="DE1735" s="34" t="str">
        <f aca="false">IF(CW1735=0,"",-DC1735*CS1735)</f>
        <v/>
      </c>
      <c r="DY1735" s="6"/>
      <c r="EB1735" s="6" t="n">
        <f aca="false">CL1735</f>
        <v>39762</v>
      </c>
      <c r="EC1735" s="13" t="n">
        <f aca="false">SUM(CM1733:CM1735)</f>
        <v>-0.035497959681758</v>
      </c>
    </row>
    <row r="1736" customFormat="false" ht="15" hidden="false" customHeight="false" outlineLevel="0" collapsed="false">
      <c r="A1736" s="0" t="n">
        <f aca="false">IF(FR1736=1,CZ1736,0)</f>
        <v>0</v>
      </c>
      <c r="C1736" s="6" t="n">
        <v>39763</v>
      </c>
      <c r="D1736" s="0" t="n">
        <f aca="false">IF(E1736&gt;E1735,1,)</f>
        <v>0</v>
      </c>
      <c r="E1736" s="46" t="n">
        <v>126.567</v>
      </c>
      <c r="F1736" s="46" t="n">
        <v>116.85</v>
      </c>
      <c r="G1736" s="46" t="n">
        <v>106.387</v>
      </c>
      <c r="H1736" s="46" t="n">
        <v>96.2233</v>
      </c>
      <c r="I1736" s="46" t="n">
        <v>94.704</v>
      </c>
      <c r="J1736" s="47" t="str">
        <f aca="false">IF(MIN(E1736:I1736)=E1736,$E$2,IF(MIN(E1736:I1736)=F1736,$F$2,IF(MIN(E1736:I1736)=G1736,$G$2,IF(MIN(E1736:I1736)=H1736,$H$2,IF(MIN(E1736:I1736)=I1736,$I$2)))))</f>
        <v>10D</v>
      </c>
      <c r="K1736" s="47" t="str">
        <f aca="false">IF(MAX(E1736:I1736)=E1736,$E$2,IF(MAX(E1736:I1736)=F1736,$F$2,IF(MAX(E1736:I1736)=G1736,$G$2,IF(MAX(E1736:I1736)=H1736,$H$2,IF(MAX(E1736:I1736)=I1736,$I$2)))))</f>
        <v>200D</v>
      </c>
      <c r="L1736" s="4" t="n">
        <f aca="false">IF(MAX(E1736:I1736)=H1736,1,0)</f>
        <v>0</v>
      </c>
      <c r="M1736" s="4" t="n">
        <f aca="false">IF(MAX(E1736:I1736)=I1736,1,0)</f>
        <v>0</v>
      </c>
      <c r="O1736" s="4" t="n">
        <f aca="false">IF(CN1736&gt;E1736,1,0)</f>
        <v>0</v>
      </c>
      <c r="P1736" s="4" t="n">
        <f aca="false">IF(CN1736&gt;F1736,1,0)</f>
        <v>0</v>
      </c>
      <c r="Q1736" s="4" t="n">
        <f aca="false">IF(CN1736&gt;G1736,1,0)</f>
        <v>0</v>
      </c>
      <c r="R1736" s="4" t="n">
        <f aca="false">IF(CN1736&gt;H1736,1,0)</f>
        <v>0</v>
      </c>
      <c r="S1736" s="4" t="n">
        <f aca="false">IF(CN1736&gt;I1736,1,0)</f>
        <v>0</v>
      </c>
      <c r="T1736" s="25" t="n">
        <f aca="false">IF(AND(AND(R1736=0,S1736=0,Q1736=0),OR(S1735=1,S1734=1,S1733=1)),1,0)</f>
        <v>0</v>
      </c>
      <c r="U1736" s="13" t="n">
        <f aca="false">SUM(CM1735:CM1736)</f>
        <v>-0.043980150195328</v>
      </c>
      <c r="AV1736" s="0"/>
      <c r="AW1736" s="55" t="n">
        <f aca="false">IF(EC1736&gt;$AW$2,1,0)</f>
        <v>0</v>
      </c>
      <c r="AX1736" s="0" t="n">
        <f aca="false">IF(AND(I1736&gt;G1736,I1735&lt;G1735),1,IF(OR(AND(I1736&gt;F1736,I1735&lt;F1735),AND(I1736&gt;E1736,I1735&lt;E1735)),1,0))</f>
        <v>0</v>
      </c>
      <c r="AY1736" s="0" t="n">
        <f aca="false">IF(K1735="10D",1,0)</f>
        <v>0</v>
      </c>
      <c r="AZ1736" s="0" t="n">
        <f aca="false">IF(AND(I1736&gt;G1736,I1735&lt;G1735,I1736&gt;F1736,I1735&gt;F1735,I1736&gt;E1736,I1735&gt;E1735),1,0)</f>
        <v>0</v>
      </c>
      <c r="BA1736" s="56" t="n">
        <f aca="false">IF(G1736&gt;H1736,1,0)</f>
        <v>1</v>
      </c>
      <c r="BB1736" s="56" t="n">
        <f aca="false">IF(I1736&lt;F1736,1,0)</f>
        <v>1</v>
      </c>
      <c r="BC1736" s="0" t="n">
        <f aca="false">IF(AND(SUM(AW1735:AX1735)=2,AY1736=1),1,IF(SUM(AX1734:AX1736)=0,0,IF(AND(OR(AW1734=1,AX1734=1),OR(AW1735=1,AX1735=1),AY1736=1),1,IF(AND(SUM(AW1736:AY1736)=2,SUM(AW1734:AX1734)=2,AX1734=1),1,0))))</f>
        <v>0</v>
      </c>
      <c r="BD1736" s="57" t="str">
        <f aca="false">IF(BC1736=0,"",IF(AND(BC1736=1,AZ1736=0,AZ1735=0,AZ1734=0),1,IF(AND(BC1736=1,OR(AZ1736=1,AZ1735=1,AZ1734)),IF(BA1736=1,1,0))))</f>
        <v/>
      </c>
      <c r="BE1736" s="50" t="str">
        <f aca="false">IF(AND(BD1736=1,BD1735=1),0,IF(BD1736=1,SUM(CM1737:CM1775),""))</f>
        <v/>
      </c>
      <c r="BF1736" s="20" t="str">
        <f aca="false">IF(AND(BB1736=1,BB1735=1,BE1695&lt;&gt;0),"",IF(AND(BB1735=0,BB1736=1),BF1735,IF(AND(BB1736=1,BB1735=1),BF1735,IF(AND(BF1735="",BE1735="",OR(BD1735=0,BD1735="")),"",IF(AND(BF1735="",BE1696=0),"",IF(AND(BE1696&lt;&gt;"",BF1735=BE1696),"",IF(AND(BD1735=1,BE1735&lt;&gt;0),CM1736,IF(BF1735&lt;&gt;0,BF1735+CM1736,IF(BF1735="","")))))))))</f>
        <v/>
      </c>
      <c r="BI1736" s="0"/>
      <c r="BU1736" s="0"/>
      <c r="BZ1736" s="49"/>
      <c r="CG1736" s="13"/>
      <c r="CH1736" s="40"/>
      <c r="CI1736" s="13"/>
      <c r="CL1736" s="6" t="n">
        <f aca="false">C1736</f>
        <v>39763</v>
      </c>
      <c r="CM1736" s="13" t="n">
        <f aca="false">CN1736/CN1735-1</f>
        <v>-0.0308755262873799</v>
      </c>
      <c r="CN1736" s="76" t="n">
        <v>89.77</v>
      </c>
      <c r="CO1736" s="13" t="n">
        <f aca="false">CN1736/CN1731-1</f>
        <v>-0.105965541280749</v>
      </c>
      <c r="CY1736" s="4" t="n">
        <v>90.76</v>
      </c>
      <c r="CZ1736" s="4" t="n">
        <v>89.77</v>
      </c>
      <c r="DA1736" s="33" t="n">
        <f aca="false">CZ1736-CN1736</f>
        <v>0</v>
      </c>
      <c r="DB1736" s="16" t="n">
        <f aca="false">CZ1736/CY1736-1</f>
        <v>-0.0109078889378582</v>
      </c>
      <c r="DC1736" s="15" t="n">
        <f aca="false">CY1736/CZ1735-1</f>
        <v>-0.0201878441109791</v>
      </c>
      <c r="DD1736" s="15" t="n">
        <f aca="false">CZ1736/CZ1735-1</f>
        <v>-0.0308755262873799</v>
      </c>
      <c r="DE1736" s="34" t="str">
        <f aca="false">IF(CW1736=0,"",-DC1736*CS1736)</f>
        <v/>
      </c>
      <c r="DY1736" s="6"/>
      <c r="EB1736" s="6" t="n">
        <f aca="false">CL1736</f>
        <v>39763</v>
      </c>
      <c r="EC1736" s="13" t="n">
        <f aca="false">SUM(CM1734:CM1736)</f>
        <v>-0.0109623205673289</v>
      </c>
    </row>
    <row r="1737" customFormat="false" ht="15" hidden="false" customHeight="false" outlineLevel="0" collapsed="false">
      <c r="A1737" s="0" t="n">
        <f aca="false">IF(FR1737=1,CZ1737,0)</f>
        <v>0</v>
      </c>
      <c r="C1737" s="6" t="n">
        <v>39764</v>
      </c>
      <c r="D1737" s="0" t="n">
        <f aca="false">IF(E1737&gt;E1736,1,)</f>
        <v>0</v>
      </c>
      <c r="E1737" s="46" t="n">
        <v>126.3216</v>
      </c>
      <c r="F1737" s="46" t="n">
        <v>116.3937</v>
      </c>
      <c r="G1737" s="46" t="n">
        <v>105.5458</v>
      </c>
      <c r="H1737" s="46" t="n">
        <v>95.2153</v>
      </c>
      <c r="I1737" s="46" t="n">
        <v>93.978</v>
      </c>
      <c r="J1737" s="47" t="str">
        <f aca="false">IF(MIN(E1737:I1737)=E1737,$E$2,IF(MIN(E1737:I1737)=F1737,$F$2,IF(MIN(E1737:I1737)=G1737,$G$2,IF(MIN(E1737:I1737)=H1737,$H$2,IF(MIN(E1737:I1737)=I1737,$I$2)))))</f>
        <v>10D</v>
      </c>
      <c r="K1737" s="47" t="str">
        <f aca="false">IF(MAX(E1737:I1737)=E1737,$E$2,IF(MAX(E1737:I1737)=F1737,$F$2,IF(MAX(E1737:I1737)=G1737,$G$2,IF(MAX(E1737:I1737)=H1737,$H$2,IF(MAX(E1737:I1737)=I1737,$I$2)))))</f>
        <v>200D</v>
      </c>
      <c r="L1737" s="4" t="n">
        <f aca="false">IF(MAX(E1737:I1737)=H1737,1,0)</f>
        <v>0</v>
      </c>
      <c r="M1737" s="4" t="n">
        <f aca="false">IF(MAX(E1737:I1737)=I1737,1,0)</f>
        <v>0</v>
      </c>
      <c r="O1737" s="4" t="n">
        <f aca="false">IF(CN1737&gt;E1737,1,0)</f>
        <v>0</v>
      </c>
      <c r="P1737" s="4" t="n">
        <f aca="false">IF(CN1737&gt;F1737,1,0)</f>
        <v>0</v>
      </c>
      <c r="Q1737" s="4" t="n">
        <f aca="false">IF(CN1737&gt;G1737,1,0)</f>
        <v>0</v>
      </c>
      <c r="R1737" s="4" t="n">
        <f aca="false">IF(CN1737&gt;H1737,1,0)</f>
        <v>0</v>
      </c>
      <c r="S1737" s="4" t="n">
        <f aca="false">IF(CN1737&gt;I1737,1,0)</f>
        <v>0</v>
      </c>
      <c r="T1737" s="25" t="n">
        <f aca="false">IF(AND(AND(R1737=0,S1737=0,Q1737=0),OR(S1736=1,S1735=1,S1734=1)),1,0)</f>
        <v>0</v>
      </c>
      <c r="U1737" s="13" t="n">
        <f aca="false">SUM(CM1736:CM1737)</f>
        <v>-0.0748768630368508</v>
      </c>
      <c r="AV1737" s="0"/>
      <c r="AW1737" s="55" t="n">
        <f aca="false">IF(EC1737&gt;$AW$2,1,0)</f>
        <v>0</v>
      </c>
      <c r="AX1737" s="0" t="n">
        <f aca="false">IF(AND(I1737&gt;G1737,I1736&lt;G1736),1,IF(OR(AND(I1737&gt;F1737,I1736&lt;F1736),AND(I1737&gt;E1737,I1736&lt;E1736)),1,0))</f>
        <v>0</v>
      </c>
      <c r="AY1737" s="0" t="n">
        <f aca="false">IF(K1736="10D",1,0)</f>
        <v>0</v>
      </c>
      <c r="AZ1737" s="0" t="n">
        <f aca="false">IF(AND(I1737&gt;G1737,I1736&lt;G1736,I1737&gt;F1737,I1736&gt;F1736,I1737&gt;E1737,I1736&gt;E1736),1,0)</f>
        <v>0</v>
      </c>
      <c r="BA1737" s="56" t="n">
        <f aca="false">IF(G1737&gt;H1737,1,0)</f>
        <v>1</v>
      </c>
      <c r="BB1737" s="56" t="n">
        <f aca="false">IF(I1737&lt;F1737,1,0)</f>
        <v>1</v>
      </c>
      <c r="BC1737" s="0" t="n">
        <f aca="false">IF(AND(SUM(AW1736:AX1736)=2,AY1737=1),1,IF(SUM(AX1735:AX1737)=0,0,IF(AND(OR(AW1735=1,AX1735=1),OR(AW1736=1,AX1736=1),AY1737=1),1,IF(AND(SUM(AW1737:AY1737)=2,SUM(AW1735:AX1735)=2,AX1735=1),1,0))))</f>
        <v>0</v>
      </c>
      <c r="BD1737" s="57" t="str">
        <f aca="false">IF(BC1737=0,"",IF(AND(BC1737=1,AZ1737=0,AZ1736=0,AZ1735=0),1,IF(AND(BC1737=1,OR(AZ1737=1,AZ1736=1,AZ1735)),IF(BA1737=1,1,0))))</f>
        <v/>
      </c>
      <c r="BE1737" s="50" t="str">
        <f aca="false">IF(AND(BD1737=1,BD1736=1),0,IF(BD1737=1,SUM(CM1738:CM1776),""))</f>
        <v/>
      </c>
      <c r="BF1737" s="20" t="str">
        <f aca="false">IF(AND(BB1737=1,BB1736=1,BE1696&lt;&gt;0),"",IF(AND(BB1736=0,BB1737=1),BF1736,IF(AND(BB1737=1,BB1736=1),BF1736,IF(AND(BF1736="",BE1736="",OR(BD1736=0,BD1736="")),"",IF(AND(BF1736="",BE1697=0),"",IF(AND(BE1697&lt;&gt;"",BF1736=BE1697),"",IF(AND(BD1736=1,BE1736&lt;&gt;0),CM1737,IF(BF1736&lt;&gt;0,BF1736+CM1737,IF(BF1736="","")))))))))</f>
        <v/>
      </c>
      <c r="BI1737" s="0"/>
      <c r="BU1737" s="0"/>
      <c r="BZ1737" s="49"/>
      <c r="CG1737" s="13"/>
      <c r="CH1737" s="40"/>
      <c r="CI1737" s="13"/>
      <c r="CL1737" s="6" t="n">
        <f aca="false">C1737</f>
        <v>39764</v>
      </c>
      <c r="CM1737" s="13" t="n">
        <f aca="false">CN1737/CN1736-1</f>
        <v>-0.0440013367494709</v>
      </c>
      <c r="CN1737" s="76" t="n">
        <v>85.82</v>
      </c>
      <c r="CO1737" s="13" t="n">
        <f aca="false">CN1737/CN1732-1</f>
        <v>-0.107807464393388</v>
      </c>
      <c r="CY1737" s="4" t="n">
        <v>88.23</v>
      </c>
      <c r="CZ1737" s="4" t="n">
        <v>85.82</v>
      </c>
      <c r="DA1737" s="33" t="n">
        <f aca="false">CZ1737-CN1737</f>
        <v>0</v>
      </c>
      <c r="DB1737" s="16" t="n">
        <f aca="false">CZ1737/CY1737-1</f>
        <v>-0.0273149722316673</v>
      </c>
      <c r="DC1737" s="15" t="n">
        <f aca="false">CY1737/CZ1736-1</f>
        <v>-0.0171549515428316</v>
      </c>
      <c r="DD1737" s="15" t="n">
        <f aca="false">CZ1737/CZ1736-1</f>
        <v>-0.0440013367494709</v>
      </c>
      <c r="DE1737" s="34" t="str">
        <f aca="false">IF(CW1737=0,"",-DC1737*CS1737)</f>
        <v/>
      </c>
      <c r="DY1737" s="6"/>
      <c r="EB1737" s="6" t="n">
        <f aca="false">CL1737</f>
        <v>39764</v>
      </c>
      <c r="EC1737" s="13" t="n">
        <f aca="false">SUM(CM1735:CM1737)</f>
        <v>-0.0879814869447989</v>
      </c>
    </row>
    <row r="1738" customFormat="false" ht="15" hidden="false" customHeight="false" outlineLevel="0" collapsed="false">
      <c r="A1738" s="0" t="n">
        <f aca="false">IF(FR1738=1,CZ1738,0)</f>
        <v>0</v>
      </c>
      <c r="C1738" s="6" t="n">
        <v>39765</v>
      </c>
      <c r="D1738" s="0" t="n">
        <f aca="false">IF(E1738&gt;E1737,1,)</f>
        <v>0</v>
      </c>
      <c r="E1738" s="46" t="n">
        <v>126.0906</v>
      </c>
      <c r="F1738" s="46" t="n">
        <v>115.9935</v>
      </c>
      <c r="G1738" s="46" t="n">
        <v>104.8886</v>
      </c>
      <c r="H1738" s="46" t="n">
        <v>94.526</v>
      </c>
      <c r="I1738" s="46" t="n">
        <v>93.465</v>
      </c>
      <c r="J1738" s="47" t="str">
        <f aca="false">IF(MIN(E1738:I1738)=E1738,$E$2,IF(MIN(E1738:I1738)=F1738,$F$2,IF(MIN(E1738:I1738)=G1738,$G$2,IF(MIN(E1738:I1738)=H1738,$H$2,IF(MIN(E1738:I1738)=I1738,$I$2)))))</f>
        <v>10D</v>
      </c>
      <c r="K1738" s="47" t="str">
        <f aca="false">IF(MAX(E1738:I1738)=E1738,$E$2,IF(MAX(E1738:I1738)=F1738,$F$2,IF(MAX(E1738:I1738)=G1738,$G$2,IF(MAX(E1738:I1738)=H1738,$H$2,IF(MAX(E1738:I1738)=I1738,$I$2)))))</f>
        <v>200D</v>
      </c>
      <c r="L1738" s="4" t="n">
        <f aca="false">IF(MAX(E1738:I1738)=H1738,1,0)</f>
        <v>0</v>
      </c>
      <c r="M1738" s="4" t="n">
        <f aca="false">IF(MAX(E1738:I1738)=I1738,1,0)</f>
        <v>0</v>
      </c>
      <c r="O1738" s="4" t="n">
        <f aca="false">IF(CN1738&gt;E1738,1,0)</f>
        <v>0</v>
      </c>
      <c r="P1738" s="4" t="n">
        <f aca="false">IF(CN1738&gt;F1738,1,0)</f>
        <v>0</v>
      </c>
      <c r="Q1738" s="4" t="n">
        <f aca="false">IF(CN1738&gt;G1738,1,0)</f>
        <v>0</v>
      </c>
      <c r="R1738" s="4" t="n">
        <f aca="false">IF(CN1738&gt;H1738,1,0)</f>
        <v>0</v>
      </c>
      <c r="S1738" s="4" t="n">
        <f aca="false">IF(CN1738&gt;I1738,1,0)</f>
        <v>0</v>
      </c>
      <c r="T1738" s="25" t="n">
        <f aca="false">IF(AND(AND(R1738=0,S1738=0,Q1738=0),OR(S1737=1,S1736=1,S1735=1)),1,0)</f>
        <v>0</v>
      </c>
      <c r="U1738" s="13" t="n">
        <f aca="false">SUM(CM1737:CM1738)</f>
        <v>0.0183384441873737</v>
      </c>
      <c r="AV1738" s="0"/>
      <c r="AW1738" s="55" t="n">
        <f aca="false">IF(EC1738&gt;$AW$2,1,0)</f>
        <v>0</v>
      </c>
      <c r="AX1738" s="0" t="n">
        <f aca="false">IF(AND(I1738&gt;G1738,I1737&lt;G1737),1,IF(OR(AND(I1738&gt;F1738,I1737&lt;F1737),AND(I1738&gt;E1738,I1737&lt;E1737)),1,0))</f>
        <v>0</v>
      </c>
      <c r="AY1738" s="0" t="n">
        <f aca="false">IF(K1737="10D",1,0)</f>
        <v>0</v>
      </c>
      <c r="AZ1738" s="0" t="n">
        <f aca="false">IF(AND(I1738&gt;G1738,I1737&lt;G1737,I1738&gt;F1738,I1737&gt;F1737,I1738&gt;E1738,I1737&gt;E1737),1,0)</f>
        <v>0</v>
      </c>
      <c r="BA1738" s="56" t="n">
        <f aca="false">IF(G1738&gt;H1738,1,0)</f>
        <v>1</v>
      </c>
      <c r="BB1738" s="56" t="n">
        <f aca="false">IF(I1738&lt;F1738,1,0)</f>
        <v>1</v>
      </c>
      <c r="BC1738" s="0" t="n">
        <f aca="false">IF(AND(SUM(AW1737:AX1737)=2,AY1738=1),1,IF(SUM(AX1736:AX1738)=0,0,IF(AND(OR(AW1736=1,AX1736=1),OR(AW1737=1,AX1737=1),AY1738=1),1,IF(AND(SUM(AW1738:AY1738)=2,SUM(AW1736:AX1736)=2,AX1736=1),1,0))))</f>
        <v>0</v>
      </c>
      <c r="BD1738" s="57" t="str">
        <f aca="false">IF(BC1738=0,"",IF(AND(BC1738=1,AZ1738=0,AZ1737=0,AZ1736=0),1,IF(AND(BC1738=1,OR(AZ1738=1,AZ1737=1,AZ1736)),IF(BA1738=1,1,0))))</f>
        <v/>
      </c>
      <c r="BE1738" s="50" t="str">
        <f aca="false">IF(AND(BD1738=1,BD1737=1),0,IF(BD1738=1,SUM(CM1739:CM1777),""))</f>
        <v/>
      </c>
      <c r="BF1738" s="20" t="str">
        <f aca="false">IF(AND(BB1738=1,BB1737=1,BE1697&lt;&gt;0),"",IF(AND(BB1737=0,BB1738=1),BF1737,IF(AND(BB1738=1,BB1737=1),BF1737,IF(AND(BF1737="",BE1737="",OR(BD1737=0,BD1737="")),"",IF(AND(BF1737="",BE1698=0),"",IF(AND(BE1698&lt;&gt;"",BF1737=BE1698),"",IF(AND(BD1737=1,BE1737&lt;&gt;0),CM1738,IF(BF1737&lt;&gt;0,BF1737+CM1738,IF(BF1737="","")))))))))</f>
        <v/>
      </c>
      <c r="BI1738" s="0"/>
      <c r="BU1738" s="0"/>
      <c r="BZ1738" s="49"/>
      <c r="CG1738" s="13"/>
      <c r="CH1738" s="40"/>
      <c r="CI1738" s="13"/>
      <c r="CL1738" s="6" t="n">
        <f aca="false">C1738</f>
        <v>39765</v>
      </c>
      <c r="CM1738" s="13" t="n">
        <f aca="false">CN1738/CN1737-1</f>
        <v>0.0623397809368447</v>
      </c>
      <c r="CN1738" s="76" t="n">
        <v>91.17</v>
      </c>
      <c r="CO1738" s="13" t="n">
        <f aca="false">CN1738/CN1733-1</f>
        <v>0.00341184239489323</v>
      </c>
      <c r="CY1738" s="4" t="n">
        <v>86.13</v>
      </c>
      <c r="CZ1738" s="4" t="n">
        <v>91.17</v>
      </c>
      <c r="DA1738" s="33" t="n">
        <f aca="false">CZ1738-CN1738</f>
        <v>0</v>
      </c>
      <c r="DB1738" s="16" t="n">
        <f aca="false">CZ1738/CY1738-1</f>
        <v>0.0585161964472309</v>
      </c>
      <c r="DC1738" s="15" t="n">
        <f aca="false">CY1738/CZ1737-1</f>
        <v>0.00361221160568626</v>
      </c>
      <c r="DD1738" s="15" t="n">
        <f aca="false">CZ1738/CZ1737-1</f>
        <v>0.0623397809368447</v>
      </c>
      <c r="DE1738" s="34" t="str">
        <f aca="false">IF(CW1738=0,"",-DC1738*CS1738)</f>
        <v/>
      </c>
      <c r="DY1738" s="6"/>
      <c r="EB1738" s="6" t="n">
        <f aca="false">CL1738</f>
        <v>39765</v>
      </c>
      <c r="EC1738" s="13" t="n">
        <f aca="false">SUM(CM1736:CM1738)</f>
        <v>-0.0125370821000061</v>
      </c>
    </row>
    <row r="1739" customFormat="false" ht="15" hidden="false" customHeight="false" outlineLevel="0" collapsed="false">
      <c r="A1739" s="0" t="n">
        <f aca="false">IF(FR1739=1,CZ1739,0)</f>
        <v>0</v>
      </c>
      <c r="C1739" s="6" t="n">
        <v>39766</v>
      </c>
      <c r="D1739" s="0" t="n">
        <f aca="false">IF(E1739&gt;E1738,1,)</f>
        <v>0</v>
      </c>
      <c r="E1739" s="46" t="n">
        <v>125.8258</v>
      </c>
      <c r="F1739" s="46" t="n">
        <v>115.5416</v>
      </c>
      <c r="G1739" s="46" t="n">
        <v>104.1326</v>
      </c>
      <c r="H1739" s="46" t="n">
        <v>93.7353</v>
      </c>
      <c r="I1739" s="46" t="n">
        <v>92.444</v>
      </c>
      <c r="J1739" s="47" t="str">
        <f aca="false">IF(MIN(E1739:I1739)=E1739,$E$2,IF(MIN(E1739:I1739)=F1739,$F$2,IF(MIN(E1739:I1739)=G1739,$G$2,IF(MIN(E1739:I1739)=H1739,$H$2,IF(MIN(E1739:I1739)=I1739,$I$2)))))</f>
        <v>10D</v>
      </c>
      <c r="K1739" s="47" t="str">
        <f aca="false">IF(MAX(E1739:I1739)=E1739,$E$2,IF(MAX(E1739:I1739)=F1739,$F$2,IF(MAX(E1739:I1739)=G1739,$G$2,IF(MAX(E1739:I1739)=H1739,$H$2,IF(MAX(E1739:I1739)=I1739,$I$2)))))</f>
        <v>200D</v>
      </c>
      <c r="L1739" s="4" t="n">
        <f aca="false">IF(MAX(E1739:I1739)=H1739,1,0)</f>
        <v>0</v>
      </c>
      <c r="M1739" s="4" t="n">
        <f aca="false">IF(MAX(E1739:I1739)=I1739,1,0)</f>
        <v>0</v>
      </c>
      <c r="O1739" s="4" t="n">
        <f aca="false">IF(CN1739&gt;E1739,1,0)</f>
        <v>0</v>
      </c>
      <c r="P1739" s="4" t="n">
        <f aca="false">IF(CN1739&gt;F1739,1,0)</f>
        <v>0</v>
      </c>
      <c r="Q1739" s="4" t="n">
        <f aca="false">IF(CN1739&gt;G1739,1,0)</f>
        <v>0</v>
      </c>
      <c r="R1739" s="4" t="n">
        <f aca="false">IF(CN1739&gt;H1739,1,0)</f>
        <v>0</v>
      </c>
      <c r="S1739" s="4" t="n">
        <f aca="false">IF(CN1739&gt;I1739,1,0)</f>
        <v>0</v>
      </c>
      <c r="T1739" s="25" t="n">
        <f aca="false">IF(AND(AND(R1739=0,S1739=0,Q1739=0),OR(S1738=1,S1737=1,S1736=1)),1,0)</f>
        <v>0</v>
      </c>
      <c r="U1739" s="13" t="n">
        <f aca="false">SUM(CM1738:CM1739)</f>
        <v>0.0124330133597909</v>
      </c>
      <c r="AV1739" s="0"/>
      <c r="AW1739" s="55" t="n">
        <f aca="false">IF(EC1739&gt;$AW$2,1,0)</f>
        <v>0</v>
      </c>
      <c r="AX1739" s="0" t="n">
        <f aca="false">IF(AND(I1739&gt;G1739,I1738&lt;G1738),1,IF(OR(AND(I1739&gt;F1739,I1738&lt;F1738),AND(I1739&gt;E1739,I1738&lt;E1738)),1,0))</f>
        <v>0</v>
      </c>
      <c r="AY1739" s="0" t="n">
        <f aca="false">IF(K1738="10D",1,0)</f>
        <v>0</v>
      </c>
      <c r="AZ1739" s="0" t="n">
        <f aca="false">IF(AND(I1739&gt;G1739,I1738&lt;G1738,I1739&gt;F1739,I1738&gt;F1738,I1739&gt;E1739,I1738&gt;E1738),1,0)</f>
        <v>0</v>
      </c>
      <c r="BA1739" s="56" t="n">
        <f aca="false">IF(G1739&gt;H1739,1,0)</f>
        <v>1</v>
      </c>
      <c r="BB1739" s="56" t="n">
        <f aca="false">IF(I1739&lt;F1739,1,0)</f>
        <v>1</v>
      </c>
      <c r="BC1739" s="0" t="n">
        <f aca="false">IF(AND(SUM(AW1738:AX1738)=2,AY1739=1),1,IF(SUM(AX1737:AX1739)=0,0,IF(AND(OR(AW1737=1,AX1737=1),OR(AW1738=1,AX1738=1),AY1739=1),1,IF(AND(SUM(AW1739:AY1739)=2,SUM(AW1737:AX1737)=2,AX1737=1),1,0))))</f>
        <v>0</v>
      </c>
      <c r="BD1739" s="57" t="str">
        <f aca="false">IF(BC1739=0,"",IF(AND(BC1739=1,AZ1739=0,AZ1738=0,AZ1737=0),1,IF(AND(BC1739=1,OR(AZ1739=1,AZ1738=1,AZ1737)),IF(BA1739=1,1,0))))</f>
        <v/>
      </c>
      <c r="BE1739" s="50" t="str">
        <f aca="false">IF(AND(BD1739=1,BD1738=1),0,IF(BD1739=1,SUM(CM1740:CM1778),""))</f>
        <v/>
      </c>
      <c r="BF1739" s="20" t="str">
        <f aca="false">IF(AND(BB1739=1,BB1738=1,BE1698&lt;&gt;0),"",IF(AND(BB1738=0,BB1739=1),BF1738,IF(AND(BB1739=1,BB1738=1),BF1738,IF(AND(BF1738="",BE1738="",OR(BD1738=0,BD1738="")),"",IF(AND(BF1738="",BE1699=0),"",IF(AND(BE1699&lt;&gt;"",BF1738=BE1699),"",IF(AND(BD1738=1,BE1738&lt;&gt;0),CM1739,IF(BF1738&lt;&gt;0,BF1738+CM1739,IF(BF1738="","")))))))))</f>
        <v/>
      </c>
      <c r="BI1739" s="0"/>
      <c r="BU1739" s="0"/>
      <c r="BZ1739" s="49"/>
      <c r="CG1739" s="13"/>
      <c r="CH1739" s="40"/>
      <c r="CI1739" s="13"/>
      <c r="CL1739" s="6" t="n">
        <f aca="false">C1739</f>
        <v>39766</v>
      </c>
      <c r="CM1739" s="13" t="n">
        <f aca="false">CN1739/CN1738-1</f>
        <v>-0.0499067675770538</v>
      </c>
      <c r="CN1739" s="76" t="n">
        <v>86.62</v>
      </c>
      <c r="CO1739" s="13" t="n">
        <f aca="false">CN1739/CN1734-1</f>
        <v>-0.0771361602386532</v>
      </c>
      <c r="CY1739" s="4" t="n">
        <v>89.41</v>
      </c>
      <c r="CZ1739" s="4" t="n">
        <v>86.62</v>
      </c>
      <c r="DA1739" s="33" t="n">
        <f aca="false">CZ1739-CN1739</f>
        <v>0</v>
      </c>
      <c r="DB1739" s="16" t="n">
        <f aca="false">CZ1739/CY1739-1</f>
        <v>-0.0312045632479587</v>
      </c>
      <c r="DC1739" s="15" t="n">
        <f aca="false">CY1739/CZ1738-1</f>
        <v>-0.0193045958100253</v>
      </c>
      <c r="DD1739" s="15" t="n">
        <f aca="false">CZ1739/CZ1738-1</f>
        <v>-0.0499067675770538</v>
      </c>
      <c r="DE1739" s="34" t="str">
        <f aca="false">IF(CW1739=0,"",-DC1739*CS1739)</f>
        <v/>
      </c>
      <c r="DY1739" s="6"/>
      <c r="EB1739" s="6" t="n">
        <f aca="false">CL1739</f>
        <v>39766</v>
      </c>
      <c r="EC1739" s="13" t="n">
        <f aca="false">SUM(CM1737:CM1739)</f>
        <v>-0.0315683233896801</v>
      </c>
    </row>
    <row r="1740" customFormat="false" ht="15" hidden="false" customHeight="false" outlineLevel="0" collapsed="false">
      <c r="A1740" s="0" t="n">
        <f aca="false">IF(FR1740=1,CZ1740,0)</f>
        <v>0</v>
      </c>
      <c r="C1740" s="6" t="n">
        <v>39769</v>
      </c>
      <c r="D1740" s="0" t="n">
        <f aca="false">IF(E1740&gt;E1739,1,)</f>
        <v>0</v>
      </c>
      <c r="E1740" s="46" t="n">
        <v>125.5641</v>
      </c>
      <c r="F1740" s="46" t="n">
        <v>115.114</v>
      </c>
      <c r="G1740" s="46" t="n">
        <v>103.3022</v>
      </c>
      <c r="H1740" s="46" t="n">
        <v>93.0937</v>
      </c>
      <c r="I1740" s="46" t="n">
        <v>91.28</v>
      </c>
      <c r="J1740" s="47" t="str">
        <f aca="false">IF(MIN(E1740:I1740)=E1740,$E$2,IF(MIN(E1740:I1740)=F1740,$F$2,IF(MIN(E1740:I1740)=G1740,$G$2,IF(MIN(E1740:I1740)=H1740,$H$2,IF(MIN(E1740:I1740)=I1740,$I$2)))))</f>
        <v>10D</v>
      </c>
      <c r="K1740" s="47" t="str">
        <f aca="false">IF(MAX(E1740:I1740)=E1740,$E$2,IF(MAX(E1740:I1740)=F1740,$F$2,IF(MAX(E1740:I1740)=G1740,$G$2,IF(MAX(E1740:I1740)=H1740,$H$2,IF(MAX(E1740:I1740)=I1740,$I$2)))))</f>
        <v>200D</v>
      </c>
      <c r="L1740" s="4" t="n">
        <f aca="false">IF(MAX(E1740:I1740)=H1740,1,0)</f>
        <v>0</v>
      </c>
      <c r="M1740" s="4" t="n">
        <f aca="false">IF(MAX(E1740:I1740)=I1740,1,0)</f>
        <v>0</v>
      </c>
      <c r="O1740" s="4" t="n">
        <f aca="false">IF(CN1740&gt;E1740,1,0)</f>
        <v>0</v>
      </c>
      <c r="P1740" s="4" t="n">
        <f aca="false">IF(CN1740&gt;F1740,1,0)</f>
        <v>0</v>
      </c>
      <c r="Q1740" s="4" t="n">
        <f aca="false">IF(CN1740&gt;G1740,1,0)</f>
        <v>0</v>
      </c>
      <c r="R1740" s="4" t="n">
        <f aca="false">IF(CN1740&gt;H1740,1,0)</f>
        <v>0</v>
      </c>
      <c r="S1740" s="4" t="n">
        <f aca="false">IF(CN1740&gt;I1740,1,0)</f>
        <v>0</v>
      </c>
      <c r="T1740" s="25" t="n">
        <f aca="false">IF(AND(AND(R1740=0,S1740=0,Q1740=0),OR(S1739=1,S1738=1,S1737=1)),1,0)</f>
        <v>0</v>
      </c>
      <c r="U1740" s="13" t="n">
        <f aca="false">SUM(CM1739:CM1740)</f>
        <v>-0.0631831471660633</v>
      </c>
      <c r="AV1740" s="0"/>
      <c r="AW1740" s="55" t="n">
        <f aca="false">IF(EC1740&gt;$AW$2,1,0)</f>
        <v>0</v>
      </c>
      <c r="AX1740" s="0" t="n">
        <f aca="false">IF(AND(I1740&gt;G1740,I1739&lt;G1739),1,IF(OR(AND(I1740&gt;F1740,I1739&lt;F1739),AND(I1740&gt;E1740,I1739&lt;E1739)),1,0))</f>
        <v>0</v>
      </c>
      <c r="AY1740" s="0" t="n">
        <f aca="false">IF(K1739="10D",1,0)</f>
        <v>0</v>
      </c>
      <c r="AZ1740" s="0" t="n">
        <f aca="false">IF(AND(I1740&gt;G1740,I1739&lt;G1739,I1740&gt;F1740,I1739&gt;F1739,I1740&gt;E1740,I1739&gt;E1739),1,0)</f>
        <v>0</v>
      </c>
      <c r="BA1740" s="56" t="n">
        <f aca="false">IF(G1740&gt;H1740,1,0)</f>
        <v>1</v>
      </c>
      <c r="BB1740" s="56" t="n">
        <f aca="false">IF(I1740&lt;F1740,1,0)</f>
        <v>1</v>
      </c>
      <c r="BC1740" s="0" t="n">
        <f aca="false">IF(AND(SUM(AW1739:AX1739)=2,AY1740=1),1,IF(SUM(AX1738:AX1740)=0,0,IF(AND(OR(AW1738=1,AX1738=1),OR(AW1739=1,AX1739=1),AY1740=1),1,IF(AND(SUM(AW1740:AY1740)=2,SUM(AW1738:AX1738)=2,AX1738=1),1,0))))</f>
        <v>0</v>
      </c>
      <c r="BD1740" s="57" t="str">
        <f aca="false">IF(BC1740=0,"",IF(AND(BC1740=1,AZ1740=0,AZ1739=0,AZ1738=0),1,IF(AND(BC1740=1,OR(AZ1740=1,AZ1739=1,AZ1738)),IF(BA1740=1,1,0))))</f>
        <v/>
      </c>
      <c r="BE1740" s="50" t="str">
        <f aca="false">IF(AND(BD1740=1,BD1739=1),0,IF(BD1740=1,SUM(CM1741:CM1779),""))</f>
        <v/>
      </c>
      <c r="BF1740" s="20" t="str">
        <f aca="false">IF(AND(BB1740=1,BB1739=1,BE1699&lt;&gt;0),"",IF(AND(BB1739=0,BB1740=1),BF1739,IF(AND(BB1740=1,BB1739=1),BF1739,IF(AND(BF1739="",BE1739="",OR(BD1739=0,BD1739="")),"",IF(AND(BF1739="",BE1700=0),"",IF(AND(BE1700&lt;&gt;"",BF1739=BE1700),"",IF(AND(BD1739=1,BE1739&lt;&gt;0),CM1740,IF(BF1739&lt;&gt;0,BF1739+CM1740,IF(BF1739="","")))))))))</f>
        <v/>
      </c>
      <c r="BI1740" s="0"/>
      <c r="BU1740" s="0"/>
      <c r="BZ1740" s="49"/>
      <c r="CG1740" s="13"/>
      <c r="CH1740" s="40"/>
      <c r="CI1740" s="13"/>
      <c r="CL1740" s="6" t="n">
        <f aca="false">C1740</f>
        <v>39769</v>
      </c>
      <c r="CM1740" s="13" t="n">
        <f aca="false">CN1740/CN1739-1</f>
        <v>-0.0132763795890095</v>
      </c>
      <c r="CN1740" s="76" t="n">
        <v>85.47</v>
      </c>
      <c r="CO1740" s="13" t="n">
        <f aca="false">CN1740/CN1735-1</f>
        <v>-0.0772967721040699</v>
      </c>
      <c r="CY1740" s="4" t="n">
        <v>86.38</v>
      </c>
      <c r="CZ1740" s="4" t="n">
        <v>85.47</v>
      </c>
      <c r="DA1740" s="33" t="n">
        <f aca="false">CZ1740-CN1740</f>
        <v>0</v>
      </c>
      <c r="DB1740" s="16" t="n">
        <f aca="false">CZ1740/CY1740-1</f>
        <v>-0.0105348460291734</v>
      </c>
      <c r="DC1740" s="15" t="n">
        <f aca="false">CY1740/CZ1739-1</f>
        <v>-0.00277072269683687</v>
      </c>
      <c r="DD1740" s="15" t="n">
        <f aca="false">CZ1740/CZ1739-1</f>
        <v>-0.0132763795890095</v>
      </c>
      <c r="DE1740" s="34" t="str">
        <f aca="false">IF(CW1740=0,"",-DC1740*CS1740)</f>
        <v/>
      </c>
      <c r="DY1740" s="6"/>
      <c r="EB1740" s="6" t="n">
        <f aca="false">CL1740</f>
        <v>39769</v>
      </c>
      <c r="EC1740" s="13" t="n">
        <f aca="false">SUM(CM1738:CM1740)</f>
        <v>-0.000843366229218656</v>
      </c>
    </row>
    <row r="1741" customFormat="false" ht="15" hidden="false" customHeight="false" outlineLevel="0" collapsed="false">
      <c r="A1741" s="0" t="n">
        <f aca="false">IF(FR1741=1,CZ1741,0)</f>
        <v>0</v>
      </c>
      <c r="C1741" s="6" t="n">
        <v>39770</v>
      </c>
      <c r="D1741" s="0" t="n">
        <f aca="false">IF(E1741&gt;E1740,1,)</f>
        <v>0</v>
      </c>
      <c r="E1741" s="46" t="n">
        <v>125.3288</v>
      </c>
      <c r="F1741" s="46" t="n">
        <v>114.7095</v>
      </c>
      <c r="G1741" s="46" t="n">
        <v>102.5794</v>
      </c>
      <c r="H1741" s="46" t="n">
        <v>92.662</v>
      </c>
      <c r="I1741" s="46" t="n">
        <v>89.947</v>
      </c>
      <c r="J1741" s="47" t="str">
        <f aca="false">IF(MIN(E1741:I1741)=E1741,$E$2,IF(MIN(E1741:I1741)=F1741,$F$2,IF(MIN(E1741:I1741)=G1741,$G$2,IF(MIN(E1741:I1741)=H1741,$H$2,IF(MIN(E1741:I1741)=I1741,$I$2)))))</f>
        <v>10D</v>
      </c>
      <c r="K1741" s="47" t="str">
        <f aca="false">IF(MAX(E1741:I1741)=E1741,$E$2,IF(MAX(E1741:I1741)=F1741,$F$2,IF(MAX(E1741:I1741)=G1741,$G$2,IF(MAX(E1741:I1741)=H1741,$H$2,IF(MAX(E1741:I1741)=I1741,$I$2)))))</f>
        <v>200D</v>
      </c>
      <c r="L1741" s="4" t="n">
        <f aca="false">IF(MAX(E1741:I1741)=H1741,1,0)</f>
        <v>0</v>
      </c>
      <c r="M1741" s="4" t="n">
        <f aca="false">IF(MAX(E1741:I1741)=I1741,1,0)</f>
        <v>0</v>
      </c>
      <c r="O1741" s="4" t="n">
        <f aca="false">IF(CN1741&gt;E1741,1,0)</f>
        <v>0</v>
      </c>
      <c r="P1741" s="4" t="n">
        <f aca="false">IF(CN1741&gt;F1741,1,0)</f>
        <v>0</v>
      </c>
      <c r="Q1741" s="4" t="n">
        <f aca="false">IF(CN1741&gt;G1741,1,0)</f>
        <v>0</v>
      </c>
      <c r="R1741" s="4" t="n">
        <f aca="false">IF(CN1741&gt;H1741,1,0)</f>
        <v>0</v>
      </c>
      <c r="S1741" s="4" t="n">
        <f aca="false">IF(CN1741&gt;I1741,1,0)</f>
        <v>0</v>
      </c>
      <c r="T1741" s="25" t="n">
        <f aca="false">IF(AND(AND(R1741=0,S1741=0,Q1741=0),OR(S1740=1,S1739=1,S1738=1)),1,0)</f>
        <v>0</v>
      </c>
      <c r="U1741" s="13" t="n">
        <f aca="false">SUM(CM1740:CM1741)</f>
        <v>0.00556063924800931</v>
      </c>
      <c r="AV1741" s="0"/>
      <c r="AW1741" s="55" t="n">
        <f aca="false">IF(EC1741&gt;$AW$2,1,0)</f>
        <v>0</v>
      </c>
      <c r="AX1741" s="0" t="n">
        <f aca="false">IF(AND(I1741&gt;G1741,I1740&lt;G1740),1,IF(OR(AND(I1741&gt;F1741,I1740&lt;F1740),AND(I1741&gt;E1741,I1740&lt;E1740)),1,0))</f>
        <v>0</v>
      </c>
      <c r="AY1741" s="0" t="n">
        <f aca="false">IF(K1740="10D",1,0)</f>
        <v>0</v>
      </c>
      <c r="AZ1741" s="0" t="n">
        <f aca="false">IF(AND(I1741&gt;G1741,I1740&lt;G1740,I1741&gt;F1741,I1740&gt;F1740,I1741&gt;E1741,I1740&gt;E1740),1,0)</f>
        <v>0</v>
      </c>
      <c r="BA1741" s="56" t="n">
        <f aca="false">IF(G1741&gt;H1741,1,0)</f>
        <v>1</v>
      </c>
      <c r="BB1741" s="56" t="n">
        <f aca="false">IF(I1741&lt;F1741,1,0)</f>
        <v>1</v>
      </c>
      <c r="BC1741" s="0" t="n">
        <f aca="false">IF(AND(SUM(AW1740:AX1740)=2,AY1741=1),1,IF(SUM(AX1739:AX1741)=0,0,IF(AND(OR(AW1739=1,AX1739=1),OR(AW1740=1,AX1740=1),AY1741=1),1,IF(AND(SUM(AW1741:AY1741)=2,SUM(AW1739:AX1739)=2,AX1739=1),1,0))))</f>
        <v>0</v>
      </c>
      <c r="BD1741" s="57" t="str">
        <f aca="false">IF(BC1741=0,"",IF(AND(BC1741=1,AZ1741=0,AZ1740=0,AZ1739=0),1,IF(AND(BC1741=1,OR(AZ1741=1,AZ1740=1,AZ1739)),IF(BA1741=1,1,0))))</f>
        <v/>
      </c>
      <c r="BE1741" s="50" t="str">
        <f aca="false">IF(AND(BD1741=1,BD1740=1),0,IF(BD1741=1,SUM(CM1742:CM1780),""))</f>
        <v/>
      </c>
      <c r="BF1741" s="20" t="str">
        <f aca="false">IF(AND(BB1741=1,BB1740=1,BE1700&lt;&gt;0),"",IF(AND(BB1740=0,BB1741=1),BF1740,IF(AND(BB1741=1,BB1740=1),BF1740,IF(AND(BF1740="",BE1740="",OR(BD1740=0,BD1740="")),"",IF(AND(BF1740="",BE1701=0),"",IF(AND(BE1701&lt;&gt;"",BF1740=BE1701),"",IF(AND(BD1740=1,BE1740&lt;&gt;0),CM1741,IF(BF1740&lt;&gt;0,BF1740+CM1741,IF(BF1740="","")))))))))</f>
        <v/>
      </c>
      <c r="BI1741" s="0"/>
      <c r="BU1741" s="0"/>
      <c r="BZ1741" s="49"/>
      <c r="CG1741" s="13"/>
      <c r="CH1741" s="40"/>
      <c r="CI1741" s="13"/>
      <c r="CL1741" s="6" t="n">
        <f aca="false">C1741</f>
        <v>39770</v>
      </c>
      <c r="CM1741" s="13" t="n">
        <f aca="false">CN1741/CN1740-1</f>
        <v>0.0188370188370188</v>
      </c>
      <c r="CN1741" s="76" t="n">
        <v>87.08</v>
      </c>
      <c r="CO1741" s="13" t="n">
        <f aca="false">CN1741/CN1736-1</f>
        <v>-0.0299654673053358</v>
      </c>
      <c r="CY1741" s="4" t="n">
        <v>85.15</v>
      </c>
      <c r="CZ1741" s="4" t="n">
        <v>87.08</v>
      </c>
      <c r="DA1741" s="33" t="n">
        <f aca="false">CZ1741-CN1741</f>
        <v>0</v>
      </c>
      <c r="DB1741" s="16" t="n">
        <f aca="false">CZ1741/CY1741-1</f>
        <v>0.0226658837345859</v>
      </c>
      <c r="DC1741" s="15" t="n">
        <f aca="false">CY1741/CZ1740-1</f>
        <v>-0.00374400374400363</v>
      </c>
      <c r="DD1741" s="15" t="n">
        <f aca="false">CZ1741/CZ1740-1</f>
        <v>0.0188370188370188</v>
      </c>
      <c r="DE1741" s="34" t="str">
        <f aca="false">IF(CW1741=0,"",-DC1741*CS1741)</f>
        <v/>
      </c>
      <c r="DY1741" s="6"/>
      <c r="EB1741" s="6" t="n">
        <f aca="false">CL1741</f>
        <v>39770</v>
      </c>
      <c r="EC1741" s="13" t="n">
        <f aca="false">SUM(CM1739:CM1741)</f>
        <v>-0.0443461283290445</v>
      </c>
    </row>
    <row r="1742" customFormat="false" ht="15" hidden="false" customHeight="false" outlineLevel="0" collapsed="false">
      <c r="A1742" s="0" t="n">
        <f aca="false">IF(FR1742=1,CZ1742,0)</f>
        <v>0</v>
      </c>
      <c r="C1742" s="6" t="n">
        <v>39771</v>
      </c>
      <c r="D1742" s="0" t="n">
        <f aca="false">IF(E1742&gt;E1741,1,)</f>
        <v>0</v>
      </c>
      <c r="E1742" s="46" t="n">
        <v>125.0711</v>
      </c>
      <c r="F1742" s="46" t="n">
        <v>114.2447</v>
      </c>
      <c r="G1742" s="46" t="n">
        <v>101.735</v>
      </c>
      <c r="H1742" s="46" t="n">
        <v>92.1283</v>
      </c>
      <c r="I1742" s="46" t="n">
        <v>88.478</v>
      </c>
      <c r="J1742" s="47" t="str">
        <f aca="false">IF(MIN(E1742:I1742)=E1742,$E$2,IF(MIN(E1742:I1742)=F1742,$F$2,IF(MIN(E1742:I1742)=G1742,$G$2,IF(MIN(E1742:I1742)=H1742,$H$2,IF(MIN(E1742:I1742)=I1742,$I$2)))))</f>
        <v>10D</v>
      </c>
      <c r="K1742" s="47" t="str">
        <f aca="false">IF(MAX(E1742:I1742)=E1742,$E$2,IF(MAX(E1742:I1742)=F1742,$F$2,IF(MAX(E1742:I1742)=G1742,$G$2,IF(MAX(E1742:I1742)=H1742,$H$2,IF(MAX(E1742:I1742)=I1742,$I$2)))))</f>
        <v>200D</v>
      </c>
      <c r="L1742" s="4" t="n">
        <f aca="false">IF(MAX(E1742:I1742)=H1742,1,0)</f>
        <v>0</v>
      </c>
      <c r="M1742" s="4" t="n">
        <f aca="false">IF(MAX(E1742:I1742)=I1742,1,0)</f>
        <v>0</v>
      </c>
      <c r="O1742" s="4" t="n">
        <f aca="false">IF(CN1742&gt;E1742,1,0)</f>
        <v>0</v>
      </c>
      <c r="P1742" s="4" t="n">
        <f aca="false">IF(CN1742&gt;F1742,1,0)</f>
        <v>0</v>
      </c>
      <c r="Q1742" s="4" t="n">
        <f aca="false">IF(CN1742&gt;G1742,1,0)</f>
        <v>0</v>
      </c>
      <c r="R1742" s="4" t="n">
        <f aca="false">IF(CN1742&gt;H1742,1,0)</f>
        <v>0</v>
      </c>
      <c r="S1742" s="4" t="n">
        <f aca="false">IF(CN1742&gt;I1742,1,0)</f>
        <v>0</v>
      </c>
      <c r="T1742" s="25" t="n">
        <f aca="false">IF(AND(AND(R1742=0,S1742=0,Q1742=0),OR(S1741=1,S1740=1,S1739=1)),1,0)</f>
        <v>0</v>
      </c>
      <c r="U1742" s="13" t="n">
        <f aca="false">SUM(CM1741:CM1742)</f>
        <v>-0.0452419889718925</v>
      </c>
      <c r="AV1742" s="0"/>
      <c r="AW1742" s="55" t="n">
        <f aca="false">IF(EC1742&gt;$AW$2,1,0)</f>
        <v>0</v>
      </c>
      <c r="AX1742" s="0" t="n">
        <f aca="false">IF(AND(I1742&gt;G1742,I1741&lt;G1741),1,IF(OR(AND(I1742&gt;F1742,I1741&lt;F1741),AND(I1742&gt;E1742,I1741&lt;E1741)),1,0))</f>
        <v>0</v>
      </c>
      <c r="AY1742" s="0" t="n">
        <f aca="false">IF(K1741="10D",1,0)</f>
        <v>0</v>
      </c>
      <c r="AZ1742" s="0" t="n">
        <f aca="false">IF(AND(I1742&gt;G1742,I1741&lt;G1741,I1742&gt;F1742,I1741&gt;F1741,I1742&gt;E1742,I1741&gt;E1741),1,0)</f>
        <v>0</v>
      </c>
      <c r="BA1742" s="56" t="n">
        <f aca="false">IF(G1742&gt;H1742,1,0)</f>
        <v>1</v>
      </c>
      <c r="BB1742" s="56" t="n">
        <f aca="false">IF(I1742&lt;F1742,1,0)</f>
        <v>1</v>
      </c>
      <c r="BC1742" s="0" t="n">
        <f aca="false">IF(AND(SUM(AW1741:AX1741)=2,AY1742=1),1,IF(SUM(AX1740:AX1742)=0,0,IF(AND(OR(AW1740=1,AX1740=1),OR(AW1741=1,AX1741=1),AY1742=1),1,IF(AND(SUM(AW1742:AY1742)=2,SUM(AW1740:AX1740)=2,AX1740=1),1,0))))</f>
        <v>0</v>
      </c>
      <c r="BD1742" s="57" t="str">
        <f aca="false">IF(BC1742=0,"",IF(AND(BC1742=1,AZ1742=0,AZ1741=0,AZ1740=0),1,IF(AND(BC1742=1,OR(AZ1742=1,AZ1741=1,AZ1740)),IF(BA1742=1,1,0))))</f>
        <v/>
      </c>
      <c r="BE1742" s="50" t="str">
        <f aca="false">IF(AND(BD1742=1,BD1741=1),0,IF(BD1742=1,SUM(CM1743:CM1781),""))</f>
        <v/>
      </c>
      <c r="BF1742" s="20" t="str">
        <f aca="false">IF(AND(BB1742=1,BB1741=1,BE1701&lt;&gt;0),"",IF(AND(BB1741=0,BB1742=1),BF1741,IF(AND(BB1742=1,BB1741=1),BF1741,IF(AND(BF1741="",BE1741="",OR(BD1741=0,BD1741="")),"",IF(AND(BF1741="",BE1702=0),"",IF(AND(BE1702&lt;&gt;"",BF1741=BE1702),"",IF(AND(BD1741=1,BE1741&lt;&gt;0),CM1742,IF(BF1741&lt;&gt;0,BF1741+CM1742,IF(BF1741="","")))))))))</f>
        <v/>
      </c>
      <c r="BI1742" s="0"/>
      <c r="BU1742" s="0"/>
      <c r="BZ1742" s="49"/>
      <c r="CG1742" s="13"/>
      <c r="CH1742" s="40"/>
      <c r="CI1742" s="13"/>
      <c r="CL1742" s="6" t="n">
        <f aca="false">C1742</f>
        <v>39771</v>
      </c>
      <c r="CM1742" s="13" t="n">
        <f aca="false">CN1742/CN1741-1</f>
        <v>-0.0640790078089113</v>
      </c>
      <c r="CN1742" s="76" t="n">
        <v>81.5</v>
      </c>
      <c r="CO1742" s="13" t="n">
        <f aca="false">CN1742/CN1737-1</f>
        <v>-0.0503379165695641</v>
      </c>
      <c r="CY1742" s="4" t="n">
        <v>85.91</v>
      </c>
      <c r="CZ1742" s="4" t="n">
        <v>81.5</v>
      </c>
      <c r="DA1742" s="33" t="n">
        <f aca="false">CZ1742-CN1742</f>
        <v>0</v>
      </c>
      <c r="DB1742" s="16" t="n">
        <f aca="false">CZ1742/CY1742-1</f>
        <v>-0.051332790129205</v>
      </c>
      <c r="DC1742" s="15" t="n">
        <f aca="false">CY1742/CZ1741-1</f>
        <v>-0.0134359209921912</v>
      </c>
      <c r="DD1742" s="15" t="n">
        <f aca="false">CZ1742/CZ1741-1</f>
        <v>-0.0640790078089113</v>
      </c>
      <c r="DE1742" s="34" t="str">
        <f aca="false">IF(CW1742=0,"",-DC1742*CS1742)</f>
        <v/>
      </c>
      <c r="DY1742" s="6"/>
      <c r="EB1742" s="6" t="n">
        <f aca="false">CL1742</f>
        <v>39771</v>
      </c>
      <c r="EC1742" s="13" t="n">
        <f aca="false">SUM(CM1740:CM1742)</f>
        <v>-0.058518368560902</v>
      </c>
    </row>
    <row r="1743" customFormat="false" ht="15" hidden="false" customHeight="false" outlineLevel="0" collapsed="false">
      <c r="A1743" s="0" t="n">
        <f aca="false">IF(FR1743=1,CZ1743,0)</f>
        <v>0</v>
      </c>
      <c r="C1743" s="6" t="n">
        <v>39772</v>
      </c>
      <c r="D1743" s="0" t="n">
        <f aca="false">IF(E1743&gt;E1742,1,)</f>
        <v>0</v>
      </c>
      <c r="E1743" s="46" t="n">
        <v>124.7787</v>
      </c>
      <c r="F1743" s="46" t="n">
        <v>113.7154</v>
      </c>
      <c r="G1743" s="46" t="n">
        <v>100.7338</v>
      </c>
      <c r="H1743" s="46" t="n">
        <v>91.62</v>
      </c>
      <c r="I1743" s="46" t="n">
        <v>86.937</v>
      </c>
      <c r="J1743" s="47" t="str">
        <f aca="false">IF(MIN(E1743:I1743)=E1743,$E$2,IF(MIN(E1743:I1743)=F1743,$F$2,IF(MIN(E1743:I1743)=G1743,$G$2,IF(MIN(E1743:I1743)=H1743,$H$2,IF(MIN(E1743:I1743)=I1743,$I$2)))))</f>
        <v>10D</v>
      </c>
      <c r="K1743" s="47" t="str">
        <f aca="false">IF(MAX(E1743:I1743)=E1743,$E$2,IF(MAX(E1743:I1743)=F1743,$F$2,IF(MAX(E1743:I1743)=G1743,$G$2,IF(MAX(E1743:I1743)=H1743,$H$2,IF(MAX(E1743:I1743)=I1743,$I$2)))))</f>
        <v>200D</v>
      </c>
      <c r="L1743" s="4" t="n">
        <f aca="false">IF(MAX(E1743:I1743)=H1743,1,0)</f>
        <v>0</v>
      </c>
      <c r="M1743" s="4" t="n">
        <f aca="false">IF(MAX(E1743:I1743)=I1743,1,0)</f>
        <v>0</v>
      </c>
      <c r="O1743" s="4" t="n">
        <f aca="false">IF(CN1743&gt;E1743,1,0)</f>
        <v>0</v>
      </c>
      <c r="P1743" s="4" t="n">
        <f aca="false">IF(CN1743&gt;F1743,1,0)</f>
        <v>0</v>
      </c>
      <c r="Q1743" s="4" t="n">
        <f aca="false">IF(CN1743&gt;G1743,1,0)</f>
        <v>0</v>
      </c>
      <c r="R1743" s="4" t="n">
        <f aca="false">IF(CN1743&gt;H1743,1,0)</f>
        <v>0</v>
      </c>
      <c r="S1743" s="4" t="n">
        <f aca="false">IF(CN1743&gt;I1743,1,0)</f>
        <v>0</v>
      </c>
      <c r="T1743" s="25" t="n">
        <f aca="false">IF(AND(AND(R1743=0,S1743=0,Q1743=0),OR(S1742=1,S1741=1,S1740=1)),1,0)</f>
        <v>0</v>
      </c>
      <c r="U1743" s="13" t="n">
        <f aca="false">SUM(CM1742:CM1743)</f>
        <v>-0.138312136643267</v>
      </c>
      <c r="AV1743" s="0"/>
      <c r="AW1743" s="55" t="n">
        <f aca="false">IF(EC1743&gt;$AW$2,1,0)</f>
        <v>0</v>
      </c>
      <c r="AX1743" s="0" t="n">
        <f aca="false">IF(AND(I1743&gt;G1743,I1742&lt;G1742),1,IF(OR(AND(I1743&gt;F1743,I1742&lt;F1742),AND(I1743&gt;E1743,I1742&lt;E1742)),1,0))</f>
        <v>0</v>
      </c>
      <c r="AY1743" s="0" t="n">
        <f aca="false">IF(K1742="10D",1,0)</f>
        <v>0</v>
      </c>
      <c r="AZ1743" s="0" t="n">
        <f aca="false">IF(AND(I1743&gt;G1743,I1742&lt;G1742,I1743&gt;F1743,I1742&gt;F1742,I1743&gt;E1743,I1742&gt;E1742),1,0)</f>
        <v>0</v>
      </c>
      <c r="BA1743" s="56" t="n">
        <f aca="false">IF(G1743&gt;H1743,1,0)</f>
        <v>1</v>
      </c>
      <c r="BB1743" s="56" t="n">
        <f aca="false">IF(I1743&lt;F1743,1,0)</f>
        <v>1</v>
      </c>
      <c r="BC1743" s="0" t="n">
        <f aca="false">IF(AND(SUM(AW1742:AX1742)=2,AY1743=1),1,IF(SUM(AX1741:AX1743)=0,0,IF(AND(OR(AW1741=1,AX1741=1),OR(AW1742=1,AX1742=1),AY1743=1),1,IF(AND(SUM(AW1743:AY1743)=2,SUM(AW1741:AX1741)=2,AX1741=1),1,0))))</f>
        <v>0</v>
      </c>
      <c r="BD1743" s="57" t="str">
        <f aca="false">IF(BC1743=0,"",IF(AND(BC1743=1,AZ1743=0,AZ1742=0,AZ1741=0),1,IF(AND(BC1743=1,OR(AZ1743=1,AZ1742=1,AZ1741)),IF(BA1743=1,1,0))))</f>
        <v/>
      </c>
      <c r="BE1743" s="50" t="str">
        <f aca="false">IF(AND(BD1743=1,BD1742=1),0,IF(BD1743=1,SUM(CM1744:CM1782),""))</f>
        <v/>
      </c>
      <c r="BF1743" s="20" t="str">
        <f aca="false">IF(AND(BB1743=1,BB1742=1,BE1702&lt;&gt;0),"",IF(AND(BB1742=0,BB1743=1),BF1742,IF(AND(BB1743=1,BB1742=1),BF1742,IF(AND(BF1742="",BE1742="",OR(BD1742=0,BD1742="")),"",IF(AND(BF1742="",BE1703=0),"",IF(AND(BE1703&lt;&gt;"",BF1742=BE1703),"",IF(AND(BD1742=1,BE1742&lt;&gt;0),CM1743,IF(BF1742&lt;&gt;0,BF1742+CM1743,IF(BF1742="","")))))))))</f>
        <v/>
      </c>
      <c r="BI1743" s="0"/>
      <c r="BU1743" s="0"/>
      <c r="BZ1743" s="49"/>
      <c r="CG1743" s="13"/>
      <c r="CH1743" s="40"/>
      <c r="CI1743" s="13"/>
      <c r="CL1743" s="6" t="n">
        <f aca="false">C1743</f>
        <v>39772</v>
      </c>
      <c r="CM1743" s="13" t="n">
        <f aca="false">CN1743/CN1742-1</f>
        <v>-0.0742331288343558</v>
      </c>
      <c r="CN1743" s="76" t="n">
        <v>75.45</v>
      </c>
      <c r="CO1743" s="13" t="n">
        <f aca="false">CN1743/CN1738-1</f>
        <v>-0.172425139848634</v>
      </c>
      <c r="CY1743" s="4" t="n">
        <v>80.13</v>
      </c>
      <c r="CZ1743" s="4" t="n">
        <v>75.45</v>
      </c>
      <c r="DA1743" s="33" t="n">
        <f aca="false">CZ1743-CN1743</f>
        <v>0</v>
      </c>
      <c r="DB1743" s="16" t="n">
        <f aca="false">CZ1743/CY1743-1</f>
        <v>-0.0584050917259452</v>
      </c>
      <c r="DC1743" s="15" t="n">
        <f aca="false">CY1743/CZ1742-1</f>
        <v>-0.0168098159509203</v>
      </c>
      <c r="DD1743" s="15" t="n">
        <f aca="false">CZ1743/CZ1742-1</f>
        <v>-0.0742331288343558</v>
      </c>
      <c r="DE1743" s="34" t="str">
        <f aca="false">IF(CW1743=0,"",-DC1743*CS1743)</f>
        <v/>
      </c>
      <c r="DY1743" s="6"/>
      <c r="EB1743" s="6" t="n">
        <f aca="false">CL1743</f>
        <v>39772</v>
      </c>
      <c r="EC1743" s="13" t="n">
        <f aca="false">SUM(CM1741:CM1743)</f>
        <v>-0.119475117806248</v>
      </c>
    </row>
    <row r="1744" customFormat="false" ht="15" hidden="false" customHeight="false" outlineLevel="0" collapsed="false">
      <c r="A1744" s="89" t="n">
        <f aca="false">IF(FR1744=1,CZ1744,0)</f>
        <v>0</v>
      </c>
      <c r="B1744" s="89"/>
      <c r="C1744" s="90" t="n">
        <v>39773</v>
      </c>
      <c r="D1744" s="0" t="n">
        <f aca="false">IF(E1744&gt;E1743,1,)</f>
        <v>0</v>
      </c>
      <c r="E1744" s="46" t="n">
        <v>124.5109</v>
      </c>
      <c r="F1744" s="46" t="n">
        <v>113.2488</v>
      </c>
      <c r="G1744" s="46" t="n">
        <v>99.8024</v>
      </c>
      <c r="H1744" s="46" t="n">
        <v>91.3207</v>
      </c>
      <c r="I1744" s="46" t="n">
        <v>85.503</v>
      </c>
      <c r="J1744" s="47" t="str">
        <f aca="false">IF(MIN(E1744:I1744)=E1744,$E$2,IF(MIN(E1744:I1744)=F1744,$F$2,IF(MIN(E1744:I1744)=G1744,$G$2,IF(MIN(E1744:I1744)=H1744,$H$2,IF(MIN(E1744:I1744)=I1744,$I$2)))))</f>
        <v>10D</v>
      </c>
      <c r="K1744" s="47" t="str">
        <f aca="false">IF(MAX(E1744:I1744)=E1744,$E$2,IF(MAX(E1744:I1744)=F1744,$F$2,IF(MAX(E1744:I1744)=G1744,$G$2,IF(MAX(E1744:I1744)=H1744,$H$2,IF(MAX(E1744:I1744)=I1744,$I$2)))))</f>
        <v>200D</v>
      </c>
      <c r="L1744" s="4" t="n">
        <f aca="false">IF(MAX(E1744:I1744)=H1744,1,0)</f>
        <v>0</v>
      </c>
      <c r="M1744" s="4" t="n">
        <f aca="false">IF(MAX(E1744:I1744)=I1744,1,0)</f>
        <v>0</v>
      </c>
      <c r="N1744" s="89"/>
      <c r="O1744" s="4" t="n">
        <f aca="false">IF(CN1744&gt;E1744,1,0)</f>
        <v>0</v>
      </c>
      <c r="P1744" s="4" t="n">
        <f aca="false">IF(CN1744&gt;F1744,1,0)</f>
        <v>0</v>
      </c>
      <c r="Q1744" s="4" t="n">
        <f aca="false">IF(CN1744&gt;G1744,1,0)</f>
        <v>0</v>
      </c>
      <c r="R1744" s="4" t="n">
        <f aca="false">IF(CN1744&gt;H1744,1,0)</f>
        <v>0</v>
      </c>
      <c r="S1744" s="4" t="n">
        <f aca="false">IF(CN1744&gt;I1744,1,0)</f>
        <v>0</v>
      </c>
      <c r="T1744" s="25" t="n">
        <f aca="false">IF(AND(AND(R1744=0,S1744=0,Q1744=0),OR(S1743=1,S1742=1,S1741=1)),1,0)</f>
        <v>0</v>
      </c>
      <c r="U1744" s="13" t="n">
        <f aca="false">SUM(CM1743:CM1744)</f>
        <v>-0.020290120219379</v>
      </c>
      <c r="AV1744" s="0"/>
      <c r="AW1744" s="55" t="n">
        <f aca="false">IF(EC1744&gt;$AW$2,1,0)</f>
        <v>0</v>
      </c>
      <c r="AX1744" s="0" t="n">
        <f aca="false">IF(AND(I1744&gt;G1744,I1743&lt;G1743),1,IF(OR(AND(I1744&gt;F1744,I1743&lt;F1743),AND(I1744&gt;E1744,I1743&lt;E1743)),1,0))</f>
        <v>0</v>
      </c>
      <c r="AY1744" s="0" t="n">
        <f aca="false">IF(K1743="10D",1,0)</f>
        <v>0</v>
      </c>
      <c r="AZ1744" s="0" t="n">
        <f aca="false">IF(AND(I1744&gt;G1744,I1743&lt;G1743,I1744&gt;F1744,I1743&gt;F1743,I1744&gt;E1744,I1743&gt;E1743),1,0)</f>
        <v>0</v>
      </c>
      <c r="BA1744" s="56" t="n">
        <f aca="false">IF(G1744&gt;H1744,1,0)</f>
        <v>1</v>
      </c>
      <c r="BB1744" s="56" t="n">
        <f aca="false">IF(I1744&lt;F1744,1,0)</f>
        <v>1</v>
      </c>
      <c r="BC1744" s="0" t="n">
        <f aca="false">IF(AND(SUM(AW1743:AX1743)=2,AY1744=1),1,IF(SUM(AX1742:AX1744)=0,0,IF(AND(OR(AW1742=1,AX1742=1),OR(AW1743=1,AX1743=1),AY1744=1),1,IF(AND(SUM(AW1744:AY1744)=2,SUM(AW1742:AX1742)=2,AX1742=1),1,0))))</f>
        <v>0</v>
      </c>
      <c r="BD1744" s="57" t="str">
        <f aca="false">IF(BC1744=0,"",IF(AND(BC1744=1,AZ1744=0,AZ1743=0,AZ1742=0),1,IF(AND(BC1744=1,OR(AZ1744=1,AZ1743=1,AZ1742)),IF(BA1744=1,1,0))))</f>
        <v/>
      </c>
      <c r="BE1744" s="50" t="str">
        <f aca="false">IF(AND(BD1744=1,BD1743=1),0,IF(BD1744=1,SUM(CM1745:CM1783),""))</f>
        <v/>
      </c>
      <c r="BF1744" s="20" t="str">
        <f aca="false">IF(AND(BB1744=1,BB1743=1,BE1703&lt;&gt;0),"",IF(AND(BB1743=0,BB1744=1),BF1743,IF(AND(BB1744=1,BB1743=1),BF1743,IF(AND(BF1743="",BE1743="",OR(BD1743=0,BD1743="")),"",IF(AND(BF1743="",BE1704=0),"",IF(AND(BE1704&lt;&gt;"",BF1743=BE1704),"",IF(AND(BD1743=1,BE1743&lt;&gt;0),CM1744,IF(BF1743&lt;&gt;0,BF1743+CM1744,IF(BF1743="","")))))))))</f>
        <v/>
      </c>
      <c r="BI1744" s="0"/>
      <c r="BU1744" s="0"/>
      <c r="BZ1744" s="49"/>
      <c r="CG1744" s="13"/>
      <c r="CH1744" s="40"/>
      <c r="CI1744" s="13"/>
      <c r="CL1744" s="6" t="n">
        <f aca="false">C1744</f>
        <v>39773</v>
      </c>
      <c r="CM1744" s="91" t="n">
        <f aca="false">CN1744/CN1743-1</f>
        <v>0.0539430086149768</v>
      </c>
      <c r="CN1744" s="76" t="n">
        <v>79.52</v>
      </c>
      <c r="CO1744" s="13" t="n">
        <f aca="false">CN1744/CN1739-1</f>
        <v>-0.0819672131147542</v>
      </c>
      <c r="CX1744" s="89"/>
      <c r="CY1744" s="4" t="n">
        <v>77.46</v>
      </c>
      <c r="CZ1744" s="4" t="n">
        <v>79.52</v>
      </c>
      <c r="DA1744" s="92" t="n">
        <f aca="false">CZ1744-CN1744</f>
        <v>0</v>
      </c>
      <c r="DB1744" s="93" t="n">
        <f aca="false">CZ1744/CY1744-1</f>
        <v>0.0265943712884069</v>
      </c>
      <c r="DC1744" s="94" t="n">
        <f aca="false">CY1744/CZ1743-1</f>
        <v>0.0266401590457255</v>
      </c>
      <c r="DD1744" s="94" t="n">
        <f aca="false">CZ1744/CZ1743-1</f>
        <v>0.0539430086149768</v>
      </c>
      <c r="DE1744" s="95" t="str">
        <f aca="false">IF(CW1744=0,"",-DC1744*CS1744)</f>
        <v/>
      </c>
      <c r="DY1744" s="6"/>
      <c r="EB1744" s="6" t="n">
        <f aca="false">CL1744</f>
        <v>39773</v>
      </c>
      <c r="EC1744" s="13" t="n">
        <f aca="false">SUM(CM1742:CM1744)</f>
        <v>-0.0843691280282903</v>
      </c>
    </row>
    <row r="1745" customFormat="false" ht="15" hidden="false" customHeight="false" outlineLevel="0" collapsed="false">
      <c r="A1745" s="0" t="n">
        <f aca="false">IF(FR1745=1,CZ1745,0)</f>
        <v>0</v>
      </c>
      <c r="C1745" s="6" t="n">
        <v>39776</v>
      </c>
      <c r="D1745" s="0" t="n">
        <f aca="false">IF(E1745&gt;E1744,1,)</f>
        <v>0</v>
      </c>
      <c r="E1745" s="46" t="n">
        <v>124.2673</v>
      </c>
      <c r="F1745" s="46" t="n">
        <v>112.836</v>
      </c>
      <c r="G1745" s="46" t="n">
        <v>99.1012</v>
      </c>
      <c r="H1745" s="46" t="n">
        <v>90.7767</v>
      </c>
      <c r="I1745" s="46" t="n">
        <v>84.743</v>
      </c>
      <c r="J1745" s="47" t="str">
        <f aca="false">IF(MIN(E1745:I1745)=E1745,$E$2,IF(MIN(E1745:I1745)=F1745,$F$2,IF(MIN(E1745:I1745)=G1745,$G$2,IF(MIN(E1745:I1745)=H1745,$H$2,IF(MIN(E1745:I1745)=I1745,$I$2)))))</f>
        <v>10D</v>
      </c>
      <c r="K1745" s="47" t="str">
        <f aca="false">IF(MAX(E1745:I1745)=E1745,$E$2,IF(MAX(E1745:I1745)=F1745,$F$2,IF(MAX(E1745:I1745)=G1745,$G$2,IF(MAX(E1745:I1745)=H1745,$H$2,IF(MAX(E1745:I1745)=I1745,$I$2)))))</f>
        <v>200D</v>
      </c>
      <c r="L1745" s="4" t="n">
        <f aca="false">IF(MAX(E1745:I1745)=H1745,1,0)</f>
        <v>0</v>
      </c>
      <c r="M1745" s="4" t="n">
        <f aca="false">IF(MAX(E1745:I1745)=I1745,1,0)</f>
        <v>0</v>
      </c>
      <c r="O1745" s="4" t="n">
        <f aca="false">IF(CN1745&gt;E1745,1,0)</f>
        <v>0</v>
      </c>
      <c r="P1745" s="4" t="n">
        <f aca="false">IF(CN1745&gt;F1745,1,0)</f>
        <v>0</v>
      </c>
      <c r="Q1745" s="4" t="n">
        <f aca="false">IF(CN1745&gt;G1745,1,0)</f>
        <v>0</v>
      </c>
      <c r="R1745" s="4" t="n">
        <f aca="false">IF(CN1745&gt;H1745,1,0)</f>
        <v>0</v>
      </c>
      <c r="S1745" s="4" t="n">
        <f aca="false">IF(CN1745&gt;I1745,1,0)</f>
        <v>1</v>
      </c>
      <c r="T1745" s="25" t="n">
        <f aca="false">IF(AND(AND(R1745=0,S1745=0,Q1745=0),OR(S1744=1,S1743=1,S1742=1)),1,0)</f>
        <v>0</v>
      </c>
      <c r="U1745" s="13" t="n">
        <f aca="false">SUM(CM1744:CM1745)</f>
        <v>0.123233753081778</v>
      </c>
      <c r="AV1745" s="0"/>
      <c r="AW1745" s="55" t="n">
        <f aca="false">IF(EC1745&gt;$AW$2,1,0)</f>
        <v>1</v>
      </c>
      <c r="AX1745" s="0" t="n">
        <f aca="false">IF(AND(I1745&gt;G1745,I1744&lt;G1744),1,IF(OR(AND(I1745&gt;F1745,I1744&lt;F1744),AND(I1745&gt;E1745,I1744&lt;E1744)),1,0))</f>
        <v>0</v>
      </c>
      <c r="AY1745" s="0" t="n">
        <f aca="false">IF(K1744="10D",1,0)</f>
        <v>0</v>
      </c>
      <c r="AZ1745" s="0" t="n">
        <f aca="false">IF(AND(I1745&gt;G1745,I1744&lt;G1744,I1745&gt;F1745,I1744&gt;F1744,I1745&gt;E1745,I1744&gt;E1744),1,0)</f>
        <v>0</v>
      </c>
      <c r="BA1745" s="56" t="n">
        <f aca="false">IF(G1745&gt;H1745,1,0)</f>
        <v>1</v>
      </c>
      <c r="BB1745" s="56" t="n">
        <f aca="false">IF(I1745&lt;F1745,1,0)</f>
        <v>1</v>
      </c>
      <c r="BC1745" s="0" t="n">
        <f aca="false">IF(AND(SUM(AW1744:AX1744)=2,AY1745=1),1,IF(SUM(AX1743:AX1745)=0,0,IF(AND(OR(AW1743=1,AX1743=1),OR(AW1744=1,AX1744=1),AY1745=1),1,IF(AND(SUM(AW1745:AY1745)=2,SUM(AW1743:AX1743)=2,AX1743=1),1,0))))</f>
        <v>0</v>
      </c>
      <c r="BD1745" s="57" t="str">
        <f aca="false">IF(BC1745=0,"",IF(AND(BC1745=1,AZ1745=0,AZ1744=0,AZ1743=0),1,IF(AND(BC1745=1,OR(AZ1745=1,AZ1744=1,AZ1743)),IF(BA1745=1,1,0))))</f>
        <v/>
      </c>
      <c r="BE1745" s="50" t="str">
        <f aca="false">IF(AND(BD1745=1,BD1744=1),0,IF(BD1745=1,SUM(CM1746:CM1784),""))</f>
        <v/>
      </c>
      <c r="BF1745" s="20" t="str">
        <f aca="false">IF(AND(BB1745=1,BB1744=1,BE1704&lt;&gt;0),"",IF(AND(BB1744=0,BB1745=1),BF1744,IF(AND(BB1745=1,BB1744=1),BF1744,IF(AND(BF1744="",BE1744="",OR(BD1744=0,BD1744="")),"",IF(AND(BF1744="",BE1705=0),"",IF(AND(BE1705&lt;&gt;"",BF1744=BE1705),"",IF(AND(BD1744=1,BE1744&lt;&gt;0),CM1745,IF(BF1744&lt;&gt;0,BF1744+CM1745,IF(BF1744="","")))))))))</f>
        <v/>
      </c>
      <c r="BI1745" s="0"/>
      <c r="BU1745" s="0"/>
      <c r="BZ1745" s="49"/>
      <c r="CG1745" s="13"/>
      <c r="CH1745" s="40"/>
      <c r="CI1745" s="13"/>
      <c r="CL1745" s="6" t="n">
        <f aca="false">C1745</f>
        <v>39776</v>
      </c>
      <c r="CM1745" s="13" t="n">
        <f aca="false">CN1745/CN1744-1</f>
        <v>0.0692907444668009</v>
      </c>
      <c r="CN1745" s="76" t="n">
        <v>85.03</v>
      </c>
      <c r="CO1745" s="13" t="n">
        <f aca="false">CN1745/CN1740-1</f>
        <v>-0.00514800514800518</v>
      </c>
      <c r="CY1745" s="4" t="n">
        <v>81.92</v>
      </c>
      <c r="CZ1745" s="4" t="n">
        <v>85.03</v>
      </c>
      <c r="DA1745" s="33" t="n">
        <f aca="false">CZ1745-CN1745</f>
        <v>0</v>
      </c>
      <c r="DB1745" s="16" t="n">
        <f aca="false">CZ1745/CY1745-1</f>
        <v>0.0379638671875</v>
      </c>
      <c r="DC1745" s="15" t="n">
        <f aca="false">CY1745/CZ1744-1</f>
        <v>0.0301810865191148</v>
      </c>
      <c r="DD1745" s="15" t="n">
        <f aca="false">CZ1745/CZ1744-1</f>
        <v>0.0692907444668009</v>
      </c>
      <c r="DE1745" s="34" t="str">
        <f aca="false">IF(CW1745=0,"",-DC1745*CS1745)</f>
        <v/>
      </c>
      <c r="DY1745" s="6"/>
      <c r="EB1745" s="6" t="n">
        <f aca="false">CL1745</f>
        <v>39776</v>
      </c>
      <c r="EC1745" s="13" t="n">
        <f aca="false">SUM(CM1743:CM1745)</f>
        <v>0.0490006242474219</v>
      </c>
    </row>
    <row r="1746" customFormat="false" ht="15" hidden="false" customHeight="false" outlineLevel="0" collapsed="false">
      <c r="A1746" s="0" t="n">
        <f aca="false">IF(FR1746=1,CZ1746,0)</f>
        <v>0</v>
      </c>
      <c r="C1746" s="6" t="n">
        <v>39777</v>
      </c>
      <c r="D1746" s="0" t="n">
        <f aca="false">IF(E1746&gt;E1745,1,)</f>
        <v>0</v>
      </c>
      <c r="E1746" s="46" t="n">
        <v>124.0207</v>
      </c>
      <c r="F1746" s="46" t="n">
        <v>112.4424</v>
      </c>
      <c r="G1746" s="46" t="n">
        <v>98.3724</v>
      </c>
      <c r="H1746" s="46" t="n">
        <v>90.3037</v>
      </c>
      <c r="I1746" s="46" t="n">
        <v>84.332</v>
      </c>
      <c r="J1746" s="47" t="str">
        <f aca="false">IF(MIN(E1746:I1746)=E1746,$E$2,IF(MIN(E1746:I1746)=F1746,$F$2,IF(MIN(E1746:I1746)=G1746,$G$2,IF(MIN(E1746:I1746)=H1746,$H$2,IF(MIN(E1746:I1746)=I1746,$I$2)))))</f>
        <v>10D</v>
      </c>
      <c r="K1746" s="47" t="str">
        <f aca="false">IF(MAX(E1746:I1746)=E1746,$E$2,IF(MAX(E1746:I1746)=F1746,$F$2,IF(MAX(E1746:I1746)=G1746,$G$2,IF(MAX(E1746:I1746)=H1746,$H$2,IF(MAX(E1746:I1746)=I1746,$I$2)))))</f>
        <v>200D</v>
      </c>
      <c r="L1746" s="4" t="n">
        <f aca="false">IF(MAX(E1746:I1746)=H1746,1,0)</f>
        <v>0</v>
      </c>
      <c r="M1746" s="4" t="n">
        <f aca="false">IF(MAX(E1746:I1746)=I1746,1,0)</f>
        <v>0</v>
      </c>
      <c r="O1746" s="4" t="n">
        <f aca="false">IF(CN1746&gt;E1746,1,0)</f>
        <v>0</v>
      </c>
      <c r="P1746" s="4" t="n">
        <f aca="false">IF(CN1746&gt;F1746,1,0)</f>
        <v>0</v>
      </c>
      <c r="Q1746" s="4" t="n">
        <f aca="false">IF(CN1746&gt;G1746,1,0)</f>
        <v>0</v>
      </c>
      <c r="R1746" s="4" t="n">
        <f aca="false">IF(CN1746&gt;H1746,1,0)</f>
        <v>0</v>
      </c>
      <c r="S1746" s="4" t="n">
        <f aca="false">IF(CN1746&gt;I1746,1,0)</f>
        <v>1</v>
      </c>
      <c r="T1746" s="25" t="n">
        <f aca="false">IF(AND(AND(R1746=0,S1746=0,Q1746=0),OR(S1745=1,S1744=1,S1743=1)),1,0)</f>
        <v>0</v>
      </c>
      <c r="U1746" s="13" t="n">
        <f aca="false">SUM(CM1745:CM1746)</f>
        <v>0.0766998941786672</v>
      </c>
      <c r="AV1746" s="0"/>
      <c r="AW1746" s="55" t="n">
        <f aca="false">IF(EC1746&gt;$AW$2,1,0)</f>
        <v>1</v>
      </c>
      <c r="AX1746" s="0" t="n">
        <f aca="false">IF(AND(I1746&gt;G1746,I1745&lt;G1745),1,IF(OR(AND(I1746&gt;F1746,I1745&lt;F1745),AND(I1746&gt;E1746,I1745&lt;E1745)),1,0))</f>
        <v>0</v>
      </c>
      <c r="AY1746" s="0" t="n">
        <f aca="false">IF(K1745="10D",1,0)</f>
        <v>0</v>
      </c>
      <c r="AZ1746" s="0" t="n">
        <f aca="false">IF(AND(I1746&gt;G1746,I1745&lt;G1745,I1746&gt;F1746,I1745&gt;F1745,I1746&gt;E1746,I1745&gt;E1745),1,0)</f>
        <v>0</v>
      </c>
      <c r="BA1746" s="56" t="n">
        <f aca="false">IF(G1746&gt;H1746,1,0)</f>
        <v>1</v>
      </c>
      <c r="BB1746" s="56" t="n">
        <f aca="false">IF(I1746&lt;F1746,1,0)</f>
        <v>1</v>
      </c>
      <c r="BC1746" s="0" t="n">
        <f aca="false">IF(AND(SUM(AW1745:AX1745)=2,AY1746=1),1,IF(SUM(AX1744:AX1746)=0,0,IF(AND(OR(AW1744=1,AX1744=1),OR(AW1745=1,AX1745=1),AY1746=1),1,IF(AND(SUM(AW1746:AY1746)=2,SUM(AW1744:AX1744)=2,AX1744=1),1,0))))</f>
        <v>0</v>
      </c>
      <c r="BD1746" s="57" t="str">
        <f aca="false">IF(BC1746=0,"",IF(AND(BC1746=1,AZ1746=0,AZ1745=0,AZ1744=0),1,IF(AND(BC1746=1,OR(AZ1746=1,AZ1745=1,AZ1744)),IF(BA1746=1,1,0))))</f>
        <v/>
      </c>
      <c r="BE1746" s="50" t="str">
        <f aca="false">IF(AND(BD1746=1,BD1745=1),0,IF(BD1746=1,SUM(CM1747:CM1785),""))</f>
        <v/>
      </c>
      <c r="BF1746" s="20" t="str">
        <f aca="false">IF(AND(BB1746=1,BB1745=1,BE1705&lt;&gt;0),"",IF(AND(BB1745=0,BB1746=1),BF1745,IF(AND(BB1746=1,BB1745=1),BF1745,IF(AND(BF1745="",BE1745="",OR(BD1745=0,BD1745="")),"",IF(AND(BF1745="",BE1706=0),"",IF(AND(BE1706&lt;&gt;"",BF1745=BE1706),"",IF(AND(BD1745=1,BE1745&lt;&gt;0),CM1746,IF(BF1745&lt;&gt;0,BF1745+CM1746,IF(BF1745="","")))))))))</f>
        <v/>
      </c>
      <c r="BI1746" s="0"/>
      <c r="BU1746" s="0"/>
      <c r="BZ1746" s="49"/>
      <c r="CG1746" s="13"/>
      <c r="CH1746" s="40"/>
      <c r="CI1746" s="13"/>
      <c r="CL1746" s="6" t="n">
        <f aca="false">C1746</f>
        <v>39777</v>
      </c>
      <c r="CM1746" s="13" t="n">
        <f aca="false">CN1746/CN1745-1</f>
        <v>0.00740914971186624</v>
      </c>
      <c r="CN1746" s="76" t="n">
        <v>85.66</v>
      </c>
      <c r="CO1746" s="13" t="n">
        <f aca="false">CN1746/CN1741-1</f>
        <v>-0.0163068442811208</v>
      </c>
      <c r="CY1746" s="4" t="n">
        <v>87.3</v>
      </c>
      <c r="CZ1746" s="4" t="n">
        <v>85.66</v>
      </c>
      <c r="DA1746" s="33" t="n">
        <f aca="false">CZ1746-CN1746</f>
        <v>0</v>
      </c>
      <c r="DB1746" s="16" t="n">
        <f aca="false">CZ1746/CY1746-1</f>
        <v>-0.0187857961053838</v>
      </c>
      <c r="DC1746" s="15" t="n">
        <f aca="false">CY1746/CZ1745-1</f>
        <v>0.0266964600729154</v>
      </c>
      <c r="DD1746" s="15" t="n">
        <f aca="false">CZ1746/CZ1745-1</f>
        <v>0.00740914971186624</v>
      </c>
      <c r="DE1746" s="34" t="str">
        <f aca="false">IF(CW1746=0,"",-DC1746*CS1746)</f>
        <v/>
      </c>
      <c r="DY1746" s="6"/>
      <c r="EB1746" s="6" t="n">
        <f aca="false">CL1746</f>
        <v>39777</v>
      </c>
      <c r="EC1746" s="13" t="n">
        <f aca="false">SUM(CM1744:CM1746)</f>
        <v>0.130642902793644</v>
      </c>
    </row>
    <row r="1747" customFormat="false" ht="15" hidden="false" customHeight="false" outlineLevel="0" collapsed="false">
      <c r="A1747" s="0" t="n">
        <f aca="false">IF(FR1747=1,CZ1747,0)</f>
        <v>0</v>
      </c>
      <c r="C1747" s="6" t="n">
        <v>39778</v>
      </c>
      <c r="D1747" s="0" t="n">
        <f aca="false">IF(E1747&gt;E1746,1,)</f>
        <v>0</v>
      </c>
      <c r="E1747" s="46" t="n">
        <v>123.7837</v>
      </c>
      <c r="F1747" s="46" t="n">
        <v>112.0597</v>
      </c>
      <c r="G1747" s="46" t="n">
        <v>97.8196</v>
      </c>
      <c r="H1747" s="46" t="n">
        <v>90.2687</v>
      </c>
      <c r="I1747" s="46" t="n">
        <v>84.647</v>
      </c>
      <c r="J1747" s="47" t="str">
        <f aca="false">IF(MIN(E1747:I1747)=E1747,$E$2,IF(MIN(E1747:I1747)=F1747,$F$2,IF(MIN(E1747:I1747)=G1747,$G$2,IF(MIN(E1747:I1747)=H1747,$H$2,IF(MIN(E1747:I1747)=I1747,$I$2)))))</f>
        <v>10D</v>
      </c>
      <c r="K1747" s="47" t="str">
        <f aca="false">IF(MAX(E1747:I1747)=E1747,$E$2,IF(MAX(E1747:I1747)=F1747,$F$2,IF(MAX(E1747:I1747)=G1747,$G$2,IF(MAX(E1747:I1747)=H1747,$H$2,IF(MAX(E1747:I1747)=I1747,$I$2)))))</f>
        <v>200D</v>
      </c>
      <c r="L1747" s="4" t="n">
        <f aca="false">IF(MAX(E1747:I1747)=H1747,1,0)</f>
        <v>0</v>
      </c>
      <c r="M1747" s="4" t="n">
        <f aca="false">IF(MAX(E1747:I1747)=I1747,1,0)</f>
        <v>0</v>
      </c>
      <c r="O1747" s="4" t="n">
        <f aca="false">IF(CN1747&gt;E1747,1,0)</f>
        <v>0</v>
      </c>
      <c r="P1747" s="4" t="n">
        <f aca="false">IF(CN1747&gt;F1747,1,0)</f>
        <v>0</v>
      </c>
      <c r="Q1747" s="4" t="n">
        <f aca="false">IF(CN1747&gt;G1747,1,0)</f>
        <v>0</v>
      </c>
      <c r="R1747" s="4" t="n">
        <f aca="false">IF(CN1747&gt;H1747,1,0)</f>
        <v>0</v>
      </c>
      <c r="S1747" s="4" t="n">
        <f aca="false">IF(CN1747&gt;I1747,1,0)</f>
        <v>1</v>
      </c>
      <c r="T1747" s="25" t="n">
        <f aca="false">IF(AND(AND(R1747=0,S1747=0,Q1747=0),OR(S1746=1,S1745=1,S1744=1)),1,0)</f>
        <v>0</v>
      </c>
      <c r="U1747" s="13" t="n">
        <f aca="false">SUM(CM1746:CM1747)</f>
        <v>0.0460502891001455</v>
      </c>
      <c r="AV1747" s="0"/>
      <c r="AW1747" s="55" t="n">
        <f aca="false">IF(EC1747&gt;$AW$2,1,0)</f>
        <v>1</v>
      </c>
      <c r="AX1747" s="0" t="n">
        <f aca="false">IF(AND(I1747&gt;G1747,I1746&lt;G1746),1,IF(OR(AND(I1747&gt;F1747,I1746&lt;F1746),AND(I1747&gt;E1747,I1746&lt;E1746)),1,0))</f>
        <v>0</v>
      </c>
      <c r="AY1747" s="0" t="n">
        <f aca="false">IF(K1746="10D",1,0)</f>
        <v>0</v>
      </c>
      <c r="AZ1747" s="0" t="n">
        <f aca="false">IF(AND(I1747&gt;G1747,I1746&lt;G1746,I1747&gt;F1747,I1746&gt;F1746,I1747&gt;E1747,I1746&gt;E1746),1,0)</f>
        <v>0</v>
      </c>
      <c r="BA1747" s="56" t="n">
        <f aca="false">IF(G1747&gt;H1747,1,0)</f>
        <v>1</v>
      </c>
      <c r="BB1747" s="56" t="n">
        <f aca="false">IF(I1747&lt;F1747,1,0)</f>
        <v>1</v>
      </c>
      <c r="BC1747" s="0" t="n">
        <f aca="false">IF(AND(SUM(AW1746:AX1746)=2,AY1747=1),1,IF(SUM(AX1745:AX1747)=0,0,IF(AND(OR(AW1745=1,AX1745=1),OR(AW1746=1,AX1746=1),AY1747=1),1,IF(AND(SUM(AW1747:AY1747)=2,SUM(AW1745:AX1745)=2,AX1745=1),1,0))))</f>
        <v>0</v>
      </c>
      <c r="BD1747" s="57" t="str">
        <f aca="false">IF(BC1747=0,"",IF(AND(BC1747=1,AZ1747=0,AZ1746=0,AZ1745=0),1,IF(AND(BC1747=1,OR(AZ1747=1,AZ1746=1,AZ1745)),IF(BA1747=1,1,0))))</f>
        <v/>
      </c>
      <c r="BE1747" s="50" t="str">
        <f aca="false">IF(AND(BD1747=1,BD1746=1),0,IF(BD1747=1,SUM(CM1748:CM1786),""))</f>
        <v/>
      </c>
      <c r="BF1747" s="20" t="str">
        <f aca="false">IF(AND(BB1747=1,BB1746=1,BE1706&lt;&gt;0),"",IF(AND(BB1746=0,BB1747=1),BF1746,IF(AND(BB1747=1,BB1746=1),BF1746,IF(AND(BF1746="",BE1746="",OR(BD1746=0,BD1746="")),"",IF(AND(BF1746="",BE1707=0),"",IF(AND(BE1707&lt;&gt;"",BF1746=BE1707),"",IF(AND(BD1746=1,BE1746&lt;&gt;0),CM1747,IF(BF1746&lt;&gt;0,BF1746+CM1747,IF(BF1746="","")))))))))</f>
        <v/>
      </c>
      <c r="BI1747" s="0"/>
      <c r="BU1747" s="0"/>
      <c r="BZ1747" s="49"/>
      <c r="CG1747" s="13"/>
      <c r="CH1747" s="40"/>
      <c r="CI1747" s="13"/>
      <c r="CL1747" s="6" t="n">
        <f aca="false">C1747</f>
        <v>39778</v>
      </c>
      <c r="CM1747" s="13" t="n">
        <f aca="false">CN1747/CN1746-1</f>
        <v>0.0386411393882793</v>
      </c>
      <c r="CN1747" s="76" t="n">
        <v>88.97</v>
      </c>
      <c r="CO1747" s="13" t="n">
        <f aca="false">CN1747/CN1742-1</f>
        <v>0.0916564417177914</v>
      </c>
      <c r="CY1747" s="4" t="n">
        <v>84.3</v>
      </c>
      <c r="CZ1747" s="4" t="n">
        <v>88.97</v>
      </c>
      <c r="DA1747" s="33" t="n">
        <f aca="false">CZ1747-CN1747</f>
        <v>0</v>
      </c>
      <c r="DB1747" s="16" t="n">
        <f aca="false">CZ1747/CY1747-1</f>
        <v>0.0553973902728351</v>
      </c>
      <c r="DC1747" s="15" t="n">
        <f aca="false">CY1747/CZ1746-1</f>
        <v>-0.0158767219238851</v>
      </c>
      <c r="DD1747" s="15" t="n">
        <f aca="false">CZ1747/CZ1746-1</f>
        <v>0.0386411393882793</v>
      </c>
      <c r="DE1747" s="34" t="str">
        <f aca="false">IF(CW1747=0,"",-DC1747*CS1747)</f>
        <v/>
      </c>
      <c r="DY1747" s="6"/>
      <c r="EB1747" s="6" t="n">
        <f aca="false">CL1747</f>
        <v>39778</v>
      </c>
      <c r="EC1747" s="13" t="n">
        <f aca="false">SUM(CM1745:CM1747)</f>
        <v>0.115341033566946</v>
      </c>
    </row>
    <row r="1748" customFormat="false" ht="15" hidden="false" customHeight="false" outlineLevel="0" collapsed="false">
      <c r="A1748" s="0" t="n">
        <f aca="false">IF(FR1748=1,CZ1748,0)</f>
        <v>0</v>
      </c>
      <c r="B1748" s="77"/>
      <c r="C1748" s="78" t="n">
        <v>39780</v>
      </c>
      <c r="D1748" s="0" t="n">
        <f aca="false">IF(E1748&gt;E1747,1,)</f>
        <v>0</v>
      </c>
      <c r="E1748" s="46" t="n">
        <v>123.5583</v>
      </c>
      <c r="F1748" s="46" t="n">
        <v>111.7127</v>
      </c>
      <c r="G1748" s="46" t="n">
        <v>97.22</v>
      </c>
      <c r="H1748" s="46" t="n">
        <v>90.146</v>
      </c>
      <c r="I1748" s="46" t="n">
        <v>84.539</v>
      </c>
      <c r="J1748" s="47" t="str">
        <f aca="false">IF(MIN(E1748:I1748)=E1748,$E$2,IF(MIN(E1748:I1748)=F1748,$F$2,IF(MIN(E1748:I1748)=G1748,$G$2,IF(MIN(E1748:I1748)=H1748,$H$2,IF(MIN(E1748:I1748)=I1748,$I$2)))))</f>
        <v>10D</v>
      </c>
      <c r="K1748" s="47" t="str">
        <f aca="false">IF(MAX(E1748:I1748)=E1748,$E$2,IF(MAX(E1748:I1748)=F1748,$F$2,IF(MAX(E1748:I1748)=G1748,$G$2,IF(MAX(E1748:I1748)=H1748,$H$2,IF(MAX(E1748:I1748)=I1748,$I$2)))))</f>
        <v>200D</v>
      </c>
      <c r="L1748" s="4" t="n">
        <f aca="false">IF(MAX(E1748:I1748)=H1748,1,0)</f>
        <v>0</v>
      </c>
      <c r="M1748" s="4" t="n">
        <f aca="false">IF(MAX(E1748:I1748)=I1748,1,0)</f>
        <v>0</v>
      </c>
      <c r="N1748" s="77"/>
      <c r="O1748" s="4" t="n">
        <f aca="false">IF(CN1748&gt;E1748,1,0)</f>
        <v>0</v>
      </c>
      <c r="P1748" s="4" t="n">
        <f aca="false">IF(CN1748&gt;F1748,1,0)</f>
        <v>0</v>
      </c>
      <c r="Q1748" s="4" t="n">
        <f aca="false">IF(CN1748&gt;G1748,1,0)</f>
        <v>0</v>
      </c>
      <c r="R1748" s="4" t="n">
        <f aca="false">IF(CN1748&gt;H1748,1,0)</f>
        <v>0</v>
      </c>
      <c r="S1748" s="4" t="n">
        <f aca="false">IF(CN1748&gt;I1748,1,0)</f>
        <v>1</v>
      </c>
      <c r="T1748" s="25" t="n">
        <f aca="false">IF(AND(AND(R1748=0,S1748=0,Q1748=0),OR(S1747=1,S1746=1,S1745=1)),1,0)</f>
        <v>0</v>
      </c>
      <c r="U1748" s="13" t="n">
        <f aca="false">SUM(CM1747:CM1748)</f>
        <v>0.0512296523701834</v>
      </c>
      <c r="AV1748" s="0"/>
      <c r="AW1748" s="55" t="n">
        <f aca="false">IF(EC1748&gt;$AW$2,1,0)</f>
        <v>1</v>
      </c>
      <c r="AX1748" s="0" t="n">
        <f aca="false">IF(AND(I1748&gt;G1748,I1747&lt;G1747),1,IF(OR(AND(I1748&gt;F1748,I1747&lt;F1747),AND(I1748&gt;E1748,I1747&lt;E1747)),1,0))</f>
        <v>0</v>
      </c>
      <c r="AY1748" s="0" t="n">
        <f aca="false">IF(K1747="10D",1,0)</f>
        <v>0</v>
      </c>
      <c r="AZ1748" s="0" t="n">
        <f aca="false">IF(AND(I1748&gt;G1748,I1747&lt;G1747,I1748&gt;F1748,I1747&gt;F1747,I1748&gt;E1748,I1747&gt;E1747),1,0)</f>
        <v>0</v>
      </c>
      <c r="BA1748" s="56" t="n">
        <f aca="false">IF(G1748&gt;H1748,1,0)</f>
        <v>1</v>
      </c>
      <c r="BB1748" s="56" t="n">
        <f aca="false">IF(I1748&lt;F1748,1,0)</f>
        <v>1</v>
      </c>
      <c r="BC1748" s="0" t="n">
        <f aca="false">IF(AND(SUM(AW1747:AX1747)=2,AY1748=1),1,IF(SUM(AX1746:AX1748)=0,0,IF(AND(OR(AW1746=1,AX1746=1),OR(AW1747=1,AX1747=1),AY1748=1),1,IF(AND(SUM(AW1748:AY1748)=2,SUM(AW1746:AX1746)=2,AX1746=1),1,0))))</f>
        <v>0</v>
      </c>
      <c r="BD1748" s="57" t="str">
        <f aca="false">IF(BC1748=0,"",IF(AND(BC1748=1,AZ1748=0,AZ1747=0,AZ1746=0),1,IF(AND(BC1748=1,OR(AZ1748=1,AZ1747=1,AZ1746)),IF(BA1748=1,1,0))))</f>
        <v/>
      </c>
      <c r="BE1748" s="50" t="str">
        <f aca="false">IF(AND(BD1748=1,BD1747=1),0,IF(BD1748=1,SUM(CM1749:CM1787),""))</f>
        <v/>
      </c>
      <c r="BF1748" s="20" t="str">
        <f aca="false">IF(AND(BB1748=1,BB1747=1,BE1707&lt;&gt;0),"",IF(AND(BB1747=0,BB1748=1),BF1747,IF(AND(BB1748=1,BB1747=1),BF1747,IF(AND(BF1747="",BE1747="",OR(BD1747=0,BD1747="")),"",IF(AND(BF1747="",BE1708=0),"",IF(AND(BE1708&lt;&gt;"",BF1747=BE1708),"",IF(AND(BD1747=1,BE1747&lt;&gt;0),CM1748,IF(BF1747&lt;&gt;0,BF1747+CM1748,IF(BF1747="","")))))))))</f>
        <v/>
      </c>
      <c r="BI1748" s="0"/>
      <c r="BU1748" s="0"/>
      <c r="BZ1748" s="49"/>
      <c r="CG1748" s="13"/>
      <c r="CH1748" s="40"/>
      <c r="CI1748" s="13"/>
      <c r="CL1748" s="6" t="n">
        <f aca="false">C1748</f>
        <v>39780</v>
      </c>
      <c r="CM1748" s="13" t="n">
        <f aca="false">CN1748/CN1747-1</f>
        <v>0.0125885129819041</v>
      </c>
      <c r="CN1748" s="76" t="n">
        <v>90.09</v>
      </c>
      <c r="CO1748" s="13" t="n">
        <f aca="false">CN1748/CN1743-1</f>
        <v>0.19403578528827</v>
      </c>
      <c r="CX1748" s="77"/>
      <c r="CY1748" s="4" t="n">
        <v>88.63</v>
      </c>
      <c r="CZ1748" s="4" t="n">
        <v>90.09</v>
      </c>
      <c r="DA1748" s="79" t="n">
        <f aca="false">CZ1748-CN1748</f>
        <v>0</v>
      </c>
      <c r="DB1748" s="80" t="n">
        <f aca="false">CZ1748/CY1748-1</f>
        <v>0.016472977547106</v>
      </c>
      <c r="DC1748" s="15" t="n">
        <f aca="false">CY1748/CZ1747-1</f>
        <v>-0.0038215128695066</v>
      </c>
      <c r="DD1748" s="15" t="n">
        <f aca="false">CZ1748/CZ1747-1</f>
        <v>0.0125885129819041</v>
      </c>
      <c r="DE1748" s="82" t="str">
        <f aca="false">IF(CW1748=0,"",-DC1748*CS1748)</f>
        <v/>
      </c>
      <c r="DY1748" s="6"/>
      <c r="EB1748" s="6" t="n">
        <f aca="false">CL1748</f>
        <v>39780</v>
      </c>
      <c r="EC1748" s="13" t="n">
        <f aca="false">SUM(CM1746:CM1748)</f>
        <v>0.0586388020820496</v>
      </c>
    </row>
    <row r="1749" customFormat="false" ht="15" hidden="false" customHeight="false" outlineLevel="0" collapsed="false">
      <c r="A1749" s="0" t="n">
        <f aca="false">IF(FR1749=1,CZ1749,0)</f>
        <v>0</v>
      </c>
      <c r="C1749" s="6" t="n">
        <v>39783</v>
      </c>
      <c r="D1749" s="0" t="n">
        <f aca="false">IF(E1749&gt;E1748,1,)</f>
        <v>0</v>
      </c>
      <c r="E1749" s="46" t="n">
        <v>123.2931</v>
      </c>
      <c r="F1749" s="46" t="n">
        <v>111.2808</v>
      </c>
      <c r="G1749" s="46" t="n">
        <v>96.3798</v>
      </c>
      <c r="H1749" s="46" t="n">
        <v>89.776</v>
      </c>
      <c r="I1749" s="46" t="n">
        <v>84.088</v>
      </c>
      <c r="J1749" s="47" t="str">
        <f aca="false">IF(MIN(E1749:I1749)=E1749,$E$2,IF(MIN(E1749:I1749)=F1749,$F$2,IF(MIN(E1749:I1749)=G1749,$G$2,IF(MIN(E1749:I1749)=H1749,$H$2,IF(MIN(E1749:I1749)=I1749,$I$2)))))</f>
        <v>10D</v>
      </c>
      <c r="K1749" s="47" t="str">
        <f aca="false">IF(MAX(E1749:I1749)=E1749,$E$2,IF(MAX(E1749:I1749)=F1749,$F$2,IF(MAX(E1749:I1749)=G1749,$G$2,IF(MAX(E1749:I1749)=H1749,$H$2,IF(MAX(E1749:I1749)=I1749,$I$2)))))</f>
        <v>200D</v>
      </c>
      <c r="L1749" s="4" t="n">
        <f aca="false">IF(MAX(E1749:I1749)=H1749,1,0)</f>
        <v>0</v>
      </c>
      <c r="M1749" s="4" t="n">
        <f aca="false">IF(MAX(E1749:I1749)=I1749,1,0)</f>
        <v>0</v>
      </c>
      <c r="O1749" s="4" t="n">
        <f aca="false">IF(CN1749&gt;E1749,1,0)</f>
        <v>0</v>
      </c>
      <c r="P1749" s="4" t="n">
        <f aca="false">IF(CN1749&gt;F1749,1,0)</f>
        <v>0</v>
      </c>
      <c r="Q1749" s="4" t="n">
        <f aca="false">IF(CN1749&gt;G1749,1,0)</f>
        <v>0</v>
      </c>
      <c r="R1749" s="4" t="n">
        <f aca="false">IF(CN1749&gt;H1749,1,0)</f>
        <v>0</v>
      </c>
      <c r="S1749" s="4" t="n">
        <f aca="false">IF(CN1749&gt;I1749,1,0)</f>
        <v>0</v>
      </c>
      <c r="T1749" s="25" t="n">
        <f aca="false">IF(AND(AND(R1749=0,S1749=0,Q1749=0),OR(S1748=1,S1747=1,S1746=1)),1,0)</f>
        <v>1</v>
      </c>
      <c r="U1749" s="13" t="n">
        <f aca="false">SUM(CM1748:CM1749)</f>
        <v>-0.0759895755961845</v>
      </c>
      <c r="AV1749" s="0"/>
      <c r="AW1749" s="55" t="n">
        <f aca="false">IF(EC1749&gt;$AW$2,1,0)</f>
        <v>0</v>
      </c>
      <c r="AX1749" s="0" t="n">
        <f aca="false">IF(AND(I1749&gt;G1749,I1748&lt;G1748),1,IF(OR(AND(I1749&gt;F1749,I1748&lt;F1748),AND(I1749&gt;E1749,I1748&lt;E1748)),1,0))</f>
        <v>0</v>
      </c>
      <c r="AY1749" s="0" t="n">
        <f aca="false">IF(K1748="10D",1,0)</f>
        <v>0</v>
      </c>
      <c r="AZ1749" s="0" t="n">
        <f aca="false">IF(AND(I1749&gt;G1749,I1748&lt;G1748,I1749&gt;F1749,I1748&gt;F1748,I1749&gt;E1749,I1748&gt;E1748),1,0)</f>
        <v>0</v>
      </c>
      <c r="BA1749" s="56" t="n">
        <f aca="false">IF(G1749&gt;H1749,1,0)</f>
        <v>1</v>
      </c>
      <c r="BB1749" s="56" t="n">
        <f aca="false">IF(I1749&lt;F1749,1,0)</f>
        <v>1</v>
      </c>
      <c r="BC1749" s="0" t="n">
        <f aca="false">IF(AND(SUM(AW1748:AX1748)=2,AY1749=1),1,IF(SUM(AX1747:AX1749)=0,0,IF(AND(OR(AW1747=1,AX1747=1),OR(AW1748=1,AX1748=1),AY1749=1),1,IF(AND(SUM(AW1749:AY1749)=2,SUM(AW1747:AX1747)=2,AX1747=1),1,0))))</f>
        <v>0</v>
      </c>
      <c r="BD1749" s="57" t="str">
        <f aca="false">IF(BC1749=0,"",IF(AND(BC1749=1,AZ1749=0,AZ1748=0,AZ1747=0),1,IF(AND(BC1749=1,OR(AZ1749=1,AZ1748=1,AZ1747)),IF(BA1749=1,1,0))))</f>
        <v/>
      </c>
      <c r="BE1749" s="50" t="str">
        <f aca="false">IF(AND(BD1749=1,BD1748=1),0,IF(BD1749=1,SUM(CM1750:CM1788),""))</f>
        <v/>
      </c>
      <c r="BF1749" s="20" t="str">
        <f aca="false">IF(AND(BB1749=1,BB1748=1,BE1708&lt;&gt;0),"",IF(AND(BB1748=0,BB1749=1),BF1748,IF(AND(BB1749=1,BB1748=1),BF1748,IF(AND(BF1748="",BE1748="",OR(BD1748=0,BD1748="")),"",IF(AND(BF1748="",BE1709=0),"",IF(AND(BE1709&lt;&gt;"",BF1748=BE1709),"",IF(AND(BD1748=1,BE1748&lt;&gt;0),CM1749,IF(BF1748&lt;&gt;0,BF1748+CM1749,IF(BF1748="","")))))))))</f>
        <v/>
      </c>
      <c r="BI1749" s="0"/>
      <c r="BU1749" s="0"/>
      <c r="BZ1749" s="49"/>
      <c r="CG1749" s="13"/>
      <c r="CH1749" s="40"/>
      <c r="CI1749" s="13"/>
      <c r="CL1749" s="6" t="n">
        <f aca="false">C1749</f>
        <v>39783</v>
      </c>
      <c r="CM1749" s="13" t="n">
        <f aca="false">CN1749/CN1748-1</f>
        <v>-0.0885780885780886</v>
      </c>
      <c r="CN1749" s="76" t="n">
        <v>82.11</v>
      </c>
      <c r="CO1749" s="13" t="n">
        <f aca="false">CN1749/CN1744-1</f>
        <v>0.0325704225352113</v>
      </c>
      <c r="CY1749" s="4" t="n">
        <v>87.51</v>
      </c>
      <c r="CZ1749" s="4" t="n">
        <v>82.11</v>
      </c>
      <c r="DA1749" s="33" t="n">
        <f aca="false">CZ1749-CN1749</f>
        <v>0</v>
      </c>
      <c r="DB1749" s="16" t="n">
        <f aca="false">CZ1749/CY1749-1</f>
        <v>-0.0617072334590333</v>
      </c>
      <c r="DC1749" s="15" t="n">
        <f aca="false">CY1749/CZ1748-1</f>
        <v>-0.0286380286380287</v>
      </c>
      <c r="DD1749" s="15" t="n">
        <f aca="false">CZ1749/CZ1748-1</f>
        <v>-0.0885780885780886</v>
      </c>
      <c r="DE1749" s="34" t="str">
        <f aca="false">IF(CW1749=0,"",-DC1749*CS1749)</f>
        <v/>
      </c>
      <c r="DY1749" s="6"/>
      <c r="EB1749" s="6" t="n">
        <f aca="false">CL1749</f>
        <v>39783</v>
      </c>
      <c r="EC1749" s="13" t="n">
        <f aca="false">SUM(CM1747:CM1749)</f>
        <v>-0.0373484362079052</v>
      </c>
    </row>
    <row r="1750" customFormat="false" ht="15" hidden="false" customHeight="false" outlineLevel="0" collapsed="false">
      <c r="A1750" s="0" t="n">
        <f aca="false">IF(FR1750=1,CZ1750,0)</f>
        <v>0</v>
      </c>
      <c r="C1750" s="6" t="n">
        <v>39784</v>
      </c>
      <c r="D1750" s="0" t="n">
        <f aca="false">IF(E1750&gt;E1749,1,)</f>
        <v>0</v>
      </c>
      <c r="E1750" s="46" t="n">
        <v>123.0419</v>
      </c>
      <c r="F1750" s="46" t="n">
        <v>110.8951</v>
      </c>
      <c r="G1750" s="46" t="n">
        <v>95.659</v>
      </c>
      <c r="H1750" s="46" t="n">
        <v>89.3247</v>
      </c>
      <c r="I1750" s="46" t="n">
        <v>84.068</v>
      </c>
      <c r="J1750" s="47" t="str">
        <f aca="false">IF(MIN(E1750:I1750)=E1750,$E$2,IF(MIN(E1750:I1750)=F1750,$F$2,IF(MIN(E1750:I1750)=G1750,$G$2,IF(MIN(E1750:I1750)=H1750,$H$2,IF(MIN(E1750:I1750)=I1750,$I$2)))))</f>
        <v>10D</v>
      </c>
      <c r="K1750" s="47" t="str">
        <f aca="false">IF(MAX(E1750:I1750)=E1750,$E$2,IF(MAX(E1750:I1750)=F1750,$F$2,IF(MAX(E1750:I1750)=G1750,$G$2,IF(MAX(E1750:I1750)=H1750,$H$2,IF(MAX(E1750:I1750)=I1750,$I$2)))))</f>
        <v>200D</v>
      </c>
      <c r="L1750" s="4" t="n">
        <f aca="false">IF(MAX(E1750:I1750)=H1750,1,0)</f>
        <v>0</v>
      </c>
      <c r="M1750" s="4" t="n">
        <f aca="false">IF(MAX(E1750:I1750)=I1750,1,0)</f>
        <v>0</v>
      </c>
      <c r="O1750" s="4" t="n">
        <f aca="false">IF(CN1750&gt;E1750,1,0)</f>
        <v>0</v>
      </c>
      <c r="P1750" s="4" t="n">
        <f aca="false">IF(CN1750&gt;F1750,1,0)</f>
        <v>0</v>
      </c>
      <c r="Q1750" s="4" t="n">
        <f aca="false">IF(CN1750&gt;G1750,1,0)</f>
        <v>0</v>
      </c>
      <c r="R1750" s="4" t="n">
        <f aca="false">IF(CN1750&gt;H1750,1,0)</f>
        <v>0</v>
      </c>
      <c r="S1750" s="4" t="n">
        <f aca="false">IF(CN1750&gt;I1750,1,0)</f>
        <v>1</v>
      </c>
      <c r="T1750" s="25" t="n">
        <f aca="false">IF(AND(AND(R1750=0,S1750=0,Q1750=0),OR(S1749=1,S1748=1,S1747=1)),1,0)</f>
        <v>0</v>
      </c>
      <c r="U1750" s="13" t="n">
        <f aca="false">SUM(CM1749:CM1750)</f>
        <v>-0.0500931293770169</v>
      </c>
      <c r="AV1750" s="0"/>
      <c r="AW1750" s="55" t="n">
        <f aca="false">IF(EC1750&gt;$AW$2,1,0)</f>
        <v>0</v>
      </c>
      <c r="AX1750" s="0" t="n">
        <f aca="false">IF(AND(I1750&gt;G1750,I1749&lt;G1749),1,IF(OR(AND(I1750&gt;F1750,I1749&lt;F1749),AND(I1750&gt;E1750,I1749&lt;E1749)),1,0))</f>
        <v>0</v>
      </c>
      <c r="AY1750" s="0" t="n">
        <f aca="false">IF(K1749="10D",1,0)</f>
        <v>0</v>
      </c>
      <c r="AZ1750" s="0" t="n">
        <f aca="false">IF(AND(I1750&gt;G1750,I1749&lt;G1749,I1750&gt;F1750,I1749&gt;F1749,I1750&gt;E1750,I1749&gt;E1749),1,0)</f>
        <v>0</v>
      </c>
      <c r="BA1750" s="56" t="n">
        <f aca="false">IF(G1750&gt;H1750,1,0)</f>
        <v>1</v>
      </c>
      <c r="BB1750" s="56" t="n">
        <f aca="false">IF(I1750&lt;F1750,1,0)</f>
        <v>1</v>
      </c>
      <c r="BC1750" s="0" t="n">
        <f aca="false">IF(AND(SUM(AW1749:AX1749)=2,AY1750=1),1,IF(SUM(AX1748:AX1750)=0,0,IF(AND(OR(AW1748=1,AX1748=1),OR(AW1749=1,AX1749=1),AY1750=1),1,IF(AND(SUM(AW1750:AY1750)=2,SUM(AW1748:AX1748)=2,AX1748=1),1,0))))</f>
        <v>0</v>
      </c>
      <c r="BD1750" s="57" t="str">
        <f aca="false">IF(BC1750=0,"",IF(AND(BC1750=1,AZ1750=0,AZ1749=0,AZ1748=0),1,IF(AND(BC1750=1,OR(AZ1750=1,AZ1749=1,AZ1748)),IF(BA1750=1,1,0))))</f>
        <v/>
      </c>
      <c r="BE1750" s="50" t="str">
        <f aca="false">IF(AND(BD1750=1,BD1749=1),0,IF(BD1750=1,SUM(CM1751:CM1789),""))</f>
        <v/>
      </c>
      <c r="BF1750" s="20" t="str">
        <f aca="false">IF(AND(BB1750=1,BB1749=1,BE1709&lt;&gt;0),"",IF(AND(BB1749=0,BB1750=1),BF1749,IF(AND(BB1750=1,BB1749=1),BF1749,IF(AND(BF1749="",BE1749="",OR(BD1749=0,BD1749="")),"",IF(AND(BF1749="",BE1710=0),"",IF(AND(BE1710&lt;&gt;"",BF1749=BE1710),"",IF(AND(BD1749=1,BE1749&lt;&gt;0),CM1750,IF(BF1749&lt;&gt;0,BF1749+CM1750,IF(BF1749="","")))))))))</f>
        <v/>
      </c>
      <c r="BI1750" s="0"/>
      <c r="BU1750" s="0"/>
      <c r="BZ1750" s="49"/>
      <c r="CG1750" s="13"/>
      <c r="CH1750" s="40"/>
      <c r="CI1750" s="13"/>
      <c r="CL1750" s="6" t="n">
        <f aca="false">C1750</f>
        <v>39784</v>
      </c>
      <c r="CM1750" s="13" t="n">
        <f aca="false">CN1750/CN1749-1</f>
        <v>0.0384849592010716</v>
      </c>
      <c r="CN1750" s="76" t="n">
        <v>85.27</v>
      </c>
      <c r="CO1750" s="13" t="n">
        <f aca="false">CN1750/CN1745-1</f>
        <v>0.00282253322356807</v>
      </c>
      <c r="CY1750" s="4" t="n">
        <v>83.47</v>
      </c>
      <c r="CZ1750" s="4" t="n">
        <v>85.27</v>
      </c>
      <c r="DA1750" s="33" t="n">
        <f aca="false">CZ1750-CN1750</f>
        <v>0</v>
      </c>
      <c r="DB1750" s="16" t="n">
        <f aca="false">CZ1750/CY1750-1</f>
        <v>0.0215646340002396</v>
      </c>
      <c r="DC1750" s="15" t="n">
        <f aca="false">CY1750/CZ1749-1</f>
        <v>0.0165631469979295</v>
      </c>
      <c r="DD1750" s="15" t="n">
        <f aca="false">CZ1750/CZ1749-1</f>
        <v>0.0384849592010716</v>
      </c>
      <c r="DE1750" s="34" t="str">
        <f aca="false">IF(CW1750=0,"",-DC1750*CS1750)</f>
        <v/>
      </c>
      <c r="DY1750" s="6"/>
      <c r="EB1750" s="6" t="n">
        <f aca="false">CL1750</f>
        <v>39784</v>
      </c>
      <c r="EC1750" s="13" t="n">
        <f aca="false">SUM(CM1748:CM1750)</f>
        <v>-0.0375046163951128</v>
      </c>
    </row>
    <row r="1751" customFormat="false" ht="15" hidden="false" customHeight="false" outlineLevel="0" collapsed="false">
      <c r="A1751" s="0" t="n">
        <f aca="false">IF(FR1751=1,CZ1751,0)</f>
        <v>0</v>
      </c>
      <c r="C1751" s="6" t="n">
        <v>39785</v>
      </c>
      <c r="D1751" s="0" t="n">
        <f aca="false">IF(E1751&gt;E1750,1,)</f>
        <v>0</v>
      </c>
      <c r="E1751" s="46" t="n">
        <v>122.7989</v>
      </c>
      <c r="F1751" s="46" t="n">
        <v>110.5411</v>
      </c>
      <c r="G1751" s="46" t="n">
        <v>95.0344</v>
      </c>
      <c r="H1751" s="46" t="n">
        <v>89.04</v>
      </c>
      <c r="I1751" s="46" t="n">
        <v>84.092</v>
      </c>
      <c r="J1751" s="47" t="str">
        <f aca="false">IF(MIN(E1751:I1751)=E1751,$E$2,IF(MIN(E1751:I1751)=F1751,$F$2,IF(MIN(E1751:I1751)=G1751,$G$2,IF(MIN(E1751:I1751)=H1751,$H$2,IF(MIN(E1751:I1751)=I1751,$I$2)))))</f>
        <v>10D</v>
      </c>
      <c r="K1751" s="47" t="str">
        <f aca="false">IF(MAX(E1751:I1751)=E1751,$E$2,IF(MAX(E1751:I1751)=F1751,$F$2,IF(MAX(E1751:I1751)=G1751,$G$2,IF(MAX(E1751:I1751)=H1751,$H$2,IF(MAX(E1751:I1751)=I1751,$I$2)))))</f>
        <v>200D</v>
      </c>
      <c r="L1751" s="4" t="n">
        <f aca="false">IF(MAX(E1751:I1751)=H1751,1,0)</f>
        <v>0</v>
      </c>
      <c r="M1751" s="4" t="n">
        <f aca="false">IF(MAX(E1751:I1751)=I1751,1,0)</f>
        <v>0</v>
      </c>
      <c r="O1751" s="4" t="n">
        <f aca="false">IF(CN1751&gt;E1751,1,0)</f>
        <v>0</v>
      </c>
      <c r="P1751" s="4" t="n">
        <f aca="false">IF(CN1751&gt;F1751,1,0)</f>
        <v>0</v>
      </c>
      <c r="Q1751" s="4" t="n">
        <f aca="false">IF(CN1751&gt;G1751,1,0)</f>
        <v>0</v>
      </c>
      <c r="R1751" s="4" t="n">
        <f aca="false">IF(CN1751&gt;H1751,1,0)</f>
        <v>0</v>
      </c>
      <c r="S1751" s="4" t="n">
        <f aca="false">IF(CN1751&gt;I1751,1,0)</f>
        <v>1</v>
      </c>
      <c r="T1751" s="25" t="n">
        <f aca="false">IF(AND(AND(R1751=0,S1751=0,Q1751=0),OR(S1750=1,S1749=1,S1748=1)),1,0)</f>
        <v>0</v>
      </c>
      <c r="U1751" s="13" t="n">
        <f aca="false">SUM(CM1750:CM1751)</f>
        <v>0.0625262398390452</v>
      </c>
      <c r="AV1751" s="0"/>
      <c r="AW1751" s="55" t="n">
        <f aca="false">IF(EC1751&gt;$AW$2,1,0)</f>
        <v>0</v>
      </c>
      <c r="AX1751" s="0" t="n">
        <f aca="false">IF(AND(I1751&gt;G1751,I1750&lt;G1750),1,IF(OR(AND(I1751&gt;F1751,I1750&lt;F1750),AND(I1751&gt;E1751,I1750&lt;E1750)),1,0))</f>
        <v>0</v>
      </c>
      <c r="AY1751" s="0" t="n">
        <f aca="false">IF(K1750="10D",1,0)</f>
        <v>0</v>
      </c>
      <c r="AZ1751" s="0" t="n">
        <f aca="false">IF(AND(I1751&gt;G1751,I1750&lt;G1750,I1751&gt;F1751,I1750&gt;F1750,I1751&gt;E1751,I1750&gt;E1750),1,0)</f>
        <v>0</v>
      </c>
      <c r="BA1751" s="56" t="n">
        <f aca="false">IF(G1751&gt;H1751,1,0)</f>
        <v>1</v>
      </c>
      <c r="BB1751" s="56" t="n">
        <f aca="false">IF(I1751&lt;F1751,1,0)</f>
        <v>1</v>
      </c>
      <c r="BC1751" s="0" t="n">
        <f aca="false">IF(AND(SUM(AW1750:AX1750)=2,AY1751=1),1,IF(SUM(AX1749:AX1751)=0,0,IF(AND(OR(AW1749=1,AX1749=1),OR(AW1750=1,AX1750=1),AY1751=1),1,IF(AND(SUM(AW1751:AY1751)=2,SUM(AW1749:AX1749)=2,AX1749=1),1,0))))</f>
        <v>0</v>
      </c>
      <c r="BD1751" s="57" t="str">
        <f aca="false">IF(BC1751=0,"",IF(AND(BC1751=1,AZ1751=0,AZ1750=0,AZ1749=0),1,IF(AND(BC1751=1,OR(AZ1751=1,AZ1750=1,AZ1749)),IF(BA1751=1,1,0))))</f>
        <v/>
      </c>
      <c r="BE1751" s="50" t="str">
        <f aca="false">IF(AND(BD1751=1,BD1750=1),0,IF(BD1751=1,SUM(CM1752:CM1790),""))</f>
        <v/>
      </c>
      <c r="BF1751" s="20" t="str">
        <f aca="false">IF(AND(BB1751=1,BB1750=1,BE1710&lt;&gt;0),"",IF(AND(BB1750=0,BB1751=1),BF1750,IF(AND(BB1751=1,BB1750=1),BF1750,IF(AND(BF1750="",BE1750="",OR(BD1750=0,BD1750="")),"",IF(AND(BF1750="",BE1711=0),"",IF(AND(BE1711&lt;&gt;"",BF1750=BE1711),"",IF(AND(BD1750=1,BE1750&lt;&gt;0),CM1751,IF(BF1750&lt;&gt;0,BF1750+CM1751,IF(BF1750="","")))))))))</f>
        <v/>
      </c>
      <c r="BI1751" s="0"/>
      <c r="BU1751" s="0"/>
      <c r="BZ1751" s="49"/>
      <c r="CG1751" s="13"/>
      <c r="CH1751" s="40"/>
      <c r="CI1751" s="13"/>
      <c r="CL1751" s="6" t="n">
        <f aca="false">C1751</f>
        <v>39785</v>
      </c>
      <c r="CM1751" s="13" t="n">
        <f aca="false">CN1751/CN1750-1</f>
        <v>0.0240412806379735</v>
      </c>
      <c r="CN1751" s="76" t="n">
        <v>87.32</v>
      </c>
      <c r="CO1751" s="13" t="n">
        <f aca="false">CN1751/CN1746-1</f>
        <v>0.0193789399953304</v>
      </c>
      <c r="CY1751" s="4" t="n">
        <v>83.4</v>
      </c>
      <c r="CZ1751" s="4" t="n">
        <v>87.32</v>
      </c>
      <c r="DA1751" s="33" t="n">
        <f aca="false">CZ1751-CN1751</f>
        <v>0</v>
      </c>
      <c r="DB1751" s="16" t="n">
        <f aca="false">CZ1751/CY1751-1</f>
        <v>0.0470023980815346</v>
      </c>
      <c r="DC1751" s="15" t="n">
        <f aca="false">CY1751/CZ1750-1</f>
        <v>-0.0219303389234197</v>
      </c>
      <c r="DD1751" s="15" t="n">
        <f aca="false">CZ1751/CZ1750-1</f>
        <v>0.0240412806379735</v>
      </c>
      <c r="DE1751" s="34" t="str">
        <f aca="false">IF(CW1751=0,"",-DC1751*CS1751)</f>
        <v/>
      </c>
      <c r="DY1751" s="6"/>
      <c r="EB1751" s="6" t="n">
        <f aca="false">CL1751</f>
        <v>39785</v>
      </c>
      <c r="EC1751" s="13" t="n">
        <f aca="false">SUM(CM1749:CM1751)</f>
        <v>-0.0260518487390434</v>
      </c>
    </row>
    <row r="1752" customFormat="false" ht="15" hidden="false" customHeight="false" outlineLevel="0" collapsed="false">
      <c r="A1752" s="83" t="n">
        <f aca="false">IF(FR1752=1,CZ1752,0)</f>
        <v>0</v>
      </c>
      <c r="B1752" s="83"/>
      <c r="C1752" s="84" t="n">
        <v>39786</v>
      </c>
      <c r="D1752" s="0" t="n">
        <f aca="false">IF(E1752&gt;E1751,1,)</f>
        <v>0</v>
      </c>
      <c r="E1752" s="46" t="n">
        <v>122.5514</v>
      </c>
      <c r="F1752" s="46" t="n">
        <v>110.1842</v>
      </c>
      <c r="G1752" s="46" t="n">
        <v>94.3618</v>
      </c>
      <c r="H1752" s="46" t="n">
        <v>88.862</v>
      </c>
      <c r="I1752" s="46" t="n">
        <v>84.472</v>
      </c>
      <c r="J1752" s="47" t="str">
        <f aca="false">IF(MIN(E1752:I1752)=E1752,$E$2,IF(MIN(E1752:I1752)=F1752,$F$2,IF(MIN(E1752:I1752)=G1752,$G$2,IF(MIN(E1752:I1752)=H1752,$H$2,IF(MIN(E1752:I1752)=I1752,$I$2)))))</f>
        <v>10D</v>
      </c>
      <c r="K1752" s="47" t="str">
        <f aca="false">IF(MAX(E1752:I1752)=E1752,$E$2,IF(MAX(E1752:I1752)=F1752,$F$2,IF(MAX(E1752:I1752)=G1752,$G$2,IF(MAX(E1752:I1752)=H1752,$H$2,IF(MAX(E1752:I1752)=I1752,$I$2)))))</f>
        <v>200D</v>
      </c>
      <c r="L1752" s="4" t="n">
        <f aca="false">IF(MAX(E1752:I1752)=H1752,1,0)</f>
        <v>0</v>
      </c>
      <c r="M1752" s="4" t="n">
        <f aca="false">IF(MAX(E1752:I1752)=I1752,1,0)</f>
        <v>0</v>
      </c>
      <c r="N1752" s="83"/>
      <c r="O1752" s="4" t="n">
        <f aca="false">IF(CN1752&gt;E1752,1,0)</f>
        <v>0</v>
      </c>
      <c r="P1752" s="4" t="n">
        <f aca="false">IF(CN1752&gt;F1752,1,0)</f>
        <v>0</v>
      </c>
      <c r="Q1752" s="4" t="n">
        <f aca="false">IF(CN1752&gt;G1752,1,0)</f>
        <v>0</v>
      </c>
      <c r="R1752" s="4" t="n">
        <f aca="false">IF(CN1752&gt;H1752,1,0)</f>
        <v>0</v>
      </c>
      <c r="S1752" s="4" t="n">
        <f aca="false">IF(CN1752&gt;I1752,1,0)</f>
        <v>1</v>
      </c>
      <c r="T1752" s="25" t="n">
        <f aca="false">IF(AND(AND(R1752=0,S1752=0,Q1752=0),OR(S1751=1,S1750=1,S1749=1)),1,0)</f>
        <v>0</v>
      </c>
      <c r="U1752" s="13" t="n">
        <f aca="false">SUM(CM1751:CM1752)</f>
        <v>0.000907977843653818</v>
      </c>
      <c r="AV1752" s="0"/>
      <c r="AW1752" s="55" t="n">
        <f aca="false">IF(EC1752&gt;$AW$2,1,0)</f>
        <v>1</v>
      </c>
      <c r="AX1752" s="0" t="n">
        <f aca="false">IF(AND(I1752&gt;G1752,I1751&lt;G1751),1,IF(OR(AND(I1752&gt;F1752,I1751&lt;F1751),AND(I1752&gt;E1752,I1751&lt;E1751)),1,0))</f>
        <v>0</v>
      </c>
      <c r="AY1752" s="0" t="n">
        <f aca="false">IF(K1751="10D",1,0)</f>
        <v>0</v>
      </c>
      <c r="AZ1752" s="0" t="n">
        <f aca="false">IF(AND(I1752&gt;G1752,I1751&lt;G1751,I1752&gt;F1752,I1751&gt;F1751,I1752&gt;E1752,I1751&gt;E1751),1,0)</f>
        <v>0</v>
      </c>
      <c r="BA1752" s="56" t="n">
        <f aca="false">IF(G1752&gt;H1752,1,0)</f>
        <v>1</v>
      </c>
      <c r="BB1752" s="56" t="n">
        <f aca="false">IF(I1752&lt;F1752,1,0)</f>
        <v>1</v>
      </c>
      <c r="BC1752" s="0" t="n">
        <f aca="false">IF(AND(SUM(AW1751:AX1751)=2,AY1752=1),1,IF(SUM(AX1750:AX1752)=0,0,IF(AND(OR(AW1750=1,AX1750=1),OR(AW1751=1,AX1751=1),AY1752=1),1,IF(AND(SUM(AW1752:AY1752)=2,SUM(AW1750:AX1750)=2,AX1750=1),1,0))))</f>
        <v>0</v>
      </c>
      <c r="BD1752" s="57" t="str">
        <f aca="false">IF(BC1752=0,"",IF(AND(BC1752=1,AZ1752=0,AZ1751=0,AZ1750=0),1,IF(AND(BC1752=1,OR(AZ1752=1,AZ1751=1,AZ1750)),IF(BA1752=1,1,0))))</f>
        <v/>
      </c>
      <c r="BE1752" s="50" t="str">
        <f aca="false">IF(AND(BD1752=1,BD1751=1),0,IF(BD1752=1,SUM(CM1753:CM1791),""))</f>
        <v/>
      </c>
      <c r="BF1752" s="20" t="str">
        <f aca="false">IF(AND(BB1752=1,BB1751=1,BE1711&lt;&gt;0),"",IF(AND(BB1751=0,BB1752=1),BF1751,IF(AND(BB1752=1,BB1751=1),BF1751,IF(AND(BF1751="",BE1751="",OR(BD1751=0,BD1751="")),"",IF(AND(BF1751="",BE1712=0),"",IF(AND(BE1712&lt;&gt;"",BF1751=BE1712),"",IF(AND(BD1751=1,BE1751&lt;&gt;0),CM1752,IF(BF1751&lt;&gt;0,BF1751+CM1752,IF(BF1751="","")))))))))</f>
        <v/>
      </c>
      <c r="BI1752" s="0"/>
      <c r="BU1752" s="0"/>
      <c r="BZ1752" s="49"/>
      <c r="CG1752" s="13"/>
      <c r="CH1752" s="40"/>
      <c r="CI1752" s="13"/>
      <c r="CL1752" s="6" t="n">
        <f aca="false">C1752</f>
        <v>39786</v>
      </c>
      <c r="CM1752" s="54" t="n">
        <f aca="false">CN1752/CN1751-1</f>
        <v>-0.0231333027943197</v>
      </c>
      <c r="CN1752" s="76" t="n">
        <v>85.3</v>
      </c>
      <c r="CO1752" s="13" t="n">
        <f aca="false">CN1752/CN1747-1</f>
        <v>-0.0412498595032034</v>
      </c>
      <c r="CX1752" s="83"/>
      <c r="CY1752" s="4" t="n">
        <v>86.06</v>
      </c>
      <c r="CZ1752" s="4" t="n">
        <v>85.3</v>
      </c>
      <c r="DA1752" s="85" t="n">
        <f aca="false">CZ1752-CN1752</f>
        <v>0</v>
      </c>
      <c r="DB1752" s="86" t="n">
        <f aca="false">CZ1752/CY1752-1</f>
        <v>-0.00883104810597268</v>
      </c>
      <c r="DC1752" s="15" t="n">
        <f aca="false">CY1752/CZ1751-1</f>
        <v>-0.0144296839212092</v>
      </c>
      <c r="DD1752" s="15" t="n">
        <f aca="false">CZ1752/CZ1751-1</f>
        <v>-0.0231333027943197</v>
      </c>
      <c r="DE1752" s="88" t="str">
        <f aca="false">IF(CW1752=0,"",-DC1752*CS1752)</f>
        <v/>
      </c>
      <c r="DY1752" s="6"/>
      <c r="EB1752" s="6" t="n">
        <f aca="false">CL1752</f>
        <v>39786</v>
      </c>
      <c r="EC1752" s="13" t="n">
        <f aca="false">SUM(CM1750:CM1752)</f>
        <v>0.0393929370447255</v>
      </c>
    </row>
    <row r="1753" customFormat="false" ht="15" hidden="false" customHeight="false" outlineLevel="0" collapsed="false">
      <c r="A1753" s="0" t="n">
        <f aca="false">IF(FR1753=1,CZ1753,0)</f>
        <v>0</v>
      </c>
      <c r="C1753" s="6" t="n">
        <v>39787</v>
      </c>
      <c r="D1753" s="0" t="n">
        <f aca="false">IF(E1753&gt;E1752,1,)</f>
        <v>0</v>
      </c>
      <c r="E1753" s="46" t="n">
        <v>122.313</v>
      </c>
      <c r="F1753" s="46" t="n">
        <v>109.8239</v>
      </c>
      <c r="G1753" s="46" t="n">
        <v>93.7046</v>
      </c>
      <c r="H1753" s="46" t="n">
        <v>88.7367</v>
      </c>
      <c r="I1753" s="46" t="n">
        <v>85.72</v>
      </c>
      <c r="J1753" s="47" t="str">
        <f aca="false">IF(MIN(E1753:I1753)=E1753,$E$2,IF(MIN(E1753:I1753)=F1753,$F$2,IF(MIN(E1753:I1753)=G1753,$G$2,IF(MIN(E1753:I1753)=H1753,$H$2,IF(MIN(E1753:I1753)=I1753,$I$2)))))</f>
        <v>10D</v>
      </c>
      <c r="K1753" s="47" t="str">
        <f aca="false">IF(MAX(E1753:I1753)=E1753,$E$2,IF(MAX(E1753:I1753)=F1753,$F$2,IF(MAX(E1753:I1753)=G1753,$G$2,IF(MAX(E1753:I1753)=H1753,$H$2,IF(MAX(E1753:I1753)=I1753,$I$2)))))</f>
        <v>200D</v>
      </c>
      <c r="L1753" s="4" t="n">
        <f aca="false">IF(MAX(E1753:I1753)=H1753,1,0)</f>
        <v>0</v>
      </c>
      <c r="M1753" s="4" t="n">
        <f aca="false">IF(MAX(E1753:I1753)=I1753,1,0)</f>
        <v>0</v>
      </c>
      <c r="O1753" s="4" t="n">
        <f aca="false">IF(CN1753&gt;E1753,1,0)</f>
        <v>0</v>
      </c>
      <c r="P1753" s="4" t="n">
        <f aca="false">IF(CN1753&gt;F1753,1,0)</f>
        <v>0</v>
      </c>
      <c r="Q1753" s="4" t="n">
        <f aca="false">IF(CN1753&gt;G1753,1,0)</f>
        <v>0</v>
      </c>
      <c r="R1753" s="4" t="n">
        <f aca="false">IF(CN1753&gt;H1753,1,0)</f>
        <v>0</v>
      </c>
      <c r="S1753" s="4" t="n">
        <f aca="false">IF(CN1753&gt;I1753,1,0)</f>
        <v>1</v>
      </c>
      <c r="T1753" s="25" t="n">
        <f aca="false">IF(AND(AND(R1753=0,S1753=0,Q1753=0),OR(S1752=1,S1751=1,S1750=1)),1,0)</f>
        <v>0</v>
      </c>
      <c r="U1753" s="13" t="n">
        <f aca="false">SUM(CM1752:CM1753)</f>
        <v>0.00769905359489487</v>
      </c>
      <c r="AV1753" s="0"/>
      <c r="AW1753" s="55" t="n">
        <f aca="false">IF(EC1753&gt;$AW$2,1,0)</f>
        <v>1</v>
      </c>
      <c r="AX1753" s="0" t="n">
        <f aca="false">IF(AND(I1753&gt;G1753,I1752&lt;G1752),1,IF(OR(AND(I1753&gt;F1753,I1752&lt;F1752),AND(I1753&gt;E1753,I1752&lt;E1752)),1,0))</f>
        <v>0</v>
      </c>
      <c r="AY1753" s="0" t="n">
        <f aca="false">IF(K1752="10D",1,0)</f>
        <v>0</v>
      </c>
      <c r="AZ1753" s="0" t="n">
        <f aca="false">IF(AND(I1753&gt;G1753,I1752&lt;G1752,I1753&gt;F1753,I1752&gt;F1752,I1753&gt;E1753,I1752&gt;E1752),1,0)</f>
        <v>0</v>
      </c>
      <c r="BA1753" s="56" t="n">
        <f aca="false">IF(G1753&gt;H1753,1,0)</f>
        <v>1</v>
      </c>
      <c r="BB1753" s="56" t="n">
        <f aca="false">IF(I1753&lt;F1753,1,0)</f>
        <v>1</v>
      </c>
      <c r="BC1753" s="0" t="n">
        <f aca="false">IF(AND(SUM(AW1752:AX1752)=2,AY1753=1),1,IF(SUM(AX1751:AX1753)=0,0,IF(AND(OR(AW1751=1,AX1751=1),OR(AW1752=1,AX1752=1),AY1753=1),1,IF(AND(SUM(AW1753:AY1753)=2,SUM(AW1751:AX1751)=2,AX1751=1),1,0))))</f>
        <v>0</v>
      </c>
      <c r="BD1753" s="57" t="str">
        <f aca="false">IF(BC1753=0,"",IF(AND(BC1753=1,AZ1753=0,AZ1752=0,AZ1751=0),1,IF(AND(BC1753=1,OR(AZ1753=1,AZ1752=1,AZ1751)),IF(BA1753=1,1,0))))</f>
        <v/>
      </c>
      <c r="BE1753" s="50" t="str">
        <f aca="false">IF(AND(BD1753=1,BD1752=1),0,IF(BD1753=1,SUM(CM1754:CM1792),""))</f>
        <v/>
      </c>
      <c r="BF1753" s="20" t="str">
        <f aca="false">IF(AND(BB1753=1,BB1752=1,BE1712&lt;&gt;0),"",IF(AND(BB1752=0,BB1753=1),BF1752,IF(AND(BB1753=1,BB1752=1),BF1752,IF(AND(BF1752="",BE1752="",OR(BD1752=0,BD1752="")),"",IF(AND(BF1752="",BE1713=0),"",IF(AND(BE1713&lt;&gt;"",BF1752=BE1713),"",IF(AND(BD1752=1,BE1752&lt;&gt;0),CM1753,IF(BF1752&lt;&gt;0,BF1752+CM1753,IF(BF1752="","")))))))))</f>
        <v/>
      </c>
      <c r="BI1753" s="0"/>
      <c r="BU1753" s="0"/>
      <c r="BZ1753" s="49"/>
      <c r="CG1753" s="13"/>
      <c r="CH1753" s="40"/>
      <c r="CI1753" s="13"/>
      <c r="CL1753" s="6" t="n">
        <f aca="false">C1753</f>
        <v>39787</v>
      </c>
      <c r="CM1753" s="13" t="n">
        <f aca="false">CN1753/CN1752-1</f>
        <v>0.0308323563892146</v>
      </c>
      <c r="CN1753" s="76" t="n">
        <v>87.93</v>
      </c>
      <c r="CO1753" s="13" t="n">
        <f aca="false">CN1753/CN1748-1</f>
        <v>-0.0239760239760239</v>
      </c>
      <c r="CY1753" s="4" t="n">
        <v>83.65</v>
      </c>
      <c r="CZ1753" s="4" t="n">
        <v>87.93</v>
      </c>
      <c r="DA1753" s="33" t="n">
        <f aca="false">CZ1753-CN1753</f>
        <v>0</v>
      </c>
      <c r="DB1753" s="16" t="n">
        <f aca="false">CZ1753/CY1753-1</f>
        <v>0.0511655708308427</v>
      </c>
      <c r="DC1753" s="15" t="n">
        <f aca="false">CY1753/CZ1752-1</f>
        <v>-0.0193434935521687</v>
      </c>
      <c r="DD1753" s="15" t="n">
        <f aca="false">CZ1753/CZ1752-1</f>
        <v>0.0308323563892146</v>
      </c>
      <c r="DE1753" s="34" t="str">
        <f aca="false">IF(CW1753=0,"",-DC1753*CS1753)</f>
        <v/>
      </c>
      <c r="DY1753" s="6"/>
      <c r="EB1753" s="6" t="n">
        <f aca="false">CL1753</f>
        <v>39787</v>
      </c>
      <c r="EC1753" s="13" t="n">
        <f aca="false">SUM(CM1751:CM1753)</f>
        <v>0.0317403342328684</v>
      </c>
    </row>
    <row r="1754" customFormat="false" ht="15" hidden="false" customHeight="false" outlineLevel="0" collapsed="false">
      <c r="A1754" s="0" t="n">
        <f aca="false">IF(FR1754=1,CZ1754,0)</f>
        <v>0</v>
      </c>
      <c r="C1754" s="6" t="n">
        <v>39790</v>
      </c>
      <c r="D1754" s="0" t="n">
        <f aca="false">IF(E1754&gt;E1753,1,)</f>
        <v>0</v>
      </c>
      <c r="E1754" s="46" t="n">
        <v>122.0813</v>
      </c>
      <c r="F1754" s="46" t="n">
        <v>109.4819</v>
      </c>
      <c r="G1754" s="46" t="n">
        <v>93.1076</v>
      </c>
      <c r="H1754" s="46" t="n">
        <v>88.8687</v>
      </c>
      <c r="I1754" s="46" t="n">
        <v>86.868</v>
      </c>
      <c r="J1754" s="47" t="str">
        <f aca="false">IF(MIN(E1754:I1754)=E1754,$E$2,IF(MIN(E1754:I1754)=F1754,$F$2,IF(MIN(E1754:I1754)=G1754,$G$2,IF(MIN(E1754:I1754)=H1754,$H$2,IF(MIN(E1754:I1754)=I1754,$I$2)))))</f>
        <v>10D</v>
      </c>
      <c r="K1754" s="47" t="str">
        <f aca="false">IF(MAX(E1754:I1754)=E1754,$E$2,IF(MAX(E1754:I1754)=F1754,$F$2,IF(MAX(E1754:I1754)=G1754,$G$2,IF(MAX(E1754:I1754)=H1754,$H$2,IF(MAX(E1754:I1754)=I1754,$I$2)))))</f>
        <v>200D</v>
      </c>
      <c r="L1754" s="4" t="n">
        <f aca="false">IF(MAX(E1754:I1754)=H1754,1,0)</f>
        <v>0</v>
      </c>
      <c r="M1754" s="4" t="n">
        <f aca="false">IF(MAX(E1754:I1754)=I1754,1,0)</f>
        <v>0</v>
      </c>
      <c r="O1754" s="4" t="n">
        <f aca="false">IF(CN1754&gt;E1754,1,0)</f>
        <v>0</v>
      </c>
      <c r="P1754" s="4" t="n">
        <f aca="false">IF(CN1754&gt;F1754,1,0)</f>
        <v>0</v>
      </c>
      <c r="Q1754" s="4" t="n">
        <f aca="false">IF(CN1754&gt;G1754,1,0)</f>
        <v>0</v>
      </c>
      <c r="R1754" s="4" t="n">
        <f aca="false">IF(CN1754&gt;H1754,1,0)</f>
        <v>1</v>
      </c>
      <c r="S1754" s="4" t="n">
        <f aca="false">IF(CN1754&gt;I1754,1,0)</f>
        <v>1</v>
      </c>
      <c r="T1754" s="25" t="n">
        <f aca="false">IF(AND(AND(R1754=0,S1754=0,Q1754=0),OR(S1753=1,S1752=1,S1751=1)),1,0)</f>
        <v>0</v>
      </c>
      <c r="U1754" s="13" t="n">
        <f aca="false">SUM(CM1753:CM1754)</f>
        <v>0.0657464926339546</v>
      </c>
      <c r="AV1754" s="0"/>
      <c r="AW1754" s="55" t="n">
        <f aca="false">IF(EC1754&gt;$AW$2,1,0)</f>
        <v>1</v>
      </c>
      <c r="AX1754" s="0" t="n">
        <f aca="false">IF(AND(I1754&gt;G1754,I1753&lt;G1753),1,IF(OR(AND(I1754&gt;F1754,I1753&lt;F1753),AND(I1754&gt;E1754,I1753&lt;E1753)),1,0))</f>
        <v>0</v>
      </c>
      <c r="AY1754" s="0" t="n">
        <f aca="false">IF(K1753="10D",1,0)</f>
        <v>0</v>
      </c>
      <c r="AZ1754" s="0" t="n">
        <f aca="false">IF(AND(I1754&gt;G1754,I1753&lt;G1753,I1754&gt;F1754,I1753&gt;F1753,I1754&gt;E1754,I1753&gt;E1753),1,0)</f>
        <v>0</v>
      </c>
      <c r="BA1754" s="56" t="n">
        <f aca="false">IF(G1754&gt;H1754,1,0)</f>
        <v>1</v>
      </c>
      <c r="BB1754" s="56" t="n">
        <f aca="false">IF(I1754&lt;F1754,1,0)</f>
        <v>1</v>
      </c>
      <c r="BC1754" s="0" t="n">
        <f aca="false">IF(AND(SUM(AW1753:AX1753)=2,AY1754=1),1,IF(SUM(AX1752:AX1754)=0,0,IF(AND(OR(AW1752=1,AX1752=1),OR(AW1753=1,AX1753=1),AY1754=1),1,IF(AND(SUM(AW1754:AY1754)=2,SUM(AW1752:AX1752)=2,AX1752=1),1,0))))</f>
        <v>0</v>
      </c>
      <c r="BD1754" s="57" t="str">
        <f aca="false">IF(BC1754=0,"",IF(AND(BC1754=1,AZ1754=0,AZ1753=0,AZ1752=0),1,IF(AND(BC1754=1,OR(AZ1754=1,AZ1753=1,AZ1752)),IF(BA1754=1,1,0))))</f>
        <v/>
      </c>
      <c r="BE1754" s="50" t="str">
        <f aca="false">IF(AND(BD1754=1,BD1753=1),0,IF(BD1754=1,SUM(CM1755:CM1793),""))</f>
        <v/>
      </c>
      <c r="BF1754" s="20" t="str">
        <f aca="false">IF(AND(BB1754=1,BB1753=1,BE1713&lt;&gt;0),"",IF(AND(BB1753=0,BB1754=1),BF1753,IF(AND(BB1754=1,BB1753=1),BF1753,IF(AND(BF1753="",BE1753="",OR(BD1753=0,BD1753="")),"",IF(AND(BF1753="",BE1714=0),"",IF(AND(BE1714&lt;&gt;"",BF1753=BE1714),"",IF(AND(BD1753=1,BE1753&lt;&gt;0),CM1754,IF(BF1753&lt;&gt;0,BF1753+CM1754,IF(BF1753="","")))))))))</f>
        <v/>
      </c>
      <c r="BI1754" s="0"/>
      <c r="BU1754" s="0"/>
      <c r="BZ1754" s="49"/>
      <c r="CG1754" s="13"/>
      <c r="CH1754" s="40"/>
      <c r="CI1754" s="13"/>
      <c r="CL1754" s="6" t="n">
        <f aca="false">C1754</f>
        <v>39790</v>
      </c>
      <c r="CM1754" s="13" t="n">
        <f aca="false">CN1754/CN1753-1</f>
        <v>0.03491413624474</v>
      </c>
      <c r="CN1754" s="76" t="n">
        <v>91</v>
      </c>
      <c r="CO1754" s="13" t="n">
        <f aca="false">CN1754/CN1749-1</f>
        <v>0.108269394714408</v>
      </c>
      <c r="CY1754" s="4" t="n">
        <v>90.34</v>
      </c>
      <c r="CZ1754" s="4" t="n">
        <v>91</v>
      </c>
      <c r="DA1754" s="33" t="n">
        <f aca="false">CZ1754-CN1754</f>
        <v>0</v>
      </c>
      <c r="DB1754" s="16" t="n">
        <f aca="false">CZ1754/CY1754-1</f>
        <v>0.00730573389417755</v>
      </c>
      <c r="DC1754" s="15" t="n">
        <f aca="false">CY1754/CZ1753-1</f>
        <v>0.0274081655862617</v>
      </c>
      <c r="DD1754" s="15" t="n">
        <f aca="false">CZ1754/CZ1753-1</f>
        <v>0.03491413624474</v>
      </c>
      <c r="DE1754" s="34" t="str">
        <f aca="false">IF(CW1754=0,"",-DC1754*CS1754)</f>
        <v/>
      </c>
      <c r="DY1754" s="6"/>
      <c r="EB1754" s="6" t="n">
        <f aca="false">CL1754</f>
        <v>39790</v>
      </c>
      <c r="EC1754" s="13" t="n">
        <f aca="false">SUM(CM1752:CM1754)</f>
        <v>0.0426131898396349</v>
      </c>
    </row>
    <row r="1755" customFormat="false" ht="15" hidden="false" customHeight="false" outlineLevel="0" collapsed="false">
      <c r="A1755" s="0" t="n">
        <f aca="false">IF(FR1755=1,CZ1755,0)</f>
        <v>0</v>
      </c>
      <c r="C1755" s="6" t="n">
        <v>39791</v>
      </c>
      <c r="D1755" s="0" t="n">
        <f aca="false">IF(E1755&gt;E1754,1,)</f>
        <v>0</v>
      </c>
      <c r="E1755" s="46" t="n">
        <v>121.837</v>
      </c>
      <c r="F1755" s="46" t="n">
        <v>109.1171</v>
      </c>
      <c r="G1755" s="46" t="n">
        <v>92.67</v>
      </c>
      <c r="H1755" s="46" t="n">
        <v>89.0537</v>
      </c>
      <c r="I1755" s="46" t="n">
        <v>87.315</v>
      </c>
      <c r="J1755" s="47" t="str">
        <f aca="false">IF(MIN(E1755:I1755)=E1755,$E$2,IF(MIN(E1755:I1755)=F1755,$F$2,IF(MIN(E1755:I1755)=G1755,$G$2,IF(MIN(E1755:I1755)=H1755,$H$2,IF(MIN(E1755:I1755)=I1755,$I$2)))))</f>
        <v>10D</v>
      </c>
      <c r="K1755" s="47" t="str">
        <f aca="false">IF(MAX(E1755:I1755)=E1755,$E$2,IF(MAX(E1755:I1755)=F1755,$F$2,IF(MAX(E1755:I1755)=G1755,$G$2,IF(MAX(E1755:I1755)=H1755,$H$2,IF(MAX(E1755:I1755)=I1755,$I$2)))))</f>
        <v>200D</v>
      </c>
      <c r="L1755" s="4" t="n">
        <f aca="false">IF(MAX(E1755:I1755)=H1755,1,0)</f>
        <v>0</v>
      </c>
      <c r="M1755" s="4" t="n">
        <f aca="false">IF(MAX(E1755:I1755)=I1755,1,0)</f>
        <v>0</v>
      </c>
      <c r="O1755" s="4" t="n">
        <f aca="false">IF(CN1755&gt;E1755,1,0)</f>
        <v>0</v>
      </c>
      <c r="P1755" s="4" t="n">
        <f aca="false">IF(CN1755&gt;F1755,1,0)</f>
        <v>0</v>
      </c>
      <c r="Q1755" s="4" t="n">
        <f aca="false">IF(CN1755&gt;G1755,1,0)</f>
        <v>0</v>
      </c>
      <c r="R1755" s="4" t="n">
        <f aca="false">IF(CN1755&gt;H1755,1,0)</f>
        <v>1</v>
      </c>
      <c r="S1755" s="4" t="n">
        <f aca="false">IF(CN1755&gt;I1755,1,0)</f>
        <v>1</v>
      </c>
      <c r="T1755" s="25" t="n">
        <f aca="false">IF(AND(AND(R1755=0,S1755=0,Q1755=0),OR(S1754=1,S1753=1,S1752=1)),1,0)</f>
        <v>0</v>
      </c>
      <c r="U1755" s="13" t="n">
        <f aca="false">SUM(CM1754:CM1755)</f>
        <v>0.0184306197612235</v>
      </c>
      <c r="AV1755" s="0"/>
      <c r="AW1755" s="55" t="n">
        <f aca="false">IF(EC1755&gt;$AW$2,1,0)</f>
        <v>1</v>
      </c>
      <c r="AX1755" s="0" t="n">
        <f aca="false">IF(AND(I1755&gt;G1755,I1754&lt;G1754),1,IF(OR(AND(I1755&gt;F1755,I1754&lt;F1754),AND(I1755&gt;E1755,I1754&lt;E1754)),1,0))</f>
        <v>0</v>
      </c>
      <c r="AY1755" s="0" t="n">
        <f aca="false">IF(K1754="10D",1,0)</f>
        <v>0</v>
      </c>
      <c r="AZ1755" s="0" t="n">
        <f aca="false">IF(AND(I1755&gt;G1755,I1754&lt;G1754,I1755&gt;F1755,I1754&gt;F1754,I1755&gt;E1755,I1754&gt;E1754),1,0)</f>
        <v>0</v>
      </c>
      <c r="BA1755" s="56" t="n">
        <f aca="false">IF(G1755&gt;H1755,1,0)</f>
        <v>1</v>
      </c>
      <c r="BB1755" s="56" t="n">
        <f aca="false">IF(I1755&lt;F1755,1,0)</f>
        <v>1</v>
      </c>
      <c r="BC1755" s="0" t="n">
        <f aca="false">IF(AND(SUM(AW1754:AX1754)=2,AY1755=1),1,IF(SUM(AX1753:AX1755)=0,0,IF(AND(OR(AW1753=1,AX1753=1),OR(AW1754=1,AX1754=1),AY1755=1),1,IF(AND(SUM(AW1755:AY1755)=2,SUM(AW1753:AX1753)=2,AX1753=1),1,0))))</f>
        <v>0</v>
      </c>
      <c r="BD1755" s="57" t="str">
        <f aca="false">IF(BC1755=0,"",IF(AND(BC1755=1,AZ1755=0,AZ1754=0,AZ1753=0),1,IF(AND(BC1755=1,OR(AZ1755=1,AZ1754=1,AZ1753)),IF(BA1755=1,1,0))))</f>
        <v/>
      </c>
      <c r="BE1755" s="50" t="str">
        <f aca="false">IF(AND(BD1755=1,BD1754=1),0,IF(BD1755=1,SUM(CM1756:CM1794),""))</f>
        <v/>
      </c>
      <c r="BF1755" s="20" t="str">
        <f aca="false">IF(AND(BB1755=1,BB1754=1,BE1714&lt;&gt;0),"",IF(AND(BB1754=0,BB1755=1),BF1754,IF(AND(BB1755=1,BB1754=1),BF1754,IF(AND(BF1754="",BE1754="",OR(BD1754=0,BD1754="")),"",IF(AND(BF1754="",BE1715=0),"",IF(AND(BE1715&lt;&gt;"",BF1754=BE1715),"",IF(AND(BD1754=1,BE1754&lt;&gt;0),CM1755,IF(BF1754&lt;&gt;0,BF1754+CM1755,IF(BF1754="","")))))))))</f>
        <v/>
      </c>
      <c r="BI1755" s="0"/>
      <c r="BU1755" s="0"/>
      <c r="BZ1755" s="49"/>
      <c r="CG1755" s="13"/>
      <c r="CH1755" s="40"/>
      <c r="CI1755" s="13"/>
      <c r="CL1755" s="6" t="n">
        <f aca="false">C1755</f>
        <v>39791</v>
      </c>
      <c r="CM1755" s="13" t="n">
        <f aca="false">CN1755/CN1754-1</f>
        <v>-0.0164835164835165</v>
      </c>
      <c r="CN1755" s="76" t="n">
        <v>89.5</v>
      </c>
      <c r="CO1755" s="13" t="n">
        <f aca="false">CN1755/CN1750-1</f>
        <v>0.0496071302920136</v>
      </c>
      <c r="CY1755" s="4" t="n">
        <v>90.37</v>
      </c>
      <c r="CZ1755" s="4" t="n">
        <v>89.5</v>
      </c>
      <c r="DA1755" s="33" t="n">
        <f aca="false">CZ1755-CN1755</f>
        <v>0</v>
      </c>
      <c r="DB1755" s="16" t="n">
        <f aca="false">CZ1755/CY1755-1</f>
        <v>-0.00962708863560924</v>
      </c>
      <c r="DC1755" s="15" t="n">
        <f aca="false">CY1755/CZ1754-1</f>
        <v>-0.00692307692307692</v>
      </c>
      <c r="DD1755" s="15" t="n">
        <f aca="false">CZ1755/CZ1754-1</f>
        <v>-0.0164835164835165</v>
      </c>
      <c r="DE1755" s="34" t="str">
        <f aca="false">IF(CW1755=0,"",-DC1755*CS1755)</f>
        <v/>
      </c>
      <c r="DY1755" s="6"/>
      <c r="EB1755" s="6" t="n">
        <f aca="false">CL1755</f>
        <v>39791</v>
      </c>
      <c r="EC1755" s="13" t="n">
        <f aca="false">SUM(CM1753:CM1755)</f>
        <v>0.0492629761504381</v>
      </c>
    </row>
    <row r="1756" customFormat="false" ht="15" hidden="false" customHeight="false" outlineLevel="0" collapsed="false">
      <c r="A1756" s="0" t="n">
        <f aca="false">IF(FR1756=1,CZ1756,0)</f>
        <v>0</v>
      </c>
      <c r="C1756" s="6" t="n">
        <v>39792</v>
      </c>
      <c r="D1756" s="0" t="n">
        <f aca="false">IF(E1756&gt;E1755,1,)</f>
        <v>0</v>
      </c>
      <c r="E1756" s="46" t="n">
        <v>121.5965</v>
      </c>
      <c r="F1756" s="46" t="n">
        <v>108.7577</v>
      </c>
      <c r="G1756" s="46" t="n">
        <v>92.1524</v>
      </c>
      <c r="H1756" s="46" t="n">
        <v>88.932</v>
      </c>
      <c r="I1756" s="46" t="n">
        <v>87.76</v>
      </c>
      <c r="J1756" s="47" t="str">
        <f aca="false">IF(MIN(E1756:I1756)=E1756,$E$2,IF(MIN(E1756:I1756)=F1756,$F$2,IF(MIN(E1756:I1756)=G1756,$G$2,IF(MIN(E1756:I1756)=H1756,$H$2,IF(MIN(E1756:I1756)=I1756,$I$2)))))</f>
        <v>10D</v>
      </c>
      <c r="K1756" s="47" t="str">
        <f aca="false">IF(MAX(E1756:I1756)=E1756,$E$2,IF(MAX(E1756:I1756)=F1756,$F$2,IF(MAX(E1756:I1756)=G1756,$G$2,IF(MAX(E1756:I1756)=H1756,$H$2,IF(MAX(E1756:I1756)=I1756,$I$2)))))</f>
        <v>200D</v>
      </c>
      <c r="L1756" s="4" t="n">
        <f aca="false">IF(MAX(E1756:I1756)=H1756,1,0)</f>
        <v>0</v>
      </c>
      <c r="M1756" s="4" t="n">
        <f aca="false">IF(MAX(E1756:I1756)=I1756,1,0)</f>
        <v>0</v>
      </c>
      <c r="O1756" s="4" t="n">
        <f aca="false">IF(CN1756&gt;E1756,1,0)</f>
        <v>0</v>
      </c>
      <c r="P1756" s="4" t="n">
        <f aca="false">IF(CN1756&gt;F1756,1,0)</f>
        <v>0</v>
      </c>
      <c r="Q1756" s="4" t="n">
        <f aca="false">IF(CN1756&gt;G1756,1,0)</f>
        <v>0</v>
      </c>
      <c r="R1756" s="4" t="n">
        <f aca="false">IF(CN1756&gt;H1756,1,0)</f>
        <v>1</v>
      </c>
      <c r="S1756" s="4" t="n">
        <f aca="false">IF(CN1756&gt;I1756,1,0)</f>
        <v>1</v>
      </c>
      <c r="T1756" s="25" t="n">
        <f aca="false">IF(AND(AND(R1756=0,S1756=0,Q1756=0),OR(S1755=1,S1754=1,S1753=1)),1,0)</f>
        <v>0</v>
      </c>
      <c r="U1756" s="13" t="n">
        <f aca="false">SUM(CM1755:CM1756)</f>
        <v>-0.00966787402541602</v>
      </c>
      <c r="AV1756" s="0"/>
      <c r="AW1756" s="55" t="n">
        <f aca="false">IF(EC1756&gt;$AW$2,1,0)</f>
        <v>1</v>
      </c>
      <c r="AX1756" s="0" t="n">
        <f aca="false">IF(AND(I1756&gt;G1756,I1755&lt;G1755),1,IF(OR(AND(I1756&gt;F1756,I1755&lt;F1755),AND(I1756&gt;E1756,I1755&lt;E1755)),1,0))</f>
        <v>0</v>
      </c>
      <c r="AY1756" s="0" t="n">
        <f aca="false">IF(K1755="10D",1,0)</f>
        <v>0</v>
      </c>
      <c r="AZ1756" s="0" t="n">
        <f aca="false">IF(AND(I1756&gt;G1756,I1755&lt;G1755,I1756&gt;F1756,I1755&gt;F1755,I1756&gt;E1756,I1755&gt;E1755),1,0)</f>
        <v>0</v>
      </c>
      <c r="BA1756" s="56" t="n">
        <f aca="false">IF(G1756&gt;H1756,1,0)</f>
        <v>1</v>
      </c>
      <c r="BB1756" s="56" t="n">
        <f aca="false">IF(I1756&lt;F1756,1,0)</f>
        <v>1</v>
      </c>
      <c r="BC1756" s="0" t="n">
        <f aca="false">IF(AND(SUM(AW1755:AX1755)=2,AY1756=1),1,IF(SUM(AX1754:AX1756)=0,0,IF(AND(OR(AW1754=1,AX1754=1),OR(AW1755=1,AX1755=1),AY1756=1),1,IF(AND(SUM(AW1756:AY1756)=2,SUM(AW1754:AX1754)=2,AX1754=1),1,0))))</f>
        <v>0</v>
      </c>
      <c r="BD1756" s="57" t="str">
        <f aca="false">IF(BC1756=0,"",IF(AND(BC1756=1,AZ1756=0,AZ1755=0,AZ1754=0),1,IF(AND(BC1756=1,OR(AZ1756=1,AZ1755=1,AZ1754)),IF(BA1756=1,1,0))))</f>
        <v/>
      </c>
      <c r="BE1756" s="50" t="str">
        <f aca="false">IF(AND(BD1756=1,BD1755=1),0,IF(BD1756=1,SUM(CM1757:CM1795),""))</f>
        <v/>
      </c>
      <c r="BF1756" s="20" t="str">
        <f aca="false">IF(AND(BB1756=1,BB1755=1,BE1715&lt;&gt;0),"",IF(AND(BB1755=0,BB1756=1),BF1755,IF(AND(BB1756=1,BB1755=1),BF1755,IF(AND(BF1755="",BE1755="",OR(BD1755=0,BD1755="")),"",IF(AND(BF1755="",BE1716=0),"",IF(AND(BE1716&lt;&gt;"",BF1755=BE1716),"",IF(AND(BD1755=1,BE1755&lt;&gt;0),CM1756,IF(BF1755&lt;&gt;0,BF1755+CM1756,IF(BF1755="","")))))))))</f>
        <v/>
      </c>
      <c r="BI1756" s="0"/>
      <c r="BU1756" s="0"/>
      <c r="BZ1756" s="49"/>
      <c r="CG1756" s="13"/>
      <c r="CH1756" s="40"/>
      <c r="CI1756" s="13"/>
      <c r="CL1756" s="6" t="n">
        <f aca="false">C1756</f>
        <v>39792</v>
      </c>
      <c r="CM1756" s="13" t="n">
        <f aca="false">CN1756/CN1755-1</f>
        <v>0.00681564245810051</v>
      </c>
      <c r="CN1756" s="76" t="n">
        <v>90.11</v>
      </c>
      <c r="CO1756" s="13" t="n">
        <f aca="false">CN1756/CN1751-1</f>
        <v>0.0319514429683923</v>
      </c>
      <c r="CY1756" s="4" t="n">
        <v>90.32</v>
      </c>
      <c r="CZ1756" s="4" t="n">
        <v>90.11</v>
      </c>
      <c r="DA1756" s="33" t="n">
        <f aca="false">CZ1756-CN1756</f>
        <v>0</v>
      </c>
      <c r="DB1756" s="16" t="n">
        <f aca="false">CZ1756/CY1756-1</f>
        <v>-0.00232506643046937</v>
      </c>
      <c r="DC1756" s="15" t="n">
        <f aca="false">CY1756/CZ1755-1</f>
        <v>0.00916201117318427</v>
      </c>
      <c r="DD1756" s="15" t="n">
        <f aca="false">CZ1756/CZ1755-1</f>
        <v>0.00681564245810051</v>
      </c>
      <c r="DE1756" s="34" t="str">
        <f aca="false">IF(CW1756=0,"",-DC1756*CS1756)</f>
        <v/>
      </c>
      <c r="DY1756" s="6"/>
      <c r="EB1756" s="6" t="n">
        <f aca="false">CL1756</f>
        <v>39792</v>
      </c>
      <c r="EC1756" s="13" t="n">
        <f aca="false">SUM(CM1754:CM1756)</f>
        <v>0.025246262219324</v>
      </c>
    </row>
    <row r="1757" customFormat="false" ht="15" hidden="false" customHeight="false" outlineLevel="0" collapsed="false">
      <c r="A1757" s="0" t="n">
        <f aca="false">IF(FR1757=1,CZ1757,0)</f>
        <v>0</v>
      </c>
      <c r="C1757" s="6" t="n">
        <v>39793</v>
      </c>
      <c r="D1757" s="0" t="n">
        <f aca="false">IF(E1757&gt;E1756,1,)</f>
        <v>0</v>
      </c>
      <c r="E1757" s="46" t="n">
        <v>121.3518</v>
      </c>
      <c r="F1757" s="46" t="n">
        <v>108.3623</v>
      </c>
      <c r="G1757" s="46" t="n">
        <v>91.59</v>
      </c>
      <c r="H1757" s="46" t="n">
        <v>88.7607</v>
      </c>
      <c r="I1757" s="46" t="n">
        <v>87.657</v>
      </c>
      <c r="J1757" s="47" t="str">
        <f aca="false">IF(MIN(E1757:I1757)=E1757,$E$2,IF(MIN(E1757:I1757)=F1757,$F$2,IF(MIN(E1757:I1757)=G1757,$G$2,IF(MIN(E1757:I1757)=H1757,$H$2,IF(MIN(E1757:I1757)=I1757,$I$2)))))</f>
        <v>10D</v>
      </c>
      <c r="K1757" s="47" t="str">
        <f aca="false">IF(MAX(E1757:I1757)=E1757,$E$2,IF(MAX(E1757:I1757)=F1757,$F$2,IF(MAX(E1757:I1757)=G1757,$G$2,IF(MAX(E1757:I1757)=H1757,$H$2,IF(MAX(E1757:I1757)=I1757,$I$2)))))</f>
        <v>200D</v>
      </c>
      <c r="L1757" s="4" t="n">
        <f aca="false">IF(MAX(E1757:I1757)=H1757,1,0)</f>
        <v>0</v>
      </c>
      <c r="M1757" s="4" t="n">
        <f aca="false">IF(MAX(E1757:I1757)=I1757,1,0)</f>
        <v>0</v>
      </c>
      <c r="O1757" s="4" t="n">
        <f aca="false">IF(CN1757&gt;E1757,1,0)</f>
        <v>0</v>
      </c>
      <c r="P1757" s="4" t="n">
        <f aca="false">IF(CN1757&gt;F1757,1,0)</f>
        <v>0</v>
      </c>
      <c r="Q1757" s="4" t="n">
        <f aca="false">IF(CN1757&gt;G1757,1,0)</f>
        <v>0</v>
      </c>
      <c r="R1757" s="4" t="n">
        <f aca="false">IF(CN1757&gt;H1757,1,0)</f>
        <v>0</v>
      </c>
      <c r="S1757" s="4" t="n">
        <f aca="false">IF(CN1757&gt;I1757,1,0)</f>
        <v>1</v>
      </c>
      <c r="T1757" s="25" t="n">
        <f aca="false">IF(AND(AND(R1757=0,S1757=0,Q1757=0),OR(S1756=1,S1755=1,S1754=1)),1,0)</f>
        <v>0</v>
      </c>
      <c r="U1757" s="13" t="n">
        <f aca="false">SUM(CM1756:CM1757)</f>
        <v>-0.0172660354910728</v>
      </c>
      <c r="AV1757" s="0"/>
      <c r="AW1757" s="55" t="n">
        <f aca="false">IF(EC1757&gt;$AW$2,1,0)</f>
        <v>0</v>
      </c>
      <c r="AX1757" s="0" t="n">
        <f aca="false">IF(AND(I1757&gt;G1757,I1756&lt;G1756),1,IF(OR(AND(I1757&gt;F1757,I1756&lt;F1756),AND(I1757&gt;E1757,I1756&lt;E1756)),1,0))</f>
        <v>0</v>
      </c>
      <c r="AY1757" s="0" t="n">
        <f aca="false">IF(K1756="10D",1,0)</f>
        <v>0</v>
      </c>
      <c r="AZ1757" s="0" t="n">
        <f aca="false">IF(AND(I1757&gt;G1757,I1756&lt;G1756,I1757&gt;F1757,I1756&gt;F1756,I1757&gt;E1757,I1756&gt;E1756),1,0)</f>
        <v>0</v>
      </c>
      <c r="BA1757" s="56" t="n">
        <f aca="false">IF(G1757&gt;H1757,1,0)</f>
        <v>1</v>
      </c>
      <c r="BB1757" s="56" t="n">
        <f aca="false">IF(I1757&lt;F1757,1,0)</f>
        <v>1</v>
      </c>
      <c r="BC1757" s="0" t="n">
        <f aca="false">IF(AND(SUM(AW1756:AX1756)=2,AY1757=1),1,IF(SUM(AX1755:AX1757)=0,0,IF(AND(OR(AW1755=1,AX1755=1),OR(AW1756=1,AX1756=1),AY1757=1),1,IF(AND(SUM(AW1757:AY1757)=2,SUM(AW1755:AX1755)=2,AX1755=1),1,0))))</f>
        <v>0</v>
      </c>
      <c r="BD1757" s="57" t="str">
        <f aca="false">IF(BC1757=0,"",IF(AND(BC1757=1,AZ1757=0,AZ1756=0,AZ1755=0),1,IF(AND(BC1757=1,OR(AZ1757=1,AZ1756=1,AZ1755)),IF(BA1757=1,1,0))))</f>
        <v/>
      </c>
      <c r="BE1757" s="50" t="str">
        <f aca="false">IF(AND(BD1757=1,BD1756=1),0,IF(BD1757=1,SUM(CM1758:CM1796),""))</f>
        <v/>
      </c>
      <c r="BF1757" s="20" t="str">
        <f aca="false">IF(AND(BB1757=1,BB1756=1,BE1716&lt;&gt;0),"",IF(AND(BB1756=0,BB1757=1),BF1756,IF(AND(BB1757=1,BB1756=1),BF1756,IF(AND(BF1756="",BE1756="",OR(BD1756=0,BD1756="")),"",IF(AND(BF1756="",BE1717=0),"",IF(AND(BE1717&lt;&gt;"",BF1756=BE1717),"",IF(AND(BD1756=1,BE1756&lt;&gt;0),CM1757,IF(BF1756&lt;&gt;0,BF1756+CM1757,IF(BF1756="","")))))))))</f>
        <v/>
      </c>
      <c r="BI1757" s="0"/>
      <c r="BU1757" s="0"/>
      <c r="BZ1757" s="49"/>
      <c r="CG1757" s="13"/>
      <c r="CH1757" s="40"/>
      <c r="CI1757" s="13"/>
      <c r="CL1757" s="6" t="n">
        <f aca="false">C1757</f>
        <v>39793</v>
      </c>
      <c r="CM1757" s="13" t="n">
        <f aca="false">CN1757/CN1756-1</f>
        <v>-0.0240816779491733</v>
      </c>
      <c r="CN1757" s="76" t="n">
        <v>87.94</v>
      </c>
      <c r="CO1757" s="13" t="n">
        <f aca="false">CN1757/CN1752-1</f>
        <v>0.0309495896834702</v>
      </c>
      <c r="CY1757" s="4" t="n">
        <v>89.54</v>
      </c>
      <c r="CZ1757" s="4" t="n">
        <v>87.94</v>
      </c>
      <c r="DA1757" s="33" t="n">
        <f aca="false">CZ1757-CN1757</f>
        <v>0</v>
      </c>
      <c r="DB1757" s="16" t="n">
        <f aca="false">CZ1757/CY1757-1</f>
        <v>-0.0178691087781998</v>
      </c>
      <c r="DC1757" s="15" t="n">
        <f aca="false">CY1757/CZ1756-1</f>
        <v>-0.00632560204194865</v>
      </c>
      <c r="DD1757" s="15" t="n">
        <f aca="false">CZ1757/CZ1756-1</f>
        <v>-0.0240816779491733</v>
      </c>
      <c r="DE1757" s="34" t="str">
        <f aca="false">IF(CW1757=0,"",-DC1757*CS1757)</f>
        <v/>
      </c>
      <c r="DY1757" s="6"/>
      <c r="EB1757" s="6" t="n">
        <f aca="false">CL1757</f>
        <v>39793</v>
      </c>
      <c r="EC1757" s="13" t="n">
        <f aca="false">SUM(CM1755:CM1757)</f>
        <v>-0.0337495519745893</v>
      </c>
    </row>
    <row r="1758" customFormat="false" ht="15" hidden="false" customHeight="false" outlineLevel="0" collapsed="false">
      <c r="A1758" s="0" t="n">
        <f aca="false">IF(FR1758=1,CZ1758,0)</f>
        <v>0</v>
      </c>
      <c r="C1758" s="6" t="n">
        <v>39794</v>
      </c>
      <c r="D1758" s="0" t="n">
        <f aca="false">IF(E1758&gt;E1757,1,)</f>
        <v>0</v>
      </c>
      <c r="E1758" s="46" t="n">
        <v>121.1277</v>
      </c>
      <c r="F1758" s="46" t="n">
        <v>107.9705</v>
      </c>
      <c r="G1758" s="46" t="n">
        <v>91.1328</v>
      </c>
      <c r="H1758" s="46" t="n">
        <v>88.517</v>
      </c>
      <c r="I1758" s="46" t="n">
        <v>87.547</v>
      </c>
      <c r="J1758" s="47" t="str">
        <f aca="false">IF(MIN(E1758:I1758)=E1758,$E$2,IF(MIN(E1758:I1758)=F1758,$F$2,IF(MIN(E1758:I1758)=G1758,$G$2,IF(MIN(E1758:I1758)=H1758,$H$2,IF(MIN(E1758:I1758)=I1758,$I$2)))))</f>
        <v>10D</v>
      </c>
      <c r="K1758" s="47" t="str">
        <f aca="false">IF(MAX(E1758:I1758)=E1758,$E$2,IF(MAX(E1758:I1758)=F1758,$F$2,IF(MAX(E1758:I1758)=G1758,$G$2,IF(MAX(E1758:I1758)=H1758,$H$2,IF(MAX(E1758:I1758)=I1758,$I$2)))))</f>
        <v>200D</v>
      </c>
      <c r="L1758" s="4" t="n">
        <f aca="false">IF(MAX(E1758:I1758)=H1758,1,0)</f>
        <v>0</v>
      </c>
      <c r="M1758" s="4" t="n">
        <f aca="false">IF(MAX(E1758:I1758)=I1758,1,0)</f>
        <v>0</v>
      </c>
      <c r="O1758" s="4" t="n">
        <f aca="false">IF(CN1758&gt;E1758,1,0)</f>
        <v>0</v>
      </c>
      <c r="P1758" s="4" t="n">
        <f aca="false">IF(CN1758&gt;F1758,1,0)</f>
        <v>0</v>
      </c>
      <c r="Q1758" s="4" t="n">
        <f aca="false">IF(CN1758&gt;G1758,1,0)</f>
        <v>0</v>
      </c>
      <c r="R1758" s="4" t="n">
        <f aca="false">IF(CN1758&gt;H1758,1,0)</f>
        <v>1</v>
      </c>
      <c r="S1758" s="4" t="n">
        <f aca="false">IF(CN1758&gt;I1758,1,0)</f>
        <v>1</v>
      </c>
      <c r="T1758" s="25" t="n">
        <f aca="false">IF(AND(AND(R1758=0,S1758=0,Q1758=0),OR(S1757=1,S1756=1,S1755=1)),1,0)</f>
        <v>0</v>
      </c>
      <c r="U1758" s="13" t="n">
        <f aca="false">SUM(CM1757:CM1758)</f>
        <v>-0.0121417188861759</v>
      </c>
      <c r="AV1758" s="0"/>
      <c r="AW1758" s="55" t="n">
        <f aca="false">IF(EC1758&gt;$AW$2,1,0)</f>
        <v>0</v>
      </c>
      <c r="AX1758" s="0" t="n">
        <f aca="false">IF(AND(I1758&gt;G1758,I1757&lt;G1757),1,IF(OR(AND(I1758&gt;F1758,I1757&lt;F1757),AND(I1758&gt;E1758,I1757&lt;E1757)),1,0))</f>
        <v>0</v>
      </c>
      <c r="AY1758" s="0" t="n">
        <f aca="false">IF(K1757="10D",1,0)</f>
        <v>0</v>
      </c>
      <c r="AZ1758" s="0" t="n">
        <f aca="false">IF(AND(I1758&gt;G1758,I1757&lt;G1757,I1758&gt;F1758,I1757&gt;F1757,I1758&gt;E1758,I1757&gt;E1757),1,0)</f>
        <v>0</v>
      </c>
      <c r="BA1758" s="56" t="n">
        <f aca="false">IF(G1758&gt;H1758,1,0)</f>
        <v>1</v>
      </c>
      <c r="BB1758" s="56" t="n">
        <f aca="false">IF(I1758&lt;F1758,1,0)</f>
        <v>1</v>
      </c>
      <c r="BC1758" s="0" t="n">
        <f aca="false">IF(AND(SUM(AW1757:AX1757)=2,AY1758=1),1,IF(SUM(AX1756:AX1758)=0,0,IF(AND(OR(AW1756=1,AX1756=1),OR(AW1757=1,AX1757=1),AY1758=1),1,IF(AND(SUM(AW1758:AY1758)=2,SUM(AW1756:AX1756)=2,AX1756=1),1,0))))</f>
        <v>0</v>
      </c>
      <c r="BD1758" s="57" t="str">
        <f aca="false">IF(BC1758=0,"",IF(AND(BC1758=1,AZ1758=0,AZ1757=0,AZ1756=0),1,IF(AND(BC1758=1,OR(AZ1758=1,AZ1757=1,AZ1756)),IF(BA1758=1,1,0))))</f>
        <v/>
      </c>
      <c r="BE1758" s="50" t="str">
        <f aca="false">IF(AND(BD1758=1,BD1757=1),0,IF(BD1758=1,SUM(CM1759:CM1797),""))</f>
        <v/>
      </c>
      <c r="BF1758" s="20" t="str">
        <f aca="false">IF(AND(BB1758=1,BB1757=1,BE1717&lt;&gt;0),"",IF(AND(BB1757=0,BB1758=1),BF1757,IF(AND(BB1758=1,BB1757=1),BF1757,IF(AND(BF1757="",BE1757="",OR(BD1757=0,BD1757="")),"",IF(AND(BF1757="",BE1718=0),"",IF(AND(BE1718&lt;&gt;"",BF1757=BE1718),"",IF(AND(BD1757=1,BE1757&lt;&gt;0),CM1758,IF(BF1757&lt;&gt;0,BF1757+CM1758,IF(BF1757="","")))))))))</f>
        <v/>
      </c>
      <c r="BI1758" s="0"/>
      <c r="BU1758" s="0"/>
      <c r="BZ1758" s="49"/>
      <c r="CG1758" s="13"/>
      <c r="CH1758" s="40"/>
      <c r="CI1758" s="13"/>
      <c r="CL1758" s="6" t="n">
        <f aca="false">C1758</f>
        <v>39794</v>
      </c>
      <c r="CM1758" s="13" t="n">
        <f aca="false">CN1758/CN1757-1</f>
        <v>0.0119399590629974</v>
      </c>
      <c r="CN1758" s="76" t="n">
        <v>88.99</v>
      </c>
      <c r="CO1758" s="13" t="n">
        <f aca="false">CN1758/CN1753-1</f>
        <v>0.0120550437848288</v>
      </c>
      <c r="CY1758" s="4" t="n">
        <v>85.55</v>
      </c>
      <c r="CZ1758" s="4" t="n">
        <v>88.99</v>
      </c>
      <c r="DA1758" s="33" t="n">
        <f aca="false">CZ1758-CN1758</f>
        <v>0</v>
      </c>
      <c r="DB1758" s="16" t="n">
        <f aca="false">CZ1758/CY1758-1</f>
        <v>0.0402104032729398</v>
      </c>
      <c r="DC1758" s="15" t="n">
        <f aca="false">CY1758/CZ1757-1</f>
        <v>-0.0271776211052991</v>
      </c>
      <c r="DD1758" s="15" t="n">
        <f aca="false">CZ1758/CZ1757-1</f>
        <v>0.0119399590629974</v>
      </c>
      <c r="DE1758" s="34" t="str">
        <f aca="false">IF(CW1758=0,"",-DC1758*CS1758)</f>
        <v/>
      </c>
      <c r="DY1758" s="6"/>
      <c r="EB1758" s="6" t="n">
        <f aca="false">CL1758</f>
        <v>39794</v>
      </c>
      <c r="EC1758" s="13" t="n">
        <f aca="false">SUM(CM1756:CM1758)</f>
        <v>-0.00532607642807537</v>
      </c>
    </row>
    <row r="1759" customFormat="false" ht="15" hidden="false" customHeight="false" outlineLevel="0" collapsed="false">
      <c r="A1759" s="0" t="n">
        <f aca="false">IF(FR1759=1,CZ1759,0)</f>
        <v>0</v>
      </c>
      <c r="C1759" s="6" t="n">
        <v>39797</v>
      </c>
      <c r="D1759" s="0" t="n">
        <f aca="false">IF(E1759&gt;E1758,1,)</f>
        <v>0</v>
      </c>
      <c r="E1759" s="46" t="n">
        <v>120.8989</v>
      </c>
      <c r="F1759" s="46" t="n">
        <v>107.5929</v>
      </c>
      <c r="G1759" s="46" t="n">
        <v>90.681</v>
      </c>
      <c r="H1759" s="46" t="n">
        <v>88.2143</v>
      </c>
      <c r="I1759" s="46" t="n">
        <v>88.111</v>
      </c>
      <c r="J1759" s="47" t="str">
        <f aca="false">IF(MIN(E1759:I1759)=E1759,$E$2,IF(MIN(E1759:I1759)=F1759,$F$2,IF(MIN(E1759:I1759)=G1759,$G$2,IF(MIN(E1759:I1759)=H1759,$H$2,IF(MIN(E1759:I1759)=I1759,$I$2)))))</f>
        <v>10D</v>
      </c>
      <c r="K1759" s="47" t="str">
        <f aca="false">IF(MAX(E1759:I1759)=E1759,$E$2,IF(MAX(E1759:I1759)=F1759,$F$2,IF(MAX(E1759:I1759)=G1759,$G$2,IF(MAX(E1759:I1759)=H1759,$H$2,IF(MAX(E1759:I1759)=I1759,$I$2)))))</f>
        <v>200D</v>
      </c>
      <c r="L1759" s="4" t="n">
        <f aca="false">IF(MAX(E1759:I1759)=H1759,1,0)</f>
        <v>0</v>
      </c>
      <c r="M1759" s="4" t="n">
        <f aca="false">IF(MAX(E1759:I1759)=I1759,1,0)</f>
        <v>0</v>
      </c>
      <c r="O1759" s="4" t="n">
        <f aca="false">IF(CN1759&gt;E1759,1,0)</f>
        <v>0</v>
      </c>
      <c r="P1759" s="4" t="n">
        <f aca="false">IF(CN1759&gt;F1759,1,0)</f>
        <v>0</v>
      </c>
      <c r="Q1759" s="4" t="n">
        <f aca="false">IF(CN1759&gt;G1759,1,0)</f>
        <v>0</v>
      </c>
      <c r="R1759" s="4" t="n">
        <f aca="false">IF(CN1759&gt;H1759,1,0)</f>
        <v>0</v>
      </c>
      <c r="S1759" s="4" t="n">
        <f aca="false">IF(CN1759&gt;I1759,1,0)</f>
        <v>0</v>
      </c>
      <c r="T1759" s="25" t="n">
        <f aca="false">IF(AND(AND(R1759=0,S1759=0,Q1759=0),OR(S1758=1,S1757=1,S1756=1)),1,0)</f>
        <v>1</v>
      </c>
      <c r="U1759" s="13" t="n">
        <f aca="false">SUM(CM1758:CM1759)</f>
        <v>-0.00199419084148622</v>
      </c>
      <c r="AV1759" s="0"/>
      <c r="AW1759" s="55" t="n">
        <f aca="false">IF(EC1759&gt;$AW$2,1,0)</f>
        <v>0</v>
      </c>
      <c r="AX1759" s="0" t="n">
        <f aca="false">IF(AND(I1759&gt;G1759,I1758&lt;G1758),1,IF(OR(AND(I1759&gt;F1759,I1758&lt;F1758),AND(I1759&gt;E1759,I1758&lt;E1758)),1,0))</f>
        <v>0</v>
      </c>
      <c r="AY1759" s="0" t="n">
        <f aca="false">IF(K1758="10D",1,0)</f>
        <v>0</v>
      </c>
      <c r="AZ1759" s="0" t="n">
        <f aca="false">IF(AND(I1759&gt;G1759,I1758&lt;G1758,I1759&gt;F1759,I1758&gt;F1758,I1759&gt;E1759,I1758&gt;E1758),1,0)</f>
        <v>0</v>
      </c>
      <c r="BA1759" s="56" t="n">
        <f aca="false">IF(G1759&gt;H1759,1,0)</f>
        <v>1</v>
      </c>
      <c r="BB1759" s="56" t="n">
        <f aca="false">IF(I1759&lt;F1759,1,0)</f>
        <v>1</v>
      </c>
      <c r="BC1759" s="0" t="n">
        <f aca="false">IF(AND(SUM(AW1758:AX1758)=2,AY1759=1),1,IF(SUM(AX1757:AX1759)=0,0,IF(AND(OR(AW1757=1,AX1757=1),OR(AW1758=1,AX1758=1),AY1759=1),1,IF(AND(SUM(AW1759:AY1759)=2,SUM(AW1757:AX1757)=2,AX1757=1),1,0))))</f>
        <v>0</v>
      </c>
      <c r="BD1759" s="57" t="str">
        <f aca="false">IF(BC1759=0,"",IF(AND(BC1759=1,AZ1759=0,AZ1758=0,AZ1757=0),1,IF(AND(BC1759=1,OR(AZ1759=1,AZ1758=1,AZ1757)),IF(BA1759=1,1,0))))</f>
        <v/>
      </c>
      <c r="BE1759" s="50" t="str">
        <f aca="false">IF(AND(BD1759=1,BD1758=1),0,IF(BD1759=1,SUM(CM1760:CM1798),""))</f>
        <v/>
      </c>
      <c r="BF1759" s="20" t="str">
        <f aca="false">IF(AND(BB1759=1,BB1758=1,BE1718&lt;&gt;0),"",IF(AND(BB1758=0,BB1759=1),BF1758,IF(AND(BB1759=1,BB1758=1),BF1758,IF(AND(BF1758="",BE1758="",OR(BD1758=0,BD1758="")),"",IF(AND(BF1758="",BE1719=0),"",IF(AND(BE1719&lt;&gt;"",BF1758=BE1719),"",IF(AND(BD1758=1,BE1758&lt;&gt;0),CM1759,IF(BF1758&lt;&gt;0,BF1758+CM1759,IF(BF1758="","")))))))))</f>
        <v/>
      </c>
      <c r="BI1759" s="0"/>
      <c r="BU1759" s="0"/>
      <c r="BZ1759" s="49"/>
      <c r="CG1759" s="13"/>
      <c r="CH1759" s="40"/>
      <c r="CI1759" s="13"/>
      <c r="CL1759" s="6" t="n">
        <f aca="false">C1759</f>
        <v>39797</v>
      </c>
      <c r="CM1759" s="13" t="n">
        <f aca="false">CN1759/CN1758-1</f>
        <v>-0.0139341499044836</v>
      </c>
      <c r="CN1759" s="76" t="n">
        <v>87.75</v>
      </c>
      <c r="CO1759" s="13" t="n">
        <f aca="false">CN1759/CN1754-1</f>
        <v>-0.0357142857142857</v>
      </c>
      <c r="CY1759" s="4" t="n">
        <v>89.02</v>
      </c>
      <c r="CZ1759" s="4" t="n">
        <v>87.75</v>
      </c>
      <c r="DA1759" s="33" t="n">
        <f aca="false">CZ1759-CN1759</f>
        <v>0</v>
      </c>
      <c r="DB1759" s="16" t="n">
        <f aca="false">CZ1759/CY1759-1</f>
        <v>-0.0142664569759604</v>
      </c>
      <c r="DC1759" s="15" t="n">
        <f aca="false">CY1759/CZ1758-1</f>
        <v>0.000337116529947279</v>
      </c>
      <c r="DD1759" s="15" t="n">
        <f aca="false">CZ1759/CZ1758-1</f>
        <v>-0.0139341499044836</v>
      </c>
      <c r="DE1759" s="34" t="str">
        <f aca="false">IF(CW1759=0,"",-DC1759*CS1759)</f>
        <v/>
      </c>
      <c r="DY1759" s="6"/>
      <c r="EB1759" s="6" t="n">
        <f aca="false">CL1759</f>
        <v>39797</v>
      </c>
      <c r="EC1759" s="13" t="n">
        <f aca="false">SUM(CM1757:CM1759)</f>
        <v>-0.0260758687906595</v>
      </c>
    </row>
    <row r="1760" customFormat="false" ht="15" hidden="false" customHeight="false" outlineLevel="0" collapsed="false">
      <c r="A1760" s="0" t="n">
        <f aca="false">IF(FR1760=1,CZ1760,0)</f>
        <v>0</v>
      </c>
      <c r="C1760" s="6" t="n">
        <v>39798</v>
      </c>
      <c r="D1760" s="0" t="n">
        <f aca="false">IF(E1760&gt;E1759,1,)</f>
        <v>0</v>
      </c>
      <c r="E1760" s="46" t="n">
        <v>120.6934</v>
      </c>
      <c r="F1760" s="46" t="n">
        <v>107.2569</v>
      </c>
      <c r="G1760" s="46" t="n">
        <v>90.4242</v>
      </c>
      <c r="H1760" s="46" t="n">
        <v>88.04</v>
      </c>
      <c r="I1760" s="46" t="n">
        <v>88.772</v>
      </c>
      <c r="J1760" s="47" t="str">
        <f aca="false">IF(MIN(E1760:I1760)=E1760,$E$2,IF(MIN(E1760:I1760)=F1760,$F$2,IF(MIN(E1760:I1760)=G1760,$G$2,IF(MIN(E1760:I1760)=H1760,$H$2,IF(MIN(E1760:I1760)=I1760,$I$2)))))</f>
        <v>30D</v>
      </c>
      <c r="K1760" s="47" t="str">
        <f aca="false">IF(MAX(E1760:I1760)=E1760,$E$2,IF(MAX(E1760:I1760)=F1760,$F$2,IF(MAX(E1760:I1760)=G1760,$G$2,IF(MAX(E1760:I1760)=H1760,$H$2,IF(MAX(E1760:I1760)=I1760,$I$2)))))</f>
        <v>200D</v>
      </c>
      <c r="L1760" s="4" t="n">
        <f aca="false">IF(MAX(E1760:I1760)=H1760,1,0)</f>
        <v>0</v>
      </c>
      <c r="M1760" s="4" t="n">
        <f aca="false">IF(MAX(E1760:I1760)=I1760,1,0)</f>
        <v>0</v>
      </c>
      <c r="O1760" s="4" t="n">
        <f aca="false">IF(CN1760&gt;E1760,1,0)</f>
        <v>0</v>
      </c>
      <c r="P1760" s="4" t="n">
        <f aca="false">IF(CN1760&gt;F1760,1,0)</f>
        <v>0</v>
      </c>
      <c r="Q1760" s="4" t="n">
        <f aca="false">IF(CN1760&gt;G1760,1,0)</f>
        <v>1</v>
      </c>
      <c r="R1760" s="4" t="n">
        <f aca="false">IF(CN1760&gt;H1760,1,0)</f>
        <v>1</v>
      </c>
      <c r="S1760" s="4" t="n">
        <f aca="false">IF(CN1760&gt;I1760,1,0)</f>
        <v>1</v>
      </c>
      <c r="T1760" s="25" t="n">
        <f aca="false">IF(AND(AND(R1760=0,S1760=0,Q1760=0),OR(S1759=1,S1758=1,S1757=1)),1,0)</f>
        <v>0</v>
      </c>
      <c r="U1760" s="13" t="n">
        <f aca="false">SUM(CM1759:CM1760)</f>
        <v>0.0331313771610433</v>
      </c>
      <c r="AV1760" s="0"/>
      <c r="AW1760" s="55" t="n">
        <f aca="false">IF(EC1760&gt;$AW$2,1,0)</f>
        <v>1</v>
      </c>
      <c r="AX1760" s="0" t="n">
        <f aca="false">IF(AND(I1760&gt;G1760,I1759&lt;G1759),1,IF(OR(AND(I1760&gt;F1760,I1759&lt;F1759),AND(I1760&gt;E1760,I1759&lt;E1759)),1,0))</f>
        <v>0</v>
      </c>
      <c r="AY1760" s="0" t="n">
        <f aca="false">IF(K1759="10D",1,0)</f>
        <v>0</v>
      </c>
      <c r="AZ1760" s="0" t="n">
        <f aca="false">IF(AND(I1760&gt;G1760,I1759&lt;G1759,I1760&gt;F1760,I1759&gt;F1759,I1760&gt;E1760,I1759&gt;E1759),1,0)</f>
        <v>0</v>
      </c>
      <c r="BA1760" s="56" t="n">
        <f aca="false">IF(G1760&gt;H1760,1,0)</f>
        <v>1</v>
      </c>
      <c r="BB1760" s="56" t="n">
        <f aca="false">IF(I1760&lt;F1760,1,0)</f>
        <v>1</v>
      </c>
      <c r="BC1760" s="0" t="n">
        <f aca="false">IF(AND(SUM(AW1759:AX1759)=2,AY1760=1),1,IF(SUM(AX1758:AX1760)=0,0,IF(AND(OR(AW1758=1,AX1758=1),OR(AW1759=1,AX1759=1),AY1760=1),1,IF(AND(SUM(AW1760:AY1760)=2,SUM(AW1758:AX1758)=2,AX1758=1),1,0))))</f>
        <v>0</v>
      </c>
      <c r="BD1760" s="57" t="str">
        <f aca="false">IF(BC1760=0,"",IF(AND(BC1760=1,AZ1760=0,AZ1759=0,AZ1758=0),1,IF(AND(BC1760=1,OR(AZ1760=1,AZ1759=1,AZ1758)),IF(BA1760=1,1,0))))</f>
        <v/>
      </c>
      <c r="BE1760" s="50" t="str">
        <f aca="false">IF(AND(BD1760=1,BD1759=1),0,IF(BD1760=1,SUM(CM1761:CM1799),""))</f>
        <v/>
      </c>
      <c r="BF1760" s="20" t="str">
        <f aca="false">IF(AND(BB1760=1,BB1759=1,BE1719&lt;&gt;0),"",IF(AND(BB1759=0,BB1760=1),BF1759,IF(AND(BB1760=1,BB1759=1),BF1759,IF(AND(BF1759="",BE1759="",OR(BD1759=0,BD1759="")),"",IF(AND(BF1759="",BE1720=0),"",IF(AND(BE1720&lt;&gt;"",BF1759=BE1720),"",IF(AND(BD1759=1,BE1759&lt;&gt;0),CM1760,IF(BF1759&lt;&gt;0,BF1759+CM1760,IF(BF1759="","")))))))))</f>
        <v/>
      </c>
      <c r="BI1760" s="0"/>
      <c r="BU1760" s="0"/>
      <c r="BZ1760" s="49"/>
      <c r="CG1760" s="13"/>
      <c r="CH1760" s="40"/>
      <c r="CI1760" s="13"/>
      <c r="CL1760" s="6" t="n">
        <f aca="false">C1760</f>
        <v>39798</v>
      </c>
      <c r="CM1760" s="13" t="n">
        <f aca="false">CN1760/CN1759-1</f>
        <v>0.0470655270655269</v>
      </c>
      <c r="CN1760" s="76" t="n">
        <v>91.88</v>
      </c>
      <c r="CO1760" s="13" t="n">
        <f aca="false">CN1760/CN1755-1</f>
        <v>0.0265921787709498</v>
      </c>
      <c r="CY1760" s="4" t="n">
        <v>88.3</v>
      </c>
      <c r="CZ1760" s="4" t="n">
        <v>91.88</v>
      </c>
      <c r="DA1760" s="33" t="n">
        <f aca="false">CZ1760-CN1760</f>
        <v>0</v>
      </c>
      <c r="DB1760" s="16" t="n">
        <f aca="false">CZ1760/CY1760-1</f>
        <v>0.0405436013590035</v>
      </c>
      <c r="DC1760" s="15" t="n">
        <f aca="false">CY1760/CZ1759-1</f>
        <v>0.00626780626780632</v>
      </c>
      <c r="DD1760" s="15" t="n">
        <f aca="false">CZ1760/CZ1759-1</f>
        <v>0.0470655270655269</v>
      </c>
      <c r="DE1760" s="34" t="str">
        <f aca="false">IF(CW1760=0,"",-DC1760*CS1760)</f>
        <v/>
      </c>
      <c r="DY1760" s="6"/>
      <c r="EB1760" s="6" t="n">
        <f aca="false">CL1760</f>
        <v>39798</v>
      </c>
      <c r="EC1760" s="13" t="n">
        <f aca="false">SUM(CM1758:CM1760)</f>
        <v>0.0450713362240407</v>
      </c>
    </row>
    <row r="1761" customFormat="false" ht="15" hidden="false" customHeight="false" outlineLevel="0" collapsed="false">
      <c r="A1761" s="0" t="n">
        <f aca="false">IF(FR1761=1,CZ1761,0)</f>
        <v>0</v>
      </c>
      <c r="C1761" s="6" t="n">
        <v>39799</v>
      </c>
      <c r="D1761" s="0" t="n">
        <f aca="false">IF(E1761&gt;E1760,1,)</f>
        <v>0</v>
      </c>
      <c r="E1761" s="46" t="n">
        <v>120.4792</v>
      </c>
      <c r="F1761" s="46" t="n">
        <v>106.9304</v>
      </c>
      <c r="G1761" s="46" t="n">
        <v>90.2434</v>
      </c>
      <c r="H1761" s="46" t="n">
        <v>87.726</v>
      </c>
      <c r="I1761" s="46" t="n">
        <v>89.139</v>
      </c>
      <c r="J1761" s="47" t="str">
        <f aca="false">IF(MIN(E1761:I1761)=E1761,$E$2,IF(MIN(E1761:I1761)=F1761,$F$2,IF(MIN(E1761:I1761)=G1761,$G$2,IF(MIN(E1761:I1761)=H1761,$H$2,IF(MIN(E1761:I1761)=I1761,$I$2)))))</f>
        <v>30D</v>
      </c>
      <c r="K1761" s="47" t="str">
        <f aca="false">IF(MAX(E1761:I1761)=E1761,$E$2,IF(MAX(E1761:I1761)=F1761,$F$2,IF(MAX(E1761:I1761)=G1761,$G$2,IF(MAX(E1761:I1761)=H1761,$H$2,IF(MAX(E1761:I1761)=I1761,$I$2)))))</f>
        <v>200D</v>
      </c>
      <c r="L1761" s="4" t="n">
        <f aca="false">IF(MAX(E1761:I1761)=H1761,1,0)</f>
        <v>0</v>
      </c>
      <c r="M1761" s="4" t="n">
        <f aca="false">IF(MAX(E1761:I1761)=I1761,1,0)</f>
        <v>0</v>
      </c>
      <c r="O1761" s="4" t="n">
        <f aca="false">IF(CN1761&gt;E1761,1,0)</f>
        <v>0</v>
      </c>
      <c r="P1761" s="4" t="n">
        <f aca="false">IF(CN1761&gt;F1761,1,0)</f>
        <v>0</v>
      </c>
      <c r="Q1761" s="4" t="n">
        <f aca="false">IF(CN1761&gt;G1761,1,0)</f>
        <v>1</v>
      </c>
      <c r="R1761" s="4" t="n">
        <f aca="false">IF(CN1761&gt;H1761,1,0)</f>
        <v>1</v>
      </c>
      <c r="S1761" s="4" t="n">
        <f aca="false">IF(CN1761&gt;I1761,1,0)</f>
        <v>1</v>
      </c>
      <c r="T1761" s="25" t="n">
        <f aca="false">IF(AND(AND(R1761=0,S1761=0,Q1761=0),OR(S1760=1,S1759=1,S1758=1)),1,0)</f>
        <v>0</v>
      </c>
      <c r="U1761" s="13" t="n">
        <f aca="false">SUM(CM1760:CM1761)</f>
        <v>0.0373789793946518</v>
      </c>
      <c r="AV1761" s="0"/>
      <c r="AW1761" s="55" t="n">
        <f aca="false">IF(EC1761&gt;$AW$2,1,0)</f>
        <v>1</v>
      </c>
      <c r="AX1761" s="0" t="n">
        <f aca="false">IF(AND(I1761&gt;G1761,I1760&lt;G1760),1,IF(OR(AND(I1761&gt;F1761,I1760&lt;F1760),AND(I1761&gt;E1761,I1760&lt;E1760)),1,0))</f>
        <v>0</v>
      </c>
      <c r="AY1761" s="0" t="n">
        <f aca="false">IF(K1760="10D",1,0)</f>
        <v>0</v>
      </c>
      <c r="AZ1761" s="0" t="n">
        <f aca="false">IF(AND(I1761&gt;G1761,I1760&lt;G1760,I1761&gt;F1761,I1760&gt;F1760,I1761&gt;E1761,I1760&gt;E1760),1,0)</f>
        <v>0</v>
      </c>
      <c r="BA1761" s="56" t="n">
        <f aca="false">IF(G1761&gt;H1761,1,0)</f>
        <v>1</v>
      </c>
      <c r="BB1761" s="56" t="n">
        <f aca="false">IF(I1761&lt;F1761,1,0)</f>
        <v>1</v>
      </c>
      <c r="BC1761" s="0" t="n">
        <f aca="false">IF(AND(SUM(AW1760:AX1760)=2,AY1761=1),1,IF(SUM(AX1759:AX1761)=0,0,IF(AND(OR(AW1759=1,AX1759=1),OR(AW1760=1,AX1760=1),AY1761=1),1,IF(AND(SUM(AW1761:AY1761)=2,SUM(AW1759:AX1759)=2,AX1759=1),1,0))))</f>
        <v>0</v>
      </c>
      <c r="BD1761" s="57" t="str">
        <f aca="false">IF(BC1761=0,"",IF(AND(BC1761=1,AZ1761=0,AZ1760=0,AZ1759=0),1,IF(AND(BC1761=1,OR(AZ1761=1,AZ1760=1,AZ1759)),IF(BA1761=1,1,0))))</f>
        <v/>
      </c>
      <c r="BE1761" s="50" t="str">
        <f aca="false">IF(AND(BD1761=1,BD1760=1),0,IF(BD1761=1,SUM(CM1762:CM1800),""))</f>
        <v/>
      </c>
      <c r="BF1761" s="20" t="str">
        <f aca="false">IF(AND(BB1761=1,BB1760=1,BE1720&lt;&gt;0),"",IF(AND(BB1760=0,BB1761=1),BF1760,IF(AND(BB1761=1,BB1760=1),BF1760,IF(AND(BF1760="",BE1760="",OR(BD1760=0,BD1760="")),"",IF(AND(BF1760="",BE1721=0),"",IF(AND(BE1721&lt;&gt;"",BF1760=BE1721),"",IF(AND(BD1760=1,BE1760&lt;&gt;0),CM1761,IF(BF1760&lt;&gt;0,BF1760+CM1761,IF(BF1760="","")))))))))</f>
        <v/>
      </c>
      <c r="BI1761" s="0"/>
      <c r="BU1761" s="0"/>
      <c r="BZ1761" s="49"/>
      <c r="CG1761" s="13"/>
      <c r="CH1761" s="40"/>
      <c r="CI1761" s="13"/>
      <c r="CL1761" s="6" t="n">
        <f aca="false">C1761</f>
        <v>39799</v>
      </c>
      <c r="CM1761" s="13" t="n">
        <f aca="false">CN1761/CN1760-1</f>
        <v>-0.00968654767087507</v>
      </c>
      <c r="CN1761" s="76" t="n">
        <v>90.99</v>
      </c>
      <c r="CO1761" s="13" t="n">
        <f aca="false">CN1761/CN1756-1</f>
        <v>0.00976584174897344</v>
      </c>
      <c r="CY1761" s="4" t="n">
        <v>90.84</v>
      </c>
      <c r="CZ1761" s="4" t="n">
        <v>90.99</v>
      </c>
      <c r="DA1761" s="33" t="n">
        <f aca="false">CZ1761-CN1761</f>
        <v>0</v>
      </c>
      <c r="DB1761" s="16" t="n">
        <f aca="false">CZ1761/CY1761-1</f>
        <v>0.00165125495376484</v>
      </c>
      <c r="DC1761" s="15" t="n">
        <f aca="false">CY1761/CZ1760-1</f>
        <v>-0.0113191118850674</v>
      </c>
      <c r="DD1761" s="15" t="n">
        <f aca="false">CZ1761/CZ1760-1</f>
        <v>-0.00968654767087507</v>
      </c>
      <c r="DE1761" s="34" t="str">
        <f aca="false">IF(CW1761=0,"",-DC1761*CS1761)</f>
        <v/>
      </c>
      <c r="DY1761" s="6"/>
      <c r="EB1761" s="6" t="n">
        <f aca="false">CL1761</f>
        <v>39799</v>
      </c>
      <c r="EC1761" s="13" t="n">
        <f aca="false">SUM(CM1759:CM1761)</f>
        <v>0.0234448294901682</v>
      </c>
    </row>
    <row r="1762" customFormat="false" ht="15" hidden="false" customHeight="false" outlineLevel="0" collapsed="false">
      <c r="A1762" s="0" t="n">
        <f aca="false">IF(FR1762=1,CZ1762,0)</f>
        <v>0</v>
      </c>
      <c r="C1762" s="6" t="n">
        <v>39800</v>
      </c>
      <c r="D1762" s="0" t="n">
        <f aca="false">IF(E1762&gt;E1761,1,)</f>
        <v>0</v>
      </c>
      <c r="E1762" s="46" t="n">
        <v>120.2703</v>
      </c>
      <c r="F1762" s="46" t="n">
        <v>106.5605</v>
      </c>
      <c r="G1762" s="46" t="n">
        <v>90.079</v>
      </c>
      <c r="H1762" s="46" t="n">
        <v>87.496</v>
      </c>
      <c r="I1762" s="46" t="n">
        <v>89.538</v>
      </c>
      <c r="J1762" s="47" t="str">
        <f aca="false">IF(MIN(E1762:I1762)=E1762,$E$2,IF(MIN(E1762:I1762)=F1762,$F$2,IF(MIN(E1762:I1762)=G1762,$G$2,IF(MIN(E1762:I1762)=H1762,$H$2,IF(MIN(E1762:I1762)=I1762,$I$2)))))</f>
        <v>30D</v>
      </c>
      <c r="K1762" s="47" t="str">
        <f aca="false">IF(MAX(E1762:I1762)=E1762,$E$2,IF(MAX(E1762:I1762)=F1762,$F$2,IF(MAX(E1762:I1762)=G1762,$G$2,IF(MAX(E1762:I1762)=H1762,$H$2,IF(MAX(E1762:I1762)=I1762,$I$2)))))</f>
        <v>200D</v>
      </c>
      <c r="L1762" s="4" t="n">
        <f aca="false">IF(MAX(E1762:I1762)=H1762,1,0)</f>
        <v>0</v>
      </c>
      <c r="M1762" s="4" t="n">
        <f aca="false">IF(MAX(E1762:I1762)=I1762,1,0)</f>
        <v>0</v>
      </c>
      <c r="O1762" s="4" t="n">
        <f aca="false">IF(CN1762&gt;E1762,1,0)</f>
        <v>0</v>
      </c>
      <c r="P1762" s="4" t="n">
        <f aca="false">IF(CN1762&gt;F1762,1,0)</f>
        <v>0</v>
      </c>
      <c r="Q1762" s="4" t="n">
        <f aca="false">IF(CN1762&gt;G1762,1,0)</f>
        <v>0</v>
      </c>
      <c r="R1762" s="4" t="n">
        <f aca="false">IF(CN1762&gt;H1762,1,0)</f>
        <v>1</v>
      </c>
      <c r="S1762" s="4" t="n">
        <f aca="false">IF(CN1762&gt;I1762,1,0)</f>
        <v>0</v>
      </c>
      <c r="T1762" s="25" t="n">
        <f aca="false">IF(AND(AND(R1762=0,S1762=0,Q1762=0),OR(S1761=1,S1760=1,S1759=1)),1,0)</f>
        <v>0</v>
      </c>
      <c r="U1762" s="13" t="n">
        <f aca="false">SUM(CM1761:CM1762)</f>
        <v>-0.0283699194699737</v>
      </c>
      <c r="AV1762" s="0"/>
      <c r="AW1762" s="55" t="n">
        <f aca="false">IF(EC1762&gt;$AW$2,1,0)</f>
        <v>1</v>
      </c>
      <c r="AX1762" s="0" t="n">
        <f aca="false">IF(AND(I1762&gt;G1762,I1761&lt;G1761),1,IF(OR(AND(I1762&gt;F1762,I1761&lt;F1761),AND(I1762&gt;E1762,I1761&lt;E1761)),1,0))</f>
        <v>0</v>
      </c>
      <c r="AY1762" s="0" t="n">
        <f aca="false">IF(K1761="10D",1,0)</f>
        <v>0</v>
      </c>
      <c r="AZ1762" s="0" t="n">
        <f aca="false">IF(AND(I1762&gt;G1762,I1761&lt;G1761,I1762&gt;F1762,I1761&gt;F1761,I1762&gt;E1762,I1761&gt;E1761),1,0)</f>
        <v>0</v>
      </c>
      <c r="BA1762" s="56" t="n">
        <f aca="false">IF(G1762&gt;H1762,1,0)</f>
        <v>1</v>
      </c>
      <c r="BB1762" s="56" t="n">
        <f aca="false">IF(I1762&lt;F1762,1,0)</f>
        <v>1</v>
      </c>
      <c r="BC1762" s="0" t="n">
        <f aca="false">IF(AND(SUM(AW1761:AX1761)=2,AY1762=1),1,IF(SUM(AX1760:AX1762)=0,0,IF(AND(OR(AW1760=1,AX1760=1),OR(AW1761=1,AX1761=1),AY1762=1),1,IF(AND(SUM(AW1762:AY1762)=2,SUM(AW1760:AX1760)=2,AX1760=1),1,0))))</f>
        <v>0</v>
      </c>
      <c r="BD1762" s="57" t="str">
        <f aca="false">IF(BC1762=0,"",IF(AND(BC1762=1,AZ1762=0,AZ1761=0,AZ1760=0),1,IF(AND(BC1762=1,OR(AZ1762=1,AZ1761=1,AZ1760)),IF(BA1762=1,1,0))))</f>
        <v/>
      </c>
      <c r="BE1762" s="50" t="str">
        <f aca="false">IF(AND(BD1762=1,BD1761=1),0,IF(BD1762=1,SUM(CM1763:CM1801),""))</f>
        <v/>
      </c>
      <c r="BF1762" s="20" t="str">
        <f aca="false">IF(AND(BB1762=1,BB1761=1,BE1721&lt;&gt;0),"",IF(AND(BB1761=0,BB1762=1),BF1761,IF(AND(BB1762=1,BB1761=1),BF1761,IF(AND(BF1761="",BE1761="",OR(BD1761=0,BD1761="")),"",IF(AND(BF1761="",BE1722=0),"",IF(AND(BE1722&lt;&gt;"",BF1761=BE1722),"",IF(AND(BD1761=1,BE1761&lt;&gt;0),CM1762,IF(BF1761&lt;&gt;0,BF1761+CM1762,IF(BF1761="","")))))))))</f>
        <v/>
      </c>
      <c r="BI1762" s="0"/>
      <c r="BU1762" s="0"/>
      <c r="BZ1762" s="49"/>
      <c r="CG1762" s="13"/>
      <c r="CH1762" s="40"/>
      <c r="CI1762" s="13"/>
      <c r="CL1762" s="6" t="n">
        <f aca="false">C1762</f>
        <v>39800</v>
      </c>
      <c r="CM1762" s="13" t="n">
        <f aca="false">CN1762/CN1761-1</f>
        <v>-0.0186833717990986</v>
      </c>
      <c r="CN1762" s="76" t="n">
        <v>89.29</v>
      </c>
      <c r="CO1762" s="13" t="n">
        <f aca="false">CN1762/CN1757-1</f>
        <v>0.0153513759381398</v>
      </c>
      <c r="CY1762" s="4" t="n">
        <v>91.4</v>
      </c>
      <c r="CZ1762" s="4" t="n">
        <v>89.29</v>
      </c>
      <c r="DA1762" s="33" t="n">
        <f aca="false">CZ1762-CN1762</f>
        <v>0</v>
      </c>
      <c r="DB1762" s="16" t="n">
        <f aca="false">CZ1762/CY1762-1</f>
        <v>-0.0230853391684901</v>
      </c>
      <c r="DC1762" s="15" t="n">
        <f aca="false">CY1762/CZ1761-1</f>
        <v>0.00450598966919458</v>
      </c>
      <c r="DD1762" s="15" t="n">
        <f aca="false">CZ1762/CZ1761-1</f>
        <v>-0.0186833717990986</v>
      </c>
      <c r="DE1762" s="34" t="str">
        <f aca="false">IF(CW1762=0,"",-DC1762*CS1762)</f>
        <v/>
      </c>
      <c r="DY1762" s="6"/>
      <c r="EB1762" s="6" t="n">
        <f aca="false">CL1762</f>
        <v>39800</v>
      </c>
      <c r="EC1762" s="13" t="n">
        <f aca="false">SUM(CM1760:CM1762)</f>
        <v>0.0186956075955532</v>
      </c>
    </row>
    <row r="1763" customFormat="false" ht="15" hidden="false" customHeight="false" outlineLevel="0" collapsed="false">
      <c r="A1763" s="0" t="n">
        <f aca="false">IF(FR1763=1,CZ1763,0)</f>
        <v>0</v>
      </c>
      <c r="C1763" s="6" t="n">
        <v>39801</v>
      </c>
      <c r="D1763" s="0" t="n">
        <f aca="false">IF(E1763&gt;E1762,1,)</f>
        <v>0</v>
      </c>
      <c r="E1763" s="46" t="n">
        <v>120.0627</v>
      </c>
      <c r="F1763" s="46" t="n">
        <v>106.1571</v>
      </c>
      <c r="G1763" s="46" t="n">
        <v>90.0288</v>
      </c>
      <c r="H1763" s="46" t="n">
        <v>87.407</v>
      </c>
      <c r="I1763" s="46" t="n">
        <v>89.564</v>
      </c>
      <c r="J1763" s="47" t="str">
        <f aca="false">IF(MIN(E1763:I1763)=E1763,$E$2,IF(MIN(E1763:I1763)=F1763,$F$2,IF(MIN(E1763:I1763)=G1763,$G$2,IF(MIN(E1763:I1763)=H1763,$H$2,IF(MIN(E1763:I1763)=I1763,$I$2)))))</f>
        <v>30D</v>
      </c>
      <c r="K1763" s="47" t="str">
        <f aca="false">IF(MAX(E1763:I1763)=E1763,$E$2,IF(MAX(E1763:I1763)=F1763,$F$2,IF(MAX(E1763:I1763)=G1763,$G$2,IF(MAX(E1763:I1763)=H1763,$H$2,IF(MAX(E1763:I1763)=I1763,$I$2)))))</f>
        <v>200D</v>
      </c>
      <c r="L1763" s="4" t="n">
        <f aca="false">IF(MAX(E1763:I1763)=H1763,1,0)</f>
        <v>0</v>
      </c>
      <c r="M1763" s="4" t="n">
        <f aca="false">IF(MAX(E1763:I1763)=I1763,1,0)</f>
        <v>0</v>
      </c>
      <c r="O1763" s="4" t="n">
        <f aca="false">IF(CN1763&gt;E1763,1,0)</f>
        <v>0</v>
      </c>
      <c r="P1763" s="4" t="n">
        <f aca="false">IF(CN1763&gt;F1763,1,0)</f>
        <v>0</v>
      </c>
      <c r="Q1763" s="4" t="n">
        <f aca="false">IF(CN1763&gt;G1763,1,0)</f>
        <v>0</v>
      </c>
      <c r="R1763" s="4" t="n">
        <f aca="false">IF(CN1763&gt;H1763,1,0)</f>
        <v>1</v>
      </c>
      <c r="S1763" s="4" t="n">
        <f aca="false">IF(CN1763&gt;I1763,1,0)</f>
        <v>0</v>
      </c>
      <c r="T1763" s="25" t="n">
        <f aca="false">IF(AND(AND(R1763=0,S1763=0,Q1763=0),OR(S1762=1,S1761=1,S1760=1)),1,0)</f>
        <v>0</v>
      </c>
      <c r="U1763" s="13" t="n">
        <f aca="false">SUM(CM1762:CM1763)</f>
        <v>-0.0310027804674826</v>
      </c>
      <c r="AV1763" s="0"/>
      <c r="AW1763" s="55" t="n">
        <f aca="false">IF(EC1763&gt;$AW$2,1,0)</f>
        <v>0</v>
      </c>
      <c r="AX1763" s="0" t="n">
        <f aca="false">IF(AND(I1763&gt;G1763,I1762&lt;G1762),1,IF(OR(AND(I1763&gt;F1763,I1762&lt;F1762),AND(I1763&gt;E1763,I1762&lt;E1762)),1,0))</f>
        <v>0</v>
      </c>
      <c r="AY1763" s="0" t="n">
        <f aca="false">IF(K1762="10D",1,0)</f>
        <v>0</v>
      </c>
      <c r="AZ1763" s="0" t="n">
        <f aca="false">IF(AND(I1763&gt;G1763,I1762&lt;G1762,I1763&gt;F1763,I1762&gt;F1762,I1763&gt;E1763,I1762&gt;E1762),1,0)</f>
        <v>0</v>
      </c>
      <c r="BA1763" s="56" t="n">
        <f aca="false">IF(G1763&gt;H1763,1,0)</f>
        <v>1</v>
      </c>
      <c r="BB1763" s="56" t="n">
        <f aca="false">IF(I1763&lt;F1763,1,0)</f>
        <v>1</v>
      </c>
      <c r="BC1763" s="0" t="n">
        <f aca="false">IF(AND(SUM(AW1762:AX1762)=2,AY1763=1),1,IF(SUM(AX1761:AX1763)=0,0,IF(AND(OR(AW1761=1,AX1761=1),OR(AW1762=1,AX1762=1),AY1763=1),1,IF(AND(SUM(AW1763:AY1763)=2,SUM(AW1761:AX1761)=2,AX1761=1),1,0))))</f>
        <v>0</v>
      </c>
      <c r="BD1763" s="57" t="str">
        <f aca="false">IF(BC1763=0,"",IF(AND(BC1763=1,AZ1763=0,AZ1762=0,AZ1761=0),1,IF(AND(BC1763=1,OR(AZ1763=1,AZ1762=1,AZ1761)),IF(BA1763=1,1,0))))</f>
        <v/>
      </c>
      <c r="BE1763" s="50" t="str">
        <f aca="false">IF(AND(BD1763=1,BD1762=1),0,IF(BD1763=1,SUM(CM1764:CM1802),""))</f>
        <v/>
      </c>
      <c r="BF1763" s="20" t="str">
        <f aca="false">IF(AND(BB1763=1,BB1762=1,BE1722&lt;&gt;0),"",IF(AND(BB1762=0,BB1763=1),BF1762,IF(AND(BB1763=1,BB1762=1),BF1762,IF(AND(BF1762="",BE1762="",OR(BD1762=0,BD1762="")),"",IF(AND(BF1762="",BE1723=0),"",IF(AND(BE1723&lt;&gt;"",BF1762=BE1723),"",IF(AND(BD1762=1,BE1762&lt;&gt;0),CM1763,IF(BF1762&lt;&gt;0,BF1762+CM1763,IF(BF1762="","")))))))))</f>
        <v/>
      </c>
      <c r="BI1763" s="0"/>
      <c r="BU1763" s="0"/>
      <c r="BZ1763" s="49"/>
      <c r="CG1763" s="13"/>
      <c r="CH1763" s="40"/>
      <c r="CI1763" s="13"/>
      <c r="CL1763" s="6" t="n">
        <f aca="false">C1763</f>
        <v>39801</v>
      </c>
      <c r="CM1763" s="13" t="n">
        <f aca="false">CN1763/CN1762-1</f>
        <v>-0.012319408668384</v>
      </c>
      <c r="CN1763" s="76" t="n">
        <v>88.19</v>
      </c>
      <c r="CO1763" s="13" t="n">
        <f aca="false">CN1763/CN1758-1</f>
        <v>-0.00898977413192492</v>
      </c>
      <c r="CY1763" s="4" t="n">
        <v>89.1</v>
      </c>
      <c r="CZ1763" s="4" t="n">
        <v>88.19</v>
      </c>
      <c r="DA1763" s="33" t="n">
        <f aca="false">CZ1763-CN1763</f>
        <v>0</v>
      </c>
      <c r="DB1763" s="16" t="n">
        <f aca="false">CZ1763/CY1763-1</f>
        <v>-0.0102132435465768</v>
      </c>
      <c r="DC1763" s="15" t="n">
        <f aca="false">CY1763/CZ1762-1</f>
        <v>-0.00212789786090284</v>
      </c>
      <c r="DD1763" s="15" t="n">
        <f aca="false">CZ1763/CZ1762-1</f>
        <v>-0.012319408668384</v>
      </c>
      <c r="DE1763" s="34" t="str">
        <f aca="false">IF(CW1763=0,"",-DC1763*CS1763)</f>
        <v/>
      </c>
      <c r="DY1763" s="6"/>
      <c r="EB1763" s="6" t="n">
        <f aca="false">CL1763</f>
        <v>39801</v>
      </c>
      <c r="EC1763" s="13" t="n">
        <f aca="false">SUM(CM1761:CM1763)</f>
        <v>-0.0406893281383577</v>
      </c>
    </row>
    <row r="1764" customFormat="false" ht="15" hidden="false" customHeight="false" outlineLevel="0" collapsed="false">
      <c r="A1764" s="0" t="n">
        <f aca="false">IF(FR1764=1,CZ1764,0)</f>
        <v>0</v>
      </c>
      <c r="C1764" s="6" t="n">
        <v>39804</v>
      </c>
      <c r="D1764" s="0" t="n">
        <f aca="false">IF(E1764&gt;E1763,1,)</f>
        <v>0</v>
      </c>
      <c r="E1764" s="46" t="n">
        <v>119.858</v>
      </c>
      <c r="F1764" s="46" t="n">
        <v>105.7594</v>
      </c>
      <c r="G1764" s="46" t="n">
        <v>90</v>
      </c>
      <c r="H1764" s="46" t="n">
        <v>87.1803</v>
      </c>
      <c r="I1764" s="46" t="n">
        <v>89.17</v>
      </c>
      <c r="J1764" s="47" t="str">
        <f aca="false">IF(MIN(E1764:I1764)=E1764,$E$2,IF(MIN(E1764:I1764)=F1764,$F$2,IF(MIN(E1764:I1764)=G1764,$G$2,IF(MIN(E1764:I1764)=H1764,$H$2,IF(MIN(E1764:I1764)=I1764,$I$2)))))</f>
        <v>30D</v>
      </c>
      <c r="K1764" s="47" t="str">
        <f aca="false">IF(MAX(E1764:I1764)=E1764,$E$2,IF(MAX(E1764:I1764)=F1764,$F$2,IF(MAX(E1764:I1764)=G1764,$G$2,IF(MAX(E1764:I1764)=H1764,$H$2,IF(MAX(E1764:I1764)=I1764,$I$2)))))</f>
        <v>200D</v>
      </c>
      <c r="L1764" s="4" t="n">
        <f aca="false">IF(MAX(E1764:I1764)=H1764,1,0)</f>
        <v>0</v>
      </c>
      <c r="M1764" s="4" t="n">
        <f aca="false">IF(MAX(E1764:I1764)=I1764,1,0)</f>
        <v>0</v>
      </c>
      <c r="O1764" s="4" t="n">
        <f aca="false">IF(CN1764&gt;E1764,1,0)</f>
        <v>0</v>
      </c>
      <c r="P1764" s="4" t="n">
        <f aca="false">IF(CN1764&gt;F1764,1,0)</f>
        <v>0</v>
      </c>
      <c r="Q1764" s="4" t="n">
        <f aca="false">IF(CN1764&gt;G1764,1,0)</f>
        <v>0</v>
      </c>
      <c r="R1764" s="4" t="n">
        <f aca="false">IF(CN1764&gt;H1764,1,0)</f>
        <v>0</v>
      </c>
      <c r="S1764" s="4" t="n">
        <f aca="false">IF(CN1764&gt;I1764,1,0)</f>
        <v>0</v>
      </c>
      <c r="T1764" s="25" t="n">
        <f aca="false">IF(AND(AND(R1764=0,S1764=0,Q1764=0),OR(S1763=1,S1762=1,S1761=1)),1,0)</f>
        <v>1</v>
      </c>
      <c r="U1764" s="13" t="n">
        <f aca="false">SUM(CM1763:CM1764)</f>
        <v>-0.0251326528003717</v>
      </c>
      <c r="AV1764" s="0"/>
      <c r="AW1764" s="55" t="n">
        <f aca="false">IF(EC1764&gt;$AW$2,1,0)</f>
        <v>0</v>
      </c>
      <c r="AX1764" s="0" t="n">
        <f aca="false">IF(AND(I1764&gt;G1764,I1763&lt;G1763),1,IF(OR(AND(I1764&gt;F1764,I1763&lt;F1763),AND(I1764&gt;E1764,I1763&lt;E1763)),1,0))</f>
        <v>0</v>
      </c>
      <c r="AY1764" s="0" t="n">
        <f aca="false">IF(K1763="10D",1,0)</f>
        <v>0</v>
      </c>
      <c r="AZ1764" s="0" t="n">
        <f aca="false">IF(AND(I1764&gt;G1764,I1763&lt;G1763,I1764&gt;F1764,I1763&gt;F1763,I1764&gt;E1764,I1763&gt;E1763),1,0)</f>
        <v>0</v>
      </c>
      <c r="BA1764" s="56" t="n">
        <f aca="false">IF(G1764&gt;H1764,1,0)</f>
        <v>1</v>
      </c>
      <c r="BB1764" s="56" t="n">
        <f aca="false">IF(I1764&lt;F1764,1,0)</f>
        <v>1</v>
      </c>
      <c r="BC1764" s="0" t="n">
        <f aca="false">IF(AND(SUM(AW1763:AX1763)=2,AY1764=1),1,IF(SUM(AX1762:AX1764)=0,0,IF(AND(OR(AW1762=1,AX1762=1),OR(AW1763=1,AX1763=1),AY1764=1),1,IF(AND(SUM(AW1764:AY1764)=2,SUM(AW1762:AX1762)=2,AX1762=1),1,0))))</f>
        <v>0</v>
      </c>
      <c r="BD1764" s="57" t="str">
        <f aca="false">IF(BC1764=0,"",IF(AND(BC1764=1,AZ1764=0,AZ1763=0,AZ1762=0),1,IF(AND(BC1764=1,OR(AZ1764=1,AZ1763=1,AZ1762)),IF(BA1764=1,1,0))))</f>
        <v/>
      </c>
      <c r="BE1764" s="50" t="str">
        <f aca="false">IF(AND(BD1764=1,BD1763=1),0,IF(BD1764=1,SUM(CM1765:CM1803),""))</f>
        <v/>
      </c>
      <c r="BF1764" s="20" t="str">
        <f aca="false">IF(AND(BB1764=1,BB1763=1,BE1723&lt;&gt;0),"",IF(AND(BB1763=0,BB1764=1),BF1763,IF(AND(BB1764=1,BB1763=1),BF1763,IF(AND(BF1763="",BE1763="",OR(BD1763=0,BD1763="")),"",IF(AND(BF1763="",BE1724=0),"",IF(AND(BE1724&lt;&gt;"",BF1763=BE1724),"",IF(AND(BD1763=1,BE1763&lt;&gt;0),CM1764,IF(BF1763&lt;&gt;0,BF1763+CM1764,IF(BF1763="","")))))))))</f>
        <v/>
      </c>
      <c r="BI1764" s="0"/>
      <c r="BU1764" s="0"/>
      <c r="BZ1764" s="49"/>
      <c r="CG1764" s="13"/>
      <c r="CH1764" s="40"/>
      <c r="CI1764" s="13"/>
      <c r="CL1764" s="6" t="n">
        <f aca="false">C1764</f>
        <v>39804</v>
      </c>
      <c r="CM1764" s="13" t="n">
        <f aca="false">CN1764/CN1763-1</f>
        <v>-0.0128132441319877</v>
      </c>
      <c r="CN1764" s="76" t="n">
        <v>87.06</v>
      </c>
      <c r="CO1764" s="13" t="n">
        <f aca="false">CN1764/CN1759-1</f>
        <v>-0.00786324786324788</v>
      </c>
      <c r="CY1764" s="4" t="n">
        <v>88.58</v>
      </c>
      <c r="CZ1764" s="4" t="n">
        <v>87.06</v>
      </c>
      <c r="DA1764" s="33" t="n">
        <f aca="false">CZ1764-CN1764</f>
        <v>0</v>
      </c>
      <c r="DB1764" s="16" t="n">
        <f aca="false">CZ1764/CY1764-1</f>
        <v>-0.0171596297132535</v>
      </c>
      <c r="DC1764" s="15" t="n">
        <f aca="false">CY1764/CZ1763-1</f>
        <v>0.0044222700986507</v>
      </c>
      <c r="DD1764" s="15" t="n">
        <f aca="false">CZ1764/CZ1763-1</f>
        <v>-0.0128132441319877</v>
      </c>
      <c r="DE1764" s="34" t="str">
        <f aca="false">IF(CW1764=0,"",-DC1764*CS1764)</f>
        <v/>
      </c>
      <c r="DY1764" s="6"/>
      <c r="EB1764" s="6" t="n">
        <f aca="false">CL1764</f>
        <v>39804</v>
      </c>
      <c r="EC1764" s="13" t="n">
        <f aca="false">SUM(CM1762:CM1764)</f>
        <v>-0.0438160245994703</v>
      </c>
    </row>
    <row r="1765" customFormat="false" ht="15" hidden="false" customHeight="false" outlineLevel="0" collapsed="false">
      <c r="A1765" s="0" t="n">
        <f aca="false">IF(FR1765=1,CZ1765,0)</f>
        <v>0</v>
      </c>
      <c r="C1765" s="6" t="n">
        <v>39805</v>
      </c>
      <c r="D1765" s="0" t="n">
        <f aca="false">IF(E1765&gt;E1764,1,)</f>
        <v>0</v>
      </c>
      <c r="E1765" s="46" t="n">
        <v>119.6258</v>
      </c>
      <c r="F1765" s="46" t="n">
        <v>105.3594</v>
      </c>
      <c r="G1765" s="46" t="n">
        <v>89.6962</v>
      </c>
      <c r="H1765" s="46" t="n">
        <v>86.9647</v>
      </c>
      <c r="I1765" s="46" t="n">
        <v>88.836</v>
      </c>
      <c r="J1765" s="47" t="str">
        <f aca="false">IF(MIN(E1765:I1765)=E1765,$E$2,IF(MIN(E1765:I1765)=F1765,$F$2,IF(MIN(E1765:I1765)=G1765,$G$2,IF(MIN(E1765:I1765)=H1765,$H$2,IF(MIN(E1765:I1765)=I1765,$I$2)))))</f>
        <v>30D</v>
      </c>
      <c r="K1765" s="47" t="str">
        <f aca="false">IF(MAX(E1765:I1765)=E1765,$E$2,IF(MAX(E1765:I1765)=F1765,$F$2,IF(MAX(E1765:I1765)=G1765,$G$2,IF(MAX(E1765:I1765)=H1765,$H$2,IF(MAX(E1765:I1765)=I1765,$I$2)))))</f>
        <v>200D</v>
      </c>
      <c r="L1765" s="4" t="n">
        <f aca="false">IF(MAX(E1765:I1765)=H1765,1,0)</f>
        <v>0</v>
      </c>
      <c r="M1765" s="4" t="n">
        <f aca="false">IF(MAX(E1765:I1765)=I1765,1,0)</f>
        <v>0</v>
      </c>
      <c r="O1765" s="4" t="n">
        <f aca="false">IF(CN1765&gt;E1765,1,0)</f>
        <v>0</v>
      </c>
      <c r="P1765" s="4" t="n">
        <f aca="false">IF(CN1765&gt;F1765,1,0)</f>
        <v>0</v>
      </c>
      <c r="Q1765" s="4" t="n">
        <f aca="false">IF(CN1765&gt;G1765,1,0)</f>
        <v>0</v>
      </c>
      <c r="R1765" s="4" t="n">
        <f aca="false">IF(CN1765&gt;H1765,1,0)</f>
        <v>0</v>
      </c>
      <c r="S1765" s="4" t="n">
        <f aca="false">IF(CN1765&gt;I1765,1,0)</f>
        <v>0</v>
      </c>
      <c r="T1765" s="25" t="n">
        <f aca="false">IF(AND(AND(R1765=0,S1765=0,Q1765=0),OR(S1764=1,S1763=1,S1762=1)),1,0)</f>
        <v>0</v>
      </c>
      <c r="U1765" s="13" t="n">
        <f aca="false">SUM(CM1764:CM1765)</f>
        <v>-0.0231509422712021</v>
      </c>
      <c r="AV1765" s="0"/>
      <c r="AW1765" s="55" t="n">
        <f aca="false">IF(EC1765&gt;$AW$2,1,0)</f>
        <v>0</v>
      </c>
      <c r="AX1765" s="0" t="n">
        <f aca="false">IF(AND(I1765&gt;G1765,I1764&lt;G1764),1,IF(OR(AND(I1765&gt;F1765,I1764&lt;F1764),AND(I1765&gt;E1765,I1764&lt;E1764)),1,0))</f>
        <v>0</v>
      </c>
      <c r="AY1765" s="0" t="n">
        <f aca="false">IF(K1764="10D",1,0)</f>
        <v>0</v>
      </c>
      <c r="AZ1765" s="0" t="n">
        <f aca="false">IF(AND(I1765&gt;G1765,I1764&lt;G1764,I1765&gt;F1765,I1764&gt;F1764,I1765&gt;E1765,I1764&gt;E1764),1,0)</f>
        <v>0</v>
      </c>
      <c r="BA1765" s="56" t="n">
        <f aca="false">IF(G1765&gt;H1765,1,0)</f>
        <v>1</v>
      </c>
      <c r="BB1765" s="56" t="n">
        <f aca="false">IF(I1765&lt;F1765,1,0)</f>
        <v>1</v>
      </c>
      <c r="BC1765" s="0" t="n">
        <f aca="false">IF(AND(SUM(AW1764:AX1764)=2,AY1765=1),1,IF(SUM(AX1763:AX1765)=0,0,IF(AND(OR(AW1763=1,AX1763=1),OR(AW1764=1,AX1764=1),AY1765=1),1,IF(AND(SUM(AW1765:AY1765)=2,SUM(AW1763:AX1763)=2,AX1763=1),1,0))))</f>
        <v>0</v>
      </c>
      <c r="BD1765" s="57" t="str">
        <f aca="false">IF(BC1765=0,"",IF(AND(BC1765=1,AZ1765=0,AZ1764=0,AZ1763=0),1,IF(AND(BC1765=1,OR(AZ1765=1,AZ1764=1,AZ1763)),IF(BA1765=1,1,0))))</f>
        <v/>
      </c>
      <c r="BE1765" s="50" t="str">
        <f aca="false">IF(AND(BD1765=1,BD1764=1),0,IF(BD1765=1,SUM(CM1766:CM1804),""))</f>
        <v/>
      </c>
      <c r="BF1765" s="20" t="str">
        <f aca="false">IF(AND(BB1765=1,BB1764=1,BE1724&lt;&gt;0),"",IF(AND(BB1764=0,BB1765=1),BF1764,IF(AND(BB1765=1,BB1764=1),BF1764,IF(AND(BF1764="",BE1764="",OR(BD1764=0,BD1764="")),"",IF(AND(BF1764="",BE1725=0),"",IF(AND(BE1725&lt;&gt;"",BF1764=BE1725),"",IF(AND(BD1764=1,BE1764&lt;&gt;0),CM1765,IF(BF1764&lt;&gt;0,BF1764+CM1765,IF(BF1764="","")))))))))</f>
        <v/>
      </c>
      <c r="BI1765" s="0"/>
      <c r="BU1765" s="0"/>
      <c r="BZ1765" s="49"/>
      <c r="CG1765" s="13"/>
      <c r="CH1765" s="40"/>
      <c r="CI1765" s="13"/>
      <c r="CL1765" s="6" t="n">
        <f aca="false">C1765</f>
        <v>39805</v>
      </c>
      <c r="CM1765" s="13" t="n">
        <f aca="false">CN1765/CN1764-1</f>
        <v>-0.0103376981392144</v>
      </c>
      <c r="CN1765" s="76" t="n">
        <v>86.16</v>
      </c>
      <c r="CO1765" s="13" t="n">
        <f aca="false">CN1765/CN1760-1</f>
        <v>-0.0622551153678711</v>
      </c>
      <c r="CY1765" s="4" t="n">
        <v>87.53</v>
      </c>
      <c r="CZ1765" s="4" t="n">
        <v>86.16</v>
      </c>
      <c r="DA1765" s="33" t="n">
        <f aca="false">CZ1765-CN1765</f>
        <v>0</v>
      </c>
      <c r="DB1765" s="16" t="n">
        <f aca="false">CZ1765/CY1765-1</f>
        <v>-0.0156517765337599</v>
      </c>
      <c r="DC1765" s="15" t="n">
        <f aca="false">CY1765/CZ1764-1</f>
        <v>0.00539857569492308</v>
      </c>
      <c r="DD1765" s="15" t="n">
        <f aca="false">CZ1765/CZ1764-1</f>
        <v>-0.0103376981392144</v>
      </c>
      <c r="DE1765" s="34" t="str">
        <f aca="false">IF(CW1765=0,"",-DC1765*CS1765)</f>
        <v/>
      </c>
      <c r="DY1765" s="6"/>
      <c r="EB1765" s="6" t="n">
        <f aca="false">CL1765</f>
        <v>39805</v>
      </c>
      <c r="EC1765" s="13" t="n">
        <f aca="false">SUM(CM1763:CM1765)</f>
        <v>-0.0354703509395861</v>
      </c>
    </row>
    <row r="1766" customFormat="false" ht="15" hidden="false" customHeight="false" outlineLevel="0" collapsed="false">
      <c r="A1766" s="0" t="n">
        <f aca="false">IF(FR1766=1,CZ1766,0)</f>
        <v>0</v>
      </c>
      <c r="C1766" s="6" t="n">
        <v>39806</v>
      </c>
      <c r="D1766" s="0" t="n">
        <f aca="false">IF(E1766&gt;E1765,1,)</f>
        <v>0</v>
      </c>
      <c r="E1766" s="46" t="n">
        <v>119.4023</v>
      </c>
      <c r="F1766" s="46" t="n">
        <v>104.9761</v>
      </c>
      <c r="G1766" s="46" t="n">
        <v>89.4324</v>
      </c>
      <c r="H1766" s="46" t="n">
        <v>86.861</v>
      </c>
      <c r="I1766" s="46" t="n">
        <v>88.491</v>
      </c>
      <c r="J1766" s="47" t="str">
        <f aca="false">IF(MIN(E1766:I1766)=E1766,$E$2,IF(MIN(E1766:I1766)=F1766,$F$2,IF(MIN(E1766:I1766)=G1766,$G$2,IF(MIN(E1766:I1766)=H1766,$H$2,IF(MIN(E1766:I1766)=I1766,$I$2)))))</f>
        <v>30D</v>
      </c>
      <c r="K1766" s="47" t="str">
        <f aca="false">IF(MAX(E1766:I1766)=E1766,$E$2,IF(MAX(E1766:I1766)=F1766,$F$2,IF(MAX(E1766:I1766)=G1766,$G$2,IF(MAX(E1766:I1766)=H1766,$H$2,IF(MAX(E1766:I1766)=I1766,$I$2)))))</f>
        <v>200D</v>
      </c>
      <c r="L1766" s="4" t="n">
        <f aca="false">IF(MAX(E1766:I1766)=H1766,1,0)</f>
        <v>0</v>
      </c>
      <c r="M1766" s="4" t="n">
        <f aca="false">IF(MAX(E1766:I1766)=I1766,1,0)</f>
        <v>0</v>
      </c>
      <c r="O1766" s="4" t="n">
        <f aca="false">IF(CN1766&gt;E1766,1,0)</f>
        <v>0</v>
      </c>
      <c r="P1766" s="4" t="n">
        <f aca="false">IF(CN1766&gt;F1766,1,0)</f>
        <v>0</v>
      </c>
      <c r="Q1766" s="4" t="n">
        <f aca="false">IF(CN1766&gt;G1766,1,0)</f>
        <v>0</v>
      </c>
      <c r="R1766" s="4" t="n">
        <f aca="false">IF(CN1766&gt;H1766,1,0)</f>
        <v>0</v>
      </c>
      <c r="S1766" s="4" t="n">
        <f aca="false">IF(CN1766&gt;I1766,1,0)</f>
        <v>0</v>
      </c>
      <c r="T1766" s="25" t="n">
        <f aca="false">IF(AND(AND(R1766=0,S1766=0,Q1766=0),OR(S1765=1,S1764=1,S1763=1)),1,0)</f>
        <v>0</v>
      </c>
      <c r="U1766" s="13" t="n">
        <f aca="false">SUM(CM1765:CM1766)</f>
        <v>-0.00453454122185126</v>
      </c>
      <c r="AV1766" s="0"/>
      <c r="AW1766" s="55" t="n">
        <f aca="false">IF(EC1766&gt;$AW$2,1,0)</f>
        <v>0</v>
      </c>
      <c r="AX1766" s="0" t="n">
        <f aca="false">IF(AND(I1766&gt;G1766,I1765&lt;G1765),1,IF(OR(AND(I1766&gt;F1766,I1765&lt;F1765),AND(I1766&gt;E1766,I1765&lt;E1765)),1,0))</f>
        <v>0</v>
      </c>
      <c r="AY1766" s="0" t="n">
        <f aca="false">IF(K1765="10D",1,0)</f>
        <v>0</v>
      </c>
      <c r="AZ1766" s="0" t="n">
        <f aca="false">IF(AND(I1766&gt;G1766,I1765&lt;G1765,I1766&gt;F1766,I1765&gt;F1765,I1766&gt;E1766,I1765&gt;E1765),1,0)</f>
        <v>0</v>
      </c>
      <c r="BA1766" s="56" t="n">
        <f aca="false">IF(G1766&gt;H1766,1,0)</f>
        <v>1</v>
      </c>
      <c r="BB1766" s="56" t="n">
        <f aca="false">IF(I1766&lt;F1766,1,0)</f>
        <v>1</v>
      </c>
      <c r="BC1766" s="0" t="n">
        <f aca="false">IF(AND(SUM(AW1765:AX1765)=2,AY1766=1),1,IF(SUM(AX1764:AX1766)=0,0,IF(AND(OR(AW1764=1,AX1764=1),OR(AW1765=1,AX1765=1),AY1766=1),1,IF(AND(SUM(AW1766:AY1766)=2,SUM(AW1764:AX1764)=2,AX1764=1),1,0))))</f>
        <v>0</v>
      </c>
      <c r="BD1766" s="57" t="str">
        <f aca="false">IF(BC1766=0,"",IF(AND(BC1766=1,AZ1766=0,AZ1765=0,AZ1764=0),1,IF(AND(BC1766=1,OR(AZ1766=1,AZ1765=1,AZ1764)),IF(BA1766=1,1,0))))</f>
        <v/>
      </c>
      <c r="BE1766" s="50" t="str">
        <f aca="false">IF(AND(BD1766=1,BD1765=1),0,IF(BD1766=1,SUM(CM1767:CM1805),""))</f>
        <v/>
      </c>
      <c r="BF1766" s="20" t="str">
        <f aca="false">IF(AND(BB1766=1,BB1765=1,BE1725&lt;&gt;0),"",IF(AND(BB1765=0,BB1766=1),BF1765,IF(AND(BB1766=1,BB1765=1),BF1765,IF(AND(BF1765="",BE1765="",OR(BD1765=0,BD1765="")),"",IF(AND(BF1765="",BE1726=0),"",IF(AND(BE1726&lt;&gt;"",BF1765=BE1726),"",IF(AND(BD1765=1,BE1765&lt;&gt;0),CM1766,IF(BF1765&lt;&gt;0,BF1765+CM1766,IF(BF1765="","")))))))))</f>
        <v/>
      </c>
      <c r="BI1766" s="0"/>
      <c r="BU1766" s="0"/>
      <c r="BZ1766" s="49"/>
      <c r="CG1766" s="13"/>
      <c r="CH1766" s="40"/>
      <c r="CI1766" s="13"/>
      <c r="CL1766" s="6" t="n">
        <f aca="false">C1766</f>
        <v>39806</v>
      </c>
      <c r="CM1766" s="13" t="n">
        <f aca="false">CN1766/CN1765-1</f>
        <v>0.00580315691736311</v>
      </c>
      <c r="CN1766" s="76" t="n">
        <v>86.66</v>
      </c>
      <c r="CO1766" s="13" t="n">
        <f aca="false">CN1766/CN1761-1</f>
        <v>-0.0475876469941752</v>
      </c>
      <c r="CY1766" s="4" t="n">
        <v>86.45</v>
      </c>
      <c r="CZ1766" s="4" t="n">
        <v>86.66</v>
      </c>
      <c r="DA1766" s="33" t="n">
        <f aca="false">CZ1766-CN1766</f>
        <v>0</v>
      </c>
      <c r="DB1766" s="16" t="n">
        <f aca="false">CZ1766/CY1766-1</f>
        <v>0.00242914979757081</v>
      </c>
      <c r="DC1766" s="15" t="n">
        <f aca="false">CY1766/CZ1765-1</f>
        <v>0.00336583101207055</v>
      </c>
      <c r="DD1766" s="15" t="n">
        <f aca="false">CZ1766/CZ1765-1</f>
        <v>0.00580315691736311</v>
      </c>
      <c r="DE1766" s="34" t="str">
        <f aca="false">IF(CW1766=0,"",-DC1766*CS1766)</f>
        <v/>
      </c>
      <c r="DY1766" s="6"/>
      <c r="EB1766" s="6" t="n">
        <f aca="false">CL1766</f>
        <v>39806</v>
      </c>
      <c r="EC1766" s="13" t="n">
        <f aca="false">SUM(CM1764:CM1766)</f>
        <v>-0.017347785353839</v>
      </c>
    </row>
    <row r="1767" customFormat="false" ht="15" hidden="false" customHeight="false" outlineLevel="0" collapsed="false">
      <c r="A1767" s="77" t="n">
        <f aca="false">IF(FR1767=1,CZ1767,0)</f>
        <v>0</v>
      </c>
      <c r="B1767" s="77"/>
      <c r="C1767" s="78" t="n">
        <v>39808</v>
      </c>
      <c r="D1767" s="0" t="n">
        <f aca="false">IF(E1767&gt;E1766,1,)</f>
        <v>0</v>
      </c>
      <c r="E1767" s="46" t="n">
        <v>119.1799</v>
      </c>
      <c r="F1767" s="46" t="n">
        <v>104.5641</v>
      </c>
      <c r="G1767" s="46" t="n">
        <v>89.3752</v>
      </c>
      <c r="H1767" s="46" t="n">
        <v>86.9057</v>
      </c>
      <c r="I1767" s="46" t="n">
        <v>88.413</v>
      </c>
      <c r="J1767" s="47" t="str">
        <f aca="false">IF(MIN(E1767:I1767)=E1767,$E$2,IF(MIN(E1767:I1767)=F1767,$F$2,IF(MIN(E1767:I1767)=G1767,$G$2,IF(MIN(E1767:I1767)=H1767,$H$2,IF(MIN(E1767:I1767)=I1767,$I$2)))))</f>
        <v>30D</v>
      </c>
      <c r="K1767" s="47" t="str">
        <f aca="false">IF(MAX(E1767:I1767)=E1767,$E$2,IF(MAX(E1767:I1767)=F1767,$F$2,IF(MAX(E1767:I1767)=G1767,$G$2,IF(MAX(E1767:I1767)=H1767,$H$2,IF(MAX(E1767:I1767)=I1767,$I$2)))))</f>
        <v>200D</v>
      </c>
      <c r="L1767" s="4" t="n">
        <f aca="false">IF(MAX(E1767:I1767)=H1767,1,0)</f>
        <v>0</v>
      </c>
      <c r="M1767" s="4" t="n">
        <f aca="false">IF(MAX(E1767:I1767)=I1767,1,0)</f>
        <v>0</v>
      </c>
      <c r="N1767" s="77"/>
      <c r="O1767" s="4" t="n">
        <f aca="false">IF(CN1767&gt;E1767,1,0)</f>
        <v>0</v>
      </c>
      <c r="P1767" s="4" t="n">
        <f aca="false">IF(CN1767&gt;F1767,1,0)</f>
        <v>0</v>
      </c>
      <c r="Q1767" s="4" t="n">
        <f aca="false">IF(CN1767&gt;G1767,1,0)</f>
        <v>0</v>
      </c>
      <c r="R1767" s="4" t="n">
        <f aca="false">IF(CN1767&gt;H1767,1,0)</f>
        <v>1</v>
      </c>
      <c r="S1767" s="4" t="n">
        <f aca="false">IF(CN1767&gt;I1767,1,0)</f>
        <v>0</v>
      </c>
      <c r="T1767" s="25" t="n">
        <f aca="false">IF(AND(AND(R1767=0,S1767=0,Q1767=0),OR(S1766=1,S1765=1,S1764=1)),1,0)</f>
        <v>0</v>
      </c>
      <c r="U1767" s="13" t="n">
        <f aca="false">SUM(CM1766:CM1767)</f>
        <v>0.0115728315077162</v>
      </c>
      <c r="AV1767" s="0"/>
      <c r="AW1767" s="55" t="n">
        <f aca="false">IF(EC1767&gt;$AW$2,1,0)</f>
        <v>0</v>
      </c>
      <c r="AX1767" s="0" t="n">
        <f aca="false">IF(AND(I1767&gt;G1767,I1766&lt;G1766),1,IF(OR(AND(I1767&gt;F1767,I1766&lt;F1766),AND(I1767&gt;E1767,I1766&lt;E1766)),1,0))</f>
        <v>0</v>
      </c>
      <c r="AY1767" s="0" t="n">
        <f aca="false">IF(K1766="10D",1,0)</f>
        <v>0</v>
      </c>
      <c r="AZ1767" s="0" t="n">
        <f aca="false">IF(AND(I1767&gt;G1767,I1766&lt;G1766,I1767&gt;F1767,I1766&gt;F1766,I1767&gt;E1767,I1766&gt;E1766),1,0)</f>
        <v>0</v>
      </c>
      <c r="BA1767" s="56" t="n">
        <f aca="false">IF(G1767&gt;H1767,1,0)</f>
        <v>1</v>
      </c>
      <c r="BB1767" s="56" t="n">
        <f aca="false">IF(I1767&lt;F1767,1,0)</f>
        <v>1</v>
      </c>
      <c r="BC1767" s="0" t="n">
        <f aca="false">IF(AND(SUM(AW1766:AX1766)=2,AY1767=1),1,IF(SUM(AX1765:AX1767)=0,0,IF(AND(OR(AW1765=1,AX1765=1),OR(AW1766=1,AX1766=1),AY1767=1),1,IF(AND(SUM(AW1767:AY1767)=2,SUM(AW1765:AX1765)=2,AX1765=1),1,0))))</f>
        <v>0</v>
      </c>
      <c r="BD1767" s="57" t="str">
        <f aca="false">IF(BC1767=0,"",IF(AND(BC1767=1,AZ1767=0,AZ1766=0,AZ1765=0),1,IF(AND(BC1767=1,OR(AZ1767=1,AZ1766=1,AZ1765)),IF(BA1767=1,1,0))))</f>
        <v/>
      </c>
      <c r="BE1767" s="50" t="str">
        <f aca="false">IF(AND(BD1767=1,BD1766=1),0,IF(BD1767=1,SUM(CM1768:CM1806),""))</f>
        <v/>
      </c>
      <c r="BF1767" s="20" t="str">
        <f aca="false">IF(AND(BB1767=1,BB1766=1,BE1726&lt;&gt;0),"",IF(AND(BB1766=0,BB1767=1),BF1766,IF(AND(BB1767=1,BB1766=1),BF1766,IF(AND(BF1766="",BE1766="",OR(BD1766=0,BD1766="")),"",IF(AND(BF1766="",BE1727=0),"",IF(AND(BE1727&lt;&gt;"",BF1766=BE1727),"",IF(AND(BD1766=1,BE1766&lt;&gt;0),CM1767,IF(BF1766&lt;&gt;0,BF1766+CM1767,IF(BF1766="","")))))))))</f>
        <v/>
      </c>
      <c r="BI1767" s="0"/>
      <c r="BU1767" s="0"/>
      <c r="BZ1767" s="49"/>
      <c r="CG1767" s="13"/>
      <c r="CH1767" s="40"/>
      <c r="CI1767" s="13"/>
      <c r="CL1767" s="6" t="n">
        <f aca="false">C1767</f>
        <v>39808</v>
      </c>
      <c r="CM1767" s="96" t="n">
        <f aca="false">CN1767/CN1766-1</f>
        <v>0.00576967459035305</v>
      </c>
      <c r="CN1767" s="76" t="n">
        <v>87.16</v>
      </c>
      <c r="CO1767" s="13" t="n">
        <f aca="false">CN1767/CN1762-1</f>
        <v>-0.0238548549669617</v>
      </c>
      <c r="CX1767" s="77"/>
      <c r="CY1767" s="4" t="n">
        <v>87.24</v>
      </c>
      <c r="CZ1767" s="4" t="n">
        <v>87.16</v>
      </c>
      <c r="DA1767" s="79" t="n">
        <f aca="false">CZ1767-CN1767</f>
        <v>0</v>
      </c>
      <c r="DB1767" s="80" t="n">
        <f aca="false">CZ1767/CY1767-1</f>
        <v>-0.000917010545621211</v>
      </c>
      <c r="DC1767" s="15" t="n">
        <f aca="false">CY1767/CZ1766-1</f>
        <v>0.00669282252480952</v>
      </c>
      <c r="DD1767" s="15" t="n">
        <f aca="false">CZ1767/CZ1766-1</f>
        <v>0.00576967459035305</v>
      </c>
      <c r="DE1767" s="82" t="str">
        <f aca="false">IF(CW1767=0,"",-DC1767*CS1767)</f>
        <v/>
      </c>
      <c r="DY1767" s="6"/>
      <c r="EB1767" s="6" t="n">
        <f aca="false">CL1767</f>
        <v>39808</v>
      </c>
      <c r="EC1767" s="13" t="n">
        <f aca="false">SUM(CM1765:CM1767)</f>
        <v>0.00123513336850178</v>
      </c>
    </row>
    <row r="1768" customFormat="false" ht="15" hidden="false" customHeight="false" outlineLevel="0" collapsed="false">
      <c r="A1768" s="0" t="n">
        <f aca="false">IF(FR1768=1,CZ1768,0)</f>
        <v>0</v>
      </c>
      <c r="C1768" s="6" t="n">
        <v>39811</v>
      </c>
      <c r="D1768" s="0" t="n">
        <f aca="false">IF(E1768&gt;E1767,1,)</f>
        <v>0</v>
      </c>
      <c r="E1768" s="46" t="n">
        <v>118.9664</v>
      </c>
      <c r="F1768" s="46" t="n">
        <v>104.1439</v>
      </c>
      <c r="G1768" s="46" t="n">
        <v>89.238</v>
      </c>
      <c r="H1768" s="46" t="n">
        <v>86.7637</v>
      </c>
      <c r="I1768" s="46" t="n">
        <v>88.205</v>
      </c>
      <c r="J1768" s="47" t="str">
        <f aca="false">IF(MIN(E1768:I1768)=E1768,$E$2,IF(MIN(E1768:I1768)=F1768,$F$2,IF(MIN(E1768:I1768)=G1768,$G$2,IF(MIN(E1768:I1768)=H1768,$H$2,IF(MIN(E1768:I1768)=I1768,$I$2)))))</f>
        <v>30D</v>
      </c>
      <c r="K1768" s="47" t="str">
        <f aca="false">IF(MAX(E1768:I1768)=E1768,$E$2,IF(MAX(E1768:I1768)=F1768,$F$2,IF(MAX(E1768:I1768)=G1768,$G$2,IF(MAX(E1768:I1768)=H1768,$H$2,IF(MAX(E1768:I1768)=I1768,$I$2)))))</f>
        <v>200D</v>
      </c>
      <c r="L1768" s="4" t="n">
        <f aca="false">IF(MAX(E1768:I1768)=H1768,1,0)</f>
        <v>0</v>
      </c>
      <c r="M1768" s="4" t="n">
        <f aca="false">IF(MAX(E1768:I1768)=I1768,1,0)</f>
        <v>0</v>
      </c>
      <c r="O1768" s="4" t="n">
        <f aca="false">IF(CN1768&gt;E1768,1,0)</f>
        <v>0</v>
      </c>
      <c r="P1768" s="4" t="n">
        <f aca="false">IF(CN1768&gt;F1768,1,0)</f>
        <v>0</v>
      </c>
      <c r="Q1768" s="4" t="n">
        <f aca="false">IF(CN1768&gt;G1768,1,0)</f>
        <v>0</v>
      </c>
      <c r="R1768" s="4" t="n">
        <f aca="false">IF(CN1768&gt;H1768,1,0)</f>
        <v>1</v>
      </c>
      <c r="S1768" s="4" t="n">
        <f aca="false">IF(CN1768&gt;I1768,1,0)</f>
        <v>0</v>
      </c>
      <c r="T1768" s="25" t="n">
        <f aca="false">IF(AND(AND(R1768=0,S1768=0,Q1768=0),OR(S1767=1,S1766=1,S1765=1)),1,0)</f>
        <v>0</v>
      </c>
      <c r="U1768" s="13" t="n">
        <f aca="false">SUM(CM1767:CM1768)</f>
        <v>0.00290138638475412</v>
      </c>
      <c r="AV1768" s="0"/>
      <c r="AW1768" s="55" t="n">
        <f aca="false">IF(EC1768&gt;$AW$2,1,0)</f>
        <v>0</v>
      </c>
      <c r="AX1768" s="0" t="n">
        <f aca="false">IF(AND(I1768&gt;G1768,I1767&lt;G1767),1,IF(OR(AND(I1768&gt;F1768,I1767&lt;F1767),AND(I1768&gt;E1768,I1767&lt;E1767)),1,0))</f>
        <v>0</v>
      </c>
      <c r="AY1768" s="0" t="n">
        <f aca="false">IF(K1767="10D",1,0)</f>
        <v>0</v>
      </c>
      <c r="AZ1768" s="0" t="n">
        <f aca="false">IF(AND(I1768&gt;G1768,I1767&lt;G1767,I1768&gt;F1768,I1767&gt;F1767,I1768&gt;E1768,I1767&gt;E1767),1,0)</f>
        <v>0</v>
      </c>
      <c r="BA1768" s="56" t="n">
        <f aca="false">IF(G1768&gt;H1768,1,0)</f>
        <v>1</v>
      </c>
      <c r="BB1768" s="56" t="n">
        <f aca="false">IF(I1768&lt;F1768,1,0)</f>
        <v>1</v>
      </c>
      <c r="BC1768" s="0" t="n">
        <f aca="false">IF(AND(SUM(AW1767:AX1767)=2,AY1768=1),1,IF(SUM(AX1766:AX1768)=0,0,IF(AND(OR(AW1766=1,AX1766=1),OR(AW1767=1,AX1767=1),AY1768=1),1,IF(AND(SUM(AW1768:AY1768)=2,SUM(AW1766:AX1766)=2,AX1766=1),1,0))))</f>
        <v>0</v>
      </c>
      <c r="BD1768" s="57" t="str">
        <f aca="false">IF(BC1768=0,"",IF(AND(BC1768=1,AZ1768=0,AZ1767=0,AZ1766=0),1,IF(AND(BC1768=1,OR(AZ1768=1,AZ1767=1,AZ1766)),IF(BA1768=1,1,0))))</f>
        <v/>
      </c>
      <c r="BE1768" s="50" t="str">
        <f aca="false">IF(AND(BD1768=1,BD1767=1),0,IF(BD1768=1,SUM(CM1769:CM1807),""))</f>
        <v/>
      </c>
      <c r="BF1768" s="20" t="str">
        <f aca="false">IF(AND(BB1768=1,BB1767=1,BE1727&lt;&gt;0),"",IF(AND(BB1767=0,BB1768=1),BF1767,IF(AND(BB1768=1,BB1767=1),BF1767,IF(AND(BF1767="",BE1767="",OR(BD1767=0,BD1767="")),"",IF(AND(BF1767="",BE1728=0),"",IF(AND(BE1728&lt;&gt;"",BF1767=BE1728),"",IF(AND(BD1767=1,BE1767&lt;&gt;0),CM1768,IF(BF1767&lt;&gt;0,BF1767+CM1768,IF(BF1767="","")))))))))</f>
        <v/>
      </c>
      <c r="BI1768" s="0"/>
      <c r="BU1768" s="0"/>
      <c r="BZ1768" s="49"/>
      <c r="CG1768" s="13"/>
      <c r="CH1768" s="40"/>
      <c r="CI1768" s="13"/>
      <c r="CL1768" s="6" t="n">
        <f aca="false">C1768</f>
        <v>39811</v>
      </c>
      <c r="CM1768" s="13" t="n">
        <f aca="false">CN1768/CN1767-1</f>
        <v>-0.00286828820559892</v>
      </c>
      <c r="CN1768" s="76" t="n">
        <v>86.91</v>
      </c>
      <c r="CO1768" s="13" t="n">
        <f aca="false">CN1768/CN1763-1</f>
        <v>-0.0145141172468534</v>
      </c>
      <c r="CY1768" s="4" t="n">
        <v>87.24</v>
      </c>
      <c r="CZ1768" s="4" t="n">
        <v>86.91</v>
      </c>
      <c r="DA1768" s="33" t="n">
        <f aca="false">CZ1768-CN1768</f>
        <v>0</v>
      </c>
      <c r="DB1768" s="16" t="n">
        <f aca="false">CZ1768/CY1768-1</f>
        <v>-0.00378266850068776</v>
      </c>
      <c r="DC1768" s="15" t="n">
        <f aca="false">CY1768/CZ1767-1</f>
        <v>0.000917852225791549</v>
      </c>
      <c r="DD1768" s="15" t="n">
        <f aca="false">CZ1768/CZ1767-1</f>
        <v>-0.00286828820559892</v>
      </c>
      <c r="DE1768" s="34" t="str">
        <f aca="false">IF(CW1768=0,"",-DC1768*CS1768)</f>
        <v/>
      </c>
      <c r="DY1768" s="6"/>
      <c r="EB1768" s="6" t="n">
        <f aca="false">CL1768</f>
        <v>39811</v>
      </c>
      <c r="EC1768" s="13" t="n">
        <f aca="false">SUM(CM1766:CM1768)</f>
        <v>0.00870454330211723</v>
      </c>
    </row>
    <row r="1769" customFormat="false" ht="15" hidden="false" customHeight="false" outlineLevel="0" collapsed="false">
      <c r="A1769" s="0" t="n">
        <f aca="false">IF(FR1769=1,CZ1769,0)</f>
        <v>0</v>
      </c>
      <c r="C1769" s="6" t="n">
        <v>39812</v>
      </c>
      <c r="D1769" s="0" t="n">
        <f aca="false">IF(E1769&gt;E1768,1,)</f>
        <v>0</v>
      </c>
      <c r="E1769" s="46" t="n">
        <v>118.7697</v>
      </c>
      <c r="F1769" s="46" t="n">
        <v>103.7635</v>
      </c>
      <c r="G1769" s="46" t="n">
        <v>89.1532</v>
      </c>
      <c r="H1769" s="46" t="n">
        <v>86.842</v>
      </c>
      <c r="I1769" s="46" t="n">
        <v>88.327</v>
      </c>
      <c r="J1769" s="47" t="str">
        <f aca="false">IF(MIN(E1769:I1769)=E1769,$E$2,IF(MIN(E1769:I1769)=F1769,$F$2,IF(MIN(E1769:I1769)=G1769,$G$2,IF(MIN(E1769:I1769)=H1769,$H$2,IF(MIN(E1769:I1769)=I1769,$I$2)))))</f>
        <v>30D</v>
      </c>
      <c r="K1769" s="47" t="str">
        <f aca="false">IF(MAX(E1769:I1769)=E1769,$E$2,IF(MAX(E1769:I1769)=F1769,$F$2,IF(MAX(E1769:I1769)=G1769,$G$2,IF(MAX(E1769:I1769)=H1769,$H$2,IF(MAX(E1769:I1769)=I1769,$I$2)))))</f>
        <v>200D</v>
      </c>
      <c r="L1769" s="4" t="n">
        <f aca="false">IF(MAX(E1769:I1769)=H1769,1,0)</f>
        <v>0</v>
      </c>
      <c r="M1769" s="4" t="n">
        <f aca="false">IF(MAX(E1769:I1769)=I1769,1,0)</f>
        <v>0</v>
      </c>
      <c r="O1769" s="4" t="n">
        <f aca="false">IF(CN1769&gt;E1769,1,0)</f>
        <v>0</v>
      </c>
      <c r="P1769" s="4" t="n">
        <f aca="false">IF(CN1769&gt;F1769,1,0)</f>
        <v>0</v>
      </c>
      <c r="Q1769" s="4" t="n">
        <f aca="false">IF(CN1769&gt;G1769,1,0)</f>
        <v>0</v>
      </c>
      <c r="R1769" s="4" t="n">
        <f aca="false">IF(CN1769&gt;H1769,1,0)</f>
        <v>1</v>
      </c>
      <c r="S1769" s="4" t="n">
        <f aca="false">IF(CN1769&gt;I1769,1,0)</f>
        <v>1</v>
      </c>
      <c r="T1769" s="25" t="n">
        <f aca="false">IF(AND(AND(R1769=0,S1769=0,Q1769=0),OR(S1768=1,S1767=1,S1766=1)),1,0)</f>
        <v>0</v>
      </c>
      <c r="U1769" s="13" t="n">
        <f aca="false">SUM(CM1768:CM1769)</f>
        <v>0.020834392728701</v>
      </c>
      <c r="AV1769" s="0"/>
      <c r="AW1769" s="55" t="n">
        <f aca="false">IF(EC1769&gt;$AW$2,1,0)</f>
        <v>1</v>
      </c>
      <c r="AX1769" s="0" t="n">
        <f aca="false">IF(AND(I1769&gt;G1769,I1768&lt;G1768),1,IF(OR(AND(I1769&gt;F1769,I1768&lt;F1768),AND(I1769&gt;E1769,I1768&lt;E1768)),1,0))</f>
        <v>0</v>
      </c>
      <c r="AY1769" s="0" t="n">
        <f aca="false">IF(K1768="10D",1,0)</f>
        <v>0</v>
      </c>
      <c r="AZ1769" s="0" t="n">
        <f aca="false">IF(AND(I1769&gt;G1769,I1768&lt;G1768,I1769&gt;F1769,I1768&gt;F1768,I1769&gt;E1769,I1768&gt;E1768),1,0)</f>
        <v>0</v>
      </c>
      <c r="BA1769" s="56" t="n">
        <f aca="false">IF(G1769&gt;H1769,1,0)</f>
        <v>1</v>
      </c>
      <c r="BB1769" s="56" t="n">
        <f aca="false">IF(I1769&lt;F1769,1,0)</f>
        <v>1</v>
      </c>
      <c r="BC1769" s="0" t="n">
        <f aca="false">IF(AND(SUM(AW1768:AX1768)=2,AY1769=1),1,IF(SUM(AX1767:AX1769)=0,0,IF(AND(OR(AW1767=1,AX1767=1),OR(AW1768=1,AX1768=1),AY1769=1),1,IF(AND(SUM(AW1769:AY1769)=2,SUM(AW1767:AX1767)=2,AX1767=1),1,0))))</f>
        <v>0</v>
      </c>
      <c r="BD1769" s="57" t="str">
        <f aca="false">IF(BC1769=0,"",IF(AND(BC1769=1,AZ1769=0,AZ1768=0,AZ1767=0),1,IF(AND(BC1769=1,OR(AZ1769=1,AZ1768=1,AZ1767)),IF(BA1769=1,1,0))))</f>
        <v/>
      </c>
      <c r="BE1769" s="50" t="str">
        <f aca="false">IF(AND(BD1769=1,BD1768=1),0,IF(BD1769=1,SUM(CM1770:CM1808),""))</f>
        <v/>
      </c>
      <c r="BF1769" s="20" t="str">
        <f aca="false">IF(AND(BB1769=1,BB1768=1,BE1728&lt;&gt;0),"",IF(AND(BB1768=0,BB1769=1),BF1768,IF(AND(BB1769=1,BB1768=1),BF1768,IF(AND(BF1768="",BE1768="",OR(BD1768=0,BD1768="")),"",IF(AND(BF1768="",BE1729=0),"",IF(AND(BE1729&lt;&gt;"",BF1768=BE1729),"",IF(AND(BD1768=1,BE1768&lt;&gt;0),CM1769,IF(BF1768&lt;&gt;0,BF1768+CM1769,IF(BF1768="","")))))))))</f>
        <v/>
      </c>
      <c r="BI1769" s="0"/>
      <c r="BU1769" s="0"/>
      <c r="BZ1769" s="49"/>
      <c r="CG1769" s="13"/>
      <c r="CH1769" s="40"/>
      <c r="CI1769" s="13"/>
      <c r="CL1769" s="6" t="n">
        <f aca="false">C1769</f>
        <v>39812</v>
      </c>
      <c r="CM1769" s="13" t="n">
        <f aca="false">CN1769/CN1768-1</f>
        <v>0.0237026809342999</v>
      </c>
      <c r="CN1769" s="76" t="n">
        <v>88.97</v>
      </c>
      <c r="CO1769" s="13" t="n">
        <f aca="false">CN1769/CN1764-1</f>
        <v>0.021938892717666</v>
      </c>
      <c r="CY1769" s="4" t="n">
        <v>87.51</v>
      </c>
      <c r="CZ1769" s="4" t="n">
        <v>88.97</v>
      </c>
      <c r="DA1769" s="33" t="n">
        <f aca="false">CZ1769-CN1769</f>
        <v>0</v>
      </c>
      <c r="DB1769" s="16" t="n">
        <f aca="false">CZ1769/CY1769-1</f>
        <v>0.0166838075648497</v>
      </c>
      <c r="DC1769" s="15" t="n">
        <f aca="false">CY1769/CZ1768-1</f>
        <v>0.00690369347600983</v>
      </c>
      <c r="DD1769" s="15" t="n">
        <f aca="false">CZ1769/CZ1768-1</f>
        <v>0.0237026809342999</v>
      </c>
      <c r="DE1769" s="34" t="str">
        <f aca="false">IF(CW1769=0,"",-DC1769*CS1769)</f>
        <v/>
      </c>
      <c r="DY1769" s="6"/>
      <c r="EB1769" s="6" t="n">
        <f aca="false">CL1769</f>
        <v>39812</v>
      </c>
      <c r="EC1769" s="13" t="n">
        <f aca="false">SUM(CM1767:CM1769)</f>
        <v>0.0266040673190541</v>
      </c>
    </row>
    <row r="1770" customFormat="false" ht="15" hidden="false" customHeight="false" outlineLevel="0" collapsed="false">
      <c r="A1770" s="0" t="n">
        <f aca="false">IF(FR1770=1,CZ1770,0)</f>
        <v>0</v>
      </c>
      <c r="C1770" s="6" t="n">
        <v>39813</v>
      </c>
      <c r="D1770" s="0" t="n">
        <f aca="false">IF(E1770&gt;E1769,1,)</f>
        <v>0</v>
      </c>
      <c r="E1770" s="46" t="n">
        <v>118.5528</v>
      </c>
      <c r="F1770" s="46" t="n">
        <v>103.3722</v>
      </c>
      <c r="G1770" s="46" t="n">
        <v>88.9818</v>
      </c>
      <c r="H1770" s="46" t="n">
        <v>87.001</v>
      </c>
      <c r="I1770" s="46" t="n">
        <v>88.163</v>
      </c>
      <c r="J1770" s="47" t="str">
        <f aca="false">IF(MIN(E1770:I1770)=E1770,$E$2,IF(MIN(E1770:I1770)=F1770,$F$2,IF(MIN(E1770:I1770)=G1770,$G$2,IF(MIN(E1770:I1770)=H1770,$H$2,IF(MIN(E1770:I1770)=I1770,$I$2)))))</f>
        <v>30D</v>
      </c>
      <c r="K1770" s="47" t="str">
        <f aca="false">IF(MAX(E1770:I1770)=E1770,$E$2,IF(MAX(E1770:I1770)=F1770,$F$2,IF(MAX(E1770:I1770)=G1770,$G$2,IF(MAX(E1770:I1770)=H1770,$H$2,IF(MAX(E1770:I1770)=I1770,$I$2)))))</f>
        <v>200D</v>
      </c>
      <c r="L1770" s="4" t="n">
        <f aca="false">IF(MAX(E1770:I1770)=H1770,1,0)</f>
        <v>0</v>
      </c>
      <c r="M1770" s="4" t="n">
        <f aca="false">IF(MAX(E1770:I1770)=I1770,1,0)</f>
        <v>0</v>
      </c>
      <c r="O1770" s="4" t="n">
        <f aca="false">IF(CN1770&gt;E1770,1,0)</f>
        <v>0</v>
      </c>
      <c r="P1770" s="4" t="n">
        <f aca="false">IF(CN1770&gt;F1770,1,0)</f>
        <v>0</v>
      </c>
      <c r="Q1770" s="4" t="n">
        <f aca="false">IF(CN1770&gt;G1770,1,0)</f>
        <v>1</v>
      </c>
      <c r="R1770" s="4" t="n">
        <f aca="false">IF(CN1770&gt;H1770,1,0)</f>
        <v>1</v>
      </c>
      <c r="S1770" s="4" t="n">
        <f aca="false">IF(CN1770&gt;I1770,1,0)</f>
        <v>1</v>
      </c>
      <c r="T1770" s="25" t="n">
        <f aca="false">IF(AND(AND(R1770=0,S1770=0,Q1770=0),OR(S1769=1,S1768=1,S1767=1)),1,0)</f>
        <v>0</v>
      </c>
      <c r="U1770" s="13" t="n">
        <f aca="false">SUM(CM1769:CM1770)</f>
        <v>0.0379771554762804</v>
      </c>
      <c r="AV1770" s="0"/>
      <c r="AW1770" s="55" t="n">
        <f aca="false">IF(EC1770&gt;$AW$2,1,0)</f>
        <v>1</v>
      </c>
      <c r="AX1770" s="0" t="n">
        <f aca="false">IF(AND(I1770&gt;G1770,I1769&lt;G1769),1,IF(OR(AND(I1770&gt;F1770,I1769&lt;F1769),AND(I1770&gt;E1770,I1769&lt;E1769)),1,0))</f>
        <v>0</v>
      </c>
      <c r="AY1770" s="0" t="n">
        <f aca="false">IF(K1769="10D",1,0)</f>
        <v>0</v>
      </c>
      <c r="AZ1770" s="0" t="n">
        <f aca="false">IF(AND(I1770&gt;G1770,I1769&lt;G1769,I1770&gt;F1770,I1769&gt;F1769,I1770&gt;E1770,I1769&gt;E1769),1,0)</f>
        <v>0</v>
      </c>
      <c r="BA1770" s="56" t="n">
        <f aca="false">IF(G1770&gt;H1770,1,0)</f>
        <v>1</v>
      </c>
      <c r="BB1770" s="56" t="n">
        <f aca="false">IF(I1770&lt;F1770,1,0)</f>
        <v>1</v>
      </c>
      <c r="BC1770" s="0" t="n">
        <f aca="false">IF(AND(SUM(AW1769:AX1769)=2,AY1770=1),1,IF(SUM(AX1768:AX1770)=0,0,IF(AND(OR(AW1768=1,AX1768=1),OR(AW1769=1,AX1769=1),AY1770=1),1,IF(AND(SUM(AW1770:AY1770)=2,SUM(AW1768:AX1768)=2,AX1768=1),1,0))))</f>
        <v>0</v>
      </c>
      <c r="BD1770" s="57" t="str">
        <f aca="false">IF(BC1770=0,"",IF(AND(BC1770=1,AZ1770=0,AZ1769=0,AZ1768=0),1,IF(AND(BC1770=1,OR(AZ1770=1,AZ1769=1,AZ1768)),IF(BA1770=1,1,0))))</f>
        <v/>
      </c>
      <c r="BE1770" s="50" t="str">
        <f aca="false">IF(AND(BD1770=1,BD1769=1),0,IF(BD1770=1,SUM(CM1771:CM1809),""))</f>
        <v/>
      </c>
      <c r="BF1770" s="20" t="str">
        <f aca="false">IF(AND(BB1770=1,BB1769=1,BE1729&lt;&gt;0),"",IF(AND(BB1769=0,BB1770=1),BF1769,IF(AND(BB1770=1,BB1769=1),BF1769,IF(AND(BF1769="",BE1769="",OR(BD1769=0,BD1769="")),"",IF(AND(BF1769="",BE1730=0),"",IF(AND(BE1730&lt;&gt;"",BF1769=BE1730),"",IF(AND(BD1769=1,BE1769&lt;&gt;0),CM1770,IF(BF1769&lt;&gt;0,BF1769+CM1770,IF(BF1769="","")))))))))</f>
        <v/>
      </c>
      <c r="BI1770" s="0"/>
      <c r="BU1770" s="0"/>
      <c r="BZ1770" s="49"/>
      <c r="CG1770" s="13"/>
      <c r="CH1770" s="40"/>
      <c r="CI1770" s="13"/>
      <c r="CL1770" s="6" t="n">
        <f aca="false">C1770</f>
        <v>39813</v>
      </c>
      <c r="CM1770" s="13" t="n">
        <f aca="false">CN1770/CN1769-1</f>
        <v>0.0142744745419805</v>
      </c>
      <c r="CN1770" s="76" t="n">
        <v>90.24</v>
      </c>
      <c r="CO1770" s="13" t="n">
        <f aca="false">CN1770/CN1765-1</f>
        <v>0.0473537604456824</v>
      </c>
      <c r="CY1770" s="4" t="n">
        <v>89.08</v>
      </c>
      <c r="CZ1770" s="4" t="n">
        <v>90.24</v>
      </c>
      <c r="DA1770" s="33" t="n">
        <f aca="false">CZ1770-CN1770</f>
        <v>0</v>
      </c>
      <c r="DB1770" s="16" t="n">
        <f aca="false">CZ1770/CY1770-1</f>
        <v>0.0130220026942074</v>
      </c>
      <c r="DC1770" s="15" t="n">
        <f aca="false">CY1770/CZ1769-1</f>
        <v>0.00123637181072267</v>
      </c>
      <c r="DD1770" s="15" t="n">
        <f aca="false">CZ1770/CZ1769-1</f>
        <v>0.0142744745419805</v>
      </c>
      <c r="DE1770" s="34" t="str">
        <f aca="false">IF(CW1770=0,"",-DC1770*CS1770)</f>
        <v/>
      </c>
      <c r="DY1770" s="6"/>
      <c r="EB1770" s="6" t="n">
        <f aca="false">CL1770</f>
        <v>39813</v>
      </c>
      <c r="EC1770" s="13" t="n">
        <f aca="false">SUM(CM1768:CM1770)</f>
        <v>0.0351088672706815</v>
      </c>
    </row>
    <row r="1771" customFormat="false" ht="15" hidden="false" customHeight="false" outlineLevel="0" collapsed="false">
      <c r="A1771" s="0" t="n">
        <f aca="false">IF(FR1771=1,CZ1771,0)</f>
        <v>0</v>
      </c>
      <c r="C1771" s="6" t="n">
        <v>39815</v>
      </c>
      <c r="D1771" s="0" t="n">
        <f aca="false">IF(E1771&gt;E1770,1,)</f>
        <v>0</v>
      </c>
      <c r="E1771" s="46" t="n">
        <v>118.366</v>
      </c>
      <c r="F1771" s="46" t="n">
        <v>102.9947</v>
      </c>
      <c r="G1771" s="46" t="n">
        <v>88.9238</v>
      </c>
      <c r="H1771" s="46" t="n">
        <v>87.197</v>
      </c>
      <c r="I1771" s="46" t="n">
        <v>88.36</v>
      </c>
      <c r="J1771" s="47" t="str">
        <f aca="false">IF(MIN(E1771:I1771)=E1771,$E$2,IF(MIN(E1771:I1771)=F1771,$F$2,IF(MIN(E1771:I1771)=G1771,$G$2,IF(MIN(E1771:I1771)=H1771,$H$2,IF(MIN(E1771:I1771)=I1771,$I$2)))))</f>
        <v>30D</v>
      </c>
      <c r="K1771" s="47" t="str">
        <f aca="false">IF(MAX(E1771:I1771)=E1771,$E$2,IF(MAX(E1771:I1771)=F1771,$F$2,IF(MAX(E1771:I1771)=G1771,$G$2,IF(MAX(E1771:I1771)=H1771,$H$2,IF(MAX(E1771:I1771)=I1771,$I$2)))))</f>
        <v>200D</v>
      </c>
      <c r="L1771" s="4" t="n">
        <f aca="false">IF(MAX(E1771:I1771)=H1771,1,0)</f>
        <v>0</v>
      </c>
      <c r="M1771" s="4" t="n">
        <f aca="false">IF(MAX(E1771:I1771)=I1771,1,0)</f>
        <v>0</v>
      </c>
      <c r="O1771" s="4" t="n">
        <f aca="false">IF(CN1771&gt;E1771,1,0)</f>
        <v>0</v>
      </c>
      <c r="P1771" s="4" t="n">
        <f aca="false">IF(CN1771&gt;F1771,1,0)</f>
        <v>0</v>
      </c>
      <c r="Q1771" s="4" t="n">
        <f aca="false">IF(CN1771&gt;G1771,1,0)</f>
        <v>1</v>
      </c>
      <c r="R1771" s="4" t="n">
        <f aca="false">IF(CN1771&gt;H1771,1,0)</f>
        <v>1</v>
      </c>
      <c r="S1771" s="4" t="n">
        <f aca="false">IF(CN1771&gt;I1771,1,0)</f>
        <v>1</v>
      </c>
      <c r="T1771" s="25" t="n">
        <f aca="false">IF(AND(AND(R1771=0,S1771=0,Q1771=0),OR(S1770=1,S1769=1,S1768=1)),1,0)</f>
        <v>0</v>
      </c>
      <c r="U1771" s="13" t="n">
        <f aca="false">SUM(CM1770:CM1771)</f>
        <v>0.0444163185136117</v>
      </c>
      <c r="AV1771" s="0"/>
      <c r="AW1771" s="55" t="n">
        <f aca="false">IF(EC1771&gt;$AW$2,1,0)</f>
        <v>1</v>
      </c>
      <c r="AX1771" s="0" t="n">
        <f aca="false">IF(AND(I1771&gt;G1771,I1770&lt;G1770),1,IF(OR(AND(I1771&gt;F1771,I1770&lt;F1770),AND(I1771&gt;E1771,I1770&lt;E1770)),1,0))</f>
        <v>0</v>
      </c>
      <c r="AY1771" s="0" t="n">
        <f aca="false">IF(K1770="10D",1,0)</f>
        <v>0</v>
      </c>
      <c r="AZ1771" s="0" t="n">
        <f aca="false">IF(AND(I1771&gt;G1771,I1770&lt;G1770,I1771&gt;F1771,I1770&gt;F1770,I1771&gt;E1771,I1770&gt;E1770),1,0)</f>
        <v>0</v>
      </c>
      <c r="BA1771" s="56" t="n">
        <f aca="false">IF(G1771&gt;H1771,1,0)</f>
        <v>1</v>
      </c>
      <c r="BB1771" s="56" t="n">
        <f aca="false">IF(I1771&lt;F1771,1,0)</f>
        <v>1</v>
      </c>
      <c r="BC1771" s="0" t="n">
        <f aca="false">IF(AND(SUM(AW1770:AX1770)=2,AY1771=1),1,IF(SUM(AX1769:AX1771)=0,0,IF(AND(OR(AW1769=1,AX1769=1),OR(AW1770=1,AX1770=1),AY1771=1),1,IF(AND(SUM(AW1771:AY1771)=2,SUM(AW1769:AX1769)=2,AX1769=1),1,0))))</f>
        <v>0</v>
      </c>
      <c r="BD1771" s="57" t="str">
        <f aca="false">IF(BC1771=0,"",IF(AND(BC1771=1,AZ1771=0,AZ1770=0,AZ1769=0),1,IF(AND(BC1771=1,OR(AZ1771=1,AZ1770=1,AZ1769)),IF(BA1771=1,1,0))))</f>
        <v/>
      </c>
      <c r="BE1771" s="50" t="str">
        <f aca="false">IF(AND(BD1771=1,BD1770=1),0,IF(BD1771=1,SUM(CM1772:CM1810),""))</f>
        <v/>
      </c>
      <c r="BF1771" s="20" t="str">
        <f aca="false">IF(AND(BB1771=1,BB1770=1,BE1730&lt;&gt;0),"",IF(AND(BB1770=0,BB1771=1),BF1770,IF(AND(BB1771=1,BB1770=1),BF1770,IF(AND(BF1770="",BE1770="",OR(BD1770=0,BD1770="")),"",IF(AND(BF1770="",BE1731=0),"",IF(AND(BE1731&lt;&gt;"",BF1770=BE1731),"",IF(AND(BD1770=1,BE1770&lt;&gt;0),CM1771,IF(BF1770&lt;&gt;0,BF1770+CM1771,IF(BF1770="","")))))))))</f>
        <v/>
      </c>
      <c r="BI1771" s="0"/>
      <c r="BU1771" s="0"/>
      <c r="BZ1771" s="49"/>
      <c r="CG1771" s="13"/>
      <c r="CH1771" s="40"/>
      <c r="CI1771" s="13"/>
      <c r="CL1771" s="6" t="n">
        <f aca="false">C1771</f>
        <v>39815</v>
      </c>
      <c r="CM1771" s="13" t="n">
        <f aca="false">CN1771/CN1770-1</f>
        <v>0.0301418439716312</v>
      </c>
      <c r="CN1771" s="76" t="n">
        <v>92.96</v>
      </c>
      <c r="CO1771" s="13" t="n">
        <f aca="false">CN1771/CN1766-1</f>
        <v>0.0726978998384491</v>
      </c>
      <c r="CY1771" s="4" t="n">
        <v>90.44</v>
      </c>
      <c r="CZ1771" s="4" t="n">
        <v>92.96</v>
      </c>
      <c r="DA1771" s="33" t="n">
        <f aca="false">CZ1771-CN1771</f>
        <v>0</v>
      </c>
      <c r="DB1771" s="16" t="n">
        <f aca="false">CZ1771/CY1771-1</f>
        <v>0.0278637770897832</v>
      </c>
      <c r="DC1771" s="15" t="n">
        <f aca="false">CY1771/CZ1770-1</f>
        <v>0.00221631205673756</v>
      </c>
      <c r="DD1771" s="15" t="n">
        <f aca="false">CZ1771/CZ1770-1</f>
        <v>0.0301418439716312</v>
      </c>
      <c r="DE1771" s="34" t="str">
        <f aca="false">IF(CW1771=0,"",-DC1771*CS1771)</f>
        <v/>
      </c>
      <c r="DY1771" s="6"/>
      <c r="EB1771" s="6" t="n">
        <f aca="false">CL1771</f>
        <v>39815</v>
      </c>
      <c r="EC1771" s="13" t="n">
        <f aca="false">SUM(CM1769:CM1771)</f>
        <v>0.0681189994479117</v>
      </c>
    </row>
    <row r="1772" customFormat="false" ht="15" hidden="false" customHeight="false" outlineLevel="0" collapsed="false">
      <c r="A1772" s="0" t="n">
        <f aca="false">IF(FR1772=1,CZ1772,0)</f>
        <v>0</v>
      </c>
      <c r="C1772" s="6" t="n">
        <v>39818</v>
      </c>
      <c r="D1772" s="0" t="n">
        <f aca="false">IF(E1772&gt;E1771,1,)</f>
        <v>0</v>
      </c>
      <c r="E1772" s="46" t="n">
        <v>118.1698</v>
      </c>
      <c r="F1772" s="46" t="n">
        <v>102.6297</v>
      </c>
      <c r="G1772" s="46" t="n">
        <v>88.968</v>
      </c>
      <c r="H1772" s="46" t="n">
        <v>87.5753</v>
      </c>
      <c r="I1772" s="46" t="n">
        <v>88.716</v>
      </c>
      <c r="J1772" s="47" t="str">
        <f aca="false">IF(MIN(E1772:I1772)=E1772,$E$2,IF(MIN(E1772:I1772)=F1772,$F$2,IF(MIN(E1772:I1772)=G1772,$G$2,IF(MIN(E1772:I1772)=H1772,$H$2,IF(MIN(E1772:I1772)=I1772,$I$2)))))</f>
        <v>30D</v>
      </c>
      <c r="K1772" s="47" t="str">
        <f aca="false">IF(MAX(E1772:I1772)=E1772,$E$2,IF(MAX(E1772:I1772)=F1772,$F$2,IF(MAX(E1772:I1772)=G1772,$G$2,IF(MAX(E1772:I1772)=H1772,$H$2,IF(MAX(E1772:I1772)=I1772,$I$2)))))</f>
        <v>200D</v>
      </c>
      <c r="L1772" s="4" t="n">
        <f aca="false">IF(MAX(E1772:I1772)=H1772,1,0)</f>
        <v>0</v>
      </c>
      <c r="M1772" s="4" t="n">
        <f aca="false">IF(MAX(E1772:I1772)=I1772,1,0)</f>
        <v>0</v>
      </c>
      <c r="O1772" s="4" t="n">
        <f aca="false">IF(CN1772&gt;E1772,1,0)</f>
        <v>0</v>
      </c>
      <c r="P1772" s="4" t="n">
        <f aca="false">IF(CN1772&gt;F1772,1,0)</f>
        <v>0</v>
      </c>
      <c r="Q1772" s="4" t="n">
        <f aca="false">IF(CN1772&gt;G1772,1,0)</f>
        <v>1</v>
      </c>
      <c r="R1772" s="4" t="n">
        <f aca="false">IF(CN1772&gt;H1772,1,0)</f>
        <v>1</v>
      </c>
      <c r="S1772" s="4" t="n">
        <f aca="false">IF(CN1772&gt;I1772,1,0)</f>
        <v>1</v>
      </c>
      <c r="T1772" s="25" t="n">
        <f aca="false">IF(AND(AND(R1772=0,S1772=0,Q1772=0),OR(S1771=1,S1770=1,S1769=1)),1,0)</f>
        <v>0</v>
      </c>
      <c r="U1772" s="13" t="n">
        <f aca="false">SUM(CM1771:CM1772)</f>
        <v>0.0289585393244711</v>
      </c>
      <c r="AV1772" s="0"/>
      <c r="AW1772" s="55" t="n">
        <f aca="false">IF(EC1772&gt;$AW$2,1,0)</f>
        <v>1</v>
      </c>
      <c r="AX1772" s="0" t="n">
        <f aca="false">IF(AND(I1772&gt;G1772,I1771&lt;G1771),1,IF(OR(AND(I1772&gt;F1772,I1771&lt;F1771),AND(I1772&gt;E1772,I1771&lt;E1771)),1,0))</f>
        <v>0</v>
      </c>
      <c r="AY1772" s="0" t="n">
        <f aca="false">IF(K1771="10D",1,0)</f>
        <v>0</v>
      </c>
      <c r="AZ1772" s="0" t="n">
        <f aca="false">IF(AND(I1772&gt;G1772,I1771&lt;G1771,I1772&gt;F1772,I1771&gt;F1771,I1772&gt;E1772,I1771&gt;E1771),1,0)</f>
        <v>0</v>
      </c>
      <c r="BA1772" s="56" t="n">
        <f aca="false">IF(G1772&gt;H1772,1,0)</f>
        <v>1</v>
      </c>
      <c r="BB1772" s="56" t="n">
        <f aca="false">IF(I1772&lt;F1772,1,0)</f>
        <v>1</v>
      </c>
      <c r="BC1772" s="0" t="n">
        <f aca="false">IF(AND(SUM(AW1771:AX1771)=2,AY1772=1),1,IF(SUM(AX1770:AX1772)=0,0,IF(AND(OR(AW1770=1,AX1770=1),OR(AW1771=1,AX1771=1),AY1772=1),1,IF(AND(SUM(AW1772:AY1772)=2,SUM(AW1770:AX1770)=2,AX1770=1),1,0))))</f>
        <v>0</v>
      </c>
      <c r="BD1772" s="57" t="str">
        <f aca="false">IF(BC1772=0,"",IF(AND(BC1772=1,AZ1772=0,AZ1771=0,AZ1770=0),1,IF(AND(BC1772=1,OR(AZ1772=1,AZ1771=1,AZ1770)),IF(BA1772=1,1,0))))</f>
        <v/>
      </c>
      <c r="BE1772" s="50" t="str">
        <f aca="false">IF(AND(BD1772=1,BD1771=1),0,IF(BD1772=1,SUM(CM1773:CM1811),""))</f>
        <v/>
      </c>
      <c r="BF1772" s="20" t="str">
        <f aca="false">IF(AND(BB1772=1,BB1771=1,BE1731&lt;&gt;0),"",IF(AND(BB1771=0,BB1772=1),BF1771,IF(AND(BB1772=1,BB1771=1),BF1771,IF(AND(BF1771="",BE1771="",OR(BD1771=0,BD1771="")),"",IF(AND(BF1771="",BE1732=0),"",IF(AND(BE1732&lt;&gt;"",BF1771=BE1732),"",IF(AND(BD1771=1,BE1771&lt;&gt;0),CM1772,IF(BF1771&lt;&gt;0,BF1771+CM1772,IF(BF1771="","")))))))))</f>
        <v/>
      </c>
      <c r="BI1772" s="0"/>
      <c r="BU1772" s="0"/>
      <c r="BZ1772" s="49"/>
      <c r="CG1772" s="13"/>
      <c r="CH1772" s="40"/>
      <c r="CI1772" s="13"/>
      <c r="CL1772" s="6" t="n">
        <f aca="false">C1772</f>
        <v>39818</v>
      </c>
      <c r="CM1772" s="13" t="n">
        <f aca="false">CN1772/CN1771-1</f>
        <v>-0.0011833046471601</v>
      </c>
      <c r="CN1772" s="76" t="n">
        <v>92.85</v>
      </c>
      <c r="CO1772" s="13" t="n">
        <f aca="false">CN1772/CN1767-1</f>
        <v>0.0652822395594308</v>
      </c>
      <c r="CY1772" s="4" t="n">
        <v>92.63</v>
      </c>
      <c r="CZ1772" s="4" t="n">
        <v>92.85</v>
      </c>
      <c r="DA1772" s="33" t="n">
        <f aca="false">CZ1772-CN1772</f>
        <v>0</v>
      </c>
      <c r="DB1772" s="16" t="n">
        <f aca="false">CZ1772/CY1772-1</f>
        <v>0.00237504048364467</v>
      </c>
      <c r="DC1772" s="15" t="n">
        <f aca="false">CY1772/CZ1771-1</f>
        <v>-0.00354991394148019</v>
      </c>
      <c r="DD1772" s="15" t="n">
        <f aca="false">CZ1772/CZ1771-1</f>
        <v>-0.0011833046471601</v>
      </c>
      <c r="DE1772" s="34" t="str">
        <f aca="false">IF(CW1772=0,"",-DC1772*CS1772)</f>
        <v/>
      </c>
      <c r="DY1772" s="6"/>
      <c r="EB1772" s="6" t="n">
        <f aca="false">CL1772</f>
        <v>39818</v>
      </c>
      <c r="EC1772" s="13" t="n">
        <f aca="false">SUM(CM1770:CM1772)</f>
        <v>0.0432330138664516</v>
      </c>
    </row>
    <row r="1773" customFormat="false" ht="15" hidden="false" customHeight="false" outlineLevel="0" collapsed="false">
      <c r="A1773" s="0" t="n">
        <f aca="false">IF(FR1773=1,CZ1773,0)</f>
        <v>0</v>
      </c>
      <c r="C1773" s="6" t="n">
        <v>39819</v>
      </c>
      <c r="D1773" s="0" t="n">
        <f aca="false">IF(E1773&gt;E1772,1,)</f>
        <v>0</v>
      </c>
      <c r="E1773" s="46" t="n">
        <v>117.9636</v>
      </c>
      <c r="F1773" s="46" t="n">
        <v>102.2787</v>
      </c>
      <c r="G1773" s="46" t="n">
        <v>89.0036</v>
      </c>
      <c r="H1773" s="46" t="n">
        <v>88.176</v>
      </c>
      <c r="I1773" s="46" t="n">
        <v>89.244</v>
      </c>
      <c r="J1773" s="47" t="str">
        <f aca="false">IF(MIN(E1773:I1773)=E1773,$E$2,IF(MIN(E1773:I1773)=F1773,$F$2,IF(MIN(E1773:I1773)=G1773,$G$2,IF(MIN(E1773:I1773)=H1773,$H$2,IF(MIN(E1773:I1773)=I1773,$I$2)))))</f>
        <v>30D</v>
      </c>
      <c r="K1773" s="47" t="str">
        <f aca="false">IF(MAX(E1773:I1773)=E1773,$E$2,IF(MAX(E1773:I1773)=F1773,$F$2,IF(MAX(E1773:I1773)=G1773,$G$2,IF(MAX(E1773:I1773)=H1773,$H$2,IF(MAX(E1773:I1773)=I1773,$I$2)))))</f>
        <v>200D</v>
      </c>
      <c r="L1773" s="4" t="n">
        <f aca="false">IF(MAX(E1773:I1773)=H1773,1,0)</f>
        <v>0</v>
      </c>
      <c r="M1773" s="4" t="n">
        <f aca="false">IF(MAX(E1773:I1773)=I1773,1,0)</f>
        <v>0</v>
      </c>
      <c r="O1773" s="4" t="n">
        <f aca="false">IF(CN1773&gt;E1773,1,0)</f>
        <v>0</v>
      </c>
      <c r="P1773" s="4" t="n">
        <f aca="false">IF(CN1773&gt;F1773,1,0)</f>
        <v>0</v>
      </c>
      <c r="Q1773" s="4" t="n">
        <f aca="false">IF(CN1773&gt;G1773,1,0)</f>
        <v>1</v>
      </c>
      <c r="R1773" s="4" t="n">
        <f aca="false">IF(CN1773&gt;H1773,1,0)</f>
        <v>1</v>
      </c>
      <c r="S1773" s="4" t="n">
        <f aca="false">IF(CN1773&gt;I1773,1,0)</f>
        <v>1</v>
      </c>
      <c r="T1773" s="25" t="n">
        <f aca="false">IF(AND(AND(R1773=0,S1773=0,Q1773=0),OR(S1772=1,S1771=1,S1770=1)),1,0)</f>
        <v>0</v>
      </c>
      <c r="U1773" s="13" t="n">
        <f aca="false">SUM(CM1772:CM1773)</f>
        <v>0.00549413207874205</v>
      </c>
      <c r="AV1773" s="0"/>
      <c r="AW1773" s="55" t="n">
        <f aca="false">IF(EC1773&gt;$AW$2,1,0)</f>
        <v>1</v>
      </c>
      <c r="AX1773" s="0" t="n">
        <f aca="false">IF(AND(I1773&gt;G1773,I1772&lt;G1772),1,IF(OR(AND(I1773&gt;F1773,I1772&lt;F1772),AND(I1773&gt;E1773,I1772&lt;E1772)),1,0))</f>
        <v>1</v>
      </c>
      <c r="AY1773" s="0" t="n">
        <f aca="false">IF(K1772="10D",1,0)</f>
        <v>0</v>
      </c>
      <c r="AZ1773" s="0" t="n">
        <f aca="false">IF(AND(I1773&gt;G1773,I1772&lt;G1772,I1773&gt;F1773,I1772&gt;F1772,I1773&gt;E1773,I1772&gt;E1772),1,0)</f>
        <v>0</v>
      </c>
      <c r="BA1773" s="56" t="n">
        <f aca="false">IF(G1773&gt;H1773,1,0)</f>
        <v>1</v>
      </c>
      <c r="BB1773" s="56" t="n">
        <f aca="false">IF(I1773&lt;F1773,1,0)</f>
        <v>1</v>
      </c>
      <c r="BC1773" s="0" t="n">
        <f aca="false">IF(AND(SUM(AW1772:AX1772)=2,AY1773=1),1,IF(SUM(AX1771:AX1773)=0,0,IF(AND(OR(AW1771=1,AX1771=1),OR(AW1772=1,AX1772=1),AY1773=1),1,IF(AND(SUM(AW1773:AY1773)=2,SUM(AW1771:AX1771)=2,AX1771=1),1,0))))</f>
        <v>0</v>
      </c>
      <c r="BD1773" s="57" t="str">
        <f aca="false">IF(BC1773=0,"",IF(AND(BC1773=1,AZ1773=0,AZ1772=0,AZ1771=0),1,IF(AND(BC1773=1,OR(AZ1773=1,AZ1772=1,AZ1771)),IF(BA1773=1,1,0))))</f>
        <v/>
      </c>
      <c r="BE1773" s="50" t="str">
        <f aca="false">IF(AND(BD1773=1,BD1772=1),0,IF(BD1773=1,SUM(CM1774:CM1812),""))</f>
        <v/>
      </c>
      <c r="BF1773" s="20" t="str">
        <f aca="false">IF(AND(BB1773=1,BB1772=1,BE1732&lt;&gt;0),"",IF(AND(BB1772=0,BB1773=1),BF1772,IF(AND(BB1773=1,BB1772=1),BF1772,IF(AND(BF1772="",BE1772="",OR(BD1772=0,BD1772="")),"",IF(AND(BF1772="",BE1733=0),"",IF(AND(BE1733&lt;&gt;"",BF1772=BE1733),"",IF(AND(BD1772=1,BE1772&lt;&gt;0),CM1773,IF(BF1772&lt;&gt;0,BF1772+CM1773,IF(BF1772="","")))))))))</f>
        <v/>
      </c>
      <c r="BI1773" s="0"/>
      <c r="BU1773" s="0"/>
      <c r="BZ1773" s="49"/>
      <c r="CG1773" s="13"/>
      <c r="CH1773" s="40"/>
      <c r="CI1773" s="13"/>
      <c r="CL1773" s="6" t="n">
        <f aca="false">C1773</f>
        <v>39819</v>
      </c>
      <c r="CM1773" s="13" t="n">
        <f aca="false">CN1773/CN1772-1</f>
        <v>0.00667743672590215</v>
      </c>
      <c r="CN1773" s="76" t="n">
        <v>93.47</v>
      </c>
      <c r="CO1773" s="13" t="n">
        <f aca="false">CN1773/CN1768-1</f>
        <v>0.0754803820043724</v>
      </c>
      <c r="CY1773" s="4" t="n">
        <v>93.64</v>
      </c>
      <c r="CZ1773" s="4" t="n">
        <v>93.47</v>
      </c>
      <c r="DA1773" s="33" t="n">
        <f aca="false">CZ1773-CN1773</f>
        <v>0</v>
      </c>
      <c r="DB1773" s="16" t="n">
        <f aca="false">CZ1773/CY1773-1</f>
        <v>-0.00181546347714656</v>
      </c>
      <c r="DC1773" s="15" t="n">
        <f aca="false">CY1773/CZ1772-1</f>
        <v>0.00850834679590751</v>
      </c>
      <c r="DD1773" s="15" t="n">
        <f aca="false">CZ1773/CZ1772-1</f>
        <v>0.00667743672590215</v>
      </c>
      <c r="DE1773" s="34" t="str">
        <f aca="false">IF(CW1773=0,"",-DC1773*CS1773)</f>
        <v/>
      </c>
      <c r="DY1773" s="6"/>
      <c r="EB1773" s="6" t="n">
        <f aca="false">CL1773</f>
        <v>39819</v>
      </c>
      <c r="EC1773" s="13" t="n">
        <f aca="false">SUM(CM1771:CM1773)</f>
        <v>0.0356359760503733</v>
      </c>
    </row>
    <row r="1774" customFormat="false" ht="15" hidden="false" customHeight="false" outlineLevel="0" collapsed="false">
      <c r="A1774" s="0" t="n">
        <f aca="false">IF(FR1774=1,CZ1774,0)</f>
        <v>0</v>
      </c>
      <c r="C1774" s="6" t="n">
        <v>39820</v>
      </c>
      <c r="D1774" s="0" t="n">
        <f aca="false">IF(E1774&gt;E1773,1,)</f>
        <v>0</v>
      </c>
      <c r="E1774" s="46" t="n">
        <v>117.7427</v>
      </c>
      <c r="F1774" s="46" t="n">
        <v>101.89</v>
      </c>
      <c r="G1774" s="46" t="n">
        <v>89.0762</v>
      </c>
      <c r="H1774" s="46" t="n">
        <v>88.5477</v>
      </c>
      <c r="I1774" s="46" t="n">
        <v>89.605</v>
      </c>
      <c r="J1774" s="47" t="str">
        <f aca="false">IF(MIN(E1774:I1774)=E1774,$E$2,IF(MIN(E1774:I1774)=F1774,$F$2,IF(MIN(E1774:I1774)=G1774,$G$2,IF(MIN(E1774:I1774)=H1774,$H$2,IF(MIN(E1774:I1774)=I1774,$I$2)))))</f>
        <v>30D</v>
      </c>
      <c r="K1774" s="47" t="str">
        <f aca="false">IF(MAX(E1774:I1774)=E1774,$E$2,IF(MAX(E1774:I1774)=F1774,$F$2,IF(MAX(E1774:I1774)=G1774,$G$2,IF(MAX(E1774:I1774)=H1774,$H$2,IF(MAX(E1774:I1774)=I1774,$I$2)))))</f>
        <v>200D</v>
      </c>
      <c r="L1774" s="4" t="n">
        <f aca="false">IF(MAX(E1774:I1774)=H1774,1,0)</f>
        <v>0</v>
      </c>
      <c r="M1774" s="4" t="n">
        <f aca="false">IF(MAX(E1774:I1774)=I1774,1,0)</f>
        <v>0</v>
      </c>
      <c r="O1774" s="4" t="n">
        <f aca="false">IF(CN1774&gt;E1774,1,0)</f>
        <v>0</v>
      </c>
      <c r="P1774" s="4" t="n">
        <f aca="false">IF(CN1774&gt;F1774,1,0)</f>
        <v>0</v>
      </c>
      <c r="Q1774" s="4" t="n">
        <f aca="false">IF(CN1774&gt;G1774,1,0)</f>
        <v>1</v>
      </c>
      <c r="R1774" s="4" t="n">
        <f aca="false">IF(CN1774&gt;H1774,1,0)</f>
        <v>1</v>
      </c>
      <c r="S1774" s="4" t="n">
        <f aca="false">IF(CN1774&gt;I1774,1,0)</f>
        <v>1</v>
      </c>
      <c r="T1774" s="25" t="n">
        <f aca="false">IF(AND(AND(R1774=0,S1774=0,Q1774=0),OR(S1773=1,S1772=1,S1771=1)),1,0)</f>
        <v>0</v>
      </c>
      <c r="U1774" s="13" t="n">
        <f aca="false">SUM(CM1773:CM1774)</f>
        <v>-0.0232786989325978</v>
      </c>
      <c r="AV1774" s="0"/>
      <c r="AW1774" s="55" t="n">
        <f aca="false">IF(EC1774&gt;$AW$2,1,0)</f>
        <v>0</v>
      </c>
      <c r="AX1774" s="0" t="n">
        <f aca="false">IF(AND(I1774&gt;G1774,I1773&lt;G1773),1,IF(OR(AND(I1774&gt;F1774,I1773&lt;F1773),AND(I1774&gt;E1774,I1773&lt;E1773)),1,0))</f>
        <v>0</v>
      </c>
      <c r="AY1774" s="0" t="n">
        <f aca="false">IF(K1773="10D",1,0)</f>
        <v>0</v>
      </c>
      <c r="AZ1774" s="0" t="n">
        <f aca="false">IF(AND(I1774&gt;G1774,I1773&lt;G1773,I1774&gt;F1774,I1773&gt;F1773,I1774&gt;E1774,I1773&gt;E1773),1,0)</f>
        <v>0</v>
      </c>
      <c r="BA1774" s="56" t="n">
        <f aca="false">IF(G1774&gt;H1774,1,0)</f>
        <v>1</v>
      </c>
      <c r="BB1774" s="56" t="n">
        <f aca="false">IF(I1774&lt;F1774,1,0)</f>
        <v>1</v>
      </c>
      <c r="BC1774" s="0" t="n">
        <f aca="false">IF(AND(SUM(AW1773:AX1773)=2,AY1774=1),1,IF(SUM(AX1772:AX1774)=0,0,IF(AND(OR(AW1772=1,AX1772=1),OR(AW1773=1,AX1773=1),AY1774=1),1,IF(AND(SUM(AW1774:AY1774)=2,SUM(AW1772:AX1772)=2,AX1772=1),1,0))))</f>
        <v>0</v>
      </c>
      <c r="BD1774" s="57" t="str">
        <f aca="false">IF(BC1774=0,"",IF(AND(BC1774=1,AZ1774=0,AZ1773=0,AZ1772=0),1,IF(AND(BC1774=1,OR(AZ1774=1,AZ1773=1,AZ1772)),IF(BA1774=1,1,0))))</f>
        <v/>
      </c>
      <c r="BE1774" s="50" t="str">
        <f aca="false">IF(AND(BD1774=1,BD1773=1),0,IF(BD1774=1,SUM(CM1775:CM1813),""))</f>
        <v/>
      </c>
      <c r="BF1774" s="20" t="str">
        <f aca="false">IF(AND(BB1774=1,BB1773=1,BE1733&lt;&gt;0),"",IF(AND(BB1773=0,BB1774=1),BF1773,IF(AND(BB1774=1,BB1773=1),BF1773,IF(AND(BF1773="",BE1773="",OR(BD1773=0,BD1773="")),"",IF(AND(BF1773="",BE1734=0),"",IF(AND(BE1734&lt;&gt;"",BF1773=BE1734),"",IF(AND(BD1773=1,BE1773&lt;&gt;0),CM1774,IF(BF1773&lt;&gt;0,BF1773+CM1774,IF(BF1773="","")))))))))</f>
        <v/>
      </c>
      <c r="BI1774" s="0"/>
      <c r="BU1774" s="0"/>
      <c r="BZ1774" s="49"/>
      <c r="CG1774" s="13"/>
      <c r="CH1774" s="40"/>
      <c r="CI1774" s="13"/>
      <c r="CL1774" s="6" t="n">
        <f aca="false">C1774</f>
        <v>39820</v>
      </c>
      <c r="CM1774" s="13" t="n">
        <f aca="false">CN1774/CN1773-1</f>
        <v>-0.0299561356585</v>
      </c>
      <c r="CN1774" s="76" t="n">
        <v>90.67</v>
      </c>
      <c r="CO1774" s="13" t="n">
        <f aca="false">CN1774/CN1769-1</f>
        <v>0.0191075643475329</v>
      </c>
      <c r="CY1774" s="4" t="n">
        <v>92</v>
      </c>
      <c r="CZ1774" s="4" t="n">
        <v>90.67</v>
      </c>
      <c r="DA1774" s="33" t="n">
        <f aca="false">CZ1774-CN1774</f>
        <v>0</v>
      </c>
      <c r="DB1774" s="16" t="n">
        <f aca="false">CZ1774/CY1774-1</f>
        <v>-0.0144565217391304</v>
      </c>
      <c r="DC1774" s="15" t="n">
        <f aca="false">CY1774/CZ1773-1</f>
        <v>-0.0157269712207125</v>
      </c>
      <c r="DD1774" s="15" t="n">
        <f aca="false">CZ1774/CZ1773-1</f>
        <v>-0.0299561356585</v>
      </c>
      <c r="DE1774" s="34" t="str">
        <f aca="false">IF(CW1774=0,"",-DC1774*CS1774)</f>
        <v/>
      </c>
      <c r="DY1774" s="6"/>
      <c r="EB1774" s="6" t="n">
        <f aca="false">CL1774</f>
        <v>39820</v>
      </c>
      <c r="EC1774" s="13" t="n">
        <f aca="false">SUM(CM1772:CM1774)</f>
        <v>-0.0244620035797579</v>
      </c>
    </row>
    <row r="1775" customFormat="false" ht="15" hidden="false" customHeight="false" outlineLevel="0" collapsed="false">
      <c r="A1775" s="0" t="n">
        <f aca="false">IF(FR1775=1,CZ1775,0)</f>
        <v>0</v>
      </c>
      <c r="C1775" s="6" t="n">
        <v>39821</v>
      </c>
      <c r="D1775" s="0" t="n">
        <f aca="false">IF(E1775&gt;E1774,1,)</f>
        <v>0</v>
      </c>
      <c r="E1775" s="46" t="n">
        <v>117.5319</v>
      </c>
      <c r="F1775" s="46" t="n">
        <v>101.4987</v>
      </c>
      <c r="G1775" s="46" t="n">
        <v>89.218</v>
      </c>
      <c r="H1775" s="46" t="n">
        <v>88.7481</v>
      </c>
      <c r="I1775" s="46" t="n">
        <v>90.0932</v>
      </c>
      <c r="J1775" s="47" t="str">
        <f aca="false">IF(MIN(E1775:I1775)=E1775,$E$2,IF(MIN(E1775:I1775)=F1775,$F$2,IF(MIN(E1775:I1775)=G1775,$G$2,IF(MIN(E1775:I1775)=H1775,$H$2,IF(MIN(E1775:I1775)=I1775,$I$2)))))</f>
        <v>30D</v>
      </c>
      <c r="K1775" s="47" t="str">
        <f aca="false">IF(MAX(E1775:I1775)=E1775,$E$2,IF(MAX(E1775:I1775)=F1775,$F$2,IF(MAX(E1775:I1775)=G1775,$G$2,IF(MAX(E1775:I1775)=H1775,$H$2,IF(MAX(E1775:I1775)=I1775,$I$2)))))</f>
        <v>200D</v>
      </c>
      <c r="L1775" s="4" t="n">
        <f aca="false">IF(MAX(E1775:I1775)=H1775,1,0)</f>
        <v>0</v>
      </c>
      <c r="M1775" s="4" t="n">
        <f aca="false">IF(MAX(E1775:I1775)=I1775,1,0)</f>
        <v>0</v>
      </c>
      <c r="O1775" s="4" t="n">
        <f aca="false">IF(CN1775&gt;E1775,1,0)</f>
        <v>0</v>
      </c>
      <c r="P1775" s="4" t="n">
        <f aca="false">IF(CN1775&gt;F1775,1,0)</f>
        <v>0</v>
      </c>
      <c r="Q1775" s="4" t="n">
        <f aca="false">IF(CN1775&gt;G1775,1,0)</f>
        <v>1</v>
      </c>
      <c r="R1775" s="4" t="n">
        <f aca="false">IF(CN1775&gt;H1775,1,0)</f>
        <v>1</v>
      </c>
      <c r="S1775" s="4" t="n">
        <f aca="false">IF(CN1775&gt;I1775,1,0)</f>
        <v>1</v>
      </c>
      <c r="T1775" s="25" t="n">
        <f aca="false">IF(AND(AND(R1775=0,S1775=0,Q1775=0),OR(S1774=1,S1773=1,S1772=1)),1,0)</f>
        <v>0</v>
      </c>
      <c r="U1775" s="13" t="n">
        <f aca="false">SUM(CM1774:CM1775)</f>
        <v>-0.0258533453199096</v>
      </c>
      <c r="AV1775" s="0"/>
      <c r="AW1775" s="55" t="n">
        <f aca="false">IF(EC1775&gt;$AW$2,1,0)</f>
        <v>0</v>
      </c>
      <c r="AX1775" s="0" t="n">
        <f aca="false">IF(AND(I1775&gt;G1775,I1774&lt;G1774),1,IF(OR(AND(I1775&gt;F1775,I1774&lt;F1774),AND(I1775&gt;E1775,I1774&lt;E1774)),1,0))</f>
        <v>0</v>
      </c>
      <c r="AY1775" s="0" t="n">
        <f aca="false">IF(K1774="10D",1,0)</f>
        <v>0</v>
      </c>
      <c r="AZ1775" s="0" t="n">
        <f aca="false">IF(AND(I1775&gt;G1775,I1774&lt;G1774,I1775&gt;F1775,I1774&gt;F1774,I1775&gt;E1775,I1774&gt;E1774),1,0)</f>
        <v>0</v>
      </c>
      <c r="BA1775" s="56" t="n">
        <f aca="false">IF(G1775&gt;H1775,1,0)</f>
        <v>1</v>
      </c>
      <c r="BB1775" s="56" t="n">
        <f aca="false">IF(I1775&lt;F1775,1,0)</f>
        <v>1</v>
      </c>
      <c r="BC1775" s="0" t="n">
        <f aca="false">IF(AND(SUM(AW1774:AX1774)=2,AY1775=1),1,IF(SUM(AX1773:AX1775)=0,0,IF(AND(OR(AW1773=1,AX1773=1),OR(AW1774=1,AX1774=1),AY1775=1),1,IF(AND(SUM(AW1775:AY1775)=2,SUM(AW1773:AX1773)=2,AX1773=1),1,0))))</f>
        <v>0</v>
      </c>
      <c r="BD1775" s="57" t="str">
        <f aca="false">IF(BC1775=0,"",IF(AND(BC1775=1,AZ1775=0,AZ1774=0,AZ1773=0),1,IF(AND(BC1775=1,OR(AZ1775=1,AZ1774=1,AZ1773)),IF(BA1775=1,1,0))))</f>
        <v/>
      </c>
      <c r="BE1775" s="50" t="str">
        <f aca="false">IF(AND(BD1775=1,BD1774=1),0,IF(BD1775=1,SUM(CM1776:CM1814),""))</f>
        <v/>
      </c>
      <c r="BF1775" s="20" t="str">
        <f aca="false">IF(AND(BB1775=1,BB1774=1,BE1734&lt;&gt;0),"",IF(AND(BB1774=0,BB1775=1),BF1774,IF(AND(BB1775=1,BB1774=1),BF1774,IF(AND(BF1774="",BE1774="",OR(BD1774=0,BD1774="")),"",IF(AND(BF1774="",BE1735=0),"",IF(AND(BE1735&lt;&gt;"",BF1774=BE1735),"",IF(AND(BD1774=1,BE1774&lt;&gt;0),CM1775,IF(BF1774&lt;&gt;0,BF1774+CM1775,IF(BF1774="","")))))))))</f>
        <v/>
      </c>
      <c r="BI1775" s="0"/>
      <c r="BU1775" s="0"/>
      <c r="BZ1775" s="49"/>
      <c r="CG1775" s="13"/>
      <c r="CH1775" s="40"/>
      <c r="CI1775" s="13"/>
      <c r="CL1775" s="6" t="n">
        <f aca="false">C1775</f>
        <v>39821</v>
      </c>
      <c r="CM1775" s="13" t="n">
        <f aca="false">CN1775/CN1774-1</f>
        <v>0.0041027903385904</v>
      </c>
      <c r="CN1775" s="76" t="n">
        <v>91.042</v>
      </c>
      <c r="CO1775" s="13" t="n">
        <f aca="false">CN1775/CN1770-1</f>
        <v>0.00888741134751792</v>
      </c>
      <c r="CY1775" s="4" t="n">
        <v>90.16</v>
      </c>
      <c r="CZ1775" s="4" t="n">
        <v>91.042</v>
      </c>
      <c r="DA1775" s="33" t="n">
        <f aca="false">CZ1775-CN1775</f>
        <v>0</v>
      </c>
      <c r="DB1775" s="16" t="n">
        <f aca="false">CZ1775/CY1775-1</f>
        <v>0.00978260869565228</v>
      </c>
      <c r="DC1775" s="15" t="n">
        <f aca="false">CY1775/CZ1774-1</f>
        <v>-0.00562479320613218</v>
      </c>
      <c r="DD1775" s="15" t="n">
        <f aca="false">CZ1775/CZ1774-1</f>
        <v>0.0041027903385904</v>
      </c>
      <c r="DE1775" s="34" t="str">
        <f aca="false">IF(CW1775=0,"",-DC1775*CS1775)</f>
        <v/>
      </c>
      <c r="DY1775" s="6"/>
      <c r="EB1775" s="6" t="n">
        <f aca="false">CL1775</f>
        <v>39821</v>
      </c>
      <c r="EC1775" s="13" t="n">
        <f aca="false">SUM(CM1773:CM1775)</f>
        <v>-0.0191759085940074</v>
      </c>
    </row>
    <row r="1776" customFormat="false" ht="15" hidden="false" customHeight="false" outlineLevel="0" collapsed="false">
      <c r="A1776" s="0" t="n">
        <f aca="false">IF(FR1776=1,CZ1776,0)</f>
        <v>0</v>
      </c>
      <c r="C1776" s="6" t="n">
        <v>39822</v>
      </c>
      <c r="D1776" s="0" t="n">
        <f aca="false">IF(E1776&gt;E1775,1,)</f>
        <v>0</v>
      </c>
      <c r="E1776" s="46" t="n">
        <v>117.3134</v>
      </c>
      <c r="F1776" s="46" t="n">
        <v>101.1057</v>
      </c>
      <c r="G1776" s="46" t="n">
        <v>89.1246</v>
      </c>
      <c r="H1776" s="46" t="n">
        <v>88.8624</v>
      </c>
      <c r="I1776" s="46" t="n">
        <v>90.3362</v>
      </c>
      <c r="J1776" s="47" t="str">
        <f aca="false">IF(MIN(E1776:I1776)=E1776,$E$2,IF(MIN(E1776:I1776)=F1776,$F$2,IF(MIN(E1776:I1776)=G1776,$G$2,IF(MIN(E1776:I1776)=H1776,$H$2,IF(MIN(E1776:I1776)=I1776,$I$2)))))</f>
        <v>30D</v>
      </c>
      <c r="K1776" s="47" t="str">
        <f aca="false">IF(MAX(E1776:I1776)=E1776,$E$2,IF(MAX(E1776:I1776)=F1776,$F$2,IF(MAX(E1776:I1776)=G1776,$G$2,IF(MAX(E1776:I1776)=H1776,$H$2,IF(MAX(E1776:I1776)=I1776,$I$2)))))</f>
        <v>200D</v>
      </c>
      <c r="L1776" s="4" t="n">
        <f aca="false">IF(MAX(E1776:I1776)=H1776,1,0)</f>
        <v>0</v>
      </c>
      <c r="M1776" s="4" t="n">
        <f aca="false">IF(MAX(E1776:I1776)=I1776,1,0)</f>
        <v>0</v>
      </c>
      <c r="O1776" s="4" t="n">
        <f aca="false">IF(CN1776&gt;E1776,1,0)</f>
        <v>0</v>
      </c>
      <c r="P1776" s="4" t="n">
        <f aca="false">IF(CN1776&gt;F1776,1,0)</f>
        <v>0</v>
      </c>
      <c r="Q1776" s="4" t="n">
        <f aca="false">IF(CN1776&gt;G1776,1,0)</f>
        <v>0</v>
      </c>
      <c r="R1776" s="4" t="n">
        <f aca="false">IF(CN1776&gt;H1776,1,0)</f>
        <v>1</v>
      </c>
      <c r="S1776" s="4" t="n">
        <f aca="false">IF(CN1776&gt;I1776,1,0)</f>
        <v>0</v>
      </c>
      <c r="T1776" s="25" t="n">
        <f aca="false">IF(AND(AND(R1776=0,S1776=0,Q1776=0),OR(S1775=1,S1774=1,S1773=1)),1,0)</f>
        <v>0</v>
      </c>
      <c r="U1776" s="13" t="n">
        <f aca="false">SUM(CM1775:CM1776)</f>
        <v>-0.0173378634256063</v>
      </c>
      <c r="AV1776" s="0"/>
      <c r="AW1776" s="55" t="n">
        <f aca="false">IF(EC1776&gt;$AW$2,1,0)</f>
        <v>0</v>
      </c>
      <c r="AX1776" s="0" t="n">
        <f aca="false">IF(AND(I1776&gt;G1776,I1775&lt;G1775),1,IF(OR(AND(I1776&gt;F1776,I1775&lt;F1775),AND(I1776&gt;E1776,I1775&lt;E1775)),1,0))</f>
        <v>0</v>
      </c>
      <c r="AY1776" s="0" t="n">
        <f aca="false">IF(K1775="10D",1,0)</f>
        <v>0</v>
      </c>
      <c r="AZ1776" s="0" t="n">
        <f aca="false">IF(AND(I1776&gt;G1776,I1775&lt;G1775,I1776&gt;F1776,I1775&gt;F1775,I1776&gt;E1776,I1775&gt;E1775),1,0)</f>
        <v>0</v>
      </c>
      <c r="BA1776" s="56" t="n">
        <f aca="false">IF(G1776&gt;H1776,1,0)</f>
        <v>1</v>
      </c>
      <c r="BB1776" s="56" t="n">
        <f aca="false">IF(I1776&lt;F1776,1,0)</f>
        <v>1</v>
      </c>
      <c r="BC1776" s="0" t="n">
        <f aca="false">IF(AND(SUM(AW1775:AX1775)=2,AY1776=1),1,IF(SUM(AX1774:AX1776)=0,0,IF(AND(OR(AW1774=1,AX1774=1),OR(AW1775=1,AX1775=1),AY1776=1),1,IF(AND(SUM(AW1776:AY1776)=2,SUM(AW1774:AX1774)=2,AX1774=1),1,0))))</f>
        <v>0</v>
      </c>
      <c r="BD1776" s="57" t="str">
        <f aca="false">IF(BC1776=0,"",IF(AND(BC1776=1,AZ1776=0,AZ1775=0,AZ1774=0),1,IF(AND(BC1776=1,OR(AZ1776=1,AZ1775=1,AZ1774)),IF(BA1776=1,1,0))))</f>
        <v/>
      </c>
      <c r="BE1776" s="50" t="str">
        <f aca="false">IF(AND(BD1776=1,BD1775=1),0,IF(BD1776=1,SUM(CM1777:CM1815),""))</f>
        <v/>
      </c>
      <c r="BF1776" s="20" t="str">
        <f aca="false">IF(AND(BB1776=1,BB1775=1,BE1735&lt;&gt;0),"",IF(AND(BB1775=0,BB1776=1),BF1775,IF(AND(BB1776=1,BB1775=1),BF1775,IF(AND(BF1775="",BE1775="",OR(BD1775=0,BD1775="")),"",IF(AND(BF1775="",BE1736=0),"",IF(AND(BE1736&lt;&gt;"",BF1775=BE1736),"",IF(AND(BD1775=1,BE1775&lt;&gt;0),CM1776,IF(BF1775&lt;&gt;0,BF1775+CM1776,IF(BF1775="","")))))))))</f>
        <v/>
      </c>
      <c r="BI1776" s="0"/>
      <c r="BU1776" s="0"/>
      <c r="BZ1776" s="49"/>
      <c r="CG1776" s="13"/>
      <c r="CH1776" s="40"/>
      <c r="CI1776" s="13"/>
      <c r="CL1776" s="6" t="n">
        <f aca="false">C1776</f>
        <v>39822</v>
      </c>
      <c r="CM1776" s="13" t="n">
        <f aca="false">CN1776/CN1775-1</f>
        <v>-0.0214406537641967</v>
      </c>
      <c r="CN1776" s="76" t="n">
        <v>89.09</v>
      </c>
      <c r="CO1776" s="13" t="n">
        <f aca="false">CN1776/CN1771-1</f>
        <v>-0.041630808950086</v>
      </c>
      <c r="CY1776" s="4" t="n">
        <v>91.16</v>
      </c>
      <c r="CZ1776" s="4" t="n">
        <v>89.09</v>
      </c>
      <c r="DA1776" s="33" t="n">
        <f aca="false">CZ1776-CN1776</f>
        <v>0</v>
      </c>
      <c r="DB1776" s="16" t="n">
        <f aca="false">CZ1776/CY1776-1</f>
        <v>-0.02270732777534</v>
      </c>
      <c r="DC1776" s="15" t="n">
        <f aca="false">CY1776/CZ1775-1</f>
        <v>0.00129610509435207</v>
      </c>
      <c r="DD1776" s="15" t="n">
        <f aca="false">CZ1776/CZ1775-1</f>
        <v>-0.0214406537641967</v>
      </c>
      <c r="DE1776" s="34" t="str">
        <f aca="false">IF(CW1776=0,"",-DC1776*CS1776)</f>
        <v/>
      </c>
      <c r="DY1776" s="6"/>
      <c r="EB1776" s="6" t="n">
        <f aca="false">CL1776</f>
        <v>39822</v>
      </c>
      <c r="EC1776" s="13" t="n">
        <f aca="false">SUM(CM1774:CM1776)</f>
        <v>-0.0472939990841063</v>
      </c>
    </row>
    <row r="1777" customFormat="false" ht="15" hidden="false" customHeight="false" outlineLevel="0" collapsed="false">
      <c r="A1777" s="0" t="n">
        <f aca="false">IF(FR1777=1,CZ1777,0)</f>
        <v>0</v>
      </c>
      <c r="C1777" s="6" t="n">
        <v>39825</v>
      </c>
      <c r="D1777" s="0" t="n">
        <f aca="false">IF(E1777&gt;E1776,1,)</f>
        <v>0</v>
      </c>
      <c r="E1777" s="46" t="n">
        <v>117.0906</v>
      </c>
      <c r="F1777" s="46" t="n">
        <v>100.7053</v>
      </c>
      <c r="G1777" s="46" t="n">
        <v>89.002</v>
      </c>
      <c r="H1777" s="46" t="n">
        <v>88.7951</v>
      </c>
      <c r="I1777" s="46" t="n">
        <v>90.3152</v>
      </c>
      <c r="J1777" s="47" t="str">
        <f aca="false">IF(MIN(E1777:I1777)=E1777,$E$2,IF(MIN(E1777:I1777)=F1777,$F$2,IF(MIN(E1777:I1777)=G1777,$G$2,IF(MIN(E1777:I1777)=H1777,$H$2,IF(MIN(E1777:I1777)=I1777,$I$2)))))</f>
        <v>30D</v>
      </c>
      <c r="K1777" s="47" t="str">
        <f aca="false">IF(MAX(E1777:I1777)=E1777,$E$2,IF(MAX(E1777:I1777)=F1777,$F$2,IF(MAX(E1777:I1777)=G1777,$G$2,IF(MAX(E1777:I1777)=H1777,$H$2,IF(MAX(E1777:I1777)=I1777,$I$2)))))</f>
        <v>200D</v>
      </c>
      <c r="L1777" s="4" t="n">
        <f aca="false">IF(MAX(E1777:I1777)=H1777,1,0)</f>
        <v>0</v>
      </c>
      <c r="M1777" s="4" t="n">
        <f aca="false">IF(MAX(E1777:I1777)=I1777,1,0)</f>
        <v>0</v>
      </c>
      <c r="O1777" s="4" t="n">
        <f aca="false">IF(CN1777&gt;E1777,1,0)</f>
        <v>0</v>
      </c>
      <c r="P1777" s="4" t="n">
        <f aca="false">IF(CN1777&gt;F1777,1,0)</f>
        <v>0</v>
      </c>
      <c r="Q1777" s="4" t="n">
        <f aca="false">IF(CN1777&gt;G1777,1,0)</f>
        <v>0</v>
      </c>
      <c r="R1777" s="4" t="n">
        <f aca="false">IF(CN1777&gt;H1777,1,0)</f>
        <v>0</v>
      </c>
      <c r="S1777" s="4" t="n">
        <f aca="false">IF(CN1777&gt;I1777,1,0)</f>
        <v>0</v>
      </c>
      <c r="T1777" s="25" t="n">
        <f aca="false">IF(AND(AND(R1777=0,S1777=0,Q1777=0),OR(S1776=1,S1775=1,S1774=1)),1,0)</f>
        <v>1</v>
      </c>
      <c r="U1777" s="13" t="n">
        <f aca="false">SUM(CM1776:CM1777)</f>
        <v>-0.0454613070361688</v>
      </c>
      <c r="AV1777" s="0"/>
      <c r="AW1777" s="55" t="n">
        <f aca="false">IF(EC1777&gt;$AW$2,1,0)</f>
        <v>0</v>
      </c>
      <c r="AX1777" s="0" t="n">
        <f aca="false">IF(AND(I1777&gt;G1777,I1776&lt;G1776),1,IF(OR(AND(I1777&gt;F1777,I1776&lt;F1776),AND(I1777&gt;E1777,I1776&lt;E1776)),1,0))</f>
        <v>0</v>
      </c>
      <c r="AY1777" s="0" t="n">
        <f aca="false">IF(K1776="10D",1,0)</f>
        <v>0</v>
      </c>
      <c r="AZ1777" s="0" t="n">
        <f aca="false">IF(AND(I1777&gt;G1777,I1776&lt;G1776,I1777&gt;F1777,I1776&gt;F1776,I1777&gt;E1777,I1776&gt;E1776),1,0)</f>
        <v>0</v>
      </c>
      <c r="BA1777" s="56" t="n">
        <f aca="false">IF(G1777&gt;H1777,1,0)</f>
        <v>1</v>
      </c>
      <c r="BB1777" s="56" t="n">
        <f aca="false">IF(I1777&lt;F1777,1,0)</f>
        <v>1</v>
      </c>
      <c r="BC1777" s="0" t="n">
        <f aca="false">IF(AND(SUM(AW1776:AX1776)=2,AY1777=1),1,IF(SUM(AX1775:AX1777)=0,0,IF(AND(OR(AW1775=1,AX1775=1),OR(AW1776=1,AX1776=1),AY1777=1),1,IF(AND(SUM(AW1777:AY1777)=2,SUM(AW1775:AX1775)=2,AX1775=1),1,0))))</f>
        <v>0</v>
      </c>
      <c r="BD1777" s="57" t="str">
        <f aca="false">IF(BC1777=0,"",IF(AND(BC1777=1,AZ1777=0,AZ1776=0,AZ1775=0),1,IF(AND(BC1777=1,OR(AZ1777=1,AZ1776=1,AZ1775)),IF(BA1777=1,1,0))))</f>
        <v/>
      </c>
      <c r="BE1777" s="50" t="str">
        <f aca="false">IF(AND(BD1777=1,BD1776=1),0,IF(BD1777=1,SUM(CM1778:CM1816),""))</f>
        <v/>
      </c>
      <c r="BF1777" s="20" t="str">
        <f aca="false">IF(AND(BB1777=1,BB1776=1,BE1736&lt;&gt;0),"",IF(AND(BB1776=0,BB1777=1),BF1776,IF(AND(BB1777=1,BB1776=1),BF1776,IF(AND(BF1776="",BE1776="",OR(BD1776=0,BD1776="")),"",IF(AND(BF1776="",BE1737=0),"",IF(AND(BE1737&lt;&gt;"",BF1776=BE1737),"",IF(AND(BD1776=1,BE1776&lt;&gt;0),CM1777,IF(BF1776&lt;&gt;0,BF1776+CM1777,IF(BF1776="","")))))))))</f>
        <v/>
      </c>
      <c r="BI1777" s="0"/>
      <c r="BU1777" s="0"/>
      <c r="BZ1777" s="49"/>
      <c r="CG1777" s="13"/>
      <c r="CH1777" s="40"/>
      <c r="CI1777" s="13"/>
      <c r="CL1777" s="6" t="n">
        <f aca="false">C1777</f>
        <v>39825</v>
      </c>
      <c r="CM1777" s="13" t="n">
        <f aca="false">CN1777/CN1776-1</f>
        <v>-0.0240206532719721</v>
      </c>
      <c r="CN1777" s="76" t="n">
        <v>86.95</v>
      </c>
      <c r="CO1777" s="13" t="n">
        <f aca="false">CN1777/CN1772-1</f>
        <v>-0.0635433494884221</v>
      </c>
      <c r="CY1777" s="4" t="n">
        <v>88.84</v>
      </c>
      <c r="CZ1777" s="4" t="n">
        <v>86.95</v>
      </c>
      <c r="DA1777" s="33" t="n">
        <f aca="false">CZ1777-CN1777</f>
        <v>0</v>
      </c>
      <c r="DB1777" s="16" t="n">
        <f aca="false">CZ1777/CY1777-1</f>
        <v>-0.0212742008104457</v>
      </c>
      <c r="DC1777" s="15" t="n">
        <f aca="false">CY1777/CZ1776-1</f>
        <v>-0.00280615108317428</v>
      </c>
      <c r="DD1777" s="15" t="n">
        <f aca="false">CZ1777/CZ1776-1</f>
        <v>-0.0240206532719721</v>
      </c>
      <c r="DE1777" s="34" t="str">
        <f aca="false">IF(CW1777=0,"",-DC1777*CS1777)</f>
        <v/>
      </c>
      <c r="DY1777" s="6"/>
      <c r="EB1777" s="6" t="n">
        <f aca="false">CL1777</f>
        <v>39825</v>
      </c>
      <c r="EC1777" s="13" t="n">
        <f aca="false">SUM(CM1775:CM1777)</f>
        <v>-0.0413585166975784</v>
      </c>
    </row>
    <row r="1778" customFormat="false" ht="15" hidden="false" customHeight="false" outlineLevel="0" collapsed="false">
      <c r="A1778" s="0" t="n">
        <f aca="false">IF(FR1778=1,CZ1778,0)</f>
        <v>0</v>
      </c>
      <c r="C1778" s="6" t="n">
        <v>39826</v>
      </c>
      <c r="D1778" s="0" t="n">
        <f aca="false">IF(E1778&gt;E1777,1,)</f>
        <v>0</v>
      </c>
      <c r="E1778" s="46" t="n">
        <v>116.8663</v>
      </c>
      <c r="F1778" s="46" t="n">
        <v>100.3006</v>
      </c>
      <c r="G1778" s="46" t="n">
        <v>88.8182</v>
      </c>
      <c r="H1778" s="46" t="n">
        <v>88.6957</v>
      </c>
      <c r="I1778" s="46" t="n">
        <v>90.3352</v>
      </c>
      <c r="J1778" s="47" t="str">
        <f aca="false">IF(MIN(E1778:I1778)=E1778,$E$2,IF(MIN(E1778:I1778)=F1778,$F$2,IF(MIN(E1778:I1778)=G1778,$G$2,IF(MIN(E1778:I1778)=H1778,$H$2,IF(MIN(E1778:I1778)=I1778,$I$2)))))</f>
        <v>30D</v>
      </c>
      <c r="K1778" s="47" t="str">
        <f aca="false">IF(MAX(E1778:I1778)=E1778,$E$2,IF(MAX(E1778:I1778)=F1778,$F$2,IF(MAX(E1778:I1778)=G1778,$G$2,IF(MAX(E1778:I1778)=H1778,$H$2,IF(MAX(E1778:I1778)=I1778,$I$2)))))</f>
        <v>200D</v>
      </c>
      <c r="L1778" s="4" t="n">
        <f aca="false">IF(MAX(E1778:I1778)=H1778,1,0)</f>
        <v>0</v>
      </c>
      <c r="M1778" s="4" t="n">
        <f aca="false">IF(MAX(E1778:I1778)=I1778,1,0)</f>
        <v>0</v>
      </c>
      <c r="O1778" s="4" t="n">
        <f aca="false">IF(CN1778&gt;E1778,1,0)</f>
        <v>0</v>
      </c>
      <c r="P1778" s="4" t="n">
        <f aca="false">IF(CN1778&gt;F1778,1,0)</f>
        <v>0</v>
      </c>
      <c r="Q1778" s="4" t="n">
        <f aca="false">IF(CN1778&gt;G1778,1,0)</f>
        <v>0</v>
      </c>
      <c r="R1778" s="4" t="n">
        <f aca="false">IF(CN1778&gt;H1778,1,0)</f>
        <v>0</v>
      </c>
      <c r="S1778" s="4" t="n">
        <f aca="false">IF(CN1778&gt;I1778,1,0)</f>
        <v>0</v>
      </c>
      <c r="T1778" s="25" t="n">
        <f aca="false">IF(AND(AND(R1778=0,S1778=0,Q1778=0),OR(S1777=1,S1776=1,S1775=1)),1,0)</f>
        <v>1</v>
      </c>
      <c r="U1778" s="13" t="n">
        <f aca="false">SUM(CM1777:CM1778)</f>
        <v>-0.0221805152616213</v>
      </c>
      <c r="AV1778" s="0"/>
      <c r="AW1778" s="55" t="n">
        <f aca="false">IF(EC1778&gt;$AW$2,1,0)</f>
        <v>0</v>
      </c>
      <c r="AX1778" s="0" t="n">
        <f aca="false">IF(AND(I1778&gt;G1778,I1777&lt;G1777),1,IF(OR(AND(I1778&gt;F1778,I1777&lt;F1777),AND(I1778&gt;E1778,I1777&lt;E1777)),1,0))</f>
        <v>0</v>
      </c>
      <c r="AY1778" s="0" t="n">
        <f aca="false">IF(K1777="10D",1,0)</f>
        <v>0</v>
      </c>
      <c r="AZ1778" s="0" t="n">
        <f aca="false">IF(AND(I1778&gt;G1778,I1777&lt;G1777,I1778&gt;F1778,I1777&gt;F1777,I1778&gt;E1778,I1777&gt;E1777),1,0)</f>
        <v>0</v>
      </c>
      <c r="BA1778" s="56" t="n">
        <f aca="false">IF(G1778&gt;H1778,1,0)</f>
        <v>1</v>
      </c>
      <c r="BB1778" s="56" t="n">
        <f aca="false">IF(I1778&lt;F1778,1,0)</f>
        <v>1</v>
      </c>
      <c r="BC1778" s="0" t="n">
        <f aca="false">IF(AND(SUM(AW1777:AX1777)=2,AY1778=1),1,IF(SUM(AX1776:AX1778)=0,0,IF(AND(OR(AW1776=1,AX1776=1),OR(AW1777=1,AX1777=1),AY1778=1),1,IF(AND(SUM(AW1778:AY1778)=2,SUM(AW1776:AX1776)=2,AX1776=1),1,0))))</f>
        <v>0</v>
      </c>
      <c r="BD1778" s="57" t="str">
        <f aca="false">IF(BC1778=0,"",IF(AND(BC1778=1,AZ1778=0,AZ1777=0,AZ1776=0),1,IF(AND(BC1778=1,OR(AZ1778=1,AZ1777=1,AZ1776)),IF(BA1778=1,1,0))))</f>
        <v/>
      </c>
      <c r="BE1778" s="50" t="str">
        <f aca="false">IF(AND(BD1778=1,BD1777=1),0,IF(BD1778=1,SUM(CM1779:CM1817),""))</f>
        <v/>
      </c>
      <c r="BF1778" s="20" t="str">
        <f aca="false">IF(AND(BB1778=1,BB1777=1,BE1737&lt;&gt;0),"",IF(AND(BB1777=0,BB1778=1),BF1777,IF(AND(BB1778=1,BB1777=1),BF1777,IF(AND(BF1777="",BE1777="",OR(BD1777=0,BD1777="")),"",IF(AND(BF1777="",BE1738=0),"",IF(AND(BE1738&lt;&gt;"",BF1777=BE1738),"",IF(AND(BD1777=1,BE1777&lt;&gt;0),CM1778,IF(BF1777&lt;&gt;0,BF1777+CM1778,IF(BF1777="","")))))))))</f>
        <v/>
      </c>
      <c r="BI1778" s="0"/>
      <c r="BU1778" s="0"/>
      <c r="BZ1778" s="49"/>
      <c r="CG1778" s="13"/>
      <c r="CH1778" s="40"/>
      <c r="CI1778" s="13"/>
      <c r="CL1778" s="6" t="n">
        <f aca="false">C1778</f>
        <v>39826</v>
      </c>
      <c r="CM1778" s="13" t="n">
        <f aca="false">CN1778/CN1777-1</f>
        <v>0.00184013801035077</v>
      </c>
      <c r="CN1778" s="76" t="n">
        <v>87.11</v>
      </c>
      <c r="CO1778" s="13" t="n">
        <f aca="false">CN1778/CN1773-1</f>
        <v>-0.0680432224243073</v>
      </c>
      <c r="CY1778" s="4" t="n">
        <v>86.73</v>
      </c>
      <c r="CZ1778" s="4" t="n">
        <v>87.11</v>
      </c>
      <c r="DA1778" s="33" t="n">
        <f aca="false">CZ1778-CN1778</f>
        <v>0</v>
      </c>
      <c r="DB1778" s="16" t="n">
        <f aca="false">CZ1778/CY1778-1</f>
        <v>0.00438141358238209</v>
      </c>
      <c r="DC1778" s="15" t="n">
        <f aca="false">CY1778/CZ1777-1</f>
        <v>-0.00253018976423225</v>
      </c>
      <c r="DD1778" s="15" t="n">
        <f aca="false">CZ1778/CZ1777-1</f>
        <v>0.00184013801035077</v>
      </c>
      <c r="DE1778" s="34" t="str">
        <f aca="false">IF(CW1778=0,"",-DC1778*CS1778)</f>
        <v/>
      </c>
      <c r="DY1778" s="6"/>
      <c r="EB1778" s="6" t="n">
        <f aca="false">CL1778</f>
        <v>39826</v>
      </c>
      <c r="EC1778" s="13" t="n">
        <f aca="false">SUM(CM1776:CM1778)</f>
        <v>-0.043621169025818</v>
      </c>
    </row>
    <row r="1779" customFormat="false" ht="15" hidden="false" customHeight="false" outlineLevel="0" collapsed="false">
      <c r="A1779" s="0" t="n">
        <f aca="false">IF(FR1779=1,CZ1779,0)</f>
        <v>0</v>
      </c>
      <c r="C1779" s="6" t="n">
        <v>39827</v>
      </c>
      <c r="D1779" s="0" t="n">
        <f aca="false">IF(E1779&gt;E1778,1,)</f>
        <v>0</v>
      </c>
      <c r="E1779" s="46" t="n">
        <v>116.6051</v>
      </c>
      <c r="F1779" s="46" t="n">
        <v>99.8663</v>
      </c>
      <c r="G1779" s="46" t="n">
        <v>88.569</v>
      </c>
      <c r="H1779" s="46" t="n">
        <v>88.7711</v>
      </c>
      <c r="I1779" s="46" t="n">
        <v>89.8752</v>
      </c>
      <c r="J1779" s="47" t="str">
        <f aca="false">IF(MIN(E1779:I1779)=E1779,$E$2,IF(MIN(E1779:I1779)=F1779,$F$2,IF(MIN(E1779:I1779)=G1779,$G$2,IF(MIN(E1779:I1779)=H1779,$H$2,IF(MIN(E1779:I1779)=I1779,$I$2)))))</f>
        <v>50D</v>
      </c>
      <c r="K1779" s="47" t="str">
        <f aca="false">IF(MAX(E1779:I1779)=E1779,$E$2,IF(MAX(E1779:I1779)=F1779,$F$2,IF(MAX(E1779:I1779)=G1779,$G$2,IF(MAX(E1779:I1779)=H1779,$H$2,IF(MAX(E1779:I1779)=I1779,$I$2)))))</f>
        <v>200D</v>
      </c>
      <c r="L1779" s="4" t="n">
        <f aca="false">IF(MAX(E1779:I1779)=H1779,1,0)</f>
        <v>0</v>
      </c>
      <c r="M1779" s="4" t="n">
        <f aca="false">IF(MAX(E1779:I1779)=I1779,1,0)</f>
        <v>0</v>
      </c>
      <c r="O1779" s="4" t="n">
        <f aca="false">IF(CN1779&gt;E1779,1,0)</f>
        <v>0</v>
      </c>
      <c r="P1779" s="4" t="n">
        <f aca="false">IF(CN1779&gt;F1779,1,0)</f>
        <v>0</v>
      </c>
      <c r="Q1779" s="4" t="n">
        <f aca="false">IF(CN1779&gt;G1779,1,0)</f>
        <v>0</v>
      </c>
      <c r="R1779" s="4" t="n">
        <f aca="false">IF(CN1779&gt;H1779,1,0)</f>
        <v>0</v>
      </c>
      <c r="S1779" s="4" t="n">
        <f aca="false">IF(CN1779&gt;I1779,1,0)</f>
        <v>0</v>
      </c>
      <c r="T1779" s="25" t="n">
        <f aca="false">IF(AND(AND(R1779=0,S1779=0,Q1779=0),OR(S1778=1,S1777=1,S1776=1)),1,0)</f>
        <v>0</v>
      </c>
      <c r="U1779" s="13" t="n">
        <f aca="false">SUM(CM1778:CM1779)</f>
        <v>-0.0296143448274405</v>
      </c>
      <c r="AV1779" s="0"/>
      <c r="AW1779" s="55" t="n">
        <f aca="false">IF(EC1779&gt;$AW$2,1,0)</f>
        <v>0</v>
      </c>
      <c r="AX1779" s="0" t="n">
        <f aca="false">IF(AND(I1779&gt;G1779,I1778&lt;G1778),1,IF(OR(AND(I1779&gt;F1779,I1778&lt;F1778),AND(I1779&gt;E1779,I1778&lt;E1778)),1,0))</f>
        <v>0</v>
      </c>
      <c r="AY1779" s="0" t="n">
        <f aca="false">IF(K1778="10D",1,0)</f>
        <v>0</v>
      </c>
      <c r="AZ1779" s="0" t="n">
        <f aca="false">IF(AND(I1779&gt;G1779,I1778&lt;G1778,I1779&gt;F1779,I1778&gt;F1778,I1779&gt;E1779,I1778&gt;E1778),1,0)</f>
        <v>0</v>
      </c>
      <c r="BA1779" s="56" t="n">
        <f aca="false">IF(G1779&gt;H1779,1,0)</f>
        <v>0</v>
      </c>
      <c r="BB1779" s="56" t="n">
        <f aca="false">IF(I1779&lt;F1779,1,0)</f>
        <v>1</v>
      </c>
      <c r="BC1779" s="0" t="n">
        <f aca="false">IF(AND(SUM(AW1778:AX1778)=2,AY1779=1),1,IF(SUM(AX1777:AX1779)=0,0,IF(AND(OR(AW1777=1,AX1777=1),OR(AW1778=1,AX1778=1),AY1779=1),1,IF(AND(SUM(AW1779:AY1779)=2,SUM(AW1777:AX1777)=2,AX1777=1),1,0))))</f>
        <v>0</v>
      </c>
      <c r="BD1779" s="57" t="str">
        <f aca="false">IF(BC1779=0,"",IF(AND(BC1779=1,AZ1779=0,AZ1778=0,AZ1777=0),1,IF(AND(BC1779=1,OR(AZ1779=1,AZ1778=1,AZ1777)),IF(BA1779=1,1,0))))</f>
        <v/>
      </c>
      <c r="BE1779" s="50" t="str">
        <f aca="false">IF(AND(BD1779=1,BD1778=1),0,IF(BD1779=1,SUM(CM1780:CM1818),""))</f>
        <v/>
      </c>
      <c r="BF1779" s="20" t="str">
        <f aca="false">IF(AND(BB1779=1,BB1778=1,BE1738&lt;&gt;0),"",IF(AND(BB1778=0,BB1779=1),BF1778,IF(AND(BB1779=1,BB1778=1),BF1778,IF(AND(BF1778="",BE1778="",OR(BD1778=0,BD1778="")),"",IF(AND(BF1778="",BE1739=0),"",IF(AND(BE1739&lt;&gt;"",BF1778=BE1739),"",IF(AND(BD1778=1,BE1778&lt;&gt;0),CM1779,IF(BF1778&lt;&gt;0,BF1778+CM1779,IF(BF1778="","")))))))))</f>
        <v/>
      </c>
      <c r="BI1779" s="0"/>
      <c r="BU1779" s="0"/>
      <c r="BZ1779" s="49"/>
      <c r="CG1779" s="13"/>
      <c r="CH1779" s="40"/>
      <c r="CI1779" s="13"/>
      <c r="CL1779" s="6" t="n">
        <f aca="false">C1779</f>
        <v>39827</v>
      </c>
      <c r="CM1779" s="13" t="n">
        <f aca="false">CN1779/CN1778-1</f>
        <v>-0.0314544828377913</v>
      </c>
      <c r="CN1779" s="76" t="n">
        <v>84.37</v>
      </c>
      <c r="CO1779" s="13" t="n">
        <f aca="false">CN1779/CN1774-1</f>
        <v>-0.0694827396051615</v>
      </c>
      <c r="CY1779" s="4" t="n">
        <v>85.54</v>
      </c>
      <c r="CZ1779" s="4" t="n">
        <v>84.37</v>
      </c>
      <c r="DA1779" s="33" t="n">
        <f aca="false">CZ1779-CN1779</f>
        <v>0</v>
      </c>
      <c r="DB1779" s="16" t="n">
        <f aca="false">CZ1779/CY1779-1</f>
        <v>-0.013677811550152</v>
      </c>
      <c r="DC1779" s="15" t="n">
        <f aca="false">CY1779/CZ1778-1</f>
        <v>-0.0180231890712891</v>
      </c>
      <c r="DD1779" s="15" t="n">
        <f aca="false">CZ1779/CZ1778-1</f>
        <v>-0.0314544828377913</v>
      </c>
      <c r="DE1779" s="34" t="str">
        <f aca="false">IF(CW1779=0,"",-DC1779*CS1779)</f>
        <v/>
      </c>
      <c r="DY1779" s="6"/>
      <c r="EB1779" s="6" t="n">
        <f aca="false">CL1779</f>
        <v>39827</v>
      </c>
      <c r="EC1779" s="13" t="n">
        <f aca="false">SUM(CM1777:CM1779)</f>
        <v>-0.0536349980994126</v>
      </c>
    </row>
    <row r="1780" customFormat="false" ht="15" hidden="false" customHeight="false" outlineLevel="0" collapsed="false">
      <c r="A1780" s="0" t="n">
        <f aca="false">IF(FR1780=1,CZ1780,0)</f>
        <v>0</v>
      </c>
      <c r="C1780" s="6" t="n">
        <v>39828</v>
      </c>
      <c r="D1780" s="0" t="n">
        <f aca="false">IF(E1780&gt;E1779,1,)</f>
        <v>0</v>
      </c>
      <c r="E1780" s="46" t="n">
        <v>116.3436</v>
      </c>
      <c r="F1780" s="46" t="n">
        <v>99.4138</v>
      </c>
      <c r="G1780" s="46" t="n">
        <v>88.3148</v>
      </c>
      <c r="H1780" s="46" t="n">
        <v>88.7421</v>
      </c>
      <c r="I1780" s="46" t="n">
        <v>89.2912</v>
      </c>
      <c r="J1780" s="47" t="str">
        <f aca="false">IF(MIN(E1780:I1780)=E1780,$E$2,IF(MIN(E1780:I1780)=F1780,$F$2,IF(MIN(E1780:I1780)=G1780,$G$2,IF(MIN(E1780:I1780)=H1780,$H$2,IF(MIN(E1780:I1780)=I1780,$I$2)))))</f>
        <v>50D</v>
      </c>
      <c r="K1780" s="47" t="str">
        <f aca="false">IF(MAX(E1780:I1780)=E1780,$E$2,IF(MAX(E1780:I1780)=F1780,$F$2,IF(MAX(E1780:I1780)=G1780,$G$2,IF(MAX(E1780:I1780)=H1780,$H$2,IF(MAX(E1780:I1780)=I1780,$I$2)))))</f>
        <v>200D</v>
      </c>
      <c r="L1780" s="4" t="n">
        <f aca="false">IF(MAX(E1780:I1780)=H1780,1,0)</f>
        <v>0</v>
      </c>
      <c r="M1780" s="4" t="n">
        <f aca="false">IF(MAX(E1780:I1780)=I1780,1,0)</f>
        <v>0</v>
      </c>
      <c r="O1780" s="4" t="n">
        <f aca="false">IF(CN1780&gt;E1780,1,0)</f>
        <v>0</v>
      </c>
      <c r="P1780" s="4" t="n">
        <f aca="false">IF(CN1780&gt;F1780,1,0)</f>
        <v>0</v>
      </c>
      <c r="Q1780" s="4" t="n">
        <f aca="false">IF(CN1780&gt;G1780,1,0)</f>
        <v>0</v>
      </c>
      <c r="R1780" s="4" t="n">
        <f aca="false">IF(CN1780&gt;H1780,1,0)</f>
        <v>0</v>
      </c>
      <c r="S1780" s="4" t="n">
        <f aca="false">IF(CN1780&gt;I1780,1,0)</f>
        <v>0</v>
      </c>
      <c r="T1780" s="25" t="n">
        <f aca="false">IF(AND(AND(R1780=0,S1780=0,Q1780=0),OR(S1779=1,S1778=1,S1777=1)),1,0)</f>
        <v>0</v>
      </c>
      <c r="U1780" s="13" t="n">
        <f aca="false">SUM(CM1779:CM1780)</f>
        <v>-0.0310989062110282</v>
      </c>
      <c r="AV1780" s="0"/>
      <c r="AW1780" s="55" t="n">
        <f aca="false">IF(EC1780&gt;$AW$2,1,0)</f>
        <v>0</v>
      </c>
      <c r="AX1780" s="0" t="n">
        <f aca="false">IF(AND(I1780&gt;G1780,I1779&lt;G1779),1,IF(OR(AND(I1780&gt;F1780,I1779&lt;F1779),AND(I1780&gt;E1780,I1779&lt;E1779)),1,0))</f>
        <v>0</v>
      </c>
      <c r="AY1780" s="0" t="n">
        <f aca="false">IF(K1779="10D",1,0)</f>
        <v>0</v>
      </c>
      <c r="AZ1780" s="0" t="n">
        <f aca="false">IF(AND(I1780&gt;G1780,I1779&lt;G1779,I1780&gt;F1780,I1779&gt;F1779,I1780&gt;E1780,I1779&gt;E1779),1,0)</f>
        <v>0</v>
      </c>
      <c r="BA1780" s="56" t="n">
        <f aca="false">IF(G1780&gt;H1780,1,0)</f>
        <v>0</v>
      </c>
      <c r="BB1780" s="56" t="n">
        <f aca="false">IF(I1780&lt;F1780,1,0)</f>
        <v>1</v>
      </c>
      <c r="BC1780" s="0" t="n">
        <f aca="false">IF(AND(SUM(AW1779:AX1779)=2,AY1780=1),1,IF(SUM(AX1778:AX1780)=0,0,IF(AND(OR(AW1778=1,AX1778=1),OR(AW1779=1,AX1779=1),AY1780=1),1,IF(AND(SUM(AW1780:AY1780)=2,SUM(AW1778:AX1778)=2,AX1778=1),1,0))))</f>
        <v>0</v>
      </c>
      <c r="BD1780" s="57" t="str">
        <f aca="false">IF(BC1780=0,"",IF(AND(BC1780=1,AZ1780=0,AZ1779=0,AZ1778=0),1,IF(AND(BC1780=1,OR(AZ1780=1,AZ1779=1,AZ1778)),IF(BA1780=1,1,0))))</f>
        <v/>
      </c>
      <c r="BE1780" s="50" t="str">
        <f aca="false">IF(AND(BD1780=1,BD1779=1),0,IF(BD1780=1,SUM(CM1781:CM1819),""))</f>
        <v/>
      </c>
      <c r="BF1780" s="20" t="str">
        <f aca="false">IF(AND(BB1780=1,BB1779=1,BE1739&lt;&gt;0),"",IF(AND(BB1779=0,BB1780=1),BF1779,IF(AND(BB1780=1,BB1779=1),BF1779,IF(AND(BF1779="",BE1779="",OR(BD1779=0,BD1779="")),"",IF(AND(BF1779="",BE1740=0),"",IF(AND(BE1740&lt;&gt;"",BF1779=BE1740),"",IF(AND(BD1779=1,BE1779&lt;&gt;0),CM1780,IF(BF1779&lt;&gt;0,BF1779+CM1780,IF(BF1779="","")))))))))</f>
        <v/>
      </c>
      <c r="BI1780" s="0"/>
      <c r="BU1780" s="0"/>
      <c r="BZ1780" s="49"/>
      <c r="CG1780" s="13"/>
      <c r="CH1780" s="40"/>
      <c r="CI1780" s="13"/>
      <c r="CL1780" s="6" t="n">
        <f aca="false">C1780</f>
        <v>39828</v>
      </c>
      <c r="CM1780" s="13" t="n">
        <f aca="false">CN1780/CN1779-1</f>
        <v>0.00035557662676311</v>
      </c>
      <c r="CN1780" s="76" t="n">
        <v>84.4</v>
      </c>
      <c r="CO1780" s="13" t="n">
        <f aca="false">CN1780/CN1775-1</f>
        <v>-0.0729553392939522</v>
      </c>
      <c r="CY1780" s="4" t="n">
        <v>84.12</v>
      </c>
      <c r="CZ1780" s="4" t="n">
        <v>84.4</v>
      </c>
      <c r="DA1780" s="33" t="n">
        <f aca="false">CZ1780-CN1780</f>
        <v>0</v>
      </c>
      <c r="DB1780" s="16" t="n">
        <f aca="false">CZ1780/CY1780-1</f>
        <v>0.00332857822158816</v>
      </c>
      <c r="DC1780" s="15" t="n">
        <f aca="false">CY1780/CZ1779-1</f>
        <v>-0.00296313855635888</v>
      </c>
      <c r="DD1780" s="15" t="n">
        <f aca="false">CZ1780/CZ1779-1</f>
        <v>0.00035557662676311</v>
      </c>
      <c r="DE1780" s="34" t="str">
        <f aca="false">IF(CW1780=0,"",-DC1780*CS1780)</f>
        <v/>
      </c>
      <c r="DY1780" s="6"/>
      <c r="EB1780" s="6" t="n">
        <f aca="false">CL1780</f>
        <v>39828</v>
      </c>
      <c r="EC1780" s="13" t="n">
        <f aca="false">SUM(CM1778:CM1780)</f>
        <v>-0.0292587682006774</v>
      </c>
    </row>
    <row r="1781" customFormat="false" ht="15" hidden="false" customHeight="false" outlineLevel="0" collapsed="false">
      <c r="A1781" s="0" t="n">
        <f aca="false">IF(FR1781=1,CZ1781,0)</f>
        <v>0</v>
      </c>
      <c r="C1781" s="6" t="n">
        <v>39829</v>
      </c>
      <c r="D1781" s="0" t="n">
        <f aca="false">IF(E1781&gt;E1780,1,)</f>
        <v>0</v>
      </c>
      <c r="E1781" s="46" t="n">
        <v>116.0837</v>
      </c>
      <c r="F1781" s="46" t="n">
        <v>98.9942</v>
      </c>
      <c r="G1781" s="46" t="n">
        <v>88.0078</v>
      </c>
      <c r="H1781" s="46" t="n">
        <v>88.6667</v>
      </c>
      <c r="I1781" s="46" t="n">
        <v>88.5012</v>
      </c>
      <c r="J1781" s="47" t="str">
        <f aca="false">IF(MIN(E1781:I1781)=E1781,$E$2,IF(MIN(E1781:I1781)=F1781,$F$2,IF(MIN(E1781:I1781)=G1781,$G$2,IF(MIN(E1781:I1781)=H1781,$H$2,IF(MIN(E1781:I1781)=I1781,$I$2)))))</f>
        <v>50D</v>
      </c>
      <c r="K1781" s="47" t="str">
        <f aca="false">IF(MAX(E1781:I1781)=E1781,$E$2,IF(MAX(E1781:I1781)=F1781,$F$2,IF(MAX(E1781:I1781)=G1781,$G$2,IF(MAX(E1781:I1781)=H1781,$H$2,IF(MAX(E1781:I1781)=I1781,$I$2)))))</f>
        <v>200D</v>
      </c>
      <c r="L1781" s="4" t="n">
        <f aca="false">IF(MAX(E1781:I1781)=H1781,1,0)</f>
        <v>0</v>
      </c>
      <c r="M1781" s="4" t="n">
        <f aca="false">IF(MAX(E1781:I1781)=I1781,1,0)</f>
        <v>0</v>
      </c>
      <c r="O1781" s="4" t="n">
        <f aca="false">IF(CN1781&gt;E1781,1,0)</f>
        <v>0</v>
      </c>
      <c r="P1781" s="4" t="n">
        <f aca="false">IF(CN1781&gt;F1781,1,0)</f>
        <v>0</v>
      </c>
      <c r="Q1781" s="4" t="n">
        <f aca="false">IF(CN1781&gt;G1781,1,0)</f>
        <v>0</v>
      </c>
      <c r="R1781" s="4" t="n">
        <f aca="false">IF(CN1781&gt;H1781,1,0)</f>
        <v>0</v>
      </c>
      <c r="S1781" s="4" t="n">
        <f aca="false">IF(CN1781&gt;I1781,1,0)</f>
        <v>0</v>
      </c>
      <c r="T1781" s="25" t="n">
        <f aca="false">IF(AND(AND(R1781=0,S1781=0,Q1781=0),OR(S1780=1,S1779=1,S1778=1)),1,0)</f>
        <v>0</v>
      </c>
      <c r="U1781" s="13" t="n">
        <f aca="false">SUM(CM1780:CM1781)</f>
        <v>0.00817548184003325</v>
      </c>
      <c r="AV1781" s="0"/>
      <c r="AW1781" s="55" t="n">
        <f aca="false">IF(EC1781&gt;$AW$2,1,0)</f>
        <v>0</v>
      </c>
      <c r="AX1781" s="0" t="n">
        <f aca="false">IF(AND(I1781&gt;G1781,I1780&lt;G1780),1,IF(OR(AND(I1781&gt;F1781,I1780&lt;F1780),AND(I1781&gt;E1781,I1780&lt;E1780)),1,0))</f>
        <v>0</v>
      </c>
      <c r="AY1781" s="0" t="n">
        <f aca="false">IF(K1780="10D",1,0)</f>
        <v>0</v>
      </c>
      <c r="AZ1781" s="0" t="n">
        <f aca="false">IF(AND(I1781&gt;G1781,I1780&lt;G1780,I1781&gt;F1781,I1780&gt;F1780,I1781&gt;E1781,I1780&gt;E1780),1,0)</f>
        <v>0</v>
      </c>
      <c r="BA1781" s="56" t="n">
        <f aca="false">IF(G1781&gt;H1781,1,0)</f>
        <v>0</v>
      </c>
      <c r="BB1781" s="56" t="n">
        <f aca="false">IF(I1781&lt;F1781,1,0)</f>
        <v>1</v>
      </c>
      <c r="BC1781" s="0" t="n">
        <f aca="false">IF(AND(SUM(AW1780:AX1780)=2,AY1781=1),1,IF(SUM(AX1779:AX1781)=0,0,IF(AND(OR(AW1779=1,AX1779=1),OR(AW1780=1,AX1780=1),AY1781=1),1,IF(AND(SUM(AW1781:AY1781)=2,SUM(AW1779:AX1779)=2,AX1779=1),1,0))))</f>
        <v>0</v>
      </c>
      <c r="BD1781" s="57" t="str">
        <f aca="false">IF(BC1781=0,"",IF(AND(BC1781=1,AZ1781=0,AZ1780=0,AZ1779=0),1,IF(AND(BC1781=1,OR(AZ1781=1,AZ1780=1,AZ1779)),IF(BA1781=1,1,0))))</f>
        <v/>
      </c>
      <c r="BE1781" s="50" t="str">
        <f aca="false">IF(AND(BD1781=1,BD1780=1),0,IF(BD1781=1,SUM(CM1782:CM1820),""))</f>
        <v/>
      </c>
      <c r="BF1781" s="20" t="str">
        <f aca="false">IF(AND(BB1781=1,BB1780=1,BE1740&lt;&gt;0),"",IF(AND(BB1780=0,BB1781=1),BF1780,IF(AND(BB1781=1,BB1780=1),BF1780,IF(AND(BF1780="",BE1780="",OR(BD1780=0,BD1780="")),"",IF(AND(BF1780="",BE1741=0),"",IF(AND(BE1741&lt;&gt;"",BF1780=BE1741),"",IF(AND(BD1780=1,BE1780&lt;&gt;0),CM1781,IF(BF1780&lt;&gt;0,BF1780+CM1781,IF(BF1780="","")))))))))</f>
        <v/>
      </c>
      <c r="BI1781" s="0"/>
      <c r="BU1781" s="0"/>
      <c r="BZ1781" s="49"/>
      <c r="CG1781" s="13"/>
      <c r="CH1781" s="40"/>
      <c r="CI1781" s="13"/>
      <c r="CL1781" s="6" t="n">
        <f aca="false">C1781</f>
        <v>39829</v>
      </c>
      <c r="CM1781" s="13" t="n">
        <f aca="false">CN1781/CN1780-1</f>
        <v>0.00781990521327014</v>
      </c>
      <c r="CN1781" s="76" t="n">
        <v>85.06</v>
      </c>
      <c r="CO1781" s="13" t="n">
        <f aca="false">CN1781/CN1776-1</f>
        <v>-0.0452351554607701</v>
      </c>
      <c r="CY1781" s="4" t="n">
        <v>85.86</v>
      </c>
      <c r="CZ1781" s="4" t="n">
        <v>85.06</v>
      </c>
      <c r="DA1781" s="33" t="n">
        <f aca="false">CZ1781-CN1781</f>
        <v>0</v>
      </c>
      <c r="DB1781" s="16" t="n">
        <f aca="false">CZ1781/CY1781-1</f>
        <v>-0.00931749359422307</v>
      </c>
      <c r="DC1781" s="15" t="n">
        <f aca="false">CY1781/CZ1780-1</f>
        <v>0.017298578199052</v>
      </c>
      <c r="DD1781" s="15" t="n">
        <f aca="false">CZ1781/CZ1780-1</f>
        <v>0.00781990521327014</v>
      </c>
      <c r="DE1781" s="34" t="str">
        <f aca="false">IF(CW1781=0,"",-DC1781*CS1781)</f>
        <v/>
      </c>
      <c r="DY1781" s="6"/>
      <c r="EB1781" s="6" t="n">
        <f aca="false">CL1781</f>
        <v>39829</v>
      </c>
      <c r="EC1781" s="13" t="n">
        <f aca="false">SUM(CM1779:CM1781)</f>
        <v>-0.023279000997758</v>
      </c>
    </row>
    <row r="1782" customFormat="false" ht="15" hidden="false" customHeight="false" outlineLevel="0" collapsed="false">
      <c r="A1782" s="0" t="n">
        <f aca="false">IF(FR1782=1,CZ1782,0)</f>
        <v>0</v>
      </c>
      <c r="C1782" s="6" t="n">
        <v>39833</v>
      </c>
      <c r="D1782" s="0" t="n">
        <f aca="false">IF(E1782&gt;E1781,1,)</f>
        <v>0</v>
      </c>
      <c r="E1782" s="46" t="n">
        <v>115.8021</v>
      </c>
      <c r="F1782" s="46" t="n">
        <v>98.526</v>
      </c>
      <c r="G1782" s="46" t="n">
        <v>87.6954</v>
      </c>
      <c r="H1782" s="46" t="n">
        <v>88.5091</v>
      </c>
      <c r="I1782" s="46" t="n">
        <v>87.2732</v>
      </c>
      <c r="J1782" s="47" t="str">
        <f aca="false">IF(MIN(E1782:I1782)=E1782,$E$2,IF(MIN(E1782:I1782)=F1782,$F$2,IF(MIN(E1782:I1782)=G1782,$G$2,IF(MIN(E1782:I1782)=H1782,$H$2,IF(MIN(E1782:I1782)=I1782,$I$2)))))</f>
        <v>10D</v>
      </c>
      <c r="K1782" s="47" t="str">
        <f aca="false">IF(MAX(E1782:I1782)=E1782,$E$2,IF(MAX(E1782:I1782)=F1782,$F$2,IF(MAX(E1782:I1782)=G1782,$G$2,IF(MAX(E1782:I1782)=H1782,$H$2,IF(MAX(E1782:I1782)=I1782,$I$2)))))</f>
        <v>200D</v>
      </c>
      <c r="L1782" s="4" t="n">
        <f aca="false">IF(MAX(E1782:I1782)=H1782,1,0)</f>
        <v>0</v>
      </c>
      <c r="M1782" s="4" t="n">
        <f aca="false">IF(MAX(E1782:I1782)=I1782,1,0)</f>
        <v>0</v>
      </c>
      <c r="O1782" s="4" t="n">
        <f aca="false">IF(CN1782&gt;E1782,1,0)</f>
        <v>0</v>
      </c>
      <c r="P1782" s="4" t="n">
        <f aca="false">IF(CN1782&gt;F1782,1,0)</f>
        <v>0</v>
      </c>
      <c r="Q1782" s="4" t="n">
        <f aca="false">IF(CN1782&gt;G1782,1,0)</f>
        <v>0</v>
      </c>
      <c r="R1782" s="4" t="n">
        <f aca="false">IF(CN1782&gt;H1782,1,0)</f>
        <v>0</v>
      </c>
      <c r="S1782" s="4" t="n">
        <f aca="false">IF(CN1782&gt;I1782,1,0)</f>
        <v>0</v>
      </c>
      <c r="T1782" s="25" t="n">
        <f aca="false">IF(AND(AND(R1782=0,S1782=0,Q1782=0),OR(S1781=1,S1780=1,S1779=1)),1,0)</f>
        <v>0</v>
      </c>
      <c r="U1782" s="13" t="n">
        <f aca="false">SUM(CM1781:CM1782)</f>
        <v>-0.0449663633030714</v>
      </c>
      <c r="AV1782" s="0"/>
      <c r="AW1782" s="55" t="n">
        <f aca="false">IF(EC1782&gt;$AW$2,1,0)</f>
        <v>0</v>
      </c>
      <c r="AX1782" s="0" t="n">
        <f aca="false">IF(AND(I1782&gt;G1782,I1781&lt;G1781),1,IF(OR(AND(I1782&gt;F1782,I1781&lt;F1781),AND(I1782&gt;E1782,I1781&lt;E1781)),1,0))</f>
        <v>0</v>
      </c>
      <c r="AY1782" s="0" t="n">
        <f aca="false">IF(K1781="10D",1,0)</f>
        <v>0</v>
      </c>
      <c r="AZ1782" s="0" t="n">
        <f aca="false">IF(AND(I1782&gt;G1782,I1781&lt;G1781,I1782&gt;F1782,I1781&gt;F1781,I1782&gt;E1782,I1781&gt;E1781),1,0)</f>
        <v>0</v>
      </c>
      <c r="BA1782" s="56" t="n">
        <f aca="false">IF(G1782&gt;H1782,1,0)</f>
        <v>0</v>
      </c>
      <c r="BB1782" s="56" t="n">
        <f aca="false">IF(I1782&lt;F1782,1,0)</f>
        <v>1</v>
      </c>
      <c r="BC1782" s="0" t="n">
        <f aca="false">IF(AND(SUM(AW1781:AX1781)=2,AY1782=1),1,IF(SUM(AX1780:AX1782)=0,0,IF(AND(OR(AW1780=1,AX1780=1),OR(AW1781=1,AX1781=1),AY1782=1),1,IF(AND(SUM(AW1782:AY1782)=2,SUM(AW1780:AX1780)=2,AX1780=1),1,0))))</f>
        <v>0</v>
      </c>
      <c r="BD1782" s="57" t="str">
        <f aca="false">IF(BC1782=0,"",IF(AND(BC1782=1,AZ1782=0,AZ1781=0,AZ1780=0),1,IF(AND(BC1782=1,OR(AZ1782=1,AZ1781=1,AZ1780)),IF(BA1782=1,1,0))))</f>
        <v/>
      </c>
      <c r="BE1782" s="50" t="str">
        <f aca="false">IF(AND(BD1782=1,BD1781=1),0,IF(BD1782=1,SUM(CM1783:CM1821),""))</f>
        <v/>
      </c>
      <c r="BF1782" s="20" t="str">
        <f aca="false">IF(AND(BB1782=1,BB1781=1,BE1741&lt;&gt;0),"",IF(AND(BB1781=0,BB1782=1),BF1781,IF(AND(BB1782=1,BB1781=1),BF1781,IF(AND(BF1781="",BE1781="",OR(BD1781=0,BD1781="")),"",IF(AND(BF1781="",BE1742=0),"",IF(AND(BE1742&lt;&gt;"",BF1781=BE1742),"",IF(AND(BD1781=1,BE1781&lt;&gt;0),CM1782,IF(BF1781&lt;&gt;0,BF1781+CM1782,IF(BF1781="","")))))))))</f>
        <v/>
      </c>
      <c r="BI1782" s="0"/>
      <c r="BU1782" s="51"/>
      <c r="BZ1782" s="49"/>
      <c r="CG1782" s="13"/>
      <c r="CH1782" s="40"/>
      <c r="CI1782" s="13"/>
      <c r="CL1782" s="6" t="n">
        <f aca="false">C1782</f>
        <v>39833</v>
      </c>
      <c r="CM1782" s="13" t="n">
        <f aca="false">CN1782/CN1781-1</f>
        <v>-0.0527862685163415</v>
      </c>
      <c r="CN1782" s="76" t="n">
        <v>80.57</v>
      </c>
      <c r="CO1782" s="13" t="n">
        <f aca="false">CN1782/CN1777-1</f>
        <v>-0.0733755031627373</v>
      </c>
      <c r="CY1782" s="4" t="n">
        <v>84.23</v>
      </c>
      <c r="CZ1782" s="4" t="n">
        <v>80.57</v>
      </c>
      <c r="DA1782" s="33" t="n">
        <f aca="false">CZ1782-CN1782</f>
        <v>0</v>
      </c>
      <c r="DB1782" s="16" t="n">
        <f aca="false">CZ1782/CY1782-1</f>
        <v>-0.0434524516205629</v>
      </c>
      <c r="DC1782" s="15" t="n">
        <f aca="false">CY1782/CZ1781-1</f>
        <v>-0.00975781801081588</v>
      </c>
      <c r="DD1782" s="15" t="n">
        <f aca="false">CZ1782/CZ1781-1</f>
        <v>-0.0527862685163415</v>
      </c>
      <c r="DE1782" s="34" t="str">
        <f aca="false">IF(CW1782=0,"",-DC1782*CS1782)</f>
        <v/>
      </c>
      <c r="DY1782" s="6"/>
      <c r="EB1782" s="6" t="n">
        <f aca="false">CL1782</f>
        <v>39833</v>
      </c>
      <c r="EC1782" s="13" t="n">
        <f aca="false">SUM(CM1780:CM1782)</f>
        <v>-0.0446107866763082</v>
      </c>
    </row>
    <row r="1783" customFormat="false" ht="15" hidden="false" customHeight="false" outlineLevel="0" collapsed="false">
      <c r="A1783" s="0" t="n">
        <f aca="false">IF(FR1783=1,CZ1783,0)</f>
        <v>0</v>
      </c>
      <c r="C1783" s="6" t="n">
        <v>39834</v>
      </c>
      <c r="D1783" s="0" t="n">
        <f aca="false">IF(E1783&gt;E1782,1,)</f>
        <v>0</v>
      </c>
      <c r="E1783" s="46" t="n">
        <v>115.5376</v>
      </c>
      <c r="F1783" s="46" t="n">
        <v>98.0802</v>
      </c>
      <c r="G1783" s="46" t="n">
        <v>87.5592</v>
      </c>
      <c r="H1783" s="46" t="n">
        <v>88.3797</v>
      </c>
      <c r="I1783" s="46" t="n">
        <v>86.3312</v>
      </c>
      <c r="J1783" s="47" t="str">
        <f aca="false">IF(MIN(E1783:I1783)=E1783,$E$2,IF(MIN(E1783:I1783)=F1783,$F$2,IF(MIN(E1783:I1783)=G1783,$G$2,IF(MIN(E1783:I1783)=H1783,$H$2,IF(MIN(E1783:I1783)=I1783,$I$2)))))</f>
        <v>10D</v>
      </c>
      <c r="K1783" s="47" t="str">
        <f aca="false">IF(MAX(E1783:I1783)=E1783,$E$2,IF(MAX(E1783:I1783)=F1783,$F$2,IF(MAX(E1783:I1783)=G1783,$G$2,IF(MAX(E1783:I1783)=H1783,$H$2,IF(MAX(E1783:I1783)=I1783,$I$2)))))</f>
        <v>200D</v>
      </c>
      <c r="L1783" s="4" t="n">
        <f aca="false">IF(MAX(E1783:I1783)=H1783,1,0)</f>
        <v>0</v>
      </c>
      <c r="M1783" s="4" t="n">
        <f aca="false">IF(MAX(E1783:I1783)=I1783,1,0)</f>
        <v>0</v>
      </c>
      <c r="O1783" s="4" t="n">
        <f aca="false">IF(CN1783&gt;E1783,1,0)</f>
        <v>0</v>
      </c>
      <c r="P1783" s="4" t="n">
        <f aca="false">IF(CN1783&gt;F1783,1,0)</f>
        <v>0</v>
      </c>
      <c r="Q1783" s="4" t="n">
        <f aca="false">IF(CN1783&gt;G1783,1,0)</f>
        <v>0</v>
      </c>
      <c r="R1783" s="4" t="n">
        <f aca="false">IF(CN1783&gt;H1783,1,0)</f>
        <v>0</v>
      </c>
      <c r="S1783" s="4" t="n">
        <f aca="false">IF(CN1783&gt;I1783,1,0)</f>
        <v>0</v>
      </c>
      <c r="T1783" s="25" t="n">
        <f aca="false">IF(AND(AND(R1783=0,S1783=0,Q1783=0),OR(S1782=1,S1781=1,S1780=1)),1,0)</f>
        <v>0</v>
      </c>
      <c r="U1783" s="13" t="n">
        <f aca="false">SUM(CM1782:CM1783)</f>
        <v>-0.00959401333451193</v>
      </c>
      <c r="AV1783" s="0"/>
      <c r="AW1783" s="55" t="n">
        <f aca="false">IF(EC1783&gt;$AW$2,1,0)</f>
        <v>0</v>
      </c>
      <c r="AX1783" s="0" t="n">
        <f aca="false">IF(AND(I1783&gt;G1783,I1782&lt;G1782),1,IF(OR(AND(I1783&gt;F1783,I1782&lt;F1782),AND(I1783&gt;E1783,I1782&lt;E1782)),1,0))</f>
        <v>0</v>
      </c>
      <c r="AY1783" s="0" t="n">
        <f aca="false">IF(K1782="10D",1,0)</f>
        <v>0</v>
      </c>
      <c r="AZ1783" s="0" t="n">
        <f aca="false">IF(AND(I1783&gt;G1783,I1782&lt;G1782,I1783&gt;F1783,I1782&gt;F1782,I1783&gt;E1783,I1782&gt;E1782),1,0)</f>
        <v>0</v>
      </c>
      <c r="BA1783" s="56" t="n">
        <f aca="false">IF(G1783&gt;H1783,1,0)</f>
        <v>0</v>
      </c>
      <c r="BB1783" s="56" t="n">
        <f aca="false">IF(I1783&lt;F1783,1,0)</f>
        <v>1</v>
      </c>
      <c r="BC1783" s="0" t="n">
        <f aca="false">IF(AND(SUM(AW1782:AX1782)=2,AY1783=1),1,IF(SUM(AX1781:AX1783)=0,0,IF(AND(OR(AW1781=1,AX1781=1),OR(AW1782=1,AX1782=1),AY1783=1),1,IF(AND(SUM(AW1783:AY1783)=2,SUM(AW1781:AX1781)=2,AX1781=1),1,0))))</f>
        <v>0</v>
      </c>
      <c r="BD1783" s="57" t="str">
        <f aca="false">IF(BC1783=0,"",IF(AND(BC1783=1,AZ1783=0,AZ1782=0,AZ1781=0),1,IF(AND(BC1783=1,OR(AZ1783=1,AZ1782=1,AZ1781)),IF(BA1783=1,1,0))))</f>
        <v/>
      </c>
      <c r="BE1783" s="50" t="str">
        <f aca="false">IF(AND(BD1783=1,BD1782=1),0,IF(BD1783=1,SUM(CM1784:CM1822),""))</f>
        <v/>
      </c>
      <c r="BF1783" s="20" t="str">
        <f aca="false">IF(AND(BB1783=1,BB1782=1,BE1742&lt;&gt;0),"",IF(AND(BB1782=0,BB1783=1),BF1782,IF(AND(BB1783=1,BB1782=1),BF1782,IF(AND(BF1782="",BE1782="",OR(BD1782=0,BD1782="")),"",IF(AND(BF1782="",BE1743=0),"",IF(AND(BE1743&lt;&gt;"",BF1782=BE1743),"",IF(AND(BD1782=1,BE1782&lt;&gt;0),CM1783,IF(BF1782&lt;&gt;0,BF1782+CM1783,IF(BF1782="","")))))))))</f>
        <v/>
      </c>
      <c r="BI1783" s="0"/>
      <c r="BU1783" s="51"/>
      <c r="BZ1783" s="49"/>
      <c r="CG1783" s="13"/>
      <c r="CH1783" s="40"/>
      <c r="CI1783" s="13"/>
      <c r="CL1783" s="6" t="n">
        <f aca="false">C1783</f>
        <v>39834</v>
      </c>
      <c r="CM1783" s="13" t="n">
        <f aca="false">CN1783/CN1782-1</f>
        <v>0.0431922551818296</v>
      </c>
      <c r="CN1783" s="76" t="n">
        <v>84.05</v>
      </c>
      <c r="CO1783" s="13" t="n">
        <f aca="false">CN1783/CN1778-1</f>
        <v>-0.035127999081621</v>
      </c>
      <c r="CY1783" s="4" t="n">
        <v>81.94</v>
      </c>
      <c r="CZ1783" s="4" t="n">
        <v>84.05</v>
      </c>
      <c r="DA1783" s="33" t="n">
        <f aca="false">CZ1783-CN1783</f>
        <v>0</v>
      </c>
      <c r="DB1783" s="16" t="n">
        <f aca="false">CZ1783/CY1783-1</f>
        <v>0.0257505491823284</v>
      </c>
      <c r="DC1783" s="15" t="n">
        <f aca="false">CY1783/CZ1782-1</f>
        <v>0.0170038475859502</v>
      </c>
      <c r="DD1783" s="15" t="n">
        <f aca="false">CZ1783/CZ1782-1</f>
        <v>0.0431922551818296</v>
      </c>
      <c r="DE1783" s="34" t="str">
        <f aca="false">IF(CW1783=0,"",-DC1783*CS1783)</f>
        <v/>
      </c>
      <c r="DY1783" s="6"/>
      <c r="EB1783" s="6" t="n">
        <f aca="false">CL1783</f>
        <v>39834</v>
      </c>
      <c r="EC1783" s="13" t="n">
        <f aca="false">SUM(CM1781:CM1783)</f>
        <v>-0.00177410812124179</v>
      </c>
    </row>
    <row r="1784" customFormat="false" ht="15" hidden="false" customHeight="false" outlineLevel="0" collapsed="false">
      <c r="A1784" s="0" t="n">
        <f aca="false">IF(FR1784=1,CZ1784,0)</f>
        <v>0</v>
      </c>
      <c r="C1784" s="6" t="n">
        <v>39835</v>
      </c>
      <c r="D1784" s="0" t="n">
        <f aca="false">IF(E1784&gt;E1783,1,)</f>
        <v>0</v>
      </c>
      <c r="E1784" s="46" t="n">
        <v>115.2672</v>
      </c>
      <c r="F1784" s="46" t="n">
        <v>97.6058</v>
      </c>
      <c r="G1784" s="46" t="n">
        <v>87.337</v>
      </c>
      <c r="H1784" s="46" t="n">
        <v>88.1047</v>
      </c>
      <c r="I1784" s="46" t="n">
        <v>85.5392</v>
      </c>
      <c r="J1784" s="47" t="str">
        <f aca="false">IF(MIN(E1784:I1784)=E1784,$E$2,IF(MIN(E1784:I1784)=F1784,$F$2,IF(MIN(E1784:I1784)=G1784,$G$2,IF(MIN(E1784:I1784)=H1784,$H$2,IF(MIN(E1784:I1784)=I1784,$I$2)))))</f>
        <v>10D</v>
      </c>
      <c r="K1784" s="47" t="str">
        <f aca="false">IF(MAX(E1784:I1784)=E1784,$E$2,IF(MAX(E1784:I1784)=F1784,$F$2,IF(MAX(E1784:I1784)=G1784,$G$2,IF(MAX(E1784:I1784)=H1784,$H$2,IF(MAX(E1784:I1784)=I1784,$I$2)))))</f>
        <v>200D</v>
      </c>
      <c r="L1784" s="4" t="n">
        <f aca="false">IF(MAX(E1784:I1784)=H1784,1,0)</f>
        <v>0</v>
      </c>
      <c r="M1784" s="4" t="n">
        <f aca="false">IF(MAX(E1784:I1784)=I1784,1,0)</f>
        <v>0</v>
      </c>
      <c r="O1784" s="4" t="n">
        <f aca="false">IF(CN1784&gt;E1784,1,0)</f>
        <v>0</v>
      </c>
      <c r="P1784" s="4" t="n">
        <f aca="false">IF(CN1784&gt;F1784,1,0)</f>
        <v>0</v>
      </c>
      <c r="Q1784" s="4" t="n">
        <f aca="false">IF(CN1784&gt;G1784,1,0)</f>
        <v>0</v>
      </c>
      <c r="R1784" s="4" t="n">
        <f aca="false">IF(CN1784&gt;H1784,1,0)</f>
        <v>0</v>
      </c>
      <c r="S1784" s="4" t="n">
        <f aca="false">IF(CN1784&gt;I1784,1,0)</f>
        <v>0</v>
      </c>
      <c r="T1784" s="25" t="n">
        <f aca="false">IF(AND(AND(R1784=0,S1784=0,Q1784=0),OR(S1783=1,S1782=1,S1781=1)),1,0)</f>
        <v>0</v>
      </c>
      <c r="U1784" s="13" t="n">
        <f aca="false">SUM(CM1783:CM1784)</f>
        <v>0.0277252712436975</v>
      </c>
      <c r="AV1784" s="0"/>
      <c r="AW1784" s="55" t="n">
        <f aca="false">IF(EC1784&gt;$AW$2,1,0)</f>
        <v>0</v>
      </c>
      <c r="AX1784" s="0" t="n">
        <f aca="false">IF(AND(I1784&gt;G1784,I1783&lt;G1783),1,IF(OR(AND(I1784&gt;F1784,I1783&lt;F1783),AND(I1784&gt;E1784,I1783&lt;E1783)),1,0))</f>
        <v>0</v>
      </c>
      <c r="AY1784" s="0" t="n">
        <f aca="false">IF(K1783="10D",1,0)</f>
        <v>0</v>
      </c>
      <c r="AZ1784" s="0" t="n">
        <f aca="false">IF(AND(I1784&gt;G1784,I1783&lt;G1783,I1784&gt;F1784,I1783&gt;F1783,I1784&gt;E1784,I1783&gt;E1783),1,0)</f>
        <v>0</v>
      </c>
      <c r="BA1784" s="56" t="n">
        <f aca="false">IF(G1784&gt;H1784,1,0)</f>
        <v>0</v>
      </c>
      <c r="BB1784" s="56" t="n">
        <f aca="false">IF(I1784&lt;F1784,1,0)</f>
        <v>1</v>
      </c>
      <c r="BC1784" s="0" t="n">
        <f aca="false">IF(AND(SUM(AW1783:AX1783)=2,AY1784=1),1,IF(SUM(AX1782:AX1784)=0,0,IF(AND(OR(AW1782=1,AX1782=1),OR(AW1783=1,AX1783=1),AY1784=1),1,IF(AND(SUM(AW1784:AY1784)=2,SUM(AW1782:AX1782)=2,AX1782=1),1,0))))</f>
        <v>0</v>
      </c>
      <c r="BD1784" s="57" t="str">
        <f aca="false">IF(BC1784=0,"",IF(AND(BC1784=1,AZ1784=0,AZ1783=0,AZ1782=0),1,IF(AND(BC1784=1,OR(AZ1784=1,AZ1783=1,AZ1782)),IF(BA1784=1,1,0))))</f>
        <v/>
      </c>
      <c r="BE1784" s="50" t="str">
        <f aca="false">IF(AND(BD1784=1,BD1783=1),0,IF(BD1784=1,SUM(CM1785:CM1823),""))</f>
        <v/>
      </c>
      <c r="BF1784" s="20" t="str">
        <f aca="false">IF(AND(BB1784=1,BB1783=1,BE1743&lt;&gt;0),"",IF(AND(BB1783=0,BB1784=1),BF1783,IF(AND(BB1784=1,BB1783=1),BF1783,IF(AND(BF1783="",BE1783="",OR(BD1783=0,BD1783="")),"",IF(AND(BF1783="",BE1744=0),"",IF(AND(BE1744&lt;&gt;"",BF1783=BE1744),"",IF(AND(BD1783=1,BE1783&lt;&gt;0),CM1784,IF(BF1783&lt;&gt;0,BF1783+CM1784,IF(BF1783="","")))))))))</f>
        <v/>
      </c>
      <c r="BI1784" s="0"/>
      <c r="BU1784" s="51"/>
      <c r="BZ1784" s="49"/>
      <c r="CG1784" s="13"/>
      <c r="CH1784" s="40"/>
      <c r="CI1784" s="13"/>
      <c r="CL1784" s="6" t="n">
        <f aca="false">C1784</f>
        <v>39835</v>
      </c>
      <c r="CM1784" s="13" t="n">
        <f aca="false">CN1784/CN1783-1</f>
        <v>-0.0154669839381321</v>
      </c>
      <c r="CN1784" s="76" t="n">
        <v>82.75</v>
      </c>
      <c r="CO1784" s="13" t="n">
        <f aca="false">CN1784/CN1779-1</f>
        <v>-0.0192011378452057</v>
      </c>
      <c r="CY1784" s="4" t="n">
        <v>82.42</v>
      </c>
      <c r="CZ1784" s="4" t="n">
        <v>82.75</v>
      </c>
      <c r="DA1784" s="33" t="n">
        <f aca="false">CZ1784-CN1784</f>
        <v>0</v>
      </c>
      <c r="DB1784" s="16" t="n">
        <f aca="false">CZ1784/CY1784-1</f>
        <v>0.00400388255277839</v>
      </c>
      <c r="DC1784" s="15" t="n">
        <f aca="false">CY1784/CZ1783-1</f>
        <v>-0.019393218322427</v>
      </c>
      <c r="DD1784" s="15" t="n">
        <f aca="false">CZ1784/CZ1783-1</f>
        <v>-0.0154669839381321</v>
      </c>
      <c r="DE1784" s="34" t="str">
        <f aca="false">IF(CW1784=0,"",-DC1784*CS1784)</f>
        <v/>
      </c>
      <c r="DY1784" s="6"/>
      <c r="EB1784" s="6" t="n">
        <f aca="false">CL1784</f>
        <v>39835</v>
      </c>
      <c r="EC1784" s="13" t="n">
        <f aca="false">SUM(CM1782:CM1784)</f>
        <v>-0.025060997272644</v>
      </c>
    </row>
    <row r="1785" customFormat="false" ht="15" hidden="false" customHeight="false" outlineLevel="0" collapsed="false">
      <c r="A1785" s="0" t="n">
        <f aca="false">IF(FR1785=1,CZ1785,0)</f>
        <v>0</v>
      </c>
      <c r="C1785" s="6" t="n">
        <v>39836</v>
      </c>
      <c r="D1785" s="0" t="n">
        <f aca="false">IF(E1785&gt;E1784,1,)</f>
        <v>0</v>
      </c>
      <c r="E1785" s="46" t="n">
        <v>115.0036</v>
      </c>
      <c r="F1785" s="46" t="n">
        <v>97.149</v>
      </c>
      <c r="G1785" s="46" t="n">
        <v>87.1466</v>
      </c>
      <c r="H1785" s="46" t="n">
        <v>87.8917</v>
      </c>
      <c r="I1785" s="46" t="n">
        <v>84.746</v>
      </c>
      <c r="J1785" s="47" t="str">
        <f aca="false">IF(MIN(E1785:I1785)=E1785,$E$2,IF(MIN(E1785:I1785)=F1785,$F$2,IF(MIN(E1785:I1785)=G1785,$G$2,IF(MIN(E1785:I1785)=H1785,$H$2,IF(MIN(E1785:I1785)=I1785,$I$2)))))</f>
        <v>10D</v>
      </c>
      <c r="K1785" s="47" t="str">
        <f aca="false">IF(MAX(E1785:I1785)=E1785,$E$2,IF(MAX(E1785:I1785)=F1785,$F$2,IF(MAX(E1785:I1785)=G1785,$G$2,IF(MAX(E1785:I1785)=H1785,$H$2,IF(MAX(E1785:I1785)=I1785,$I$2)))))</f>
        <v>200D</v>
      </c>
      <c r="L1785" s="4" t="n">
        <f aca="false">IF(MAX(E1785:I1785)=H1785,1,0)</f>
        <v>0</v>
      </c>
      <c r="M1785" s="4" t="n">
        <f aca="false">IF(MAX(E1785:I1785)=I1785,1,0)</f>
        <v>0</v>
      </c>
      <c r="O1785" s="4" t="n">
        <f aca="false">IF(CN1785&gt;E1785,1,0)</f>
        <v>0</v>
      </c>
      <c r="P1785" s="4" t="n">
        <f aca="false">IF(CN1785&gt;F1785,1,0)</f>
        <v>0</v>
      </c>
      <c r="Q1785" s="4" t="n">
        <f aca="false">IF(CN1785&gt;G1785,1,0)</f>
        <v>0</v>
      </c>
      <c r="R1785" s="4" t="n">
        <f aca="false">IF(CN1785&gt;H1785,1,0)</f>
        <v>0</v>
      </c>
      <c r="S1785" s="4" t="n">
        <f aca="false">IF(CN1785&gt;I1785,1,0)</f>
        <v>0</v>
      </c>
      <c r="T1785" s="25" t="n">
        <f aca="false">IF(AND(AND(R1785=0,S1785=0,Q1785=0),OR(S1784=1,S1783=1,S1782=1)),1,0)</f>
        <v>0</v>
      </c>
      <c r="U1785" s="13" t="n">
        <f aca="false">SUM(CM1784:CM1785)</f>
        <v>-0.0111165307659267</v>
      </c>
      <c r="AV1785" s="0"/>
      <c r="AW1785" s="55" t="n">
        <f aca="false">IF(EC1785&gt;$AW$2,1,0)</f>
        <v>1</v>
      </c>
      <c r="AX1785" s="0" t="n">
        <f aca="false">IF(AND(I1785&gt;G1785,I1784&lt;G1784),1,IF(OR(AND(I1785&gt;F1785,I1784&lt;F1784),AND(I1785&gt;E1785,I1784&lt;E1784)),1,0))</f>
        <v>0</v>
      </c>
      <c r="AY1785" s="0" t="n">
        <f aca="false">IF(K1784="10D",1,0)</f>
        <v>0</v>
      </c>
      <c r="AZ1785" s="0" t="n">
        <f aca="false">IF(AND(I1785&gt;G1785,I1784&lt;G1784,I1785&gt;F1785,I1784&gt;F1784,I1785&gt;E1785,I1784&gt;E1784),1,0)</f>
        <v>0</v>
      </c>
      <c r="BA1785" s="56" t="n">
        <f aca="false">IF(G1785&gt;H1785,1,0)</f>
        <v>0</v>
      </c>
      <c r="BB1785" s="56" t="n">
        <f aca="false">IF(I1785&lt;F1785,1,0)</f>
        <v>1</v>
      </c>
      <c r="BC1785" s="0" t="n">
        <f aca="false">IF(AND(SUM(AW1784:AX1784)=2,AY1785=1),1,IF(SUM(AX1783:AX1785)=0,0,IF(AND(OR(AW1783=1,AX1783=1),OR(AW1784=1,AX1784=1),AY1785=1),1,IF(AND(SUM(AW1785:AY1785)=2,SUM(AW1783:AX1783)=2,AX1783=1),1,0))))</f>
        <v>0</v>
      </c>
      <c r="BD1785" s="57" t="str">
        <f aca="false">IF(BC1785=0,"",IF(AND(BC1785=1,AZ1785=0,AZ1784=0,AZ1783=0),1,IF(AND(BC1785=1,OR(AZ1785=1,AZ1784=1,AZ1783)),IF(BA1785=1,1,0))))</f>
        <v/>
      </c>
      <c r="BE1785" s="50" t="str">
        <f aca="false">IF(AND(BD1785=1,BD1784=1),0,IF(BD1785=1,SUM(CM1786:CM1824),""))</f>
        <v/>
      </c>
      <c r="BF1785" s="20" t="str">
        <f aca="false">IF(AND(BB1785=1,BB1784=1,BE1744&lt;&gt;0),"",IF(AND(BB1784=0,BB1785=1),BF1784,IF(AND(BB1785=1,BB1784=1),BF1784,IF(AND(BF1784="",BE1784="",OR(BD1784=0,BD1784="")),"",IF(AND(BF1784="",BE1745=0),"",IF(AND(BE1745&lt;&gt;"",BF1784=BE1745),"",IF(AND(BD1784=1,BE1784&lt;&gt;0),CM1785,IF(BF1784&lt;&gt;0,BF1784+CM1785,IF(BF1784="","")))))))))</f>
        <v/>
      </c>
      <c r="BI1785" s="0"/>
      <c r="BU1785" s="51"/>
      <c r="BZ1785" s="49"/>
      <c r="CG1785" s="13"/>
      <c r="CH1785" s="40"/>
      <c r="CI1785" s="13"/>
      <c r="CL1785" s="6" t="n">
        <f aca="false">C1785</f>
        <v>39836</v>
      </c>
      <c r="CM1785" s="13" t="n">
        <f aca="false">CN1785/CN1784-1</f>
        <v>0.00435045317220539</v>
      </c>
      <c r="CN1785" s="76" t="n">
        <v>83.11</v>
      </c>
      <c r="CO1785" s="13" t="n">
        <f aca="false">CN1785/CN1780-1</f>
        <v>-0.0152843601895736</v>
      </c>
      <c r="CY1785" s="4" t="n">
        <v>80.9</v>
      </c>
      <c r="CZ1785" s="4" t="n">
        <v>83.11</v>
      </c>
      <c r="DA1785" s="33" t="n">
        <f aca="false">CZ1785-CN1785</f>
        <v>0</v>
      </c>
      <c r="DB1785" s="16" t="n">
        <f aca="false">CZ1785/CY1785-1</f>
        <v>0.0273176761433869</v>
      </c>
      <c r="DC1785" s="15" t="n">
        <f aca="false">CY1785/CZ1784-1</f>
        <v>-0.0223564954682779</v>
      </c>
      <c r="DD1785" s="15" t="n">
        <f aca="false">CZ1785/CZ1784-1</f>
        <v>0.00435045317220539</v>
      </c>
      <c r="DE1785" s="34" t="str">
        <f aca="false">IF(CW1785=0,"",-DC1785*CS1785)</f>
        <v/>
      </c>
      <c r="DY1785" s="6"/>
      <c r="EB1785" s="6" t="n">
        <f aca="false">CL1785</f>
        <v>39836</v>
      </c>
      <c r="EC1785" s="13" t="n">
        <f aca="false">SUM(CM1783:CM1785)</f>
        <v>0.0320757244159029</v>
      </c>
    </row>
    <row r="1786" customFormat="false" ht="15" hidden="false" customHeight="false" outlineLevel="0" collapsed="false">
      <c r="A1786" s="0" t="n">
        <f aca="false">IF(FR1786=1,CZ1786,0)</f>
        <v>0</v>
      </c>
      <c r="C1786" s="6" t="n">
        <v>39839</v>
      </c>
      <c r="D1786" s="0" t="n">
        <f aca="false">IF(E1786&gt;E1785,1,)</f>
        <v>0</v>
      </c>
      <c r="E1786" s="46" t="n">
        <v>114.7419</v>
      </c>
      <c r="F1786" s="46" t="n">
        <v>96.7059</v>
      </c>
      <c r="G1786" s="46" t="n">
        <v>87.0248</v>
      </c>
      <c r="H1786" s="46" t="n">
        <v>87.6774</v>
      </c>
      <c r="I1786" s="46" t="n">
        <v>84.205</v>
      </c>
      <c r="J1786" s="47" t="str">
        <f aca="false">IF(MIN(E1786:I1786)=E1786,$E$2,IF(MIN(E1786:I1786)=F1786,$F$2,IF(MIN(E1786:I1786)=G1786,$G$2,IF(MIN(E1786:I1786)=H1786,$H$2,IF(MIN(E1786:I1786)=I1786,$I$2)))))</f>
        <v>10D</v>
      </c>
      <c r="K1786" s="47" t="str">
        <f aca="false">IF(MAX(E1786:I1786)=E1786,$E$2,IF(MAX(E1786:I1786)=F1786,$F$2,IF(MAX(E1786:I1786)=G1786,$G$2,IF(MAX(E1786:I1786)=H1786,$H$2,IF(MAX(E1786:I1786)=I1786,$I$2)))))</f>
        <v>200D</v>
      </c>
      <c r="L1786" s="4" t="n">
        <f aca="false">IF(MAX(E1786:I1786)=H1786,1,0)</f>
        <v>0</v>
      </c>
      <c r="M1786" s="4" t="n">
        <f aca="false">IF(MAX(E1786:I1786)=I1786,1,0)</f>
        <v>0</v>
      </c>
      <c r="O1786" s="4" t="n">
        <f aca="false">IF(CN1786&gt;E1786,1,0)</f>
        <v>0</v>
      </c>
      <c r="P1786" s="4" t="n">
        <f aca="false">IF(CN1786&gt;F1786,1,0)</f>
        <v>0</v>
      </c>
      <c r="Q1786" s="4" t="n">
        <f aca="false">IF(CN1786&gt;G1786,1,0)</f>
        <v>0</v>
      </c>
      <c r="R1786" s="4" t="n">
        <f aca="false">IF(CN1786&gt;H1786,1,0)</f>
        <v>0</v>
      </c>
      <c r="S1786" s="4" t="n">
        <f aca="false">IF(CN1786&gt;I1786,1,0)</f>
        <v>0</v>
      </c>
      <c r="T1786" s="25" t="n">
        <f aca="false">IF(AND(AND(R1786=0,S1786=0,Q1786=0),OR(S1785=1,S1784=1,S1783=1)),1,0)</f>
        <v>0</v>
      </c>
      <c r="U1786" s="13" t="n">
        <f aca="false">SUM(CM1785:CM1786)</f>
        <v>0.0112088336318372</v>
      </c>
      <c r="AV1786" s="0"/>
      <c r="AW1786" s="55" t="n">
        <f aca="false">IF(EC1786&gt;$AW$2,1,0)</f>
        <v>0</v>
      </c>
      <c r="AX1786" s="0" t="n">
        <f aca="false">IF(AND(I1786&gt;G1786,I1785&lt;G1785),1,IF(OR(AND(I1786&gt;F1786,I1785&lt;F1785),AND(I1786&gt;E1786,I1785&lt;E1785)),1,0))</f>
        <v>0</v>
      </c>
      <c r="AY1786" s="0" t="n">
        <f aca="false">IF(K1785="10D",1,0)</f>
        <v>0</v>
      </c>
      <c r="AZ1786" s="0" t="n">
        <f aca="false">IF(AND(I1786&gt;G1786,I1785&lt;G1785,I1786&gt;F1786,I1785&gt;F1785,I1786&gt;E1786,I1785&gt;E1785),1,0)</f>
        <v>0</v>
      </c>
      <c r="BA1786" s="56" t="n">
        <f aca="false">IF(G1786&gt;H1786,1,0)</f>
        <v>0</v>
      </c>
      <c r="BB1786" s="56" t="n">
        <f aca="false">IF(I1786&lt;F1786,1,0)</f>
        <v>1</v>
      </c>
      <c r="BC1786" s="0" t="n">
        <f aca="false">IF(AND(SUM(AW1785:AX1785)=2,AY1786=1),1,IF(SUM(AX1784:AX1786)=0,0,IF(AND(OR(AW1784=1,AX1784=1),OR(AW1785=1,AX1785=1),AY1786=1),1,IF(AND(SUM(AW1786:AY1786)=2,SUM(AW1784:AX1784)=2,AX1784=1),1,0))))</f>
        <v>0</v>
      </c>
      <c r="BD1786" s="57" t="str">
        <f aca="false">IF(BC1786=0,"",IF(AND(BC1786=1,AZ1786=0,AZ1785=0,AZ1784=0),1,IF(AND(BC1786=1,OR(AZ1786=1,AZ1785=1,AZ1784)),IF(BA1786=1,1,0))))</f>
        <v/>
      </c>
      <c r="BE1786" s="50" t="str">
        <f aca="false">IF(AND(BD1786=1,BD1785=1),0,IF(BD1786=1,SUM(CM1787:CM1825),""))</f>
        <v/>
      </c>
      <c r="BF1786" s="20" t="str">
        <f aca="false">IF(AND(BB1786=1,BB1785=1,BE1745&lt;&gt;0),"",IF(AND(BB1785=0,BB1786=1),BF1785,IF(AND(BB1786=1,BB1785=1),BF1785,IF(AND(BF1785="",BE1785="",OR(BD1785=0,BD1785="")),"",IF(AND(BF1785="",BE1746=0),"",IF(AND(BE1746&lt;&gt;"",BF1785=BE1746),"",IF(AND(BD1785=1,BE1785&lt;&gt;0),CM1786,IF(BF1785&lt;&gt;0,BF1785+CM1786,IF(BF1785="","")))))))))</f>
        <v/>
      </c>
      <c r="BI1786" s="0"/>
      <c r="BU1786" s="51"/>
      <c r="BZ1786" s="49"/>
      <c r="CG1786" s="13"/>
      <c r="CH1786" s="40"/>
      <c r="CI1786" s="13"/>
      <c r="CL1786" s="6" t="n">
        <f aca="false">C1786</f>
        <v>39839</v>
      </c>
      <c r="CM1786" s="13" t="n">
        <f aca="false">CN1786/CN1785-1</f>
        <v>0.00685838045963183</v>
      </c>
      <c r="CN1786" s="76" t="n">
        <v>83.68</v>
      </c>
      <c r="CO1786" s="13" t="n">
        <f aca="false">CN1786/CN1781-1</f>
        <v>-0.0162238419938866</v>
      </c>
      <c r="CY1786" s="4" t="n">
        <v>83.59</v>
      </c>
      <c r="CZ1786" s="4" t="n">
        <v>83.68</v>
      </c>
      <c r="DA1786" s="33" t="n">
        <f aca="false">CZ1786-CN1786</f>
        <v>0</v>
      </c>
      <c r="DB1786" s="16" t="n">
        <f aca="false">CZ1786/CY1786-1</f>
        <v>0.0010766838138534</v>
      </c>
      <c r="DC1786" s="15" t="n">
        <f aca="false">CY1786/CZ1785-1</f>
        <v>0.00577547828179537</v>
      </c>
      <c r="DD1786" s="15" t="n">
        <f aca="false">CZ1786/CZ1785-1</f>
        <v>0.00685838045963183</v>
      </c>
      <c r="DE1786" s="34" t="str">
        <f aca="false">IF(CW1786=0,"",-DC1786*CS1786)</f>
        <v/>
      </c>
      <c r="DY1786" s="6"/>
      <c r="EB1786" s="6" t="n">
        <f aca="false">CL1786</f>
        <v>39839</v>
      </c>
      <c r="EC1786" s="13" t="n">
        <f aca="false">SUM(CM1784:CM1786)</f>
        <v>-0.00425815030629484</v>
      </c>
    </row>
    <row r="1787" customFormat="false" ht="15" hidden="false" customHeight="false" outlineLevel="0" collapsed="false">
      <c r="A1787" s="0" t="n">
        <f aca="false">IF(FR1787=1,CZ1787,0)</f>
        <v>0</v>
      </c>
      <c r="C1787" s="6" t="n">
        <v>39840</v>
      </c>
      <c r="D1787" s="0" t="n">
        <f aca="false">IF(E1787&gt;E1786,1,)</f>
        <v>0</v>
      </c>
      <c r="E1787" s="46" t="n">
        <v>114.4977</v>
      </c>
      <c r="F1787" s="46" t="n">
        <v>96.2724</v>
      </c>
      <c r="G1787" s="46" t="n">
        <v>86.999</v>
      </c>
      <c r="H1787" s="46" t="n">
        <v>87.5637</v>
      </c>
      <c r="I1787" s="46" t="n">
        <v>83.963</v>
      </c>
      <c r="J1787" s="47" t="str">
        <f aca="false">IF(MIN(E1787:I1787)=E1787,$E$2,IF(MIN(E1787:I1787)=F1787,$F$2,IF(MIN(E1787:I1787)=G1787,$G$2,IF(MIN(E1787:I1787)=H1787,$H$2,IF(MIN(E1787:I1787)=I1787,$I$2)))))</f>
        <v>10D</v>
      </c>
      <c r="K1787" s="47" t="str">
        <f aca="false">IF(MAX(E1787:I1787)=E1787,$E$2,IF(MAX(E1787:I1787)=F1787,$F$2,IF(MAX(E1787:I1787)=G1787,$G$2,IF(MAX(E1787:I1787)=H1787,$H$2,IF(MAX(E1787:I1787)=I1787,$I$2)))))</f>
        <v>200D</v>
      </c>
      <c r="L1787" s="4" t="n">
        <f aca="false">IF(MAX(E1787:I1787)=H1787,1,0)</f>
        <v>0</v>
      </c>
      <c r="M1787" s="4" t="n">
        <f aca="false">IF(MAX(E1787:I1787)=I1787,1,0)</f>
        <v>0</v>
      </c>
      <c r="O1787" s="4" t="n">
        <f aca="false">IF(CN1787&gt;E1787,1,0)</f>
        <v>0</v>
      </c>
      <c r="P1787" s="4" t="n">
        <f aca="false">IF(CN1787&gt;F1787,1,0)</f>
        <v>0</v>
      </c>
      <c r="Q1787" s="4" t="n">
        <f aca="false">IF(CN1787&gt;G1787,1,0)</f>
        <v>0</v>
      </c>
      <c r="R1787" s="4" t="n">
        <f aca="false">IF(CN1787&gt;H1787,1,0)</f>
        <v>0</v>
      </c>
      <c r="S1787" s="4" t="n">
        <f aca="false">IF(CN1787&gt;I1787,1,0)</f>
        <v>1</v>
      </c>
      <c r="T1787" s="25" t="n">
        <f aca="false">IF(AND(AND(R1787=0,S1787=0,Q1787=0),OR(S1786=1,S1785=1,S1784=1)),1,0)</f>
        <v>0</v>
      </c>
      <c r="U1787" s="13" t="n">
        <f aca="false">SUM(CM1786:CM1787)</f>
        <v>0.0170161242454827</v>
      </c>
      <c r="AV1787" s="0"/>
      <c r="AW1787" s="55" t="n">
        <f aca="false">IF(EC1787&gt;$AW$2,1,0)</f>
        <v>1</v>
      </c>
      <c r="AX1787" s="0" t="n">
        <f aca="false">IF(AND(I1787&gt;G1787,I1786&lt;G1786),1,IF(OR(AND(I1787&gt;F1787,I1786&lt;F1786),AND(I1787&gt;E1787,I1786&lt;E1786)),1,0))</f>
        <v>0</v>
      </c>
      <c r="AY1787" s="0" t="n">
        <f aca="false">IF(K1786="10D",1,0)</f>
        <v>0</v>
      </c>
      <c r="AZ1787" s="0" t="n">
        <f aca="false">IF(AND(I1787&gt;G1787,I1786&lt;G1786,I1787&gt;F1787,I1786&gt;F1786,I1787&gt;E1787,I1786&gt;E1786),1,0)</f>
        <v>0</v>
      </c>
      <c r="BA1787" s="56" t="n">
        <f aca="false">IF(G1787&gt;H1787,1,0)</f>
        <v>0</v>
      </c>
      <c r="BB1787" s="56" t="n">
        <f aca="false">IF(I1787&lt;F1787,1,0)</f>
        <v>1</v>
      </c>
      <c r="BC1787" s="0" t="n">
        <f aca="false">IF(AND(SUM(AW1786:AX1786)=2,AY1787=1),1,IF(SUM(AX1785:AX1787)=0,0,IF(AND(OR(AW1785=1,AX1785=1),OR(AW1786=1,AX1786=1),AY1787=1),1,IF(AND(SUM(AW1787:AY1787)=2,SUM(AW1785:AX1785)=2,AX1785=1),1,0))))</f>
        <v>0</v>
      </c>
      <c r="BD1787" s="57" t="str">
        <f aca="false">IF(BC1787=0,"",IF(AND(BC1787=1,AZ1787=0,AZ1786=0,AZ1785=0),1,IF(AND(BC1787=1,OR(AZ1787=1,AZ1786=1,AZ1785)),IF(BA1787=1,1,0))))</f>
        <v/>
      </c>
      <c r="BE1787" s="50" t="str">
        <f aca="false">IF(AND(BD1787=1,BD1786=1),0,IF(BD1787=1,SUM(CM1788:CM1826),""))</f>
        <v/>
      </c>
      <c r="BF1787" s="20" t="str">
        <f aca="false">IF(AND(BB1787=1,BB1786=1,BE1746&lt;&gt;0),"",IF(AND(BB1786=0,BB1787=1),BF1786,IF(AND(BB1787=1,BB1786=1),BF1786,IF(AND(BF1786="",BE1786="",OR(BD1786=0,BD1786="")),"",IF(AND(BF1786="",BE1747=0),"",IF(AND(BE1747&lt;&gt;"",BF1786=BE1747),"",IF(AND(BD1786=1,BE1786&lt;&gt;0),CM1787,IF(BF1786&lt;&gt;0,BF1786+CM1787,IF(BF1786="","")))))))))</f>
        <v/>
      </c>
      <c r="BI1787" s="0"/>
      <c r="BU1787" s="51"/>
      <c r="BZ1787" s="49"/>
      <c r="CG1787" s="13"/>
      <c r="CH1787" s="40"/>
      <c r="CI1787" s="13"/>
      <c r="CL1787" s="6" t="n">
        <f aca="false">C1787</f>
        <v>39840</v>
      </c>
      <c r="CM1787" s="13" t="n">
        <f aca="false">CN1787/CN1786-1</f>
        <v>0.0101577437858509</v>
      </c>
      <c r="CN1787" s="76" t="n">
        <v>84.53</v>
      </c>
      <c r="CO1787" s="13" t="n">
        <f aca="false">CN1787/CN1782-1</f>
        <v>0.0491498076207026</v>
      </c>
      <c r="CY1787" s="4" t="n">
        <v>84.13</v>
      </c>
      <c r="CZ1787" s="4" t="n">
        <v>84.53</v>
      </c>
      <c r="DA1787" s="33" t="n">
        <f aca="false">CZ1787-CN1787</f>
        <v>0</v>
      </c>
      <c r="DB1787" s="16" t="n">
        <f aca="false">CZ1787/CY1787-1</f>
        <v>0.00475454653512419</v>
      </c>
      <c r="DC1787" s="15" t="n">
        <f aca="false">CY1787/CZ1786-1</f>
        <v>0.00537762906309736</v>
      </c>
      <c r="DD1787" s="15" t="n">
        <f aca="false">CZ1787/CZ1786-1</f>
        <v>0.0101577437858509</v>
      </c>
      <c r="DE1787" s="34" t="str">
        <f aca="false">IF(CW1787=0,"",-DC1787*CS1787)</f>
        <v/>
      </c>
      <c r="DY1787" s="6"/>
      <c r="EB1787" s="6" t="n">
        <f aca="false">CL1787</f>
        <v>39840</v>
      </c>
      <c r="EC1787" s="13" t="n">
        <f aca="false">SUM(CM1785:CM1787)</f>
        <v>0.0213665774176881</v>
      </c>
    </row>
    <row r="1788" customFormat="false" ht="15" hidden="false" customHeight="false" outlineLevel="0" collapsed="false">
      <c r="A1788" s="0" t="n">
        <f aca="false">IF(FR1788=1,CZ1788,0)</f>
        <v>0</v>
      </c>
      <c r="C1788" s="6" t="n">
        <v>39841</v>
      </c>
      <c r="D1788" s="0" t="n">
        <f aca="false">IF(E1788&gt;E1787,1,)</f>
        <v>0</v>
      </c>
      <c r="E1788" s="46" t="n">
        <v>114.27</v>
      </c>
      <c r="F1788" s="46" t="n">
        <v>95.906</v>
      </c>
      <c r="G1788" s="46" t="n">
        <v>86.9234</v>
      </c>
      <c r="H1788" s="46" t="n">
        <v>87.5104</v>
      </c>
      <c r="I1788" s="46" t="n">
        <v>83.991</v>
      </c>
      <c r="J1788" s="47" t="str">
        <f aca="false">IF(MIN(E1788:I1788)=E1788,$E$2,IF(MIN(E1788:I1788)=F1788,$F$2,IF(MIN(E1788:I1788)=G1788,$G$2,IF(MIN(E1788:I1788)=H1788,$H$2,IF(MIN(E1788:I1788)=I1788,$I$2)))))</f>
        <v>10D</v>
      </c>
      <c r="K1788" s="47" t="str">
        <f aca="false">IF(MAX(E1788:I1788)=E1788,$E$2,IF(MAX(E1788:I1788)=F1788,$F$2,IF(MAX(E1788:I1788)=G1788,$G$2,IF(MAX(E1788:I1788)=H1788,$H$2,IF(MAX(E1788:I1788)=I1788,$I$2)))))</f>
        <v>200D</v>
      </c>
      <c r="L1788" s="4" t="n">
        <f aca="false">IF(MAX(E1788:I1788)=H1788,1,0)</f>
        <v>0</v>
      </c>
      <c r="M1788" s="4" t="n">
        <f aca="false">IF(MAX(E1788:I1788)=I1788,1,0)</f>
        <v>0</v>
      </c>
      <c r="O1788" s="4" t="n">
        <f aca="false">IF(CN1788&gt;E1788,1,0)</f>
        <v>0</v>
      </c>
      <c r="P1788" s="4" t="n">
        <f aca="false">IF(CN1788&gt;F1788,1,0)</f>
        <v>0</v>
      </c>
      <c r="Q1788" s="4" t="n">
        <f aca="false">IF(CN1788&gt;G1788,1,0)</f>
        <v>1</v>
      </c>
      <c r="R1788" s="4" t="n">
        <f aca="false">IF(CN1788&gt;H1788,1,0)</f>
        <v>0</v>
      </c>
      <c r="S1788" s="4" t="n">
        <f aca="false">IF(CN1788&gt;I1788,1,0)</f>
        <v>1</v>
      </c>
      <c r="T1788" s="25" t="n">
        <f aca="false">IF(AND(AND(R1788=0,S1788=0,Q1788=0),OR(S1787=1,S1786=1,S1785=1)),1,0)</f>
        <v>0</v>
      </c>
      <c r="U1788" s="13" t="n">
        <f aca="false">SUM(CM1787:CM1788)</f>
        <v>0.0439918855106822</v>
      </c>
      <c r="AV1788" s="0"/>
      <c r="AW1788" s="55" t="n">
        <f aca="false">IF(EC1788&gt;$AW$2,1,0)</f>
        <v>1</v>
      </c>
      <c r="AX1788" s="0" t="n">
        <f aca="false">IF(AND(I1788&gt;G1788,I1787&lt;G1787),1,IF(OR(AND(I1788&gt;F1788,I1787&lt;F1787),AND(I1788&gt;E1788,I1787&lt;E1787)),1,0))</f>
        <v>0</v>
      </c>
      <c r="AY1788" s="0" t="n">
        <f aca="false">IF(K1787="10D",1,0)</f>
        <v>0</v>
      </c>
      <c r="AZ1788" s="0" t="n">
        <f aca="false">IF(AND(I1788&gt;G1788,I1787&lt;G1787,I1788&gt;F1788,I1787&gt;F1787,I1788&gt;E1788,I1787&gt;E1787),1,0)</f>
        <v>0</v>
      </c>
      <c r="BA1788" s="56" t="n">
        <f aca="false">IF(G1788&gt;H1788,1,0)</f>
        <v>0</v>
      </c>
      <c r="BB1788" s="56" t="n">
        <f aca="false">IF(I1788&lt;F1788,1,0)</f>
        <v>1</v>
      </c>
      <c r="BC1788" s="0" t="n">
        <f aca="false">IF(AND(SUM(AW1787:AX1787)=2,AY1788=1),1,IF(SUM(AX1786:AX1788)=0,0,IF(AND(OR(AW1786=1,AX1786=1),OR(AW1787=1,AX1787=1),AY1788=1),1,IF(AND(SUM(AW1788:AY1788)=2,SUM(AW1786:AX1786)=2,AX1786=1),1,0))))</f>
        <v>0</v>
      </c>
      <c r="BD1788" s="57" t="str">
        <f aca="false">IF(BC1788=0,"",IF(AND(BC1788=1,AZ1788=0,AZ1787=0,AZ1786=0),1,IF(AND(BC1788=1,OR(AZ1788=1,AZ1787=1,AZ1786)),IF(BA1788=1,1,0))))</f>
        <v/>
      </c>
      <c r="BE1788" s="50" t="str">
        <f aca="false">IF(AND(BD1788=1,BD1787=1),0,IF(BD1788=1,SUM(CM1789:CM1827),""))</f>
        <v/>
      </c>
      <c r="BF1788" s="20" t="str">
        <f aca="false">IF(AND(BB1788=1,BB1787=1,BE1747&lt;&gt;0),"",IF(AND(BB1787=0,BB1788=1),BF1787,IF(AND(BB1788=1,BB1787=1),BF1787,IF(AND(BF1787="",BE1787="",OR(BD1787=0,BD1787="")),"",IF(AND(BF1787="",BE1748=0),"",IF(AND(BE1748&lt;&gt;"",BF1787=BE1748),"",IF(AND(BD1787=1,BE1787&lt;&gt;0),CM1788,IF(BF1787&lt;&gt;0,BF1787+CM1788,IF(BF1787="","")))))))))</f>
        <v/>
      </c>
      <c r="BI1788" s="0"/>
      <c r="BU1788" s="51"/>
      <c r="BZ1788" s="49"/>
      <c r="CG1788" s="13"/>
      <c r="CH1788" s="40"/>
      <c r="CI1788" s="13"/>
      <c r="CL1788" s="6" t="n">
        <f aca="false">C1788</f>
        <v>39841</v>
      </c>
      <c r="CM1788" s="13" t="n">
        <f aca="false">CN1788/CN1787-1</f>
        <v>0.0338341417248313</v>
      </c>
      <c r="CN1788" s="76" t="n">
        <v>87.39</v>
      </c>
      <c r="CO1788" s="13" t="n">
        <f aca="false">CN1788/CN1783-1</f>
        <v>0.0397382510410471</v>
      </c>
      <c r="CY1788" s="4" t="n">
        <v>86.4</v>
      </c>
      <c r="CZ1788" s="4" t="n">
        <v>87.39</v>
      </c>
      <c r="DA1788" s="33" t="n">
        <f aca="false">CZ1788-CN1788</f>
        <v>0</v>
      </c>
      <c r="DB1788" s="16" t="n">
        <f aca="false">CZ1788/CY1788-1</f>
        <v>0.0114583333333333</v>
      </c>
      <c r="DC1788" s="15" t="n">
        <f aca="false">CY1788/CZ1787-1</f>
        <v>0.0221223234354668</v>
      </c>
      <c r="DD1788" s="15" t="n">
        <f aca="false">CZ1788/CZ1787-1</f>
        <v>0.0338341417248313</v>
      </c>
      <c r="DE1788" s="34" t="str">
        <f aca="false">IF(CW1788=0,"",-DC1788*CS1788)</f>
        <v/>
      </c>
      <c r="DY1788" s="6"/>
      <c r="EB1788" s="6" t="n">
        <f aca="false">CL1788</f>
        <v>39841</v>
      </c>
      <c r="EC1788" s="13" t="n">
        <f aca="false">SUM(CM1786:CM1788)</f>
        <v>0.0508502659703141</v>
      </c>
    </row>
    <row r="1789" customFormat="false" ht="15" hidden="false" customHeight="false" outlineLevel="0" collapsed="false">
      <c r="A1789" s="0" t="n">
        <f aca="false">IF(FR1789=1,CZ1789,0)</f>
        <v>0</v>
      </c>
      <c r="C1789" s="6" t="n">
        <v>39842</v>
      </c>
      <c r="D1789" s="0" t="n">
        <f aca="false">IF(E1789&gt;E1788,1,)</f>
        <v>0</v>
      </c>
      <c r="E1789" s="46" t="n">
        <v>114.0265</v>
      </c>
      <c r="F1789" s="46" t="n">
        <v>95.5073</v>
      </c>
      <c r="G1789" s="46" t="n">
        <v>86.882</v>
      </c>
      <c r="H1789" s="46" t="n">
        <v>87.4037</v>
      </c>
      <c r="I1789" s="46" t="n">
        <v>84.009</v>
      </c>
      <c r="J1789" s="47" t="str">
        <f aca="false">IF(MIN(E1789:I1789)=E1789,$E$2,IF(MIN(E1789:I1789)=F1789,$F$2,IF(MIN(E1789:I1789)=G1789,$G$2,IF(MIN(E1789:I1789)=H1789,$H$2,IF(MIN(E1789:I1789)=I1789,$I$2)))))</f>
        <v>10D</v>
      </c>
      <c r="K1789" s="47" t="str">
        <f aca="false">IF(MAX(E1789:I1789)=E1789,$E$2,IF(MAX(E1789:I1789)=F1789,$F$2,IF(MAX(E1789:I1789)=G1789,$G$2,IF(MAX(E1789:I1789)=H1789,$H$2,IF(MAX(E1789:I1789)=I1789,$I$2)))))</f>
        <v>200D</v>
      </c>
      <c r="L1789" s="4" t="n">
        <f aca="false">IF(MAX(E1789:I1789)=H1789,1,0)</f>
        <v>0</v>
      </c>
      <c r="M1789" s="4" t="n">
        <f aca="false">IF(MAX(E1789:I1789)=I1789,1,0)</f>
        <v>0</v>
      </c>
      <c r="O1789" s="4" t="n">
        <f aca="false">IF(CN1789&gt;E1789,1,0)</f>
        <v>0</v>
      </c>
      <c r="P1789" s="4" t="n">
        <f aca="false">IF(CN1789&gt;F1789,1,0)</f>
        <v>0</v>
      </c>
      <c r="Q1789" s="4" t="n">
        <f aca="false">IF(CN1789&gt;G1789,1,0)</f>
        <v>0</v>
      </c>
      <c r="R1789" s="4" t="n">
        <f aca="false">IF(CN1789&gt;H1789,1,0)</f>
        <v>0</v>
      </c>
      <c r="S1789" s="4" t="n">
        <f aca="false">IF(CN1789&gt;I1789,1,0)</f>
        <v>1</v>
      </c>
      <c r="T1789" s="25" t="n">
        <f aca="false">IF(AND(AND(R1789=0,S1789=0,Q1789=0),OR(S1788=1,S1787=1,S1786=1)),1,0)</f>
        <v>0</v>
      </c>
      <c r="U1789" s="13" t="n">
        <f aca="false">SUM(CM1788:CM1789)</f>
        <v>0.00133614424228179</v>
      </c>
      <c r="AV1789" s="0"/>
      <c r="AW1789" s="55" t="n">
        <f aca="false">IF(EC1789&gt;$AW$2,1,0)</f>
        <v>1</v>
      </c>
      <c r="AX1789" s="0" t="n">
        <f aca="false">IF(AND(I1789&gt;G1789,I1788&lt;G1788),1,IF(OR(AND(I1789&gt;F1789,I1788&lt;F1788),AND(I1789&gt;E1789,I1788&lt;E1788)),1,0))</f>
        <v>0</v>
      </c>
      <c r="AY1789" s="0" t="n">
        <f aca="false">IF(K1788="10D",1,0)</f>
        <v>0</v>
      </c>
      <c r="AZ1789" s="0" t="n">
        <f aca="false">IF(AND(I1789&gt;G1789,I1788&lt;G1788,I1789&gt;F1789,I1788&gt;F1788,I1789&gt;E1789,I1788&gt;E1788),1,0)</f>
        <v>0</v>
      </c>
      <c r="BA1789" s="56" t="n">
        <f aca="false">IF(G1789&gt;H1789,1,0)</f>
        <v>0</v>
      </c>
      <c r="BB1789" s="56" t="n">
        <f aca="false">IF(I1789&lt;F1789,1,0)</f>
        <v>1</v>
      </c>
      <c r="BC1789" s="0" t="n">
        <f aca="false">IF(AND(SUM(AW1788:AX1788)=2,AY1789=1),1,IF(SUM(AX1787:AX1789)=0,0,IF(AND(OR(AW1787=1,AX1787=1),OR(AW1788=1,AX1788=1),AY1789=1),1,IF(AND(SUM(AW1789:AY1789)=2,SUM(AW1787:AX1787)=2,AX1787=1),1,0))))</f>
        <v>0</v>
      </c>
      <c r="BD1789" s="57" t="str">
        <f aca="false">IF(BC1789=0,"",IF(AND(BC1789=1,AZ1789=0,AZ1788=0,AZ1787=0),1,IF(AND(BC1789=1,OR(AZ1789=1,AZ1788=1,AZ1787)),IF(BA1789=1,1,0))))</f>
        <v/>
      </c>
      <c r="BE1789" s="50" t="str">
        <f aca="false">IF(AND(BD1789=1,BD1788=1),0,IF(BD1789=1,SUM(CM1790:CM1828),""))</f>
        <v/>
      </c>
      <c r="BF1789" s="20" t="str">
        <f aca="false">IF(AND(BB1789=1,BB1788=1,BE1748&lt;&gt;0),"",IF(AND(BB1788=0,BB1789=1),BF1788,IF(AND(BB1789=1,BB1788=1),BF1788,IF(AND(BF1788="",BE1788="",OR(BD1788=0,BD1788="")),"",IF(AND(BF1788="",BE1749=0),"",IF(AND(BE1749&lt;&gt;"",BF1788=BE1749),"",IF(AND(BD1788=1,BE1788&lt;&gt;0),CM1789,IF(BF1788&lt;&gt;0,BF1788+CM1789,IF(BF1788="","")))))))))</f>
        <v/>
      </c>
      <c r="BI1789" s="0"/>
      <c r="BU1789" s="51"/>
      <c r="BZ1789" s="49"/>
      <c r="CG1789" s="13"/>
      <c r="CH1789" s="40"/>
      <c r="CI1789" s="13"/>
      <c r="CL1789" s="6" t="n">
        <f aca="false">C1789</f>
        <v>39842</v>
      </c>
      <c r="CM1789" s="13" t="n">
        <f aca="false">CN1789/CN1788-1</f>
        <v>-0.0324979974825496</v>
      </c>
      <c r="CN1789" s="76" t="n">
        <v>84.55</v>
      </c>
      <c r="CO1789" s="13" t="n">
        <f aca="false">CN1789/CN1784-1</f>
        <v>0.0217522658610272</v>
      </c>
      <c r="CY1789" s="4" t="n">
        <v>86.11</v>
      </c>
      <c r="CZ1789" s="4" t="n">
        <v>84.55</v>
      </c>
      <c r="DA1789" s="33" t="n">
        <f aca="false">CZ1789-CN1789</f>
        <v>0</v>
      </c>
      <c r="DB1789" s="16" t="n">
        <f aca="false">CZ1789/CY1789-1</f>
        <v>-0.018116362791778</v>
      </c>
      <c r="DC1789" s="15" t="n">
        <f aca="false">CY1789/CZ1788-1</f>
        <v>-0.0146469847808673</v>
      </c>
      <c r="DD1789" s="15" t="n">
        <f aca="false">CZ1789/CZ1788-1</f>
        <v>-0.0324979974825496</v>
      </c>
      <c r="DE1789" s="34" t="str">
        <f aca="false">IF(CW1789=0,"",-DC1789*CS1789)</f>
        <v/>
      </c>
      <c r="DY1789" s="6"/>
      <c r="EB1789" s="6" t="n">
        <f aca="false">CL1789</f>
        <v>39842</v>
      </c>
      <c r="EC1789" s="13" t="n">
        <f aca="false">SUM(CM1787:CM1789)</f>
        <v>0.0114938880281327</v>
      </c>
    </row>
    <row r="1790" customFormat="false" ht="15" hidden="false" customHeight="false" outlineLevel="0" collapsed="false">
      <c r="A1790" s="0" t="n">
        <f aca="false">IF(FR1790=1,CZ1790,0)</f>
        <v>0</v>
      </c>
      <c r="C1790" s="6" t="n">
        <v>39843</v>
      </c>
      <c r="D1790" s="0" t="n">
        <f aca="false">IF(E1790&gt;E1789,1,)</f>
        <v>0</v>
      </c>
      <c r="E1790" s="46" t="n">
        <v>113.7564</v>
      </c>
      <c r="F1790" s="46" t="n">
        <v>95.0657</v>
      </c>
      <c r="G1790" s="46" t="n">
        <v>86.8292</v>
      </c>
      <c r="H1790" s="46" t="n">
        <v>87.1021</v>
      </c>
      <c r="I1790" s="46" t="n">
        <v>83.852</v>
      </c>
      <c r="J1790" s="47" t="str">
        <f aca="false">IF(MIN(E1790:I1790)=E1790,$E$2,IF(MIN(E1790:I1790)=F1790,$F$2,IF(MIN(E1790:I1790)=G1790,$G$2,IF(MIN(E1790:I1790)=H1790,$H$2,IF(MIN(E1790:I1790)=I1790,$I$2)))))</f>
        <v>10D</v>
      </c>
      <c r="K1790" s="47" t="str">
        <f aca="false">IF(MAX(E1790:I1790)=E1790,$E$2,IF(MAX(E1790:I1790)=F1790,$F$2,IF(MAX(E1790:I1790)=G1790,$G$2,IF(MAX(E1790:I1790)=H1790,$H$2,IF(MAX(E1790:I1790)=I1790,$I$2)))))</f>
        <v>200D</v>
      </c>
      <c r="L1790" s="4" t="n">
        <f aca="false">IF(MAX(E1790:I1790)=H1790,1,0)</f>
        <v>0</v>
      </c>
      <c r="M1790" s="4" t="n">
        <f aca="false">IF(MAX(E1790:I1790)=I1790,1,0)</f>
        <v>0</v>
      </c>
      <c r="O1790" s="4" t="n">
        <f aca="false">IF(CN1790&gt;E1790,1,0)</f>
        <v>0</v>
      </c>
      <c r="P1790" s="4" t="n">
        <f aca="false">IF(CN1790&gt;F1790,1,0)</f>
        <v>0</v>
      </c>
      <c r="Q1790" s="4" t="n">
        <f aca="false">IF(CN1790&gt;G1790,1,0)</f>
        <v>0</v>
      </c>
      <c r="R1790" s="4" t="n">
        <f aca="false">IF(CN1790&gt;H1790,1,0)</f>
        <v>0</v>
      </c>
      <c r="S1790" s="4" t="n">
        <f aca="false">IF(CN1790&gt;I1790,1,0)</f>
        <v>0</v>
      </c>
      <c r="T1790" s="25" t="n">
        <f aca="false">IF(AND(AND(R1790=0,S1790=0,Q1790=0),OR(S1789=1,S1788=1,S1787=1)),1,0)</f>
        <v>1</v>
      </c>
      <c r="U1790" s="13" t="n">
        <f aca="false">SUM(CM1789:CM1790)</f>
        <v>-0.0528409897947908</v>
      </c>
      <c r="AV1790" s="0"/>
      <c r="AW1790" s="55" t="n">
        <f aca="false">IF(EC1790&gt;$AW$2,1,0)</f>
        <v>0</v>
      </c>
      <c r="AX1790" s="0" t="n">
        <f aca="false">IF(AND(I1790&gt;G1790,I1789&lt;G1789),1,IF(OR(AND(I1790&gt;F1790,I1789&lt;F1789),AND(I1790&gt;E1790,I1789&lt;E1789)),1,0))</f>
        <v>0</v>
      </c>
      <c r="AY1790" s="0" t="n">
        <f aca="false">IF(K1789="10D",1,0)</f>
        <v>0</v>
      </c>
      <c r="AZ1790" s="0" t="n">
        <f aca="false">IF(AND(I1790&gt;G1790,I1789&lt;G1789,I1790&gt;F1790,I1789&gt;F1789,I1790&gt;E1790,I1789&gt;E1789),1,0)</f>
        <v>0</v>
      </c>
      <c r="BA1790" s="56" t="n">
        <f aca="false">IF(G1790&gt;H1790,1,0)</f>
        <v>0</v>
      </c>
      <c r="BB1790" s="56" t="n">
        <f aca="false">IF(I1790&lt;F1790,1,0)</f>
        <v>1</v>
      </c>
      <c r="BC1790" s="0" t="n">
        <f aca="false">IF(AND(SUM(AW1789:AX1789)=2,AY1790=1),1,IF(SUM(AX1788:AX1790)=0,0,IF(AND(OR(AW1788=1,AX1788=1),OR(AW1789=1,AX1789=1),AY1790=1),1,IF(AND(SUM(AW1790:AY1790)=2,SUM(AW1788:AX1788)=2,AX1788=1),1,0))))</f>
        <v>0</v>
      </c>
      <c r="BD1790" s="57" t="str">
        <f aca="false">IF(BC1790=0,"",IF(AND(BC1790=1,AZ1790=0,AZ1789=0,AZ1788=0),1,IF(AND(BC1790=1,OR(AZ1790=1,AZ1789=1,AZ1788)),IF(BA1790=1,1,0))))</f>
        <v/>
      </c>
      <c r="BE1790" s="50" t="str">
        <f aca="false">IF(AND(BD1790=1,BD1789=1),0,IF(BD1790=1,SUM(CM1791:CM1829),""))</f>
        <v/>
      </c>
      <c r="BF1790" s="20" t="str">
        <f aca="false">IF(AND(BB1790=1,BB1789=1,BE1749&lt;&gt;0),"",IF(AND(BB1789=0,BB1790=1),BF1789,IF(AND(BB1790=1,BB1789=1),BF1789,IF(AND(BF1789="",BE1789="",OR(BD1789=0,BD1789="")),"",IF(AND(BF1789="",BE1750=0),"",IF(AND(BE1750&lt;&gt;"",BF1789=BE1750),"",IF(AND(BD1789=1,BE1789&lt;&gt;0),CM1790,IF(BF1789&lt;&gt;0,BF1789+CM1790,IF(BF1789="","")))))))))</f>
        <v/>
      </c>
      <c r="BI1790" s="0"/>
      <c r="BU1790" s="51"/>
      <c r="BZ1790" s="49"/>
      <c r="CG1790" s="13"/>
      <c r="CH1790" s="40"/>
      <c r="CI1790" s="13"/>
      <c r="CL1790" s="6" t="n">
        <f aca="false">C1790</f>
        <v>39843</v>
      </c>
      <c r="CM1790" s="13" t="n">
        <f aca="false">CN1790/CN1789-1</f>
        <v>-0.0203429923122412</v>
      </c>
      <c r="CN1790" s="76" t="n">
        <v>82.83</v>
      </c>
      <c r="CO1790" s="13" t="n">
        <f aca="false">CN1790/CN1785-1</f>
        <v>-0.00336902899771385</v>
      </c>
      <c r="CY1790" s="4" t="n">
        <v>84.98</v>
      </c>
      <c r="CZ1790" s="4" t="n">
        <v>82.83</v>
      </c>
      <c r="DA1790" s="33" t="n">
        <f aca="false">CZ1790-CN1790</f>
        <v>0</v>
      </c>
      <c r="DB1790" s="16" t="n">
        <f aca="false">CZ1790/CY1790-1</f>
        <v>-0.0253000706048483</v>
      </c>
      <c r="DC1790" s="15" t="n">
        <f aca="false">CY1790/CZ1789-1</f>
        <v>0.00508574807806039</v>
      </c>
      <c r="DD1790" s="15" t="n">
        <f aca="false">CZ1790/CZ1789-1</f>
        <v>-0.0203429923122412</v>
      </c>
      <c r="DE1790" s="34" t="str">
        <f aca="false">IF(CW1790=0,"",-DC1790*CS1790)</f>
        <v/>
      </c>
      <c r="DY1790" s="6"/>
      <c r="EB1790" s="6" t="n">
        <f aca="false">CL1790</f>
        <v>39843</v>
      </c>
      <c r="EC1790" s="13" t="n">
        <f aca="false">SUM(CM1788:CM1790)</f>
        <v>-0.0190068480699594</v>
      </c>
    </row>
    <row r="1791" customFormat="false" ht="15" hidden="false" customHeight="false" outlineLevel="0" collapsed="false">
      <c r="A1791" s="0" t="n">
        <f aca="false">IF(FR1791=1,CZ1791,0)</f>
        <v>0</v>
      </c>
      <c r="C1791" s="6" t="n">
        <v>39846</v>
      </c>
      <c r="D1791" s="0" t="n">
        <f aca="false">IF(E1791&gt;E1790,1,)</f>
        <v>0</v>
      </c>
      <c r="E1791" s="46" t="n">
        <v>113.4841</v>
      </c>
      <c r="F1791" s="46" t="n">
        <v>94.6593</v>
      </c>
      <c r="G1791" s="46" t="n">
        <v>86.7392</v>
      </c>
      <c r="H1791" s="46" t="n">
        <v>86.8217</v>
      </c>
      <c r="I1791" s="46" t="n">
        <v>83.604</v>
      </c>
      <c r="J1791" s="47" t="str">
        <f aca="false">IF(MIN(E1791:I1791)=E1791,$E$2,IF(MIN(E1791:I1791)=F1791,$F$2,IF(MIN(E1791:I1791)=G1791,$G$2,IF(MIN(E1791:I1791)=H1791,$H$2,IF(MIN(E1791:I1791)=I1791,$I$2)))))</f>
        <v>10D</v>
      </c>
      <c r="K1791" s="47" t="str">
        <f aca="false">IF(MAX(E1791:I1791)=E1791,$E$2,IF(MAX(E1791:I1791)=F1791,$F$2,IF(MAX(E1791:I1791)=G1791,$G$2,IF(MAX(E1791:I1791)=H1791,$H$2,IF(MAX(E1791:I1791)=I1791,$I$2)))))</f>
        <v>200D</v>
      </c>
      <c r="L1791" s="4" t="n">
        <f aca="false">IF(MAX(E1791:I1791)=H1791,1,0)</f>
        <v>0</v>
      </c>
      <c r="M1791" s="4" t="n">
        <f aca="false">IF(MAX(E1791:I1791)=I1791,1,0)</f>
        <v>0</v>
      </c>
      <c r="O1791" s="4" t="n">
        <f aca="false">IF(CN1791&gt;E1791,1,0)</f>
        <v>0</v>
      </c>
      <c r="P1791" s="4" t="n">
        <f aca="false">IF(CN1791&gt;F1791,1,0)</f>
        <v>0</v>
      </c>
      <c r="Q1791" s="4" t="n">
        <f aca="false">IF(CN1791&gt;G1791,1,0)</f>
        <v>0</v>
      </c>
      <c r="R1791" s="4" t="n">
        <f aca="false">IF(CN1791&gt;H1791,1,0)</f>
        <v>0</v>
      </c>
      <c r="S1791" s="4" t="n">
        <f aca="false">IF(CN1791&gt;I1791,1,0)</f>
        <v>0</v>
      </c>
      <c r="T1791" s="25" t="n">
        <f aca="false">IF(AND(AND(R1791=0,S1791=0,Q1791=0),OR(S1790=1,S1789=1,S1788=1)),1,0)</f>
        <v>1</v>
      </c>
      <c r="U1791" s="13" t="n">
        <f aca="false">SUM(CM1790:CM1791)</f>
        <v>-0.0233612224221048</v>
      </c>
      <c r="AV1791" s="0"/>
      <c r="AW1791" s="55" t="n">
        <f aca="false">IF(EC1791&gt;$AW$2,1,0)</f>
        <v>0</v>
      </c>
      <c r="AX1791" s="0" t="n">
        <f aca="false">IF(AND(I1791&gt;G1791,I1790&lt;G1790),1,IF(OR(AND(I1791&gt;F1791,I1790&lt;F1790),AND(I1791&gt;E1791,I1790&lt;E1790)),1,0))</f>
        <v>0</v>
      </c>
      <c r="AY1791" s="0" t="n">
        <f aca="false">IF(K1790="10D",1,0)</f>
        <v>0</v>
      </c>
      <c r="AZ1791" s="0" t="n">
        <f aca="false">IF(AND(I1791&gt;G1791,I1790&lt;G1790,I1791&gt;F1791,I1790&gt;F1790,I1791&gt;E1791,I1790&gt;E1790),1,0)</f>
        <v>0</v>
      </c>
      <c r="BA1791" s="56" t="n">
        <f aca="false">IF(G1791&gt;H1791,1,0)</f>
        <v>0</v>
      </c>
      <c r="BB1791" s="56" t="n">
        <f aca="false">IF(I1791&lt;F1791,1,0)</f>
        <v>1</v>
      </c>
      <c r="BC1791" s="0" t="n">
        <f aca="false">IF(AND(SUM(AW1790:AX1790)=2,AY1791=1),1,IF(SUM(AX1789:AX1791)=0,0,IF(AND(OR(AW1789=1,AX1789=1),OR(AW1790=1,AX1790=1),AY1791=1),1,IF(AND(SUM(AW1791:AY1791)=2,SUM(AW1789:AX1789)=2,AX1789=1),1,0))))</f>
        <v>0</v>
      </c>
      <c r="BD1791" s="57" t="str">
        <f aca="false">IF(BC1791=0,"",IF(AND(BC1791=1,AZ1791=0,AZ1790=0,AZ1789=0),1,IF(AND(BC1791=1,OR(AZ1791=1,AZ1790=1,AZ1789)),IF(BA1791=1,1,0))))</f>
        <v/>
      </c>
      <c r="BE1791" s="50" t="str">
        <f aca="false">IF(AND(BD1791=1,BD1790=1),0,IF(BD1791=1,SUM(CM1792:CM1830),""))</f>
        <v/>
      </c>
      <c r="BF1791" s="20" t="str">
        <f aca="false">IF(AND(BB1791=1,BB1790=1,BE1750&lt;&gt;0),"",IF(AND(BB1790=0,BB1791=1),BF1790,IF(AND(BB1791=1,BB1790=1),BF1790,IF(AND(BF1790="",BE1790="",OR(BD1790=0,BD1790="")),"",IF(AND(BF1790="",BE1751=0),"",IF(AND(BE1751&lt;&gt;"",BF1790=BE1751),"",IF(AND(BD1790=1,BE1790&lt;&gt;0),CM1791,IF(BF1790&lt;&gt;0,BF1790+CM1791,IF(BF1790="","")))))))))</f>
        <v/>
      </c>
      <c r="BI1791" s="0"/>
      <c r="BU1791" s="51"/>
      <c r="BZ1791" s="49"/>
      <c r="CG1791" s="13"/>
      <c r="CH1791" s="40"/>
      <c r="CI1791" s="13"/>
      <c r="CL1791" s="6" t="n">
        <f aca="false">C1791</f>
        <v>39846</v>
      </c>
      <c r="CM1791" s="13" t="n">
        <f aca="false">CN1791/CN1790-1</f>
        <v>-0.00301823010986357</v>
      </c>
      <c r="CN1791" s="76" t="n">
        <v>82.58</v>
      </c>
      <c r="CO1791" s="13" t="n">
        <f aca="false">CN1791/CN1786-1</f>
        <v>-0.0131453154875718</v>
      </c>
      <c r="CY1791" s="4" t="n">
        <v>81.57</v>
      </c>
      <c r="CZ1791" s="4" t="n">
        <v>82.58</v>
      </c>
      <c r="DA1791" s="33" t="n">
        <f aca="false">CZ1791-CN1791</f>
        <v>0</v>
      </c>
      <c r="DB1791" s="16" t="n">
        <f aca="false">CZ1791/CY1791-1</f>
        <v>0.0123820031874464</v>
      </c>
      <c r="DC1791" s="15" t="n">
        <f aca="false">CY1791/CZ1790-1</f>
        <v>-0.0152118797537125</v>
      </c>
      <c r="DD1791" s="15" t="n">
        <f aca="false">CZ1791/CZ1790-1</f>
        <v>-0.00301823010986357</v>
      </c>
      <c r="DE1791" s="34" t="str">
        <f aca="false">IF(CW1791=0,"",-DC1791*CS1791)</f>
        <v/>
      </c>
      <c r="DY1791" s="6"/>
      <c r="EB1791" s="6" t="n">
        <f aca="false">CL1791</f>
        <v>39846</v>
      </c>
      <c r="EC1791" s="13" t="n">
        <f aca="false">SUM(CM1789:CM1791)</f>
        <v>-0.0558592199046544</v>
      </c>
    </row>
    <row r="1792" customFormat="false" ht="15" hidden="false" customHeight="false" outlineLevel="0" collapsed="false">
      <c r="A1792" s="0" t="n">
        <f aca="false">IF(FR1792=1,CZ1792,0)</f>
        <v>0</v>
      </c>
      <c r="C1792" s="6" t="n">
        <v>39847</v>
      </c>
      <c r="D1792" s="0" t="n">
        <f aca="false">IF(E1792&gt;E1791,1,)</f>
        <v>0</v>
      </c>
      <c r="E1792" s="46" t="n">
        <v>113.2104</v>
      </c>
      <c r="F1792" s="46" t="n">
        <v>94.2595</v>
      </c>
      <c r="G1792" s="46" t="n">
        <v>86.784</v>
      </c>
      <c r="H1792" s="46" t="n">
        <v>86.6367</v>
      </c>
      <c r="I1792" s="46" t="n">
        <v>83.921</v>
      </c>
      <c r="J1792" s="47" t="str">
        <f aca="false">IF(MIN(E1792:I1792)=E1792,$E$2,IF(MIN(E1792:I1792)=F1792,$F$2,IF(MIN(E1792:I1792)=G1792,$G$2,IF(MIN(E1792:I1792)=H1792,$H$2,IF(MIN(E1792:I1792)=I1792,$I$2)))))</f>
        <v>10D</v>
      </c>
      <c r="K1792" s="47" t="str">
        <f aca="false">IF(MAX(E1792:I1792)=E1792,$E$2,IF(MAX(E1792:I1792)=F1792,$F$2,IF(MAX(E1792:I1792)=G1792,$G$2,IF(MAX(E1792:I1792)=H1792,$H$2,IF(MAX(E1792:I1792)=I1792,$I$2)))))</f>
        <v>200D</v>
      </c>
      <c r="L1792" s="4" t="n">
        <f aca="false">IF(MAX(E1792:I1792)=H1792,1,0)</f>
        <v>0</v>
      </c>
      <c r="M1792" s="4" t="n">
        <f aca="false">IF(MAX(E1792:I1792)=I1792,1,0)</f>
        <v>0</v>
      </c>
      <c r="O1792" s="4" t="n">
        <f aca="false">IF(CN1792&gt;E1792,1,0)</f>
        <v>0</v>
      </c>
      <c r="P1792" s="4" t="n">
        <f aca="false">IF(CN1792&gt;F1792,1,0)</f>
        <v>0</v>
      </c>
      <c r="Q1792" s="4" t="n">
        <f aca="false">IF(CN1792&gt;G1792,1,0)</f>
        <v>0</v>
      </c>
      <c r="R1792" s="4" t="n">
        <f aca="false">IF(CN1792&gt;H1792,1,0)</f>
        <v>0</v>
      </c>
      <c r="S1792" s="4" t="n">
        <f aca="false">IF(CN1792&gt;I1792,1,0)</f>
        <v>0</v>
      </c>
      <c r="T1792" s="25" t="n">
        <f aca="false">IF(AND(AND(R1792=0,S1792=0,Q1792=0),OR(S1791=1,S1790=1,S1789=1)),1,0)</f>
        <v>1</v>
      </c>
      <c r="U1792" s="13" t="n">
        <f aca="false">SUM(CM1791:CM1792)</f>
        <v>0.0110287546322048</v>
      </c>
      <c r="AV1792" s="0"/>
      <c r="AW1792" s="55" t="n">
        <f aca="false">IF(EC1792&gt;$AW$2,1,0)</f>
        <v>0</v>
      </c>
      <c r="AX1792" s="0" t="n">
        <f aca="false">IF(AND(I1792&gt;G1792,I1791&lt;G1791),1,IF(OR(AND(I1792&gt;F1792,I1791&lt;F1791),AND(I1792&gt;E1792,I1791&lt;E1791)),1,0))</f>
        <v>0</v>
      </c>
      <c r="AY1792" s="0" t="n">
        <f aca="false">IF(K1791="10D",1,0)</f>
        <v>0</v>
      </c>
      <c r="AZ1792" s="0" t="n">
        <f aca="false">IF(AND(I1792&gt;G1792,I1791&lt;G1791,I1792&gt;F1792,I1791&gt;F1791,I1792&gt;E1792,I1791&gt;E1791),1,0)</f>
        <v>0</v>
      </c>
      <c r="BA1792" s="56" t="n">
        <f aca="false">IF(G1792&gt;H1792,1,0)</f>
        <v>1</v>
      </c>
      <c r="BB1792" s="56" t="n">
        <f aca="false">IF(I1792&lt;F1792,1,0)</f>
        <v>1</v>
      </c>
      <c r="BC1792" s="0" t="n">
        <f aca="false">IF(AND(SUM(AW1791:AX1791)=2,AY1792=1),1,IF(SUM(AX1790:AX1792)=0,0,IF(AND(OR(AW1790=1,AX1790=1),OR(AW1791=1,AX1791=1),AY1792=1),1,IF(AND(SUM(AW1792:AY1792)=2,SUM(AW1790:AX1790)=2,AX1790=1),1,0))))</f>
        <v>0</v>
      </c>
      <c r="BD1792" s="57" t="str">
        <f aca="false">IF(BC1792=0,"",IF(AND(BC1792=1,AZ1792=0,AZ1791=0,AZ1790=0),1,IF(AND(BC1792=1,OR(AZ1792=1,AZ1791=1,AZ1790)),IF(BA1792=1,1,0))))</f>
        <v/>
      </c>
      <c r="BE1792" s="50" t="str">
        <f aca="false">IF(AND(BD1792=1,BD1791=1),0,IF(BD1792=1,SUM(CM1793:CM1831),""))</f>
        <v/>
      </c>
      <c r="BF1792" s="20" t="str">
        <f aca="false">IF(AND(BB1792=1,BB1791=1,BE1751&lt;&gt;0),"",IF(AND(BB1791=0,BB1792=1),BF1791,IF(AND(BB1792=1,BB1791=1),BF1791,IF(AND(BF1791="",BE1791="",OR(BD1791=0,BD1791="")),"",IF(AND(BF1791="",BE1752=0),"",IF(AND(BE1752&lt;&gt;"",BF1791=BE1752),"",IF(AND(BD1791=1,BE1791&lt;&gt;0),CM1792,IF(BF1791&lt;&gt;0,BF1791+CM1792,IF(BF1791="","")))))))))</f>
        <v/>
      </c>
      <c r="BI1792" s="0"/>
      <c r="BU1792" s="51"/>
      <c r="BZ1792" s="49"/>
      <c r="CG1792" s="13"/>
      <c r="CH1792" s="40"/>
      <c r="CI1792" s="13"/>
      <c r="CL1792" s="6" t="n">
        <f aca="false">C1792</f>
        <v>39847</v>
      </c>
      <c r="CM1792" s="13" t="n">
        <f aca="false">CN1792/CN1791-1</f>
        <v>0.0140469847420683</v>
      </c>
      <c r="CN1792" s="76" t="n">
        <v>83.74</v>
      </c>
      <c r="CO1792" s="13" t="n">
        <f aca="false">CN1792/CN1787-1</f>
        <v>-0.00934579439252348</v>
      </c>
      <c r="CY1792" s="4" t="n">
        <v>83.1</v>
      </c>
      <c r="CZ1792" s="4" t="n">
        <v>83.74</v>
      </c>
      <c r="DA1792" s="33" t="n">
        <f aca="false">CZ1792-CN1792</f>
        <v>0</v>
      </c>
      <c r="DB1792" s="16" t="n">
        <f aca="false">CZ1792/CY1792-1</f>
        <v>0.0077015643802647</v>
      </c>
      <c r="DC1792" s="15" t="n">
        <f aca="false">CY1792/CZ1791-1</f>
        <v>0.00629692419472017</v>
      </c>
      <c r="DD1792" s="15" t="n">
        <f aca="false">CZ1792/CZ1791-1</f>
        <v>0.0140469847420683</v>
      </c>
      <c r="DE1792" s="34" t="str">
        <f aca="false">IF(CW1792=0,"",-DC1792*CS1792)</f>
        <v/>
      </c>
      <c r="DY1792" s="6"/>
      <c r="EB1792" s="6" t="n">
        <f aca="false">CL1792</f>
        <v>39847</v>
      </c>
      <c r="EC1792" s="13" t="n">
        <f aca="false">SUM(CM1790:CM1792)</f>
        <v>-0.00931423768003647</v>
      </c>
    </row>
    <row r="1793" customFormat="false" ht="15" hidden="false" customHeight="false" outlineLevel="0" collapsed="false">
      <c r="A1793" s="0" t="n">
        <f aca="false">IF(FR1793=1,CZ1793,0)</f>
        <v>0</v>
      </c>
      <c r="C1793" s="6" t="n">
        <v>39848</v>
      </c>
      <c r="D1793" s="0" t="n">
        <f aca="false">IF(E1793&gt;E1792,1,)</f>
        <v>0</v>
      </c>
      <c r="E1793" s="46" t="n">
        <v>112.9343</v>
      </c>
      <c r="F1793" s="46" t="n">
        <v>93.8377</v>
      </c>
      <c r="G1793" s="46" t="n">
        <v>86.9416</v>
      </c>
      <c r="H1793" s="46" t="n">
        <v>86.4747</v>
      </c>
      <c r="I1793" s="46" t="n">
        <v>83.849</v>
      </c>
      <c r="J1793" s="47" t="str">
        <f aca="false">IF(MIN(E1793:I1793)=E1793,$E$2,IF(MIN(E1793:I1793)=F1793,$F$2,IF(MIN(E1793:I1793)=G1793,$G$2,IF(MIN(E1793:I1793)=H1793,$H$2,IF(MIN(E1793:I1793)=I1793,$I$2)))))</f>
        <v>10D</v>
      </c>
      <c r="K1793" s="47" t="str">
        <f aca="false">IF(MAX(E1793:I1793)=E1793,$E$2,IF(MAX(E1793:I1793)=F1793,$F$2,IF(MAX(E1793:I1793)=G1793,$G$2,IF(MAX(E1793:I1793)=H1793,$H$2,IF(MAX(E1793:I1793)=I1793,$I$2)))))</f>
        <v>200D</v>
      </c>
      <c r="L1793" s="4" t="n">
        <f aca="false">IF(MAX(E1793:I1793)=H1793,1,0)</f>
        <v>0</v>
      </c>
      <c r="M1793" s="4" t="n">
        <f aca="false">IF(MAX(E1793:I1793)=I1793,1,0)</f>
        <v>0</v>
      </c>
      <c r="O1793" s="4" t="n">
        <f aca="false">IF(CN1793&gt;E1793,1,0)</f>
        <v>0</v>
      </c>
      <c r="P1793" s="4" t="n">
        <f aca="false">IF(CN1793&gt;F1793,1,0)</f>
        <v>0</v>
      </c>
      <c r="Q1793" s="4" t="n">
        <f aca="false">IF(CN1793&gt;G1793,1,0)</f>
        <v>0</v>
      </c>
      <c r="R1793" s="4" t="n">
        <f aca="false">IF(CN1793&gt;H1793,1,0)</f>
        <v>0</v>
      </c>
      <c r="S1793" s="4" t="n">
        <f aca="false">IF(CN1793&gt;I1793,1,0)</f>
        <v>0</v>
      </c>
      <c r="T1793" s="25" t="n">
        <f aca="false">IF(AND(AND(R1793=0,S1793=0,Q1793=0),OR(S1792=1,S1791=1,S1790=1)),1,0)</f>
        <v>0</v>
      </c>
      <c r="U1793" s="13" t="n">
        <f aca="false">SUM(CM1792:CM1793)</f>
        <v>0.00915087774421786</v>
      </c>
      <c r="AV1793" s="0"/>
      <c r="AW1793" s="55" t="n">
        <f aca="false">IF(EC1793&gt;$AW$2,1,0)</f>
        <v>0</v>
      </c>
      <c r="AX1793" s="0" t="n">
        <f aca="false">IF(AND(I1793&gt;G1793,I1792&lt;G1792),1,IF(OR(AND(I1793&gt;F1793,I1792&lt;F1792),AND(I1793&gt;E1793,I1792&lt;E1792)),1,0))</f>
        <v>0</v>
      </c>
      <c r="AY1793" s="0" t="n">
        <f aca="false">IF(K1792="10D",1,0)</f>
        <v>0</v>
      </c>
      <c r="AZ1793" s="0" t="n">
        <f aca="false">IF(AND(I1793&gt;G1793,I1792&lt;G1792,I1793&gt;F1793,I1792&gt;F1792,I1793&gt;E1793,I1792&gt;E1792),1,0)</f>
        <v>0</v>
      </c>
      <c r="BA1793" s="56" t="n">
        <f aca="false">IF(G1793&gt;H1793,1,0)</f>
        <v>1</v>
      </c>
      <c r="BB1793" s="56" t="n">
        <f aca="false">IF(I1793&lt;F1793,1,0)</f>
        <v>1</v>
      </c>
      <c r="BC1793" s="0" t="n">
        <f aca="false">IF(AND(SUM(AW1792:AX1792)=2,AY1793=1),1,IF(SUM(AX1791:AX1793)=0,0,IF(AND(OR(AW1791=1,AX1791=1),OR(AW1792=1,AX1792=1),AY1793=1),1,IF(AND(SUM(AW1793:AY1793)=2,SUM(AW1791:AX1791)=2,AX1791=1),1,0))))</f>
        <v>0</v>
      </c>
      <c r="BD1793" s="57" t="str">
        <f aca="false">IF(BC1793=0,"",IF(AND(BC1793=1,AZ1793=0,AZ1792=0,AZ1791=0),1,IF(AND(BC1793=1,OR(AZ1793=1,AZ1792=1,AZ1791)),IF(BA1793=1,1,0))))</f>
        <v/>
      </c>
      <c r="BE1793" s="50" t="str">
        <f aca="false">IF(AND(BD1793=1,BD1792=1),0,IF(BD1793=1,SUM(CM1794:CM1832),""))</f>
        <v/>
      </c>
      <c r="BF1793" s="20" t="str">
        <f aca="false">IF(AND(BB1793=1,BB1792=1,BE1752&lt;&gt;0),"",IF(AND(BB1792=0,BB1793=1),BF1792,IF(AND(BB1793=1,BB1792=1),BF1792,IF(AND(BF1792="",BE1792="",OR(BD1792=0,BD1792="")),"",IF(AND(BF1792="",BE1753=0),"",IF(AND(BE1753&lt;&gt;"",BF1792=BE1753),"",IF(AND(BD1792=1,BE1792&lt;&gt;0),CM1793,IF(BF1792&lt;&gt;0,BF1792+CM1793,IF(BF1792="","")))))))))</f>
        <v/>
      </c>
      <c r="BI1793" s="0"/>
      <c r="BU1793" s="51"/>
      <c r="BZ1793" s="49"/>
      <c r="CG1793" s="13"/>
      <c r="CH1793" s="40"/>
      <c r="CI1793" s="13"/>
      <c r="CL1793" s="6" t="n">
        <f aca="false">C1793</f>
        <v>39848</v>
      </c>
      <c r="CM1793" s="13" t="n">
        <f aca="false">CN1793/CN1792-1</f>
        <v>-0.00489610699785048</v>
      </c>
      <c r="CN1793" s="76" t="n">
        <v>83.33</v>
      </c>
      <c r="CO1793" s="13" t="n">
        <f aca="false">CN1793/CN1788-1</f>
        <v>-0.0464584048518137</v>
      </c>
      <c r="CY1793" s="4" t="n">
        <v>84.3</v>
      </c>
      <c r="CZ1793" s="4" t="n">
        <v>83.33</v>
      </c>
      <c r="DA1793" s="33" t="n">
        <f aca="false">CZ1793-CN1793</f>
        <v>0</v>
      </c>
      <c r="DB1793" s="16" t="n">
        <f aca="false">CZ1793/CY1793-1</f>
        <v>-0.0115065243179122</v>
      </c>
      <c r="DC1793" s="15" t="n">
        <f aca="false">CY1793/CZ1792-1</f>
        <v>0.0066873656556008</v>
      </c>
      <c r="DD1793" s="15" t="n">
        <f aca="false">CZ1793/CZ1792-1</f>
        <v>-0.00489610699785048</v>
      </c>
      <c r="DE1793" s="34" t="str">
        <f aca="false">IF(CW1793=0,"",-DC1793*CS1793)</f>
        <v/>
      </c>
      <c r="DY1793" s="6"/>
      <c r="EB1793" s="6" t="n">
        <f aca="false">CL1793</f>
        <v>39848</v>
      </c>
      <c r="EC1793" s="13" t="n">
        <f aca="false">SUM(CM1791:CM1793)</f>
        <v>0.00613264763435428</v>
      </c>
    </row>
    <row r="1794" customFormat="false" ht="15" hidden="false" customHeight="false" outlineLevel="0" collapsed="false">
      <c r="A1794" s="0" t="n">
        <f aca="false">IF(FR1794=1,CZ1794,0)</f>
        <v>0</v>
      </c>
      <c r="C1794" s="6" t="n">
        <v>39849</v>
      </c>
      <c r="D1794" s="0" t="n">
        <f aca="false">IF(E1794&gt;E1793,1,)</f>
        <v>0</v>
      </c>
      <c r="E1794" s="46" t="n">
        <v>112.6674</v>
      </c>
      <c r="F1794" s="46" t="n">
        <v>93.4225</v>
      </c>
      <c r="G1794" s="46" t="n">
        <v>87.0426</v>
      </c>
      <c r="H1794" s="46" t="n">
        <v>86.3917</v>
      </c>
      <c r="I1794" s="46" t="n">
        <v>84.031</v>
      </c>
      <c r="J1794" s="47" t="str">
        <f aca="false">IF(MIN(E1794:I1794)=E1794,$E$2,IF(MIN(E1794:I1794)=F1794,$F$2,IF(MIN(E1794:I1794)=G1794,$G$2,IF(MIN(E1794:I1794)=H1794,$H$2,IF(MIN(E1794:I1794)=I1794,$I$2)))))</f>
        <v>10D</v>
      </c>
      <c r="K1794" s="47" t="str">
        <f aca="false">IF(MAX(E1794:I1794)=E1794,$E$2,IF(MAX(E1794:I1794)=F1794,$F$2,IF(MAX(E1794:I1794)=G1794,$G$2,IF(MAX(E1794:I1794)=H1794,$H$2,IF(MAX(E1794:I1794)=I1794,$I$2)))))</f>
        <v>200D</v>
      </c>
      <c r="L1794" s="4" t="n">
        <f aca="false">IF(MAX(E1794:I1794)=H1794,1,0)</f>
        <v>0</v>
      </c>
      <c r="M1794" s="4" t="n">
        <f aca="false">IF(MAX(E1794:I1794)=I1794,1,0)</f>
        <v>0</v>
      </c>
      <c r="O1794" s="4" t="n">
        <f aca="false">IF(CN1794&gt;E1794,1,0)</f>
        <v>0</v>
      </c>
      <c r="P1794" s="4" t="n">
        <f aca="false">IF(CN1794&gt;F1794,1,0)</f>
        <v>0</v>
      </c>
      <c r="Q1794" s="4" t="n">
        <f aca="false">IF(CN1794&gt;G1794,1,0)</f>
        <v>0</v>
      </c>
      <c r="R1794" s="4" t="n">
        <f aca="false">IF(CN1794&gt;H1794,1,0)</f>
        <v>0</v>
      </c>
      <c r="S1794" s="4" t="n">
        <f aca="false">IF(CN1794&gt;I1794,1,0)</f>
        <v>1</v>
      </c>
      <c r="T1794" s="25" t="n">
        <f aca="false">IF(AND(AND(R1794=0,S1794=0,Q1794=0),OR(S1793=1,S1792=1,S1791=1)),1,0)</f>
        <v>0</v>
      </c>
      <c r="U1794" s="13" t="n">
        <f aca="false">SUM(CM1793:CM1794)</f>
        <v>0.00998448822595843</v>
      </c>
      <c r="AV1794" s="0"/>
      <c r="AW1794" s="55" t="n">
        <f aca="false">IF(EC1794&gt;$AW$2,1,0)</f>
        <v>1</v>
      </c>
      <c r="AX1794" s="0" t="n">
        <f aca="false">IF(AND(I1794&gt;G1794,I1793&lt;G1793),1,IF(OR(AND(I1794&gt;F1794,I1793&lt;F1793),AND(I1794&gt;E1794,I1793&lt;E1793)),1,0))</f>
        <v>0</v>
      </c>
      <c r="AY1794" s="0" t="n">
        <f aca="false">IF(K1793="10D",1,0)</f>
        <v>0</v>
      </c>
      <c r="AZ1794" s="0" t="n">
        <f aca="false">IF(AND(I1794&gt;G1794,I1793&lt;G1793,I1794&gt;F1794,I1793&gt;F1793,I1794&gt;E1794,I1793&gt;E1793),1,0)</f>
        <v>0</v>
      </c>
      <c r="BA1794" s="56" t="n">
        <f aca="false">IF(G1794&gt;H1794,1,0)</f>
        <v>1</v>
      </c>
      <c r="BB1794" s="56" t="n">
        <f aca="false">IF(I1794&lt;F1794,1,0)</f>
        <v>1</v>
      </c>
      <c r="BC1794" s="0" t="n">
        <f aca="false">IF(AND(SUM(AW1793:AX1793)=2,AY1794=1),1,IF(SUM(AX1792:AX1794)=0,0,IF(AND(OR(AW1792=1,AX1792=1),OR(AW1793=1,AX1793=1),AY1794=1),1,IF(AND(SUM(AW1794:AY1794)=2,SUM(AW1792:AX1792)=2,AX1792=1),1,0))))</f>
        <v>0</v>
      </c>
      <c r="BD1794" s="57" t="str">
        <f aca="false">IF(BC1794=0,"",IF(AND(BC1794=1,AZ1794=0,AZ1793=0,AZ1792=0),1,IF(AND(BC1794=1,OR(AZ1794=1,AZ1793=1,AZ1792)),IF(BA1794=1,1,0))))</f>
        <v/>
      </c>
      <c r="BE1794" s="50" t="str">
        <f aca="false">IF(AND(BD1794=1,BD1793=1),0,IF(BD1794=1,SUM(CM1795:CM1833),""))</f>
        <v/>
      </c>
      <c r="BF1794" s="20" t="str">
        <f aca="false">IF(AND(BB1794=1,BB1793=1,BE1753&lt;&gt;0),"",IF(AND(BB1793=0,BB1794=1),BF1793,IF(AND(BB1794=1,BB1793=1),BF1793,IF(AND(BF1793="",BE1793="",OR(BD1793=0,BD1793="")),"",IF(AND(BF1793="",BE1754=0),"",IF(AND(BE1754&lt;&gt;"",BF1793=BE1754),"",IF(AND(BD1793=1,BE1793&lt;&gt;0),CM1794,IF(BF1793&lt;&gt;0,BF1793+CM1794,IF(BF1793="","")))))))))</f>
        <v/>
      </c>
      <c r="BI1794" s="0"/>
      <c r="BU1794" s="51"/>
      <c r="BZ1794" s="49"/>
      <c r="CG1794" s="13"/>
      <c r="CH1794" s="40"/>
      <c r="CI1794" s="13"/>
      <c r="CL1794" s="6" t="n">
        <f aca="false">C1794</f>
        <v>39849</v>
      </c>
      <c r="CM1794" s="13" t="n">
        <f aca="false">CN1794/CN1793-1</f>
        <v>0.0148805952238089</v>
      </c>
      <c r="CN1794" s="76" t="n">
        <v>84.57</v>
      </c>
      <c r="CO1794" s="13" t="n">
        <f aca="false">CN1794/CN1789-1</f>
        <v>0.000236546422235362</v>
      </c>
      <c r="CY1794" s="4" t="n">
        <v>82.7</v>
      </c>
      <c r="CZ1794" s="4" t="n">
        <v>84.57</v>
      </c>
      <c r="DA1794" s="33" t="n">
        <f aca="false">CZ1794-CN1794</f>
        <v>0</v>
      </c>
      <c r="DB1794" s="16" t="n">
        <f aca="false">CZ1794/CY1794-1</f>
        <v>0.0226118500604593</v>
      </c>
      <c r="DC1794" s="15" t="n">
        <f aca="false">CY1794/CZ1793-1</f>
        <v>-0.00756030241209638</v>
      </c>
      <c r="DD1794" s="15" t="n">
        <f aca="false">CZ1794/CZ1793-1</f>
        <v>0.0148805952238089</v>
      </c>
      <c r="DE1794" s="34" t="str">
        <f aca="false">IF(CW1794=0,"",-DC1794*CS1794)</f>
        <v/>
      </c>
      <c r="DY1794" s="6"/>
      <c r="EB1794" s="6" t="n">
        <f aca="false">CL1794</f>
        <v>39849</v>
      </c>
      <c r="EC1794" s="13" t="n">
        <f aca="false">SUM(CM1792:CM1794)</f>
        <v>0.0240314729680268</v>
      </c>
    </row>
    <row r="1795" customFormat="false" ht="15" hidden="false" customHeight="false" outlineLevel="0" collapsed="false">
      <c r="A1795" s="0" t="n">
        <f aca="false">IF(FR1795=1,CZ1795,0)</f>
        <v>0</v>
      </c>
      <c r="C1795" s="6" t="n">
        <v>39850</v>
      </c>
      <c r="D1795" s="0" t="n">
        <f aca="false">IF(E1795&gt;E1794,1,)</f>
        <v>0</v>
      </c>
      <c r="E1795" s="46" t="n">
        <v>112.4137</v>
      </c>
      <c r="F1795" s="46" t="n">
        <v>93.0914</v>
      </c>
      <c r="G1795" s="46" t="n">
        <v>87.0816</v>
      </c>
      <c r="H1795" s="46" t="n">
        <v>86.4191</v>
      </c>
      <c r="I1795" s="46" t="n">
        <v>84.418</v>
      </c>
      <c r="J1795" s="47" t="str">
        <f aca="false">IF(MIN(E1795:I1795)=E1795,$E$2,IF(MIN(E1795:I1795)=F1795,$F$2,IF(MIN(E1795:I1795)=G1795,$G$2,IF(MIN(E1795:I1795)=H1795,$H$2,IF(MIN(E1795:I1795)=I1795,$I$2)))))</f>
        <v>10D</v>
      </c>
      <c r="K1795" s="47" t="str">
        <f aca="false">IF(MAX(E1795:I1795)=E1795,$E$2,IF(MAX(E1795:I1795)=F1795,$F$2,IF(MAX(E1795:I1795)=G1795,$G$2,IF(MAX(E1795:I1795)=H1795,$H$2,IF(MAX(E1795:I1795)=I1795,$I$2)))))</f>
        <v>200D</v>
      </c>
      <c r="L1795" s="4" t="n">
        <f aca="false">IF(MAX(E1795:I1795)=H1795,1,0)</f>
        <v>0</v>
      </c>
      <c r="M1795" s="4" t="n">
        <f aca="false">IF(MAX(E1795:I1795)=I1795,1,0)</f>
        <v>0</v>
      </c>
      <c r="O1795" s="4" t="n">
        <f aca="false">IF(CN1795&gt;E1795,1,0)</f>
        <v>0</v>
      </c>
      <c r="P1795" s="4" t="n">
        <f aca="false">IF(CN1795&gt;F1795,1,0)</f>
        <v>0</v>
      </c>
      <c r="Q1795" s="4" t="n">
        <f aca="false">IF(CN1795&gt;G1795,1,0)</f>
        <v>0</v>
      </c>
      <c r="R1795" s="4" t="n">
        <f aca="false">IF(CN1795&gt;H1795,1,0)</f>
        <v>1</v>
      </c>
      <c r="S1795" s="4" t="n">
        <f aca="false">IF(CN1795&gt;I1795,1,0)</f>
        <v>1</v>
      </c>
      <c r="T1795" s="25" t="n">
        <f aca="false">IF(AND(AND(R1795=0,S1795=0,Q1795=0),OR(S1794=1,S1793=1,S1792=1)),1,0)</f>
        <v>0</v>
      </c>
      <c r="U1795" s="13" t="n">
        <f aca="false">SUM(CM1794:CM1795)</f>
        <v>0.0433776982154137</v>
      </c>
      <c r="AV1795" s="0"/>
      <c r="AW1795" s="55" t="n">
        <f aca="false">IF(EC1795&gt;$AW$2,1,0)</f>
        <v>1</v>
      </c>
      <c r="AX1795" s="0" t="n">
        <f aca="false">IF(AND(I1795&gt;G1795,I1794&lt;G1794),1,IF(OR(AND(I1795&gt;F1795,I1794&lt;F1794),AND(I1795&gt;E1795,I1794&lt;E1794)),1,0))</f>
        <v>0</v>
      </c>
      <c r="AY1795" s="0" t="n">
        <f aca="false">IF(K1794="10D",1,0)</f>
        <v>0</v>
      </c>
      <c r="AZ1795" s="0" t="n">
        <f aca="false">IF(AND(I1795&gt;G1795,I1794&lt;G1794,I1795&gt;F1795,I1794&gt;F1794,I1795&gt;E1795,I1794&gt;E1794),1,0)</f>
        <v>0</v>
      </c>
      <c r="BA1795" s="56" t="n">
        <f aca="false">IF(G1795&gt;H1795,1,0)</f>
        <v>1</v>
      </c>
      <c r="BB1795" s="56" t="n">
        <f aca="false">IF(I1795&lt;F1795,1,0)</f>
        <v>1</v>
      </c>
      <c r="BC1795" s="0" t="n">
        <f aca="false">IF(AND(SUM(AW1794:AX1794)=2,AY1795=1),1,IF(SUM(AX1793:AX1795)=0,0,IF(AND(OR(AW1793=1,AX1793=1),OR(AW1794=1,AX1794=1),AY1795=1),1,IF(AND(SUM(AW1795:AY1795)=2,SUM(AW1793:AX1793)=2,AX1793=1),1,0))))</f>
        <v>0</v>
      </c>
      <c r="BD1795" s="57" t="str">
        <f aca="false">IF(BC1795=0,"",IF(AND(BC1795=1,AZ1795=0,AZ1794=0,AZ1793=0),1,IF(AND(BC1795=1,OR(AZ1795=1,AZ1794=1,AZ1793)),IF(BA1795=1,1,0))))</f>
        <v/>
      </c>
      <c r="BE1795" s="50" t="str">
        <f aca="false">IF(AND(BD1795=1,BD1794=1),0,IF(BD1795=1,SUM(CM1796:CM1834),""))</f>
        <v/>
      </c>
      <c r="BF1795" s="20" t="str">
        <f aca="false">IF(AND(BB1795=1,BB1794=1,BE1754&lt;&gt;0),"",IF(AND(BB1794=0,BB1795=1),BF1794,IF(AND(BB1795=1,BB1794=1),BF1794,IF(AND(BF1794="",BE1794="",OR(BD1794=0,BD1794="")),"",IF(AND(BF1794="",BE1755=0),"",IF(AND(BE1755&lt;&gt;"",BF1794=BE1755),"",IF(AND(BD1794=1,BE1794&lt;&gt;0),CM1795,IF(BF1794&lt;&gt;0,BF1794+CM1795,IF(BF1794="","")))))))))</f>
        <v/>
      </c>
      <c r="BI1795" s="0"/>
      <c r="BU1795" s="51"/>
      <c r="BZ1795" s="49"/>
      <c r="CG1795" s="13"/>
      <c r="CH1795" s="40"/>
      <c r="CI1795" s="13"/>
      <c r="CL1795" s="6" t="n">
        <f aca="false">C1795</f>
        <v>39850</v>
      </c>
      <c r="CM1795" s="13" t="n">
        <f aca="false">CN1795/CN1794-1</f>
        <v>0.0284971029916048</v>
      </c>
      <c r="CN1795" s="76" t="n">
        <v>86.98</v>
      </c>
      <c r="CO1795" s="13" t="n">
        <f aca="false">CN1795/CN1790-1</f>
        <v>0.0501026198237355</v>
      </c>
      <c r="CY1795" s="4" t="n">
        <v>84.86</v>
      </c>
      <c r="CZ1795" s="4" t="n">
        <v>86.98</v>
      </c>
      <c r="DA1795" s="33" t="n">
        <f aca="false">CZ1795-CN1795</f>
        <v>0</v>
      </c>
      <c r="DB1795" s="16" t="n">
        <f aca="false">CZ1795/CY1795-1</f>
        <v>0.0249823238274807</v>
      </c>
      <c r="DC1795" s="15" t="n">
        <f aca="false">CY1795/CZ1794-1</f>
        <v>0.00342911197824303</v>
      </c>
      <c r="DD1795" s="15" t="n">
        <f aca="false">CZ1795/CZ1794-1</f>
        <v>0.0284971029916048</v>
      </c>
      <c r="DE1795" s="34" t="str">
        <f aca="false">IF(CW1795=0,"",-DC1795*CS1795)</f>
        <v/>
      </c>
      <c r="DY1795" s="6"/>
      <c r="EB1795" s="6" t="n">
        <f aca="false">CL1795</f>
        <v>39850</v>
      </c>
      <c r="EC1795" s="13" t="n">
        <f aca="false">SUM(CM1793:CM1795)</f>
        <v>0.0384815912175632</v>
      </c>
    </row>
    <row r="1796" customFormat="false" ht="15" hidden="false" customHeight="false" outlineLevel="0" collapsed="false">
      <c r="A1796" s="0" t="n">
        <f aca="false">IF(FR1796=1,CZ1796,0)</f>
        <v>0</v>
      </c>
      <c r="C1796" s="6" t="n">
        <v>39853</v>
      </c>
      <c r="D1796" s="0" t="n">
        <f aca="false">IF(E1796&gt;E1795,1,)</f>
        <v>0</v>
      </c>
      <c r="E1796" s="46" t="n">
        <v>112.1576</v>
      </c>
      <c r="F1796" s="46" t="n">
        <v>92.7414</v>
      </c>
      <c r="G1796" s="46" t="n">
        <v>87.1104</v>
      </c>
      <c r="H1796" s="46" t="n">
        <v>86.4337</v>
      </c>
      <c r="I1796" s="46" t="n">
        <v>84.76</v>
      </c>
      <c r="J1796" s="47" t="str">
        <f aca="false">IF(MIN(E1796:I1796)=E1796,$E$2,IF(MIN(E1796:I1796)=F1796,$F$2,IF(MIN(E1796:I1796)=G1796,$G$2,IF(MIN(E1796:I1796)=H1796,$H$2,IF(MIN(E1796:I1796)=I1796,$I$2)))))</f>
        <v>10D</v>
      </c>
      <c r="K1796" s="47" t="str">
        <f aca="false">IF(MAX(E1796:I1796)=E1796,$E$2,IF(MAX(E1796:I1796)=F1796,$F$2,IF(MAX(E1796:I1796)=G1796,$G$2,IF(MAX(E1796:I1796)=H1796,$H$2,IF(MAX(E1796:I1796)=I1796,$I$2)))))</f>
        <v>200D</v>
      </c>
      <c r="L1796" s="4" t="n">
        <f aca="false">IF(MAX(E1796:I1796)=H1796,1,0)</f>
        <v>0</v>
      </c>
      <c r="M1796" s="4" t="n">
        <f aca="false">IF(MAX(E1796:I1796)=I1796,1,0)</f>
        <v>0</v>
      </c>
      <c r="O1796" s="4" t="n">
        <f aca="false">IF(CN1796&gt;E1796,1,0)</f>
        <v>0</v>
      </c>
      <c r="P1796" s="4" t="n">
        <f aca="false">IF(CN1796&gt;F1796,1,0)</f>
        <v>0</v>
      </c>
      <c r="Q1796" s="4" t="n">
        <f aca="false">IF(CN1796&gt;G1796,1,0)</f>
        <v>0</v>
      </c>
      <c r="R1796" s="4" t="n">
        <f aca="false">IF(CN1796&gt;H1796,1,0)</f>
        <v>1</v>
      </c>
      <c r="S1796" s="4" t="n">
        <f aca="false">IF(CN1796&gt;I1796,1,0)</f>
        <v>1</v>
      </c>
      <c r="T1796" s="25" t="n">
        <f aca="false">IF(AND(AND(R1796=0,S1796=0,Q1796=0),OR(S1795=1,S1794=1,S1793=1)),1,0)</f>
        <v>0</v>
      </c>
      <c r="U1796" s="13" t="n">
        <f aca="false">SUM(CM1795:CM1796)</f>
        <v>0.0298767304921794</v>
      </c>
      <c r="AV1796" s="0"/>
      <c r="AW1796" s="55" t="n">
        <f aca="false">IF(EC1796&gt;$AW$2,1,0)</f>
        <v>1</v>
      </c>
      <c r="AX1796" s="0" t="n">
        <f aca="false">IF(AND(I1796&gt;G1796,I1795&lt;G1795),1,IF(OR(AND(I1796&gt;F1796,I1795&lt;F1795),AND(I1796&gt;E1796,I1795&lt;E1795)),1,0))</f>
        <v>0</v>
      </c>
      <c r="AY1796" s="0" t="n">
        <f aca="false">IF(K1795="10D",1,0)</f>
        <v>0</v>
      </c>
      <c r="AZ1796" s="0" t="n">
        <f aca="false">IF(AND(I1796&gt;G1796,I1795&lt;G1795,I1796&gt;F1796,I1795&gt;F1795,I1796&gt;E1796,I1795&gt;E1795),1,0)</f>
        <v>0</v>
      </c>
      <c r="BA1796" s="56" t="n">
        <f aca="false">IF(G1796&gt;H1796,1,0)</f>
        <v>1</v>
      </c>
      <c r="BB1796" s="56" t="n">
        <f aca="false">IF(I1796&lt;F1796,1,0)</f>
        <v>1</v>
      </c>
      <c r="BC1796" s="0" t="n">
        <f aca="false">IF(AND(SUM(AW1795:AX1795)=2,AY1796=1),1,IF(SUM(AX1794:AX1796)=0,0,IF(AND(OR(AW1794=1,AX1794=1),OR(AW1795=1,AX1795=1),AY1796=1),1,IF(AND(SUM(AW1796:AY1796)=2,SUM(AW1794:AX1794)=2,AX1794=1),1,0))))</f>
        <v>0</v>
      </c>
      <c r="BD1796" s="57" t="str">
        <f aca="false">IF(BC1796=0,"",IF(AND(BC1796=1,AZ1796=0,AZ1795=0,AZ1794=0),1,IF(AND(BC1796=1,OR(AZ1796=1,AZ1795=1,AZ1794)),IF(BA1796=1,1,0))))</f>
        <v/>
      </c>
      <c r="BE1796" s="50" t="str">
        <f aca="false">IF(AND(BD1796=1,BD1795=1),0,IF(BD1796=1,SUM(CM1797:CM1835),""))</f>
        <v/>
      </c>
      <c r="BF1796" s="20" t="str">
        <f aca="false">IF(AND(BB1796=1,BB1795=1,BE1755&lt;&gt;0),"",IF(AND(BB1795=0,BB1796=1),BF1795,IF(AND(BB1796=1,BB1795=1),BF1795,IF(AND(BF1795="",BE1795="",OR(BD1795=0,BD1795="")),"",IF(AND(BF1795="",BE1756=0),"",IF(AND(BE1756&lt;&gt;"",BF1795=BE1756),"",IF(AND(BD1795=1,BE1795&lt;&gt;0),CM1796,IF(BF1795&lt;&gt;0,BF1795+CM1796,IF(BF1795="","")))))))))</f>
        <v/>
      </c>
      <c r="BI1796" s="0"/>
      <c r="BU1796" s="51"/>
      <c r="BZ1796" s="49"/>
      <c r="CG1796" s="13"/>
      <c r="CH1796" s="40"/>
      <c r="CI1796" s="13"/>
      <c r="CL1796" s="6" t="n">
        <f aca="false">C1796</f>
        <v>39853</v>
      </c>
      <c r="CM1796" s="13" t="n">
        <f aca="false">CN1796/CN1795-1</f>
        <v>0.00137962750057463</v>
      </c>
      <c r="CN1796" s="76" t="n">
        <v>87.1</v>
      </c>
      <c r="CO1796" s="13" t="n">
        <f aca="false">CN1796/CN1791-1</f>
        <v>0.0547348026156453</v>
      </c>
      <c r="CY1796" s="4" t="n">
        <v>86.96</v>
      </c>
      <c r="CZ1796" s="4" t="n">
        <v>87.1</v>
      </c>
      <c r="DA1796" s="33" t="n">
        <f aca="false">CZ1796-CN1796</f>
        <v>0</v>
      </c>
      <c r="DB1796" s="16" t="n">
        <f aca="false">CZ1796/CY1796-1</f>
        <v>0.00160993560257583</v>
      </c>
      <c r="DC1796" s="15" t="n">
        <f aca="false">CY1796/CZ1795-1</f>
        <v>-0.000229937916762624</v>
      </c>
      <c r="DD1796" s="15" t="n">
        <f aca="false">CZ1796/CZ1795-1</f>
        <v>0.00137962750057463</v>
      </c>
      <c r="DE1796" s="34" t="str">
        <f aca="false">IF(CW1796=0,"",-DC1796*CS1796)</f>
        <v/>
      </c>
      <c r="DY1796" s="6"/>
      <c r="EB1796" s="6" t="n">
        <f aca="false">CL1796</f>
        <v>39853</v>
      </c>
      <c r="EC1796" s="13" t="n">
        <f aca="false">SUM(CM1794:CM1796)</f>
        <v>0.0447573257159883</v>
      </c>
    </row>
    <row r="1797" customFormat="false" ht="15" hidden="false" customHeight="false" outlineLevel="0" collapsed="false">
      <c r="A1797" s="0" t="n">
        <f aca="false">IF(FR1797=1,CZ1797,0)</f>
        <v>0</v>
      </c>
      <c r="C1797" s="6" t="n">
        <v>39854</v>
      </c>
      <c r="D1797" s="0" t="n">
        <f aca="false">IF(E1797&gt;E1796,1,)</f>
        <v>0</v>
      </c>
      <c r="E1797" s="46" t="n">
        <v>111.8752</v>
      </c>
      <c r="F1797" s="46" t="n">
        <v>92.4064</v>
      </c>
      <c r="G1797" s="46" t="n">
        <v>86.9932</v>
      </c>
      <c r="H1797" s="46" t="n">
        <v>86.2987</v>
      </c>
      <c r="I1797" s="46" t="n">
        <v>84.618</v>
      </c>
      <c r="J1797" s="47" t="str">
        <f aca="false">IF(MIN(E1797:I1797)=E1797,$E$2,IF(MIN(E1797:I1797)=F1797,$F$2,IF(MIN(E1797:I1797)=G1797,$G$2,IF(MIN(E1797:I1797)=H1797,$H$2,IF(MIN(E1797:I1797)=I1797,$I$2)))))</f>
        <v>10D</v>
      </c>
      <c r="K1797" s="47" t="str">
        <f aca="false">IF(MAX(E1797:I1797)=E1797,$E$2,IF(MAX(E1797:I1797)=F1797,$F$2,IF(MAX(E1797:I1797)=G1797,$G$2,IF(MAX(E1797:I1797)=H1797,$H$2,IF(MAX(E1797:I1797)=I1797,$I$2)))))</f>
        <v>200D</v>
      </c>
      <c r="L1797" s="4" t="n">
        <f aca="false">IF(MAX(E1797:I1797)=H1797,1,0)</f>
        <v>0</v>
      </c>
      <c r="M1797" s="4" t="n">
        <f aca="false">IF(MAX(E1797:I1797)=I1797,1,0)</f>
        <v>0</v>
      </c>
      <c r="O1797" s="4" t="n">
        <f aca="false">IF(CN1797&gt;E1797,1,0)</f>
        <v>0</v>
      </c>
      <c r="P1797" s="4" t="n">
        <f aca="false">IF(CN1797&gt;F1797,1,0)</f>
        <v>0</v>
      </c>
      <c r="Q1797" s="4" t="n">
        <f aca="false">IF(CN1797&gt;G1797,1,0)</f>
        <v>0</v>
      </c>
      <c r="R1797" s="4" t="n">
        <f aca="false">IF(CN1797&gt;H1797,1,0)</f>
        <v>0</v>
      </c>
      <c r="S1797" s="4" t="n">
        <f aca="false">IF(CN1797&gt;I1797,1,0)</f>
        <v>0</v>
      </c>
      <c r="T1797" s="25" t="n">
        <f aca="false">IF(AND(AND(R1797=0,S1797=0,Q1797=0),OR(S1796=1,S1795=1,S1794=1)),1,0)</f>
        <v>1</v>
      </c>
      <c r="U1797" s="13" t="n">
        <f aca="false">SUM(CM1796:CM1797)</f>
        <v>-0.0444297869655562</v>
      </c>
      <c r="AV1797" s="0"/>
      <c r="AW1797" s="55" t="n">
        <f aca="false">IF(EC1797&gt;$AW$2,1,0)</f>
        <v>0</v>
      </c>
      <c r="AX1797" s="0" t="n">
        <f aca="false">IF(AND(I1797&gt;G1797,I1796&lt;G1796),1,IF(OR(AND(I1797&gt;F1797,I1796&lt;F1796),AND(I1797&gt;E1797,I1796&lt;E1796)),1,0))</f>
        <v>0</v>
      </c>
      <c r="AY1797" s="0" t="n">
        <f aca="false">IF(K1796="10D",1,0)</f>
        <v>0</v>
      </c>
      <c r="AZ1797" s="0" t="n">
        <f aca="false">IF(AND(I1797&gt;G1797,I1796&lt;G1796,I1797&gt;F1797,I1796&gt;F1796,I1797&gt;E1797,I1796&gt;E1796),1,0)</f>
        <v>0</v>
      </c>
      <c r="BA1797" s="56" t="n">
        <f aca="false">IF(G1797&gt;H1797,1,0)</f>
        <v>1</v>
      </c>
      <c r="BB1797" s="56" t="n">
        <f aca="false">IF(I1797&lt;F1797,1,0)</f>
        <v>1</v>
      </c>
      <c r="BC1797" s="0" t="n">
        <f aca="false">IF(AND(SUM(AW1796:AX1796)=2,AY1797=1),1,IF(SUM(AX1795:AX1797)=0,0,IF(AND(OR(AW1795=1,AX1795=1),OR(AW1796=1,AX1796=1),AY1797=1),1,IF(AND(SUM(AW1797:AY1797)=2,SUM(AW1795:AX1795)=2,AX1795=1),1,0))))</f>
        <v>0</v>
      </c>
      <c r="BD1797" s="57" t="str">
        <f aca="false">IF(BC1797=0,"",IF(AND(BC1797=1,AZ1797=0,AZ1796=0,AZ1795=0),1,IF(AND(BC1797=1,OR(AZ1797=1,AZ1796=1,AZ1795)),IF(BA1797=1,1,0))))</f>
        <v/>
      </c>
      <c r="BE1797" s="50" t="str">
        <f aca="false">IF(AND(BD1797=1,BD1796=1),0,IF(BD1797=1,SUM(CM1798:CM1836),""))</f>
        <v/>
      </c>
      <c r="BF1797" s="20" t="str">
        <f aca="false">IF(AND(BB1797=1,BB1796=1,BE1756&lt;&gt;0),"",IF(AND(BB1796=0,BB1797=1),BF1796,IF(AND(BB1797=1,BB1796=1),BF1796,IF(AND(BF1796="",BE1796="",OR(BD1796=0,BD1796="")),"",IF(AND(BF1796="",BE1757=0),"",IF(AND(BE1757&lt;&gt;"",BF1796=BE1757),"",IF(AND(BD1796=1,BE1796&lt;&gt;0),CM1797,IF(BF1796&lt;&gt;0,BF1796+CM1797,IF(BF1796="","")))))))))</f>
        <v/>
      </c>
      <c r="BI1797" s="0"/>
      <c r="BU1797" s="0"/>
      <c r="BZ1797" s="49"/>
      <c r="CG1797" s="13"/>
      <c r="CH1797" s="40"/>
      <c r="CI1797" s="13"/>
      <c r="CL1797" s="6" t="n">
        <f aca="false">C1797</f>
        <v>39854</v>
      </c>
      <c r="CM1797" s="13" t="n">
        <f aca="false">CN1797/CN1796-1</f>
        <v>-0.0458094144661308</v>
      </c>
      <c r="CN1797" s="76" t="n">
        <v>83.11</v>
      </c>
      <c r="CO1797" s="13" t="n">
        <f aca="false">CN1797/CN1792-1</f>
        <v>-0.00752328636255073</v>
      </c>
      <c r="CY1797" s="4" t="n">
        <v>86.27</v>
      </c>
      <c r="CZ1797" s="4" t="n">
        <v>83.11</v>
      </c>
      <c r="DA1797" s="33" t="n">
        <f aca="false">CZ1797-CN1797</f>
        <v>0</v>
      </c>
      <c r="DB1797" s="16" t="n">
        <f aca="false">CZ1797/CY1797-1</f>
        <v>-0.0366291874347977</v>
      </c>
      <c r="DC1797" s="15" t="n">
        <f aca="false">CY1797/CZ1796-1</f>
        <v>-0.00952927669345582</v>
      </c>
      <c r="DD1797" s="15" t="n">
        <f aca="false">CZ1797/CZ1796-1</f>
        <v>-0.0458094144661308</v>
      </c>
      <c r="DE1797" s="34" t="str">
        <f aca="false">IF(CW1797=0,"",-DC1797*CS1797)</f>
        <v/>
      </c>
      <c r="DY1797" s="6"/>
      <c r="EB1797" s="6" t="n">
        <f aca="false">CL1797</f>
        <v>39854</v>
      </c>
      <c r="EC1797" s="13" t="n">
        <f aca="false">SUM(CM1795:CM1797)</f>
        <v>-0.0159326839739514</v>
      </c>
    </row>
    <row r="1798" customFormat="false" ht="15" hidden="false" customHeight="false" outlineLevel="0" collapsed="false">
      <c r="A1798" s="0" t="n">
        <f aca="false">IF(FR1798=1,CZ1798,0)</f>
        <v>0</v>
      </c>
      <c r="C1798" s="6" t="n">
        <v>39855</v>
      </c>
      <c r="D1798" s="0" t="n">
        <f aca="false">IF(E1798&gt;E1797,1,)</f>
        <v>0</v>
      </c>
      <c r="E1798" s="46" t="n">
        <v>111.595</v>
      </c>
      <c r="F1798" s="46" t="n">
        <v>92.0417</v>
      </c>
      <c r="G1798" s="46" t="n">
        <v>86.8634</v>
      </c>
      <c r="H1798" s="46" t="n">
        <v>86.1884</v>
      </c>
      <c r="I1798" s="46" t="n">
        <v>84.239</v>
      </c>
      <c r="J1798" s="47" t="str">
        <f aca="false">IF(MIN(E1798:I1798)=E1798,$E$2,IF(MIN(E1798:I1798)=F1798,$F$2,IF(MIN(E1798:I1798)=G1798,$G$2,IF(MIN(E1798:I1798)=H1798,$H$2,IF(MIN(E1798:I1798)=I1798,$I$2)))))</f>
        <v>10D</v>
      </c>
      <c r="K1798" s="47" t="str">
        <f aca="false">IF(MAX(E1798:I1798)=E1798,$E$2,IF(MAX(E1798:I1798)=F1798,$F$2,IF(MAX(E1798:I1798)=G1798,$G$2,IF(MAX(E1798:I1798)=H1798,$H$2,IF(MAX(E1798:I1798)=I1798,$I$2)))))</f>
        <v>200D</v>
      </c>
      <c r="L1798" s="4" t="n">
        <f aca="false">IF(MAX(E1798:I1798)=H1798,1,0)</f>
        <v>0</v>
      </c>
      <c r="M1798" s="4" t="n">
        <f aca="false">IF(MAX(E1798:I1798)=I1798,1,0)</f>
        <v>0</v>
      </c>
      <c r="O1798" s="4" t="n">
        <f aca="false">IF(CN1798&gt;E1798,1,0)</f>
        <v>0</v>
      </c>
      <c r="P1798" s="4" t="n">
        <f aca="false">IF(CN1798&gt;F1798,1,0)</f>
        <v>0</v>
      </c>
      <c r="Q1798" s="4" t="n">
        <f aca="false">IF(CN1798&gt;G1798,1,0)</f>
        <v>0</v>
      </c>
      <c r="R1798" s="4" t="n">
        <f aca="false">IF(CN1798&gt;H1798,1,0)</f>
        <v>0</v>
      </c>
      <c r="S1798" s="4" t="n">
        <f aca="false">IF(CN1798&gt;I1798,1,0)</f>
        <v>0</v>
      </c>
      <c r="T1798" s="25" t="n">
        <f aca="false">IF(AND(AND(R1798=0,S1798=0,Q1798=0),OR(S1797=1,S1796=1,S1795=1)),1,0)</f>
        <v>1</v>
      </c>
      <c r="U1798" s="13" t="n">
        <f aca="false">SUM(CM1797:CM1798)</f>
        <v>-0.0399136137201316</v>
      </c>
      <c r="AV1798" s="0"/>
      <c r="AW1798" s="55" t="n">
        <f aca="false">IF(EC1798&gt;$AW$2,1,0)</f>
        <v>0</v>
      </c>
      <c r="AX1798" s="0" t="n">
        <f aca="false">IF(AND(I1798&gt;G1798,I1797&lt;G1797),1,IF(OR(AND(I1798&gt;F1798,I1797&lt;F1797),AND(I1798&gt;E1798,I1797&lt;E1797)),1,0))</f>
        <v>0</v>
      </c>
      <c r="AY1798" s="0" t="n">
        <f aca="false">IF(K1797="10D",1,0)</f>
        <v>0</v>
      </c>
      <c r="AZ1798" s="0" t="n">
        <f aca="false">IF(AND(I1798&gt;G1798,I1797&lt;G1797,I1798&gt;F1798,I1797&gt;F1797,I1798&gt;E1798,I1797&gt;E1797),1,0)</f>
        <v>0</v>
      </c>
      <c r="BA1798" s="56" t="n">
        <f aca="false">IF(G1798&gt;H1798,1,0)</f>
        <v>1</v>
      </c>
      <c r="BB1798" s="56" t="n">
        <f aca="false">IF(I1798&lt;F1798,1,0)</f>
        <v>1</v>
      </c>
      <c r="BC1798" s="0" t="n">
        <f aca="false">IF(AND(SUM(AW1797:AX1797)=2,AY1798=1),1,IF(SUM(AX1796:AX1798)=0,0,IF(AND(OR(AW1796=1,AX1796=1),OR(AW1797=1,AX1797=1),AY1798=1),1,IF(AND(SUM(AW1798:AY1798)=2,SUM(AW1796:AX1796)=2,AX1796=1),1,0))))</f>
        <v>0</v>
      </c>
      <c r="BD1798" s="57" t="str">
        <f aca="false">IF(BC1798=0,"",IF(AND(BC1798=1,AZ1798=0,AZ1797=0,AZ1796=0),1,IF(AND(BC1798=1,OR(AZ1798=1,AZ1797=1,AZ1796)),IF(BA1798=1,1,0))))</f>
        <v/>
      </c>
      <c r="BE1798" s="50" t="str">
        <f aca="false">IF(AND(BD1798=1,BD1797=1),0,IF(BD1798=1,SUM(CM1799:CM1837),""))</f>
        <v/>
      </c>
      <c r="BF1798" s="20" t="str">
        <f aca="false">IF(AND(BB1798=1,BB1797=1,BE1757&lt;&gt;0),"",IF(AND(BB1797=0,BB1798=1),BF1797,IF(AND(BB1798=1,BB1797=1),BF1797,IF(AND(BF1797="",BE1797="",OR(BD1797=0,BD1797="")),"",IF(AND(BF1797="",BE1758=0),"",IF(AND(BE1758&lt;&gt;"",BF1797=BE1758),"",IF(AND(BD1797=1,BE1797&lt;&gt;0),CM1798,IF(BF1797&lt;&gt;0,BF1797+CM1798,IF(BF1797="","")))))))))</f>
        <v/>
      </c>
      <c r="BI1798" s="0"/>
      <c r="BU1798" s="0"/>
      <c r="BZ1798" s="49"/>
      <c r="CG1798" s="13"/>
      <c r="CH1798" s="40"/>
      <c r="CI1798" s="13"/>
      <c r="CL1798" s="6" t="n">
        <f aca="false">C1798</f>
        <v>39855</v>
      </c>
      <c r="CM1798" s="13" t="n">
        <f aca="false">CN1798/CN1797-1</f>
        <v>0.00589580074599927</v>
      </c>
      <c r="CN1798" s="76" t="n">
        <v>83.6</v>
      </c>
      <c r="CO1798" s="13" t="n">
        <f aca="false">CN1798/CN1793-1</f>
        <v>0.00324012960518405</v>
      </c>
      <c r="CY1798" s="4" t="n">
        <v>83.45</v>
      </c>
      <c r="CZ1798" s="4" t="n">
        <v>83.6</v>
      </c>
      <c r="DA1798" s="33" t="n">
        <f aca="false">CZ1798-CN1798</f>
        <v>0</v>
      </c>
      <c r="DB1798" s="16" t="n">
        <f aca="false">CZ1798/CY1798-1</f>
        <v>0.00179748352306763</v>
      </c>
      <c r="DC1798" s="15" t="n">
        <f aca="false">CY1798/CZ1797-1</f>
        <v>0.00409096378293827</v>
      </c>
      <c r="DD1798" s="15" t="n">
        <f aca="false">CZ1798/CZ1797-1</f>
        <v>0.00589580074599927</v>
      </c>
      <c r="DE1798" s="34" t="str">
        <f aca="false">IF(CW1798=0,"",-DC1798*CS1798)</f>
        <v/>
      </c>
      <c r="DY1798" s="6"/>
      <c r="EB1798" s="6" t="n">
        <f aca="false">CL1798</f>
        <v>39855</v>
      </c>
      <c r="EC1798" s="13" t="n">
        <f aca="false">SUM(CM1796:CM1798)</f>
        <v>-0.0385339862195569</v>
      </c>
    </row>
    <row r="1799" customFormat="false" ht="15" hidden="false" customHeight="false" outlineLevel="0" collapsed="false">
      <c r="A1799" s="0" t="n">
        <f aca="false">IF(FR1799=1,CZ1799,0)</f>
        <v>0</v>
      </c>
      <c r="C1799" s="6" t="n">
        <v>39856</v>
      </c>
      <c r="D1799" s="0" t="n">
        <f aca="false">IF(E1799&gt;E1798,1,)</f>
        <v>0</v>
      </c>
      <c r="E1799" s="46" t="n">
        <v>111.3179</v>
      </c>
      <c r="F1799" s="46" t="n">
        <v>91.6371</v>
      </c>
      <c r="G1799" s="46" t="n">
        <v>86.8944</v>
      </c>
      <c r="H1799" s="46" t="n">
        <v>86.0114</v>
      </c>
      <c r="I1799" s="46" t="n">
        <v>84.15</v>
      </c>
      <c r="J1799" s="47" t="str">
        <f aca="false">IF(MIN(E1799:I1799)=E1799,$E$2,IF(MIN(E1799:I1799)=F1799,$F$2,IF(MIN(E1799:I1799)=G1799,$G$2,IF(MIN(E1799:I1799)=H1799,$H$2,IF(MIN(E1799:I1799)=I1799,$I$2)))))</f>
        <v>10D</v>
      </c>
      <c r="K1799" s="47" t="str">
        <f aca="false">IF(MAX(E1799:I1799)=E1799,$E$2,IF(MAX(E1799:I1799)=F1799,$F$2,IF(MAX(E1799:I1799)=G1799,$G$2,IF(MAX(E1799:I1799)=H1799,$H$2,IF(MAX(E1799:I1799)=I1799,$I$2)))))</f>
        <v>200D</v>
      </c>
      <c r="L1799" s="4" t="n">
        <f aca="false">IF(MAX(E1799:I1799)=H1799,1,0)</f>
        <v>0</v>
      </c>
      <c r="M1799" s="4" t="n">
        <f aca="false">IF(MAX(E1799:I1799)=I1799,1,0)</f>
        <v>0</v>
      </c>
      <c r="O1799" s="4" t="n">
        <f aca="false">IF(CN1799&gt;E1799,1,0)</f>
        <v>0</v>
      </c>
      <c r="P1799" s="4" t="n">
        <f aca="false">IF(CN1799&gt;F1799,1,0)</f>
        <v>0</v>
      </c>
      <c r="Q1799" s="4" t="n">
        <f aca="false">IF(CN1799&gt;G1799,1,0)</f>
        <v>0</v>
      </c>
      <c r="R1799" s="4" t="n">
        <f aca="false">IF(CN1799&gt;H1799,1,0)</f>
        <v>0</v>
      </c>
      <c r="S1799" s="4" t="n">
        <f aca="false">IF(CN1799&gt;I1799,1,0)</f>
        <v>0</v>
      </c>
      <c r="T1799" s="25" t="n">
        <f aca="false">IF(AND(AND(R1799=0,S1799=0,Q1799=0),OR(S1798=1,S1797=1,S1796=1)),1,0)</f>
        <v>1</v>
      </c>
      <c r="U1799" s="13" t="n">
        <f aca="false">SUM(CM1798:CM1799)</f>
        <v>0.0066135040952815</v>
      </c>
      <c r="AV1799" s="0"/>
      <c r="AW1799" s="55" t="n">
        <f aca="false">IF(EC1799&gt;$AW$2,1,0)</f>
        <v>0</v>
      </c>
      <c r="AX1799" s="0" t="n">
        <f aca="false">IF(AND(I1799&gt;G1799,I1798&lt;G1798),1,IF(OR(AND(I1799&gt;F1799,I1798&lt;F1798),AND(I1799&gt;E1799,I1798&lt;E1798)),1,0))</f>
        <v>0</v>
      </c>
      <c r="AY1799" s="0" t="n">
        <f aca="false">IF(K1798="10D",1,0)</f>
        <v>0</v>
      </c>
      <c r="AZ1799" s="0" t="n">
        <f aca="false">IF(AND(I1799&gt;G1799,I1798&lt;G1798,I1799&gt;F1799,I1798&gt;F1798,I1799&gt;E1799,I1798&gt;E1798),1,0)</f>
        <v>0</v>
      </c>
      <c r="BA1799" s="56" t="n">
        <f aca="false">IF(G1799&gt;H1799,1,0)</f>
        <v>1</v>
      </c>
      <c r="BB1799" s="56" t="n">
        <f aca="false">IF(I1799&lt;F1799,1,0)</f>
        <v>1</v>
      </c>
      <c r="BC1799" s="0" t="n">
        <f aca="false">IF(AND(SUM(AW1798:AX1798)=2,AY1799=1),1,IF(SUM(AX1797:AX1799)=0,0,IF(AND(OR(AW1797=1,AX1797=1),OR(AW1798=1,AX1798=1),AY1799=1),1,IF(AND(SUM(AW1799:AY1799)=2,SUM(AW1797:AX1797)=2,AX1797=1),1,0))))</f>
        <v>0</v>
      </c>
      <c r="BD1799" s="57" t="str">
        <f aca="false">IF(BC1799=0,"",IF(AND(BC1799=1,AZ1799=0,AZ1798=0,AZ1797=0),1,IF(AND(BC1799=1,OR(AZ1799=1,AZ1798=1,AZ1797)),IF(BA1799=1,1,0))))</f>
        <v/>
      </c>
      <c r="BE1799" s="50" t="str">
        <f aca="false">IF(AND(BD1799=1,BD1798=1),0,IF(BD1799=1,SUM(CM1800:CM1838),""))</f>
        <v/>
      </c>
      <c r="BF1799" s="20" t="str">
        <f aca="false">IF(AND(BB1799=1,BB1798=1,BE1758&lt;&gt;0),"",IF(AND(BB1798=0,BB1799=1),BF1798,IF(AND(BB1799=1,BB1798=1),BF1798,IF(AND(BF1798="",BE1798="",OR(BD1798=0,BD1798="")),"",IF(AND(BF1798="",BE1759=0),"",IF(AND(BE1759&lt;&gt;"",BF1798=BE1759),"",IF(AND(BD1798=1,BE1798&lt;&gt;0),CM1799,IF(BF1798&lt;&gt;0,BF1798+CM1799,IF(BF1798="","")))))))))</f>
        <v/>
      </c>
      <c r="BI1799" s="0"/>
      <c r="BU1799" s="0"/>
      <c r="BZ1799" s="49"/>
      <c r="CG1799" s="13"/>
      <c r="CH1799" s="40"/>
      <c r="CI1799" s="13"/>
      <c r="CL1799" s="6" t="n">
        <f aca="false">C1799</f>
        <v>39856</v>
      </c>
      <c r="CM1799" s="13" t="n">
        <f aca="false">CN1799/CN1798-1</f>
        <v>0.000717703349282228</v>
      </c>
      <c r="CN1799" s="76" t="n">
        <v>83.66</v>
      </c>
      <c r="CO1799" s="13" t="n">
        <f aca="false">CN1799/CN1794-1</f>
        <v>-0.0107603168972449</v>
      </c>
      <c r="CY1799" s="4" t="n">
        <v>82.17</v>
      </c>
      <c r="CZ1799" s="4" t="n">
        <v>83.66</v>
      </c>
      <c r="DA1799" s="33" t="n">
        <f aca="false">CZ1799-CN1799</f>
        <v>0</v>
      </c>
      <c r="DB1799" s="16" t="n">
        <f aca="false">CZ1799/CY1799-1</f>
        <v>0.0181331386150663</v>
      </c>
      <c r="DC1799" s="15" t="n">
        <f aca="false">CY1799/CZ1798-1</f>
        <v>-0.0171052631578946</v>
      </c>
      <c r="DD1799" s="15" t="n">
        <f aca="false">CZ1799/CZ1798-1</f>
        <v>0.000717703349282228</v>
      </c>
      <c r="DE1799" s="34" t="str">
        <f aca="false">IF(CW1799=0,"",-DC1799*CS1799)</f>
        <v/>
      </c>
      <c r="DY1799" s="6"/>
      <c r="EB1799" s="6" t="n">
        <f aca="false">CL1799</f>
        <v>39856</v>
      </c>
      <c r="EC1799" s="13" t="n">
        <f aca="false">SUM(CM1797:CM1799)</f>
        <v>-0.0391959103708494</v>
      </c>
    </row>
    <row r="1800" customFormat="false" ht="15" hidden="false" customHeight="false" outlineLevel="0" collapsed="false">
      <c r="A1800" s="0" t="n">
        <f aca="false">IF(FR1800=1,CZ1800,0)</f>
        <v>0</v>
      </c>
      <c r="C1800" s="6" t="n">
        <v>39857</v>
      </c>
      <c r="D1800" s="0" t="n">
        <f aca="false">IF(E1800&gt;E1799,1,)</f>
        <v>0</v>
      </c>
      <c r="E1800" s="46" t="n">
        <v>111.0404</v>
      </c>
      <c r="F1800" s="46" t="n">
        <v>91.2516</v>
      </c>
      <c r="G1800" s="46" t="n">
        <v>86.8442</v>
      </c>
      <c r="H1800" s="46" t="n">
        <v>85.7621</v>
      </c>
      <c r="I1800" s="46" t="n">
        <v>84.143</v>
      </c>
      <c r="J1800" s="47" t="str">
        <f aca="false">IF(MIN(E1800:I1800)=E1800,$E$2,IF(MIN(E1800:I1800)=F1800,$F$2,IF(MIN(E1800:I1800)=G1800,$G$2,IF(MIN(E1800:I1800)=H1800,$H$2,IF(MIN(E1800:I1800)=I1800,$I$2)))))</f>
        <v>10D</v>
      </c>
      <c r="K1800" s="47" t="str">
        <f aca="false">IF(MAX(E1800:I1800)=E1800,$E$2,IF(MAX(E1800:I1800)=F1800,$F$2,IF(MAX(E1800:I1800)=G1800,$G$2,IF(MAX(E1800:I1800)=H1800,$H$2,IF(MAX(E1800:I1800)=I1800,$I$2)))))</f>
        <v>200D</v>
      </c>
      <c r="L1800" s="4" t="n">
        <f aca="false">IF(MAX(E1800:I1800)=H1800,1,0)</f>
        <v>0</v>
      </c>
      <c r="M1800" s="4" t="n">
        <f aca="false">IF(MAX(E1800:I1800)=I1800,1,0)</f>
        <v>0</v>
      </c>
      <c r="O1800" s="4" t="n">
        <f aca="false">IF(CN1800&gt;E1800,1,0)</f>
        <v>0</v>
      </c>
      <c r="P1800" s="4" t="n">
        <f aca="false">IF(CN1800&gt;F1800,1,0)</f>
        <v>0</v>
      </c>
      <c r="Q1800" s="4" t="n">
        <f aca="false">IF(CN1800&gt;G1800,1,0)</f>
        <v>0</v>
      </c>
      <c r="R1800" s="4" t="n">
        <f aca="false">IF(CN1800&gt;H1800,1,0)</f>
        <v>0</v>
      </c>
      <c r="S1800" s="4" t="n">
        <f aca="false">IF(CN1800&gt;I1800,1,0)</f>
        <v>0</v>
      </c>
      <c r="T1800" s="25" t="n">
        <f aca="false">IF(AND(AND(R1800=0,S1800=0,Q1800=0),OR(S1799=1,S1798=1,S1797=1)),1,0)</f>
        <v>0</v>
      </c>
      <c r="U1800" s="13" t="n">
        <f aca="false">SUM(CM1799:CM1800)</f>
        <v>-0.010040125959826</v>
      </c>
      <c r="AV1800" s="0"/>
      <c r="AW1800" s="55" t="n">
        <f aca="false">IF(EC1800&gt;$AW$2,1,0)</f>
        <v>0</v>
      </c>
      <c r="AX1800" s="0" t="n">
        <f aca="false">IF(AND(I1800&gt;G1800,I1799&lt;G1799),1,IF(OR(AND(I1800&gt;F1800,I1799&lt;F1799),AND(I1800&gt;E1800,I1799&lt;E1799)),1,0))</f>
        <v>0</v>
      </c>
      <c r="AY1800" s="0" t="n">
        <f aca="false">IF(K1799="10D",1,0)</f>
        <v>0</v>
      </c>
      <c r="AZ1800" s="0" t="n">
        <f aca="false">IF(AND(I1800&gt;G1800,I1799&lt;G1799,I1800&gt;F1800,I1799&gt;F1799,I1800&gt;E1800,I1799&gt;E1799),1,0)</f>
        <v>0</v>
      </c>
      <c r="BA1800" s="56" t="n">
        <f aca="false">IF(G1800&gt;H1800,1,0)</f>
        <v>1</v>
      </c>
      <c r="BB1800" s="56" t="n">
        <f aca="false">IF(I1800&lt;F1800,1,0)</f>
        <v>1</v>
      </c>
      <c r="BC1800" s="0" t="n">
        <f aca="false">IF(AND(SUM(AW1799:AX1799)=2,AY1800=1),1,IF(SUM(AX1798:AX1800)=0,0,IF(AND(OR(AW1798=1,AX1798=1),OR(AW1799=1,AX1799=1),AY1800=1),1,IF(AND(SUM(AW1800:AY1800)=2,SUM(AW1798:AX1798)=2,AX1798=1),1,0))))</f>
        <v>0</v>
      </c>
      <c r="BD1800" s="57" t="str">
        <f aca="false">IF(BC1800=0,"",IF(AND(BC1800=1,AZ1800=0,AZ1799=0,AZ1798=0),1,IF(AND(BC1800=1,OR(AZ1800=1,AZ1799=1,AZ1798)),IF(BA1800=1,1,0))))</f>
        <v/>
      </c>
      <c r="BE1800" s="50" t="str">
        <f aca="false">IF(AND(BD1800=1,BD1799=1),0,IF(BD1800=1,SUM(CM1801:CM1839),""))</f>
        <v/>
      </c>
      <c r="BF1800" s="20" t="str">
        <f aca="false">IF(AND(BB1800=1,BB1799=1,BE1759&lt;&gt;0),"",IF(AND(BB1799=0,BB1800=1),BF1799,IF(AND(BB1800=1,BB1799=1),BF1799,IF(AND(BF1799="",BE1799="",OR(BD1799=0,BD1799="")),"",IF(AND(BF1799="",BE1760=0),"",IF(AND(BE1760&lt;&gt;"",BF1799=BE1760),"",IF(AND(BD1799=1,BE1799&lt;&gt;0),CM1800,IF(BF1799&lt;&gt;0,BF1799+CM1800,IF(BF1799="","")))))))))</f>
        <v/>
      </c>
      <c r="BI1800" s="0"/>
      <c r="BU1800" s="0"/>
      <c r="BZ1800" s="49"/>
      <c r="CG1800" s="13"/>
      <c r="CH1800" s="40"/>
      <c r="CI1800" s="13"/>
      <c r="CL1800" s="6" t="n">
        <f aca="false">C1800</f>
        <v>39857</v>
      </c>
      <c r="CM1800" s="13" t="n">
        <f aca="false">CN1800/CN1799-1</f>
        <v>-0.0107578293091082</v>
      </c>
      <c r="CN1800" s="76" t="n">
        <v>82.76</v>
      </c>
      <c r="CO1800" s="13" t="n">
        <f aca="false">CN1800/CN1795-1</f>
        <v>-0.0485169004368821</v>
      </c>
      <c r="CY1800" s="4" t="n">
        <v>83.55</v>
      </c>
      <c r="CZ1800" s="4" t="n">
        <v>82.76</v>
      </c>
      <c r="DA1800" s="33" t="n">
        <f aca="false">CZ1800-CN1800</f>
        <v>0</v>
      </c>
      <c r="DB1800" s="16" t="n">
        <f aca="false">CZ1800/CY1800-1</f>
        <v>-0.00945541591861154</v>
      </c>
      <c r="DC1800" s="15" t="n">
        <f aca="false">CY1800/CZ1799-1</f>
        <v>-0.00131484580444652</v>
      </c>
      <c r="DD1800" s="15" t="n">
        <f aca="false">CZ1800/CZ1799-1</f>
        <v>-0.0107578293091082</v>
      </c>
      <c r="DE1800" s="34" t="str">
        <f aca="false">IF(CW1800=0,"",-DC1800*CS1800)</f>
        <v/>
      </c>
      <c r="DY1800" s="6"/>
      <c r="EB1800" s="6" t="n">
        <f aca="false">CL1800</f>
        <v>39857</v>
      </c>
      <c r="EC1800" s="13" t="n">
        <f aca="false">SUM(CM1798:CM1800)</f>
        <v>-0.00414432521382668</v>
      </c>
    </row>
    <row r="1801" customFormat="false" ht="15" hidden="false" customHeight="false" outlineLevel="0" collapsed="false">
      <c r="A1801" s="0" t="n">
        <f aca="false">IF(FR1801=1,CZ1801,0)</f>
        <v>0</v>
      </c>
      <c r="C1801" s="6" t="n">
        <v>39861</v>
      </c>
      <c r="D1801" s="0" t="n">
        <f aca="false">IF(E1801&gt;E1800,1,)</f>
        <v>0</v>
      </c>
      <c r="E1801" s="46" t="n">
        <v>110.7309</v>
      </c>
      <c r="F1801" s="46" t="n">
        <v>90.8583</v>
      </c>
      <c r="G1801" s="46" t="n">
        <v>86.6822</v>
      </c>
      <c r="H1801" s="46" t="n">
        <v>85.3041</v>
      </c>
      <c r="I1801" s="46" t="n">
        <v>83.807</v>
      </c>
      <c r="J1801" s="47" t="str">
        <f aca="false">IF(MIN(E1801:I1801)=E1801,$E$2,IF(MIN(E1801:I1801)=F1801,$F$2,IF(MIN(E1801:I1801)=G1801,$G$2,IF(MIN(E1801:I1801)=H1801,$H$2,IF(MIN(E1801:I1801)=I1801,$I$2)))))</f>
        <v>10D</v>
      </c>
      <c r="K1801" s="47" t="str">
        <f aca="false">IF(MAX(E1801:I1801)=E1801,$E$2,IF(MAX(E1801:I1801)=F1801,$F$2,IF(MAX(E1801:I1801)=G1801,$G$2,IF(MAX(E1801:I1801)=H1801,$H$2,IF(MAX(E1801:I1801)=I1801,$I$2)))))</f>
        <v>200D</v>
      </c>
      <c r="L1801" s="4" t="n">
        <f aca="false">IF(MAX(E1801:I1801)=H1801,1,0)</f>
        <v>0</v>
      </c>
      <c r="M1801" s="4" t="n">
        <f aca="false">IF(MAX(E1801:I1801)=I1801,1,0)</f>
        <v>0</v>
      </c>
      <c r="O1801" s="4" t="n">
        <f aca="false">IF(CN1801&gt;E1801,1,0)</f>
        <v>0</v>
      </c>
      <c r="P1801" s="4" t="n">
        <f aca="false">IF(CN1801&gt;F1801,1,0)</f>
        <v>0</v>
      </c>
      <c r="Q1801" s="4" t="n">
        <f aca="false">IF(CN1801&gt;G1801,1,0)</f>
        <v>0</v>
      </c>
      <c r="R1801" s="4" t="n">
        <f aca="false">IF(CN1801&gt;H1801,1,0)</f>
        <v>0</v>
      </c>
      <c r="S1801" s="4" t="n">
        <f aca="false">IF(CN1801&gt;I1801,1,0)</f>
        <v>0</v>
      </c>
      <c r="T1801" s="25" t="n">
        <f aca="false">IF(AND(AND(R1801=0,S1801=0,Q1801=0),OR(S1800=1,S1799=1,S1798=1)),1,0)</f>
        <v>0</v>
      </c>
      <c r="U1801" s="13" t="n">
        <f aca="false">SUM(CM1800:CM1801)</f>
        <v>-0.0535321164043233</v>
      </c>
      <c r="AV1801" s="0"/>
      <c r="AW1801" s="55" t="n">
        <f aca="false">IF(EC1801&gt;$AW$2,1,0)</f>
        <v>0</v>
      </c>
      <c r="AX1801" s="0" t="n">
        <f aca="false">IF(AND(I1801&gt;G1801,I1800&lt;G1800),1,IF(OR(AND(I1801&gt;F1801,I1800&lt;F1800),AND(I1801&gt;E1801,I1800&lt;E1800)),1,0))</f>
        <v>0</v>
      </c>
      <c r="AY1801" s="0" t="n">
        <f aca="false">IF(K1800="10D",1,0)</f>
        <v>0</v>
      </c>
      <c r="AZ1801" s="0" t="n">
        <f aca="false">IF(AND(I1801&gt;G1801,I1800&lt;G1800,I1801&gt;F1801,I1800&gt;F1800,I1801&gt;E1801,I1800&gt;E1800),1,0)</f>
        <v>0</v>
      </c>
      <c r="BA1801" s="56" t="n">
        <f aca="false">IF(G1801&gt;H1801,1,0)</f>
        <v>1</v>
      </c>
      <c r="BB1801" s="56" t="n">
        <f aca="false">IF(I1801&lt;F1801,1,0)</f>
        <v>1</v>
      </c>
      <c r="BC1801" s="0" t="n">
        <f aca="false">IF(AND(SUM(AW1800:AX1800)=2,AY1801=1),1,IF(SUM(AX1799:AX1801)=0,0,IF(AND(OR(AW1799=1,AX1799=1),OR(AW1800=1,AX1800=1),AY1801=1),1,IF(AND(SUM(AW1801:AY1801)=2,SUM(AW1799:AX1799)=2,AX1799=1),1,0))))</f>
        <v>0</v>
      </c>
      <c r="BD1801" s="57" t="str">
        <f aca="false">IF(BC1801=0,"",IF(AND(BC1801=1,AZ1801=0,AZ1800=0,AZ1799=0),1,IF(AND(BC1801=1,OR(AZ1801=1,AZ1800=1,AZ1799)),IF(BA1801=1,1,0))))</f>
        <v/>
      </c>
      <c r="BE1801" s="50" t="str">
        <f aca="false">IF(AND(BD1801=1,BD1800=1),0,IF(BD1801=1,SUM(CM1802:CM1840),""))</f>
        <v/>
      </c>
      <c r="BF1801" s="20" t="str">
        <f aca="false">IF(AND(BB1801=1,BB1800=1,BE1760&lt;&gt;0),"",IF(AND(BB1800=0,BB1801=1),BF1800,IF(AND(BB1801=1,BB1800=1),BF1800,IF(AND(BF1800="",BE1800="",OR(BD1800=0,BD1800="")),"",IF(AND(BF1800="",BE1761=0),"",IF(AND(BE1761&lt;&gt;"",BF1800=BE1761),"",IF(AND(BD1800=1,BE1800&lt;&gt;0),CM1801,IF(BF1800&lt;&gt;0,BF1800+CM1801,IF(BF1800="","")))))))))</f>
        <v/>
      </c>
      <c r="BI1801" s="0"/>
      <c r="BU1801" s="0"/>
      <c r="BZ1801" s="49"/>
      <c r="CG1801" s="13"/>
      <c r="CH1801" s="40"/>
      <c r="CI1801" s="13"/>
      <c r="CL1801" s="6" t="n">
        <f aca="false">C1801</f>
        <v>39861</v>
      </c>
      <c r="CM1801" s="13" t="n">
        <f aca="false">CN1801/CN1800-1</f>
        <v>-0.0427742870952151</v>
      </c>
      <c r="CN1801" s="76" t="n">
        <v>79.22</v>
      </c>
      <c r="CO1801" s="13" t="n">
        <f aca="false">CN1801/CN1796-1</f>
        <v>-0.0904707233065442</v>
      </c>
      <c r="CY1801" s="4" t="n">
        <v>80.16</v>
      </c>
      <c r="CZ1801" s="4" t="n">
        <v>79.22</v>
      </c>
      <c r="DA1801" s="33" t="n">
        <f aca="false">CZ1801-CN1801</f>
        <v>0</v>
      </c>
      <c r="DB1801" s="16" t="n">
        <f aca="false">CZ1801/CY1801-1</f>
        <v>-0.0117265469061876</v>
      </c>
      <c r="DC1801" s="15" t="n">
        <f aca="false">CY1801/CZ1800-1</f>
        <v>-0.0314161430642823</v>
      </c>
      <c r="DD1801" s="15" t="n">
        <f aca="false">CZ1801/CZ1800-1</f>
        <v>-0.0427742870952151</v>
      </c>
      <c r="DE1801" s="34" t="str">
        <f aca="false">IF(CW1801=0,"",-DC1801*CS1801)</f>
        <v/>
      </c>
      <c r="DY1801" s="6"/>
      <c r="EB1801" s="6" t="n">
        <f aca="false">CL1801</f>
        <v>39861</v>
      </c>
      <c r="EC1801" s="13" t="n">
        <f aca="false">SUM(CM1799:CM1801)</f>
        <v>-0.0528144130550411</v>
      </c>
    </row>
    <row r="1802" customFormat="false" ht="15" hidden="false" customHeight="false" outlineLevel="0" collapsed="false">
      <c r="A1802" s="0" t="n">
        <f aca="false">IF(FR1802=1,CZ1802,0)</f>
        <v>0</v>
      </c>
      <c r="C1802" s="6" t="n">
        <v>39862</v>
      </c>
      <c r="D1802" s="0" t="n">
        <f aca="false">IF(E1802&gt;E1801,1,)</f>
        <v>0</v>
      </c>
      <c r="E1802" s="46" t="n">
        <v>110.4185</v>
      </c>
      <c r="F1802" s="46" t="n">
        <v>90.4593</v>
      </c>
      <c r="G1802" s="46" t="n">
        <v>86.5568</v>
      </c>
      <c r="H1802" s="46" t="n">
        <v>84.8434</v>
      </c>
      <c r="I1802" s="46" t="n">
        <v>83.336</v>
      </c>
      <c r="J1802" s="47" t="str">
        <f aca="false">IF(MIN(E1802:I1802)=E1802,$E$2,IF(MIN(E1802:I1802)=F1802,$F$2,IF(MIN(E1802:I1802)=G1802,$G$2,IF(MIN(E1802:I1802)=H1802,$H$2,IF(MIN(E1802:I1802)=I1802,$I$2)))))</f>
        <v>10D</v>
      </c>
      <c r="K1802" s="47" t="str">
        <f aca="false">IF(MAX(E1802:I1802)=E1802,$E$2,IF(MAX(E1802:I1802)=F1802,$F$2,IF(MAX(E1802:I1802)=G1802,$G$2,IF(MAX(E1802:I1802)=H1802,$H$2,IF(MAX(E1802:I1802)=I1802,$I$2)))))</f>
        <v>200D</v>
      </c>
      <c r="L1802" s="4" t="n">
        <f aca="false">IF(MAX(E1802:I1802)=H1802,1,0)</f>
        <v>0</v>
      </c>
      <c r="M1802" s="4" t="n">
        <f aca="false">IF(MAX(E1802:I1802)=I1802,1,0)</f>
        <v>0</v>
      </c>
      <c r="O1802" s="4" t="n">
        <f aca="false">IF(CN1802&gt;E1802,1,0)</f>
        <v>0</v>
      </c>
      <c r="P1802" s="4" t="n">
        <f aca="false">IF(CN1802&gt;F1802,1,0)</f>
        <v>0</v>
      </c>
      <c r="Q1802" s="4" t="n">
        <f aca="false">IF(CN1802&gt;G1802,1,0)</f>
        <v>0</v>
      </c>
      <c r="R1802" s="4" t="n">
        <f aca="false">IF(CN1802&gt;H1802,1,0)</f>
        <v>0</v>
      </c>
      <c r="S1802" s="4" t="n">
        <f aca="false">IF(CN1802&gt;I1802,1,0)</f>
        <v>0</v>
      </c>
      <c r="T1802" s="25" t="n">
        <f aca="false">IF(AND(AND(R1802=0,S1802=0,Q1802=0),OR(S1801=1,S1800=1,S1799=1)),1,0)</f>
        <v>0</v>
      </c>
      <c r="U1802" s="13" t="n">
        <f aca="false">SUM(CM1801:CM1802)</f>
        <v>-0.0451726713416175</v>
      </c>
      <c r="AV1802" s="0"/>
      <c r="AW1802" s="55" t="n">
        <f aca="false">IF(EC1802&gt;$AW$2,1,0)</f>
        <v>0</v>
      </c>
      <c r="AX1802" s="0" t="n">
        <f aca="false">IF(AND(I1802&gt;G1802,I1801&lt;G1801),1,IF(OR(AND(I1802&gt;F1802,I1801&lt;F1801),AND(I1802&gt;E1802,I1801&lt;E1801)),1,0))</f>
        <v>0</v>
      </c>
      <c r="AY1802" s="0" t="n">
        <f aca="false">IF(K1801="10D",1,0)</f>
        <v>0</v>
      </c>
      <c r="AZ1802" s="0" t="n">
        <f aca="false">IF(AND(I1802&gt;G1802,I1801&lt;G1801,I1802&gt;F1802,I1801&gt;F1801,I1802&gt;E1802,I1801&gt;E1801),1,0)</f>
        <v>0</v>
      </c>
      <c r="BA1802" s="56" t="n">
        <f aca="false">IF(G1802&gt;H1802,1,0)</f>
        <v>1</v>
      </c>
      <c r="BB1802" s="56" t="n">
        <f aca="false">IF(I1802&lt;F1802,1,0)</f>
        <v>1</v>
      </c>
      <c r="BC1802" s="0" t="n">
        <f aca="false">IF(AND(SUM(AW1801:AX1801)=2,AY1802=1),1,IF(SUM(AX1800:AX1802)=0,0,IF(AND(OR(AW1800=1,AX1800=1),OR(AW1801=1,AX1801=1),AY1802=1),1,IF(AND(SUM(AW1802:AY1802)=2,SUM(AW1800:AX1800)=2,AX1800=1),1,0))))</f>
        <v>0</v>
      </c>
      <c r="BD1802" s="57" t="str">
        <f aca="false">IF(BC1802=0,"",IF(AND(BC1802=1,AZ1802=0,AZ1801=0,AZ1800=0),1,IF(AND(BC1802=1,OR(AZ1802=1,AZ1801=1,AZ1800)),IF(BA1802=1,1,0))))</f>
        <v/>
      </c>
      <c r="BE1802" s="50" t="str">
        <f aca="false">IF(AND(BD1802=1,BD1801=1),0,IF(BD1802=1,SUM(CM1803:CM1841),""))</f>
        <v/>
      </c>
      <c r="BF1802" s="20" t="str">
        <f aca="false">IF(AND(BB1802=1,BB1801=1,BE1761&lt;&gt;0),"",IF(AND(BB1801=0,BB1802=1),BF1801,IF(AND(BB1802=1,BB1801=1),BF1801,IF(AND(BF1801="",BE1801="",OR(BD1801=0,BD1801="")),"",IF(AND(BF1801="",BE1762=0),"",IF(AND(BE1762&lt;&gt;"",BF1801=BE1762),"",IF(AND(BD1801=1,BE1801&lt;&gt;0),CM1802,IF(BF1801&lt;&gt;0,BF1801+CM1802,IF(BF1801="","")))))))))</f>
        <v/>
      </c>
      <c r="BI1802" s="0"/>
      <c r="BU1802" s="0"/>
      <c r="BZ1802" s="49"/>
      <c r="CG1802" s="13"/>
      <c r="CH1802" s="40"/>
      <c r="CI1802" s="13"/>
      <c r="CL1802" s="6" t="n">
        <f aca="false">C1802</f>
        <v>39862</v>
      </c>
      <c r="CM1802" s="13" t="n">
        <f aca="false">CN1802/CN1801-1</f>
        <v>-0.00239838424640237</v>
      </c>
      <c r="CN1802" s="76" t="n">
        <v>79.03</v>
      </c>
      <c r="CO1802" s="13" t="n">
        <f aca="false">CN1802/CN1797-1</f>
        <v>-0.0490915653952593</v>
      </c>
      <c r="CY1802" s="4" t="n">
        <v>79.79</v>
      </c>
      <c r="CZ1802" s="4" t="n">
        <v>79.03</v>
      </c>
      <c r="DA1802" s="33" t="n">
        <f aca="false">CZ1802-CN1802</f>
        <v>0</v>
      </c>
      <c r="DB1802" s="16" t="n">
        <f aca="false">CZ1802/CY1802-1</f>
        <v>-0.0095250031332248</v>
      </c>
      <c r="DC1802" s="15" t="n">
        <f aca="false">CY1802/CZ1801-1</f>
        <v>0.00719515273920734</v>
      </c>
      <c r="DD1802" s="15" t="n">
        <f aca="false">CZ1802/CZ1801-1</f>
        <v>-0.00239838424640237</v>
      </c>
      <c r="DE1802" s="34" t="str">
        <f aca="false">IF(CW1802=0,"",-DC1802*CS1802)</f>
        <v/>
      </c>
      <c r="DY1802" s="6"/>
      <c r="EB1802" s="6" t="n">
        <f aca="false">CL1802</f>
        <v>39862</v>
      </c>
      <c r="EC1802" s="13" t="n">
        <f aca="false">SUM(CM1800:CM1802)</f>
        <v>-0.0559305006507257</v>
      </c>
    </row>
    <row r="1803" customFormat="false" ht="15" hidden="false" customHeight="false" outlineLevel="0" collapsed="false">
      <c r="A1803" s="0" t="n">
        <f aca="false">IF(FR1803=1,CZ1803,0)</f>
        <v>0</v>
      </c>
      <c r="C1803" s="6" t="n">
        <v>39863</v>
      </c>
      <c r="D1803" s="0" t="n">
        <f aca="false">IF(E1803&gt;E1802,1,)</f>
        <v>0</v>
      </c>
      <c r="E1803" s="46" t="n">
        <v>110.1053</v>
      </c>
      <c r="F1803" s="46" t="n">
        <v>90.0332</v>
      </c>
      <c r="G1803" s="46" t="n">
        <v>86.3619</v>
      </c>
      <c r="H1803" s="46" t="n">
        <v>84.3338</v>
      </c>
      <c r="I1803" s="46" t="n">
        <v>82.8211</v>
      </c>
      <c r="J1803" s="47" t="str">
        <f aca="false">IF(MIN(E1803:I1803)=E1803,$E$2,IF(MIN(E1803:I1803)=F1803,$F$2,IF(MIN(E1803:I1803)=G1803,$G$2,IF(MIN(E1803:I1803)=H1803,$H$2,IF(MIN(E1803:I1803)=I1803,$I$2)))))</f>
        <v>10D</v>
      </c>
      <c r="K1803" s="47" t="str">
        <f aca="false">IF(MAX(E1803:I1803)=E1803,$E$2,IF(MAX(E1803:I1803)=F1803,$F$2,IF(MAX(E1803:I1803)=G1803,$G$2,IF(MAX(E1803:I1803)=H1803,$H$2,IF(MAX(E1803:I1803)=I1803,$I$2)))))</f>
        <v>200D</v>
      </c>
      <c r="L1803" s="4" t="n">
        <f aca="false">IF(MAX(E1803:I1803)=H1803,1,0)</f>
        <v>0</v>
      </c>
      <c r="M1803" s="4" t="n">
        <f aca="false">IF(MAX(E1803:I1803)=I1803,1,0)</f>
        <v>0</v>
      </c>
      <c r="O1803" s="4" t="n">
        <f aca="false">IF(CN1803&gt;E1803,1,0)</f>
        <v>0</v>
      </c>
      <c r="P1803" s="4" t="n">
        <f aca="false">IF(CN1803&gt;F1803,1,0)</f>
        <v>0</v>
      </c>
      <c r="Q1803" s="4" t="n">
        <f aca="false">IF(CN1803&gt;G1803,1,0)</f>
        <v>0</v>
      </c>
      <c r="R1803" s="4" t="n">
        <f aca="false">IF(CN1803&gt;H1803,1,0)</f>
        <v>0</v>
      </c>
      <c r="S1803" s="4" t="n">
        <f aca="false">IF(CN1803&gt;I1803,1,0)</f>
        <v>0</v>
      </c>
      <c r="T1803" s="25" t="n">
        <f aca="false">IF(AND(AND(R1803=0,S1803=0,Q1803=0),OR(S1802=1,S1801=1,S1800=1)),1,0)</f>
        <v>0</v>
      </c>
      <c r="U1803" s="13" t="n">
        <f aca="false">SUM(CM1802:CM1803)</f>
        <v>-0.0131411401618775</v>
      </c>
      <c r="AV1803" s="0"/>
      <c r="AW1803" s="55" t="n">
        <f aca="false">IF(EC1803&gt;$AW$2,1,0)</f>
        <v>0</v>
      </c>
      <c r="AX1803" s="0" t="n">
        <f aca="false">IF(AND(I1803&gt;G1803,I1802&lt;G1802),1,IF(OR(AND(I1803&gt;F1803,I1802&lt;F1802),AND(I1803&gt;E1803,I1802&lt;E1802)),1,0))</f>
        <v>0</v>
      </c>
      <c r="AY1803" s="0" t="n">
        <f aca="false">IF(K1802="10D",1,0)</f>
        <v>0</v>
      </c>
      <c r="AZ1803" s="0" t="n">
        <f aca="false">IF(AND(I1803&gt;G1803,I1802&lt;G1802,I1803&gt;F1803,I1802&gt;F1802,I1803&gt;E1803,I1802&gt;E1802),1,0)</f>
        <v>0</v>
      </c>
      <c r="BA1803" s="56" t="n">
        <f aca="false">IF(G1803&gt;H1803,1,0)</f>
        <v>1</v>
      </c>
      <c r="BB1803" s="56" t="n">
        <f aca="false">IF(I1803&lt;F1803,1,0)</f>
        <v>1</v>
      </c>
      <c r="BC1803" s="0" t="n">
        <f aca="false">IF(AND(SUM(AW1802:AX1802)=2,AY1803=1),1,IF(SUM(AX1801:AX1803)=0,0,IF(AND(OR(AW1801=1,AX1801=1),OR(AW1802=1,AX1802=1),AY1803=1),1,IF(AND(SUM(AW1803:AY1803)=2,SUM(AW1801:AX1801)=2,AX1801=1),1,0))))</f>
        <v>0</v>
      </c>
      <c r="BD1803" s="57" t="str">
        <f aca="false">IF(BC1803=0,"",IF(AND(BC1803=1,AZ1803=0,AZ1802=0,AZ1801=0),1,IF(AND(BC1803=1,OR(AZ1803=1,AZ1802=1,AZ1801)),IF(BA1803=1,1,0))))</f>
        <v/>
      </c>
      <c r="BE1803" s="50" t="str">
        <f aca="false">IF(AND(BD1803=1,BD1802=1),0,IF(BD1803=1,SUM(CM1804:CM1842),""))</f>
        <v/>
      </c>
      <c r="BF1803" s="20" t="str">
        <f aca="false">IF(AND(BB1803=1,BB1802=1,BE1762&lt;&gt;0),"",IF(AND(BB1802=0,BB1803=1),BF1802,IF(AND(BB1803=1,BB1802=1),BF1802,IF(AND(BF1802="",BE1802="",OR(BD1802=0,BD1802="")),"",IF(AND(BF1802="",BE1763=0),"",IF(AND(BE1763&lt;&gt;"",BF1802=BE1763),"",IF(AND(BD1802=1,BE1802&lt;&gt;0),CM1803,IF(BF1802&lt;&gt;0,BF1802+CM1803,IF(BF1802="","")))))))))</f>
        <v/>
      </c>
      <c r="BI1803" s="0"/>
      <c r="BU1803" s="0"/>
      <c r="BZ1803" s="49"/>
      <c r="CG1803" s="13"/>
      <c r="CH1803" s="40"/>
      <c r="CI1803" s="13"/>
      <c r="CL1803" s="6" t="n">
        <f aca="false">C1803</f>
        <v>39863</v>
      </c>
      <c r="CM1803" s="13" t="n">
        <f aca="false">CN1803/CN1802-1</f>
        <v>-0.0107427559154751</v>
      </c>
      <c r="CN1803" s="76" t="n">
        <v>78.181</v>
      </c>
      <c r="CO1803" s="13" t="n">
        <f aca="false">CN1803/CN1798-1</f>
        <v>-0.0648205741626794</v>
      </c>
      <c r="CY1803" s="4" t="n">
        <v>79.84</v>
      </c>
      <c r="CZ1803" s="4" t="n">
        <v>78.181</v>
      </c>
      <c r="DA1803" s="33" t="n">
        <f aca="false">CZ1803-CN1803</f>
        <v>0</v>
      </c>
      <c r="DB1803" s="16" t="n">
        <f aca="false">CZ1803/CY1803-1</f>
        <v>-0.0207790581162325</v>
      </c>
      <c r="DC1803" s="15" t="n">
        <f aca="false">CY1803/CZ1802-1</f>
        <v>0.010249272428192</v>
      </c>
      <c r="DD1803" s="15" t="n">
        <f aca="false">CZ1803/CZ1802-1</f>
        <v>-0.0107427559154751</v>
      </c>
      <c r="DE1803" s="34" t="str">
        <f aca="false">IF(CW1803=0,"",-DC1803*CS1803)</f>
        <v/>
      </c>
      <c r="DY1803" s="6"/>
      <c r="EB1803" s="6" t="n">
        <f aca="false">CL1803</f>
        <v>39863</v>
      </c>
      <c r="EC1803" s="13" t="n">
        <f aca="false">SUM(CM1801:CM1803)</f>
        <v>-0.0559154272570926</v>
      </c>
    </row>
    <row r="1804" customFormat="false" ht="15" hidden="false" customHeight="false" outlineLevel="0" collapsed="false">
      <c r="A1804" s="0" t="n">
        <f aca="false">IF(FR1804=1,CZ1804,0)</f>
        <v>0</v>
      </c>
      <c r="C1804" s="6" t="n">
        <v>39864</v>
      </c>
      <c r="D1804" s="0" t="n">
        <f aca="false">IF(E1804&gt;E1803,1,)</f>
        <v>0</v>
      </c>
      <c r="E1804" s="46" t="n">
        <v>109.7821</v>
      </c>
      <c r="F1804" s="46" t="n">
        <v>89.5989</v>
      </c>
      <c r="G1804" s="46" t="n">
        <v>86.0903</v>
      </c>
      <c r="H1804" s="46" t="n">
        <v>83.8921</v>
      </c>
      <c r="I1804" s="46" t="n">
        <v>82.1061</v>
      </c>
      <c r="J1804" s="47" t="str">
        <f aca="false">IF(MIN(E1804:I1804)=E1804,$E$2,IF(MIN(E1804:I1804)=F1804,$F$2,IF(MIN(E1804:I1804)=G1804,$G$2,IF(MIN(E1804:I1804)=H1804,$H$2,IF(MIN(E1804:I1804)=I1804,$I$2)))))</f>
        <v>10D</v>
      </c>
      <c r="K1804" s="47" t="str">
        <f aca="false">IF(MAX(E1804:I1804)=E1804,$E$2,IF(MAX(E1804:I1804)=F1804,$F$2,IF(MAX(E1804:I1804)=G1804,$G$2,IF(MAX(E1804:I1804)=H1804,$H$2,IF(MAX(E1804:I1804)=I1804,$I$2)))))</f>
        <v>200D</v>
      </c>
      <c r="L1804" s="4" t="n">
        <f aca="false">IF(MAX(E1804:I1804)=H1804,1,0)</f>
        <v>0</v>
      </c>
      <c r="M1804" s="4" t="n">
        <f aca="false">IF(MAX(E1804:I1804)=I1804,1,0)</f>
        <v>0</v>
      </c>
      <c r="O1804" s="4" t="n">
        <f aca="false">IF(CN1804&gt;E1804,1,0)</f>
        <v>0</v>
      </c>
      <c r="P1804" s="4" t="n">
        <f aca="false">IF(CN1804&gt;F1804,1,0)</f>
        <v>0</v>
      </c>
      <c r="Q1804" s="4" t="n">
        <f aca="false">IF(CN1804&gt;G1804,1,0)</f>
        <v>0</v>
      </c>
      <c r="R1804" s="4" t="n">
        <f aca="false">IF(CN1804&gt;H1804,1,0)</f>
        <v>0</v>
      </c>
      <c r="S1804" s="4" t="n">
        <f aca="false">IF(CN1804&gt;I1804,1,0)</f>
        <v>0</v>
      </c>
      <c r="T1804" s="25" t="n">
        <f aca="false">IF(AND(AND(R1804=0,S1804=0,Q1804=0),OR(S1803=1,S1802=1,S1801=1)),1,0)</f>
        <v>0</v>
      </c>
      <c r="U1804" s="13" t="n">
        <f aca="false">SUM(CM1803:CM1804)</f>
        <v>-0.020476578711295</v>
      </c>
      <c r="AV1804" s="0"/>
      <c r="AW1804" s="55" t="n">
        <f aca="false">IF(EC1804&gt;$AW$2,1,0)</f>
        <v>0</v>
      </c>
      <c r="AX1804" s="0" t="n">
        <f aca="false">IF(AND(I1804&gt;G1804,I1803&lt;G1803),1,IF(OR(AND(I1804&gt;F1804,I1803&lt;F1803),AND(I1804&gt;E1804,I1803&lt;E1803)),1,0))</f>
        <v>0</v>
      </c>
      <c r="AY1804" s="0" t="n">
        <f aca="false">IF(K1803="10D",1,0)</f>
        <v>0</v>
      </c>
      <c r="AZ1804" s="0" t="n">
        <f aca="false">IF(AND(I1804&gt;G1804,I1803&lt;G1803,I1804&gt;F1804,I1803&gt;F1803,I1804&gt;E1804,I1803&gt;E1803),1,0)</f>
        <v>0</v>
      </c>
      <c r="BA1804" s="56" t="n">
        <f aca="false">IF(G1804&gt;H1804,1,0)</f>
        <v>1</v>
      </c>
      <c r="BB1804" s="56" t="n">
        <f aca="false">IF(I1804&lt;F1804,1,0)</f>
        <v>1</v>
      </c>
      <c r="BC1804" s="0" t="n">
        <f aca="false">IF(AND(SUM(AW1803:AX1803)=2,AY1804=1),1,IF(SUM(AX1802:AX1804)=0,0,IF(AND(OR(AW1802=1,AX1802=1),OR(AW1803=1,AX1803=1),AY1804=1),1,IF(AND(SUM(AW1804:AY1804)=2,SUM(AW1802:AX1802)=2,AX1802=1),1,0))))</f>
        <v>0</v>
      </c>
      <c r="BD1804" s="57" t="str">
        <f aca="false">IF(BC1804=0,"",IF(AND(BC1804=1,AZ1804=0,AZ1803=0,AZ1802=0),1,IF(AND(BC1804=1,OR(AZ1804=1,AZ1803=1,AZ1802)),IF(BA1804=1,1,0))))</f>
        <v/>
      </c>
      <c r="BE1804" s="50" t="str">
        <f aca="false">IF(AND(BD1804=1,BD1803=1),0,IF(BD1804=1,SUM(CM1805:CM1843),""))</f>
        <v/>
      </c>
      <c r="BF1804" s="20" t="str">
        <f aca="false">IF(AND(BB1804=1,BB1803=1,BE1763&lt;&gt;0),"",IF(AND(BB1803=0,BB1804=1),BF1803,IF(AND(BB1804=1,BB1803=1),BF1803,IF(AND(BF1803="",BE1803="",OR(BD1803=0,BD1803="")),"",IF(AND(BF1803="",BE1764=0),"",IF(AND(BE1764&lt;&gt;"",BF1803=BE1764),"",IF(AND(BD1803=1,BE1803&lt;&gt;0),CM1804,IF(BF1803&lt;&gt;0,BF1803+CM1804,IF(BF1803="","")))))))))</f>
        <v/>
      </c>
      <c r="BI1804" s="0"/>
      <c r="BU1804" s="0"/>
      <c r="BZ1804" s="49"/>
      <c r="CG1804" s="13"/>
      <c r="CH1804" s="40"/>
      <c r="CI1804" s="13"/>
      <c r="CL1804" s="6" t="n">
        <f aca="false">C1804</f>
        <v>39864</v>
      </c>
      <c r="CM1804" s="13" t="n">
        <f aca="false">CN1804/CN1803-1</f>
        <v>-0.00973382279581991</v>
      </c>
      <c r="CN1804" s="76" t="n">
        <v>77.42</v>
      </c>
      <c r="CO1804" s="13" t="n">
        <f aca="false">CN1804/CN1799-1</f>
        <v>-0.0745876165431508</v>
      </c>
      <c r="CY1804" s="4" t="n">
        <v>76.73</v>
      </c>
      <c r="CZ1804" s="4" t="n">
        <v>77.42</v>
      </c>
      <c r="DA1804" s="33" t="n">
        <f aca="false">CZ1804-CN1804</f>
        <v>0</v>
      </c>
      <c r="DB1804" s="16" t="n">
        <f aca="false">CZ1804/CY1804-1</f>
        <v>0.00899257135409881</v>
      </c>
      <c r="DC1804" s="15" t="n">
        <f aca="false">CY1804/CZ1803-1</f>
        <v>-0.0185594965528708</v>
      </c>
      <c r="DD1804" s="15" t="n">
        <f aca="false">CZ1804/CZ1803-1</f>
        <v>-0.00973382279581991</v>
      </c>
      <c r="DE1804" s="34" t="str">
        <f aca="false">IF(CW1804=0,"",-DC1804*CS1804)</f>
        <v/>
      </c>
      <c r="DY1804" s="6"/>
      <c r="EB1804" s="6" t="n">
        <f aca="false">CL1804</f>
        <v>39864</v>
      </c>
      <c r="EC1804" s="13" t="n">
        <f aca="false">SUM(CM1802:CM1804)</f>
        <v>-0.0228749629576974</v>
      </c>
    </row>
    <row r="1805" customFormat="false" ht="15" hidden="false" customHeight="false" outlineLevel="0" collapsed="false">
      <c r="A1805" s="0" t="n">
        <f aca="false">IF(FR1805=1,CZ1805,0)</f>
        <v>0</v>
      </c>
      <c r="C1805" s="6" t="n">
        <v>39867</v>
      </c>
      <c r="D1805" s="0" t="n">
        <f aca="false">IF(E1805&gt;E1804,1,)</f>
        <v>0</v>
      </c>
      <c r="E1805" s="46" t="n">
        <v>109.4578</v>
      </c>
      <c r="F1805" s="46" t="n">
        <v>89.2316</v>
      </c>
      <c r="G1805" s="46" t="n">
        <v>85.7933</v>
      </c>
      <c r="H1805" s="46" t="n">
        <v>83.3457</v>
      </c>
      <c r="I1805" s="46" t="n">
        <v>80.8731</v>
      </c>
      <c r="J1805" s="47" t="str">
        <f aca="false">IF(MIN(E1805:I1805)=E1805,$E$2,IF(MIN(E1805:I1805)=F1805,$F$2,IF(MIN(E1805:I1805)=G1805,$G$2,IF(MIN(E1805:I1805)=H1805,$H$2,IF(MIN(E1805:I1805)=I1805,$I$2)))))</f>
        <v>10D</v>
      </c>
      <c r="K1805" s="47" t="str">
        <f aca="false">IF(MAX(E1805:I1805)=E1805,$E$2,IF(MAX(E1805:I1805)=F1805,$F$2,IF(MAX(E1805:I1805)=G1805,$G$2,IF(MAX(E1805:I1805)=H1805,$H$2,IF(MAX(E1805:I1805)=I1805,$I$2)))))</f>
        <v>200D</v>
      </c>
      <c r="L1805" s="4" t="n">
        <f aca="false">IF(MAX(E1805:I1805)=H1805,1,0)</f>
        <v>0</v>
      </c>
      <c r="M1805" s="4" t="n">
        <f aca="false">IF(MAX(E1805:I1805)=I1805,1,0)</f>
        <v>0</v>
      </c>
      <c r="O1805" s="4" t="n">
        <f aca="false">IF(CN1805&gt;E1805,1,0)</f>
        <v>0</v>
      </c>
      <c r="P1805" s="4" t="n">
        <f aca="false">IF(CN1805&gt;F1805,1,0)</f>
        <v>0</v>
      </c>
      <c r="Q1805" s="4" t="n">
        <f aca="false">IF(CN1805&gt;G1805,1,0)</f>
        <v>0</v>
      </c>
      <c r="R1805" s="4" t="n">
        <f aca="false">IF(CN1805&gt;H1805,1,0)</f>
        <v>0</v>
      </c>
      <c r="S1805" s="4" t="n">
        <f aca="false">IF(CN1805&gt;I1805,1,0)</f>
        <v>0</v>
      </c>
      <c r="T1805" s="25" t="n">
        <f aca="false">IF(AND(AND(R1805=0,S1805=0,Q1805=0),OR(S1804=1,S1803=1,S1802=1)),1,0)</f>
        <v>0</v>
      </c>
      <c r="U1805" s="13" t="n">
        <f aca="false">SUM(CM1804:CM1805)</f>
        <v>-0.0455126913052489</v>
      </c>
      <c r="AV1805" s="0"/>
      <c r="AW1805" s="55" t="n">
        <f aca="false">IF(EC1805&gt;$AW$2,1,0)</f>
        <v>0</v>
      </c>
      <c r="AX1805" s="0" t="n">
        <f aca="false">IF(AND(I1805&gt;G1805,I1804&lt;G1804),1,IF(OR(AND(I1805&gt;F1805,I1804&lt;F1804),AND(I1805&gt;E1805,I1804&lt;E1804)),1,0))</f>
        <v>0</v>
      </c>
      <c r="AY1805" s="0" t="n">
        <f aca="false">IF(K1804="10D",1,0)</f>
        <v>0</v>
      </c>
      <c r="AZ1805" s="0" t="n">
        <f aca="false">IF(AND(I1805&gt;G1805,I1804&lt;G1804,I1805&gt;F1805,I1804&gt;F1804,I1805&gt;E1805,I1804&gt;E1804),1,0)</f>
        <v>0</v>
      </c>
      <c r="BA1805" s="56" t="n">
        <f aca="false">IF(G1805&gt;H1805,1,0)</f>
        <v>1</v>
      </c>
      <c r="BB1805" s="56" t="n">
        <f aca="false">IF(I1805&lt;F1805,1,0)</f>
        <v>1</v>
      </c>
      <c r="BC1805" s="0" t="n">
        <f aca="false">IF(AND(SUM(AW1804:AX1804)=2,AY1805=1),1,IF(SUM(AX1803:AX1805)=0,0,IF(AND(OR(AW1803=1,AX1803=1),OR(AW1804=1,AX1804=1),AY1805=1),1,IF(AND(SUM(AW1805:AY1805)=2,SUM(AW1803:AX1803)=2,AX1803=1),1,0))))</f>
        <v>0</v>
      </c>
      <c r="BD1805" s="57" t="str">
        <f aca="false">IF(BC1805=0,"",IF(AND(BC1805=1,AZ1805=0,AZ1804=0,AZ1803=0),1,IF(AND(BC1805=1,OR(AZ1805=1,AZ1804=1,AZ1803)),IF(BA1805=1,1,0))))</f>
        <v/>
      </c>
      <c r="BE1805" s="50" t="str">
        <f aca="false">IF(AND(BD1805=1,BD1804=1),0,IF(BD1805=1,SUM(CM1806:CM1844),""))</f>
        <v/>
      </c>
      <c r="BF1805" s="20" t="str">
        <f aca="false">IF(AND(BB1805=1,BB1804=1,BE1764&lt;&gt;0),"",IF(AND(BB1804=0,BB1805=1),BF1804,IF(AND(BB1805=1,BB1804=1),BF1804,IF(AND(BF1804="",BE1804="",OR(BD1804=0,BD1804="")),"",IF(AND(BF1804="",BE1765=0),"",IF(AND(BE1765&lt;&gt;"",BF1804=BE1765),"",IF(AND(BD1804=1,BE1804&lt;&gt;0),CM1805,IF(BF1804&lt;&gt;0,BF1804+CM1805,IF(BF1804="","")))))))))</f>
        <v/>
      </c>
      <c r="BI1805" s="0"/>
      <c r="BU1805" s="0"/>
      <c r="BZ1805" s="49"/>
      <c r="CG1805" s="13"/>
      <c r="CH1805" s="40"/>
      <c r="CI1805" s="13"/>
      <c r="CL1805" s="6" t="n">
        <f aca="false">C1805</f>
        <v>39867</v>
      </c>
      <c r="CM1805" s="13" t="n">
        <f aca="false">CN1805/CN1804-1</f>
        <v>-0.035778868509429</v>
      </c>
      <c r="CN1805" s="76" t="n">
        <v>74.65</v>
      </c>
      <c r="CO1805" s="13" t="n">
        <f aca="false">CN1805/CN1800-1</f>
        <v>-0.097994200096665</v>
      </c>
      <c r="CY1805" s="4" t="n">
        <v>78.27</v>
      </c>
      <c r="CZ1805" s="4" t="n">
        <v>74.65</v>
      </c>
      <c r="DA1805" s="33" t="n">
        <f aca="false">CZ1805-CN1805</f>
        <v>0</v>
      </c>
      <c r="DB1805" s="16" t="n">
        <f aca="false">CZ1805/CY1805-1</f>
        <v>-0.04625015970359</v>
      </c>
      <c r="DC1805" s="15" t="n">
        <f aca="false">CY1805/CZ1804-1</f>
        <v>0.0109790751743735</v>
      </c>
      <c r="DD1805" s="15" t="n">
        <f aca="false">CZ1805/CZ1804-1</f>
        <v>-0.035778868509429</v>
      </c>
      <c r="DE1805" s="34" t="str">
        <f aca="false">IF(CW1805=0,"",-DC1805*CS1805)</f>
        <v/>
      </c>
      <c r="DY1805" s="6"/>
      <c r="EB1805" s="6" t="n">
        <f aca="false">CL1805</f>
        <v>39867</v>
      </c>
      <c r="EC1805" s="13" t="n">
        <f aca="false">SUM(CM1803:CM1805)</f>
        <v>-0.0562554472207241</v>
      </c>
    </row>
    <row r="1806" customFormat="false" ht="15" hidden="false" customHeight="false" outlineLevel="0" collapsed="false">
      <c r="A1806" s="0" t="n">
        <f aca="false">IF(FR1806=1,CZ1806,0)</f>
        <v>0</v>
      </c>
      <c r="C1806" s="6" t="n">
        <v>39868</v>
      </c>
      <c r="D1806" s="0" t="n">
        <f aca="false">IF(E1806&gt;E1805,1,)</f>
        <v>0</v>
      </c>
      <c r="E1806" s="46" t="n">
        <v>109.1494</v>
      </c>
      <c r="F1806" s="46" t="n">
        <v>88.8465</v>
      </c>
      <c r="G1806" s="46" t="n">
        <v>85.5407</v>
      </c>
      <c r="H1806" s="46" t="n">
        <v>82.9587</v>
      </c>
      <c r="I1806" s="46" t="n">
        <v>79.9111</v>
      </c>
      <c r="J1806" s="47" t="str">
        <f aca="false">IF(MIN(E1806:I1806)=E1806,$E$2,IF(MIN(E1806:I1806)=F1806,$F$2,IF(MIN(E1806:I1806)=G1806,$G$2,IF(MIN(E1806:I1806)=H1806,$H$2,IF(MIN(E1806:I1806)=I1806,$I$2)))))</f>
        <v>10D</v>
      </c>
      <c r="K1806" s="47" t="str">
        <f aca="false">IF(MAX(E1806:I1806)=E1806,$E$2,IF(MAX(E1806:I1806)=F1806,$F$2,IF(MAX(E1806:I1806)=G1806,$G$2,IF(MAX(E1806:I1806)=H1806,$H$2,IF(MAX(E1806:I1806)=I1806,$I$2)))))</f>
        <v>200D</v>
      </c>
      <c r="L1806" s="4" t="n">
        <f aca="false">IF(MAX(E1806:I1806)=H1806,1,0)</f>
        <v>0</v>
      </c>
      <c r="M1806" s="4" t="n">
        <f aca="false">IF(MAX(E1806:I1806)=I1806,1,0)</f>
        <v>0</v>
      </c>
      <c r="O1806" s="4" t="n">
        <f aca="false">IF(CN1806&gt;E1806,1,0)</f>
        <v>0</v>
      </c>
      <c r="P1806" s="4" t="n">
        <f aca="false">IF(CN1806&gt;F1806,1,0)</f>
        <v>0</v>
      </c>
      <c r="Q1806" s="4" t="n">
        <f aca="false">IF(CN1806&gt;G1806,1,0)</f>
        <v>0</v>
      </c>
      <c r="R1806" s="4" t="n">
        <f aca="false">IF(CN1806&gt;H1806,1,0)</f>
        <v>0</v>
      </c>
      <c r="S1806" s="4" t="n">
        <f aca="false">IF(CN1806&gt;I1806,1,0)</f>
        <v>0</v>
      </c>
      <c r="T1806" s="25" t="n">
        <f aca="false">IF(AND(AND(R1806=0,S1806=0,Q1806=0),OR(S1805=1,S1804=1,S1803=1)),1,0)</f>
        <v>0</v>
      </c>
      <c r="U1806" s="13" t="n">
        <f aca="false">SUM(CM1805:CM1806)</f>
        <v>0.00213137931374574</v>
      </c>
      <c r="AV1806" s="0"/>
      <c r="AW1806" s="55" t="n">
        <f aca="false">IF(EC1806&gt;$AW$2,1,0)</f>
        <v>0</v>
      </c>
      <c r="AX1806" s="0" t="n">
        <f aca="false">IF(AND(I1806&gt;G1806,I1805&lt;G1805),1,IF(OR(AND(I1806&gt;F1806,I1805&lt;F1805),AND(I1806&gt;E1806,I1805&lt;E1805)),1,0))</f>
        <v>0</v>
      </c>
      <c r="AY1806" s="0" t="n">
        <f aca="false">IF(K1805="10D",1,0)</f>
        <v>0</v>
      </c>
      <c r="AZ1806" s="0" t="n">
        <f aca="false">IF(AND(I1806&gt;G1806,I1805&lt;G1805,I1806&gt;F1806,I1805&gt;F1805,I1806&gt;E1806,I1805&gt;E1805),1,0)</f>
        <v>0</v>
      </c>
      <c r="BA1806" s="56" t="n">
        <f aca="false">IF(G1806&gt;H1806,1,0)</f>
        <v>1</v>
      </c>
      <c r="BB1806" s="56" t="n">
        <f aca="false">IF(I1806&lt;F1806,1,0)</f>
        <v>1</v>
      </c>
      <c r="BC1806" s="0" t="n">
        <f aca="false">IF(AND(SUM(AW1805:AX1805)=2,AY1806=1),1,IF(SUM(AX1804:AX1806)=0,0,IF(AND(OR(AW1804=1,AX1804=1),OR(AW1805=1,AX1805=1),AY1806=1),1,IF(AND(SUM(AW1806:AY1806)=2,SUM(AW1804:AX1804)=2,AX1804=1),1,0))))</f>
        <v>0</v>
      </c>
      <c r="BD1806" s="57" t="str">
        <f aca="false">IF(BC1806=0,"",IF(AND(BC1806=1,AZ1806=0,AZ1805=0,AZ1804=0),1,IF(AND(BC1806=1,OR(AZ1806=1,AZ1805=1,AZ1804)),IF(BA1806=1,1,0))))</f>
        <v/>
      </c>
      <c r="BE1806" s="50" t="str">
        <f aca="false">IF(AND(BD1806=1,BD1805=1),0,IF(BD1806=1,SUM(CM1807:CM1845),""))</f>
        <v/>
      </c>
      <c r="BF1806" s="20" t="str">
        <f aca="false">IF(AND(BB1806=1,BB1805=1,BE1765&lt;&gt;0),"",IF(AND(BB1805=0,BB1806=1),BF1805,IF(AND(BB1806=1,BB1805=1),BF1805,IF(AND(BF1805="",BE1805="",OR(BD1805=0,BD1805="")),"",IF(AND(BF1805="",BE1766=0),"",IF(AND(BE1766&lt;&gt;"",BF1805=BE1766),"",IF(AND(BD1805=1,BE1805&lt;&gt;0),CM1806,IF(BF1805&lt;&gt;0,BF1805+CM1806,IF(BF1805="","")))))))))</f>
        <v/>
      </c>
      <c r="BI1806" s="0"/>
      <c r="BU1806" s="0"/>
      <c r="BZ1806" s="49"/>
      <c r="CG1806" s="13"/>
      <c r="CH1806" s="40"/>
      <c r="CI1806" s="13"/>
      <c r="CL1806" s="6" t="n">
        <f aca="false">C1806</f>
        <v>39868</v>
      </c>
      <c r="CM1806" s="13" t="n">
        <f aca="false">CN1806/CN1805-1</f>
        <v>0.0379102478231748</v>
      </c>
      <c r="CN1806" s="76" t="n">
        <v>77.48</v>
      </c>
      <c r="CO1806" s="13" t="n">
        <f aca="false">CN1806/CN1801-1</f>
        <v>-0.0219641504670537</v>
      </c>
      <c r="CY1806" s="4" t="n">
        <v>75.29</v>
      </c>
      <c r="CZ1806" s="4" t="n">
        <v>77.48</v>
      </c>
      <c r="DA1806" s="33" t="n">
        <f aca="false">CZ1806-CN1806</f>
        <v>0</v>
      </c>
      <c r="DB1806" s="16" t="n">
        <f aca="false">CZ1806/CY1806-1</f>
        <v>0.0290875282241998</v>
      </c>
      <c r="DC1806" s="15" t="n">
        <f aca="false">CY1806/CZ1805-1</f>
        <v>0.00857334226389828</v>
      </c>
      <c r="DD1806" s="15" t="n">
        <f aca="false">CZ1806/CZ1805-1</f>
        <v>0.0379102478231748</v>
      </c>
      <c r="DE1806" s="34" t="str">
        <f aca="false">IF(CW1806=0,"",-DC1806*CS1806)</f>
        <v/>
      </c>
      <c r="DY1806" s="6"/>
      <c r="EB1806" s="6" t="n">
        <f aca="false">CL1806</f>
        <v>39868</v>
      </c>
      <c r="EC1806" s="13" t="n">
        <f aca="false">SUM(CM1804:CM1806)</f>
        <v>-0.00760244348207417</v>
      </c>
    </row>
    <row r="1807" customFormat="false" ht="15" hidden="false" customHeight="false" outlineLevel="0" collapsed="false">
      <c r="A1807" s="0" t="n">
        <f aca="false">IF(FR1807=1,CZ1807,0)</f>
        <v>0</v>
      </c>
      <c r="C1807" s="6" t="n">
        <v>39869</v>
      </c>
      <c r="D1807" s="0" t="n">
        <f aca="false">IF(E1807&gt;E1806,1,)</f>
        <v>0</v>
      </c>
      <c r="E1807" s="46" t="n">
        <v>108.8392</v>
      </c>
      <c r="F1807" s="46" t="n">
        <v>88.4546</v>
      </c>
      <c r="G1807" s="46" t="n">
        <v>85.3193</v>
      </c>
      <c r="H1807" s="46" t="n">
        <v>82.6228</v>
      </c>
      <c r="I1807" s="46" t="n">
        <v>79.2873</v>
      </c>
      <c r="J1807" s="47" t="str">
        <f aca="false">IF(MIN(E1807:I1807)=E1807,$E$2,IF(MIN(E1807:I1807)=F1807,$F$2,IF(MIN(E1807:I1807)=G1807,$G$2,IF(MIN(E1807:I1807)=H1807,$H$2,IF(MIN(E1807:I1807)=I1807,$I$2)))))</f>
        <v>10D</v>
      </c>
      <c r="K1807" s="47" t="str">
        <f aca="false">IF(MAX(E1807:I1807)=E1807,$E$2,IF(MAX(E1807:I1807)=F1807,$F$2,IF(MAX(E1807:I1807)=G1807,$G$2,IF(MAX(E1807:I1807)=H1807,$H$2,IF(MAX(E1807:I1807)=I1807,$I$2)))))</f>
        <v>200D</v>
      </c>
      <c r="L1807" s="4" t="n">
        <f aca="false">IF(MAX(E1807:I1807)=H1807,1,0)</f>
        <v>0</v>
      </c>
      <c r="M1807" s="4" t="n">
        <f aca="false">IF(MAX(E1807:I1807)=I1807,1,0)</f>
        <v>0</v>
      </c>
      <c r="O1807" s="4" t="n">
        <f aca="false">IF(CN1807&gt;E1807,1,0)</f>
        <v>0</v>
      </c>
      <c r="P1807" s="4" t="n">
        <f aca="false">IF(CN1807&gt;F1807,1,0)</f>
        <v>0</v>
      </c>
      <c r="Q1807" s="4" t="n">
        <f aca="false">IF(CN1807&gt;G1807,1,0)</f>
        <v>0</v>
      </c>
      <c r="R1807" s="4" t="n">
        <f aca="false">IF(CN1807&gt;H1807,1,0)</f>
        <v>0</v>
      </c>
      <c r="S1807" s="4" t="n">
        <f aca="false">IF(CN1807&gt;I1807,1,0)</f>
        <v>0</v>
      </c>
      <c r="T1807" s="25" t="n">
        <f aca="false">IF(AND(AND(R1807=0,S1807=0,Q1807=0),OR(S1806=1,S1805=1,S1804=1)),1,0)</f>
        <v>0</v>
      </c>
      <c r="U1807" s="13" t="n">
        <f aca="false">SUM(CM1806:CM1807)</f>
        <v>0.0300630614524984</v>
      </c>
      <c r="AV1807" s="0"/>
      <c r="AW1807" s="55" t="n">
        <f aca="false">IF(EC1807&gt;$AW$2,1,0)</f>
        <v>0</v>
      </c>
      <c r="AX1807" s="0" t="n">
        <f aca="false">IF(AND(I1807&gt;G1807,I1806&lt;G1806),1,IF(OR(AND(I1807&gt;F1807,I1806&lt;F1806),AND(I1807&gt;E1807,I1806&lt;E1806)),1,0))</f>
        <v>0</v>
      </c>
      <c r="AY1807" s="0" t="n">
        <f aca="false">IF(K1806="10D",1,0)</f>
        <v>0</v>
      </c>
      <c r="AZ1807" s="0" t="n">
        <f aca="false">IF(AND(I1807&gt;G1807,I1806&lt;G1806,I1807&gt;F1807,I1806&gt;F1806,I1807&gt;E1807,I1806&gt;E1806),1,0)</f>
        <v>0</v>
      </c>
      <c r="BA1807" s="56" t="n">
        <f aca="false">IF(G1807&gt;H1807,1,0)</f>
        <v>1</v>
      </c>
      <c r="BB1807" s="56" t="n">
        <f aca="false">IF(I1807&lt;F1807,1,0)</f>
        <v>1</v>
      </c>
      <c r="BC1807" s="0" t="n">
        <f aca="false">IF(AND(SUM(AW1806:AX1806)=2,AY1807=1),1,IF(SUM(AX1805:AX1807)=0,0,IF(AND(OR(AW1805=1,AX1805=1),OR(AW1806=1,AX1806=1),AY1807=1),1,IF(AND(SUM(AW1807:AY1807)=2,SUM(AW1805:AX1805)=2,AX1805=1),1,0))))</f>
        <v>0</v>
      </c>
      <c r="BD1807" s="57" t="str">
        <f aca="false">IF(BC1807=0,"",IF(AND(BC1807=1,AZ1807=0,AZ1806=0,AZ1805=0),1,IF(AND(BC1807=1,OR(AZ1807=1,AZ1806=1,AZ1805)),IF(BA1807=1,1,0))))</f>
        <v/>
      </c>
      <c r="BE1807" s="50" t="str">
        <f aca="false">IF(AND(BD1807=1,BD1806=1),0,IF(BD1807=1,SUM(CM1808:CM1846),""))</f>
        <v/>
      </c>
      <c r="BF1807" s="20" t="str">
        <f aca="false">IF(AND(BB1807=1,BB1806=1,BE1766&lt;&gt;0),"",IF(AND(BB1806=0,BB1807=1),BF1806,IF(AND(BB1807=1,BB1806=1),BF1806,IF(AND(BF1806="",BE1806="",OR(BD1806=0,BD1806="")),"",IF(AND(BF1806="",BE1767=0),"",IF(AND(BE1767&lt;&gt;"",BF1806=BE1767),"",IF(AND(BD1806=1,BE1806&lt;&gt;0),CM1807,IF(BF1806&lt;&gt;0,BF1806+CM1807,IF(BF1806="","")))))))))</f>
        <v/>
      </c>
      <c r="BI1807" s="0"/>
      <c r="BU1807" s="0"/>
      <c r="BZ1807" s="49"/>
      <c r="CG1807" s="13"/>
      <c r="CH1807" s="40"/>
      <c r="CI1807" s="13"/>
      <c r="CL1807" s="6" t="n">
        <f aca="false">C1807</f>
        <v>39869</v>
      </c>
      <c r="CM1807" s="13" t="n">
        <f aca="false">CN1807/CN1806-1</f>
        <v>-0.00784718637067638</v>
      </c>
      <c r="CN1807" s="76" t="n">
        <v>76.872</v>
      </c>
      <c r="CO1807" s="13" t="n">
        <f aca="false">CN1807/CN1802-1</f>
        <v>-0.0273060862963431</v>
      </c>
      <c r="CY1807" s="4" t="n">
        <v>77.14</v>
      </c>
      <c r="CZ1807" s="4" t="n">
        <v>76.872</v>
      </c>
      <c r="DA1807" s="33" t="n">
        <f aca="false">CZ1807-CN1807</f>
        <v>0</v>
      </c>
      <c r="DB1807" s="16" t="n">
        <f aca="false">CZ1807/CY1807-1</f>
        <v>-0.00347420274824994</v>
      </c>
      <c r="DC1807" s="15" t="n">
        <f aca="false">CY1807/CZ1806-1</f>
        <v>-0.00438822922044402</v>
      </c>
      <c r="DD1807" s="15" t="n">
        <f aca="false">CZ1807/CZ1806-1</f>
        <v>-0.00784718637067638</v>
      </c>
      <c r="DE1807" s="34" t="str">
        <f aca="false">IF(CW1807=0,"",-DC1807*CS1807)</f>
        <v/>
      </c>
      <c r="DY1807" s="6"/>
      <c r="EB1807" s="6" t="n">
        <f aca="false">CL1807</f>
        <v>39869</v>
      </c>
      <c r="EC1807" s="13" t="n">
        <f aca="false">SUM(CM1805:CM1807)</f>
        <v>-0.00571580705693064</v>
      </c>
    </row>
    <row r="1808" customFormat="false" ht="15" hidden="false" customHeight="false" outlineLevel="0" collapsed="false">
      <c r="A1808" s="0" t="n">
        <f aca="false">IF(FR1808=1,CZ1808,0)</f>
        <v>0</v>
      </c>
      <c r="C1808" s="6" t="n">
        <v>39870</v>
      </c>
      <c r="D1808" s="0" t="n">
        <f aca="false">IF(E1808&gt;E1807,1,)</f>
        <v>0</v>
      </c>
      <c r="E1808" s="46" t="n">
        <v>108.515</v>
      </c>
      <c r="F1808" s="46" t="n">
        <v>88.0923</v>
      </c>
      <c r="G1808" s="46" t="n">
        <v>85.0519</v>
      </c>
      <c r="H1808" s="46" t="n">
        <v>82.2398</v>
      </c>
      <c r="I1808" s="46" t="n">
        <v>78.4893</v>
      </c>
      <c r="J1808" s="47" t="str">
        <f aca="false">IF(MIN(E1808:I1808)=E1808,$E$2,IF(MIN(E1808:I1808)=F1808,$F$2,IF(MIN(E1808:I1808)=G1808,$G$2,IF(MIN(E1808:I1808)=H1808,$H$2,IF(MIN(E1808:I1808)=I1808,$I$2)))))</f>
        <v>10D</v>
      </c>
      <c r="K1808" s="47" t="str">
        <f aca="false">IF(MAX(E1808:I1808)=E1808,$E$2,IF(MAX(E1808:I1808)=F1808,$F$2,IF(MAX(E1808:I1808)=G1808,$G$2,IF(MAX(E1808:I1808)=H1808,$H$2,IF(MAX(E1808:I1808)=I1808,$I$2)))))</f>
        <v>200D</v>
      </c>
      <c r="L1808" s="4" t="n">
        <f aca="false">IF(MAX(E1808:I1808)=H1808,1,0)</f>
        <v>0</v>
      </c>
      <c r="M1808" s="4" t="n">
        <f aca="false">IF(MAX(E1808:I1808)=I1808,1,0)</f>
        <v>0</v>
      </c>
      <c r="O1808" s="4" t="n">
        <f aca="false">IF(CN1808&gt;E1808,1,0)</f>
        <v>0</v>
      </c>
      <c r="P1808" s="4" t="n">
        <f aca="false">IF(CN1808&gt;F1808,1,0)</f>
        <v>0</v>
      </c>
      <c r="Q1808" s="4" t="n">
        <f aca="false">IF(CN1808&gt;G1808,1,0)</f>
        <v>0</v>
      </c>
      <c r="R1808" s="4" t="n">
        <f aca="false">IF(CN1808&gt;H1808,1,0)</f>
        <v>0</v>
      </c>
      <c r="S1808" s="4" t="n">
        <f aca="false">IF(CN1808&gt;I1808,1,0)</f>
        <v>0</v>
      </c>
      <c r="T1808" s="25" t="n">
        <f aca="false">IF(AND(AND(R1808=0,S1808=0,Q1808=0),OR(S1807=1,S1806=1,S1805=1)),1,0)</f>
        <v>0</v>
      </c>
      <c r="U1808" s="13" t="n">
        <f aca="false">SUM(CM1807:CM1808)</f>
        <v>-0.0241340008154677</v>
      </c>
      <c r="AV1808" s="0"/>
      <c r="AW1808" s="55" t="n">
        <f aca="false">IF(EC1808&gt;$AW$2,1,0)</f>
        <v>1</v>
      </c>
      <c r="AX1808" s="0" t="n">
        <f aca="false">IF(AND(I1808&gt;G1808,I1807&lt;G1807),1,IF(OR(AND(I1808&gt;F1808,I1807&lt;F1807),AND(I1808&gt;E1808,I1807&lt;E1807)),1,0))</f>
        <v>0</v>
      </c>
      <c r="AY1808" s="0" t="n">
        <f aca="false">IF(K1807="10D",1,0)</f>
        <v>0</v>
      </c>
      <c r="AZ1808" s="0" t="n">
        <f aca="false">IF(AND(I1808&gt;G1808,I1807&lt;G1807,I1808&gt;F1808,I1807&gt;F1807,I1808&gt;E1808,I1807&gt;E1807),1,0)</f>
        <v>0</v>
      </c>
      <c r="BA1808" s="56" t="n">
        <f aca="false">IF(G1808&gt;H1808,1,0)</f>
        <v>1</v>
      </c>
      <c r="BB1808" s="56" t="n">
        <f aca="false">IF(I1808&lt;F1808,1,0)</f>
        <v>1</v>
      </c>
      <c r="BC1808" s="0" t="n">
        <f aca="false">IF(AND(SUM(AW1807:AX1807)=2,AY1808=1),1,IF(SUM(AX1806:AX1808)=0,0,IF(AND(OR(AW1806=1,AX1806=1),OR(AW1807=1,AX1807=1),AY1808=1),1,IF(AND(SUM(AW1808:AY1808)=2,SUM(AW1806:AX1806)=2,AX1806=1),1,0))))</f>
        <v>0</v>
      </c>
      <c r="BD1808" s="57" t="str">
        <f aca="false">IF(BC1808=0,"",IF(AND(BC1808=1,AZ1808=0,AZ1807=0,AZ1806=0),1,IF(AND(BC1808=1,OR(AZ1808=1,AZ1807=1,AZ1806)),IF(BA1808=1,1,0))))</f>
        <v/>
      </c>
      <c r="BE1808" s="50" t="str">
        <f aca="false">IF(AND(BD1808=1,BD1807=1),0,IF(BD1808=1,SUM(CM1809:CM1847),""))</f>
        <v/>
      </c>
      <c r="BF1808" s="20" t="str">
        <f aca="false">IF(AND(BB1808=1,BB1807=1,BE1767&lt;&gt;0),"",IF(AND(BB1807=0,BB1808=1),BF1807,IF(AND(BB1808=1,BB1807=1),BF1807,IF(AND(BF1807="",BE1807="",OR(BD1807=0,BD1807="")),"",IF(AND(BF1807="",BE1768=0),"",IF(AND(BE1768&lt;&gt;"",BF1807=BE1768),"",IF(AND(BD1807=1,BE1807&lt;&gt;0),CM1808,IF(BF1807&lt;&gt;0,BF1807+CM1808,IF(BF1807="","")))))))))</f>
        <v/>
      </c>
      <c r="BI1808" s="0"/>
      <c r="BU1808" s="0"/>
      <c r="BZ1808" s="49"/>
      <c r="CG1808" s="13"/>
      <c r="CH1808" s="40"/>
      <c r="CI1808" s="13"/>
      <c r="CL1808" s="6" t="n">
        <f aca="false">C1808</f>
        <v>39870</v>
      </c>
      <c r="CM1808" s="13" t="n">
        <f aca="false">CN1808/CN1807-1</f>
        <v>-0.0162868144447913</v>
      </c>
      <c r="CN1808" s="76" t="n">
        <v>75.62</v>
      </c>
      <c r="CO1808" s="13" t="n">
        <f aca="false">CN1808/CN1803-1</f>
        <v>-0.032757319553344</v>
      </c>
      <c r="CY1808" s="4" t="n">
        <v>77.82</v>
      </c>
      <c r="CZ1808" s="4" t="n">
        <v>75.62</v>
      </c>
      <c r="DA1808" s="33" t="n">
        <f aca="false">CZ1808-CN1808</f>
        <v>0</v>
      </c>
      <c r="DB1808" s="16" t="n">
        <f aca="false">CZ1808/CY1808-1</f>
        <v>-0.0282703675147775</v>
      </c>
      <c r="DC1808" s="15" t="n">
        <f aca="false">CY1808/CZ1807-1</f>
        <v>0.0123321885732126</v>
      </c>
      <c r="DD1808" s="15" t="n">
        <f aca="false">CZ1808/CZ1807-1</f>
        <v>-0.0162868144447913</v>
      </c>
      <c r="DE1808" s="34" t="str">
        <f aca="false">IF(CW1808=0,"",-DC1808*CS1808)</f>
        <v/>
      </c>
      <c r="DY1808" s="6"/>
      <c r="EB1808" s="6" t="n">
        <f aca="false">CL1808</f>
        <v>39870</v>
      </c>
      <c r="EC1808" s="13" t="n">
        <f aca="false">SUM(CM1806:CM1808)</f>
        <v>0.0137762470077071</v>
      </c>
    </row>
    <row r="1809" customFormat="false" ht="15" hidden="false" customHeight="false" outlineLevel="0" collapsed="false">
      <c r="A1809" s="0" t="n">
        <f aca="false">IF(FR1809=1,CZ1809,0)</f>
        <v>0</v>
      </c>
      <c r="C1809" s="6" t="n">
        <v>39871</v>
      </c>
      <c r="D1809" s="0" t="n">
        <f aca="false">IF(E1809&gt;E1808,1,)</f>
        <v>0</v>
      </c>
      <c r="E1809" s="46" t="n">
        <v>108.1823</v>
      </c>
      <c r="F1809" s="46" t="n">
        <v>87.7282</v>
      </c>
      <c r="G1809" s="46" t="n">
        <v>84.7755</v>
      </c>
      <c r="H1809" s="46" t="n">
        <v>81.8918</v>
      </c>
      <c r="I1809" s="46" t="n">
        <v>77.5163</v>
      </c>
      <c r="J1809" s="47" t="str">
        <f aca="false">IF(MIN(E1809:I1809)=E1809,$E$2,IF(MIN(E1809:I1809)=F1809,$F$2,IF(MIN(E1809:I1809)=G1809,$G$2,IF(MIN(E1809:I1809)=H1809,$H$2,IF(MIN(E1809:I1809)=I1809,$I$2)))))</f>
        <v>10D</v>
      </c>
      <c r="K1809" s="47" t="str">
        <f aca="false">IF(MAX(E1809:I1809)=E1809,$E$2,IF(MAX(E1809:I1809)=F1809,$F$2,IF(MAX(E1809:I1809)=G1809,$G$2,IF(MAX(E1809:I1809)=H1809,$H$2,IF(MAX(E1809:I1809)=I1809,$I$2)))))</f>
        <v>200D</v>
      </c>
      <c r="L1809" s="4" t="n">
        <f aca="false">IF(MAX(E1809:I1809)=H1809,1,0)</f>
        <v>0</v>
      </c>
      <c r="M1809" s="4" t="n">
        <f aca="false">IF(MAX(E1809:I1809)=I1809,1,0)</f>
        <v>0</v>
      </c>
      <c r="O1809" s="4" t="n">
        <f aca="false">IF(CN1809&gt;E1809,1,0)</f>
        <v>0</v>
      </c>
      <c r="P1809" s="4" t="n">
        <f aca="false">IF(CN1809&gt;F1809,1,0)</f>
        <v>0</v>
      </c>
      <c r="Q1809" s="4" t="n">
        <f aca="false">IF(CN1809&gt;G1809,1,0)</f>
        <v>0</v>
      </c>
      <c r="R1809" s="4" t="n">
        <f aca="false">IF(CN1809&gt;H1809,1,0)</f>
        <v>0</v>
      </c>
      <c r="S1809" s="4" t="n">
        <f aca="false">IF(CN1809&gt;I1809,1,0)</f>
        <v>0</v>
      </c>
      <c r="T1809" s="25" t="n">
        <f aca="false">IF(AND(AND(R1809=0,S1809=0,Q1809=0),OR(S1808=1,S1807=1,S1806=1)),1,0)</f>
        <v>0</v>
      </c>
      <c r="U1809" s="13" t="n">
        <f aca="false">SUM(CM1808:CM1809)</f>
        <v>-0.0386353994752066</v>
      </c>
      <c r="AV1809" s="0"/>
      <c r="AW1809" s="55" t="n">
        <f aca="false">IF(EC1809&gt;$AW$2,1,0)</f>
        <v>0</v>
      </c>
      <c r="AX1809" s="0" t="n">
        <f aca="false">IF(AND(I1809&gt;G1809,I1808&lt;G1808),1,IF(OR(AND(I1809&gt;F1809,I1808&lt;F1808),AND(I1809&gt;E1809,I1808&lt;E1808)),1,0))</f>
        <v>0</v>
      </c>
      <c r="AY1809" s="0" t="n">
        <f aca="false">IF(K1808="10D",1,0)</f>
        <v>0</v>
      </c>
      <c r="AZ1809" s="0" t="n">
        <f aca="false">IF(AND(I1809&gt;G1809,I1808&lt;G1808,I1809&gt;F1809,I1808&gt;F1808,I1809&gt;E1809,I1808&gt;E1808),1,0)</f>
        <v>0</v>
      </c>
      <c r="BA1809" s="56" t="n">
        <f aca="false">IF(G1809&gt;H1809,1,0)</f>
        <v>1</v>
      </c>
      <c r="BB1809" s="56" t="n">
        <f aca="false">IF(I1809&lt;F1809,1,0)</f>
        <v>1</v>
      </c>
      <c r="BC1809" s="0" t="n">
        <f aca="false">IF(AND(SUM(AW1808:AX1808)=2,AY1809=1),1,IF(SUM(AX1807:AX1809)=0,0,IF(AND(OR(AW1807=1,AX1807=1),OR(AW1808=1,AX1808=1),AY1809=1),1,IF(AND(SUM(AW1809:AY1809)=2,SUM(AW1807:AX1807)=2,AX1807=1),1,0))))</f>
        <v>0</v>
      </c>
      <c r="BD1809" s="57" t="str">
        <f aca="false">IF(BC1809=0,"",IF(AND(BC1809=1,AZ1809=0,AZ1808=0,AZ1807=0),1,IF(AND(BC1809=1,OR(AZ1809=1,AZ1808=1,AZ1807)),IF(BA1809=1,1,0))))</f>
        <v/>
      </c>
      <c r="BE1809" s="50" t="str">
        <f aca="false">IF(AND(BD1809=1,BD1808=1),0,IF(BD1809=1,SUM(CM1810:CM1848),""))</f>
        <v/>
      </c>
      <c r="BF1809" s="20" t="str">
        <f aca="false">IF(AND(BB1809=1,BB1808=1,BE1768&lt;&gt;0),"",IF(AND(BB1808=0,BB1809=1),BF1808,IF(AND(BB1809=1,BB1808=1),BF1808,IF(AND(BF1808="",BE1808="",OR(BD1808=0,BD1808="")),"",IF(AND(BF1808="",BE1769=0),"",IF(AND(BE1769&lt;&gt;"",BF1808=BE1769),"",IF(AND(BD1808=1,BE1808&lt;&gt;0),CM1809,IF(BF1808&lt;&gt;0,BF1808+CM1809,IF(BF1808="","")))))))))</f>
        <v/>
      </c>
      <c r="BI1809" s="0"/>
      <c r="BU1809" s="0"/>
      <c r="BZ1809" s="49"/>
      <c r="CG1809" s="13"/>
      <c r="CH1809" s="40"/>
      <c r="CI1809" s="13"/>
      <c r="CL1809" s="6" t="n">
        <f aca="false">C1809</f>
        <v>39871</v>
      </c>
      <c r="CM1809" s="13" t="n">
        <f aca="false">CN1809/CN1808-1</f>
        <v>-0.0223485850304153</v>
      </c>
      <c r="CN1809" s="76" t="n">
        <v>73.93</v>
      </c>
      <c r="CO1809" s="13" t="n">
        <f aca="false">CN1809/CN1804-1</f>
        <v>-0.0450787910100748</v>
      </c>
      <c r="CY1809" s="4" t="n">
        <v>74.01</v>
      </c>
      <c r="CZ1809" s="4" t="n">
        <v>73.93</v>
      </c>
      <c r="DA1809" s="33" t="n">
        <f aca="false">CZ1809-CN1809</f>
        <v>0</v>
      </c>
      <c r="DB1809" s="16" t="n">
        <f aca="false">CZ1809/CY1809-1</f>
        <v>-0.00108093500878259</v>
      </c>
      <c r="DC1809" s="15" t="n">
        <f aca="false">CY1809/CZ1808-1</f>
        <v>-0.0212906638455435</v>
      </c>
      <c r="DD1809" s="15" t="n">
        <f aca="false">CZ1809/CZ1808-1</f>
        <v>-0.0223485850304153</v>
      </c>
      <c r="DE1809" s="34" t="str">
        <f aca="false">IF(CW1809=0,"",-DC1809*CS1809)</f>
        <v/>
      </c>
      <c r="DY1809" s="6"/>
      <c r="EB1809" s="6" t="n">
        <f aca="false">CL1809</f>
        <v>39871</v>
      </c>
      <c r="EC1809" s="13" t="n">
        <f aca="false">SUM(CM1807:CM1809)</f>
        <v>-0.0464825858458829</v>
      </c>
    </row>
    <row r="1810" customFormat="false" ht="15" hidden="false" customHeight="false" outlineLevel="0" collapsed="false">
      <c r="A1810" s="0" t="n">
        <f aca="false">IF(FR1810=1,CZ1810,0)</f>
        <v>0</v>
      </c>
      <c r="C1810" s="6" t="n">
        <v>39874</v>
      </c>
      <c r="D1810" s="0" t="n">
        <f aca="false">IF(E1810&gt;E1809,1,)</f>
        <v>0</v>
      </c>
      <c r="E1810" s="46" t="n">
        <v>107.8314</v>
      </c>
      <c r="F1810" s="46" t="n">
        <v>87.3871</v>
      </c>
      <c r="G1810" s="46" t="n">
        <v>84.3499</v>
      </c>
      <c r="H1810" s="46" t="n">
        <v>81.4318</v>
      </c>
      <c r="I1810" s="46" t="n">
        <v>76.3003</v>
      </c>
      <c r="J1810" s="47" t="str">
        <f aca="false">IF(MIN(E1810:I1810)=E1810,$E$2,IF(MIN(E1810:I1810)=F1810,$F$2,IF(MIN(E1810:I1810)=G1810,$G$2,IF(MIN(E1810:I1810)=H1810,$H$2,IF(MIN(E1810:I1810)=I1810,$I$2)))))</f>
        <v>10D</v>
      </c>
      <c r="K1810" s="47" t="str">
        <f aca="false">IF(MAX(E1810:I1810)=E1810,$E$2,IF(MAX(E1810:I1810)=F1810,$F$2,IF(MAX(E1810:I1810)=G1810,$G$2,IF(MAX(E1810:I1810)=H1810,$H$2,IF(MAX(E1810:I1810)=I1810,$I$2)))))</f>
        <v>200D</v>
      </c>
      <c r="L1810" s="4" t="n">
        <f aca="false">IF(MAX(E1810:I1810)=H1810,1,0)</f>
        <v>0</v>
      </c>
      <c r="M1810" s="4" t="n">
        <f aca="false">IF(MAX(E1810:I1810)=I1810,1,0)</f>
        <v>0</v>
      </c>
      <c r="O1810" s="4" t="n">
        <f aca="false">IF(CN1810&gt;E1810,1,0)</f>
        <v>0</v>
      </c>
      <c r="P1810" s="4" t="n">
        <f aca="false">IF(CN1810&gt;F1810,1,0)</f>
        <v>0</v>
      </c>
      <c r="Q1810" s="4" t="n">
        <f aca="false">IF(CN1810&gt;G1810,1,0)</f>
        <v>0</v>
      </c>
      <c r="R1810" s="4" t="n">
        <f aca="false">IF(CN1810&gt;H1810,1,0)</f>
        <v>0</v>
      </c>
      <c r="S1810" s="4" t="n">
        <f aca="false">IF(CN1810&gt;I1810,1,0)</f>
        <v>0</v>
      </c>
      <c r="T1810" s="25" t="n">
        <f aca="false">IF(AND(AND(R1810=0,S1810=0,Q1810=0),OR(S1809=1,S1808=1,S1807=1)),1,0)</f>
        <v>0</v>
      </c>
      <c r="U1810" s="13" t="n">
        <f aca="false">SUM(CM1809:CM1810)</f>
        <v>-0.0673911929027271</v>
      </c>
      <c r="AV1810" s="0"/>
      <c r="AW1810" s="55" t="n">
        <f aca="false">IF(EC1810&gt;$AW$2,1,0)</f>
        <v>0</v>
      </c>
      <c r="AX1810" s="0" t="n">
        <f aca="false">IF(AND(I1810&gt;G1810,I1809&lt;G1809),1,IF(OR(AND(I1810&gt;F1810,I1809&lt;F1809),AND(I1810&gt;E1810,I1809&lt;E1809)),1,0))</f>
        <v>0</v>
      </c>
      <c r="AY1810" s="0" t="n">
        <f aca="false">IF(K1809="10D",1,0)</f>
        <v>0</v>
      </c>
      <c r="AZ1810" s="0" t="n">
        <f aca="false">IF(AND(I1810&gt;G1810,I1809&lt;G1809,I1810&gt;F1810,I1809&gt;F1809,I1810&gt;E1810,I1809&gt;E1809),1,0)</f>
        <v>0</v>
      </c>
      <c r="BA1810" s="56" t="n">
        <f aca="false">IF(G1810&gt;H1810,1,0)</f>
        <v>1</v>
      </c>
      <c r="BB1810" s="56" t="n">
        <f aca="false">IF(I1810&lt;F1810,1,0)</f>
        <v>1</v>
      </c>
      <c r="BC1810" s="0" t="n">
        <f aca="false">IF(AND(SUM(AW1809:AX1809)=2,AY1810=1),1,IF(SUM(AX1808:AX1810)=0,0,IF(AND(OR(AW1808=1,AX1808=1),OR(AW1809=1,AX1809=1),AY1810=1),1,IF(AND(SUM(AW1810:AY1810)=2,SUM(AW1808:AX1808)=2,AX1808=1),1,0))))</f>
        <v>0</v>
      </c>
      <c r="BD1810" s="57" t="str">
        <f aca="false">IF(BC1810=0,"",IF(AND(BC1810=1,AZ1810=0,AZ1809=0,AZ1808=0),1,IF(AND(BC1810=1,OR(AZ1810=1,AZ1809=1,AZ1808)),IF(BA1810=1,1,0))))</f>
        <v/>
      </c>
      <c r="BE1810" s="50" t="str">
        <f aca="false">IF(AND(BD1810=1,BD1809=1),0,IF(BD1810=1,SUM(CM1811:CM1849),""))</f>
        <v/>
      </c>
      <c r="BF1810" s="20" t="str">
        <f aca="false">IF(AND(BB1810=1,BB1809=1,BE1769&lt;&gt;0),"",IF(AND(BB1809=0,BB1810=1),BF1809,IF(AND(BB1810=1,BB1809=1),BF1809,IF(AND(BF1809="",BE1809="",OR(BD1809=0,BD1809="")),"",IF(AND(BF1809="",BE1770=0),"",IF(AND(BE1770&lt;&gt;"",BF1809=BE1770),"",IF(AND(BD1809=1,BE1809&lt;&gt;0),CM1810,IF(BF1809&lt;&gt;0,BF1809+CM1810,IF(BF1809="","")))))))))</f>
        <v/>
      </c>
      <c r="BI1810" s="0"/>
      <c r="BU1810" s="0"/>
      <c r="BZ1810" s="49"/>
      <c r="CG1810" s="13"/>
      <c r="CH1810" s="40"/>
      <c r="CI1810" s="13"/>
      <c r="CL1810" s="6" t="n">
        <f aca="false">C1810</f>
        <v>39874</v>
      </c>
      <c r="CM1810" s="13" t="n">
        <f aca="false">CN1810/CN1809-1</f>
        <v>-0.0450426078723118</v>
      </c>
      <c r="CN1810" s="76" t="n">
        <v>70.6</v>
      </c>
      <c r="CO1810" s="13" t="n">
        <f aca="false">CN1810/CN1805-1</f>
        <v>-0.0542531815137309</v>
      </c>
      <c r="CY1810" s="4" t="n">
        <v>72.52</v>
      </c>
      <c r="CZ1810" s="4" t="n">
        <v>70.6</v>
      </c>
      <c r="DA1810" s="33" t="n">
        <f aca="false">CZ1810-CN1810</f>
        <v>0</v>
      </c>
      <c r="DB1810" s="16" t="n">
        <f aca="false">CZ1810/CY1810-1</f>
        <v>-0.0264754550468836</v>
      </c>
      <c r="DC1810" s="15" t="n">
        <f aca="false">CY1810/CZ1809-1</f>
        <v>-0.0190720952252131</v>
      </c>
      <c r="DD1810" s="15" t="n">
        <f aca="false">CZ1810/CZ1809-1</f>
        <v>-0.0450426078723118</v>
      </c>
      <c r="DE1810" s="34" t="str">
        <f aca="false">IF(CW1810=0,"",-DC1810*CS1810)</f>
        <v/>
      </c>
      <c r="DY1810" s="6"/>
      <c r="EB1810" s="6" t="n">
        <f aca="false">CL1810</f>
        <v>39874</v>
      </c>
      <c r="EC1810" s="13" t="n">
        <f aca="false">SUM(CM1808:CM1810)</f>
        <v>-0.0836780073475184</v>
      </c>
    </row>
    <row r="1811" customFormat="false" ht="15" hidden="false" customHeight="false" outlineLevel="0" collapsed="false">
      <c r="A1811" s="0" t="n">
        <f aca="false">IF(FR1811=1,CZ1811,0)</f>
        <v>0</v>
      </c>
      <c r="C1811" s="6" t="n">
        <v>39875</v>
      </c>
      <c r="D1811" s="0" t="n">
        <f aca="false">IF(E1811&gt;E1810,1,)</f>
        <v>0</v>
      </c>
      <c r="E1811" s="46" t="n">
        <v>107.4691</v>
      </c>
      <c r="F1811" s="46" t="n">
        <v>87.0874</v>
      </c>
      <c r="G1811" s="46" t="n">
        <v>83.9315</v>
      </c>
      <c r="H1811" s="46" t="n">
        <v>80.9321</v>
      </c>
      <c r="I1811" s="46" t="n">
        <v>75.3853</v>
      </c>
      <c r="J1811" s="47" t="str">
        <f aca="false">IF(MIN(E1811:I1811)=E1811,$E$2,IF(MIN(E1811:I1811)=F1811,$F$2,IF(MIN(E1811:I1811)=G1811,$G$2,IF(MIN(E1811:I1811)=H1811,$H$2,IF(MIN(E1811:I1811)=I1811,$I$2)))))</f>
        <v>10D</v>
      </c>
      <c r="K1811" s="47" t="str">
        <f aca="false">IF(MAX(E1811:I1811)=E1811,$E$2,IF(MAX(E1811:I1811)=F1811,$F$2,IF(MAX(E1811:I1811)=G1811,$G$2,IF(MAX(E1811:I1811)=H1811,$H$2,IF(MAX(E1811:I1811)=I1811,$I$2)))))</f>
        <v>200D</v>
      </c>
      <c r="L1811" s="4" t="n">
        <f aca="false">IF(MAX(E1811:I1811)=H1811,1,0)</f>
        <v>0</v>
      </c>
      <c r="M1811" s="4" t="n">
        <f aca="false">IF(MAX(E1811:I1811)=I1811,1,0)</f>
        <v>0</v>
      </c>
      <c r="O1811" s="4" t="n">
        <f aca="false">IF(CN1811&gt;E1811,1,0)</f>
        <v>0</v>
      </c>
      <c r="P1811" s="4" t="n">
        <f aca="false">IF(CN1811&gt;F1811,1,0)</f>
        <v>0</v>
      </c>
      <c r="Q1811" s="4" t="n">
        <f aca="false">IF(CN1811&gt;G1811,1,0)</f>
        <v>0</v>
      </c>
      <c r="R1811" s="4" t="n">
        <f aca="false">IF(CN1811&gt;H1811,1,0)</f>
        <v>0</v>
      </c>
      <c r="S1811" s="4" t="n">
        <f aca="false">IF(CN1811&gt;I1811,1,0)</f>
        <v>0</v>
      </c>
      <c r="T1811" s="25" t="n">
        <f aca="false">IF(AND(AND(R1811=0,S1811=0,Q1811=0),OR(S1810=1,S1809=1,S1808=1)),1,0)</f>
        <v>0</v>
      </c>
      <c r="U1811" s="13" t="n">
        <f aca="false">SUM(CM1810:CM1811)</f>
        <v>-0.0525496900252864</v>
      </c>
      <c r="AV1811" s="0"/>
      <c r="AW1811" s="55" t="n">
        <f aca="false">IF(EC1811&gt;$AW$2,1,0)</f>
        <v>0</v>
      </c>
      <c r="AX1811" s="0" t="n">
        <f aca="false">IF(AND(I1811&gt;G1811,I1810&lt;G1810),1,IF(OR(AND(I1811&gt;F1811,I1810&lt;F1810),AND(I1811&gt;E1811,I1810&lt;E1810)),1,0))</f>
        <v>0</v>
      </c>
      <c r="AY1811" s="0" t="n">
        <f aca="false">IF(K1810="10D",1,0)</f>
        <v>0</v>
      </c>
      <c r="AZ1811" s="0" t="n">
        <f aca="false">IF(AND(I1811&gt;G1811,I1810&lt;G1810,I1811&gt;F1811,I1810&gt;F1810,I1811&gt;E1811,I1810&gt;E1810),1,0)</f>
        <v>0</v>
      </c>
      <c r="BA1811" s="56" t="n">
        <f aca="false">IF(G1811&gt;H1811,1,0)</f>
        <v>1</v>
      </c>
      <c r="BB1811" s="56" t="n">
        <f aca="false">IF(I1811&lt;F1811,1,0)</f>
        <v>1</v>
      </c>
      <c r="BC1811" s="0" t="n">
        <f aca="false">IF(AND(SUM(AW1810:AX1810)=2,AY1811=1),1,IF(SUM(AX1809:AX1811)=0,0,IF(AND(OR(AW1809=1,AX1809=1),OR(AW1810=1,AX1810=1),AY1811=1),1,IF(AND(SUM(AW1811:AY1811)=2,SUM(AW1809:AX1809)=2,AX1809=1),1,0))))</f>
        <v>0</v>
      </c>
      <c r="BD1811" s="57" t="str">
        <f aca="false">IF(BC1811=0,"",IF(AND(BC1811=1,AZ1811=0,AZ1810=0,AZ1809=0),1,IF(AND(BC1811=1,OR(AZ1811=1,AZ1810=1,AZ1809)),IF(BA1811=1,1,0))))</f>
        <v/>
      </c>
      <c r="BE1811" s="50" t="str">
        <f aca="false">IF(AND(BD1811=1,BD1810=1),0,IF(BD1811=1,SUM(CM1812:CM1850),""))</f>
        <v/>
      </c>
      <c r="BF1811" s="20" t="str">
        <f aca="false">IF(AND(BB1811=1,BB1810=1,BE1770&lt;&gt;0),"",IF(AND(BB1810=0,BB1811=1),BF1810,IF(AND(BB1811=1,BB1810=1),BF1810,IF(AND(BF1810="",BE1810="",OR(BD1810=0,BD1810="")),"",IF(AND(BF1810="",BE1771=0),"",IF(AND(BE1771&lt;&gt;"",BF1810=BE1771),"",IF(AND(BD1810=1,BE1810&lt;&gt;0),CM1811,IF(BF1810&lt;&gt;0,BF1810+CM1811,IF(BF1810="","")))))))))</f>
        <v/>
      </c>
      <c r="BI1811" s="0"/>
      <c r="BU1811" s="0"/>
      <c r="BZ1811" s="49"/>
      <c r="CG1811" s="13"/>
      <c r="CH1811" s="40"/>
      <c r="CI1811" s="13"/>
      <c r="CL1811" s="6" t="n">
        <f aca="false">C1811</f>
        <v>39875</v>
      </c>
      <c r="CM1811" s="13" t="n">
        <f aca="false">CN1811/CN1810-1</f>
        <v>-0.00750708215297458</v>
      </c>
      <c r="CN1811" s="76" t="n">
        <v>70.07</v>
      </c>
      <c r="CO1811" s="13" t="n">
        <f aca="false">CN1811/CN1806-1</f>
        <v>-0.0956375838926176</v>
      </c>
      <c r="CY1811" s="4" t="n">
        <v>71.61</v>
      </c>
      <c r="CZ1811" s="4" t="n">
        <v>70.07</v>
      </c>
      <c r="DA1811" s="33" t="n">
        <f aca="false">CZ1811-CN1811</f>
        <v>0</v>
      </c>
      <c r="DB1811" s="16" t="n">
        <f aca="false">CZ1811/CY1811-1</f>
        <v>-0.0215053763440861</v>
      </c>
      <c r="DC1811" s="15" t="n">
        <f aca="false">CY1811/CZ1810-1</f>
        <v>0.0143059490084987</v>
      </c>
      <c r="DD1811" s="15" t="n">
        <f aca="false">CZ1811/CZ1810-1</f>
        <v>-0.00750708215297458</v>
      </c>
      <c r="DE1811" s="34" t="str">
        <f aca="false">IF(CW1811=0,"",-DC1811*CS1811)</f>
        <v/>
      </c>
      <c r="DY1811" s="6"/>
      <c r="EB1811" s="6" t="n">
        <f aca="false">CL1811</f>
        <v>39875</v>
      </c>
      <c r="EC1811" s="13" t="n">
        <f aca="false">SUM(CM1809:CM1811)</f>
        <v>-0.0748982750557017</v>
      </c>
    </row>
    <row r="1812" customFormat="false" ht="15" hidden="false" customHeight="false" outlineLevel="0" collapsed="false">
      <c r="A1812" s="0" t="n">
        <f aca="false">IF(FR1812=1,CZ1812,0)</f>
        <v>0</v>
      </c>
      <c r="C1812" s="6" t="n">
        <v>39876</v>
      </c>
      <c r="D1812" s="0" t="n">
        <f aca="false">IF(E1812&gt;E1811,1,)</f>
        <v>0</v>
      </c>
      <c r="E1812" s="46" t="n">
        <v>107.1145</v>
      </c>
      <c r="F1812" s="46" t="n">
        <v>86.8296</v>
      </c>
      <c r="G1812" s="46" t="n">
        <v>83.5803</v>
      </c>
      <c r="H1812" s="46" t="n">
        <v>80.6374</v>
      </c>
      <c r="I1812" s="46" t="n">
        <v>74.6553</v>
      </c>
      <c r="J1812" s="47" t="str">
        <f aca="false">IF(MIN(E1812:I1812)=E1812,$E$2,IF(MIN(E1812:I1812)=F1812,$F$2,IF(MIN(E1812:I1812)=G1812,$G$2,IF(MIN(E1812:I1812)=H1812,$H$2,IF(MIN(E1812:I1812)=I1812,$I$2)))))</f>
        <v>10D</v>
      </c>
      <c r="K1812" s="47" t="str">
        <f aca="false">IF(MAX(E1812:I1812)=E1812,$E$2,IF(MAX(E1812:I1812)=F1812,$F$2,IF(MAX(E1812:I1812)=G1812,$G$2,IF(MAX(E1812:I1812)=H1812,$H$2,IF(MAX(E1812:I1812)=I1812,$I$2)))))</f>
        <v>200D</v>
      </c>
      <c r="L1812" s="4" t="n">
        <f aca="false">IF(MAX(E1812:I1812)=H1812,1,0)</f>
        <v>0</v>
      </c>
      <c r="M1812" s="4" t="n">
        <f aca="false">IF(MAX(E1812:I1812)=I1812,1,0)</f>
        <v>0</v>
      </c>
      <c r="O1812" s="4" t="n">
        <f aca="false">IF(CN1812&gt;E1812,1,0)</f>
        <v>0</v>
      </c>
      <c r="P1812" s="4" t="n">
        <f aca="false">IF(CN1812&gt;F1812,1,0)</f>
        <v>0</v>
      </c>
      <c r="Q1812" s="4" t="n">
        <f aca="false">IF(CN1812&gt;G1812,1,0)</f>
        <v>0</v>
      </c>
      <c r="R1812" s="4" t="n">
        <f aca="false">IF(CN1812&gt;H1812,1,0)</f>
        <v>0</v>
      </c>
      <c r="S1812" s="4" t="n">
        <f aca="false">IF(CN1812&gt;I1812,1,0)</f>
        <v>0</v>
      </c>
      <c r="T1812" s="25" t="n">
        <f aca="false">IF(AND(AND(R1812=0,S1812=0,Q1812=0),OR(S1811=1,S1810=1,S1809=1)),1,0)</f>
        <v>0</v>
      </c>
      <c r="U1812" s="13" t="n">
        <f aca="false">SUM(CM1811:CM1812)</f>
        <v>0.016183512966192</v>
      </c>
      <c r="AV1812" s="0"/>
      <c r="AW1812" s="55" t="n">
        <f aca="false">IF(EC1812&gt;$AW$2,1,0)</f>
        <v>0</v>
      </c>
      <c r="AX1812" s="0" t="n">
        <f aca="false">IF(AND(I1812&gt;G1812,I1811&lt;G1811),1,IF(OR(AND(I1812&gt;F1812,I1811&lt;F1811),AND(I1812&gt;E1812,I1811&lt;E1811)),1,0))</f>
        <v>0</v>
      </c>
      <c r="AY1812" s="0" t="n">
        <f aca="false">IF(K1811="10D",1,0)</f>
        <v>0</v>
      </c>
      <c r="AZ1812" s="0" t="n">
        <f aca="false">IF(AND(I1812&gt;G1812,I1811&lt;G1811,I1812&gt;F1812,I1811&gt;F1811,I1812&gt;E1812,I1811&gt;E1811),1,0)</f>
        <v>0</v>
      </c>
      <c r="BA1812" s="56" t="n">
        <f aca="false">IF(G1812&gt;H1812,1,0)</f>
        <v>1</v>
      </c>
      <c r="BB1812" s="56" t="n">
        <f aca="false">IF(I1812&lt;F1812,1,0)</f>
        <v>1</v>
      </c>
      <c r="BC1812" s="0" t="n">
        <f aca="false">IF(AND(SUM(AW1811:AX1811)=2,AY1812=1),1,IF(SUM(AX1810:AX1812)=0,0,IF(AND(OR(AW1810=1,AX1810=1),OR(AW1811=1,AX1811=1),AY1812=1),1,IF(AND(SUM(AW1812:AY1812)=2,SUM(AW1810:AX1810)=2,AX1810=1),1,0))))</f>
        <v>0</v>
      </c>
      <c r="BD1812" s="57" t="str">
        <f aca="false">IF(BC1812=0,"",IF(AND(BC1812=1,AZ1812=0,AZ1811=0,AZ1810=0),1,IF(AND(BC1812=1,OR(AZ1812=1,AZ1811=1,AZ1810)),IF(BA1812=1,1,0))))</f>
        <v/>
      </c>
      <c r="BE1812" s="50" t="str">
        <f aca="false">IF(AND(BD1812=1,BD1811=1),0,IF(BD1812=1,SUM(CM1813:CM1851),""))</f>
        <v/>
      </c>
      <c r="BF1812" s="20" t="str">
        <f aca="false">IF(AND(BB1812=1,BB1811=1,BE1771&lt;&gt;0),"",IF(AND(BB1811=0,BB1812=1),BF1811,IF(AND(BB1812=1,BB1811=1),BF1811,IF(AND(BF1811="",BE1811="",OR(BD1811=0,BD1811="")),"",IF(AND(BF1811="",BE1772=0),"",IF(AND(BE1772&lt;&gt;"",BF1811=BE1772),"",IF(AND(BD1811=1,BE1811&lt;&gt;0),CM1812,IF(BF1811&lt;&gt;0,BF1811+CM1812,IF(BF1811="","")))))))))</f>
        <v/>
      </c>
      <c r="BI1812" s="0"/>
      <c r="BU1812" s="0"/>
      <c r="BZ1812" s="49"/>
      <c r="CG1812" s="13"/>
      <c r="CH1812" s="40"/>
      <c r="CI1812" s="13"/>
      <c r="CL1812" s="6" t="n">
        <f aca="false">C1812</f>
        <v>39876</v>
      </c>
      <c r="CM1812" s="13" t="n">
        <f aca="false">CN1812/CN1811-1</f>
        <v>0.0236905951191666</v>
      </c>
      <c r="CN1812" s="76" t="n">
        <v>71.73</v>
      </c>
      <c r="CO1812" s="13" t="n">
        <f aca="false">CN1812/CN1807-1</f>
        <v>-0.0668904152357165</v>
      </c>
      <c r="CY1812" s="4" t="n">
        <v>71.23</v>
      </c>
      <c r="CZ1812" s="4" t="n">
        <v>71.73</v>
      </c>
      <c r="DA1812" s="33" t="n">
        <f aca="false">CZ1812-CN1812</f>
        <v>0</v>
      </c>
      <c r="DB1812" s="16" t="n">
        <f aca="false">CZ1812/CY1812-1</f>
        <v>0.00701951424961389</v>
      </c>
      <c r="DC1812" s="15" t="n">
        <f aca="false">CY1812/CZ1811-1</f>
        <v>0.016554873697731</v>
      </c>
      <c r="DD1812" s="15" t="n">
        <f aca="false">CZ1812/CZ1811-1</f>
        <v>0.0236905951191666</v>
      </c>
      <c r="DE1812" s="34" t="str">
        <f aca="false">IF(CW1812=0,"",-DC1812*CS1812)</f>
        <v/>
      </c>
      <c r="DY1812" s="6"/>
      <c r="EB1812" s="6" t="n">
        <f aca="false">CL1812</f>
        <v>39876</v>
      </c>
      <c r="EC1812" s="13" t="n">
        <f aca="false">SUM(CM1810:CM1812)</f>
        <v>-0.0288590949061198</v>
      </c>
    </row>
    <row r="1813" customFormat="false" ht="15" hidden="false" customHeight="false" outlineLevel="0" collapsed="false">
      <c r="A1813" s="0" t="n">
        <f aca="false">IF(FR1813=1,CZ1813,0)</f>
        <v>0</v>
      </c>
      <c r="C1813" s="6" t="n">
        <v>39877</v>
      </c>
      <c r="D1813" s="0" t="n">
        <f aca="false">IF(E1813&gt;E1812,1,)</f>
        <v>0</v>
      </c>
      <c r="E1813" s="46" t="n">
        <v>106.7432</v>
      </c>
      <c r="F1813" s="46" t="n">
        <v>86.6106</v>
      </c>
      <c r="G1813" s="46" t="n">
        <v>83.1925</v>
      </c>
      <c r="H1813" s="46" t="n">
        <v>80.1291</v>
      </c>
      <c r="I1813" s="46" t="n">
        <v>73.7172</v>
      </c>
      <c r="J1813" s="47" t="str">
        <f aca="false">IF(MIN(E1813:I1813)=E1813,$E$2,IF(MIN(E1813:I1813)=F1813,$F$2,IF(MIN(E1813:I1813)=G1813,$G$2,IF(MIN(E1813:I1813)=H1813,$H$2,IF(MIN(E1813:I1813)=I1813,$I$2)))))</f>
        <v>10D</v>
      </c>
      <c r="K1813" s="47" t="str">
        <f aca="false">IF(MAX(E1813:I1813)=E1813,$E$2,IF(MAX(E1813:I1813)=F1813,$F$2,IF(MAX(E1813:I1813)=G1813,$G$2,IF(MAX(E1813:I1813)=H1813,$H$2,IF(MAX(E1813:I1813)=I1813,$I$2)))))</f>
        <v>200D</v>
      </c>
      <c r="L1813" s="4" t="n">
        <f aca="false">IF(MAX(E1813:I1813)=H1813,1,0)</f>
        <v>0</v>
      </c>
      <c r="M1813" s="4" t="n">
        <f aca="false">IF(MAX(E1813:I1813)=I1813,1,0)</f>
        <v>0</v>
      </c>
      <c r="O1813" s="4" t="n">
        <f aca="false">IF(CN1813&gt;E1813,1,0)</f>
        <v>0</v>
      </c>
      <c r="P1813" s="4" t="n">
        <f aca="false">IF(CN1813&gt;F1813,1,0)</f>
        <v>0</v>
      </c>
      <c r="Q1813" s="4" t="n">
        <f aca="false">IF(CN1813&gt;G1813,1,0)</f>
        <v>0</v>
      </c>
      <c r="R1813" s="4" t="n">
        <f aca="false">IF(CN1813&gt;H1813,1,0)</f>
        <v>0</v>
      </c>
      <c r="S1813" s="4" t="n">
        <f aca="false">IF(CN1813&gt;I1813,1,0)</f>
        <v>0</v>
      </c>
      <c r="T1813" s="25" t="n">
        <f aca="false">IF(AND(AND(R1813=0,S1813=0,Q1813=0),OR(S1812=1,S1811=1,S1810=1)),1,0)</f>
        <v>0</v>
      </c>
      <c r="U1813" s="13" t="n">
        <f aca="false">SUM(CM1812:CM1813)</f>
        <v>-0.0171570279116434</v>
      </c>
      <c r="AV1813" s="0"/>
      <c r="AW1813" s="55" t="n">
        <f aca="false">IF(EC1813&gt;$AW$2,1,0)</f>
        <v>0</v>
      </c>
      <c r="AX1813" s="0" t="n">
        <f aca="false">IF(AND(I1813&gt;G1813,I1812&lt;G1812),1,IF(OR(AND(I1813&gt;F1813,I1812&lt;F1812),AND(I1813&gt;E1813,I1812&lt;E1812)),1,0))</f>
        <v>0</v>
      </c>
      <c r="AY1813" s="0" t="n">
        <f aca="false">IF(K1812="10D",1,0)</f>
        <v>0</v>
      </c>
      <c r="AZ1813" s="0" t="n">
        <f aca="false">IF(AND(I1813&gt;G1813,I1812&lt;G1812,I1813&gt;F1813,I1812&gt;F1812,I1813&gt;E1813,I1812&gt;E1812),1,0)</f>
        <v>0</v>
      </c>
      <c r="BA1813" s="56" t="n">
        <f aca="false">IF(G1813&gt;H1813,1,0)</f>
        <v>1</v>
      </c>
      <c r="BB1813" s="56" t="n">
        <f aca="false">IF(I1813&lt;F1813,1,0)</f>
        <v>1</v>
      </c>
      <c r="BC1813" s="0" t="n">
        <f aca="false">IF(AND(SUM(AW1812:AX1812)=2,AY1813=1),1,IF(SUM(AX1811:AX1813)=0,0,IF(AND(OR(AW1811=1,AX1811=1),OR(AW1812=1,AX1812=1),AY1813=1),1,IF(AND(SUM(AW1813:AY1813)=2,SUM(AW1811:AX1811)=2,AX1811=1),1,0))))</f>
        <v>0</v>
      </c>
      <c r="BD1813" s="57" t="str">
        <f aca="false">IF(BC1813=0,"",IF(AND(BC1813=1,AZ1813=0,AZ1812=0,AZ1811=0),1,IF(AND(BC1813=1,OR(AZ1813=1,AZ1812=1,AZ1811)),IF(BA1813=1,1,0))))</f>
        <v/>
      </c>
      <c r="BE1813" s="50" t="str">
        <f aca="false">IF(AND(BD1813=1,BD1812=1),0,IF(BD1813=1,SUM(CM1814:CM1852),""))</f>
        <v/>
      </c>
      <c r="BF1813" s="20" t="str">
        <f aca="false">IF(AND(BB1813=1,BB1812=1,BE1772&lt;&gt;0),"",IF(AND(BB1812=0,BB1813=1),BF1812,IF(AND(BB1813=1,BB1812=1),BF1812,IF(AND(BF1812="",BE1812="",OR(BD1812=0,BD1812="")),"",IF(AND(BF1812="",BE1773=0),"",IF(AND(BE1773&lt;&gt;"",BF1812=BE1773),"",IF(AND(BD1812=1,BE1812&lt;&gt;0),CM1813,IF(BF1812&lt;&gt;0,BF1812+CM1813,IF(BF1812="","")))))))))</f>
        <v/>
      </c>
      <c r="BI1813" s="0"/>
      <c r="BU1813" s="0"/>
      <c r="BZ1813" s="49"/>
      <c r="CG1813" s="13"/>
      <c r="CH1813" s="40"/>
      <c r="CI1813" s="13"/>
      <c r="CL1813" s="6" t="n">
        <f aca="false">C1813</f>
        <v>39877</v>
      </c>
      <c r="CM1813" s="13" t="n">
        <f aca="false">CN1813/CN1812-1</f>
        <v>-0.04084762303081</v>
      </c>
      <c r="CN1813" s="76" t="n">
        <v>68.8</v>
      </c>
      <c r="CO1813" s="13" t="n">
        <f aca="false">CN1813/CN1808-1</f>
        <v>-0.0901877810103148</v>
      </c>
      <c r="CY1813" s="4" t="n">
        <v>70.1</v>
      </c>
      <c r="CZ1813" s="4" t="n">
        <v>68.8</v>
      </c>
      <c r="DA1813" s="33" t="n">
        <f aca="false">CZ1813-CN1813</f>
        <v>0</v>
      </c>
      <c r="DB1813" s="16" t="n">
        <f aca="false">CZ1813/CY1813-1</f>
        <v>-0.0185449358059914</v>
      </c>
      <c r="DC1813" s="15" t="n">
        <f aca="false">CY1813/CZ1812-1</f>
        <v>-0.0227241042799388</v>
      </c>
      <c r="DD1813" s="15" t="n">
        <f aca="false">CZ1813/CZ1812-1</f>
        <v>-0.04084762303081</v>
      </c>
      <c r="DE1813" s="34" t="str">
        <f aca="false">IF(CW1813=0,"",-DC1813*CS1813)</f>
        <v/>
      </c>
      <c r="DY1813" s="6"/>
      <c r="EB1813" s="6" t="n">
        <f aca="false">CL1813</f>
        <v>39877</v>
      </c>
      <c r="EC1813" s="13" t="n">
        <f aca="false">SUM(CM1811:CM1813)</f>
        <v>-0.024664110064618</v>
      </c>
    </row>
    <row r="1814" customFormat="false" ht="15" hidden="false" customHeight="false" outlineLevel="0" collapsed="false">
      <c r="A1814" s="0" t="n">
        <f aca="false">IF(FR1814=1,CZ1814,0)</f>
        <v>0</v>
      </c>
      <c r="C1814" s="6" t="n">
        <v>39878</v>
      </c>
      <c r="D1814" s="0" t="n">
        <f aca="false">IF(E1814&gt;E1813,1,)</f>
        <v>0</v>
      </c>
      <c r="E1814" s="46" t="n">
        <v>106.3784</v>
      </c>
      <c r="F1814" s="46" t="n">
        <v>86.4148</v>
      </c>
      <c r="G1814" s="46" t="n">
        <v>82.8297</v>
      </c>
      <c r="H1814" s="46" t="n">
        <v>79.6681</v>
      </c>
      <c r="I1814" s="46" t="n">
        <v>72.8672</v>
      </c>
      <c r="J1814" s="47" t="str">
        <f aca="false">IF(MIN(E1814:I1814)=E1814,$E$2,IF(MIN(E1814:I1814)=F1814,$F$2,IF(MIN(E1814:I1814)=G1814,$G$2,IF(MIN(E1814:I1814)=H1814,$H$2,IF(MIN(E1814:I1814)=I1814,$I$2)))))</f>
        <v>10D</v>
      </c>
      <c r="K1814" s="47" t="str">
        <f aca="false">IF(MAX(E1814:I1814)=E1814,$E$2,IF(MAX(E1814:I1814)=F1814,$F$2,IF(MAX(E1814:I1814)=G1814,$G$2,IF(MAX(E1814:I1814)=H1814,$H$2,IF(MAX(E1814:I1814)=I1814,$I$2)))))</f>
        <v>200D</v>
      </c>
      <c r="L1814" s="4" t="n">
        <f aca="false">IF(MAX(E1814:I1814)=H1814,1,0)</f>
        <v>0</v>
      </c>
      <c r="M1814" s="4" t="n">
        <f aca="false">IF(MAX(E1814:I1814)=I1814,1,0)</f>
        <v>0</v>
      </c>
      <c r="O1814" s="4" t="n">
        <f aca="false">IF(CN1814&gt;E1814,1,0)</f>
        <v>0</v>
      </c>
      <c r="P1814" s="4" t="n">
        <f aca="false">IF(CN1814&gt;F1814,1,0)</f>
        <v>0</v>
      </c>
      <c r="Q1814" s="4" t="n">
        <f aca="false">IF(CN1814&gt;G1814,1,0)</f>
        <v>0</v>
      </c>
      <c r="R1814" s="4" t="n">
        <f aca="false">IF(CN1814&gt;H1814,1,0)</f>
        <v>0</v>
      </c>
      <c r="S1814" s="4" t="n">
        <f aca="false">IF(CN1814&gt;I1814,1,0)</f>
        <v>0</v>
      </c>
      <c r="T1814" s="25" t="n">
        <f aca="false">IF(AND(AND(R1814=0,S1814=0,Q1814=0),OR(S1813=1,S1812=1,S1811=1)),1,0)</f>
        <v>0</v>
      </c>
      <c r="U1814" s="13" t="n">
        <f aca="false">SUM(CM1813:CM1814)</f>
        <v>-0.0391034369842983</v>
      </c>
      <c r="AV1814" s="0"/>
      <c r="AW1814" s="55" t="n">
        <f aca="false">IF(EC1814&gt;$AW$2,1,0)</f>
        <v>0</v>
      </c>
      <c r="AX1814" s="0" t="n">
        <f aca="false">IF(AND(I1814&gt;G1814,I1813&lt;G1813),1,IF(OR(AND(I1814&gt;F1814,I1813&lt;F1813),AND(I1814&gt;E1814,I1813&lt;E1813)),1,0))</f>
        <v>0</v>
      </c>
      <c r="AY1814" s="0" t="n">
        <f aca="false">IF(K1813="10D",1,0)</f>
        <v>0</v>
      </c>
      <c r="AZ1814" s="0" t="n">
        <f aca="false">IF(AND(I1814&gt;G1814,I1813&lt;G1813,I1814&gt;F1814,I1813&gt;F1813,I1814&gt;E1814,I1813&gt;E1813),1,0)</f>
        <v>0</v>
      </c>
      <c r="BA1814" s="56" t="n">
        <f aca="false">IF(G1814&gt;H1814,1,0)</f>
        <v>1</v>
      </c>
      <c r="BB1814" s="56" t="n">
        <f aca="false">IF(I1814&lt;F1814,1,0)</f>
        <v>1</v>
      </c>
      <c r="BC1814" s="0" t="n">
        <f aca="false">IF(AND(SUM(AW1813:AX1813)=2,AY1814=1),1,IF(SUM(AX1812:AX1814)=0,0,IF(AND(OR(AW1812=1,AX1812=1),OR(AW1813=1,AX1813=1),AY1814=1),1,IF(AND(SUM(AW1814:AY1814)=2,SUM(AW1812:AX1812)=2,AX1812=1),1,0))))</f>
        <v>0</v>
      </c>
      <c r="BD1814" s="57" t="str">
        <f aca="false">IF(BC1814=0,"",IF(AND(BC1814=1,AZ1814=0,AZ1813=0,AZ1812=0),1,IF(AND(BC1814=1,OR(AZ1814=1,AZ1813=1,AZ1812)),IF(BA1814=1,1,0))))</f>
        <v/>
      </c>
      <c r="BE1814" s="50" t="str">
        <f aca="false">IF(AND(BD1814=1,BD1813=1),0,IF(BD1814=1,SUM(CM1815:CM1853),""))</f>
        <v/>
      </c>
      <c r="BF1814" s="20" t="str">
        <f aca="false">IF(AND(BB1814=1,BB1813=1,BE1773&lt;&gt;0),"",IF(AND(BB1813=0,BB1814=1),BF1813,IF(AND(BB1814=1,BB1813=1),BF1813,IF(AND(BF1813="",BE1813="",OR(BD1813=0,BD1813="")),"",IF(AND(BF1813="",BE1774=0),"",IF(AND(BE1774&lt;&gt;"",BF1813=BE1774),"",IF(AND(BD1813=1,BE1813&lt;&gt;0),CM1814,IF(BF1813&lt;&gt;0,BF1813+CM1814,IF(BF1813="","")))))))))</f>
        <v/>
      </c>
      <c r="BI1814" s="0"/>
      <c r="BU1814" s="0"/>
      <c r="BZ1814" s="49"/>
      <c r="CG1814" s="13"/>
      <c r="CH1814" s="40"/>
      <c r="CI1814" s="13"/>
      <c r="CL1814" s="6" t="n">
        <f aca="false">C1814</f>
        <v>39878</v>
      </c>
      <c r="CM1814" s="13" t="n">
        <f aca="false">CN1814/CN1813-1</f>
        <v>0.00174418604651172</v>
      </c>
      <c r="CN1814" s="76" t="n">
        <v>68.92</v>
      </c>
      <c r="CO1814" s="13" t="n">
        <f aca="false">CN1814/CN1809-1</f>
        <v>-0.067766806438523</v>
      </c>
      <c r="CY1814" s="4" t="n">
        <v>69.4</v>
      </c>
      <c r="CZ1814" s="4" t="n">
        <v>68.92</v>
      </c>
      <c r="DA1814" s="33" t="n">
        <f aca="false">CZ1814-CN1814</f>
        <v>0</v>
      </c>
      <c r="DB1814" s="16" t="n">
        <f aca="false">CZ1814/CY1814-1</f>
        <v>-0.00691642651296831</v>
      </c>
      <c r="DC1814" s="15" t="n">
        <f aca="false">CY1814/CZ1813-1</f>
        <v>0.00872093023255816</v>
      </c>
      <c r="DD1814" s="15" t="n">
        <f aca="false">CZ1814/CZ1813-1</f>
        <v>0.00174418604651172</v>
      </c>
      <c r="DE1814" s="34" t="str">
        <f aca="false">IF(CW1814=0,"",-DC1814*CS1814)</f>
        <v/>
      </c>
      <c r="DY1814" s="6"/>
      <c r="EB1814" s="6" t="n">
        <f aca="false">CL1814</f>
        <v>39878</v>
      </c>
      <c r="EC1814" s="13" t="n">
        <f aca="false">SUM(CM1812:CM1814)</f>
        <v>-0.0154128418651317</v>
      </c>
    </row>
    <row r="1815" customFormat="false" ht="15" hidden="false" customHeight="false" outlineLevel="0" collapsed="false">
      <c r="A1815" s="0" t="n">
        <f aca="false">IF(FR1815=1,CZ1815,0)</f>
        <v>0</v>
      </c>
      <c r="C1815" s="6" t="n">
        <v>39881</v>
      </c>
      <c r="D1815" s="0" t="n">
        <f aca="false">IF(E1815&gt;E1814,1,)</f>
        <v>0</v>
      </c>
      <c r="E1815" s="46" t="n">
        <v>106.0215</v>
      </c>
      <c r="F1815" s="46" t="n">
        <v>86.0824</v>
      </c>
      <c r="G1815" s="46" t="n">
        <v>82.4687</v>
      </c>
      <c r="H1815" s="46" t="n">
        <v>79.1681</v>
      </c>
      <c r="I1815" s="46" t="n">
        <v>72.2132</v>
      </c>
      <c r="J1815" s="47" t="str">
        <f aca="false">IF(MIN(E1815:I1815)=E1815,$E$2,IF(MIN(E1815:I1815)=F1815,$F$2,IF(MIN(E1815:I1815)=G1815,$G$2,IF(MIN(E1815:I1815)=H1815,$H$2,IF(MIN(E1815:I1815)=I1815,$I$2)))))</f>
        <v>10D</v>
      </c>
      <c r="K1815" s="47" t="str">
        <f aca="false">IF(MAX(E1815:I1815)=E1815,$E$2,IF(MAX(E1815:I1815)=F1815,$F$2,IF(MAX(E1815:I1815)=G1815,$G$2,IF(MAX(E1815:I1815)=H1815,$H$2,IF(MAX(E1815:I1815)=I1815,$I$2)))))</f>
        <v>200D</v>
      </c>
      <c r="L1815" s="4" t="n">
        <f aca="false">IF(MAX(E1815:I1815)=H1815,1,0)</f>
        <v>0</v>
      </c>
      <c r="M1815" s="4" t="n">
        <f aca="false">IF(MAX(E1815:I1815)=I1815,1,0)</f>
        <v>0</v>
      </c>
      <c r="O1815" s="4" t="n">
        <f aca="false">IF(CN1815&gt;E1815,1,0)</f>
        <v>0</v>
      </c>
      <c r="P1815" s="4" t="n">
        <f aca="false">IF(CN1815&gt;F1815,1,0)</f>
        <v>0</v>
      </c>
      <c r="Q1815" s="4" t="n">
        <f aca="false">IF(CN1815&gt;G1815,1,0)</f>
        <v>0</v>
      </c>
      <c r="R1815" s="4" t="n">
        <f aca="false">IF(CN1815&gt;H1815,1,0)</f>
        <v>0</v>
      </c>
      <c r="S1815" s="4" t="n">
        <f aca="false">IF(CN1815&gt;I1815,1,0)</f>
        <v>0</v>
      </c>
      <c r="T1815" s="25" t="n">
        <f aca="false">IF(AND(AND(R1815=0,S1815=0,Q1815=0),OR(S1814=1,S1813=1,S1812=1)),1,0)</f>
        <v>0</v>
      </c>
      <c r="U1815" s="13" t="n">
        <f aca="false">SUM(CM1814:CM1815)</f>
        <v>-0.0100085707729892</v>
      </c>
      <c r="AV1815" s="0"/>
      <c r="AW1815" s="55" t="n">
        <f aca="false">IF(EC1815&gt;$AW$2,1,0)</f>
        <v>0</v>
      </c>
      <c r="AX1815" s="0" t="n">
        <f aca="false">IF(AND(I1815&gt;G1815,I1814&lt;G1814),1,IF(OR(AND(I1815&gt;F1815,I1814&lt;F1814),AND(I1815&gt;E1815,I1814&lt;E1814)),1,0))</f>
        <v>0</v>
      </c>
      <c r="AY1815" s="0" t="n">
        <f aca="false">IF(K1814="10D",1,0)</f>
        <v>0</v>
      </c>
      <c r="AZ1815" s="0" t="n">
        <f aca="false">IF(AND(I1815&gt;G1815,I1814&lt;G1814,I1815&gt;F1815,I1814&gt;F1814,I1815&gt;E1815,I1814&gt;E1814),1,0)</f>
        <v>0</v>
      </c>
      <c r="BA1815" s="56" t="n">
        <f aca="false">IF(G1815&gt;H1815,1,0)</f>
        <v>1</v>
      </c>
      <c r="BB1815" s="56" t="n">
        <f aca="false">IF(I1815&lt;F1815,1,0)</f>
        <v>1</v>
      </c>
      <c r="BC1815" s="0" t="n">
        <f aca="false">IF(AND(SUM(AW1814:AX1814)=2,AY1815=1),1,IF(SUM(AX1813:AX1815)=0,0,IF(AND(OR(AW1813=1,AX1813=1),OR(AW1814=1,AX1814=1),AY1815=1),1,IF(AND(SUM(AW1815:AY1815)=2,SUM(AW1813:AX1813)=2,AX1813=1),1,0))))</f>
        <v>0</v>
      </c>
      <c r="BD1815" s="57" t="str">
        <f aca="false">IF(BC1815=0,"",IF(AND(BC1815=1,AZ1815=0,AZ1814=0,AZ1813=0),1,IF(AND(BC1815=1,OR(AZ1815=1,AZ1814=1,AZ1813)),IF(BA1815=1,1,0))))</f>
        <v/>
      </c>
      <c r="BE1815" s="50" t="str">
        <f aca="false">IF(AND(BD1815=1,BD1814=1),0,IF(BD1815=1,SUM(CM1816:CM1854),""))</f>
        <v/>
      </c>
      <c r="BF1815" s="20" t="str">
        <f aca="false">IF(AND(BB1815=1,BB1814=1,BE1774&lt;&gt;0),"",IF(AND(BB1814=0,BB1815=1),BF1814,IF(AND(BB1815=1,BB1814=1),BF1814,IF(AND(BF1814="",BE1814="",OR(BD1814=0,BD1814="")),"",IF(AND(BF1814="",BE1775=0),"",IF(AND(BE1775&lt;&gt;"",BF1814=BE1775),"",IF(AND(BD1814=1,BE1814&lt;&gt;0),CM1815,IF(BF1814&lt;&gt;0,BF1814+CM1815,IF(BF1814="","")))))))))</f>
        <v/>
      </c>
      <c r="BI1815" s="0"/>
      <c r="BU1815" s="0"/>
      <c r="BZ1815" s="49"/>
      <c r="CG1815" s="13"/>
      <c r="CH1815" s="40"/>
      <c r="CI1815" s="13"/>
      <c r="CL1815" s="6" t="n">
        <f aca="false">C1815</f>
        <v>39881</v>
      </c>
      <c r="CM1815" s="13" t="n">
        <f aca="false">CN1815/CN1814-1</f>
        <v>-0.0117527568195009</v>
      </c>
      <c r="CN1815" s="76" t="n">
        <v>68.11</v>
      </c>
      <c r="CO1815" s="13" t="n">
        <f aca="false">CN1815/CN1810-1</f>
        <v>-0.0352691218130311</v>
      </c>
      <c r="CY1815" s="4" t="n">
        <v>67.95</v>
      </c>
      <c r="CZ1815" s="4" t="n">
        <v>68.11</v>
      </c>
      <c r="DA1815" s="33" t="n">
        <f aca="false">CZ1815-CN1815</f>
        <v>0</v>
      </c>
      <c r="DB1815" s="16" t="n">
        <f aca="false">CZ1815/CY1815-1</f>
        <v>0.00235467255334809</v>
      </c>
      <c r="DC1815" s="15" t="n">
        <f aca="false">CY1815/CZ1814-1</f>
        <v>-0.0140742890307602</v>
      </c>
      <c r="DD1815" s="15" t="n">
        <f aca="false">CZ1815/CZ1814-1</f>
        <v>-0.0117527568195009</v>
      </c>
      <c r="DE1815" s="34" t="str">
        <f aca="false">IF(CW1815=0,"",-DC1815*CS1815)</f>
        <v/>
      </c>
      <c r="DY1815" s="6"/>
      <c r="EB1815" s="6" t="n">
        <f aca="false">CL1815</f>
        <v>39881</v>
      </c>
      <c r="EC1815" s="13" t="n">
        <f aca="false">SUM(CM1813:CM1815)</f>
        <v>-0.0508561938037992</v>
      </c>
    </row>
    <row r="1816" customFormat="false" ht="15" hidden="false" customHeight="false" outlineLevel="0" collapsed="false">
      <c r="A1816" s="0" t="n">
        <f aca="false">IF(FR1816=1,CZ1816,0)</f>
        <v>0</v>
      </c>
      <c r="C1816" s="6" t="n">
        <v>39882</v>
      </c>
      <c r="D1816" s="0" t="n">
        <f aca="false">IF(E1816&gt;E1815,1,)</f>
        <v>0</v>
      </c>
      <c r="E1816" s="46" t="n">
        <v>105.6848</v>
      </c>
      <c r="F1816" s="46" t="n">
        <v>85.8056</v>
      </c>
      <c r="G1816" s="46" t="n">
        <v>82.1789</v>
      </c>
      <c r="H1816" s="46" t="n">
        <v>78.7844</v>
      </c>
      <c r="I1816" s="46" t="n">
        <v>71.6822</v>
      </c>
      <c r="J1816" s="47" t="str">
        <f aca="false">IF(MIN(E1816:I1816)=E1816,$E$2,IF(MIN(E1816:I1816)=F1816,$F$2,IF(MIN(E1816:I1816)=G1816,$G$2,IF(MIN(E1816:I1816)=H1816,$H$2,IF(MIN(E1816:I1816)=I1816,$I$2)))))</f>
        <v>10D</v>
      </c>
      <c r="K1816" s="47" t="str">
        <f aca="false">IF(MAX(E1816:I1816)=E1816,$E$2,IF(MAX(E1816:I1816)=F1816,$F$2,IF(MAX(E1816:I1816)=G1816,$G$2,IF(MAX(E1816:I1816)=H1816,$H$2,IF(MAX(E1816:I1816)=I1816,$I$2)))))</f>
        <v>200D</v>
      </c>
      <c r="L1816" s="4" t="n">
        <f aca="false">IF(MAX(E1816:I1816)=H1816,1,0)</f>
        <v>0</v>
      </c>
      <c r="M1816" s="4" t="n">
        <f aca="false">IF(MAX(E1816:I1816)=I1816,1,0)</f>
        <v>0</v>
      </c>
      <c r="O1816" s="4" t="n">
        <f aca="false">IF(CN1816&gt;E1816,1,0)</f>
        <v>0</v>
      </c>
      <c r="P1816" s="4" t="n">
        <f aca="false">IF(CN1816&gt;F1816,1,0)</f>
        <v>0</v>
      </c>
      <c r="Q1816" s="4" t="n">
        <f aca="false">IF(CN1816&gt;G1816,1,0)</f>
        <v>0</v>
      </c>
      <c r="R1816" s="4" t="n">
        <f aca="false">IF(CN1816&gt;H1816,1,0)</f>
        <v>0</v>
      </c>
      <c r="S1816" s="4" t="n">
        <f aca="false">IF(CN1816&gt;I1816,1,0)</f>
        <v>1</v>
      </c>
      <c r="T1816" s="25" t="n">
        <f aca="false">IF(AND(AND(R1816=0,S1816=0,Q1816=0),OR(S1815=1,S1814=1,S1813=1)),1,0)</f>
        <v>0</v>
      </c>
      <c r="U1816" s="13" t="n">
        <f aca="false">SUM(CM1815:CM1816)</f>
        <v>0.0478566984734076</v>
      </c>
      <c r="AV1816" s="0"/>
      <c r="AW1816" s="55" t="n">
        <f aca="false">IF(EC1816&gt;$AW$2,1,0)</f>
        <v>1</v>
      </c>
      <c r="AX1816" s="0" t="n">
        <f aca="false">IF(AND(I1816&gt;G1816,I1815&lt;G1815),1,IF(OR(AND(I1816&gt;F1816,I1815&lt;F1815),AND(I1816&gt;E1816,I1815&lt;E1815)),1,0))</f>
        <v>0</v>
      </c>
      <c r="AY1816" s="0" t="n">
        <f aca="false">IF(K1815="10D",1,0)</f>
        <v>0</v>
      </c>
      <c r="AZ1816" s="0" t="n">
        <f aca="false">IF(AND(I1816&gt;G1816,I1815&lt;G1815,I1816&gt;F1816,I1815&gt;F1815,I1816&gt;E1816,I1815&gt;E1815),1,0)</f>
        <v>0</v>
      </c>
      <c r="BA1816" s="56" t="n">
        <f aca="false">IF(G1816&gt;H1816,1,0)</f>
        <v>1</v>
      </c>
      <c r="BB1816" s="56" t="n">
        <f aca="false">IF(I1816&lt;F1816,1,0)</f>
        <v>1</v>
      </c>
      <c r="BC1816" s="0" t="n">
        <f aca="false">IF(AND(SUM(AW1815:AX1815)=2,AY1816=1),1,IF(SUM(AX1814:AX1816)=0,0,IF(AND(OR(AW1814=1,AX1814=1),OR(AW1815=1,AX1815=1),AY1816=1),1,IF(AND(SUM(AW1816:AY1816)=2,SUM(AW1814:AX1814)=2,AX1814=1),1,0))))</f>
        <v>0</v>
      </c>
      <c r="BD1816" s="57" t="str">
        <f aca="false">IF(BC1816=0,"",IF(AND(BC1816=1,AZ1816=0,AZ1815=0,AZ1814=0),1,IF(AND(BC1816=1,OR(AZ1816=1,AZ1815=1,AZ1814)),IF(BA1816=1,1,0))))</f>
        <v/>
      </c>
      <c r="BE1816" s="50" t="str">
        <f aca="false">IF(AND(BD1816=1,BD1815=1),0,IF(BD1816=1,SUM(CM1817:CM1855),""))</f>
        <v/>
      </c>
      <c r="BF1816" s="20" t="str">
        <f aca="false">IF(AND(BB1816=1,BB1815=1,BE1775&lt;&gt;0),"",IF(AND(BB1815=0,BB1816=1),BF1815,IF(AND(BB1816=1,BB1815=1),BF1815,IF(AND(BF1815="",BE1815="",OR(BD1815=0,BD1815="")),"",IF(AND(BF1815="",BE1776=0),"",IF(AND(BE1776&lt;&gt;"",BF1815=BE1776),"",IF(AND(BD1815=1,BE1815&lt;&gt;0),CM1816,IF(BF1815&lt;&gt;0,BF1815+CM1816,IF(BF1815="","")))))))))</f>
        <v/>
      </c>
      <c r="BI1816" s="0"/>
      <c r="BU1816" s="0"/>
      <c r="BZ1816" s="49"/>
      <c r="CG1816" s="13"/>
      <c r="CH1816" s="40"/>
      <c r="CI1816" s="13"/>
      <c r="CL1816" s="6" t="n">
        <f aca="false">C1816</f>
        <v>39882</v>
      </c>
      <c r="CM1816" s="13" t="n">
        <f aca="false">CN1816/CN1815-1</f>
        <v>0.0596094552929085</v>
      </c>
      <c r="CN1816" s="76" t="n">
        <v>72.17</v>
      </c>
      <c r="CO1816" s="13" t="n">
        <f aca="false">CN1816/CN1811-1</f>
        <v>0.0299700299700301</v>
      </c>
      <c r="CY1816" s="4" t="n">
        <v>69.51</v>
      </c>
      <c r="CZ1816" s="4" t="n">
        <v>72.17</v>
      </c>
      <c r="DA1816" s="33" t="n">
        <f aca="false">CZ1816-CN1816</f>
        <v>0</v>
      </c>
      <c r="DB1816" s="16" t="n">
        <f aca="false">CZ1816/CY1816-1</f>
        <v>0.0382678751258811</v>
      </c>
      <c r="DC1816" s="15" t="n">
        <f aca="false">CY1816/CZ1815-1</f>
        <v>0.0205549845837616</v>
      </c>
      <c r="DD1816" s="15" t="n">
        <f aca="false">CZ1816/CZ1815-1</f>
        <v>0.0596094552929085</v>
      </c>
      <c r="DE1816" s="34" t="str">
        <f aca="false">IF(CW1816=0,"",-DC1816*CS1816)</f>
        <v/>
      </c>
      <c r="DY1816" s="6"/>
      <c r="EB1816" s="6" t="n">
        <f aca="false">CL1816</f>
        <v>39882</v>
      </c>
      <c r="EC1816" s="13" t="n">
        <f aca="false">SUM(CM1814:CM1816)</f>
        <v>0.0496008845199193</v>
      </c>
    </row>
    <row r="1817" customFormat="false" ht="15" hidden="false" customHeight="false" outlineLevel="0" collapsed="false">
      <c r="A1817" s="0" t="n">
        <f aca="false">IF(FR1817=1,CZ1817,0)</f>
        <v>0</v>
      </c>
      <c r="C1817" s="6" t="n">
        <v>39883</v>
      </c>
      <c r="D1817" s="0" t="n">
        <f aca="false">IF(E1817&gt;E1816,1,)</f>
        <v>0</v>
      </c>
      <c r="E1817" s="46" t="n">
        <v>105.3598</v>
      </c>
      <c r="F1817" s="46" t="n">
        <v>85.6318</v>
      </c>
      <c r="G1817" s="46" t="n">
        <v>81.8885</v>
      </c>
      <c r="H1817" s="46" t="n">
        <v>78.3881</v>
      </c>
      <c r="I1817" s="46" t="n">
        <v>71.259</v>
      </c>
      <c r="J1817" s="47" t="str">
        <f aca="false">IF(MIN(E1817:I1817)=E1817,$E$2,IF(MIN(E1817:I1817)=F1817,$F$2,IF(MIN(E1817:I1817)=G1817,$G$2,IF(MIN(E1817:I1817)=H1817,$H$2,IF(MIN(E1817:I1817)=I1817,$I$2)))))</f>
        <v>10D</v>
      </c>
      <c r="K1817" s="47" t="str">
        <f aca="false">IF(MAX(E1817:I1817)=E1817,$E$2,IF(MAX(E1817:I1817)=F1817,$F$2,IF(MAX(E1817:I1817)=G1817,$G$2,IF(MAX(E1817:I1817)=H1817,$H$2,IF(MAX(E1817:I1817)=I1817,$I$2)))))</f>
        <v>200D</v>
      </c>
      <c r="L1817" s="4" t="n">
        <f aca="false">IF(MAX(E1817:I1817)=H1817,1,0)</f>
        <v>0</v>
      </c>
      <c r="M1817" s="4" t="n">
        <f aca="false">IF(MAX(E1817:I1817)=I1817,1,0)</f>
        <v>0</v>
      </c>
      <c r="O1817" s="4" t="n">
        <f aca="false">IF(CN1817&gt;E1817,1,0)</f>
        <v>0</v>
      </c>
      <c r="P1817" s="4" t="n">
        <f aca="false">IF(CN1817&gt;F1817,1,0)</f>
        <v>0</v>
      </c>
      <c r="Q1817" s="4" t="n">
        <f aca="false">IF(CN1817&gt;G1817,1,0)</f>
        <v>0</v>
      </c>
      <c r="R1817" s="4" t="n">
        <f aca="false">IF(CN1817&gt;H1817,1,0)</f>
        <v>0</v>
      </c>
      <c r="S1817" s="4" t="n">
        <f aca="false">IF(CN1817&gt;I1817,1,0)</f>
        <v>1</v>
      </c>
      <c r="T1817" s="25" t="n">
        <f aca="false">IF(AND(AND(R1817=0,S1817=0,Q1817=0),OR(S1816=1,S1815=1,S1814=1)),1,0)</f>
        <v>0</v>
      </c>
      <c r="U1817" s="13" t="n">
        <f aca="false">SUM(CM1816:CM1817)</f>
        <v>0.0661218565676764</v>
      </c>
      <c r="AV1817" s="0"/>
      <c r="AW1817" s="55" t="n">
        <f aca="false">IF(EC1817&gt;$AW$2,1,0)</f>
        <v>1</v>
      </c>
      <c r="AX1817" s="0" t="n">
        <f aca="false">IF(AND(I1817&gt;G1817,I1816&lt;G1816),1,IF(OR(AND(I1817&gt;F1817,I1816&lt;F1816),AND(I1817&gt;E1817,I1816&lt;E1816)),1,0))</f>
        <v>0</v>
      </c>
      <c r="AY1817" s="0" t="n">
        <f aca="false">IF(K1816="10D",1,0)</f>
        <v>0</v>
      </c>
      <c r="AZ1817" s="0" t="n">
        <f aca="false">IF(AND(I1817&gt;G1817,I1816&lt;G1816,I1817&gt;F1817,I1816&gt;F1816,I1817&gt;E1817,I1816&gt;E1816),1,0)</f>
        <v>0</v>
      </c>
      <c r="BA1817" s="56" t="n">
        <f aca="false">IF(G1817&gt;H1817,1,0)</f>
        <v>1</v>
      </c>
      <c r="BB1817" s="56" t="n">
        <f aca="false">IF(I1817&lt;F1817,1,0)</f>
        <v>1</v>
      </c>
      <c r="BC1817" s="0" t="n">
        <f aca="false">IF(AND(SUM(AW1816:AX1816)=2,AY1817=1),1,IF(SUM(AX1815:AX1817)=0,0,IF(AND(OR(AW1815=1,AX1815=1),OR(AW1816=1,AX1816=1),AY1817=1),1,IF(AND(SUM(AW1817:AY1817)=2,SUM(AW1815:AX1815)=2,AX1815=1),1,0))))</f>
        <v>0</v>
      </c>
      <c r="BD1817" s="57" t="str">
        <f aca="false">IF(BC1817=0,"",IF(AND(BC1817=1,AZ1817=0,AZ1816=0,AZ1815=0),1,IF(AND(BC1817=1,OR(AZ1817=1,AZ1816=1,AZ1815)),IF(BA1817=1,1,0))))</f>
        <v/>
      </c>
      <c r="BE1817" s="50" t="str">
        <f aca="false">IF(AND(BD1817=1,BD1816=1),0,IF(BD1817=1,SUM(CM1818:CM1856),""))</f>
        <v/>
      </c>
      <c r="BF1817" s="20" t="str">
        <f aca="false">IF(AND(BB1817=1,BB1816=1,BE1776&lt;&gt;0),"",IF(AND(BB1816=0,BB1817=1),BF1816,IF(AND(BB1817=1,BB1816=1),BF1816,IF(AND(BF1816="",BE1816="",OR(BD1816=0,BD1816="")),"",IF(AND(BF1816="",BE1777=0),"",IF(AND(BE1777&lt;&gt;"",BF1816=BE1777),"",IF(AND(BD1816=1,BE1816&lt;&gt;0),CM1817,IF(BF1816&lt;&gt;0,BF1816+CM1817,IF(BF1816="","")))))))))</f>
        <v/>
      </c>
      <c r="BI1817" s="0"/>
      <c r="BU1817" s="0"/>
      <c r="BZ1817" s="49"/>
      <c r="CG1817" s="13"/>
      <c r="CH1817" s="40"/>
      <c r="CI1817" s="13"/>
      <c r="CL1817" s="6" t="n">
        <f aca="false">C1817</f>
        <v>39883</v>
      </c>
      <c r="CM1817" s="13" t="n">
        <f aca="false">CN1817/CN1816-1</f>
        <v>0.00651240127476793</v>
      </c>
      <c r="CN1817" s="76" t="n">
        <v>72.64</v>
      </c>
      <c r="CO1817" s="13" t="n">
        <f aca="false">CN1817/CN1812-1</f>
        <v>0.0126864631256098</v>
      </c>
      <c r="CY1817" s="4" t="n">
        <v>73</v>
      </c>
      <c r="CZ1817" s="4" t="n">
        <v>72.64</v>
      </c>
      <c r="DA1817" s="33" t="n">
        <f aca="false">CZ1817-CN1817</f>
        <v>0</v>
      </c>
      <c r="DB1817" s="16" t="n">
        <f aca="false">CZ1817/CY1817-1</f>
        <v>-0.00493150684931509</v>
      </c>
      <c r="DC1817" s="15" t="n">
        <f aca="false">CY1817/CZ1816-1</f>
        <v>0.0115006235277817</v>
      </c>
      <c r="DD1817" s="15" t="n">
        <f aca="false">CZ1817/CZ1816-1</f>
        <v>0.00651240127476793</v>
      </c>
      <c r="DE1817" s="34" t="str">
        <f aca="false">IF(CW1817=0,"",-DC1817*CS1817)</f>
        <v/>
      </c>
      <c r="DY1817" s="6"/>
      <c r="EB1817" s="6" t="n">
        <f aca="false">CL1817</f>
        <v>39883</v>
      </c>
      <c r="EC1817" s="13" t="n">
        <f aca="false">SUM(CM1815:CM1817)</f>
        <v>0.0543690997481755</v>
      </c>
    </row>
    <row r="1818" customFormat="false" ht="15" hidden="false" customHeight="false" outlineLevel="0" collapsed="false">
      <c r="A1818" s="0" t="n">
        <f aca="false">IF(FR1818=1,CZ1818,0)</f>
        <v>0</v>
      </c>
      <c r="C1818" s="6" t="n">
        <v>39884</v>
      </c>
      <c r="D1818" s="0" t="n">
        <f aca="false">IF(E1818&gt;E1817,1,)</f>
        <v>0</v>
      </c>
      <c r="E1818" s="46" t="n">
        <v>105.044</v>
      </c>
      <c r="F1818" s="46" t="n">
        <v>85.4491</v>
      </c>
      <c r="G1818" s="46" t="n">
        <v>81.6603</v>
      </c>
      <c r="H1818" s="46" t="n">
        <v>77.9918</v>
      </c>
      <c r="I1818" s="46" t="n">
        <v>71.247</v>
      </c>
      <c r="J1818" s="47" t="str">
        <f aca="false">IF(MIN(E1818:I1818)=E1818,$E$2,IF(MIN(E1818:I1818)=F1818,$F$2,IF(MIN(E1818:I1818)=G1818,$G$2,IF(MIN(E1818:I1818)=H1818,$H$2,IF(MIN(E1818:I1818)=I1818,$I$2)))))</f>
        <v>10D</v>
      </c>
      <c r="K1818" s="47" t="str">
        <f aca="false">IF(MAX(E1818:I1818)=E1818,$E$2,IF(MAX(E1818:I1818)=F1818,$F$2,IF(MAX(E1818:I1818)=G1818,$G$2,IF(MAX(E1818:I1818)=H1818,$H$2,IF(MAX(E1818:I1818)=I1818,$I$2)))))</f>
        <v>200D</v>
      </c>
      <c r="L1818" s="4" t="n">
        <f aca="false">IF(MAX(E1818:I1818)=H1818,1,0)</f>
        <v>0</v>
      </c>
      <c r="M1818" s="4" t="n">
        <f aca="false">IF(MAX(E1818:I1818)=I1818,1,0)</f>
        <v>0</v>
      </c>
      <c r="O1818" s="4" t="n">
        <f aca="false">IF(CN1818&gt;E1818,1,0)</f>
        <v>0</v>
      </c>
      <c r="P1818" s="4" t="n">
        <f aca="false">IF(CN1818&gt;F1818,1,0)</f>
        <v>0</v>
      </c>
      <c r="Q1818" s="4" t="n">
        <f aca="false">IF(CN1818&gt;G1818,1,0)</f>
        <v>0</v>
      </c>
      <c r="R1818" s="4" t="n">
        <f aca="false">IF(CN1818&gt;H1818,1,0)</f>
        <v>0</v>
      </c>
      <c r="S1818" s="4" t="n">
        <f aca="false">IF(CN1818&gt;I1818,1,0)</f>
        <v>1</v>
      </c>
      <c r="T1818" s="25" t="n">
        <f aca="false">IF(AND(AND(R1818=0,S1818=0,Q1818=0),OR(S1817=1,S1816=1,S1815=1)),1,0)</f>
        <v>0</v>
      </c>
      <c r="U1818" s="13" t="n">
        <f aca="false">SUM(CM1817:CM1818)</f>
        <v>0.0458846479708033</v>
      </c>
      <c r="AV1818" s="0"/>
      <c r="AW1818" s="55" t="n">
        <f aca="false">IF(EC1818&gt;$AW$2,1,0)</f>
        <v>1</v>
      </c>
      <c r="AX1818" s="0" t="n">
        <f aca="false">IF(AND(I1818&gt;G1818,I1817&lt;G1817),1,IF(OR(AND(I1818&gt;F1818,I1817&lt;F1817),AND(I1818&gt;E1818,I1817&lt;E1817)),1,0))</f>
        <v>0</v>
      </c>
      <c r="AY1818" s="0" t="n">
        <f aca="false">IF(K1817="10D",1,0)</f>
        <v>0</v>
      </c>
      <c r="AZ1818" s="0" t="n">
        <f aca="false">IF(AND(I1818&gt;G1818,I1817&lt;G1817,I1818&gt;F1818,I1817&gt;F1817,I1818&gt;E1818,I1817&gt;E1817),1,0)</f>
        <v>0</v>
      </c>
      <c r="BA1818" s="56" t="n">
        <f aca="false">IF(G1818&gt;H1818,1,0)</f>
        <v>1</v>
      </c>
      <c r="BB1818" s="56" t="n">
        <f aca="false">IF(I1818&lt;F1818,1,0)</f>
        <v>1</v>
      </c>
      <c r="BC1818" s="0" t="n">
        <f aca="false">IF(AND(SUM(AW1817:AX1817)=2,AY1818=1),1,IF(SUM(AX1816:AX1818)=0,0,IF(AND(OR(AW1816=1,AX1816=1),OR(AW1817=1,AX1817=1),AY1818=1),1,IF(AND(SUM(AW1818:AY1818)=2,SUM(AW1816:AX1816)=2,AX1816=1),1,0))))</f>
        <v>0</v>
      </c>
      <c r="BD1818" s="57" t="str">
        <f aca="false">IF(BC1818=0,"",IF(AND(BC1818=1,AZ1818=0,AZ1817=0,AZ1816=0),1,IF(AND(BC1818=1,OR(AZ1818=1,AZ1817=1,AZ1816)),IF(BA1818=1,1,0))))</f>
        <v/>
      </c>
      <c r="BE1818" s="50" t="str">
        <f aca="false">IF(AND(BD1818=1,BD1817=1),0,IF(BD1818=1,SUM(CM1819:CM1857),""))</f>
        <v/>
      </c>
      <c r="BF1818" s="20" t="str">
        <f aca="false">IF(AND(BB1818=1,BB1817=1,BE1777&lt;&gt;0),"",IF(AND(BB1817=0,BB1818=1),BF1817,IF(AND(BB1818=1,BB1817=1),BF1817,IF(AND(BF1817="",BE1817="",OR(BD1817=0,BD1817="")),"",IF(AND(BF1817="",BE1778=0),"",IF(AND(BE1778&lt;&gt;"",BF1817=BE1778),"",IF(AND(BD1817=1,BE1817&lt;&gt;0),CM1818,IF(BF1817&lt;&gt;0,BF1817+CM1818,IF(BF1817="","")))))))))</f>
        <v/>
      </c>
      <c r="BI1818" s="0"/>
      <c r="BU1818" s="0"/>
      <c r="BZ1818" s="49"/>
      <c r="CG1818" s="13"/>
      <c r="CH1818" s="40"/>
      <c r="CI1818" s="13"/>
      <c r="CL1818" s="6" t="n">
        <f aca="false">C1818</f>
        <v>39884</v>
      </c>
      <c r="CM1818" s="13" t="n">
        <f aca="false">CN1818/CN1817-1</f>
        <v>0.0393722466960353</v>
      </c>
      <c r="CN1818" s="76" t="n">
        <v>75.5</v>
      </c>
      <c r="CO1818" s="13" t="n">
        <f aca="false">CN1818/CN1813-1</f>
        <v>0.0973837209302326</v>
      </c>
      <c r="CY1818" s="4" t="n">
        <v>72.62</v>
      </c>
      <c r="CZ1818" s="4" t="n">
        <v>75.5</v>
      </c>
      <c r="DA1818" s="33" t="n">
        <f aca="false">CZ1818-CN1818</f>
        <v>0</v>
      </c>
      <c r="DB1818" s="16" t="n">
        <f aca="false">CZ1818/CY1818-1</f>
        <v>0.0396584962820159</v>
      </c>
      <c r="DC1818" s="15" t="n">
        <f aca="false">CY1818/CZ1817-1</f>
        <v>-0.000275330396475759</v>
      </c>
      <c r="DD1818" s="15" t="n">
        <f aca="false">CZ1818/CZ1817-1</f>
        <v>0.0393722466960353</v>
      </c>
      <c r="DE1818" s="34" t="str">
        <f aca="false">IF(CW1818=0,"",-DC1818*CS1818)</f>
        <v/>
      </c>
      <c r="DY1818" s="6"/>
      <c r="EB1818" s="6" t="n">
        <f aca="false">CL1818</f>
        <v>39884</v>
      </c>
      <c r="EC1818" s="13" t="n">
        <f aca="false">SUM(CM1816:CM1818)</f>
        <v>0.105494103263712</v>
      </c>
    </row>
    <row r="1819" customFormat="false" ht="15" hidden="false" customHeight="false" outlineLevel="0" collapsed="false">
      <c r="A1819" s="0" t="n">
        <f aca="false">IF(FR1819=1,CZ1819,0)</f>
        <v>0</v>
      </c>
      <c r="C1819" s="6" t="n">
        <v>39885</v>
      </c>
      <c r="D1819" s="0" t="n">
        <f aca="false">IF(E1819&gt;E1818,1,)</f>
        <v>0</v>
      </c>
      <c r="E1819" s="46" t="n">
        <v>104.7279</v>
      </c>
      <c r="F1819" s="46" t="n">
        <v>85.278</v>
      </c>
      <c r="G1819" s="46" t="n">
        <v>81.4027</v>
      </c>
      <c r="H1819" s="46" t="n">
        <v>77.7098</v>
      </c>
      <c r="I1819" s="46" t="n">
        <v>71.463</v>
      </c>
      <c r="J1819" s="47" t="str">
        <f aca="false">IF(MIN(E1819:I1819)=E1819,$E$2,IF(MIN(E1819:I1819)=F1819,$F$2,IF(MIN(E1819:I1819)=G1819,$G$2,IF(MIN(E1819:I1819)=H1819,$H$2,IF(MIN(E1819:I1819)=I1819,$I$2)))))</f>
        <v>10D</v>
      </c>
      <c r="K1819" s="47" t="str">
        <f aca="false">IF(MAX(E1819:I1819)=E1819,$E$2,IF(MAX(E1819:I1819)=F1819,$F$2,IF(MAX(E1819:I1819)=G1819,$G$2,IF(MAX(E1819:I1819)=H1819,$H$2,IF(MAX(E1819:I1819)=I1819,$I$2)))))</f>
        <v>200D</v>
      </c>
      <c r="L1819" s="4" t="n">
        <f aca="false">IF(MAX(E1819:I1819)=H1819,1,0)</f>
        <v>0</v>
      </c>
      <c r="M1819" s="4" t="n">
        <f aca="false">IF(MAX(E1819:I1819)=I1819,1,0)</f>
        <v>0</v>
      </c>
      <c r="O1819" s="4" t="n">
        <f aca="false">IF(CN1819&gt;E1819,1,0)</f>
        <v>0</v>
      </c>
      <c r="P1819" s="4" t="n">
        <f aca="false">IF(CN1819&gt;F1819,1,0)</f>
        <v>0</v>
      </c>
      <c r="Q1819" s="4" t="n">
        <f aca="false">IF(CN1819&gt;G1819,1,0)</f>
        <v>0</v>
      </c>
      <c r="R1819" s="4" t="n">
        <f aca="false">IF(CN1819&gt;H1819,1,0)</f>
        <v>0</v>
      </c>
      <c r="S1819" s="4" t="n">
        <f aca="false">IF(CN1819&gt;I1819,1,0)</f>
        <v>1</v>
      </c>
      <c r="T1819" s="25" t="n">
        <f aca="false">IF(AND(AND(R1819=0,S1819=0,Q1819=0),OR(S1818=1,S1817=1,S1816=1)),1,0)</f>
        <v>0</v>
      </c>
      <c r="U1819" s="13" t="n">
        <f aca="false">SUM(CM1818:CM1819)</f>
        <v>0.0471868162324591</v>
      </c>
      <c r="AV1819" s="0"/>
      <c r="AW1819" s="55" t="n">
        <f aca="false">IF(EC1819&gt;$AW$2,1,0)</f>
        <v>1</v>
      </c>
      <c r="AX1819" s="0" t="n">
        <f aca="false">IF(AND(I1819&gt;G1819,I1818&lt;G1818),1,IF(OR(AND(I1819&gt;F1819,I1818&lt;F1818),AND(I1819&gt;E1819,I1818&lt;E1818)),1,0))</f>
        <v>0</v>
      </c>
      <c r="AY1819" s="0" t="n">
        <f aca="false">IF(K1818="10D",1,0)</f>
        <v>0</v>
      </c>
      <c r="AZ1819" s="0" t="n">
        <f aca="false">IF(AND(I1819&gt;G1819,I1818&lt;G1818,I1819&gt;F1819,I1818&gt;F1818,I1819&gt;E1819,I1818&gt;E1818),1,0)</f>
        <v>0</v>
      </c>
      <c r="BA1819" s="56" t="n">
        <f aca="false">IF(G1819&gt;H1819,1,0)</f>
        <v>1</v>
      </c>
      <c r="BB1819" s="56" t="n">
        <f aca="false">IF(I1819&lt;F1819,1,0)</f>
        <v>1</v>
      </c>
      <c r="BC1819" s="0" t="n">
        <f aca="false">IF(AND(SUM(AW1818:AX1818)=2,AY1819=1),1,IF(SUM(AX1817:AX1819)=0,0,IF(AND(OR(AW1817=1,AX1817=1),OR(AW1818=1,AX1818=1),AY1819=1),1,IF(AND(SUM(AW1819:AY1819)=2,SUM(AW1817:AX1817)=2,AX1817=1),1,0))))</f>
        <v>0</v>
      </c>
      <c r="BD1819" s="57" t="str">
        <f aca="false">IF(BC1819=0,"",IF(AND(BC1819=1,AZ1819=0,AZ1818=0,AZ1817=0),1,IF(AND(BC1819=1,OR(AZ1819=1,AZ1818=1,AZ1817)),IF(BA1819=1,1,0))))</f>
        <v/>
      </c>
      <c r="BE1819" s="50" t="str">
        <f aca="false">IF(AND(BD1819=1,BD1818=1),0,IF(BD1819=1,SUM(CM1820:CM1858),""))</f>
        <v/>
      </c>
      <c r="BF1819" s="20" t="str">
        <f aca="false">IF(AND(BB1819=1,BB1818=1,BE1778&lt;&gt;0),"",IF(AND(BB1818=0,BB1819=1),BF1818,IF(AND(BB1819=1,BB1818=1),BF1818,IF(AND(BF1818="",BE1818="",OR(BD1818=0,BD1818="")),"",IF(AND(BF1818="",BE1779=0),"",IF(AND(BE1779&lt;&gt;"",BF1818=BE1779),"",IF(AND(BD1818=1,BE1818&lt;&gt;0),CM1819,IF(BF1818&lt;&gt;0,BF1818+CM1819,IF(BF1818="","")))))))))</f>
        <v/>
      </c>
      <c r="BI1819" s="0"/>
      <c r="BU1819" s="0"/>
      <c r="BZ1819" s="49"/>
      <c r="CG1819" s="13"/>
      <c r="CH1819" s="40"/>
      <c r="CI1819" s="13"/>
      <c r="CL1819" s="6" t="n">
        <f aca="false">C1819</f>
        <v>39885</v>
      </c>
      <c r="CM1819" s="13" t="n">
        <f aca="false">CN1819/CN1818-1</f>
        <v>0.00781456953642379</v>
      </c>
      <c r="CN1819" s="76" t="n">
        <v>76.09</v>
      </c>
      <c r="CO1819" s="13" t="n">
        <f aca="false">CN1819/CN1814-1</f>
        <v>0.104033662217063</v>
      </c>
      <c r="CY1819" s="4" t="n">
        <v>76.01</v>
      </c>
      <c r="CZ1819" s="4" t="n">
        <v>76.09</v>
      </c>
      <c r="DA1819" s="33" t="n">
        <f aca="false">CZ1819-CN1819</f>
        <v>0</v>
      </c>
      <c r="DB1819" s="16" t="n">
        <f aca="false">CZ1819/CY1819-1</f>
        <v>0.00105249309301403</v>
      </c>
      <c r="DC1819" s="15" t="n">
        <f aca="false">CY1819/CZ1818-1</f>
        <v>0.00675496688741739</v>
      </c>
      <c r="DD1819" s="15" t="n">
        <f aca="false">CZ1819/CZ1818-1</f>
        <v>0.00781456953642379</v>
      </c>
      <c r="DE1819" s="34" t="str">
        <f aca="false">IF(CW1819=0,"",-DC1819*CS1819)</f>
        <v/>
      </c>
      <c r="DY1819" s="6"/>
      <c r="EB1819" s="6" t="n">
        <f aca="false">CL1819</f>
        <v>39885</v>
      </c>
      <c r="EC1819" s="13" t="n">
        <f aca="false">SUM(CM1817:CM1819)</f>
        <v>0.0536992175072271</v>
      </c>
    </row>
    <row r="1820" customFormat="false" ht="15" hidden="false" customHeight="false" outlineLevel="0" collapsed="false">
      <c r="A1820" s="0" t="n">
        <f aca="false">IF(FR1820=1,CZ1820,0)</f>
        <v>0</v>
      </c>
      <c r="C1820" s="6" t="n">
        <v>39888</v>
      </c>
      <c r="D1820" s="0" t="n">
        <f aca="false">IF(E1820&gt;E1819,1,)</f>
        <v>0</v>
      </c>
      <c r="E1820" s="46" t="n">
        <v>104.4072</v>
      </c>
      <c r="F1820" s="46" t="n">
        <v>85.0484</v>
      </c>
      <c r="G1820" s="46" t="n">
        <v>81.1151</v>
      </c>
      <c r="H1820" s="46" t="n">
        <v>77.4774</v>
      </c>
      <c r="I1820" s="46" t="n">
        <v>71.989</v>
      </c>
      <c r="J1820" s="47" t="str">
        <f aca="false">IF(MIN(E1820:I1820)=E1820,$E$2,IF(MIN(E1820:I1820)=F1820,$F$2,IF(MIN(E1820:I1820)=G1820,$G$2,IF(MIN(E1820:I1820)=H1820,$H$2,IF(MIN(E1820:I1820)=I1820,$I$2)))))</f>
        <v>10D</v>
      </c>
      <c r="K1820" s="47" t="str">
        <f aca="false">IF(MAX(E1820:I1820)=E1820,$E$2,IF(MAX(E1820:I1820)=F1820,$F$2,IF(MAX(E1820:I1820)=G1820,$G$2,IF(MAX(E1820:I1820)=H1820,$H$2,IF(MAX(E1820:I1820)=I1820,$I$2)))))</f>
        <v>200D</v>
      </c>
      <c r="L1820" s="4" t="n">
        <f aca="false">IF(MAX(E1820:I1820)=H1820,1,0)</f>
        <v>0</v>
      </c>
      <c r="M1820" s="4" t="n">
        <f aca="false">IF(MAX(E1820:I1820)=I1820,1,0)</f>
        <v>0</v>
      </c>
      <c r="O1820" s="4" t="n">
        <f aca="false">IF(CN1820&gt;E1820,1,0)</f>
        <v>0</v>
      </c>
      <c r="P1820" s="4" t="n">
        <f aca="false">IF(CN1820&gt;F1820,1,0)</f>
        <v>0</v>
      </c>
      <c r="Q1820" s="4" t="n">
        <f aca="false">IF(CN1820&gt;G1820,1,0)</f>
        <v>0</v>
      </c>
      <c r="R1820" s="4" t="n">
        <f aca="false">IF(CN1820&gt;H1820,1,0)</f>
        <v>0</v>
      </c>
      <c r="S1820" s="4" t="n">
        <f aca="false">IF(CN1820&gt;I1820,1,0)</f>
        <v>1</v>
      </c>
      <c r="T1820" s="25" t="n">
        <f aca="false">IF(AND(AND(R1820=0,S1820=0,Q1820=0),OR(S1819=1,S1818=1,S1817=1)),1,0)</f>
        <v>0</v>
      </c>
      <c r="U1820" s="13" t="n">
        <f aca="false">SUM(CM1819:CM1820)</f>
        <v>0.00479183330301591</v>
      </c>
      <c r="AV1820" s="0"/>
      <c r="AW1820" s="55" t="n">
        <f aca="false">IF(EC1820&gt;$AW$2,1,0)</f>
        <v>1</v>
      </c>
      <c r="AX1820" s="0" t="n">
        <f aca="false">IF(AND(I1820&gt;G1820,I1819&lt;G1819),1,IF(OR(AND(I1820&gt;F1820,I1819&lt;F1819),AND(I1820&gt;E1820,I1819&lt;E1819)),1,0))</f>
        <v>0</v>
      </c>
      <c r="AY1820" s="0" t="n">
        <f aca="false">IF(K1819="10D",1,0)</f>
        <v>0</v>
      </c>
      <c r="AZ1820" s="0" t="n">
        <f aca="false">IF(AND(I1820&gt;G1820,I1819&lt;G1819,I1820&gt;F1820,I1819&gt;F1819,I1820&gt;E1820,I1819&gt;E1819),1,0)</f>
        <v>0</v>
      </c>
      <c r="BA1820" s="56" t="n">
        <f aca="false">IF(G1820&gt;H1820,1,0)</f>
        <v>1</v>
      </c>
      <c r="BB1820" s="56" t="n">
        <f aca="false">IF(I1820&lt;F1820,1,0)</f>
        <v>1</v>
      </c>
      <c r="BC1820" s="0" t="n">
        <f aca="false">IF(AND(SUM(AW1819:AX1819)=2,AY1820=1),1,IF(SUM(AX1818:AX1820)=0,0,IF(AND(OR(AW1818=1,AX1818=1),OR(AW1819=1,AX1819=1),AY1820=1),1,IF(AND(SUM(AW1820:AY1820)=2,SUM(AW1818:AX1818)=2,AX1818=1),1,0))))</f>
        <v>0</v>
      </c>
      <c r="BD1820" s="57" t="str">
        <f aca="false">IF(BC1820=0,"",IF(AND(BC1820=1,AZ1820=0,AZ1819=0,AZ1818=0),1,IF(AND(BC1820=1,OR(AZ1820=1,AZ1819=1,AZ1818)),IF(BA1820=1,1,0))))</f>
        <v/>
      </c>
      <c r="BE1820" s="50" t="str">
        <f aca="false">IF(AND(BD1820=1,BD1819=1),0,IF(BD1820=1,SUM(CM1821:CM1859),""))</f>
        <v/>
      </c>
      <c r="BF1820" s="20" t="str">
        <f aca="false">IF(AND(BB1820=1,BB1819=1,BE1779&lt;&gt;0),"",IF(AND(BB1819=0,BB1820=1),BF1819,IF(AND(BB1820=1,BB1819=1),BF1819,IF(AND(BF1819="",BE1819="",OR(BD1819=0,BD1819="")),"",IF(AND(BF1819="",BE1780=0),"",IF(AND(BE1780&lt;&gt;"",BF1819=BE1780),"",IF(AND(BD1819=1,BE1819&lt;&gt;0),CM1820,IF(BF1819&lt;&gt;0,BF1819+CM1820,IF(BF1819="","")))))))))</f>
        <v/>
      </c>
      <c r="BI1820" s="0"/>
      <c r="BU1820" s="0"/>
      <c r="BZ1820" s="49"/>
      <c r="CG1820" s="13"/>
      <c r="CH1820" s="40"/>
      <c r="CI1820" s="13"/>
      <c r="CL1820" s="6" t="n">
        <f aca="false">C1820</f>
        <v>39888</v>
      </c>
      <c r="CM1820" s="13" t="n">
        <f aca="false">CN1820/CN1819-1</f>
        <v>-0.00302273623340787</v>
      </c>
      <c r="CN1820" s="76" t="n">
        <v>75.86</v>
      </c>
      <c r="CO1820" s="13" t="n">
        <f aca="false">CN1820/CN1815-1</f>
        <v>0.113786521802966</v>
      </c>
      <c r="CY1820" s="4" t="n">
        <v>76.96</v>
      </c>
      <c r="CZ1820" s="4" t="n">
        <v>75.86</v>
      </c>
      <c r="DA1820" s="33" t="n">
        <f aca="false">CZ1820-CN1820</f>
        <v>0</v>
      </c>
      <c r="DB1820" s="16" t="n">
        <f aca="false">CZ1820/CY1820-1</f>
        <v>-0.0142931392931392</v>
      </c>
      <c r="DC1820" s="15" t="n">
        <f aca="false">CY1820/CZ1819-1</f>
        <v>0.011433828361151</v>
      </c>
      <c r="DD1820" s="15" t="n">
        <f aca="false">CZ1820/CZ1819-1</f>
        <v>-0.00302273623340787</v>
      </c>
      <c r="DE1820" s="34" t="str">
        <f aca="false">IF(CW1820=0,"",-DC1820*CS1820)</f>
        <v/>
      </c>
      <c r="DY1820" s="6"/>
      <c r="EB1820" s="6" t="n">
        <f aca="false">CL1820</f>
        <v>39888</v>
      </c>
      <c r="EC1820" s="13" t="n">
        <f aca="false">SUM(CM1818:CM1820)</f>
        <v>0.0441640799990513</v>
      </c>
    </row>
    <row r="1821" customFormat="false" ht="15" hidden="false" customHeight="false" outlineLevel="0" collapsed="false">
      <c r="A1821" s="0" t="n">
        <f aca="false">IF(FR1821=1,CZ1821,0)</f>
        <v>0</v>
      </c>
      <c r="C1821" s="6" t="n">
        <v>39889</v>
      </c>
      <c r="D1821" s="0" t="n">
        <f aca="false">IF(E1821&gt;E1820,1,)</f>
        <v>0</v>
      </c>
      <c r="E1821" s="46" t="n">
        <v>104.0964</v>
      </c>
      <c r="F1821" s="46" t="n">
        <v>84.8716</v>
      </c>
      <c r="G1821" s="46" t="n">
        <v>80.8195</v>
      </c>
      <c r="H1821" s="46" t="n">
        <v>77.3308</v>
      </c>
      <c r="I1821" s="46" t="n">
        <v>72.8</v>
      </c>
      <c r="J1821" s="47" t="str">
        <f aca="false">IF(MIN(E1821:I1821)=E1821,$E$2,IF(MIN(E1821:I1821)=F1821,$F$2,IF(MIN(E1821:I1821)=G1821,$G$2,IF(MIN(E1821:I1821)=H1821,$H$2,IF(MIN(E1821:I1821)=I1821,$I$2)))))</f>
        <v>10D</v>
      </c>
      <c r="K1821" s="47" t="str">
        <f aca="false">IF(MAX(E1821:I1821)=E1821,$E$2,IF(MAX(E1821:I1821)=F1821,$F$2,IF(MAX(E1821:I1821)=G1821,$G$2,IF(MAX(E1821:I1821)=H1821,$H$2,IF(MAX(E1821:I1821)=I1821,$I$2)))))</f>
        <v>200D</v>
      </c>
      <c r="L1821" s="4" t="n">
        <f aca="false">IF(MAX(E1821:I1821)=H1821,1,0)</f>
        <v>0</v>
      </c>
      <c r="M1821" s="4" t="n">
        <f aca="false">IF(MAX(E1821:I1821)=I1821,1,0)</f>
        <v>0</v>
      </c>
      <c r="O1821" s="4" t="n">
        <f aca="false">IF(CN1821&gt;E1821,1,0)</f>
        <v>0</v>
      </c>
      <c r="P1821" s="4" t="n">
        <f aca="false">IF(CN1821&gt;F1821,1,0)</f>
        <v>0</v>
      </c>
      <c r="Q1821" s="4" t="n">
        <f aca="false">IF(CN1821&gt;G1821,1,0)</f>
        <v>0</v>
      </c>
      <c r="R1821" s="4" t="n">
        <f aca="false">IF(CN1821&gt;H1821,1,0)</f>
        <v>1</v>
      </c>
      <c r="S1821" s="4" t="n">
        <f aca="false">IF(CN1821&gt;I1821,1,0)</f>
        <v>1</v>
      </c>
      <c r="T1821" s="25" t="n">
        <f aca="false">IF(AND(AND(R1821=0,S1821=0,Q1821=0),OR(S1820=1,S1819=1,S1818=1)),1,0)</f>
        <v>0</v>
      </c>
      <c r="U1821" s="13" t="n">
        <f aca="false">SUM(CM1820:CM1821)</f>
        <v>0.0275599160207447</v>
      </c>
      <c r="AV1821" s="0"/>
      <c r="AW1821" s="55" t="n">
        <f aca="false">IF(EC1821&gt;$AW$2,1,0)</f>
        <v>1</v>
      </c>
      <c r="AX1821" s="0" t="n">
        <f aca="false">IF(AND(I1821&gt;G1821,I1820&lt;G1820),1,IF(OR(AND(I1821&gt;F1821,I1820&lt;F1820),AND(I1821&gt;E1821,I1820&lt;E1820)),1,0))</f>
        <v>0</v>
      </c>
      <c r="AY1821" s="0" t="n">
        <f aca="false">IF(K1820="10D",1,0)</f>
        <v>0</v>
      </c>
      <c r="AZ1821" s="0" t="n">
        <f aca="false">IF(AND(I1821&gt;G1821,I1820&lt;G1820,I1821&gt;F1821,I1820&gt;F1820,I1821&gt;E1821,I1820&gt;E1820),1,0)</f>
        <v>0</v>
      </c>
      <c r="BA1821" s="56" t="n">
        <f aca="false">IF(G1821&gt;H1821,1,0)</f>
        <v>1</v>
      </c>
      <c r="BB1821" s="56" t="n">
        <f aca="false">IF(I1821&lt;F1821,1,0)</f>
        <v>1</v>
      </c>
      <c r="BC1821" s="0" t="n">
        <f aca="false">IF(AND(SUM(AW1820:AX1820)=2,AY1821=1),1,IF(SUM(AX1819:AX1821)=0,0,IF(AND(OR(AW1819=1,AX1819=1),OR(AW1820=1,AX1820=1),AY1821=1),1,IF(AND(SUM(AW1821:AY1821)=2,SUM(AW1819:AX1819)=2,AX1819=1),1,0))))</f>
        <v>0</v>
      </c>
      <c r="BD1821" s="57" t="str">
        <f aca="false">IF(BC1821=0,"",IF(AND(BC1821=1,AZ1821=0,AZ1820=0,AZ1819=0),1,IF(AND(BC1821=1,OR(AZ1821=1,AZ1820=1,AZ1819)),IF(BA1821=1,1,0))))</f>
        <v/>
      </c>
      <c r="BE1821" s="50" t="str">
        <f aca="false">IF(AND(BD1821=1,BD1820=1),0,IF(BD1821=1,SUM(CM1822:CM1860),""))</f>
        <v/>
      </c>
      <c r="BF1821" s="20" t="str">
        <f aca="false">IF(AND(BB1821=1,BB1820=1,BE1780&lt;&gt;0),"",IF(AND(BB1820=0,BB1821=1),BF1820,IF(AND(BB1821=1,BB1820=1),BF1820,IF(AND(BF1820="",BE1820="",OR(BD1820=0,BD1820="")),"",IF(AND(BF1820="",BE1781=0),"",IF(AND(BE1781&lt;&gt;"",BF1820=BE1781),"",IF(AND(BD1820=1,BE1820&lt;&gt;0),CM1821,IF(BF1820&lt;&gt;0,BF1820+CM1821,IF(BF1820="","")))))))))</f>
        <v/>
      </c>
      <c r="BI1821" s="0"/>
      <c r="BU1821" s="0"/>
      <c r="BZ1821" s="49"/>
      <c r="CG1821" s="13"/>
      <c r="CH1821" s="40"/>
      <c r="CI1821" s="13"/>
      <c r="CL1821" s="6" t="n">
        <f aca="false">C1821</f>
        <v>39889</v>
      </c>
      <c r="CM1821" s="13" t="n">
        <f aca="false">CN1821/CN1820-1</f>
        <v>0.0305826522541526</v>
      </c>
      <c r="CN1821" s="76" t="n">
        <v>78.18</v>
      </c>
      <c r="CO1821" s="13" t="n">
        <f aca="false">CN1821/CN1816-1</f>
        <v>0.0832755992794791</v>
      </c>
      <c r="CY1821" s="4" t="n">
        <v>76.07</v>
      </c>
      <c r="CZ1821" s="4" t="n">
        <v>78.18</v>
      </c>
      <c r="DA1821" s="33" t="n">
        <f aca="false">CZ1821-CN1821</f>
        <v>0</v>
      </c>
      <c r="DB1821" s="16" t="n">
        <f aca="false">CZ1821/CY1821-1</f>
        <v>0.0277376100959643</v>
      </c>
      <c r="DC1821" s="15" t="n">
        <f aca="false">CY1821/CZ1820-1</f>
        <v>0.00276825731610852</v>
      </c>
      <c r="DD1821" s="15" t="n">
        <f aca="false">CZ1821/CZ1820-1</f>
        <v>0.0305826522541526</v>
      </c>
      <c r="DE1821" s="34" t="str">
        <f aca="false">IF(CW1821=0,"",-DC1821*CS1821)</f>
        <v/>
      </c>
      <c r="DY1821" s="6"/>
      <c r="EB1821" s="6" t="n">
        <f aca="false">CL1821</f>
        <v>39889</v>
      </c>
      <c r="EC1821" s="13" t="n">
        <f aca="false">SUM(CM1819:CM1821)</f>
        <v>0.0353744855571685</v>
      </c>
    </row>
    <row r="1822" customFormat="false" ht="15" hidden="false" customHeight="false" outlineLevel="0" collapsed="false">
      <c r="A1822" s="0" t="n">
        <f aca="false">IF(FR1822=1,CZ1822,0)</f>
        <v>0</v>
      </c>
      <c r="C1822" s="6" t="n">
        <v>39890</v>
      </c>
      <c r="D1822" s="0" t="n">
        <f aca="false">IF(E1822&gt;E1821,1,)</f>
        <v>0</v>
      </c>
      <c r="E1822" s="46" t="n">
        <v>103.8015</v>
      </c>
      <c r="F1822" s="46" t="n">
        <v>84.7646</v>
      </c>
      <c r="G1822" s="46" t="n">
        <v>80.5611</v>
      </c>
      <c r="H1822" s="46" t="n">
        <v>77.2038</v>
      </c>
      <c r="I1822" s="46" t="n">
        <v>73.62</v>
      </c>
      <c r="J1822" s="47" t="str">
        <f aca="false">IF(MIN(E1822:I1822)=E1822,$E$2,IF(MIN(E1822:I1822)=F1822,$F$2,IF(MIN(E1822:I1822)=G1822,$G$2,IF(MIN(E1822:I1822)=H1822,$H$2,IF(MIN(E1822:I1822)=I1822,$I$2)))))</f>
        <v>10D</v>
      </c>
      <c r="K1822" s="47" t="str">
        <f aca="false">IF(MAX(E1822:I1822)=E1822,$E$2,IF(MAX(E1822:I1822)=F1822,$F$2,IF(MAX(E1822:I1822)=G1822,$G$2,IF(MAX(E1822:I1822)=H1822,$H$2,IF(MAX(E1822:I1822)=I1822,$I$2)))))</f>
        <v>200D</v>
      </c>
      <c r="L1822" s="4" t="n">
        <f aca="false">IF(MAX(E1822:I1822)=H1822,1,0)</f>
        <v>0</v>
      </c>
      <c r="M1822" s="4" t="n">
        <f aca="false">IF(MAX(E1822:I1822)=I1822,1,0)</f>
        <v>0</v>
      </c>
      <c r="O1822" s="4" t="n">
        <f aca="false">IF(CN1822&gt;E1822,1,0)</f>
        <v>0</v>
      </c>
      <c r="P1822" s="4" t="n">
        <f aca="false">IF(CN1822&gt;F1822,1,0)</f>
        <v>0</v>
      </c>
      <c r="Q1822" s="4" t="n">
        <f aca="false">IF(CN1822&gt;G1822,1,0)</f>
        <v>0</v>
      </c>
      <c r="R1822" s="4" t="n">
        <f aca="false">IF(CN1822&gt;H1822,1,0)</f>
        <v>1</v>
      </c>
      <c r="S1822" s="4" t="n">
        <f aca="false">IF(CN1822&gt;I1822,1,0)</f>
        <v>1</v>
      </c>
      <c r="T1822" s="25" t="n">
        <f aca="false">IF(AND(AND(R1822=0,S1822=0,Q1822=0),OR(S1821=1,S1820=1,S1819=1)),1,0)</f>
        <v>0</v>
      </c>
      <c r="U1822" s="13" t="n">
        <f aca="false">SUM(CM1821:CM1822)</f>
        <v>0.0529668937481409</v>
      </c>
      <c r="AV1822" s="0"/>
      <c r="AW1822" s="55" t="n">
        <f aca="false">IF(EC1822&gt;$AW$2,1,0)</f>
        <v>1</v>
      </c>
      <c r="AX1822" s="0" t="n">
        <f aca="false">IF(AND(I1822&gt;G1822,I1821&lt;G1821),1,IF(OR(AND(I1822&gt;F1822,I1821&lt;F1821),AND(I1822&gt;E1822,I1821&lt;E1821)),1,0))</f>
        <v>0</v>
      </c>
      <c r="AY1822" s="0" t="n">
        <f aca="false">IF(K1821="10D",1,0)</f>
        <v>0</v>
      </c>
      <c r="AZ1822" s="0" t="n">
        <f aca="false">IF(AND(I1822&gt;G1822,I1821&lt;G1821,I1822&gt;F1822,I1821&gt;F1821,I1822&gt;E1822,I1821&gt;E1821),1,0)</f>
        <v>0</v>
      </c>
      <c r="BA1822" s="56" t="n">
        <f aca="false">IF(G1822&gt;H1822,1,0)</f>
        <v>1</v>
      </c>
      <c r="BB1822" s="56" t="n">
        <f aca="false">IF(I1822&lt;F1822,1,0)</f>
        <v>1</v>
      </c>
      <c r="BC1822" s="0" t="n">
        <f aca="false">IF(AND(SUM(AW1821:AX1821)=2,AY1822=1),1,IF(SUM(AX1820:AX1822)=0,0,IF(AND(OR(AW1820=1,AX1820=1),OR(AW1821=1,AX1821=1),AY1822=1),1,IF(AND(SUM(AW1822:AY1822)=2,SUM(AW1820:AX1820)=2,AX1820=1),1,0))))</f>
        <v>0</v>
      </c>
      <c r="BD1822" s="57" t="str">
        <f aca="false">IF(BC1822=0,"",IF(AND(BC1822=1,AZ1822=0,AZ1821=0,AZ1820=0),1,IF(AND(BC1822=1,OR(AZ1822=1,AZ1821=1,AZ1820)),IF(BA1822=1,1,0))))</f>
        <v/>
      </c>
      <c r="BE1822" s="50" t="str">
        <f aca="false">IF(AND(BD1822=1,BD1821=1),0,IF(BD1822=1,SUM(CM1823:CM1861),""))</f>
        <v/>
      </c>
      <c r="BF1822" s="20" t="str">
        <f aca="false">IF(AND(BB1822=1,BB1821=1,BE1781&lt;&gt;0),"",IF(AND(BB1821=0,BB1822=1),BF1821,IF(AND(BB1822=1,BB1821=1),BF1821,IF(AND(BF1821="",BE1821="",OR(BD1821=0,BD1821="")),"",IF(AND(BF1821="",BE1782=0),"",IF(AND(BE1782&lt;&gt;"",BF1821=BE1782),"",IF(AND(BD1821=1,BE1821&lt;&gt;0),CM1822,IF(BF1821&lt;&gt;0,BF1821+CM1822,IF(BF1821="","")))))))))</f>
        <v/>
      </c>
      <c r="BI1822" s="0"/>
      <c r="BU1822" s="0"/>
      <c r="BZ1822" s="49"/>
      <c r="CG1822" s="13"/>
      <c r="CH1822" s="40"/>
      <c r="CI1822" s="13"/>
      <c r="CL1822" s="6" t="n">
        <f aca="false">C1822</f>
        <v>39890</v>
      </c>
      <c r="CM1822" s="13" t="n">
        <f aca="false">CN1822/CN1821-1</f>
        <v>0.0223842414939883</v>
      </c>
      <c r="CN1822" s="76" t="n">
        <v>79.93</v>
      </c>
      <c r="CO1822" s="13" t="n">
        <f aca="false">CN1822/CN1817-1</f>
        <v>0.100357929515419</v>
      </c>
      <c r="CY1822" s="4" t="n">
        <v>77.81</v>
      </c>
      <c r="CZ1822" s="4" t="n">
        <v>79.93</v>
      </c>
      <c r="DA1822" s="33" t="n">
        <f aca="false">CZ1822-CN1822</f>
        <v>0</v>
      </c>
      <c r="DB1822" s="16" t="n">
        <f aca="false">CZ1822/CY1822-1</f>
        <v>0.0272458552885233</v>
      </c>
      <c r="DC1822" s="15" t="n">
        <f aca="false">CY1822/CZ1821-1</f>
        <v>-0.00473266820158613</v>
      </c>
      <c r="DD1822" s="15" t="n">
        <f aca="false">CZ1822/CZ1821-1</f>
        <v>0.0223842414939883</v>
      </c>
      <c r="DE1822" s="34" t="str">
        <f aca="false">IF(CW1822=0,"",-DC1822*CS1822)</f>
        <v/>
      </c>
      <c r="DY1822" s="6"/>
      <c r="EB1822" s="6" t="n">
        <f aca="false">CL1822</f>
        <v>39890</v>
      </c>
      <c r="EC1822" s="13" t="n">
        <f aca="false">SUM(CM1820:CM1822)</f>
        <v>0.049944157514733</v>
      </c>
    </row>
    <row r="1823" customFormat="false" ht="15" hidden="false" customHeight="false" outlineLevel="0" collapsed="false">
      <c r="A1823" s="0" t="n">
        <f aca="false">IF(FR1823=1,CZ1823,0)</f>
        <v>0</v>
      </c>
      <c r="C1823" s="6" t="n">
        <v>39891</v>
      </c>
      <c r="D1823" s="0" t="n">
        <f aca="false">IF(E1823&gt;E1822,1,)</f>
        <v>0</v>
      </c>
      <c r="E1823" s="46" t="n">
        <v>103.5058</v>
      </c>
      <c r="F1823" s="46" t="n">
        <v>84.6371</v>
      </c>
      <c r="G1823" s="46" t="n">
        <v>80.2705</v>
      </c>
      <c r="H1823" s="46" t="n">
        <v>77.0574</v>
      </c>
      <c r="I1823" s="46" t="n">
        <v>74.634</v>
      </c>
      <c r="J1823" s="47" t="str">
        <f aca="false">IF(MIN(E1823:I1823)=E1823,$E$2,IF(MIN(E1823:I1823)=F1823,$F$2,IF(MIN(E1823:I1823)=G1823,$G$2,IF(MIN(E1823:I1823)=H1823,$H$2,IF(MIN(E1823:I1823)=I1823,$I$2)))))</f>
        <v>10D</v>
      </c>
      <c r="K1823" s="47" t="str">
        <f aca="false">IF(MAX(E1823:I1823)=E1823,$E$2,IF(MAX(E1823:I1823)=F1823,$F$2,IF(MAX(E1823:I1823)=G1823,$G$2,IF(MAX(E1823:I1823)=H1823,$H$2,IF(MAX(E1823:I1823)=I1823,$I$2)))))</f>
        <v>200D</v>
      </c>
      <c r="L1823" s="4" t="n">
        <f aca="false">IF(MAX(E1823:I1823)=H1823,1,0)</f>
        <v>0</v>
      </c>
      <c r="M1823" s="4" t="n">
        <f aca="false">IF(MAX(E1823:I1823)=I1823,1,0)</f>
        <v>0</v>
      </c>
      <c r="O1823" s="4" t="n">
        <f aca="false">IF(CN1823&gt;E1823,1,0)</f>
        <v>0</v>
      </c>
      <c r="P1823" s="4" t="n">
        <f aca="false">IF(CN1823&gt;F1823,1,0)</f>
        <v>0</v>
      </c>
      <c r="Q1823" s="4" t="n">
        <f aca="false">IF(CN1823&gt;G1823,1,0)</f>
        <v>0</v>
      </c>
      <c r="R1823" s="4" t="n">
        <f aca="false">IF(CN1823&gt;H1823,1,0)</f>
        <v>1</v>
      </c>
      <c r="S1823" s="4" t="n">
        <f aca="false">IF(CN1823&gt;I1823,1,0)</f>
        <v>1</v>
      </c>
      <c r="T1823" s="25" t="n">
        <f aca="false">IF(AND(AND(R1823=0,S1823=0,Q1823=0),OR(S1822=1,S1821=1,S1820=1)),1,0)</f>
        <v>0</v>
      </c>
      <c r="U1823" s="13" t="n">
        <f aca="false">SUM(CM1822:CM1823)</f>
        <v>0.00999840388608131</v>
      </c>
      <c r="AV1823" s="0"/>
      <c r="AW1823" s="55" t="n">
        <f aca="false">IF(EC1823&gt;$AW$2,1,0)</f>
        <v>1</v>
      </c>
      <c r="AX1823" s="0" t="n">
        <f aca="false">IF(AND(I1823&gt;G1823,I1822&lt;G1822),1,IF(OR(AND(I1823&gt;F1823,I1822&lt;F1822),AND(I1823&gt;E1823,I1822&lt;E1822)),1,0))</f>
        <v>0</v>
      </c>
      <c r="AY1823" s="0" t="n">
        <f aca="false">IF(K1822="10D",1,0)</f>
        <v>0</v>
      </c>
      <c r="AZ1823" s="0" t="n">
        <f aca="false">IF(AND(I1823&gt;G1823,I1822&lt;G1822,I1823&gt;F1823,I1822&gt;F1822,I1823&gt;E1823,I1822&gt;E1822),1,0)</f>
        <v>0</v>
      </c>
      <c r="BA1823" s="56" t="n">
        <f aca="false">IF(G1823&gt;H1823,1,0)</f>
        <v>1</v>
      </c>
      <c r="BB1823" s="56" t="n">
        <f aca="false">IF(I1823&lt;F1823,1,0)</f>
        <v>1</v>
      </c>
      <c r="BC1823" s="0" t="n">
        <f aca="false">IF(AND(SUM(AW1822:AX1822)=2,AY1823=1),1,IF(SUM(AX1821:AX1823)=0,0,IF(AND(OR(AW1821=1,AX1821=1),OR(AW1822=1,AX1822=1),AY1823=1),1,IF(AND(SUM(AW1823:AY1823)=2,SUM(AW1821:AX1821)=2,AX1821=1),1,0))))</f>
        <v>0</v>
      </c>
      <c r="BD1823" s="57" t="str">
        <f aca="false">IF(BC1823=0,"",IF(AND(BC1823=1,AZ1823=0,AZ1822=0,AZ1821=0),1,IF(AND(BC1823=1,OR(AZ1823=1,AZ1822=1,AZ1821)),IF(BA1823=1,1,0))))</f>
        <v/>
      </c>
      <c r="BE1823" s="50" t="str">
        <f aca="false">IF(AND(BD1823=1,BD1822=1),0,IF(BD1823=1,SUM(CM1824:CM1862),""))</f>
        <v/>
      </c>
      <c r="BF1823" s="20" t="str">
        <f aca="false">IF(AND(BB1823=1,BB1822=1,BE1782&lt;&gt;0),"",IF(AND(BB1822=0,BB1823=1),BF1822,IF(AND(BB1823=1,BB1822=1),BF1822,IF(AND(BF1822="",BE1822="",OR(BD1822=0,BD1822="")),"",IF(AND(BF1822="",BE1783=0),"",IF(AND(BE1783&lt;&gt;"",BF1822=BE1783),"",IF(AND(BD1822=1,BE1822&lt;&gt;0),CM1823,IF(BF1822&lt;&gt;0,BF1822+CM1823,IF(BF1822="","")))))))))</f>
        <v/>
      </c>
      <c r="BI1823" s="0"/>
      <c r="BU1823" s="0"/>
      <c r="BZ1823" s="49"/>
      <c r="CG1823" s="13"/>
      <c r="CH1823" s="40"/>
      <c r="CI1823" s="13"/>
      <c r="CL1823" s="6" t="n">
        <f aca="false">C1823</f>
        <v>39891</v>
      </c>
      <c r="CM1823" s="13" t="n">
        <f aca="false">CN1823/CN1822-1</f>
        <v>-0.012385837607907</v>
      </c>
      <c r="CN1823" s="76" t="n">
        <v>78.94</v>
      </c>
      <c r="CO1823" s="13" t="n">
        <f aca="false">CN1823/CN1818-1</f>
        <v>0.0455629139072848</v>
      </c>
      <c r="CY1823" s="4" t="n">
        <v>80.93</v>
      </c>
      <c r="CZ1823" s="4" t="n">
        <v>78.94</v>
      </c>
      <c r="DA1823" s="33" t="n">
        <f aca="false">CZ1823-CN1823</f>
        <v>0</v>
      </c>
      <c r="DB1823" s="16" t="n">
        <f aca="false">CZ1823/CY1823-1</f>
        <v>-0.0245891511182504</v>
      </c>
      <c r="DC1823" s="15" t="n">
        <f aca="false">CY1823/CZ1822-1</f>
        <v>0.0125109470786939</v>
      </c>
      <c r="DD1823" s="15" t="n">
        <f aca="false">CZ1823/CZ1822-1</f>
        <v>-0.012385837607907</v>
      </c>
      <c r="DE1823" s="34" t="str">
        <f aca="false">IF(CW1823=0,"",-DC1823*CS1823)</f>
        <v/>
      </c>
      <c r="DY1823" s="6"/>
      <c r="EB1823" s="6" t="n">
        <f aca="false">CL1823</f>
        <v>39891</v>
      </c>
      <c r="EC1823" s="13" t="n">
        <f aca="false">SUM(CM1821:CM1823)</f>
        <v>0.0405810561402339</v>
      </c>
    </row>
    <row r="1824" customFormat="false" ht="15" hidden="false" customHeight="false" outlineLevel="0" collapsed="false">
      <c r="A1824" s="0" t="n">
        <f aca="false">IF(FR1824=1,CZ1824,0)</f>
        <v>0</v>
      </c>
      <c r="C1824" s="6" t="n">
        <v>39892</v>
      </c>
      <c r="D1824" s="0" t="n">
        <f aca="false">IF(E1824&gt;E1823,1,)</f>
        <v>0</v>
      </c>
      <c r="E1824" s="46" t="n">
        <v>103.1992</v>
      </c>
      <c r="F1824" s="46" t="n">
        <v>84.5337</v>
      </c>
      <c r="G1824" s="46" t="n">
        <v>79.9913</v>
      </c>
      <c r="H1824" s="46" t="n">
        <v>76.7954</v>
      </c>
      <c r="I1824" s="46" t="n">
        <v>75.413</v>
      </c>
      <c r="J1824" s="47" t="str">
        <f aca="false">IF(MIN(E1824:I1824)=E1824,$E$2,IF(MIN(E1824:I1824)=F1824,$F$2,IF(MIN(E1824:I1824)=G1824,$G$2,IF(MIN(E1824:I1824)=H1824,$H$2,IF(MIN(E1824:I1824)=I1824,$I$2)))))</f>
        <v>10D</v>
      </c>
      <c r="K1824" s="47" t="str">
        <f aca="false">IF(MAX(E1824:I1824)=E1824,$E$2,IF(MAX(E1824:I1824)=F1824,$F$2,IF(MAX(E1824:I1824)=G1824,$G$2,IF(MAX(E1824:I1824)=H1824,$H$2,IF(MAX(E1824:I1824)=I1824,$I$2)))))</f>
        <v>200D</v>
      </c>
      <c r="L1824" s="4" t="n">
        <f aca="false">IF(MAX(E1824:I1824)=H1824,1,0)</f>
        <v>0</v>
      </c>
      <c r="M1824" s="4" t="n">
        <f aca="false">IF(MAX(E1824:I1824)=I1824,1,0)</f>
        <v>0</v>
      </c>
      <c r="O1824" s="4" t="n">
        <f aca="false">IF(CN1824&gt;E1824,1,0)</f>
        <v>0</v>
      </c>
      <c r="P1824" s="4" t="n">
        <f aca="false">IF(CN1824&gt;F1824,1,0)</f>
        <v>0</v>
      </c>
      <c r="Q1824" s="4" t="n">
        <f aca="false">IF(CN1824&gt;G1824,1,0)</f>
        <v>0</v>
      </c>
      <c r="R1824" s="4" t="n">
        <f aca="false">IF(CN1824&gt;H1824,1,0)</f>
        <v>0</v>
      </c>
      <c r="S1824" s="4" t="n">
        <f aca="false">IF(CN1824&gt;I1824,1,0)</f>
        <v>1</v>
      </c>
      <c r="T1824" s="25" t="n">
        <f aca="false">IF(AND(AND(R1824=0,S1824=0,Q1824=0),OR(S1823=1,S1822=1,S1821=1)),1,0)</f>
        <v>0</v>
      </c>
      <c r="U1824" s="13" t="n">
        <f aca="false">SUM(CM1823:CM1824)</f>
        <v>-0.0406351408762121</v>
      </c>
      <c r="AV1824" s="0"/>
      <c r="AW1824" s="55" t="n">
        <f aca="false">IF(EC1824&gt;$AW$2,1,0)</f>
        <v>0</v>
      </c>
      <c r="AX1824" s="0" t="n">
        <f aca="false">IF(AND(I1824&gt;G1824,I1823&lt;G1823),1,IF(OR(AND(I1824&gt;F1824,I1823&lt;F1823),AND(I1824&gt;E1824,I1823&lt;E1823)),1,0))</f>
        <v>0</v>
      </c>
      <c r="AY1824" s="0" t="n">
        <f aca="false">IF(K1823="10D",1,0)</f>
        <v>0</v>
      </c>
      <c r="AZ1824" s="0" t="n">
        <f aca="false">IF(AND(I1824&gt;G1824,I1823&lt;G1823,I1824&gt;F1824,I1823&gt;F1823,I1824&gt;E1824,I1823&gt;E1823),1,0)</f>
        <v>0</v>
      </c>
      <c r="BA1824" s="56" t="n">
        <f aca="false">IF(G1824&gt;H1824,1,0)</f>
        <v>1</v>
      </c>
      <c r="BB1824" s="56" t="n">
        <f aca="false">IF(I1824&lt;F1824,1,0)</f>
        <v>1</v>
      </c>
      <c r="BC1824" s="0" t="n">
        <f aca="false">IF(AND(SUM(AW1823:AX1823)=2,AY1824=1),1,IF(SUM(AX1822:AX1824)=0,0,IF(AND(OR(AW1822=1,AX1822=1),OR(AW1823=1,AX1823=1),AY1824=1),1,IF(AND(SUM(AW1824:AY1824)=2,SUM(AW1822:AX1822)=2,AX1822=1),1,0))))</f>
        <v>0</v>
      </c>
      <c r="BD1824" s="57" t="str">
        <f aca="false">IF(BC1824=0,"",IF(AND(BC1824=1,AZ1824=0,AZ1823=0,AZ1822=0),1,IF(AND(BC1824=1,OR(AZ1824=1,AZ1823=1,AZ1822)),IF(BA1824=1,1,0))))</f>
        <v/>
      </c>
      <c r="BE1824" s="50" t="str">
        <f aca="false">IF(AND(BD1824=1,BD1823=1),0,IF(BD1824=1,SUM(CM1825:CM1863),""))</f>
        <v/>
      </c>
      <c r="BF1824" s="20" t="str">
        <f aca="false">IF(AND(BB1824=1,BB1823=1,BE1783&lt;&gt;0),"",IF(AND(BB1823=0,BB1824=1),BF1823,IF(AND(BB1824=1,BB1823=1),BF1823,IF(AND(BF1823="",BE1823="",OR(BD1823=0,BD1823="")),"",IF(AND(BF1823="",BE1784=0),"",IF(AND(BE1784&lt;&gt;"",BF1823=BE1784),"",IF(AND(BD1823=1,BE1823&lt;&gt;0),CM1824,IF(BF1823&lt;&gt;0,BF1823+CM1824,IF(BF1823="","")))))))))</f>
        <v/>
      </c>
      <c r="BI1824" s="0"/>
      <c r="BU1824" s="0"/>
      <c r="BZ1824" s="49"/>
      <c r="CG1824" s="13"/>
      <c r="CH1824" s="40"/>
      <c r="CI1824" s="13"/>
      <c r="CL1824" s="6" t="n">
        <f aca="false">C1824</f>
        <v>39892</v>
      </c>
      <c r="CM1824" s="13" t="n">
        <f aca="false">CN1824/CN1823-1</f>
        <v>-0.0282493032683051</v>
      </c>
      <c r="CN1824" s="76" t="n">
        <v>76.71</v>
      </c>
      <c r="CO1824" s="13" t="n">
        <f aca="false">CN1824/CN1819-1</f>
        <v>0.00814824549875137</v>
      </c>
      <c r="CY1824" s="4" t="n">
        <v>78.76</v>
      </c>
      <c r="CZ1824" s="4" t="n">
        <v>76.71</v>
      </c>
      <c r="DA1824" s="33" t="n">
        <f aca="false">CZ1824-CN1824</f>
        <v>0</v>
      </c>
      <c r="DB1824" s="16" t="n">
        <f aca="false">CZ1824/CY1824-1</f>
        <v>-0.0260284408329102</v>
      </c>
      <c r="DC1824" s="15" t="n">
        <f aca="false">CY1824/CZ1823-1</f>
        <v>-0.00228021281986313</v>
      </c>
      <c r="DD1824" s="15" t="n">
        <f aca="false">CZ1824/CZ1823-1</f>
        <v>-0.0282493032683051</v>
      </c>
      <c r="DE1824" s="34" t="str">
        <f aca="false">IF(CW1824=0,"",-DC1824*CS1824)</f>
        <v/>
      </c>
      <c r="DY1824" s="6"/>
      <c r="EB1824" s="6" t="n">
        <f aca="false">CL1824</f>
        <v>39892</v>
      </c>
      <c r="EC1824" s="13" t="n">
        <f aca="false">SUM(CM1822:CM1824)</f>
        <v>-0.0182508993822238</v>
      </c>
    </row>
    <row r="1825" customFormat="false" ht="15" hidden="false" customHeight="false" outlineLevel="0" collapsed="false">
      <c r="A1825" s="0" t="n">
        <f aca="false">IF(FR1825=1,CZ1825,0)</f>
        <v>0</v>
      </c>
      <c r="C1825" s="6" t="n">
        <v>39895</v>
      </c>
      <c r="D1825" s="0" t="n">
        <f aca="false">IF(E1825&gt;E1824,1,)</f>
        <v>0</v>
      </c>
      <c r="E1825" s="46" t="n">
        <v>102.9064</v>
      </c>
      <c r="F1825" s="46" t="n">
        <v>84.5164</v>
      </c>
      <c r="G1825" s="46" t="n">
        <v>79.8149</v>
      </c>
      <c r="H1825" s="46" t="n">
        <v>76.6368</v>
      </c>
      <c r="I1825" s="46" t="n">
        <v>76.824</v>
      </c>
      <c r="J1825" s="47" t="str">
        <f aca="false">IF(MIN(E1825:I1825)=E1825,$E$2,IF(MIN(E1825:I1825)=F1825,$F$2,IF(MIN(E1825:I1825)=G1825,$G$2,IF(MIN(E1825:I1825)=H1825,$H$2,IF(MIN(E1825:I1825)=I1825,$I$2)))))</f>
        <v>30D</v>
      </c>
      <c r="K1825" s="47" t="str">
        <f aca="false">IF(MAX(E1825:I1825)=E1825,$E$2,IF(MAX(E1825:I1825)=F1825,$F$2,IF(MAX(E1825:I1825)=G1825,$G$2,IF(MAX(E1825:I1825)=H1825,$H$2,IF(MAX(E1825:I1825)=I1825,$I$2)))))</f>
        <v>200D</v>
      </c>
      <c r="L1825" s="4" t="n">
        <f aca="false">IF(MAX(E1825:I1825)=H1825,1,0)</f>
        <v>0</v>
      </c>
      <c r="M1825" s="4" t="n">
        <f aca="false">IF(MAX(E1825:I1825)=I1825,1,0)</f>
        <v>0</v>
      </c>
      <c r="O1825" s="4" t="n">
        <f aca="false">IF(CN1825&gt;E1825,1,0)</f>
        <v>0</v>
      </c>
      <c r="P1825" s="4" t="n">
        <f aca="false">IF(CN1825&gt;F1825,1,0)</f>
        <v>0</v>
      </c>
      <c r="Q1825" s="4" t="n">
        <f aca="false">IF(CN1825&gt;G1825,1,0)</f>
        <v>1</v>
      </c>
      <c r="R1825" s="4" t="n">
        <f aca="false">IF(CN1825&gt;H1825,1,0)</f>
        <v>1</v>
      </c>
      <c r="S1825" s="4" t="n">
        <f aca="false">IF(CN1825&gt;I1825,1,0)</f>
        <v>1</v>
      </c>
      <c r="T1825" s="25" t="n">
        <f aca="false">IF(AND(AND(R1825=0,S1825=0,Q1825=0),OR(S1824=1,S1823=1,S1822=1)),1,0)</f>
        <v>0</v>
      </c>
      <c r="U1825" s="13" t="n">
        <f aca="false">SUM(CM1824:CM1825)</f>
        <v>0.04357966296817</v>
      </c>
      <c r="AV1825" s="0"/>
      <c r="AW1825" s="55" t="n">
        <f aca="false">IF(EC1825&gt;$AW$2,1,0)</f>
        <v>1</v>
      </c>
      <c r="AX1825" s="0" t="n">
        <f aca="false">IF(AND(I1825&gt;G1825,I1824&lt;G1824),1,IF(OR(AND(I1825&gt;F1825,I1824&lt;F1824),AND(I1825&gt;E1825,I1824&lt;E1824)),1,0))</f>
        <v>0</v>
      </c>
      <c r="AY1825" s="0" t="n">
        <f aca="false">IF(K1824="10D",1,0)</f>
        <v>0</v>
      </c>
      <c r="AZ1825" s="0" t="n">
        <f aca="false">IF(AND(I1825&gt;G1825,I1824&lt;G1824,I1825&gt;F1825,I1824&gt;F1824,I1825&gt;E1825,I1824&gt;E1824),1,0)</f>
        <v>0</v>
      </c>
      <c r="BA1825" s="56" t="n">
        <f aca="false">IF(G1825&gt;H1825,1,0)</f>
        <v>1</v>
      </c>
      <c r="BB1825" s="56" t="n">
        <f aca="false">IF(I1825&lt;F1825,1,0)</f>
        <v>1</v>
      </c>
      <c r="BC1825" s="0" t="n">
        <f aca="false">IF(AND(SUM(AW1824:AX1824)=2,AY1825=1),1,IF(SUM(AX1823:AX1825)=0,0,IF(AND(OR(AW1823=1,AX1823=1),OR(AW1824=1,AX1824=1),AY1825=1),1,IF(AND(SUM(AW1825:AY1825)=2,SUM(AW1823:AX1823)=2,AX1823=1),1,0))))</f>
        <v>0</v>
      </c>
      <c r="BD1825" s="57" t="str">
        <f aca="false">IF(BC1825=0,"",IF(AND(BC1825=1,AZ1825=0,AZ1824=0,AZ1823=0),1,IF(AND(BC1825=1,OR(AZ1825=1,AZ1824=1,AZ1823)),IF(BA1825=1,1,0))))</f>
        <v/>
      </c>
      <c r="BE1825" s="50" t="str">
        <f aca="false">IF(AND(BD1825=1,BD1824=1),0,IF(BD1825=1,SUM(CM1826:CM1864),""))</f>
        <v/>
      </c>
      <c r="BF1825" s="20" t="str">
        <f aca="false">IF(AND(BB1825=1,BB1824=1,BE1784&lt;&gt;0),"",IF(AND(BB1824=0,BB1825=1),BF1824,IF(AND(BB1825=1,BB1824=1),BF1824,IF(AND(BF1824="",BE1824="",OR(BD1824=0,BD1824="")),"",IF(AND(BF1824="",BE1785=0),"",IF(AND(BE1785&lt;&gt;"",BF1824=BE1785),"",IF(AND(BD1824=1,BE1824&lt;&gt;0),CM1825,IF(BF1824&lt;&gt;0,BF1824+CM1825,IF(BF1824="","")))))))))</f>
        <v/>
      </c>
      <c r="BH1825" s="50"/>
      <c r="BI1825" s="0"/>
      <c r="BU1825" s="0"/>
      <c r="BZ1825" s="49"/>
      <c r="CG1825" s="13"/>
      <c r="CH1825" s="40"/>
      <c r="CI1825" s="13"/>
      <c r="CL1825" s="6" t="n">
        <f aca="false">C1825</f>
        <v>39895</v>
      </c>
      <c r="CM1825" s="13" t="n">
        <f aca="false">CN1825/CN1824-1</f>
        <v>0.0718289662364751</v>
      </c>
      <c r="CN1825" s="76" t="n">
        <v>82.22</v>
      </c>
      <c r="CO1825" s="13" t="n">
        <f aca="false">CN1825/CN1820-1</f>
        <v>0.0838386501450039</v>
      </c>
      <c r="CY1825" s="4" t="n">
        <v>78.74</v>
      </c>
      <c r="CZ1825" s="4" t="n">
        <v>82.22</v>
      </c>
      <c r="DA1825" s="33" t="n">
        <f aca="false">CZ1825-CN1825</f>
        <v>0</v>
      </c>
      <c r="DB1825" s="16" t="n">
        <f aca="false">CZ1825/CY1825-1</f>
        <v>0.0441960883921768</v>
      </c>
      <c r="DC1825" s="15" t="n">
        <f aca="false">CY1825/CZ1824-1</f>
        <v>0.0264633033502804</v>
      </c>
      <c r="DD1825" s="15" t="n">
        <f aca="false">CZ1825/CZ1824-1</f>
        <v>0.0718289662364751</v>
      </c>
      <c r="DE1825" s="34" t="str">
        <f aca="false">IF(CW1825=0,"",-DC1825*CS1825)</f>
        <v/>
      </c>
      <c r="DY1825" s="6"/>
      <c r="EB1825" s="6" t="n">
        <f aca="false">CL1825</f>
        <v>39895</v>
      </c>
      <c r="EC1825" s="13" t="n">
        <f aca="false">SUM(CM1823:CM1825)</f>
        <v>0.0311938253602629</v>
      </c>
    </row>
    <row r="1826" customFormat="false" ht="15" hidden="false" customHeight="false" outlineLevel="0" collapsed="false">
      <c r="A1826" s="0" t="n">
        <f aca="false">IF(FR1826=1,CZ1826,0)</f>
        <v>0</v>
      </c>
      <c r="C1826" s="6" t="n">
        <v>39896</v>
      </c>
      <c r="D1826" s="0" t="n">
        <f aca="false">IF(E1826&gt;E1825,1,)</f>
        <v>0</v>
      </c>
      <c r="E1826" s="46" t="n">
        <v>102.628</v>
      </c>
      <c r="F1826" s="46" t="n">
        <v>84.3848</v>
      </c>
      <c r="G1826" s="46" t="n">
        <v>79.6451</v>
      </c>
      <c r="H1826" s="46" t="n">
        <v>76.4201</v>
      </c>
      <c r="I1826" s="46" t="n">
        <v>77.667</v>
      </c>
      <c r="J1826" s="47" t="str">
        <f aca="false">IF(MIN(E1826:I1826)=E1826,$E$2,IF(MIN(E1826:I1826)=F1826,$F$2,IF(MIN(E1826:I1826)=G1826,$G$2,IF(MIN(E1826:I1826)=H1826,$H$2,IF(MIN(E1826:I1826)=I1826,$I$2)))))</f>
        <v>30D</v>
      </c>
      <c r="K1826" s="47" t="str">
        <f aca="false">IF(MAX(E1826:I1826)=E1826,$E$2,IF(MAX(E1826:I1826)=F1826,$F$2,IF(MAX(E1826:I1826)=G1826,$G$2,IF(MAX(E1826:I1826)=H1826,$H$2,IF(MAX(E1826:I1826)=I1826,$I$2)))))</f>
        <v>200D</v>
      </c>
      <c r="L1826" s="4" t="n">
        <f aca="false">IF(MAX(E1826:I1826)=H1826,1,0)</f>
        <v>0</v>
      </c>
      <c r="M1826" s="4" t="n">
        <f aca="false">IF(MAX(E1826:I1826)=I1826,1,0)</f>
        <v>0</v>
      </c>
      <c r="O1826" s="4" t="n">
        <f aca="false">IF(CN1826&gt;E1826,1,0)</f>
        <v>0</v>
      </c>
      <c r="P1826" s="4" t="n">
        <f aca="false">IF(CN1826&gt;F1826,1,0)</f>
        <v>0</v>
      </c>
      <c r="Q1826" s="4" t="n">
        <f aca="false">IF(CN1826&gt;G1826,1,0)</f>
        <v>1</v>
      </c>
      <c r="R1826" s="4" t="n">
        <f aca="false">IF(CN1826&gt;H1826,1,0)</f>
        <v>1</v>
      </c>
      <c r="S1826" s="4" t="n">
        <f aca="false">IF(CN1826&gt;I1826,1,0)</f>
        <v>1</v>
      </c>
      <c r="T1826" s="25" t="n">
        <f aca="false">IF(AND(AND(R1826=0,S1826=0,Q1826=0),OR(S1825=1,S1824=1,S1823=1)),1,0)</f>
        <v>0</v>
      </c>
      <c r="U1826" s="13" t="n">
        <f aca="false">SUM(CM1825:CM1826)</f>
        <v>0.0521257310139014</v>
      </c>
      <c r="AV1826" s="0"/>
      <c r="AW1826" s="55" t="n">
        <f aca="false">IF(EC1826&gt;$AW$2,1,0)</f>
        <v>1</v>
      </c>
      <c r="AX1826" s="0" t="n">
        <f aca="false">IF(AND(I1826&gt;G1826,I1825&lt;G1825),1,IF(OR(AND(I1826&gt;F1826,I1825&lt;F1825),AND(I1826&gt;E1826,I1825&lt;E1825)),1,0))</f>
        <v>0</v>
      </c>
      <c r="AY1826" s="0" t="n">
        <f aca="false">IF(K1825="10D",1,0)</f>
        <v>0</v>
      </c>
      <c r="AZ1826" s="0" t="n">
        <f aca="false">IF(AND(I1826&gt;G1826,I1825&lt;G1825,I1826&gt;F1826,I1825&gt;F1825,I1826&gt;E1826,I1825&gt;E1825),1,0)</f>
        <v>0</v>
      </c>
      <c r="BA1826" s="56" t="n">
        <f aca="false">IF(G1826&gt;H1826,1,0)</f>
        <v>1</v>
      </c>
      <c r="BB1826" s="56" t="n">
        <f aca="false">IF(I1826&lt;F1826,1,0)</f>
        <v>1</v>
      </c>
      <c r="BC1826" s="0" t="n">
        <f aca="false">IF(AND(SUM(AW1825:AX1825)=2,AY1826=1),1,IF(SUM(AX1824:AX1826)=0,0,IF(AND(OR(AW1824=1,AX1824=1),OR(AW1825=1,AX1825=1),AY1826=1),1,IF(AND(SUM(AW1826:AY1826)=2,SUM(AW1824:AX1824)=2,AX1824=1),1,0))))</f>
        <v>0</v>
      </c>
      <c r="BD1826" s="57" t="str">
        <f aca="false">IF(BC1826=0,"",IF(AND(BC1826=1,AZ1826=0,AZ1825=0,AZ1824=0),1,IF(AND(BC1826=1,OR(AZ1826=1,AZ1825=1,AZ1824)),IF(BA1826=1,1,0))))</f>
        <v/>
      </c>
      <c r="BE1826" s="50" t="str">
        <f aca="false">IF(AND(BD1826=1,BD1825=1),0,IF(BD1826=1,SUM(CM1827:CM1865),""))</f>
        <v/>
      </c>
      <c r="BF1826" s="20" t="str">
        <f aca="false">IF(AND(BB1826=1,BB1825=1,BE1785&lt;&gt;0),"",IF(AND(BB1825=0,BB1826=1),BF1825,IF(AND(BB1826=1,BB1825=1),BF1825,IF(AND(BF1825="",BE1825="",OR(BD1825=0,BD1825="")),"",IF(AND(BF1825="",BE1786=0),"",IF(AND(BE1786&lt;&gt;"",BF1825=BE1786),"",IF(AND(BD1825=1,BE1825&lt;&gt;0),CM1826,IF(BF1825&lt;&gt;0,BF1825+CM1826,IF(BF1825="","")))))))))</f>
        <v/>
      </c>
      <c r="BH1826" s="50"/>
      <c r="BI1826" s="0"/>
      <c r="BU1826" s="0"/>
      <c r="BZ1826" s="49"/>
      <c r="CG1826" s="13"/>
      <c r="CH1826" s="40"/>
      <c r="CI1826" s="13"/>
      <c r="CL1826" s="6" t="n">
        <f aca="false">C1826</f>
        <v>39896</v>
      </c>
      <c r="CM1826" s="13" t="n">
        <f aca="false">CN1826/CN1825-1</f>
        <v>-0.0197032352225737</v>
      </c>
      <c r="CN1826" s="76" t="n">
        <v>80.6</v>
      </c>
      <c r="CO1826" s="13" t="n">
        <f aca="false">CN1826/CN1821-1</f>
        <v>0.0309542082374008</v>
      </c>
      <c r="CY1826" s="4" t="n">
        <v>81.24</v>
      </c>
      <c r="CZ1826" s="4" t="n">
        <v>80.6</v>
      </c>
      <c r="DA1826" s="33" t="n">
        <f aca="false">CZ1826-CN1826</f>
        <v>0</v>
      </c>
      <c r="DB1826" s="16" t="n">
        <f aca="false">CZ1826/CY1826-1</f>
        <v>-0.00787789266371242</v>
      </c>
      <c r="DC1826" s="15" t="n">
        <f aca="false">CY1826/CZ1825-1</f>
        <v>-0.0119192410605693</v>
      </c>
      <c r="DD1826" s="15" t="n">
        <f aca="false">CZ1826/CZ1825-1</f>
        <v>-0.0197032352225737</v>
      </c>
      <c r="DE1826" s="34" t="str">
        <f aca="false">IF(CW1826=0,"",-DC1826*CS1826)</f>
        <v/>
      </c>
      <c r="DY1826" s="6"/>
      <c r="EB1826" s="6" t="n">
        <f aca="false">CL1826</f>
        <v>39896</v>
      </c>
      <c r="EC1826" s="13" t="n">
        <f aca="false">SUM(CM1824:CM1826)</f>
        <v>0.0238764277455963</v>
      </c>
    </row>
    <row r="1827" customFormat="false" ht="15" hidden="false" customHeight="false" outlineLevel="0" collapsed="false">
      <c r="A1827" s="0" t="n">
        <f aca="false">IF(FR1827=1,CZ1827,0)</f>
        <v>0</v>
      </c>
      <c r="C1827" s="6" t="n">
        <v>39897</v>
      </c>
      <c r="D1827" s="0" t="n">
        <f aca="false">IF(E1827&gt;E1826,1,)</f>
        <v>0</v>
      </c>
      <c r="E1827" s="46" t="n">
        <v>102.3521</v>
      </c>
      <c r="F1827" s="46" t="n">
        <v>84.2685</v>
      </c>
      <c r="G1827" s="46" t="n">
        <v>79.5351</v>
      </c>
      <c r="H1827" s="46" t="n">
        <v>76.3648</v>
      </c>
      <c r="I1827" s="46" t="n">
        <v>78.548</v>
      </c>
      <c r="J1827" s="47" t="str">
        <f aca="false">IF(MIN(E1827:I1827)=E1827,$E$2,IF(MIN(E1827:I1827)=F1827,$F$2,IF(MIN(E1827:I1827)=G1827,$G$2,IF(MIN(E1827:I1827)=H1827,$H$2,IF(MIN(E1827:I1827)=I1827,$I$2)))))</f>
        <v>30D</v>
      </c>
      <c r="K1827" s="47" t="str">
        <f aca="false">IF(MAX(E1827:I1827)=E1827,$E$2,IF(MAX(E1827:I1827)=F1827,$F$2,IF(MAX(E1827:I1827)=G1827,$G$2,IF(MAX(E1827:I1827)=H1827,$H$2,IF(MAX(E1827:I1827)=I1827,$I$2)))))</f>
        <v>200D</v>
      </c>
      <c r="L1827" s="4" t="n">
        <f aca="false">IF(MAX(E1827:I1827)=H1827,1,0)</f>
        <v>0</v>
      </c>
      <c r="M1827" s="4" t="n">
        <f aca="false">IF(MAX(E1827:I1827)=I1827,1,0)</f>
        <v>0</v>
      </c>
      <c r="O1827" s="4" t="n">
        <f aca="false">IF(CN1827&gt;E1827,1,0)</f>
        <v>0</v>
      </c>
      <c r="P1827" s="4" t="n">
        <f aca="false">IF(CN1827&gt;F1827,1,0)</f>
        <v>0</v>
      </c>
      <c r="Q1827" s="4" t="n">
        <f aca="false">IF(CN1827&gt;G1827,1,0)</f>
        <v>1</v>
      </c>
      <c r="R1827" s="4" t="n">
        <f aca="false">IF(CN1827&gt;H1827,1,0)</f>
        <v>1</v>
      </c>
      <c r="S1827" s="4" t="n">
        <f aca="false">IF(CN1827&gt;I1827,1,0)</f>
        <v>1</v>
      </c>
      <c r="T1827" s="25" t="n">
        <f aca="false">IF(AND(AND(R1827=0,S1827=0,Q1827=0),OR(S1826=1,S1825=1,S1824=1)),1,0)</f>
        <v>0</v>
      </c>
      <c r="U1827" s="13" t="n">
        <f aca="false">SUM(CM1826:CM1827)</f>
        <v>-0.00915732951537751</v>
      </c>
      <c r="AV1827" s="0"/>
      <c r="AW1827" s="55" t="n">
        <f aca="false">IF(EC1827&gt;$AW$2,1,0)</f>
        <v>1</v>
      </c>
      <c r="AX1827" s="0" t="n">
        <f aca="false">IF(AND(I1827&gt;G1827,I1826&lt;G1826),1,IF(OR(AND(I1827&gt;F1827,I1826&lt;F1826),AND(I1827&gt;E1827,I1826&lt;E1826)),1,0))</f>
        <v>0</v>
      </c>
      <c r="AY1827" s="0" t="n">
        <f aca="false">IF(K1826="10D",1,0)</f>
        <v>0</v>
      </c>
      <c r="AZ1827" s="0" t="n">
        <f aca="false">IF(AND(I1827&gt;G1827,I1826&lt;G1826,I1827&gt;F1827,I1826&gt;F1826,I1827&gt;E1827,I1826&gt;E1826),1,0)</f>
        <v>0</v>
      </c>
      <c r="BA1827" s="56" t="n">
        <f aca="false">IF(G1827&gt;H1827,1,0)</f>
        <v>1</v>
      </c>
      <c r="BB1827" s="56" t="n">
        <f aca="false">IF(I1827&lt;F1827,1,0)</f>
        <v>1</v>
      </c>
      <c r="BC1827" s="0" t="n">
        <f aca="false">IF(AND(SUM(AW1826:AX1826)=2,AY1827=1),1,IF(SUM(AX1825:AX1827)=0,0,IF(AND(OR(AW1825=1,AX1825=1),OR(AW1826=1,AX1826=1),AY1827=1),1,IF(AND(SUM(AW1827:AY1827)=2,SUM(AW1825:AX1825)=2,AX1825=1),1,0))))</f>
        <v>0</v>
      </c>
      <c r="BD1827" s="57" t="str">
        <f aca="false">IF(BC1827=0,"",IF(AND(BC1827=1,AZ1827=0,AZ1826=0,AZ1825=0),1,IF(AND(BC1827=1,OR(AZ1827=1,AZ1826=1,AZ1825)),IF(BA1827=1,1,0))))</f>
        <v/>
      </c>
      <c r="BE1827" s="50" t="str">
        <f aca="false">IF(AND(BD1827=1,BD1826=1),0,IF(BD1827=1,SUM(CM1828:CM1866),""))</f>
        <v/>
      </c>
      <c r="BF1827" s="20" t="str">
        <f aca="false">IF(AND(BB1827=1,BB1826=1,BE1786&lt;&gt;0),"",IF(AND(BB1826=0,BB1827=1),BF1826,IF(AND(BB1827=1,BB1826=1),BF1826,IF(AND(BF1826="",BE1826="",OR(BD1826=0,BD1826="")),"",IF(AND(BF1826="",BE1787=0),"",IF(AND(BE1787&lt;&gt;"",BF1826=BE1787),"",IF(AND(BD1826=1,BE1826&lt;&gt;0),CM1827,IF(BF1826&lt;&gt;0,BF1826+CM1827,IF(BF1826="","")))))))))</f>
        <v/>
      </c>
      <c r="BH1827" s="50"/>
      <c r="BI1827" s="0"/>
      <c r="BU1827" s="0"/>
      <c r="BZ1827" s="49"/>
      <c r="CG1827" s="13"/>
      <c r="CH1827" s="40"/>
      <c r="CI1827" s="13"/>
      <c r="CL1827" s="6" t="n">
        <f aca="false">C1827</f>
        <v>39897</v>
      </c>
      <c r="CM1827" s="13" t="n">
        <f aca="false">CN1827/CN1826-1</f>
        <v>0.0105459057071962</v>
      </c>
      <c r="CN1827" s="76" t="n">
        <v>81.45</v>
      </c>
      <c r="CO1827" s="13" t="n">
        <f aca="false">CN1827/CN1822-1</f>
        <v>0.0190166395596145</v>
      </c>
      <c r="CY1827" s="4" t="n">
        <v>81.23</v>
      </c>
      <c r="CZ1827" s="4" t="n">
        <v>81.45</v>
      </c>
      <c r="DA1827" s="33" t="n">
        <f aca="false">CZ1827-CN1827</f>
        <v>0</v>
      </c>
      <c r="DB1827" s="16" t="n">
        <f aca="false">CZ1827/CY1827-1</f>
        <v>0.00270835898067223</v>
      </c>
      <c r="DC1827" s="15" t="n">
        <f aca="false">CY1827/CZ1826-1</f>
        <v>0.00781637717121608</v>
      </c>
      <c r="DD1827" s="15" t="n">
        <f aca="false">CZ1827/CZ1826-1</f>
        <v>0.0105459057071962</v>
      </c>
      <c r="DE1827" s="34" t="str">
        <f aca="false">IF(CW1827=0,"",-DC1827*CS1827)</f>
        <v/>
      </c>
      <c r="DY1827" s="6"/>
      <c r="EB1827" s="6" t="n">
        <f aca="false">CL1827</f>
        <v>39897</v>
      </c>
      <c r="EC1827" s="13" t="n">
        <f aca="false">SUM(CM1825:CM1827)</f>
        <v>0.0626716367210975</v>
      </c>
    </row>
    <row r="1828" customFormat="false" ht="15" hidden="false" customHeight="false" outlineLevel="0" collapsed="false">
      <c r="A1828" s="0" t="n">
        <f aca="false">IF(FR1828=1,CZ1828,0)</f>
        <v>0</v>
      </c>
      <c r="C1828" s="6" t="n">
        <v>39898</v>
      </c>
      <c r="D1828" s="0" t="n">
        <f aca="false">IF(E1828&gt;E1827,1,)</f>
        <v>0</v>
      </c>
      <c r="E1828" s="46" t="n">
        <v>102.088</v>
      </c>
      <c r="F1828" s="46" t="n">
        <v>84.1366</v>
      </c>
      <c r="G1828" s="46" t="n">
        <v>79.4551</v>
      </c>
      <c r="H1828" s="46" t="n">
        <v>76.3484</v>
      </c>
      <c r="I1828" s="46" t="n">
        <v>79.309</v>
      </c>
      <c r="J1828" s="47" t="str">
        <f aca="false">IF(MIN(E1828:I1828)=E1828,$E$2,IF(MIN(E1828:I1828)=F1828,$F$2,IF(MIN(E1828:I1828)=G1828,$G$2,IF(MIN(E1828:I1828)=H1828,$H$2,IF(MIN(E1828:I1828)=I1828,$I$2)))))</f>
        <v>30D</v>
      </c>
      <c r="K1828" s="47" t="str">
        <f aca="false">IF(MAX(E1828:I1828)=E1828,$E$2,IF(MAX(E1828:I1828)=F1828,$F$2,IF(MAX(E1828:I1828)=G1828,$G$2,IF(MAX(E1828:I1828)=H1828,$H$2,IF(MAX(E1828:I1828)=I1828,$I$2)))))</f>
        <v>200D</v>
      </c>
      <c r="L1828" s="4" t="n">
        <f aca="false">IF(MAX(E1828:I1828)=H1828,1,0)</f>
        <v>0</v>
      </c>
      <c r="M1828" s="4" t="n">
        <f aca="false">IF(MAX(E1828:I1828)=I1828,1,0)</f>
        <v>0</v>
      </c>
      <c r="O1828" s="4" t="n">
        <f aca="false">IF(CN1828&gt;E1828,1,0)</f>
        <v>0</v>
      </c>
      <c r="P1828" s="4" t="n">
        <f aca="false">IF(CN1828&gt;F1828,1,0)</f>
        <v>0</v>
      </c>
      <c r="Q1828" s="4" t="n">
        <f aca="false">IF(CN1828&gt;G1828,1,0)</f>
        <v>1</v>
      </c>
      <c r="R1828" s="4" t="n">
        <f aca="false">IF(CN1828&gt;H1828,1,0)</f>
        <v>1</v>
      </c>
      <c r="S1828" s="4" t="n">
        <f aca="false">IF(CN1828&gt;I1828,1,0)</f>
        <v>1</v>
      </c>
      <c r="T1828" s="25" t="n">
        <f aca="false">IF(AND(AND(R1828=0,S1828=0,Q1828=0),OR(S1827=1,S1826=1,S1825=1)),1,0)</f>
        <v>0</v>
      </c>
      <c r="U1828" s="13" t="n">
        <f aca="false">SUM(CM1827:CM1828)</f>
        <v>0.0309265073032674</v>
      </c>
      <c r="AV1828" s="0"/>
      <c r="AW1828" s="55" t="n">
        <f aca="false">IF(EC1828&gt;$AW$2,1,0)</f>
        <v>1</v>
      </c>
      <c r="AX1828" s="0" t="n">
        <f aca="false">IF(AND(I1828&gt;G1828,I1827&lt;G1827),1,IF(OR(AND(I1828&gt;F1828,I1827&lt;F1827),AND(I1828&gt;E1828,I1827&lt;E1827)),1,0))</f>
        <v>0</v>
      </c>
      <c r="AY1828" s="0" t="n">
        <f aca="false">IF(K1827="10D",1,0)</f>
        <v>0</v>
      </c>
      <c r="AZ1828" s="0" t="n">
        <f aca="false">IF(AND(I1828&gt;G1828,I1827&lt;G1827,I1828&gt;F1828,I1827&gt;F1827,I1828&gt;E1828,I1827&gt;E1827),1,0)</f>
        <v>0</v>
      </c>
      <c r="BA1828" s="56" t="n">
        <f aca="false">IF(G1828&gt;H1828,1,0)</f>
        <v>1</v>
      </c>
      <c r="BB1828" s="56" t="n">
        <f aca="false">IF(I1828&lt;F1828,1,0)</f>
        <v>1</v>
      </c>
      <c r="BC1828" s="0" t="n">
        <f aca="false">IF(AND(SUM(AW1827:AX1827)=2,AY1828=1),1,IF(SUM(AX1826:AX1828)=0,0,IF(AND(OR(AW1826=1,AX1826=1),OR(AW1827=1,AX1827=1),AY1828=1),1,IF(AND(SUM(AW1828:AY1828)=2,SUM(AW1826:AX1826)=2,AX1826=1),1,0))))</f>
        <v>0</v>
      </c>
      <c r="BD1828" s="57" t="str">
        <f aca="false">IF(BC1828=0,"",IF(AND(BC1828=1,AZ1828=0,AZ1827=0,AZ1826=0),1,IF(AND(BC1828=1,OR(AZ1828=1,AZ1827=1,AZ1826)),IF(BA1828=1,1,0))))</f>
        <v/>
      </c>
      <c r="BE1828" s="50" t="str">
        <f aca="false">IF(AND(BD1828=1,BD1827=1),0,IF(BD1828=1,SUM(CM1829:CM1867),""))</f>
        <v/>
      </c>
      <c r="BF1828" s="20" t="str">
        <f aca="false">IF(AND(BB1828=1,BB1827=1,BE1787&lt;&gt;0),"",IF(AND(BB1827=0,BB1828=1),BF1827,IF(AND(BB1828=1,BB1827=1),BF1827,IF(AND(BF1827="",BE1827="",OR(BD1827=0,BD1827="")),"",IF(AND(BF1827="",BE1788=0),"",IF(AND(BE1788&lt;&gt;"",BF1827=BE1788),"",IF(AND(BD1827=1,BE1827&lt;&gt;0),CM1828,IF(BF1827&lt;&gt;0,BF1827+CM1828,IF(BF1827="","")))))))))</f>
        <v/>
      </c>
      <c r="BH1828" s="50"/>
      <c r="BI1828" s="0"/>
      <c r="BU1828" s="0"/>
      <c r="BZ1828" s="49"/>
      <c r="CG1828" s="13"/>
      <c r="CH1828" s="40"/>
      <c r="CI1828" s="13"/>
      <c r="CL1828" s="6" t="n">
        <f aca="false">C1828</f>
        <v>39898</v>
      </c>
      <c r="CM1828" s="13" t="n">
        <f aca="false">CN1828/CN1827-1</f>
        <v>0.0203806015960712</v>
      </c>
      <c r="CN1828" s="76" t="n">
        <v>83.11</v>
      </c>
      <c r="CO1828" s="13" t="n">
        <f aca="false">CN1828/CN1823-1</f>
        <v>0.0528249303268304</v>
      </c>
      <c r="CY1828" s="4" t="n">
        <v>82.25</v>
      </c>
      <c r="CZ1828" s="4" t="n">
        <v>83.11</v>
      </c>
      <c r="DA1828" s="33" t="n">
        <f aca="false">CZ1828-CN1828</f>
        <v>0</v>
      </c>
      <c r="DB1828" s="16" t="n">
        <f aca="false">CZ1828/CY1828-1</f>
        <v>0.0104559270516718</v>
      </c>
      <c r="DC1828" s="15" t="n">
        <f aca="false">CY1828/CZ1827-1</f>
        <v>0.00982197667280538</v>
      </c>
      <c r="DD1828" s="15" t="n">
        <f aca="false">CZ1828/CZ1827-1</f>
        <v>0.0203806015960712</v>
      </c>
      <c r="DE1828" s="34" t="str">
        <f aca="false">IF(CW1828=0,"",-DC1828*CS1828)</f>
        <v/>
      </c>
      <c r="DY1828" s="6"/>
      <c r="EB1828" s="6" t="n">
        <f aca="false">CL1828</f>
        <v>39898</v>
      </c>
      <c r="EC1828" s="13" t="n">
        <f aca="false">SUM(CM1826:CM1828)</f>
        <v>0.0112232720806937</v>
      </c>
    </row>
    <row r="1829" customFormat="false" ht="15" hidden="false" customHeight="false" outlineLevel="0" collapsed="false">
      <c r="A1829" s="0" t="n">
        <f aca="false">IF(FR1829=1,CZ1829,0)</f>
        <v>0</v>
      </c>
      <c r="C1829" s="6" t="n">
        <v>39899</v>
      </c>
      <c r="D1829" s="0" t="n">
        <f aca="false">IF(E1829&gt;E1828,1,)</f>
        <v>0</v>
      </c>
      <c r="E1829" s="46" t="n">
        <v>101.8263</v>
      </c>
      <c r="F1829" s="46" t="n">
        <v>83.9845</v>
      </c>
      <c r="G1829" s="46" t="n">
        <v>79.3999</v>
      </c>
      <c r="H1829" s="46" t="n">
        <v>76.2801</v>
      </c>
      <c r="I1829" s="46" t="n">
        <v>79.861</v>
      </c>
      <c r="J1829" s="47" t="str">
        <f aca="false">IF(MIN(E1829:I1829)=E1829,$E$2,IF(MIN(E1829:I1829)=F1829,$F$2,IF(MIN(E1829:I1829)=G1829,$G$2,IF(MIN(E1829:I1829)=H1829,$H$2,IF(MIN(E1829:I1829)=I1829,$I$2)))))</f>
        <v>30D</v>
      </c>
      <c r="K1829" s="47" t="str">
        <f aca="false">IF(MAX(E1829:I1829)=E1829,$E$2,IF(MAX(E1829:I1829)=F1829,$F$2,IF(MAX(E1829:I1829)=G1829,$G$2,IF(MAX(E1829:I1829)=H1829,$H$2,IF(MAX(E1829:I1829)=I1829,$I$2)))))</f>
        <v>200D</v>
      </c>
      <c r="L1829" s="4" t="n">
        <f aca="false">IF(MAX(E1829:I1829)=H1829,1,0)</f>
        <v>0</v>
      </c>
      <c r="M1829" s="4" t="n">
        <f aca="false">IF(MAX(E1829:I1829)=I1829,1,0)</f>
        <v>0</v>
      </c>
      <c r="O1829" s="4" t="n">
        <f aca="false">IF(CN1829&gt;E1829,1,0)</f>
        <v>0</v>
      </c>
      <c r="P1829" s="4" t="n">
        <f aca="false">IF(CN1829&gt;F1829,1,0)</f>
        <v>0</v>
      </c>
      <c r="Q1829" s="4" t="n">
        <f aca="false">IF(CN1829&gt;G1829,1,0)</f>
        <v>1</v>
      </c>
      <c r="R1829" s="4" t="n">
        <f aca="false">IF(CN1829&gt;H1829,1,0)</f>
        <v>1</v>
      </c>
      <c r="S1829" s="4" t="n">
        <f aca="false">IF(CN1829&gt;I1829,1,0)</f>
        <v>1</v>
      </c>
      <c r="T1829" s="25" t="n">
        <f aca="false">IF(AND(AND(R1829=0,S1829=0,Q1829=0),OR(S1828=1,S1827=1,S1826=1)),1,0)</f>
        <v>0</v>
      </c>
      <c r="U1829" s="13" t="n">
        <f aca="false">SUM(CM1828:CM1829)</f>
        <v>0.00233223196546117</v>
      </c>
      <c r="AV1829" s="0"/>
      <c r="AW1829" s="55" t="n">
        <f aca="false">IF(EC1829&gt;$AW$2,1,0)</f>
        <v>1</v>
      </c>
      <c r="AX1829" s="0" t="n">
        <f aca="false">IF(AND(I1829&gt;G1829,I1828&lt;G1828),1,IF(OR(AND(I1829&gt;F1829,I1828&lt;F1828),AND(I1829&gt;E1829,I1828&lt;E1828)),1,0))</f>
        <v>1</v>
      </c>
      <c r="AY1829" s="0" t="n">
        <f aca="false">IF(K1828="10D",1,0)</f>
        <v>0</v>
      </c>
      <c r="AZ1829" s="0" t="n">
        <f aca="false">IF(AND(I1829&gt;G1829,I1828&lt;G1828,I1829&gt;F1829,I1828&gt;F1828,I1829&gt;E1829,I1828&gt;E1828),1,0)</f>
        <v>0</v>
      </c>
      <c r="BA1829" s="56" t="n">
        <f aca="false">IF(G1829&gt;H1829,1,0)</f>
        <v>1</v>
      </c>
      <c r="BB1829" s="56" t="n">
        <f aca="false">IF(I1829&lt;F1829,1,0)</f>
        <v>1</v>
      </c>
      <c r="BC1829" s="0" t="n">
        <f aca="false">IF(AND(SUM(AW1828:AX1828)=2,AY1829=1),1,IF(SUM(AX1827:AX1829)=0,0,IF(AND(OR(AW1827=1,AX1827=1),OR(AW1828=1,AX1828=1),AY1829=1),1,IF(AND(SUM(AW1829:AY1829)=2,SUM(AW1827:AX1827)=2,AX1827=1),1,0))))</f>
        <v>0</v>
      </c>
      <c r="BD1829" s="57" t="str">
        <f aca="false">IF(BC1829=0,"",IF(AND(BC1829=1,AZ1829=0,AZ1828=0,AZ1827=0),1,IF(AND(BC1829=1,OR(AZ1829=1,AZ1828=1,AZ1827)),IF(BA1829=1,1,0))))</f>
        <v/>
      </c>
      <c r="BE1829" s="50" t="str">
        <f aca="false">IF(AND(BD1829=1,BD1828=1),0,IF(BD1829=1,SUM(CM1830:CM1868),""))</f>
        <v/>
      </c>
      <c r="BF1829" s="20" t="str">
        <f aca="false">IF(AND(BB1829=1,BB1828=1,BE1788&lt;&gt;0),"",IF(AND(BB1828=0,BB1829=1),BF1828,IF(AND(BB1829=1,BB1828=1),BF1828,IF(AND(BF1828="",BE1828="",OR(BD1828=0,BD1828="")),"",IF(AND(BF1828="",BE1789=0),"",IF(AND(BE1789&lt;&gt;"",BF1828=BE1789),"",IF(AND(BD1828=1,BE1828&lt;&gt;0),CM1829,IF(BF1828&lt;&gt;0,BF1828+CM1829,IF(BF1828="","")))))))))</f>
        <v/>
      </c>
      <c r="BH1829" s="50"/>
      <c r="BI1829" s="0"/>
      <c r="BU1829" s="0"/>
      <c r="BZ1829" s="49"/>
      <c r="CG1829" s="13"/>
      <c r="CH1829" s="40"/>
      <c r="CI1829" s="13"/>
      <c r="CL1829" s="6" t="n">
        <f aca="false">C1829</f>
        <v>39899</v>
      </c>
      <c r="CM1829" s="13" t="n">
        <f aca="false">CN1829/CN1828-1</f>
        <v>-0.0180483696306101</v>
      </c>
      <c r="CN1829" s="76" t="n">
        <v>81.61</v>
      </c>
      <c r="CO1829" s="13" t="n">
        <f aca="false">CN1829/CN1824-1</f>
        <v>0.0638769391213663</v>
      </c>
      <c r="CY1829" s="4" t="n">
        <v>82.05</v>
      </c>
      <c r="CZ1829" s="4" t="n">
        <v>81.61</v>
      </c>
      <c r="DA1829" s="33" t="n">
        <f aca="false">CZ1829-CN1829</f>
        <v>0</v>
      </c>
      <c r="DB1829" s="16" t="n">
        <f aca="false">CZ1829/CY1829-1</f>
        <v>-0.00536258379037169</v>
      </c>
      <c r="DC1829" s="15" t="n">
        <f aca="false">CY1829/CZ1828-1</f>
        <v>-0.0127541812056311</v>
      </c>
      <c r="DD1829" s="15" t="n">
        <f aca="false">CZ1829/CZ1828-1</f>
        <v>-0.0180483696306101</v>
      </c>
      <c r="DE1829" s="34" t="str">
        <f aca="false">IF(CW1829=0,"",-DC1829*CS1829)</f>
        <v/>
      </c>
      <c r="DY1829" s="6"/>
      <c r="EB1829" s="6" t="n">
        <f aca="false">CL1829</f>
        <v>39899</v>
      </c>
      <c r="EC1829" s="13" t="n">
        <f aca="false">SUM(CM1827:CM1829)</f>
        <v>0.0128781376726573</v>
      </c>
    </row>
    <row r="1830" customFormat="false" ht="15" hidden="false" customHeight="false" outlineLevel="0" collapsed="false">
      <c r="A1830" s="0" t="n">
        <f aca="false">IF(FR1830=1,CZ1830,0)</f>
        <v>0</v>
      </c>
      <c r="C1830" s="6" t="n">
        <v>39902</v>
      </c>
      <c r="D1830" s="0" t="n">
        <f aca="false">IF(E1830&gt;E1829,1,)</f>
        <v>0</v>
      </c>
      <c r="E1830" s="46" t="n">
        <v>101.548</v>
      </c>
      <c r="F1830" s="46" t="n">
        <v>83.8012</v>
      </c>
      <c r="G1830" s="46" t="n">
        <v>79.2877</v>
      </c>
      <c r="H1830" s="46" t="n">
        <v>76.1478</v>
      </c>
      <c r="I1830" s="46" t="n">
        <v>80.154</v>
      </c>
      <c r="J1830" s="47" t="str">
        <f aca="false">IF(MIN(E1830:I1830)=E1830,$E$2,IF(MIN(E1830:I1830)=F1830,$F$2,IF(MIN(E1830:I1830)=G1830,$G$2,IF(MIN(E1830:I1830)=H1830,$H$2,IF(MIN(E1830:I1830)=I1830,$I$2)))))</f>
        <v>30D</v>
      </c>
      <c r="K1830" s="47" t="str">
        <f aca="false">IF(MAX(E1830:I1830)=E1830,$E$2,IF(MAX(E1830:I1830)=F1830,$F$2,IF(MAX(E1830:I1830)=G1830,$G$2,IF(MAX(E1830:I1830)=H1830,$H$2,IF(MAX(E1830:I1830)=I1830,$I$2)))))</f>
        <v>200D</v>
      </c>
      <c r="L1830" s="4" t="n">
        <f aca="false">IF(MAX(E1830:I1830)=H1830,1,0)</f>
        <v>0</v>
      </c>
      <c r="M1830" s="4" t="n">
        <f aca="false">IF(MAX(E1830:I1830)=I1830,1,0)</f>
        <v>0</v>
      </c>
      <c r="O1830" s="4" t="n">
        <f aca="false">IF(CN1830&gt;E1830,1,0)</f>
        <v>0</v>
      </c>
      <c r="P1830" s="4" t="n">
        <f aca="false">IF(CN1830&gt;F1830,1,0)</f>
        <v>0</v>
      </c>
      <c r="Q1830" s="4" t="n">
        <f aca="false">IF(CN1830&gt;G1830,1,0)</f>
        <v>0</v>
      </c>
      <c r="R1830" s="4" t="n">
        <f aca="false">IF(CN1830&gt;H1830,1,0)</f>
        <v>1</v>
      </c>
      <c r="S1830" s="4" t="n">
        <f aca="false">IF(CN1830&gt;I1830,1,0)</f>
        <v>0</v>
      </c>
      <c r="T1830" s="25" t="n">
        <f aca="false">IF(AND(AND(R1830=0,S1830=0,Q1830=0),OR(S1829=1,S1828=1,S1827=1)),1,0)</f>
        <v>0</v>
      </c>
      <c r="U1830" s="13" t="n">
        <f aca="false">SUM(CM1829:CM1830)</f>
        <v>-0.0526029585290293</v>
      </c>
      <c r="AV1830" s="0"/>
      <c r="AW1830" s="55" t="n">
        <f aca="false">IF(EC1830&gt;$AW$2,1,0)</f>
        <v>0</v>
      </c>
      <c r="AX1830" s="0" t="n">
        <f aca="false">IF(AND(I1830&gt;G1830,I1829&lt;G1829),1,IF(OR(AND(I1830&gt;F1830,I1829&lt;F1829),AND(I1830&gt;E1830,I1829&lt;E1829)),1,0))</f>
        <v>0</v>
      </c>
      <c r="AY1830" s="0" t="n">
        <f aca="false">IF(K1829="10D",1,0)</f>
        <v>0</v>
      </c>
      <c r="AZ1830" s="0" t="n">
        <f aca="false">IF(AND(I1830&gt;G1830,I1829&lt;G1829,I1830&gt;F1830,I1829&gt;F1829,I1830&gt;E1830,I1829&gt;E1829),1,0)</f>
        <v>0</v>
      </c>
      <c r="BA1830" s="56" t="n">
        <f aca="false">IF(G1830&gt;H1830,1,0)</f>
        <v>1</v>
      </c>
      <c r="BB1830" s="56" t="n">
        <f aca="false">IF(I1830&lt;F1830,1,0)</f>
        <v>1</v>
      </c>
      <c r="BC1830" s="0" t="n">
        <f aca="false">IF(AND(SUM(AW1829:AX1829)=2,AY1830=1),1,IF(SUM(AX1828:AX1830)=0,0,IF(AND(OR(AW1828=1,AX1828=1),OR(AW1829=1,AX1829=1),AY1830=1),1,IF(AND(SUM(AW1830:AY1830)=2,SUM(AW1828:AX1828)=2,AX1828=1),1,0))))</f>
        <v>0</v>
      </c>
      <c r="BD1830" s="57" t="str">
        <f aca="false">IF(BC1830=0,"",IF(AND(BC1830=1,AZ1830=0,AZ1829=0,AZ1828=0),1,IF(AND(BC1830=1,OR(AZ1830=1,AZ1829=1,AZ1828)),IF(BA1830=1,1,0))))</f>
        <v/>
      </c>
      <c r="BE1830" s="50" t="str">
        <f aca="false">IF(AND(BD1830=1,BD1829=1),0,IF(BD1830=1,SUM(CM1831:CM1869),""))</f>
        <v/>
      </c>
      <c r="BF1830" s="20" t="str">
        <f aca="false">IF(AND(BB1830=1,BB1829=1,BE1789&lt;&gt;0),"",IF(AND(BB1829=0,BB1830=1),BF1829,IF(AND(BB1830=1,BB1829=1),BF1829,IF(AND(BF1829="",BE1829="",OR(BD1829=0,BD1829="")),"",IF(AND(BF1829="",BE1790=0),"",IF(AND(BE1790&lt;&gt;"",BF1829=BE1790),"",IF(AND(BD1829=1,BE1829&lt;&gt;0),CM1830,IF(BF1829&lt;&gt;0,BF1829+CM1830,IF(BF1829="","")))))))))</f>
        <v/>
      </c>
      <c r="BH1830" s="50"/>
      <c r="BI1830" s="0"/>
      <c r="BU1830" s="0"/>
      <c r="BZ1830" s="49"/>
      <c r="CG1830" s="13"/>
      <c r="CH1830" s="40"/>
      <c r="CI1830" s="13"/>
      <c r="CL1830" s="6" t="n">
        <f aca="false">C1830</f>
        <v>39902</v>
      </c>
      <c r="CM1830" s="13" t="n">
        <f aca="false">CN1830/CN1829-1</f>
        <v>-0.0345545888984192</v>
      </c>
      <c r="CN1830" s="76" t="n">
        <v>78.79</v>
      </c>
      <c r="CO1830" s="13" t="n">
        <f aca="false">CN1830/CN1825-1</f>
        <v>-0.0417173437119921</v>
      </c>
      <c r="CY1830" s="4" t="n">
        <v>79.8</v>
      </c>
      <c r="CZ1830" s="4" t="n">
        <v>78.79</v>
      </c>
      <c r="DA1830" s="33" t="n">
        <f aca="false">CZ1830-CN1830</f>
        <v>0</v>
      </c>
      <c r="DB1830" s="16" t="n">
        <f aca="false">CZ1830/CY1830-1</f>
        <v>-0.0126566416040099</v>
      </c>
      <c r="DC1830" s="15" t="n">
        <f aca="false">CY1830/CZ1829-1</f>
        <v>-0.022178654576645</v>
      </c>
      <c r="DD1830" s="15" t="n">
        <f aca="false">CZ1830/CZ1829-1</f>
        <v>-0.0345545888984192</v>
      </c>
      <c r="DE1830" s="34" t="str">
        <f aca="false">IF(CW1830=0,"",-DC1830*CS1830)</f>
        <v/>
      </c>
      <c r="DY1830" s="6"/>
      <c r="EB1830" s="6" t="n">
        <f aca="false">CL1830</f>
        <v>39902</v>
      </c>
      <c r="EC1830" s="13" t="n">
        <f aca="false">SUM(CM1828:CM1830)</f>
        <v>-0.0322223569329581</v>
      </c>
    </row>
    <row r="1831" customFormat="false" ht="15" hidden="false" customHeight="false" outlineLevel="0" collapsed="false">
      <c r="A1831" s="0" t="n">
        <f aca="false">IF(FR1831=1,CZ1831,0)</f>
        <v>0</v>
      </c>
      <c r="C1831" s="6" t="n">
        <v>39903</v>
      </c>
      <c r="D1831" s="0" t="n">
        <f aca="false">IF(E1831&gt;E1830,1,)</f>
        <v>0</v>
      </c>
      <c r="E1831" s="46" t="n">
        <v>101.2649</v>
      </c>
      <c r="F1831" s="46" t="n">
        <v>83.5923</v>
      </c>
      <c r="G1831" s="46" t="n">
        <v>79.1769</v>
      </c>
      <c r="H1831" s="46" t="n">
        <v>76.1578</v>
      </c>
      <c r="I1831" s="46" t="n">
        <v>80.288</v>
      </c>
      <c r="J1831" s="47" t="str">
        <f aca="false">IF(MIN(E1831:I1831)=E1831,$E$2,IF(MIN(E1831:I1831)=F1831,$F$2,IF(MIN(E1831:I1831)=G1831,$G$2,IF(MIN(E1831:I1831)=H1831,$H$2,IF(MIN(E1831:I1831)=I1831,$I$2)))))</f>
        <v>30D</v>
      </c>
      <c r="K1831" s="47" t="str">
        <f aca="false">IF(MAX(E1831:I1831)=E1831,$E$2,IF(MAX(E1831:I1831)=F1831,$F$2,IF(MAX(E1831:I1831)=G1831,$G$2,IF(MAX(E1831:I1831)=H1831,$H$2,IF(MAX(E1831:I1831)=I1831,$I$2)))))</f>
        <v>200D</v>
      </c>
      <c r="L1831" s="4" t="n">
        <f aca="false">IF(MAX(E1831:I1831)=H1831,1,0)</f>
        <v>0</v>
      </c>
      <c r="M1831" s="4" t="n">
        <f aca="false">IF(MAX(E1831:I1831)=I1831,1,0)</f>
        <v>0</v>
      </c>
      <c r="O1831" s="4" t="n">
        <f aca="false">IF(CN1831&gt;E1831,1,0)</f>
        <v>0</v>
      </c>
      <c r="P1831" s="4" t="n">
        <f aca="false">IF(CN1831&gt;F1831,1,0)</f>
        <v>0</v>
      </c>
      <c r="Q1831" s="4" t="n">
        <f aca="false">IF(CN1831&gt;G1831,1,0)</f>
        <v>1</v>
      </c>
      <c r="R1831" s="4" t="n">
        <f aca="false">IF(CN1831&gt;H1831,1,0)</f>
        <v>1</v>
      </c>
      <c r="S1831" s="4" t="n">
        <f aca="false">IF(CN1831&gt;I1831,1,0)</f>
        <v>0</v>
      </c>
      <c r="T1831" s="25" t="n">
        <f aca="false">IF(AND(AND(R1831=0,S1831=0,Q1831=0),OR(S1830=1,S1829=1,S1828=1)),1,0)</f>
        <v>0</v>
      </c>
      <c r="U1831" s="13" t="n">
        <f aca="false">SUM(CM1830:CM1831)</f>
        <v>-0.0252894537289815</v>
      </c>
      <c r="AV1831" s="0"/>
      <c r="AW1831" s="55" t="n">
        <f aca="false">IF(EC1831&gt;$AW$2,1,0)</f>
        <v>0</v>
      </c>
      <c r="AX1831" s="0" t="n">
        <f aca="false">IF(AND(I1831&gt;G1831,I1830&lt;G1830),1,IF(OR(AND(I1831&gt;F1831,I1830&lt;F1830),AND(I1831&gt;E1831,I1830&lt;E1830)),1,0))</f>
        <v>0</v>
      </c>
      <c r="AY1831" s="0" t="n">
        <f aca="false">IF(K1830="10D",1,0)</f>
        <v>0</v>
      </c>
      <c r="AZ1831" s="0" t="n">
        <f aca="false">IF(AND(I1831&gt;G1831,I1830&lt;G1830,I1831&gt;F1831,I1830&gt;F1830,I1831&gt;E1831,I1830&gt;E1830),1,0)</f>
        <v>0</v>
      </c>
      <c r="BA1831" s="56" t="n">
        <f aca="false">IF(G1831&gt;H1831,1,0)</f>
        <v>1</v>
      </c>
      <c r="BB1831" s="56" t="n">
        <f aca="false">IF(I1831&lt;F1831,1,0)</f>
        <v>1</v>
      </c>
      <c r="BC1831" s="0" t="n">
        <f aca="false">IF(AND(SUM(AW1830:AX1830)=2,AY1831=1),1,IF(SUM(AX1829:AX1831)=0,0,IF(AND(OR(AW1829=1,AX1829=1),OR(AW1830=1,AX1830=1),AY1831=1),1,IF(AND(SUM(AW1831:AY1831)=2,SUM(AW1829:AX1829)=2,AX1829=1),1,0))))</f>
        <v>0</v>
      </c>
      <c r="BD1831" s="57" t="str">
        <f aca="false">IF(BC1831=0,"",IF(AND(BC1831=1,AZ1831=0,AZ1830=0,AZ1829=0),1,IF(AND(BC1831=1,OR(AZ1831=1,AZ1830=1,AZ1829)),IF(BA1831=1,1,0))))</f>
        <v/>
      </c>
      <c r="BE1831" s="50" t="str">
        <f aca="false">IF(AND(BD1831=1,BD1830=1),0,IF(BD1831=1,SUM(CM1832:CM1870),""))</f>
        <v/>
      </c>
      <c r="BF1831" s="20" t="str">
        <f aca="false">IF(AND(BB1831=1,BB1830=1,BE1790&lt;&gt;0),"",IF(AND(BB1830=0,BB1831=1),BF1830,IF(AND(BB1831=1,BB1830=1),BF1830,IF(AND(BF1830="",BE1830="",OR(BD1830=0,BD1830="")),"",IF(AND(BF1830="",BE1791=0),"",IF(AND(BE1791&lt;&gt;"",BF1830=BE1791),"",IF(AND(BD1830=1,BE1830&lt;&gt;0),CM1831,IF(BF1830&lt;&gt;0,BF1830+CM1831,IF(BF1830="","")))))))))</f>
        <v/>
      </c>
      <c r="BH1831" s="50"/>
      <c r="BI1831" s="0"/>
      <c r="BU1831" s="0"/>
      <c r="BZ1831" s="49"/>
      <c r="CG1831" s="13"/>
      <c r="CH1831" s="40"/>
      <c r="CI1831" s="13"/>
      <c r="CL1831" s="6" t="n">
        <f aca="false">C1831</f>
        <v>39903</v>
      </c>
      <c r="CM1831" s="13" t="n">
        <f aca="false">CN1831/CN1830-1</f>
        <v>0.00926513516943772</v>
      </c>
      <c r="CN1831" s="76" t="n">
        <v>79.52</v>
      </c>
      <c r="CO1831" s="13" t="n">
        <f aca="false">CN1831/CN1826-1</f>
        <v>-0.0133995037220843</v>
      </c>
      <c r="CY1831" s="4" t="n">
        <v>79.56</v>
      </c>
      <c r="CZ1831" s="4" t="n">
        <v>79.52</v>
      </c>
      <c r="DA1831" s="33" t="n">
        <f aca="false">CZ1831-CN1831</f>
        <v>0</v>
      </c>
      <c r="DB1831" s="16" t="n">
        <f aca="false">CZ1831/CY1831-1</f>
        <v>-0.000502765208647671</v>
      </c>
      <c r="DC1831" s="15" t="n">
        <f aca="false">CY1831/CZ1830-1</f>
        <v>0.00977281380885886</v>
      </c>
      <c r="DD1831" s="15" t="n">
        <f aca="false">CZ1831/CZ1830-1</f>
        <v>0.00926513516943772</v>
      </c>
      <c r="DE1831" s="34" t="str">
        <f aca="false">IF(CW1831=0,"",-DC1831*CS1831)</f>
        <v/>
      </c>
      <c r="DY1831" s="6"/>
      <c r="EB1831" s="6" t="n">
        <f aca="false">CL1831</f>
        <v>39903</v>
      </c>
      <c r="EC1831" s="13" t="n">
        <f aca="false">SUM(CM1829:CM1831)</f>
        <v>-0.0433378233595916</v>
      </c>
    </row>
    <row r="1832" customFormat="false" ht="15" hidden="false" customHeight="false" outlineLevel="0" collapsed="false">
      <c r="A1832" s="0" t="n">
        <f aca="false">IF(FR1832=1,CZ1832,0)</f>
        <v>0</v>
      </c>
      <c r="C1832" s="6" t="n">
        <v>39904</v>
      </c>
      <c r="D1832" s="0" t="n">
        <f aca="false">IF(E1832&gt;E1831,1,)</f>
        <v>0</v>
      </c>
      <c r="E1832" s="46" t="n">
        <v>100.989</v>
      </c>
      <c r="F1832" s="46" t="n">
        <v>83.441</v>
      </c>
      <c r="G1832" s="46" t="n">
        <v>79.1867</v>
      </c>
      <c r="H1832" s="46" t="n">
        <v>76.2254</v>
      </c>
      <c r="I1832" s="46" t="n">
        <v>80.401</v>
      </c>
      <c r="J1832" s="47" t="str">
        <f aca="false">IF(MIN(E1832:I1832)=E1832,$E$2,IF(MIN(E1832:I1832)=F1832,$F$2,IF(MIN(E1832:I1832)=G1832,$G$2,IF(MIN(E1832:I1832)=H1832,$H$2,IF(MIN(E1832:I1832)=I1832,$I$2)))))</f>
        <v>30D</v>
      </c>
      <c r="K1832" s="47" t="str">
        <f aca="false">IF(MAX(E1832:I1832)=E1832,$E$2,IF(MAX(E1832:I1832)=F1832,$F$2,IF(MAX(E1832:I1832)=G1832,$G$2,IF(MAX(E1832:I1832)=H1832,$H$2,IF(MAX(E1832:I1832)=I1832,$I$2)))))</f>
        <v>200D</v>
      </c>
      <c r="L1832" s="4" t="n">
        <f aca="false">IF(MAX(E1832:I1832)=H1832,1,0)</f>
        <v>0</v>
      </c>
      <c r="M1832" s="4" t="n">
        <f aca="false">IF(MAX(E1832:I1832)=I1832,1,0)</f>
        <v>0</v>
      </c>
      <c r="O1832" s="4" t="n">
        <f aca="false">IF(CN1832&gt;E1832,1,0)</f>
        <v>0</v>
      </c>
      <c r="P1832" s="4" t="n">
        <f aca="false">IF(CN1832&gt;F1832,1,0)</f>
        <v>0</v>
      </c>
      <c r="Q1832" s="4" t="n">
        <f aca="false">IF(CN1832&gt;G1832,1,0)</f>
        <v>1</v>
      </c>
      <c r="R1832" s="4" t="n">
        <f aca="false">IF(CN1832&gt;H1832,1,0)</f>
        <v>1</v>
      </c>
      <c r="S1832" s="4" t="n">
        <f aca="false">IF(CN1832&gt;I1832,1,0)</f>
        <v>1</v>
      </c>
      <c r="T1832" s="25" t="n">
        <f aca="false">IF(AND(AND(R1832=0,S1832=0,Q1832=0),OR(S1831=1,S1830=1,S1829=1)),1,0)</f>
        <v>0</v>
      </c>
      <c r="U1832" s="13" t="n">
        <f aca="false">SUM(CM1831:CM1832)</f>
        <v>0.0286313323525365</v>
      </c>
      <c r="AV1832" s="0"/>
      <c r="AW1832" s="55" t="n">
        <f aca="false">IF(EC1832&gt;$AW$2,1,0)</f>
        <v>0</v>
      </c>
      <c r="AX1832" s="0" t="n">
        <f aca="false">IF(AND(I1832&gt;G1832,I1831&lt;G1831),1,IF(OR(AND(I1832&gt;F1832,I1831&lt;F1831),AND(I1832&gt;E1832,I1831&lt;E1831)),1,0))</f>
        <v>0</v>
      </c>
      <c r="AY1832" s="0" t="n">
        <f aca="false">IF(K1831="10D",1,0)</f>
        <v>0</v>
      </c>
      <c r="AZ1832" s="0" t="n">
        <f aca="false">IF(AND(I1832&gt;G1832,I1831&lt;G1831,I1832&gt;F1832,I1831&gt;F1831,I1832&gt;E1832,I1831&gt;E1831),1,0)</f>
        <v>0</v>
      </c>
      <c r="BA1832" s="56" t="n">
        <f aca="false">IF(G1832&gt;H1832,1,0)</f>
        <v>1</v>
      </c>
      <c r="BB1832" s="56" t="n">
        <f aca="false">IF(I1832&lt;F1832,1,0)</f>
        <v>1</v>
      </c>
      <c r="BC1832" s="0" t="n">
        <f aca="false">IF(AND(SUM(AW1831:AX1831)=2,AY1832=1),1,IF(SUM(AX1830:AX1832)=0,0,IF(AND(OR(AW1830=1,AX1830=1),OR(AW1831=1,AX1831=1),AY1832=1),1,IF(AND(SUM(AW1832:AY1832)=2,SUM(AW1830:AX1830)=2,AX1830=1),1,0))))</f>
        <v>0</v>
      </c>
      <c r="BD1832" s="57" t="str">
        <f aca="false">IF(BC1832=0,"",IF(AND(BC1832=1,AZ1832=0,AZ1831=0,AZ1830=0),1,IF(AND(BC1832=1,OR(AZ1832=1,AZ1831=1,AZ1830)),IF(BA1832=1,1,0))))</f>
        <v/>
      </c>
      <c r="BE1832" s="50" t="str">
        <f aca="false">IF(AND(BD1832=1,BD1831=1),0,IF(BD1832=1,SUM(CM1833:CM1871),""))</f>
        <v/>
      </c>
      <c r="BF1832" s="20" t="str">
        <f aca="false">IF(AND(BB1832=1,BB1831=1,BE1791&lt;&gt;0),"",IF(AND(BB1831=0,BB1832=1),BF1831,IF(AND(BB1832=1,BB1831=1),BF1831,IF(AND(BF1831="",BE1831="",OR(BD1831=0,BD1831="")),"",IF(AND(BF1831="",BE1792=0),"",IF(AND(BE1792&lt;&gt;"",BF1831=BE1792),"",IF(AND(BD1831=1,BE1831&lt;&gt;0),CM1832,IF(BF1831&lt;&gt;0,BF1831+CM1832,IF(BF1831="","")))))))))</f>
        <v/>
      </c>
      <c r="BH1832" s="50"/>
      <c r="BI1832" s="0"/>
      <c r="BU1832" s="0"/>
      <c r="BZ1832" s="49"/>
      <c r="CG1832" s="13"/>
      <c r="CH1832" s="40"/>
      <c r="CI1832" s="13"/>
      <c r="CL1832" s="6" t="n">
        <f aca="false">C1832</f>
        <v>39904</v>
      </c>
      <c r="CM1832" s="13" t="n">
        <f aca="false">CN1832/CN1831-1</f>
        <v>0.0193661971830987</v>
      </c>
      <c r="CN1832" s="76" t="n">
        <v>81.06</v>
      </c>
      <c r="CO1832" s="13" t="n">
        <f aca="false">CN1832/CN1827-1</f>
        <v>-0.00478821362799264</v>
      </c>
      <c r="CY1832" s="4" t="n">
        <v>78.53</v>
      </c>
      <c r="CZ1832" s="4" t="n">
        <v>81.06</v>
      </c>
      <c r="DA1832" s="33" t="n">
        <f aca="false">CZ1832-CN1832</f>
        <v>0</v>
      </c>
      <c r="DB1832" s="16" t="n">
        <f aca="false">CZ1832/CY1832-1</f>
        <v>0.032216987138673</v>
      </c>
      <c r="DC1832" s="15" t="n">
        <f aca="false">CY1832/CZ1831-1</f>
        <v>-0.0124496981891348</v>
      </c>
      <c r="DD1832" s="15" t="n">
        <f aca="false">CZ1832/CZ1831-1</f>
        <v>0.0193661971830987</v>
      </c>
      <c r="DE1832" s="34" t="str">
        <f aca="false">IF(CW1832=0,"",-DC1832*CS1832)</f>
        <v/>
      </c>
      <c r="DY1832" s="6"/>
      <c r="EB1832" s="6" t="n">
        <f aca="false">CL1832</f>
        <v>39904</v>
      </c>
      <c r="EC1832" s="13" t="n">
        <f aca="false">SUM(CM1830:CM1832)</f>
        <v>-0.00592325654588277</v>
      </c>
    </row>
    <row r="1833" customFormat="false" ht="15" hidden="false" customHeight="false" outlineLevel="0" collapsed="false">
      <c r="A1833" s="0" t="n">
        <f aca="false">IF(FR1833=1,CZ1833,0)</f>
        <v>0</v>
      </c>
      <c r="C1833" s="6" t="n">
        <v>39905</v>
      </c>
      <c r="D1833" s="0" t="n">
        <f aca="false">IF(E1833&gt;E1832,1,)</f>
        <v>0</v>
      </c>
      <c r="E1833" s="46" t="n">
        <v>100.7283</v>
      </c>
      <c r="F1833" s="46" t="n">
        <v>83.3667</v>
      </c>
      <c r="G1833" s="46" t="n">
        <v>79.1743</v>
      </c>
      <c r="H1833" s="46" t="n">
        <v>76.4004</v>
      </c>
      <c r="I1833" s="46" t="n">
        <v>80.85</v>
      </c>
      <c r="J1833" s="47" t="str">
        <f aca="false">IF(MIN(E1833:I1833)=E1833,$E$2,IF(MIN(E1833:I1833)=F1833,$F$2,IF(MIN(E1833:I1833)=G1833,$G$2,IF(MIN(E1833:I1833)=H1833,$H$2,IF(MIN(E1833:I1833)=I1833,$I$2)))))</f>
        <v>30D</v>
      </c>
      <c r="K1833" s="47" t="str">
        <f aca="false">IF(MAX(E1833:I1833)=E1833,$E$2,IF(MAX(E1833:I1833)=F1833,$F$2,IF(MAX(E1833:I1833)=G1833,$G$2,IF(MAX(E1833:I1833)=H1833,$H$2,IF(MAX(E1833:I1833)=I1833,$I$2)))))</f>
        <v>200D</v>
      </c>
      <c r="L1833" s="4" t="n">
        <f aca="false">IF(MAX(E1833:I1833)=H1833,1,0)</f>
        <v>0</v>
      </c>
      <c r="M1833" s="4" t="n">
        <f aca="false">IF(MAX(E1833:I1833)=I1833,1,0)</f>
        <v>0</v>
      </c>
      <c r="O1833" s="4" t="n">
        <f aca="false">IF(CN1833&gt;E1833,1,0)</f>
        <v>0</v>
      </c>
      <c r="P1833" s="4" t="n">
        <f aca="false">IF(CN1833&gt;F1833,1,0)</f>
        <v>1</v>
      </c>
      <c r="Q1833" s="4" t="n">
        <f aca="false">IF(CN1833&gt;G1833,1,0)</f>
        <v>1</v>
      </c>
      <c r="R1833" s="4" t="n">
        <f aca="false">IF(CN1833&gt;H1833,1,0)</f>
        <v>1</v>
      </c>
      <c r="S1833" s="4" t="n">
        <f aca="false">IF(CN1833&gt;I1833,1,0)</f>
        <v>1</v>
      </c>
      <c r="T1833" s="25" t="n">
        <f aca="false">IF(AND(AND(R1833=0,S1833=0,Q1833=0),OR(S1832=1,S1831=1,S1830=1)),1,0)</f>
        <v>0</v>
      </c>
      <c r="U1833" s="13" t="n">
        <f aca="false">SUM(CM1832:CM1833)</f>
        <v>0.0486037989595607</v>
      </c>
      <c r="AV1833" s="0"/>
      <c r="AW1833" s="55" t="n">
        <f aca="false">IF(EC1833&gt;$AW$2,1,0)</f>
        <v>1</v>
      </c>
      <c r="AX1833" s="0" t="n">
        <f aca="false">IF(AND(I1833&gt;G1833,I1832&lt;G1832),1,IF(OR(AND(I1833&gt;F1833,I1832&lt;F1832),AND(I1833&gt;E1833,I1832&lt;E1832)),1,0))</f>
        <v>0</v>
      </c>
      <c r="AY1833" s="0" t="n">
        <f aca="false">IF(K1832="10D",1,0)</f>
        <v>0</v>
      </c>
      <c r="AZ1833" s="0" t="n">
        <f aca="false">IF(AND(I1833&gt;G1833,I1832&lt;G1832,I1833&gt;F1833,I1832&gt;F1832,I1833&gt;E1833,I1832&gt;E1832),1,0)</f>
        <v>0</v>
      </c>
      <c r="BA1833" s="56" t="n">
        <f aca="false">IF(G1833&gt;H1833,1,0)</f>
        <v>1</v>
      </c>
      <c r="BB1833" s="56" t="n">
        <f aca="false">IF(I1833&lt;F1833,1,0)</f>
        <v>1</v>
      </c>
      <c r="BC1833" s="0" t="n">
        <f aca="false">IF(AND(SUM(AW1832:AX1832)=2,AY1833=1),1,IF(SUM(AX1831:AX1833)=0,0,IF(AND(OR(AW1831=1,AX1831=1),OR(AW1832=1,AX1832=1),AY1833=1),1,IF(AND(SUM(AW1833:AY1833)=2,SUM(AW1831:AX1831)=2,AX1831=1),1,0))))</f>
        <v>0</v>
      </c>
      <c r="BD1833" s="57" t="str">
        <f aca="false">IF(BC1833=0,"",IF(AND(BC1833=1,AZ1833=0,AZ1832=0,AZ1831=0),1,IF(AND(BC1833=1,OR(AZ1833=1,AZ1832=1,AZ1831)),IF(BA1833=1,1,0))))</f>
        <v/>
      </c>
      <c r="BE1833" s="50" t="str">
        <f aca="false">IF(AND(BD1833=1,BD1832=1),0,IF(BD1833=1,SUM(CM1834:CM1872),""))</f>
        <v/>
      </c>
      <c r="BF1833" s="20" t="str">
        <f aca="false">IF(AND(BB1833=1,BB1832=1,BE1792&lt;&gt;0),"",IF(AND(BB1832=0,BB1833=1),BF1832,IF(AND(BB1833=1,BB1832=1),BF1832,IF(AND(BF1832="",BE1832="",OR(BD1832=0,BD1832="")),"",IF(AND(BF1832="",BE1793=0),"",IF(AND(BE1793&lt;&gt;"",BF1832=BE1793),"",IF(AND(BD1832=1,BE1832&lt;&gt;0),CM1833,IF(BF1832&lt;&gt;0,BF1832+CM1833,IF(BF1832="","")))))))))</f>
        <v/>
      </c>
      <c r="BH1833" s="50"/>
      <c r="BI1833" s="0"/>
      <c r="BU1833" s="0"/>
      <c r="BZ1833" s="49"/>
      <c r="CG1833" s="13"/>
      <c r="CH1833" s="40"/>
      <c r="CI1833" s="13"/>
      <c r="CL1833" s="6" t="n">
        <f aca="false">C1833</f>
        <v>39905</v>
      </c>
      <c r="CM1833" s="13" t="n">
        <f aca="false">CN1833/CN1832-1</f>
        <v>0.029237601776462</v>
      </c>
      <c r="CN1833" s="76" t="n">
        <v>83.43</v>
      </c>
      <c r="CO1833" s="13" t="n">
        <f aca="false">CN1833/CN1828-1</f>
        <v>0.00385031885453024</v>
      </c>
      <c r="CY1833" s="4" t="n">
        <v>83.08</v>
      </c>
      <c r="CZ1833" s="4" t="n">
        <v>83.43</v>
      </c>
      <c r="DA1833" s="33" t="n">
        <f aca="false">CZ1833-CN1833</f>
        <v>0</v>
      </c>
      <c r="DB1833" s="16" t="n">
        <f aca="false">CZ1833/CY1833-1</f>
        <v>0.00421280693307669</v>
      </c>
      <c r="DC1833" s="15" t="n">
        <f aca="false">CY1833/CZ1832-1</f>
        <v>0.0249198124845793</v>
      </c>
      <c r="DD1833" s="15" t="n">
        <f aca="false">CZ1833/CZ1832-1</f>
        <v>0.029237601776462</v>
      </c>
      <c r="DE1833" s="34" t="str">
        <f aca="false">IF(CW1833=0,"",-DC1833*CS1833)</f>
        <v/>
      </c>
      <c r="DY1833" s="6"/>
      <c r="EB1833" s="6" t="n">
        <f aca="false">CL1833</f>
        <v>39905</v>
      </c>
      <c r="EC1833" s="13" t="n">
        <f aca="false">SUM(CM1831:CM1833)</f>
        <v>0.0578689341289984</v>
      </c>
    </row>
    <row r="1834" customFormat="false" ht="15" hidden="false" customHeight="false" outlineLevel="0" collapsed="false">
      <c r="A1834" s="0" t="n">
        <f aca="false">IF(FR1834=1,CZ1834,0)</f>
        <v>0</v>
      </c>
      <c r="C1834" s="6" t="n">
        <v>39906</v>
      </c>
      <c r="D1834" s="0" t="n">
        <f aca="false">IF(E1834&gt;E1833,1,)</f>
        <v>0</v>
      </c>
      <c r="E1834" s="46" t="n">
        <v>100.4784</v>
      </c>
      <c r="F1834" s="46" t="n">
        <v>83.2707</v>
      </c>
      <c r="G1834" s="46" t="n">
        <v>79.2045</v>
      </c>
      <c r="H1834" s="46" t="n">
        <v>76.6284</v>
      </c>
      <c r="I1834" s="46" t="n">
        <v>81.605</v>
      </c>
      <c r="J1834" s="47" t="str">
        <f aca="false">IF(MIN(E1834:I1834)=E1834,$E$2,IF(MIN(E1834:I1834)=F1834,$F$2,IF(MIN(E1834:I1834)=G1834,$G$2,IF(MIN(E1834:I1834)=H1834,$H$2,IF(MIN(E1834:I1834)=I1834,$I$2)))))</f>
        <v>30D</v>
      </c>
      <c r="K1834" s="47" t="str">
        <f aca="false">IF(MAX(E1834:I1834)=E1834,$E$2,IF(MAX(E1834:I1834)=F1834,$F$2,IF(MAX(E1834:I1834)=G1834,$G$2,IF(MAX(E1834:I1834)=H1834,$H$2,IF(MAX(E1834:I1834)=I1834,$I$2)))))</f>
        <v>200D</v>
      </c>
      <c r="L1834" s="4" t="n">
        <f aca="false">IF(MAX(E1834:I1834)=H1834,1,0)</f>
        <v>0</v>
      </c>
      <c r="M1834" s="4" t="n">
        <f aca="false">IF(MAX(E1834:I1834)=I1834,1,0)</f>
        <v>0</v>
      </c>
      <c r="O1834" s="4" t="n">
        <f aca="false">IF(CN1834&gt;E1834,1,0)</f>
        <v>0</v>
      </c>
      <c r="P1834" s="4" t="n">
        <f aca="false">IF(CN1834&gt;F1834,1,0)</f>
        <v>1</v>
      </c>
      <c r="Q1834" s="4" t="n">
        <f aca="false">IF(CN1834&gt;G1834,1,0)</f>
        <v>1</v>
      </c>
      <c r="R1834" s="4" t="n">
        <f aca="false">IF(CN1834&gt;H1834,1,0)</f>
        <v>1</v>
      </c>
      <c r="S1834" s="4" t="n">
        <f aca="false">IF(CN1834&gt;I1834,1,0)</f>
        <v>1</v>
      </c>
      <c r="T1834" s="25" t="n">
        <f aca="false">IF(AND(AND(R1834=0,S1834=0,Q1834=0),OR(S1833=1,S1832=1,S1831=1)),1,0)</f>
        <v>0</v>
      </c>
      <c r="U1834" s="13" t="n">
        <f aca="false">SUM(CM1833:CM1834)</f>
        <v>0.0391860615631094</v>
      </c>
      <c r="AV1834" s="0"/>
      <c r="AW1834" s="55" t="n">
        <f aca="false">IF(EC1834&gt;$AW$2,1,0)</f>
        <v>1</v>
      </c>
      <c r="AX1834" s="0" t="n">
        <f aca="false">IF(AND(I1834&gt;G1834,I1833&lt;G1833),1,IF(OR(AND(I1834&gt;F1834,I1833&lt;F1833),AND(I1834&gt;E1834,I1833&lt;E1833)),1,0))</f>
        <v>0</v>
      </c>
      <c r="AY1834" s="0" t="n">
        <f aca="false">IF(K1833="10D",1,0)</f>
        <v>0</v>
      </c>
      <c r="AZ1834" s="0" t="n">
        <f aca="false">IF(AND(I1834&gt;G1834,I1833&lt;G1833,I1834&gt;F1834,I1833&gt;F1833,I1834&gt;E1834,I1833&gt;E1833),1,0)</f>
        <v>0</v>
      </c>
      <c r="BA1834" s="56" t="n">
        <f aca="false">IF(G1834&gt;H1834,1,0)</f>
        <v>1</v>
      </c>
      <c r="BB1834" s="56" t="n">
        <f aca="false">IF(I1834&lt;F1834,1,0)</f>
        <v>1</v>
      </c>
      <c r="BC1834" s="0" t="n">
        <f aca="false">IF(AND(SUM(AW1833:AX1833)=2,AY1834=1),1,IF(SUM(AX1832:AX1834)=0,0,IF(AND(OR(AW1832=1,AX1832=1),OR(AW1833=1,AX1833=1),AY1834=1),1,IF(AND(SUM(AW1834:AY1834)=2,SUM(AW1832:AX1832)=2,AX1832=1),1,0))))</f>
        <v>0</v>
      </c>
      <c r="BD1834" s="57" t="str">
        <f aca="false">IF(BC1834=0,"",IF(AND(BC1834=1,AZ1834=0,AZ1833=0,AZ1832=0),1,IF(AND(BC1834=1,OR(AZ1834=1,AZ1833=1,AZ1832)),IF(BA1834=1,1,0))))</f>
        <v/>
      </c>
      <c r="BE1834" s="50" t="str">
        <f aca="false">IF(AND(BD1834=1,BD1833=1),0,IF(BD1834=1,SUM(CM1835:CM1873),""))</f>
        <v/>
      </c>
      <c r="BF1834" s="20" t="str">
        <f aca="false">IF(AND(BB1834=1,BB1833=1,BE1793&lt;&gt;0),"",IF(AND(BB1833=0,BB1834=1),BF1833,IF(AND(BB1834=1,BB1833=1),BF1833,IF(AND(BF1833="",BE1833="",OR(BD1833=0,BD1833="")),"",IF(AND(BF1833="",BE1794=0),"",IF(AND(BE1794&lt;&gt;"",BF1833=BE1794),"",IF(AND(BD1833=1,BE1833&lt;&gt;0),CM1834,IF(BF1833&lt;&gt;0,BF1833+CM1834,IF(BF1833="","")))))))))</f>
        <v/>
      </c>
      <c r="BH1834" s="50"/>
      <c r="BI1834" s="0"/>
      <c r="BU1834" s="0"/>
      <c r="BZ1834" s="49"/>
      <c r="CG1834" s="13"/>
      <c r="CH1834" s="40"/>
      <c r="CI1834" s="13"/>
      <c r="CL1834" s="6" t="n">
        <f aca="false">C1834</f>
        <v>39906</v>
      </c>
      <c r="CM1834" s="13" t="n">
        <f aca="false">CN1834/CN1833-1</f>
        <v>0.00994845978664749</v>
      </c>
      <c r="CN1834" s="76" t="n">
        <v>84.26</v>
      </c>
      <c r="CO1834" s="13" t="n">
        <f aca="false">CN1834/CN1829-1</f>
        <v>0.0324715108442593</v>
      </c>
      <c r="CY1834" s="4" t="n">
        <v>83.49</v>
      </c>
      <c r="CZ1834" s="4" t="n">
        <v>84.26</v>
      </c>
      <c r="DA1834" s="33" t="n">
        <f aca="false">CZ1834-CN1834</f>
        <v>0</v>
      </c>
      <c r="DB1834" s="16" t="n">
        <f aca="false">CZ1834/CY1834-1</f>
        <v>0.00922266139657446</v>
      </c>
      <c r="DC1834" s="15" t="n">
        <f aca="false">CY1834/CZ1833-1</f>
        <v>0.000719165767709251</v>
      </c>
      <c r="DD1834" s="15" t="n">
        <f aca="false">CZ1834/CZ1833-1</f>
        <v>0.00994845978664749</v>
      </c>
      <c r="DE1834" s="34" t="str">
        <f aca="false">IF(CW1834=0,"",-DC1834*CS1834)</f>
        <v/>
      </c>
      <c r="DY1834" s="6"/>
      <c r="EB1834" s="6" t="n">
        <f aca="false">CL1834</f>
        <v>39906</v>
      </c>
      <c r="EC1834" s="13" t="n">
        <f aca="false">SUM(CM1832:CM1834)</f>
        <v>0.0585522587462082</v>
      </c>
    </row>
    <row r="1835" customFormat="false" ht="15" hidden="false" customHeight="false" outlineLevel="0" collapsed="false">
      <c r="A1835" s="0" t="n">
        <f aca="false">IF(FR1835=1,CZ1835,0)</f>
        <v>0</v>
      </c>
      <c r="C1835" s="6" t="n">
        <v>39909</v>
      </c>
      <c r="D1835" s="0" t="n">
        <f aca="false">IF(E1835&gt;E1834,1,)</f>
        <v>0</v>
      </c>
      <c r="E1835" s="46" t="n">
        <v>100.2243</v>
      </c>
      <c r="F1835" s="46" t="n">
        <v>83.1804</v>
      </c>
      <c r="G1835" s="46" t="n">
        <v>79.2143</v>
      </c>
      <c r="H1835" s="46" t="n">
        <v>76.9267</v>
      </c>
      <c r="I1835" s="46" t="n">
        <v>81.743</v>
      </c>
      <c r="J1835" s="47" t="str">
        <f aca="false">IF(MIN(E1835:I1835)=E1835,$E$2,IF(MIN(E1835:I1835)=F1835,$F$2,IF(MIN(E1835:I1835)=G1835,$G$2,IF(MIN(E1835:I1835)=H1835,$H$2,IF(MIN(E1835:I1835)=I1835,$I$2)))))</f>
        <v>30D</v>
      </c>
      <c r="K1835" s="47" t="str">
        <f aca="false">IF(MAX(E1835:I1835)=E1835,$E$2,IF(MAX(E1835:I1835)=F1835,$F$2,IF(MAX(E1835:I1835)=G1835,$G$2,IF(MAX(E1835:I1835)=H1835,$H$2,IF(MAX(E1835:I1835)=I1835,$I$2)))))</f>
        <v>200D</v>
      </c>
      <c r="L1835" s="4" t="n">
        <f aca="false">IF(MAX(E1835:I1835)=H1835,1,0)</f>
        <v>0</v>
      </c>
      <c r="M1835" s="4" t="n">
        <f aca="false">IF(MAX(E1835:I1835)=I1835,1,0)</f>
        <v>0</v>
      </c>
      <c r="O1835" s="4" t="n">
        <f aca="false">IF(CN1835&gt;E1835,1,0)</f>
        <v>0</v>
      </c>
      <c r="P1835" s="4" t="n">
        <f aca="false">IF(CN1835&gt;F1835,1,0)</f>
        <v>1</v>
      </c>
      <c r="Q1835" s="4" t="n">
        <f aca="false">IF(CN1835&gt;G1835,1,0)</f>
        <v>1</v>
      </c>
      <c r="R1835" s="4" t="n">
        <f aca="false">IF(CN1835&gt;H1835,1,0)</f>
        <v>1</v>
      </c>
      <c r="S1835" s="4" t="n">
        <f aca="false">IF(CN1835&gt;I1835,1,0)</f>
        <v>1</v>
      </c>
      <c r="T1835" s="25" t="n">
        <f aca="false">IF(AND(AND(R1835=0,S1835=0,Q1835=0),OR(S1834=1,S1833=1,S1832=1)),1,0)</f>
        <v>0</v>
      </c>
      <c r="U1835" s="13" t="n">
        <f aca="false">SUM(CM1834:CM1835)</f>
        <v>0.00211556161432358</v>
      </c>
      <c r="AV1835" s="0"/>
      <c r="AW1835" s="55" t="n">
        <f aca="false">IF(EC1835&gt;$AW$2,1,0)</f>
        <v>1</v>
      </c>
      <c r="AX1835" s="0" t="n">
        <f aca="false">IF(AND(I1835&gt;G1835,I1834&lt;G1834),1,IF(OR(AND(I1835&gt;F1835,I1834&lt;F1834),AND(I1835&gt;E1835,I1834&lt;E1834)),1,0))</f>
        <v>0</v>
      </c>
      <c r="AY1835" s="0" t="n">
        <f aca="false">IF(K1834="10D",1,0)</f>
        <v>0</v>
      </c>
      <c r="AZ1835" s="0" t="n">
        <f aca="false">IF(AND(I1835&gt;G1835,I1834&lt;G1834,I1835&gt;F1835,I1834&gt;F1834,I1835&gt;E1835,I1834&gt;E1834),1,0)</f>
        <v>0</v>
      </c>
      <c r="BA1835" s="56" t="n">
        <f aca="false">IF(G1835&gt;H1835,1,0)</f>
        <v>1</v>
      </c>
      <c r="BB1835" s="56" t="n">
        <f aca="false">IF(I1835&lt;F1835,1,0)</f>
        <v>1</v>
      </c>
      <c r="BC1835" s="0" t="n">
        <f aca="false">IF(AND(SUM(AW1834:AX1834)=2,AY1835=1),1,IF(SUM(AX1833:AX1835)=0,0,IF(AND(OR(AW1833=1,AX1833=1),OR(AW1834=1,AX1834=1),AY1835=1),1,IF(AND(SUM(AW1835:AY1835)=2,SUM(AW1833:AX1833)=2,AX1833=1),1,0))))</f>
        <v>0</v>
      </c>
      <c r="BD1835" s="57" t="str">
        <f aca="false">IF(BC1835=0,"",IF(AND(BC1835=1,AZ1835=0,AZ1834=0,AZ1833=0),1,IF(AND(BC1835=1,OR(AZ1835=1,AZ1834=1,AZ1833)),IF(BA1835=1,1,0))))</f>
        <v/>
      </c>
      <c r="BE1835" s="50" t="str">
        <f aca="false">IF(AND(BD1835=1,BD1834=1),0,IF(BD1835=1,SUM(CM1836:CM1874),""))</f>
        <v/>
      </c>
      <c r="BF1835" s="20" t="str">
        <f aca="false">IF(AND(BB1835=1,BB1834=1,BE1794&lt;&gt;0),"",IF(AND(BB1834=0,BB1835=1),BF1834,IF(AND(BB1835=1,BB1834=1),BF1834,IF(AND(BF1834="",BE1834="",OR(BD1834=0,BD1834="")),"",IF(AND(BF1834="",BE1795=0),"",IF(AND(BE1795&lt;&gt;"",BF1834=BE1795),"",IF(AND(BD1834=1,BE1834&lt;&gt;0),CM1835,IF(BF1834&lt;&gt;0,BF1834+CM1835,IF(BF1834="","")))))))))</f>
        <v/>
      </c>
      <c r="BH1835" s="50"/>
      <c r="BI1835" s="0"/>
      <c r="BU1835" s="0"/>
      <c r="BZ1835" s="49"/>
      <c r="CG1835" s="13"/>
      <c r="CH1835" s="40"/>
      <c r="CI1835" s="13"/>
      <c r="CL1835" s="6" t="n">
        <f aca="false">C1835</f>
        <v>39909</v>
      </c>
      <c r="CM1835" s="13" t="n">
        <f aca="false">CN1835/CN1834-1</f>
        <v>-0.00783289817232391</v>
      </c>
      <c r="CN1835" s="76" t="n">
        <v>83.6</v>
      </c>
      <c r="CO1835" s="13" t="n">
        <f aca="false">CN1835/CN1830-1</f>
        <v>0.0610483563904047</v>
      </c>
      <c r="CY1835" s="4" t="n">
        <v>83.34</v>
      </c>
      <c r="CZ1835" s="4" t="n">
        <v>83.6</v>
      </c>
      <c r="DA1835" s="33" t="n">
        <f aca="false">CZ1835-CN1835</f>
        <v>0</v>
      </c>
      <c r="DB1835" s="16" t="n">
        <f aca="false">CZ1835/CY1835-1</f>
        <v>0.00311975041996626</v>
      </c>
      <c r="DC1835" s="15" t="n">
        <f aca="false">CY1835/CZ1834-1</f>
        <v>-0.010918585331118</v>
      </c>
      <c r="DD1835" s="15" t="n">
        <f aca="false">CZ1835/CZ1834-1</f>
        <v>-0.00783289817232391</v>
      </c>
      <c r="DE1835" s="34" t="str">
        <f aca="false">IF(CW1835=0,"",-DC1835*CS1835)</f>
        <v/>
      </c>
      <c r="DY1835" s="6"/>
      <c r="EB1835" s="6" t="n">
        <f aca="false">CL1835</f>
        <v>39909</v>
      </c>
      <c r="EC1835" s="13" t="n">
        <f aca="false">SUM(CM1833:CM1835)</f>
        <v>0.0313531633907855</v>
      </c>
    </row>
    <row r="1836" customFormat="false" ht="15" hidden="false" customHeight="false" outlineLevel="0" collapsed="false">
      <c r="A1836" s="0" t="n">
        <f aca="false">IF(FR1836=1,CZ1836,0)</f>
        <v>0</v>
      </c>
      <c r="C1836" s="6" t="n">
        <v>39910</v>
      </c>
      <c r="D1836" s="0" t="n">
        <f aca="false">IF(E1836&gt;E1835,1,)</f>
        <v>0</v>
      </c>
      <c r="E1836" s="46" t="n">
        <v>99.9746</v>
      </c>
      <c r="F1836" s="46" t="n">
        <v>83.0992</v>
      </c>
      <c r="G1836" s="46" t="n">
        <v>79.1737</v>
      </c>
      <c r="H1836" s="46" t="n">
        <v>77.0657</v>
      </c>
      <c r="I1836" s="46" t="n">
        <v>81.848</v>
      </c>
      <c r="J1836" s="47" t="str">
        <f aca="false">IF(MIN(E1836:I1836)=E1836,$E$2,IF(MIN(E1836:I1836)=F1836,$F$2,IF(MIN(E1836:I1836)=G1836,$G$2,IF(MIN(E1836:I1836)=H1836,$H$2,IF(MIN(E1836:I1836)=I1836,$I$2)))))</f>
        <v>30D</v>
      </c>
      <c r="K1836" s="47" t="str">
        <f aca="false">IF(MAX(E1836:I1836)=E1836,$E$2,IF(MAX(E1836:I1836)=F1836,$F$2,IF(MAX(E1836:I1836)=G1836,$G$2,IF(MAX(E1836:I1836)=H1836,$H$2,IF(MAX(E1836:I1836)=I1836,$I$2)))))</f>
        <v>200D</v>
      </c>
      <c r="L1836" s="4" t="n">
        <f aca="false">IF(MAX(E1836:I1836)=H1836,1,0)</f>
        <v>0</v>
      </c>
      <c r="M1836" s="4" t="n">
        <f aca="false">IF(MAX(E1836:I1836)=I1836,1,0)</f>
        <v>0</v>
      </c>
      <c r="O1836" s="4" t="n">
        <f aca="false">IF(CN1836&gt;E1836,1,0)</f>
        <v>0</v>
      </c>
      <c r="P1836" s="4" t="n">
        <f aca="false">IF(CN1836&gt;F1836,1,0)</f>
        <v>0</v>
      </c>
      <c r="Q1836" s="4" t="n">
        <f aca="false">IF(CN1836&gt;G1836,1,0)</f>
        <v>1</v>
      </c>
      <c r="R1836" s="4" t="n">
        <f aca="false">IF(CN1836&gt;H1836,1,0)</f>
        <v>1</v>
      </c>
      <c r="S1836" s="4" t="n">
        <f aca="false">IF(CN1836&gt;I1836,1,0)</f>
        <v>0</v>
      </c>
      <c r="T1836" s="25" t="n">
        <f aca="false">IF(AND(AND(R1836=0,S1836=0,Q1836=0),OR(S1835=1,S1834=1,S1833=1)),1,0)</f>
        <v>0</v>
      </c>
      <c r="U1836" s="13" t="n">
        <f aca="false">SUM(CM1835:CM1836)</f>
        <v>-0.0311582570239984</v>
      </c>
      <c r="AV1836" s="0"/>
      <c r="AW1836" s="55" t="n">
        <f aca="false">IF(EC1836&gt;$AW$2,1,0)</f>
        <v>0</v>
      </c>
      <c r="AX1836" s="0" t="n">
        <f aca="false">IF(AND(I1836&gt;G1836,I1835&lt;G1835),1,IF(OR(AND(I1836&gt;F1836,I1835&lt;F1835),AND(I1836&gt;E1836,I1835&lt;E1835)),1,0))</f>
        <v>0</v>
      </c>
      <c r="AY1836" s="0" t="n">
        <f aca="false">IF(K1835="10D",1,0)</f>
        <v>0</v>
      </c>
      <c r="AZ1836" s="0" t="n">
        <f aca="false">IF(AND(I1836&gt;G1836,I1835&lt;G1835,I1836&gt;F1836,I1835&gt;F1835,I1836&gt;E1836,I1835&gt;E1835),1,0)</f>
        <v>0</v>
      </c>
      <c r="BA1836" s="56" t="n">
        <f aca="false">IF(G1836&gt;H1836,1,0)</f>
        <v>1</v>
      </c>
      <c r="BB1836" s="56" t="n">
        <f aca="false">IF(I1836&lt;F1836,1,0)</f>
        <v>1</v>
      </c>
      <c r="BC1836" s="0" t="n">
        <f aca="false">IF(AND(SUM(AW1835:AX1835)=2,AY1836=1),1,IF(SUM(AX1834:AX1836)=0,0,IF(AND(OR(AW1834=1,AX1834=1),OR(AW1835=1,AX1835=1),AY1836=1),1,IF(AND(SUM(AW1836:AY1836)=2,SUM(AW1834:AX1834)=2,AX1834=1),1,0))))</f>
        <v>0</v>
      </c>
      <c r="BD1836" s="57" t="str">
        <f aca="false">IF(BC1836=0,"",IF(AND(BC1836=1,AZ1836=0,AZ1835=0,AZ1834=0),1,IF(AND(BC1836=1,OR(AZ1836=1,AZ1835=1,AZ1834)),IF(BA1836=1,1,0))))</f>
        <v/>
      </c>
      <c r="BE1836" s="50" t="str">
        <f aca="false">IF(AND(BD1836=1,BD1835=1),0,IF(BD1836=1,SUM(CM1837:CM1875),""))</f>
        <v/>
      </c>
      <c r="BF1836" s="20" t="str">
        <f aca="false">IF(AND(BB1836=1,BB1835=1,BE1795&lt;&gt;0),"",IF(AND(BB1835=0,BB1836=1),BF1835,IF(AND(BB1836=1,BB1835=1),BF1835,IF(AND(BF1835="",BE1835="",OR(BD1835=0,BD1835="")),"",IF(AND(BF1835="",BE1796=0),"",IF(AND(BE1796&lt;&gt;"",BF1835=BE1796),"",IF(AND(BD1835=1,BE1835&lt;&gt;0),CM1836,IF(BF1835&lt;&gt;0,BF1835+CM1836,IF(BF1835="","")))))))))</f>
        <v/>
      </c>
      <c r="BH1836" s="50"/>
      <c r="BI1836" s="0"/>
      <c r="BU1836" s="0"/>
      <c r="BZ1836" s="49"/>
      <c r="CG1836" s="13"/>
      <c r="CH1836" s="40"/>
      <c r="CI1836" s="13"/>
      <c r="CL1836" s="6" t="n">
        <f aca="false">C1836</f>
        <v>39910</v>
      </c>
      <c r="CM1836" s="13" t="n">
        <f aca="false">CN1836/CN1835-1</f>
        <v>-0.0233253588516745</v>
      </c>
      <c r="CN1836" s="76" t="n">
        <v>81.65</v>
      </c>
      <c r="CO1836" s="13" t="n">
        <f aca="false">CN1836/CN1831-1</f>
        <v>0.0267857142857144</v>
      </c>
      <c r="CY1836" s="4" t="n">
        <v>82.25</v>
      </c>
      <c r="CZ1836" s="4" t="n">
        <v>81.65</v>
      </c>
      <c r="DA1836" s="33" t="n">
        <f aca="false">CZ1836-CN1836</f>
        <v>0</v>
      </c>
      <c r="DB1836" s="16" t="n">
        <f aca="false">CZ1836/CY1836-1</f>
        <v>-0.0072948328267477</v>
      </c>
      <c r="DC1836" s="15" t="n">
        <f aca="false">CY1836/CZ1835-1</f>
        <v>-0.0161483253588516</v>
      </c>
      <c r="DD1836" s="15" t="n">
        <f aca="false">CZ1836/CZ1835-1</f>
        <v>-0.0233253588516745</v>
      </c>
      <c r="DE1836" s="34" t="str">
        <f aca="false">IF(CW1836=0,"",-DC1836*CS1836)</f>
        <v/>
      </c>
      <c r="DY1836" s="6"/>
      <c r="EB1836" s="6" t="n">
        <f aca="false">CL1836</f>
        <v>39910</v>
      </c>
      <c r="EC1836" s="13" t="n">
        <f aca="false">SUM(CM1834:CM1836)</f>
        <v>-0.0212097972373509</v>
      </c>
    </row>
    <row r="1837" customFormat="false" ht="15" hidden="false" customHeight="false" outlineLevel="0" collapsed="false">
      <c r="A1837" s="0" t="n">
        <f aca="false">IF(FR1837=1,CZ1837,0)</f>
        <v>0</v>
      </c>
      <c r="C1837" s="6" t="n">
        <v>39911</v>
      </c>
      <c r="D1837" s="0" t="n">
        <f aca="false">IF(E1837&gt;E1836,1,)</f>
        <v>0</v>
      </c>
      <c r="E1837" s="46" t="n">
        <v>99.73</v>
      </c>
      <c r="F1837" s="46" t="n">
        <v>83.0663</v>
      </c>
      <c r="G1837" s="46" t="n">
        <v>79.1337</v>
      </c>
      <c r="H1837" s="46" t="n">
        <v>77.2543</v>
      </c>
      <c r="I1837" s="46" t="n">
        <v>81.956</v>
      </c>
      <c r="J1837" s="47" t="str">
        <f aca="false">IF(MIN(E1837:I1837)=E1837,$E$2,IF(MIN(E1837:I1837)=F1837,$F$2,IF(MIN(E1837:I1837)=G1837,$G$2,IF(MIN(E1837:I1837)=H1837,$H$2,IF(MIN(E1837:I1837)=I1837,$I$2)))))</f>
        <v>30D</v>
      </c>
      <c r="K1837" s="47" t="str">
        <f aca="false">IF(MAX(E1837:I1837)=E1837,$E$2,IF(MAX(E1837:I1837)=F1837,$F$2,IF(MAX(E1837:I1837)=G1837,$G$2,IF(MAX(E1837:I1837)=H1837,$H$2,IF(MAX(E1837:I1837)=I1837,$I$2)))))</f>
        <v>200D</v>
      </c>
      <c r="L1837" s="4" t="n">
        <f aca="false">IF(MAX(E1837:I1837)=H1837,1,0)</f>
        <v>0</v>
      </c>
      <c r="M1837" s="4" t="n">
        <f aca="false">IF(MAX(E1837:I1837)=I1837,1,0)</f>
        <v>0</v>
      </c>
      <c r="O1837" s="4" t="n">
        <f aca="false">IF(CN1837&gt;E1837,1,0)</f>
        <v>0</v>
      </c>
      <c r="P1837" s="4" t="n">
        <f aca="false">IF(CN1837&gt;F1837,1,0)</f>
        <v>0</v>
      </c>
      <c r="Q1837" s="4" t="n">
        <f aca="false">IF(CN1837&gt;G1837,1,0)</f>
        <v>1</v>
      </c>
      <c r="R1837" s="4" t="n">
        <f aca="false">IF(CN1837&gt;H1837,1,0)</f>
        <v>1</v>
      </c>
      <c r="S1837" s="4" t="n">
        <f aca="false">IF(CN1837&gt;I1837,1,0)</f>
        <v>1</v>
      </c>
      <c r="T1837" s="25" t="n">
        <f aca="false">IF(AND(AND(R1837=0,S1837=0,Q1837=0),OR(S1836=1,S1835=1,S1834=1)),1,0)</f>
        <v>0</v>
      </c>
      <c r="U1837" s="13" t="n">
        <f aca="false">SUM(CM1836:CM1837)</f>
        <v>-0.0125476491149937</v>
      </c>
      <c r="AV1837" s="0"/>
      <c r="AW1837" s="55" t="n">
        <f aca="false">IF(EC1837&gt;$AW$2,1,0)</f>
        <v>0</v>
      </c>
      <c r="AX1837" s="0" t="n">
        <f aca="false">IF(AND(I1837&gt;G1837,I1836&lt;G1836),1,IF(OR(AND(I1837&gt;F1837,I1836&lt;F1836),AND(I1837&gt;E1837,I1836&lt;E1836)),1,0))</f>
        <v>0</v>
      </c>
      <c r="AY1837" s="0" t="n">
        <f aca="false">IF(K1836="10D",1,0)</f>
        <v>0</v>
      </c>
      <c r="AZ1837" s="0" t="n">
        <f aca="false">IF(AND(I1837&gt;G1837,I1836&lt;G1836,I1837&gt;F1837,I1836&gt;F1836,I1837&gt;E1837,I1836&gt;E1836),1,0)</f>
        <v>0</v>
      </c>
      <c r="BA1837" s="56" t="n">
        <f aca="false">IF(G1837&gt;H1837,1,0)</f>
        <v>1</v>
      </c>
      <c r="BB1837" s="56" t="n">
        <f aca="false">IF(I1837&lt;F1837,1,0)</f>
        <v>1</v>
      </c>
      <c r="BC1837" s="0" t="n">
        <f aca="false">IF(AND(SUM(AW1836:AX1836)=2,AY1837=1),1,IF(SUM(AX1835:AX1837)=0,0,IF(AND(OR(AW1835=1,AX1835=1),OR(AW1836=1,AX1836=1),AY1837=1),1,IF(AND(SUM(AW1837:AY1837)=2,SUM(AW1835:AX1835)=2,AX1835=1),1,0))))</f>
        <v>0</v>
      </c>
      <c r="BD1837" s="57" t="str">
        <f aca="false">IF(BC1837=0,"",IF(AND(BC1837=1,AZ1837=0,AZ1836=0,AZ1835=0),1,IF(AND(BC1837=1,OR(AZ1837=1,AZ1836=1,AZ1835)),IF(BA1837=1,1,0))))</f>
        <v/>
      </c>
      <c r="BE1837" s="50" t="str">
        <f aca="false">IF(AND(BD1837=1,BD1836=1),0,IF(BD1837=1,SUM(CM1838:CM1876),""))</f>
        <v/>
      </c>
      <c r="BF1837" s="20" t="str">
        <f aca="false">IF(AND(BB1837=1,BB1836=1,BE1796&lt;&gt;0),"",IF(AND(BB1836=0,BB1837=1),BF1836,IF(AND(BB1837=1,BB1836=1),BF1836,IF(AND(BF1836="",BE1836="",OR(BD1836=0,BD1836="")),"",IF(AND(BF1836="",BE1797=0),"",IF(AND(BE1797&lt;&gt;"",BF1836=BE1797),"",IF(AND(BD1836=1,BE1836&lt;&gt;0),CM1837,IF(BF1836&lt;&gt;0,BF1836+CM1837,IF(BF1836="","")))))))))</f>
        <v/>
      </c>
      <c r="BH1837" s="50"/>
      <c r="BI1837" s="0"/>
      <c r="BU1837" s="0"/>
      <c r="BZ1837" s="49"/>
      <c r="CG1837" s="13"/>
      <c r="CH1837" s="40"/>
      <c r="CI1837" s="13"/>
      <c r="CL1837" s="6" t="n">
        <f aca="false">C1837</f>
        <v>39911</v>
      </c>
      <c r="CM1837" s="13" t="n">
        <f aca="false">CN1837/CN1836-1</f>
        <v>0.0107777097366808</v>
      </c>
      <c r="CN1837" s="76" t="n">
        <v>82.53</v>
      </c>
      <c r="CO1837" s="13" t="n">
        <f aca="false">CN1837/CN1832-1</f>
        <v>0.0181347150259068</v>
      </c>
      <c r="CY1837" s="4" t="n">
        <v>82.06</v>
      </c>
      <c r="CZ1837" s="4" t="n">
        <v>82.53</v>
      </c>
      <c r="DA1837" s="33" t="n">
        <f aca="false">CZ1837-CN1837</f>
        <v>0</v>
      </c>
      <c r="DB1837" s="16" t="n">
        <f aca="false">CZ1837/CY1837-1</f>
        <v>0.00572751645137704</v>
      </c>
      <c r="DC1837" s="15" t="n">
        <f aca="false">CY1837/CZ1836-1</f>
        <v>0.00502143294549895</v>
      </c>
      <c r="DD1837" s="15" t="n">
        <f aca="false">CZ1837/CZ1836-1</f>
        <v>0.0107777097366808</v>
      </c>
      <c r="DE1837" s="34" t="str">
        <f aca="false">IF(CW1837=0,"",-DC1837*CS1837)</f>
        <v/>
      </c>
      <c r="DY1837" s="6"/>
      <c r="EB1837" s="6" t="n">
        <f aca="false">CL1837</f>
        <v>39911</v>
      </c>
      <c r="EC1837" s="13" t="n">
        <f aca="false">SUM(CM1835:CM1837)</f>
        <v>-0.0203805472873176</v>
      </c>
    </row>
    <row r="1838" customFormat="false" ht="15" hidden="false" customHeight="false" outlineLevel="0" collapsed="false">
      <c r="A1838" s="0" t="n">
        <f aca="false">IF(FR1838=1,CZ1838,0)</f>
        <v>0</v>
      </c>
      <c r="C1838" s="6" t="n">
        <v>39912</v>
      </c>
      <c r="D1838" s="0" t="n">
        <f aca="false">IF(E1838&gt;E1837,1,)</f>
        <v>0</v>
      </c>
      <c r="E1838" s="46" t="n">
        <v>99.5031</v>
      </c>
      <c r="F1838" s="46" t="n">
        <v>83.0128</v>
      </c>
      <c r="G1838" s="46" t="n">
        <v>79.1021</v>
      </c>
      <c r="H1838" s="46" t="n">
        <v>77.594</v>
      </c>
      <c r="I1838" s="46" t="n">
        <v>82.226</v>
      </c>
      <c r="J1838" s="47" t="str">
        <f aca="false">IF(MIN(E1838:I1838)=E1838,$E$2,IF(MIN(E1838:I1838)=F1838,$F$2,IF(MIN(E1838:I1838)=G1838,$G$2,IF(MIN(E1838:I1838)=H1838,$H$2,IF(MIN(E1838:I1838)=I1838,$I$2)))))</f>
        <v>30D</v>
      </c>
      <c r="K1838" s="47" t="str">
        <f aca="false">IF(MAX(E1838:I1838)=E1838,$E$2,IF(MAX(E1838:I1838)=F1838,$F$2,IF(MAX(E1838:I1838)=G1838,$G$2,IF(MAX(E1838:I1838)=H1838,$H$2,IF(MAX(E1838:I1838)=I1838,$I$2)))))</f>
        <v>200D</v>
      </c>
      <c r="L1838" s="4" t="n">
        <f aca="false">IF(MAX(E1838:I1838)=H1838,1,0)</f>
        <v>0</v>
      </c>
      <c r="M1838" s="4" t="n">
        <f aca="false">IF(MAX(E1838:I1838)=I1838,1,0)</f>
        <v>0</v>
      </c>
      <c r="O1838" s="4" t="n">
        <f aca="false">IF(CN1838&gt;E1838,1,0)</f>
        <v>0</v>
      </c>
      <c r="P1838" s="4" t="n">
        <f aca="false">IF(CN1838&gt;F1838,1,0)</f>
        <v>1</v>
      </c>
      <c r="Q1838" s="4" t="n">
        <f aca="false">IF(CN1838&gt;G1838,1,0)</f>
        <v>1</v>
      </c>
      <c r="R1838" s="4" t="n">
        <f aca="false">IF(CN1838&gt;H1838,1,0)</f>
        <v>1</v>
      </c>
      <c r="S1838" s="4" t="n">
        <f aca="false">IF(CN1838&gt;I1838,1,0)</f>
        <v>1</v>
      </c>
      <c r="T1838" s="25" t="n">
        <f aca="false">IF(AND(AND(R1838=0,S1838=0,Q1838=0),OR(S1837=1,S1836=1,S1835=1)),1,0)</f>
        <v>0</v>
      </c>
      <c r="U1838" s="13" t="n">
        <f aca="false">SUM(CM1837:CM1838)</f>
        <v>0.0505208334492702</v>
      </c>
      <c r="AV1838" s="0"/>
      <c r="AW1838" s="55" t="n">
        <f aca="false">IF(EC1838&gt;$AW$2,1,0)</f>
        <v>1</v>
      </c>
      <c r="AX1838" s="0" t="n">
        <f aca="false">IF(AND(I1838&gt;G1838,I1837&lt;G1837),1,IF(OR(AND(I1838&gt;F1838,I1837&lt;F1837),AND(I1838&gt;E1838,I1837&lt;E1837)),1,0))</f>
        <v>0</v>
      </c>
      <c r="AY1838" s="0" t="n">
        <f aca="false">IF(K1837="10D",1,0)</f>
        <v>0</v>
      </c>
      <c r="AZ1838" s="0" t="n">
        <f aca="false">IF(AND(I1838&gt;G1838,I1837&lt;G1837,I1838&gt;F1838,I1837&gt;F1837,I1838&gt;E1838,I1837&gt;E1837),1,0)</f>
        <v>0</v>
      </c>
      <c r="BA1838" s="56" t="n">
        <f aca="false">IF(G1838&gt;H1838,1,0)</f>
        <v>1</v>
      </c>
      <c r="BB1838" s="56" t="n">
        <f aca="false">IF(I1838&lt;F1838,1,0)</f>
        <v>1</v>
      </c>
      <c r="BC1838" s="0" t="n">
        <f aca="false">IF(AND(SUM(AW1837:AX1837)=2,AY1838=1),1,IF(SUM(AX1836:AX1838)=0,0,IF(AND(OR(AW1836=1,AX1836=1),OR(AW1837=1,AX1837=1),AY1838=1),1,IF(AND(SUM(AW1838:AY1838)=2,SUM(AW1836:AX1836)=2,AX1836=1),1,0))))</f>
        <v>0</v>
      </c>
      <c r="BD1838" s="57" t="str">
        <f aca="false">IF(BC1838=0,"",IF(AND(BC1838=1,AZ1838=0,AZ1837=0,AZ1836=0),1,IF(AND(BC1838=1,OR(AZ1838=1,AZ1837=1,AZ1836)),IF(BA1838=1,1,0))))</f>
        <v/>
      </c>
      <c r="BE1838" s="50" t="str">
        <f aca="false">IF(AND(BD1838=1,BD1837=1),0,IF(BD1838=1,SUM(CM1839:CM1877),""))</f>
        <v/>
      </c>
      <c r="BF1838" s="20" t="str">
        <f aca="false">IF(AND(BB1838=1,BB1837=1,BE1797&lt;&gt;0),"",IF(AND(BB1837=0,BB1838=1),BF1837,IF(AND(BB1838=1,BB1837=1),BF1837,IF(AND(BF1837="",BE1837="",OR(BD1837=0,BD1837="")),"",IF(AND(BF1837="",BE1798=0),"",IF(AND(BE1798&lt;&gt;"",BF1837=BE1798),"",IF(AND(BD1837=1,BE1837&lt;&gt;0),CM1838,IF(BF1837&lt;&gt;0,BF1837+CM1838,IF(BF1837="","")))))))))</f>
        <v/>
      </c>
      <c r="BH1838" s="50"/>
      <c r="BI1838" s="0"/>
      <c r="BU1838" s="0"/>
      <c r="BZ1838" s="49"/>
      <c r="CG1838" s="13"/>
      <c r="CH1838" s="40"/>
      <c r="CI1838" s="13"/>
      <c r="CL1838" s="6" t="n">
        <f aca="false">C1838</f>
        <v>39912</v>
      </c>
      <c r="CM1838" s="13" t="n">
        <f aca="false">CN1838/CN1837-1</f>
        <v>0.0397431237125894</v>
      </c>
      <c r="CN1838" s="76" t="n">
        <v>85.81</v>
      </c>
      <c r="CO1838" s="13" t="n">
        <f aca="false">CN1838/CN1833-1</f>
        <v>0.0285269087858084</v>
      </c>
      <c r="CY1838" s="4" t="n">
        <v>84.67</v>
      </c>
      <c r="CZ1838" s="4" t="n">
        <v>85.81</v>
      </c>
      <c r="DA1838" s="33" t="n">
        <f aca="false">CZ1838-CN1838</f>
        <v>0</v>
      </c>
      <c r="DB1838" s="16" t="n">
        <f aca="false">CZ1838/CY1838-1</f>
        <v>0.0134640368489429</v>
      </c>
      <c r="DC1838" s="15" t="n">
        <f aca="false">CY1838/CZ1837-1</f>
        <v>0.0259299648612625</v>
      </c>
      <c r="DD1838" s="15" t="n">
        <f aca="false">CZ1838/CZ1837-1</f>
        <v>0.0397431237125894</v>
      </c>
      <c r="DE1838" s="34" t="str">
        <f aca="false">IF(CW1838=0,"",-DC1838*CS1838)</f>
        <v/>
      </c>
      <c r="DY1838" s="6"/>
      <c r="EB1838" s="6" t="n">
        <f aca="false">CL1838</f>
        <v>39912</v>
      </c>
      <c r="EC1838" s="13" t="n">
        <f aca="false">SUM(CM1836:CM1838)</f>
        <v>0.0271954745975956</v>
      </c>
    </row>
    <row r="1839" customFormat="false" ht="15" hidden="false" customHeight="false" outlineLevel="0" collapsed="false">
      <c r="A1839" s="0" t="n">
        <f aca="false">IF(FR1839=1,CZ1839,0)</f>
        <v>0</v>
      </c>
      <c r="C1839" s="6" t="n">
        <v>39916</v>
      </c>
      <c r="D1839" s="0" t="n">
        <f aca="false">IF(E1839&gt;E1838,1,)</f>
        <v>0</v>
      </c>
      <c r="E1839" s="46" t="n">
        <v>99.2732</v>
      </c>
      <c r="F1839" s="46" t="n">
        <v>83.0048</v>
      </c>
      <c r="G1839" s="46" t="n">
        <v>79.1277</v>
      </c>
      <c r="H1839" s="46" t="n">
        <v>77.9907</v>
      </c>
      <c r="I1839" s="46" t="n">
        <v>82.648</v>
      </c>
      <c r="J1839" s="47" t="str">
        <f aca="false">IF(MIN(E1839:I1839)=E1839,$E$2,IF(MIN(E1839:I1839)=F1839,$F$2,IF(MIN(E1839:I1839)=G1839,$G$2,IF(MIN(E1839:I1839)=H1839,$H$2,IF(MIN(E1839:I1839)=I1839,$I$2)))))</f>
        <v>30D</v>
      </c>
      <c r="K1839" s="47" t="str">
        <f aca="false">IF(MAX(E1839:I1839)=E1839,$E$2,IF(MAX(E1839:I1839)=F1839,$F$2,IF(MAX(E1839:I1839)=G1839,$G$2,IF(MAX(E1839:I1839)=H1839,$H$2,IF(MAX(E1839:I1839)=I1839,$I$2)))))</f>
        <v>200D</v>
      </c>
      <c r="L1839" s="4" t="n">
        <f aca="false">IF(MAX(E1839:I1839)=H1839,1,0)</f>
        <v>0</v>
      </c>
      <c r="M1839" s="4" t="n">
        <f aca="false">IF(MAX(E1839:I1839)=I1839,1,0)</f>
        <v>0</v>
      </c>
      <c r="O1839" s="4" t="n">
        <f aca="false">IF(CN1839&gt;E1839,1,0)</f>
        <v>0</v>
      </c>
      <c r="P1839" s="4" t="n">
        <f aca="false">IF(CN1839&gt;F1839,1,0)</f>
        <v>1</v>
      </c>
      <c r="Q1839" s="4" t="n">
        <f aca="false">IF(CN1839&gt;G1839,1,0)</f>
        <v>1</v>
      </c>
      <c r="R1839" s="4" t="n">
        <f aca="false">IF(CN1839&gt;H1839,1,0)</f>
        <v>1</v>
      </c>
      <c r="S1839" s="4" t="n">
        <f aca="false">IF(CN1839&gt;I1839,1,0)</f>
        <v>1</v>
      </c>
      <c r="T1839" s="25" t="n">
        <f aca="false">IF(AND(AND(R1839=0,S1839=0,Q1839=0),OR(S1838=1,S1837=1,S1836=1)),1,0)</f>
        <v>0</v>
      </c>
      <c r="U1839" s="13" t="n">
        <f aca="false">SUM(CM1838:CM1839)</f>
        <v>0.0399761967809962</v>
      </c>
      <c r="AV1839" s="0"/>
      <c r="AW1839" s="55" t="n">
        <f aca="false">IF(EC1839&gt;$AW$2,1,0)</f>
        <v>1</v>
      </c>
      <c r="AX1839" s="0" t="n">
        <f aca="false">IF(AND(I1839&gt;G1839,I1838&lt;G1838),1,IF(OR(AND(I1839&gt;F1839,I1838&lt;F1838),AND(I1839&gt;E1839,I1838&lt;E1838)),1,0))</f>
        <v>0</v>
      </c>
      <c r="AY1839" s="0" t="n">
        <f aca="false">IF(K1838="10D",1,0)</f>
        <v>0</v>
      </c>
      <c r="AZ1839" s="0" t="n">
        <f aca="false">IF(AND(I1839&gt;G1839,I1838&lt;G1838,I1839&gt;F1839,I1838&gt;F1838,I1839&gt;E1839,I1838&gt;E1838),1,0)</f>
        <v>0</v>
      </c>
      <c r="BA1839" s="56" t="n">
        <f aca="false">IF(G1839&gt;H1839,1,0)</f>
        <v>1</v>
      </c>
      <c r="BB1839" s="56" t="n">
        <f aca="false">IF(I1839&lt;F1839,1,0)</f>
        <v>1</v>
      </c>
      <c r="BC1839" s="0" t="n">
        <f aca="false">IF(AND(SUM(AW1838:AX1838)=2,AY1839=1),1,IF(SUM(AX1837:AX1839)=0,0,IF(AND(OR(AW1837=1,AX1837=1),OR(AW1838=1,AX1838=1),AY1839=1),1,IF(AND(SUM(AW1839:AY1839)=2,SUM(AW1837:AX1837)=2,AX1837=1),1,0))))</f>
        <v>0</v>
      </c>
      <c r="BD1839" s="57" t="str">
        <f aca="false">IF(BC1839=0,"",IF(AND(BC1839=1,AZ1839=0,AZ1838=0,AZ1837=0),1,IF(AND(BC1839=1,OR(AZ1839=1,AZ1838=1,AZ1837)),IF(BA1839=1,1,0))))</f>
        <v/>
      </c>
      <c r="BE1839" s="50" t="str">
        <f aca="false">IF(AND(BD1839=1,BD1838=1),0,IF(BD1839=1,SUM(CM1840:CM1878),""))</f>
        <v/>
      </c>
      <c r="BF1839" s="20" t="str">
        <f aca="false">IF(AND(BB1839=1,BB1838=1,BE1798&lt;&gt;0),"",IF(AND(BB1838=0,BB1839=1),BF1838,IF(AND(BB1839=1,BB1838=1),BF1838,IF(AND(BF1838="",BE1838="",OR(BD1838=0,BD1838="")),"",IF(AND(BF1838="",BE1799=0),"",IF(AND(BE1799&lt;&gt;"",BF1838=BE1799),"",IF(AND(BD1838=1,BE1838&lt;&gt;0),CM1839,IF(BF1838&lt;&gt;0,BF1838+CM1839,IF(BF1838="","")))))))))</f>
        <v/>
      </c>
      <c r="BH1839" s="50"/>
      <c r="BI1839" s="0"/>
      <c r="BU1839" s="0"/>
      <c r="BZ1839" s="49"/>
      <c r="CG1839" s="13"/>
      <c r="CH1839" s="40"/>
      <c r="CI1839" s="13"/>
      <c r="CL1839" s="6" t="n">
        <f aca="false">C1839</f>
        <v>39916</v>
      </c>
      <c r="CM1839" s="13" t="n">
        <f aca="false">CN1839/CN1838-1</f>
        <v>0.000233073068406808</v>
      </c>
      <c r="CN1839" s="76" t="n">
        <v>85.83</v>
      </c>
      <c r="CO1839" s="13" t="n">
        <f aca="false">CN1839/CN1834-1</f>
        <v>0.0186328032281033</v>
      </c>
      <c r="CY1839" s="4" t="n">
        <v>84.92</v>
      </c>
      <c r="CZ1839" s="4" t="n">
        <v>85.83</v>
      </c>
      <c r="DA1839" s="33" t="n">
        <f aca="false">CZ1839-CN1839</f>
        <v>0</v>
      </c>
      <c r="DB1839" s="16" t="n">
        <f aca="false">CZ1839/CY1839-1</f>
        <v>0.0107159679698539</v>
      </c>
      <c r="DC1839" s="15" t="n">
        <f aca="false">CY1839/CZ1838-1</f>
        <v>-0.0103717515441091</v>
      </c>
      <c r="DD1839" s="15" t="n">
        <f aca="false">CZ1839/CZ1838-1</f>
        <v>0.000233073068406808</v>
      </c>
      <c r="DE1839" s="34" t="str">
        <f aca="false">IF(CW1839=0,"",-DC1839*CS1839)</f>
        <v/>
      </c>
      <c r="DY1839" s="6"/>
      <c r="EB1839" s="6" t="n">
        <f aca="false">CL1839</f>
        <v>39916</v>
      </c>
      <c r="EC1839" s="13" t="n">
        <f aca="false">SUM(CM1837:CM1839)</f>
        <v>0.050753906517677</v>
      </c>
    </row>
    <row r="1840" customFormat="false" ht="15" hidden="false" customHeight="false" outlineLevel="0" collapsed="false">
      <c r="A1840" s="0" t="n">
        <f aca="false">IF(FR1840=1,CZ1840,0)</f>
        <v>0</v>
      </c>
      <c r="C1840" s="6" t="n">
        <v>39917</v>
      </c>
      <c r="D1840" s="0" t="n">
        <f aca="false">IF(E1840&gt;E1839,1,)</f>
        <v>0</v>
      </c>
      <c r="E1840" s="46" t="n">
        <v>99.0538</v>
      </c>
      <c r="F1840" s="46" t="n">
        <v>82.9937</v>
      </c>
      <c r="G1840" s="46" t="n">
        <v>79.1581</v>
      </c>
      <c r="H1840" s="46" t="n">
        <v>78.449</v>
      </c>
      <c r="I1840" s="46" t="n">
        <v>83.204</v>
      </c>
      <c r="J1840" s="47" t="str">
        <f aca="false">IF(MIN(E1840:I1840)=E1840,$E$2,IF(MIN(E1840:I1840)=F1840,$F$2,IF(MIN(E1840:I1840)=G1840,$G$2,IF(MIN(E1840:I1840)=H1840,$H$2,IF(MIN(E1840:I1840)=I1840,$I$2)))))</f>
        <v>30D</v>
      </c>
      <c r="K1840" s="47" t="str">
        <f aca="false">IF(MAX(E1840:I1840)=E1840,$E$2,IF(MAX(E1840:I1840)=F1840,$F$2,IF(MAX(E1840:I1840)=G1840,$G$2,IF(MAX(E1840:I1840)=H1840,$H$2,IF(MAX(E1840:I1840)=I1840,$I$2)))))</f>
        <v>200D</v>
      </c>
      <c r="L1840" s="4" t="n">
        <f aca="false">IF(MAX(E1840:I1840)=H1840,1,0)</f>
        <v>0</v>
      </c>
      <c r="M1840" s="4" t="n">
        <f aca="false">IF(MAX(E1840:I1840)=I1840,1,0)</f>
        <v>0</v>
      </c>
      <c r="O1840" s="4" t="n">
        <f aca="false">IF(CN1840&gt;E1840,1,0)</f>
        <v>0</v>
      </c>
      <c r="P1840" s="4" t="n">
        <f aca="false">IF(CN1840&gt;F1840,1,0)</f>
        <v>1</v>
      </c>
      <c r="Q1840" s="4" t="n">
        <f aca="false">IF(CN1840&gt;G1840,1,0)</f>
        <v>1</v>
      </c>
      <c r="R1840" s="4" t="n">
        <f aca="false">IF(CN1840&gt;H1840,1,0)</f>
        <v>1</v>
      </c>
      <c r="S1840" s="4" t="n">
        <f aca="false">IF(CN1840&gt;I1840,1,0)</f>
        <v>1</v>
      </c>
      <c r="T1840" s="25" t="n">
        <f aca="false">IF(AND(AND(R1840=0,S1840=0,Q1840=0),OR(S1839=1,S1838=1,S1837=1)),1,0)</f>
        <v>0</v>
      </c>
      <c r="U1840" s="13" t="n">
        <f aca="false">SUM(CM1839:CM1840)</f>
        <v>-0.0170103150243347</v>
      </c>
      <c r="AV1840" s="0"/>
      <c r="AW1840" s="55" t="n">
        <f aca="false">IF(EC1840&gt;$AW$2,1,0)</f>
        <v>1</v>
      </c>
      <c r="AX1840" s="0" t="n">
        <f aca="false">IF(AND(I1840&gt;G1840,I1839&lt;G1839),1,IF(OR(AND(I1840&gt;F1840,I1839&lt;F1839),AND(I1840&gt;E1840,I1839&lt;E1839)),1,0))</f>
        <v>1</v>
      </c>
      <c r="AY1840" s="0" t="n">
        <f aca="false">IF(K1839="10D",1,0)</f>
        <v>0</v>
      </c>
      <c r="AZ1840" s="0" t="n">
        <f aca="false">IF(AND(I1840&gt;G1840,I1839&lt;G1839,I1840&gt;F1840,I1839&gt;F1839,I1840&gt;E1840,I1839&gt;E1839),1,0)</f>
        <v>0</v>
      </c>
      <c r="BA1840" s="56" t="n">
        <f aca="false">IF(G1840&gt;H1840,1,0)</f>
        <v>1</v>
      </c>
      <c r="BB1840" s="56" t="n">
        <f aca="false">IF(I1840&lt;F1840,1,0)</f>
        <v>0</v>
      </c>
      <c r="BC1840" s="0" t="n">
        <f aca="false">IF(AND(SUM(AW1839:AX1839)=2,AY1840=1),1,IF(SUM(AX1838:AX1840)=0,0,IF(AND(OR(AW1838=1,AX1838=1),OR(AW1839=1,AX1839=1),AY1840=1),1,IF(AND(SUM(AW1840:AY1840)=2,SUM(AW1838:AX1838)=2,AX1838=1),1,0))))</f>
        <v>0</v>
      </c>
      <c r="BD1840" s="57" t="str">
        <f aca="false">IF(BC1840=0,"",IF(AND(BC1840=1,AZ1840=0,AZ1839=0,AZ1838=0),1,IF(AND(BC1840=1,OR(AZ1840=1,AZ1839=1,AZ1838)),IF(BA1840=1,1,0))))</f>
        <v/>
      </c>
      <c r="BE1840" s="50" t="str">
        <f aca="false">IF(AND(BD1840=1,BD1839=1),0,IF(BD1840=1,SUM(CM1841:CM1879),""))</f>
        <v/>
      </c>
      <c r="BF1840" s="20" t="str">
        <f aca="false">IF(AND(BB1840=1,BB1839=1,BE1799&lt;&gt;0),"",IF(AND(BB1839=0,BB1840=1),BF1839,IF(AND(BB1840=1,BB1839=1),BF1839,IF(AND(BF1839="",BE1839="",OR(BD1839=0,BD1839="")),"",IF(AND(BF1839="",BE1800=0),"",IF(AND(BE1800&lt;&gt;"",BF1839=BE1800),"",IF(AND(BD1839=1,BE1839&lt;&gt;0),CM1840,IF(BF1839&lt;&gt;0,BF1839+CM1840,IF(BF1839="","")))))))))</f>
        <v/>
      </c>
      <c r="BH1840" s="50"/>
      <c r="BI1840" s="0"/>
      <c r="BU1840" s="0"/>
      <c r="BZ1840" s="49"/>
      <c r="CG1840" s="13"/>
      <c r="CH1840" s="40"/>
      <c r="CI1840" s="13"/>
      <c r="CL1840" s="6" t="n">
        <f aca="false">C1840</f>
        <v>39917</v>
      </c>
      <c r="CM1840" s="13" t="n">
        <f aca="false">CN1840/CN1839-1</f>
        <v>-0.0172433880927415</v>
      </c>
      <c r="CN1840" s="76" t="n">
        <v>84.35</v>
      </c>
      <c r="CO1840" s="13" t="n">
        <f aca="false">CN1840/CN1835-1</f>
        <v>0.00897129186602874</v>
      </c>
      <c r="CY1840" s="4" t="n">
        <v>85.03</v>
      </c>
      <c r="CZ1840" s="4" t="n">
        <v>84.35</v>
      </c>
      <c r="DA1840" s="33" t="n">
        <f aca="false">CZ1840-CN1840</f>
        <v>0</v>
      </c>
      <c r="DB1840" s="16" t="n">
        <f aca="false">CZ1840/CY1840-1</f>
        <v>-0.00799717746677653</v>
      </c>
      <c r="DC1840" s="15" t="n">
        <f aca="false">CY1840/CZ1839-1</f>
        <v>-0.00932075032040081</v>
      </c>
      <c r="DD1840" s="15" t="n">
        <f aca="false">CZ1840/CZ1839-1</f>
        <v>-0.0172433880927415</v>
      </c>
      <c r="DE1840" s="34" t="str">
        <f aca="false">IF(CW1840=0,"",-DC1840*CS1840)</f>
        <v/>
      </c>
      <c r="DY1840" s="6"/>
      <c r="EB1840" s="6" t="n">
        <f aca="false">CL1840</f>
        <v>39917</v>
      </c>
      <c r="EC1840" s="13" t="n">
        <f aca="false">SUM(CM1838:CM1840)</f>
        <v>0.0227328086882547</v>
      </c>
    </row>
    <row r="1841" customFormat="false" ht="15" hidden="false" customHeight="false" outlineLevel="0" collapsed="false">
      <c r="A1841" s="0" t="n">
        <f aca="false">IF(FR1841=1,CZ1841,0)</f>
        <v>0</v>
      </c>
      <c r="C1841" s="6" t="n">
        <v>39918</v>
      </c>
      <c r="D1841" s="0" t="n">
        <f aca="false">IF(E1841&gt;E1840,1,)</f>
        <v>0</v>
      </c>
      <c r="E1841" s="46" t="n">
        <v>98.8424</v>
      </c>
      <c r="F1841" s="46" t="n">
        <v>82.9753</v>
      </c>
      <c r="G1841" s="46" t="n">
        <v>79.2115</v>
      </c>
      <c r="H1841" s="46" t="n">
        <v>78.955</v>
      </c>
      <c r="I1841" s="46" t="n">
        <v>83.777</v>
      </c>
      <c r="J1841" s="47" t="str">
        <f aca="false">IF(MIN(E1841:I1841)=E1841,$E$2,IF(MIN(E1841:I1841)=F1841,$F$2,IF(MIN(E1841:I1841)=G1841,$G$2,IF(MIN(E1841:I1841)=H1841,$H$2,IF(MIN(E1841:I1841)=I1841,$I$2)))))</f>
        <v>30D</v>
      </c>
      <c r="K1841" s="47" t="str">
        <f aca="false">IF(MAX(E1841:I1841)=E1841,$E$2,IF(MAX(E1841:I1841)=F1841,$F$2,IF(MAX(E1841:I1841)=G1841,$G$2,IF(MAX(E1841:I1841)=H1841,$H$2,IF(MAX(E1841:I1841)=I1841,$I$2)))))</f>
        <v>200D</v>
      </c>
      <c r="L1841" s="4" t="n">
        <f aca="false">IF(MAX(E1841:I1841)=H1841,1,0)</f>
        <v>0</v>
      </c>
      <c r="M1841" s="4" t="n">
        <f aca="false">IF(MAX(E1841:I1841)=I1841,1,0)</f>
        <v>0</v>
      </c>
      <c r="O1841" s="4" t="n">
        <f aca="false">IF(CN1841&gt;E1841,1,0)</f>
        <v>0</v>
      </c>
      <c r="P1841" s="4" t="n">
        <f aca="false">IF(CN1841&gt;F1841,1,0)</f>
        <v>1</v>
      </c>
      <c r="Q1841" s="4" t="n">
        <f aca="false">IF(CN1841&gt;G1841,1,0)</f>
        <v>1</v>
      </c>
      <c r="R1841" s="4" t="n">
        <f aca="false">IF(CN1841&gt;H1841,1,0)</f>
        <v>1</v>
      </c>
      <c r="S1841" s="4" t="n">
        <f aca="false">IF(CN1841&gt;I1841,1,0)</f>
        <v>1</v>
      </c>
      <c r="T1841" s="25" t="n">
        <f aca="false">IF(AND(AND(R1841=0,S1841=0,Q1841=0),OR(S1840=1,S1839=1,S1838=1)),1,0)</f>
        <v>0</v>
      </c>
      <c r="U1841" s="13" t="n">
        <f aca="false">SUM(CM1840:CM1841)</f>
        <v>-0.00657355999552756</v>
      </c>
      <c r="AV1841" s="0"/>
      <c r="AW1841" s="55" t="n">
        <f aca="false">IF(EC1841&gt;$AW$2,1,0)</f>
        <v>0</v>
      </c>
      <c r="AX1841" s="0" t="n">
        <f aca="false">IF(AND(I1841&gt;G1841,I1840&lt;G1840),1,IF(OR(AND(I1841&gt;F1841,I1840&lt;F1840),AND(I1841&gt;E1841,I1840&lt;E1840)),1,0))</f>
        <v>0</v>
      </c>
      <c r="AY1841" s="0" t="n">
        <f aca="false">IF(K1840="10D",1,0)</f>
        <v>0</v>
      </c>
      <c r="AZ1841" s="0" t="n">
        <f aca="false">IF(AND(I1841&gt;G1841,I1840&lt;G1840,I1841&gt;F1841,I1840&gt;F1840,I1841&gt;E1841,I1840&gt;E1840),1,0)</f>
        <v>0</v>
      </c>
      <c r="BA1841" s="56" t="n">
        <f aca="false">IF(G1841&gt;H1841,1,0)</f>
        <v>1</v>
      </c>
      <c r="BB1841" s="56" t="n">
        <f aca="false">IF(I1841&lt;F1841,1,0)</f>
        <v>0</v>
      </c>
      <c r="BC1841" s="0" t="n">
        <f aca="false">IF(AND(SUM(AW1840:AX1840)=2,AY1841=1),1,IF(SUM(AX1839:AX1841)=0,0,IF(AND(OR(AW1839=1,AX1839=1),OR(AW1840=1,AX1840=1),AY1841=1),1,IF(AND(SUM(AW1841:AY1841)=2,SUM(AW1839:AX1839)=2,AX1839=1),1,0))))</f>
        <v>0</v>
      </c>
      <c r="BD1841" s="57" t="str">
        <f aca="false">IF(BC1841=0,"",IF(AND(BC1841=1,AZ1841=0,AZ1840=0,AZ1839=0),1,IF(AND(BC1841=1,OR(AZ1841=1,AZ1840=1,AZ1839)),IF(BA1841=1,1,0))))</f>
        <v/>
      </c>
      <c r="BE1841" s="50" t="str">
        <f aca="false">IF(AND(BD1841=1,BD1840=1),0,IF(BD1841=1,SUM(CM1842:CM1880),""))</f>
        <v/>
      </c>
      <c r="BF1841" s="20" t="str">
        <f aca="false">IF(AND(BB1841=1,BB1840=1,BE1800&lt;&gt;0),"",IF(AND(BB1840=0,BB1841=1),BF1840,IF(AND(BB1841=1,BB1840=1),BF1840,IF(AND(BF1840="",BE1840="",OR(BD1840=0,BD1840="")),"",IF(AND(BF1840="",BE1801=0),"",IF(AND(BE1801&lt;&gt;"",BF1840=BE1801),"",IF(AND(BD1840=1,BE1840&lt;&gt;0),CM1841,IF(BF1840&lt;&gt;0,BF1840+CM1841,IF(BF1840="","")))))))))</f>
        <v/>
      </c>
      <c r="BH1841" s="50"/>
      <c r="BI1841" s="0"/>
      <c r="BU1841" s="0"/>
      <c r="BZ1841" s="49"/>
      <c r="CG1841" s="13"/>
      <c r="CH1841" s="40"/>
      <c r="CI1841" s="13"/>
      <c r="CL1841" s="6" t="n">
        <f aca="false">C1841</f>
        <v>39918</v>
      </c>
      <c r="CM1841" s="13" t="n">
        <f aca="false">CN1841/CN1840-1</f>
        <v>0.010669828097214</v>
      </c>
      <c r="CN1841" s="76" t="n">
        <v>85.25</v>
      </c>
      <c r="CO1841" s="13" t="n">
        <f aca="false">CN1841/CN1836-1</f>
        <v>0.0440906307409674</v>
      </c>
      <c r="CY1841" s="4" t="n">
        <v>83.84</v>
      </c>
      <c r="CZ1841" s="4" t="n">
        <v>85.25</v>
      </c>
      <c r="DA1841" s="33" t="n">
        <f aca="false">CZ1841-CN1841</f>
        <v>0</v>
      </c>
      <c r="DB1841" s="16" t="n">
        <f aca="false">CZ1841/CY1841-1</f>
        <v>0.016817748091603</v>
      </c>
      <c r="DC1841" s="15" t="n">
        <f aca="false">CY1841/CZ1840-1</f>
        <v>-0.00604623592175446</v>
      </c>
      <c r="DD1841" s="15" t="n">
        <f aca="false">CZ1841/CZ1840-1</f>
        <v>0.010669828097214</v>
      </c>
      <c r="DE1841" s="34" t="str">
        <f aca="false">IF(CW1841=0,"",-DC1841*CS1841)</f>
        <v/>
      </c>
      <c r="DY1841" s="6"/>
      <c r="EB1841" s="6" t="n">
        <f aca="false">CL1841</f>
        <v>39918</v>
      </c>
      <c r="EC1841" s="13" t="n">
        <f aca="false">SUM(CM1839:CM1841)</f>
        <v>-0.00634048692712075</v>
      </c>
    </row>
    <row r="1842" customFormat="false" ht="15" hidden="false" customHeight="false" outlineLevel="0" collapsed="false">
      <c r="A1842" s="0" t="n">
        <f aca="false">IF(FR1842=1,CZ1842,0)</f>
        <v>0</v>
      </c>
      <c r="C1842" s="6" t="n">
        <v>39919</v>
      </c>
      <c r="D1842" s="0" t="n">
        <f aca="false">IF(E1842&gt;E1841,1,)</f>
        <v>0</v>
      </c>
      <c r="E1842" s="46" t="n">
        <v>98.635</v>
      </c>
      <c r="F1842" s="46" t="n">
        <v>83.0254</v>
      </c>
      <c r="G1842" s="46" t="n">
        <v>79.2667</v>
      </c>
      <c r="H1842" s="46" t="n">
        <v>79.4473</v>
      </c>
      <c r="I1842" s="46" t="n">
        <v>84.321</v>
      </c>
      <c r="J1842" s="47" t="str">
        <f aca="false">IF(MIN(E1842:I1842)=E1842,$E$2,IF(MIN(E1842:I1842)=F1842,$F$2,IF(MIN(E1842:I1842)=G1842,$G$2,IF(MIN(E1842:I1842)=H1842,$H$2,IF(MIN(E1842:I1842)=I1842,$I$2)))))</f>
        <v>50D</v>
      </c>
      <c r="K1842" s="47" t="str">
        <f aca="false">IF(MAX(E1842:I1842)=E1842,$E$2,IF(MAX(E1842:I1842)=F1842,$F$2,IF(MAX(E1842:I1842)=G1842,$G$2,IF(MAX(E1842:I1842)=H1842,$H$2,IF(MAX(E1842:I1842)=I1842,$I$2)))))</f>
        <v>200D</v>
      </c>
      <c r="L1842" s="4" t="n">
        <f aca="false">IF(MAX(E1842:I1842)=H1842,1,0)</f>
        <v>0</v>
      </c>
      <c r="M1842" s="4" t="n">
        <f aca="false">IF(MAX(E1842:I1842)=I1842,1,0)</f>
        <v>0</v>
      </c>
      <c r="O1842" s="4" t="n">
        <f aca="false">IF(CN1842&gt;E1842,1,0)</f>
        <v>0</v>
      </c>
      <c r="P1842" s="4" t="n">
        <f aca="false">IF(CN1842&gt;F1842,1,0)</f>
        <v>1</v>
      </c>
      <c r="Q1842" s="4" t="n">
        <f aca="false">IF(CN1842&gt;G1842,1,0)</f>
        <v>1</v>
      </c>
      <c r="R1842" s="4" t="n">
        <f aca="false">IF(CN1842&gt;H1842,1,0)</f>
        <v>1</v>
      </c>
      <c r="S1842" s="4" t="n">
        <f aca="false">IF(CN1842&gt;I1842,1,0)</f>
        <v>1</v>
      </c>
      <c r="T1842" s="25" t="n">
        <f aca="false">IF(AND(AND(R1842=0,S1842=0,Q1842=0),OR(S1841=1,S1840=1,S1839=1)),1,0)</f>
        <v>0</v>
      </c>
      <c r="U1842" s="13" t="n">
        <f aca="false">SUM(CM1841:CM1842)</f>
        <v>0.0253325846954544</v>
      </c>
      <c r="AV1842" s="0"/>
      <c r="AW1842" s="55" t="n">
        <f aca="false">IF(EC1842&gt;$AW$2,1,0)</f>
        <v>0</v>
      </c>
      <c r="AX1842" s="0" t="n">
        <f aca="false">IF(AND(I1842&gt;G1842,I1841&lt;G1841),1,IF(OR(AND(I1842&gt;F1842,I1841&lt;F1841),AND(I1842&gt;E1842,I1841&lt;E1841)),1,0))</f>
        <v>0</v>
      </c>
      <c r="AY1842" s="0" t="n">
        <f aca="false">IF(K1841="10D",1,0)</f>
        <v>0</v>
      </c>
      <c r="AZ1842" s="0" t="n">
        <f aca="false">IF(AND(I1842&gt;G1842,I1841&lt;G1841,I1842&gt;F1842,I1841&gt;F1841,I1842&gt;E1842,I1841&gt;E1841),1,0)</f>
        <v>0</v>
      </c>
      <c r="BA1842" s="56" t="n">
        <f aca="false">IF(G1842&gt;H1842,1,0)</f>
        <v>0</v>
      </c>
      <c r="BB1842" s="56" t="n">
        <f aca="false">IF(I1842&lt;F1842,1,0)</f>
        <v>0</v>
      </c>
      <c r="BC1842" s="0" t="n">
        <f aca="false">IF(AND(SUM(AW1841:AX1841)=2,AY1842=1),1,IF(SUM(AX1840:AX1842)=0,0,IF(AND(OR(AW1840=1,AX1840=1),OR(AW1841=1,AX1841=1),AY1842=1),1,IF(AND(SUM(AW1842:AY1842)=2,SUM(AW1840:AX1840)=2,AX1840=1),1,0))))</f>
        <v>0</v>
      </c>
      <c r="BD1842" s="57" t="str">
        <f aca="false">IF(BC1842=0,"",IF(AND(BC1842=1,AZ1842=0,AZ1841=0,AZ1840=0),1,IF(AND(BC1842=1,OR(AZ1842=1,AZ1841=1,AZ1840)),IF(BA1842=1,1,0))))</f>
        <v/>
      </c>
      <c r="BE1842" s="50" t="str">
        <f aca="false">IF(AND(BD1842=1,BD1841=1),0,IF(BD1842=1,SUM(CM1843:CM1881),""))</f>
        <v/>
      </c>
      <c r="BF1842" s="20" t="str">
        <f aca="false">IF(AND(BB1842=1,BB1841=1,BE1801&lt;&gt;0),"",IF(AND(BB1841=0,BB1842=1),BF1841,IF(AND(BB1842=1,BB1841=1),BF1841,IF(AND(BF1841="",BE1841="",OR(BD1841=0,BD1841="")),"",IF(AND(BF1841="",BE1802=0),"",IF(AND(BE1802&lt;&gt;"",BF1841=BE1802),"",IF(AND(BD1841=1,BE1841&lt;&gt;0),CM1842,IF(BF1841&lt;&gt;0,BF1841+CM1842,IF(BF1841="","")))))))))</f>
        <v/>
      </c>
      <c r="BH1842" s="50"/>
      <c r="BI1842" s="0"/>
      <c r="BU1842" s="0"/>
      <c r="BZ1842" s="49"/>
      <c r="CG1842" s="13"/>
      <c r="CH1842" s="40"/>
      <c r="CI1842" s="13"/>
      <c r="CL1842" s="6" t="n">
        <f aca="false">C1842</f>
        <v>39919</v>
      </c>
      <c r="CM1842" s="13" t="n">
        <f aca="false">CN1842/CN1841-1</f>
        <v>0.0146627565982405</v>
      </c>
      <c r="CN1842" s="76" t="n">
        <v>86.5</v>
      </c>
      <c r="CO1842" s="13" t="n">
        <f aca="false">CN1842/CN1837-1</f>
        <v>0.048103719859445</v>
      </c>
      <c r="CY1842" s="4" t="n">
        <v>85.93</v>
      </c>
      <c r="CZ1842" s="4" t="n">
        <v>86.5</v>
      </c>
      <c r="DA1842" s="33" t="n">
        <f aca="false">CZ1842-CN1842</f>
        <v>0</v>
      </c>
      <c r="DB1842" s="16" t="n">
        <f aca="false">CZ1842/CY1842-1</f>
        <v>0.00663330617944835</v>
      </c>
      <c r="DC1842" s="15" t="n">
        <f aca="false">CY1842/CZ1841-1</f>
        <v>0.00797653958944289</v>
      </c>
      <c r="DD1842" s="15" t="n">
        <f aca="false">CZ1842/CZ1841-1</f>
        <v>0.0146627565982405</v>
      </c>
      <c r="DE1842" s="34" t="str">
        <f aca="false">IF(CW1842=0,"",-DC1842*CS1842)</f>
        <v/>
      </c>
      <c r="DY1842" s="6"/>
      <c r="EB1842" s="6" t="n">
        <f aca="false">CL1842</f>
        <v>39919</v>
      </c>
      <c r="EC1842" s="13" t="n">
        <f aca="false">SUM(CM1840:CM1842)</f>
        <v>0.0080891966027129</v>
      </c>
    </row>
    <row r="1843" customFormat="false" ht="15" hidden="false" customHeight="false" outlineLevel="0" collapsed="false">
      <c r="A1843" s="0" t="n">
        <f aca="false">IF(FR1843=1,CZ1843,0)</f>
        <v>0</v>
      </c>
      <c r="C1843" s="6" t="n">
        <v>39920</v>
      </c>
      <c r="D1843" s="0" t="n">
        <f aca="false">IF(E1843&gt;E1842,1,)</f>
        <v>0</v>
      </c>
      <c r="E1843" s="46" t="n">
        <v>98.4285</v>
      </c>
      <c r="F1843" s="46" t="n">
        <v>83.1416</v>
      </c>
      <c r="G1843" s="46" t="n">
        <v>79.3417</v>
      </c>
      <c r="H1843" s="46" t="n">
        <v>80.0567</v>
      </c>
      <c r="I1843" s="46" t="n">
        <v>84.686</v>
      </c>
      <c r="J1843" s="47" t="str">
        <f aca="false">IF(MIN(E1843:I1843)=E1843,$E$2,IF(MIN(E1843:I1843)=F1843,$F$2,IF(MIN(E1843:I1843)=G1843,$G$2,IF(MIN(E1843:I1843)=H1843,$H$2,IF(MIN(E1843:I1843)=I1843,$I$2)))))</f>
        <v>50D</v>
      </c>
      <c r="K1843" s="47" t="str">
        <f aca="false">IF(MAX(E1843:I1843)=E1843,$E$2,IF(MAX(E1843:I1843)=F1843,$F$2,IF(MAX(E1843:I1843)=G1843,$G$2,IF(MAX(E1843:I1843)=H1843,$H$2,IF(MAX(E1843:I1843)=I1843,$I$2)))))</f>
        <v>200D</v>
      </c>
      <c r="L1843" s="4" t="n">
        <f aca="false">IF(MAX(E1843:I1843)=H1843,1,0)</f>
        <v>0</v>
      </c>
      <c r="M1843" s="4" t="n">
        <f aca="false">IF(MAX(E1843:I1843)=I1843,1,0)</f>
        <v>0</v>
      </c>
      <c r="O1843" s="4" t="n">
        <f aca="false">IF(CN1843&gt;E1843,1,0)</f>
        <v>0</v>
      </c>
      <c r="P1843" s="4" t="n">
        <f aca="false">IF(CN1843&gt;F1843,1,0)</f>
        <v>1</v>
      </c>
      <c r="Q1843" s="4" t="n">
        <f aca="false">IF(CN1843&gt;G1843,1,0)</f>
        <v>1</v>
      </c>
      <c r="R1843" s="4" t="n">
        <f aca="false">IF(CN1843&gt;H1843,1,0)</f>
        <v>1</v>
      </c>
      <c r="S1843" s="4" t="n">
        <f aca="false">IF(CN1843&gt;I1843,1,0)</f>
        <v>1</v>
      </c>
      <c r="T1843" s="25" t="n">
        <f aca="false">IF(AND(AND(R1843=0,S1843=0,Q1843=0),OR(S1842=1,S1841=1,S1840=1)),1,0)</f>
        <v>0</v>
      </c>
      <c r="U1843" s="13" t="n">
        <f aca="false">SUM(CM1842:CM1843)</f>
        <v>0.0213679589103792</v>
      </c>
      <c r="AV1843" s="0"/>
      <c r="AW1843" s="55" t="n">
        <f aca="false">IF(EC1843&gt;$AW$2,1,0)</f>
        <v>1</v>
      </c>
      <c r="AX1843" s="0" t="n">
        <f aca="false">IF(AND(I1843&gt;G1843,I1842&lt;G1842),1,IF(OR(AND(I1843&gt;F1843,I1842&lt;F1842),AND(I1843&gt;E1843,I1842&lt;E1842)),1,0))</f>
        <v>0</v>
      </c>
      <c r="AY1843" s="0" t="n">
        <f aca="false">IF(K1842="10D",1,0)</f>
        <v>0</v>
      </c>
      <c r="AZ1843" s="0" t="n">
        <f aca="false">IF(AND(I1843&gt;G1843,I1842&lt;G1842,I1843&gt;F1843,I1842&gt;F1842,I1843&gt;E1843,I1842&gt;E1842),1,0)</f>
        <v>0</v>
      </c>
      <c r="BA1843" s="56" t="n">
        <f aca="false">IF(G1843&gt;H1843,1,0)</f>
        <v>0</v>
      </c>
      <c r="BB1843" s="56" t="n">
        <f aca="false">IF(I1843&lt;F1843,1,0)</f>
        <v>0</v>
      </c>
      <c r="BC1843" s="0" t="n">
        <f aca="false">IF(AND(SUM(AW1842:AX1842)=2,AY1843=1),1,IF(SUM(AX1841:AX1843)=0,0,IF(AND(OR(AW1841=1,AX1841=1),OR(AW1842=1,AX1842=1),AY1843=1),1,IF(AND(SUM(AW1843:AY1843)=2,SUM(AW1841:AX1841)=2,AX1841=1),1,0))))</f>
        <v>0</v>
      </c>
      <c r="BD1843" s="57" t="str">
        <f aca="false">IF(BC1843=0,"",IF(AND(BC1843=1,AZ1843=0,AZ1842=0,AZ1841=0),1,IF(AND(BC1843=1,OR(AZ1843=1,AZ1842=1,AZ1841)),IF(BA1843=1,1,0))))</f>
        <v/>
      </c>
      <c r="BE1843" s="50" t="str">
        <f aca="false">IF(AND(BD1843=1,BD1842=1),0,IF(BD1843=1,SUM(CM1844:CM1882),""))</f>
        <v/>
      </c>
      <c r="BF1843" s="20" t="str">
        <f aca="false">IF(AND(BB1843=1,BB1842=1,BE1802&lt;&gt;0),"",IF(AND(BB1842=0,BB1843=1),BF1842,IF(AND(BB1843=1,BB1842=1),BF1842,IF(AND(BF1842="",BE1842="",OR(BD1842=0,BD1842="")),"",IF(AND(BF1842="",BE1803=0),"",IF(AND(BE1803&lt;&gt;"",BF1842=BE1803),"",IF(AND(BD1842=1,BE1842&lt;&gt;0),CM1843,IF(BF1842&lt;&gt;0,BF1842+CM1843,IF(BF1842="","")))))))))</f>
        <v/>
      </c>
      <c r="BH1843" s="50"/>
      <c r="BI1843" s="0"/>
      <c r="BU1843" s="0"/>
      <c r="BZ1843" s="49"/>
      <c r="CG1843" s="13"/>
      <c r="CH1843" s="40"/>
      <c r="CI1843" s="13"/>
      <c r="CL1843" s="6" t="n">
        <f aca="false">C1843</f>
        <v>39920</v>
      </c>
      <c r="CM1843" s="13" t="n">
        <f aca="false">CN1843/CN1842-1</f>
        <v>0.00670520231213878</v>
      </c>
      <c r="CN1843" s="76" t="n">
        <v>87.08</v>
      </c>
      <c r="CO1843" s="13" t="n">
        <f aca="false">CN1843/CN1838-1</f>
        <v>0.0148001398438411</v>
      </c>
      <c r="CY1843" s="4" t="n">
        <v>86.83</v>
      </c>
      <c r="CZ1843" s="4" t="n">
        <v>87.08</v>
      </c>
      <c r="DA1843" s="33" t="n">
        <f aca="false">CZ1843-CN1843</f>
        <v>0</v>
      </c>
      <c r="DB1843" s="16" t="n">
        <f aca="false">CZ1843/CY1843-1</f>
        <v>0.00287918922031549</v>
      </c>
      <c r="DC1843" s="15" t="n">
        <f aca="false">CY1843/CZ1842-1</f>
        <v>0.00381502890173402</v>
      </c>
      <c r="DD1843" s="15" t="n">
        <f aca="false">CZ1843/CZ1842-1</f>
        <v>0.00670520231213878</v>
      </c>
      <c r="DE1843" s="34" t="str">
        <f aca="false">IF(CW1843=0,"",-DC1843*CS1843)</f>
        <v/>
      </c>
      <c r="DY1843" s="6"/>
      <c r="EB1843" s="6" t="n">
        <f aca="false">CL1843</f>
        <v>39920</v>
      </c>
      <c r="EC1843" s="13" t="n">
        <f aca="false">SUM(CM1841:CM1843)</f>
        <v>0.0320377870075932</v>
      </c>
    </row>
    <row r="1844" customFormat="false" ht="15" hidden="false" customHeight="false" outlineLevel="0" collapsed="false">
      <c r="A1844" s="0" t="n">
        <f aca="false">IF(FR1844=1,CZ1844,0)</f>
        <v>0</v>
      </c>
      <c r="C1844" s="6" t="n">
        <v>39923</v>
      </c>
      <c r="D1844" s="0" t="n">
        <f aca="false">IF(E1844&gt;E1843,1,)</f>
        <v>0</v>
      </c>
      <c r="E1844" s="46" t="n">
        <v>98.2148</v>
      </c>
      <c r="F1844" s="46" t="n">
        <v>83.1807</v>
      </c>
      <c r="G1844" s="46" t="n">
        <v>79.3189</v>
      </c>
      <c r="H1844" s="46" t="n">
        <v>80.5403</v>
      </c>
      <c r="I1844" s="46" t="n">
        <v>84.603</v>
      </c>
      <c r="J1844" s="47" t="str">
        <f aca="false">IF(MIN(E1844:I1844)=E1844,$E$2,IF(MIN(E1844:I1844)=F1844,$F$2,IF(MIN(E1844:I1844)=G1844,$G$2,IF(MIN(E1844:I1844)=H1844,$H$2,IF(MIN(E1844:I1844)=I1844,$I$2)))))</f>
        <v>50D</v>
      </c>
      <c r="K1844" s="47" t="str">
        <f aca="false">IF(MAX(E1844:I1844)=E1844,$E$2,IF(MAX(E1844:I1844)=F1844,$F$2,IF(MAX(E1844:I1844)=G1844,$G$2,IF(MAX(E1844:I1844)=H1844,$H$2,IF(MAX(E1844:I1844)=I1844,$I$2)))))</f>
        <v>200D</v>
      </c>
      <c r="L1844" s="4" t="n">
        <f aca="false">IF(MAX(E1844:I1844)=H1844,1,0)</f>
        <v>0</v>
      </c>
      <c r="M1844" s="4" t="n">
        <f aca="false">IF(MAX(E1844:I1844)=I1844,1,0)</f>
        <v>0</v>
      </c>
      <c r="O1844" s="4" t="n">
        <f aca="false">IF(CN1844&gt;E1844,1,0)</f>
        <v>0</v>
      </c>
      <c r="P1844" s="4" t="n">
        <f aca="false">IF(CN1844&gt;F1844,1,0)</f>
        <v>1</v>
      </c>
      <c r="Q1844" s="4" t="n">
        <f aca="false">IF(CN1844&gt;G1844,1,0)</f>
        <v>1</v>
      </c>
      <c r="R1844" s="4" t="n">
        <f aca="false">IF(CN1844&gt;H1844,1,0)</f>
        <v>1</v>
      </c>
      <c r="S1844" s="4" t="n">
        <f aca="false">IF(CN1844&gt;I1844,1,0)</f>
        <v>0</v>
      </c>
      <c r="T1844" s="25" t="n">
        <f aca="false">IF(AND(AND(R1844=0,S1844=0,Q1844=0),OR(S1843=1,S1842=1,S1841=1)),1,0)</f>
        <v>0</v>
      </c>
      <c r="U1844" s="13" t="n">
        <f aca="false">SUM(CM1843:CM1844)</f>
        <v>-0.0352102777062351</v>
      </c>
      <c r="AV1844" s="0"/>
      <c r="AW1844" s="55" t="n">
        <f aca="false">IF(EC1844&gt;$AW$2,1,0)</f>
        <v>0</v>
      </c>
      <c r="AX1844" s="0" t="n">
        <f aca="false">IF(AND(I1844&gt;G1844,I1843&lt;G1843),1,IF(OR(AND(I1844&gt;F1844,I1843&lt;F1843),AND(I1844&gt;E1844,I1843&lt;E1843)),1,0))</f>
        <v>0</v>
      </c>
      <c r="AY1844" s="0" t="n">
        <f aca="false">IF(K1843="10D",1,0)</f>
        <v>0</v>
      </c>
      <c r="AZ1844" s="0" t="n">
        <f aca="false">IF(AND(I1844&gt;G1844,I1843&lt;G1843,I1844&gt;F1844,I1843&gt;F1843,I1844&gt;E1844,I1843&gt;E1843),1,0)</f>
        <v>0</v>
      </c>
      <c r="BA1844" s="56" t="n">
        <f aca="false">IF(G1844&gt;H1844,1,0)</f>
        <v>0</v>
      </c>
      <c r="BB1844" s="56" t="n">
        <f aca="false">IF(I1844&lt;F1844,1,0)</f>
        <v>0</v>
      </c>
      <c r="BC1844" s="0" t="n">
        <f aca="false">IF(AND(SUM(AW1843:AX1843)=2,AY1844=1),1,IF(SUM(AX1842:AX1844)=0,0,IF(AND(OR(AW1842=1,AX1842=1),OR(AW1843=1,AX1843=1),AY1844=1),1,IF(AND(SUM(AW1844:AY1844)=2,SUM(AW1842:AX1842)=2,AX1842=1),1,0))))</f>
        <v>0</v>
      </c>
      <c r="BD1844" s="57" t="str">
        <f aca="false">IF(BC1844=0,"",IF(AND(BC1844=1,AZ1844=0,AZ1843=0,AZ1842=0),1,IF(AND(BC1844=1,OR(AZ1844=1,AZ1843=1,AZ1842)),IF(BA1844=1,1,0))))</f>
        <v/>
      </c>
      <c r="BE1844" s="50" t="str">
        <f aca="false">IF(AND(BD1844=1,BD1843=1),0,IF(BD1844=1,SUM(CM1845:CM1883),""))</f>
        <v/>
      </c>
      <c r="BF1844" s="20" t="str">
        <f aca="false">IF(AND(BB1844=1,BB1843=1,BE1803&lt;&gt;0),"",IF(AND(BB1843=0,BB1844=1),BF1843,IF(AND(BB1844=1,BB1843=1),BF1843,IF(AND(BF1843="",BE1843="",OR(BD1843=0,BD1843="")),"",IF(AND(BF1843="",BE1804=0),"",IF(AND(BE1804&lt;&gt;"",BF1843=BE1804),"",IF(AND(BD1843=1,BE1843&lt;&gt;0),CM1844,IF(BF1843&lt;&gt;0,BF1843+CM1844,IF(BF1843="","")))))))))</f>
        <v/>
      </c>
      <c r="BH1844" s="50"/>
      <c r="BI1844" s="0"/>
      <c r="BU1844" s="0"/>
      <c r="BZ1844" s="49"/>
      <c r="CG1844" s="13"/>
      <c r="CH1844" s="40"/>
      <c r="CI1844" s="13"/>
      <c r="CL1844" s="6" t="n">
        <f aca="false">C1844</f>
        <v>39923</v>
      </c>
      <c r="CM1844" s="13" t="n">
        <f aca="false">CN1844/CN1843-1</f>
        <v>-0.0419154800183739</v>
      </c>
      <c r="CN1844" s="76" t="n">
        <v>83.43</v>
      </c>
      <c r="CO1844" s="13" t="n">
        <f aca="false">CN1844/CN1839-1</f>
        <v>-0.0279622509612023</v>
      </c>
      <c r="CY1844" s="4" t="n">
        <v>85.54</v>
      </c>
      <c r="CZ1844" s="4" t="n">
        <v>83.43</v>
      </c>
      <c r="DA1844" s="33" t="n">
        <f aca="false">CZ1844-CN1844</f>
        <v>0</v>
      </c>
      <c r="DB1844" s="16" t="n">
        <f aca="false">CZ1844/CY1844-1</f>
        <v>-0.024666822539163</v>
      </c>
      <c r="DC1844" s="15" t="n">
        <f aca="false">CY1844/CZ1843-1</f>
        <v>-0.017684887459807</v>
      </c>
      <c r="DD1844" s="15" t="n">
        <f aca="false">CZ1844/CZ1843-1</f>
        <v>-0.0419154800183739</v>
      </c>
      <c r="DE1844" s="34" t="str">
        <f aca="false">IF(CW1844=0,"",-DC1844*CS1844)</f>
        <v/>
      </c>
      <c r="DY1844" s="6"/>
      <c r="EB1844" s="6" t="n">
        <f aca="false">CL1844</f>
        <v>39923</v>
      </c>
      <c r="EC1844" s="13" t="n">
        <f aca="false">SUM(CM1842:CM1844)</f>
        <v>-0.0205475211079946</v>
      </c>
    </row>
    <row r="1845" customFormat="false" ht="15" hidden="false" customHeight="false" outlineLevel="0" collapsed="false">
      <c r="A1845" s="0" t="n">
        <f aca="false">IF(FR1845=1,CZ1845,0)</f>
        <v>0</v>
      </c>
      <c r="C1845" s="6" t="n">
        <v>39924</v>
      </c>
      <c r="D1845" s="0" t="n">
        <f aca="false">IF(E1845&gt;E1844,1,)</f>
        <v>0</v>
      </c>
      <c r="E1845" s="46" t="n">
        <v>98.0085</v>
      </c>
      <c r="F1845" s="46" t="n">
        <v>83.1811</v>
      </c>
      <c r="G1845" s="46" t="n">
        <v>79.2805</v>
      </c>
      <c r="H1845" s="46" t="n">
        <v>81.1053</v>
      </c>
      <c r="I1845" s="46" t="n">
        <v>84.749</v>
      </c>
      <c r="J1845" s="47" t="str">
        <f aca="false">IF(MIN(E1845:I1845)=E1845,$E$2,IF(MIN(E1845:I1845)=F1845,$F$2,IF(MIN(E1845:I1845)=G1845,$G$2,IF(MIN(E1845:I1845)=H1845,$H$2,IF(MIN(E1845:I1845)=I1845,$I$2)))))</f>
        <v>50D</v>
      </c>
      <c r="K1845" s="47" t="str">
        <f aca="false">IF(MAX(E1845:I1845)=E1845,$E$2,IF(MAX(E1845:I1845)=F1845,$F$2,IF(MAX(E1845:I1845)=G1845,$G$2,IF(MAX(E1845:I1845)=H1845,$H$2,IF(MAX(E1845:I1845)=I1845,$I$2)))))</f>
        <v>200D</v>
      </c>
      <c r="L1845" s="4" t="n">
        <f aca="false">IF(MAX(E1845:I1845)=H1845,1,0)</f>
        <v>0</v>
      </c>
      <c r="M1845" s="4" t="n">
        <f aca="false">IF(MAX(E1845:I1845)=I1845,1,0)</f>
        <v>0</v>
      </c>
      <c r="O1845" s="4" t="n">
        <f aca="false">IF(CN1845&gt;E1845,1,0)</f>
        <v>0</v>
      </c>
      <c r="P1845" s="4" t="n">
        <f aca="false">IF(CN1845&gt;F1845,1,0)</f>
        <v>1</v>
      </c>
      <c r="Q1845" s="4" t="n">
        <f aca="false">IF(CN1845&gt;G1845,1,0)</f>
        <v>1</v>
      </c>
      <c r="R1845" s="4" t="n">
        <f aca="false">IF(CN1845&gt;H1845,1,0)</f>
        <v>1</v>
      </c>
      <c r="S1845" s="4" t="n">
        <f aca="false">IF(CN1845&gt;I1845,1,0)</f>
        <v>1</v>
      </c>
      <c r="T1845" s="25" t="n">
        <f aca="false">IF(AND(AND(R1845=0,S1845=0,Q1845=0),OR(S1844=1,S1843=1,S1842=1)),1,0)</f>
        <v>0</v>
      </c>
      <c r="U1845" s="13" t="n">
        <f aca="false">SUM(CM1844:CM1845)</f>
        <v>-0.0223781433289336</v>
      </c>
      <c r="AV1845" s="0"/>
      <c r="AW1845" s="55" t="n">
        <f aca="false">IF(EC1845&gt;$AW$2,1,0)</f>
        <v>0</v>
      </c>
      <c r="AX1845" s="0" t="n">
        <f aca="false">IF(AND(I1845&gt;G1845,I1844&lt;G1844),1,IF(OR(AND(I1845&gt;F1845,I1844&lt;F1844),AND(I1845&gt;E1845,I1844&lt;E1844)),1,0))</f>
        <v>0</v>
      </c>
      <c r="AY1845" s="0" t="n">
        <f aca="false">IF(K1844="10D",1,0)</f>
        <v>0</v>
      </c>
      <c r="AZ1845" s="0" t="n">
        <f aca="false">IF(AND(I1845&gt;G1845,I1844&lt;G1844,I1845&gt;F1845,I1844&gt;F1844,I1845&gt;E1845,I1844&gt;E1844),1,0)</f>
        <v>0</v>
      </c>
      <c r="BA1845" s="56" t="n">
        <f aca="false">IF(G1845&gt;H1845,1,0)</f>
        <v>0</v>
      </c>
      <c r="BB1845" s="56" t="n">
        <f aca="false">IF(I1845&lt;F1845,1,0)</f>
        <v>0</v>
      </c>
      <c r="BC1845" s="0" t="n">
        <f aca="false">IF(AND(SUM(AW1844:AX1844)=2,AY1845=1),1,IF(SUM(AX1843:AX1845)=0,0,IF(AND(OR(AW1843=1,AX1843=1),OR(AW1844=1,AX1844=1),AY1845=1),1,IF(AND(SUM(AW1845:AY1845)=2,SUM(AW1843:AX1843)=2,AX1843=1),1,0))))</f>
        <v>0</v>
      </c>
      <c r="BD1845" s="57" t="str">
        <f aca="false">IF(BC1845=0,"",IF(AND(BC1845=1,AZ1845=0,AZ1844=0,AZ1843=0),1,IF(AND(BC1845=1,OR(AZ1845=1,AZ1844=1,AZ1843)),IF(BA1845=1,1,0))))</f>
        <v/>
      </c>
      <c r="BE1845" s="50" t="str">
        <f aca="false">IF(AND(BD1845=1,BD1844=1),0,IF(BD1845=1,SUM(CM1846:CM1884),""))</f>
        <v/>
      </c>
      <c r="BF1845" s="20" t="str">
        <f aca="false">IF(AND(BB1845=1,BB1844=1,BE1804&lt;&gt;0),"",IF(AND(BB1844=0,BB1845=1),BF1844,IF(AND(BB1845=1,BB1844=1),BF1844,IF(AND(BF1844="",BE1844="",OR(BD1844=0,BD1844="")),"",IF(AND(BF1844="",BE1805=0),"",IF(AND(BE1805&lt;&gt;"",BF1844=BE1805),"",IF(AND(BD1844=1,BE1844&lt;&gt;0),CM1845,IF(BF1844&lt;&gt;0,BF1844+CM1845,IF(BF1844="","")))))))))</f>
        <v/>
      </c>
      <c r="BH1845" s="50"/>
      <c r="BI1845" s="0"/>
      <c r="BU1845" s="0"/>
      <c r="BZ1845" s="49"/>
      <c r="CG1845" s="13"/>
      <c r="CH1845" s="40"/>
      <c r="CI1845" s="13"/>
      <c r="CL1845" s="6" t="n">
        <f aca="false">C1845</f>
        <v>39924</v>
      </c>
      <c r="CM1845" s="13" t="n">
        <f aca="false">CN1845/CN1844-1</f>
        <v>0.0195373366894402</v>
      </c>
      <c r="CN1845" s="76" t="n">
        <v>85.06</v>
      </c>
      <c r="CO1845" s="13" t="n">
        <f aca="false">CN1845/CN1840-1</f>
        <v>0.00841730883224678</v>
      </c>
      <c r="CY1845" s="4" t="n">
        <v>82.82</v>
      </c>
      <c r="CZ1845" s="4" t="n">
        <v>85.06</v>
      </c>
      <c r="DA1845" s="33" t="n">
        <f aca="false">CZ1845-CN1845</f>
        <v>0</v>
      </c>
      <c r="DB1845" s="16" t="n">
        <f aca="false">CZ1845/CY1845-1</f>
        <v>0.0270466070997344</v>
      </c>
      <c r="DC1845" s="15" t="n">
        <f aca="false">CY1845/CZ1844-1</f>
        <v>-0.00731151863837964</v>
      </c>
      <c r="DD1845" s="15" t="n">
        <f aca="false">CZ1845/CZ1844-1</f>
        <v>0.0195373366894402</v>
      </c>
      <c r="DE1845" s="34" t="str">
        <f aca="false">IF(CW1845=0,"",-DC1845*CS1845)</f>
        <v/>
      </c>
      <c r="DY1845" s="6"/>
      <c r="EB1845" s="6" t="n">
        <f aca="false">CL1845</f>
        <v>39924</v>
      </c>
      <c r="EC1845" s="13" t="n">
        <f aca="false">SUM(CM1843:CM1845)</f>
        <v>-0.0156729410167948</v>
      </c>
    </row>
    <row r="1846" customFormat="false" ht="15" hidden="false" customHeight="false" outlineLevel="0" collapsed="false">
      <c r="A1846" s="0" t="n">
        <f aca="false">IF(FR1846=1,CZ1846,0)</f>
        <v>0</v>
      </c>
      <c r="C1846" s="6" t="n">
        <v>39925</v>
      </c>
      <c r="D1846" s="0" t="n">
        <f aca="false">IF(E1846&gt;E1845,1,)</f>
        <v>0</v>
      </c>
      <c r="E1846" s="46" t="n">
        <v>97.8061</v>
      </c>
      <c r="F1846" s="46" t="n">
        <v>83.1699</v>
      </c>
      <c r="G1846" s="46" t="n">
        <v>79.2293</v>
      </c>
      <c r="H1846" s="46" t="n">
        <v>81.5177</v>
      </c>
      <c r="I1846" s="46" t="n">
        <v>85.038</v>
      </c>
      <c r="J1846" s="47" t="str">
        <f aca="false">IF(MIN(E1846:I1846)=E1846,$E$2,IF(MIN(E1846:I1846)=F1846,$F$2,IF(MIN(E1846:I1846)=G1846,$G$2,IF(MIN(E1846:I1846)=H1846,$H$2,IF(MIN(E1846:I1846)=I1846,$I$2)))))</f>
        <v>50D</v>
      </c>
      <c r="K1846" s="47" t="str">
        <f aca="false">IF(MAX(E1846:I1846)=E1846,$E$2,IF(MAX(E1846:I1846)=F1846,$F$2,IF(MAX(E1846:I1846)=G1846,$G$2,IF(MAX(E1846:I1846)=H1846,$H$2,IF(MAX(E1846:I1846)=I1846,$I$2)))))</f>
        <v>200D</v>
      </c>
      <c r="L1846" s="4" t="n">
        <f aca="false">IF(MAX(E1846:I1846)=H1846,1,0)</f>
        <v>0</v>
      </c>
      <c r="M1846" s="4" t="n">
        <f aca="false">IF(MAX(E1846:I1846)=I1846,1,0)</f>
        <v>0</v>
      </c>
      <c r="O1846" s="4" t="n">
        <f aca="false">IF(CN1846&gt;E1846,1,0)</f>
        <v>0</v>
      </c>
      <c r="P1846" s="4" t="n">
        <f aca="false">IF(CN1846&gt;F1846,1,0)</f>
        <v>1</v>
      </c>
      <c r="Q1846" s="4" t="n">
        <f aca="false">IF(CN1846&gt;G1846,1,0)</f>
        <v>1</v>
      </c>
      <c r="R1846" s="4" t="n">
        <f aca="false">IF(CN1846&gt;H1846,1,0)</f>
        <v>1</v>
      </c>
      <c r="S1846" s="4" t="n">
        <f aca="false">IF(CN1846&gt;I1846,1,0)</f>
        <v>0</v>
      </c>
      <c r="T1846" s="25" t="n">
        <f aca="false">IF(AND(AND(R1846=0,S1846=0,Q1846=0),OR(S1845=1,S1844=1,S1843=1)),1,0)</f>
        <v>0</v>
      </c>
      <c r="U1846" s="13" t="n">
        <f aca="false">SUM(CM1845:CM1846)</f>
        <v>0.0134240049236279</v>
      </c>
      <c r="AV1846" s="0"/>
      <c r="AW1846" s="55" t="n">
        <f aca="false">IF(EC1846&gt;$AW$2,1,0)</f>
        <v>0</v>
      </c>
      <c r="AX1846" s="0" t="n">
        <f aca="false">IF(AND(I1846&gt;G1846,I1845&lt;G1845),1,IF(OR(AND(I1846&gt;F1846,I1845&lt;F1845),AND(I1846&gt;E1846,I1845&lt;E1845)),1,0))</f>
        <v>0</v>
      </c>
      <c r="AY1846" s="0" t="n">
        <f aca="false">IF(K1845="10D",1,0)</f>
        <v>0</v>
      </c>
      <c r="AZ1846" s="0" t="n">
        <f aca="false">IF(AND(I1846&gt;G1846,I1845&lt;G1845,I1846&gt;F1846,I1845&gt;F1845,I1846&gt;E1846,I1845&gt;E1845),1,0)</f>
        <v>0</v>
      </c>
      <c r="BA1846" s="56" t="n">
        <f aca="false">IF(G1846&gt;H1846,1,0)</f>
        <v>0</v>
      </c>
      <c r="BB1846" s="56" t="n">
        <f aca="false">IF(I1846&lt;F1846,1,0)</f>
        <v>0</v>
      </c>
      <c r="BC1846" s="0" t="n">
        <f aca="false">IF(AND(SUM(AW1845:AX1845)=2,AY1846=1),1,IF(SUM(AX1844:AX1846)=0,0,IF(AND(OR(AW1844=1,AX1844=1),OR(AW1845=1,AX1845=1),AY1846=1),1,IF(AND(SUM(AW1846:AY1846)=2,SUM(AW1844:AX1844)=2,AX1844=1),1,0))))</f>
        <v>0</v>
      </c>
      <c r="BD1846" s="57" t="str">
        <f aca="false">IF(BC1846=0,"",IF(AND(BC1846=1,AZ1846=0,AZ1845=0,AZ1844=0),1,IF(AND(BC1846=1,OR(AZ1846=1,AZ1845=1,AZ1844)),IF(BA1846=1,1,0))))</f>
        <v/>
      </c>
      <c r="BE1846" s="50" t="str">
        <f aca="false">IF(AND(BD1846=1,BD1845=1),0,IF(BD1846=1,SUM(CM1847:CM1885),""))</f>
        <v/>
      </c>
      <c r="BF1846" s="20" t="str">
        <f aca="false">IF(AND(BB1846=1,BB1845=1,BE1805&lt;&gt;0),"",IF(AND(BB1845=0,BB1846=1),BF1845,IF(AND(BB1846=1,BB1845=1),BF1845,IF(AND(BF1845="",BE1845="",OR(BD1845=0,BD1845="")),"",IF(AND(BF1845="",BE1806=0),"",IF(AND(BE1806&lt;&gt;"",BF1845=BE1806),"",IF(AND(BD1845=1,BE1845&lt;&gt;0),CM1846,IF(BF1845&lt;&gt;0,BF1845+CM1846,IF(BF1845="","")))))))))</f>
        <v/>
      </c>
      <c r="BH1846" s="50"/>
      <c r="BI1846" s="0"/>
      <c r="BU1846" s="0"/>
      <c r="BZ1846" s="49"/>
      <c r="CG1846" s="13"/>
      <c r="CH1846" s="40"/>
      <c r="CI1846" s="13"/>
      <c r="CL1846" s="6" t="n">
        <f aca="false">C1846</f>
        <v>39925</v>
      </c>
      <c r="CM1846" s="13" t="n">
        <f aca="false">CN1846/CN1845-1</f>
        <v>-0.0061133317658123</v>
      </c>
      <c r="CN1846" s="76" t="n">
        <v>84.54</v>
      </c>
      <c r="CO1846" s="13" t="n">
        <f aca="false">CN1846/CN1841-1</f>
        <v>-0.00832844574780056</v>
      </c>
      <c r="CY1846" s="4" t="n">
        <v>84.29</v>
      </c>
      <c r="CZ1846" s="4" t="n">
        <v>84.54</v>
      </c>
      <c r="DA1846" s="33" t="n">
        <f aca="false">CZ1846-CN1846</f>
        <v>0</v>
      </c>
      <c r="DB1846" s="16" t="n">
        <f aca="false">CZ1846/CY1846-1</f>
        <v>0.00296595088385332</v>
      </c>
      <c r="DC1846" s="15" t="n">
        <f aca="false">CY1846/CZ1845-1</f>
        <v>-0.00905243357629903</v>
      </c>
      <c r="DD1846" s="15" t="n">
        <f aca="false">CZ1846/CZ1845-1</f>
        <v>-0.0061133317658123</v>
      </c>
      <c r="DE1846" s="34" t="str">
        <f aca="false">IF(CW1846=0,"",-DC1846*CS1846)</f>
        <v/>
      </c>
      <c r="DY1846" s="6"/>
      <c r="EB1846" s="6" t="n">
        <f aca="false">CL1846</f>
        <v>39925</v>
      </c>
      <c r="EC1846" s="13" t="n">
        <f aca="false">SUM(CM1844:CM1846)</f>
        <v>-0.0284914750947459</v>
      </c>
    </row>
    <row r="1847" customFormat="false" ht="15" hidden="false" customHeight="false" outlineLevel="0" collapsed="false">
      <c r="A1847" s="0" t="n">
        <f aca="false">IF(FR1847=1,CZ1847,0)</f>
        <v>0</v>
      </c>
      <c r="C1847" s="6" t="n">
        <v>39926</v>
      </c>
      <c r="D1847" s="0" t="n">
        <f aca="false">IF(E1847&gt;E1846,1,)</f>
        <v>0</v>
      </c>
      <c r="E1847" s="46" t="n">
        <v>97.5968</v>
      </c>
      <c r="F1847" s="46" t="n">
        <v>83.1339</v>
      </c>
      <c r="G1847" s="46" t="n">
        <v>79.2745</v>
      </c>
      <c r="H1847" s="46" t="n">
        <v>81.942</v>
      </c>
      <c r="I1847" s="46" t="n">
        <v>85.322</v>
      </c>
      <c r="J1847" s="47" t="str">
        <f aca="false">IF(MIN(E1847:I1847)=E1847,$E$2,IF(MIN(E1847:I1847)=F1847,$F$2,IF(MIN(E1847:I1847)=G1847,$G$2,IF(MIN(E1847:I1847)=H1847,$H$2,IF(MIN(E1847:I1847)=I1847,$I$2)))))</f>
        <v>50D</v>
      </c>
      <c r="K1847" s="47" t="str">
        <f aca="false">IF(MAX(E1847:I1847)=E1847,$E$2,IF(MAX(E1847:I1847)=F1847,$F$2,IF(MAX(E1847:I1847)=G1847,$G$2,IF(MAX(E1847:I1847)=H1847,$H$2,IF(MAX(E1847:I1847)=I1847,$I$2)))))</f>
        <v>200D</v>
      </c>
      <c r="L1847" s="4" t="n">
        <f aca="false">IF(MAX(E1847:I1847)=H1847,1,0)</f>
        <v>0</v>
      </c>
      <c r="M1847" s="4" t="n">
        <f aca="false">IF(MAX(E1847:I1847)=I1847,1,0)</f>
        <v>0</v>
      </c>
      <c r="O1847" s="4" t="n">
        <f aca="false">IF(CN1847&gt;E1847,1,0)</f>
        <v>0</v>
      </c>
      <c r="P1847" s="4" t="n">
        <f aca="false">IF(CN1847&gt;F1847,1,0)</f>
        <v>1</v>
      </c>
      <c r="Q1847" s="4" t="n">
        <f aca="false">IF(CN1847&gt;G1847,1,0)</f>
        <v>1</v>
      </c>
      <c r="R1847" s="4" t="n">
        <f aca="false">IF(CN1847&gt;H1847,1,0)</f>
        <v>1</v>
      </c>
      <c r="S1847" s="4" t="n">
        <f aca="false">IF(CN1847&gt;I1847,1,0)</f>
        <v>1</v>
      </c>
      <c r="T1847" s="25" t="n">
        <f aca="false">IF(AND(AND(R1847=0,S1847=0,Q1847=0),OR(S1846=1,S1845=1,S1844=1)),1,0)</f>
        <v>0</v>
      </c>
      <c r="U1847" s="13" t="n">
        <f aca="false">SUM(CM1846:CM1847)</f>
        <v>0.00370450594414751</v>
      </c>
      <c r="AV1847" s="0"/>
      <c r="AW1847" s="55" t="n">
        <f aca="false">IF(EC1847&gt;$AW$2,1,0)</f>
        <v>1</v>
      </c>
      <c r="AX1847" s="0" t="n">
        <f aca="false">IF(AND(I1847&gt;G1847,I1846&lt;G1846),1,IF(OR(AND(I1847&gt;F1847,I1846&lt;F1846),AND(I1847&gt;E1847,I1846&lt;E1846)),1,0))</f>
        <v>0</v>
      </c>
      <c r="AY1847" s="0" t="n">
        <f aca="false">IF(K1846="10D",1,0)</f>
        <v>0</v>
      </c>
      <c r="AZ1847" s="0" t="n">
        <f aca="false">IF(AND(I1847&gt;G1847,I1846&lt;G1846,I1847&gt;F1847,I1846&gt;F1846,I1847&gt;E1847,I1846&gt;E1846),1,0)</f>
        <v>0</v>
      </c>
      <c r="BA1847" s="56" t="n">
        <f aca="false">IF(G1847&gt;H1847,1,0)</f>
        <v>0</v>
      </c>
      <c r="BB1847" s="56" t="n">
        <f aca="false">IF(I1847&lt;F1847,1,0)</f>
        <v>0</v>
      </c>
      <c r="BC1847" s="0" t="n">
        <f aca="false">IF(AND(SUM(AW1846:AX1846)=2,AY1847=1),1,IF(SUM(AX1845:AX1847)=0,0,IF(AND(OR(AW1845=1,AX1845=1),OR(AW1846=1,AX1846=1),AY1847=1),1,IF(AND(SUM(AW1847:AY1847)=2,SUM(AW1845:AX1845)=2,AX1845=1),1,0))))</f>
        <v>0</v>
      </c>
      <c r="BD1847" s="57" t="str">
        <f aca="false">IF(BC1847=0,"",IF(AND(BC1847=1,AZ1847=0,AZ1846=0,AZ1845=0),1,IF(AND(BC1847=1,OR(AZ1847=1,AZ1846=1,AZ1845)),IF(BA1847=1,1,0))))</f>
        <v/>
      </c>
      <c r="BE1847" s="50" t="str">
        <f aca="false">IF(AND(BD1847=1,BD1846=1),0,IF(BD1847=1,SUM(CM1848:CM1886),""))</f>
        <v/>
      </c>
      <c r="BF1847" s="20" t="str">
        <f aca="false">IF(AND(BB1847=1,BB1846=1,BE1806&lt;&gt;0),"",IF(AND(BB1846=0,BB1847=1),BF1846,IF(AND(BB1847=1,BB1846=1),BF1846,IF(AND(BF1846="",BE1846="",OR(BD1846=0,BD1846="")),"",IF(AND(BF1846="",BE1807=0),"",IF(AND(BE1807&lt;&gt;"",BF1846=BE1807),"",IF(AND(BD1846=1,BE1846&lt;&gt;0),CM1847,IF(BF1846&lt;&gt;0,BF1846+CM1847,IF(BF1846="","")))))))))</f>
        <v/>
      </c>
      <c r="BH1847" s="50"/>
      <c r="BI1847" s="0"/>
      <c r="BU1847" s="0"/>
      <c r="BZ1847" s="49"/>
      <c r="CG1847" s="13"/>
      <c r="CH1847" s="40"/>
      <c r="CI1847" s="13"/>
      <c r="CL1847" s="6" t="n">
        <f aca="false">C1847</f>
        <v>39926</v>
      </c>
      <c r="CM1847" s="13" t="n">
        <f aca="false">CN1847/CN1846-1</f>
        <v>0.00981783770995981</v>
      </c>
      <c r="CN1847" s="76" t="n">
        <v>85.37</v>
      </c>
      <c r="CO1847" s="13" t="n">
        <f aca="false">CN1847/CN1842-1</f>
        <v>-0.0130635838150288</v>
      </c>
      <c r="CY1847" s="4" t="n">
        <v>84.71</v>
      </c>
      <c r="CZ1847" s="4" t="n">
        <v>85.37</v>
      </c>
      <c r="DA1847" s="33" t="n">
        <f aca="false">CZ1847-CN1847</f>
        <v>0</v>
      </c>
      <c r="DB1847" s="16" t="n">
        <f aca="false">CZ1847/CY1847-1</f>
        <v>0.00779128792350381</v>
      </c>
      <c r="DC1847" s="15" t="n">
        <f aca="false">CY1847/CZ1846-1</f>
        <v>0.00201088242252179</v>
      </c>
      <c r="DD1847" s="15" t="n">
        <f aca="false">CZ1847/CZ1846-1</f>
        <v>0.00981783770995981</v>
      </c>
      <c r="DE1847" s="34" t="str">
        <f aca="false">IF(CW1847=0,"",-DC1847*CS1847)</f>
        <v/>
      </c>
      <c r="DY1847" s="6"/>
      <c r="EB1847" s="6" t="n">
        <f aca="false">CL1847</f>
        <v>39926</v>
      </c>
      <c r="EC1847" s="13" t="n">
        <f aca="false">SUM(CM1845:CM1847)</f>
        <v>0.0232418426335877</v>
      </c>
    </row>
    <row r="1848" customFormat="false" ht="15" hidden="false" customHeight="false" outlineLevel="0" collapsed="false">
      <c r="A1848" s="0" t="n">
        <f aca="false">IF(FR1848=1,CZ1848,0)</f>
        <v>0</v>
      </c>
      <c r="C1848" s="6" t="n">
        <v>39927</v>
      </c>
      <c r="D1848" s="0" t="n">
        <f aca="false">IF(E1848&gt;E1847,1,)</f>
        <v>0</v>
      </c>
      <c r="E1848" s="46" t="n">
        <v>97.4061</v>
      </c>
      <c r="F1848" s="46" t="n">
        <v>83.0996</v>
      </c>
      <c r="G1848" s="46" t="n">
        <v>79.3357</v>
      </c>
      <c r="H1848" s="46" t="n">
        <v>82.314</v>
      </c>
      <c r="I1848" s="46" t="n">
        <v>85.407</v>
      </c>
      <c r="J1848" s="47" t="str">
        <f aca="false">IF(MIN(E1848:I1848)=E1848,$E$2,IF(MIN(E1848:I1848)=F1848,$F$2,IF(MIN(E1848:I1848)=G1848,$G$2,IF(MIN(E1848:I1848)=H1848,$H$2,IF(MIN(E1848:I1848)=I1848,$I$2)))))</f>
        <v>50D</v>
      </c>
      <c r="K1848" s="47" t="str">
        <f aca="false">IF(MAX(E1848:I1848)=E1848,$E$2,IF(MAX(E1848:I1848)=F1848,$F$2,IF(MAX(E1848:I1848)=G1848,$G$2,IF(MAX(E1848:I1848)=H1848,$H$2,IF(MAX(E1848:I1848)=I1848,$I$2)))))</f>
        <v>200D</v>
      </c>
      <c r="L1848" s="4" t="n">
        <f aca="false">IF(MAX(E1848:I1848)=H1848,1,0)</f>
        <v>0</v>
      </c>
      <c r="M1848" s="4" t="n">
        <f aca="false">IF(MAX(E1848:I1848)=I1848,1,0)</f>
        <v>0</v>
      </c>
      <c r="O1848" s="4" t="n">
        <f aca="false">IF(CN1848&gt;E1848,1,0)</f>
        <v>0</v>
      </c>
      <c r="P1848" s="4" t="n">
        <f aca="false">IF(CN1848&gt;F1848,1,0)</f>
        <v>1</v>
      </c>
      <c r="Q1848" s="4" t="n">
        <f aca="false">IF(CN1848&gt;G1848,1,0)</f>
        <v>1</v>
      </c>
      <c r="R1848" s="4" t="n">
        <f aca="false">IF(CN1848&gt;H1848,1,0)</f>
        <v>1</v>
      </c>
      <c r="S1848" s="4" t="n">
        <f aca="false">IF(CN1848&gt;I1848,1,0)</f>
        <v>1</v>
      </c>
      <c r="T1848" s="25" t="n">
        <f aca="false">IF(AND(AND(R1848=0,S1848=0,Q1848=0),OR(S1847=1,S1846=1,S1845=1)),1,0)</f>
        <v>0</v>
      </c>
      <c r="U1848" s="13" t="n">
        <f aca="false">SUM(CM1847:CM1848)</f>
        <v>0.0249285323333637</v>
      </c>
      <c r="AV1848" s="0"/>
      <c r="AW1848" s="55" t="n">
        <f aca="false">IF(EC1848&gt;$AW$2,1,0)</f>
        <v>1</v>
      </c>
      <c r="AX1848" s="0" t="n">
        <f aca="false">IF(AND(I1848&gt;G1848,I1847&lt;G1847),1,IF(OR(AND(I1848&gt;F1848,I1847&lt;F1847),AND(I1848&gt;E1848,I1847&lt;E1847)),1,0))</f>
        <v>0</v>
      </c>
      <c r="AY1848" s="0" t="n">
        <f aca="false">IF(K1847="10D",1,0)</f>
        <v>0</v>
      </c>
      <c r="AZ1848" s="0" t="n">
        <f aca="false">IF(AND(I1848&gt;G1848,I1847&lt;G1847,I1848&gt;F1848,I1847&gt;F1847,I1848&gt;E1848,I1847&gt;E1847),1,0)</f>
        <v>0</v>
      </c>
      <c r="BA1848" s="56" t="n">
        <f aca="false">IF(G1848&gt;H1848,1,0)</f>
        <v>0</v>
      </c>
      <c r="BB1848" s="56" t="n">
        <f aca="false">IF(I1848&lt;F1848,1,0)</f>
        <v>0</v>
      </c>
      <c r="BC1848" s="0" t="n">
        <f aca="false">IF(AND(SUM(AW1847:AX1847)=2,AY1848=1),1,IF(SUM(AX1846:AX1848)=0,0,IF(AND(OR(AW1846=1,AX1846=1),OR(AW1847=1,AX1847=1),AY1848=1),1,IF(AND(SUM(AW1848:AY1848)=2,SUM(AW1846:AX1846)=2,AX1846=1),1,0))))</f>
        <v>0</v>
      </c>
      <c r="BD1848" s="57" t="str">
        <f aca="false">IF(BC1848=0,"",IF(AND(BC1848=1,AZ1848=0,AZ1847=0,AZ1846=0),1,IF(AND(BC1848=1,OR(AZ1848=1,AZ1847=1,AZ1846)),IF(BA1848=1,1,0))))</f>
        <v/>
      </c>
      <c r="BE1848" s="50" t="str">
        <f aca="false">IF(AND(BD1848=1,BD1847=1),0,IF(BD1848=1,SUM(CM1849:CM1887),""))</f>
        <v/>
      </c>
      <c r="BF1848" s="20" t="str">
        <f aca="false">IF(AND(BB1848=1,BB1847=1,BE1807&lt;&gt;0),"",IF(AND(BB1847=0,BB1848=1),BF1847,IF(AND(BB1848=1,BB1847=1),BF1847,IF(AND(BF1847="",BE1847="",OR(BD1847=0,BD1847="")),"",IF(AND(BF1847="",BE1808=0),"",IF(AND(BE1808&lt;&gt;"",BF1847=BE1808),"",IF(AND(BD1847=1,BE1847&lt;&gt;0),CM1848,IF(BF1847&lt;&gt;0,BF1847+CM1848,IF(BF1847="","")))))))))</f>
        <v/>
      </c>
      <c r="BH1848" s="50"/>
      <c r="BI1848" s="0"/>
      <c r="BU1848" s="0"/>
      <c r="BZ1848" s="49"/>
      <c r="CG1848" s="13"/>
      <c r="CH1848" s="40"/>
      <c r="CI1848" s="13"/>
      <c r="CL1848" s="6" t="n">
        <f aca="false">C1848</f>
        <v>39927</v>
      </c>
      <c r="CM1848" s="13" t="n">
        <f aca="false">CN1848/CN1847-1</f>
        <v>0.0151106946234039</v>
      </c>
      <c r="CN1848" s="76" t="n">
        <v>86.66</v>
      </c>
      <c r="CO1848" s="13" t="n">
        <f aca="false">CN1848/CN1843-1</f>
        <v>-0.00482315112540199</v>
      </c>
      <c r="CY1848" s="4" t="n">
        <v>86.03</v>
      </c>
      <c r="CZ1848" s="4" t="n">
        <v>86.66</v>
      </c>
      <c r="DA1848" s="33" t="n">
        <f aca="false">CZ1848-CN1848</f>
        <v>0</v>
      </c>
      <c r="DB1848" s="16" t="n">
        <f aca="false">CZ1848/CY1848-1</f>
        <v>0.00732302685109842</v>
      </c>
      <c r="DC1848" s="15" t="n">
        <f aca="false">CY1848/CZ1847-1</f>
        <v>0.00773105306313693</v>
      </c>
      <c r="DD1848" s="15" t="n">
        <f aca="false">CZ1848/CZ1847-1</f>
        <v>0.0151106946234039</v>
      </c>
      <c r="DE1848" s="34" t="str">
        <f aca="false">IF(CW1848=0,"",-DC1848*CS1848)</f>
        <v/>
      </c>
      <c r="DY1848" s="6"/>
      <c r="EB1848" s="6" t="n">
        <f aca="false">CL1848</f>
        <v>39927</v>
      </c>
      <c r="EC1848" s="13" t="n">
        <f aca="false">SUM(CM1846:CM1848)</f>
        <v>0.0188152005675514</v>
      </c>
    </row>
    <row r="1849" customFormat="false" ht="15" hidden="false" customHeight="false" outlineLevel="0" collapsed="false">
      <c r="A1849" s="0" t="n">
        <f aca="false">IF(FR1849=1,CZ1849,0)</f>
        <v>0</v>
      </c>
      <c r="C1849" s="6" t="n">
        <v>39930</v>
      </c>
      <c r="D1849" s="0" t="n">
        <f aca="false">IF(E1849&gt;E1848,1,)</f>
        <v>0</v>
      </c>
      <c r="E1849" s="46" t="n">
        <v>97.2088</v>
      </c>
      <c r="F1849" s="46" t="n">
        <v>83.1369</v>
      </c>
      <c r="G1849" s="46" t="n">
        <v>79.3793</v>
      </c>
      <c r="H1849" s="46" t="n">
        <v>82.639</v>
      </c>
      <c r="I1849" s="46" t="n">
        <v>85.408</v>
      </c>
      <c r="J1849" s="47" t="str">
        <f aca="false">IF(MIN(E1849:I1849)=E1849,$E$2,IF(MIN(E1849:I1849)=F1849,$F$2,IF(MIN(E1849:I1849)=G1849,$G$2,IF(MIN(E1849:I1849)=H1849,$H$2,IF(MIN(E1849:I1849)=I1849,$I$2)))))</f>
        <v>50D</v>
      </c>
      <c r="K1849" s="47" t="str">
        <f aca="false">IF(MAX(E1849:I1849)=E1849,$E$2,IF(MAX(E1849:I1849)=F1849,$F$2,IF(MAX(E1849:I1849)=G1849,$G$2,IF(MAX(E1849:I1849)=H1849,$H$2,IF(MAX(E1849:I1849)=I1849,$I$2)))))</f>
        <v>200D</v>
      </c>
      <c r="L1849" s="4" t="n">
        <f aca="false">IF(MAX(E1849:I1849)=H1849,1,0)</f>
        <v>0</v>
      </c>
      <c r="M1849" s="4" t="n">
        <f aca="false">IF(MAX(E1849:I1849)=I1849,1,0)</f>
        <v>0</v>
      </c>
      <c r="O1849" s="4" t="n">
        <f aca="false">IF(CN1849&gt;E1849,1,0)</f>
        <v>0</v>
      </c>
      <c r="P1849" s="4" t="n">
        <f aca="false">IF(CN1849&gt;F1849,1,0)</f>
        <v>1</v>
      </c>
      <c r="Q1849" s="4" t="n">
        <f aca="false">IF(CN1849&gt;G1849,1,0)</f>
        <v>1</v>
      </c>
      <c r="R1849" s="4" t="n">
        <f aca="false">IF(CN1849&gt;H1849,1,0)</f>
        <v>1</v>
      </c>
      <c r="S1849" s="4" t="n">
        <f aca="false">IF(CN1849&gt;I1849,1,0)</f>
        <v>1</v>
      </c>
      <c r="T1849" s="25" t="n">
        <f aca="false">IF(AND(AND(R1849=0,S1849=0,Q1849=0),OR(S1848=1,S1847=1,S1846=1)),1,0)</f>
        <v>0</v>
      </c>
      <c r="U1849" s="13" t="n">
        <f aca="false">SUM(CM1848:CM1849)</f>
        <v>0.00564842829522483</v>
      </c>
      <c r="AV1849" s="0"/>
      <c r="AW1849" s="55" t="n">
        <f aca="false">IF(EC1849&gt;$AW$2,1,0)</f>
        <v>1</v>
      </c>
      <c r="AX1849" s="0" t="n">
        <f aca="false">IF(AND(I1849&gt;G1849,I1848&lt;G1848),1,IF(OR(AND(I1849&gt;F1849,I1848&lt;F1848),AND(I1849&gt;E1849,I1848&lt;E1848)),1,0))</f>
        <v>0</v>
      </c>
      <c r="AY1849" s="0" t="n">
        <f aca="false">IF(K1848="10D",1,0)</f>
        <v>0</v>
      </c>
      <c r="AZ1849" s="0" t="n">
        <f aca="false">IF(AND(I1849&gt;G1849,I1848&lt;G1848,I1849&gt;F1849,I1848&gt;F1848,I1849&gt;E1849,I1848&gt;E1848),1,0)</f>
        <v>0</v>
      </c>
      <c r="BA1849" s="56" t="n">
        <f aca="false">IF(G1849&gt;H1849,1,0)</f>
        <v>0</v>
      </c>
      <c r="BB1849" s="56" t="n">
        <f aca="false">IF(I1849&lt;F1849,1,0)</f>
        <v>0</v>
      </c>
      <c r="BC1849" s="0" t="n">
        <f aca="false">IF(AND(SUM(AW1848:AX1848)=2,AY1849=1),1,IF(SUM(AX1847:AX1849)=0,0,IF(AND(OR(AW1847=1,AX1847=1),OR(AW1848=1,AX1848=1),AY1849=1),1,IF(AND(SUM(AW1849:AY1849)=2,SUM(AW1847:AX1847)=2,AX1847=1),1,0))))</f>
        <v>0</v>
      </c>
      <c r="BD1849" s="57" t="str">
        <f aca="false">IF(BC1849=0,"",IF(AND(BC1849=1,AZ1849=0,AZ1848=0,AZ1847=0),1,IF(AND(BC1849=1,OR(AZ1849=1,AZ1848=1,AZ1847)),IF(BA1849=1,1,0))))</f>
        <v/>
      </c>
      <c r="BE1849" s="50" t="str">
        <f aca="false">IF(AND(BD1849=1,BD1848=1),0,IF(BD1849=1,SUM(CM1850:CM1888),""))</f>
        <v/>
      </c>
      <c r="BF1849" s="20" t="str">
        <f aca="false">IF(AND(BB1849=1,BB1848=1,BE1808&lt;&gt;0),"",IF(AND(BB1848=0,BB1849=1),BF1848,IF(AND(BB1849=1,BB1848=1),BF1848,IF(AND(BF1848="",BE1848="",OR(BD1848=0,BD1848="")),"",IF(AND(BF1848="",BE1809=0),"",IF(AND(BE1809&lt;&gt;"",BF1848=BE1809),"",IF(AND(BD1848=1,BE1848&lt;&gt;0),CM1849,IF(BF1848&lt;&gt;0,BF1848+CM1849,IF(BF1848="","")))))))))</f>
        <v/>
      </c>
      <c r="BH1849" s="50"/>
      <c r="BI1849" s="0"/>
      <c r="BU1849" s="0"/>
      <c r="BZ1849" s="49"/>
      <c r="CG1849" s="13"/>
      <c r="CH1849" s="40"/>
      <c r="CI1849" s="13"/>
      <c r="CL1849" s="6" t="n">
        <f aca="false">C1849</f>
        <v>39930</v>
      </c>
      <c r="CM1849" s="13" t="n">
        <f aca="false">CN1849/CN1848-1</f>
        <v>-0.00946226632817904</v>
      </c>
      <c r="CN1849" s="76" t="n">
        <v>85.84</v>
      </c>
      <c r="CO1849" s="13" t="n">
        <f aca="false">CN1849/CN1844-1</f>
        <v>0.0288864916696632</v>
      </c>
      <c r="CY1849" s="4" t="n">
        <v>85.68</v>
      </c>
      <c r="CZ1849" s="4" t="n">
        <v>85.84</v>
      </c>
      <c r="DA1849" s="33" t="n">
        <f aca="false">CZ1849-CN1849</f>
        <v>0</v>
      </c>
      <c r="DB1849" s="16" t="n">
        <f aca="false">CZ1849/CY1849-1</f>
        <v>0.00186741363211951</v>
      </c>
      <c r="DC1849" s="15" t="n">
        <f aca="false">CY1849/CZ1848-1</f>
        <v>-0.011308562197092</v>
      </c>
      <c r="DD1849" s="15" t="n">
        <f aca="false">CZ1849/CZ1848-1</f>
        <v>-0.00946226632817904</v>
      </c>
      <c r="DE1849" s="34" t="str">
        <f aca="false">IF(CW1849=0,"",-DC1849*CS1849)</f>
        <v/>
      </c>
      <c r="DY1849" s="6"/>
      <c r="EB1849" s="6" t="n">
        <f aca="false">CL1849</f>
        <v>39930</v>
      </c>
      <c r="EC1849" s="13" t="n">
        <f aca="false">SUM(CM1847:CM1849)</f>
        <v>0.0154662660051846</v>
      </c>
    </row>
    <row r="1850" customFormat="false" ht="15" hidden="false" customHeight="false" outlineLevel="0" collapsed="false">
      <c r="A1850" s="0" t="n">
        <f aca="false">IF(FR1850=1,CZ1850,0)</f>
        <v>0</v>
      </c>
      <c r="C1850" s="6" t="n">
        <v>39931</v>
      </c>
      <c r="D1850" s="0" t="n">
        <f aca="false">IF(E1850&gt;E1849,1,)</f>
        <v>0</v>
      </c>
      <c r="E1850" s="46" t="n">
        <v>97.0175</v>
      </c>
      <c r="F1850" s="46" t="n">
        <v>83.1399</v>
      </c>
      <c r="G1850" s="46" t="n">
        <v>79.4355</v>
      </c>
      <c r="H1850" s="46" t="n">
        <v>82.9627</v>
      </c>
      <c r="I1850" s="46" t="n">
        <v>85.53</v>
      </c>
      <c r="J1850" s="47" t="str">
        <f aca="false">IF(MIN(E1850:I1850)=E1850,$E$2,IF(MIN(E1850:I1850)=F1850,$F$2,IF(MIN(E1850:I1850)=G1850,$G$2,IF(MIN(E1850:I1850)=H1850,$H$2,IF(MIN(E1850:I1850)=I1850,$I$2)))))</f>
        <v>50D</v>
      </c>
      <c r="K1850" s="47" t="str">
        <f aca="false">IF(MAX(E1850:I1850)=E1850,$E$2,IF(MAX(E1850:I1850)=F1850,$F$2,IF(MAX(E1850:I1850)=G1850,$G$2,IF(MAX(E1850:I1850)=H1850,$H$2,IF(MAX(E1850:I1850)=I1850,$I$2)))))</f>
        <v>200D</v>
      </c>
      <c r="L1850" s="4" t="n">
        <f aca="false">IF(MAX(E1850:I1850)=H1850,1,0)</f>
        <v>0</v>
      </c>
      <c r="M1850" s="4" t="n">
        <f aca="false">IF(MAX(E1850:I1850)=I1850,1,0)</f>
        <v>0</v>
      </c>
      <c r="O1850" s="4" t="n">
        <f aca="false">IF(CN1850&gt;E1850,1,0)</f>
        <v>0</v>
      </c>
      <c r="P1850" s="4" t="n">
        <f aca="false">IF(CN1850&gt;F1850,1,0)</f>
        <v>1</v>
      </c>
      <c r="Q1850" s="4" t="n">
        <f aca="false">IF(CN1850&gt;G1850,1,0)</f>
        <v>1</v>
      </c>
      <c r="R1850" s="4" t="n">
        <f aca="false">IF(CN1850&gt;H1850,1,0)</f>
        <v>1</v>
      </c>
      <c r="S1850" s="4" t="n">
        <f aca="false">IF(CN1850&gt;I1850,1,0)</f>
        <v>1</v>
      </c>
      <c r="T1850" s="25" t="n">
        <f aca="false">IF(AND(AND(R1850=0,S1850=0,Q1850=0),OR(S1849=1,S1848=1,S1847=1)),1,0)</f>
        <v>0</v>
      </c>
      <c r="U1850" s="13" t="n">
        <f aca="false">SUM(CM1849:CM1850)</f>
        <v>-0.0126076530942556</v>
      </c>
      <c r="AV1850" s="0"/>
      <c r="AW1850" s="55" t="n">
        <f aca="false">IF(EC1850&gt;$AW$2,1,0)</f>
        <v>0</v>
      </c>
      <c r="AX1850" s="0" t="n">
        <f aca="false">IF(AND(I1850&gt;G1850,I1849&lt;G1849),1,IF(OR(AND(I1850&gt;F1850,I1849&lt;F1849),AND(I1850&gt;E1850,I1849&lt;E1849)),1,0))</f>
        <v>0</v>
      </c>
      <c r="AY1850" s="0" t="n">
        <f aca="false">IF(K1849="10D",1,0)</f>
        <v>0</v>
      </c>
      <c r="AZ1850" s="0" t="n">
        <f aca="false">IF(AND(I1850&gt;G1850,I1849&lt;G1849,I1850&gt;F1850,I1849&gt;F1849,I1850&gt;E1850,I1849&gt;E1849),1,0)</f>
        <v>0</v>
      </c>
      <c r="BA1850" s="56" t="n">
        <f aca="false">IF(G1850&gt;H1850,1,0)</f>
        <v>0</v>
      </c>
      <c r="BB1850" s="56" t="n">
        <f aca="false">IF(I1850&lt;F1850,1,0)</f>
        <v>0</v>
      </c>
      <c r="BC1850" s="0" t="n">
        <f aca="false">IF(AND(SUM(AW1849:AX1849)=2,AY1850=1),1,IF(SUM(AX1848:AX1850)=0,0,IF(AND(OR(AW1848=1,AX1848=1),OR(AW1849=1,AX1849=1),AY1850=1),1,IF(AND(SUM(AW1850:AY1850)=2,SUM(AW1848:AX1848)=2,AX1848=1),1,0))))</f>
        <v>0</v>
      </c>
      <c r="BD1850" s="57" t="str">
        <f aca="false">IF(BC1850=0,"",IF(AND(BC1850=1,AZ1850=0,AZ1849=0,AZ1848=0),1,IF(AND(BC1850=1,OR(AZ1850=1,AZ1849=1,AZ1848)),IF(BA1850=1,1,0))))</f>
        <v/>
      </c>
      <c r="BE1850" s="50" t="str">
        <f aca="false">IF(AND(BD1850=1,BD1849=1),0,IF(BD1850=1,SUM(CM1851:CM1889),""))</f>
        <v/>
      </c>
      <c r="BF1850" s="20" t="str">
        <f aca="false">IF(AND(BB1850=1,BB1849=1,BE1809&lt;&gt;0),"",IF(AND(BB1849=0,BB1850=1),BF1849,IF(AND(BB1850=1,BB1849=1),BF1849,IF(AND(BF1849="",BE1849="",OR(BD1849=0,BD1849="")),"",IF(AND(BF1849="",BE1810=0),"",IF(AND(BE1810&lt;&gt;"",BF1849=BE1810),"",IF(AND(BD1849=1,BE1849&lt;&gt;0),CM1850,IF(BF1849&lt;&gt;0,BF1849+CM1850,IF(BF1849="","")))))))))</f>
        <v/>
      </c>
      <c r="BH1850" s="50"/>
      <c r="BI1850" s="0"/>
      <c r="BU1850" s="0"/>
      <c r="BZ1850" s="49"/>
      <c r="CG1850" s="13"/>
      <c r="CH1850" s="40"/>
      <c r="CI1850" s="13"/>
      <c r="CL1850" s="6" t="n">
        <f aca="false">C1850</f>
        <v>39931</v>
      </c>
      <c r="CM1850" s="13" t="n">
        <f aca="false">CN1850/CN1849-1</f>
        <v>-0.00314538676607656</v>
      </c>
      <c r="CN1850" s="76" t="n">
        <v>85.57</v>
      </c>
      <c r="CO1850" s="13" t="n">
        <f aca="false">CN1850/CN1845-1</f>
        <v>0.00599576769339283</v>
      </c>
      <c r="CY1850" s="4" t="n">
        <v>84.97</v>
      </c>
      <c r="CZ1850" s="4" t="n">
        <v>85.57</v>
      </c>
      <c r="DA1850" s="33" t="n">
        <f aca="false">CZ1850-CN1850</f>
        <v>0</v>
      </c>
      <c r="DB1850" s="16" t="n">
        <f aca="false">CZ1850/CY1850-1</f>
        <v>0.00706131575850288</v>
      </c>
      <c r="DC1850" s="15" t="n">
        <f aca="false">CY1850/CZ1849-1</f>
        <v>-0.0101351351351352</v>
      </c>
      <c r="DD1850" s="15" t="n">
        <f aca="false">CZ1850/CZ1849-1</f>
        <v>-0.00314538676607656</v>
      </c>
      <c r="DE1850" s="34" t="str">
        <f aca="false">IF(CW1850=0,"",-DC1850*CS1850)</f>
        <v/>
      </c>
      <c r="DY1850" s="6"/>
      <c r="EB1850" s="6" t="n">
        <f aca="false">CL1850</f>
        <v>39931</v>
      </c>
      <c r="EC1850" s="13" t="n">
        <f aca="false">SUM(CM1848:CM1850)</f>
        <v>0.00250304152914826</v>
      </c>
    </row>
    <row r="1851" customFormat="false" ht="15" hidden="false" customHeight="false" outlineLevel="0" collapsed="false">
      <c r="A1851" s="0" t="n">
        <f aca="false">IF(FR1851=1,CZ1851,0)</f>
        <v>0</v>
      </c>
      <c r="C1851" s="6" t="n">
        <v>39932</v>
      </c>
      <c r="D1851" s="0" t="n">
        <f aca="false">IF(E1851&gt;E1850,1,)</f>
        <v>0</v>
      </c>
      <c r="E1851" s="46" t="n">
        <v>96.8408</v>
      </c>
      <c r="F1851" s="46" t="n">
        <v>83.1406</v>
      </c>
      <c r="G1851" s="46" t="n">
        <v>79.5989</v>
      </c>
      <c r="H1851" s="46" t="n">
        <v>83.2697</v>
      </c>
      <c r="I1851" s="46" t="n">
        <v>85.744</v>
      </c>
      <c r="J1851" s="47" t="str">
        <f aca="false">IF(MIN(E1851:I1851)=E1851,$E$2,IF(MIN(E1851:I1851)=F1851,$F$2,IF(MIN(E1851:I1851)=G1851,$G$2,IF(MIN(E1851:I1851)=H1851,$H$2,IF(MIN(E1851:I1851)=I1851,$I$2)))))</f>
        <v>50D</v>
      </c>
      <c r="K1851" s="47" t="str">
        <f aca="false">IF(MAX(E1851:I1851)=E1851,$E$2,IF(MAX(E1851:I1851)=F1851,$F$2,IF(MAX(E1851:I1851)=G1851,$G$2,IF(MAX(E1851:I1851)=H1851,$H$2,IF(MAX(E1851:I1851)=I1851,$I$2)))))</f>
        <v>200D</v>
      </c>
      <c r="L1851" s="4" t="n">
        <f aca="false">IF(MAX(E1851:I1851)=H1851,1,0)</f>
        <v>0</v>
      </c>
      <c r="M1851" s="4" t="n">
        <f aca="false">IF(MAX(E1851:I1851)=I1851,1,0)</f>
        <v>0</v>
      </c>
      <c r="O1851" s="4" t="n">
        <f aca="false">IF(CN1851&gt;E1851,1,0)</f>
        <v>0</v>
      </c>
      <c r="P1851" s="4" t="n">
        <f aca="false">IF(CN1851&gt;F1851,1,0)</f>
        <v>1</v>
      </c>
      <c r="Q1851" s="4" t="n">
        <f aca="false">IF(CN1851&gt;G1851,1,0)</f>
        <v>1</v>
      </c>
      <c r="R1851" s="4" t="n">
        <f aca="false">IF(CN1851&gt;H1851,1,0)</f>
        <v>1</v>
      </c>
      <c r="S1851" s="4" t="n">
        <f aca="false">IF(CN1851&gt;I1851,1,0)</f>
        <v>1</v>
      </c>
      <c r="T1851" s="25" t="n">
        <f aca="false">IF(AND(AND(R1851=0,S1851=0,Q1851=0),OR(S1850=1,S1849=1,S1848=1)),1,0)</f>
        <v>0</v>
      </c>
      <c r="U1851" s="13" t="n">
        <f aca="false">SUM(CM1850:CM1851)</f>
        <v>0.0181237496134957</v>
      </c>
      <c r="AV1851" s="0"/>
      <c r="AW1851" s="55" t="n">
        <f aca="false">IF(EC1851&gt;$AW$2,1,0)</f>
        <v>0</v>
      </c>
      <c r="AX1851" s="0" t="n">
        <f aca="false">IF(AND(I1851&gt;G1851,I1850&lt;G1850),1,IF(OR(AND(I1851&gt;F1851,I1850&lt;F1850),AND(I1851&gt;E1851,I1850&lt;E1850)),1,0))</f>
        <v>0</v>
      </c>
      <c r="AY1851" s="0" t="n">
        <f aca="false">IF(K1850="10D",1,0)</f>
        <v>0</v>
      </c>
      <c r="AZ1851" s="0" t="n">
        <f aca="false">IF(AND(I1851&gt;G1851,I1850&lt;G1850,I1851&gt;F1851,I1850&gt;F1850,I1851&gt;E1851,I1850&gt;E1850),1,0)</f>
        <v>0</v>
      </c>
      <c r="BA1851" s="56" t="n">
        <f aca="false">IF(G1851&gt;H1851,1,0)</f>
        <v>0</v>
      </c>
      <c r="BB1851" s="56" t="n">
        <f aca="false">IF(I1851&lt;F1851,1,0)</f>
        <v>0</v>
      </c>
      <c r="BC1851" s="0" t="n">
        <f aca="false">IF(AND(SUM(AW1850:AX1850)=2,AY1851=1),1,IF(SUM(AX1849:AX1851)=0,0,IF(AND(OR(AW1849=1,AX1849=1),OR(AW1850=1,AX1850=1),AY1851=1),1,IF(AND(SUM(AW1851:AY1851)=2,SUM(AW1849:AX1849)=2,AX1849=1),1,0))))</f>
        <v>0</v>
      </c>
      <c r="BD1851" s="57" t="str">
        <f aca="false">IF(BC1851=0,"",IF(AND(BC1851=1,AZ1851=0,AZ1850=0,AZ1849=0),1,IF(AND(BC1851=1,OR(AZ1851=1,AZ1850=1,AZ1849)),IF(BA1851=1,1,0))))</f>
        <v/>
      </c>
      <c r="BE1851" s="50" t="str">
        <f aca="false">IF(AND(BD1851=1,BD1850=1),0,IF(BD1851=1,SUM(CM1852:CM1890),""))</f>
        <v/>
      </c>
      <c r="BF1851" s="20" t="str">
        <f aca="false">IF(AND(BB1851=1,BB1850=1,BE1810&lt;&gt;0),"",IF(AND(BB1850=0,BB1851=1),BF1850,IF(AND(BB1851=1,BB1850=1),BF1850,IF(AND(BF1850="",BE1850="",OR(BD1850=0,BD1850="")),"",IF(AND(BF1850="",BE1811=0),"",IF(AND(BE1811&lt;&gt;"",BF1850=BE1811),"",IF(AND(BD1850=1,BE1850&lt;&gt;0),CM1851,IF(BF1850&lt;&gt;0,BF1850+CM1851,IF(BF1850="","")))))))))</f>
        <v/>
      </c>
      <c r="BH1851" s="50"/>
      <c r="BI1851" s="0"/>
      <c r="BU1851" s="0"/>
      <c r="BZ1851" s="49"/>
      <c r="CG1851" s="13"/>
      <c r="CH1851" s="40"/>
      <c r="CI1851" s="13"/>
      <c r="CL1851" s="6" t="n">
        <f aca="false">C1851</f>
        <v>39932</v>
      </c>
      <c r="CM1851" s="13" t="n">
        <f aca="false">CN1851/CN1850-1</f>
        <v>0.0212691363795723</v>
      </c>
      <c r="CN1851" s="76" t="n">
        <v>87.39</v>
      </c>
      <c r="CO1851" s="13" t="n">
        <f aca="false">CN1851/CN1846-1</f>
        <v>0.0337118523775726</v>
      </c>
      <c r="CY1851" s="4" t="n">
        <v>86.52</v>
      </c>
      <c r="CZ1851" s="4" t="n">
        <v>87.39</v>
      </c>
      <c r="DA1851" s="33" t="n">
        <f aca="false">CZ1851-CN1851</f>
        <v>0</v>
      </c>
      <c r="DB1851" s="16" t="n">
        <f aca="false">CZ1851/CY1851-1</f>
        <v>0.0100554785020806</v>
      </c>
      <c r="DC1851" s="15" t="n">
        <f aca="false">CY1851/CZ1850-1</f>
        <v>0.01110202173659</v>
      </c>
      <c r="DD1851" s="15" t="n">
        <f aca="false">CZ1851/CZ1850-1</f>
        <v>0.0212691363795723</v>
      </c>
      <c r="DE1851" s="34" t="str">
        <f aca="false">IF(CW1851=0,"",-DC1851*CS1851)</f>
        <v/>
      </c>
      <c r="DY1851" s="6"/>
      <c r="EB1851" s="6" t="n">
        <f aca="false">CL1851</f>
        <v>39932</v>
      </c>
      <c r="EC1851" s="13" t="n">
        <f aca="false">SUM(CM1849:CM1851)</f>
        <v>0.00866148328531668</v>
      </c>
    </row>
    <row r="1852" customFormat="false" ht="15" hidden="false" customHeight="false" outlineLevel="0" collapsed="false">
      <c r="A1852" s="0" t="n">
        <f aca="false">IF(FR1852=1,CZ1852,0)</f>
        <v>0</v>
      </c>
      <c r="C1852" s="6" t="n">
        <v>39933</v>
      </c>
      <c r="D1852" s="0" t="n">
        <f aca="false">IF(E1852&gt;E1851,1,)</f>
        <v>0</v>
      </c>
      <c r="E1852" s="46" t="n">
        <v>96.673</v>
      </c>
      <c r="F1852" s="46" t="n">
        <v>83.1618</v>
      </c>
      <c r="G1852" s="46" t="n">
        <v>79.7667</v>
      </c>
      <c r="H1852" s="46" t="n">
        <v>83.5193</v>
      </c>
      <c r="I1852" s="46" t="n">
        <v>85.836</v>
      </c>
      <c r="J1852" s="47" t="str">
        <f aca="false">IF(MIN(E1852:I1852)=E1852,$E$2,IF(MIN(E1852:I1852)=F1852,$F$2,IF(MIN(E1852:I1852)=G1852,$G$2,IF(MIN(E1852:I1852)=H1852,$H$2,IF(MIN(E1852:I1852)=I1852,$I$2)))))</f>
        <v>50D</v>
      </c>
      <c r="K1852" s="47" t="str">
        <f aca="false">IF(MAX(E1852:I1852)=E1852,$E$2,IF(MAX(E1852:I1852)=F1852,$F$2,IF(MAX(E1852:I1852)=G1852,$G$2,IF(MAX(E1852:I1852)=H1852,$H$2,IF(MAX(E1852:I1852)=I1852,$I$2)))))</f>
        <v>200D</v>
      </c>
      <c r="L1852" s="4" t="n">
        <f aca="false">IF(MAX(E1852:I1852)=H1852,1,0)</f>
        <v>0</v>
      </c>
      <c r="M1852" s="4" t="n">
        <f aca="false">IF(MAX(E1852:I1852)=I1852,1,0)</f>
        <v>0</v>
      </c>
      <c r="O1852" s="4" t="n">
        <f aca="false">IF(CN1852&gt;E1852,1,0)</f>
        <v>0</v>
      </c>
      <c r="P1852" s="4" t="n">
        <f aca="false">IF(CN1852&gt;F1852,1,0)</f>
        <v>1</v>
      </c>
      <c r="Q1852" s="4" t="n">
        <f aca="false">IF(CN1852&gt;G1852,1,0)</f>
        <v>1</v>
      </c>
      <c r="R1852" s="4" t="n">
        <f aca="false">IF(CN1852&gt;H1852,1,0)</f>
        <v>1</v>
      </c>
      <c r="S1852" s="4" t="n">
        <f aca="false">IF(CN1852&gt;I1852,1,0)</f>
        <v>1</v>
      </c>
      <c r="T1852" s="25" t="n">
        <f aca="false">IF(AND(AND(R1852=0,S1852=0,Q1852=0),OR(S1851=1,S1850=1,S1849=1)),1,0)</f>
        <v>0</v>
      </c>
      <c r="U1852" s="13" t="n">
        <f aca="false">SUM(CM1851:CM1852)</f>
        <v>0.021612425085374</v>
      </c>
      <c r="AV1852" s="0"/>
      <c r="AW1852" s="55" t="n">
        <f aca="false">IF(EC1852&gt;$AW$2,1,0)</f>
        <v>1</v>
      </c>
      <c r="AX1852" s="0" t="n">
        <f aca="false">IF(AND(I1852&gt;G1852,I1851&lt;G1851),1,IF(OR(AND(I1852&gt;F1852,I1851&lt;F1851),AND(I1852&gt;E1852,I1851&lt;E1851)),1,0))</f>
        <v>0</v>
      </c>
      <c r="AY1852" s="0" t="n">
        <f aca="false">IF(K1851="10D",1,0)</f>
        <v>0</v>
      </c>
      <c r="AZ1852" s="0" t="n">
        <f aca="false">IF(AND(I1852&gt;G1852,I1851&lt;G1851,I1852&gt;F1852,I1851&gt;F1851,I1852&gt;E1852,I1851&gt;E1851),1,0)</f>
        <v>0</v>
      </c>
      <c r="BA1852" s="56" t="n">
        <f aca="false">IF(G1852&gt;H1852,1,0)</f>
        <v>0</v>
      </c>
      <c r="BB1852" s="56" t="n">
        <f aca="false">IF(I1852&lt;F1852,1,0)</f>
        <v>0</v>
      </c>
      <c r="BC1852" s="0" t="n">
        <f aca="false">IF(AND(SUM(AW1851:AX1851)=2,AY1852=1),1,IF(SUM(AX1850:AX1852)=0,0,IF(AND(OR(AW1850=1,AX1850=1),OR(AW1851=1,AX1851=1),AY1852=1),1,IF(AND(SUM(AW1852:AY1852)=2,SUM(AW1850:AX1850)=2,AX1850=1),1,0))))</f>
        <v>0</v>
      </c>
      <c r="BD1852" s="57" t="str">
        <f aca="false">IF(BC1852=0,"",IF(AND(BC1852=1,AZ1852=0,AZ1851=0,AZ1850=0),1,IF(AND(BC1852=1,OR(AZ1852=1,AZ1851=1,AZ1850)),IF(BA1852=1,1,0))))</f>
        <v/>
      </c>
      <c r="BE1852" s="50" t="str">
        <f aca="false">IF(AND(BD1852=1,BD1851=1),0,IF(BD1852=1,SUM(CM1853:CM1891),""))</f>
        <v/>
      </c>
      <c r="BF1852" s="20" t="str">
        <f aca="false">IF(AND(BB1852=1,BB1851=1,BE1811&lt;&gt;0),"",IF(AND(BB1851=0,BB1852=1),BF1851,IF(AND(BB1852=1,BB1851=1),BF1851,IF(AND(BF1851="",BE1851="",OR(BD1851=0,BD1851="")),"",IF(AND(BF1851="",BE1812=0),"",IF(AND(BE1812&lt;&gt;"",BF1851=BE1812),"",IF(AND(BD1851=1,BE1851&lt;&gt;0),CM1852,IF(BF1851&lt;&gt;0,BF1851+CM1852,IF(BF1851="","")))))))))</f>
        <v/>
      </c>
      <c r="BH1852" s="50"/>
      <c r="BI1852" s="0"/>
      <c r="BU1852" s="0"/>
      <c r="BZ1852" s="49"/>
      <c r="CG1852" s="13"/>
      <c r="CH1852" s="40"/>
      <c r="CI1852" s="13"/>
      <c r="CL1852" s="6" t="n">
        <f aca="false">C1852</f>
        <v>39933</v>
      </c>
      <c r="CM1852" s="13" t="n">
        <f aca="false">CN1852/CN1851-1</f>
        <v>0.000343288705801692</v>
      </c>
      <c r="CN1852" s="76" t="n">
        <v>87.42</v>
      </c>
      <c r="CO1852" s="13" t="n">
        <f aca="false">CN1852/CN1847-1</f>
        <v>0.0240131193627737</v>
      </c>
      <c r="CY1852" s="4" t="n">
        <v>88.55</v>
      </c>
      <c r="CZ1852" s="4" t="n">
        <v>87.42</v>
      </c>
      <c r="DA1852" s="33" t="n">
        <f aca="false">CZ1852-CN1852</f>
        <v>0</v>
      </c>
      <c r="DB1852" s="16" t="n">
        <f aca="false">CZ1852/CY1852-1</f>
        <v>-0.0127611518915867</v>
      </c>
      <c r="DC1852" s="15" t="n">
        <f aca="false">CY1852/CZ1851-1</f>
        <v>0.0132738299576609</v>
      </c>
      <c r="DD1852" s="15" t="n">
        <f aca="false">CZ1852/CZ1851-1</f>
        <v>0.000343288705801692</v>
      </c>
      <c r="DE1852" s="34" t="str">
        <f aca="false">IF(CW1852=0,"",-DC1852*CS1852)</f>
        <v/>
      </c>
      <c r="DY1852" s="6"/>
      <c r="EB1852" s="6" t="n">
        <f aca="false">CL1852</f>
        <v>39933</v>
      </c>
      <c r="EC1852" s="13" t="n">
        <f aca="false">SUM(CM1850:CM1852)</f>
        <v>0.0184670383192974</v>
      </c>
    </row>
    <row r="1853" customFormat="false" ht="15" hidden="false" customHeight="false" outlineLevel="0" collapsed="false">
      <c r="A1853" s="0" t="n">
        <f aca="false">IF(FR1853=1,CZ1853,0)</f>
        <v>0</v>
      </c>
      <c r="C1853" s="6" t="n">
        <v>39934</v>
      </c>
      <c r="D1853" s="0" t="n">
        <f aca="false">IF(E1853&gt;E1852,1,)</f>
        <v>0</v>
      </c>
      <c r="E1853" s="46" t="n">
        <v>96.4926</v>
      </c>
      <c r="F1853" s="46" t="n">
        <v>83.1614</v>
      </c>
      <c r="G1853" s="46" t="n">
        <v>79.9608</v>
      </c>
      <c r="H1853" s="46" t="n">
        <v>83.8177</v>
      </c>
      <c r="I1853" s="46" t="n">
        <v>85.917</v>
      </c>
      <c r="J1853" s="47" t="str">
        <f aca="false">IF(MIN(E1853:I1853)=E1853,$E$2,IF(MIN(E1853:I1853)=F1853,$F$2,IF(MIN(E1853:I1853)=G1853,$G$2,IF(MIN(E1853:I1853)=H1853,$H$2,IF(MIN(E1853:I1853)=I1853,$I$2)))))</f>
        <v>50D</v>
      </c>
      <c r="K1853" s="47" t="str">
        <f aca="false">IF(MAX(E1853:I1853)=E1853,$E$2,IF(MAX(E1853:I1853)=F1853,$F$2,IF(MAX(E1853:I1853)=G1853,$G$2,IF(MAX(E1853:I1853)=H1853,$H$2,IF(MAX(E1853:I1853)=I1853,$I$2)))))</f>
        <v>200D</v>
      </c>
      <c r="L1853" s="4" t="n">
        <f aca="false">IF(MAX(E1853:I1853)=H1853,1,0)</f>
        <v>0</v>
      </c>
      <c r="M1853" s="4" t="n">
        <f aca="false">IF(MAX(E1853:I1853)=I1853,1,0)</f>
        <v>0</v>
      </c>
      <c r="O1853" s="4" t="n">
        <f aca="false">IF(CN1853&gt;E1853,1,0)</f>
        <v>0</v>
      </c>
      <c r="P1853" s="4" t="n">
        <f aca="false">IF(CN1853&gt;F1853,1,0)</f>
        <v>1</v>
      </c>
      <c r="Q1853" s="4" t="n">
        <f aca="false">IF(CN1853&gt;G1853,1,0)</f>
        <v>1</v>
      </c>
      <c r="R1853" s="4" t="n">
        <f aca="false">IF(CN1853&gt;H1853,1,0)</f>
        <v>1</v>
      </c>
      <c r="S1853" s="4" t="n">
        <f aca="false">IF(CN1853&gt;I1853,1,0)</f>
        <v>1</v>
      </c>
      <c r="T1853" s="25" t="n">
        <f aca="false">IF(AND(AND(R1853=0,S1853=0,Q1853=0),OR(S1852=1,S1851=1,S1850=1)),1,0)</f>
        <v>0</v>
      </c>
      <c r="U1853" s="13" t="n">
        <f aca="false">SUM(CM1852:CM1853)</f>
        <v>0.00571963279182319</v>
      </c>
      <c r="AV1853" s="0"/>
      <c r="AW1853" s="55" t="n">
        <f aca="false">IF(EC1853&gt;$AW$2,1,0)</f>
        <v>1</v>
      </c>
      <c r="AX1853" s="0" t="n">
        <f aca="false">IF(AND(I1853&gt;G1853,I1852&lt;G1852),1,IF(OR(AND(I1853&gt;F1853,I1852&lt;F1852),AND(I1853&gt;E1853,I1852&lt;E1852)),1,0))</f>
        <v>0</v>
      </c>
      <c r="AY1853" s="0" t="n">
        <f aca="false">IF(K1852="10D",1,0)</f>
        <v>0</v>
      </c>
      <c r="AZ1853" s="0" t="n">
        <f aca="false">IF(AND(I1853&gt;G1853,I1852&lt;G1852,I1853&gt;F1853,I1852&gt;F1852,I1853&gt;E1853,I1852&gt;E1852),1,0)</f>
        <v>0</v>
      </c>
      <c r="BA1853" s="56" t="n">
        <f aca="false">IF(G1853&gt;H1853,1,0)</f>
        <v>0</v>
      </c>
      <c r="BB1853" s="56" t="n">
        <f aca="false">IF(I1853&lt;F1853,1,0)</f>
        <v>0</v>
      </c>
      <c r="BC1853" s="0" t="n">
        <f aca="false">IF(AND(SUM(AW1852:AX1852)=2,AY1853=1),1,IF(SUM(AX1851:AX1853)=0,0,IF(AND(OR(AW1851=1,AX1851=1),OR(AW1852=1,AX1852=1),AY1853=1),1,IF(AND(SUM(AW1853:AY1853)=2,SUM(AW1851:AX1851)=2,AX1851=1),1,0))))</f>
        <v>0</v>
      </c>
      <c r="BD1853" s="57" t="str">
        <f aca="false">IF(BC1853=0,"",IF(AND(BC1853=1,AZ1853=0,AZ1852=0,AZ1851=0),1,IF(AND(BC1853=1,OR(AZ1853=1,AZ1852=1,AZ1851)),IF(BA1853=1,1,0))))</f>
        <v/>
      </c>
      <c r="BE1853" s="50" t="str">
        <f aca="false">IF(AND(BD1853=1,BD1852=1),0,IF(BD1853=1,SUM(CM1854:CM1892),""))</f>
        <v/>
      </c>
      <c r="BF1853" s="20" t="str">
        <f aca="false">IF(AND(BB1853=1,BB1852=1,BE1812&lt;&gt;0),"",IF(AND(BB1852=0,BB1853=1),BF1852,IF(AND(BB1853=1,BB1852=1),BF1852,IF(AND(BF1852="",BE1852="",OR(BD1852=0,BD1852="")),"",IF(AND(BF1852="",BE1813=0),"",IF(AND(BE1813&lt;&gt;"",BF1852=BE1813),"",IF(AND(BD1852=1,BE1852&lt;&gt;0),CM1853,IF(BF1852&lt;&gt;0,BF1852+CM1853,IF(BF1852="","")))))))))</f>
        <v/>
      </c>
      <c r="BH1853" s="50"/>
      <c r="BI1853" s="0"/>
      <c r="BU1853" s="0"/>
      <c r="BZ1853" s="49"/>
      <c r="CG1853" s="13"/>
      <c r="CH1853" s="40"/>
      <c r="CI1853" s="13"/>
      <c r="CL1853" s="6" t="n">
        <f aca="false">C1853</f>
        <v>39934</v>
      </c>
      <c r="CM1853" s="13" t="n">
        <f aca="false">CN1853/CN1852-1</f>
        <v>0.0053763440860215</v>
      </c>
      <c r="CN1853" s="76" t="n">
        <v>87.89</v>
      </c>
      <c r="CO1853" s="13" t="n">
        <f aca="false">CN1853/CN1848-1</f>
        <v>0.0141933994922687</v>
      </c>
      <c r="CY1853" s="4" t="n">
        <v>87.44</v>
      </c>
      <c r="CZ1853" s="4" t="n">
        <v>87.89</v>
      </c>
      <c r="DA1853" s="33" t="n">
        <f aca="false">CZ1853-CN1853</f>
        <v>0</v>
      </c>
      <c r="DB1853" s="16" t="n">
        <f aca="false">CZ1853/CY1853-1</f>
        <v>0.00514638609332119</v>
      </c>
      <c r="DC1853" s="15" t="n">
        <f aca="false">CY1853/CZ1852-1</f>
        <v>0.000228780599405232</v>
      </c>
      <c r="DD1853" s="15" t="n">
        <f aca="false">CZ1853/CZ1852-1</f>
        <v>0.0053763440860215</v>
      </c>
      <c r="DE1853" s="34" t="str">
        <f aca="false">IF(CW1853=0,"",-DC1853*CS1853)</f>
        <v/>
      </c>
      <c r="DY1853" s="6"/>
      <c r="EB1853" s="6" t="n">
        <f aca="false">CL1853</f>
        <v>39934</v>
      </c>
      <c r="EC1853" s="13" t="n">
        <f aca="false">SUM(CM1851:CM1853)</f>
        <v>0.0269887691713955</v>
      </c>
    </row>
    <row r="1854" customFormat="false" ht="15" hidden="false" customHeight="false" outlineLevel="0" collapsed="false">
      <c r="A1854" s="0" t="n">
        <f aca="false">IF(FR1854=1,CZ1854,0)</f>
        <v>0</v>
      </c>
      <c r="C1854" s="6" t="n">
        <v>39937</v>
      </c>
      <c r="D1854" s="0" t="n">
        <f aca="false">IF(E1854&gt;E1853,1,)</f>
        <v>0</v>
      </c>
      <c r="E1854" s="46" t="n">
        <v>96.321</v>
      </c>
      <c r="F1854" s="46" t="n">
        <v>83.1601</v>
      </c>
      <c r="G1854" s="46" t="n">
        <v>80.23</v>
      </c>
      <c r="H1854" s="46" t="n">
        <v>84.29</v>
      </c>
      <c r="I1854" s="46" t="n">
        <v>86.662</v>
      </c>
      <c r="J1854" s="47" t="str">
        <f aca="false">IF(MIN(E1854:I1854)=E1854,$E$2,IF(MIN(E1854:I1854)=F1854,$F$2,IF(MIN(E1854:I1854)=G1854,$G$2,IF(MIN(E1854:I1854)=H1854,$H$2,IF(MIN(E1854:I1854)=I1854,$I$2)))))</f>
        <v>50D</v>
      </c>
      <c r="K1854" s="47" t="str">
        <f aca="false">IF(MAX(E1854:I1854)=E1854,$E$2,IF(MAX(E1854:I1854)=F1854,$F$2,IF(MAX(E1854:I1854)=G1854,$G$2,IF(MAX(E1854:I1854)=H1854,$H$2,IF(MAX(E1854:I1854)=I1854,$I$2)))))</f>
        <v>200D</v>
      </c>
      <c r="L1854" s="4" t="n">
        <f aca="false">IF(MAX(E1854:I1854)=H1854,1,0)</f>
        <v>0</v>
      </c>
      <c r="M1854" s="4" t="n">
        <f aca="false">IF(MAX(E1854:I1854)=I1854,1,0)</f>
        <v>0</v>
      </c>
      <c r="O1854" s="4" t="n">
        <f aca="false">IF(CN1854&gt;E1854,1,0)</f>
        <v>0</v>
      </c>
      <c r="P1854" s="4" t="n">
        <f aca="false">IF(CN1854&gt;F1854,1,0)</f>
        <v>1</v>
      </c>
      <c r="Q1854" s="4" t="n">
        <f aca="false">IF(CN1854&gt;G1854,1,0)</f>
        <v>1</v>
      </c>
      <c r="R1854" s="4" t="n">
        <f aca="false">IF(CN1854&gt;H1854,1,0)</f>
        <v>1</v>
      </c>
      <c r="S1854" s="4" t="n">
        <f aca="false">IF(CN1854&gt;I1854,1,0)</f>
        <v>1</v>
      </c>
      <c r="T1854" s="25" t="n">
        <f aca="false">IF(AND(AND(R1854=0,S1854=0,Q1854=0),OR(S1853=1,S1852=1,S1851=1)),1,0)</f>
        <v>0</v>
      </c>
      <c r="U1854" s="13" t="n">
        <f aca="false">SUM(CM1853:CM1854)</f>
        <v>0.0393961415601367</v>
      </c>
      <c r="AV1854" s="0"/>
      <c r="AW1854" s="55" t="n">
        <f aca="false">IF(EC1854&gt;$AW$2,1,0)</f>
        <v>1</v>
      </c>
      <c r="AX1854" s="0" t="n">
        <f aca="false">IF(AND(I1854&gt;G1854,I1853&lt;G1853),1,IF(OR(AND(I1854&gt;F1854,I1853&lt;F1853),AND(I1854&gt;E1854,I1853&lt;E1853)),1,0))</f>
        <v>0</v>
      </c>
      <c r="AY1854" s="0" t="n">
        <f aca="false">IF(K1853="10D",1,0)</f>
        <v>0</v>
      </c>
      <c r="AZ1854" s="0" t="n">
        <f aca="false">IF(AND(I1854&gt;G1854,I1853&lt;G1853,I1854&gt;F1854,I1853&gt;F1853,I1854&gt;E1854,I1853&gt;E1853),1,0)</f>
        <v>0</v>
      </c>
      <c r="BA1854" s="56" t="n">
        <f aca="false">IF(G1854&gt;H1854,1,0)</f>
        <v>0</v>
      </c>
      <c r="BB1854" s="56" t="n">
        <f aca="false">IF(I1854&lt;F1854,1,0)</f>
        <v>0</v>
      </c>
      <c r="BC1854" s="0" t="n">
        <f aca="false">IF(AND(SUM(AW1853:AX1853)=2,AY1854=1),1,IF(SUM(AX1852:AX1854)=0,0,IF(AND(OR(AW1852=1,AX1852=1),OR(AW1853=1,AX1853=1),AY1854=1),1,IF(AND(SUM(AW1854:AY1854)=2,SUM(AW1852:AX1852)=2,AX1852=1),1,0))))</f>
        <v>0</v>
      </c>
      <c r="BD1854" s="57" t="str">
        <f aca="false">IF(BC1854=0,"",IF(AND(BC1854=1,AZ1854=0,AZ1853=0,AZ1852=0),1,IF(AND(BC1854=1,OR(AZ1854=1,AZ1853=1,AZ1852)),IF(BA1854=1,1,0))))</f>
        <v/>
      </c>
      <c r="BE1854" s="50" t="str">
        <f aca="false">IF(AND(BD1854=1,BD1853=1),0,IF(BD1854=1,SUM(CM1855:CM1893),""))</f>
        <v/>
      </c>
      <c r="BF1854" s="20" t="str">
        <f aca="false">IF(AND(BB1854=1,BB1853=1,BE1813&lt;&gt;0),"",IF(AND(BB1853=0,BB1854=1),BF1853,IF(AND(BB1854=1,BB1853=1),BF1853,IF(AND(BF1853="",BE1853="",OR(BD1853=0,BD1853="")),"",IF(AND(BF1853="",BE1814=0),"",IF(AND(BE1814&lt;&gt;"",BF1853=BE1814),"",IF(AND(BD1853=1,BE1853&lt;&gt;0),CM1854,IF(BF1853&lt;&gt;0,BF1853+CM1854,IF(BF1853="","")))))))))</f>
        <v/>
      </c>
      <c r="BH1854" s="50"/>
      <c r="BI1854" s="0"/>
      <c r="BU1854" s="0"/>
      <c r="BZ1854" s="49"/>
      <c r="CG1854" s="13"/>
      <c r="CH1854" s="40"/>
      <c r="CI1854" s="13"/>
      <c r="CL1854" s="6" t="n">
        <f aca="false">C1854</f>
        <v>39937</v>
      </c>
      <c r="CM1854" s="13" t="n">
        <f aca="false">CN1854/CN1853-1</f>
        <v>0.0340197974741152</v>
      </c>
      <c r="CN1854" s="76" t="n">
        <v>90.88</v>
      </c>
      <c r="CO1854" s="13" t="n">
        <f aca="false">CN1854/CN1849-1</f>
        <v>0.0587138863000931</v>
      </c>
      <c r="CY1854" s="4" t="n">
        <v>88.55</v>
      </c>
      <c r="CZ1854" s="4" t="n">
        <v>90.88</v>
      </c>
      <c r="DA1854" s="33" t="n">
        <f aca="false">CZ1854-CN1854</f>
        <v>0</v>
      </c>
      <c r="DB1854" s="16" t="n">
        <f aca="false">CZ1854/CY1854-1</f>
        <v>0.0263128176171654</v>
      </c>
      <c r="DC1854" s="15" t="n">
        <f aca="false">CY1854/CZ1853-1</f>
        <v>0.00750938673341683</v>
      </c>
      <c r="DD1854" s="15" t="n">
        <f aca="false">CZ1854/CZ1853-1</f>
        <v>0.0340197974741152</v>
      </c>
      <c r="DE1854" s="34" t="str">
        <f aca="false">IF(CW1854=0,"",-DC1854*CS1854)</f>
        <v/>
      </c>
      <c r="DY1854" s="6"/>
      <c r="EB1854" s="6" t="n">
        <f aca="false">CL1854</f>
        <v>39937</v>
      </c>
      <c r="EC1854" s="13" t="n">
        <f aca="false">SUM(CM1852:CM1854)</f>
        <v>0.0397394302659384</v>
      </c>
    </row>
    <row r="1855" customFormat="false" ht="15" hidden="false" customHeight="false" outlineLevel="0" collapsed="false">
      <c r="A1855" s="0" t="n">
        <f aca="false">IF(FR1855=1,CZ1855,0)</f>
        <v>0</v>
      </c>
      <c r="C1855" s="6" t="n">
        <v>39938</v>
      </c>
      <c r="D1855" s="0" t="n">
        <f aca="false">IF(E1855&gt;E1854,1,)</f>
        <v>0</v>
      </c>
      <c r="E1855" s="46" t="n">
        <v>96.144</v>
      </c>
      <c r="F1855" s="46" t="n">
        <v>83.1709</v>
      </c>
      <c r="G1855" s="46" t="n">
        <v>80.5484</v>
      </c>
      <c r="H1855" s="46" t="n">
        <v>84.5683</v>
      </c>
      <c r="I1855" s="46" t="n">
        <v>87.213</v>
      </c>
      <c r="J1855" s="47" t="str">
        <f aca="false">IF(MIN(E1855:I1855)=E1855,$E$2,IF(MIN(E1855:I1855)=F1855,$F$2,IF(MIN(E1855:I1855)=G1855,$G$2,IF(MIN(E1855:I1855)=H1855,$H$2,IF(MIN(E1855:I1855)=I1855,$I$2)))))</f>
        <v>50D</v>
      </c>
      <c r="K1855" s="47" t="str">
        <f aca="false">IF(MAX(E1855:I1855)=E1855,$E$2,IF(MAX(E1855:I1855)=F1855,$F$2,IF(MAX(E1855:I1855)=G1855,$G$2,IF(MAX(E1855:I1855)=H1855,$H$2,IF(MAX(E1855:I1855)=I1855,$I$2)))))</f>
        <v>200D</v>
      </c>
      <c r="L1855" s="4" t="n">
        <f aca="false">IF(MAX(E1855:I1855)=H1855,1,0)</f>
        <v>0</v>
      </c>
      <c r="M1855" s="4" t="n">
        <f aca="false">IF(MAX(E1855:I1855)=I1855,1,0)</f>
        <v>0</v>
      </c>
      <c r="O1855" s="4" t="n">
        <f aca="false">IF(CN1855&gt;E1855,1,0)</f>
        <v>0</v>
      </c>
      <c r="P1855" s="4" t="n">
        <f aca="false">IF(CN1855&gt;F1855,1,0)</f>
        <v>1</v>
      </c>
      <c r="Q1855" s="4" t="n">
        <f aca="false">IF(CN1855&gt;G1855,1,0)</f>
        <v>1</v>
      </c>
      <c r="R1855" s="4" t="n">
        <f aca="false">IF(CN1855&gt;H1855,1,0)</f>
        <v>1</v>
      </c>
      <c r="S1855" s="4" t="n">
        <f aca="false">IF(CN1855&gt;I1855,1,0)</f>
        <v>1</v>
      </c>
      <c r="T1855" s="25" t="n">
        <f aca="false">IF(AND(AND(R1855=0,S1855=0,Q1855=0),OR(S1854=1,S1853=1,S1852=1)),1,0)</f>
        <v>0</v>
      </c>
      <c r="U1855" s="13" t="n">
        <f aca="false">SUM(CM1854:CM1855)</f>
        <v>0.0306087059248195</v>
      </c>
      <c r="AV1855" s="0"/>
      <c r="AW1855" s="55" t="n">
        <f aca="false">IF(EC1855&gt;$AW$2,1,0)</f>
        <v>1</v>
      </c>
      <c r="AX1855" s="0" t="n">
        <f aca="false">IF(AND(I1855&gt;G1855,I1854&lt;G1854),1,IF(OR(AND(I1855&gt;F1855,I1854&lt;F1854),AND(I1855&gt;E1855,I1854&lt;E1854)),1,0))</f>
        <v>0</v>
      </c>
      <c r="AY1855" s="0" t="n">
        <f aca="false">IF(K1854="10D",1,0)</f>
        <v>0</v>
      </c>
      <c r="AZ1855" s="0" t="n">
        <f aca="false">IF(AND(I1855&gt;G1855,I1854&lt;G1854,I1855&gt;F1855,I1854&gt;F1854,I1855&gt;E1855,I1854&gt;E1854),1,0)</f>
        <v>0</v>
      </c>
      <c r="BA1855" s="56" t="n">
        <f aca="false">IF(G1855&gt;H1855,1,0)</f>
        <v>0</v>
      </c>
      <c r="BB1855" s="56" t="n">
        <f aca="false">IF(I1855&lt;F1855,1,0)</f>
        <v>0</v>
      </c>
      <c r="BC1855" s="0" t="n">
        <f aca="false">IF(AND(SUM(AW1854:AX1854)=2,AY1855=1),1,IF(SUM(AX1853:AX1855)=0,0,IF(AND(OR(AW1853=1,AX1853=1),OR(AW1854=1,AX1854=1),AY1855=1),1,IF(AND(SUM(AW1855:AY1855)=2,SUM(AW1853:AX1853)=2,AX1853=1),1,0))))</f>
        <v>0</v>
      </c>
      <c r="BD1855" s="57" t="str">
        <f aca="false">IF(BC1855=0,"",IF(AND(BC1855=1,AZ1855=0,AZ1854=0,AZ1853=0),1,IF(AND(BC1855=1,OR(AZ1855=1,AZ1854=1,AZ1853)),IF(BA1855=1,1,0))))</f>
        <v/>
      </c>
      <c r="BE1855" s="50" t="str">
        <f aca="false">IF(AND(BD1855=1,BD1854=1),0,IF(BD1855=1,SUM(CM1856:CM1894),""))</f>
        <v/>
      </c>
      <c r="BF1855" s="20" t="str">
        <f aca="false">IF(AND(BB1855=1,BB1854=1,BE1814&lt;&gt;0),"",IF(AND(BB1854=0,BB1855=1),BF1854,IF(AND(BB1855=1,BB1854=1),BF1854,IF(AND(BF1854="",BE1854="",OR(BD1854=0,BD1854="")),"",IF(AND(BF1854="",BE1815=0),"",IF(AND(BE1815&lt;&gt;"",BF1854=BE1815),"",IF(AND(BD1854=1,BE1854&lt;&gt;0),CM1855,IF(BF1854&lt;&gt;0,BF1854+CM1855,IF(BF1854="","")))))))))</f>
        <v/>
      </c>
      <c r="BH1855" s="50"/>
      <c r="BI1855" s="0"/>
      <c r="BU1855" s="0"/>
      <c r="BZ1855" s="49"/>
      <c r="CG1855" s="13"/>
      <c r="CH1855" s="40"/>
      <c r="CI1855" s="13"/>
      <c r="CL1855" s="6" t="n">
        <f aca="false">C1855</f>
        <v>39938</v>
      </c>
      <c r="CM1855" s="13" t="n">
        <f aca="false">CN1855/CN1854-1</f>
        <v>-0.00341109154929575</v>
      </c>
      <c r="CN1855" s="76" t="n">
        <v>90.57</v>
      </c>
      <c r="CO1855" s="13" t="n">
        <f aca="false">CN1855/CN1850-1</f>
        <v>0.0584316933504734</v>
      </c>
      <c r="CY1855" s="4" t="n">
        <v>90.57</v>
      </c>
      <c r="CZ1855" s="4" t="n">
        <v>90.57</v>
      </c>
      <c r="DA1855" s="33" t="n">
        <f aca="false">CZ1855-CN1855</f>
        <v>0</v>
      </c>
      <c r="DB1855" s="16" t="n">
        <f aca="false">CZ1855/CY1855-1</f>
        <v>0</v>
      </c>
      <c r="DC1855" s="15" t="n">
        <f aca="false">CY1855/CZ1854-1</f>
        <v>-0.00341109154929575</v>
      </c>
      <c r="DD1855" s="15" t="n">
        <f aca="false">CZ1855/CZ1854-1</f>
        <v>-0.00341109154929575</v>
      </c>
      <c r="DE1855" s="34" t="str">
        <f aca="false">IF(CW1855=0,"",-DC1855*CS1855)</f>
        <v/>
      </c>
      <c r="DY1855" s="6"/>
      <c r="EB1855" s="6" t="n">
        <f aca="false">CL1855</f>
        <v>39938</v>
      </c>
      <c r="EC1855" s="13" t="n">
        <f aca="false">SUM(CM1853:CM1855)</f>
        <v>0.035985050010841</v>
      </c>
    </row>
    <row r="1856" customFormat="false" ht="15" hidden="false" customHeight="false" outlineLevel="0" collapsed="false">
      <c r="A1856" s="0" t="n">
        <f aca="false">IF(FR1856=1,CZ1856,0)</f>
        <v>0</v>
      </c>
      <c r="C1856" s="6" t="n">
        <v>39939</v>
      </c>
      <c r="D1856" s="0" t="n">
        <f aca="false">IF(E1856&gt;E1855,1,)</f>
        <v>0</v>
      </c>
      <c r="E1856" s="46" t="n">
        <v>95.9744</v>
      </c>
      <c r="F1856" s="46" t="n">
        <v>83.1912</v>
      </c>
      <c r="G1856" s="46" t="n">
        <v>80.8417</v>
      </c>
      <c r="H1856" s="46" t="n">
        <v>84.953</v>
      </c>
      <c r="I1856" s="46" t="n">
        <v>87.9731</v>
      </c>
      <c r="J1856" s="47" t="str">
        <f aca="false">IF(MIN(E1856:I1856)=E1856,$E$2,IF(MIN(E1856:I1856)=F1856,$F$2,IF(MIN(E1856:I1856)=G1856,$G$2,IF(MIN(E1856:I1856)=H1856,$H$2,IF(MIN(E1856:I1856)=I1856,$I$2)))))</f>
        <v>50D</v>
      </c>
      <c r="K1856" s="47" t="str">
        <f aca="false">IF(MAX(E1856:I1856)=E1856,$E$2,IF(MAX(E1856:I1856)=F1856,$F$2,IF(MAX(E1856:I1856)=G1856,$G$2,IF(MAX(E1856:I1856)=H1856,$H$2,IF(MAX(E1856:I1856)=I1856,$I$2)))))</f>
        <v>200D</v>
      </c>
      <c r="L1856" s="4" t="n">
        <f aca="false">IF(MAX(E1856:I1856)=H1856,1,0)</f>
        <v>0</v>
      </c>
      <c r="M1856" s="4" t="n">
        <f aca="false">IF(MAX(E1856:I1856)=I1856,1,0)</f>
        <v>0</v>
      </c>
      <c r="O1856" s="4" t="n">
        <f aca="false">IF(CN1856&gt;E1856,1,0)</f>
        <v>0</v>
      </c>
      <c r="P1856" s="4" t="n">
        <f aca="false">IF(CN1856&gt;F1856,1,0)</f>
        <v>1</v>
      </c>
      <c r="Q1856" s="4" t="n">
        <f aca="false">IF(CN1856&gt;G1856,1,0)</f>
        <v>1</v>
      </c>
      <c r="R1856" s="4" t="n">
        <f aca="false">IF(CN1856&gt;H1856,1,0)</f>
        <v>1</v>
      </c>
      <c r="S1856" s="4" t="n">
        <f aca="false">IF(CN1856&gt;I1856,1,0)</f>
        <v>1</v>
      </c>
      <c r="T1856" s="25" t="n">
        <f aca="false">IF(AND(AND(R1856=0,S1856=0,Q1856=0),OR(S1855=1,S1854=1,S1853=1)),1,0)</f>
        <v>0</v>
      </c>
      <c r="U1856" s="13" t="n">
        <f aca="false">SUM(CM1855:CM1856)</f>
        <v>0.0139346079096865</v>
      </c>
      <c r="AV1856" s="0"/>
      <c r="AW1856" s="55" t="n">
        <f aca="false">IF(EC1856&gt;$AW$2,1,0)</f>
        <v>1</v>
      </c>
      <c r="AX1856" s="0" t="n">
        <f aca="false">IF(AND(I1856&gt;G1856,I1855&lt;G1855),1,IF(OR(AND(I1856&gt;F1856,I1855&lt;F1855),AND(I1856&gt;E1856,I1855&lt;E1855)),1,0))</f>
        <v>0</v>
      </c>
      <c r="AY1856" s="0" t="n">
        <f aca="false">IF(K1855="10D",1,0)</f>
        <v>0</v>
      </c>
      <c r="AZ1856" s="0" t="n">
        <f aca="false">IF(AND(I1856&gt;G1856,I1855&lt;G1855,I1856&gt;F1856,I1855&gt;F1855,I1856&gt;E1856,I1855&gt;E1855),1,0)</f>
        <v>0</v>
      </c>
      <c r="BA1856" s="56" t="n">
        <f aca="false">IF(G1856&gt;H1856,1,0)</f>
        <v>0</v>
      </c>
      <c r="BB1856" s="56" t="n">
        <f aca="false">IF(I1856&lt;F1856,1,0)</f>
        <v>0</v>
      </c>
      <c r="BC1856" s="0" t="n">
        <f aca="false">IF(AND(SUM(AW1855:AX1855)=2,AY1856=1),1,IF(SUM(AX1854:AX1856)=0,0,IF(AND(OR(AW1854=1,AX1854=1),OR(AW1855=1,AX1855=1),AY1856=1),1,IF(AND(SUM(AW1856:AY1856)=2,SUM(AW1854:AX1854)=2,AX1854=1),1,0))))</f>
        <v>0</v>
      </c>
      <c r="BD1856" s="57" t="str">
        <f aca="false">IF(BC1856=0,"",IF(AND(BC1856=1,AZ1856=0,AZ1855=0,AZ1854=0),1,IF(AND(BC1856=1,OR(AZ1856=1,AZ1855=1,AZ1854)),IF(BA1856=1,1,0))))</f>
        <v/>
      </c>
      <c r="BE1856" s="50" t="str">
        <f aca="false">IF(AND(BD1856=1,BD1855=1),0,IF(BD1856=1,SUM(CM1857:CM1895),""))</f>
        <v/>
      </c>
      <c r="BF1856" s="20" t="str">
        <f aca="false">IF(AND(BB1856=1,BB1855=1,BE1815&lt;&gt;0),"",IF(AND(BB1855=0,BB1856=1),BF1855,IF(AND(BB1856=1,BB1855=1),BF1855,IF(AND(BF1855="",BE1855="",OR(BD1855=0,BD1855="")),"",IF(AND(BF1855="",BE1816=0),"",IF(AND(BE1816&lt;&gt;"",BF1855=BE1816),"",IF(AND(BD1855=1,BE1855&lt;&gt;0),CM1856,IF(BF1855&lt;&gt;0,BF1855+CM1856,IF(BF1855="","")))))))))</f>
        <v/>
      </c>
      <c r="BH1856" s="50"/>
      <c r="BI1856" s="0"/>
      <c r="BU1856" s="0"/>
      <c r="BZ1856" s="49"/>
      <c r="CG1856" s="13"/>
      <c r="CH1856" s="40"/>
      <c r="CI1856" s="13"/>
      <c r="CL1856" s="6" t="n">
        <f aca="false">C1856</f>
        <v>39939</v>
      </c>
      <c r="CM1856" s="13" t="n">
        <f aca="false">CN1856/CN1855-1</f>
        <v>0.0173456994589822</v>
      </c>
      <c r="CN1856" s="76" t="n">
        <v>92.141</v>
      </c>
      <c r="CO1856" s="13" t="n">
        <f aca="false">CN1856/CN1851-1</f>
        <v>0.0543654880421101</v>
      </c>
      <c r="CY1856" s="4" t="n">
        <v>91.68</v>
      </c>
      <c r="CZ1856" s="4" t="n">
        <v>92.141</v>
      </c>
      <c r="DA1856" s="33" t="n">
        <f aca="false">CZ1856-CN1856</f>
        <v>0</v>
      </c>
      <c r="DB1856" s="16" t="n">
        <f aca="false">CZ1856/CY1856-1</f>
        <v>0.00502835951134384</v>
      </c>
      <c r="DC1856" s="15" t="n">
        <f aca="false">CY1856/CZ1855-1</f>
        <v>0.0122557138125208</v>
      </c>
      <c r="DD1856" s="15" t="n">
        <f aca="false">CZ1856/CZ1855-1</f>
        <v>0.0173456994589822</v>
      </c>
      <c r="DE1856" s="34" t="str">
        <f aca="false">IF(CW1856=0,"",-DC1856*CS1856)</f>
        <v/>
      </c>
      <c r="DY1856" s="6"/>
      <c r="EB1856" s="6" t="n">
        <f aca="false">CL1856</f>
        <v>39939</v>
      </c>
      <c r="EC1856" s="13" t="n">
        <f aca="false">SUM(CM1854:CM1856)</f>
        <v>0.0479544053838017</v>
      </c>
    </row>
    <row r="1857" customFormat="false" ht="15" hidden="false" customHeight="false" outlineLevel="0" collapsed="false">
      <c r="A1857" s="0" t="n">
        <f aca="false">IF(FR1857=1,CZ1857,0)</f>
        <v>0</v>
      </c>
      <c r="C1857" s="6" t="n">
        <v>39940</v>
      </c>
      <c r="D1857" s="0" t="n">
        <f aca="false">IF(E1857&gt;E1856,1,)</f>
        <v>0</v>
      </c>
      <c r="E1857" s="46" t="n">
        <v>95.7913</v>
      </c>
      <c r="F1857" s="46" t="n">
        <v>83.2204</v>
      </c>
      <c r="G1857" s="46" t="n">
        <v>81.1214</v>
      </c>
      <c r="H1857" s="46" t="n">
        <v>85.2667</v>
      </c>
      <c r="I1857" s="46" t="n">
        <v>88.5221</v>
      </c>
      <c r="J1857" s="47" t="str">
        <f aca="false">IF(MIN(E1857:I1857)=E1857,$E$2,IF(MIN(E1857:I1857)=F1857,$F$2,IF(MIN(E1857:I1857)=G1857,$G$2,IF(MIN(E1857:I1857)=H1857,$H$2,IF(MIN(E1857:I1857)=I1857,$I$2)))))</f>
        <v>50D</v>
      </c>
      <c r="K1857" s="47" t="str">
        <f aca="false">IF(MAX(E1857:I1857)=E1857,$E$2,IF(MAX(E1857:I1857)=F1857,$F$2,IF(MAX(E1857:I1857)=G1857,$G$2,IF(MAX(E1857:I1857)=H1857,$H$2,IF(MAX(E1857:I1857)=I1857,$I$2)))))</f>
        <v>200D</v>
      </c>
      <c r="L1857" s="4" t="n">
        <f aca="false">IF(MAX(E1857:I1857)=H1857,1,0)</f>
        <v>0</v>
      </c>
      <c r="M1857" s="4" t="n">
        <f aca="false">IF(MAX(E1857:I1857)=I1857,1,0)</f>
        <v>0</v>
      </c>
      <c r="O1857" s="4" t="n">
        <f aca="false">IF(CN1857&gt;E1857,1,0)</f>
        <v>0</v>
      </c>
      <c r="P1857" s="4" t="n">
        <f aca="false">IF(CN1857&gt;F1857,1,0)</f>
        <v>1</v>
      </c>
      <c r="Q1857" s="4" t="n">
        <f aca="false">IF(CN1857&gt;G1857,1,0)</f>
        <v>1</v>
      </c>
      <c r="R1857" s="4" t="n">
        <f aca="false">IF(CN1857&gt;H1857,1,0)</f>
        <v>1</v>
      </c>
      <c r="S1857" s="4" t="n">
        <f aca="false">IF(CN1857&gt;I1857,1,0)</f>
        <v>1</v>
      </c>
      <c r="T1857" s="25" t="n">
        <f aca="false">IF(AND(AND(R1857=0,S1857=0,Q1857=0),OR(S1856=1,S1855=1,S1854=1)),1,0)</f>
        <v>0</v>
      </c>
      <c r="U1857" s="13" t="n">
        <f aca="false">SUM(CM1856:CM1857)</f>
        <v>0.00344309367002826</v>
      </c>
      <c r="AV1857" s="0"/>
      <c r="AW1857" s="55" t="n">
        <f aca="false">IF(EC1857&gt;$AW$2,1,0)</f>
        <v>0</v>
      </c>
      <c r="AX1857" s="0" t="n">
        <f aca="false">IF(AND(I1857&gt;G1857,I1856&lt;G1856),1,IF(OR(AND(I1857&gt;F1857,I1856&lt;F1856),AND(I1857&gt;E1857,I1856&lt;E1856)),1,0))</f>
        <v>0</v>
      </c>
      <c r="AY1857" s="0" t="n">
        <f aca="false">IF(K1856="10D",1,0)</f>
        <v>0</v>
      </c>
      <c r="AZ1857" s="0" t="n">
        <f aca="false">IF(AND(I1857&gt;G1857,I1856&lt;G1856,I1857&gt;F1857,I1856&gt;F1856,I1857&gt;E1857,I1856&gt;E1856),1,0)</f>
        <v>0</v>
      </c>
      <c r="BA1857" s="56" t="n">
        <f aca="false">IF(G1857&gt;H1857,1,0)</f>
        <v>0</v>
      </c>
      <c r="BB1857" s="56" t="n">
        <f aca="false">IF(I1857&lt;F1857,1,0)</f>
        <v>0</v>
      </c>
      <c r="BC1857" s="0" t="n">
        <f aca="false">IF(AND(SUM(AW1856:AX1856)=2,AY1857=1),1,IF(SUM(AX1855:AX1857)=0,0,IF(AND(OR(AW1855=1,AX1855=1),OR(AW1856=1,AX1856=1),AY1857=1),1,IF(AND(SUM(AW1857:AY1857)=2,SUM(AW1855:AX1855)=2,AX1855=1),1,0))))</f>
        <v>0</v>
      </c>
      <c r="BD1857" s="57" t="str">
        <f aca="false">IF(BC1857=0,"",IF(AND(BC1857=1,AZ1857=0,AZ1856=0,AZ1855=0),1,IF(AND(BC1857=1,OR(AZ1857=1,AZ1856=1,AZ1855)),IF(BA1857=1,1,0))))</f>
        <v/>
      </c>
      <c r="BE1857" s="50" t="str">
        <f aca="false">IF(AND(BD1857=1,BD1856=1),0,IF(BD1857=1,SUM(CM1858:CM1896),""))</f>
        <v/>
      </c>
      <c r="BF1857" s="20" t="str">
        <f aca="false">IF(AND(BB1857=1,BB1856=1,BE1816&lt;&gt;0),"",IF(AND(BB1856=0,BB1857=1),BF1856,IF(AND(BB1857=1,BB1856=1),BF1856,IF(AND(BF1856="",BE1856="",OR(BD1856=0,BD1856="")),"",IF(AND(BF1856="",BE1817=0),"",IF(AND(BE1817&lt;&gt;"",BF1856=BE1817),"",IF(AND(BD1856=1,BE1856&lt;&gt;0),CM1857,IF(BF1856&lt;&gt;0,BF1856+CM1857,IF(BF1856="","")))))))))</f>
        <v/>
      </c>
      <c r="BH1857" s="50"/>
      <c r="BI1857" s="0"/>
      <c r="BU1857" s="0"/>
      <c r="BZ1857" s="49"/>
      <c r="CG1857" s="13"/>
      <c r="CH1857" s="40"/>
      <c r="CI1857" s="13"/>
      <c r="CL1857" s="6" t="n">
        <f aca="false">C1857</f>
        <v>39940</v>
      </c>
      <c r="CM1857" s="13" t="n">
        <f aca="false">CN1857/CN1856-1</f>
        <v>-0.013902605788954</v>
      </c>
      <c r="CN1857" s="76" t="n">
        <v>90.86</v>
      </c>
      <c r="CO1857" s="13" t="n">
        <f aca="false">CN1857/CN1852-1</f>
        <v>0.0393502630976892</v>
      </c>
      <c r="CY1857" s="4" t="n">
        <v>93.01</v>
      </c>
      <c r="CZ1857" s="4" t="n">
        <v>90.86</v>
      </c>
      <c r="DA1857" s="33" t="n">
        <f aca="false">CZ1857-CN1857</f>
        <v>0</v>
      </c>
      <c r="DB1857" s="16" t="n">
        <f aca="false">CZ1857/CY1857-1</f>
        <v>-0.0231157940006451</v>
      </c>
      <c r="DC1857" s="15" t="n">
        <f aca="false">CY1857/CZ1856-1</f>
        <v>0.00943119783809587</v>
      </c>
      <c r="DD1857" s="15" t="n">
        <f aca="false">CZ1857/CZ1856-1</f>
        <v>-0.013902605788954</v>
      </c>
      <c r="DE1857" s="34" t="str">
        <f aca="false">IF(CW1857=0,"",-DC1857*CS1857)</f>
        <v/>
      </c>
      <c r="DY1857" s="6"/>
      <c r="EB1857" s="6" t="n">
        <f aca="false">CL1857</f>
        <v>39940</v>
      </c>
      <c r="EC1857" s="13" t="n">
        <f aca="false">SUM(CM1855:CM1857)</f>
        <v>3.20021207325105E-005</v>
      </c>
    </row>
    <row r="1858" customFormat="false" ht="15" hidden="false" customHeight="false" outlineLevel="0" collapsed="false">
      <c r="A1858" s="0" t="n">
        <f aca="false">IF(FR1858=1,CZ1858,0)</f>
        <v>0</v>
      </c>
      <c r="C1858" s="6" t="n">
        <v>39941</v>
      </c>
      <c r="D1858" s="0" t="n">
        <f aca="false">IF(E1858&gt;E1857,1,)</f>
        <v>0</v>
      </c>
      <c r="E1858" s="46" t="n">
        <v>95.6154</v>
      </c>
      <c r="F1858" s="46" t="n">
        <v>83.2603</v>
      </c>
      <c r="G1858" s="46" t="n">
        <v>81.4686</v>
      </c>
      <c r="H1858" s="46" t="n">
        <v>85.5957</v>
      </c>
      <c r="I1858" s="46" t="n">
        <v>89.1541</v>
      </c>
      <c r="J1858" s="47" t="str">
        <f aca="false">IF(MIN(E1858:I1858)=E1858,$E$2,IF(MIN(E1858:I1858)=F1858,$F$2,IF(MIN(E1858:I1858)=G1858,$G$2,IF(MIN(E1858:I1858)=H1858,$H$2,IF(MIN(E1858:I1858)=I1858,$I$2)))))</f>
        <v>50D</v>
      </c>
      <c r="K1858" s="47" t="str">
        <f aca="false">IF(MAX(E1858:I1858)=E1858,$E$2,IF(MAX(E1858:I1858)=F1858,$F$2,IF(MAX(E1858:I1858)=G1858,$G$2,IF(MAX(E1858:I1858)=H1858,$H$2,IF(MAX(E1858:I1858)=I1858,$I$2)))))</f>
        <v>200D</v>
      </c>
      <c r="L1858" s="4" t="n">
        <f aca="false">IF(MAX(E1858:I1858)=H1858,1,0)</f>
        <v>0</v>
      </c>
      <c r="M1858" s="4" t="n">
        <f aca="false">IF(MAX(E1858:I1858)=I1858,1,0)</f>
        <v>0</v>
      </c>
      <c r="O1858" s="4" t="n">
        <f aca="false">IF(CN1858&gt;E1858,1,0)</f>
        <v>0</v>
      </c>
      <c r="P1858" s="4" t="n">
        <f aca="false">IF(CN1858&gt;F1858,1,0)</f>
        <v>1</v>
      </c>
      <c r="Q1858" s="4" t="n">
        <f aca="false">IF(CN1858&gt;G1858,1,0)</f>
        <v>1</v>
      </c>
      <c r="R1858" s="4" t="n">
        <f aca="false">IF(CN1858&gt;H1858,1,0)</f>
        <v>1</v>
      </c>
      <c r="S1858" s="4" t="n">
        <f aca="false">IF(CN1858&gt;I1858,1,0)</f>
        <v>1</v>
      </c>
      <c r="T1858" s="25" t="n">
        <f aca="false">IF(AND(AND(R1858=0,S1858=0,Q1858=0),OR(S1857=1,S1856=1,S1855=1)),1,0)</f>
        <v>0</v>
      </c>
      <c r="U1858" s="13" t="n">
        <f aca="false">SUM(CM1857:CM1858)</f>
        <v>0.00942999381483212</v>
      </c>
      <c r="AV1858" s="0"/>
      <c r="AW1858" s="55" t="n">
        <f aca="false">IF(EC1858&gt;$AW$2,1,0)</f>
        <v>1</v>
      </c>
      <c r="AX1858" s="0" t="n">
        <f aca="false">IF(AND(I1858&gt;G1858,I1857&lt;G1857),1,IF(OR(AND(I1858&gt;F1858,I1857&lt;F1857),AND(I1858&gt;E1858,I1857&lt;E1857)),1,0))</f>
        <v>0</v>
      </c>
      <c r="AY1858" s="0" t="n">
        <f aca="false">IF(K1857="10D",1,0)</f>
        <v>0</v>
      </c>
      <c r="AZ1858" s="0" t="n">
        <f aca="false">IF(AND(I1858&gt;G1858,I1857&lt;G1857,I1858&gt;F1858,I1857&gt;F1857,I1858&gt;E1858,I1857&gt;E1857),1,0)</f>
        <v>0</v>
      </c>
      <c r="BA1858" s="56" t="n">
        <f aca="false">IF(G1858&gt;H1858,1,0)</f>
        <v>0</v>
      </c>
      <c r="BB1858" s="56" t="n">
        <f aca="false">IF(I1858&lt;F1858,1,0)</f>
        <v>0</v>
      </c>
      <c r="BC1858" s="0" t="n">
        <f aca="false">IF(AND(SUM(AW1857:AX1857)=2,AY1858=1),1,IF(SUM(AX1856:AX1858)=0,0,IF(AND(OR(AW1856=1,AX1856=1),OR(AW1857=1,AX1857=1),AY1858=1),1,IF(AND(SUM(AW1858:AY1858)=2,SUM(AW1856:AX1856)=2,AX1856=1),1,0))))</f>
        <v>0</v>
      </c>
      <c r="BD1858" s="57" t="str">
        <f aca="false">IF(BC1858=0,"",IF(AND(BC1858=1,AZ1858=0,AZ1857=0,AZ1856=0),1,IF(AND(BC1858=1,OR(AZ1858=1,AZ1857=1,AZ1856)),IF(BA1858=1,1,0))))</f>
        <v/>
      </c>
      <c r="BE1858" s="50" t="str">
        <f aca="false">IF(AND(BD1858=1,BD1857=1),0,IF(BD1858=1,SUM(CM1859:CM1897),""))</f>
        <v/>
      </c>
      <c r="BF1858" s="20" t="str">
        <f aca="false">IF(AND(BB1858=1,BB1857=1,BE1817&lt;&gt;0),"",IF(AND(BB1857=0,BB1858=1),BF1857,IF(AND(BB1858=1,BB1857=1),BF1857,IF(AND(BF1857="",BE1857="",OR(BD1857=0,BD1857="")),"",IF(AND(BF1857="",BE1818=0),"",IF(AND(BE1818&lt;&gt;"",BF1857=BE1818),"",IF(AND(BD1857=1,BE1857&lt;&gt;0),CM1858,IF(BF1857&lt;&gt;0,BF1857+CM1858,IF(BF1857="","")))))))))</f>
        <v/>
      </c>
      <c r="BH1858" s="50"/>
      <c r="BI1858" s="0"/>
      <c r="BU1858" s="0"/>
      <c r="BZ1858" s="49"/>
      <c r="CG1858" s="13"/>
      <c r="CH1858" s="40"/>
      <c r="CI1858" s="13"/>
      <c r="CL1858" s="6" t="n">
        <f aca="false">C1858</f>
        <v>39941</v>
      </c>
      <c r="CM1858" s="13" t="n">
        <f aca="false">CN1858/CN1857-1</f>
        <v>0.0233325996037861</v>
      </c>
      <c r="CN1858" s="76" t="n">
        <v>92.98</v>
      </c>
      <c r="CO1858" s="13" t="n">
        <f aca="false">CN1858/CN1853-1</f>
        <v>0.0579133007168051</v>
      </c>
      <c r="CY1858" s="4" t="n">
        <v>92.03</v>
      </c>
      <c r="CZ1858" s="4" t="n">
        <v>92.98</v>
      </c>
      <c r="DA1858" s="33" t="n">
        <f aca="false">CZ1858-CN1858</f>
        <v>0</v>
      </c>
      <c r="DB1858" s="16" t="n">
        <f aca="false">CZ1858/CY1858-1</f>
        <v>0.0103227208518961</v>
      </c>
      <c r="DC1858" s="15" t="n">
        <f aca="false">CY1858/CZ1857-1</f>
        <v>0.0128769535549196</v>
      </c>
      <c r="DD1858" s="15" t="n">
        <f aca="false">CZ1858/CZ1857-1</f>
        <v>0.0233325996037861</v>
      </c>
      <c r="DE1858" s="34" t="str">
        <f aca="false">IF(CW1858=0,"",-DC1858*CS1858)</f>
        <v/>
      </c>
      <c r="DY1858" s="6"/>
      <c r="EB1858" s="6" t="n">
        <f aca="false">CL1858</f>
        <v>39941</v>
      </c>
      <c r="EC1858" s="13" t="n">
        <f aca="false">SUM(CM1856:CM1858)</f>
        <v>0.0267756932738143</v>
      </c>
    </row>
    <row r="1859" customFormat="false" ht="15" hidden="false" customHeight="false" outlineLevel="0" collapsed="false">
      <c r="A1859" s="0" t="n">
        <f aca="false">IF(FR1859=1,CZ1859,0)</f>
        <v>0</v>
      </c>
      <c r="C1859" s="6" t="n">
        <v>39944</v>
      </c>
      <c r="D1859" s="0" t="n">
        <f aca="false">IF(E1859&gt;E1858,1,)</f>
        <v>0</v>
      </c>
      <c r="E1859" s="46" t="n">
        <v>95.444</v>
      </c>
      <c r="F1859" s="46" t="n">
        <v>83.2952</v>
      </c>
      <c r="G1859" s="46" t="n">
        <v>81.8148</v>
      </c>
      <c r="H1859" s="46" t="n">
        <v>85.9167</v>
      </c>
      <c r="I1859" s="46" t="n">
        <v>89.6941</v>
      </c>
      <c r="J1859" s="47" t="str">
        <f aca="false">IF(MIN(E1859:I1859)=E1859,$E$2,IF(MIN(E1859:I1859)=F1859,$F$2,IF(MIN(E1859:I1859)=G1859,$G$2,IF(MIN(E1859:I1859)=H1859,$H$2,IF(MIN(E1859:I1859)=I1859,$I$2)))))</f>
        <v>50D</v>
      </c>
      <c r="K1859" s="47" t="str">
        <f aca="false">IF(MAX(E1859:I1859)=E1859,$E$2,IF(MAX(E1859:I1859)=F1859,$F$2,IF(MAX(E1859:I1859)=G1859,$G$2,IF(MAX(E1859:I1859)=H1859,$H$2,IF(MAX(E1859:I1859)=I1859,$I$2)))))</f>
        <v>200D</v>
      </c>
      <c r="L1859" s="4" t="n">
        <f aca="false">IF(MAX(E1859:I1859)=H1859,1,0)</f>
        <v>0</v>
      </c>
      <c r="M1859" s="4" t="n">
        <f aca="false">IF(MAX(E1859:I1859)=I1859,1,0)</f>
        <v>0</v>
      </c>
      <c r="O1859" s="4" t="n">
        <f aca="false">IF(CN1859&gt;E1859,1,0)</f>
        <v>0</v>
      </c>
      <c r="P1859" s="4" t="n">
        <f aca="false">IF(CN1859&gt;F1859,1,0)</f>
        <v>1</v>
      </c>
      <c r="Q1859" s="4" t="n">
        <f aca="false">IF(CN1859&gt;G1859,1,0)</f>
        <v>1</v>
      </c>
      <c r="R1859" s="4" t="n">
        <f aca="false">IF(CN1859&gt;H1859,1,0)</f>
        <v>1</v>
      </c>
      <c r="S1859" s="4" t="n">
        <f aca="false">IF(CN1859&gt;I1859,1,0)</f>
        <v>1</v>
      </c>
      <c r="T1859" s="25" t="n">
        <f aca="false">IF(AND(AND(R1859=0,S1859=0,Q1859=0),OR(S1858=1,S1857=1,S1856=1)),1,0)</f>
        <v>0</v>
      </c>
      <c r="U1859" s="13" t="n">
        <f aca="false">SUM(CM1858:CM1859)</f>
        <v>0.00461889773241575</v>
      </c>
      <c r="AV1859" s="0"/>
      <c r="AW1859" s="55" t="n">
        <f aca="false">IF(EC1859&gt;$AW$2,1,0)</f>
        <v>0</v>
      </c>
      <c r="AX1859" s="0" t="n">
        <f aca="false">IF(AND(I1859&gt;G1859,I1858&lt;G1858),1,IF(OR(AND(I1859&gt;F1859,I1858&lt;F1858),AND(I1859&gt;E1859,I1858&lt;E1858)),1,0))</f>
        <v>0</v>
      </c>
      <c r="AY1859" s="0" t="n">
        <f aca="false">IF(K1858="10D",1,0)</f>
        <v>0</v>
      </c>
      <c r="AZ1859" s="0" t="n">
        <f aca="false">IF(AND(I1859&gt;G1859,I1858&lt;G1858,I1859&gt;F1859,I1858&gt;F1858,I1859&gt;E1859,I1858&gt;E1858),1,0)</f>
        <v>0</v>
      </c>
      <c r="BA1859" s="56" t="n">
        <f aca="false">IF(G1859&gt;H1859,1,0)</f>
        <v>0</v>
      </c>
      <c r="BB1859" s="56" t="n">
        <f aca="false">IF(I1859&lt;F1859,1,0)</f>
        <v>0</v>
      </c>
      <c r="BC1859" s="0" t="n">
        <f aca="false">IF(AND(SUM(AW1858:AX1858)=2,AY1859=1),1,IF(SUM(AX1857:AX1859)=0,0,IF(AND(OR(AW1857=1,AX1857=1),OR(AW1858=1,AX1858=1),AY1859=1),1,IF(AND(SUM(AW1859:AY1859)=2,SUM(AW1857:AX1857)=2,AX1857=1),1,0))))</f>
        <v>0</v>
      </c>
      <c r="BD1859" s="57" t="str">
        <f aca="false">IF(BC1859=0,"",IF(AND(BC1859=1,AZ1859=0,AZ1858=0,AZ1857=0),1,IF(AND(BC1859=1,OR(AZ1859=1,AZ1858=1,AZ1857)),IF(BA1859=1,1,0))))</f>
        <v/>
      </c>
      <c r="BE1859" s="50" t="str">
        <f aca="false">IF(AND(BD1859=1,BD1858=1),0,IF(BD1859=1,SUM(CM1860:CM1898),""))</f>
        <v/>
      </c>
      <c r="BF1859" s="20" t="str">
        <f aca="false">IF(AND(BB1859=1,BB1858=1,BE1818&lt;&gt;0),"",IF(AND(BB1858=0,BB1859=1),BF1858,IF(AND(BB1859=1,BB1858=1),BF1858,IF(AND(BF1858="",BE1858="",OR(BD1858=0,BD1858="")),"",IF(AND(BF1858="",BE1819=0),"",IF(AND(BE1819&lt;&gt;"",BF1858=BE1819),"",IF(AND(BD1858=1,BE1858&lt;&gt;0),CM1859,IF(BF1858&lt;&gt;0,BF1858+CM1859,IF(BF1858="","")))))))))</f>
        <v/>
      </c>
      <c r="BH1859" s="50"/>
      <c r="BI1859" s="0"/>
      <c r="BU1859" s="0"/>
      <c r="BZ1859" s="49"/>
      <c r="CG1859" s="13"/>
      <c r="CH1859" s="40"/>
      <c r="CI1859" s="13"/>
      <c r="CL1859" s="6" t="n">
        <f aca="false">C1859</f>
        <v>39944</v>
      </c>
      <c r="CM1859" s="13" t="n">
        <f aca="false">CN1859/CN1858-1</f>
        <v>-0.0187137018713703</v>
      </c>
      <c r="CN1859" s="76" t="n">
        <v>91.24</v>
      </c>
      <c r="CO1859" s="13" t="n">
        <f aca="false">CN1859/CN1854-1</f>
        <v>0.00396126760563376</v>
      </c>
      <c r="CY1859" s="4" t="n">
        <v>91.7</v>
      </c>
      <c r="CZ1859" s="4" t="n">
        <v>91.24</v>
      </c>
      <c r="DA1859" s="33" t="n">
        <f aca="false">CZ1859-CN1859</f>
        <v>0</v>
      </c>
      <c r="DB1859" s="16" t="n">
        <f aca="false">CZ1859/CY1859-1</f>
        <v>-0.00501635768811348</v>
      </c>
      <c r="DC1859" s="15" t="n">
        <f aca="false">CY1859/CZ1858-1</f>
        <v>-0.0137664013766402</v>
      </c>
      <c r="DD1859" s="15" t="n">
        <f aca="false">CZ1859/CZ1858-1</f>
        <v>-0.0187137018713703</v>
      </c>
      <c r="DE1859" s="34" t="str">
        <f aca="false">IF(CW1859=0,"",-DC1859*CS1859)</f>
        <v/>
      </c>
      <c r="DY1859" s="6"/>
      <c r="EB1859" s="6" t="n">
        <f aca="false">CL1859</f>
        <v>39944</v>
      </c>
      <c r="EC1859" s="13" t="n">
        <f aca="false">SUM(CM1857:CM1859)</f>
        <v>-0.00928370805653822</v>
      </c>
    </row>
    <row r="1860" customFormat="false" ht="15" hidden="false" customHeight="false" outlineLevel="0" collapsed="false">
      <c r="A1860" s="0" t="n">
        <f aca="false">IF(FR1860=1,CZ1860,0)</f>
        <v>0</v>
      </c>
      <c r="C1860" s="6" t="n">
        <v>39945</v>
      </c>
      <c r="D1860" s="0" t="n">
        <f aca="false">IF(E1860&gt;E1859,1,)</f>
        <v>0</v>
      </c>
      <c r="E1860" s="46" t="n">
        <v>95.2715</v>
      </c>
      <c r="F1860" s="46" t="n">
        <v>83.2861</v>
      </c>
      <c r="G1860" s="46" t="n">
        <v>82.2222</v>
      </c>
      <c r="H1860" s="46" t="n">
        <v>86.3227</v>
      </c>
      <c r="I1860" s="46" t="n">
        <v>90.2341</v>
      </c>
      <c r="J1860" s="47" t="str">
        <f aca="false">IF(MIN(E1860:I1860)=E1860,$E$2,IF(MIN(E1860:I1860)=F1860,$F$2,IF(MIN(E1860:I1860)=G1860,$G$2,IF(MIN(E1860:I1860)=H1860,$H$2,IF(MIN(E1860:I1860)=I1860,$I$2)))))</f>
        <v>50D</v>
      </c>
      <c r="K1860" s="47" t="str">
        <f aca="false">IF(MAX(E1860:I1860)=E1860,$E$2,IF(MAX(E1860:I1860)=F1860,$F$2,IF(MAX(E1860:I1860)=G1860,$G$2,IF(MAX(E1860:I1860)=H1860,$H$2,IF(MAX(E1860:I1860)=I1860,$I$2)))))</f>
        <v>200D</v>
      </c>
      <c r="L1860" s="4" t="n">
        <f aca="false">IF(MAX(E1860:I1860)=H1860,1,0)</f>
        <v>0</v>
      </c>
      <c r="M1860" s="4" t="n">
        <f aca="false">IF(MAX(E1860:I1860)=I1860,1,0)</f>
        <v>0</v>
      </c>
      <c r="O1860" s="4" t="n">
        <f aca="false">IF(CN1860&gt;E1860,1,0)</f>
        <v>0</v>
      </c>
      <c r="P1860" s="4" t="n">
        <f aca="false">IF(CN1860&gt;F1860,1,0)</f>
        <v>1</v>
      </c>
      <c r="Q1860" s="4" t="n">
        <f aca="false">IF(CN1860&gt;G1860,1,0)</f>
        <v>1</v>
      </c>
      <c r="R1860" s="4" t="n">
        <f aca="false">IF(CN1860&gt;H1860,1,0)</f>
        <v>1</v>
      </c>
      <c r="S1860" s="4" t="n">
        <f aca="false">IF(CN1860&gt;I1860,1,0)</f>
        <v>1</v>
      </c>
      <c r="T1860" s="25" t="n">
        <f aca="false">IF(AND(AND(R1860=0,S1860=0,Q1860=0),OR(S1859=1,S1858=1,S1857=1)),1,0)</f>
        <v>0</v>
      </c>
      <c r="U1860" s="13" t="n">
        <f aca="false">SUM(CM1859:CM1860)</f>
        <v>-0.021672930279963</v>
      </c>
      <c r="AV1860" s="0"/>
      <c r="AW1860" s="55" t="n">
        <f aca="false">IF(EC1860&gt;$AW$2,1,0)</f>
        <v>0</v>
      </c>
      <c r="AX1860" s="0" t="n">
        <f aca="false">IF(AND(I1860&gt;G1860,I1859&lt;G1859),1,IF(OR(AND(I1860&gt;F1860,I1859&lt;F1859),AND(I1860&gt;E1860,I1859&lt;E1859)),1,0))</f>
        <v>0</v>
      </c>
      <c r="AY1860" s="0" t="n">
        <f aca="false">IF(K1859="10D",1,0)</f>
        <v>0</v>
      </c>
      <c r="AZ1860" s="0" t="n">
        <f aca="false">IF(AND(I1860&gt;G1860,I1859&lt;G1859,I1860&gt;F1860,I1859&gt;F1859,I1860&gt;E1860,I1859&gt;E1859),1,0)</f>
        <v>0</v>
      </c>
      <c r="BA1860" s="56" t="n">
        <f aca="false">IF(G1860&gt;H1860,1,0)</f>
        <v>0</v>
      </c>
      <c r="BB1860" s="56" t="n">
        <f aca="false">IF(I1860&lt;F1860,1,0)</f>
        <v>0</v>
      </c>
      <c r="BC1860" s="0" t="n">
        <f aca="false">IF(AND(SUM(AW1859:AX1859)=2,AY1860=1),1,IF(SUM(AX1858:AX1860)=0,0,IF(AND(OR(AW1858=1,AX1858=1),OR(AW1859=1,AX1859=1),AY1860=1),1,IF(AND(SUM(AW1860:AY1860)=2,SUM(AW1858:AX1858)=2,AX1858=1),1,0))))</f>
        <v>0</v>
      </c>
      <c r="BD1860" s="57" t="str">
        <f aca="false">IF(BC1860=0,"",IF(AND(BC1860=1,AZ1860=0,AZ1859=0,AZ1858=0),1,IF(AND(BC1860=1,OR(AZ1860=1,AZ1859=1,AZ1858)),IF(BA1860=1,1,0))))</f>
        <v/>
      </c>
      <c r="BE1860" s="50" t="str">
        <f aca="false">IF(AND(BD1860=1,BD1859=1),0,IF(BD1860=1,SUM(CM1861:CM1899),""))</f>
        <v/>
      </c>
      <c r="BF1860" s="20" t="str">
        <f aca="false">IF(AND(BB1860=1,BB1859=1,BE1819&lt;&gt;0),"",IF(AND(BB1859=0,BB1860=1),BF1859,IF(AND(BB1860=1,BB1859=1),BF1859,IF(AND(BF1859="",BE1859="",OR(BD1859=0,BD1859="")),"",IF(AND(BF1859="",BE1820=0),"",IF(AND(BE1820&lt;&gt;"",BF1859=BE1820),"",IF(AND(BD1859=1,BE1859&lt;&gt;0),CM1860,IF(BF1859&lt;&gt;0,BF1859+CM1860,IF(BF1859="","")))))))))</f>
        <v/>
      </c>
      <c r="BH1860" s="50"/>
      <c r="BI1860" s="0"/>
      <c r="BU1860" s="0"/>
      <c r="BZ1860" s="49"/>
      <c r="CG1860" s="13"/>
      <c r="CH1860" s="40"/>
      <c r="CI1860" s="13"/>
      <c r="CL1860" s="6" t="n">
        <f aca="false">C1860</f>
        <v>39945</v>
      </c>
      <c r="CM1860" s="13" t="n">
        <f aca="false">CN1860/CN1859-1</f>
        <v>-0.00295922840859264</v>
      </c>
      <c r="CN1860" s="76" t="n">
        <v>90.97</v>
      </c>
      <c r="CO1860" s="13" t="n">
        <f aca="false">CN1860/CN1855-1</f>
        <v>0.00441647344595353</v>
      </c>
      <c r="CY1860" s="4" t="n">
        <v>91.63</v>
      </c>
      <c r="CZ1860" s="4" t="n">
        <v>90.97</v>
      </c>
      <c r="DA1860" s="33" t="n">
        <f aca="false">CZ1860-CN1860</f>
        <v>0</v>
      </c>
      <c r="DB1860" s="16" t="n">
        <f aca="false">CZ1860/CY1860-1</f>
        <v>-0.00720288115246093</v>
      </c>
      <c r="DC1860" s="15" t="n">
        <f aca="false">CY1860/CZ1859-1</f>
        <v>0.00427444103463404</v>
      </c>
      <c r="DD1860" s="15" t="n">
        <f aca="false">CZ1860/CZ1859-1</f>
        <v>-0.00295922840859264</v>
      </c>
      <c r="DE1860" s="34" t="str">
        <f aca="false">IF(CW1860=0,"",-DC1860*CS1860)</f>
        <v/>
      </c>
      <c r="DY1860" s="6"/>
      <c r="EB1860" s="6" t="n">
        <f aca="false">CL1860</f>
        <v>39945</v>
      </c>
      <c r="EC1860" s="13" t="n">
        <f aca="false">SUM(CM1858:CM1860)</f>
        <v>0.00165966932382311</v>
      </c>
    </row>
    <row r="1861" customFormat="false" ht="15" hidden="false" customHeight="false" outlineLevel="0" collapsed="false">
      <c r="A1861" s="0" t="n">
        <f aca="false">IF(FR1861=1,CZ1861,0)</f>
        <v>0</v>
      </c>
      <c r="C1861" s="6" t="n">
        <v>39946</v>
      </c>
      <c r="D1861" s="0" t="n">
        <f aca="false">IF(E1861&gt;E1860,1,)</f>
        <v>0</v>
      </c>
      <c r="E1861" s="46" t="n">
        <v>95.0967</v>
      </c>
      <c r="F1861" s="46" t="n">
        <v>83.263</v>
      </c>
      <c r="G1861" s="46" t="n">
        <v>82.5944</v>
      </c>
      <c r="H1861" s="46" t="n">
        <v>86.628</v>
      </c>
      <c r="I1861" s="46" t="n">
        <v>90.3631</v>
      </c>
      <c r="J1861" s="47" t="str">
        <f aca="false">IF(MIN(E1861:I1861)=E1861,$E$2,IF(MIN(E1861:I1861)=F1861,$F$2,IF(MIN(E1861:I1861)=G1861,$G$2,IF(MIN(E1861:I1861)=H1861,$H$2,IF(MIN(E1861:I1861)=I1861,$I$2)))))</f>
        <v>50D</v>
      </c>
      <c r="K1861" s="47" t="str">
        <f aca="false">IF(MAX(E1861:I1861)=E1861,$E$2,IF(MAX(E1861:I1861)=F1861,$F$2,IF(MAX(E1861:I1861)=G1861,$G$2,IF(MAX(E1861:I1861)=H1861,$H$2,IF(MAX(E1861:I1861)=I1861,$I$2)))))</f>
        <v>200D</v>
      </c>
      <c r="L1861" s="4" t="n">
        <f aca="false">IF(MAX(E1861:I1861)=H1861,1,0)</f>
        <v>0</v>
      </c>
      <c r="M1861" s="4" t="n">
        <f aca="false">IF(MAX(E1861:I1861)=I1861,1,0)</f>
        <v>0</v>
      </c>
      <c r="O1861" s="4" t="n">
        <f aca="false">IF(CN1861&gt;E1861,1,0)</f>
        <v>0</v>
      </c>
      <c r="P1861" s="4" t="n">
        <f aca="false">IF(CN1861&gt;F1861,1,0)</f>
        <v>1</v>
      </c>
      <c r="Q1861" s="4" t="n">
        <f aca="false">IF(CN1861&gt;G1861,1,0)</f>
        <v>1</v>
      </c>
      <c r="R1861" s="4" t="n">
        <f aca="false">IF(CN1861&gt;H1861,1,0)</f>
        <v>1</v>
      </c>
      <c r="S1861" s="4" t="n">
        <f aca="false">IF(CN1861&gt;I1861,1,0)</f>
        <v>0</v>
      </c>
      <c r="T1861" s="25" t="n">
        <f aca="false">IF(AND(AND(R1861=0,S1861=0,Q1861=0),OR(S1860=1,S1859=1,S1858=1)),1,0)</f>
        <v>0</v>
      </c>
      <c r="U1861" s="13" t="n">
        <f aca="false">SUM(CM1860:CM1861)</f>
        <v>-0.0281323624088124</v>
      </c>
      <c r="AV1861" s="0"/>
      <c r="AW1861" s="55" t="n">
        <f aca="false">IF(EC1861&gt;$AW$2,1,0)</f>
        <v>0</v>
      </c>
      <c r="AX1861" s="0" t="n">
        <f aca="false">IF(AND(I1861&gt;G1861,I1860&lt;G1860),1,IF(OR(AND(I1861&gt;F1861,I1860&lt;F1860),AND(I1861&gt;E1861,I1860&lt;E1860)),1,0))</f>
        <v>0</v>
      </c>
      <c r="AY1861" s="0" t="n">
        <f aca="false">IF(K1860="10D",1,0)</f>
        <v>0</v>
      </c>
      <c r="AZ1861" s="0" t="n">
        <f aca="false">IF(AND(I1861&gt;G1861,I1860&lt;G1860,I1861&gt;F1861,I1860&gt;F1860,I1861&gt;E1861,I1860&gt;E1860),1,0)</f>
        <v>0</v>
      </c>
      <c r="BA1861" s="56" t="n">
        <f aca="false">IF(G1861&gt;H1861,1,0)</f>
        <v>0</v>
      </c>
      <c r="BB1861" s="56" t="n">
        <f aca="false">IF(I1861&lt;F1861,1,0)</f>
        <v>0</v>
      </c>
      <c r="BC1861" s="0" t="n">
        <f aca="false">IF(AND(SUM(AW1860:AX1860)=2,AY1861=1),1,IF(SUM(AX1859:AX1861)=0,0,IF(AND(OR(AW1859=1,AX1859=1),OR(AW1860=1,AX1860=1),AY1861=1),1,IF(AND(SUM(AW1861:AY1861)=2,SUM(AW1859:AX1859)=2,AX1859=1),1,0))))</f>
        <v>0</v>
      </c>
      <c r="BD1861" s="57" t="str">
        <f aca="false">IF(BC1861=0,"",IF(AND(BC1861=1,AZ1861=0,AZ1860=0,AZ1859=0),1,IF(AND(BC1861=1,OR(AZ1861=1,AZ1860=1,AZ1859)),IF(BA1861=1,1,0))))</f>
        <v/>
      </c>
      <c r="BE1861" s="50" t="str">
        <f aca="false">IF(AND(BD1861=1,BD1860=1),0,IF(BD1861=1,SUM(CM1862:CM1900),""))</f>
        <v/>
      </c>
      <c r="BF1861" s="20" t="str">
        <f aca="false">IF(AND(BB1861=1,BB1860=1,BE1820&lt;&gt;0),"",IF(AND(BB1860=0,BB1861=1),BF1860,IF(AND(BB1861=1,BB1860=1),BF1860,IF(AND(BF1860="",BE1860="",OR(BD1860=0,BD1860="")),"",IF(AND(BF1860="",BE1821=0),"",IF(AND(BE1821&lt;&gt;"",BF1860=BE1821),"",IF(AND(BD1860=1,BE1860&lt;&gt;0),CM1861,IF(BF1860&lt;&gt;0,BF1860+CM1861,IF(BF1860="","")))))))))</f>
        <v/>
      </c>
      <c r="BH1861" s="50"/>
      <c r="BI1861" s="0"/>
      <c r="BU1861" s="0"/>
      <c r="BZ1861" s="49"/>
      <c r="CG1861" s="13"/>
      <c r="CH1861" s="40"/>
      <c r="CI1861" s="13"/>
      <c r="CL1861" s="6" t="n">
        <f aca="false">C1861</f>
        <v>39946</v>
      </c>
      <c r="CM1861" s="13" t="n">
        <f aca="false">CN1861/CN1860-1</f>
        <v>-0.0251731340002198</v>
      </c>
      <c r="CN1861" s="76" t="n">
        <v>88.68</v>
      </c>
      <c r="CO1861" s="13" t="n">
        <f aca="false">CN1861/CN1856-1</f>
        <v>-0.0375619973735904</v>
      </c>
      <c r="CY1861" s="4" t="n">
        <v>89.74</v>
      </c>
      <c r="CZ1861" s="4" t="n">
        <v>88.68</v>
      </c>
      <c r="DA1861" s="33" t="n">
        <f aca="false">CZ1861-CN1861</f>
        <v>0</v>
      </c>
      <c r="DB1861" s="16" t="n">
        <f aca="false">CZ1861/CY1861-1</f>
        <v>-0.0118119010474703</v>
      </c>
      <c r="DC1861" s="15" t="n">
        <f aca="false">CY1861/CZ1860-1</f>
        <v>-0.0135209409695505</v>
      </c>
      <c r="DD1861" s="15" t="n">
        <f aca="false">CZ1861/CZ1860-1</f>
        <v>-0.0251731340002198</v>
      </c>
      <c r="DE1861" s="34" t="str">
        <f aca="false">IF(CW1861=0,"",-DC1861*CS1861)</f>
        <v/>
      </c>
      <c r="DY1861" s="6"/>
      <c r="EB1861" s="6" t="n">
        <f aca="false">CL1861</f>
        <v>39946</v>
      </c>
      <c r="EC1861" s="13" t="n">
        <f aca="false">SUM(CM1859:CM1861)</f>
        <v>-0.0468460642801828</v>
      </c>
    </row>
    <row r="1862" customFormat="false" ht="15" hidden="false" customHeight="false" outlineLevel="0" collapsed="false">
      <c r="A1862" s="0" t="n">
        <f aca="false">IF(FR1862=1,CZ1862,0)</f>
        <v>0</v>
      </c>
      <c r="C1862" s="6" t="n">
        <v>39947</v>
      </c>
      <c r="D1862" s="0" t="n">
        <f aca="false">IF(E1862&gt;E1861,1,)</f>
        <v>0</v>
      </c>
      <c r="E1862" s="46" t="n">
        <v>94.9125</v>
      </c>
      <c r="F1862" s="46" t="n">
        <v>83.2645</v>
      </c>
      <c r="G1862" s="46" t="n">
        <v>82.9486</v>
      </c>
      <c r="H1862" s="46" t="n">
        <v>86.9074</v>
      </c>
      <c r="I1862" s="46" t="n">
        <v>90.5651</v>
      </c>
      <c r="J1862" s="47" t="str">
        <f aca="false">IF(MIN(E1862:I1862)=E1862,$E$2,IF(MIN(E1862:I1862)=F1862,$F$2,IF(MIN(E1862:I1862)=G1862,$G$2,IF(MIN(E1862:I1862)=H1862,$H$2,IF(MIN(E1862:I1862)=I1862,$I$2)))))</f>
        <v>50D</v>
      </c>
      <c r="K1862" s="47" t="str">
        <f aca="false">IF(MAX(E1862:I1862)=E1862,$E$2,IF(MAX(E1862:I1862)=F1862,$F$2,IF(MAX(E1862:I1862)=G1862,$G$2,IF(MAX(E1862:I1862)=H1862,$H$2,IF(MAX(E1862:I1862)=I1862,$I$2)))))</f>
        <v>200D</v>
      </c>
      <c r="L1862" s="4" t="n">
        <f aca="false">IF(MAX(E1862:I1862)=H1862,1,0)</f>
        <v>0</v>
      </c>
      <c r="M1862" s="4" t="n">
        <f aca="false">IF(MAX(E1862:I1862)=I1862,1,0)</f>
        <v>0</v>
      </c>
      <c r="O1862" s="4" t="n">
        <f aca="false">IF(CN1862&gt;E1862,1,0)</f>
        <v>0</v>
      </c>
      <c r="P1862" s="4" t="n">
        <f aca="false">IF(CN1862&gt;F1862,1,0)</f>
        <v>1</v>
      </c>
      <c r="Q1862" s="4" t="n">
        <f aca="false">IF(CN1862&gt;G1862,1,0)</f>
        <v>1</v>
      </c>
      <c r="R1862" s="4" t="n">
        <f aca="false">IF(CN1862&gt;H1862,1,0)</f>
        <v>1</v>
      </c>
      <c r="S1862" s="4" t="n">
        <f aca="false">IF(CN1862&gt;I1862,1,0)</f>
        <v>0</v>
      </c>
      <c r="T1862" s="25" t="n">
        <f aca="false">IF(AND(AND(R1862=0,S1862=0,Q1862=0),OR(S1861=1,S1860=1,S1859=1)),1,0)</f>
        <v>0</v>
      </c>
      <c r="U1862" s="13" t="n">
        <f aca="false">SUM(CM1861:CM1862)</f>
        <v>-0.0166029941716227</v>
      </c>
      <c r="AV1862" s="0"/>
      <c r="AW1862" s="55" t="n">
        <f aca="false">IF(EC1862&gt;$AW$2,1,0)</f>
        <v>0</v>
      </c>
      <c r="AX1862" s="0" t="n">
        <f aca="false">IF(AND(I1862&gt;G1862,I1861&lt;G1861),1,IF(OR(AND(I1862&gt;F1862,I1861&lt;F1861),AND(I1862&gt;E1862,I1861&lt;E1861)),1,0))</f>
        <v>0</v>
      </c>
      <c r="AY1862" s="0" t="n">
        <f aca="false">IF(K1861="10D",1,0)</f>
        <v>0</v>
      </c>
      <c r="AZ1862" s="0" t="n">
        <f aca="false">IF(AND(I1862&gt;G1862,I1861&lt;G1861,I1862&gt;F1862,I1861&gt;F1861,I1862&gt;E1862,I1861&gt;E1861),1,0)</f>
        <v>0</v>
      </c>
      <c r="BA1862" s="56" t="n">
        <f aca="false">IF(G1862&gt;H1862,1,0)</f>
        <v>0</v>
      </c>
      <c r="BB1862" s="56" t="n">
        <f aca="false">IF(I1862&lt;F1862,1,0)</f>
        <v>0</v>
      </c>
      <c r="BC1862" s="0" t="n">
        <f aca="false">IF(AND(SUM(AW1861:AX1861)=2,AY1862=1),1,IF(SUM(AX1860:AX1862)=0,0,IF(AND(OR(AW1860=1,AX1860=1),OR(AW1861=1,AX1861=1),AY1862=1),1,IF(AND(SUM(AW1862:AY1862)=2,SUM(AW1860:AX1860)=2,AX1860=1),1,0))))</f>
        <v>0</v>
      </c>
      <c r="BD1862" s="57" t="str">
        <f aca="false">IF(BC1862=0,"",IF(AND(BC1862=1,AZ1862=0,AZ1861=0,AZ1860=0),1,IF(AND(BC1862=1,OR(AZ1862=1,AZ1861=1,AZ1860)),IF(BA1862=1,1,0))))</f>
        <v/>
      </c>
      <c r="BE1862" s="50" t="str">
        <f aca="false">IF(AND(BD1862=1,BD1861=1),0,IF(BD1862=1,SUM(CM1863:CM1901),""))</f>
        <v/>
      </c>
      <c r="BF1862" s="20" t="str">
        <f aca="false">IF(AND(BB1862=1,BB1861=1,BE1821&lt;&gt;0),"",IF(AND(BB1861=0,BB1862=1),BF1861,IF(AND(BB1862=1,BB1861=1),BF1861,IF(AND(BF1861="",BE1861="",OR(BD1861=0,BD1861="")),"",IF(AND(BF1861="",BE1822=0),"",IF(AND(BE1822&lt;&gt;"",BF1861=BE1822),"",IF(AND(BD1861=1,BE1861&lt;&gt;0),CM1862,IF(BF1861&lt;&gt;0,BF1861+CM1862,IF(BF1861="","")))))))))</f>
        <v/>
      </c>
      <c r="BH1862" s="50"/>
      <c r="BI1862" s="0"/>
      <c r="BU1862" s="0"/>
      <c r="BZ1862" s="49"/>
      <c r="CG1862" s="13"/>
      <c r="CH1862" s="40"/>
      <c r="CI1862" s="13"/>
      <c r="CL1862" s="6" t="n">
        <f aca="false">C1862</f>
        <v>39947</v>
      </c>
      <c r="CM1862" s="13" t="n">
        <f aca="false">CN1862/CN1861-1</f>
        <v>0.00857013982859711</v>
      </c>
      <c r="CN1862" s="76" t="n">
        <v>89.44</v>
      </c>
      <c r="CO1862" s="13" t="n">
        <f aca="false">CN1862/CN1857-1</f>
        <v>-0.0156284393572529</v>
      </c>
      <c r="CY1862" s="4" t="n">
        <v>88.72</v>
      </c>
      <c r="CZ1862" s="4" t="n">
        <v>89.44</v>
      </c>
      <c r="DA1862" s="33" t="n">
        <f aca="false">CZ1862-CN1862</f>
        <v>0</v>
      </c>
      <c r="DB1862" s="16" t="n">
        <f aca="false">CZ1862/CY1862-1</f>
        <v>0.00811541929666371</v>
      </c>
      <c r="DC1862" s="15" t="n">
        <f aca="false">CY1862/CZ1861-1</f>
        <v>0.000451059990978608</v>
      </c>
      <c r="DD1862" s="15" t="n">
        <f aca="false">CZ1862/CZ1861-1</f>
        <v>0.00857013982859711</v>
      </c>
      <c r="DE1862" s="34" t="str">
        <f aca="false">IF(CW1862=0,"",-DC1862*CS1862)</f>
        <v/>
      </c>
      <c r="DY1862" s="6"/>
      <c r="EB1862" s="6" t="n">
        <f aca="false">CL1862</f>
        <v>39947</v>
      </c>
      <c r="EC1862" s="13" t="n">
        <f aca="false">SUM(CM1860:CM1862)</f>
        <v>-0.0195622225802153</v>
      </c>
    </row>
    <row r="1863" customFormat="false" ht="15" hidden="false" customHeight="false" outlineLevel="0" collapsed="false">
      <c r="A1863" s="0" t="n">
        <f aca="false">IF(FR1863=1,CZ1863,0)</f>
        <v>0</v>
      </c>
      <c r="C1863" s="6" t="n">
        <v>39948</v>
      </c>
      <c r="D1863" s="0" t="n">
        <f aca="false">IF(E1863&gt;E1862,1,)</f>
        <v>0</v>
      </c>
      <c r="E1863" s="46" t="n">
        <v>94.7134</v>
      </c>
      <c r="F1863" s="46" t="n">
        <v>83.2697</v>
      </c>
      <c r="G1863" s="46" t="n">
        <v>83.3468</v>
      </c>
      <c r="H1863" s="46" t="n">
        <v>87.0834</v>
      </c>
      <c r="I1863" s="46" t="n">
        <v>90.6471</v>
      </c>
      <c r="J1863" s="47" t="str">
        <f aca="false">IF(MIN(E1863:I1863)=E1863,$E$2,IF(MIN(E1863:I1863)=F1863,$F$2,IF(MIN(E1863:I1863)=G1863,$G$2,IF(MIN(E1863:I1863)=H1863,$H$2,IF(MIN(E1863:I1863)=I1863,$I$2)))))</f>
        <v>100D</v>
      </c>
      <c r="K1863" s="47" t="str">
        <f aca="false">IF(MAX(E1863:I1863)=E1863,$E$2,IF(MAX(E1863:I1863)=F1863,$F$2,IF(MAX(E1863:I1863)=G1863,$G$2,IF(MAX(E1863:I1863)=H1863,$H$2,IF(MAX(E1863:I1863)=I1863,$I$2)))))</f>
        <v>200D</v>
      </c>
      <c r="L1863" s="4" t="n">
        <f aca="false">IF(MAX(E1863:I1863)=H1863,1,0)</f>
        <v>0</v>
      </c>
      <c r="M1863" s="4" t="n">
        <f aca="false">IF(MAX(E1863:I1863)=I1863,1,0)</f>
        <v>0</v>
      </c>
      <c r="O1863" s="4" t="n">
        <f aca="false">IF(CN1863&gt;E1863,1,0)</f>
        <v>0</v>
      </c>
      <c r="P1863" s="4" t="n">
        <f aca="false">IF(CN1863&gt;F1863,1,0)</f>
        <v>1</v>
      </c>
      <c r="Q1863" s="4" t="n">
        <f aca="false">IF(CN1863&gt;G1863,1,0)</f>
        <v>1</v>
      </c>
      <c r="R1863" s="4" t="n">
        <f aca="false">IF(CN1863&gt;H1863,1,0)</f>
        <v>1</v>
      </c>
      <c r="S1863" s="4" t="n">
        <f aca="false">IF(CN1863&gt;I1863,1,0)</f>
        <v>0</v>
      </c>
      <c r="T1863" s="25" t="n">
        <f aca="false">IF(AND(AND(R1863=0,S1863=0,Q1863=0),OR(S1862=1,S1861=1,S1860=1)),1,0)</f>
        <v>0</v>
      </c>
      <c r="U1863" s="13" t="n">
        <f aca="false">SUM(CM1862:CM1863)</f>
        <v>0.000408243585305446</v>
      </c>
      <c r="AV1863" s="0"/>
      <c r="AW1863" s="55" t="n">
        <f aca="false">IF(EC1863&gt;$AW$2,1,0)</f>
        <v>0</v>
      </c>
      <c r="AX1863" s="0" t="n">
        <f aca="false">IF(AND(I1863&gt;G1863,I1862&lt;G1862),1,IF(OR(AND(I1863&gt;F1863,I1862&lt;F1862),AND(I1863&gt;E1863,I1862&lt;E1862)),1,0))</f>
        <v>0</v>
      </c>
      <c r="AY1863" s="0" t="n">
        <f aca="false">IF(K1862="10D",1,0)</f>
        <v>0</v>
      </c>
      <c r="AZ1863" s="0" t="n">
        <f aca="false">IF(AND(I1863&gt;G1863,I1862&lt;G1862,I1863&gt;F1863,I1862&gt;F1862,I1863&gt;E1863,I1862&gt;E1862),1,0)</f>
        <v>0</v>
      </c>
      <c r="BA1863" s="56" t="n">
        <f aca="false">IF(G1863&gt;H1863,1,0)</f>
        <v>0</v>
      </c>
      <c r="BB1863" s="56" t="n">
        <f aca="false">IF(I1863&lt;F1863,1,0)</f>
        <v>0</v>
      </c>
      <c r="BC1863" s="0" t="n">
        <f aca="false">IF(AND(SUM(AW1862:AX1862)=2,AY1863=1),1,IF(SUM(AX1861:AX1863)=0,0,IF(AND(OR(AW1861=1,AX1861=1),OR(AW1862=1,AX1862=1),AY1863=1),1,IF(AND(SUM(AW1863:AY1863)=2,SUM(AW1861:AX1861)=2,AX1861=1),1,0))))</f>
        <v>0</v>
      </c>
      <c r="BD1863" s="57" t="str">
        <f aca="false">IF(BC1863=0,"",IF(AND(BC1863=1,AZ1863=0,AZ1862=0,AZ1861=0),1,IF(AND(BC1863=1,OR(AZ1863=1,AZ1862=1,AZ1861)),IF(BA1863=1,1,0))))</f>
        <v/>
      </c>
      <c r="BE1863" s="50" t="str">
        <f aca="false">IF(AND(BD1863=1,BD1862=1),0,IF(BD1863=1,SUM(CM1864:CM1902),""))</f>
        <v/>
      </c>
      <c r="BF1863" s="20" t="str">
        <f aca="false">IF(AND(BB1863=1,BB1862=1,BE1822&lt;&gt;0),"",IF(AND(BB1862=0,BB1863=1),BF1862,IF(AND(BB1863=1,BB1862=1),BF1862,IF(AND(BF1862="",BE1862="",OR(BD1862=0,BD1862="")),"",IF(AND(BF1862="",BE1823=0),"",IF(AND(BE1823&lt;&gt;"",BF1862=BE1823),"",IF(AND(BD1862=1,BE1862&lt;&gt;0),CM1863,IF(BF1862&lt;&gt;0,BF1862+CM1863,IF(BF1862="","")))))))))</f>
        <v/>
      </c>
      <c r="BH1863" s="50"/>
      <c r="BI1863" s="0"/>
      <c r="BU1863" s="0"/>
      <c r="BZ1863" s="49"/>
      <c r="CG1863" s="13"/>
      <c r="CH1863" s="40"/>
      <c r="CI1863" s="13"/>
      <c r="CL1863" s="6" t="n">
        <f aca="false">C1863</f>
        <v>39948</v>
      </c>
      <c r="CM1863" s="13" t="n">
        <f aca="false">CN1863/CN1862-1</f>
        <v>-0.00816189624329167</v>
      </c>
      <c r="CN1863" s="76" t="n">
        <v>88.71</v>
      </c>
      <c r="CO1863" s="13" t="n">
        <f aca="false">CN1863/CN1858-1</f>
        <v>-0.0459238545923856</v>
      </c>
      <c r="CY1863" s="4" t="n">
        <v>89.37</v>
      </c>
      <c r="CZ1863" s="4" t="n">
        <v>88.71</v>
      </c>
      <c r="DA1863" s="33" t="n">
        <f aca="false">CZ1863-CN1863</f>
        <v>0</v>
      </c>
      <c r="DB1863" s="16" t="n">
        <f aca="false">CZ1863/CY1863-1</f>
        <v>-0.00738502853306489</v>
      </c>
      <c r="DC1863" s="15" t="n">
        <f aca="false">CY1863/CZ1862-1</f>
        <v>-0.00078264758497304</v>
      </c>
      <c r="DD1863" s="15" t="n">
        <f aca="false">CZ1863/CZ1862-1</f>
        <v>-0.00816189624329167</v>
      </c>
      <c r="DE1863" s="34" t="str">
        <f aca="false">IF(CW1863=0,"",-DC1863*CS1863)</f>
        <v/>
      </c>
      <c r="DY1863" s="6"/>
      <c r="EB1863" s="6" t="n">
        <f aca="false">CL1863</f>
        <v>39948</v>
      </c>
      <c r="EC1863" s="13" t="n">
        <f aca="false">SUM(CM1861:CM1863)</f>
        <v>-0.0247648904149144</v>
      </c>
    </row>
    <row r="1864" customFormat="false" ht="15" hidden="false" customHeight="false" outlineLevel="0" collapsed="false">
      <c r="A1864" s="0" t="n">
        <f aca="false">IF(FR1864=1,CZ1864,0)</f>
        <v>0</v>
      </c>
      <c r="C1864" s="6" t="n">
        <v>39951</v>
      </c>
      <c r="D1864" s="0" t="n">
        <f aca="false">IF(E1864&gt;E1863,1,)</f>
        <v>0</v>
      </c>
      <c r="E1864" s="46" t="n">
        <v>94.5354</v>
      </c>
      <c r="F1864" s="46" t="n">
        <v>83.3114</v>
      </c>
      <c r="G1864" s="46" t="n">
        <v>83.793</v>
      </c>
      <c r="H1864" s="46" t="n">
        <v>87.3157</v>
      </c>
      <c r="I1864" s="46" t="n">
        <v>90.6821</v>
      </c>
      <c r="J1864" s="47" t="str">
        <f aca="false">IF(MIN(E1864:I1864)=E1864,$E$2,IF(MIN(E1864:I1864)=F1864,$F$2,IF(MIN(E1864:I1864)=G1864,$G$2,IF(MIN(E1864:I1864)=H1864,$H$2,IF(MIN(E1864:I1864)=I1864,$I$2)))))</f>
        <v>100D</v>
      </c>
      <c r="K1864" s="47" t="str">
        <f aca="false">IF(MAX(E1864:I1864)=E1864,$E$2,IF(MAX(E1864:I1864)=F1864,$F$2,IF(MAX(E1864:I1864)=G1864,$G$2,IF(MAX(E1864:I1864)=H1864,$H$2,IF(MAX(E1864:I1864)=I1864,$I$2)))))</f>
        <v>200D</v>
      </c>
      <c r="L1864" s="4" t="n">
        <f aca="false">IF(MAX(E1864:I1864)=H1864,1,0)</f>
        <v>0</v>
      </c>
      <c r="M1864" s="4" t="n">
        <f aca="false">IF(MAX(E1864:I1864)=I1864,1,0)</f>
        <v>0</v>
      </c>
      <c r="O1864" s="4" t="n">
        <f aca="false">IF(CN1864&gt;E1864,1,0)</f>
        <v>0</v>
      </c>
      <c r="P1864" s="4" t="n">
        <f aca="false">IF(CN1864&gt;F1864,1,0)</f>
        <v>1</v>
      </c>
      <c r="Q1864" s="4" t="n">
        <f aca="false">IF(CN1864&gt;G1864,1,0)</f>
        <v>1</v>
      </c>
      <c r="R1864" s="4" t="n">
        <f aca="false">IF(CN1864&gt;H1864,1,0)</f>
        <v>1</v>
      </c>
      <c r="S1864" s="4" t="n">
        <f aca="false">IF(CN1864&gt;I1864,1,0)</f>
        <v>1</v>
      </c>
      <c r="T1864" s="25" t="n">
        <f aca="false">IF(AND(AND(R1864=0,S1864=0,Q1864=0),OR(S1863=1,S1862=1,S1861=1)),1,0)</f>
        <v>0</v>
      </c>
      <c r="U1864" s="13" t="n">
        <f aca="false">SUM(CM1863:CM1864)</f>
        <v>0.0202452731851832</v>
      </c>
      <c r="AV1864" s="0"/>
      <c r="AW1864" s="55" t="n">
        <f aca="false">IF(EC1864&gt;$AW$2,1,0)</f>
        <v>1</v>
      </c>
      <c r="AX1864" s="0" t="n">
        <f aca="false">IF(AND(I1864&gt;G1864,I1863&lt;G1863),1,IF(OR(AND(I1864&gt;F1864,I1863&lt;F1863),AND(I1864&gt;E1864,I1863&lt;E1863)),1,0))</f>
        <v>0</v>
      </c>
      <c r="AY1864" s="0" t="n">
        <f aca="false">IF(K1863="10D",1,0)</f>
        <v>0</v>
      </c>
      <c r="AZ1864" s="0" t="n">
        <f aca="false">IF(AND(I1864&gt;G1864,I1863&lt;G1863,I1864&gt;F1864,I1863&gt;F1863,I1864&gt;E1864,I1863&gt;E1863),1,0)</f>
        <v>0</v>
      </c>
      <c r="BA1864" s="56" t="n">
        <f aca="false">IF(G1864&gt;H1864,1,0)</f>
        <v>0</v>
      </c>
      <c r="BB1864" s="56" t="n">
        <f aca="false">IF(I1864&lt;F1864,1,0)</f>
        <v>0</v>
      </c>
      <c r="BC1864" s="0" t="n">
        <f aca="false">IF(AND(SUM(AW1863:AX1863)=2,AY1864=1),1,IF(SUM(AX1862:AX1864)=0,0,IF(AND(OR(AW1862=1,AX1862=1),OR(AW1863=1,AX1863=1),AY1864=1),1,IF(AND(SUM(AW1864:AY1864)=2,SUM(AW1862:AX1862)=2,AX1862=1),1,0))))</f>
        <v>0</v>
      </c>
      <c r="BD1864" s="57" t="str">
        <f aca="false">IF(BC1864=0,"",IF(AND(BC1864=1,AZ1864=0,AZ1863=0,AZ1862=0),1,IF(AND(BC1864=1,OR(AZ1864=1,AZ1863=1,AZ1862)),IF(BA1864=1,1,0))))</f>
        <v/>
      </c>
      <c r="BE1864" s="50" t="str">
        <f aca="false">IF(AND(BD1864=1,BD1863=1),0,IF(BD1864=1,SUM(CM1865:CM1903),""))</f>
        <v/>
      </c>
      <c r="BF1864" s="20" t="str">
        <f aca="false">IF(AND(BB1864=1,BB1863=1,BE1823&lt;&gt;0),"",IF(AND(BB1863=0,BB1864=1),BF1863,IF(AND(BB1864=1,BB1863=1),BF1863,IF(AND(BF1863="",BE1863="",OR(BD1863=0,BD1863="")),"",IF(AND(BF1863="",BE1824=0),"",IF(AND(BE1824&lt;&gt;"",BF1863=BE1824),"",IF(AND(BD1863=1,BE1863&lt;&gt;0),CM1864,IF(BF1863&lt;&gt;0,BF1863+CM1864,IF(BF1863="","")))))))))</f>
        <v/>
      </c>
      <c r="BH1864" s="50"/>
      <c r="BI1864" s="0"/>
      <c r="BU1864" s="0"/>
      <c r="BZ1864" s="49"/>
      <c r="CG1864" s="13"/>
      <c r="CH1864" s="40"/>
      <c r="CI1864" s="13"/>
      <c r="CL1864" s="6" t="n">
        <f aca="false">C1864</f>
        <v>39951</v>
      </c>
      <c r="CM1864" s="13" t="n">
        <f aca="false">CN1864/CN1863-1</f>
        <v>0.0284071694284749</v>
      </c>
      <c r="CN1864" s="76" t="n">
        <v>91.23</v>
      </c>
      <c r="CO1864" s="13" t="n">
        <f aca="false">CN1864/CN1859-1</f>
        <v>-0.00010960105216995</v>
      </c>
      <c r="CY1864" s="4" t="n">
        <v>89.55</v>
      </c>
      <c r="CZ1864" s="4" t="n">
        <v>91.23</v>
      </c>
      <c r="DA1864" s="33" t="n">
        <f aca="false">CZ1864-CN1864</f>
        <v>0</v>
      </c>
      <c r="DB1864" s="16" t="n">
        <f aca="false">CZ1864/CY1864-1</f>
        <v>0.0187604690117253</v>
      </c>
      <c r="DC1864" s="15" t="n">
        <f aca="false">CY1864/CZ1863-1</f>
        <v>0.00946905647615837</v>
      </c>
      <c r="DD1864" s="15" t="n">
        <f aca="false">CZ1864/CZ1863-1</f>
        <v>0.0284071694284749</v>
      </c>
      <c r="DE1864" s="34" t="str">
        <f aca="false">IF(CW1864=0,"",-DC1864*CS1864)</f>
        <v/>
      </c>
      <c r="DY1864" s="6"/>
      <c r="EB1864" s="6" t="n">
        <f aca="false">CL1864</f>
        <v>39951</v>
      </c>
      <c r="EC1864" s="13" t="n">
        <f aca="false">SUM(CM1862:CM1864)</f>
        <v>0.0288154130137803</v>
      </c>
    </row>
    <row r="1865" customFormat="false" ht="15" hidden="false" customHeight="false" outlineLevel="0" collapsed="false">
      <c r="A1865" s="0" t="n">
        <f aca="false">IF(FR1865=1,CZ1865,0)</f>
        <v>0</v>
      </c>
      <c r="C1865" s="6" t="n">
        <v>39952</v>
      </c>
      <c r="D1865" s="0" t="n">
        <f aca="false">IF(E1865&gt;E1864,1,)</f>
        <v>0</v>
      </c>
      <c r="E1865" s="46" t="n">
        <v>94.3602</v>
      </c>
      <c r="F1865" s="46" t="n">
        <v>83.361</v>
      </c>
      <c r="G1865" s="46" t="n">
        <v>84.2532</v>
      </c>
      <c r="H1865" s="46" t="n">
        <v>87.5664</v>
      </c>
      <c r="I1865" s="46" t="n">
        <v>90.7371</v>
      </c>
      <c r="J1865" s="47" t="str">
        <f aca="false">IF(MIN(E1865:I1865)=E1865,$E$2,IF(MIN(E1865:I1865)=F1865,$F$2,IF(MIN(E1865:I1865)=G1865,$G$2,IF(MIN(E1865:I1865)=H1865,$H$2,IF(MIN(E1865:I1865)=I1865,$I$2)))))</f>
        <v>100D</v>
      </c>
      <c r="K1865" s="47" t="str">
        <f aca="false">IF(MAX(E1865:I1865)=E1865,$E$2,IF(MAX(E1865:I1865)=F1865,$F$2,IF(MAX(E1865:I1865)=G1865,$G$2,IF(MAX(E1865:I1865)=H1865,$H$2,IF(MAX(E1865:I1865)=I1865,$I$2)))))</f>
        <v>200D</v>
      </c>
      <c r="L1865" s="4" t="n">
        <f aca="false">IF(MAX(E1865:I1865)=H1865,1,0)</f>
        <v>0</v>
      </c>
      <c r="M1865" s="4" t="n">
        <f aca="false">IF(MAX(E1865:I1865)=I1865,1,0)</f>
        <v>0</v>
      </c>
      <c r="O1865" s="4" t="n">
        <f aca="false">IF(CN1865&gt;E1865,1,0)</f>
        <v>0</v>
      </c>
      <c r="P1865" s="4" t="n">
        <f aca="false">IF(CN1865&gt;F1865,1,0)</f>
        <v>1</v>
      </c>
      <c r="Q1865" s="4" t="n">
        <f aca="false">IF(CN1865&gt;G1865,1,0)</f>
        <v>1</v>
      </c>
      <c r="R1865" s="4" t="n">
        <f aca="false">IF(CN1865&gt;H1865,1,0)</f>
        <v>1</v>
      </c>
      <c r="S1865" s="4" t="n">
        <f aca="false">IF(CN1865&gt;I1865,1,0)</f>
        <v>1</v>
      </c>
      <c r="T1865" s="25" t="n">
        <f aca="false">IF(AND(AND(R1865=0,S1865=0,Q1865=0),OR(S1864=1,S1863=1,S1862=1)),1,0)</f>
        <v>0</v>
      </c>
      <c r="U1865" s="13" t="n">
        <f aca="false">SUM(CM1864:CM1865)</f>
        <v>0.0272014257038229</v>
      </c>
      <c r="AV1865" s="0"/>
      <c r="AW1865" s="55" t="n">
        <f aca="false">IF(EC1865&gt;$AW$2,1,0)</f>
        <v>1</v>
      </c>
      <c r="AX1865" s="0" t="n">
        <f aca="false">IF(AND(I1865&gt;G1865,I1864&lt;G1864),1,IF(OR(AND(I1865&gt;F1865,I1864&lt;F1864),AND(I1865&gt;E1865,I1864&lt;E1864)),1,0))</f>
        <v>0</v>
      </c>
      <c r="AY1865" s="0" t="n">
        <f aca="false">IF(K1864="10D",1,0)</f>
        <v>0</v>
      </c>
      <c r="AZ1865" s="0" t="n">
        <f aca="false">IF(AND(I1865&gt;G1865,I1864&lt;G1864,I1865&gt;F1865,I1864&gt;F1864,I1865&gt;E1865,I1864&gt;E1864),1,0)</f>
        <v>0</v>
      </c>
      <c r="BA1865" s="56" t="n">
        <f aca="false">IF(G1865&gt;H1865,1,0)</f>
        <v>0</v>
      </c>
      <c r="BB1865" s="56" t="n">
        <f aca="false">IF(I1865&lt;F1865,1,0)</f>
        <v>0</v>
      </c>
      <c r="BC1865" s="0" t="n">
        <f aca="false">IF(AND(SUM(AW1864:AX1864)=2,AY1865=1),1,IF(SUM(AX1863:AX1865)=0,0,IF(AND(OR(AW1863=1,AX1863=1),OR(AW1864=1,AX1864=1),AY1865=1),1,IF(AND(SUM(AW1865:AY1865)=2,SUM(AW1863:AX1863)=2,AX1863=1),1,0))))</f>
        <v>0</v>
      </c>
      <c r="BD1865" s="57" t="str">
        <f aca="false">IF(BC1865=0,"",IF(AND(BC1865=1,AZ1865=0,AZ1864=0,AZ1863=0),1,IF(AND(BC1865=1,OR(AZ1865=1,AZ1864=1,AZ1863)),IF(BA1865=1,1,0))))</f>
        <v/>
      </c>
      <c r="BE1865" s="50" t="str">
        <f aca="false">IF(AND(BD1865=1,BD1864=1),0,IF(BD1865=1,SUM(CM1866:CM1904),""))</f>
        <v/>
      </c>
      <c r="BF1865" s="20" t="str">
        <f aca="false">IF(AND(BB1865=1,BB1864=1,BE1824&lt;&gt;0),"",IF(AND(BB1864=0,BB1865=1),BF1864,IF(AND(BB1865=1,BB1864=1),BF1864,IF(AND(BF1864="",BE1864="",OR(BD1864=0,BD1864="")),"",IF(AND(BF1864="",BE1825=0),"",IF(AND(BE1825&lt;&gt;"",BF1864=BE1825),"",IF(AND(BD1864=1,BE1864&lt;&gt;0),CM1865,IF(BF1864&lt;&gt;0,BF1864+CM1865,IF(BF1864="","")))))))))</f>
        <v/>
      </c>
      <c r="BH1865" s="50"/>
      <c r="BI1865" s="0"/>
      <c r="BU1865" s="0"/>
      <c r="BZ1865" s="49"/>
      <c r="CG1865" s="13"/>
      <c r="CH1865" s="40"/>
      <c r="CI1865" s="13"/>
      <c r="CL1865" s="6" t="n">
        <f aca="false">C1865</f>
        <v>39952</v>
      </c>
      <c r="CM1865" s="13" t="n">
        <f aca="false">CN1865/CN1864-1</f>
        <v>-0.00120574372465199</v>
      </c>
      <c r="CN1865" s="76" t="n">
        <v>91.12</v>
      </c>
      <c r="CO1865" s="13" t="n">
        <f aca="false">CN1865/CN1860-1</f>
        <v>0.00164889524018919</v>
      </c>
      <c r="CY1865" s="4" t="n">
        <v>91.18</v>
      </c>
      <c r="CZ1865" s="4" t="n">
        <v>91.12</v>
      </c>
      <c r="DA1865" s="33" t="n">
        <f aca="false">CZ1865-CN1865</f>
        <v>0</v>
      </c>
      <c r="DB1865" s="16" t="n">
        <f aca="false">CZ1865/CY1865-1</f>
        <v>-0.000658039043649916</v>
      </c>
      <c r="DC1865" s="15" t="n">
        <f aca="false">CY1865/CZ1864-1</f>
        <v>-0.000548065329387226</v>
      </c>
      <c r="DD1865" s="15" t="n">
        <f aca="false">CZ1865/CZ1864-1</f>
        <v>-0.00120574372465199</v>
      </c>
      <c r="DE1865" s="34" t="str">
        <f aca="false">IF(CW1865=0,"",-DC1865*CS1865)</f>
        <v/>
      </c>
      <c r="DY1865" s="6"/>
      <c r="EB1865" s="6" t="n">
        <f aca="false">CL1865</f>
        <v>39952</v>
      </c>
      <c r="EC1865" s="13" t="n">
        <f aca="false">SUM(CM1863:CM1865)</f>
        <v>0.0190395294605312</v>
      </c>
    </row>
    <row r="1866" customFormat="false" ht="15" hidden="false" customHeight="false" outlineLevel="0" collapsed="false">
      <c r="A1866" s="0" t="n">
        <f aca="false">IF(FR1866=1,CZ1866,0)</f>
        <v>0</v>
      </c>
      <c r="C1866" s="6" t="n">
        <v>39953</v>
      </c>
      <c r="D1866" s="0" t="n">
        <f aca="false">IF(E1866&gt;E1865,1,)</f>
        <v>0</v>
      </c>
      <c r="E1866" s="46" t="n">
        <v>94.1878</v>
      </c>
      <c r="F1866" s="46" t="n">
        <v>83.3995</v>
      </c>
      <c r="G1866" s="46" t="n">
        <v>84.62</v>
      </c>
      <c r="H1866" s="46" t="n">
        <v>87.8617</v>
      </c>
      <c r="I1866" s="46" t="n">
        <v>90.574</v>
      </c>
      <c r="J1866" s="47" t="str">
        <f aca="false">IF(MIN(E1866:I1866)=E1866,$E$2,IF(MIN(E1866:I1866)=F1866,$F$2,IF(MIN(E1866:I1866)=G1866,$G$2,IF(MIN(E1866:I1866)=H1866,$H$2,IF(MIN(E1866:I1866)=I1866,$I$2)))))</f>
        <v>100D</v>
      </c>
      <c r="K1866" s="47" t="str">
        <f aca="false">IF(MAX(E1866:I1866)=E1866,$E$2,IF(MAX(E1866:I1866)=F1866,$F$2,IF(MAX(E1866:I1866)=G1866,$G$2,IF(MAX(E1866:I1866)=H1866,$H$2,IF(MAX(E1866:I1866)=I1866,$I$2)))))</f>
        <v>200D</v>
      </c>
      <c r="L1866" s="4" t="n">
        <f aca="false">IF(MAX(E1866:I1866)=H1866,1,0)</f>
        <v>0</v>
      </c>
      <c r="M1866" s="4" t="n">
        <f aca="false">IF(MAX(E1866:I1866)=I1866,1,0)</f>
        <v>0</v>
      </c>
      <c r="O1866" s="4" t="n">
        <f aca="false">IF(CN1866&gt;E1866,1,0)</f>
        <v>0</v>
      </c>
      <c r="P1866" s="4" t="n">
        <f aca="false">IF(CN1866&gt;F1866,1,0)</f>
        <v>1</v>
      </c>
      <c r="Q1866" s="4" t="n">
        <f aca="false">IF(CN1866&gt;G1866,1,0)</f>
        <v>1</v>
      </c>
      <c r="R1866" s="4" t="n">
        <f aca="false">IF(CN1866&gt;H1866,1,0)</f>
        <v>1</v>
      </c>
      <c r="S1866" s="4" t="n">
        <f aca="false">IF(CN1866&gt;I1866,1,0)</f>
        <v>0</v>
      </c>
      <c r="T1866" s="25" t="n">
        <f aca="false">IF(AND(AND(R1866=0,S1866=0,Q1866=0),OR(S1865=1,S1864=1,S1863=1)),1,0)</f>
        <v>0</v>
      </c>
      <c r="U1866" s="13" t="n">
        <f aca="false">SUM(CM1865:CM1866)</f>
        <v>-0.00790021255696105</v>
      </c>
      <c r="AV1866" s="0"/>
      <c r="AW1866" s="55" t="n">
        <f aca="false">IF(EC1866&gt;$AW$2,1,0)</f>
        <v>1</v>
      </c>
      <c r="AX1866" s="0" t="n">
        <f aca="false">IF(AND(I1866&gt;G1866,I1865&lt;G1865),1,IF(OR(AND(I1866&gt;F1866,I1865&lt;F1865),AND(I1866&gt;E1866,I1865&lt;E1865)),1,0))</f>
        <v>0</v>
      </c>
      <c r="AY1866" s="0" t="n">
        <f aca="false">IF(K1865="10D",1,0)</f>
        <v>0</v>
      </c>
      <c r="AZ1866" s="0" t="n">
        <f aca="false">IF(AND(I1866&gt;G1866,I1865&lt;G1865,I1866&gt;F1866,I1865&gt;F1865,I1866&gt;E1866,I1865&gt;E1865),1,0)</f>
        <v>0</v>
      </c>
      <c r="BA1866" s="56" t="n">
        <f aca="false">IF(G1866&gt;H1866,1,0)</f>
        <v>0</v>
      </c>
      <c r="BB1866" s="56" t="n">
        <f aca="false">IF(I1866&lt;F1866,1,0)</f>
        <v>0</v>
      </c>
      <c r="BC1866" s="0" t="n">
        <f aca="false">IF(AND(SUM(AW1865:AX1865)=2,AY1866=1),1,IF(SUM(AX1864:AX1866)=0,0,IF(AND(OR(AW1864=1,AX1864=1),OR(AW1865=1,AX1865=1),AY1866=1),1,IF(AND(SUM(AW1866:AY1866)=2,SUM(AW1864:AX1864)=2,AX1864=1),1,0))))</f>
        <v>0</v>
      </c>
      <c r="BD1866" s="57" t="str">
        <f aca="false">IF(BC1866=0,"",IF(AND(BC1866=1,AZ1866=0,AZ1865=0,AZ1864=0),1,IF(AND(BC1866=1,OR(AZ1866=1,AZ1865=1,AZ1864)),IF(BA1866=1,1,0))))</f>
        <v/>
      </c>
      <c r="BE1866" s="50" t="str">
        <f aca="false">IF(AND(BD1866=1,BD1865=1),0,IF(BD1866=1,SUM(CM1867:CM1905),""))</f>
        <v/>
      </c>
      <c r="BF1866" s="20" t="str">
        <f aca="false">IF(AND(BB1866=1,BB1865=1,BE1825&lt;&gt;0),"",IF(AND(BB1865=0,BB1866=1),BF1865,IF(AND(BB1866=1,BB1865=1),BF1865,IF(AND(BF1865="",BE1865="",OR(BD1865=0,BD1865="")),"",IF(AND(BF1865="",BE1826=0),"",IF(AND(BE1826&lt;&gt;"",BF1865=BE1826),"",IF(AND(BD1865=1,BE1865&lt;&gt;0),CM1866,IF(BF1865&lt;&gt;0,BF1865+CM1866,IF(BF1865="","")))))))))</f>
        <v/>
      </c>
      <c r="BH1866" s="50"/>
      <c r="BI1866" s="0"/>
      <c r="BU1866" s="0"/>
      <c r="BZ1866" s="49"/>
      <c r="CG1866" s="13"/>
      <c r="CH1866" s="40"/>
      <c r="CI1866" s="13"/>
      <c r="CL1866" s="6" t="n">
        <f aca="false">C1866</f>
        <v>39953</v>
      </c>
      <c r="CM1866" s="13" t="n">
        <f aca="false">CN1866/CN1865-1</f>
        <v>-0.00669446883230906</v>
      </c>
      <c r="CN1866" s="76" t="n">
        <v>90.51</v>
      </c>
      <c r="CO1866" s="13" t="n">
        <f aca="false">CN1866/CN1861-1</f>
        <v>0.02063599458728</v>
      </c>
      <c r="CY1866" s="4" t="n">
        <v>91.95</v>
      </c>
      <c r="CZ1866" s="4" t="n">
        <v>90.51</v>
      </c>
      <c r="DA1866" s="33" t="n">
        <f aca="false">CZ1866-CN1866</f>
        <v>0</v>
      </c>
      <c r="DB1866" s="16" t="n">
        <f aca="false">CZ1866/CY1866-1</f>
        <v>-0.0156606851549755</v>
      </c>
      <c r="DC1866" s="15" t="n">
        <f aca="false">CY1866/CZ1865-1</f>
        <v>0.00910886742756811</v>
      </c>
      <c r="DD1866" s="15" t="n">
        <f aca="false">CZ1866/CZ1865-1</f>
        <v>-0.00669446883230906</v>
      </c>
      <c r="DE1866" s="34" t="str">
        <f aca="false">IF(CW1866=0,"",-DC1866*CS1866)</f>
        <v/>
      </c>
      <c r="DY1866" s="6"/>
      <c r="EB1866" s="6" t="n">
        <f aca="false">CL1866</f>
        <v>39953</v>
      </c>
      <c r="EC1866" s="13" t="n">
        <f aca="false">SUM(CM1864:CM1866)</f>
        <v>0.0205069568715138</v>
      </c>
    </row>
    <row r="1867" customFormat="false" ht="15" hidden="false" customHeight="false" outlineLevel="0" collapsed="false">
      <c r="A1867" s="0" t="n">
        <f aca="false">IF(FR1867=1,CZ1867,0)</f>
        <v>0</v>
      </c>
      <c r="C1867" s="6" t="n">
        <v>39954</v>
      </c>
      <c r="D1867" s="0" t="n">
        <f aca="false">IF(E1867&gt;E1866,1,)</f>
        <v>0</v>
      </c>
      <c r="E1867" s="46" t="n">
        <v>93.992</v>
      </c>
      <c r="F1867" s="46" t="n">
        <v>83.42</v>
      </c>
      <c r="G1867" s="46" t="n">
        <v>84.9514</v>
      </c>
      <c r="H1867" s="46" t="n">
        <v>88.0844</v>
      </c>
      <c r="I1867" s="46" t="n">
        <v>90.409</v>
      </c>
      <c r="J1867" s="47" t="str">
        <f aca="false">IF(MIN(E1867:I1867)=E1867,$E$2,IF(MIN(E1867:I1867)=F1867,$F$2,IF(MIN(E1867:I1867)=G1867,$G$2,IF(MIN(E1867:I1867)=H1867,$H$2,IF(MIN(E1867:I1867)=I1867,$I$2)))))</f>
        <v>100D</v>
      </c>
      <c r="K1867" s="47" t="str">
        <f aca="false">IF(MAX(E1867:I1867)=E1867,$E$2,IF(MAX(E1867:I1867)=F1867,$F$2,IF(MAX(E1867:I1867)=G1867,$G$2,IF(MAX(E1867:I1867)=H1867,$H$2,IF(MAX(E1867:I1867)=I1867,$I$2)))))</f>
        <v>200D</v>
      </c>
      <c r="L1867" s="4" t="n">
        <f aca="false">IF(MAX(E1867:I1867)=H1867,1,0)</f>
        <v>0</v>
      </c>
      <c r="M1867" s="4" t="n">
        <f aca="false">IF(MAX(E1867:I1867)=I1867,1,0)</f>
        <v>0</v>
      </c>
      <c r="O1867" s="4" t="n">
        <f aca="false">IF(CN1867&gt;E1867,1,0)</f>
        <v>0</v>
      </c>
      <c r="P1867" s="4" t="n">
        <f aca="false">IF(CN1867&gt;F1867,1,0)</f>
        <v>1</v>
      </c>
      <c r="Q1867" s="4" t="n">
        <f aca="false">IF(CN1867&gt;G1867,1,0)</f>
        <v>1</v>
      </c>
      <c r="R1867" s="4" t="n">
        <f aca="false">IF(CN1867&gt;H1867,1,0)</f>
        <v>1</v>
      </c>
      <c r="S1867" s="4" t="n">
        <f aca="false">IF(CN1867&gt;I1867,1,0)</f>
        <v>0</v>
      </c>
      <c r="T1867" s="25" t="n">
        <f aca="false">IF(AND(AND(R1867=0,S1867=0,Q1867=0),OR(S1866=1,S1865=1,S1864=1)),1,0)</f>
        <v>0</v>
      </c>
      <c r="U1867" s="13" t="n">
        <f aca="false">SUM(CM1866:CM1867)</f>
        <v>-0.0210575226385185</v>
      </c>
      <c r="AV1867" s="0"/>
      <c r="AW1867" s="55" t="n">
        <f aca="false">IF(EC1867&gt;$AW$2,1,0)</f>
        <v>0</v>
      </c>
      <c r="AX1867" s="0" t="n">
        <f aca="false">IF(AND(I1867&gt;G1867,I1866&lt;G1866),1,IF(OR(AND(I1867&gt;F1867,I1866&lt;F1866),AND(I1867&gt;E1867,I1866&lt;E1866)),1,0))</f>
        <v>0</v>
      </c>
      <c r="AY1867" s="0" t="n">
        <f aca="false">IF(K1866="10D",1,0)</f>
        <v>0</v>
      </c>
      <c r="AZ1867" s="0" t="n">
        <f aca="false">IF(AND(I1867&gt;G1867,I1866&lt;G1866,I1867&gt;F1867,I1866&gt;F1866,I1867&gt;E1867,I1866&gt;E1866),1,0)</f>
        <v>0</v>
      </c>
      <c r="BA1867" s="56" t="n">
        <f aca="false">IF(G1867&gt;H1867,1,0)</f>
        <v>0</v>
      </c>
      <c r="BB1867" s="56" t="n">
        <f aca="false">IF(I1867&lt;F1867,1,0)</f>
        <v>0</v>
      </c>
      <c r="BC1867" s="0" t="n">
        <f aca="false">IF(AND(SUM(AW1866:AX1866)=2,AY1867=1),1,IF(SUM(AX1865:AX1867)=0,0,IF(AND(OR(AW1865=1,AX1865=1),OR(AW1866=1,AX1866=1),AY1867=1),1,IF(AND(SUM(AW1867:AY1867)=2,SUM(AW1865:AX1865)=2,AX1865=1),1,0))))</f>
        <v>0</v>
      </c>
      <c r="BD1867" s="57" t="str">
        <f aca="false">IF(BC1867=0,"",IF(AND(BC1867=1,AZ1867=0,AZ1866=0,AZ1865=0),1,IF(AND(BC1867=1,OR(AZ1867=1,AZ1866=1,AZ1865)),IF(BA1867=1,1,0))))</f>
        <v/>
      </c>
      <c r="BE1867" s="50" t="str">
        <f aca="false">IF(AND(BD1867=1,BD1866=1),0,IF(BD1867=1,SUM(CM1868:CM1906),""))</f>
        <v/>
      </c>
      <c r="BF1867" s="20" t="str">
        <f aca="false">IF(AND(BB1867=1,BB1866=1,BE1826&lt;&gt;0),"",IF(AND(BB1866=0,BB1867=1),BF1866,IF(AND(BB1867=1,BB1866=1),BF1866,IF(AND(BF1866="",BE1866="",OR(BD1866=0,BD1866="")),"",IF(AND(BF1866="",BE1827=0),"",IF(AND(BE1827&lt;&gt;"",BF1866=BE1827),"",IF(AND(BD1866=1,BE1866&lt;&gt;0),CM1867,IF(BF1866&lt;&gt;0,BF1866+CM1867,IF(BF1866="","")))))))))</f>
        <v/>
      </c>
      <c r="BH1867" s="50"/>
      <c r="BI1867" s="0"/>
      <c r="BU1867" s="0"/>
      <c r="BZ1867" s="49"/>
      <c r="CG1867" s="13"/>
      <c r="CH1867" s="40"/>
      <c r="CI1867" s="13"/>
      <c r="CL1867" s="6" t="n">
        <f aca="false">C1867</f>
        <v>39954</v>
      </c>
      <c r="CM1867" s="13" t="n">
        <f aca="false">CN1867/CN1866-1</f>
        <v>-0.0143630538062094</v>
      </c>
      <c r="CN1867" s="76" t="n">
        <v>89.21</v>
      </c>
      <c r="CO1867" s="13" t="n">
        <f aca="false">CN1867/CN1862-1</f>
        <v>-0.00257155635062611</v>
      </c>
      <c r="CY1867" s="4" t="n">
        <v>89.46</v>
      </c>
      <c r="CZ1867" s="4" t="n">
        <v>89.21</v>
      </c>
      <c r="DA1867" s="33" t="n">
        <f aca="false">CZ1867-CN1867</f>
        <v>0</v>
      </c>
      <c r="DB1867" s="16" t="n">
        <f aca="false">CZ1867/CY1867-1</f>
        <v>-0.0027945450480662</v>
      </c>
      <c r="DC1867" s="15" t="n">
        <f aca="false">CY1867/CZ1866-1</f>
        <v>-0.0116009280742461</v>
      </c>
      <c r="DD1867" s="15" t="n">
        <f aca="false">CZ1867/CZ1866-1</f>
        <v>-0.0143630538062094</v>
      </c>
      <c r="DE1867" s="34" t="str">
        <f aca="false">IF(CW1867=0,"",-DC1867*CS1867)</f>
        <v/>
      </c>
      <c r="DY1867" s="6"/>
      <c r="EB1867" s="6" t="n">
        <f aca="false">CL1867</f>
        <v>39954</v>
      </c>
      <c r="EC1867" s="13" t="n">
        <f aca="false">SUM(CM1865:CM1867)</f>
        <v>-0.0222632663631704</v>
      </c>
    </row>
    <row r="1868" customFormat="false" ht="15" hidden="false" customHeight="false" outlineLevel="0" collapsed="false">
      <c r="A1868" s="0" t="n">
        <f aca="false">IF(FR1868=1,CZ1868,0)</f>
        <v>0</v>
      </c>
      <c r="C1868" s="6" t="n">
        <v>39955</v>
      </c>
      <c r="D1868" s="0" t="n">
        <f aca="false">IF(E1868&gt;E1867,1,)</f>
        <v>0</v>
      </c>
      <c r="E1868" s="46" t="n">
        <v>93.7925</v>
      </c>
      <c r="F1868" s="46" t="n">
        <v>83.4411</v>
      </c>
      <c r="G1868" s="46" t="n">
        <v>85.2218</v>
      </c>
      <c r="H1868" s="46" t="n">
        <v>88.1914</v>
      </c>
      <c r="I1868" s="46" t="n">
        <v>90.013</v>
      </c>
      <c r="J1868" s="47" t="str">
        <f aca="false">IF(MIN(E1868:I1868)=E1868,$E$2,IF(MIN(E1868:I1868)=F1868,$F$2,IF(MIN(E1868:I1868)=G1868,$G$2,IF(MIN(E1868:I1868)=H1868,$H$2,IF(MIN(E1868:I1868)=I1868,$I$2)))))</f>
        <v>100D</v>
      </c>
      <c r="K1868" s="47" t="str">
        <f aca="false">IF(MAX(E1868:I1868)=E1868,$E$2,IF(MAX(E1868:I1868)=F1868,$F$2,IF(MAX(E1868:I1868)=G1868,$G$2,IF(MAX(E1868:I1868)=H1868,$H$2,IF(MAX(E1868:I1868)=I1868,$I$2)))))</f>
        <v>200D</v>
      </c>
      <c r="L1868" s="4" t="n">
        <f aca="false">IF(MAX(E1868:I1868)=H1868,1,0)</f>
        <v>0</v>
      </c>
      <c r="M1868" s="4" t="n">
        <f aca="false">IF(MAX(E1868:I1868)=I1868,1,0)</f>
        <v>0</v>
      </c>
      <c r="O1868" s="4" t="n">
        <f aca="false">IF(CN1868&gt;E1868,1,0)</f>
        <v>0</v>
      </c>
      <c r="P1868" s="4" t="n">
        <f aca="false">IF(CN1868&gt;F1868,1,0)</f>
        <v>1</v>
      </c>
      <c r="Q1868" s="4" t="n">
        <f aca="false">IF(CN1868&gt;G1868,1,0)</f>
        <v>1</v>
      </c>
      <c r="R1868" s="4" t="n">
        <f aca="false">IF(CN1868&gt;H1868,1,0)</f>
        <v>1</v>
      </c>
      <c r="S1868" s="4" t="n">
        <f aca="false">IF(CN1868&gt;I1868,1,0)</f>
        <v>0</v>
      </c>
      <c r="T1868" s="25" t="n">
        <f aca="false">IF(AND(AND(R1868=0,S1868=0,Q1868=0),OR(S1867=1,S1866=1,S1865=1)),1,0)</f>
        <v>0</v>
      </c>
      <c r="U1868" s="13" t="n">
        <f aca="false">SUM(CM1867:CM1868)</f>
        <v>-0.0164928598817614</v>
      </c>
      <c r="AV1868" s="0"/>
      <c r="AW1868" s="55" t="n">
        <f aca="false">IF(EC1868&gt;$AW$2,1,0)</f>
        <v>0</v>
      </c>
      <c r="AX1868" s="0" t="n">
        <f aca="false">IF(AND(I1868&gt;G1868,I1867&lt;G1867),1,IF(OR(AND(I1868&gt;F1868,I1867&lt;F1867),AND(I1868&gt;E1868,I1867&lt;E1867)),1,0))</f>
        <v>0</v>
      </c>
      <c r="AY1868" s="0" t="n">
        <f aca="false">IF(K1867="10D",1,0)</f>
        <v>0</v>
      </c>
      <c r="AZ1868" s="0" t="n">
        <f aca="false">IF(AND(I1868&gt;G1868,I1867&lt;G1867,I1868&gt;F1868,I1867&gt;F1867,I1868&gt;E1868,I1867&gt;E1867),1,0)</f>
        <v>0</v>
      </c>
      <c r="BA1868" s="56" t="n">
        <f aca="false">IF(G1868&gt;H1868,1,0)</f>
        <v>0</v>
      </c>
      <c r="BB1868" s="56" t="n">
        <f aca="false">IF(I1868&lt;F1868,1,0)</f>
        <v>0</v>
      </c>
      <c r="BC1868" s="0" t="n">
        <f aca="false">IF(AND(SUM(AW1867:AX1867)=2,AY1868=1),1,IF(SUM(AX1866:AX1868)=0,0,IF(AND(OR(AW1866=1,AX1866=1),OR(AW1867=1,AX1867=1),AY1868=1),1,IF(AND(SUM(AW1868:AY1868)=2,SUM(AW1866:AX1866)=2,AX1866=1),1,0))))</f>
        <v>0</v>
      </c>
      <c r="BD1868" s="57" t="str">
        <f aca="false">IF(BC1868=0,"",IF(AND(BC1868=1,AZ1868=0,AZ1867=0,AZ1866=0),1,IF(AND(BC1868=1,OR(AZ1868=1,AZ1867=1,AZ1866)),IF(BA1868=1,1,0))))</f>
        <v/>
      </c>
      <c r="BE1868" s="50" t="str">
        <f aca="false">IF(AND(BD1868=1,BD1867=1),0,IF(BD1868=1,SUM(CM1869:CM1907),""))</f>
        <v/>
      </c>
      <c r="BF1868" s="20" t="str">
        <f aca="false">IF(AND(BB1868=1,BB1867=1,BE1827&lt;&gt;0),"",IF(AND(BB1867=0,BB1868=1),BF1867,IF(AND(BB1868=1,BB1867=1),BF1867,IF(AND(BF1867="",BE1867="",OR(BD1867=0,BD1867="")),"",IF(AND(BF1867="",BE1828=0),"",IF(AND(BE1828&lt;&gt;"",BF1867=BE1828),"",IF(AND(BD1867=1,BE1867&lt;&gt;0),CM1868,IF(BF1867&lt;&gt;0,BF1867+CM1868,IF(BF1867="","")))))))))</f>
        <v/>
      </c>
      <c r="BH1868" s="50"/>
      <c r="BI1868" s="0"/>
      <c r="BU1868" s="0"/>
      <c r="BZ1868" s="49"/>
      <c r="CG1868" s="13"/>
      <c r="CH1868" s="40"/>
      <c r="CI1868" s="13"/>
      <c r="CL1868" s="6" t="n">
        <f aca="false">C1868</f>
        <v>39955</v>
      </c>
      <c r="CM1868" s="13" t="n">
        <f aca="false">CN1868/CN1867-1</f>
        <v>-0.00212980607555202</v>
      </c>
      <c r="CN1868" s="76" t="n">
        <v>89.02</v>
      </c>
      <c r="CO1868" s="13" t="n">
        <f aca="false">CN1868/CN1863-1</f>
        <v>0.00349453274715361</v>
      </c>
      <c r="CY1868" s="4" t="n">
        <v>89.46</v>
      </c>
      <c r="CZ1868" s="4" t="n">
        <v>89.02</v>
      </c>
      <c r="DA1868" s="33" t="n">
        <f aca="false">CZ1868-CN1868</f>
        <v>0</v>
      </c>
      <c r="DB1868" s="16" t="n">
        <f aca="false">CZ1868/CY1868-1</f>
        <v>-0.00491839928459648</v>
      </c>
      <c r="DC1868" s="15" t="n">
        <f aca="false">CY1868/CZ1867-1</f>
        <v>0.00280237641520009</v>
      </c>
      <c r="DD1868" s="15" t="n">
        <f aca="false">CZ1868/CZ1867-1</f>
        <v>-0.00212980607555202</v>
      </c>
      <c r="DE1868" s="34" t="str">
        <f aca="false">IF(CW1868=0,"",-DC1868*CS1868)</f>
        <v/>
      </c>
      <c r="DY1868" s="6"/>
      <c r="EB1868" s="6" t="n">
        <f aca="false">CL1868</f>
        <v>39955</v>
      </c>
      <c r="EC1868" s="13" t="n">
        <f aca="false">SUM(CM1866:CM1868)</f>
        <v>-0.0231873287140705</v>
      </c>
    </row>
    <row r="1869" customFormat="false" ht="15" hidden="false" customHeight="false" outlineLevel="0" collapsed="false">
      <c r="A1869" s="0" t="n">
        <f aca="false">IF(FR1869=1,CZ1869,0)</f>
        <v>0</v>
      </c>
      <c r="C1869" s="6" t="n">
        <v>39959</v>
      </c>
      <c r="D1869" s="0" t="n">
        <f aca="false">IF(E1869&gt;E1868,1,)</f>
        <v>0</v>
      </c>
      <c r="E1869" s="46" t="n">
        <v>93.6139</v>
      </c>
      <c r="F1869" s="46" t="n">
        <v>83.4644</v>
      </c>
      <c r="G1869" s="46" t="n">
        <v>85.526</v>
      </c>
      <c r="H1869" s="46" t="n">
        <v>88.3737</v>
      </c>
      <c r="I1869" s="46" t="n">
        <v>90.019</v>
      </c>
      <c r="J1869" s="47" t="str">
        <f aca="false">IF(MIN(E1869:I1869)=E1869,$E$2,IF(MIN(E1869:I1869)=F1869,$F$2,IF(MIN(E1869:I1869)=G1869,$G$2,IF(MIN(E1869:I1869)=H1869,$H$2,IF(MIN(E1869:I1869)=I1869,$I$2)))))</f>
        <v>100D</v>
      </c>
      <c r="K1869" s="47" t="str">
        <f aca="false">IF(MAX(E1869:I1869)=E1869,$E$2,IF(MAX(E1869:I1869)=F1869,$F$2,IF(MAX(E1869:I1869)=G1869,$G$2,IF(MAX(E1869:I1869)=H1869,$H$2,IF(MAX(E1869:I1869)=I1869,$I$2)))))</f>
        <v>200D</v>
      </c>
      <c r="L1869" s="4" t="n">
        <f aca="false">IF(MAX(E1869:I1869)=H1869,1,0)</f>
        <v>0</v>
      </c>
      <c r="M1869" s="4" t="n">
        <f aca="false">IF(MAX(E1869:I1869)=I1869,1,0)</f>
        <v>0</v>
      </c>
      <c r="O1869" s="4" t="n">
        <f aca="false">IF(CN1869&gt;E1869,1,0)</f>
        <v>0</v>
      </c>
      <c r="P1869" s="4" t="n">
        <f aca="false">IF(CN1869&gt;F1869,1,0)</f>
        <v>1</v>
      </c>
      <c r="Q1869" s="4" t="n">
        <f aca="false">IF(CN1869&gt;G1869,1,0)</f>
        <v>1</v>
      </c>
      <c r="R1869" s="4" t="n">
        <f aca="false">IF(CN1869&gt;H1869,1,0)</f>
        <v>1</v>
      </c>
      <c r="S1869" s="4" t="n">
        <f aca="false">IF(CN1869&gt;I1869,1,0)</f>
        <v>1</v>
      </c>
      <c r="T1869" s="25" t="n">
        <f aca="false">IF(AND(AND(R1869=0,S1869=0,Q1869=0),OR(S1868=1,S1867=1,S1866=1)),1,0)</f>
        <v>0</v>
      </c>
      <c r="U1869" s="13" t="n">
        <f aca="false">SUM(CM1868:CM1869)</f>
        <v>0.0234824158970385</v>
      </c>
      <c r="AV1869" s="0"/>
      <c r="AW1869" s="55" t="n">
        <f aca="false">IF(EC1869&gt;$AW$2,1,0)</f>
        <v>0</v>
      </c>
      <c r="AX1869" s="0" t="n">
        <f aca="false">IF(AND(I1869&gt;G1869,I1868&lt;G1868),1,IF(OR(AND(I1869&gt;F1869,I1868&lt;F1868),AND(I1869&gt;E1869,I1868&lt;E1868)),1,0))</f>
        <v>0</v>
      </c>
      <c r="AY1869" s="0" t="n">
        <f aca="false">IF(K1868="10D",1,0)</f>
        <v>0</v>
      </c>
      <c r="AZ1869" s="0" t="n">
        <f aca="false">IF(AND(I1869&gt;G1869,I1868&lt;G1868,I1869&gt;F1869,I1868&gt;F1868,I1869&gt;E1869,I1868&gt;E1868),1,0)</f>
        <v>0</v>
      </c>
      <c r="BA1869" s="56" t="n">
        <f aca="false">IF(G1869&gt;H1869,1,0)</f>
        <v>0</v>
      </c>
      <c r="BB1869" s="56" t="n">
        <f aca="false">IF(I1869&lt;F1869,1,0)</f>
        <v>0</v>
      </c>
      <c r="BC1869" s="0" t="n">
        <f aca="false">IF(AND(SUM(AW1868:AX1868)=2,AY1869=1),1,IF(SUM(AX1867:AX1869)=0,0,IF(AND(OR(AW1867=1,AX1867=1),OR(AW1868=1,AX1868=1),AY1869=1),1,IF(AND(SUM(AW1869:AY1869)=2,SUM(AW1867:AX1867)=2,AX1867=1),1,0))))</f>
        <v>0</v>
      </c>
      <c r="BD1869" s="57" t="str">
        <f aca="false">IF(BC1869=0,"",IF(AND(BC1869=1,AZ1869=0,AZ1868=0,AZ1867=0),1,IF(AND(BC1869=1,OR(AZ1869=1,AZ1868=1,AZ1867)),IF(BA1869=1,1,0))))</f>
        <v/>
      </c>
      <c r="BE1869" s="50" t="str">
        <f aca="false">IF(AND(BD1869=1,BD1868=1),0,IF(BD1869=1,SUM(CM1870:CM1908),""))</f>
        <v/>
      </c>
      <c r="BF1869" s="20" t="str">
        <f aca="false">IF(AND(BB1869=1,BB1868=1,BE1828&lt;&gt;0),"",IF(AND(BB1868=0,BB1869=1),BF1868,IF(AND(BB1869=1,BB1868=1),BF1868,IF(AND(BF1868="",BE1868="",OR(BD1868=0,BD1868="")),"",IF(AND(BF1868="",BE1829=0),"",IF(AND(BE1829&lt;&gt;"",BF1868=BE1829),"",IF(AND(BD1868=1,BE1868&lt;&gt;0),CM1869,IF(BF1868&lt;&gt;0,BF1868+CM1869,IF(BF1868="","")))))))))</f>
        <v/>
      </c>
      <c r="BH1869" s="50"/>
      <c r="BI1869" s="0"/>
      <c r="BU1869" s="0"/>
      <c r="BZ1869" s="49"/>
      <c r="CG1869" s="13"/>
      <c r="CH1869" s="40"/>
      <c r="CI1869" s="13"/>
      <c r="CL1869" s="6" t="n">
        <f aca="false">C1869</f>
        <v>39959</v>
      </c>
      <c r="CM1869" s="13" t="n">
        <f aca="false">CN1869/CN1868-1</f>
        <v>0.0256122219725905</v>
      </c>
      <c r="CN1869" s="76" t="n">
        <v>91.3</v>
      </c>
      <c r="CO1869" s="13" t="n">
        <f aca="false">CN1869/CN1864-1</f>
        <v>0.000767291461142072</v>
      </c>
      <c r="CY1869" s="4" t="n">
        <v>88.36</v>
      </c>
      <c r="CZ1869" s="4" t="n">
        <v>91.3</v>
      </c>
      <c r="DA1869" s="33" t="n">
        <f aca="false">CZ1869-CN1869</f>
        <v>0</v>
      </c>
      <c r="DB1869" s="16" t="n">
        <f aca="false">CZ1869/CY1869-1</f>
        <v>0.033272974196469</v>
      </c>
      <c r="DC1869" s="15" t="n">
        <f aca="false">CY1869/CZ1868-1</f>
        <v>-0.00741406425522351</v>
      </c>
      <c r="DD1869" s="15" t="n">
        <f aca="false">CZ1869/CZ1868-1</f>
        <v>0.0256122219725905</v>
      </c>
      <c r="DE1869" s="34" t="str">
        <f aca="false">IF(CW1869=0,"",-DC1869*CS1869)</f>
        <v/>
      </c>
      <c r="DY1869" s="6"/>
      <c r="EB1869" s="6" t="n">
        <f aca="false">CL1869</f>
        <v>39959</v>
      </c>
      <c r="EC1869" s="13" t="n">
        <f aca="false">SUM(CM1867:CM1869)</f>
        <v>0.00911936209082909</v>
      </c>
    </row>
    <row r="1870" customFormat="false" ht="15" hidden="false" customHeight="false" outlineLevel="0" collapsed="false">
      <c r="A1870" s="0" t="n">
        <f aca="false">IF(FR1870=1,CZ1870,0)</f>
        <v>0</v>
      </c>
      <c r="C1870" s="6" t="n">
        <v>39960</v>
      </c>
      <c r="D1870" s="0" t="n">
        <f aca="false">IF(E1870&gt;E1869,1,)</f>
        <v>0</v>
      </c>
      <c r="E1870" s="46" t="n">
        <v>93.4154</v>
      </c>
      <c r="F1870" s="46" t="n">
        <v>83.4587</v>
      </c>
      <c r="G1870" s="46" t="n">
        <v>85.8022</v>
      </c>
      <c r="H1870" s="46" t="n">
        <v>88.551</v>
      </c>
      <c r="I1870" s="46" t="n">
        <v>89.889</v>
      </c>
      <c r="J1870" s="47" t="str">
        <f aca="false">IF(MIN(E1870:I1870)=E1870,$E$2,IF(MIN(E1870:I1870)=F1870,$F$2,IF(MIN(E1870:I1870)=G1870,$G$2,IF(MIN(E1870:I1870)=H1870,$H$2,IF(MIN(E1870:I1870)=I1870,$I$2)))))</f>
        <v>100D</v>
      </c>
      <c r="K1870" s="47" t="str">
        <f aca="false">IF(MAX(E1870:I1870)=E1870,$E$2,IF(MAX(E1870:I1870)=F1870,$F$2,IF(MAX(E1870:I1870)=G1870,$G$2,IF(MAX(E1870:I1870)=H1870,$H$2,IF(MAX(E1870:I1870)=I1870,$I$2)))))</f>
        <v>200D</v>
      </c>
      <c r="L1870" s="4" t="n">
        <f aca="false">IF(MAX(E1870:I1870)=H1870,1,0)</f>
        <v>0</v>
      </c>
      <c r="M1870" s="4" t="n">
        <f aca="false">IF(MAX(E1870:I1870)=I1870,1,0)</f>
        <v>0</v>
      </c>
      <c r="O1870" s="4" t="n">
        <f aca="false">IF(CN1870&gt;E1870,1,0)</f>
        <v>0</v>
      </c>
      <c r="P1870" s="4" t="n">
        <f aca="false">IF(CN1870&gt;F1870,1,0)</f>
        <v>1</v>
      </c>
      <c r="Q1870" s="4" t="n">
        <f aca="false">IF(CN1870&gt;G1870,1,0)</f>
        <v>1</v>
      </c>
      <c r="R1870" s="4" t="n">
        <f aca="false">IF(CN1870&gt;H1870,1,0)</f>
        <v>1</v>
      </c>
      <c r="S1870" s="4" t="n">
        <f aca="false">IF(CN1870&gt;I1870,1,0)</f>
        <v>0</v>
      </c>
      <c r="T1870" s="25" t="n">
        <f aca="false">IF(AND(AND(R1870=0,S1870=0,Q1870=0),OR(S1869=1,S1868=1,S1867=1)),1,0)</f>
        <v>0</v>
      </c>
      <c r="U1870" s="13" t="n">
        <f aca="false">SUM(CM1869:CM1870)</f>
        <v>0.00775899086634735</v>
      </c>
      <c r="AV1870" s="0"/>
      <c r="AW1870" s="55" t="n">
        <f aca="false">IF(EC1870&gt;$AW$2,1,0)</f>
        <v>0</v>
      </c>
      <c r="AX1870" s="0" t="n">
        <f aca="false">IF(AND(I1870&gt;G1870,I1869&lt;G1869),1,IF(OR(AND(I1870&gt;F1870,I1869&lt;F1869),AND(I1870&gt;E1870,I1869&lt;E1869)),1,0))</f>
        <v>0</v>
      </c>
      <c r="AY1870" s="0" t="n">
        <f aca="false">IF(K1869="10D",1,0)</f>
        <v>0</v>
      </c>
      <c r="AZ1870" s="0" t="n">
        <f aca="false">IF(AND(I1870&gt;G1870,I1869&lt;G1869,I1870&gt;F1870,I1869&gt;F1869,I1870&gt;E1870,I1869&gt;E1869),1,0)</f>
        <v>0</v>
      </c>
      <c r="BA1870" s="56" t="n">
        <f aca="false">IF(G1870&gt;H1870,1,0)</f>
        <v>0</v>
      </c>
      <c r="BB1870" s="56" t="n">
        <f aca="false">IF(I1870&lt;F1870,1,0)</f>
        <v>0</v>
      </c>
      <c r="BC1870" s="0" t="n">
        <f aca="false">IF(AND(SUM(AW1869:AX1869)=2,AY1870=1),1,IF(SUM(AX1868:AX1870)=0,0,IF(AND(OR(AW1868=1,AX1868=1),OR(AW1869=1,AX1869=1),AY1870=1),1,IF(AND(SUM(AW1870:AY1870)=2,SUM(AW1868:AX1868)=2,AX1868=1),1,0))))</f>
        <v>0</v>
      </c>
      <c r="BD1870" s="57" t="str">
        <f aca="false">IF(BC1870=0,"",IF(AND(BC1870=1,AZ1870=0,AZ1869=0,AZ1868=0),1,IF(AND(BC1870=1,OR(AZ1870=1,AZ1869=1,AZ1868)),IF(BA1870=1,1,0))))</f>
        <v/>
      </c>
      <c r="BE1870" s="50" t="str">
        <f aca="false">IF(AND(BD1870=1,BD1869=1),0,IF(BD1870=1,SUM(CM1871:CM1909),""))</f>
        <v/>
      </c>
      <c r="BF1870" s="20" t="str">
        <f aca="false">IF(AND(BB1870=1,BB1869=1,BE1829&lt;&gt;0),"",IF(AND(BB1869=0,BB1870=1),BF1869,IF(AND(BB1870=1,BB1869=1),BF1869,IF(AND(BF1869="",BE1869="",OR(BD1869=0,BD1869="")),"",IF(AND(BF1869="",BE1830=0),"",IF(AND(BE1830&lt;&gt;"",BF1869=BE1830),"",IF(AND(BD1869=1,BE1869&lt;&gt;0),CM1870,IF(BF1869&lt;&gt;0,BF1869+CM1870,IF(BF1869="","")))))))))</f>
        <v/>
      </c>
      <c r="BH1870" s="50"/>
      <c r="BI1870" s="0"/>
      <c r="BU1870" s="0"/>
      <c r="BZ1870" s="49"/>
      <c r="CG1870" s="13"/>
      <c r="CH1870" s="40"/>
      <c r="CI1870" s="13"/>
      <c r="CL1870" s="6" t="n">
        <f aca="false">C1870</f>
        <v>39960</v>
      </c>
      <c r="CM1870" s="13" t="n">
        <f aca="false">CN1870/CN1869-1</f>
        <v>-0.0178532311062432</v>
      </c>
      <c r="CN1870" s="76" t="n">
        <v>89.67</v>
      </c>
      <c r="CO1870" s="13" t="n">
        <f aca="false">CN1870/CN1865-1</f>
        <v>-0.0159130816505707</v>
      </c>
      <c r="CY1870" s="4" t="n">
        <v>91.44</v>
      </c>
      <c r="CZ1870" s="4" t="n">
        <v>89.67</v>
      </c>
      <c r="DA1870" s="33" t="n">
        <f aca="false">CZ1870-CN1870</f>
        <v>0</v>
      </c>
      <c r="DB1870" s="16" t="n">
        <f aca="false">CZ1870/CY1870-1</f>
        <v>-0.0193569553805774</v>
      </c>
      <c r="DC1870" s="15" t="n">
        <f aca="false">CY1870/CZ1869-1</f>
        <v>0.00153340635268351</v>
      </c>
      <c r="DD1870" s="15" t="n">
        <f aca="false">CZ1870/CZ1869-1</f>
        <v>-0.0178532311062432</v>
      </c>
      <c r="DE1870" s="34" t="str">
        <f aca="false">IF(CW1870=0,"",-DC1870*CS1870)</f>
        <v/>
      </c>
      <c r="DY1870" s="6"/>
      <c r="EB1870" s="6" t="n">
        <f aca="false">CL1870</f>
        <v>39960</v>
      </c>
      <c r="EC1870" s="13" t="n">
        <f aca="false">SUM(CM1868:CM1870)</f>
        <v>0.00562918479079533</v>
      </c>
    </row>
    <row r="1871" customFormat="false" ht="15" hidden="false" customHeight="false" outlineLevel="0" collapsed="false">
      <c r="A1871" s="0" t="n">
        <f aca="false">IF(FR1871=1,CZ1871,0)</f>
        <v>0</v>
      </c>
      <c r="C1871" s="6" t="n">
        <v>39961</v>
      </c>
      <c r="D1871" s="0" t="n">
        <f aca="false">IF(E1871&gt;E1870,1,)</f>
        <v>0</v>
      </c>
      <c r="E1871" s="46" t="n">
        <v>93.2165</v>
      </c>
      <c r="F1871" s="46" t="n">
        <v>83.4383</v>
      </c>
      <c r="G1871" s="46" t="n">
        <v>86.057</v>
      </c>
      <c r="H1871" s="46" t="n">
        <v>88.74</v>
      </c>
      <c r="I1871" s="46" t="n">
        <v>90.113</v>
      </c>
      <c r="J1871" s="47" t="str">
        <f aca="false">IF(MIN(E1871:I1871)=E1871,$E$2,IF(MIN(E1871:I1871)=F1871,$F$2,IF(MIN(E1871:I1871)=G1871,$G$2,IF(MIN(E1871:I1871)=H1871,$H$2,IF(MIN(E1871:I1871)=I1871,$I$2)))))</f>
        <v>100D</v>
      </c>
      <c r="K1871" s="47" t="str">
        <f aca="false">IF(MAX(E1871:I1871)=E1871,$E$2,IF(MAX(E1871:I1871)=F1871,$F$2,IF(MAX(E1871:I1871)=G1871,$G$2,IF(MAX(E1871:I1871)=H1871,$H$2,IF(MAX(E1871:I1871)=I1871,$I$2)))))</f>
        <v>200D</v>
      </c>
      <c r="L1871" s="4" t="n">
        <f aca="false">IF(MAX(E1871:I1871)=H1871,1,0)</f>
        <v>0</v>
      </c>
      <c r="M1871" s="4" t="n">
        <f aca="false">IF(MAX(E1871:I1871)=I1871,1,0)</f>
        <v>0</v>
      </c>
      <c r="O1871" s="4" t="n">
        <f aca="false">IF(CN1871&gt;E1871,1,0)</f>
        <v>0</v>
      </c>
      <c r="P1871" s="4" t="n">
        <f aca="false">IF(CN1871&gt;F1871,1,0)</f>
        <v>1</v>
      </c>
      <c r="Q1871" s="4" t="n">
        <f aca="false">IF(CN1871&gt;G1871,1,0)</f>
        <v>1</v>
      </c>
      <c r="R1871" s="4" t="n">
        <f aca="false">IF(CN1871&gt;H1871,1,0)</f>
        <v>1</v>
      </c>
      <c r="S1871" s="4" t="n">
        <f aca="false">IF(CN1871&gt;I1871,1,0)</f>
        <v>1</v>
      </c>
      <c r="T1871" s="25" t="n">
        <f aca="false">IF(AND(AND(R1871=0,S1871=0,Q1871=0),OR(S1870=1,S1869=1,S1868=1)),1,0)</f>
        <v>0</v>
      </c>
      <c r="U1871" s="13" t="n">
        <f aca="false">SUM(CM1870:CM1871)</f>
        <v>-0.00391322887584278</v>
      </c>
      <c r="AV1871" s="0"/>
      <c r="AW1871" s="55" t="n">
        <f aca="false">IF(EC1871&gt;$AW$2,1,0)</f>
        <v>1</v>
      </c>
      <c r="AX1871" s="0" t="n">
        <f aca="false">IF(AND(I1871&gt;G1871,I1870&lt;G1870),1,IF(OR(AND(I1871&gt;F1871,I1870&lt;F1870),AND(I1871&gt;E1871,I1870&lt;E1870)),1,0))</f>
        <v>0</v>
      </c>
      <c r="AY1871" s="0" t="n">
        <f aca="false">IF(K1870="10D",1,0)</f>
        <v>0</v>
      </c>
      <c r="AZ1871" s="0" t="n">
        <f aca="false">IF(AND(I1871&gt;G1871,I1870&lt;G1870,I1871&gt;F1871,I1870&gt;F1870,I1871&gt;E1871,I1870&gt;E1870),1,0)</f>
        <v>0</v>
      </c>
      <c r="BA1871" s="56" t="n">
        <f aca="false">IF(G1871&gt;H1871,1,0)</f>
        <v>0</v>
      </c>
      <c r="BB1871" s="56" t="n">
        <f aca="false">IF(I1871&lt;F1871,1,0)</f>
        <v>0</v>
      </c>
      <c r="BC1871" s="0" t="n">
        <f aca="false">IF(AND(SUM(AW1870:AX1870)=2,AY1871=1),1,IF(SUM(AX1869:AX1871)=0,0,IF(AND(OR(AW1869=1,AX1869=1),OR(AW1870=1,AX1870=1),AY1871=1),1,IF(AND(SUM(AW1871:AY1871)=2,SUM(AW1869:AX1869)=2,AX1869=1),1,0))))</f>
        <v>0</v>
      </c>
      <c r="BD1871" s="57" t="str">
        <f aca="false">IF(BC1871=0,"",IF(AND(BC1871=1,AZ1871=0,AZ1870=0,AZ1869=0),1,IF(AND(BC1871=1,OR(AZ1871=1,AZ1870=1,AZ1869)),IF(BA1871=1,1,0))))</f>
        <v/>
      </c>
      <c r="BE1871" s="50" t="str">
        <f aca="false">IF(AND(BD1871=1,BD1870=1),0,IF(BD1871=1,SUM(CM1872:CM1910),""))</f>
        <v/>
      </c>
      <c r="BF1871" s="20" t="str">
        <f aca="false">IF(AND(BB1871=1,BB1870=1,BE1830&lt;&gt;0),"",IF(AND(BB1870=0,BB1871=1),BF1870,IF(AND(BB1871=1,BB1870=1),BF1870,IF(AND(BF1870="",BE1870="",OR(BD1870=0,BD1870="")),"",IF(AND(BF1870="",BE1831=0),"",IF(AND(BE1831&lt;&gt;"",BF1870=BE1831),"",IF(AND(BD1870=1,BE1870&lt;&gt;0),CM1871,IF(BF1870&lt;&gt;0,BF1870+CM1871,IF(BF1870="","")))))))))</f>
        <v/>
      </c>
      <c r="BH1871" s="50"/>
      <c r="BI1871" s="0"/>
      <c r="BU1871" s="0"/>
      <c r="BZ1871" s="49"/>
      <c r="CG1871" s="13"/>
      <c r="CH1871" s="40"/>
      <c r="CI1871" s="13"/>
      <c r="CL1871" s="6" t="n">
        <f aca="false">C1871</f>
        <v>39961</v>
      </c>
      <c r="CM1871" s="13" t="n">
        <f aca="false">CN1871/CN1870-1</f>
        <v>0.0139400022304004</v>
      </c>
      <c r="CN1871" s="76" t="n">
        <v>90.92</v>
      </c>
      <c r="CO1871" s="13" t="n">
        <f aca="false">CN1871/CN1866-1</f>
        <v>0.00452988620041972</v>
      </c>
      <c r="CY1871" s="4" t="n">
        <v>90.46</v>
      </c>
      <c r="CZ1871" s="4" t="n">
        <v>90.92</v>
      </c>
      <c r="DA1871" s="33" t="n">
        <f aca="false">CZ1871-CN1871</f>
        <v>0</v>
      </c>
      <c r="DB1871" s="16" t="n">
        <f aca="false">CZ1871/CY1871-1</f>
        <v>0.00508512049524668</v>
      </c>
      <c r="DC1871" s="15" t="n">
        <f aca="false">CY1871/CZ1870-1</f>
        <v>0.00881008140961304</v>
      </c>
      <c r="DD1871" s="15" t="n">
        <f aca="false">CZ1871/CZ1870-1</f>
        <v>0.0139400022304004</v>
      </c>
      <c r="DE1871" s="34" t="str">
        <f aca="false">IF(CW1871=0,"",-DC1871*CS1871)</f>
        <v/>
      </c>
      <c r="DY1871" s="6"/>
      <c r="EB1871" s="6" t="n">
        <f aca="false">CL1871</f>
        <v>39961</v>
      </c>
      <c r="EC1871" s="13" t="n">
        <f aca="false">SUM(CM1869:CM1871)</f>
        <v>0.0216989930967477</v>
      </c>
    </row>
    <row r="1872" customFormat="false" ht="15" hidden="false" customHeight="false" outlineLevel="0" collapsed="false">
      <c r="A1872" s="0" t="n">
        <f aca="false">IF(FR1872=1,CZ1872,0)</f>
        <v>0</v>
      </c>
      <c r="C1872" s="6" t="n">
        <v>39962</v>
      </c>
      <c r="D1872" s="0" t="n">
        <f aca="false">IF(E1872&gt;E1871,1,)</f>
        <v>0</v>
      </c>
      <c r="E1872" s="46" t="n">
        <v>93.0324</v>
      </c>
      <c r="F1872" s="46" t="n">
        <v>83.4351</v>
      </c>
      <c r="G1872" s="46" t="n">
        <v>86.309</v>
      </c>
      <c r="H1872" s="46" t="n">
        <v>88.941</v>
      </c>
      <c r="I1872" s="46" t="n">
        <v>90.422</v>
      </c>
      <c r="J1872" s="47" t="str">
        <f aca="false">IF(MIN(E1872:I1872)=E1872,$E$2,IF(MIN(E1872:I1872)=F1872,$F$2,IF(MIN(E1872:I1872)=G1872,$G$2,IF(MIN(E1872:I1872)=H1872,$H$2,IF(MIN(E1872:I1872)=I1872,$I$2)))))</f>
        <v>100D</v>
      </c>
      <c r="K1872" s="47" t="str">
        <f aca="false">IF(MAX(E1872:I1872)=E1872,$E$2,IF(MAX(E1872:I1872)=F1872,$F$2,IF(MAX(E1872:I1872)=G1872,$G$2,IF(MAX(E1872:I1872)=H1872,$H$2,IF(MAX(E1872:I1872)=I1872,$I$2)))))</f>
        <v>200D</v>
      </c>
      <c r="L1872" s="4" t="n">
        <f aca="false">IF(MAX(E1872:I1872)=H1872,1,0)</f>
        <v>0</v>
      </c>
      <c r="M1872" s="4" t="n">
        <f aca="false">IF(MAX(E1872:I1872)=I1872,1,0)</f>
        <v>0</v>
      </c>
      <c r="O1872" s="4" t="n">
        <f aca="false">IF(CN1872&gt;E1872,1,0)</f>
        <v>0</v>
      </c>
      <c r="P1872" s="4" t="n">
        <f aca="false">IF(CN1872&gt;F1872,1,0)</f>
        <v>1</v>
      </c>
      <c r="Q1872" s="4" t="n">
        <f aca="false">IF(CN1872&gt;G1872,1,0)</f>
        <v>1</v>
      </c>
      <c r="R1872" s="4" t="n">
        <f aca="false">IF(CN1872&gt;H1872,1,0)</f>
        <v>1</v>
      </c>
      <c r="S1872" s="4" t="n">
        <f aca="false">IF(CN1872&gt;I1872,1,0)</f>
        <v>1</v>
      </c>
      <c r="T1872" s="25" t="n">
        <f aca="false">IF(AND(AND(R1872=0,S1872=0,Q1872=0),OR(S1871=1,S1870=1,S1869=1)),1,0)</f>
        <v>0</v>
      </c>
      <c r="U1872" s="13" t="n">
        <f aca="false">SUM(CM1871:CM1872)</f>
        <v>0.0316478772853939</v>
      </c>
      <c r="AV1872" s="0"/>
      <c r="AW1872" s="55" t="n">
        <f aca="false">IF(EC1872&gt;$AW$2,1,0)</f>
        <v>1</v>
      </c>
      <c r="AX1872" s="0" t="n">
        <f aca="false">IF(AND(I1872&gt;G1872,I1871&lt;G1871),1,IF(OR(AND(I1872&gt;F1872,I1871&lt;F1871),AND(I1872&gt;E1872,I1871&lt;E1871)),1,0))</f>
        <v>0</v>
      </c>
      <c r="AY1872" s="0" t="n">
        <f aca="false">IF(K1871="10D",1,0)</f>
        <v>0</v>
      </c>
      <c r="AZ1872" s="0" t="n">
        <f aca="false">IF(AND(I1872&gt;G1872,I1871&lt;G1871,I1872&gt;F1872,I1871&gt;F1871,I1872&gt;E1872,I1871&gt;E1871),1,0)</f>
        <v>0</v>
      </c>
      <c r="BA1872" s="56" t="n">
        <f aca="false">IF(G1872&gt;H1872,1,0)</f>
        <v>0</v>
      </c>
      <c r="BB1872" s="56" t="n">
        <f aca="false">IF(I1872&lt;F1872,1,0)</f>
        <v>0</v>
      </c>
      <c r="BC1872" s="0" t="n">
        <f aca="false">IF(AND(SUM(AW1871:AX1871)=2,AY1872=1),1,IF(SUM(AX1870:AX1872)=0,0,IF(AND(OR(AW1870=1,AX1870=1),OR(AW1871=1,AX1871=1),AY1872=1),1,IF(AND(SUM(AW1872:AY1872)=2,SUM(AW1870:AX1870)=2,AX1870=1),1,0))))</f>
        <v>0</v>
      </c>
      <c r="BD1872" s="57" t="str">
        <f aca="false">IF(BC1872=0,"",IF(AND(BC1872=1,AZ1872=0,AZ1871=0,AZ1870=0),1,IF(AND(BC1872=1,OR(AZ1872=1,AZ1871=1,AZ1870)),IF(BA1872=1,1,0))))</f>
        <v/>
      </c>
      <c r="BE1872" s="50" t="str">
        <f aca="false">IF(AND(BD1872=1,BD1871=1),0,IF(BD1872=1,SUM(CM1873:CM1911),""))</f>
        <v/>
      </c>
      <c r="BF1872" s="20" t="str">
        <f aca="false">IF(AND(BB1872=1,BB1871=1,BE1831&lt;&gt;0),"",IF(AND(BB1871=0,BB1872=1),BF1871,IF(AND(BB1872=1,BB1871=1),BF1871,IF(AND(BF1871="",BE1871="",OR(BD1871=0,BD1871="")),"",IF(AND(BF1871="",BE1832=0),"",IF(AND(BE1832&lt;&gt;"",BF1871=BE1832),"",IF(AND(BD1871=1,BE1871&lt;&gt;0),CM1872,IF(BF1871&lt;&gt;0,BF1871+CM1872,IF(BF1871="","")))))))))</f>
        <v/>
      </c>
      <c r="BH1872" s="50"/>
      <c r="BI1872" s="0"/>
      <c r="BU1872" s="0"/>
      <c r="BZ1872" s="49"/>
      <c r="CG1872" s="13"/>
      <c r="CH1872" s="40"/>
      <c r="CI1872" s="13"/>
      <c r="CL1872" s="6" t="n">
        <f aca="false">C1872</f>
        <v>39962</v>
      </c>
      <c r="CM1872" s="13" t="n">
        <f aca="false">CN1872/CN1871-1</f>
        <v>0.0177078750549935</v>
      </c>
      <c r="CN1872" s="76" t="n">
        <v>92.53</v>
      </c>
      <c r="CO1872" s="13" t="n">
        <f aca="false">CN1872/CN1867-1</f>
        <v>0.0372155587938572</v>
      </c>
      <c r="CY1872" s="4" t="n">
        <v>91.42</v>
      </c>
      <c r="CZ1872" s="4" t="n">
        <v>92.53</v>
      </c>
      <c r="DA1872" s="33" t="n">
        <f aca="false">CZ1872-CN1872</f>
        <v>0</v>
      </c>
      <c r="DB1872" s="16" t="n">
        <f aca="false">CZ1872/CY1872-1</f>
        <v>0.0121417632903085</v>
      </c>
      <c r="DC1872" s="15" t="n">
        <f aca="false">CY1872/CZ1871-1</f>
        <v>0.00549934007919051</v>
      </c>
      <c r="DD1872" s="15" t="n">
        <f aca="false">CZ1872/CZ1871-1</f>
        <v>0.0177078750549935</v>
      </c>
      <c r="DE1872" s="34" t="str">
        <f aca="false">IF(CW1872=0,"",-DC1872*CS1872)</f>
        <v/>
      </c>
      <c r="DY1872" s="6"/>
      <c r="EB1872" s="6" t="n">
        <f aca="false">CL1872</f>
        <v>39962</v>
      </c>
      <c r="EC1872" s="13" t="n">
        <f aca="false">SUM(CM1870:CM1872)</f>
        <v>0.0137946461791507</v>
      </c>
    </row>
    <row r="1873" customFormat="false" ht="15" hidden="false" customHeight="false" outlineLevel="0" collapsed="false">
      <c r="A1873" s="0" t="n">
        <f aca="false">IF(FR1873=1,CZ1873,0)</f>
        <v>0</v>
      </c>
      <c r="C1873" s="6" t="n">
        <v>39965</v>
      </c>
      <c r="D1873" s="0" t="n">
        <f aca="false">IF(E1873&gt;E1872,1,)</f>
        <v>0</v>
      </c>
      <c r="E1873" s="46" t="n">
        <v>92.8634</v>
      </c>
      <c r="F1873" s="46" t="n">
        <v>83.4481</v>
      </c>
      <c r="G1873" s="46" t="n">
        <v>86.6256</v>
      </c>
      <c r="H1873" s="46" t="n">
        <v>89.1974</v>
      </c>
      <c r="I1873" s="46" t="n">
        <v>91.028</v>
      </c>
      <c r="J1873" s="47" t="str">
        <f aca="false">IF(MIN(E1873:I1873)=E1873,$E$2,IF(MIN(E1873:I1873)=F1873,$F$2,IF(MIN(E1873:I1873)=G1873,$G$2,IF(MIN(E1873:I1873)=H1873,$H$2,IF(MIN(E1873:I1873)=I1873,$I$2)))))</f>
        <v>100D</v>
      </c>
      <c r="K1873" s="47" t="str">
        <f aca="false">IF(MAX(E1873:I1873)=E1873,$E$2,IF(MAX(E1873:I1873)=F1873,$F$2,IF(MAX(E1873:I1873)=G1873,$G$2,IF(MAX(E1873:I1873)=H1873,$H$2,IF(MAX(E1873:I1873)=I1873,$I$2)))))</f>
        <v>200D</v>
      </c>
      <c r="L1873" s="4" t="n">
        <f aca="false">IF(MAX(E1873:I1873)=H1873,1,0)</f>
        <v>0</v>
      </c>
      <c r="M1873" s="4" t="n">
        <f aca="false">IF(MAX(E1873:I1873)=I1873,1,0)</f>
        <v>0</v>
      </c>
      <c r="O1873" s="4" t="n">
        <f aca="false">IF(CN1873&gt;E1873,1,0)</f>
        <v>1</v>
      </c>
      <c r="P1873" s="4" t="n">
        <f aca="false">IF(CN1873&gt;F1873,1,0)</f>
        <v>1</v>
      </c>
      <c r="Q1873" s="4" t="n">
        <f aca="false">IF(CN1873&gt;G1873,1,0)</f>
        <v>1</v>
      </c>
      <c r="R1873" s="4" t="n">
        <f aca="false">IF(CN1873&gt;H1873,1,0)</f>
        <v>1</v>
      </c>
      <c r="S1873" s="4" t="n">
        <f aca="false">IF(CN1873&gt;I1873,1,0)</f>
        <v>1</v>
      </c>
      <c r="T1873" s="25" t="n">
        <f aca="false">IF(AND(AND(R1873=0,S1873=0,Q1873=0),OR(S1872=1,S1871=1,S1870=1)),1,0)</f>
        <v>0</v>
      </c>
      <c r="U1873" s="13" t="n">
        <f aca="false">SUM(CM1872:CM1873)</f>
        <v>0.0419162399096351</v>
      </c>
      <c r="AV1873" s="0"/>
      <c r="AW1873" s="55" t="n">
        <f aca="false">IF(EC1873&gt;$AW$2,1,0)</f>
        <v>1</v>
      </c>
      <c r="AX1873" s="0" t="n">
        <f aca="false">IF(AND(I1873&gt;G1873,I1872&lt;G1872),1,IF(OR(AND(I1873&gt;F1873,I1872&lt;F1872),AND(I1873&gt;E1873,I1872&lt;E1872)),1,0))</f>
        <v>0</v>
      </c>
      <c r="AY1873" s="0" t="n">
        <f aca="false">IF(K1872="10D",1,0)</f>
        <v>0</v>
      </c>
      <c r="AZ1873" s="0" t="n">
        <f aca="false">IF(AND(I1873&gt;G1873,I1872&lt;G1872,I1873&gt;F1873,I1872&gt;F1872,I1873&gt;E1873,I1872&gt;E1872),1,0)</f>
        <v>0</v>
      </c>
      <c r="BA1873" s="56" t="n">
        <f aca="false">IF(G1873&gt;H1873,1,0)</f>
        <v>0</v>
      </c>
      <c r="BB1873" s="56" t="n">
        <f aca="false">IF(I1873&lt;F1873,1,0)</f>
        <v>0</v>
      </c>
      <c r="BC1873" s="0" t="n">
        <f aca="false">IF(AND(SUM(AW1872:AX1872)=2,AY1873=1),1,IF(SUM(AX1871:AX1873)=0,0,IF(AND(OR(AW1871=1,AX1871=1),OR(AW1872=1,AX1872=1),AY1873=1),1,IF(AND(SUM(AW1873:AY1873)=2,SUM(AW1871:AX1871)=2,AX1871=1),1,0))))</f>
        <v>0</v>
      </c>
      <c r="BD1873" s="57" t="str">
        <f aca="false">IF(BC1873=0,"",IF(AND(BC1873=1,AZ1873=0,AZ1872=0,AZ1871=0),1,IF(AND(BC1873=1,OR(AZ1873=1,AZ1872=1,AZ1871)),IF(BA1873=1,1,0))))</f>
        <v/>
      </c>
      <c r="BE1873" s="50" t="str">
        <f aca="false">IF(AND(BD1873=1,BD1872=1),0,IF(BD1873=1,SUM(CM1874:CM1912),""))</f>
        <v/>
      </c>
      <c r="BF1873" s="20" t="str">
        <f aca="false">IF(AND(BB1873=1,BB1872=1,BE1832&lt;&gt;0),"",IF(AND(BB1872=0,BB1873=1),BF1872,IF(AND(BB1873=1,BB1872=1),BF1872,IF(AND(BF1872="",BE1872="",OR(BD1872=0,BD1872="")),"",IF(AND(BF1872="",BE1833=0),"",IF(AND(BE1833&lt;&gt;"",BF1872=BE1833),"",IF(AND(BD1872=1,BE1872&lt;&gt;0),CM1873,IF(BF1872&lt;&gt;0,BF1872+CM1873,IF(BF1872="","")))))))))</f>
        <v/>
      </c>
      <c r="BH1873" s="50"/>
      <c r="BI1873" s="0"/>
      <c r="BU1873" s="0"/>
      <c r="BZ1873" s="49"/>
      <c r="CG1873" s="13"/>
      <c r="CH1873" s="40"/>
      <c r="CI1873" s="13"/>
      <c r="CL1873" s="6" t="n">
        <f aca="false">C1873</f>
        <v>39965</v>
      </c>
      <c r="CM1873" s="13" t="n">
        <f aca="false">CN1873/CN1872-1</f>
        <v>0.0242083648546416</v>
      </c>
      <c r="CN1873" s="76" t="n">
        <v>94.77</v>
      </c>
      <c r="CO1873" s="13" t="n">
        <f aca="false">CN1873/CN1868-1</f>
        <v>0.0645922264659626</v>
      </c>
      <c r="CY1873" s="4" t="n">
        <v>93.67</v>
      </c>
      <c r="CZ1873" s="4" t="n">
        <v>94.77</v>
      </c>
      <c r="DA1873" s="33" t="n">
        <f aca="false">CZ1873-CN1873</f>
        <v>0</v>
      </c>
      <c r="DB1873" s="16" t="n">
        <f aca="false">CZ1873/CY1873-1</f>
        <v>0.0117433543290273</v>
      </c>
      <c r="DC1873" s="15" t="n">
        <f aca="false">CY1873/CZ1872-1</f>
        <v>0.0123203285420945</v>
      </c>
      <c r="DD1873" s="15" t="n">
        <f aca="false">CZ1873/CZ1872-1</f>
        <v>0.0242083648546416</v>
      </c>
      <c r="DE1873" s="34" t="str">
        <f aca="false">IF(CW1873=0,"",-DC1873*CS1873)</f>
        <v/>
      </c>
      <c r="DY1873" s="6"/>
      <c r="EB1873" s="6" t="n">
        <f aca="false">CL1873</f>
        <v>39965</v>
      </c>
      <c r="EC1873" s="13" t="n">
        <f aca="false">SUM(CM1871:CM1873)</f>
        <v>0.0558562421400355</v>
      </c>
    </row>
    <row r="1874" customFormat="false" ht="15" hidden="false" customHeight="false" outlineLevel="0" collapsed="false">
      <c r="A1874" s="0" t="n">
        <f aca="false">IF(FR1874=1,CZ1874,0)</f>
        <v>0</v>
      </c>
      <c r="C1874" s="6" t="n">
        <v>39966</v>
      </c>
      <c r="D1874" s="0" t="n">
        <f aca="false">IF(E1874&gt;E1873,1,)</f>
        <v>0</v>
      </c>
      <c r="E1874" s="46" t="n">
        <v>92.6899</v>
      </c>
      <c r="F1874" s="46" t="n">
        <v>83.4899</v>
      </c>
      <c r="G1874" s="46" t="n">
        <v>86.9884</v>
      </c>
      <c r="H1874" s="46" t="n">
        <v>89.578</v>
      </c>
      <c r="I1874" s="46" t="n">
        <v>91.39</v>
      </c>
      <c r="J1874" s="47" t="str">
        <f aca="false">IF(MIN(E1874:I1874)=E1874,$E$2,IF(MIN(E1874:I1874)=F1874,$F$2,IF(MIN(E1874:I1874)=G1874,$G$2,IF(MIN(E1874:I1874)=H1874,$H$2,IF(MIN(E1874:I1874)=I1874,$I$2)))))</f>
        <v>100D</v>
      </c>
      <c r="K1874" s="47" t="str">
        <f aca="false">IF(MAX(E1874:I1874)=E1874,$E$2,IF(MAX(E1874:I1874)=F1874,$F$2,IF(MAX(E1874:I1874)=G1874,$G$2,IF(MAX(E1874:I1874)=H1874,$H$2,IF(MAX(E1874:I1874)=I1874,$I$2)))))</f>
        <v>200D</v>
      </c>
      <c r="L1874" s="4" t="n">
        <f aca="false">IF(MAX(E1874:I1874)=H1874,1,0)</f>
        <v>0</v>
      </c>
      <c r="M1874" s="4" t="n">
        <f aca="false">IF(MAX(E1874:I1874)=I1874,1,0)</f>
        <v>0</v>
      </c>
      <c r="O1874" s="4" t="n">
        <f aca="false">IF(CN1874&gt;E1874,1,0)</f>
        <v>1</v>
      </c>
      <c r="P1874" s="4" t="n">
        <f aca="false">IF(CN1874&gt;F1874,1,0)</f>
        <v>1</v>
      </c>
      <c r="Q1874" s="4" t="n">
        <f aca="false">IF(CN1874&gt;G1874,1,0)</f>
        <v>1</v>
      </c>
      <c r="R1874" s="4" t="n">
        <f aca="false">IF(CN1874&gt;H1874,1,0)</f>
        <v>1</v>
      </c>
      <c r="S1874" s="4" t="n">
        <f aca="false">IF(CN1874&gt;I1874,1,0)</f>
        <v>1</v>
      </c>
      <c r="T1874" s="25" t="n">
        <f aca="false">IF(AND(AND(R1874=0,S1874=0,Q1874=0),OR(S1873=1,S1872=1,S1871=1)),1,0)</f>
        <v>0</v>
      </c>
      <c r="U1874" s="13" t="n">
        <f aca="false">SUM(CM1873:CM1874)</f>
        <v>0.0250525138469388</v>
      </c>
      <c r="AV1874" s="0"/>
      <c r="AW1874" s="55" t="n">
        <f aca="false">IF(EC1874&gt;$AW$2,1,0)</f>
        <v>1</v>
      </c>
      <c r="AX1874" s="0" t="n">
        <f aca="false">IF(AND(I1874&gt;G1874,I1873&lt;G1873),1,IF(OR(AND(I1874&gt;F1874,I1873&lt;F1873),AND(I1874&gt;E1874,I1873&lt;E1873)),1,0))</f>
        <v>0</v>
      </c>
      <c r="AY1874" s="0" t="n">
        <f aca="false">IF(K1873="10D",1,0)</f>
        <v>0</v>
      </c>
      <c r="AZ1874" s="0" t="n">
        <f aca="false">IF(AND(I1874&gt;G1874,I1873&lt;G1873,I1874&gt;F1874,I1873&gt;F1873,I1874&gt;E1874,I1873&gt;E1873),1,0)</f>
        <v>0</v>
      </c>
      <c r="BA1874" s="56" t="n">
        <f aca="false">IF(G1874&gt;H1874,1,0)</f>
        <v>0</v>
      </c>
      <c r="BB1874" s="56" t="n">
        <f aca="false">IF(I1874&lt;F1874,1,0)</f>
        <v>0</v>
      </c>
      <c r="BC1874" s="0" t="n">
        <f aca="false">IF(AND(SUM(AW1873:AX1873)=2,AY1874=1),1,IF(SUM(AX1872:AX1874)=0,0,IF(AND(OR(AW1872=1,AX1872=1),OR(AW1873=1,AX1873=1),AY1874=1),1,IF(AND(SUM(AW1874:AY1874)=2,SUM(AW1872:AX1872)=2,AX1872=1),1,0))))</f>
        <v>0</v>
      </c>
      <c r="BD1874" s="57" t="str">
        <f aca="false">IF(BC1874=0,"",IF(AND(BC1874=1,AZ1874=0,AZ1873=0,AZ1872=0),1,IF(AND(BC1874=1,OR(AZ1874=1,AZ1873=1,AZ1872)),IF(BA1874=1,1,0))))</f>
        <v/>
      </c>
      <c r="BE1874" s="50" t="str">
        <f aca="false">IF(AND(BD1874=1,BD1873=1),0,IF(BD1874=1,SUM(CM1875:CM1913),""))</f>
        <v/>
      </c>
      <c r="BF1874" s="20" t="str">
        <f aca="false">IF(AND(BB1874=1,BB1873=1,BE1833&lt;&gt;0),"",IF(AND(BB1873=0,BB1874=1),BF1873,IF(AND(BB1874=1,BB1873=1),BF1873,IF(AND(BF1873="",BE1873="",OR(BD1873=0,BD1873="")),"",IF(AND(BF1873="",BE1834=0),"",IF(AND(BE1834&lt;&gt;"",BF1873=BE1834),"",IF(AND(BD1873=1,BE1873&lt;&gt;0),CM1874,IF(BF1873&lt;&gt;0,BF1873+CM1874,IF(BF1873="","")))))))))</f>
        <v/>
      </c>
      <c r="BH1874" s="50"/>
      <c r="BI1874" s="0"/>
      <c r="BU1874" s="0"/>
      <c r="BZ1874" s="49"/>
      <c r="CG1874" s="13"/>
      <c r="CH1874" s="40"/>
      <c r="CI1874" s="13"/>
      <c r="CL1874" s="6" t="n">
        <f aca="false">C1874</f>
        <v>39966</v>
      </c>
      <c r="CM1874" s="13" t="n">
        <f aca="false">CN1874/CN1873-1</f>
        <v>0.000844148992297233</v>
      </c>
      <c r="CN1874" s="76" t="n">
        <v>94.85</v>
      </c>
      <c r="CO1874" s="13" t="n">
        <f aca="false">CN1874/CN1869-1</f>
        <v>0.0388828039430449</v>
      </c>
      <c r="CY1874" s="4" t="n">
        <v>94.4</v>
      </c>
      <c r="CZ1874" s="4" t="n">
        <v>94.85</v>
      </c>
      <c r="DA1874" s="33" t="n">
        <f aca="false">CZ1874-CN1874</f>
        <v>0</v>
      </c>
      <c r="DB1874" s="16" t="n">
        <f aca="false">CZ1874/CY1874-1</f>
        <v>0.00476694915254217</v>
      </c>
      <c r="DC1874" s="15" t="n">
        <f aca="false">CY1874/CZ1873-1</f>
        <v>-0.00390418908937418</v>
      </c>
      <c r="DD1874" s="15" t="n">
        <f aca="false">CZ1874/CZ1873-1</f>
        <v>0.000844148992297233</v>
      </c>
      <c r="DE1874" s="34" t="str">
        <f aca="false">IF(CW1874=0,"",-DC1874*CS1874)</f>
        <v/>
      </c>
      <c r="DY1874" s="6"/>
      <c r="EB1874" s="6" t="n">
        <f aca="false">CL1874</f>
        <v>39966</v>
      </c>
      <c r="EC1874" s="13" t="n">
        <f aca="false">SUM(CM1872:CM1874)</f>
        <v>0.0427603889019323</v>
      </c>
    </row>
    <row r="1875" customFormat="false" ht="15" hidden="false" customHeight="false" outlineLevel="0" collapsed="false">
      <c r="A1875" s="0" t="n">
        <f aca="false">IF(FR1875=1,CZ1875,0)</f>
        <v>0</v>
      </c>
      <c r="C1875" s="6" t="n">
        <v>39967</v>
      </c>
      <c r="D1875" s="0" t="n">
        <f aca="false">IF(E1875&gt;E1874,1,)</f>
        <v>0</v>
      </c>
      <c r="E1875" s="46" t="n">
        <v>92.5073</v>
      </c>
      <c r="F1875" s="46" t="n">
        <v>83.5159</v>
      </c>
      <c r="G1875" s="46" t="n">
        <v>87.217</v>
      </c>
      <c r="H1875" s="46" t="n">
        <v>89.8644</v>
      </c>
      <c r="I1875" s="46" t="n">
        <v>91.643</v>
      </c>
      <c r="J1875" s="47" t="str">
        <f aca="false">IF(MIN(E1875:I1875)=E1875,$E$2,IF(MIN(E1875:I1875)=F1875,$F$2,IF(MIN(E1875:I1875)=G1875,$G$2,IF(MIN(E1875:I1875)=H1875,$H$2,IF(MIN(E1875:I1875)=I1875,$I$2)))))</f>
        <v>100D</v>
      </c>
      <c r="K1875" s="47" t="str">
        <f aca="false">IF(MAX(E1875:I1875)=E1875,$E$2,IF(MAX(E1875:I1875)=F1875,$F$2,IF(MAX(E1875:I1875)=G1875,$G$2,IF(MAX(E1875:I1875)=H1875,$H$2,IF(MAX(E1875:I1875)=I1875,$I$2)))))</f>
        <v>200D</v>
      </c>
      <c r="L1875" s="4" t="n">
        <f aca="false">IF(MAX(E1875:I1875)=H1875,1,0)</f>
        <v>0</v>
      </c>
      <c r="M1875" s="4" t="n">
        <f aca="false">IF(MAX(E1875:I1875)=I1875,1,0)</f>
        <v>0</v>
      </c>
      <c r="O1875" s="4" t="n">
        <f aca="false">IF(CN1875&gt;E1875,1,0)</f>
        <v>1</v>
      </c>
      <c r="P1875" s="4" t="n">
        <f aca="false">IF(CN1875&gt;F1875,1,0)</f>
        <v>1</v>
      </c>
      <c r="Q1875" s="4" t="n">
        <f aca="false">IF(CN1875&gt;G1875,1,0)</f>
        <v>1</v>
      </c>
      <c r="R1875" s="4" t="n">
        <f aca="false">IF(CN1875&gt;H1875,1,0)</f>
        <v>1</v>
      </c>
      <c r="S1875" s="4" t="n">
        <f aca="false">IF(CN1875&gt;I1875,1,0)</f>
        <v>1</v>
      </c>
      <c r="T1875" s="25" t="n">
        <f aca="false">IF(AND(AND(R1875=0,S1875=0,Q1875=0),OR(S1874=1,S1873=1,S1872=1)),1,0)</f>
        <v>0</v>
      </c>
      <c r="U1875" s="13" t="n">
        <f aca="false">SUM(CM1874:CM1875)</f>
        <v>-0.0118074060946821</v>
      </c>
      <c r="AV1875" s="0"/>
      <c r="AW1875" s="55" t="n">
        <f aca="false">IF(EC1875&gt;$AW$2,1,0)</f>
        <v>1</v>
      </c>
      <c r="AX1875" s="0" t="n">
        <f aca="false">IF(AND(I1875&gt;G1875,I1874&lt;G1874),1,IF(OR(AND(I1875&gt;F1875,I1874&lt;F1874),AND(I1875&gt;E1875,I1874&lt;E1874)),1,0))</f>
        <v>0</v>
      </c>
      <c r="AY1875" s="0" t="n">
        <f aca="false">IF(K1874="10D",1,0)</f>
        <v>0</v>
      </c>
      <c r="AZ1875" s="0" t="n">
        <f aca="false">IF(AND(I1875&gt;G1875,I1874&lt;G1874,I1875&gt;F1875,I1874&gt;F1874,I1875&gt;E1875,I1874&gt;E1874),1,0)</f>
        <v>0</v>
      </c>
      <c r="BA1875" s="56" t="n">
        <f aca="false">IF(G1875&gt;H1875,1,0)</f>
        <v>0</v>
      </c>
      <c r="BB1875" s="56" t="n">
        <f aca="false">IF(I1875&lt;F1875,1,0)</f>
        <v>0</v>
      </c>
      <c r="BC1875" s="0" t="n">
        <f aca="false">IF(AND(SUM(AW1874:AX1874)=2,AY1875=1),1,IF(SUM(AX1873:AX1875)=0,0,IF(AND(OR(AW1873=1,AX1873=1),OR(AW1874=1,AX1874=1),AY1875=1),1,IF(AND(SUM(AW1875:AY1875)=2,SUM(AW1873:AX1873)=2,AX1873=1),1,0))))</f>
        <v>0</v>
      </c>
      <c r="BD1875" s="57" t="str">
        <f aca="false">IF(BC1875=0,"",IF(AND(BC1875=1,AZ1875=0,AZ1874=0,AZ1873=0),1,IF(AND(BC1875=1,OR(AZ1875=1,AZ1874=1,AZ1873)),IF(BA1875=1,1,0))))</f>
        <v/>
      </c>
      <c r="BE1875" s="50" t="str">
        <f aca="false">IF(AND(BD1875=1,BD1874=1),0,IF(BD1875=1,SUM(CM1876:CM1914),""))</f>
        <v/>
      </c>
      <c r="BF1875" s="20" t="str">
        <f aca="false">IF(AND(BB1875=1,BB1874=1,BE1834&lt;&gt;0),"",IF(AND(BB1874=0,BB1875=1),BF1874,IF(AND(BB1875=1,BB1874=1),BF1874,IF(AND(BF1874="",BE1874="",OR(BD1874=0,BD1874="")),"",IF(AND(BF1874="",BE1835=0),"",IF(AND(BE1835&lt;&gt;"",BF1874=BE1835),"",IF(AND(BD1874=1,BE1874&lt;&gt;0),CM1875,IF(BF1874&lt;&gt;0,BF1874+CM1875,IF(BF1874="","")))))))))</f>
        <v/>
      </c>
      <c r="BH1875" s="50"/>
      <c r="BI1875" s="0"/>
      <c r="BU1875" s="0"/>
      <c r="BZ1875" s="49"/>
      <c r="CG1875" s="13"/>
      <c r="CH1875" s="40"/>
      <c r="CI1875" s="13"/>
      <c r="CL1875" s="6" t="n">
        <f aca="false">C1875</f>
        <v>39967</v>
      </c>
      <c r="CM1875" s="13" t="n">
        <f aca="false">CN1875/CN1874-1</f>
        <v>-0.0126515550869794</v>
      </c>
      <c r="CN1875" s="76" t="n">
        <v>93.65</v>
      </c>
      <c r="CO1875" s="13" t="n">
        <f aca="false">CN1875/CN1870-1</f>
        <v>0.0443849671015948</v>
      </c>
      <c r="CY1875" s="4" t="n">
        <v>94.04</v>
      </c>
      <c r="CZ1875" s="4" t="n">
        <v>93.65</v>
      </c>
      <c r="DA1875" s="33" t="n">
        <f aca="false">CZ1875-CN1875</f>
        <v>0</v>
      </c>
      <c r="DB1875" s="16" t="n">
        <f aca="false">CZ1875/CY1875-1</f>
        <v>-0.00414717141641852</v>
      </c>
      <c r="DC1875" s="15" t="n">
        <f aca="false">CY1875/CZ1874-1</f>
        <v>-0.00853979968371099</v>
      </c>
      <c r="DD1875" s="15" t="n">
        <f aca="false">CZ1875/CZ1874-1</f>
        <v>-0.0126515550869794</v>
      </c>
      <c r="DE1875" s="34" t="str">
        <f aca="false">IF(CW1875=0,"",-DC1875*CS1875)</f>
        <v/>
      </c>
      <c r="DY1875" s="6"/>
      <c r="EB1875" s="6" t="n">
        <f aca="false">CL1875</f>
        <v>39967</v>
      </c>
      <c r="EC1875" s="13" t="n">
        <f aca="false">SUM(CM1873:CM1875)</f>
        <v>0.0124009587599595</v>
      </c>
    </row>
    <row r="1876" customFormat="false" ht="15" hidden="false" customHeight="false" outlineLevel="0" collapsed="false">
      <c r="A1876" s="0" t="n">
        <f aca="false">IF(FR1876=1,CZ1876,0)</f>
        <v>0</v>
      </c>
      <c r="C1876" s="6" t="n">
        <v>39968</v>
      </c>
      <c r="D1876" s="0" t="n">
        <f aca="false">IF(E1876&gt;E1875,1,)</f>
        <v>0</v>
      </c>
      <c r="E1876" s="46" t="n">
        <v>92.338</v>
      </c>
      <c r="F1876" s="46" t="n">
        <v>83.5703</v>
      </c>
      <c r="G1876" s="46" t="n">
        <v>87.4956</v>
      </c>
      <c r="H1876" s="46" t="n">
        <v>90.1974</v>
      </c>
      <c r="I1876" s="46" t="n">
        <v>92.045</v>
      </c>
      <c r="J1876" s="47" t="str">
        <f aca="false">IF(MIN(E1876:I1876)=E1876,$E$2,IF(MIN(E1876:I1876)=F1876,$F$2,IF(MIN(E1876:I1876)=G1876,$G$2,IF(MIN(E1876:I1876)=H1876,$H$2,IF(MIN(E1876:I1876)=I1876,$I$2)))))</f>
        <v>100D</v>
      </c>
      <c r="K1876" s="47" t="str">
        <f aca="false">IF(MAX(E1876:I1876)=E1876,$E$2,IF(MAX(E1876:I1876)=F1876,$F$2,IF(MAX(E1876:I1876)=G1876,$G$2,IF(MAX(E1876:I1876)=H1876,$H$2,IF(MAX(E1876:I1876)=I1876,$I$2)))))</f>
        <v>200D</v>
      </c>
      <c r="L1876" s="4" t="n">
        <f aca="false">IF(MAX(E1876:I1876)=H1876,1,0)</f>
        <v>0</v>
      </c>
      <c r="M1876" s="4" t="n">
        <f aca="false">IF(MAX(E1876:I1876)=I1876,1,0)</f>
        <v>0</v>
      </c>
      <c r="O1876" s="4" t="n">
        <f aca="false">IF(CN1876&gt;E1876,1,0)</f>
        <v>1</v>
      </c>
      <c r="P1876" s="4" t="n">
        <f aca="false">IF(CN1876&gt;F1876,1,0)</f>
        <v>1</v>
      </c>
      <c r="Q1876" s="4" t="n">
        <f aca="false">IF(CN1876&gt;G1876,1,0)</f>
        <v>1</v>
      </c>
      <c r="R1876" s="4" t="n">
        <f aca="false">IF(CN1876&gt;H1876,1,0)</f>
        <v>1</v>
      </c>
      <c r="S1876" s="4" t="n">
        <f aca="false">IF(CN1876&gt;I1876,1,0)</f>
        <v>1</v>
      </c>
      <c r="T1876" s="25" t="n">
        <f aca="false">IF(AND(AND(R1876=0,S1876=0,Q1876=0),OR(S1875=1,S1874=1,S1873=1)),1,0)</f>
        <v>0</v>
      </c>
      <c r="U1876" s="13" t="n">
        <f aca="false">SUM(CM1875:CM1876)</f>
        <v>-0.00325486528452334</v>
      </c>
      <c r="AV1876" s="0"/>
      <c r="AW1876" s="55" t="n">
        <f aca="false">IF(EC1876&gt;$AW$2,1,0)</f>
        <v>0</v>
      </c>
      <c r="AX1876" s="0" t="n">
        <f aca="false">IF(AND(I1876&gt;G1876,I1875&lt;G1875),1,IF(OR(AND(I1876&gt;F1876,I1875&lt;F1875),AND(I1876&gt;E1876,I1875&lt;E1875)),1,0))</f>
        <v>0</v>
      </c>
      <c r="AY1876" s="0" t="n">
        <f aca="false">IF(K1875="10D",1,0)</f>
        <v>0</v>
      </c>
      <c r="AZ1876" s="0" t="n">
        <f aca="false">IF(AND(I1876&gt;G1876,I1875&lt;G1875,I1876&gt;F1876,I1875&gt;F1875,I1876&gt;E1876,I1875&gt;E1875),1,0)</f>
        <v>0</v>
      </c>
      <c r="BA1876" s="56" t="n">
        <f aca="false">IF(G1876&gt;H1876,1,0)</f>
        <v>0</v>
      </c>
      <c r="BB1876" s="56" t="n">
        <f aca="false">IF(I1876&lt;F1876,1,0)</f>
        <v>0</v>
      </c>
      <c r="BC1876" s="0" t="n">
        <f aca="false">IF(AND(SUM(AW1875:AX1875)=2,AY1876=1),1,IF(SUM(AX1874:AX1876)=0,0,IF(AND(OR(AW1874=1,AX1874=1),OR(AW1875=1,AX1875=1),AY1876=1),1,IF(AND(SUM(AW1876:AY1876)=2,SUM(AW1874:AX1874)=2,AX1874=1),1,0))))</f>
        <v>0</v>
      </c>
      <c r="BD1876" s="57" t="str">
        <f aca="false">IF(BC1876=0,"",IF(AND(BC1876=1,AZ1876=0,AZ1875=0,AZ1874=0),1,IF(AND(BC1876=1,OR(AZ1876=1,AZ1875=1,AZ1874)),IF(BA1876=1,1,0))))</f>
        <v/>
      </c>
      <c r="BE1876" s="50" t="str">
        <f aca="false">IF(AND(BD1876=1,BD1875=1),0,IF(BD1876=1,SUM(CM1877:CM1915),""))</f>
        <v/>
      </c>
      <c r="BF1876" s="20" t="str">
        <f aca="false">IF(AND(BB1876=1,BB1875=1,BE1835&lt;&gt;0),"",IF(AND(BB1875=0,BB1876=1),BF1875,IF(AND(BB1876=1,BB1875=1),BF1875,IF(AND(BF1875="",BE1875="",OR(BD1875=0,BD1875="")),"",IF(AND(BF1875="",BE1836=0),"",IF(AND(BE1836&lt;&gt;"",BF1875=BE1836),"",IF(AND(BD1875=1,BE1875&lt;&gt;0),CM1876,IF(BF1875&lt;&gt;0,BF1875+CM1876,IF(BF1875="","")))))))))</f>
        <v/>
      </c>
      <c r="BH1876" s="50"/>
      <c r="BI1876" s="0"/>
      <c r="BU1876" s="0"/>
      <c r="BZ1876" s="49"/>
      <c r="CG1876" s="13"/>
      <c r="CH1876" s="40"/>
      <c r="CI1876" s="13"/>
      <c r="CL1876" s="6" t="n">
        <f aca="false">C1876</f>
        <v>39968</v>
      </c>
      <c r="CM1876" s="13" t="n">
        <f aca="false">CN1876/CN1875-1</f>
        <v>0.009396689802456</v>
      </c>
      <c r="CN1876" s="76" t="n">
        <v>94.53</v>
      </c>
      <c r="CO1876" s="13" t="n">
        <f aca="false">CN1876/CN1871-1</f>
        <v>0.0397052353717553</v>
      </c>
      <c r="CY1876" s="4" t="n">
        <v>94</v>
      </c>
      <c r="CZ1876" s="4" t="n">
        <v>94.53</v>
      </c>
      <c r="DA1876" s="33" t="n">
        <f aca="false">CZ1876-CN1876</f>
        <v>0</v>
      </c>
      <c r="DB1876" s="16" t="n">
        <f aca="false">CZ1876/CY1876-1</f>
        <v>0.00563829787234038</v>
      </c>
      <c r="DC1876" s="15" t="n">
        <f aca="false">CY1876/CZ1875-1</f>
        <v>0.00373731980779501</v>
      </c>
      <c r="DD1876" s="15" t="n">
        <f aca="false">CZ1876/CZ1875-1</f>
        <v>0.009396689802456</v>
      </c>
      <c r="DE1876" s="34" t="str">
        <f aca="false">IF(CW1876=0,"",-DC1876*CS1876)</f>
        <v/>
      </c>
      <c r="DY1876" s="6"/>
      <c r="EB1876" s="6" t="n">
        <f aca="false">CL1876</f>
        <v>39968</v>
      </c>
      <c r="EC1876" s="13" t="n">
        <f aca="false">SUM(CM1874:CM1876)</f>
        <v>-0.00241071629222611</v>
      </c>
    </row>
    <row r="1877" customFormat="false" ht="15" hidden="false" customHeight="false" outlineLevel="0" collapsed="false">
      <c r="A1877" s="0" t="n">
        <f aca="false">IF(FR1877=1,CZ1877,0)</f>
        <v>0</v>
      </c>
      <c r="C1877" s="6" t="n">
        <v>39969</v>
      </c>
      <c r="D1877" s="0" t="n">
        <f aca="false">IF(E1877&gt;E1876,1,)</f>
        <v>0</v>
      </c>
      <c r="E1877" s="46" t="n">
        <v>92.1758</v>
      </c>
      <c r="F1877" s="46" t="n">
        <v>83.6463</v>
      </c>
      <c r="G1877" s="46" t="n">
        <v>87.7576</v>
      </c>
      <c r="H1877" s="46" t="n">
        <v>90.5034</v>
      </c>
      <c r="I1877" s="46" t="n">
        <v>92.579</v>
      </c>
      <c r="J1877" s="47" t="str">
        <f aca="false">IF(MIN(E1877:I1877)=E1877,$E$2,IF(MIN(E1877:I1877)=F1877,$F$2,IF(MIN(E1877:I1877)=G1877,$G$2,IF(MIN(E1877:I1877)=H1877,$H$2,IF(MIN(E1877:I1877)=I1877,$I$2)))))</f>
        <v>100D</v>
      </c>
      <c r="K1877" s="47" t="str">
        <f aca="false">IF(MAX(E1877:I1877)=E1877,$E$2,IF(MAX(E1877:I1877)=F1877,$F$2,IF(MAX(E1877:I1877)=G1877,$G$2,IF(MAX(E1877:I1877)=H1877,$H$2,IF(MAX(E1877:I1877)=I1877,$I$2)))))</f>
        <v>10D</v>
      </c>
      <c r="L1877" s="4" t="n">
        <f aca="false">IF(MAX(E1877:I1877)=H1877,1,0)</f>
        <v>0</v>
      </c>
      <c r="M1877" s="4" t="n">
        <f aca="false">IF(MAX(E1877:I1877)=I1877,1,0)</f>
        <v>1</v>
      </c>
      <c r="O1877" s="4" t="n">
        <f aca="false">IF(CN1877&gt;E1877,1,0)</f>
        <v>1</v>
      </c>
      <c r="P1877" s="4" t="n">
        <f aca="false">IF(CN1877&gt;F1877,1,0)</f>
        <v>1</v>
      </c>
      <c r="Q1877" s="4" t="n">
        <f aca="false">IF(CN1877&gt;G1877,1,0)</f>
        <v>1</v>
      </c>
      <c r="R1877" s="4" t="n">
        <f aca="false">IF(CN1877&gt;H1877,1,0)</f>
        <v>1</v>
      </c>
      <c r="S1877" s="4" t="n">
        <f aca="false">IF(CN1877&gt;I1877,1,0)</f>
        <v>1</v>
      </c>
      <c r="T1877" s="25" t="n">
        <f aca="false">IF(AND(AND(R1877=0,S1877=0,Q1877=0),OR(S1876=1,S1875=1,S1874=1)),1,0)</f>
        <v>0</v>
      </c>
      <c r="U1877" s="13" t="n">
        <f aca="false">SUM(CM1876:CM1877)</f>
        <v>0.00960826284805005</v>
      </c>
      <c r="AV1877" s="0"/>
      <c r="AW1877" s="55" t="n">
        <f aca="false">IF(EC1877&gt;$AW$2,1,0)</f>
        <v>0</v>
      </c>
      <c r="AX1877" s="0" t="n">
        <f aca="false">IF(AND(I1877&gt;G1877,I1876&lt;G1876),1,IF(OR(AND(I1877&gt;F1877,I1876&lt;F1876),AND(I1877&gt;E1877,I1876&lt;E1876)),1,0))</f>
        <v>1</v>
      </c>
      <c r="AY1877" s="0" t="n">
        <f aca="false">IF(K1876="10D",1,0)</f>
        <v>0</v>
      </c>
      <c r="AZ1877" s="0" t="n">
        <f aca="false">IF(AND(I1877&gt;G1877,I1876&lt;G1876,I1877&gt;F1877,I1876&gt;F1876,I1877&gt;E1877,I1876&gt;E1876),1,0)</f>
        <v>0</v>
      </c>
      <c r="BA1877" s="56" t="n">
        <f aca="false">IF(G1877&gt;H1877,1,0)</f>
        <v>0</v>
      </c>
      <c r="BB1877" s="56" t="n">
        <f aca="false">IF(I1877&lt;F1877,1,0)</f>
        <v>0</v>
      </c>
      <c r="BC1877" s="0" t="n">
        <f aca="false">IF(AND(SUM(AW1876:AX1876)=2,AY1877=1),1,IF(SUM(AX1875:AX1877)=0,0,IF(AND(OR(AW1875=1,AX1875=1),OR(AW1876=1,AX1876=1),AY1877=1),1,IF(AND(SUM(AW1877:AY1877)=2,SUM(AW1875:AX1875)=2,AX1875=1),1,0))))</f>
        <v>0</v>
      </c>
      <c r="BD1877" s="57" t="str">
        <f aca="false">IF(BC1877=0,"",IF(AND(BC1877=1,AZ1877=0,AZ1876=0,AZ1875=0),1,IF(AND(BC1877=1,OR(AZ1877=1,AZ1876=1,AZ1875)),IF(BA1877=1,1,0))))</f>
        <v/>
      </c>
      <c r="BE1877" s="50" t="str">
        <f aca="false">IF(AND(BD1877=1,BD1876=1),0,IF(BD1877=1,SUM(CM1878:CM1916),""))</f>
        <v/>
      </c>
      <c r="BF1877" s="20" t="str">
        <f aca="false">IF(AND(BB1877=1,BB1876=1,BE1836&lt;&gt;0),"",IF(AND(BB1876=0,BB1877=1),BF1876,IF(AND(BB1877=1,BB1876=1),BF1876,IF(AND(BF1876="",BE1876="",OR(BD1876=0,BD1876="")),"",IF(AND(BF1876="",BE1837=0),"",IF(AND(BE1837&lt;&gt;"",BF1876=BE1837),"",IF(AND(BD1876=1,BE1876&lt;&gt;0),CM1877,IF(BF1876&lt;&gt;0,BF1876+CM1877,IF(BF1876="","")))))))))</f>
        <v/>
      </c>
      <c r="BH1877" s="50"/>
      <c r="BI1877" s="0"/>
      <c r="BU1877" s="0"/>
      <c r="BZ1877" s="49"/>
      <c r="CG1877" s="13"/>
      <c r="CH1877" s="40"/>
      <c r="CI1877" s="13"/>
      <c r="CL1877" s="6" t="n">
        <f aca="false">C1877</f>
        <v>39969</v>
      </c>
      <c r="CM1877" s="13" t="n">
        <f aca="false">CN1877/CN1876-1</f>
        <v>0.000211573045594049</v>
      </c>
      <c r="CN1877" s="76" t="n">
        <v>94.55</v>
      </c>
      <c r="CO1877" s="13" t="n">
        <f aca="false">CN1877/CN1872-1</f>
        <v>0.0218307575921322</v>
      </c>
      <c r="CY1877" s="4" t="n">
        <v>95.49</v>
      </c>
      <c r="CZ1877" s="4" t="n">
        <v>94.55</v>
      </c>
      <c r="DA1877" s="33" t="n">
        <f aca="false">CZ1877-CN1877</f>
        <v>0</v>
      </c>
      <c r="DB1877" s="16" t="n">
        <f aca="false">CZ1877/CY1877-1</f>
        <v>-0.00984396271860921</v>
      </c>
      <c r="DC1877" s="15" t="n">
        <f aca="false">CY1877/CZ1876-1</f>
        <v>0.0101555061885115</v>
      </c>
      <c r="DD1877" s="15" t="n">
        <f aca="false">CZ1877/CZ1876-1</f>
        <v>0.000211573045594049</v>
      </c>
      <c r="DE1877" s="34" t="str">
        <f aca="false">IF(CW1877=0,"",-DC1877*CS1877)</f>
        <v/>
      </c>
      <c r="DY1877" s="6"/>
      <c r="EB1877" s="6" t="n">
        <f aca="false">CL1877</f>
        <v>39969</v>
      </c>
      <c r="EC1877" s="13" t="n">
        <f aca="false">SUM(CM1875:CM1877)</f>
        <v>-0.0030432922389293</v>
      </c>
    </row>
    <row r="1878" customFormat="false" ht="15" hidden="false" customHeight="false" outlineLevel="0" collapsed="false">
      <c r="A1878" s="0" t="n">
        <f aca="false">IF(FR1878=1,CZ1878,0)</f>
        <v>0</v>
      </c>
      <c r="C1878" s="6" t="n">
        <v>39972</v>
      </c>
      <c r="D1878" s="0" t="n">
        <f aca="false">IF(E1878&gt;E1877,1,)</f>
        <v>0</v>
      </c>
      <c r="E1878" s="46" t="n">
        <v>92.0087</v>
      </c>
      <c r="F1878" s="46" t="n">
        <v>83.7168</v>
      </c>
      <c r="G1878" s="46" t="n">
        <v>87.9786</v>
      </c>
      <c r="H1878" s="46" t="n">
        <v>90.7534</v>
      </c>
      <c r="I1878" s="46" t="n">
        <v>93.093</v>
      </c>
      <c r="J1878" s="47" t="str">
        <f aca="false">IF(MIN(E1878:I1878)=E1878,$E$2,IF(MIN(E1878:I1878)=F1878,$F$2,IF(MIN(E1878:I1878)=G1878,$G$2,IF(MIN(E1878:I1878)=H1878,$H$2,IF(MIN(E1878:I1878)=I1878,$I$2)))))</f>
        <v>100D</v>
      </c>
      <c r="K1878" s="47" t="str">
        <f aca="false">IF(MAX(E1878:I1878)=E1878,$E$2,IF(MAX(E1878:I1878)=F1878,$F$2,IF(MAX(E1878:I1878)=G1878,$G$2,IF(MAX(E1878:I1878)=H1878,$H$2,IF(MAX(E1878:I1878)=I1878,$I$2)))))</f>
        <v>10D</v>
      </c>
      <c r="L1878" s="4" t="n">
        <f aca="false">IF(MAX(E1878:I1878)=H1878,1,0)</f>
        <v>0</v>
      </c>
      <c r="M1878" s="4" t="n">
        <f aca="false">IF(MAX(E1878:I1878)=I1878,1,0)</f>
        <v>1</v>
      </c>
      <c r="O1878" s="4" t="n">
        <f aca="false">IF(CN1878&gt;E1878,1,0)</f>
        <v>1</v>
      </c>
      <c r="P1878" s="4" t="n">
        <f aca="false">IF(CN1878&gt;F1878,1,0)</f>
        <v>1</v>
      </c>
      <c r="Q1878" s="4" t="n">
        <f aca="false">IF(CN1878&gt;G1878,1,0)</f>
        <v>1</v>
      </c>
      <c r="R1878" s="4" t="n">
        <f aca="false">IF(CN1878&gt;H1878,1,0)</f>
        <v>1</v>
      </c>
      <c r="S1878" s="4" t="n">
        <f aca="false">IF(CN1878&gt;I1878,1,0)</f>
        <v>1</v>
      </c>
      <c r="T1878" s="25" t="n">
        <f aca="false">IF(AND(AND(R1878=0,S1878=0,Q1878=0),OR(S1877=1,S1876=1,S1875=1)),1,0)</f>
        <v>0</v>
      </c>
      <c r="U1878" s="13" t="n">
        <f aca="false">SUM(CM1877:CM1878)</f>
        <v>-0.00391322864663224</v>
      </c>
      <c r="AV1878" s="0"/>
      <c r="AW1878" s="55" t="n">
        <f aca="false">IF(EC1878&gt;$AW$2,1,0)</f>
        <v>0</v>
      </c>
      <c r="AX1878" s="0" t="n">
        <f aca="false">IF(AND(I1878&gt;G1878,I1877&lt;G1877),1,IF(OR(AND(I1878&gt;F1878,I1877&lt;F1877),AND(I1878&gt;E1878,I1877&lt;E1877)),1,0))</f>
        <v>0</v>
      </c>
      <c r="AY1878" s="0" t="n">
        <f aca="false">IF(K1877="10D",1,0)</f>
        <v>1</v>
      </c>
      <c r="AZ1878" s="0" t="n">
        <f aca="false">IF(AND(I1878&gt;G1878,I1877&lt;G1877,I1878&gt;F1878,I1877&gt;F1877,I1878&gt;E1878,I1877&gt;E1877),1,0)</f>
        <v>0</v>
      </c>
      <c r="BA1878" s="56" t="n">
        <f aca="false">IF(G1878&gt;H1878,1,0)</f>
        <v>0</v>
      </c>
      <c r="BB1878" s="56" t="n">
        <f aca="false">IF(I1878&lt;F1878,1,0)</f>
        <v>0</v>
      </c>
      <c r="BC1878" s="0" t="n">
        <f aca="false">IF(AND(SUM(AW1877:AX1877)=2,AY1878=1),1,IF(SUM(AX1876:AX1878)=0,0,IF(AND(OR(AW1876=1,AX1876=1),OR(AW1877=1,AX1877=1),AY1878=1),1,IF(AND(SUM(AW1878:AY1878)=2,SUM(AW1876:AX1876)=2,AX1876=1),1,0))))</f>
        <v>0</v>
      </c>
      <c r="BD1878" s="57" t="str">
        <f aca="false">IF(BC1878=0,"",IF(AND(BC1878=1,AZ1878=0,AZ1877=0,AZ1876=0),1,IF(AND(BC1878=1,OR(AZ1878=1,AZ1877=1,AZ1876)),IF(BA1878=1,1,0))))</f>
        <v/>
      </c>
      <c r="BE1878" s="50" t="str">
        <f aca="false">IF(AND(BD1878=1,BD1877=1),0,IF(BD1878=1,SUM(CM1879:CM1917),""))</f>
        <v/>
      </c>
      <c r="BF1878" s="20" t="str">
        <f aca="false">IF(AND(BB1878=1,BB1877=1,BE1837&lt;&gt;0),"",IF(AND(BB1877=0,BB1878=1),BF1877,IF(AND(BB1878=1,BB1877=1),BF1877,IF(AND(BF1877="",BE1877="",OR(BD1877=0,BD1877="")),"",IF(AND(BF1877="",BE1838=0),"",IF(AND(BE1838&lt;&gt;"",BF1877=BE1838),"",IF(AND(BD1877=1,BE1877&lt;&gt;0),CM1878,IF(BF1877&lt;&gt;0,BF1877+CM1878,IF(BF1877="","")))))))))</f>
        <v/>
      </c>
      <c r="BH1878" s="50"/>
      <c r="BI1878" s="0"/>
      <c r="BU1878" s="0"/>
      <c r="BZ1878" s="49"/>
      <c r="CG1878" s="13"/>
      <c r="CH1878" s="40"/>
      <c r="CI1878" s="13"/>
      <c r="CL1878" s="6" t="n">
        <f aca="false">C1878</f>
        <v>39972</v>
      </c>
      <c r="CM1878" s="13" t="n">
        <f aca="false">CN1878/CN1877-1</f>
        <v>-0.00412480169222629</v>
      </c>
      <c r="CN1878" s="76" t="n">
        <v>94.16</v>
      </c>
      <c r="CO1878" s="13" t="n">
        <f aca="false">CN1878/CN1873-1</f>
        <v>-0.00643663606626566</v>
      </c>
      <c r="CY1878" s="4" t="n">
        <v>93.84</v>
      </c>
      <c r="CZ1878" s="4" t="n">
        <v>94.16</v>
      </c>
      <c r="DA1878" s="33" t="n">
        <f aca="false">CZ1878-CN1878</f>
        <v>0</v>
      </c>
      <c r="DB1878" s="16" t="n">
        <f aca="false">CZ1878/CY1878-1</f>
        <v>0.00341005967604424</v>
      </c>
      <c r="DC1878" s="15" t="n">
        <f aca="false">CY1878/CZ1877-1</f>
        <v>-0.00750925436277095</v>
      </c>
      <c r="DD1878" s="15" t="n">
        <f aca="false">CZ1878/CZ1877-1</f>
        <v>-0.00412480169222629</v>
      </c>
      <c r="DE1878" s="34" t="str">
        <f aca="false">IF(CW1878=0,"",-DC1878*CS1878)</f>
        <v/>
      </c>
      <c r="DY1878" s="6"/>
      <c r="EB1878" s="6" t="n">
        <f aca="false">CL1878</f>
        <v>39972</v>
      </c>
      <c r="EC1878" s="13" t="n">
        <f aca="false">SUM(CM1876:CM1878)</f>
        <v>0.00548346115582377</v>
      </c>
    </row>
    <row r="1879" customFormat="false" ht="15" hidden="false" customHeight="false" outlineLevel="0" collapsed="false">
      <c r="A1879" s="0" t="n">
        <f aca="false">IF(FR1879=1,CZ1879,0)</f>
        <v>0</v>
      </c>
      <c r="C1879" s="6" t="n">
        <v>39973</v>
      </c>
      <c r="D1879" s="0" t="n">
        <f aca="false">IF(E1879&gt;E1878,1,)</f>
        <v>0</v>
      </c>
      <c r="E1879" s="46" t="n">
        <v>91.8429</v>
      </c>
      <c r="F1879" s="46" t="n">
        <v>83.8195</v>
      </c>
      <c r="G1879" s="46" t="n">
        <v>88.2392</v>
      </c>
      <c r="H1879" s="46" t="n">
        <v>91.0467</v>
      </c>
      <c r="I1879" s="46" t="n">
        <v>93.427</v>
      </c>
      <c r="J1879" s="47" t="str">
        <f aca="false">IF(MIN(E1879:I1879)=E1879,$E$2,IF(MIN(E1879:I1879)=F1879,$F$2,IF(MIN(E1879:I1879)=G1879,$G$2,IF(MIN(E1879:I1879)=H1879,$H$2,IF(MIN(E1879:I1879)=I1879,$I$2)))))</f>
        <v>100D</v>
      </c>
      <c r="K1879" s="47" t="str">
        <f aca="false">IF(MAX(E1879:I1879)=E1879,$E$2,IF(MAX(E1879:I1879)=F1879,$F$2,IF(MAX(E1879:I1879)=G1879,$G$2,IF(MAX(E1879:I1879)=H1879,$H$2,IF(MAX(E1879:I1879)=I1879,$I$2)))))</f>
        <v>10D</v>
      </c>
      <c r="L1879" s="4" t="n">
        <f aca="false">IF(MAX(E1879:I1879)=H1879,1,0)</f>
        <v>0</v>
      </c>
      <c r="M1879" s="4" t="n">
        <f aca="false">IF(MAX(E1879:I1879)=I1879,1,0)</f>
        <v>1</v>
      </c>
      <c r="O1879" s="4" t="n">
        <f aca="false">IF(CN1879&gt;E1879,1,0)</f>
        <v>1</v>
      </c>
      <c r="P1879" s="4" t="n">
        <f aca="false">IF(CN1879&gt;F1879,1,0)</f>
        <v>1</v>
      </c>
      <c r="Q1879" s="4" t="n">
        <f aca="false">IF(CN1879&gt;G1879,1,0)</f>
        <v>1</v>
      </c>
      <c r="R1879" s="4" t="n">
        <f aca="false">IF(CN1879&gt;H1879,1,0)</f>
        <v>1</v>
      </c>
      <c r="S1879" s="4" t="n">
        <f aca="false">IF(CN1879&gt;I1879,1,0)</f>
        <v>1</v>
      </c>
      <c r="T1879" s="25" t="n">
        <f aca="false">IF(AND(AND(R1879=0,S1879=0,Q1879=0),OR(S1878=1,S1877=1,S1876=1)),1,0)</f>
        <v>0</v>
      </c>
      <c r="U1879" s="13" t="n">
        <f aca="false">SUM(CM1878:CM1879)</f>
        <v>0.000972904340059144</v>
      </c>
      <c r="AV1879" s="0"/>
      <c r="AW1879" s="55" t="n">
        <f aca="false">IF(EC1879&gt;$AW$2,1,0)</f>
        <v>0</v>
      </c>
      <c r="AX1879" s="0" t="n">
        <f aca="false">IF(AND(I1879&gt;G1879,I1878&lt;G1878),1,IF(OR(AND(I1879&gt;F1879,I1878&lt;F1878),AND(I1879&gt;E1879,I1878&lt;E1878)),1,0))</f>
        <v>0</v>
      </c>
      <c r="AY1879" s="0" t="n">
        <f aca="false">IF(K1878="10D",1,0)</f>
        <v>1</v>
      </c>
      <c r="AZ1879" s="0" t="n">
        <f aca="false">IF(AND(I1879&gt;G1879,I1878&lt;G1878,I1879&gt;F1879,I1878&gt;F1878,I1879&gt;E1879,I1878&gt;E1878),1,0)</f>
        <v>0</v>
      </c>
      <c r="BA1879" s="56" t="n">
        <f aca="false">IF(G1879&gt;H1879,1,0)</f>
        <v>0</v>
      </c>
      <c r="BB1879" s="56" t="n">
        <f aca="false">IF(I1879&lt;F1879,1,0)</f>
        <v>0</v>
      </c>
      <c r="BC1879" s="0" t="n">
        <f aca="false">IF(AND(SUM(AW1878:AX1878)=2,AY1879=1),1,IF(SUM(AX1877:AX1879)=0,0,IF(AND(OR(AW1877=1,AX1877=1),OR(AW1878=1,AX1878=1),AY1879=1),1,IF(AND(SUM(AW1879:AY1879)=2,SUM(AW1877:AX1877)=2,AX1877=1),1,0))))</f>
        <v>0</v>
      </c>
      <c r="BD1879" s="57" t="str">
        <f aca="false">IF(BC1879=0,"",IF(AND(BC1879=1,AZ1879=0,AZ1878=0,AZ1877=0),1,IF(AND(BC1879=1,OR(AZ1879=1,AZ1878=1,AZ1877)),IF(BA1879=1,1,0))))</f>
        <v/>
      </c>
      <c r="BE1879" s="50" t="str">
        <f aca="false">IF(AND(BD1879=1,BD1878=1),0,IF(BD1879=1,SUM(CM1880:CM1918),""))</f>
        <v/>
      </c>
      <c r="BF1879" s="20" t="str">
        <f aca="false">IF(AND(BB1879=1,BB1878=1,BE1838&lt;&gt;0),"",IF(AND(BB1878=0,BB1879=1),BF1878,IF(AND(BB1879=1,BB1878=1),BF1878,IF(AND(BF1878="",BE1878="",OR(BD1878=0,BD1878="")),"",IF(AND(BF1878="",BE1839=0),"",IF(AND(BE1839&lt;&gt;"",BF1878=BE1839),"",IF(AND(BD1878=1,BE1878&lt;&gt;0),CM1879,IF(BF1878&lt;&gt;0,BF1878+CM1879,IF(BF1878="","")))))))))</f>
        <v/>
      </c>
      <c r="BH1879" s="50"/>
      <c r="BI1879" s="0"/>
      <c r="BU1879" s="0"/>
      <c r="BZ1879" s="49"/>
      <c r="CG1879" s="13"/>
      <c r="CH1879" s="40"/>
      <c r="CI1879" s="13"/>
      <c r="CL1879" s="6" t="n">
        <f aca="false">C1879</f>
        <v>39973</v>
      </c>
      <c r="CM1879" s="13" t="n">
        <f aca="false">CN1879/CN1878-1</f>
        <v>0.00509770603228543</v>
      </c>
      <c r="CN1879" s="76" t="n">
        <v>94.64</v>
      </c>
      <c r="CO1879" s="13" t="n">
        <f aca="false">CN1879/CN1874-1</f>
        <v>-0.00221402214022137</v>
      </c>
      <c r="CY1879" s="4" t="n">
        <v>94.69</v>
      </c>
      <c r="CZ1879" s="4" t="n">
        <v>94.64</v>
      </c>
      <c r="DA1879" s="33" t="n">
        <f aca="false">CZ1879-CN1879</f>
        <v>0</v>
      </c>
      <c r="DB1879" s="16" t="n">
        <f aca="false">CZ1879/CY1879-1</f>
        <v>-0.000528038863660374</v>
      </c>
      <c r="DC1879" s="15" t="n">
        <f aca="false">CY1879/CZ1878-1</f>
        <v>0.00562871707731527</v>
      </c>
      <c r="DD1879" s="15" t="n">
        <f aca="false">CZ1879/CZ1878-1</f>
        <v>0.00509770603228543</v>
      </c>
      <c r="DE1879" s="34" t="str">
        <f aca="false">IF(CW1879=0,"",-DC1879*CS1879)</f>
        <v/>
      </c>
      <c r="DY1879" s="6"/>
      <c r="EB1879" s="6" t="n">
        <f aca="false">CL1879</f>
        <v>39973</v>
      </c>
      <c r="EC1879" s="13" t="n">
        <f aca="false">SUM(CM1877:CM1879)</f>
        <v>0.00118447738565319</v>
      </c>
    </row>
    <row r="1880" customFormat="false" ht="15" hidden="false" customHeight="false" outlineLevel="0" collapsed="false">
      <c r="A1880" s="0" t="n">
        <f aca="false">IF(FR1880=1,CZ1880,0)</f>
        <v>0</v>
      </c>
      <c r="C1880" s="6" t="n">
        <v>39974</v>
      </c>
      <c r="D1880" s="0" t="n">
        <f aca="false">IF(E1880&gt;E1879,1,)</f>
        <v>0</v>
      </c>
      <c r="E1880" s="46" t="n">
        <v>91.6667</v>
      </c>
      <c r="F1880" s="46" t="n">
        <v>83.9195</v>
      </c>
      <c r="G1880" s="46" t="n">
        <v>88.5514</v>
      </c>
      <c r="H1880" s="46" t="n">
        <v>91.341</v>
      </c>
      <c r="I1880" s="46" t="n">
        <v>93.9</v>
      </c>
      <c r="J1880" s="47" t="str">
        <f aca="false">IF(MIN(E1880:I1880)=E1880,$E$2,IF(MIN(E1880:I1880)=F1880,$F$2,IF(MIN(E1880:I1880)=G1880,$G$2,IF(MIN(E1880:I1880)=H1880,$H$2,IF(MIN(E1880:I1880)=I1880,$I$2)))))</f>
        <v>100D</v>
      </c>
      <c r="K1880" s="47" t="str">
        <f aca="false">IF(MAX(E1880:I1880)=E1880,$E$2,IF(MAX(E1880:I1880)=F1880,$F$2,IF(MAX(E1880:I1880)=G1880,$G$2,IF(MAX(E1880:I1880)=H1880,$H$2,IF(MAX(E1880:I1880)=I1880,$I$2)))))</f>
        <v>10D</v>
      </c>
      <c r="L1880" s="4" t="n">
        <f aca="false">IF(MAX(E1880:I1880)=H1880,1,0)</f>
        <v>0</v>
      </c>
      <c r="M1880" s="4" t="n">
        <f aca="false">IF(MAX(E1880:I1880)=I1880,1,0)</f>
        <v>1</v>
      </c>
      <c r="O1880" s="4" t="n">
        <f aca="false">IF(CN1880&gt;E1880,1,0)</f>
        <v>1</v>
      </c>
      <c r="P1880" s="4" t="n">
        <f aca="false">IF(CN1880&gt;F1880,1,0)</f>
        <v>1</v>
      </c>
      <c r="Q1880" s="4" t="n">
        <f aca="false">IF(CN1880&gt;G1880,1,0)</f>
        <v>1</v>
      </c>
      <c r="R1880" s="4" t="n">
        <f aca="false">IF(CN1880&gt;H1880,1,0)</f>
        <v>1</v>
      </c>
      <c r="S1880" s="4" t="n">
        <f aca="false">IF(CN1880&gt;I1880,1,0)</f>
        <v>1</v>
      </c>
      <c r="T1880" s="25" t="n">
        <f aca="false">IF(AND(AND(R1880=0,S1880=0,Q1880=0),OR(S1879=1,S1878=1,S1877=1)),1,0)</f>
        <v>0</v>
      </c>
      <c r="U1880" s="13" t="n">
        <f aca="false">SUM(CM1879:CM1880)</f>
        <v>0.00256178041943678</v>
      </c>
      <c r="AV1880" s="0"/>
      <c r="AW1880" s="55" t="n">
        <f aca="false">IF(EC1880&gt;$AW$2,1,0)</f>
        <v>0</v>
      </c>
      <c r="AX1880" s="0" t="n">
        <f aca="false">IF(AND(I1880&gt;G1880,I1879&lt;G1879),1,IF(OR(AND(I1880&gt;F1880,I1879&lt;F1879),AND(I1880&gt;E1880,I1879&lt;E1879)),1,0))</f>
        <v>0</v>
      </c>
      <c r="AY1880" s="0" t="n">
        <f aca="false">IF(K1879="10D",1,0)</f>
        <v>1</v>
      </c>
      <c r="AZ1880" s="0" t="n">
        <f aca="false">IF(AND(I1880&gt;G1880,I1879&lt;G1879,I1880&gt;F1880,I1879&gt;F1879,I1880&gt;E1880,I1879&gt;E1879),1,0)</f>
        <v>0</v>
      </c>
      <c r="BA1880" s="56" t="n">
        <f aca="false">IF(G1880&gt;H1880,1,0)</f>
        <v>0</v>
      </c>
      <c r="BB1880" s="56" t="n">
        <f aca="false">IF(I1880&lt;F1880,1,0)</f>
        <v>0</v>
      </c>
      <c r="BC1880" s="0" t="n">
        <f aca="false">IF(AND(SUM(AW1879:AX1879)=2,AY1880=1),1,IF(SUM(AX1878:AX1880)=0,0,IF(AND(OR(AW1878=1,AX1878=1),OR(AW1879=1,AX1879=1),AY1880=1),1,IF(AND(SUM(AW1880:AY1880)=2,SUM(AW1878:AX1878)=2,AX1878=1),1,0))))</f>
        <v>0</v>
      </c>
      <c r="BD1880" s="57" t="str">
        <f aca="false">IF(BC1880=0,"",IF(AND(BC1880=1,AZ1880=0,AZ1879=0,AZ1878=0),1,IF(AND(BC1880=1,OR(AZ1880=1,AZ1879=1,AZ1878)),IF(BA1880=1,1,0))))</f>
        <v/>
      </c>
      <c r="BE1880" s="50" t="str">
        <f aca="false">IF(AND(BD1880=1,BD1879=1),0,IF(BD1880=1,SUM(CM1881:CM1919),""))</f>
        <v/>
      </c>
      <c r="BF1880" s="20" t="str">
        <f aca="false">IF(AND(BB1880=1,BB1879=1,BE1839&lt;&gt;0),"",IF(AND(BB1879=0,BB1880=1),BF1879,IF(AND(BB1880=1,BB1879=1),BF1879,IF(AND(BF1879="",BE1879="",OR(BD1879=0,BD1879="")),"",IF(AND(BF1879="",BE1840=0),"",IF(AND(BE1840&lt;&gt;"",BF1879=BE1840),"",IF(AND(BD1879=1,BE1879&lt;&gt;0),CM1880,IF(BF1879&lt;&gt;0,BF1879+CM1880,IF(BF1879="","")))))))))</f>
        <v/>
      </c>
      <c r="BH1880" s="50"/>
      <c r="BI1880" s="0"/>
      <c r="BU1880" s="0"/>
      <c r="BZ1880" s="49"/>
      <c r="CG1880" s="13"/>
      <c r="CH1880" s="40"/>
      <c r="CI1880" s="13"/>
      <c r="CL1880" s="6" t="n">
        <f aca="false">C1880</f>
        <v>39974</v>
      </c>
      <c r="CM1880" s="13" t="n">
        <f aca="false">CN1880/CN1879-1</f>
        <v>-0.00253592561284866</v>
      </c>
      <c r="CN1880" s="76" t="n">
        <v>94.4</v>
      </c>
      <c r="CO1880" s="13" t="n">
        <f aca="false">CN1880/CN1875-1</f>
        <v>0.00800854244527494</v>
      </c>
      <c r="CY1880" s="4" t="n">
        <v>95.48</v>
      </c>
      <c r="CZ1880" s="4" t="n">
        <v>94.4</v>
      </c>
      <c r="DA1880" s="33" t="n">
        <f aca="false">CZ1880-CN1880</f>
        <v>0</v>
      </c>
      <c r="DB1880" s="16" t="n">
        <f aca="false">CZ1880/CY1880-1</f>
        <v>-0.0113112693757855</v>
      </c>
      <c r="DC1880" s="15" t="n">
        <f aca="false">CY1880/CZ1879-1</f>
        <v>0.00887573964497035</v>
      </c>
      <c r="DD1880" s="15" t="n">
        <f aca="false">CZ1880/CZ1879-1</f>
        <v>-0.00253592561284866</v>
      </c>
      <c r="DE1880" s="34" t="str">
        <f aca="false">IF(CW1880=0,"",-DC1880*CS1880)</f>
        <v/>
      </c>
      <c r="DY1880" s="6"/>
      <c r="EB1880" s="6" t="n">
        <f aca="false">CL1880</f>
        <v>39974</v>
      </c>
      <c r="EC1880" s="13" t="n">
        <f aca="false">SUM(CM1878:CM1880)</f>
        <v>-0.00156302127278951</v>
      </c>
    </row>
    <row r="1881" customFormat="false" ht="15" hidden="false" customHeight="false" outlineLevel="0" collapsed="false">
      <c r="A1881" s="0" t="n">
        <f aca="false">IF(FR1881=1,CZ1881,0)</f>
        <v>0</v>
      </c>
      <c r="C1881" s="6" t="n">
        <v>39975</v>
      </c>
      <c r="D1881" s="0" t="n">
        <f aca="false">IF(E1881&gt;E1880,1,)</f>
        <v>0</v>
      </c>
      <c r="E1881" s="46" t="n">
        <v>91.5057</v>
      </c>
      <c r="F1881" s="46" t="n">
        <v>84.0171</v>
      </c>
      <c r="G1881" s="46" t="n">
        <v>88.8574</v>
      </c>
      <c r="H1881" s="46" t="n">
        <v>91.5887</v>
      </c>
      <c r="I1881" s="46" t="n">
        <v>94.29</v>
      </c>
      <c r="J1881" s="47" t="str">
        <f aca="false">IF(MIN(E1881:I1881)=E1881,$E$2,IF(MIN(E1881:I1881)=F1881,$F$2,IF(MIN(E1881:I1881)=G1881,$G$2,IF(MIN(E1881:I1881)=H1881,$H$2,IF(MIN(E1881:I1881)=I1881,$I$2)))))</f>
        <v>100D</v>
      </c>
      <c r="K1881" s="47" t="str">
        <f aca="false">IF(MAX(E1881:I1881)=E1881,$E$2,IF(MAX(E1881:I1881)=F1881,$F$2,IF(MAX(E1881:I1881)=G1881,$G$2,IF(MAX(E1881:I1881)=H1881,$H$2,IF(MAX(E1881:I1881)=I1881,$I$2)))))</f>
        <v>10D</v>
      </c>
      <c r="L1881" s="4" t="n">
        <f aca="false">IF(MAX(E1881:I1881)=H1881,1,0)</f>
        <v>0</v>
      </c>
      <c r="M1881" s="4" t="n">
        <f aca="false">IF(MAX(E1881:I1881)=I1881,1,0)</f>
        <v>1</v>
      </c>
      <c r="O1881" s="4" t="n">
        <f aca="false">IF(CN1881&gt;E1881,1,0)</f>
        <v>1</v>
      </c>
      <c r="P1881" s="4" t="n">
        <f aca="false">IF(CN1881&gt;F1881,1,0)</f>
        <v>1</v>
      </c>
      <c r="Q1881" s="4" t="n">
        <f aca="false">IF(CN1881&gt;G1881,1,0)</f>
        <v>1</v>
      </c>
      <c r="R1881" s="4" t="n">
        <f aca="false">IF(CN1881&gt;H1881,1,0)</f>
        <v>1</v>
      </c>
      <c r="S1881" s="4" t="n">
        <f aca="false">IF(CN1881&gt;I1881,1,0)</f>
        <v>1</v>
      </c>
      <c r="T1881" s="25" t="n">
        <f aca="false">IF(AND(AND(R1881=0,S1881=0,Q1881=0),OR(S1880=1,S1879=1,S1878=1)),1,0)</f>
        <v>0</v>
      </c>
      <c r="U1881" s="13" t="n">
        <f aca="false">SUM(CM1880:CM1881)</f>
        <v>0.001913226929524</v>
      </c>
      <c r="AV1881" s="0"/>
      <c r="AW1881" s="55" t="n">
        <f aca="false">IF(EC1881&gt;$AW$2,1,0)</f>
        <v>0</v>
      </c>
      <c r="AX1881" s="0" t="n">
        <f aca="false">IF(AND(I1881&gt;G1881,I1880&lt;G1880),1,IF(OR(AND(I1881&gt;F1881,I1880&lt;F1880),AND(I1881&gt;E1881,I1880&lt;E1880)),1,0))</f>
        <v>0</v>
      </c>
      <c r="AY1881" s="0" t="n">
        <f aca="false">IF(K1880="10D",1,0)</f>
        <v>1</v>
      </c>
      <c r="AZ1881" s="0" t="n">
        <f aca="false">IF(AND(I1881&gt;G1881,I1880&lt;G1880,I1881&gt;F1881,I1880&gt;F1880,I1881&gt;E1881,I1880&gt;E1880),1,0)</f>
        <v>0</v>
      </c>
      <c r="BA1881" s="56" t="n">
        <f aca="false">IF(G1881&gt;H1881,1,0)</f>
        <v>0</v>
      </c>
      <c r="BB1881" s="56" t="n">
        <f aca="false">IF(I1881&lt;F1881,1,0)</f>
        <v>0</v>
      </c>
      <c r="BC1881" s="0" t="n">
        <f aca="false">IF(AND(SUM(AW1880:AX1880)=2,AY1881=1),1,IF(SUM(AX1879:AX1881)=0,0,IF(AND(OR(AW1879=1,AX1879=1),OR(AW1880=1,AX1880=1),AY1881=1),1,IF(AND(SUM(AW1881:AY1881)=2,SUM(AW1879:AX1879)=2,AX1879=1),1,0))))</f>
        <v>0</v>
      </c>
      <c r="BD1881" s="57" t="str">
        <f aca="false">IF(BC1881=0,"",IF(AND(BC1881=1,AZ1881=0,AZ1880=0,AZ1879=0),1,IF(AND(BC1881=1,OR(AZ1881=1,AZ1880=1,AZ1879)),IF(BA1881=1,1,0))))</f>
        <v/>
      </c>
      <c r="BE1881" s="50" t="str">
        <f aca="false">IF(AND(BD1881=1,BD1880=1),0,IF(BD1881=1,SUM(CM1882:CM1920),""))</f>
        <v/>
      </c>
      <c r="BF1881" s="20" t="str">
        <f aca="false">IF(AND(BB1881=1,BB1880=1,BE1840&lt;&gt;0),"",IF(AND(BB1880=0,BB1881=1),BF1880,IF(AND(BB1881=1,BB1880=1),BF1880,IF(AND(BF1880="",BE1880="",OR(BD1880=0,BD1880="")),"",IF(AND(BF1880="",BE1841=0),"",IF(AND(BE1841&lt;&gt;"",BF1880=BE1841),"",IF(AND(BD1880=1,BE1880&lt;&gt;0),CM1881,IF(BF1880&lt;&gt;0,BF1880+CM1881,IF(BF1880="","")))))))))</f>
        <v/>
      </c>
      <c r="BH1881" s="50"/>
      <c r="BI1881" s="0"/>
      <c r="BU1881" s="0"/>
      <c r="BZ1881" s="49"/>
      <c r="CG1881" s="13"/>
      <c r="CH1881" s="40"/>
      <c r="CI1881" s="13"/>
      <c r="CL1881" s="6" t="n">
        <f aca="false">C1881</f>
        <v>39975</v>
      </c>
      <c r="CM1881" s="13" t="n">
        <f aca="false">CN1881/CN1880-1</f>
        <v>0.00444915254237266</v>
      </c>
      <c r="CN1881" s="76" t="n">
        <v>94.82</v>
      </c>
      <c r="CO1881" s="13" t="n">
        <f aca="false">CN1881/CN1876-1</f>
        <v>0.00306780916111271</v>
      </c>
      <c r="CY1881" s="4" t="n">
        <v>94.58</v>
      </c>
      <c r="CZ1881" s="4" t="n">
        <v>94.82</v>
      </c>
      <c r="DA1881" s="33" t="n">
        <f aca="false">CZ1881-CN1881</f>
        <v>0</v>
      </c>
      <c r="DB1881" s="16" t="n">
        <f aca="false">CZ1881/CY1881-1</f>
        <v>0.00253753436244453</v>
      </c>
      <c r="DC1881" s="15" t="n">
        <f aca="false">CY1881/CZ1880-1</f>
        <v>0.00190677966101682</v>
      </c>
      <c r="DD1881" s="15" t="n">
        <f aca="false">CZ1881/CZ1880-1</f>
        <v>0.00444915254237266</v>
      </c>
      <c r="DE1881" s="34" t="str">
        <f aca="false">IF(CW1881=0,"",-DC1881*CS1881)</f>
        <v/>
      </c>
      <c r="DY1881" s="6"/>
      <c r="EB1881" s="6" t="n">
        <f aca="false">CL1881</f>
        <v>39975</v>
      </c>
      <c r="EC1881" s="13" t="n">
        <f aca="false">SUM(CM1879:CM1881)</f>
        <v>0.00701093296180944</v>
      </c>
    </row>
    <row r="1882" customFormat="false" ht="15" hidden="false" customHeight="false" outlineLevel="0" collapsed="false">
      <c r="A1882" s="0" t="n">
        <f aca="false">IF(FR1882=1,CZ1882,0)</f>
        <v>0</v>
      </c>
      <c r="C1882" s="6" t="n">
        <v>39976</v>
      </c>
      <c r="D1882" s="0" t="n">
        <f aca="false">IF(E1882&gt;E1881,1,)</f>
        <v>0</v>
      </c>
      <c r="E1882" s="46" t="n">
        <v>91.3441</v>
      </c>
      <c r="F1882" s="46" t="n">
        <v>84.1622</v>
      </c>
      <c r="G1882" s="46" t="n">
        <v>89.1378</v>
      </c>
      <c r="H1882" s="46" t="n">
        <v>91.844</v>
      </c>
      <c r="I1882" s="46" t="n">
        <v>94.545</v>
      </c>
      <c r="J1882" s="47" t="str">
        <f aca="false">IF(MIN(E1882:I1882)=E1882,$E$2,IF(MIN(E1882:I1882)=F1882,$F$2,IF(MIN(E1882:I1882)=G1882,$G$2,IF(MIN(E1882:I1882)=H1882,$H$2,IF(MIN(E1882:I1882)=I1882,$I$2)))))</f>
        <v>100D</v>
      </c>
      <c r="K1882" s="47" t="str">
        <f aca="false">IF(MAX(E1882:I1882)=E1882,$E$2,IF(MAX(E1882:I1882)=F1882,$F$2,IF(MAX(E1882:I1882)=G1882,$G$2,IF(MAX(E1882:I1882)=H1882,$H$2,IF(MAX(E1882:I1882)=I1882,$I$2)))))</f>
        <v>10D</v>
      </c>
      <c r="L1882" s="4" t="n">
        <f aca="false">IF(MAX(E1882:I1882)=H1882,1,0)</f>
        <v>0</v>
      </c>
      <c r="M1882" s="4" t="n">
        <f aca="false">IF(MAX(E1882:I1882)=I1882,1,0)</f>
        <v>1</v>
      </c>
      <c r="O1882" s="4" t="n">
        <f aca="false">IF(CN1882&gt;E1882,1,0)</f>
        <v>1</v>
      </c>
      <c r="P1882" s="4" t="n">
        <f aca="false">IF(CN1882&gt;F1882,1,0)</f>
        <v>1</v>
      </c>
      <c r="Q1882" s="4" t="n">
        <f aca="false">IF(CN1882&gt;G1882,1,0)</f>
        <v>1</v>
      </c>
      <c r="R1882" s="4" t="n">
        <f aca="false">IF(CN1882&gt;H1882,1,0)</f>
        <v>1</v>
      </c>
      <c r="S1882" s="4" t="n">
        <f aca="false">IF(CN1882&gt;I1882,1,0)</f>
        <v>1</v>
      </c>
      <c r="T1882" s="25" t="n">
        <f aca="false">IF(AND(AND(R1882=0,S1882=0,Q1882=0),OR(S1881=1,S1880=1,S1879=1)),1,0)</f>
        <v>0</v>
      </c>
      <c r="U1882" s="13" t="n">
        <f aca="false">SUM(CM1881:CM1882)</f>
        <v>0.00719119008719438</v>
      </c>
      <c r="AV1882" s="0"/>
      <c r="AW1882" s="55" t="n">
        <f aca="false">IF(EC1882&gt;$AW$2,1,0)</f>
        <v>0</v>
      </c>
      <c r="AX1882" s="0" t="n">
        <f aca="false">IF(AND(I1882&gt;G1882,I1881&lt;G1881),1,IF(OR(AND(I1882&gt;F1882,I1881&lt;F1881),AND(I1882&gt;E1882,I1881&lt;E1881)),1,0))</f>
        <v>0</v>
      </c>
      <c r="AY1882" s="0" t="n">
        <f aca="false">IF(K1881="10D",1,0)</f>
        <v>1</v>
      </c>
      <c r="AZ1882" s="0" t="n">
        <f aca="false">IF(AND(I1882&gt;G1882,I1881&lt;G1881,I1882&gt;F1882,I1881&gt;F1881,I1882&gt;E1882,I1881&gt;E1881),1,0)</f>
        <v>0</v>
      </c>
      <c r="BA1882" s="56" t="n">
        <f aca="false">IF(G1882&gt;H1882,1,0)</f>
        <v>0</v>
      </c>
      <c r="BB1882" s="56" t="n">
        <f aca="false">IF(I1882&lt;F1882,1,0)</f>
        <v>0</v>
      </c>
      <c r="BC1882" s="0" t="n">
        <f aca="false">IF(AND(SUM(AW1881:AX1881)=2,AY1882=1),1,IF(SUM(AX1880:AX1882)=0,0,IF(AND(OR(AW1880=1,AX1880=1),OR(AW1881=1,AX1881=1),AY1882=1),1,IF(AND(SUM(AW1882:AY1882)=2,SUM(AW1880:AX1880)=2,AX1880=1),1,0))))</f>
        <v>0</v>
      </c>
      <c r="BD1882" s="57" t="str">
        <f aca="false">IF(BC1882=0,"",IF(AND(BC1882=1,AZ1882=0,AZ1881=0,AZ1880=0),1,IF(AND(BC1882=1,OR(AZ1882=1,AZ1881=1,AZ1880)),IF(BA1882=1,1,0))))</f>
        <v/>
      </c>
      <c r="BE1882" s="50" t="str">
        <f aca="false">IF(AND(BD1882=1,BD1881=1),0,IF(BD1882=1,SUM(CM1883:CM1921),""))</f>
        <v/>
      </c>
      <c r="BF1882" s="20" t="str">
        <f aca="false">IF(AND(BB1882=1,BB1881=1,BE1841&lt;&gt;0),"",IF(AND(BB1881=0,BB1882=1),BF1881,IF(AND(BB1882=1,BB1881=1),BF1881,IF(AND(BF1881="",BE1881="",OR(BD1881=0,BD1881="")),"",IF(AND(BF1881="",BE1842=0),"",IF(AND(BE1842&lt;&gt;"",BF1881=BE1842),"",IF(AND(BD1881=1,BE1881&lt;&gt;0),CM1882,IF(BF1881&lt;&gt;0,BF1881+CM1882,IF(BF1881="","")))))))))</f>
        <v/>
      </c>
      <c r="BH1882" s="50"/>
      <c r="BI1882" s="0"/>
      <c r="BU1882" s="0"/>
      <c r="BZ1882" s="49"/>
      <c r="CG1882" s="13"/>
      <c r="CH1882" s="40"/>
      <c r="CI1882" s="13"/>
      <c r="CL1882" s="6" t="n">
        <f aca="false">C1882</f>
        <v>39976</v>
      </c>
      <c r="CM1882" s="13" t="n">
        <f aca="false">CN1882/CN1881-1</f>
        <v>0.00274203754482172</v>
      </c>
      <c r="CN1882" s="76" t="n">
        <v>95.08</v>
      </c>
      <c r="CO1882" s="13" t="n">
        <f aca="false">CN1882/CN1877-1</f>
        <v>0.00560549973558966</v>
      </c>
      <c r="CY1882" s="4" t="n">
        <v>94.4</v>
      </c>
      <c r="CZ1882" s="4" t="n">
        <v>95.08</v>
      </c>
      <c r="DA1882" s="33" t="n">
        <f aca="false">CZ1882-CN1882</f>
        <v>0</v>
      </c>
      <c r="DB1882" s="16" t="n">
        <f aca="false">CZ1882/CY1882-1</f>
        <v>0.00720338983050839</v>
      </c>
      <c r="DC1882" s="15" t="n">
        <f aca="false">CY1882/CZ1881-1</f>
        <v>-0.00442944526471201</v>
      </c>
      <c r="DD1882" s="15" t="n">
        <f aca="false">CZ1882/CZ1881-1</f>
        <v>0.00274203754482172</v>
      </c>
      <c r="DE1882" s="34" t="str">
        <f aca="false">IF(CW1882=0,"",-DC1882*CS1882)</f>
        <v/>
      </c>
      <c r="DY1882" s="6"/>
      <c r="EB1882" s="6" t="n">
        <f aca="false">CL1882</f>
        <v>39976</v>
      </c>
      <c r="EC1882" s="13" t="n">
        <f aca="false">SUM(CM1880:CM1882)</f>
        <v>0.00465526447434572</v>
      </c>
    </row>
    <row r="1883" customFormat="false" ht="15" hidden="false" customHeight="false" outlineLevel="0" collapsed="false">
      <c r="A1883" s="0" t="n">
        <f aca="false">IF(FR1883=1,CZ1883,0)</f>
        <v>0</v>
      </c>
      <c r="C1883" s="6" t="n">
        <v>39979</v>
      </c>
      <c r="D1883" s="0" t="n">
        <f aca="false">IF(E1883&gt;E1882,1,)</f>
        <v>0</v>
      </c>
      <c r="E1883" s="46" t="n">
        <v>91.1655</v>
      </c>
      <c r="F1883" s="46" t="n">
        <v>84.2507</v>
      </c>
      <c r="G1883" s="46" t="n">
        <v>89.3272</v>
      </c>
      <c r="H1883" s="46" t="n">
        <v>92.011</v>
      </c>
      <c r="I1883" s="46" t="n">
        <v>94.358</v>
      </c>
      <c r="J1883" s="47" t="str">
        <f aca="false">IF(MIN(E1883:I1883)=E1883,$E$2,IF(MIN(E1883:I1883)=F1883,$F$2,IF(MIN(E1883:I1883)=G1883,$G$2,IF(MIN(E1883:I1883)=H1883,$H$2,IF(MIN(E1883:I1883)=I1883,$I$2)))))</f>
        <v>100D</v>
      </c>
      <c r="K1883" s="47" t="str">
        <f aca="false">IF(MAX(E1883:I1883)=E1883,$E$2,IF(MAX(E1883:I1883)=F1883,$F$2,IF(MAX(E1883:I1883)=G1883,$G$2,IF(MAX(E1883:I1883)=H1883,$H$2,IF(MAX(E1883:I1883)=I1883,$I$2)))))</f>
        <v>10D</v>
      </c>
      <c r="L1883" s="4" t="n">
        <f aca="false">IF(MAX(E1883:I1883)=H1883,1,0)</f>
        <v>0</v>
      </c>
      <c r="M1883" s="4" t="n">
        <f aca="false">IF(MAX(E1883:I1883)=I1883,1,0)</f>
        <v>1</v>
      </c>
      <c r="O1883" s="4" t="n">
        <f aca="false">IF(CN1883&gt;E1883,1,0)</f>
        <v>1</v>
      </c>
      <c r="P1883" s="4" t="n">
        <f aca="false">IF(CN1883&gt;F1883,1,0)</f>
        <v>1</v>
      </c>
      <c r="Q1883" s="4" t="n">
        <f aca="false">IF(CN1883&gt;G1883,1,0)</f>
        <v>1</v>
      </c>
      <c r="R1883" s="4" t="n">
        <f aca="false">IF(CN1883&gt;H1883,1,0)</f>
        <v>1</v>
      </c>
      <c r="S1883" s="4" t="n">
        <f aca="false">IF(CN1883&gt;I1883,1,0)</f>
        <v>0</v>
      </c>
      <c r="T1883" s="25" t="n">
        <f aca="false">IF(AND(AND(R1883=0,S1883=0,Q1883=0),OR(S1882=1,S1881=1,S1880=1)),1,0)</f>
        <v>0</v>
      </c>
      <c r="U1883" s="13" t="n">
        <f aca="false">SUM(CM1882:CM1883)</f>
        <v>-0.0201860230357419</v>
      </c>
      <c r="AV1883" s="0"/>
      <c r="AW1883" s="55" t="n">
        <f aca="false">IF(EC1883&gt;$AW$2,1,0)</f>
        <v>0</v>
      </c>
      <c r="AX1883" s="0" t="n">
        <f aca="false">IF(AND(I1883&gt;G1883,I1882&lt;G1882),1,IF(OR(AND(I1883&gt;F1883,I1882&lt;F1882),AND(I1883&gt;E1883,I1882&lt;E1882)),1,0))</f>
        <v>0</v>
      </c>
      <c r="AY1883" s="0" t="n">
        <f aca="false">IF(K1882="10D",1,0)</f>
        <v>1</v>
      </c>
      <c r="AZ1883" s="0" t="n">
        <f aca="false">IF(AND(I1883&gt;G1883,I1882&lt;G1882,I1883&gt;F1883,I1882&gt;F1882,I1883&gt;E1883,I1882&gt;E1882),1,0)</f>
        <v>0</v>
      </c>
      <c r="BA1883" s="56" t="n">
        <f aca="false">IF(G1883&gt;H1883,1,0)</f>
        <v>0</v>
      </c>
      <c r="BB1883" s="56" t="n">
        <f aca="false">IF(I1883&lt;F1883,1,0)</f>
        <v>0</v>
      </c>
      <c r="BC1883" s="0" t="n">
        <f aca="false">IF(AND(SUM(AW1882:AX1882)=2,AY1883=1),1,IF(SUM(AX1881:AX1883)=0,0,IF(AND(OR(AW1881=1,AX1881=1),OR(AW1882=1,AX1882=1),AY1883=1),1,IF(AND(SUM(AW1883:AY1883)=2,SUM(AW1881:AX1881)=2,AX1881=1),1,0))))</f>
        <v>0</v>
      </c>
      <c r="BD1883" s="57" t="str">
        <f aca="false">IF(BC1883=0,"",IF(AND(BC1883=1,AZ1883=0,AZ1882=0,AZ1881=0),1,IF(AND(BC1883=1,OR(AZ1883=1,AZ1882=1,AZ1881)),IF(BA1883=1,1,0))))</f>
        <v/>
      </c>
      <c r="BE1883" s="50" t="str">
        <f aca="false">IF(AND(BD1883=1,BD1882=1),0,IF(BD1883=1,SUM(CM1884:CM1922),""))</f>
        <v/>
      </c>
      <c r="BF1883" s="20" t="str">
        <f aca="false">IF(AND(BB1883=1,BB1882=1,BE1842&lt;&gt;0),"",IF(AND(BB1882=0,BB1883=1),BF1882,IF(AND(BB1883=1,BB1882=1),BF1882,IF(AND(BF1882="",BE1882="",OR(BD1882=0,BD1882="")),"",IF(AND(BF1882="",BE1843=0),"",IF(AND(BE1843&lt;&gt;"",BF1882=BE1843),"",IF(AND(BD1882=1,BE1882&lt;&gt;0),CM1883,IF(BF1882&lt;&gt;0,BF1882+CM1883,IF(BF1882="","")))))))))</f>
        <v/>
      </c>
      <c r="BH1883" s="50"/>
      <c r="BI1883" s="0"/>
      <c r="BU1883" s="0"/>
      <c r="BZ1883" s="49"/>
      <c r="CG1883" s="13"/>
      <c r="CH1883" s="40"/>
      <c r="CI1883" s="13"/>
      <c r="CL1883" s="6" t="n">
        <f aca="false">C1883</f>
        <v>39979</v>
      </c>
      <c r="CM1883" s="13" t="n">
        <f aca="false">CN1883/CN1882-1</f>
        <v>-0.0229280605805636</v>
      </c>
      <c r="CN1883" s="76" t="n">
        <v>92.9</v>
      </c>
      <c r="CO1883" s="13" t="n">
        <f aca="false">CN1883/CN1878-1</f>
        <v>-0.0133814783347492</v>
      </c>
      <c r="CY1883" s="4" t="n">
        <v>93.96</v>
      </c>
      <c r="CZ1883" s="4" t="n">
        <v>92.9</v>
      </c>
      <c r="DA1883" s="33" t="n">
        <f aca="false">CZ1883-CN1883</f>
        <v>0</v>
      </c>
      <c r="DB1883" s="16" t="n">
        <f aca="false">CZ1883/CY1883-1</f>
        <v>-0.0112813963388675</v>
      </c>
      <c r="DC1883" s="15" t="n">
        <f aca="false">CY1883/CZ1882-1</f>
        <v>-0.0117795540597392</v>
      </c>
      <c r="DD1883" s="15" t="n">
        <f aca="false">CZ1883/CZ1882-1</f>
        <v>-0.0229280605805636</v>
      </c>
      <c r="DE1883" s="34" t="str">
        <f aca="false">IF(CW1883=0,"",-DC1883*CS1883)</f>
        <v/>
      </c>
      <c r="DY1883" s="6"/>
      <c r="EB1883" s="6" t="n">
        <f aca="false">CL1883</f>
        <v>39979</v>
      </c>
      <c r="EC1883" s="13" t="n">
        <f aca="false">SUM(CM1881:CM1883)</f>
        <v>-0.0157368704933692</v>
      </c>
    </row>
    <row r="1884" customFormat="false" ht="15" hidden="false" customHeight="false" outlineLevel="0" collapsed="false">
      <c r="A1884" s="0" t="n">
        <f aca="false">IF(FR1884=1,CZ1884,0)</f>
        <v>0</v>
      </c>
      <c r="C1884" s="6" t="n">
        <v>39980</v>
      </c>
      <c r="D1884" s="0" t="n">
        <f aca="false">IF(E1884&gt;E1883,1,)</f>
        <v>0</v>
      </c>
      <c r="E1884" s="46" t="n">
        <v>90.9727</v>
      </c>
      <c r="F1884" s="46" t="n">
        <v>84.3396</v>
      </c>
      <c r="G1884" s="46" t="n">
        <v>89.4748</v>
      </c>
      <c r="H1884" s="46" t="n">
        <v>92.0364</v>
      </c>
      <c r="I1884" s="46" t="n">
        <v>94.037</v>
      </c>
      <c r="J1884" s="47" t="str">
        <f aca="false">IF(MIN(E1884:I1884)=E1884,$E$2,IF(MIN(E1884:I1884)=F1884,$F$2,IF(MIN(E1884:I1884)=G1884,$G$2,IF(MIN(E1884:I1884)=H1884,$H$2,IF(MIN(E1884:I1884)=I1884,$I$2)))))</f>
        <v>100D</v>
      </c>
      <c r="K1884" s="47" t="str">
        <f aca="false">IF(MAX(E1884:I1884)=E1884,$E$2,IF(MAX(E1884:I1884)=F1884,$F$2,IF(MAX(E1884:I1884)=G1884,$G$2,IF(MAX(E1884:I1884)=H1884,$H$2,IF(MAX(E1884:I1884)=I1884,$I$2)))))</f>
        <v>10D</v>
      </c>
      <c r="L1884" s="4" t="n">
        <f aca="false">IF(MAX(E1884:I1884)=H1884,1,0)</f>
        <v>0</v>
      </c>
      <c r="M1884" s="4" t="n">
        <f aca="false">IF(MAX(E1884:I1884)=I1884,1,0)</f>
        <v>1</v>
      </c>
      <c r="O1884" s="4" t="n">
        <f aca="false">IF(CN1884&gt;E1884,1,0)</f>
        <v>1</v>
      </c>
      <c r="P1884" s="4" t="n">
        <f aca="false">IF(CN1884&gt;F1884,1,0)</f>
        <v>1</v>
      </c>
      <c r="Q1884" s="4" t="n">
        <f aca="false">IF(CN1884&gt;G1884,1,0)</f>
        <v>1</v>
      </c>
      <c r="R1884" s="4" t="n">
        <f aca="false">IF(CN1884&gt;H1884,1,0)</f>
        <v>0</v>
      </c>
      <c r="S1884" s="4" t="n">
        <f aca="false">IF(CN1884&gt;I1884,1,0)</f>
        <v>0</v>
      </c>
      <c r="T1884" s="25" t="n">
        <f aca="false">IF(AND(AND(R1884=0,S1884=0,Q1884=0),OR(S1883=1,S1882=1,S1881=1)),1,0)</f>
        <v>0</v>
      </c>
      <c r="U1884" s="13" t="n">
        <f aca="false">SUM(CM1883:CM1884)</f>
        <v>-0.0364910315170546</v>
      </c>
      <c r="AV1884" s="0"/>
      <c r="AW1884" s="55" t="n">
        <f aca="false">IF(EC1884&gt;$AW$2,1,0)</f>
        <v>0</v>
      </c>
      <c r="AX1884" s="0" t="n">
        <f aca="false">IF(AND(I1884&gt;G1884,I1883&lt;G1883),1,IF(OR(AND(I1884&gt;F1884,I1883&lt;F1883),AND(I1884&gt;E1884,I1883&lt;E1883)),1,0))</f>
        <v>0</v>
      </c>
      <c r="AY1884" s="0" t="n">
        <f aca="false">IF(K1883="10D",1,0)</f>
        <v>1</v>
      </c>
      <c r="AZ1884" s="0" t="n">
        <f aca="false">IF(AND(I1884&gt;G1884,I1883&lt;G1883,I1884&gt;F1884,I1883&gt;F1883,I1884&gt;E1884,I1883&gt;E1883),1,0)</f>
        <v>0</v>
      </c>
      <c r="BA1884" s="56" t="n">
        <f aca="false">IF(G1884&gt;H1884,1,0)</f>
        <v>0</v>
      </c>
      <c r="BB1884" s="56" t="n">
        <f aca="false">IF(I1884&lt;F1884,1,0)</f>
        <v>0</v>
      </c>
      <c r="BC1884" s="0" t="n">
        <f aca="false">IF(AND(SUM(AW1883:AX1883)=2,AY1884=1),1,IF(SUM(AX1882:AX1884)=0,0,IF(AND(OR(AW1882=1,AX1882=1),OR(AW1883=1,AX1883=1),AY1884=1),1,IF(AND(SUM(AW1884:AY1884)=2,SUM(AW1882:AX1882)=2,AX1882=1),1,0))))</f>
        <v>0</v>
      </c>
      <c r="BD1884" s="57" t="str">
        <f aca="false">IF(BC1884=0,"",IF(AND(BC1884=1,AZ1884=0,AZ1883=0,AZ1882=0),1,IF(AND(BC1884=1,OR(AZ1884=1,AZ1883=1,AZ1882)),IF(BA1884=1,1,0))))</f>
        <v/>
      </c>
      <c r="BE1884" s="50" t="str">
        <f aca="false">IF(AND(BD1884=1,BD1883=1),0,IF(BD1884=1,SUM(CM1885:CM1923),""))</f>
        <v/>
      </c>
      <c r="BF1884" s="20" t="str">
        <f aca="false">IF(AND(BB1884=1,BB1883=1,BE1843&lt;&gt;0),"",IF(AND(BB1883=0,BB1884=1),BF1883,IF(AND(BB1884=1,BB1883=1),BF1883,IF(AND(BF1883="",BE1883="",OR(BD1883=0,BD1883="")),"",IF(AND(BF1883="",BE1844=0),"",IF(AND(BE1844&lt;&gt;"",BF1883=BE1844),"",IF(AND(BD1883=1,BE1883&lt;&gt;0),CM1884,IF(BF1883&lt;&gt;0,BF1883+CM1884,IF(BF1883="","")))))))))</f>
        <v/>
      </c>
      <c r="BH1884" s="50"/>
      <c r="BI1884" s="0"/>
      <c r="BU1884" s="0"/>
      <c r="BZ1884" s="49"/>
      <c r="CG1884" s="13"/>
      <c r="CH1884" s="40"/>
      <c r="CI1884" s="13"/>
      <c r="CL1884" s="6" t="n">
        <f aca="false">C1884</f>
        <v>39980</v>
      </c>
      <c r="CM1884" s="13" t="n">
        <f aca="false">CN1884/CN1883-1</f>
        <v>-0.0135629709364909</v>
      </c>
      <c r="CN1884" s="76" t="n">
        <v>91.64</v>
      </c>
      <c r="CO1884" s="13" t="n">
        <f aca="false">CN1884/CN1879-1</f>
        <v>-0.0316990701606086</v>
      </c>
      <c r="CY1884" s="4" t="n">
        <v>93.23</v>
      </c>
      <c r="CZ1884" s="4" t="n">
        <v>91.64</v>
      </c>
      <c r="DA1884" s="33" t="n">
        <f aca="false">CZ1884-CN1884</f>
        <v>0</v>
      </c>
      <c r="DB1884" s="16" t="n">
        <f aca="false">CZ1884/CY1884-1</f>
        <v>-0.0170545961600344</v>
      </c>
      <c r="DC1884" s="15" t="n">
        <f aca="false">CY1884/CZ1883-1</f>
        <v>0.00355220667384293</v>
      </c>
      <c r="DD1884" s="15" t="n">
        <f aca="false">CZ1884/CZ1883-1</f>
        <v>-0.0135629709364909</v>
      </c>
      <c r="DE1884" s="34" t="str">
        <f aca="false">IF(CW1884=0,"",-DC1884*CS1884)</f>
        <v/>
      </c>
      <c r="DY1884" s="6"/>
      <c r="EB1884" s="6" t="n">
        <f aca="false">CL1884</f>
        <v>39980</v>
      </c>
      <c r="EC1884" s="13" t="n">
        <f aca="false">SUM(CM1882:CM1884)</f>
        <v>-0.0337489939722329</v>
      </c>
    </row>
    <row r="1885" customFormat="false" ht="15" hidden="false" customHeight="false" outlineLevel="0" collapsed="false">
      <c r="A1885" s="0" t="n">
        <f aca="false">IF(FR1885=1,CZ1885,0)</f>
        <v>0</v>
      </c>
      <c r="C1885" s="6" t="n">
        <v>39981</v>
      </c>
      <c r="D1885" s="0" t="n">
        <f aca="false">IF(E1885&gt;E1884,1,)</f>
        <v>0</v>
      </c>
      <c r="E1885" s="46" t="n">
        <v>90.7865</v>
      </c>
      <c r="F1885" s="46" t="n">
        <v>84.424</v>
      </c>
      <c r="G1885" s="46" t="n">
        <v>89.6338</v>
      </c>
      <c r="H1885" s="46" t="n">
        <v>92.069</v>
      </c>
      <c r="I1885" s="46" t="n">
        <v>93.827</v>
      </c>
      <c r="J1885" s="47" t="str">
        <f aca="false">IF(MIN(E1885:I1885)=E1885,$E$2,IF(MIN(E1885:I1885)=F1885,$F$2,IF(MIN(E1885:I1885)=G1885,$G$2,IF(MIN(E1885:I1885)=H1885,$H$2,IF(MIN(E1885:I1885)=I1885,$I$2)))))</f>
        <v>100D</v>
      </c>
      <c r="K1885" s="47" t="str">
        <f aca="false">IF(MAX(E1885:I1885)=E1885,$E$2,IF(MAX(E1885:I1885)=F1885,$F$2,IF(MAX(E1885:I1885)=G1885,$G$2,IF(MAX(E1885:I1885)=H1885,$H$2,IF(MAX(E1885:I1885)=I1885,$I$2)))))</f>
        <v>10D</v>
      </c>
      <c r="L1885" s="4" t="n">
        <f aca="false">IF(MAX(E1885:I1885)=H1885,1,0)</f>
        <v>0</v>
      </c>
      <c r="M1885" s="4" t="n">
        <f aca="false">IF(MAX(E1885:I1885)=I1885,1,0)</f>
        <v>1</v>
      </c>
      <c r="O1885" s="4" t="n">
        <f aca="false">IF(CN1885&gt;E1885,1,0)</f>
        <v>1</v>
      </c>
      <c r="P1885" s="4" t="n">
        <f aca="false">IF(CN1885&gt;F1885,1,0)</f>
        <v>1</v>
      </c>
      <c r="Q1885" s="4" t="n">
        <f aca="false">IF(CN1885&gt;G1885,1,0)</f>
        <v>1</v>
      </c>
      <c r="R1885" s="4" t="n">
        <f aca="false">IF(CN1885&gt;H1885,1,0)</f>
        <v>0</v>
      </c>
      <c r="S1885" s="4" t="n">
        <f aca="false">IF(CN1885&gt;I1885,1,0)</f>
        <v>0</v>
      </c>
      <c r="T1885" s="25" t="n">
        <f aca="false">IF(AND(AND(R1885=0,S1885=0,Q1885=0),OR(S1884=1,S1883=1,S1882=1)),1,0)</f>
        <v>0</v>
      </c>
      <c r="U1885" s="13" t="n">
        <f aca="false">SUM(CM1884:CM1885)</f>
        <v>-0.0145450748212574</v>
      </c>
      <c r="AV1885" s="0"/>
      <c r="AW1885" s="55" t="n">
        <f aca="false">IF(EC1885&gt;$AW$2,1,0)</f>
        <v>0</v>
      </c>
      <c r="AX1885" s="0" t="n">
        <f aca="false">IF(AND(I1885&gt;G1885,I1884&lt;G1884),1,IF(OR(AND(I1885&gt;F1885,I1884&lt;F1884),AND(I1885&gt;E1885,I1884&lt;E1884)),1,0))</f>
        <v>0</v>
      </c>
      <c r="AY1885" s="0" t="n">
        <f aca="false">IF(K1884="10D",1,0)</f>
        <v>1</v>
      </c>
      <c r="AZ1885" s="0" t="n">
        <f aca="false">IF(AND(I1885&gt;G1885,I1884&lt;G1884,I1885&gt;F1885,I1884&gt;F1884,I1885&gt;E1885,I1884&gt;E1884),1,0)</f>
        <v>0</v>
      </c>
      <c r="BA1885" s="56" t="n">
        <f aca="false">IF(G1885&gt;H1885,1,0)</f>
        <v>0</v>
      </c>
      <c r="BB1885" s="56" t="n">
        <f aca="false">IF(I1885&lt;F1885,1,0)</f>
        <v>0</v>
      </c>
      <c r="BC1885" s="0" t="n">
        <f aca="false">IF(AND(SUM(AW1884:AX1884)=2,AY1885=1),1,IF(SUM(AX1883:AX1885)=0,0,IF(AND(OR(AW1883=1,AX1883=1),OR(AW1884=1,AX1884=1),AY1885=1),1,IF(AND(SUM(AW1885:AY1885)=2,SUM(AW1883:AX1883)=2,AX1883=1),1,0))))</f>
        <v>0</v>
      </c>
      <c r="BD1885" s="57" t="str">
        <f aca="false">IF(BC1885=0,"",IF(AND(BC1885=1,AZ1885=0,AZ1884=0,AZ1883=0),1,IF(AND(BC1885=1,OR(AZ1885=1,AZ1884=1,AZ1883)),IF(BA1885=1,1,0))))</f>
        <v/>
      </c>
      <c r="BE1885" s="50" t="str">
        <f aca="false">IF(AND(BD1885=1,BD1884=1),0,IF(BD1885=1,SUM(CM1886:CM1924),""))</f>
        <v/>
      </c>
      <c r="BF1885" s="20" t="str">
        <f aca="false">IF(AND(BB1885=1,BB1884=1,BE1844&lt;&gt;0),"",IF(AND(BB1884=0,BB1885=1),BF1884,IF(AND(BB1885=1,BB1884=1),BF1884,IF(AND(BF1884="",BE1884="",OR(BD1884=0,BD1884="")),"",IF(AND(BF1884="",BE1845=0),"",IF(AND(BE1845&lt;&gt;"",BF1884=BE1845),"",IF(AND(BD1884=1,BE1884&lt;&gt;0),CM1885,IF(BF1884&lt;&gt;0,BF1884+CM1885,IF(BF1884="","")))))))))</f>
        <v/>
      </c>
      <c r="BH1885" s="50"/>
      <c r="BI1885" s="0"/>
      <c r="BU1885" s="0"/>
      <c r="BZ1885" s="49"/>
      <c r="CG1885" s="13"/>
      <c r="CH1885" s="40"/>
      <c r="CI1885" s="13"/>
      <c r="CL1885" s="6" t="n">
        <f aca="false">C1885</f>
        <v>39981</v>
      </c>
      <c r="CM1885" s="13" t="n">
        <f aca="false">CN1885/CN1884-1</f>
        <v>-0.000982103884766494</v>
      </c>
      <c r="CN1885" s="76" t="n">
        <v>91.55</v>
      </c>
      <c r="CO1885" s="13" t="n">
        <f aca="false">CN1885/CN1880-1</f>
        <v>-0.0301906779661018</v>
      </c>
      <c r="CY1885" s="4" t="n">
        <v>91.6</v>
      </c>
      <c r="CZ1885" s="4" t="n">
        <v>91.55</v>
      </c>
      <c r="DA1885" s="33" t="n">
        <f aca="false">CZ1885-CN1885</f>
        <v>0</v>
      </c>
      <c r="DB1885" s="16" t="n">
        <f aca="false">CZ1885/CY1885-1</f>
        <v>-0.000545851528384267</v>
      </c>
      <c r="DC1885" s="15" t="n">
        <f aca="false">CY1885/CZ1884-1</f>
        <v>-0.000436490615451812</v>
      </c>
      <c r="DD1885" s="15" t="n">
        <f aca="false">CZ1885/CZ1884-1</f>
        <v>-0.000982103884766494</v>
      </c>
      <c r="DE1885" s="34" t="str">
        <f aca="false">IF(CW1885=0,"",-DC1885*CS1885)</f>
        <v/>
      </c>
      <c r="DY1885" s="6"/>
      <c r="EB1885" s="6" t="n">
        <f aca="false">CL1885</f>
        <v>39981</v>
      </c>
      <c r="EC1885" s="13" t="n">
        <f aca="false">SUM(CM1883:CM1885)</f>
        <v>-0.0374731354018211</v>
      </c>
    </row>
    <row r="1886" customFormat="false" ht="15" hidden="false" customHeight="false" outlineLevel="0" collapsed="false">
      <c r="A1886" s="0" t="n">
        <f aca="false">IF(FR1886=1,CZ1886,0)</f>
        <v>0</v>
      </c>
      <c r="C1886" s="6" t="n">
        <v>39982</v>
      </c>
      <c r="D1886" s="0" t="n">
        <f aca="false">IF(E1886&gt;E1885,1,)</f>
        <v>0</v>
      </c>
      <c r="E1886" s="46" t="n">
        <v>90.6077</v>
      </c>
      <c r="F1886" s="46" t="n">
        <v>84.5094</v>
      </c>
      <c r="G1886" s="46" t="n">
        <v>89.8452</v>
      </c>
      <c r="H1886" s="46" t="n">
        <v>92.0716</v>
      </c>
      <c r="I1886" s="46" t="n">
        <v>93.5959</v>
      </c>
      <c r="J1886" s="47" t="str">
        <f aca="false">IF(MIN(E1886:I1886)=E1886,$E$2,IF(MIN(E1886:I1886)=F1886,$F$2,IF(MIN(E1886:I1886)=G1886,$G$2,IF(MIN(E1886:I1886)=H1886,$H$2,IF(MIN(E1886:I1886)=I1886,$I$2)))))</f>
        <v>100D</v>
      </c>
      <c r="K1886" s="47" t="str">
        <f aca="false">IF(MAX(E1886:I1886)=E1886,$E$2,IF(MAX(E1886:I1886)=F1886,$F$2,IF(MAX(E1886:I1886)=G1886,$G$2,IF(MAX(E1886:I1886)=H1886,$H$2,IF(MAX(E1886:I1886)=I1886,$I$2)))))</f>
        <v>10D</v>
      </c>
      <c r="L1886" s="4" t="n">
        <f aca="false">IF(MAX(E1886:I1886)=H1886,1,0)</f>
        <v>0</v>
      </c>
      <c r="M1886" s="4" t="n">
        <f aca="false">IF(MAX(E1886:I1886)=I1886,1,0)</f>
        <v>1</v>
      </c>
      <c r="O1886" s="4" t="n">
        <f aca="false">IF(CN1886&gt;E1886,1,0)</f>
        <v>1</v>
      </c>
      <c r="P1886" s="4" t="n">
        <f aca="false">IF(CN1886&gt;F1886,1,0)</f>
        <v>1</v>
      </c>
      <c r="Q1886" s="4" t="n">
        <f aca="false">IF(CN1886&gt;G1886,1,0)</f>
        <v>1</v>
      </c>
      <c r="R1886" s="4" t="n">
        <f aca="false">IF(CN1886&gt;H1886,1,0)</f>
        <v>1</v>
      </c>
      <c r="S1886" s="4" t="n">
        <f aca="false">IF(CN1886&gt;I1886,1,0)</f>
        <v>0</v>
      </c>
      <c r="T1886" s="25" t="n">
        <f aca="false">IF(AND(AND(R1886=0,S1886=0,Q1886=0),OR(S1885=1,S1884=1,S1883=1)),1,0)</f>
        <v>0</v>
      </c>
      <c r="U1886" s="13" t="n">
        <f aca="false">SUM(CM1885:CM1886)</f>
        <v>0.00632537836536995</v>
      </c>
      <c r="AV1886" s="0"/>
      <c r="AW1886" s="55" t="n">
        <f aca="false">IF(EC1886&gt;$AW$2,1,0)</f>
        <v>0</v>
      </c>
      <c r="AX1886" s="0" t="n">
        <f aca="false">IF(AND(I1886&gt;G1886,I1885&lt;G1885),1,IF(OR(AND(I1886&gt;F1886,I1885&lt;F1885),AND(I1886&gt;E1886,I1885&lt;E1885)),1,0))</f>
        <v>0</v>
      </c>
      <c r="AY1886" s="0" t="n">
        <f aca="false">IF(K1885="10D",1,0)</f>
        <v>1</v>
      </c>
      <c r="AZ1886" s="0" t="n">
        <f aca="false">IF(AND(I1886&gt;G1886,I1885&lt;G1885,I1886&gt;F1886,I1885&gt;F1885,I1886&gt;E1886,I1885&gt;E1885),1,0)</f>
        <v>0</v>
      </c>
      <c r="BA1886" s="56" t="n">
        <f aca="false">IF(G1886&gt;H1886,1,0)</f>
        <v>0</v>
      </c>
      <c r="BB1886" s="56" t="n">
        <f aca="false">IF(I1886&lt;F1886,1,0)</f>
        <v>0</v>
      </c>
      <c r="BC1886" s="0" t="n">
        <f aca="false">IF(AND(SUM(AW1885:AX1885)=2,AY1886=1),1,IF(SUM(AX1884:AX1886)=0,0,IF(AND(OR(AW1884=1,AX1884=1),OR(AW1885=1,AX1885=1),AY1886=1),1,IF(AND(SUM(AW1886:AY1886)=2,SUM(AW1884:AX1884)=2,AX1884=1),1,0))))</f>
        <v>0</v>
      </c>
      <c r="BD1886" s="57" t="str">
        <f aca="false">IF(BC1886=0,"",IF(AND(BC1886=1,AZ1886=0,AZ1885=0,AZ1884=0),1,IF(AND(BC1886=1,OR(AZ1886=1,AZ1885=1,AZ1884)),IF(BA1886=1,1,0))))</f>
        <v/>
      </c>
      <c r="BE1886" s="50" t="str">
        <f aca="false">IF(AND(BD1886=1,BD1885=1),0,IF(BD1886=1,SUM(CM1887:CM1925),""))</f>
        <v/>
      </c>
      <c r="BF1886" s="20" t="str">
        <f aca="false">IF(AND(BB1886=1,BB1885=1,BE1845&lt;&gt;0),"",IF(AND(BB1885=0,BB1886=1),BF1885,IF(AND(BB1886=1,BB1885=1),BF1885,IF(AND(BF1885="",BE1885="",OR(BD1885=0,BD1885="")),"",IF(AND(BF1885="",BE1846=0),"",IF(AND(BE1846&lt;&gt;"",BF1885=BE1846),"",IF(AND(BD1885=1,BE1885&lt;&gt;0),CM1886,IF(BF1885&lt;&gt;0,BF1885+CM1886,IF(BF1885="","")))))))))</f>
        <v/>
      </c>
      <c r="BH1886" s="50"/>
      <c r="BI1886" s="0"/>
      <c r="BU1886" s="0"/>
      <c r="BZ1886" s="49"/>
      <c r="CG1886" s="13"/>
      <c r="CH1886" s="40"/>
      <c r="CI1886" s="13"/>
      <c r="CL1886" s="6" t="n">
        <f aca="false">C1886</f>
        <v>39982</v>
      </c>
      <c r="CM1886" s="13" t="n">
        <f aca="false">CN1886/CN1885-1</f>
        <v>0.00730748225013644</v>
      </c>
      <c r="CN1886" s="76" t="n">
        <v>92.219</v>
      </c>
      <c r="CO1886" s="13" t="n">
        <f aca="false">CN1886/CN1881-1</f>
        <v>-0.027430921746467</v>
      </c>
      <c r="CY1886" s="4" t="n">
        <v>91.69</v>
      </c>
      <c r="CZ1886" s="4" t="n">
        <v>92.219</v>
      </c>
      <c r="DA1886" s="33" t="n">
        <f aca="false">CZ1886-CN1886</f>
        <v>0</v>
      </c>
      <c r="DB1886" s="16" t="n">
        <f aca="false">CZ1886/CY1886-1</f>
        <v>0.00576944050605288</v>
      </c>
      <c r="DC1886" s="15" t="n">
        <f aca="false">CY1886/CZ1885-1</f>
        <v>0.00152921900600767</v>
      </c>
      <c r="DD1886" s="15" t="n">
        <f aca="false">CZ1886/CZ1885-1</f>
        <v>0.00730748225013644</v>
      </c>
      <c r="DE1886" s="34" t="str">
        <f aca="false">IF(CW1886=0,"",-DC1886*CS1886)</f>
        <v/>
      </c>
      <c r="DY1886" s="6"/>
      <c r="EB1886" s="6" t="n">
        <f aca="false">CL1886</f>
        <v>39982</v>
      </c>
      <c r="EC1886" s="13" t="n">
        <f aca="false">SUM(CM1884:CM1886)</f>
        <v>-0.007237592571121</v>
      </c>
    </row>
    <row r="1887" customFormat="false" ht="15" hidden="false" customHeight="false" outlineLevel="0" collapsed="false">
      <c r="A1887" s="0" t="n">
        <f aca="false">IF(FR1887=1,CZ1887,0)</f>
        <v>0</v>
      </c>
      <c r="C1887" s="6" t="n">
        <v>39983</v>
      </c>
      <c r="D1887" s="0" t="n">
        <f aca="false">IF(E1887&gt;E1886,1,)</f>
        <v>0</v>
      </c>
      <c r="E1887" s="46" t="n">
        <v>90.4285</v>
      </c>
      <c r="F1887" s="46" t="n">
        <v>84.5845</v>
      </c>
      <c r="G1887" s="46" t="n">
        <v>90.0354</v>
      </c>
      <c r="H1887" s="46" t="n">
        <v>92.111</v>
      </c>
      <c r="I1887" s="46" t="n">
        <v>93.3449</v>
      </c>
      <c r="J1887" s="47" t="str">
        <f aca="false">IF(MIN(E1887:I1887)=E1887,$E$2,IF(MIN(E1887:I1887)=F1887,$F$2,IF(MIN(E1887:I1887)=G1887,$G$2,IF(MIN(E1887:I1887)=H1887,$H$2,IF(MIN(E1887:I1887)=I1887,$I$2)))))</f>
        <v>100D</v>
      </c>
      <c r="K1887" s="47" t="str">
        <f aca="false">IF(MAX(E1887:I1887)=E1887,$E$2,IF(MAX(E1887:I1887)=F1887,$F$2,IF(MAX(E1887:I1887)=G1887,$G$2,IF(MAX(E1887:I1887)=H1887,$H$2,IF(MAX(E1887:I1887)=I1887,$I$2)))))</f>
        <v>10D</v>
      </c>
      <c r="L1887" s="4" t="n">
        <f aca="false">IF(MAX(E1887:I1887)=H1887,1,0)</f>
        <v>0</v>
      </c>
      <c r="M1887" s="4" t="n">
        <f aca="false">IF(MAX(E1887:I1887)=I1887,1,0)</f>
        <v>1</v>
      </c>
      <c r="O1887" s="4" t="n">
        <f aca="false">IF(CN1887&gt;E1887,1,0)</f>
        <v>1</v>
      </c>
      <c r="P1887" s="4" t="n">
        <f aca="false">IF(CN1887&gt;F1887,1,0)</f>
        <v>1</v>
      </c>
      <c r="Q1887" s="4" t="n">
        <f aca="false">IF(CN1887&gt;G1887,1,0)</f>
        <v>1</v>
      </c>
      <c r="R1887" s="4" t="n">
        <f aca="false">IF(CN1887&gt;H1887,1,0)</f>
        <v>0</v>
      </c>
      <c r="S1887" s="4" t="n">
        <f aca="false">IF(CN1887&gt;I1887,1,0)</f>
        <v>0</v>
      </c>
      <c r="T1887" s="25" t="n">
        <f aca="false">IF(AND(AND(R1887=0,S1887=0,Q1887=0),OR(S1886=1,S1885=1,S1884=1)),1,0)</f>
        <v>0</v>
      </c>
      <c r="U1887" s="13" t="n">
        <f aca="false">SUM(CM1886:CM1887)</f>
        <v>0.00536645057553586</v>
      </c>
      <c r="AV1887" s="0"/>
      <c r="AW1887" s="55" t="n">
        <f aca="false">IF(EC1887&gt;$AW$2,1,0)</f>
        <v>0</v>
      </c>
      <c r="AX1887" s="0" t="n">
        <f aca="false">IF(AND(I1887&gt;G1887,I1886&lt;G1886),1,IF(OR(AND(I1887&gt;F1887,I1886&lt;F1886),AND(I1887&gt;E1887,I1886&lt;E1886)),1,0))</f>
        <v>0</v>
      </c>
      <c r="AY1887" s="0" t="n">
        <f aca="false">IF(K1886="10D",1,0)</f>
        <v>1</v>
      </c>
      <c r="AZ1887" s="0" t="n">
        <f aca="false">IF(AND(I1887&gt;G1887,I1886&lt;G1886,I1887&gt;F1887,I1886&gt;F1886,I1887&gt;E1887,I1886&gt;E1886),1,0)</f>
        <v>0</v>
      </c>
      <c r="BA1887" s="56" t="n">
        <f aca="false">IF(G1887&gt;H1887,1,0)</f>
        <v>0</v>
      </c>
      <c r="BB1887" s="56" t="n">
        <f aca="false">IF(I1887&lt;F1887,1,0)</f>
        <v>0</v>
      </c>
      <c r="BC1887" s="0" t="n">
        <f aca="false">IF(AND(SUM(AW1886:AX1886)=2,AY1887=1),1,IF(SUM(AX1885:AX1887)=0,0,IF(AND(OR(AW1885=1,AX1885=1),OR(AW1886=1,AX1886=1),AY1887=1),1,IF(AND(SUM(AW1887:AY1887)=2,SUM(AW1885:AX1885)=2,AX1885=1),1,0))))</f>
        <v>0</v>
      </c>
      <c r="BD1887" s="57" t="str">
        <f aca="false">IF(BC1887=0,"",IF(AND(BC1887=1,AZ1887=0,AZ1886=0,AZ1885=0),1,IF(AND(BC1887=1,OR(AZ1887=1,AZ1886=1,AZ1885)),IF(BA1887=1,1,0))))</f>
        <v/>
      </c>
      <c r="BE1887" s="50" t="str">
        <f aca="false">IF(AND(BD1887=1,BD1886=1),0,IF(BD1887=1,SUM(CM1888:CM1926),""))</f>
        <v/>
      </c>
      <c r="BF1887" s="20" t="str">
        <f aca="false">IF(AND(BB1887=1,BB1886=1,BE1846&lt;&gt;0),"",IF(AND(BB1886=0,BB1887=1),BF1886,IF(AND(BB1887=1,BB1886=1),BF1886,IF(AND(BF1886="",BE1886="",OR(BD1886=0,BD1886="")),"",IF(AND(BF1886="",BE1847=0),"",IF(AND(BE1847&lt;&gt;"",BF1886=BE1847),"",IF(AND(BD1886=1,BE1886&lt;&gt;0),CM1887,IF(BF1886&lt;&gt;0,BF1886+CM1887,IF(BF1886="","")))))))))</f>
        <v/>
      </c>
      <c r="BH1887" s="50"/>
      <c r="BI1887" s="0"/>
      <c r="BU1887" s="0"/>
      <c r="BZ1887" s="49"/>
      <c r="CG1887" s="13"/>
      <c r="CH1887" s="40"/>
      <c r="CI1887" s="13"/>
      <c r="CL1887" s="6" t="n">
        <f aca="false">C1887</f>
        <v>39983</v>
      </c>
      <c r="CM1887" s="13" t="n">
        <f aca="false">CN1887/CN1886-1</f>
        <v>-0.00194103167460058</v>
      </c>
      <c r="CN1887" s="76" t="n">
        <v>92.04</v>
      </c>
      <c r="CO1887" s="13" t="n">
        <f aca="false">CN1887/CN1882-1</f>
        <v>-0.0319730753050063</v>
      </c>
      <c r="CY1887" s="4" t="n">
        <v>92.58</v>
      </c>
      <c r="CZ1887" s="4" t="n">
        <v>92.04</v>
      </c>
      <c r="DA1887" s="33" t="n">
        <f aca="false">CZ1887-CN1887</f>
        <v>0</v>
      </c>
      <c r="DB1887" s="16" t="n">
        <f aca="false">CZ1887/CY1887-1</f>
        <v>-0.00583279325988328</v>
      </c>
      <c r="DC1887" s="15" t="n">
        <f aca="false">CY1887/CZ1886-1</f>
        <v>0.00391459460631771</v>
      </c>
      <c r="DD1887" s="15" t="n">
        <f aca="false">CZ1887/CZ1886-1</f>
        <v>-0.00194103167460058</v>
      </c>
      <c r="DE1887" s="34" t="str">
        <f aca="false">IF(CW1887=0,"",-DC1887*CS1887)</f>
        <v/>
      </c>
      <c r="DY1887" s="6"/>
      <c r="EB1887" s="6" t="n">
        <f aca="false">CL1887</f>
        <v>39983</v>
      </c>
      <c r="EC1887" s="13" t="n">
        <f aca="false">SUM(CM1885:CM1887)</f>
        <v>0.00438434669076937</v>
      </c>
    </row>
    <row r="1888" customFormat="false" ht="15" hidden="false" customHeight="false" outlineLevel="0" collapsed="false">
      <c r="A1888" s="0" t="n">
        <f aca="false">IF(FR1888=1,CZ1888,0)</f>
        <v>0</v>
      </c>
      <c r="C1888" s="6" t="n">
        <v>39986</v>
      </c>
      <c r="D1888" s="0" t="n">
        <f aca="false">IF(E1888&gt;E1887,1,)</f>
        <v>0</v>
      </c>
      <c r="E1888" s="46" t="n">
        <v>90.2547</v>
      </c>
      <c r="F1888" s="46" t="n">
        <v>84.6034</v>
      </c>
      <c r="G1888" s="46" t="n">
        <v>90.1048</v>
      </c>
      <c r="H1888" s="46" t="n">
        <v>91.9876</v>
      </c>
      <c r="I1888" s="46" t="n">
        <v>92.8569</v>
      </c>
      <c r="J1888" s="47" t="str">
        <f aca="false">IF(MIN(E1888:I1888)=E1888,$E$2,IF(MIN(E1888:I1888)=F1888,$F$2,IF(MIN(E1888:I1888)=G1888,$G$2,IF(MIN(E1888:I1888)=H1888,$H$2,IF(MIN(E1888:I1888)=I1888,$I$2)))))</f>
        <v>100D</v>
      </c>
      <c r="K1888" s="47" t="str">
        <f aca="false">IF(MAX(E1888:I1888)=E1888,$E$2,IF(MAX(E1888:I1888)=F1888,$F$2,IF(MAX(E1888:I1888)=G1888,$G$2,IF(MAX(E1888:I1888)=H1888,$H$2,IF(MAX(E1888:I1888)=I1888,$I$2)))))</f>
        <v>10D</v>
      </c>
      <c r="L1888" s="4" t="n">
        <f aca="false">IF(MAX(E1888:I1888)=H1888,1,0)</f>
        <v>0</v>
      </c>
      <c r="M1888" s="4" t="n">
        <f aca="false">IF(MAX(E1888:I1888)=I1888,1,0)</f>
        <v>1</v>
      </c>
      <c r="O1888" s="4" t="n">
        <f aca="false">IF(CN1888&gt;E1888,1,0)</f>
        <v>0</v>
      </c>
      <c r="P1888" s="4" t="n">
        <f aca="false">IF(CN1888&gt;F1888,1,0)</f>
        <v>1</v>
      </c>
      <c r="Q1888" s="4" t="n">
        <f aca="false">IF(CN1888&gt;G1888,1,0)</f>
        <v>0</v>
      </c>
      <c r="R1888" s="4" t="n">
        <f aca="false">IF(CN1888&gt;H1888,1,0)</f>
        <v>0</v>
      </c>
      <c r="S1888" s="4" t="n">
        <f aca="false">IF(CN1888&gt;I1888,1,0)</f>
        <v>0</v>
      </c>
      <c r="T1888" s="25" t="n">
        <f aca="false">IF(AND(AND(R1888=0,S1888=0,Q1888=0),OR(S1887=1,S1886=1,S1885=1)),1,0)</f>
        <v>0</v>
      </c>
      <c r="U1888" s="13" t="n">
        <f aca="false">SUM(CM1887:CM1888)</f>
        <v>-0.0319279938649527</v>
      </c>
      <c r="AV1888" s="0"/>
      <c r="AW1888" s="55" t="n">
        <f aca="false">IF(EC1888&gt;$AW$2,1,0)</f>
        <v>0</v>
      </c>
      <c r="AX1888" s="0" t="n">
        <f aca="false">IF(AND(I1888&gt;G1888,I1887&lt;G1887),1,IF(OR(AND(I1888&gt;F1888,I1887&lt;F1887),AND(I1888&gt;E1888,I1887&lt;E1887)),1,0))</f>
        <v>0</v>
      </c>
      <c r="AY1888" s="0" t="n">
        <f aca="false">IF(K1887="10D",1,0)</f>
        <v>1</v>
      </c>
      <c r="AZ1888" s="0" t="n">
        <f aca="false">IF(AND(I1888&gt;G1888,I1887&lt;G1887,I1888&gt;F1888,I1887&gt;F1887,I1888&gt;E1888,I1887&gt;E1887),1,0)</f>
        <v>0</v>
      </c>
      <c r="BA1888" s="56" t="n">
        <f aca="false">IF(G1888&gt;H1888,1,0)</f>
        <v>0</v>
      </c>
      <c r="BB1888" s="56" t="n">
        <f aca="false">IF(I1888&lt;F1888,1,0)</f>
        <v>0</v>
      </c>
      <c r="BC1888" s="0" t="n">
        <f aca="false">IF(AND(SUM(AW1887:AX1887)=2,AY1888=1),1,IF(SUM(AX1886:AX1888)=0,0,IF(AND(OR(AW1886=1,AX1886=1),OR(AW1887=1,AX1887=1),AY1888=1),1,IF(AND(SUM(AW1888:AY1888)=2,SUM(AW1886:AX1886)=2,AX1886=1),1,0))))</f>
        <v>0</v>
      </c>
      <c r="BD1888" s="57" t="str">
        <f aca="false">IF(BC1888=0,"",IF(AND(BC1888=1,AZ1888=0,AZ1887=0,AZ1886=0),1,IF(AND(BC1888=1,OR(AZ1888=1,AZ1887=1,AZ1886)),IF(BA1888=1,1,0))))</f>
        <v/>
      </c>
      <c r="BE1888" s="50" t="str">
        <f aca="false">IF(AND(BD1888=1,BD1887=1),0,IF(BD1888=1,SUM(CM1889:CM1927),""))</f>
        <v/>
      </c>
      <c r="BF1888" s="20" t="str">
        <f aca="false">IF(AND(BB1888=1,BB1887=1,BE1847&lt;&gt;0),"",IF(AND(BB1887=0,BB1888=1),BF1887,IF(AND(BB1888=1,BB1887=1),BF1887,IF(AND(BF1887="",BE1887="",OR(BD1887=0,BD1887="")),"",IF(AND(BF1887="",BE1848=0),"",IF(AND(BE1848&lt;&gt;"",BF1887=BE1848),"",IF(AND(BD1887=1,BE1887&lt;&gt;0),CM1888,IF(BF1887&lt;&gt;0,BF1887+CM1888,IF(BF1887="","")))))))))</f>
        <v/>
      </c>
      <c r="BH1888" s="50"/>
      <c r="BI1888" s="0"/>
      <c r="BU1888" s="0"/>
      <c r="BZ1888" s="49"/>
      <c r="CG1888" s="13"/>
      <c r="CH1888" s="40"/>
      <c r="CI1888" s="13"/>
      <c r="CL1888" s="6" t="n">
        <f aca="false">C1888</f>
        <v>39986</v>
      </c>
      <c r="CM1888" s="13" t="n">
        <f aca="false">CN1888/CN1887-1</f>
        <v>-0.0299869621903521</v>
      </c>
      <c r="CN1888" s="76" t="n">
        <v>89.28</v>
      </c>
      <c r="CO1888" s="13" t="n">
        <f aca="false">CN1888/CN1883-1</f>
        <v>-0.0389666307857912</v>
      </c>
      <c r="CY1888" s="4" t="n">
        <v>91.14</v>
      </c>
      <c r="CZ1888" s="4" t="n">
        <v>89.28</v>
      </c>
      <c r="DA1888" s="33" t="n">
        <f aca="false">CZ1888-CN1888</f>
        <v>0</v>
      </c>
      <c r="DB1888" s="16" t="n">
        <f aca="false">CZ1888/CY1888-1</f>
        <v>-0.0204081632653061</v>
      </c>
      <c r="DC1888" s="15" t="n">
        <f aca="false">CY1888/CZ1887-1</f>
        <v>-0.00977835723598441</v>
      </c>
      <c r="DD1888" s="15" t="n">
        <f aca="false">CZ1888/CZ1887-1</f>
        <v>-0.0299869621903521</v>
      </c>
      <c r="DE1888" s="34" t="str">
        <f aca="false">IF(CW1888=0,"",-DC1888*CS1888)</f>
        <v/>
      </c>
      <c r="DY1888" s="6"/>
      <c r="EB1888" s="6" t="n">
        <f aca="false">CL1888</f>
        <v>39986</v>
      </c>
      <c r="EC1888" s="13" t="n">
        <f aca="false">SUM(CM1886:CM1888)</f>
        <v>-0.0246205116148163</v>
      </c>
    </row>
    <row r="1889" customFormat="false" ht="15" hidden="false" customHeight="false" outlineLevel="0" collapsed="false">
      <c r="A1889" s="0" t="n">
        <f aca="false">IF(FR1889=1,CZ1889,0)</f>
        <v>0</v>
      </c>
      <c r="C1889" s="6" t="n">
        <v>39987</v>
      </c>
      <c r="D1889" s="0" t="n">
        <f aca="false">IF(E1889&gt;E1888,1,)</f>
        <v>0</v>
      </c>
      <c r="E1889" s="46" t="n">
        <v>90.0794</v>
      </c>
      <c r="F1889" s="46" t="n">
        <v>84.6514</v>
      </c>
      <c r="G1889" s="46" t="n">
        <v>90.1752</v>
      </c>
      <c r="H1889" s="46" t="n">
        <v>91.9246</v>
      </c>
      <c r="I1889" s="46" t="n">
        <v>92.3279</v>
      </c>
      <c r="J1889" s="47" t="str">
        <f aca="false">IF(MIN(E1889:I1889)=E1889,$E$2,IF(MIN(E1889:I1889)=F1889,$F$2,IF(MIN(E1889:I1889)=G1889,$G$2,IF(MIN(E1889:I1889)=H1889,$H$2,IF(MIN(E1889:I1889)=I1889,$I$2)))))</f>
        <v>100D</v>
      </c>
      <c r="K1889" s="47" t="str">
        <f aca="false">IF(MAX(E1889:I1889)=E1889,$E$2,IF(MAX(E1889:I1889)=F1889,$F$2,IF(MAX(E1889:I1889)=G1889,$G$2,IF(MAX(E1889:I1889)=H1889,$H$2,IF(MAX(E1889:I1889)=I1889,$I$2)))))</f>
        <v>10D</v>
      </c>
      <c r="L1889" s="4" t="n">
        <f aca="false">IF(MAX(E1889:I1889)=H1889,1,0)</f>
        <v>0</v>
      </c>
      <c r="M1889" s="4" t="n">
        <f aca="false">IF(MAX(E1889:I1889)=I1889,1,0)</f>
        <v>1</v>
      </c>
      <c r="O1889" s="4" t="n">
        <f aca="false">IF(CN1889&gt;E1889,1,0)</f>
        <v>0</v>
      </c>
      <c r="P1889" s="4" t="n">
        <f aca="false">IF(CN1889&gt;F1889,1,0)</f>
        <v>1</v>
      </c>
      <c r="Q1889" s="4" t="n">
        <f aca="false">IF(CN1889&gt;G1889,1,0)</f>
        <v>0</v>
      </c>
      <c r="R1889" s="4" t="n">
        <f aca="false">IF(CN1889&gt;H1889,1,0)</f>
        <v>0</v>
      </c>
      <c r="S1889" s="4" t="n">
        <f aca="false">IF(CN1889&gt;I1889,1,0)</f>
        <v>0</v>
      </c>
      <c r="T1889" s="25" t="n">
        <f aca="false">IF(AND(AND(R1889=0,S1889=0,Q1889=0),OR(S1888=1,S1887=1,S1886=1)),1,0)</f>
        <v>0</v>
      </c>
      <c r="U1889" s="13" t="n">
        <f aca="false">SUM(CM1888:CM1889)</f>
        <v>-0.0292029120111408</v>
      </c>
      <c r="AV1889" s="0"/>
      <c r="AW1889" s="55" t="n">
        <f aca="false">IF(EC1889&gt;$AW$2,1,0)</f>
        <v>0</v>
      </c>
      <c r="AX1889" s="0" t="n">
        <f aca="false">IF(AND(I1889&gt;G1889,I1888&lt;G1888),1,IF(OR(AND(I1889&gt;F1889,I1888&lt;F1888),AND(I1889&gt;E1889,I1888&lt;E1888)),1,0))</f>
        <v>0</v>
      </c>
      <c r="AY1889" s="0" t="n">
        <f aca="false">IF(K1888="10D",1,0)</f>
        <v>1</v>
      </c>
      <c r="AZ1889" s="0" t="n">
        <f aca="false">IF(AND(I1889&gt;G1889,I1888&lt;G1888,I1889&gt;F1889,I1888&gt;F1888,I1889&gt;E1889,I1888&gt;E1888),1,0)</f>
        <v>0</v>
      </c>
      <c r="BA1889" s="56" t="n">
        <f aca="false">IF(G1889&gt;H1889,1,0)</f>
        <v>0</v>
      </c>
      <c r="BB1889" s="56" t="n">
        <f aca="false">IF(I1889&lt;F1889,1,0)</f>
        <v>0</v>
      </c>
      <c r="BC1889" s="0" t="n">
        <f aca="false">IF(AND(SUM(AW1888:AX1888)=2,AY1889=1),1,IF(SUM(AX1887:AX1889)=0,0,IF(AND(OR(AW1887=1,AX1887=1),OR(AW1888=1,AX1888=1),AY1889=1),1,IF(AND(SUM(AW1889:AY1889)=2,SUM(AW1887:AX1887)=2,AX1887=1),1,0))))</f>
        <v>0</v>
      </c>
      <c r="BD1889" s="57" t="str">
        <f aca="false">IF(BC1889=0,"",IF(AND(BC1889=1,AZ1889=0,AZ1888=0,AZ1887=0),1,IF(AND(BC1889=1,OR(AZ1889=1,AZ1888=1,AZ1887)),IF(BA1889=1,1,0))))</f>
        <v/>
      </c>
      <c r="BE1889" s="50" t="str">
        <f aca="false">IF(AND(BD1889=1,BD1888=1),0,IF(BD1889=1,SUM(CM1890:CM1928),""))</f>
        <v/>
      </c>
      <c r="BF1889" s="20" t="str">
        <f aca="false">IF(AND(BB1889=1,BB1888=1,BE1848&lt;&gt;0),"",IF(AND(BB1888=0,BB1889=1),BF1888,IF(AND(BB1889=1,BB1888=1),BF1888,IF(AND(BF1888="",BE1888="",OR(BD1888=0,BD1888="")),"",IF(AND(BF1888="",BE1849=0),"",IF(AND(BE1849&lt;&gt;"",BF1888=BE1849),"",IF(AND(BD1888=1,BE1888&lt;&gt;0),CM1889,IF(BF1888&lt;&gt;0,BF1888+CM1889,IF(BF1888="","")))))))))</f>
        <v/>
      </c>
      <c r="BH1889" s="50"/>
      <c r="BI1889" s="0"/>
      <c r="BU1889" s="0"/>
      <c r="BZ1889" s="49"/>
      <c r="CG1889" s="13"/>
      <c r="CH1889" s="40"/>
      <c r="CI1889" s="13"/>
      <c r="CL1889" s="6" t="n">
        <f aca="false">C1889</f>
        <v>39987</v>
      </c>
      <c r="CM1889" s="13" t="n">
        <f aca="false">CN1889/CN1888-1</f>
        <v>0.000784050179211349</v>
      </c>
      <c r="CN1889" s="76" t="n">
        <v>89.35</v>
      </c>
      <c r="CO1889" s="13" t="n">
        <f aca="false">CN1889/CN1884-1</f>
        <v>-0.0249890877346137</v>
      </c>
      <c r="CY1889" s="4" t="n">
        <v>89.47</v>
      </c>
      <c r="CZ1889" s="4" t="n">
        <v>89.35</v>
      </c>
      <c r="DA1889" s="33" t="n">
        <f aca="false">CZ1889-CN1889</f>
        <v>0</v>
      </c>
      <c r="DB1889" s="16" t="n">
        <f aca="false">CZ1889/CY1889-1</f>
        <v>-0.00134123169777589</v>
      </c>
      <c r="DC1889" s="15" t="n">
        <f aca="false">CY1889/CZ1888-1</f>
        <v>0.00212813620071683</v>
      </c>
      <c r="DD1889" s="15" t="n">
        <f aca="false">CZ1889/CZ1888-1</f>
        <v>0.000784050179211349</v>
      </c>
      <c r="DE1889" s="34" t="str">
        <f aca="false">IF(CW1889=0,"",-DC1889*CS1889)</f>
        <v/>
      </c>
      <c r="DY1889" s="6"/>
      <c r="EB1889" s="6" t="n">
        <f aca="false">CL1889</f>
        <v>39987</v>
      </c>
      <c r="EC1889" s="13" t="n">
        <f aca="false">SUM(CM1887:CM1889)</f>
        <v>-0.0311439436857414</v>
      </c>
    </row>
    <row r="1890" customFormat="false" ht="15" hidden="false" customHeight="false" outlineLevel="0" collapsed="false">
      <c r="A1890" s="0" t="n">
        <f aca="false">IF(FR1890=1,CZ1890,0)</f>
        <v>0</v>
      </c>
      <c r="C1890" s="6" t="n">
        <v>39988</v>
      </c>
      <c r="D1890" s="0" t="n">
        <f aca="false">IF(E1890&gt;E1889,1,)</f>
        <v>0</v>
      </c>
      <c r="E1890" s="46" t="n">
        <v>89.895</v>
      </c>
      <c r="F1890" s="46" t="n">
        <v>84.7243</v>
      </c>
      <c r="G1890" s="46" t="n">
        <v>90.2906</v>
      </c>
      <c r="H1890" s="46" t="n">
        <v>91.8962</v>
      </c>
      <c r="I1890" s="46" t="n">
        <v>91.8997</v>
      </c>
      <c r="J1890" s="47" t="str">
        <f aca="false">IF(MIN(E1890:I1890)=E1890,$E$2,IF(MIN(E1890:I1890)=F1890,$F$2,IF(MIN(E1890:I1890)=G1890,$G$2,IF(MIN(E1890:I1890)=H1890,$H$2,IF(MIN(E1890:I1890)=I1890,$I$2)))))</f>
        <v>100D</v>
      </c>
      <c r="K1890" s="47" t="str">
        <f aca="false">IF(MAX(E1890:I1890)=E1890,$E$2,IF(MAX(E1890:I1890)=F1890,$F$2,IF(MAX(E1890:I1890)=G1890,$G$2,IF(MAX(E1890:I1890)=H1890,$H$2,IF(MAX(E1890:I1890)=I1890,$I$2)))))</f>
        <v>10D</v>
      </c>
      <c r="L1890" s="4" t="n">
        <f aca="false">IF(MAX(E1890:I1890)=H1890,1,0)</f>
        <v>0</v>
      </c>
      <c r="M1890" s="4" t="n">
        <f aca="false">IF(MAX(E1890:I1890)=I1890,1,0)</f>
        <v>1</v>
      </c>
      <c r="O1890" s="4" t="n">
        <f aca="false">IF(CN1890&gt;E1890,1,0)</f>
        <v>1</v>
      </c>
      <c r="P1890" s="4" t="n">
        <f aca="false">IF(CN1890&gt;F1890,1,0)</f>
        <v>1</v>
      </c>
      <c r="Q1890" s="4" t="n">
        <f aca="false">IF(CN1890&gt;G1890,1,0)</f>
        <v>0</v>
      </c>
      <c r="R1890" s="4" t="n">
        <f aca="false">IF(CN1890&gt;H1890,1,0)</f>
        <v>0</v>
      </c>
      <c r="S1890" s="4" t="n">
        <f aca="false">IF(CN1890&gt;I1890,1,0)</f>
        <v>0</v>
      </c>
      <c r="T1890" s="25" t="n">
        <f aca="false">IF(AND(AND(R1890=0,S1890=0,Q1890=0),OR(S1889=1,S1888=1,S1887=1)),1,0)</f>
        <v>0</v>
      </c>
      <c r="U1890" s="13" t="n">
        <f aca="false">SUM(CM1889:CM1890)</f>
        <v>0.00937946148307267</v>
      </c>
      <c r="AV1890" s="0"/>
      <c r="AW1890" s="55" t="n">
        <f aca="false">IF(EC1890&gt;$AW$2,1,0)</f>
        <v>0</v>
      </c>
      <c r="AX1890" s="0" t="n">
        <f aca="false">IF(AND(I1890&gt;G1890,I1889&lt;G1889),1,IF(OR(AND(I1890&gt;F1890,I1889&lt;F1889),AND(I1890&gt;E1890,I1889&lt;E1889)),1,0))</f>
        <v>0</v>
      </c>
      <c r="AY1890" s="0" t="n">
        <f aca="false">IF(K1889="10D",1,0)</f>
        <v>1</v>
      </c>
      <c r="AZ1890" s="0" t="n">
        <f aca="false">IF(AND(I1890&gt;G1890,I1889&lt;G1889,I1890&gt;F1890,I1889&gt;F1889,I1890&gt;E1890,I1889&gt;E1889),1,0)</f>
        <v>0</v>
      </c>
      <c r="BA1890" s="56" t="n">
        <f aca="false">IF(G1890&gt;H1890,1,0)</f>
        <v>0</v>
      </c>
      <c r="BB1890" s="56" t="n">
        <f aca="false">IF(I1890&lt;F1890,1,0)</f>
        <v>0</v>
      </c>
      <c r="BC1890" s="0" t="n">
        <f aca="false">IF(AND(SUM(AW1889:AX1889)=2,AY1890=1),1,IF(SUM(AX1888:AX1890)=0,0,IF(AND(OR(AW1888=1,AX1888=1),OR(AW1889=1,AX1889=1),AY1890=1),1,IF(AND(SUM(AW1890:AY1890)=2,SUM(AW1888:AX1888)=2,AX1888=1),1,0))))</f>
        <v>0</v>
      </c>
      <c r="BD1890" s="57" t="str">
        <f aca="false">IF(BC1890=0,"",IF(AND(BC1890=1,AZ1890=0,AZ1889=0,AZ1888=0),1,IF(AND(BC1890=1,OR(AZ1890=1,AZ1889=1,AZ1888)),IF(BA1890=1,1,0))))</f>
        <v/>
      </c>
      <c r="BE1890" s="50" t="str">
        <f aca="false">IF(AND(BD1890=1,BD1889=1),0,IF(BD1890=1,SUM(CM1891:CM1929),""))</f>
        <v/>
      </c>
      <c r="BF1890" s="20" t="str">
        <f aca="false">IF(AND(BB1890=1,BB1889=1,BE1849&lt;&gt;0),"",IF(AND(BB1889=0,BB1890=1),BF1889,IF(AND(BB1890=1,BB1889=1),BF1889,IF(AND(BF1889="",BE1889="",OR(BD1889=0,BD1889="")),"",IF(AND(BF1889="",BE1850=0),"",IF(AND(BE1850&lt;&gt;"",BF1889=BE1850),"",IF(AND(BD1889=1,BE1889&lt;&gt;0),CM1890,IF(BF1889&lt;&gt;0,BF1889+CM1890,IF(BF1889="","")))))))))</f>
        <v/>
      </c>
      <c r="BH1890" s="50"/>
      <c r="BI1890" s="0"/>
      <c r="BU1890" s="0"/>
      <c r="BZ1890" s="49"/>
      <c r="CG1890" s="13"/>
      <c r="CH1890" s="40"/>
      <c r="CI1890" s="13"/>
      <c r="CL1890" s="6" t="n">
        <f aca="false">C1890</f>
        <v>39988</v>
      </c>
      <c r="CM1890" s="13" t="n">
        <f aca="false">CN1890/CN1889-1</f>
        <v>0.00859541130386132</v>
      </c>
      <c r="CN1890" s="76" t="n">
        <v>90.118</v>
      </c>
      <c r="CO1890" s="13" t="n">
        <f aca="false">CN1890/CN1885-1</f>
        <v>-0.0156417258328783</v>
      </c>
      <c r="CY1890" s="4" t="n">
        <v>90.16</v>
      </c>
      <c r="CZ1890" s="4" t="n">
        <v>90.118</v>
      </c>
      <c r="DA1890" s="33" t="n">
        <f aca="false">CZ1890-CN1890</f>
        <v>0</v>
      </c>
      <c r="DB1890" s="16" t="n">
        <f aca="false">CZ1890/CY1890-1</f>
        <v>-0.000465838509316807</v>
      </c>
      <c r="DC1890" s="15" t="n">
        <f aca="false">CY1890/CZ1889-1</f>
        <v>0.00906547285954118</v>
      </c>
      <c r="DD1890" s="15" t="n">
        <f aca="false">CZ1890/CZ1889-1</f>
        <v>0.00859541130386132</v>
      </c>
      <c r="DE1890" s="34" t="str">
        <f aca="false">IF(CW1890=0,"",-DC1890*CS1890)</f>
        <v/>
      </c>
      <c r="DY1890" s="6"/>
      <c r="EB1890" s="6" t="n">
        <f aca="false">CL1890</f>
        <v>39988</v>
      </c>
      <c r="EC1890" s="13" t="n">
        <f aca="false">SUM(CM1888:CM1890)</f>
        <v>-0.0206075007072795</v>
      </c>
    </row>
    <row r="1891" customFormat="false" ht="15" hidden="false" customHeight="false" outlineLevel="0" collapsed="false">
      <c r="A1891" s="0" t="n">
        <f aca="false">IF(FR1891=1,CZ1891,0)</f>
        <v>0</v>
      </c>
      <c r="C1891" s="6" t="n">
        <v>39989</v>
      </c>
      <c r="D1891" s="0" t="n">
        <f aca="false">IF(E1891&gt;E1890,1,)</f>
        <v>0</v>
      </c>
      <c r="E1891" s="46" t="n">
        <v>89.7393</v>
      </c>
      <c r="F1891" s="46" t="n">
        <v>84.8193</v>
      </c>
      <c r="G1891" s="46" t="n">
        <v>90.4272</v>
      </c>
      <c r="H1891" s="46" t="n">
        <v>92.0096</v>
      </c>
      <c r="I1891" s="46" t="n">
        <v>91.6257</v>
      </c>
      <c r="J1891" s="47" t="str">
        <f aca="false">IF(MIN(E1891:I1891)=E1891,$E$2,IF(MIN(E1891:I1891)=F1891,$F$2,IF(MIN(E1891:I1891)=G1891,$G$2,IF(MIN(E1891:I1891)=H1891,$H$2,IF(MIN(E1891:I1891)=I1891,$I$2)))))</f>
        <v>100D</v>
      </c>
      <c r="K1891" s="47" t="str">
        <f aca="false">IF(MAX(E1891:I1891)=E1891,$E$2,IF(MAX(E1891:I1891)=F1891,$F$2,IF(MAX(E1891:I1891)=G1891,$G$2,IF(MAX(E1891:I1891)=H1891,$H$2,IF(MAX(E1891:I1891)=I1891,$I$2)))))</f>
        <v>30D</v>
      </c>
      <c r="L1891" s="4" t="n">
        <f aca="false">IF(MAX(E1891:I1891)=H1891,1,0)</f>
        <v>1</v>
      </c>
      <c r="M1891" s="4" t="n">
        <f aca="false">IF(MAX(E1891:I1891)=I1891,1,0)</f>
        <v>0</v>
      </c>
      <c r="O1891" s="4" t="n">
        <f aca="false">IF(CN1891&gt;E1891,1,0)</f>
        <v>1</v>
      </c>
      <c r="P1891" s="4" t="n">
        <f aca="false">IF(CN1891&gt;F1891,1,0)</f>
        <v>1</v>
      </c>
      <c r="Q1891" s="4" t="n">
        <f aca="false">IF(CN1891&gt;G1891,1,0)</f>
        <v>1</v>
      </c>
      <c r="R1891" s="4" t="n">
        <f aca="false">IF(CN1891&gt;H1891,1,0)</f>
        <v>1</v>
      </c>
      <c r="S1891" s="4" t="n">
        <f aca="false">IF(CN1891&gt;I1891,1,0)</f>
        <v>1</v>
      </c>
      <c r="T1891" s="25" t="n">
        <f aca="false">IF(AND(AND(R1891=0,S1891=0,Q1891=0),OR(S1890=1,S1889=1,S1888=1)),1,0)</f>
        <v>0</v>
      </c>
      <c r="U1891" s="13" t="n">
        <f aca="false">SUM(CM1890:CM1891)</f>
        <v>0.0303668665070393</v>
      </c>
      <c r="AV1891" s="0"/>
      <c r="AW1891" s="55" t="n">
        <f aca="false">IF(EC1891&gt;$AW$2,1,0)</f>
        <v>1</v>
      </c>
      <c r="AX1891" s="0" t="n">
        <f aca="false">IF(AND(I1891&gt;G1891,I1890&lt;G1890),1,IF(OR(AND(I1891&gt;F1891,I1890&lt;F1890),AND(I1891&gt;E1891,I1890&lt;E1890)),1,0))</f>
        <v>0</v>
      </c>
      <c r="AY1891" s="0" t="n">
        <f aca="false">IF(K1890="10D",1,0)</f>
        <v>1</v>
      </c>
      <c r="AZ1891" s="0" t="n">
        <f aca="false">IF(AND(I1891&gt;G1891,I1890&lt;G1890,I1891&gt;F1891,I1890&gt;F1890,I1891&gt;E1891,I1890&gt;E1890),1,0)</f>
        <v>0</v>
      </c>
      <c r="BA1891" s="56" t="n">
        <f aca="false">IF(G1891&gt;H1891,1,0)</f>
        <v>0</v>
      </c>
      <c r="BB1891" s="56" t="n">
        <f aca="false">IF(I1891&lt;F1891,1,0)</f>
        <v>0</v>
      </c>
      <c r="BC1891" s="0" t="n">
        <f aca="false">IF(AND(SUM(AW1890:AX1890)=2,AY1891=1),1,IF(SUM(AX1889:AX1891)=0,0,IF(AND(OR(AW1889=1,AX1889=1),OR(AW1890=1,AX1890=1),AY1891=1),1,IF(AND(SUM(AW1891:AY1891)=2,SUM(AW1889:AX1889)=2,AX1889=1),1,0))))</f>
        <v>0</v>
      </c>
      <c r="BD1891" s="57" t="str">
        <f aca="false">IF(BC1891=0,"",IF(AND(BC1891=1,AZ1891=0,AZ1890=0,AZ1889=0),1,IF(AND(BC1891=1,OR(AZ1891=1,AZ1890=1,AZ1889)),IF(BA1891=1,1,0))))</f>
        <v/>
      </c>
      <c r="BE1891" s="50" t="str">
        <f aca="false">IF(AND(BD1891=1,BD1890=1),0,IF(BD1891=1,SUM(CM1892:CM1930),""))</f>
        <v/>
      </c>
      <c r="BF1891" s="20" t="str">
        <f aca="false">IF(AND(BB1891=1,BB1890=1,BE1850&lt;&gt;0),"",IF(AND(BB1890=0,BB1891=1),BF1890,IF(AND(BB1891=1,BB1890=1),BF1890,IF(AND(BF1890="",BE1890="",OR(BD1890=0,BD1890="")),"",IF(AND(BF1890="",BE1851=0),"",IF(AND(BE1851&lt;&gt;"",BF1890=BE1851),"",IF(AND(BD1890=1,BE1890&lt;&gt;0),CM1891,IF(BF1890&lt;&gt;0,BF1890+CM1891,IF(BF1890="","")))))))))</f>
        <v/>
      </c>
      <c r="BH1891" s="50"/>
      <c r="BI1891" s="0"/>
      <c r="BU1891" s="0"/>
      <c r="BZ1891" s="49"/>
      <c r="CG1891" s="13"/>
      <c r="CH1891" s="40"/>
      <c r="CI1891" s="13"/>
      <c r="CL1891" s="6" t="n">
        <f aca="false">C1891</f>
        <v>39989</v>
      </c>
      <c r="CM1891" s="13" t="n">
        <f aca="false">CN1891/CN1890-1</f>
        <v>0.021771455203178</v>
      </c>
      <c r="CN1891" s="76" t="n">
        <v>92.08</v>
      </c>
      <c r="CO1891" s="13" t="n">
        <f aca="false">CN1891/CN1886-1</f>
        <v>-0.0015072815797178</v>
      </c>
      <c r="CY1891" s="4" t="n">
        <v>89.67</v>
      </c>
      <c r="CZ1891" s="4" t="n">
        <v>92.08</v>
      </c>
      <c r="DA1891" s="33" t="n">
        <f aca="false">CZ1891-CN1891</f>
        <v>0</v>
      </c>
      <c r="DB1891" s="16" t="n">
        <f aca="false">CZ1891/CY1891-1</f>
        <v>0.0268763243002119</v>
      </c>
      <c r="DC1891" s="15" t="n">
        <f aca="false">CY1891/CZ1890-1</f>
        <v>-0.00497125990368175</v>
      </c>
      <c r="DD1891" s="15" t="n">
        <f aca="false">CZ1891/CZ1890-1</f>
        <v>0.021771455203178</v>
      </c>
      <c r="DE1891" s="34" t="str">
        <f aca="false">IF(CW1891=0,"",-DC1891*CS1891)</f>
        <v/>
      </c>
      <c r="DY1891" s="6"/>
      <c r="EB1891" s="6" t="n">
        <f aca="false">CL1891</f>
        <v>39989</v>
      </c>
      <c r="EC1891" s="13" t="n">
        <f aca="false">SUM(CM1889:CM1891)</f>
        <v>0.0311509166862507</v>
      </c>
    </row>
    <row r="1892" customFormat="false" ht="15" hidden="false" customHeight="false" outlineLevel="0" collapsed="false">
      <c r="A1892" s="0" t="n">
        <f aca="false">IF(FR1892=1,CZ1892,0)</f>
        <v>0</v>
      </c>
      <c r="C1892" s="6" t="n">
        <v>39990</v>
      </c>
      <c r="D1892" s="0" t="n">
        <f aca="false">IF(E1892&gt;E1891,1,)</f>
        <v>0</v>
      </c>
      <c r="E1892" s="46" t="n">
        <v>89.5799</v>
      </c>
      <c r="F1892" s="46" t="n">
        <v>84.9003</v>
      </c>
      <c r="G1892" s="46" t="n">
        <v>90.534</v>
      </c>
      <c r="H1892" s="46" t="n">
        <v>92.0896</v>
      </c>
      <c r="I1892" s="46" t="n">
        <v>91.3017</v>
      </c>
      <c r="J1892" s="47" t="str">
        <f aca="false">IF(MIN(E1892:I1892)=E1892,$E$2,IF(MIN(E1892:I1892)=F1892,$F$2,IF(MIN(E1892:I1892)=G1892,$G$2,IF(MIN(E1892:I1892)=H1892,$H$2,IF(MIN(E1892:I1892)=I1892,$I$2)))))</f>
        <v>100D</v>
      </c>
      <c r="K1892" s="47" t="str">
        <f aca="false">IF(MAX(E1892:I1892)=E1892,$E$2,IF(MAX(E1892:I1892)=F1892,$F$2,IF(MAX(E1892:I1892)=G1892,$G$2,IF(MAX(E1892:I1892)=H1892,$H$2,IF(MAX(E1892:I1892)=I1892,$I$2)))))</f>
        <v>30D</v>
      </c>
      <c r="L1892" s="4" t="n">
        <f aca="false">IF(MAX(E1892:I1892)=H1892,1,0)</f>
        <v>1</v>
      </c>
      <c r="M1892" s="4" t="n">
        <f aca="false">IF(MAX(E1892:I1892)=I1892,1,0)</f>
        <v>0</v>
      </c>
      <c r="O1892" s="4" t="n">
        <f aca="false">IF(CN1892&gt;E1892,1,0)</f>
        <v>1</v>
      </c>
      <c r="P1892" s="4" t="n">
        <f aca="false">IF(CN1892&gt;F1892,1,0)</f>
        <v>1</v>
      </c>
      <c r="Q1892" s="4" t="n">
        <f aca="false">IF(CN1892&gt;G1892,1,0)</f>
        <v>1</v>
      </c>
      <c r="R1892" s="4" t="n">
        <f aca="false">IF(CN1892&gt;H1892,1,0)</f>
        <v>0</v>
      </c>
      <c r="S1892" s="4" t="n">
        <f aca="false">IF(CN1892&gt;I1892,1,0)</f>
        <v>1</v>
      </c>
      <c r="T1892" s="25" t="n">
        <f aca="false">IF(AND(AND(R1892=0,S1892=0,Q1892=0),OR(S1891=1,S1890=1,S1889=1)),1,0)</f>
        <v>0</v>
      </c>
      <c r="U1892" s="13" t="n">
        <f aca="false">SUM(CM1891:CM1892)</f>
        <v>0.0191650260111711</v>
      </c>
      <c r="AV1892" s="0"/>
      <c r="AW1892" s="55" t="n">
        <f aca="false">IF(EC1892&gt;$AW$2,1,0)</f>
        <v>1</v>
      </c>
      <c r="AX1892" s="0" t="n">
        <f aca="false">IF(AND(I1892&gt;G1892,I1891&lt;G1891),1,IF(OR(AND(I1892&gt;F1892,I1891&lt;F1891),AND(I1892&gt;E1892,I1891&lt;E1891)),1,0))</f>
        <v>0</v>
      </c>
      <c r="AY1892" s="0" t="n">
        <f aca="false">IF(K1891="10D",1,0)</f>
        <v>0</v>
      </c>
      <c r="AZ1892" s="0" t="n">
        <f aca="false">IF(AND(I1892&gt;G1892,I1891&lt;G1891,I1892&gt;F1892,I1891&gt;F1891,I1892&gt;E1892,I1891&gt;E1891),1,0)</f>
        <v>0</v>
      </c>
      <c r="BA1892" s="56" t="n">
        <f aca="false">IF(G1892&gt;H1892,1,0)</f>
        <v>0</v>
      </c>
      <c r="BB1892" s="56" t="n">
        <f aca="false">IF(I1892&lt;F1892,1,0)</f>
        <v>0</v>
      </c>
      <c r="BC1892" s="0" t="n">
        <f aca="false">IF(AND(SUM(AW1891:AX1891)=2,AY1892=1),1,IF(SUM(AX1890:AX1892)=0,0,IF(AND(OR(AW1890=1,AX1890=1),OR(AW1891=1,AX1891=1),AY1892=1),1,IF(AND(SUM(AW1892:AY1892)=2,SUM(AW1890:AX1890)=2,AX1890=1),1,0))))</f>
        <v>0</v>
      </c>
      <c r="BD1892" s="57" t="str">
        <f aca="false">IF(BC1892=0,"",IF(AND(BC1892=1,AZ1892=0,AZ1891=0,AZ1890=0),1,IF(AND(BC1892=1,OR(AZ1892=1,AZ1891=1,AZ1890)),IF(BA1892=1,1,0))))</f>
        <v/>
      </c>
      <c r="BE1892" s="50" t="str">
        <f aca="false">IF(AND(BD1892=1,BD1891=1),0,IF(BD1892=1,SUM(CM1893:CM1931),""))</f>
        <v/>
      </c>
      <c r="BF1892" s="20" t="str">
        <f aca="false">IF(AND(BB1892=1,BB1891=1,BE1851&lt;&gt;0),"",IF(AND(BB1891=0,BB1892=1),BF1891,IF(AND(BB1892=1,BB1891=1),BF1891,IF(AND(BF1891="",BE1891="",OR(BD1891=0,BD1891="")),"",IF(AND(BF1891="",BE1852=0),"",IF(AND(BE1852&lt;&gt;"",BF1891=BE1852),"",IF(AND(BD1891=1,BE1891&lt;&gt;0),CM1892,IF(BF1891&lt;&gt;0,BF1891+CM1892,IF(BF1891="","")))))))))</f>
        <v/>
      </c>
      <c r="BH1892" s="50"/>
      <c r="BI1892" s="0"/>
      <c r="BU1892" s="0"/>
      <c r="BZ1892" s="49"/>
      <c r="CG1892" s="13"/>
      <c r="CH1892" s="40"/>
      <c r="CI1892" s="13"/>
      <c r="CL1892" s="6" t="n">
        <f aca="false">C1892</f>
        <v>39990</v>
      </c>
      <c r="CM1892" s="13" t="n">
        <f aca="false">CN1892/CN1891-1</f>
        <v>-0.00260642919200693</v>
      </c>
      <c r="CN1892" s="76" t="n">
        <v>91.84</v>
      </c>
      <c r="CO1892" s="13" t="n">
        <f aca="false">CN1892/CN1887-1</f>
        <v>-0.00217296827466318</v>
      </c>
      <c r="CY1892" s="4" t="n">
        <v>91.77</v>
      </c>
      <c r="CZ1892" s="4" t="n">
        <v>91.84</v>
      </c>
      <c r="DA1892" s="33" t="n">
        <f aca="false">CZ1892-CN1892</f>
        <v>0</v>
      </c>
      <c r="DB1892" s="16" t="n">
        <f aca="false">CZ1892/CY1892-1</f>
        <v>0.000762776506483709</v>
      </c>
      <c r="DC1892" s="15" t="n">
        <f aca="false">CY1892/CZ1891-1</f>
        <v>-0.00336663770634238</v>
      </c>
      <c r="DD1892" s="15" t="n">
        <f aca="false">CZ1892/CZ1891-1</f>
        <v>-0.00260642919200693</v>
      </c>
      <c r="DE1892" s="34" t="str">
        <f aca="false">IF(CW1892=0,"",-DC1892*CS1892)</f>
        <v/>
      </c>
      <c r="DY1892" s="6"/>
      <c r="EB1892" s="6" t="n">
        <f aca="false">CL1892</f>
        <v>39990</v>
      </c>
      <c r="EC1892" s="13" t="n">
        <f aca="false">SUM(CM1890:CM1892)</f>
        <v>0.0277604373150324</v>
      </c>
    </row>
    <row r="1893" customFormat="false" ht="15" hidden="false" customHeight="false" outlineLevel="0" collapsed="false">
      <c r="A1893" s="0" t="n">
        <f aca="false">IF(FR1893=1,CZ1893,0)</f>
        <v>0</v>
      </c>
      <c r="C1893" s="6" t="n">
        <v>39993</v>
      </c>
      <c r="D1893" s="0" t="n">
        <f aca="false">IF(E1893&gt;E1892,1,)</f>
        <v>0</v>
      </c>
      <c r="E1893" s="46" t="n">
        <v>89.4159</v>
      </c>
      <c r="F1893" s="46" t="n">
        <v>84.994</v>
      </c>
      <c r="G1893" s="46" t="n">
        <v>90.6464</v>
      </c>
      <c r="H1893" s="46" t="n">
        <v>92.2226</v>
      </c>
      <c r="I1893" s="46" t="n">
        <v>91.2817</v>
      </c>
      <c r="J1893" s="47" t="str">
        <f aca="false">IF(MIN(E1893:I1893)=E1893,$E$2,IF(MIN(E1893:I1893)=F1893,$F$2,IF(MIN(E1893:I1893)=G1893,$G$2,IF(MIN(E1893:I1893)=H1893,$H$2,IF(MIN(E1893:I1893)=I1893,$I$2)))))</f>
        <v>100D</v>
      </c>
      <c r="K1893" s="47" t="str">
        <f aca="false">IF(MAX(E1893:I1893)=E1893,$E$2,IF(MAX(E1893:I1893)=F1893,$F$2,IF(MAX(E1893:I1893)=G1893,$G$2,IF(MAX(E1893:I1893)=H1893,$H$2,IF(MAX(E1893:I1893)=I1893,$I$2)))))</f>
        <v>30D</v>
      </c>
      <c r="L1893" s="4" t="n">
        <f aca="false">IF(MAX(E1893:I1893)=H1893,1,0)</f>
        <v>1</v>
      </c>
      <c r="M1893" s="4" t="n">
        <f aca="false">IF(MAX(E1893:I1893)=I1893,1,0)</f>
        <v>0</v>
      </c>
      <c r="O1893" s="4" t="n">
        <f aca="false">IF(CN1893&gt;E1893,1,0)</f>
        <v>1</v>
      </c>
      <c r="P1893" s="4" t="n">
        <f aca="false">IF(CN1893&gt;F1893,1,0)</f>
        <v>1</v>
      </c>
      <c r="Q1893" s="4" t="n">
        <f aca="false">IF(CN1893&gt;G1893,1,0)</f>
        <v>1</v>
      </c>
      <c r="R1893" s="4" t="n">
        <f aca="false">IF(CN1893&gt;H1893,1,0)</f>
        <v>1</v>
      </c>
      <c r="S1893" s="4" t="n">
        <f aca="false">IF(CN1893&gt;I1893,1,0)</f>
        <v>1</v>
      </c>
      <c r="T1893" s="25" t="n">
        <f aca="false">IF(AND(AND(R1893=0,S1893=0,Q1893=0),OR(S1892=1,S1891=1,S1890=1)),1,0)</f>
        <v>0</v>
      </c>
      <c r="U1893" s="13" t="n">
        <f aca="false">SUM(CM1892:CM1893)</f>
        <v>0.00675768230625096</v>
      </c>
      <c r="AV1893" s="0"/>
      <c r="AW1893" s="55" t="n">
        <f aca="false">IF(EC1893&gt;$AW$2,1,0)</f>
        <v>1</v>
      </c>
      <c r="AX1893" s="0" t="n">
        <f aca="false">IF(AND(I1893&gt;G1893,I1892&lt;G1892),1,IF(OR(AND(I1893&gt;F1893,I1892&lt;F1892),AND(I1893&gt;E1893,I1892&lt;E1892)),1,0))</f>
        <v>0</v>
      </c>
      <c r="AY1893" s="0" t="n">
        <f aca="false">IF(K1892="10D",1,0)</f>
        <v>0</v>
      </c>
      <c r="AZ1893" s="0" t="n">
        <f aca="false">IF(AND(I1893&gt;G1893,I1892&lt;G1892,I1893&gt;F1893,I1892&gt;F1892,I1893&gt;E1893,I1892&gt;E1892),1,0)</f>
        <v>0</v>
      </c>
      <c r="BA1893" s="56" t="n">
        <f aca="false">IF(G1893&gt;H1893,1,0)</f>
        <v>0</v>
      </c>
      <c r="BB1893" s="56" t="n">
        <f aca="false">IF(I1893&lt;F1893,1,0)</f>
        <v>0</v>
      </c>
      <c r="BC1893" s="0" t="n">
        <f aca="false">IF(AND(SUM(AW1892:AX1892)=2,AY1893=1),1,IF(SUM(AX1891:AX1893)=0,0,IF(AND(OR(AW1891=1,AX1891=1),OR(AW1892=1,AX1892=1),AY1893=1),1,IF(AND(SUM(AW1893:AY1893)=2,SUM(AW1891:AX1891)=2,AX1891=1),1,0))))</f>
        <v>0</v>
      </c>
      <c r="BD1893" s="57" t="str">
        <f aca="false">IF(BC1893=0,"",IF(AND(BC1893=1,AZ1893=0,AZ1892=0,AZ1891=0),1,IF(AND(BC1893=1,OR(AZ1893=1,AZ1892=1,AZ1891)),IF(BA1893=1,1,0))))</f>
        <v/>
      </c>
      <c r="BE1893" s="50" t="str">
        <f aca="false">IF(AND(BD1893=1,BD1892=1),0,IF(BD1893=1,SUM(CM1894:CM1932),""))</f>
        <v/>
      </c>
      <c r="BF1893" s="20" t="str">
        <f aca="false">IF(AND(BB1893=1,BB1892=1,BE1852&lt;&gt;0),"",IF(AND(BB1892=0,BB1893=1),BF1892,IF(AND(BB1893=1,BB1892=1),BF1892,IF(AND(BF1892="",BE1892="",OR(BD1892=0,BD1892="")),"",IF(AND(BF1892="",BE1853=0),"",IF(AND(BE1853&lt;&gt;"",BF1892=BE1853),"",IF(AND(BD1892=1,BE1892&lt;&gt;0),CM1893,IF(BF1892&lt;&gt;0,BF1892+CM1893,IF(BF1892="","")))))))))</f>
        <v/>
      </c>
      <c r="BH1893" s="50"/>
      <c r="BI1893" s="0"/>
      <c r="BU1893" s="0"/>
      <c r="BZ1893" s="49"/>
      <c r="CG1893" s="13"/>
      <c r="CH1893" s="40"/>
      <c r="CI1893" s="13"/>
      <c r="CL1893" s="6" t="n">
        <f aca="false">C1893</f>
        <v>39993</v>
      </c>
      <c r="CM1893" s="13" t="n">
        <f aca="false">CN1893/CN1892-1</f>
        <v>0.00936411149825789</v>
      </c>
      <c r="CN1893" s="76" t="n">
        <v>92.7</v>
      </c>
      <c r="CO1893" s="13" t="n">
        <f aca="false">CN1893/CN1888-1</f>
        <v>0.0383064516129032</v>
      </c>
      <c r="CY1893" s="4" t="n">
        <v>92.11</v>
      </c>
      <c r="CZ1893" s="4" t="n">
        <v>92.7</v>
      </c>
      <c r="DA1893" s="33" t="n">
        <f aca="false">CZ1893-CN1893</f>
        <v>0</v>
      </c>
      <c r="DB1893" s="16" t="n">
        <f aca="false">CZ1893/CY1893-1</f>
        <v>0.00640538486592113</v>
      </c>
      <c r="DC1893" s="15" t="n">
        <f aca="false">CY1893/CZ1892-1</f>
        <v>0.0029398954703832</v>
      </c>
      <c r="DD1893" s="15" t="n">
        <f aca="false">CZ1893/CZ1892-1</f>
        <v>0.00936411149825789</v>
      </c>
      <c r="DE1893" s="34" t="str">
        <f aca="false">IF(CW1893=0,"",-DC1893*CS1893)</f>
        <v/>
      </c>
      <c r="DY1893" s="6"/>
      <c r="EB1893" s="6" t="n">
        <f aca="false">CL1893</f>
        <v>39993</v>
      </c>
      <c r="EC1893" s="13" t="n">
        <f aca="false">SUM(CM1891:CM1893)</f>
        <v>0.028529137509429</v>
      </c>
    </row>
    <row r="1894" customFormat="false" ht="15" hidden="false" customHeight="false" outlineLevel="0" collapsed="false">
      <c r="A1894" s="0" t="n">
        <f aca="false">IF(FR1894=1,CZ1894,0)</f>
        <v>0</v>
      </c>
      <c r="C1894" s="6" t="n">
        <v>39994</v>
      </c>
      <c r="D1894" s="0" t="n">
        <f aca="false">IF(E1894&gt;E1893,1,)</f>
        <v>0</v>
      </c>
      <c r="E1894" s="46" t="n">
        <v>89.2452</v>
      </c>
      <c r="F1894" s="46" t="n">
        <v>85.0678</v>
      </c>
      <c r="G1894" s="46" t="n">
        <v>90.8168</v>
      </c>
      <c r="H1894" s="46" t="n">
        <v>92.2466</v>
      </c>
      <c r="I1894" s="46" t="n">
        <v>91.3127</v>
      </c>
      <c r="J1894" s="47" t="str">
        <f aca="false">IF(MIN(E1894:I1894)=E1894,$E$2,IF(MIN(E1894:I1894)=F1894,$F$2,IF(MIN(E1894:I1894)=G1894,$G$2,IF(MIN(E1894:I1894)=H1894,$H$2,IF(MIN(E1894:I1894)=I1894,$I$2)))))</f>
        <v>100D</v>
      </c>
      <c r="K1894" s="47" t="str">
        <f aca="false">IF(MAX(E1894:I1894)=E1894,$E$2,IF(MAX(E1894:I1894)=F1894,$F$2,IF(MAX(E1894:I1894)=G1894,$G$2,IF(MAX(E1894:I1894)=H1894,$H$2,IF(MAX(E1894:I1894)=I1894,$I$2)))))</f>
        <v>30D</v>
      </c>
      <c r="L1894" s="4" t="n">
        <f aca="false">IF(MAX(E1894:I1894)=H1894,1,0)</f>
        <v>1</v>
      </c>
      <c r="M1894" s="4" t="n">
        <f aca="false">IF(MAX(E1894:I1894)=I1894,1,0)</f>
        <v>0</v>
      </c>
      <c r="O1894" s="4" t="n">
        <f aca="false">IF(CN1894&gt;E1894,1,0)</f>
        <v>1</v>
      </c>
      <c r="P1894" s="4" t="n">
        <f aca="false">IF(CN1894&gt;F1894,1,0)</f>
        <v>1</v>
      </c>
      <c r="Q1894" s="4" t="n">
        <f aca="false">IF(CN1894&gt;G1894,1,0)</f>
        <v>1</v>
      </c>
      <c r="R1894" s="4" t="n">
        <f aca="false">IF(CN1894&gt;H1894,1,0)</f>
        <v>0</v>
      </c>
      <c r="S1894" s="4" t="n">
        <f aca="false">IF(CN1894&gt;I1894,1,0)</f>
        <v>1</v>
      </c>
      <c r="T1894" s="25" t="n">
        <f aca="false">IF(AND(AND(R1894=0,S1894=0,Q1894=0),OR(S1893=1,S1892=1,S1891=1)),1,0)</f>
        <v>0</v>
      </c>
      <c r="U1894" s="13" t="n">
        <f aca="false">SUM(CM1893:CM1894)</f>
        <v>0.00127349661152654</v>
      </c>
      <c r="AV1894" s="0"/>
      <c r="AW1894" s="55" t="n">
        <f aca="false">IF(EC1894&gt;$AW$2,1,0)</f>
        <v>0</v>
      </c>
      <c r="AX1894" s="0" t="n">
        <f aca="false">IF(AND(I1894&gt;G1894,I1893&lt;G1893),1,IF(OR(AND(I1894&gt;F1894,I1893&lt;F1893),AND(I1894&gt;E1894,I1893&lt;E1893)),1,0))</f>
        <v>0</v>
      </c>
      <c r="AY1894" s="0" t="n">
        <f aca="false">IF(K1893="10D",1,0)</f>
        <v>0</v>
      </c>
      <c r="AZ1894" s="0" t="n">
        <f aca="false">IF(AND(I1894&gt;G1894,I1893&lt;G1893,I1894&gt;F1894,I1893&gt;F1893,I1894&gt;E1894,I1893&gt;E1893),1,0)</f>
        <v>0</v>
      </c>
      <c r="BA1894" s="56" t="n">
        <f aca="false">IF(G1894&gt;H1894,1,0)</f>
        <v>0</v>
      </c>
      <c r="BB1894" s="56" t="n">
        <f aca="false">IF(I1894&lt;F1894,1,0)</f>
        <v>0</v>
      </c>
      <c r="BC1894" s="0" t="n">
        <f aca="false">IF(AND(SUM(AW1893:AX1893)=2,AY1894=1),1,IF(SUM(AX1892:AX1894)=0,0,IF(AND(OR(AW1892=1,AX1892=1),OR(AW1893=1,AX1893=1),AY1894=1),1,IF(AND(SUM(AW1894:AY1894)=2,SUM(AW1892:AX1892)=2,AX1892=1),1,0))))</f>
        <v>0</v>
      </c>
      <c r="BD1894" s="57" t="str">
        <f aca="false">IF(BC1894=0,"",IF(AND(BC1894=1,AZ1894=0,AZ1893=0,AZ1892=0),1,IF(AND(BC1894=1,OR(AZ1894=1,AZ1893=1,AZ1892)),IF(BA1894=1,1,0))))</f>
        <v/>
      </c>
      <c r="BE1894" s="50" t="str">
        <f aca="false">IF(AND(BD1894=1,BD1893=1),0,IF(BD1894=1,SUM(CM1895:CM1933),""))</f>
        <v/>
      </c>
      <c r="BF1894" s="20" t="str">
        <f aca="false">IF(AND(BB1894=1,BB1893=1,BE1853&lt;&gt;0),"",IF(AND(BB1893=0,BB1894=1),BF1893,IF(AND(BB1894=1,BB1893=1),BF1893,IF(AND(BF1893="",BE1893="",OR(BD1893=0,BD1893="")),"",IF(AND(BF1893="",BE1854=0),"",IF(AND(BE1854&lt;&gt;"",BF1893=BE1854),"",IF(AND(BD1893=1,BE1893&lt;&gt;0),CM1894,IF(BF1893&lt;&gt;0,BF1893+CM1894,IF(BF1893="","")))))))))</f>
        <v/>
      </c>
      <c r="BH1894" s="50"/>
      <c r="BI1894" s="0"/>
      <c r="BU1894" s="0"/>
      <c r="BZ1894" s="49"/>
      <c r="CG1894" s="13"/>
      <c r="CH1894" s="40"/>
      <c r="CI1894" s="13"/>
      <c r="CL1894" s="6" t="n">
        <f aca="false">C1894</f>
        <v>39994</v>
      </c>
      <c r="CM1894" s="13" t="n">
        <f aca="false">CN1894/CN1893-1</f>
        <v>-0.00809061488673135</v>
      </c>
      <c r="CN1894" s="76" t="n">
        <v>91.95</v>
      </c>
      <c r="CO1894" s="13" t="n">
        <f aca="false">CN1894/CN1889-1</f>
        <v>0.0290990486849469</v>
      </c>
      <c r="CY1894" s="4" t="n">
        <v>92.72</v>
      </c>
      <c r="CZ1894" s="4" t="n">
        <v>91.95</v>
      </c>
      <c r="DA1894" s="33" t="n">
        <f aca="false">CZ1894-CN1894</f>
        <v>0</v>
      </c>
      <c r="DB1894" s="16" t="n">
        <f aca="false">CZ1894/CY1894-1</f>
        <v>-0.00830457290767894</v>
      </c>
      <c r="DC1894" s="15" t="n">
        <f aca="false">CY1894/CZ1893-1</f>
        <v>0.000215749730312798</v>
      </c>
      <c r="DD1894" s="15" t="n">
        <f aca="false">CZ1894/CZ1893-1</f>
        <v>-0.00809061488673135</v>
      </c>
      <c r="DE1894" s="34" t="str">
        <f aca="false">IF(CW1894=0,"",-DC1894*CS1894)</f>
        <v/>
      </c>
      <c r="DY1894" s="6"/>
      <c r="EB1894" s="6" t="n">
        <f aca="false">CL1894</f>
        <v>39994</v>
      </c>
      <c r="EC1894" s="13" t="n">
        <f aca="false">SUM(CM1892:CM1894)</f>
        <v>-0.00133293258048039</v>
      </c>
    </row>
    <row r="1895" customFormat="false" ht="15" hidden="false" customHeight="false" outlineLevel="0" collapsed="false">
      <c r="A1895" s="0" t="n">
        <f aca="false">IF(FR1895=1,CZ1895,0)</f>
        <v>0</v>
      </c>
      <c r="C1895" s="6" t="n">
        <v>39995</v>
      </c>
      <c r="D1895" s="0" t="n">
        <f aca="false">IF(E1895&gt;E1894,1,)</f>
        <v>0</v>
      </c>
      <c r="E1895" s="46" t="n">
        <v>89.1064</v>
      </c>
      <c r="F1895" s="46" t="n">
        <v>85.1213</v>
      </c>
      <c r="G1895" s="46" t="n">
        <v>90.9622</v>
      </c>
      <c r="H1895" s="46" t="n">
        <v>92.2869</v>
      </c>
      <c r="I1895" s="46" t="n">
        <v>91.3907</v>
      </c>
      <c r="J1895" s="47" t="str">
        <f aca="false">IF(MIN(E1895:I1895)=E1895,$E$2,IF(MIN(E1895:I1895)=F1895,$F$2,IF(MIN(E1895:I1895)=G1895,$G$2,IF(MIN(E1895:I1895)=H1895,$H$2,IF(MIN(E1895:I1895)=I1895,$I$2)))))</f>
        <v>100D</v>
      </c>
      <c r="K1895" s="47" t="str">
        <f aca="false">IF(MAX(E1895:I1895)=E1895,$E$2,IF(MAX(E1895:I1895)=F1895,$F$2,IF(MAX(E1895:I1895)=G1895,$G$2,IF(MAX(E1895:I1895)=H1895,$H$2,IF(MAX(E1895:I1895)=I1895,$I$2)))))</f>
        <v>30D</v>
      </c>
      <c r="L1895" s="4" t="n">
        <f aca="false">IF(MAX(E1895:I1895)=H1895,1,0)</f>
        <v>1</v>
      </c>
      <c r="M1895" s="4" t="n">
        <f aca="false">IF(MAX(E1895:I1895)=I1895,1,0)</f>
        <v>0</v>
      </c>
      <c r="O1895" s="4" t="n">
        <f aca="false">IF(CN1895&gt;E1895,1,0)</f>
        <v>1</v>
      </c>
      <c r="P1895" s="4" t="n">
        <f aca="false">IF(CN1895&gt;F1895,1,0)</f>
        <v>1</v>
      </c>
      <c r="Q1895" s="4" t="n">
        <f aca="false">IF(CN1895&gt;G1895,1,0)</f>
        <v>1</v>
      </c>
      <c r="R1895" s="4" t="n">
        <f aca="false">IF(CN1895&gt;H1895,1,0)</f>
        <v>1</v>
      </c>
      <c r="S1895" s="4" t="n">
        <f aca="false">IF(CN1895&gt;I1895,1,0)</f>
        <v>1</v>
      </c>
      <c r="T1895" s="25" t="n">
        <f aca="false">IF(AND(AND(R1895=0,S1895=0,Q1895=0),OR(S1894=1,S1893=1,S1892=1)),1,0)</f>
        <v>0</v>
      </c>
      <c r="U1895" s="13" t="n">
        <f aca="false">SUM(CM1894:CM1895)</f>
        <v>-0.00395793408194611</v>
      </c>
      <c r="AV1895" s="0"/>
      <c r="AW1895" s="55" t="n">
        <f aca="false">IF(EC1895&gt;$AW$2,1,0)</f>
        <v>0</v>
      </c>
      <c r="AX1895" s="0" t="n">
        <f aca="false">IF(AND(I1895&gt;G1895,I1894&lt;G1894),1,IF(OR(AND(I1895&gt;F1895,I1894&lt;F1894),AND(I1895&gt;E1895,I1894&lt;E1894)),1,0))</f>
        <v>0</v>
      </c>
      <c r="AY1895" s="0" t="n">
        <f aca="false">IF(K1894="10D",1,0)</f>
        <v>0</v>
      </c>
      <c r="AZ1895" s="0" t="n">
        <f aca="false">IF(AND(I1895&gt;G1895,I1894&lt;G1894,I1895&gt;F1895,I1894&gt;F1894,I1895&gt;E1895,I1894&gt;E1894),1,0)</f>
        <v>0</v>
      </c>
      <c r="BA1895" s="56" t="n">
        <f aca="false">IF(G1895&gt;H1895,1,0)</f>
        <v>0</v>
      </c>
      <c r="BB1895" s="56" t="n">
        <f aca="false">IF(I1895&lt;F1895,1,0)</f>
        <v>0</v>
      </c>
      <c r="BC1895" s="0" t="n">
        <f aca="false">IF(AND(SUM(AW1894:AX1894)=2,AY1895=1),1,IF(SUM(AX1893:AX1895)=0,0,IF(AND(OR(AW1893=1,AX1893=1),OR(AW1894=1,AX1894=1),AY1895=1),1,IF(AND(SUM(AW1895:AY1895)=2,SUM(AW1893:AX1893)=2,AX1893=1),1,0))))</f>
        <v>0</v>
      </c>
      <c r="BD1895" s="57" t="str">
        <f aca="false">IF(BC1895=0,"",IF(AND(BC1895=1,AZ1895=0,AZ1894=0,AZ1893=0),1,IF(AND(BC1895=1,OR(AZ1895=1,AZ1894=1,AZ1893)),IF(BA1895=1,1,0))))</f>
        <v/>
      </c>
      <c r="BE1895" s="50" t="str">
        <f aca="false">IF(AND(BD1895=1,BD1894=1),0,IF(BD1895=1,SUM(CM1896:CM1934),""))</f>
        <v/>
      </c>
      <c r="BF1895" s="20" t="str">
        <f aca="false">IF(AND(BB1895=1,BB1894=1,BE1854&lt;&gt;0),"",IF(AND(BB1894=0,BB1895=1),BF1894,IF(AND(BB1895=1,BB1894=1),BF1894,IF(AND(BF1894="",BE1894="",OR(BD1894=0,BD1894="")),"",IF(AND(BF1894="",BE1855=0),"",IF(AND(BE1855&lt;&gt;"",BF1894=BE1855),"",IF(AND(BD1894=1,BE1894&lt;&gt;0),CM1895,IF(BF1894&lt;&gt;0,BF1894+CM1895,IF(BF1894="","")))))))))</f>
        <v/>
      </c>
      <c r="BH1895" s="50"/>
      <c r="BI1895" s="0"/>
      <c r="BU1895" s="0"/>
      <c r="BZ1895" s="49"/>
      <c r="CG1895" s="13"/>
      <c r="CH1895" s="40"/>
      <c r="CI1895" s="13"/>
      <c r="CL1895" s="6" t="n">
        <f aca="false">C1895</f>
        <v>39995</v>
      </c>
      <c r="CM1895" s="13" t="n">
        <f aca="false">CN1895/CN1894-1</f>
        <v>0.00413268080478524</v>
      </c>
      <c r="CN1895" s="76" t="n">
        <v>92.33</v>
      </c>
      <c r="CO1895" s="13" t="n">
        <f aca="false">CN1895/CN1890-1</f>
        <v>0.0245455957744292</v>
      </c>
      <c r="CY1895" s="4" t="n">
        <v>92.34</v>
      </c>
      <c r="CZ1895" s="4" t="n">
        <v>92.33</v>
      </c>
      <c r="DA1895" s="33" t="n">
        <f aca="false">CZ1895-CN1895</f>
        <v>0</v>
      </c>
      <c r="DB1895" s="16" t="n">
        <f aca="false">CZ1895/CY1895-1</f>
        <v>-0.000108295429932959</v>
      </c>
      <c r="DC1895" s="15" t="n">
        <f aca="false">CY1895/CZ1894-1</f>
        <v>0.00424143556280598</v>
      </c>
      <c r="DD1895" s="15" t="n">
        <f aca="false">CZ1895/CZ1894-1</f>
        <v>0.00413268080478524</v>
      </c>
      <c r="DE1895" s="34" t="str">
        <f aca="false">IF(CW1895=0,"",-DC1895*CS1895)</f>
        <v/>
      </c>
      <c r="DY1895" s="6"/>
      <c r="EB1895" s="6" t="n">
        <f aca="false">CL1895</f>
        <v>39995</v>
      </c>
      <c r="EC1895" s="13" t="n">
        <f aca="false">SUM(CM1893:CM1895)</f>
        <v>0.00540617741631178</v>
      </c>
    </row>
    <row r="1896" customFormat="false" ht="15" hidden="false" customHeight="false" outlineLevel="0" collapsed="false">
      <c r="A1896" s="0" t="n">
        <f aca="false">IF(FR1896=1,CZ1896,0)</f>
        <v>0</v>
      </c>
      <c r="C1896" s="6" t="n">
        <v>39996</v>
      </c>
      <c r="D1896" s="0" t="n">
        <f aca="false">IF(E1896&gt;E1895,1,)</f>
        <v>0</v>
      </c>
      <c r="E1896" s="46" t="n">
        <v>88.9449</v>
      </c>
      <c r="F1896" s="46" t="n">
        <v>85.1484</v>
      </c>
      <c r="G1896" s="46" t="n">
        <v>91.0676</v>
      </c>
      <c r="H1896" s="46" t="n">
        <v>92.2636</v>
      </c>
      <c r="I1896" s="46" t="n">
        <v>91.1498</v>
      </c>
      <c r="J1896" s="47" t="str">
        <f aca="false">IF(MIN(E1896:I1896)=E1896,$E$2,IF(MIN(E1896:I1896)=F1896,$F$2,IF(MIN(E1896:I1896)=G1896,$G$2,IF(MIN(E1896:I1896)=H1896,$H$2,IF(MIN(E1896:I1896)=I1896,$I$2)))))</f>
        <v>100D</v>
      </c>
      <c r="K1896" s="47" t="str">
        <f aca="false">IF(MAX(E1896:I1896)=E1896,$E$2,IF(MAX(E1896:I1896)=F1896,$F$2,IF(MAX(E1896:I1896)=G1896,$G$2,IF(MAX(E1896:I1896)=H1896,$H$2,IF(MAX(E1896:I1896)=I1896,$I$2)))))</f>
        <v>30D</v>
      </c>
      <c r="L1896" s="4" t="n">
        <f aca="false">IF(MAX(E1896:I1896)=H1896,1,0)</f>
        <v>1</v>
      </c>
      <c r="M1896" s="4" t="n">
        <f aca="false">IF(MAX(E1896:I1896)=I1896,1,0)</f>
        <v>0</v>
      </c>
      <c r="O1896" s="4" t="n">
        <f aca="false">IF(CN1896&gt;E1896,1,0)</f>
        <v>1</v>
      </c>
      <c r="P1896" s="4" t="n">
        <f aca="false">IF(CN1896&gt;F1896,1,0)</f>
        <v>1</v>
      </c>
      <c r="Q1896" s="4" t="n">
        <f aca="false">IF(CN1896&gt;G1896,1,0)</f>
        <v>0</v>
      </c>
      <c r="R1896" s="4" t="n">
        <f aca="false">IF(CN1896&gt;H1896,1,0)</f>
        <v>0</v>
      </c>
      <c r="S1896" s="4" t="n">
        <f aca="false">IF(CN1896&gt;I1896,1,0)</f>
        <v>0</v>
      </c>
      <c r="T1896" s="25" t="n">
        <f aca="false">IF(AND(AND(R1896=0,S1896=0,Q1896=0),OR(S1895=1,S1894=1,S1893=1)),1,0)</f>
        <v>1</v>
      </c>
      <c r="U1896" s="13" t="n">
        <f aca="false">SUM(CM1895:CM1896)</f>
        <v>-0.0231607232892254</v>
      </c>
      <c r="AV1896" s="0"/>
      <c r="AW1896" s="55" t="n">
        <f aca="false">IF(EC1896&gt;$AW$2,1,0)</f>
        <v>0</v>
      </c>
      <c r="AX1896" s="0" t="n">
        <f aca="false">IF(AND(I1896&gt;G1896,I1895&lt;G1895),1,IF(OR(AND(I1896&gt;F1896,I1895&lt;F1895),AND(I1896&gt;E1896,I1895&lt;E1895)),1,0))</f>
        <v>0</v>
      </c>
      <c r="AY1896" s="0" t="n">
        <f aca="false">IF(K1895="10D",1,0)</f>
        <v>0</v>
      </c>
      <c r="AZ1896" s="0" t="n">
        <f aca="false">IF(AND(I1896&gt;G1896,I1895&lt;G1895,I1896&gt;F1896,I1895&gt;F1895,I1896&gt;E1896,I1895&gt;E1895),1,0)</f>
        <v>0</v>
      </c>
      <c r="BA1896" s="56" t="n">
        <f aca="false">IF(G1896&gt;H1896,1,0)</f>
        <v>0</v>
      </c>
      <c r="BB1896" s="56" t="n">
        <f aca="false">IF(I1896&lt;F1896,1,0)</f>
        <v>0</v>
      </c>
      <c r="BC1896" s="0" t="n">
        <f aca="false">IF(AND(SUM(AW1895:AX1895)=2,AY1896=1),1,IF(SUM(AX1894:AX1896)=0,0,IF(AND(OR(AW1894=1,AX1894=1),OR(AW1895=1,AX1895=1),AY1896=1),1,IF(AND(SUM(AW1896:AY1896)=2,SUM(AW1894:AX1894)=2,AX1894=1),1,0))))</f>
        <v>0</v>
      </c>
      <c r="BD1896" s="57" t="str">
        <f aca="false">IF(BC1896=0,"",IF(AND(BC1896=1,AZ1896=0,AZ1895=0,AZ1894=0),1,IF(AND(BC1896=1,OR(AZ1896=1,AZ1895=1,AZ1894)),IF(BA1896=1,1,0))))</f>
        <v/>
      </c>
      <c r="BE1896" s="50" t="str">
        <f aca="false">IF(AND(BD1896=1,BD1895=1),0,IF(BD1896=1,SUM(CM1897:CM1935),""))</f>
        <v/>
      </c>
      <c r="BF1896" s="20" t="str">
        <f aca="false">IF(AND(BB1896=1,BB1895=1,BE1855&lt;&gt;0),"",IF(AND(BB1895=0,BB1896=1),BF1895,IF(AND(BB1896=1,BB1895=1),BF1895,IF(AND(BF1895="",BE1895="",OR(BD1895=0,BD1895="")),"",IF(AND(BF1895="",BE1856=0),"",IF(AND(BE1856&lt;&gt;"",BF1895=BE1856),"",IF(AND(BD1895=1,BE1895&lt;&gt;0),CM1896,IF(BF1895&lt;&gt;0,BF1895+CM1896,IF(BF1895="","")))))))))</f>
        <v/>
      </c>
      <c r="BH1896" s="50"/>
      <c r="BI1896" s="0"/>
      <c r="BU1896" s="0"/>
      <c r="BZ1896" s="49"/>
      <c r="CG1896" s="13"/>
      <c r="CH1896" s="40"/>
      <c r="CI1896" s="13"/>
      <c r="CL1896" s="6" t="n">
        <f aca="false">C1896</f>
        <v>39996</v>
      </c>
      <c r="CM1896" s="13" t="n">
        <f aca="false">CN1896/CN1895-1</f>
        <v>-0.0272934040940106</v>
      </c>
      <c r="CN1896" s="76" t="n">
        <v>89.81</v>
      </c>
      <c r="CO1896" s="13" t="n">
        <f aca="false">CN1896/CN1891-1</f>
        <v>-0.0246524761077324</v>
      </c>
      <c r="CY1896" s="4" t="n">
        <v>91.13</v>
      </c>
      <c r="CZ1896" s="4" t="n">
        <v>89.81</v>
      </c>
      <c r="DA1896" s="33" t="n">
        <f aca="false">CZ1896-CN1896</f>
        <v>0</v>
      </c>
      <c r="DB1896" s="16" t="n">
        <f aca="false">CZ1896/CY1896-1</f>
        <v>-0.0144848019313069</v>
      </c>
      <c r="DC1896" s="15" t="n">
        <f aca="false">CY1896/CZ1895-1</f>
        <v>-0.012996859092386</v>
      </c>
      <c r="DD1896" s="15" t="n">
        <f aca="false">CZ1896/CZ1895-1</f>
        <v>-0.0272934040940106</v>
      </c>
      <c r="DE1896" s="34" t="str">
        <f aca="false">IF(CW1896=0,"",-DC1896*CS1896)</f>
        <v/>
      </c>
      <c r="DY1896" s="6"/>
      <c r="EB1896" s="6" t="n">
        <f aca="false">CL1896</f>
        <v>39996</v>
      </c>
      <c r="EC1896" s="13" t="n">
        <f aca="false">SUM(CM1894:CM1896)</f>
        <v>-0.0312513381759567</v>
      </c>
    </row>
    <row r="1897" customFormat="false" ht="15" hidden="false" customHeight="false" outlineLevel="0" collapsed="false">
      <c r="A1897" s="56" t="n">
        <f aca="false">IF(FR1897=1,CZ1897,0)</f>
        <v>0</v>
      </c>
      <c r="B1897" s="56"/>
      <c r="C1897" s="66" t="n">
        <v>40000</v>
      </c>
      <c r="D1897" s="56" t="n">
        <f aca="false">IF(E1897&gt;E1896,1,)</f>
        <v>0</v>
      </c>
      <c r="E1897" s="67" t="n">
        <v>88.8109</v>
      </c>
      <c r="F1897" s="67" t="n">
        <v>85.2153</v>
      </c>
      <c r="G1897" s="67" t="n">
        <v>91.1562</v>
      </c>
      <c r="H1897" s="67" t="n">
        <v>92.2832</v>
      </c>
      <c r="I1897" s="67" t="n">
        <v>90.9258</v>
      </c>
      <c r="J1897" s="47" t="str">
        <f aca="false">IF(MIN(E1897:I1897)=E1897,$E$2,IF(MIN(E1897:I1897)=F1897,$F$2,IF(MIN(E1897:I1897)=G1897,$G$2,IF(MIN(E1897:I1897)=H1897,$H$2,IF(MIN(E1897:I1897)=I1897,$I$2)))))</f>
        <v>100D</v>
      </c>
      <c r="K1897" s="68" t="str">
        <f aca="false">IF(MAX(E1897:I1897)=E1897,$E$2,IF(MAX(E1897:I1897)=F1897,$F$2,IF(MAX(E1897:I1897)=G1897,$G$2,IF(MAX(E1897:I1897)=H1897,$H$2,IF(MAX(E1897:I1897)=I1897,$I$2)))))</f>
        <v>30D</v>
      </c>
      <c r="L1897" s="56" t="n">
        <f aca="false">IF(MAX(E1897:I1897)=H1897,1,0)</f>
        <v>1</v>
      </c>
      <c r="M1897" s="56" t="n">
        <f aca="false">IF(MAX(E1897:I1897)=I1897,1,0)</f>
        <v>0</v>
      </c>
      <c r="N1897" s="56"/>
      <c r="O1897" s="56" t="n">
        <f aca="false">IF(CN1897&gt;E1897,1,0)</f>
        <v>1</v>
      </c>
      <c r="P1897" s="56" t="n">
        <f aca="false">IF(CN1897&gt;F1897,1,0)</f>
        <v>1</v>
      </c>
      <c r="Q1897" s="56" t="n">
        <f aca="false">IF(CN1897&gt;G1897,1,0)</f>
        <v>0</v>
      </c>
      <c r="R1897" s="56" t="n">
        <f aca="false">IF(CN1897&gt;H1897,1,0)</f>
        <v>0</v>
      </c>
      <c r="S1897" s="56" t="n">
        <f aca="false">IF(CN1897&gt;I1897,1,0)</f>
        <v>0</v>
      </c>
      <c r="T1897" s="69" t="n">
        <f aca="false">IF(AND(AND(R1897=0,S1897=0,Q1897=0),OR(S1896=1,S1895=1,S1894=1)),1,0)</f>
        <v>1</v>
      </c>
      <c r="U1897" s="70" t="n">
        <f aca="false">SUM(CM1896:CM1897)</f>
        <v>-0.0274047502692696</v>
      </c>
      <c r="AV1897" s="0"/>
      <c r="AW1897" s="55" t="n">
        <f aca="false">IF(EC1897&gt;$AW$2,1,0)</f>
        <v>0</v>
      </c>
      <c r="AX1897" s="0" t="n">
        <f aca="false">IF(AND(I1897&gt;G1897,I1896&lt;G1896),1,IF(OR(AND(I1897&gt;F1897,I1896&lt;F1896),AND(I1897&gt;E1897,I1896&lt;E1896)),1,0))</f>
        <v>0</v>
      </c>
      <c r="AY1897" s="0" t="n">
        <f aca="false">IF(K1896="10D",1,0)</f>
        <v>0</v>
      </c>
      <c r="AZ1897" s="0" t="n">
        <f aca="false">IF(AND(I1897&gt;G1897,I1896&lt;G1896,I1897&gt;F1897,I1896&gt;F1896,I1897&gt;E1897,I1896&gt;E1896),1,0)</f>
        <v>0</v>
      </c>
      <c r="BA1897" s="56" t="n">
        <f aca="false">IF(G1897&gt;H1897,1,0)</f>
        <v>0</v>
      </c>
      <c r="BB1897" s="56" t="n">
        <f aca="false">IF(I1897&lt;F1897,1,0)</f>
        <v>0</v>
      </c>
      <c r="BC1897" s="0" t="n">
        <f aca="false">IF(AND(SUM(AW1896:AX1896)=2,AY1897=1),1,IF(SUM(AX1895:AX1897)=0,0,IF(AND(OR(AW1895=1,AX1895=1),OR(AW1896=1,AX1896=1),AY1897=1),1,IF(AND(SUM(AW1897:AY1897)=2,SUM(AW1895:AX1895)=2,AX1895=1),1,0))))</f>
        <v>0</v>
      </c>
      <c r="BD1897" s="57" t="str">
        <f aca="false">IF(BC1897=0,"",IF(AND(BC1897=1,AZ1897=0,AZ1896=0,AZ1895=0),1,IF(AND(BC1897=1,OR(AZ1897=1,AZ1896=1,AZ1895)),IF(BA1897=1,1,0))))</f>
        <v/>
      </c>
      <c r="BE1897" s="50" t="str">
        <f aca="false">IF(AND(BD1897=1,BD1896=1),0,IF(BD1897=1,SUM(CM1898:CM1936),""))</f>
        <v/>
      </c>
      <c r="BF1897" s="20" t="str">
        <f aca="false">IF(AND(BB1897=1,BB1896=1,BE1856&lt;&gt;0),"",IF(AND(BB1896=0,BB1897=1),BF1896,IF(AND(BB1897=1,BB1896=1),BF1896,IF(AND(BF1896="",BE1896="",OR(BD1896=0,BD1896="")),"",IF(AND(BF1896="",BE1857=0),"",IF(AND(BE1857&lt;&gt;"",BF1896=BE1857),"",IF(AND(BD1896=1,BE1896&lt;&gt;0),CM1897,IF(BF1896&lt;&gt;0,BF1896+CM1897,IF(BF1896="","")))))))))</f>
        <v/>
      </c>
      <c r="BH1897" s="50"/>
      <c r="BI1897" s="0"/>
      <c r="BU1897" s="0"/>
      <c r="BZ1897" s="49"/>
      <c r="CG1897" s="13"/>
      <c r="CH1897" s="40"/>
      <c r="CI1897" s="13"/>
      <c r="CL1897" s="66" t="n">
        <f aca="false">C1897</f>
        <v>40000</v>
      </c>
      <c r="CM1897" s="70" t="n">
        <f aca="false">CN1897/CN1896-1</f>
        <v>-0.000111346175258986</v>
      </c>
      <c r="CN1897" s="76" t="n">
        <v>89.8</v>
      </c>
      <c r="CO1897" s="70" t="n">
        <f aca="false">CN1897/CN1892-1</f>
        <v>-0.022212543554007</v>
      </c>
      <c r="CX1897" s="56"/>
      <c r="CY1897" s="4" t="n">
        <v>88.94</v>
      </c>
      <c r="CZ1897" s="4" t="n">
        <v>89.8</v>
      </c>
      <c r="DA1897" s="71" t="n">
        <f aca="false">CZ1897-CN1897</f>
        <v>0</v>
      </c>
      <c r="DB1897" s="72" t="n">
        <f aca="false">CZ1897/CY1897-1</f>
        <v>0.00966944007195858</v>
      </c>
      <c r="DC1897" s="73" t="n">
        <f aca="false">CY1897/CZ1896-1</f>
        <v>-0.00968711724752258</v>
      </c>
      <c r="DD1897" s="73" t="n">
        <f aca="false">CZ1897/CZ1896-1</f>
        <v>-0.000111346175258986</v>
      </c>
      <c r="DE1897" s="74" t="str">
        <f aca="false">IF(CW1897=0,"",-DC1897*CS1897)</f>
        <v/>
      </c>
      <c r="DY1897" s="6"/>
      <c r="EB1897" s="6" t="n">
        <f aca="false">CL1897</f>
        <v>40000</v>
      </c>
      <c r="EC1897" s="13" t="n">
        <f aca="false">SUM(CM1895:CM1897)</f>
        <v>-0.0232720694644843</v>
      </c>
    </row>
    <row r="1898" customFormat="false" ht="15" hidden="false" customHeight="false" outlineLevel="0" collapsed="false">
      <c r="A1898" s="0" t="n">
        <f aca="false">IF(FR1898=1,CZ1898,0)</f>
        <v>0</v>
      </c>
      <c r="C1898" s="6" t="n">
        <v>40001</v>
      </c>
      <c r="D1898" s="0" t="n">
        <f aca="false">IF(E1898&gt;E1897,1,)</f>
        <v>0</v>
      </c>
      <c r="E1898" s="46" t="n">
        <v>88.6508</v>
      </c>
      <c r="F1898" s="46" t="n">
        <v>85.2599</v>
      </c>
      <c r="G1898" s="46" t="n">
        <v>91.1842</v>
      </c>
      <c r="H1898" s="46" t="n">
        <v>92.2512</v>
      </c>
      <c r="I1898" s="46" t="n">
        <v>90.8038</v>
      </c>
      <c r="J1898" s="47" t="str">
        <f aca="false">IF(MIN(E1898:I1898)=E1898,$E$2,IF(MIN(E1898:I1898)=F1898,$F$2,IF(MIN(E1898:I1898)=G1898,$G$2,IF(MIN(E1898:I1898)=H1898,$H$2,IF(MIN(E1898:I1898)=I1898,$I$2)))))</f>
        <v>100D</v>
      </c>
      <c r="K1898" s="47" t="str">
        <f aca="false">IF(MAX(E1898:I1898)=E1898,$E$2,IF(MAX(E1898:I1898)=F1898,$F$2,IF(MAX(E1898:I1898)=G1898,$G$2,IF(MAX(E1898:I1898)=H1898,$H$2,IF(MAX(E1898:I1898)=I1898,$I$2)))))</f>
        <v>30D</v>
      </c>
      <c r="L1898" s="4" t="n">
        <f aca="false">IF(MAX(E1898:I1898)=H1898,1,0)</f>
        <v>1</v>
      </c>
      <c r="M1898" s="4" t="n">
        <f aca="false">IF(MAX(E1898:I1898)=I1898,1,0)</f>
        <v>0</v>
      </c>
      <c r="O1898" s="4" t="n">
        <f aca="false">IF(CN1898&gt;E1898,1,0)</f>
        <v>0</v>
      </c>
      <c r="P1898" s="4" t="n">
        <f aca="false">IF(CN1898&gt;F1898,1,0)</f>
        <v>1</v>
      </c>
      <c r="Q1898" s="4" t="n">
        <f aca="false">IF(CN1898&gt;G1898,1,0)</f>
        <v>0</v>
      </c>
      <c r="R1898" s="4" t="n">
        <f aca="false">IF(CN1898&gt;H1898,1,0)</f>
        <v>0</v>
      </c>
      <c r="S1898" s="4" t="n">
        <f aca="false">IF(CN1898&gt;I1898,1,0)</f>
        <v>0</v>
      </c>
      <c r="T1898" s="25" t="n">
        <f aca="false">IF(AND(AND(R1898=0,S1898=0,Q1898=0),OR(S1897=1,S1896=1,S1895=1)),1,0)</f>
        <v>1</v>
      </c>
      <c r="U1898" s="13" t="n">
        <f aca="false">SUM(CM1897:CM1898)</f>
        <v>-0.0194877381574415</v>
      </c>
      <c r="AV1898" s="0"/>
      <c r="AW1898" s="55" t="n">
        <f aca="false">IF(EC1898&gt;$AW$2,1,0)</f>
        <v>0</v>
      </c>
      <c r="AX1898" s="0" t="n">
        <f aca="false">IF(AND(I1898&gt;G1898,I1897&lt;G1897),1,IF(OR(AND(I1898&gt;F1898,I1897&lt;F1897),AND(I1898&gt;E1898,I1897&lt;E1897)),1,0))</f>
        <v>0</v>
      </c>
      <c r="AY1898" s="0" t="n">
        <f aca="false">IF(K1897="10D",1,0)</f>
        <v>0</v>
      </c>
      <c r="AZ1898" s="0" t="n">
        <f aca="false">IF(AND(I1898&gt;G1898,I1897&lt;G1897,I1898&gt;F1898,I1897&gt;F1897,I1898&gt;E1898,I1897&gt;E1897),1,0)</f>
        <v>0</v>
      </c>
      <c r="BA1898" s="56" t="n">
        <f aca="false">IF(G1898&gt;H1898,1,0)</f>
        <v>0</v>
      </c>
      <c r="BB1898" s="56" t="n">
        <f aca="false">IF(I1898&lt;F1898,1,0)</f>
        <v>0</v>
      </c>
      <c r="BC1898" s="0" t="n">
        <f aca="false">IF(AND(SUM(AW1897:AX1897)=2,AY1898=1),1,IF(SUM(AX1896:AX1898)=0,0,IF(AND(OR(AW1896=1,AX1896=1),OR(AW1897=1,AX1897=1),AY1898=1),1,IF(AND(SUM(AW1898:AY1898)=2,SUM(AW1896:AX1896)=2,AX1896=1),1,0))))</f>
        <v>0</v>
      </c>
      <c r="BD1898" s="57" t="str">
        <f aca="false">IF(BC1898=0,"",IF(AND(BC1898=1,AZ1898=0,AZ1897=0,AZ1896=0),1,IF(AND(BC1898=1,OR(AZ1898=1,AZ1897=1,AZ1896)),IF(BA1898=1,1,0))))</f>
        <v/>
      </c>
      <c r="BE1898" s="50" t="str">
        <f aca="false">IF(AND(BD1898=1,BD1897=1),0,IF(BD1898=1,SUM(CM1899:CM1937),""))</f>
        <v/>
      </c>
      <c r="BF1898" s="20" t="str">
        <f aca="false">IF(AND(BB1898=1,BB1897=1,BE1857&lt;&gt;0),"",IF(AND(BB1897=0,BB1898=1),BF1897,IF(AND(BB1898=1,BB1897=1),BF1897,IF(AND(BF1897="",BE1897="",OR(BD1897=0,BD1897="")),"",IF(AND(BF1897="",BE1858=0),"",IF(AND(BE1858&lt;&gt;"",BF1897=BE1858),"",IF(AND(BD1897=1,BE1897&lt;&gt;0),CM1898,IF(BF1897&lt;&gt;0,BF1897+CM1898,IF(BF1897="","")))))))))</f>
        <v/>
      </c>
      <c r="BH1898" s="50"/>
      <c r="BI1898" s="0"/>
      <c r="BU1898" s="0"/>
      <c r="BZ1898" s="49"/>
      <c r="CG1898" s="13"/>
      <c r="CH1898" s="40"/>
      <c r="CI1898" s="13"/>
      <c r="CL1898" s="6" t="n">
        <f aca="false">C1898</f>
        <v>40001</v>
      </c>
      <c r="CM1898" s="13" t="n">
        <f aca="false">CN1898/CN1897-1</f>
        <v>-0.0193763919821826</v>
      </c>
      <c r="CN1898" s="76" t="n">
        <v>88.06</v>
      </c>
      <c r="CO1898" s="13" t="n">
        <f aca="false">CN1898/CN1893-1</f>
        <v>-0.0500539374325782</v>
      </c>
      <c r="CY1898" s="4" t="n">
        <v>89.71</v>
      </c>
      <c r="CZ1898" s="4" t="n">
        <v>88.06</v>
      </c>
      <c r="DA1898" s="33" t="n">
        <f aca="false">CZ1898-CN1898</f>
        <v>0</v>
      </c>
      <c r="DB1898" s="16" t="n">
        <f aca="false">CZ1898/CY1898-1</f>
        <v>-0.0183925983725336</v>
      </c>
      <c r="DC1898" s="15" t="n">
        <f aca="false">CY1898/CZ1897-1</f>
        <v>-0.00100222717149223</v>
      </c>
      <c r="DD1898" s="15" t="n">
        <f aca="false">CZ1898/CZ1897-1</f>
        <v>-0.0193763919821826</v>
      </c>
      <c r="DE1898" s="34" t="str">
        <f aca="false">IF(CW1898=0,"",-DC1898*CS1898)</f>
        <v/>
      </c>
      <c r="DY1898" s="6"/>
      <c r="EB1898" s="6" t="n">
        <f aca="false">CL1898</f>
        <v>40001</v>
      </c>
      <c r="EC1898" s="13" t="n">
        <f aca="false">SUM(CM1896:CM1898)</f>
        <v>-0.0467811422514521</v>
      </c>
    </row>
    <row r="1899" customFormat="false" ht="15" hidden="false" customHeight="false" outlineLevel="0" collapsed="false">
      <c r="A1899" s="0" t="n">
        <f aca="false">IF(FR1899=1,CZ1899,0)</f>
        <v>0</v>
      </c>
      <c r="C1899" s="6" t="n">
        <v>40002</v>
      </c>
      <c r="D1899" s="0" t="n">
        <f aca="false">IF(E1899&gt;E1898,1,0)</f>
        <v>0</v>
      </c>
      <c r="E1899" s="46" t="n">
        <v>88.4702</v>
      </c>
      <c r="F1899" s="46" t="n">
        <v>85.3033</v>
      </c>
      <c r="G1899" s="46" t="n">
        <v>91.2274</v>
      </c>
      <c r="H1899" s="46" t="n">
        <v>92.1412</v>
      </c>
      <c r="I1899" s="46" t="n">
        <v>90.6688</v>
      </c>
      <c r="J1899" s="47" t="str">
        <f aca="false">IF(MIN(E1899:I1899)=E1899,$E$2,IF(MIN(E1899:I1899)=F1899,$F$2,IF(MIN(E1899:I1899)=G1899,$G$2,IF(MIN(E1899:I1899)=H1899,$H$2,IF(MIN(E1899:I1899)=I1899,$I$2)))))</f>
        <v>100D</v>
      </c>
      <c r="K1899" s="47" t="str">
        <f aca="false">IF(MAX(E1899:I1899)=E1899,$E$2,IF(MAX(E1899:I1899)=F1899,$F$2,IF(MAX(E1899:I1899)=G1899,$G$2,IF(MAX(E1899:I1899)=H1899,$H$2,IF(MAX(E1899:I1899)=I1899,$I$2)))))</f>
        <v>30D</v>
      </c>
      <c r="L1899" s="4" t="n">
        <f aca="false">IF(MAX(E1899:I1899)=H1899,1,0)</f>
        <v>1</v>
      </c>
      <c r="M1899" s="4" t="n">
        <f aca="false">IF(MAX(E1899:I1899)=I1899,1,0)</f>
        <v>0</v>
      </c>
      <c r="O1899" s="4" t="n">
        <f aca="false">IF(CN1899&gt;E1899,1,0)</f>
        <v>0</v>
      </c>
      <c r="P1899" s="4" t="n">
        <f aca="false">IF(CN1899&gt;F1899,1,0)</f>
        <v>1</v>
      </c>
      <c r="Q1899" s="4" t="n">
        <f aca="false">IF(CN1899&gt;G1899,1,0)</f>
        <v>0</v>
      </c>
      <c r="R1899" s="4" t="n">
        <f aca="false">IF(CN1899&gt;H1899,1,0)</f>
        <v>0</v>
      </c>
      <c r="S1899" s="4" t="n">
        <f aca="false">IF(CN1899&gt;I1899,1,0)</f>
        <v>0</v>
      </c>
      <c r="T1899" s="25" t="n">
        <f aca="false">IF(AND(AND(R1899=0,S1899=0,Q1899=0),OR(S1898=1,S1897=1,S1896=1)),1,0)</f>
        <v>0</v>
      </c>
      <c r="U1899" s="13" t="n">
        <f aca="false">SUM(CM1898:CM1899)</f>
        <v>-0.0200577456047126</v>
      </c>
      <c r="AV1899" s="0"/>
      <c r="AW1899" s="55" t="n">
        <f aca="false">IF(EC1899&gt;$AW$2,1,0)</f>
        <v>0</v>
      </c>
      <c r="AX1899" s="0" t="n">
        <f aca="false">IF(AND(I1899&gt;G1899,I1898&lt;G1898),1,IF(OR(AND(I1899&gt;F1899,I1898&lt;F1898),AND(I1899&gt;E1899,I1898&lt;E1898)),1,0))</f>
        <v>0</v>
      </c>
      <c r="AY1899" s="0" t="n">
        <f aca="false">IF(K1898="10D",1,0)</f>
        <v>0</v>
      </c>
      <c r="AZ1899" s="0" t="n">
        <f aca="false">IF(AND(I1899&gt;G1899,I1898&lt;G1898,I1899&gt;F1899,I1898&gt;F1898,I1899&gt;E1899,I1898&gt;E1898),1,0)</f>
        <v>0</v>
      </c>
      <c r="BA1899" s="56" t="n">
        <f aca="false">IF(G1899&gt;H1899,1,0)</f>
        <v>0</v>
      </c>
      <c r="BB1899" s="56" t="n">
        <f aca="false">IF(I1899&lt;F1899,1,0)</f>
        <v>0</v>
      </c>
      <c r="BC1899" s="0" t="n">
        <f aca="false">IF(AND(SUM(AW1898:AX1898)=2,AY1899=1),1,IF(SUM(AX1897:AX1899)=0,0,IF(AND(OR(AW1897=1,AX1897=1),OR(AW1898=1,AX1898=1),AY1899=1),1,IF(AND(SUM(AW1899:AY1899)=2,SUM(AW1897:AX1897)=2,AX1897=1),1,0))))</f>
        <v>0</v>
      </c>
      <c r="BD1899" s="57" t="str">
        <f aca="false">IF(BC1899=0,"",IF(AND(BC1899=1,AZ1899=0,AZ1898=0,AZ1897=0),1,IF(AND(BC1899=1,OR(AZ1899=1,AZ1898=1,AZ1897)),IF(BA1899=1,1,0))))</f>
        <v/>
      </c>
      <c r="BE1899" s="50" t="str">
        <f aca="false">IF(AND(BD1899=1,BD1898=1),0,IF(BD1899=1,SUM(CM1900:CM1938),""))</f>
        <v/>
      </c>
      <c r="BF1899" s="20" t="str">
        <f aca="false">IF(AND(BB1899=1,BB1898=1,BE1858&lt;&gt;0),"",IF(AND(BB1898=0,BB1899=1),BF1898,IF(AND(BB1899=1,BB1898=1),BF1898,IF(AND(BF1898="",BE1898="",OR(BD1898=0,BD1898="")),"",IF(AND(BF1898="",BE1859=0),"",IF(AND(BE1859&lt;&gt;"",BF1898=BE1859),"",IF(AND(BD1898=1,BE1898&lt;&gt;0),CM1899,IF(BF1898&lt;&gt;0,BF1898+CM1899,IF(BF1898="","")))))))))</f>
        <v/>
      </c>
      <c r="BH1899" s="50"/>
      <c r="BI1899" s="0"/>
      <c r="BU1899" s="0"/>
      <c r="BZ1899" s="49"/>
      <c r="CG1899" s="13"/>
      <c r="CH1899" s="40"/>
      <c r="CI1899" s="13"/>
      <c r="CL1899" s="6" t="n">
        <f aca="false">C1899</f>
        <v>40002</v>
      </c>
      <c r="CM1899" s="13" t="n">
        <f aca="false">CN1899/CN1898-1</f>
        <v>-0.000681353622530079</v>
      </c>
      <c r="CN1899" s="76" t="n">
        <v>88</v>
      </c>
      <c r="CO1899" s="13" t="n">
        <f aca="false">CN1899/CN1894-1</f>
        <v>-0.0429581294181621</v>
      </c>
      <c r="CY1899" s="4" t="n">
        <v>88.59</v>
      </c>
      <c r="CZ1899" s="4" t="n">
        <v>88</v>
      </c>
      <c r="DA1899" s="33" t="n">
        <f aca="false">CZ1899-CN1899</f>
        <v>0</v>
      </c>
      <c r="DB1899" s="16" t="n">
        <f aca="false">CZ1899/CY1899-1</f>
        <v>-0.00665989389321597</v>
      </c>
      <c r="DC1899" s="15" t="n">
        <f aca="false">CY1899/CZ1898-1</f>
        <v>0.00601862366568251</v>
      </c>
      <c r="DD1899" s="15" t="n">
        <f aca="false">CZ1899/CZ1898-1</f>
        <v>-0.000681353622530079</v>
      </c>
      <c r="DE1899" s="34" t="str">
        <f aca="false">IF(CW1899=0,"",-DC1899*CS1899)</f>
        <v/>
      </c>
      <c r="DY1899" s="6"/>
      <c r="EB1899" s="6" t="n">
        <f aca="false">CL1899</f>
        <v>40002</v>
      </c>
      <c r="EC1899" s="13" t="n">
        <f aca="false">SUM(CM1897:CM1899)</f>
        <v>-0.0201690917799716</v>
      </c>
    </row>
    <row r="1900" customFormat="false" ht="15" hidden="false" customHeight="false" outlineLevel="0" collapsed="false">
      <c r="A1900" s="0" t="n">
        <f aca="false">IF(FR1900=1,CZ1900,0)</f>
        <v>0</v>
      </c>
      <c r="C1900" s="6" t="n">
        <v>40003</v>
      </c>
      <c r="D1900" s="0" t="n">
        <f aca="false">IF(E1900&gt;E1899,1,0)</f>
        <v>0</v>
      </c>
      <c r="E1900" s="46" t="n">
        <v>88.3045</v>
      </c>
      <c r="F1900" s="46" t="n">
        <v>85.3574</v>
      </c>
      <c r="G1900" s="46" t="n">
        <v>91.2794</v>
      </c>
      <c r="H1900" s="46" t="n">
        <v>92.0912</v>
      </c>
      <c r="I1900" s="46" t="n">
        <v>90.474</v>
      </c>
      <c r="J1900" s="47" t="str">
        <f aca="false">IF(MIN(E1900:I1900)=E1900,$E$2,IF(MIN(E1900:I1900)=F1900,$F$2,IF(MIN(E1900:I1900)=G1900,$G$2,IF(MIN(E1900:I1900)=H1900,$H$2,IF(MIN(E1900:I1900)=I1900,$I$2)))))</f>
        <v>100D</v>
      </c>
      <c r="K1900" s="47" t="str">
        <f aca="false">IF(MAX(E1900:I1900)=E1900,$E$2,IF(MAX(E1900:I1900)=F1900,$F$2,IF(MAX(E1900:I1900)=G1900,$G$2,IF(MAX(E1900:I1900)=H1900,$H$2,IF(MAX(E1900:I1900)=I1900,$I$2)))))</f>
        <v>30D</v>
      </c>
      <c r="L1900" s="4" t="n">
        <f aca="false">IF(MAX(E1900:I1900)=H1900,1,0)</f>
        <v>1</v>
      </c>
      <c r="M1900" s="4" t="n">
        <f aca="false">IF(MAX(E1900:I1900)=I1900,1,0)</f>
        <v>0</v>
      </c>
      <c r="O1900" s="4" t="n">
        <f aca="false">IF(CN1900&gt;E1900,1,0)</f>
        <v>0</v>
      </c>
      <c r="P1900" s="4" t="n">
        <f aca="false">IF(CN1900&gt;F1900,1,0)</f>
        <v>1</v>
      </c>
      <c r="Q1900" s="4" t="n">
        <f aca="false">IF(CN1900&gt;G1900,1,0)</f>
        <v>0</v>
      </c>
      <c r="R1900" s="4" t="n">
        <f aca="false">IF(CN1900&gt;H1900,1,0)</f>
        <v>0</v>
      </c>
      <c r="S1900" s="4" t="n">
        <f aca="false">IF(CN1900&gt;I1900,1,0)</f>
        <v>0</v>
      </c>
      <c r="T1900" s="25" t="n">
        <f aca="false">IF(AND(AND(R1900=0,S1900=0,Q1900=0),OR(S1899=1,S1898=1,S1897=1)),1,0)</f>
        <v>0</v>
      </c>
      <c r="U1900" s="13" t="n">
        <f aca="false">SUM(CM1899:CM1900)</f>
        <v>0.00125046455928812</v>
      </c>
      <c r="AV1900" s="0"/>
      <c r="AW1900" s="55" t="n">
        <f aca="false">IF(EC1900&gt;$AW$2,1,0)</f>
        <v>0</v>
      </c>
      <c r="AX1900" s="0" t="n">
        <f aca="false">IF(AND(I1900&gt;G1900,I1899&lt;G1899),1,IF(OR(AND(I1900&gt;F1900,I1899&lt;F1899),AND(I1900&gt;E1900,I1899&lt;E1899)),1,0))</f>
        <v>0</v>
      </c>
      <c r="AY1900" s="0" t="n">
        <f aca="false">IF(K1899="10D",1,0)</f>
        <v>0</v>
      </c>
      <c r="AZ1900" s="0" t="n">
        <f aca="false">IF(AND(I1900&gt;G1900,I1899&lt;G1899,I1900&gt;F1900,I1899&gt;F1899,I1900&gt;E1900,I1899&gt;E1899),1,0)</f>
        <v>0</v>
      </c>
      <c r="BA1900" s="56" t="n">
        <f aca="false">IF(G1900&gt;H1900,1,0)</f>
        <v>0</v>
      </c>
      <c r="BB1900" s="56" t="n">
        <f aca="false">IF(I1900&lt;F1900,1,0)</f>
        <v>0</v>
      </c>
      <c r="BC1900" s="0" t="n">
        <f aca="false">IF(AND(SUM(AW1899:AX1899)=2,AY1900=1),1,IF(SUM(AX1898:AX1900)=0,0,IF(AND(OR(AW1898=1,AX1898=1),OR(AW1899=1,AX1899=1),AY1900=1),1,IF(AND(SUM(AW1900:AY1900)=2,SUM(AW1898:AX1898)=2,AX1898=1),1,0))))</f>
        <v>0</v>
      </c>
      <c r="BD1900" s="57" t="str">
        <f aca="false">IF(BC1900=0,"",IF(AND(BC1900=1,AZ1900=0,AZ1899=0,AZ1898=0),1,IF(AND(BC1900=1,OR(AZ1900=1,AZ1899=1,AZ1898)),IF(BA1900=1,1,0))))</f>
        <v/>
      </c>
      <c r="BE1900" s="50" t="str">
        <f aca="false">IF(AND(BD1900=1,BD1899=1),0,IF(BD1900=1,SUM(CM1901:CM1939),""))</f>
        <v/>
      </c>
      <c r="BF1900" s="20" t="str">
        <f aca="false">IF(AND(BB1900=1,BB1899=1,BE1859&lt;&gt;0),"",IF(AND(BB1899=0,BB1900=1),BF1899,IF(AND(BB1900=1,BB1899=1),BF1899,IF(AND(BF1899="",BE1899="",OR(BD1899=0,BD1899="")),"",IF(AND(BF1899="",BE1860=0),"",IF(AND(BE1860&lt;&gt;"",BF1899=BE1860),"",IF(AND(BD1899=1,BE1899&lt;&gt;0),CM1900,IF(BF1899&lt;&gt;0,BF1899+CM1900,IF(BF1899="","")))))))))</f>
        <v/>
      </c>
      <c r="BH1900" s="50"/>
      <c r="BI1900" s="0"/>
      <c r="BU1900" s="0"/>
      <c r="BZ1900" s="49"/>
      <c r="CG1900" s="13"/>
      <c r="CH1900" s="40"/>
      <c r="CI1900" s="13"/>
      <c r="CL1900" s="6" t="n">
        <f aca="false">C1900</f>
        <v>40003</v>
      </c>
      <c r="CM1900" s="13" t="n">
        <f aca="false">CN1900/CN1899-1</f>
        <v>0.0019318181818182</v>
      </c>
      <c r="CN1900" s="76" t="n">
        <v>88.17</v>
      </c>
      <c r="CO1900" s="13" t="n">
        <f aca="false">CN1900/CN1895-1</f>
        <v>-0.0450557781869381</v>
      </c>
      <c r="CY1900" s="4" t="n">
        <v>88.61</v>
      </c>
      <c r="CZ1900" s="4" t="n">
        <v>88.17</v>
      </c>
      <c r="DA1900" s="33" t="n">
        <f aca="false">CZ1900-CN1900</f>
        <v>0</v>
      </c>
      <c r="DB1900" s="16" t="n">
        <f aca="false">CZ1900/CY1900-1</f>
        <v>-0.00496557950569909</v>
      </c>
      <c r="DC1900" s="15" t="n">
        <f aca="false">CY1900/CZ1899-1</f>
        <v>0.00693181818181809</v>
      </c>
      <c r="DD1900" s="15" t="n">
        <f aca="false">CZ1900/CZ1899-1</f>
        <v>0.0019318181818182</v>
      </c>
      <c r="DE1900" s="34" t="str">
        <f aca="false">IF(CW1900=0,"",-DC1900*CS1900)</f>
        <v/>
      </c>
      <c r="DY1900" s="6"/>
      <c r="EB1900" s="6" t="n">
        <f aca="false">CL1900</f>
        <v>40003</v>
      </c>
      <c r="EC1900" s="13" t="n">
        <f aca="false">SUM(CM1898:CM1900)</f>
        <v>-0.0181259274228944</v>
      </c>
    </row>
    <row r="1901" customFormat="false" ht="15" hidden="false" customHeight="false" outlineLevel="0" collapsed="false">
      <c r="A1901" s="0" t="n">
        <f aca="false">IF(FR1901=1,CZ1901,0)</f>
        <v>0</v>
      </c>
      <c r="C1901" s="6" t="n">
        <v>40004</v>
      </c>
      <c r="D1901" s="0" t="n">
        <f aca="false">IF(E1901&gt;E1900,1,0)</f>
        <v>0</v>
      </c>
      <c r="E1901" s="46" t="n">
        <v>88.1516</v>
      </c>
      <c r="F1901" s="46" t="n">
        <v>85.4448</v>
      </c>
      <c r="G1901" s="46" t="n">
        <v>91.2908</v>
      </c>
      <c r="H1901" s="46" t="n">
        <v>91.9926</v>
      </c>
      <c r="I1901" s="46" t="n">
        <v>90.062</v>
      </c>
      <c r="J1901" s="47" t="str">
        <f aca="false">IF(MIN(E1901:I1901)=E1901,$E$2,IF(MIN(E1901:I1901)=F1901,$F$2,IF(MIN(E1901:I1901)=G1901,$G$2,IF(MIN(E1901:I1901)=H1901,$H$2,IF(MIN(E1901:I1901)=I1901,$I$2)))))</f>
        <v>100D</v>
      </c>
      <c r="K1901" s="47" t="str">
        <f aca="false">IF(MAX(E1901:I1901)=E1901,$E$2,IF(MAX(E1901:I1901)=F1901,$F$2,IF(MAX(E1901:I1901)=G1901,$G$2,IF(MAX(E1901:I1901)=H1901,$H$2,IF(MAX(E1901:I1901)=I1901,$I$2)))))</f>
        <v>30D</v>
      </c>
      <c r="L1901" s="4" t="n">
        <f aca="false">IF(MAX(E1901:I1901)=H1901,1,0)</f>
        <v>1</v>
      </c>
      <c r="M1901" s="4" t="n">
        <f aca="false">IF(MAX(E1901:I1901)=I1901,1,0)</f>
        <v>0</v>
      </c>
      <c r="O1901" s="4" t="n">
        <f aca="false">IF(CN1901&gt;E1901,1,0)</f>
        <v>0</v>
      </c>
      <c r="P1901" s="4" t="n">
        <f aca="false">IF(CN1901&gt;F1901,1,0)</f>
        <v>1</v>
      </c>
      <c r="Q1901" s="4" t="n">
        <f aca="false">IF(CN1901&gt;G1901,1,0)</f>
        <v>0</v>
      </c>
      <c r="R1901" s="4" t="n">
        <f aca="false">IF(CN1901&gt;H1901,1,0)</f>
        <v>0</v>
      </c>
      <c r="S1901" s="4" t="n">
        <f aca="false">IF(CN1901&gt;I1901,1,0)</f>
        <v>0</v>
      </c>
      <c r="T1901" s="25" t="n">
        <f aca="false">IF(AND(AND(R1901=0,S1901=0,Q1901=0),OR(S1900=1,S1899=1,S1898=1)),1,0)</f>
        <v>0</v>
      </c>
      <c r="U1901" s="13" t="n">
        <f aca="false">SUM(CM1900:CM1901)</f>
        <v>-0.000449944322435059</v>
      </c>
      <c r="AV1901" s="0"/>
      <c r="AW1901" s="55" t="n">
        <f aca="false">IF(EC1901&gt;$AW$2,1,0)</f>
        <v>0</v>
      </c>
      <c r="AX1901" s="0" t="n">
        <f aca="false">IF(AND(I1901&gt;G1901,I1900&lt;G1900),1,IF(OR(AND(I1901&gt;F1901,I1900&lt;F1900),AND(I1901&gt;E1901,I1900&lt;E1900)),1,0))</f>
        <v>0</v>
      </c>
      <c r="AY1901" s="0" t="n">
        <f aca="false">IF(K1900="10D",1,0)</f>
        <v>0</v>
      </c>
      <c r="AZ1901" s="0" t="n">
        <f aca="false">IF(AND(I1901&gt;G1901,I1900&lt;G1900,I1901&gt;F1901,I1900&gt;F1900,I1901&gt;E1901,I1900&gt;E1900),1,0)</f>
        <v>0</v>
      </c>
      <c r="BA1901" s="56" t="n">
        <f aca="false">IF(G1901&gt;H1901,1,0)</f>
        <v>0</v>
      </c>
      <c r="BB1901" s="56" t="n">
        <f aca="false">IF(I1901&lt;F1901,1,0)</f>
        <v>0</v>
      </c>
      <c r="BC1901" s="0" t="n">
        <f aca="false">IF(AND(SUM(AW1900:AX1900)=2,AY1901=1),1,IF(SUM(AX1899:AX1901)=0,0,IF(AND(OR(AW1899=1,AX1899=1),OR(AW1900=1,AX1900=1),AY1901=1),1,IF(AND(SUM(AW1901:AY1901)=2,SUM(AW1899:AX1899)=2,AX1899=1),1,0))))</f>
        <v>0</v>
      </c>
      <c r="BD1901" s="57" t="str">
        <f aca="false">IF(BC1901=0,"",IF(AND(BC1901=1,AZ1901=0,AZ1900=0,AZ1899=0),1,IF(AND(BC1901=1,OR(AZ1901=1,AZ1900=1,AZ1899)),IF(BA1901=1,1,0))))</f>
        <v/>
      </c>
      <c r="BE1901" s="50" t="str">
        <f aca="false">IF(AND(BD1901=1,BD1900=1),0,IF(BD1901=1,SUM(CM1902:CM1940),""))</f>
        <v/>
      </c>
      <c r="BF1901" s="20" t="str">
        <f aca="false">IF(AND(BB1901=1,BB1900=1,BE1860&lt;&gt;0),"",IF(AND(BB1900=0,BB1901=1),BF1900,IF(AND(BB1901=1,BB1900=1),BF1900,IF(AND(BF1900="",BE1900="",OR(BD1900=0,BD1900="")),"",IF(AND(BF1900="",BE1861=0),"",IF(AND(BE1861&lt;&gt;"",BF1900=BE1861),"",IF(AND(BD1900=1,BE1900&lt;&gt;0),CM1901,IF(BF1900&lt;&gt;0,BF1900+CM1901,IF(BF1900="","")))))))))</f>
        <v/>
      </c>
      <c r="BH1901" s="50"/>
      <c r="BI1901" s="0"/>
      <c r="BU1901" s="0"/>
      <c r="BZ1901" s="49"/>
      <c r="CG1901" s="13"/>
      <c r="CH1901" s="40"/>
      <c r="CI1901" s="13"/>
      <c r="CL1901" s="6" t="n">
        <f aca="false">C1901</f>
        <v>40004</v>
      </c>
      <c r="CM1901" s="13" t="n">
        <f aca="false">CN1901/CN1900-1</f>
        <v>-0.00238176250425326</v>
      </c>
      <c r="CN1901" s="76" t="n">
        <v>87.96</v>
      </c>
      <c r="CO1901" s="13" t="n">
        <f aca="false">CN1901/CN1896-1</f>
        <v>-0.0205990424228929</v>
      </c>
      <c r="CY1901" s="4" t="n">
        <v>87.7</v>
      </c>
      <c r="CZ1901" s="4" t="n">
        <v>87.96</v>
      </c>
      <c r="DA1901" s="33" t="n">
        <f aca="false">CZ1901-CN1901</f>
        <v>0</v>
      </c>
      <c r="DB1901" s="16" t="n">
        <f aca="false">CZ1901/CY1901-1</f>
        <v>0.00296465222348896</v>
      </c>
      <c r="DC1901" s="15" t="n">
        <f aca="false">CY1901/CZ1900-1</f>
        <v>-0.00533061131904278</v>
      </c>
      <c r="DD1901" s="15" t="n">
        <f aca="false">CZ1901/CZ1900-1</f>
        <v>-0.00238176250425326</v>
      </c>
      <c r="DE1901" s="34" t="str">
        <f aca="false">IF(CW1901=0,"",-DC1901*CS1901)</f>
        <v/>
      </c>
      <c r="DY1901" s="6"/>
      <c r="EB1901" s="6" t="n">
        <f aca="false">CL1901</f>
        <v>40004</v>
      </c>
      <c r="EC1901" s="13" t="n">
        <f aca="false">SUM(CM1899:CM1901)</f>
        <v>-0.00113129794496514</v>
      </c>
    </row>
    <row r="1902" customFormat="false" ht="15" hidden="false" customHeight="false" outlineLevel="0" collapsed="false">
      <c r="A1902" s="0" t="n">
        <f aca="false">IF(FR1902=1,CZ1902,0)</f>
        <v>0</v>
      </c>
      <c r="C1902" s="6" t="n">
        <v>40007</v>
      </c>
      <c r="D1902" s="0" t="n">
        <f aca="false">IF(E1902&gt;E1901,1,0)</f>
        <v>0</v>
      </c>
      <c r="E1902" s="46" t="n">
        <v>88.0074</v>
      </c>
      <c r="F1902" s="46" t="n">
        <v>85.5555</v>
      </c>
      <c r="G1902" s="46" t="n">
        <v>91.3444</v>
      </c>
      <c r="H1902" s="46" t="n">
        <v>91.9116</v>
      </c>
      <c r="I1902" s="46" t="n">
        <v>89.8882</v>
      </c>
      <c r="J1902" s="47" t="str">
        <f aca="false">IF(MIN(E1902:I1902)=E1902,$E$2,IF(MIN(E1902:I1902)=F1902,$F$2,IF(MIN(E1902:I1902)=G1902,$G$2,IF(MIN(E1902:I1902)=H1902,$H$2,IF(MIN(E1902:I1902)=I1902,$I$2)))))</f>
        <v>100D</v>
      </c>
      <c r="K1902" s="47" t="str">
        <f aca="false">IF(MAX(E1902:I1902)=E1902,$E$2,IF(MAX(E1902:I1902)=F1902,$F$2,IF(MAX(E1902:I1902)=G1902,$G$2,IF(MAX(E1902:I1902)=H1902,$H$2,IF(MAX(E1902:I1902)=I1902,$I$2)))))</f>
        <v>30D</v>
      </c>
      <c r="L1902" s="4" t="n">
        <f aca="false">IF(MAX(E1902:I1902)=H1902,1,0)</f>
        <v>1</v>
      </c>
      <c r="M1902" s="4" t="n">
        <f aca="false">IF(MAX(E1902:I1902)=I1902,1,0)</f>
        <v>0</v>
      </c>
      <c r="O1902" s="4" t="n">
        <f aca="false">IF(CN1902&gt;E1902,1,0)</f>
        <v>1</v>
      </c>
      <c r="P1902" s="4" t="n">
        <f aca="false">IF(CN1902&gt;F1902,1,0)</f>
        <v>1</v>
      </c>
      <c r="Q1902" s="4" t="n">
        <f aca="false">IF(CN1902&gt;G1902,1,0)</f>
        <v>0</v>
      </c>
      <c r="R1902" s="4" t="n">
        <f aca="false">IF(CN1902&gt;H1902,1,0)</f>
        <v>0</v>
      </c>
      <c r="S1902" s="4" t="n">
        <f aca="false">IF(CN1902&gt;I1902,1,0)</f>
        <v>1</v>
      </c>
      <c r="T1902" s="25" t="n">
        <f aca="false">IF(AND(AND(R1902=0,S1902=0,Q1902=0),OR(S1901=1,S1900=1,S1899=1)),1,0)</f>
        <v>0</v>
      </c>
      <c r="U1902" s="13" t="n">
        <f aca="false">SUM(CM1901:CM1902)</f>
        <v>0.0219702156676431</v>
      </c>
      <c r="AV1902" s="0"/>
      <c r="AW1902" s="55" t="n">
        <f aca="false">IF(EC1902&gt;$AW$2,1,0)</f>
        <v>1</v>
      </c>
      <c r="AX1902" s="0" t="n">
        <f aca="false">IF(AND(I1902&gt;G1902,I1901&lt;G1901),1,IF(OR(AND(I1902&gt;F1902,I1901&lt;F1901),AND(I1902&gt;E1902,I1901&lt;E1901)),1,0))</f>
        <v>0</v>
      </c>
      <c r="AY1902" s="0" t="n">
        <f aca="false">IF(K1901="10D",1,0)</f>
        <v>0</v>
      </c>
      <c r="AZ1902" s="0" t="n">
        <f aca="false">IF(AND(I1902&gt;G1902,I1901&lt;G1901,I1902&gt;F1902,I1901&gt;F1901,I1902&gt;E1902,I1901&gt;E1901),1,0)</f>
        <v>0</v>
      </c>
      <c r="BA1902" s="56" t="n">
        <f aca="false">IF(G1902&gt;H1902,1,0)</f>
        <v>0</v>
      </c>
      <c r="BB1902" s="56" t="n">
        <f aca="false">IF(I1902&lt;F1902,1,0)</f>
        <v>0</v>
      </c>
      <c r="BC1902" s="0" t="n">
        <f aca="false">IF(AND(SUM(AW1901:AX1901)=2,AY1902=1),1,IF(SUM(AX1900:AX1902)=0,0,IF(AND(OR(AW1900=1,AX1900=1),OR(AW1901=1,AX1901=1),AY1902=1),1,IF(AND(SUM(AW1902:AY1902)=2,SUM(AW1900:AX1900)=2,AX1900=1),1,0))))</f>
        <v>0</v>
      </c>
      <c r="BD1902" s="57" t="str">
        <f aca="false">IF(BC1902=0,"",IF(AND(BC1902=1,AZ1902=0,AZ1901=0,AZ1900=0),1,IF(AND(BC1902=1,OR(AZ1902=1,AZ1901=1,AZ1900)),IF(BA1902=1,1,0))))</f>
        <v/>
      </c>
      <c r="BE1902" s="50" t="str">
        <f aca="false">IF(AND(BD1902=1,BD1901=1),0,IF(BD1902=1,SUM(CM1903:CM1941),""))</f>
        <v/>
      </c>
      <c r="BF1902" s="20" t="str">
        <f aca="false">IF(AND(BB1902=1,BB1901=1,BE1861&lt;&gt;0),"",IF(AND(BB1901=0,BB1902=1),BF1901,IF(AND(BB1902=1,BB1901=1),BF1901,IF(AND(BF1901="",BE1901="",OR(BD1901=0,BD1901="")),"",IF(AND(BF1901="",BE1862=0),"",IF(AND(BE1862&lt;&gt;"",BF1901=BE1862),"",IF(AND(BD1901=1,BE1901&lt;&gt;0),CM1902,IF(BF1901&lt;&gt;0,BF1901+CM1902,IF(BF1901="","")))))))))</f>
        <v/>
      </c>
      <c r="BH1902" s="50"/>
      <c r="BI1902" s="0"/>
      <c r="BU1902" s="0"/>
      <c r="BZ1902" s="49"/>
      <c r="CG1902" s="13"/>
      <c r="CH1902" s="40"/>
      <c r="CI1902" s="13"/>
      <c r="CL1902" s="6" t="n">
        <f aca="false">C1902</f>
        <v>40007</v>
      </c>
      <c r="CM1902" s="13" t="n">
        <f aca="false">CN1902/CN1901-1</f>
        <v>0.0243519781718964</v>
      </c>
      <c r="CN1902" s="76" t="n">
        <v>90.102</v>
      </c>
      <c r="CO1902" s="13" t="n">
        <f aca="false">CN1902/CN1897-1</f>
        <v>0.00336302895322937</v>
      </c>
      <c r="CY1902" s="4" t="n">
        <v>88.31</v>
      </c>
      <c r="CZ1902" s="4" t="n">
        <v>90.102</v>
      </c>
      <c r="DA1902" s="33" t="n">
        <f aca="false">CZ1902-CN1902</f>
        <v>0</v>
      </c>
      <c r="DB1902" s="16" t="n">
        <f aca="false">CZ1902/CY1902-1</f>
        <v>0.0202921526440947</v>
      </c>
      <c r="DC1902" s="15" t="n">
        <f aca="false">CY1902/CZ1901-1</f>
        <v>0.00397908140063685</v>
      </c>
      <c r="DD1902" s="15" t="n">
        <f aca="false">CZ1902/CZ1901-1</f>
        <v>0.0243519781718964</v>
      </c>
      <c r="DE1902" s="34" t="str">
        <f aca="false">IF(CW1902=0,"",-DC1902*CS1902)</f>
        <v/>
      </c>
      <c r="DY1902" s="6"/>
      <c r="EB1902" s="6" t="n">
        <f aca="false">CL1902</f>
        <v>40007</v>
      </c>
      <c r="EC1902" s="13" t="n">
        <f aca="false">SUM(CM1900:CM1902)</f>
        <v>0.0239020338494613</v>
      </c>
    </row>
    <row r="1903" customFormat="false" ht="15" hidden="false" customHeight="false" outlineLevel="0" collapsed="false">
      <c r="A1903" s="0" t="n">
        <f aca="false">IF(FR1903=1,CZ1903,0)</f>
        <v>0</v>
      </c>
      <c r="C1903" s="6" t="n">
        <v>40008</v>
      </c>
      <c r="D1903" s="0" t="n">
        <f aca="false">IF(E1903&gt;E1902,1,0)</f>
        <v>0</v>
      </c>
      <c r="E1903" s="46" t="n">
        <v>87.8565</v>
      </c>
      <c r="F1903" s="46" t="n">
        <v>85.6798</v>
      </c>
      <c r="G1903" s="46" t="n">
        <v>91.3988</v>
      </c>
      <c r="H1903" s="46" t="n">
        <v>91.773</v>
      </c>
      <c r="I1903" s="46" t="n">
        <v>89.6792</v>
      </c>
      <c r="J1903" s="47" t="str">
        <f aca="false">IF(MIN(E1903:I1903)=E1903,$E$2,IF(MIN(E1903:I1903)=F1903,$F$2,IF(MIN(E1903:I1903)=G1903,$G$2,IF(MIN(E1903:I1903)=H1903,$H$2,IF(MIN(E1903:I1903)=I1903,$I$2)))))</f>
        <v>100D</v>
      </c>
      <c r="K1903" s="47" t="str">
        <f aca="false">IF(MAX(E1903:I1903)=E1903,$E$2,IF(MAX(E1903:I1903)=F1903,$F$2,IF(MAX(E1903:I1903)=G1903,$G$2,IF(MAX(E1903:I1903)=H1903,$H$2,IF(MAX(E1903:I1903)=I1903,$I$2)))))</f>
        <v>30D</v>
      </c>
      <c r="L1903" s="4" t="n">
        <f aca="false">IF(MAX(E1903:I1903)=H1903,1,0)</f>
        <v>1</v>
      </c>
      <c r="M1903" s="4" t="n">
        <f aca="false">IF(MAX(E1903:I1903)=I1903,1,0)</f>
        <v>0</v>
      </c>
      <c r="O1903" s="4" t="n">
        <f aca="false">IF(CN1903&gt;E1903,1,0)</f>
        <v>1</v>
      </c>
      <c r="P1903" s="4" t="n">
        <f aca="false">IF(CN1903&gt;F1903,1,0)</f>
        <v>1</v>
      </c>
      <c r="Q1903" s="4" t="n">
        <f aca="false">IF(CN1903&gt;G1903,1,0)</f>
        <v>0</v>
      </c>
      <c r="R1903" s="4" t="n">
        <f aca="false">IF(CN1903&gt;H1903,1,0)</f>
        <v>0</v>
      </c>
      <c r="S1903" s="4" t="n">
        <f aca="false">IF(CN1903&gt;I1903,1,0)</f>
        <v>1</v>
      </c>
      <c r="T1903" s="25" t="n">
        <f aca="false">IF(AND(AND(R1903=0,S1903=0,Q1903=0),OR(S1902=1,S1901=1,S1900=1)),1,0)</f>
        <v>0</v>
      </c>
      <c r="U1903" s="13" t="n">
        <f aca="false">SUM(CM1902:CM1903)</f>
        <v>0.0299900328210718</v>
      </c>
      <c r="AV1903" s="0"/>
      <c r="AW1903" s="55" t="n">
        <f aca="false">IF(EC1903&gt;$AW$2,1,0)</f>
        <v>1</v>
      </c>
      <c r="AX1903" s="0" t="n">
        <f aca="false">IF(AND(I1903&gt;G1903,I1902&lt;G1902),1,IF(OR(AND(I1903&gt;F1903,I1902&lt;F1902),AND(I1903&gt;E1903,I1902&lt;E1902)),1,0))</f>
        <v>0</v>
      </c>
      <c r="AY1903" s="0" t="n">
        <f aca="false">IF(K1902="10D",1,0)</f>
        <v>0</v>
      </c>
      <c r="AZ1903" s="0" t="n">
        <f aca="false">IF(AND(I1903&gt;G1903,I1902&lt;G1902,I1903&gt;F1903,I1902&gt;F1902,I1903&gt;E1903,I1902&gt;E1902),1,0)</f>
        <v>0</v>
      </c>
      <c r="BA1903" s="56" t="n">
        <f aca="false">IF(G1903&gt;H1903,1,0)</f>
        <v>0</v>
      </c>
      <c r="BB1903" s="56" t="n">
        <f aca="false">IF(I1903&lt;F1903,1,0)</f>
        <v>0</v>
      </c>
      <c r="BC1903" s="0" t="n">
        <f aca="false">IF(AND(SUM(AW1902:AX1902)=2,AY1903=1),1,IF(SUM(AX1901:AX1903)=0,0,IF(AND(OR(AW1901=1,AX1901=1),OR(AW1902=1,AX1902=1),AY1903=1),1,IF(AND(SUM(AW1903:AY1903)=2,SUM(AW1901:AX1901)=2,AX1901=1),1,0))))</f>
        <v>0</v>
      </c>
      <c r="BD1903" s="57" t="str">
        <f aca="false">IF(BC1903=0,"",IF(AND(BC1903=1,AZ1903=0,AZ1902=0,AZ1901=0),1,IF(AND(BC1903=1,OR(AZ1903=1,AZ1902=1,AZ1901)),IF(BA1903=1,1,0))))</f>
        <v/>
      </c>
      <c r="BE1903" s="50" t="str">
        <f aca="false">IF(AND(BD1903=1,BD1902=1),0,IF(BD1903=1,SUM(CM1904:CM1942),""))</f>
        <v/>
      </c>
      <c r="BF1903" s="20" t="str">
        <f aca="false">IF(AND(BB1903=1,BB1902=1,BE1862&lt;&gt;0),"",IF(AND(BB1902=0,BB1903=1),BF1902,IF(AND(BB1903=1,BB1902=1),BF1902,IF(AND(BF1902="",BE1902="",OR(BD1902=0,BD1902="")),"",IF(AND(BF1902="",BE1863=0),"",IF(AND(BE1863&lt;&gt;"",BF1902=BE1863),"",IF(AND(BD1902=1,BE1902&lt;&gt;0),CM1903,IF(BF1902&lt;&gt;0,BF1902+CM1903,IF(BF1902="","")))))))))</f>
        <v/>
      </c>
      <c r="BH1903" s="50"/>
      <c r="BI1903" s="0"/>
      <c r="BU1903" s="0"/>
      <c r="BZ1903" s="49"/>
      <c r="CG1903" s="13"/>
      <c r="CH1903" s="40"/>
      <c r="CI1903" s="13"/>
      <c r="CL1903" s="6" t="n">
        <f aca="false">C1903</f>
        <v>40008</v>
      </c>
      <c r="CM1903" s="13" t="n">
        <f aca="false">CN1903/CN1902-1</f>
        <v>0.00563805464917544</v>
      </c>
      <c r="CN1903" s="76" t="n">
        <v>90.61</v>
      </c>
      <c r="CO1903" s="13" t="n">
        <f aca="false">CN1903/CN1898-1</f>
        <v>0.028957528957529</v>
      </c>
      <c r="CY1903" s="4" t="n">
        <v>90.38</v>
      </c>
      <c r="CZ1903" s="4" t="n">
        <v>90.61</v>
      </c>
      <c r="DA1903" s="33" t="n">
        <f aca="false">CZ1903-CN1903</f>
        <v>0</v>
      </c>
      <c r="DB1903" s="16" t="n">
        <f aca="false">CZ1903/CY1903-1</f>
        <v>0.00254481079884927</v>
      </c>
      <c r="DC1903" s="15" t="n">
        <f aca="false">CY1903/CZ1902-1</f>
        <v>0.00308539211116288</v>
      </c>
      <c r="DD1903" s="15" t="n">
        <f aca="false">CZ1903/CZ1902-1</f>
        <v>0.00563805464917544</v>
      </c>
      <c r="DE1903" s="34" t="str">
        <f aca="false">IF(CW1903=0,"",-DC1903*CS1903)</f>
        <v/>
      </c>
      <c r="DY1903" s="6"/>
      <c r="EB1903" s="6" t="n">
        <f aca="false">CL1903</f>
        <v>40008</v>
      </c>
      <c r="EC1903" s="13" t="n">
        <f aca="false">SUM(CM1901:CM1903)</f>
        <v>0.0276082703168186</v>
      </c>
    </row>
    <row r="1904" customFormat="false" ht="15" hidden="false" customHeight="false" outlineLevel="0" collapsed="false">
      <c r="A1904" s="0" t="n">
        <f aca="false">IF(FR1904=1,CZ1904,0)</f>
        <v>0</v>
      </c>
      <c r="C1904" s="6" t="n">
        <v>40009</v>
      </c>
      <c r="D1904" s="0" t="n">
        <f aca="false">IF(E1904&gt;E1903,1,0)</f>
        <v>0</v>
      </c>
      <c r="E1904" s="46" t="n">
        <v>87.7186</v>
      </c>
      <c r="F1904" s="46" t="n">
        <v>85.8382</v>
      </c>
      <c r="G1904" s="46" t="n">
        <v>91.4464</v>
      </c>
      <c r="H1904" s="46" t="n">
        <v>91.72</v>
      </c>
      <c r="I1904" s="46" t="n">
        <v>89.8102</v>
      </c>
      <c r="J1904" s="47" t="str">
        <f aca="false">IF(MIN(E1904:I1904)=E1904,$E$2,IF(MIN(E1904:I1904)=F1904,$F$2,IF(MIN(E1904:I1904)=G1904,$G$2,IF(MIN(E1904:I1904)=H1904,$H$2,IF(MIN(E1904:I1904)=I1904,$I$2)))))</f>
        <v>100D</v>
      </c>
      <c r="K1904" s="47" t="str">
        <f aca="false">IF(MAX(E1904:I1904)=E1904,$E$2,IF(MAX(E1904:I1904)=F1904,$F$2,IF(MAX(E1904:I1904)=G1904,$G$2,IF(MAX(E1904:I1904)=H1904,$H$2,IF(MAX(E1904:I1904)=I1904,$I$2)))))</f>
        <v>30D</v>
      </c>
      <c r="L1904" s="4" t="n">
        <f aca="false">IF(MAX(E1904:I1904)=H1904,1,0)</f>
        <v>1</v>
      </c>
      <c r="M1904" s="4" t="n">
        <f aca="false">IF(MAX(E1904:I1904)=I1904,1,0)</f>
        <v>0</v>
      </c>
      <c r="O1904" s="4" t="n">
        <f aca="false">IF(CN1904&gt;E1904,1,0)</f>
        <v>1</v>
      </c>
      <c r="P1904" s="4" t="n">
        <f aca="false">IF(CN1904&gt;F1904,1,0)</f>
        <v>1</v>
      </c>
      <c r="Q1904" s="4" t="n">
        <f aca="false">IF(CN1904&gt;G1904,1,0)</f>
        <v>1</v>
      </c>
      <c r="R1904" s="4" t="n">
        <f aca="false">IF(CN1904&gt;H1904,1,0)</f>
        <v>1</v>
      </c>
      <c r="S1904" s="4" t="n">
        <f aca="false">IF(CN1904&gt;I1904,1,0)</f>
        <v>1</v>
      </c>
      <c r="T1904" s="25" t="n">
        <f aca="false">IF(AND(AND(R1904=0,S1904=0,Q1904=0),OR(S1903=1,S1902=1,S1901=1)),1,0)</f>
        <v>0</v>
      </c>
      <c r="U1904" s="13" t="n">
        <f aca="false">SUM(CM1903:CM1904)</f>
        <v>0.0348842747131861</v>
      </c>
      <c r="AV1904" s="0"/>
      <c r="AW1904" s="55" t="n">
        <f aca="false">IF(EC1904&gt;$AW$2,1,0)</f>
        <v>1</v>
      </c>
      <c r="AX1904" s="0" t="n">
        <f aca="false">IF(AND(I1904&gt;G1904,I1903&lt;G1903),1,IF(OR(AND(I1904&gt;F1904,I1903&lt;F1903),AND(I1904&gt;E1904,I1903&lt;E1903)),1,0))</f>
        <v>0</v>
      </c>
      <c r="AY1904" s="0" t="n">
        <f aca="false">IF(K1903="10D",1,0)</f>
        <v>0</v>
      </c>
      <c r="AZ1904" s="0" t="n">
        <f aca="false">IF(AND(I1904&gt;G1904,I1903&lt;G1903,I1904&gt;F1904,I1903&gt;F1903,I1904&gt;E1904,I1903&gt;E1903),1,0)</f>
        <v>0</v>
      </c>
      <c r="BA1904" s="56" t="n">
        <f aca="false">IF(G1904&gt;H1904,1,0)</f>
        <v>0</v>
      </c>
      <c r="BB1904" s="56" t="n">
        <f aca="false">IF(I1904&lt;F1904,1,0)</f>
        <v>0</v>
      </c>
      <c r="BC1904" s="0" t="n">
        <f aca="false">IF(AND(SUM(AW1903:AX1903)=2,AY1904=1),1,IF(SUM(AX1902:AX1904)=0,0,IF(AND(OR(AW1902=1,AX1902=1),OR(AW1903=1,AX1903=1),AY1904=1),1,IF(AND(SUM(AW1904:AY1904)=2,SUM(AW1902:AX1902)=2,AX1902=1),1,0))))</f>
        <v>0</v>
      </c>
      <c r="BD1904" s="57" t="str">
        <f aca="false">IF(BC1904=0,"",IF(AND(BC1904=1,AZ1904=0,AZ1903=0,AZ1902=0),1,IF(AND(BC1904=1,OR(AZ1904=1,AZ1903=1,AZ1902)),IF(BA1904=1,1,0))))</f>
        <v/>
      </c>
      <c r="BE1904" s="50" t="str">
        <f aca="false">IF(AND(BD1904=1,BD1903=1),0,IF(BD1904=1,SUM(CM1905:CM1943),""))</f>
        <v/>
      </c>
      <c r="BF1904" s="20" t="str">
        <f aca="false">IF(AND(BB1904=1,BB1903=1,BE1863&lt;&gt;0),"",IF(AND(BB1903=0,BB1904=1),BF1903,IF(AND(BB1904=1,BB1903=1),BF1903,IF(AND(BF1903="",BE1903="",OR(BD1903=0,BD1903="")),"",IF(AND(BF1903="",BE1864=0),"",IF(AND(BE1864&lt;&gt;"",BF1903=BE1864),"",IF(AND(BD1903=1,BE1903&lt;&gt;0),CM1904,IF(BF1903&lt;&gt;0,BF1903+CM1904,IF(BF1903="","")))))))))</f>
        <v/>
      </c>
      <c r="BH1904" s="50"/>
      <c r="BI1904" s="0"/>
      <c r="BU1904" s="0"/>
      <c r="BZ1904" s="49"/>
      <c r="CG1904" s="13"/>
      <c r="CH1904" s="40"/>
      <c r="CI1904" s="13"/>
      <c r="CL1904" s="6" t="n">
        <f aca="false">C1904</f>
        <v>40009</v>
      </c>
      <c r="CM1904" s="13" t="n">
        <f aca="false">CN1904/CN1903-1</f>
        <v>0.0292462200640107</v>
      </c>
      <c r="CN1904" s="76" t="n">
        <v>93.26</v>
      </c>
      <c r="CO1904" s="13" t="n">
        <f aca="false">CN1904/CN1899-1</f>
        <v>0.0597727272727273</v>
      </c>
      <c r="CY1904" s="4" t="n">
        <v>91.81</v>
      </c>
      <c r="CZ1904" s="4" t="n">
        <v>93.26</v>
      </c>
      <c r="DA1904" s="33" t="n">
        <f aca="false">CZ1904-CN1904</f>
        <v>0</v>
      </c>
      <c r="DB1904" s="16" t="n">
        <f aca="false">CZ1904/CY1904-1</f>
        <v>0.0157934865483063</v>
      </c>
      <c r="DC1904" s="15" t="n">
        <f aca="false">CY1904/CZ1903-1</f>
        <v>0.0132435713497407</v>
      </c>
      <c r="DD1904" s="15" t="n">
        <f aca="false">CZ1904/CZ1903-1</f>
        <v>0.0292462200640107</v>
      </c>
      <c r="DE1904" s="34" t="str">
        <f aca="false">IF(CW1904=0,"",-DC1904*CS1904)</f>
        <v/>
      </c>
      <c r="DY1904" s="6"/>
      <c r="EB1904" s="6" t="n">
        <f aca="false">CL1904</f>
        <v>40009</v>
      </c>
      <c r="EC1904" s="13" t="n">
        <f aca="false">SUM(CM1902:CM1904)</f>
        <v>0.0592362528850825</v>
      </c>
    </row>
    <row r="1905" customFormat="false" ht="15" hidden="false" customHeight="false" outlineLevel="0" collapsed="false">
      <c r="A1905" s="0" t="n">
        <f aca="false">IF(FR1905=1,CZ1905,0)</f>
        <v>0</v>
      </c>
      <c r="C1905" s="6" t="n">
        <v>40010</v>
      </c>
      <c r="D1905" s="0" t="n">
        <f aca="false">IF(E1905&gt;E1904,1,0)</f>
        <v>0</v>
      </c>
      <c r="E1905" s="46" t="n">
        <v>87.6324</v>
      </c>
      <c r="F1905" s="46" t="n">
        <v>86.0332</v>
      </c>
      <c r="G1905" s="46" t="n">
        <v>91.518</v>
      </c>
      <c r="H1905" s="46" t="n">
        <v>91.7366</v>
      </c>
      <c r="I1905" s="46" t="n">
        <v>89.9922</v>
      </c>
      <c r="J1905" s="47" t="str">
        <f aca="false">IF(MIN(E1905:I1905)=E1905,$E$2,IF(MIN(E1905:I1905)=F1905,$F$2,IF(MIN(E1905:I1905)=G1905,$G$2,IF(MIN(E1905:I1905)=H1905,$H$2,IF(MIN(E1905:I1905)=I1905,$I$2)))))</f>
        <v>100D</v>
      </c>
      <c r="K1905" s="47" t="str">
        <f aca="false">IF(MAX(E1905:I1905)=E1905,$E$2,IF(MAX(E1905:I1905)=F1905,$F$2,IF(MAX(E1905:I1905)=G1905,$G$2,IF(MAX(E1905:I1905)=H1905,$H$2,IF(MAX(E1905:I1905)=I1905,$I$2)))))</f>
        <v>30D</v>
      </c>
      <c r="L1905" s="4" t="n">
        <f aca="false">IF(MAX(E1905:I1905)=H1905,1,0)</f>
        <v>1</v>
      </c>
      <c r="M1905" s="4" t="n">
        <f aca="false">IF(MAX(E1905:I1905)=I1905,1,0)</f>
        <v>0</v>
      </c>
      <c r="O1905" s="4" t="n">
        <f aca="false">IF(CN1905&gt;E1905,1,0)</f>
        <v>1</v>
      </c>
      <c r="P1905" s="4" t="n">
        <f aca="false">IF(CN1905&gt;F1905,1,0)</f>
        <v>1</v>
      </c>
      <c r="Q1905" s="4" t="n">
        <f aca="false">IF(CN1905&gt;G1905,1,0)</f>
        <v>1</v>
      </c>
      <c r="R1905" s="4" t="n">
        <f aca="false">IF(CN1905&gt;H1905,1,0)</f>
        <v>1</v>
      </c>
      <c r="S1905" s="4" t="n">
        <f aca="false">IF(CN1905&gt;I1905,1,0)</f>
        <v>1</v>
      </c>
      <c r="T1905" s="25" t="n">
        <f aca="false">IF(AND(AND(R1905=0,S1905=0,Q1905=0),OR(S1904=1,S1903=1,S1902=1)),1,0)</f>
        <v>0</v>
      </c>
      <c r="U1905" s="13" t="n">
        <f aca="false">SUM(CM1904:CM1905)</f>
        <v>0.0387894325881368</v>
      </c>
      <c r="AV1905" s="0"/>
      <c r="AW1905" s="55" t="n">
        <f aca="false">IF(EC1905&gt;$AW$2,1,0)</f>
        <v>1</v>
      </c>
      <c r="AX1905" s="0" t="n">
        <f aca="false">IF(AND(I1905&gt;G1905,I1904&lt;G1904),1,IF(OR(AND(I1905&gt;F1905,I1904&lt;F1904),AND(I1905&gt;E1905,I1904&lt;E1904)),1,0))</f>
        <v>0</v>
      </c>
      <c r="AY1905" s="0" t="n">
        <f aca="false">IF(K1904="10D",1,0)</f>
        <v>0</v>
      </c>
      <c r="AZ1905" s="0" t="n">
        <f aca="false">IF(AND(I1905&gt;G1905,I1904&lt;G1904,I1905&gt;F1905,I1904&gt;F1904,I1905&gt;E1905,I1904&gt;E1904),1,0)</f>
        <v>0</v>
      </c>
      <c r="BA1905" s="56" t="n">
        <f aca="false">IF(G1905&gt;H1905,1,0)</f>
        <v>0</v>
      </c>
      <c r="BB1905" s="56" t="n">
        <f aca="false">IF(I1905&lt;F1905,1,0)</f>
        <v>0</v>
      </c>
      <c r="BC1905" s="0" t="n">
        <f aca="false">IF(AND(SUM(AW1904:AX1904)=2,AY1905=1),1,IF(SUM(AX1903:AX1905)=0,0,IF(AND(OR(AW1903=1,AX1903=1),OR(AW1904=1,AX1904=1),AY1905=1),1,IF(AND(SUM(AW1905:AY1905)=2,SUM(AW1903:AX1903)=2,AX1903=1),1,0))))</f>
        <v>0</v>
      </c>
      <c r="BD1905" s="57" t="str">
        <f aca="false">IF(BC1905=0,"",IF(AND(BC1905=1,AZ1905=0,AZ1904=0,AZ1903=0),1,IF(AND(BC1905=1,OR(AZ1905=1,AZ1904=1,AZ1903)),IF(BA1905=1,1,0))))</f>
        <v/>
      </c>
      <c r="BE1905" s="50" t="str">
        <f aca="false">IF(AND(BD1905=1,BD1904=1),0,IF(BD1905=1,SUM(CM1906:CM1944),""))</f>
        <v/>
      </c>
      <c r="BF1905" s="20" t="str">
        <f aca="false">IF(AND(BB1905=1,BB1904=1,BE1864&lt;&gt;0),"",IF(AND(BB1904=0,BB1905=1),BF1904,IF(AND(BB1905=1,BB1904=1),BF1904,IF(AND(BF1904="",BE1904="",OR(BD1904=0,BD1904="")),"",IF(AND(BF1904="",BE1865=0),"",IF(AND(BE1865&lt;&gt;"",BF1904=BE1865),"",IF(AND(BD1904=1,BE1904&lt;&gt;0),CM1905,IF(BF1904&lt;&gt;0,BF1904+CM1905,IF(BF1904="","")))))))))</f>
        <v/>
      </c>
      <c r="BH1905" s="50"/>
      <c r="BI1905" s="0"/>
      <c r="BU1905" s="0"/>
      <c r="BZ1905" s="49"/>
      <c r="CG1905" s="13"/>
      <c r="CH1905" s="40"/>
      <c r="CI1905" s="13"/>
      <c r="CL1905" s="6" t="n">
        <f aca="false">C1905</f>
        <v>40010</v>
      </c>
      <c r="CM1905" s="13" t="n">
        <f aca="false">CN1905/CN1904-1</f>
        <v>0.00954321252412615</v>
      </c>
      <c r="CN1905" s="76" t="n">
        <v>94.15</v>
      </c>
      <c r="CO1905" s="13" t="n">
        <f aca="false">CN1905/CN1900-1</f>
        <v>0.0678235227401611</v>
      </c>
      <c r="CY1905" s="4" t="n">
        <v>93</v>
      </c>
      <c r="CZ1905" s="4" t="n">
        <v>94.15</v>
      </c>
      <c r="DA1905" s="33" t="n">
        <f aca="false">CZ1905-CN1905</f>
        <v>0</v>
      </c>
      <c r="DB1905" s="16" t="n">
        <f aca="false">CZ1905/CY1905-1</f>
        <v>0.0123655913978495</v>
      </c>
      <c r="DC1905" s="15" t="n">
        <f aca="false">CY1905/CZ1904-1</f>
        <v>-0.00278790478232904</v>
      </c>
      <c r="DD1905" s="15" t="n">
        <f aca="false">CZ1905/CZ1904-1</f>
        <v>0.00954321252412615</v>
      </c>
      <c r="DE1905" s="34" t="str">
        <f aca="false">IF(CW1905=0,"",-DC1905*CS1905)</f>
        <v/>
      </c>
      <c r="DY1905" s="6"/>
      <c r="EB1905" s="6" t="n">
        <f aca="false">CL1905</f>
        <v>40010</v>
      </c>
      <c r="EC1905" s="13" t="n">
        <f aca="false">SUM(CM1903:CM1905)</f>
        <v>0.0444274872373123</v>
      </c>
    </row>
    <row r="1906" customFormat="false" ht="15" hidden="false" customHeight="false" outlineLevel="0" collapsed="false">
      <c r="A1906" s="0" t="n">
        <f aca="false">IF(FR1906=1,CZ1906,0)</f>
        <v>0</v>
      </c>
      <c r="C1906" s="6" t="n">
        <v>40011</v>
      </c>
      <c r="D1906" s="0" t="n">
        <f aca="false">IF(E1906&gt;E1905,1,0)</f>
        <v>0</v>
      </c>
      <c r="E1906" s="46" t="n">
        <v>87.5231</v>
      </c>
      <c r="F1906" s="46" t="n">
        <v>86.1997</v>
      </c>
      <c r="G1906" s="46" t="n">
        <v>91.5578</v>
      </c>
      <c r="H1906" s="46" t="n">
        <v>91.7233</v>
      </c>
      <c r="I1906" s="46" t="n">
        <v>90.4242</v>
      </c>
      <c r="J1906" s="47" t="str">
        <f aca="false">IF(MIN(E1906:I1906)=E1906,$E$2,IF(MIN(E1906:I1906)=F1906,$F$2,IF(MIN(E1906:I1906)=G1906,$G$2,IF(MIN(E1906:I1906)=H1906,$H$2,IF(MIN(E1906:I1906)=I1906,$I$2)))))</f>
        <v>100D</v>
      </c>
      <c r="K1906" s="47" t="str">
        <f aca="false">IF(MAX(E1906:I1906)=E1906,$E$2,IF(MAX(E1906:I1906)=F1906,$F$2,IF(MAX(E1906:I1906)=G1906,$G$2,IF(MAX(E1906:I1906)=H1906,$H$2,IF(MAX(E1906:I1906)=I1906,$I$2)))))</f>
        <v>30D</v>
      </c>
      <c r="L1906" s="4" t="n">
        <f aca="false">IF(MAX(E1906:I1906)=H1906,1,0)</f>
        <v>1</v>
      </c>
      <c r="M1906" s="4" t="n">
        <f aca="false">IF(MAX(E1906:I1906)=I1906,1,0)</f>
        <v>0</v>
      </c>
      <c r="O1906" s="4" t="n">
        <f aca="false">IF(CN1906&gt;E1906,1,0)</f>
        <v>1</v>
      </c>
      <c r="P1906" s="4" t="n">
        <f aca="false">IF(CN1906&gt;F1906,1,0)</f>
        <v>1</v>
      </c>
      <c r="Q1906" s="4" t="n">
        <f aca="false">IF(CN1906&gt;G1906,1,0)</f>
        <v>1</v>
      </c>
      <c r="R1906" s="4" t="n">
        <f aca="false">IF(CN1906&gt;H1906,1,0)</f>
        <v>1</v>
      </c>
      <c r="S1906" s="4" t="n">
        <f aca="false">IF(CN1906&gt;I1906,1,0)</f>
        <v>1</v>
      </c>
      <c r="T1906" s="25" t="n">
        <f aca="false">IF(AND(AND(R1906=0,S1906=0,Q1906=0),OR(S1905=1,S1904=1,S1903=1)),1,0)</f>
        <v>0</v>
      </c>
      <c r="U1906" s="13" t="n">
        <f aca="false">SUM(CM1905:CM1906)</f>
        <v>0.00933078554589983</v>
      </c>
      <c r="AV1906" s="0"/>
      <c r="AW1906" s="55" t="n">
        <f aca="false">IF(EC1906&gt;$AW$2,1,0)</f>
        <v>1</v>
      </c>
      <c r="AX1906" s="0" t="n">
        <f aca="false">IF(AND(I1906&gt;G1906,I1905&lt;G1905),1,IF(OR(AND(I1906&gt;F1906,I1905&lt;F1905),AND(I1906&gt;E1906,I1905&lt;E1905)),1,0))</f>
        <v>0</v>
      </c>
      <c r="AY1906" s="0" t="n">
        <f aca="false">IF(K1905="10D",1,0)</f>
        <v>0</v>
      </c>
      <c r="AZ1906" s="0" t="n">
        <f aca="false">IF(AND(I1906&gt;G1906,I1905&lt;G1905,I1906&gt;F1906,I1905&gt;F1905,I1906&gt;E1906,I1905&gt;E1905),1,0)</f>
        <v>0</v>
      </c>
      <c r="BA1906" s="56" t="n">
        <f aca="false">IF(G1906&gt;H1906,1,0)</f>
        <v>0</v>
      </c>
      <c r="BB1906" s="56" t="n">
        <f aca="false">IF(I1906&lt;F1906,1,0)</f>
        <v>0</v>
      </c>
      <c r="BC1906" s="0" t="n">
        <f aca="false">IF(AND(SUM(AW1905:AX1905)=2,AY1906=1),1,IF(SUM(AX1904:AX1906)=0,0,IF(AND(OR(AW1904=1,AX1904=1),OR(AW1905=1,AX1905=1),AY1906=1),1,IF(AND(SUM(AW1906:AY1906)=2,SUM(AW1904:AX1904)=2,AX1904=1),1,0))))</f>
        <v>0</v>
      </c>
      <c r="BD1906" s="57" t="str">
        <f aca="false">IF(BC1906=0,"",IF(AND(BC1906=1,AZ1906=0,AZ1905=0,AZ1904=0),1,IF(AND(BC1906=1,OR(AZ1906=1,AZ1905=1,AZ1904)),IF(BA1906=1,1,0))))</f>
        <v/>
      </c>
      <c r="BE1906" s="50" t="str">
        <f aca="false">IF(AND(BD1906=1,BD1905=1),0,IF(BD1906=1,SUM(CM1907:CM1945),""))</f>
        <v/>
      </c>
      <c r="BF1906" s="20" t="str">
        <f aca="false">IF(AND(BB1906=1,BB1905=1,BE1865&lt;&gt;0),"",IF(AND(BB1905=0,BB1906=1),BF1905,IF(AND(BB1906=1,BB1905=1),BF1905,IF(AND(BF1905="",BE1905="",OR(BD1905=0,BD1905="")),"",IF(AND(BF1905="",BE1866=0),"",IF(AND(BE1866&lt;&gt;"",BF1905=BE1866),"",IF(AND(BD1905=1,BE1905&lt;&gt;0),CM1906,IF(BF1905&lt;&gt;0,BF1905+CM1906,IF(BF1905="","")))))))))</f>
        <v/>
      </c>
      <c r="BH1906" s="50"/>
      <c r="BI1906" s="0"/>
      <c r="BU1906" s="0"/>
      <c r="BZ1906" s="49"/>
      <c r="CG1906" s="13"/>
      <c r="CH1906" s="40"/>
      <c r="CI1906" s="13"/>
      <c r="CL1906" s="6" t="n">
        <f aca="false">C1906</f>
        <v>40011</v>
      </c>
      <c r="CM1906" s="13" t="n">
        <f aca="false">CN1906/CN1905-1</f>
        <v>-0.000212426978226321</v>
      </c>
      <c r="CN1906" s="76" t="n">
        <v>94.13</v>
      </c>
      <c r="CO1906" s="13" t="n">
        <f aca="false">CN1906/CN1901-1</f>
        <v>0.0701455206912234</v>
      </c>
      <c r="CY1906" s="4" t="n">
        <v>94.06</v>
      </c>
      <c r="CZ1906" s="4" t="n">
        <v>94.13</v>
      </c>
      <c r="DA1906" s="33" t="n">
        <f aca="false">CZ1906-CN1906</f>
        <v>0</v>
      </c>
      <c r="DB1906" s="16" t="n">
        <f aca="false">CZ1906/CY1906-1</f>
        <v>0.000744205826068489</v>
      </c>
      <c r="DC1906" s="15" t="n">
        <f aca="false">CY1906/CZ1905-1</f>
        <v>-0.000955921402018056</v>
      </c>
      <c r="DD1906" s="15" t="n">
        <f aca="false">CZ1906/CZ1905-1</f>
        <v>-0.000212426978226321</v>
      </c>
      <c r="DE1906" s="34" t="str">
        <f aca="false">IF(CW1906=0,"",-DC1906*CS1906)</f>
        <v/>
      </c>
      <c r="DY1906" s="6"/>
      <c r="EB1906" s="6" t="n">
        <f aca="false">CL1906</f>
        <v>40011</v>
      </c>
      <c r="EC1906" s="13" t="n">
        <f aca="false">SUM(CM1904:CM1906)</f>
        <v>0.0385770056099105</v>
      </c>
    </row>
    <row r="1907" customFormat="false" ht="15" hidden="false" customHeight="false" outlineLevel="0" collapsed="false">
      <c r="A1907" s="0" t="n">
        <f aca="false">IF(FR1907=1,CZ1907,0)</f>
        <v>0</v>
      </c>
      <c r="C1907" s="6" t="n">
        <v>40014</v>
      </c>
      <c r="D1907" s="0" t="n">
        <f aca="false">IF(E1907&gt;E1906,1,0)</f>
        <v>0</v>
      </c>
      <c r="E1907" s="46" t="n">
        <v>87.4185</v>
      </c>
      <c r="F1907" s="46" t="n">
        <v>86.3823</v>
      </c>
      <c r="G1907" s="46" t="n">
        <v>91.6432</v>
      </c>
      <c r="H1907" s="46" t="n">
        <v>91.7427</v>
      </c>
      <c r="I1907" s="46" t="n">
        <v>90.9573</v>
      </c>
      <c r="J1907" s="47" t="str">
        <f aca="false">IF(MIN(E1907:I1907)=E1907,$E$2,IF(MIN(E1907:I1907)=F1907,$F$2,IF(MIN(E1907:I1907)=G1907,$G$2,IF(MIN(E1907:I1907)=H1907,$H$2,IF(MIN(E1907:I1907)=I1907,$I$2)))))</f>
        <v>100D</v>
      </c>
      <c r="K1907" s="47" t="str">
        <f aca="false">IF(MAX(E1907:I1907)=E1907,$E$2,IF(MAX(E1907:I1907)=F1907,$F$2,IF(MAX(E1907:I1907)=G1907,$G$2,IF(MAX(E1907:I1907)=H1907,$H$2,IF(MAX(E1907:I1907)=I1907,$I$2)))))</f>
        <v>30D</v>
      </c>
      <c r="L1907" s="4" t="n">
        <f aca="false">IF(MAX(E1907:I1907)=H1907,1,0)</f>
        <v>1</v>
      </c>
      <c r="M1907" s="4" t="n">
        <f aca="false">IF(MAX(E1907:I1907)=I1907,1,0)</f>
        <v>0</v>
      </c>
      <c r="O1907" s="4" t="n">
        <f aca="false">IF(CN1907&gt;E1907,1,0)</f>
        <v>1</v>
      </c>
      <c r="P1907" s="4" t="n">
        <f aca="false">IF(CN1907&gt;F1907,1,0)</f>
        <v>1</v>
      </c>
      <c r="Q1907" s="4" t="n">
        <f aca="false">IF(CN1907&gt;G1907,1,0)</f>
        <v>1</v>
      </c>
      <c r="R1907" s="4" t="n">
        <f aca="false">IF(CN1907&gt;H1907,1,0)</f>
        <v>1</v>
      </c>
      <c r="S1907" s="4" t="n">
        <f aca="false">IF(CN1907&gt;I1907,1,0)</f>
        <v>1</v>
      </c>
      <c r="T1907" s="25" t="n">
        <f aca="false">IF(AND(AND(R1907=0,S1907=0,Q1907=0),OR(S1906=1,S1905=1,S1904=1)),1,0)</f>
        <v>0</v>
      </c>
      <c r="U1907" s="13" t="n">
        <f aca="false">SUM(CM1906:CM1907)</f>
        <v>0.0104218022791837</v>
      </c>
      <c r="AV1907" s="0"/>
      <c r="AW1907" s="55" t="n">
        <f aca="false">IF(EC1907&gt;$AW$2,1,0)</f>
        <v>1</v>
      </c>
      <c r="AX1907" s="0" t="n">
        <f aca="false">IF(AND(I1907&gt;G1907,I1906&lt;G1906),1,IF(OR(AND(I1907&gt;F1907,I1906&lt;F1906),AND(I1907&gt;E1907,I1906&lt;E1906)),1,0))</f>
        <v>0</v>
      </c>
      <c r="AY1907" s="0" t="n">
        <f aca="false">IF(K1906="10D",1,0)</f>
        <v>0</v>
      </c>
      <c r="AZ1907" s="0" t="n">
        <f aca="false">IF(AND(I1907&gt;G1907,I1906&lt;G1906,I1907&gt;F1907,I1906&gt;F1906,I1907&gt;E1907,I1906&gt;E1906),1,0)</f>
        <v>0</v>
      </c>
      <c r="BA1907" s="56" t="n">
        <f aca="false">IF(G1907&gt;H1907,1,0)</f>
        <v>0</v>
      </c>
      <c r="BB1907" s="56" t="n">
        <f aca="false">IF(I1907&lt;F1907,1,0)</f>
        <v>0</v>
      </c>
      <c r="BC1907" s="0" t="n">
        <f aca="false">IF(AND(SUM(AW1906:AX1906)=2,AY1907=1),1,IF(SUM(AX1905:AX1907)=0,0,IF(AND(OR(AW1905=1,AX1905=1),OR(AW1906=1,AX1906=1),AY1907=1),1,IF(AND(SUM(AW1907:AY1907)=2,SUM(AW1905:AX1905)=2,AX1905=1),1,0))))</f>
        <v>0</v>
      </c>
      <c r="BD1907" s="57" t="str">
        <f aca="false">IF(BC1907=0,"",IF(AND(BC1907=1,AZ1907=0,AZ1906=0,AZ1905=0),1,IF(AND(BC1907=1,OR(AZ1907=1,AZ1906=1,AZ1905)),IF(BA1907=1,1,0))))</f>
        <v/>
      </c>
      <c r="BE1907" s="50" t="str">
        <f aca="false">IF(AND(BD1907=1,BD1906=1),0,IF(BD1907=1,SUM(CM1908:CM1946),""))</f>
        <v/>
      </c>
      <c r="BF1907" s="20" t="str">
        <f aca="false">IF(AND(BB1907=1,BB1906=1,BE1866&lt;&gt;0),"",IF(AND(BB1906=0,BB1907=1),BF1906,IF(AND(BB1907=1,BB1906=1),BF1906,IF(AND(BF1906="",BE1906="",OR(BD1906=0,BD1906="")),"",IF(AND(BF1906="",BE1867=0),"",IF(AND(BE1867&lt;&gt;"",BF1906=BE1867),"",IF(AND(BD1906=1,BE1906&lt;&gt;0),CM1907,IF(BF1906&lt;&gt;0,BF1906+CM1907,IF(BF1906="","")))))))))</f>
        <v/>
      </c>
      <c r="BH1907" s="50"/>
      <c r="BI1907" s="0"/>
      <c r="BU1907" s="0"/>
      <c r="BZ1907" s="49"/>
      <c r="CG1907" s="13"/>
      <c r="CH1907" s="40"/>
      <c r="CI1907" s="13"/>
      <c r="CL1907" s="6" t="n">
        <f aca="false">C1907</f>
        <v>40014</v>
      </c>
      <c r="CM1907" s="13" t="n">
        <f aca="false">CN1907/CN1906-1</f>
        <v>0.01063422925741</v>
      </c>
      <c r="CN1907" s="76" t="n">
        <v>95.131</v>
      </c>
      <c r="CO1907" s="13" t="n">
        <f aca="false">CN1907/CN1902-1</f>
        <v>0.0558145213202814</v>
      </c>
      <c r="CY1907" s="4" t="n">
        <v>94.68</v>
      </c>
      <c r="CZ1907" s="4" t="n">
        <v>95.131</v>
      </c>
      <c r="DA1907" s="33" t="n">
        <f aca="false">CZ1907-CN1907</f>
        <v>0</v>
      </c>
      <c r="DB1907" s="16" t="n">
        <f aca="false">CZ1907/CY1907-1</f>
        <v>0.00476341360371779</v>
      </c>
      <c r="DC1907" s="15" t="n">
        <f aca="false">CY1907/CZ1906-1</f>
        <v>0.0058429831084672</v>
      </c>
      <c r="DD1907" s="15" t="n">
        <f aca="false">CZ1907/CZ1906-1</f>
        <v>0.01063422925741</v>
      </c>
      <c r="DE1907" s="34" t="str">
        <f aca="false">IF(CW1907=0,"",-DC1907*CS1907)</f>
        <v/>
      </c>
      <c r="DY1907" s="6"/>
      <c r="EB1907" s="6" t="n">
        <f aca="false">CL1907</f>
        <v>40014</v>
      </c>
      <c r="EC1907" s="13" t="n">
        <f aca="false">SUM(CM1905:CM1907)</f>
        <v>0.0199650148033098</v>
      </c>
    </row>
    <row r="1908" customFormat="false" ht="15" hidden="false" customHeight="false" outlineLevel="0" collapsed="false">
      <c r="A1908" s="0" t="n">
        <f aca="false">IF(FR1908=1,CZ1908,0)</f>
        <v>0</v>
      </c>
      <c r="C1908" s="6" t="n">
        <v>40015</v>
      </c>
      <c r="D1908" s="0" t="n">
        <f aca="false">IF(E1908&gt;E1907,1,0)</f>
        <v>0</v>
      </c>
      <c r="E1908" s="46" t="n">
        <v>87.3371</v>
      </c>
      <c r="F1908" s="46" t="n">
        <v>86.5818</v>
      </c>
      <c r="G1908" s="46" t="n">
        <v>91.695</v>
      </c>
      <c r="H1908" s="46" t="n">
        <v>91.7897</v>
      </c>
      <c r="I1908" s="46" t="n">
        <v>91.7083</v>
      </c>
      <c r="J1908" s="47" t="str">
        <f aca="false">IF(MIN(E1908:I1908)=E1908,$E$2,IF(MIN(E1908:I1908)=F1908,$F$2,IF(MIN(E1908:I1908)=G1908,$G$2,IF(MIN(E1908:I1908)=H1908,$H$2,IF(MIN(E1908:I1908)=I1908,$I$2)))))</f>
        <v>100D</v>
      </c>
      <c r="K1908" s="47" t="str">
        <f aca="false">IF(MAX(E1908:I1908)=E1908,$E$2,IF(MAX(E1908:I1908)=F1908,$F$2,IF(MAX(E1908:I1908)=G1908,$G$2,IF(MAX(E1908:I1908)=H1908,$H$2,IF(MAX(E1908:I1908)=I1908,$I$2)))))</f>
        <v>30D</v>
      </c>
      <c r="L1908" s="4" t="n">
        <f aca="false">IF(MAX(E1908:I1908)=H1908,1,0)</f>
        <v>1</v>
      </c>
      <c r="M1908" s="4" t="n">
        <f aca="false">IF(MAX(E1908:I1908)=I1908,1,0)</f>
        <v>0</v>
      </c>
      <c r="O1908" s="4" t="n">
        <f aca="false">IF(CN1908&gt;E1908,1,0)</f>
        <v>1</v>
      </c>
      <c r="P1908" s="4" t="n">
        <f aca="false">IF(CN1908&gt;F1908,1,0)</f>
        <v>1</v>
      </c>
      <c r="Q1908" s="4" t="n">
        <f aca="false">IF(CN1908&gt;G1908,1,0)</f>
        <v>1</v>
      </c>
      <c r="R1908" s="4" t="n">
        <f aca="false">IF(CN1908&gt;H1908,1,0)</f>
        <v>1</v>
      </c>
      <c r="S1908" s="4" t="n">
        <f aca="false">IF(CN1908&gt;I1908,1,0)</f>
        <v>1</v>
      </c>
      <c r="T1908" s="25" t="n">
        <f aca="false">IF(AND(AND(R1908=0,S1908=0,Q1908=0),OR(S1907=1,S1906=1,S1905=1)),1,0)</f>
        <v>0</v>
      </c>
      <c r="U1908" s="13" t="n">
        <f aca="false">SUM(CM1907:CM1908)</f>
        <v>0.0152489184754356</v>
      </c>
      <c r="AV1908" s="0"/>
      <c r="AW1908" s="55" t="n">
        <f aca="false">IF(EC1908&gt;$AW$2,1,0)</f>
        <v>1</v>
      </c>
      <c r="AX1908" s="0" t="n">
        <f aca="false">IF(AND(I1908&gt;G1908,I1907&lt;G1907),1,IF(OR(AND(I1908&gt;F1908,I1907&lt;F1907),AND(I1908&gt;E1908,I1907&lt;E1907)),1,0))</f>
        <v>1</v>
      </c>
      <c r="AY1908" s="0" t="n">
        <f aca="false">IF(K1907="10D",1,0)</f>
        <v>0</v>
      </c>
      <c r="AZ1908" s="0" t="n">
        <f aca="false">IF(AND(I1908&gt;G1908,I1907&lt;G1907,I1908&gt;F1908,I1907&gt;F1907,I1908&gt;E1908,I1907&gt;E1907),1,0)</f>
        <v>1</v>
      </c>
      <c r="BA1908" s="56" t="n">
        <f aca="false">IF(G1908&gt;H1908,1,0)</f>
        <v>0</v>
      </c>
      <c r="BB1908" s="56" t="n">
        <f aca="false">IF(I1908&lt;F1908,1,0)</f>
        <v>0</v>
      </c>
      <c r="BC1908" s="0" t="n">
        <f aca="false">IF(AND(SUM(AW1907:AX1907)=2,AY1908=1),1,IF(SUM(AX1906:AX1908)=0,0,IF(AND(OR(AW1906=1,AX1906=1),OR(AW1907=1,AX1907=1),AY1908=1),1,IF(AND(SUM(AW1908:AY1908)=2,SUM(AW1906:AX1906)=2,AX1906=1),1,0))))</f>
        <v>0</v>
      </c>
      <c r="BD1908" s="57" t="str">
        <f aca="false">IF(BC1908=0,"",IF(AND(BC1908=1,AZ1908=0,AZ1907=0,AZ1906=0),1,IF(AND(BC1908=1,OR(AZ1908=1,AZ1907=1,AZ1906)),IF(BA1908=1,1,0))))</f>
        <v/>
      </c>
      <c r="BE1908" s="50" t="str">
        <f aca="false">IF(AND(BD1908=1,BD1907=1),0,IF(BD1908=1,SUM(CM1909:CM1947),""))</f>
        <v/>
      </c>
      <c r="BF1908" s="20" t="str">
        <f aca="false">IF(AND(BB1908=1,BB1907=1,BE1867&lt;&gt;0),"",IF(AND(BB1907=0,BB1908=1),BF1907,IF(AND(BB1908=1,BB1907=1),BF1907,IF(AND(BF1907="",BE1907="",OR(BD1907=0,BD1907="")),"",IF(AND(BF1907="",BE1868=0),"",IF(AND(BE1868&lt;&gt;"",BF1907=BE1868),"",IF(AND(BD1907=1,BE1907&lt;&gt;0),CM1908,IF(BF1907&lt;&gt;0,BF1907+CM1908,IF(BF1907="","")))))))))</f>
        <v/>
      </c>
      <c r="BH1908" s="50"/>
      <c r="BI1908" s="0"/>
      <c r="BU1908" s="0"/>
      <c r="BZ1908" s="49"/>
      <c r="CG1908" s="13"/>
      <c r="CH1908" s="40"/>
      <c r="CI1908" s="13"/>
      <c r="CL1908" s="6" t="n">
        <f aca="false">C1908</f>
        <v>40015</v>
      </c>
      <c r="CM1908" s="13" t="n">
        <f aca="false">CN1908/CN1907-1</f>
        <v>0.00461468921802566</v>
      </c>
      <c r="CN1908" s="76" t="n">
        <v>95.57</v>
      </c>
      <c r="CO1908" s="13" t="n">
        <f aca="false">CN1908/CN1903-1</f>
        <v>0.0547400949122612</v>
      </c>
      <c r="CY1908" s="4" t="n">
        <v>95.87</v>
      </c>
      <c r="CZ1908" s="4" t="n">
        <v>95.57</v>
      </c>
      <c r="DA1908" s="33" t="n">
        <f aca="false">CZ1908-CN1908</f>
        <v>0</v>
      </c>
      <c r="DB1908" s="16" t="n">
        <f aca="false">CZ1908/CY1908-1</f>
        <v>-0.00312923750912708</v>
      </c>
      <c r="DC1908" s="15" t="n">
        <f aca="false">CY1908/CZ1907-1</f>
        <v>0.00776823538068561</v>
      </c>
      <c r="DD1908" s="15" t="n">
        <f aca="false">CZ1908/CZ1907-1</f>
        <v>0.00461468921802566</v>
      </c>
      <c r="DE1908" s="34" t="str">
        <f aca="false">IF(CW1908=0,"",-DC1908*CS1908)</f>
        <v/>
      </c>
      <c r="DY1908" s="6"/>
      <c r="EB1908" s="6" t="n">
        <f aca="false">CL1908</f>
        <v>40015</v>
      </c>
      <c r="EC1908" s="13" t="n">
        <f aca="false">SUM(CM1906:CM1908)</f>
        <v>0.0150364914972093</v>
      </c>
    </row>
    <row r="1909" customFormat="false" ht="15" hidden="false" customHeight="false" outlineLevel="0" collapsed="false">
      <c r="A1909" s="0" t="n">
        <f aca="false">IF(FR1909=1,CZ1909,0)</f>
        <v>0</v>
      </c>
      <c r="C1909" s="6" t="n">
        <v>40016</v>
      </c>
      <c r="D1909" s="0" t="n">
        <f aca="false">IF(E1909&gt;E1908,1,0)</f>
        <v>0</v>
      </c>
      <c r="E1909" s="46" t="n">
        <v>87.2631</v>
      </c>
      <c r="F1909" s="46" t="n">
        <v>86.798</v>
      </c>
      <c r="G1909" s="46" t="n">
        <v>91.7812</v>
      </c>
      <c r="H1909" s="46" t="n">
        <v>91.82</v>
      </c>
      <c r="I1909" s="46" t="n">
        <v>92.4633</v>
      </c>
      <c r="J1909" s="47" t="str">
        <f aca="false">IF(MIN(E1909:I1909)=E1909,$E$2,IF(MIN(E1909:I1909)=F1909,$F$2,IF(MIN(E1909:I1909)=G1909,$G$2,IF(MIN(E1909:I1909)=H1909,$H$2,IF(MIN(E1909:I1909)=I1909,$I$2)))))</f>
        <v>100D</v>
      </c>
      <c r="K1909" s="47" t="str">
        <f aca="false">IF(MAX(E1909:I1909)=E1909,$E$2,IF(MAX(E1909:I1909)=F1909,$F$2,IF(MAX(E1909:I1909)=G1909,$G$2,IF(MAX(E1909:I1909)=H1909,$H$2,IF(MAX(E1909:I1909)=I1909,$I$2)))))</f>
        <v>10D</v>
      </c>
      <c r="L1909" s="4" t="n">
        <f aca="false">IF(MAX(E1909:I1909)=H1909,1,0)</f>
        <v>0</v>
      </c>
      <c r="M1909" s="4" t="n">
        <f aca="false">IF(MAX(E1909:I1909)=I1909,1,0)</f>
        <v>1</v>
      </c>
      <c r="O1909" s="4" t="n">
        <f aca="false">IF(CN1909&gt;E1909,1,0)</f>
        <v>1</v>
      </c>
      <c r="P1909" s="4" t="n">
        <f aca="false">IF(CN1909&gt;F1909,1,0)</f>
        <v>1</v>
      </c>
      <c r="Q1909" s="4" t="n">
        <f aca="false">IF(CN1909&gt;G1909,1,0)</f>
        <v>1</v>
      </c>
      <c r="R1909" s="4" t="n">
        <f aca="false">IF(CN1909&gt;H1909,1,0)</f>
        <v>1</v>
      </c>
      <c r="S1909" s="4" t="n">
        <f aca="false">IF(CN1909&gt;I1909,1,0)</f>
        <v>1</v>
      </c>
      <c r="T1909" s="25" t="n">
        <f aca="false">IF(AND(AND(R1909=0,S1909=0,Q1909=0),OR(S1908=1,S1907=1,S1906=1)),1,0)</f>
        <v>0</v>
      </c>
      <c r="U1909" s="13" t="n">
        <f aca="false">SUM(CM1908:CM1909)</f>
        <v>0.0044054185263861</v>
      </c>
      <c r="AV1909" s="0"/>
      <c r="AW1909" s="55" t="n">
        <f aca="false">IF(EC1909&gt;$AW$2,1,0)</f>
        <v>1</v>
      </c>
      <c r="AX1909" s="0" t="n">
        <f aca="false">IF(AND(I1909&gt;G1909,I1908&lt;G1908),1,IF(OR(AND(I1909&gt;F1909,I1908&lt;F1908),AND(I1909&gt;E1909,I1908&lt;E1908)),1,0))</f>
        <v>0</v>
      </c>
      <c r="AY1909" s="0" t="n">
        <f aca="false">IF(K1908="10D",1,0)</f>
        <v>0</v>
      </c>
      <c r="AZ1909" s="0" t="n">
        <f aca="false">IF(AND(I1909&gt;G1909,I1908&lt;G1908,I1909&gt;F1909,I1908&gt;F1908,I1909&gt;E1909,I1908&gt;E1908),1,0)</f>
        <v>0</v>
      </c>
      <c r="BA1909" s="56" t="n">
        <f aca="false">IF(G1909&gt;H1909,1,0)</f>
        <v>0</v>
      </c>
      <c r="BB1909" s="56" t="n">
        <f aca="false">IF(I1909&lt;F1909,1,0)</f>
        <v>0</v>
      </c>
      <c r="BC1909" s="0" t="n">
        <f aca="false">IF(AND(SUM(AW1908:AX1908)=2,AY1909=1),1,IF(SUM(AX1907:AX1909)=0,0,IF(AND(OR(AW1907=1,AX1907=1),OR(AW1908=1,AX1908=1),AY1909=1),1,IF(AND(SUM(AW1909:AY1909)=2,SUM(AW1907:AX1907)=2,AX1907=1),1,0))))</f>
        <v>0</v>
      </c>
      <c r="BD1909" s="57" t="str">
        <f aca="false">IF(BC1909=0,"",IF(AND(BC1909=1,AZ1909=0,AZ1908=0,AZ1907=0),1,IF(AND(BC1909=1,OR(AZ1909=1,AZ1908=1,AZ1907)),IF(BA1909=1,1,0))))</f>
        <v/>
      </c>
      <c r="BE1909" s="50" t="str">
        <f aca="false">IF(AND(BD1909=1,BD1908=1),0,IF(BD1909=1,SUM(CM1910:CM1948),""))</f>
        <v/>
      </c>
      <c r="BF1909" s="20" t="str">
        <f aca="false">IF(AND(BB1909=1,BB1908=1,BE1868&lt;&gt;0),"",IF(AND(BB1908=0,BB1909=1),BF1908,IF(AND(BB1909=1,BB1908=1),BF1908,IF(AND(BF1908="",BE1908="",OR(BD1908=0,BD1908="")),"",IF(AND(BF1908="",BE1869=0),"",IF(AND(BE1869&lt;&gt;"",BF1908=BE1869),"",IF(AND(BD1908=1,BE1908&lt;&gt;0),CM1909,IF(BF1908&lt;&gt;0,BF1908+CM1909,IF(BF1908="","")))))))))</f>
        <v/>
      </c>
      <c r="BH1909" s="50"/>
      <c r="BI1909" s="0"/>
      <c r="BU1909" s="0"/>
      <c r="BZ1909" s="49"/>
      <c r="CG1909" s="13"/>
      <c r="CH1909" s="40"/>
      <c r="CI1909" s="13"/>
      <c r="CL1909" s="6" t="n">
        <f aca="false">C1909</f>
        <v>40016</v>
      </c>
      <c r="CM1909" s="13" t="n">
        <f aca="false">CN1909/CN1908-1</f>
        <v>-0.000209270691639563</v>
      </c>
      <c r="CN1909" s="76" t="n">
        <v>95.55</v>
      </c>
      <c r="CO1909" s="13" t="n">
        <f aca="false">CN1909/CN1904-1</f>
        <v>0.0245550075058973</v>
      </c>
      <c r="CY1909" s="4" t="n">
        <v>94.96</v>
      </c>
      <c r="CZ1909" s="4" t="n">
        <v>95.55</v>
      </c>
      <c r="DA1909" s="33" t="n">
        <f aca="false">CZ1909-CN1909</f>
        <v>0</v>
      </c>
      <c r="DB1909" s="16" t="n">
        <f aca="false">CZ1909/CY1909-1</f>
        <v>0.00621314237573722</v>
      </c>
      <c r="DC1909" s="15" t="n">
        <f aca="false">CY1909/CZ1908-1</f>
        <v>-0.00638275609500893</v>
      </c>
      <c r="DD1909" s="15" t="n">
        <f aca="false">CZ1909/CZ1908-1</f>
        <v>-0.000209270691639563</v>
      </c>
      <c r="DE1909" s="34" t="str">
        <f aca="false">IF(CW1909=0,"",-DC1909*CS1909)</f>
        <v/>
      </c>
      <c r="DY1909" s="6"/>
      <c r="EB1909" s="6" t="n">
        <f aca="false">CL1909</f>
        <v>40016</v>
      </c>
      <c r="EC1909" s="13" t="n">
        <f aca="false">SUM(CM1907:CM1909)</f>
        <v>0.0150396477837961</v>
      </c>
    </row>
    <row r="1910" customFormat="false" ht="15" hidden="false" customHeight="false" outlineLevel="0" collapsed="false">
      <c r="A1910" s="0" t="n">
        <f aca="false">IF(FR1910=1,CZ1910,0)</f>
        <v>0</v>
      </c>
      <c r="C1910" s="6" t="n">
        <v>40017</v>
      </c>
      <c r="D1910" s="0" t="n">
        <f aca="false">IF(E1910&gt;E1909,1,0)</f>
        <v>0</v>
      </c>
      <c r="E1910" s="46" t="n">
        <v>87.2278</v>
      </c>
      <c r="F1910" s="46" t="n">
        <v>87.0686</v>
      </c>
      <c r="G1910" s="46" t="n">
        <v>91.915</v>
      </c>
      <c r="H1910" s="46" t="n">
        <v>91.9287</v>
      </c>
      <c r="I1910" s="46" t="n">
        <v>93.4124</v>
      </c>
      <c r="J1910" s="47" t="str">
        <f aca="false">IF(MIN(E1910:I1910)=E1910,$E$2,IF(MIN(E1910:I1910)=F1910,$F$2,IF(MIN(E1910:I1910)=G1910,$G$2,IF(MIN(E1910:I1910)=H1910,$H$2,IF(MIN(E1910:I1910)=I1910,$I$2)))))</f>
        <v>100D</v>
      </c>
      <c r="K1910" s="47" t="str">
        <f aca="false">IF(MAX(E1910:I1910)=E1910,$E$2,IF(MAX(E1910:I1910)=F1910,$F$2,IF(MAX(E1910:I1910)=G1910,$G$2,IF(MAX(E1910:I1910)=H1910,$H$2,IF(MAX(E1910:I1910)=I1910,$I$2)))))</f>
        <v>10D</v>
      </c>
      <c r="L1910" s="4" t="n">
        <f aca="false">IF(MAX(E1910:I1910)=H1910,1,0)</f>
        <v>0</v>
      </c>
      <c r="M1910" s="4" t="n">
        <f aca="false">IF(MAX(E1910:I1910)=I1910,1,0)</f>
        <v>1</v>
      </c>
      <c r="O1910" s="4" t="n">
        <f aca="false">IF(CN1910&gt;E1910,1,0)</f>
        <v>1</v>
      </c>
      <c r="P1910" s="4" t="n">
        <f aca="false">IF(CN1910&gt;F1910,1,0)</f>
        <v>1</v>
      </c>
      <c r="Q1910" s="4" t="n">
        <f aca="false">IF(CN1910&gt;G1910,1,0)</f>
        <v>1</v>
      </c>
      <c r="R1910" s="4" t="n">
        <f aca="false">IF(CN1910&gt;H1910,1,0)</f>
        <v>1</v>
      </c>
      <c r="S1910" s="4" t="n">
        <f aca="false">IF(CN1910&gt;I1910,1,0)</f>
        <v>1</v>
      </c>
      <c r="T1910" s="25" t="n">
        <f aca="false">IF(AND(AND(R1910=0,S1910=0,Q1910=0),OR(S1909=1,S1908=1,S1907=1)),1,0)</f>
        <v>0</v>
      </c>
      <c r="U1910" s="13" t="n">
        <f aca="false">SUM(CM1909:CM1910)</f>
        <v>0.0218838742586483</v>
      </c>
      <c r="AV1910" s="0"/>
      <c r="AW1910" s="55" t="n">
        <f aca="false">IF(EC1910&gt;$AW$2,1,0)</f>
        <v>1</v>
      </c>
      <c r="AX1910" s="0" t="n">
        <f aca="false">IF(AND(I1910&gt;G1910,I1909&lt;G1909),1,IF(OR(AND(I1910&gt;F1910,I1909&lt;F1909),AND(I1910&gt;E1910,I1909&lt;E1909)),1,0))</f>
        <v>0</v>
      </c>
      <c r="AY1910" s="0" t="n">
        <f aca="false">IF(K1909="10D",1,0)</f>
        <v>1</v>
      </c>
      <c r="AZ1910" s="0" t="n">
        <f aca="false">IF(AND(I1910&gt;G1910,I1909&lt;G1909,I1910&gt;F1910,I1909&gt;F1909,I1910&gt;E1910,I1909&gt;E1909),1,0)</f>
        <v>0</v>
      </c>
      <c r="BA1910" s="56" t="n">
        <f aca="false">IF(G1910&gt;H1910,1,0)</f>
        <v>0</v>
      </c>
      <c r="BB1910" s="56" t="n">
        <f aca="false">IF(I1910&lt;F1910,1,0)</f>
        <v>0</v>
      </c>
      <c r="BC1910" s="0" t="n">
        <f aca="false">IF(AND(SUM(AW1909:AX1909)=2,AY1910=1),1,IF(SUM(AX1908:AX1910)=0,0,IF(AND(OR(AW1908=1,AX1908=1),OR(AW1909=1,AX1909=1),AY1910=1),1,IF(AND(SUM(AW1910:AY1910)=2,SUM(AW1908:AX1908)=2,AX1908=1),1,0))))</f>
        <v>1</v>
      </c>
      <c r="BD1910" s="57" t="n">
        <f aca="false">IF(BC1910=0,"",IF(AND(BC1910=1,AZ1910=0,AZ1909=0,AZ1908=0),1,IF(AND(BC1910=1,OR(AZ1910=1,AZ1909=1,AZ1908)),IF(BA1910=1,1,0))))</f>
        <v>0</v>
      </c>
      <c r="BE1910" s="50" t="str">
        <f aca="false">IF(AND(BD1910=1,BD1909=1),0,IF(BD1910=1,SUM(CM1911:CM1949),""))</f>
        <v/>
      </c>
      <c r="BF1910" s="20" t="str">
        <f aca="false">IF(AND(BB1910=1,BB1909=1,BE1869&lt;&gt;0),"",IF(AND(BB1909=0,BB1910=1),BF1909,IF(AND(BB1910=1,BB1909=1),BF1909,IF(AND(BF1909="",BE1909="",OR(BD1909=0,BD1909="")),"",IF(AND(BF1909="",BE1870=0),"",IF(AND(BE1870&lt;&gt;"",BF1909=BE1870),"",IF(AND(BD1909=1,BE1909&lt;&gt;0),CM1910,IF(BF1909&lt;&gt;0,BF1909+CM1910,IF(BF1909="","")))))))))</f>
        <v/>
      </c>
      <c r="BH1910" s="50"/>
      <c r="BI1910" s="0"/>
      <c r="BU1910" s="0"/>
      <c r="BZ1910" s="49"/>
      <c r="CG1910" s="13"/>
      <c r="CH1910" s="40"/>
      <c r="CI1910" s="13"/>
      <c r="CL1910" s="6" t="n">
        <f aca="false">C1910</f>
        <v>40017</v>
      </c>
      <c r="CM1910" s="13" t="n">
        <f aca="false">CN1910/CN1909-1</f>
        <v>0.0220931449502879</v>
      </c>
      <c r="CN1910" s="76" t="n">
        <v>97.661</v>
      </c>
      <c r="CO1910" s="13" t="n">
        <f aca="false">CN1910/CN1905-1</f>
        <v>0.0372915560276155</v>
      </c>
      <c r="CY1910" s="4" t="n">
        <v>95.61</v>
      </c>
      <c r="CZ1910" s="4" t="n">
        <v>97.661</v>
      </c>
      <c r="DA1910" s="33" t="n">
        <f aca="false">CZ1910-CN1910</f>
        <v>0</v>
      </c>
      <c r="DB1910" s="16" t="n">
        <f aca="false">CZ1910/CY1910-1</f>
        <v>0.0214517309904823</v>
      </c>
      <c r="DC1910" s="15" t="n">
        <f aca="false">CY1910/CZ1909-1</f>
        <v>0.000627943485086435</v>
      </c>
      <c r="DD1910" s="15" t="n">
        <f aca="false">CZ1910/CZ1909-1</f>
        <v>0.0220931449502879</v>
      </c>
      <c r="DE1910" s="34" t="str">
        <f aca="false">IF(CW1910=0,"",-DC1910*CS1910)</f>
        <v/>
      </c>
      <c r="DY1910" s="6"/>
      <c r="EB1910" s="6" t="n">
        <f aca="false">CL1910</f>
        <v>40017</v>
      </c>
      <c r="EC1910" s="13" t="n">
        <f aca="false">SUM(CM1908:CM1910)</f>
        <v>0.026498563476674</v>
      </c>
    </row>
    <row r="1911" customFormat="false" ht="15" hidden="false" customHeight="false" outlineLevel="0" collapsed="false">
      <c r="A1911" s="0" t="n">
        <f aca="false">IF(FR1911=1,CZ1911,0)</f>
        <v>0</v>
      </c>
      <c r="C1911" s="6" t="n">
        <v>40018</v>
      </c>
      <c r="D1911" s="0" t="n">
        <f aca="false">IF(E1911&gt;E1910,1,0)</f>
        <v>0</v>
      </c>
      <c r="E1911" s="46" t="n">
        <v>87.218</v>
      </c>
      <c r="F1911" s="46" t="n">
        <v>87.3485</v>
      </c>
      <c r="G1911" s="46" t="n">
        <v>92.1026</v>
      </c>
      <c r="H1911" s="46" t="n">
        <v>92.0367</v>
      </c>
      <c r="I1911" s="46" t="n">
        <v>94.4224</v>
      </c>
      <c r="J1911" s="47" t="str">
        <f aca="false">IF(MIN(E1911:I1911)=E1911,$E$2,IF(MIN(E1911:I1911)=F1911,$F$2,IF(MIN(E1911:I1911)=G1911,$G$2,IF(MIN(E1911:I1911)=H1911,$H$2,IF(MIN(E1911:I1911)=I1911,$I$2)))))</f>
        <v>200D</v>
      </c>
      <c r="K1911" s="47" t="str">
        <f aca="false">IF(MAX(E1911:I1911)=E1911,$E$2,IF(MAX(E1911:I1911)=F1911,$F$2,IF(MAX(E1911:I1911)=G1911,$G$2,IF(MAX(E1911:I1911)=H1911,$H$2,IF(MAX(E1911:I1911)=I1911,$I$2)))))</f>
        <v>10D</v>
      </c>
      <c r="L1911" s="4" t="n">
        <f aca="false">IF(MAX(E1911:I1911)=H1911,1,0)</f>
        <v>0</v>
      </c>
      <c r="M1911" s="4" t="n">
        <f aca="false">IF(MAX(E1911:I1911)=I1911,1,0)</f>
        <v>1</v>
      </c>
      <c r="O1911" s="4" t="n">
        <f aca="false">IF(CN1911&gt;E1911,1,0)</f>
        <v>1</v>
      </c>
      <c r="P1911" s="4" t="n">
        <f aca="false">IF(CN1911&gt;F1911,1,0)</f>
        <v>1</v>
      </c>
      <c r="Q1911" s="4" t="n">
        <f aca="false">IF(CN1911&gt;G1911,1,0)</f>
        <v>1</v>
      </c>
      <c r="R1911" s="4" t="n">
        <f aca="false">IF(CN1911&gt;H1911,1,0)</f>
        <v>1</v>
      </c>
      <c r="S1911" s="4" t="n">
        <f aca="false">IF(CN1911&gt;I1911,1,0)</f>
        <v>1</v>
      </c>
      <c r="T1911" s="25" t="n">
        <f aca="false">IF(AND(AND(R1911=0,S1911=0,Q1911=0),OR(S1910=1,S1909=1,S1908=1)),1,0)</f>
        <v>0</v>
      </c>
      <c r="U1911" s="13" t="n">
        <f aca="false">SUM(CM1910:CM1911)</f>
        <v>0.0261787062285874</v>
      </c>
      <c r="AV1911" s="0"/>
      <c r="AW1911" s="55" t="n">
        <f aca="false">IF(EC1911&gt;$AW$2,1,0)</f>
        <v>1</v>
      </c>
      <c r="AX1911" s="0" t="n">
        <f aca="false">IF(AND(I1911&gt;G1911,I1910&lt;G1910),1,IF(OR(AND(I1911&gt;F1911,I1910&lt;F1910),AND(I1911&gt;E1911,I1910&lt;E1910)),1,0))</f>
        <v>0</v>
      </c>
      <c r="AY1911" s="0" t="n">
        <f aca="false">IF(K1910="10D",1,0)</f>
        <v>1</v>
      </c>
      <c r="AZ1911" s="0" t="n">
        <f aca="false">IF(AND(I1911&gt;G1911,I1910&lt;G1910,I1911&gt;F1911,I1910&gt;F1910,I1911&gt;E1911,I1910&gt;E1910),1,0)</f>
        <v>0</v>
      </c>
      <c r="BA1911" s="56" t="n">
        <f aca="false">IF(G1911&gt;H1911,1,0)</f>
        <v>1</v>
      </c>
      <c r="BB1911" s="56" t="n">
        <f aca="false">IF(I1911&lt;F1911,1,0)</f>
        <v>0</v>
      </c>
      <c r="BC1911" s="0" t="n">
        <f aca="false">IF(AND(SUM(AW1910:AX1910)=2,AY1911=1),1,IF(SUM(AX1909:AX1911)=0,0,IF(AND(OR(AW1909=1,AX1909=1),OR(AW1910=1,AX1910=1),AY1911=1),1,IF(AND(SUM(AW1911:AY1911)=2,SUM(AW1909:AX1909)=2,AX1909=1),1,0))))</f>
        <v>0</v>
      </c>
      <c r="BD1911" s="57" t="n">
        <f aca="false">IF(AND(SUM(BC1909:BC1911)&gt;=1,BA1911=1,SUM(AZ1906:AZ1911)&gt;=1),1,IF(BC1911=0,"",IF(AND(BC1911=1,AZ1911=0,AZ1910=0,AZ1909=0),1,IF(AND(BC1911=1,OR(AZ1911=1,AZ1910=1,AZ1909)),IF(BA1911=1,1,0)))))</f>
        <v>1</v>
      </c>
      <c r="BE1911" s="50" t="n">
        <f aca="false">IF(AND(BD1911=1,BD1910=1),0,IF(BD1911=1,SUM(CM1912:CM1950),""))</f>
        <v>0.0864512476908061</v>
      </c>
      <c r="BF1911" s="20" t="str">
        <f aca="false">IF(AND(BB1911=1,BB1910=1,BE1870&lt;&gt;0),"",IF(AND(BB1910=0,BB1911=1),BF1910,IF(AND(BB1911=1,BB1910=1),BF1910,IF(AND(BF1910="",BE1910="",OR(BD1910=0,BD1910="")),"",IF(AND(BF1910="",BE1871=0),"",IF(AND(BE1871&lt;&gt;"",BF1910=BE1871),"",IF(AND(BD1910=1,BE1910&lt;&gt;0),CM1911,IF(BF1910&lt;&gt;0,BF1910+CM1911,IF(BF1910="","")))))))))</f>
        <v/>
      </c>
      <c r="BH1911" s="50"/>
      <c r="BI1911" s="0"/>
      <c r="BU1911" s="0"/>
      <c r="BZ1911" s="49"/>
      <c r="CG1911" s="13"/>
      <c r="CH1911" s="40"/>
      <c r="CI1911" s="13"/>
      <c r="CL1911" s="6" t="n">
        <f aca="false">C1911</f>
        <v>40018</v>
      </c>
      <c r="CM1911" s="13" t="n">
        <f aca="false">CN1911/CN1910-1</f>
        <v>0.00408556127829951</v>
      </c>
      <c r="CN1911" s="76" t="n">
        <v>98.06</v>
      </c>
      <c r="CO1911" s="13" t="n">
        <f aca="false">CN1911/CN1906-1</f>
        <v>0.0417507702114099</v>
      </c>
      <c r="CY1911" s="4" t="n">
        <v>97.2</v>
      </c>
      <c r="CZ1911" s="4" t="n">
        <v>98.06</v>
      </c>
      <c r="DA1911" s="33" t="n">
        <f aca="false">CZ1911-CN1911</f>
        <v>0</v>
      </c>
      <c r="DB1911" s="16" t="n">
        <f aca="false">CZ1911/CY1911-1</f>
        <v>0.00884773662551441</v>
      </c>
      <c r="DC1911" s="15" t="n">
        <f aca="false">CY1911/CZ1910-1</f>
        <v>-0.00472041039923821</v>
      </c>
      <c r="DD1911" s="15" t="n">
        <f aca="false">CZ1911/CZ1910-1</f>
        <v>0.00408556127829951</v>
      </c>
      <c r="DE1911" s="34" t="str">
        <f aca="false">IF(CW1911=0,"",-DC1911*CS1911)</f>
        <v/>
      </c>
      <c r="DY1911" s="6"/>
      <c r="EB1911" s="6" t="n">
        <f aca="false">CL1911</f>
        <v>40018</v>
      </c>
      <c r="EC1911" s="13" t="n">
        <f aca="false">SUM(CM1909:CM1911)</f>
        <v>0.0259694355369479</v>
      </c>
    </row>
    <row r="1912" customFormat="false" ht="15" hidden="false" customHeight="false" outlineLevel="0" collapsed="false">
      <c r="A1912" s="0" t="n">
        <f aca="false">IF(FR1912=1,CZ1912,0)</f>
        <v>0</v>
      </c>
      <c r="C1912" s="6" t="n">
        <v>40021</v>
      </c>
      <c r="D1912" s="0" t="n">
        <f aca="false">IF(E1912&gt;E1911,1,0)</f>
        <v>1</v>
      </c>
      <c r="E1912" s="46" t="n">
        <v>87.2222</v>
      </c>
      <c r="F1912" s="46" t="n">
        <v>87.6147</v>
      </c>
      <c r="G1912" s="46" t="n">
        <v>92.2808</v>
      </c>
      <c r="H1912" s="46" t="n">
        <v>92.1457</v>
      </c>
      <c r="I1912" s="46" t="n">
        <v>95.2472</v>
      </c>
      <c r="J1912" s="47" t="str">
        <f aca="false">IF(MIN(E1912:I1912)=E1912,$E$2,IF(MIN(E1912:I1912)=F1912,$F$2,IF(MIN(E1912:I1912)=G1912,$G$2,IF(MIN(E1912:I1912)=H1912,$H$2,IF(MIN(E1912:I1912)=I1912,$I$2)))))</f>
        <v>200D</v>
      </c>
      <c r="K1912" s="47" t="str">
        <f aca="false">IF(MAX(E1912:I1912)=E1912,$E$2,IF(MAX(E1912:I1912)=F1912,$F$2,IF(MAX(E1912:I1912)=G1912,$G$2,IF(MAX(E1912:I1912)=H1912,$H$2,IF(MAX(E1912:I1912)=I1912,$I$2)))))</f>
        <v>10D</v>
      </c>
      <c r="L1912" s="4" t="n">
        <f aca="false">IF(MAX(E1912:I1912)=H1912,1,0)</f>
        <v>0</v>
      </c>
      <c r="M1912" s="4" t="n">
        <f aca="false">IF(MAX(E1912:I1912)=I1912,1,0)</f>
        <v>1</v>
      </c>
      <c r="O1912" s="4" t="n">
        <f aca="false">IF(CN1912&gt;E1912,1,0)</f>
        <v>1</v>
      </c>
      <c r="P1912" s="4" t="n">
        <f aca="false">IF(CN1912&gt;F1912,1,0)</f>
        <v>1</v>
      </c>
      <c r="Q1912" s="4" t="n">
        <f aca="false">IF(CN1912&gt;G1912,1,0)</f>
        <v>1</v>
      </c>
      <c r="R1912" s="4" t="n">
        <f aca="false">IF(CN1912&gt;H1912,1,0)</f>
        <v>1</v>
      </c>
      <c r="S1912" s="4" t="n">
        <f aca="false">IF(CN1912&gt;I1912,1,0)</f>
        <v>1</v>
      </c>
      <c r="T1912" s="25" t="n">
        <f aca="false">IF(AND(AND(R1912=0,S1912=0,Q1912=0),OR(S1911=1,S1910=1,S1909=1)),1,0)</f>
        <v>0</v>
      </c>
      <c r="U1912" s="13" t="n">
        <f aca="false">SUM(CM1911:CM1912)</f>
        <v>0.00704293431521563</v>
      </c>
      <c r="AV1912" s="0"/>
      <c r="AW1912" s="55" t="n">
        <f aca="false">IF(EC1912&gt;$AW$2,1,0)</f>
        <v>1</v>
      </c>
      <c r="AX1912" s="0" t="n">
        <f aca="false">IF(AND(I1912&gt;G1912,I1911&lt;G1911),1,IF(OR(AND(I1912&gt;F1912,I1911&lt;F1911),AND(I1912&gt;E1912,I1911&lt;E1911)),1,0))</f>
        <v>0</v>
      </c>
      <c r="AY1912" s="0" t="n">
        <f aca="false">IF(K1911="10D",1,0)</f>
        <v>1</v>
      </c>
      <c r="AZ1912" s="0" t="n">
        <f aca="false">IF(AND(I1912&gt;G1912,I1911&lt;G1911,I1912&gt;F1912,I1911&gt;F1911,I1912&gt;E1912,I1911&gt;E1911),1,0)</f>
        <v>0</v>
      </c>
      <c r="BA1912" s="56" t="n">
        <f aca="false">IF(G1912&gt;H1912,1,0)</f>
        <v>1</v>
      </c>
      <c r="BB1912" s="56" t="n">
        <f aca="false">IF(I1912&lt;F1912,1,0)</f>
        <v>0</v>
      </c>
      <c r="BC1912" s="0" t="n">
        <f aca="false">IF(AND(SUM(AW1911:AX1911)=2,AY1912=1),1,IF(SUM(AX1910:AX1912)=0,0,IF(AND(OR(AW1910=1,AX1910=1),OR(AW1911=1,AX1911=1),AY1912=1),1,IF(AND(SUM(AW1912:AY1912)=2,SUM(AW1910:AX1910)=2,AX1910=1),1,0))))</f>
        <v>0</v>
      </c>
      <c r="BD1912" s="57" t="n">
        <f aca="false">IF(AND(SUM(BC1910:BC1912)&gt;=1,BA1912=1,SUM(AZ1907:AZ1912)&gt;=1),1,IF(BC1912=0,"",IF(AND(BC1912=1,AZ1912=0,AZ1911=0,AZ1910=0),1,IF(AND(BC1912=1,OR(AZ1912=1,AZ1911=1,AZ1910)),IF(BA1912=1,1,0)))))</f>
        <v>1</v>
      </c>
      <c r="BE1912" s="50" t="n">
        <f aca="false">IF(AND(BD1912=1,BD1911=1),0,IF(BD1912=1,SUM(CM1913:CM1951),""))</f>
        <v>0</v>
      </c>
      <c r="BF1912" s="20" t="n">
        <f aca="false">IF(AND(BB1912=1,BB1911=1,BE1871&lt;&gt;0),"",IF(AND(BB1911=0,BB1912=1),BF1911,IF(AND(BB1912=1,BB1911=1),BF1911,IF(AND(BF1911="",BE1911="",OR(BD1911=0,BD1911="")),"",IF(AND(BF1911="",BE1872=0),"",IF(AND(BE1872&lt;&gt;"",BF1911=BE1872),"",IF(AND(BD1911=1,BE1911&lt;&gt;0),CM1912,IF(BF1911&lt;&gt;0,BF1911+CM1912,IF(BF1911="","")))))))))</f>
        <v>0.00295737303691612</v>
      </c>
      <c r="BH1912" s="50"/>
      <c r="BI1912" s="0"/>
      <c r="BU1912" s="0"/>
      <c r="BZ1912" s="49"/>
      <c r="CG1912" s="13"/>
      <c r="CH1912" s="40"/>
      <c r="CI1912" s="13"/>
      <c r="CL1912" s="6" t="n">
        <f aca="false">C1912</f>
        <v>40021</v>
      </c>
      <c r="CM1912" s="13" t="n">
        <f aca="false">CN1912/CN1911-1</f>
        <v>0.00295737303691612</v>
      </c>
      <c r="CN1912" s="76" t="n">
        <v>98.35</v>
      </c>
      <c r="CO1912" s="13" t="n">
        <f aca="false">CN1912/CN1907-1</f>
        <v>0.0338375503253407</v>
      </c>
      <c r="CY1912" s="4" t="n">
        <v>97.88</v>
      </c>
      <c r="CZ1912" s="4" t="n">
        <v>98.35</v>
      </c>
      <c r="DA1912" s="33" t="n">
        <f aca="false">CZ1912-CN1912</f>
        <v>0</v>
      </c>
      <c r="DB1912" s="16" t="n">
        <f aca="false">CZ1912/CY1912-1</f>
        <v>0.00480179812014714</v>
      </c>
      <c r="DC1912" s="15" t="n">
        <f aca="false">CY1912/CZ1911-1</f>
        <v>-0.00183561085049977</v>
      </c>
      <c r="DD1912" s="15" t="n">
        <f aca="false">CZ1912/CZ1911-1</f>
        <v>0.00295737303691612</v>
      </c>
      <c r="DE1912" s="34" t="str">
        <f aca="false">IF(CW1912=0,"",-DC1912*CS1912)</f>
        <v/>
      </c>
      <c r="DY1912" s="6"/>
      <c r="EB1912" s="6" t="n">
        <f aca="false">CL1912</f>
        <v>40021</v>
      </c>
      <c r="EC1912" s="13" t="n">
        <f aca="false">SUM(CM1910:CM1912)</f>
        <v>0.0291360792655035</v>
      </c>
    </row>
    <row r="1913" customFormat="false" ht="15" hidden="false" customHeight="false" outlineLevel="0" collapsed="false">
      <c r="A1913" s="0" t="n">
        <f aca="false">IF(FR1913=1,CZ1913,0)</f>
        <v>0</v>
      </c>
      <c r="C1913" s="6" t="n">
        <v>40022</v>
      </c>
      <c r="D1913" s="0" t="n">
        <f aca="false">IF(E1913&gt;E1912,1,0)</f>
        <v>1</v>
      </c>
      <c r="E1913" s="46" t="n">
        <v>87.2581</v>
      </c>
      <c r="F1913" s="46" t="n">
        <v>87.9056</v>
      </c>
      <c r="G1913" s="46" t="n">
        <v>92.4644</v>
      </c>
      <c r="H1913" s="46" t="n">
        <v>92.312</v>
      </c>
      <c r="I1913" s="46" t="n">
        <v>95.9752</v>
      </c>
      <c r="J1913" s="47" t="str">
        <f aca="false">IF(MIN(E1913:I1913)=E1913,$E$2,IF(MIN(E1913:I1913)=F1913,$F$2,IF(MIN(E1913:I1913)=G1913,$G$2,IF(MIN(E1913:I1913)=H1913,$H$2,IF(MIN(E1913:I1913)=I1913,$I$2)))))</f>
        <v>200D</v>
      </c>
      <c r="K1913" s="47" t="str">
        <f aca="false">IF(MAX(E1913:I1913)=E1913,$E$2,IF(MAX(E1913:I1913)=F1913,$F$2,IF(MAX(E1913:I1913)=G1913,$G$2,IF(MAX(E1913:I1913)=H1913,$H$2,IF(MAX(E1913:I1913)=I1913,$I$2)))))</f>
        <v>10D</v>
      </c>
      <c r="L1913" s="4" t="n">
        <f aca="false">IF(MAX(E1913:I1913)=H1913,1,0)</f>
        <v>0</v>
      </c>
      <c r="M1913" s="4" t="n">
        <f aca="false">IF(MAX(E1913:I1913)=I1913,1,0)</f>
        <v>1</v>
      </c>
      <c r="O1913" s="4" t="n">
        <f aca="false">IF(CN1913&gt;E1913,1,0)</f>
        <v>1</v>
      </c>
      <c r="P1913" s="4" t="n">
        <f aca="false">IF(CN1913&gt;F1913,1,0)</f>
        <v>1</v>
      </c>
      <c r="Q1913" s="4" t="n">
        <f aca="false">IF(CN1913&gt;G1913,1,0)</f>
        <v>1</v>
      </c>
      <c r="R1913" s="4" t="n">
        <f aca="false">IF(CN1913&gt;H1913,1,0)</f>
        <v>1</v>
      </c>
      <c r="S1913" s="4" t="n">
        <f aca="false">IF(CN1913&gt;I1913,1,0)</f>
        <v>1</v>
      </c>
      <c r="T1913" s="25" t="n">
        <f aca="false">IF(AND(AND(R1913=0,S1913=0,Q1913=0),OR(S1912=1,S1911=1,S1910=1)),1,0)</f>
        <v>0</v>
      </c>
      <c r="U1913" s="13" t="n">
        <f aca="false">SUM(CM1912:CM1913)</f>
        <v>-0.00171980032353125</v>
      </c>
      <c r="AV1913" s="0"/>
      <c r="AW1913" s="55" t="n">
        <f aca="false">IF(EC1913&gt;$AW$2,1,0)</f>
        <v>0</v>
      </c>
      <c r="AX1913" s="0" t="n">
        <f aca="false">IF(AND(I1913&gt;G1913,I1912&lt;G1912),1,IF(OR(AND(I1913&gt;F1913,I1912&lt;F1912),AND(I1913&gt;E1913,I1912&lt;E1912)),1,0))</f>
        <v>0</v>
      </c>
      <c r="AY1913" s="0" t="n">
        <f aca="false">IF(K1912="10D",1,0)</f>
        <v>1</v>
      </c>
      <c r="AZ1913" s="0" t="n">
        <f aca="false">IF(AND(I1913&gt;G1913,I1912&lt;G1912,I1913&gt;F1913,I1912&gt;F1912,I1913&gt;E1913,I1912&gt;E1912),1,0)</f>
        <v>0</v>
      </c>
      <c r="BA1913" s="56" t="n">
        <f aca="false">IF(G1913&gt;H1913,1,0)</f>
        <v>1</v>
      </c>
      <c r="BB1913" s="56" t="n">
        <f aca="false">IF(I1913&lt;F1913,1,0)</f>
        <v>0</v>
      </c>
      <c r="BC1913" s="0" t="n">
        <f aca="false">IF(AND(SUM(AW1912:AX1912)=2,AY1913=1),1,IF(SUM(AX1911:AX1913)=0,0,IF(AND(OR(AW1911=1,AX1911=1),OR(AW1912=1,AX1912=1),AY1913=1),1,IF(AND(SUM(AW1913:AY1913)=2,SUM(AW1911:AX1911)=2,AX1911=1),1,0))))</f>
        <v>0</v>
      </c>
      <c r="BD1913" s="57" t="str">
        <f aca="false">IF(AND(SUM(BC1911:BC1913)&gt;=1,BA1913=1,SUM(AZ1908:AZ1913)&gt;=1),1,IF(BC1913=0,"",IF(AND(BC1913=1,AZ1913=0,AZ1912=0,AZ1911=0),1,IF(AND(BC1913=1,OR(AZ1913=1,AZ1912=1,AZ1911)),IF(BA1913=1,1,0)))))</f>
        <v/>
      </c>
      <c r="BE1913" s="50" t="str">
        <f aca="false">IF(AND(BD1913=1,BD1912=1),0,IF(BD1913=1,SUM(CM1914:CM1952),""))</f>
        <v/>
      </c>
      <c r="BF1913" s="20" t="n">
        <f aca="false">IF(AND(BB1913=1,BB1912=1,BE1872&lt;&gt;0),"",IF(AND(BB1912=0,BB1913=1),BF1912,IF(AND(BB1913=1,BB1912=1),BF1912,IF(AND(BF1912="",BE1912="",OR(BD1912=0,BD1912="")),"",IF(AND(BF1912="",BE1873=0),"",IF(AND(BE1873&lt;&gt;"",BF1912=BE1873),"",IF(AND(BD1912=1,BE1912&lt;&gt;0),CM1913,IF(BF1912&lt;&gt;0,BF1912+CM1913,IF(BF1912="","")))))))))</f>
        <v>-0.00171980032353125</v>
      </c>
      <c r="BH1913" s="50"/>
      <c r="BI1913" s="0"/>
      <c r="BU1913" s="0"/>
      <c r="BZ1913" s="49"/>
      <c r="CG1913" s="13"/>
      <c r="CH1913" s="40"/>
      <c r="CI1913" s="13"/>
      <c r="CL1913" s="6" t="n">
        <f aca="false">C1913</f>
        <v>40022</v>
      </c>
      <c r="CM1913" s="13" t="n">
        <f aca="false">CN1913/CN1912-1</f>
        <v>-0.00467717336044737</v>
      </c>
      <c r="CN1913" s="76" t="n">
        <v>97.89</v>
      </c>
      <c r="CO1913" s="13" t="n">
        <f aca="false">CN1913/CN1908-1</f>
        <v>0.0242754002301979</v>
      </c>
      <c r="CY1913" s="4" t="n">
        <v>97.66</v>
      </c>
      <c r="CZ1913" s="4" t="n">
        <v>97.89</v>
      </c>
      <c r="DA1913" s="33" t="n">
        <f aca="false">CZ1913-CN1913</f>
        <v>0</v>
      </c>
      <c r="DB1913" s="16" t="n">
        <f aca="false">CZ1913/CY1913-1</f>
        <v>0.00235510956379281</v>
      </c>
      <c r="DC1913" s="15" t="n">
        <f aca="false">CY1913/CZ1912-1</f>
        <v>-0.00701576004067106</v>
      </c>
      <c r="DD1913" s="15" t="n">
        <f aca="false">CZ1913/CZ1912-1</f>
        <v>-0.00467717336044737</v>
      </c>
      <c r="DE1913" s="34" t="str">
        <f aca="false">IF(CW1913=0,"",-DC1913*CS1913)</f>
        <v/>
      </c>
      <c r="DY1913" s="6"/>
      <c r="EB1913" s="6" t="n">
        <f aca="false">CL1913</f>
        <v>40022</v>
      </c>
      <c r="EC1913" s="13" t="n">
        <f aca="false">SUM(CM1911:CM1913)</f>
        <v>0.00236576095476826</v>
      </c>
    </row>
    <row r="1914" customFormat="false" ht="15" hidden="false" customHeight="false" outlineLevel="0" collapsed="false">
      <c r="A1914" s="0" t="n">
        <f aca="false">IF(FR1914=1,CZ1914,0)</f>
        <v>0</v>
      </c>
      <c r="C1914" s="6" t="n">
        <v>40023</v>
      </c>
      <c r="D1914" s="0" t="n">
        <f aca="false">IF(E1914&gt;E1913,1,0)</f>
        <v>1</v>
      </c>
      <c r="E1914" s="46" t="n">
        <v>87.3039</v>
      </c>
      <c r="F1914" s="46" t="n">
        <v>88.1929</v>
      </c>
      <c r="G1914" s="46" t="n">
        <v>92.5929</v>
      </c>
      <c r="H1914" s="46" t="n">
        <v>92.5124</v>
      </c>
      <c r="I1914" s="46" t="n">
        <v>96.4144</v>
      </c>
      <c r="J1914" s="47" t="str">
        <f aca="false">IF(MIN(E1914:I1914)=E1914,$E$2,IF(MIN(E1914:I1914)=F1914,$F$2,IF(MIN(E1914:I1914)=G1914,$G$2,IF(MIN(E1914:I1914)=H1914,$H$2,IF(MIN(E1914:I1914)=I1914,$I$2)))))</f>
        <v>200D</v>
      </c>
      <c r="K1914" s="47" t="str">
        <f aca="false">IF(MAX(E1914:I1914)=E1914,$E$2,IF(MAX(E1914:I1914)=F1914,$F$2,IF(MAX(E1914:I1914)=G1914,$G$2,IF(MAX(E1914:I1914)=H1914,$H$2,IF(MAX(E1914:I1914)=I1914,$I$2)))))</f>
        <v>10D</v>
      </c>
      <c r="L1914" s="4" t="n">
        <f aca="false">IF(MAX(E1914:I1914)=H1914,1,0)</f>
        <v>0</v>
      </c>
      <c r="M1914" s="4" t="n">
        <f aca="false">IF(MAX(E1914:I1914)=I1914,1,0)</f>
        <v>1</v>
      </c>
      <c r="O1914" s="4" t="n">
        <f aca="false">IF(CN1914&gt;E1914,1,0)</f>
        <v>1</v>
      </c>
      <c r="P1914" s="4" t="n">
        <f aca="false">IF(CN1914&gt;F1914,1,0)</f>
        <v>1</v>
      </c>
      <c r="Q1914" s="4" t="n">
        <f aca="false">IF(CN1914&gt;G1914,1,0)</f>
        <v>1</v>
      </c>
      <c r="R1914" s="4" t="n">
        <f aca="false">IF(CN1914&gt;H1914,1,0)</f>
        <v>1</v>
      </c>
      <c r="S1914" s="4" t="n">
        <f aca="false">IF(CN1914&gt;I1914,1,0)</f>
        <v>1</v>
      </c>
      <c r="T1914" s="25" t="n">
        <f aca="false">IF(AND(AND(R1914=0,S1914=0,Q1914=0),OR(S1913=1,S1912=1,S1911=1)),1,0)</f>
        <v>0</v>
      </c>
      <c r="U1914" s="13" t="n">
        <f aca="false">SUM(CM1913:CM1914)</f>
        <v>-0.00710847379971591</v>
      </c>
      <c r="AV1914" s="0"/>
      <c r="AW1914" s="55" t="n">
        <f aca="false">IF(EC1914&gt;$AW$2,1,0)</f>
        <v>0</v>
      </c>
      <c r="AX1914" s="0" t="n">
        <f aca="false">IF(AND(I1914&gt;G1914,I1913&lt;G1913),1,IF(OR(AND(I1914&gt;F1914,I1913&lt;F1913),AND(I1914&gt;E1914,I1913&lt;E1913)),1,0))</f>
        <v>0</v>
      </c>
      <c r="AY1914" s="0" t="n">
        <f aca="false">IF(K1913="10D",1,0)</f>
        <v>1</v>
      </c>
      <c r="AZ1914" s="0" t="n">
        <f aca="false">IF(AND(I1914&gt;G1914,I1913&lt;G1913,I1914&gt;F1914,I1913&gt;F1913,I1914&gt;E1914,I1913&gt;E1913),1,0)</f>
        <v>0</v>
      </c>
      <c r="BA1914" s="56" t="n">
        <f aca="false">IF(G1914&gt;H1914,1,0)</f>
        <v>1</v>
      </c>
      <c r="BB1914" s="56" t="n">
        <f aca="false">IF(I1914&lt;F1914,1,0)</f>
        <v>0</v>
      </c>
      <c r="BC1914" s="0" t="n">
        <f aca="false">IF(AND(SUM(AW1913:AX1913)=2,AY1914=1),1,IF(SUM(AX1912:AX1914)=0,0,IF(AND(OR(AW1912=1,AX1912=1),OR(AW1913=1,AX1913=1),AY1914=1),1,IF(AND(SUM(AW1914:AY1914)=2,SUM(AW1912:AX1912)=2,AX1912=1),1,0))))</f>
        <v>0</v>
      </c>
      <c r="BD1914" s="57" t="str">
        <f aca="false">IF(AND(SUM(BC1912:BC1914)&gt;=1,BA1914=1,SUM(AZ1909:AZ1914)&gt;=1),1,IF(BC1914=0,"",IF(AND(BC1914=1,AZ1914=0,AZ1913=0,AZ1912=0),1,IF(AND(BC1914=1,OR(AZ1914=1,AZ1913=1,AZ1912)),IF(BA1914=1,1,0)))))</f>
        <v/>
      </c>
      <c r="BE1914" s="50" t="str">
        <f aca="false">IF(AND(BD1914=1,BD1913=1),0,IF(BD1914=1,SUM(CM1915:CM1953),""))</f>
        <v/>
      </c>
      <c r="BF1914" s="20" t="n">
        <f aca="false">IF(AND(BB1914=1,BB1913=1,BE1873&lt;&gt;0),"",IF(AND(BB1913=0,BB1914=1),BF1913,IF(AND(BB1914=1,BB1913=1),BF1913,IF(AND(BF1913="",BE1913="",OR(BD1913=0,BD1913="")),"",IF(AND(BF1913="",BE1874=0),"",IF(AND(BE1874&lt;&gt;"",BF1913=BE1874),"",IF(AND(BD1913=1,BE1913&lt;&gt;0),CM1914,IF(BF1913&lt;&gt;0,BF1913+CM1914,IF(BF1913="","")))))))))</f>
        <v>-0.00415110076279979</v>
      </c>
      <c r="BH1914" s="50"/>
      <c r="BI1914" s="0"/>
      <c r="BU1914" s="0"/>
      <c r="BZ1914" s="49"/>
      <c r="CG1914" s="13"/>
      <c r="CH1914" s="40"/>
      <c r="CI1914" s="13"/>
      <c r="CL1914" s="6" t="n">
        <f aca="false">C1914</f>
        <v>40023</v>
      </c>
      <c r="CM1914" s="13" t="n">
        <f aca="false">CN1914/CN1913-1</f>
        <v>-0.00243130043926854</v>
      </c>
      <c r="CN1914" s="76" t="n">
        <v>97.652</v>
      </c>
      <c r="CO1914" s="13" t="n">
        <f aca="false">CN1914/CN1909-1</f>
        <v>0.0219989534275249</v>
      </c>
      <c r="CY1914" s="4" t="n">
        <v>97.44</v>
      </c>
      <c r="CZ1914" s="4" t="n">
        <v>97.652</v>
      </c>
      <c r="DA1914" s="33" t="n">
        <f aca="false">CZ1914-CN1914</f>
        <v>0</v>
      </c>
      <c r="DB1914" s="16" t="n">
        <f aca="false">CZ1914/CY1914-1</f>
        <v>0.0021756978653531</v>
      </c>
      <c r="DC1914" s="15" t="n">
        <f aca="false">CY1914/CZ1913-1</f>
        <v>-0.00459699662886914</v>
      </c>
      <c r="DD1914" s="15" t="n">
        <f aca="false">CZ1914/CZ1913-1</f>
        <v>-0.00243130043926854</v>
      </c>
      <c r="DE1914" s="34" t="str">
        <f aca="false">IF(CW1914=0,"",-DC1914*CS1914)</f>
        <v/>
      </c>
      <c r="DY1914" s="6"/>
      <c r="EB1914" s="6" t="n">
        <f aca="false">CL1914</f>
        <v>40023</v>
      </c>
      <c r="EC1914" s="13" t="n">
        <f aca="false">SUM(CM1912:CM1914)</f>
        <v>-0.00415110076279979</v>
      </c>
    </row>
    <row r="1915" customFormat="false" ht="15" hidden="false" customHeight="false" outlineLevel="0" collapsed="false">
      <c r="A1915" s="0" t="n">
        <f aca="false">IF(FR1915=1,CZ1915,0)</f>
        <v>0</v>
      </c>
      <c r="C1915" s="6" t="n">
        <v>40024</v>
      </c>
      <c r="D1915" s="0" t="n">
        <f aca="false">IF(E1915&gt;E1914,1,0)</f>
        <v>0</v>
      </c>
      <c r="E1915" s="46" t="n">
        <v>87.2905</v>
      </c>
      <c r="F1915" s="46" t="n">
        <v>88.4985</v>
      </c>
      <c r="G1915" s="46" t="n">
        <v>92.7439</v>
      </c>
      <c r="H1915" s="46" t="n">
        <v>92.7498</v>
      </c>
      <c r="I1915" s="46" t="n">
        <v>96.8664</v>
      </c>
      <c r="J1915" s="47" t="str">
        <f aca="false">IF(MIN(E1915:I1915)=E1915,$E$2,IF(MIN(E1915:I1915)=F1915,$F$2,IF(MIN(E1915:I1915)=G1915,$G$2,IF(MIN(E1915:I1915)=H1915,$H$2,IF(MIN(E1915:I1915)=I1915,$I$2)))))</f>
        <v>200D</v>
      </c>
      <c r="K1915" s="47" t="str">
        <f aca="false">IF(MAX(E1915:I1915)=E1915,$E$2,IF(MAX(E1915:I1915)=F1915,$F$2,IF(MAX(E1915:I1915)=G1915,$G$2,IF(MAX(E1915:I1915)=H1915,$H$2,IF(MAX(E1915:I1915)=I1915,$I$2)))))</f>
        <v>10D</v>
      </c>
      <c r="L1915" s="4" t="n">
        <f aca="false">IF(MAX(E1915:I1915)=H1915,1,0)</f>
        <v>0</v>
      </c>
      <c r="M1915" s="4" t="n">
        <f aca="false">IF(MAX(E1915:I1915)=I1915,1,0)</f>
        <v>1</v>
      </c>
      <c r="O1915" s="4" t="n">
        <f aca="false">IF(CN1915&gt;E1915,1,0)</f>
        <v>1</v>
      </c>
      <c r="P1915" s="4" t="n">
        <f aca="false">IF(CN1915&gt;F1915,1,0)</f>
        <v>1</v>
      </c>
      <c r="Q1915" s="4" t="n">
        <f aca="false">IF(CN1915&gt;G1915,1,0)</f>
        <v>1</v>
      </c>
      <c r="R1915" s="4" t="n">
        <f aca="false">IF(CN1915&gt;H1915,1,0)</f>
        <v>1</v>
      </c>
      <c r="S1915" s="4" t="n">
        <f aca="false">IF(CN1915&gt;I1915,1,0)</f>
        <v>1</v>
      </c>
      <c r="T1915" s="25" t="n">
        <f aca="false">IF(AND(AND(R1915=0,S1915=0,Q1915=0),OR(S1914=1,S1913=1,S1912=1)),1,0)</f>
        <v>0</v>
      </c>
      <c r="U1915" s="13" t="n">
        <f aca="false">SUM(CM1914:CM1915)</f>
        <v>0.00799347324688238</v>
      </c>
      <c r="AV1915" s="0"/>
      <c r="AW1915" s="55" t="n">
        <f aca="false">IF(EC1915&gt;$AW$2,1,0)</f>
        <v>0</v>
      </c>
      <c r="AX1915" s="0" t="n">
        <f aca="false">IF(AND(I1915&gt;G1915,I1914&lt;G1914),1,IF(OR(AND(I1915&gt;F1915,I1914&lt;F1914),AND(I1915&gt;E1915,I1914&lt;E1914)),1,0))</f>
        <v>0</v>
      </c>
      <c r="AY1915" s="0" t="n">
        <f aca="false">IF(K1914="10D",1,0)</f>
        <v>1</v>
      </c>
      <c r="AZ1915" s="0" t="n">
        <f aca="false">IF(AND(I1915&gt;G1915,I1914&lt;G1914,I1915&gt;F1915,I1914&gt;F1914,I1915&gt;E1915,I1914&gt;E1914),1,0)</f>
        <v>0</v>
      </c>
      <c r="BA1915" s="56" t="n">
        <f aca="false">IF(G1915&gt;H1915,1,0)</f>
        <v>0</v>
      </c>
      <c r="BB1915" s="56" t="n">
        <f aca="false">IF(I1915&lt;F1915,1,0)</f>
        <v>0</v>
      </c>
      <c r="BC1915" s="0" t="n">
        <f aca="false">IF(AND(SUM(AW1914:AX1914)=2,AY1915=1),1,IF(SUM(AX1913:AX1915)=0,0,IF(AND(OR(AW1913=1,AX1913=1),OR(AW1914=1,AX1914=1),AY1915=1),1,IF(AND(SUM(AW1915:AY1915)=2,SUM(AW1913:AX1913)=2,AX1913=1),1,0))))</f>
        <v>0</v>
      </c>
      <c r="BD1915" s="57" t="str">
        <f aca="false">IF(AND(SUM(BC1913:BC1915)&gt;=1,BA1915=1,SUM(AZ1910:AZ1915)&gt;=1),1,IF(BC1915=0,"",IF(AND(BC1915=1,AZ1915=0,AZ1914=0,AZ1913=0),1,IF(AND(BC1915=1,OR(AZ1915=1,AZ1914=1,AZ1913)),IF(BA1915=1,1,0)))))</f>
        <v/>
      </c>
      <c r="BE1915" s="50" t="str">
        <f aca="false">IF(AND(BD1915=1,BD1914=1),0,IF(BD1915=1,SUM(CM1916:CM1954),""))</f>
        <v/>
      </c>
      <c r="BF1915" s="20" t="n">
        <f aca="false">IF(AND(BB1915=1,BB1914=1,BE1874&lt;&gt;0),"",IF(AND(BB1914=0,BB1915=1),BF1914,IF(AND(BB1915=1,BB1914=1),BF1914,IF(AND(BF1914="",BE1914="",OR(BD1914=0,BD1914="")),"",IF(AND(BF1914="",BE1875=0),"",IF(AND(BE1875&lt;&gt;"",BF1914=BE1875),"",IF(AND(BD1914=1,BE1914&lt;&gt;0),CM1915,IF(BF1914&lt;&gt;0,BF1914+CM1915,IF(BF1914="","")))))))))</f>
        <v>0.00627367292335113</v>
      </c>
      <c r="BH1915" s="50"/>
      <c r="BI1915" s="0"/>
      <c r="BU1915" s="0"/>
      <c r="BZ1915" s="49"/>
      <c r="CG1915" s="13"/>
      <c r="CH1915" s="40"/>
      <c r="CI1915" s="13"/>
      <c r="CL1915" s="6" t="n">
        <f aca="false">C1915</f>
        <v>40024</v>
      </c>
      <c r="CM1915" s="13" t="n">
        <f aca="false">CN1915/CN1914-1</f>
        <v>0.0104247736861509</v>
      </c>
      <c r="CN1915" s="76" t="n">
        <v>98.67</v>
      </c>
      <c r="CO1915" s="13" t="n">
        <f aca="false">CN1915/CN1910-1</f>
        <v>0.0103316574681807</v>
      </c>
      <c r="CY1915" s="4" t="n">
        <v>98.83</v>
      </c>
      <c r="CZ1915" s="4" t="n">
        <v>98.67</v>
      </c>
      <c r="DA1915" s="33" t="n">
        <f aca="false">CZ1915-CN1915</f>
        <v>0</v>
      </c>
      <c r="DB1915" s="16" t="n">
        <f aca="false">CZ1915/CY1915-1</f>
        <v>-0.00161894161691789</v>
      </c>
      <c r="DC1915" s="15" t="n">
        <f aca="false">CY1915/CZ1914-1</f>
        <v>0.0120632449924221</v>
      </c>
      <c r="DD1915" s="15" t="n">
        <f aca="false">CZ1915/CZ1914-1</f>
        <v>0.0104247736861509</v>
      </c>
      <c r="DE1915" s="34" t="str">
        <f aca="false">IF(CW1915=0,"",-DC1915*CS1915)</f>
        <v/>
      </c>
      <c r="DY1915" s="6"/>
      <c r="EB1915" s="6" t="n">
        <f aca="false">CL1915</f>
        <v>40024</v>
      </c>
      <c r="EC1915" s="13" t="n">
        <f aca="false">SUM(CM1913:CM1915)</f>
        <v>0.003316299886435</v>
      </c>
    </row>
    <row r="1916" customFormat="false" ht="15" hidden="false" customHeight="false" outlineLevel="0" collapsed="false">
      <c r="A1916" s="0" t="n">
        <f aca="false">IF(FR1916=1,CZ1916,0)</f>
        <v>0</v>
      </c>
      <c r="C1916" s="6" t="n">
        <v>40025</v>
      </c>
      <c r="D1916" s="0" t="n">
        <f aca="false">IF(E1916&gt;E1915,1,0)</f>
        <v>0</v>
      </c>
      <c r="E1916" s="46" t="n">
        <v>87.2853</v>
      </c>
      <c r="F1916" s="46" t="n">
        <v>88.7649</v>
      </c>
      <c r="G1916" s="46" t="n">
        <v>92.9099</v>
      </c>
      <c r="H1916" s="46" t="n">
        <v>92.9695</v>
      </c>
      <c r="I1916" s="46" t="n">
        <v>97.3344</v>
      </c>
      <c r="J1916" s="47" t="str">
        <f aca="false">IF(MIN(E1916:I1916)=E1916,$E$2,IF(MIN(E1916:I1916)=F1916,$F$2,IF(MIN(E1916:I1916)=G1916,$G$2,IF(MIN(E1916:I1916)=H1916,$H$2,IF(MIN(E1916:I1916)=I1916,$I$2)))))</f>
        <v>200D</v>
      </c>
      <c r="K1916" s="47" t="str">
        <f aca="false">IF(MAX(E1916:I1916)=E1916,$E$2,IF(MAX(E1916:I1916)=F1916,$F$2,IF(MAX(E1916:I1916)=G1916,$G$2,IF(MAX(E1916:I1916)=H1916,$H$2,IF(MAX(E1916:I1916)=I1916,$I$2)))))</f>
        <v>10D</v>
      </c>
      <c r="L1916" s="4" t="n">
        <f aca="false">IF(MAX(E1916:I1916)=H1916,1,0)</f>
        <v>0</v>
      </c>
      <c r="M1916" s="4" t="n">
        <f aca="false">IF(MAX(E1916:I1916)=I1916,1,0)</f>
        <v>1</v>
      </c>
      <c r="O1916" s="4" t="n">
        <f aca="false">IF(CN1916&gt;E1916,1,0)</f>
        <v>1</v>
      </c>
      <c r="P1916" s="4" t="n">
        <f aca="false">IF(CN1916&gt;F1916,1,0)</f>
        <v>1</v>
      </c>
      <c r="Q1916" s="4" t="n">
        <f aca="false">IF(CN1916&gt;G1916,1,0)</f>
        <v>1</v>
      </c>
      <c r="R1916" s="4" t="n">
        <f aca="false">IF(CN1916&gt;H1916,1,0)</f>
        <v>1</v>
      </c>
      <c r="S1916" s="4" t="n">
        <f aca="false">IF(CN1916&gt;I1916,1,0)</f>
        <v>1</v>
      </c>
      <c r="T1916" s="25" t="n">
        <f aca="false">IF(AND(AND(R1916=0,S1916=0,Q1916=0),OR(S1915=1,S1914=1,S1913=1)),1,0)</f>
        <v>0</v>
      </c>
      <c r="U1916" s="13" t="n">
        <f aca="false">SUM(CM1915:CM1916)</f>
        <v>0.0118436446702392</v>
      </c>
      <c r="AV1916" s="0"/>
      <c r="AW1916" s="55" t="n">
        <f aca="false">IF(EC1916&gt;$AW$2,1,0)</f>
        <v>0</v>
      </c>
      <c r="AX1916" s="0" t="n">
        <f aca="false">IF(AND(I1916&gt;G1916,I1915&lt;G1915),1,IF(OR(AND(I1916&gt;F1916,I1915&lt;F1915),AND(I1916&gt;E1916,I1915&lt;E1915)),1,0))</f>
        <v>0</v>
      </c>
      <c r="AY1916" s="0" t="n">
        <f aca="false">IF(K1915="10D",1,0)</f>
        <v>1</v>
      </c>
      <c r="AZ1916" s="0" t="n">
        <f aca="false">IF(AND(I1916&gt;G1916,I1915&lt;G1915,I1916&gt;F1916,I1915&gt;F1915,I1916&gt;E1916,I1915&gt;E1915),1,0)</f>
        <v>0</v>
      </c>
      <c r="BA1916" s="56" t="n">
        <f aca="false">IF(G1916&gt;H1916,1,0)</f>
        <v>0</v>
      </c>
      <c r="BB1916" s="56" t="n">
        <f aca="false">IF(I1916&lt;F1916,1,0)</f>
        <v>0</v>
      </c>
      <c r="BC1916" s="0" t="n">
        <f aca="false">IF(AND(SUM(AW1915:AX1915)=2,AY1916=1),1,IF(SUM(AX1914:AX1916)=0,0,IF(AND(OR(AW1914=1,AX1914=1),OR(AW1915=1,AX1915=1),AY1916=1),1,IF(AND(SUM(AW1916:AY1916)=2,SUM(AW1914:AX1914)=2,AX1914=1),1,0))))</f>
        <v>0</v>
      </c>
      <c r="BD1916" s="57" t="str">
        <f aca="false">IF(AND(SUM(BC1914:BC1916)&gt;=1,BA1916=1,SUM(AZ1911:AZ1916)&gt;=1),1,IF(BC1916=0,"",IF(AND(BC1916=1,AZ1916=0,AZ1915=0,AZ1914=0),1,IF(AND(BC1916=1,OR(AZ1916=1,AZ1915=1,AZ1914)),IF(BA1916=1,1,0)))))</f>
        <v/>
      </c>
      <c r="BE1916" s="50" t="str">
        <f aca="false">IF(AND(BD1916=1,BD1915=1),0,IF(BD1916=1,SUM(CM1917:CM1955),""))</f>
        <v/>
      </c>
      <c r="BF1916" s="20" t="n">
        <f aca="false">IF(AND(BB1916=1,BB1915=1,BE1875&lt;&gt;0),"",IF(AND(BB1915=0,BB1916=1),BF1915,IF(AND(BB1916=1,BB1915=1),BF1915,IF(AND(BF1915="",BE1915="",OR(BD1915=0,BD1915="")),"",IF(AND(BF1915="",BE1876=0),"",IF(AND(BE1876&lt;&gt;"",BF1915=BE1876),"",IF(AND(BD1915=1,BE1915&lt;&gt;0),CM1916,IF(BF1915&lt;&gt;0,BF1915+CM1916,IF(BF1915="","")))))))))</f>
        <v>0.00769254390743945</v>
      </c>
      <c r="BH1916" s="50"/>
      <c r="BI1916" s="0"/>
      <c r="BU1916" s="0"/>
      <c r="BZ1916" s="49"/>
      <c r="CG1916" s="13"/>
      <c r="CH1916" s="40"/>
      <c r="CI1916" s="13"/>
      <c r="CL1916" s="6" t="n">
        <f aca="false">C1916</f>
        <v>40025</v>
      </c>
      <c r="CM1916" s="13" t="n">
        <f aca="false">CN1916/CN1915-1</f>
        <v>0.00141887098408833</v>
      </c>
      <c r="CN1916" s="76" t="n">
        <v>98.81</v>
      </c>
      <c r="CO1916" s="13" t="n">
        <f aca="false">CN1916/CN1911-1</f>
        <v>0.00764837854374867</v>
      </c>
      <c r="CY1916" s="4" t="n">
        <v>98.65</v>
      </c>
      <c r="CZ1916" s="4" t="n">
        <v>98.81</v>
      </c>
      <c r="DA1916" s="33" t="n">
        <f aca="false">CZ1916-CN1916</f>
        <v>0</v>
      </c>
      <c r="DB1916" s="16" t="n">
        <f aca="false">CZ1916/CY1916-1</f>
        <v>0.00162189559047143</v>
      </c>
      <c r="DC1916" s="15" t="n">
        <f aca="false">CY1916/CZ1915-1</f>
        <v>-0.000202695854869761</v>
      </c>
      <c r="DD1916" s="15" t="n">
        <f aca="false">CZ1916/CZ1915-1</f>
        <v>0.00141887098408833</v>
      </c>
      <c r="DE1916" s="34" t="str">
        <f aca="false">IF(CW1916=0,"",-DC1916*CS1916)</f>
        <v/>
      </c>
      <c r="DY1916" s="6"/>
      <c r="EB1916" s="6" t="n">
        <f aca="false">CL1916</f>
        <v>40025</v>
      </c>
      <c r="EC1916" s="13" t="n">
        <f aca="false">SUM(CM1914:CM1916)</f>
        <v>0.0094123442309707</v>
      </c>
    </row>
    <row r="1917" customFormat="false" ht="15" hidden="false" customHeight="false" outlineLevel="0" collapsed="false">
      <c r="A1917" s="0" t="n">
        <f aca="false">IF(FR1917=1,CZ1917,0)</f>
        <v>0</v>
      </c>
      <c r="C1917" s="6" t="n">
        <v>40028</v>
      </c>
      <c r="D1917" s="0" t="n">
        <f aca="false">IF(E1917&gt;E1916,1,0)</f>
        <v>1</v>
      </c>
      <c r="E1917" s="46" t="n">
        <v>87.3374</v>
      </c>
      <c r="F1917" s="46" t="n">
        <v>89.0429</v>
      </c>
      <c r="G1917" s="46" t="n">
        <v>93.1345</v>
      </c>
      <c r="H1917" s="46" t="n">
        <v>93.2495</v>
      </c>
      <c r="I1917" s="46" t="n">
        <v>97.8653</v>
      </c>
      <c r="J1917" s="47" t="str">
        <f aca="false">IF(MIN(E1917:I1917)=E1917,$E$2,IF(MIN(E1917:I1917)=F1917,$F$2,IF(MIN(E1917:I1917)=G1917,$G$2,IF(MIN(E1917:I1917)=H1917,$H$2,IF(MIN(E1917:I1917)=I1917,$I$2)))))</f>
        <v>200D</v>
      </c>
      <c r="K1917" s="47" t="str">
        <f aca="false">IF(MAX(E1917:I1917)=E1917,$E$2,IF(MAX(E1917:I1917)=F1917,$F$2,IF(MAX(E1917:I1917)=G1917,$G$2,IF(MAX(E1917:I1917)=H1917,$H$2,IF(MAX(E1917:I1917)=I1917,$I$2)))))</f>
        <v>10D</v>
      </c>
      <c r="L1917" s="4" t="n">
        <f aca="false">IF(MAX(E1917:I1917)=H1917,1,0)</f>
        <v>0</v>
      </c>
      <c r="M1917" s="4" t="n">
        <f aca="false">IF(MAX(E1917:I1917)=I1917,1,0)</f>
        <v>1</v>
      </c>
      <c r="O1917" s="4" t="n">
        <f aca="false">IF(CN1917&gt;E1917,1,0)</f>
        <v>1</v>
      </c>
      <c r="P1917" s="4" t="n">
        <f aca="false">IF(CN1917&gt;F1917,1,0)</f>
        <v>1</v>
      </c>
      <c r="Q1917" s="4" t="n">
        <f aca="false">IF(CN1917&gt;G1917,1,0)</f>
        <v>1</v>
      </c>
      <c r="R1917" s="4" t="n">
        <f aca="false">IF(CN1917&gt;H1917,1,0)</f>
        <v>1</v>
      </c>
      <c r="S1917" s="4" t="n">
        <f aca="false">IF(CN1917&gt;I1917,1,0)</f>
        <v>1</v>
      </c>
      <c r="T1917" s="25" t="n">
        <f aca="false">IF(AND(AND(R1917=0,S1917=0,Q1917=0),OR(S1916=1,S1915=1,S1914=1)),1,0)</f>
        <v>0</v>
      </c>
      <c r="U1917" s="13" t="n">
        <f aca="false">SUM(CM1916:CM1917)</f>
        <v>0.0179151770259869</v>
      </c>
      <c r="AV1917" s="0"/>
      <c r="AW1917" s="55" t="n">
        <f aca="false">IF(EC1917&gt;$AW$2,1,0)</f>
        <v>1</v>
      </c>
      <c r="AX1917" s="0" t="n">
        <f aca="false">IF(AND(I1917&gt;G1917,I1916&lt;G1916),1,IF(OR(AND(I1917&gt;F1917,I1916&lt;F1916),AND(I1917&gt;E1917,I1916&lt;E1916)),1,0))</f>
        <v>0</v>
      </c>
      <c r="AY1917" s="0" t="n">
        <f aca="false">IF(K1916="10D",1,0)</f>
        <v>1</v>
      </c>
      <c r="AZ1917" s="0" t="n">
        <f aca="false">IF(AND(I1917&gt;G1917,I1916&lt;G1916,I1917&gt;F1917,I1916&gt;F1916,I1917&gt;E1917,I1916&gt;E1916),1,0)</f>
        <v>0</v>
      </c>
      <c r="BA1917" s="56" t="n">
        <f aca="false">IF(G1917&gt;H1917,1,0)</f>
        <v>0</v>
      </c>
      <c r="BB1917" s="56" t="n">
        <f aca="false">IF(I1917&lt;F1917,1,0)</f>
        <v>0</v>
      </c>
      <c r="BC1917" s="0" t="n">
        <f aca="false">IF(AND(SUM(AW1916:AX1916)=2,AY1917=1),1,IF(SUM(AX1915:AX1917)=0,0,IF(AND(OR(AW1915=1,AX1915=1),OR(AW1916=1,AX1916=1),AY1917=1),1,IF(AND(SUM(AW1917:AY1917)=2,SUM(AW1915:AX1915)=2,AX1915=1),1,0))))</f>
        <v>0</v>
      </c>
      <c r="BD1917" s="57" t="str">
        <f aca="false">IF(AND(SUM(BC1915:BC1917)&gt;=1,BA1917=1,SUM(AZ1912:AZ1917)&gt;=1),1,IF(BC1917=0,"",IF(AND(BC1917=1,AZ1917=0,AZ1916=0,AZ1915=0),1,IF(AND(BC1917=1,OR(AZ1917=1,AZ1916=1,AZ1915)),IF(BA1917=1,1,0)))))</f>
        <v/>
      </c>
      <c r="BE1917" s="50" t="str">
        <f aca="false">IF(AND(BD1917=1,BD1916=1),0,IF(BD1917=1,SUM(CM1918:CM1956),""))</f>
        <v/>
      </c>
      <c r="BF1917" s="20" t="n">
        <f aca="false">IF(AND(BB1917=1,BB1916=1,BE1876&lt;&gt;0),"",IF(AND(BB1916=0,BB1917=1),BF1916,IF(AND(BB1917=1,BB1916=1),BF1916,IF(AND(BF1916="",BE1916="",OR(BD1916=0,BD1916="")),"",IF(AND(BF1916="",BE1877=0),"",IF(AND(BE1877&lt;&gt;"",BF1916=BE1877),"",IF(AND(BD1916=1,BE1916&lt;&gt;0),CM1917,IF(BF1916&lt;&gt;0,BF1916+CM1917,IF(BF1916="","")))))))))</f>
        <v>0.024188849949338</v>
      </c>
      <c r="BH1917" s="50"/>
      <c r="BI1917" s="0"/>
      <c r="BU1917" s="0"/>
      <c r="BZ1917" s="49"/>
      <c r="CG1917" s="13"/>
      <c r="CH1917" s="40"/>
      <c r="CI1917" s="13"/>
      <c r="CL1917" s="6" t="n">
        <f aca="false">C1917</f>
        <v>40028</v>
      </c>
      <c r="CM1917" s="13" t="n">
        <f aca="false">CN1917/CN1916-1</f>
        <v>0.0164963060418986</v>
      </c>
      <c r="CN1917" s="76" t="n">
        <v>100.44</v>
      </c>
      <c r="CO1917" s="13" t="n">
        <f aca="false">CN1917/CN1912-1</f>
        <v>0.0212506354855109</v>
      </c>
      <c r="CY1917" s="4" t="n">
        <v>99.85</v>
      </c>
      <c r="CZ1917" s="4" t="n">
        <v>100.44</v>
      </c>
      <c r="DA1917" s="33" t="n">
        <f aca="false">CZ1917-CN1917</f>
        <v>0</v>
      </c>
      <c r="DB1917" s="16" t="n">
        <f aca="false">CZ1917/CY1917-1</f>
        <v>0.00590886329494245</v>
      </c>
      <c r="DC1917" s="15" t="n">
        <f aca="false">CY1917/CZ1916-1</f>
        <v>0.0105252504807205</v>
      </c>
      <c r="DD1917" s="15" t="n">
        <f aca="false">CZ1917/CZ1916-1</f>
        <v>0.0164963060418986</v>
      </c>
      <c r="DE1917" s="34" t="str">
        <f aca="false">IF(CW1917=0,"",-DC1917*CS1917)</f>
        <v/>
      </c>
      <c r="DY1917" s="6"/>
      <c r="EB1917" s="6" t="n">
        <f aca="false">CL1917</f>
        <v>40028</v>
      </c>
      <c r="EC1917" s="13" t="n">
        <f aca="false">SUM(CM1915:CM1917)</f>
        <v>0.0283399507121378</v>
      </c>
    </row>
    <row r="1918" customFormat="false" ht="15" hidden="false" customHeight="false" outlineLevel="0" collapsed="false">
      <c r="A1918" s="0" t="n">
        <f aca="false">IF(FR1918=1,CZ1918,0)</f>
        <v>0</v>
      </c>
      <c r="C1918" s="6" t="n">
        <v>40029</v>
      </c>
      <c r="D1918" s="0" t="n">
        <f aca="false">IF(E1918&gt;E1917,1,0)</f>
        <v>1</v>
      </c>
      <c r="E1918" s="46" t="n">
        <v>87.372</v>
      </c>
      <c r="F1918" s="46" t="n">
        <v>89.2949</v>
      </c>
      <c r="G1918" s="46" t="n">
        <v>93.3681</v>
      </c>
      <c r="H1918" s="46" t="n">
        <v>93.6301</v>
      </c>
      <c r="I1918" s="46" t="n">
        <v>98.3783</v>
      </c>
      <c r="J1918" s="47" t="str">
        <f aca="false">IF(MIN(E1918:I1918)=E1918,$E$2,IF(MIN(E1918:I1918)=F1918,$F$2,IF(MIN(E1918:I1918)=G1918,$G$2,IF(MIN(E1918:I1918)=H1918,$H$2,IF(MIN(E1918:I1918)=I1918,$I$2)))))</f>
        <v>200D</v>
      </c>
      <c r="K1918" s="47" t="str">
        <f aca="false">IF(MAX(E1918:I1918)=E1918,$E$2,IF(MAX(E1918:I1918)=F1918,$F$2,IF(MAX(E1918:I1918)=G1918,$G$2,IF(MAX(E1918:I1918)=H1918,$H$2,IF(MAX(E1918:I1918)=I1918,$I$2)))))</f>
        <v>10D</v>
      </c>
      <c r="L1918" s="4" t="n">
        <f aca="false">IF(MAX(E1918:I1918)=H1918,1,0)</f>
        <v>0</v>
      </c>
      <c r="M1918" s="4" t="n">
        <f aca="false">IF(MAX(E1918:I1918)=I1918,1,0)</f>
        <v>1</v>
      </c>
      <c r="O1918" s="4" t="n">
        <f aca="false">IF(CN1918&gt;E1918,1,0)</f>
        <v>1</v>
      </c>
      <c r="P1918" s="4" t="n">
        <f aca="false">IF(CN1918&gt;F1918,1,0)</f>
        <v>1</v>
      </c>
      <c r="Q1918" s="4" t="n">
        <f aca="false">IF(CN1918&gt;G1918,1,0)</f>
        <v>1</v>
      </c>
      <c r="R1918" s="4" t="n">
        <f aca="false">IF(CN1918&gt;H1918,1,0)</f>
        <v>1</v>
      </c>
      <c r="S1918" s="4" t="n">
        <f aca="false">IF(CN1918&gt;I1918,1,0)</f>
        <v>1</v>
      </c>
      <c r="T1918" s="25" t="n">
        <f aca="false">IF(AND(AND(R1918=0,S1918=0,Q1918=0),OR(S1917=1,S1916=1,S1915=1)),1,0)</f>
        <v>0</v>
      </c>
      <c r="U1918" s="13" t="n">
        <f aca="false">SUM(CM1917:CM1918)</f>
        <v>0.0190849161573905</v>
      </c>
      <c r="AV1918" s="0"/>
      <c r="AW1918" s="55" t="n">
        <f aca="false">IF(EC1918&gt;$AW$2,1,0)</f>
        <v>1</v>
      </c>
      <c r="AX1918" s="0" t="n">
        <f aca="false">IF(AND(I1918&gt;G1918,I1917&lt;G1917),1,IF(OR(AND(I1918&gt;F1918,I1917&lt;F1917),AND(I1918&gt;E1918,I1917&lt;E1917)),1,0))</f>
        <v>0</v>
      </c>
      <c r="AY1918" s="0" t="n">
        <f aca="false">IF(K1917="10D",1,0)</f>
        <v>1</v>
      </c>
      <c r="AZ1918" s="0" t="n">
        <f aca="false">IF(AND(I1918&gt;G1918,I1917&lt;G1917,I1918&gt;F1918,I1917&gt;F1917,I1918&gt;E1918,I1917&gt;E1917),1,0)</f>
        <v>0</v>
      </c>
      <c r="BA1918" s="56" t="n">
        <f aca="false">IF(G1918&gt;H1918,1,0)</f>
        <v>0</v>
      </c>
      <c r="BB1918" s="56" t="n">
        <f aca="false">IF(I1918&lt;F1918,1,0)</f>
        <v>0</v>
      </c>
      <c r="BC1918" s="0" t="n">
        <f aca="false">IF(AND(SUM(AW1917:AX1917)=2,AY1918=1),1,IF(SUM(AX1916:AX1918)=0,0,IF(AND(OR(AW1916=1,AX1916=1),OR(AW1917=1,AX1917=1),AY1918=1),1,IF(AND(SUM(AW1918:AY1918)=2,SUM(AW1916:AX1916)=2,AX1916=1),1,0))))</f>
        <v>0</v>
      </c>
      <c r="BD1918" s="57" t="str">
        <f aca="false">IF(AND(SUM(BC1916:BC1918)&gt;=1,BA1918=1,SUM(AZ1913:AZ1918)&gt;=1),1,IF(BC1918=0,"",IF(AND(BC1918=1,AZ1918=0,AZ1917=0,AZ1916=0),1,IF(AND(BC1918=1,OR(AZ1918=1,AZ1917=1,AZ1916)),IF(BA1918=1,1,0)))))</f>
        <v/>
      </c>
      <c r="BE1918" s="50" t="str">
        <f aca="false">IF(AND(BD1918=1,BD1917=1),0,IF(BD1918=1,SUM(CM1919:CM1957),""))</f>
        <v/>
      </c>
      <c r="BF1918" s="20" t="n">
        <f aca="false">IF(AND(BB1918=1,BB1917=1,BE1877&lt;&gt;0),"",IF(AND(BB1917=0,BB1918=1),BF1917,IF(AND(BB1918=1,BB1917=1),BF1917,IF(AND(BF1917="",BE1917="",OR(BD1917=0,BD1917="")),"",IF(AND(BF1917="",BE1878=0),"",IF(AND(BE1878&lt;&gt;"",BF1917=BE1878),"",IF(AND(BD1917=1,BE1917&lt;&gt;0),CM1918,IF(BF1917&lt;&gt;0,BF1917+CM1918,IF(BF1917="","")))))))))</f>
        <v>0.0267774600648299</v>
      </c>
      <c r="BH1918" s="50"/>
      <c r="BI1918" s="0"/>
      <c r="BU1918" s="0"/>
      <c r="BZ1918" s="49"/>
      <c r="CG1918" s="13"/>
      <c r="CH1918" s="40"/>
      <c r="CI1918" s="13"/>
      <c r="CL1918" s="6" t="n">
        <f aca="false">C1918</f>
        <v>40029</v>
      </c>
      <c r="CM1918" s="13" t="n">
        <f aca="false">CN1918/CN1917-1</f>
        <v>0.00258861011549194</v>
      </c>
      <c r="CN1918" s="76" t="n">
        <v>100.7</v>
      </c>
      <c r="CO1918" s="13" t="n">
        <f aca="false">CN1918/CN1913-1</f>
        <v>0.0287056900602718</v>
      </c>
      <c r="CY1918" s="4" t="n">
        <v>99.99</v>
      </c>
      <c r="CZ1918" s="4" t="n">
        <v>100.7</v>
      </c>
      <c r="DA1918" s="33" t="n">
        <f aca="false">CZ1918-CN1918</f>
        <v>0</v>
      </c>
      <c r="DB1918" s="16" t="n">
        <f aca="false">CZ1918/CY1918-1</f>
        <v>0.00710071007100721</v>
      </c>
      <c r="DC1918" s="15" t="n">
        <f aca="false">CY1918/CZ1917-1</f>
        <v>-0.00448028673835132</v>
      </c>
      <c r="DD1918" s="15" t="n">
        <f aca="false">CZ1918/CZ1917-1</f>
        <v>0.00258861011549194</v>
      </c>
      <c r="DE1918" s="34" t="str">
        <f aca="false">IF(CW1918=0,"",-DC1918*CS1918)</f>
        <v/>
      </c>
      <c r="DY1918" s="6"/>
      <c r="EB1918" s="6" t="n">
        <f aca="false">CL1918</f>
        <v>40029</v>
      </c>
      <c r="EC1918" s="13" t="n">
        <f aca="false">SUM(CM1916:CM1918)</f>
        <v>0.0205037871414788</v>
      </c>
    </row>
    <row r="1919" customFormat="false" ht="15" hidden="false" customHeight="false" outlineLevel="0" collapsed="false">
      <c r="A1919" s="0" t="n">
        <f aca="false">IF(FR1919=1,CZ1919,0)</f>
        <v>0</v>
      </c>
      <c r="C1919" s="6" t="n">
        <v>40030</v>
      </c>
      <c r="D1919" s="0" t="n">
        <f aca="false">IF(E1919&gt;E1918,1,0)</f>
        <v>1</v>
      </c>
      <c r="E1919" s="46" t="n">
        <v>87.408</v>
      </c>
      <c r="F1919" s="46" t="n">
        <v>89.5381</v>
      </c>
      <c r="G1919" s="46" t="n">
        <v>93.5503</v>
      </c>
      <c r="H1919" s="46" t="n">
        <v>93.9988</v>
      </c>
      <c r="I1919" s="46" t="n">
        <v>98.8643</v>
      </c>
      <c r="J1919" s="47" t="str">
        <f aca="false">IF(MIN(E1919:I1919)=E1919,$E$2,IF(MIN(E1919:I1919)=F1919,$F$2,IF(MIN(E1919:I1919)=G1919,$G$2,IF(MIN(E1919:I1919)=H1919,$H$2,IF(MIN(E1919:I1919)=I1919,$I$2)))))</f>
        <v>200D</v>
      </c>
      <c r="K1919" s="47" t="str">
        <f aca="false">IF(MAX(E1919:I1919)=E1919,$E$2,IF(MAX(E1919:I1919)=F1919,$F$2,IF(MAX(E1919:I1919)=G1919,$G$2,IF(MAX(E1919:I1919)=H1919,$H$2,IF(MAX(E1919:I1919)=I1919,$I$2)))))</f>
        <v>10D</v>
      </c>
      <c r="L1919" s="4" t="n">
        <f aca="false">IF(MAX(E1919:I1919)=H1919,1,0)</f>
        <v>0</v>
      </c>
      <c r="M1919" s="4" t="n">
        <f aca="false">IF(MAX(E1919:I1919)=I1919,1,0)</f>
        <v>1</v>
      </c>
      <c r="O1919" s="4" t="n">
        <f aca="false">IF(CN1919&gt;E1919,1,0)</f>
        <v>1</v>
      </c>
      <c r="P1919" s="4" t="n">
        <f aca="false">IF(CN1919&gt;F1919,1,0)</f>
        <v>1</v>
      </c>
      <c r="Q1919" s="4" t="n">
        <f aca="false">IF(CN1919&gt;G1919,1,0)</f>
        <v>1</v>
      </c>
      <c r="R1919" s="4" t="n">
        <f aca="false">IF(CN1919&gt;H1919,1,0)</f>
        <v>1</v>
      </c>
      <c r="S1919" s="4" t="n">
        <f aca="false">IF(CN1919&gt;I1919,1,0)</f>
        <v>1</v>
      </c>
      <c r="T1919" s="25" t="n">
        <f aca="false">IF(AND(AND(R1919=0,S1919=0,Q1919=0),OR(S1918=1,S1917=1,S1916=1)),1,0)</f>
        <v>0</v>
      </c>
      <c r="U1919" s="13" t="n">
        <f aca="false">SUM(CM1918:CM1919)</f>
        <v>-0.000291230996722569</v>
      </c>
      <c r="AV1919" s="0"/>
      <c r="AW1919" s="55" t="n">
        <f aca="false">IF(EC1919&gt;$AW$2,1,0)</f>
        <v>1</v>
      </c>
      <c r="AX1919" s="0" t="n">
        <f aca="false">IF(AND(I1919&gt;G1919,I1918&lt;G1918),1,IF(OR(AND(I1919&gt;F1919,I1918&lt;F1918),AND(I1919&gt;E1919,I1918&lt;E1918)),1,0))</f>
        <v>0</v>
      </c>
      <c r="AY1919" s="0" t="n">
        <f aca="false">IF(K1918="10D",1,0)</f>
        <v>1</v>
      </c>
      <c r="AZ1919" s="0" t="n">
        <f aca="false">IF(AND(I1919&gt;G1919,I1918&lt;G1918,I1919&gt;F1919,I1918&gt;F1918,I1919&gt;E1919,I1918&gt;E1918),1,0)</f>
        <v>0</v>
      </c>
      <c r="BA1919" s="56" t="n">
        <f aca="false">IF(G1919&gt;H1919,1,0)</f>
        <v>0</v>
      </c>
      <c r="BB1919" s="56" t="n">
        <f aca="false">IF(I1919&lt;F1919,1,0)</f>
        <v>0</v>
      </c>
      <c r="BC1919" s="0" t="n">
        <f aca="false">IF(AND(SUM(AW1918:AX1918)=2,AY1919=1),1,IF(SUM(AX1917:AX1919)=0,0,IF(AND(OR(AW1917=1,AX1917=1),OR(AW1918=1,AX1918=1),AY1919=1),1,IF(AND(SUM(AW1919:AY1919)=2,SUM(AW1917:AX1917)=2,AX1917=1),1,0))))</f>
        <v>0</v>
      </c>
      <c r="BD1919" s="57" t="str">
        <f aca="false">IF(AND(SUM(BC1917:BC1919)&gt;=1,BA1919=1,SUM(AZ1914:AZ1919)&gt;=1),1,IF(BC1919=0,"",IF(AND(BC1919=1,AZ1919=0,AZ1918=0,AZ1917=0),1,IF(AND(BC1919=1,OR(AZ1919=1,AZ1918=1,AZ1917)),IF(BA1919=1,1,0)))))</f>
        <v/>
      </c>
      <c r="BE1919" s="50" t="str">
        <f aca="false">IF(AND(BD1919=1,BD1918=1),0,IF(BD1919=1,SUM(CM1920:CM1958),""))</f>
        <v/>
      </c>
      <c r="BF1919" s="20" t="n">
        <f aca="false">IF(AND(BB1919=1,BB1918=1,BE1878&lt;&gt;0),"",IF(AND(BB1918=0,BB1919=1),BF1918,IF(AND(BB1919=1,BB1918=1),BF1918,IF(AND(BF1918="",BE1918="",OR(BD1918=0,BD1918="")),"",IF(AND(BF1918="",BE1879=0),"",IF(AND(BE1879&lt;&gt;"",BF1918=BE1879),"",IF(AND(BD1918=1,BE1918&lt;&gt;0),CM1919,IF(BF1918&lt;&gt;0,BF1918+CM1919,IF(BF1918="","")))))))))</f>
        <v>0.0238976189526154</v>
      </c>
      <c r="BH1919" s="50"/>
      <c r="BI1919" s="0"/>
      <c r="BU1919" s="0"/>
      <c r="BZ1919" s="49"/>
      <c r="CG1919" s="13"/>
      <c r="CH1919" s="40"/>
      <c r="CI1919" s="13"/>
      <c r="CL1919" s="6" t="n">
        <f aca="false">C1919</f>
        <v>40030</v>
      </c>
      <c r="CM1919" s="13" t="n">
        <f aca="false">CN1919/CN1918-1</f>
        <v>-0.00287984111221451</v>
      </c>
      <c r="CN1919" s="76" t="n">
        <v>100.41</v>
      </c>
      <c r="CO1919" s="13" t="n">
        <f aca="false">CN1919/CN1914-1</f>
        <v>0.0282431491418507</v>
      </c>
      <c r="CY1919" s="4" t="n">
        <v>100.77</v>
      </c>
      <c r="CZ1919" s="4" t="n">
        <v>100.41</v>
      </c>
      <c r="DA1919" s="33" t="n">
        <f aca="false">CZ1919-CN1919</f>
        <v>0</v>
      </c>
      <c r="DB1919" s="16" t="n">
        <f aca="false">CZ1919/CY1919-1</f>
        <v>-0.00357249181303954</v>
      </c>
      <c r="DC1919" s="15" t="n">
        <f aca="false">CY1919/CZ1918-1</f>
        <v>0.000695134061568847</v>
      </c>
      <c r="DD1919" s="15" t="n">
        <f aca="false">CZ1919/CZ1918-1</f>
        <v>-0.00287984111221451</v>
      </c>
      <c r="DE1919" s="34" t="str">
        <f aca="false">IF(CW1919=0,"",-DC1919*CS1919)</f>
        <v/>
      </c>
      <c r="DY1919" s="6"/>
      <c r="EB1919" s="6" t="n">
        <f aca="false">CL1919</f>
        <v>40030</v>
      </c>
      <c r="EC1919" s="13" t="n">
        <f aca="false">SUM(CM1917:CM1919)</f>
        <v>0.016205075045176</v>
      </c>
    </row>
    <row r="1920" customFormat="false" ht="15" hidden="false" customHeight="false" outlineLevel="0" collapsed="false">
      <c r="A1920" s="0" t="n">
        <f aca="false">IF(FR1920=1,CZ1920,0)</f>
        <v>0</v>
      </c>
      <c r="C1920" s="6" t="n">
        <v>40031</v>
      </c>
      <c r="D1920" s="0" t="n">
        <f aca="false">IF(E1920&gt;E1919,1,0)</f>
        <v>1</v>
      </c>
      <c r="E1920" s="46" t="n">
        <v>87.4134</v>
      </c>
      <c r="F1920" s="46" t="n">
        <v>89.7784</v>
      </c>
      <c r="G1920" s="46" t="n">
        <v>93.7547</v>
      </c>
      <c r="H1920" s="46" t="n">
        <v>94.3245</v>
      </c>
      <c r="I1920" s="46" t="n">
        <v>99.0872</v>
      </c>
      <c r="J1920" s="47" t="str">
        <f aca="false">IF(MIN(E1920:I1920)=E1920,$E$2,IF(MIN(E1920:I1920)=F1920,$F$2,IF(MIN(E1920:I1920)=G1920,$G$2,IF(MIN(E1920:I1920)=H1920,$H$2,IF(MIN(E1920:I1920)=I1920,$I$2)))))</f>
        <v>200D</v>
      </c>
      <c r="K1920" s="47" t="str">
        <f aca="false">IF(MAX(E1920:I1920)=E1920,$E$2,IF(MAX(E1920:I1920)=F1920,$F$2,IF(MAX(E1920:I1920)=G1920,$G$2,IF(MAX(E1920:I1920)=H1920,$H$2,IF(MAX(E1920:I1920)=I1920,$I$2)))))</f>
        <v>10D</v>
      </c>
      <c r="L1920" s="4" t="n">
        <f aca="false">IF(MAX(E1920:I1920)=H1920,1,0)</f>
        <v>0</v>
      </c>
      <c r="M1920" s="4" t="n">
        <f aca="false">IF(MAX(E1920:I1920)=I1920,1,0)</f>
        <v>1</v>
      </c>
      <c r="O1920" s="4" t="n">
        <f aca="false">IF(CN1920&gt;E1920,1,0)</f>
        <v>1</v>
      </c>
      <c r="P1920" s="4" t="n">
        <f aca="false">IF(CN1920&gt;F1920,1,0)</f>
        <v>1</v>
      </c>
      <c r="Q1920" s="4" t="n">
        <f aca="false">IF(CN1920&gt;G1920,1,0)</f>
        <v>1</v>
      </c>
      <c r="R1920" s="4" t="n">
        <f aca="false">IF(CN1920&gt;H1920,1,0)</f>
        <v>1</v>
      </c>
      <c r="S1920" s="4" t="n">
        <f aca="false">IF(CN1920&gt;I1920,1,0)</f>
        <v>1</v>
      </c>
      <c r="T1920" s="25" t="n">
        <f aca="false">IF(AND(AND(R1920=0,S1920=0,Q1920=0),OR(S1919=1,S1918=1,S1917=1)),1,0)</f>
        <v>0</v>
      </c>
      <c r="U1920" s="13" t="n">
        <f aca="false">SUM(CM1919:CM1920)</f>
        <v>-0.00805860816728865</v>
      </c>
      <c r="AV1920" s="0"/>
      <c r="AW1920" s="55" t="n">
        <f aca="false">IF(EC1920&gt;$AW$2,1,0)</f>
        <v>0</v>
      </c>
      <c r="AX1920" s="0" t="n">
        <f aca="false">IF(AND(I1920&gt;G1920,I1919&lt;G1919),1,IF(OR(AND(I1920&gt;F1920,I1919&lt;F1919),AND(I1920&gt;E1920,I1919&lt;E1919)),1,0))</f>
        <v>0</v>
      </c>
      <c r="AY1920" s="0" t="n">
        <f aca="false">IF(K1919="10D",1,0)</f>
        <v>1</v>
      </c>
      <c r="AZ1920" s="0" t="n">
        <f aca="false">IF(AND(I1920&gt;G1920,I1919&lt;G1919,I1920&gt;F1920,I1919&gt;F1919,I1920&gt;E1920,I1919&gt;E1919),1,0)</f>
        <v>0</v>
      </c>
      <c r="BA1920" s="56" t="n">
        <f aca="false">IF(G1920&gt;H1920,1,0)</f>
        <v>0</v>
      </c>
      <c r="BB1920" s="56" t="n">
        <f aca="false">IF(I1920&lt;F1920,1,0)</f>
        <v>0</v>
      </c>
      <c r="BC1920" s="0" t="n">
        <f aca="false">IF(AND(SUM(AW1919:AX1919)=2,AY1920=1),1,IF(SUM(AX1918:AX1920)=0,0,IF(AND(OR(AW1918=1,AX1918=1),OR(AW1919=1,AX1919=1),AY1920=1),1,IF(AND(SUM(AW1920:AY1920)=2,SUM(AW1918:AX1918)=2,AX1918=1),1,0))))</f>
        <v>0</v>
      </c>
      <c r="BD1920" s="57" t="str">
        <f aca="false">IF(AND(SUM(BC1918:BC1920)&gt;=1,BA1920=1,SUM(AZ1915:AZ1920)&gt;=1),1,IF(BC1920=0,"",IF(AND(BC1920=1,AZ1920=0,AZ1919=0,AZ1918=0),1,IF(AND(BC1920=1,OR(AZ1920=1,AZ1919=1,AZ1918)),IF(BA1920=1,1,0)))))</f>
        <v/>
      </c>
      <c r="BE1920" s="50" t="str">
        <f aca="false">IF(AND(BD1920=1,BD1919=1),0,IF(BD1920=1,SUM(CM1921:CM1959),""))</f>
        <v/>
      </c>
      <c r="BF1920" s="20" t="n">
        <f aca="false">IF(AND(BB1920=1,BB1919=1,BE1879&lt;&gt;0),"",IF(AND(BB1919=0,BB1920=1),BF1919,IF(AND(BB1920=1,BB1919=1),BF1919,IF(AND(BF1919="",BE1919="",OR(BD1919=0,BD1919="")),"",IF(AND(BF1919="",BE1880=0),"",IF(AND(BE1880&lt;&gt;"",BF1919=BE1880),"",IF(AND(BD1919=1,BE1919&lt;&gt;0),CM1920,IF(BF1919&lt;&gt;0,BF1919+CM1920,IF(BF1919="","")))))))))</f>
        <v>0.0187188518975413</v>
      </c>
      <c r="BH1920" s="50"/>
      <c r="BI1920" s="0"/>
      <c r="BU1920" s="0"/>
      <c r="BZ1920" s="49"/>
      <c r="CG1920" s="13"/>
      <c r="CH1920" s="40"/>
      <c r="CI1920" s="13"/>
      <c r="CL1920" s="6" t="n">
        <f aca="false">C1920</f>
        <v>40031</v>
      </c>
      <c r="CM1920" s="13" t="n">
        <f aca="false">CN1920/CN1919-1</f>
        <v>-0.00517876705507414</v>
      </c>
      <c r="CN1920" s="76" t="n">
        <v>99.89</v>
      </c>
      <c r="CO1920" s="13" t="n">
        <f aca="false">CN1920/CN1915-1</f>
        <v>0.0123644471470559</v>
      </c>
      <c r="CY1920" s="4" t="n">
        <v>100.87</v>
      </c>
      <c r="CZ1920" s="4" t="n">
        <v>99.89</v>
      </c>
      <c r="DA1920" s="33" t="n">
        <f aca="false">CZ1920-CN1920</f>
        <v>0</v>
      </c>
      <c r="DB1920" s="16" t="n">
        <f aca="false">CZ1920/CY1920-1</f>
        <v>-0.00971547536433037</v>
      </c>
      <c r="DC1920" s="15" t="n">
        <f aca="false">CY1920/CZ1919-1</f>
        <v>0.00458121701025793</v>
      </c>
      <c r="DD1920" s="15" t="n">
        <f aca="false">CZ1920/CZ1919-1</f>
        <v>-0.00517876705507414</v>
      </c>
      <c r="DE1920" s="34" t="str">
        <f aca="false">IF(CW1920=0,"",-DC1920*CS1920)</f>
        <v/>
      </c>
      <c r="DY1920" s="6"/>
      <c r="EB1920" s="6" t="n">
        <f aca="false">CL1920</f>
        <v>40031</v>
      </c>
      <c r="EC1920" s="13" t="n">
        <f aca="false">SUM(CM1918:CM1920)</f>
        <v>-0.00546999805179671</v>
      </c>
    </row>
    <row r="1921" customFormat="false" ht="15" hidden="false" customHeight="false" outlineLevel="0" collapsed="false">
      <c r="A1921" s="0" t="n">
        <f aca="false">IF(FR1921=1,CZ1921,0)</f>
        <v>0</v>
      </c>
      <c r="C1921" s="6" t="n">
        <v>40032</v>
      </c>
      <c r="D1921" s="0" t="n">
        <f aca="false">IF(E1921&gt;E1920,1,0)</f>
        <v>1</v>
      </c>
      <c r="E1921" s="46" t="n">
        <v>87.4402</v>
      </c>
      <c r="F1921" s="46" t="n">
        <v>90.0087</v>
      </c>
      <c r="G1921" s="46" t="n">
        <v>93.9603</v>
      </c>
      <c r="H1921" s="46" t="n">
        <v>94.6286</v>
      </c>
      <c r="I1921" s="46" t="n">
        <v>99.4014</v>
      </c>
      <c r="J1921" s="47" t="str">
        <f aca="false">IF(MIN(E1921:I1921)=E1921,$E$2,IF(MIN(E1921:I1921)=F1921,$F$2,IF(MIN(E1921:I1921)=G1921,$G$2,IF(MIN(E1921:I1921)=H1921,$H$2,IF(MIN(E1921:I1921)=I1921,$I$2)))))</f>
        <v>200D</v>
      </c>
      <c r="K1921" s="47" t="str">
        <f aca="false">IF(MAX(E1921:I1921)=E1921,$E$2,IF(MAX(E1921:I1921)=F1921,$F$2,IF(MAX(E1921:I1921)=G1921,$G$2,IF(MAX(E1921:I1921)=H1921,$H$2,IF(MAX(E1921:I1921)=I1921,$I$2)))))</f>
        <v>10D</v>
      </c>
      <c r="L1921" s="4" t="n">
        <f aca="false">IF(MAX(E1921:I1921)=H1921,1,0)</f>
        <v>0</v>
      </c>
      <c r="M1921" s="4" t="n">
        <f aca="false">IF(MAX(E1921:I1921)=I1921,1,0)</f>
        <v>1</v>
      </c>
      <c r="O1921" s="4" t="n">
        <f aca="false">IF(CN1921&gt;E1921,1,0)</f>
        <v>1</v>
      </c>
      <c r="P1921" s="4" t="n">
        <f aca="false">IF(CN1921&gt;F1921,1,0)</f>
        <v>1</v>
      </c>
      <c r="Q1921" s="4" t="n">
        <f aca="false">IF(CN1921&gt;G1921,1,0)</f>
        <v>1</v>
      </c>
      <c r="R1921" s="4" t="n">
        <f aca="false">IF(CN1921&gt;H1921,1,0)</f>
        <v>1</v>
      </c>
      <c r="S1921" s="4" t="n">
        <f aca="false">IF(CN1921&gt;I1921,1,0)</f>
        <v>1</v>
      </c>
      <c r="T1921" s="25" t="n">
        <f aca="false">IF(AND(AND(R1921=0,S1921=0,Q1921=0),OR(S1920=1,S1919=1,S1918=1)),1,0)</f>
        <v>0</v>
      </c>
      <c r="U1921" s="13" t="n">
        <f aca="false">SUM(CM1920:CM1921)</f>
        <v>0.00795568083760789</v>
      </c>
      <c r="AV1921" s="0"/>
      <c r="AW1921" s="55" t="n">
        <f aca="false">IF(EC1921&gt;$AW$2,1,0)</f>
        <v>0</v>
      </c>
      <c r="AX1921" s="0" t="n">
        <f aca="false">IF(AND(I1921&gt;G1921,I1920&lt;G1920),1,IF(OR(AND(I1921&gt;F1921,I1920&lt;F1920),AND(I1921&gt;E1921,I1920&lt;E1920)),1,0))</f>
        <v>0</v>
      </c>
      <c r="AY1921" s="0" t="n">
        <f aca="false">IF(K1920="10D",1,0)</f>
        <v>1</v>
      </c>
      <c r="AZ1921" s="0" t="n">
        <f aca="false">IF(AND(I1921&gt;G1921,I1920&lt;G1920,I1921&gt;F1921,I1920&gt;F1920,I1921&gt;E1921,I1920&gt;E1920),1,0)</f>
        <v>0</v>
      </c>
      <c r="BA1921" s="56" t="n">
        <f aca="false">IF(G1921&gt;H1921,1,0)</f>
        <v>0</v>
      </c>
      <c r="BB1921" s="56" t="n">
        <f aca="false">IF(I1921&lt;F1921,1,0)</f>
        <v>0</v>
      </c>
      <c r="BC1921" s="0" t="n">
        <f aca="false">IF(AND(SUM(AW1920:AX1920)=2,AY1921=1),1,IF(SUM(AX1919:AX1921)=0,0,IF(AND(OR(AW1919=1,AX1919=1),OR(AW1920=1,AX1920=1),AY1921=1),1,IF(AND(SUM(AW1921:AY1921)=2,SUM(AW1919:AX1919)=2,AX1919=1),1,0))))</f>
        <v>0</v>
      </c>
      <c r="BD1921" s="57" t="str">
        <f aca="false">IF(AND(SUM(BC1919:BC1921)&gt;=1,BA1921=1,SUM(AZ1916:AZ1921)&gt;=1),1,IF(BC1921=0,"",IF(AND(BC1921=1,AZ1921=0,AZ1920=0,AZ1919=0),1,IF(AND(BC1921=1,OR(AZ1921=1,AZ1920=1,AZ1919)),IF(BA1921=1,1,0)))))</f>
        <v/>
      </c>
      <c r="BE1921" s="50" t="str">
        <f aca="false">IF(AND(BD1921=1,BD1920=1),0,IF(BD1921=1,SUM(CM1922:CM1960),""))</f>
        <v/>
      </c>
      <c r="BF1921" s="20" t="n">
        <f aca="false">IF(AND(BB1921=1,BB1920=1,BE1880&lt;&gt;0),"",IF(AND(BB1920=0,BB1921=1),BF1920,IF(AND(BB1921=1,BB1920=1),BF1920,IF(AND(BF1920="",BE1920="",OR(BD1920=0,BD1920="")),"",IF(AND(BF1920="",BE1881=0),"",IF(AND(BE1881&lt;&gt;"",BF1920=BE1881),"",IF(AND(BD1920=1,BE1920&lt;&gt;0),CM1921,IF(BF1920&lt;&gt;0,BF1920+CM1921,IF(BF1920="","")))))))))</f>
        <v>0.0318532997902233</v>
      </c>
      <c r="BH1921" s="50"/>
      <c r="BI1921" s="0"/>
      <c r="BU1921" s="0"/>
      <c r="BZ1921" s="49"/>
      <c r="CG1921" s="13"/>
      <c r="CH1921" s="40"/>
      <c r="CI1921" s="13"/>
      <c r="CL1921" s="6" t="n">
        <f aca="false">C1921</f>
        <v>40032</v>
      </c>
      <c r="CM1921" s="13" t="n">
        <f aca="false">CN1921/CN1920-1</f>
        <v>0.013134447892682</v>
      </c>
      <c r="CN1921" s="76" t="n">
        <v>101.202</v>
      </c>
      <c r="CO1921" s="13" t="n">
        <f aca="false">CN1921/CN1916-1</f>
        <v>0.0242080761056573</v>
      </c>
      <c r="CY1921" s="4" t="n">
        <v>100.94</v>
      </c>
      <c r="CZ1921" s="4" t="n">
        <v>101.202</v>
      </c>
      <c r="DA1921" s="33" t="n">
        <f aca="false">CZ1921-CN1921</f>
        <v>0</v>
      </c>
      <c r="DB1921" s="16" t="n">
        <f aca="false">CZ1921/CY1921-1</f>
        <v>0.00259560134733516</v>
      </c>
      <c r="DC1921" s="15" t="n">
        <f aca="false">CY1921/CZ1920-1</f>
        <v>0.0105115627189909</v>
      </c>
      <c r="DD1921" s="15" t="n">
        <f aca="false">CZ1921/CZ1920-1</f>
        <v>0.013134447892682</v>
      </c>
      <c r="DE1921" s="34" t="str">
        <f aca="false">IF(CW1921=0,"",-DC1921*CS1921)</f>
        <v/>
      </c>
      <c r="DY1921" s="6"/>
      <c r="EB1921" s="6" t="n">
        <f aca="false">CL1921</f>
        <v>40032</v>
      </c>
      <c r="EC1921" s="13" t="n">
        <f aca="false">SUM(CM1919:CM1921)</f>
        <v>0.00507583972539338</v>
      </c>
    </row>
    <row r="1922" customFormat="false" ht="15" hidden="false" customHeight="false" outlineLevel="0" collapsed="false">
      <c r="A1922" s="0" t="n">
        <f aca="false">IF(FR1922=1,CZ1922,0)</f>
        <v>0</v>
      </c>
      <c r="C1922" s="6" t="n">
        <v>40035</v>
      </c>
      <c r="D1922" s="0" t="n">
        <f aca="false">IF(E1922&gt;E1921,1,0)</f>
        <v>1</v>
      </c>
      <c r="E1922" s="46" t="n">
        <v>87.4919</v>
      </c>
      <c r="F1922" s="46" t="n">
        <v>90.2193</v>
      </c>
      <c r="G1922" s="46" t="n">
        <v>94.1295</v>
      </c>
      <c r="H1922" s="46" t="n">
        <v>94.9336</v>
      </c>
      <c r="I1922" s="46" t="n">
        <v>99.6654</v>
      </c>
      <c r="J1922" s="47" t="str">
        <f aca="false">IF(MIN(E1922:I1922)=E1922,$E$2,IF(MIN(E1922:I1922)=F1922,$F$2,IF(MIN(E1922:I1922)=G1922,$G$2,IF(MIN(E1922:I1922)=H1922,$H$2,IF(MIN(E1922:I1922)=I1922,$I$2)))))</f>
        <v>200D</v>
      </c>
      <c r="K1922" s="47" t="str">
        <f aca="false">IF(MAX(E1922:I1922)=E1922,$E$2,IF(MAX(E1922:I1922)=F1922,$F$2,IF(MAX(E1922:I1922)=G1922,$G$2,IF(MAX(E1922:I1922)=H1922,$H$2,IF(MAX(E1922:I1922)=I1922,$I$2)))))</f>
        <v>10D</v>
      </c>
      <c r="L1922" s="4" t="n">
        <f aca="false">IF(MAX(E1922:I1922)=H1922,1,0)</f>
        <v>0</v>
      </c>
      <c r="M1922" s="4" t="n">
        <f aca="false">IF(MAX(E1922:I1922)=I1922,1,0)</f>
        <v>1</v>
      </c>
      <c r="O1922" s="4" t="n">
        <f aca="false">IF(CN1922&gt;E1922,1,0)</f>
        <v>1</v>
      </c>
      <c r="P1922" s="4" t="n">
        <f aca="false">IF(CN1922&gt;F1922,1,0)</f>
        <v>1</v>
      </c>
      <c r="Q1922" s="4" t="n">
        <f aca="false">IF(CN1922&gt;G1922,1,0)</f>
        <v>1</v>
      </c>
      <c r="R1922" s="4" t="n">
        <f aca="false">IF(CN1922&gt;H1922,1,0)</f>
        <v>1</v>
      </c>
      <c r="S1922" s="4" t="n">
        <f aca="false">IF(CN1922&gt;I1922,1,0)</f>
        <v>1</v>
      </c>
      <c r="T1922" s="25" t="n">
        <f aca="false">IF(AND(AND(R1922=0,S1922=0,Q1922=0),OR(S1921=1,S1920=1,S1919=1)),1,0)</f>
        <v>0</v>
      </c>
      <c r="U1922" s="13" t="n">
        <f aca="false">SUM(CM1921:CM1922)</f>
        <v>0.0110396276322129</v>
      </c>
      <c r="AV1922" s="0"/>
      <c r="AW1922" s="55" t="n">
        <f aca="false">IF(EC1922&gt;$AW$2,1,0)</f>
        <v>0</v>
      </c>
      <c r="AX1922" s="0" t="n">
        <f aca="false">IF(AND(I1922&gt;G1922,I1921&lt;G1921),1,IF(OR(AND(I1922&gt;F1922,I1921&lt;F1921),AND(I1922&gt;E1922,I1921&lt;E1921)),1,0))</f>
        <v>0</v>
      </c>
      <c r="AY1922" s="0" t="n">
        <f aca="false">IF(K1921="10D",1,0)</f>
        <v>1</v>
      </c>
      <c r="AZ1922" s="0" t="n">
        <f aca="false">IF(AND(I1922&gt;G1922,I1921&lt;G1921,I1922&gt;F1922,I1921&gt;F1921,I1922&gt;E1922,I1921&gt;E1921),1,0)</f>
        <v>0</v>
      </c>
      <c r="BA1922" s="56" t="n">
        <f aca="false">IF(G1922&gt;H1922,1,0)</f>
        <v>0</v>
      </c>
      <c r="BB1922" s="56" t="n">
        <f aca="false">IF(I1922&lt;F1922,1,0)</f>
        <v>0</v>
      </c>
      <c r="BC1922" s="0" t="n">
        <f aca="false">IF(AND(SUM(AW1921:AX1921)=2,AY1922=1),1,IF(SUM(AX1920:AX1922)=0,0,IF(AND(OR(AW1920=1,AX1920=1),OR(AW1921=1,AX1921=1),AY1922=1),1,IF(AND(SUM(AW1922:AY1922)=2,SUM(AW1920:AX1920)=2,AX1920=1),1,0))))</f>
        <v>0</v>
      </c>
      <c r="BD1922" s="57" t="str">
        <f aca="false">IF(AND(SUM(BC1920:BC1922)&gt;=1,BA1922=1,SUM(AZ1917:AZ1922)&gt;=1),1,IF(BC1922=0,"",IF(AND(BC1922=1,AZ1922=0,AZ1921=0,AZ1920=0),1,IF(AND(BC1922=1,OR(AZ1922=1,AZ1921=1,AZ1920)),IF(BA1922=1,1,0)))))</f>
        <v/>
      </c>
      <c r="BE1922" s="50" t="str">
        <f aca="false">IF(AND(BD1922=1,BD1921=1),0,IF(BD1922=1,SUM(CM1923:CM1961),""))</f>
        <v/>
      </c>
      <c r="BF1922" s="20" t="n">
        <f aca="false">IF(AND(BB1922=1,BB1921=1,BE1881&lt;&gt;0),"",IF(AND(BB1921=0,BB1922=1),BF1921,IF(AND(BB1922=1,BB1921=1),BF1921,IF(AND(BF1921="",BE1921="",OR(BD1921=0,BD1921="")),"",IF(AND(BF1921="",BE1882=0),"",IF(AND(BE1882&lt;&gt;"",BF1921=BE1882),"",IF(AND(BD1921=1,BE1921&lt;&gt;0),CM1922,IF(BF1921&lt;&gt;0,BF1921+CM1922,IF(BF1921="","")))))))))</f>
        <v>0.0297584795297542</v>
      </c>
      <c r="BH1922" s="50"/>
      <c r="BI1922" s="0"/>
      <c r="BU1922" s="0"/>
      <c r="BZ1922" s="49"/>
      <c r="CG1922" s="13"/>
      <c r="CH1922" s="40"/>
      <c r="CI1922" s="13"/>
      <c r="CL1922" s="6" t="n">
        <f aca="false">C1922</f>
        <v>40035</v>
      </c>
      <c r="CM1922" s="13" t="n">
        <f aca="false">CN1922/CN1921-1</f>
        <v>-0.00209482026046914</v>
      </c>
      <c r="CN1922" s="76" t="n">
        <v>100.99</v>
      </c>
      <c r="CO1922" s="13" t="n">
        <f aca="false">CN1922/CN1917-1</f>
        <v>0.00547590601354031</v>
      </c>
      <c r="CY1922" s="4" t="n">
        <v>100.74</v>
      </c>
      <c r="CZ1922" s="4" t="n">
        <v>100.99</v>
      </c>
      <c r="DA1922" s="33" t="n">
        <f aca="false">CZ1922-CN1922</f>
        <v>0</v>
      </c>
      <c r="DB1922" s="16" t="n">
        <f aca="false">CZ1922/CY1922-1</f>
        <v>0.00248163589438155</v>
      </c>
      <c r="DC1922" s="15" t="n">
        <f aca="false">CY1922/CZ1921-1</f>
        <v>-0.00456512717139979</v>
      </c>
      <c r="DD1922" s="15" t="n">
        <f aca="false">CZ1922/CZ1921-1</f>
        <v>-0.00209482026046914</v>
      </c>
      <c r="DE1922" s="34" t="str">
        <f aca="false">IF(CW1922=0,"",-DC1922*CS1922)</f>
        <v/>
      </c>
      <c r="DY1922" s="6"/>
      <c r="EB1922" s="6" t="n">
        <f aca="false">CL1922</f>
        <v>40035</v>
      </c>
      <c r="EC1922" s="13" t="n">
        <f aca="false">SUM(CM1920:CM1922)</f>
        <v>0.00586086057713875</v>
      </c>
    </row>
    <row r="1923" customFormat="false" ht="15" hidden="false" customHeight="false" outlineLevel="0" collapsed="false">
      <c r="A1923" s="0" t="n">
        <f aca="false">IF(FR1923=1,CZ1923,0)</f>
        <v>0</v>
      </c>
      <c r="C1923" s="6" t="n">
        <v>40036</v>
      </c>
      <c r="D1923" s="0" t="n">
        <f aca="false">IF(E1923&gt;E1922,1,0)</f>
        <v>1</v>
      </c>
      <c r="E1923" s="46" t="n">
        <v>87.5321</v>
      </c>
      <c r="F1923" s="46" t="n">
        <v>90.4272</v>
      </c>
      <c r="G1923" s="46" t="n">
        <v>94.2287</v>
      </c>
      <c r="H1923" s="46" t="n">
        <v>95.1679</v>
      </c>
      <c r="I1923" s="46" t="n">
        <v>99.8494</v>
      </c>
      <c r="J1923" s="47" t="str">
        <f aca="false">IF(MIN(E1923:I1923)=E1923,$E$2,IF(MIN(E1923:I1923)=F1923,$F$2,IF(MIN(E1923:I1923)=G1923,$G$2,IF(MIN(E1923:I1923)=H1923,$H$2,IF(MIN(E1923:I1923)=I1923,$I$2)))))</f>
        <v>200D</v>
      </c>
      <c r="K1923" s="47" t="str">
        <f aca="false">IF(MAX(E1923:I1923)=E1923,$E$2,IF(MAX(E1923:I1923)=F1923,$F$2,IF(MAX(E1923:I1923)=G1923,$G$2,IF(MAX(E1923:I1923)=H1923,$H$2,IF(MAX(E1923:I1923)=I1923,$I$2)))))</f>
        <v>10D</v>
      </c>
      <c r="L1923" s="4" t="n">
        <f aca="false">IF(MAX(E1923:I1923)=H1923,1,0)</f>
        <v>0</v>
      </c>
      <c r="M1923" s="4" t="n">
        <f aca="false">IF(MAX(E1923:I1923)=I1923,1,0)</f>
        <v>1</v>
      </c>
      <c r="O1923" s="4" t="n">
        <f aca="false">IF(CN1923&gt;E1923,1,0)</f>
        <v>1</v>
      </c>
      <c r="P1923" s="4" t="n">
        <f aca="false">IF(CN1923&gt;F1923,1,0)</f>
        <v>1</v>
      </c>
      <c r="Q1923" s="4" t="n">
        <f aca="false">IF(CN1923&gt;G1923,1,0)</f>
        <v>1</v>
      </c>
      <c r="R1923" s="4" t="n">
        <f aca="false">IF(CN1923&gt;H1923,1,0)</f>
        <v>1</v>
      </c>
      <c r="S1923" s="4" t="n">
        <f aca="false">IF(CN1923&gt;I1923,1,0)</f>
        <v>0</v>
      </c>
      <c r="T1923" s="25" t="n">
        <f aca="false">IF(AND(AND(R1923=0,S1923=0,Q1923=0),OR(S1922=1,S1921=1,S1920=1)),1,0)</f>
        <v>0</v>
      </c>
      <c r="U1923" s="13" t="n">
        <f aca="false">SUM(CM1922:CM1923)</f>
        <v>-0.0145713030805502</v>
      </c>
      <c r="AV1923" s="0"/>
      <c r="AW1923" s="55" t="n">
        <f aca="false">IF(EC1923&gt;$AW$2,1,0)</f>
        <v>0</v>
      </c>
      <c r="AX1923" s="0" t="n">
        <f aca="false">IF(AND(I1923&gt;G1923,I1922&lt;G1922),1,IF(OR(AND(I1923&gt;F1923,I1922&lt;F1922),AND(I1923&gt;E1923,I1922&lt;E1922)),1,0))</f>
        <v>0</v>
      </c>
      <c r="AY1923" s="0" t="n">
        <f aca="false">IF(K1922="10D",1,0)</f>
        <v>1</v>
      </c>
      <c r="AZ1923" s="0" t="n">
        <f aca="false">IF(AND(I1923&gt;G1923,I1922&lt;G1922,I1923&gt;F1923,I1922&gt;F1922,I1923&gt;E1923,I1922&gt;E1922),1,0)</f>
        <v>0</v>
      </c>
      <c r="BA1923" s="56" t="n">
        <f aca="false">IF(G1923&gt;H1923,1,0)</f>
        <v>0</v>
      </c>
      <c r="BB1923" s="56" t="n">
        <f aca="false">IF(I1923&lt;F1923,1,0)</f>
        <v>0</v>
      </c>
      <c r="BC1923" s="0" t="n">
        <f aca="false">IF(AND(SUM(AW1922:AX1922)=2,AY1923=1),1,IF(SUM(AX1921:AX1923)=0,0,IF(AND(OR(AW1921=1,AX1921=1),OR(AW1922=1,AX1922=1),AY1923=1),1,IF(AND(SUM(AW1923:AY1923)=2,SUM(AW1921:AX1921)=2,AX1921=1),1,0))))</f>
        <v>0</v>
      </c>
      <c r="BD1923" s="57" t="str">
        <f aca="false">IF(AND(SUM(BC1921:BC1923)&gt;=1,BA1923=1,SUM(AZ1918:AZ1923)&gt;=1),1,IF(BC1923=0,"",IF(AND(BC1923=1,AZ1923=0,AZ1922=0,AZ1921=0),1,IF(AND(BC1923=1,OR(AZ1923=1,AZ1922=1,AZ1921)),IF(BA1923=1,1,0)))))</f>
        <v/>
      </c>
      <c r="BE1923" s="50" t="str">
        <f aca="false">IF(AND(BD1923=1,BD1922=1),0,IF(BD1923=1,SUM(CM1924:CM1962),""))</f>
        <v/>
      </c>
      <c r="BF1923" s="20" t="n">
        <f aca="false">IF(AND(BB1923=1,BB1922=1,BE1882&lt;&gt;0),"",IF(AND(BB1922=0,BB1923=1),BF1922,IF(AND(BB1923=1,BB1922=1),BF1922,IF(AND(BF1922="",BE1922="",OR(BD1922=0,BD1922="")),"",IF(AND(BF1922="",BE1883=0),"",IF(AND(BE1883&lt;&gt;"",BF1922=BE1883),"",IF(AND(BD1922=1,BE1922&lt;&gt;0),CM1923,IF(BF1922&lt;&gt;0,BF1922+CM1923,IF(BF1922="","")))))))))</f>
        <v>0.0172819967096731</v>
      </c>
      <c r="BH1923" s="50"/>
      <c r="BI1923" s="0"/>
      <c r="BU1923" s="0"/>
      <c r="BZ1923" s="49"/>
      <c r="CG1923" s="13"/>
      <c r="CH1923" s="40"/>
      <c r="CI1923" s="13"/>
      <c r="CL1923" s="6" t="n">
        <f aca="false">C1923</f>
        <v>40036</v>
      </c>
      <c r="CM1923" s="13" t="n">
        <f aca="false">CN1923/CN1922-1</f>
        <v>-0.0124764828200811</v>
      </c>
      <c r="CN1923" s="76" t="n">
        <v>99.73</v>
      </c>
      <c r="CO1923" s="13" t="n">
        <f aca="false">CN1923/CN1918-1</f>
        <v>-0.00963257199602774</v>
      </c>
      <c r="CY1923" s="4" t="n">
        <v>100.54</v>
      </c>
      <c r="CZ1923" s="4" t="n">
        <v>99.73</v>
      </c>
      <c r="DA1923" s="33" t="n">
        <f aca="false">CZ1923-CN1923</f>
        <v>0</v>
      </c>
      <c r="DB1923" s="16" t="n">
        <f aca="false">CZ1923/CY1923-1</f>
        <v>-0.00805649492739213</v>
      </c>
      <c r="DC1923" s="15" t="n">
        <f aca="false">CY1923/CZ1922-1</f>
        <v>-0.00445588672145747</v>
      </c>
      <c r="DD1923" s="15" t="n">
        <f aca="false">CZ1923/CZ1922-1</f>
        <v>-0.0124764828200811</v>
      </c>
      <c r="DE1923" s="34" t="str">
        <f aca="false">IF(CW1923=0,"",-DC1923*CS1923)</f>
        <v/>
      </c>
      <c r="DY1923" s="6"/>
      <c r="EB1923" s="6" t="n">
        <f aca="false">CL1923</f>
        <v>40036</v>
      </c>
      <c r="EC1923" s="13" t="n">
        <f aca="false">SUM(CM1921:CM1923)</f>
        <v>-0.00143685518786818</v>
      </c>
    </row>
    <row r="1924" customFormat="false" ht="15" hidden="false" customHeight="false" outlineLevel="0" collapsed="false">
      <c r="A1924" s="0" t="n">
        <f aca="false">IF(FR1924=1,CZ1924,0)</f>
        <v>0</v>
      </c>
      <c r="C1924" s="6" t="n">
        <v>40037</v>
      </c>
      <c r="D1924" s="0" t="n">
        <f aca="false">IF(E1924&gt;E1923,1,0)</f>
        <v>1</v>
      </c>
      <c r="E1924" s="46" t="n">
        <v>87.6009</v>
      </c>
      <c r="F1924" s="46" t="n">
        <v>90.6681</v>
      </c>
      <c r="G1924" s="46" t="n">
        <v>94.3477</v>
      </c>
      <c r="H1924" s="46" t="n">
        <v>95.4629</v>
      </c>
      <c r="I1924" s="46" t="n">
        <v>100.1642</v>
      </c>
      <c r="J1924" s="47" t="str">
        <f aca="false">IF(MIN(E1924:I1924)=E1924,$E$2,IF(MIN(E1924:I1924)=F1924,$F$2,IF(MIN(E1924:I1924)=G1924,$G$2,IF(MIN(E1924:I1924)=H1924,$H$2,IF(MIN(E1924:I1924)=I1924,$I$2)))))</f>
        <v>200D</v>
      </c>
      <c r="K1924" s="47" t="str">
        <f aca="false">IF(MAX(E1924:I1924)=E1924,$E$2,IF(MAX(E1924:I1924)=F1924,$F$2,IF(MAX(E1924:I1924)=G1924,$G$2,IF(MAX(E1924:I1924)=H1924,$H$2,IF(MAX(E1924:I1924)=I1924,$I$2)))))</f>
        <v>10D</v>
      </c>
      <c r="L1924" s="4" t="n">
        <f aca="false">IF(MAX(E1924:I1924)=H1924,1,0)</f>
        <v>0</v>
      </c>
      <c r="M1924" s="4" t="n">
        <f aca="false">IF(MAX(E1924:I1924)=I1924,1,0)</f>
        <v>1</v>
      </c>
      <c r="O1924" s="4" t="n">
        <f aca="false">IF(CN1924&gt;E1924,1,0)</f>
        <v>1</v>
      </c>
      <c r="P1924" s="4" t="n">
        <f aca="false">IF(CN1924&gt;F1924,1,0)</f>
        <v>1</v>
      </c>
      <c r="Q1924" s="4" t="n">
        <f aca="false">IF(CN1924&gt;G1924,1,0)</f>
        <v>1</v>
      </c>
      <c r="R1924" s="4" t="n">
        <f aca="false">IF(CN1924&gt;H1924,1,0)</f>
        <v>1</v>
      </c>
      <c r="S1924" s="4" t="n">
        <f aca="false">IF(CN1924&gt;I1924,1,0)</f>
        <v>1</v>
      </c>
      <c r="T1924" s="25" t="n">
        <f aca="false">IF(AND(AND(R1924=0,S1924=0,Q1924=0),OR(S1923=1,S1922=1,S1921=1)),1,0)</f>
        <v>0</v>
      </c>
      <c r="U1924" s="13" t="n">
        <f aca="false">SUM(CM1923:CM1924)</f>
        <v>-0.00174751460590283</v>
      </c>
      <c r="AV1924" s="0"/>
      <c r="AW1924" s="55" t="n">
        <f aca="false">IF(EC1924&gt;$AW$2,1,0)</f>
        <v>0</v>
      </c>
      <c r="AX1924" s="0" t="n">
        <f aca="false">IF(AND(I1924&gt;G1924,I1923&lt;G1923),1,IF(OR(AND(I1924&gt;F1924,I1923&lt;F1923),AND(I1924&gt;E1924,I1923&lt;E1923)),1,0))</f>
        <v>0</v>
      </c>
      <c r="AY1924" s="0" t="n">
        <f aca="false">IF(K1923="10D",1,0)</f>
        <v>1</v>
      </c>
      <c r="AZ1924" s="0" t="n">
        <f aca="false">IF(AND(I1924&gt;G1924,I1923&lt;G1923,I1924&gt;F1924,I1923&gt;F1923,I1924&gt;E1924,I1923&gt;E1923),1,0)</f>
        <v>0</v>
      </c>
      <c r="BA1924" s="56" t="n">
        <f aca="false">IF(G1924&gt;H1924,1,0)</f>
        <v>0</v>
      </c>
      <c r="BB1924" s="56" t="n">
        <f aca="false">IF(I1924&lt;F1924,1,0)</f>
        <v>0</v>
      </c>
      <c r="BC1924" s="0" t="n">
        <f aca="false">IF(AND(SUM(AW1923:AX1923)=2,AY1924=1),1,IF(SUM(AX1922:AX1924)=0,0,IF(AND(OR(AW1922=1,AX1922=1),OR(AW1923=1,AX1923=1),AY1924=1),1,IF(AND(SUM(AW1924:AY1924)=2,SUM(AW1922:AX1922)=2,AX1922=1),1,0))))</f>
        <v>0</v>
      </c>
      <c r="BD1924" s="57" t="str">
        <f aca="false">IF(AND(SUM(BC1922:BC1924)&gt;=1,BA1924=1,SUM(AZ1919:AZ1924)&gt;=1),1,IF(BC1924=0,"",IF(AND(BC1924=1,AZ1924=0,AZ1923=0,AZ1922=0),1,IF(AND(BC1924=1,OR(AZ1924=1,AZ1923=1,AZ1922)),IF(BA1924=1,1,0)))))</f>
        <v/>
      </c>
      <c r="BE1924" s="50" t="str">
        <f aca="false">IF(AND(BD1924=1,BD1923=1),0,IF(BD1924=1,SUM(CM1925:CM1963),""))</f>
        <v/>
      </c>
      <c r="BF1924" s="20" t="n">
        <f aca="false">IF(AND(BB1924=1,BB1923=1,BE1883&lt;&gt;0),"",IF(AND(BB1923=0,BB1924=1),BF1923,IF(AND(BB1924=1,BB1923=1),BF1923,IF(AND(BF1923="",BE1923="",OR(BD1923=0,BD1923="")),"",IF(AND(BF1923="",BE1884=0),"",IF(AND(BE1884&lt;&gt;"",BF1923=BE1884),"",IF(AND(BD1923=1,BE1923&lt;&gt;0),CM1924,IF(BF1923&lt;&gt;0,BF1923+CM1924,IF(BF1923="","")))))))))</f>
        <v>0.0280109649238514</v>
      </c>
      <c r="BH1924" s="50"/>
      <c r="BI1924" s="0"/>
      <c r="BU1924" s="0"/>
      <c r="BZ1924" s="49"/>
      <c r="CG1924" s="13"/>
      <c r="CH1924" s="40"/>
      <c r="CI1924" s="13"/>
      <c r="CL1924" s="6" t="n">
        <f aca="false">C1924</f>
        <v>40037</v>
      </c>
      <c r="CM1924" s="13" t="n">
        <f aca="false">CN1924/CN1923-1</f>
        <v>0.0107289682141782</v>
      </c>
      <c r="CN1924" s="76" t="n">
        <v>100.8</v>
      </c>
      <c r="CO1924" s="13" t="n">
        <f aca="false">CN1924/CN1919-1</f>
        <v>0.00388407529130563</v>
      </c>
      <c r="CY1924" s="4" t="n">
        <v>99.56</v>
      </c>
      <c r="CZ1924" s="4" t="n">
        <v>100.8</v>
      </c>
      <c r="DA1924" s="33" t="n">
        <f aca="false">CZ1924-CN1924</f>
        <v>0</v>
      </c>
      <c r="DB1924" s="16" t="n">
        <f aca="false">CZ1924/CY1924-1</f>
        <v>0.0124548011249497</v>
      </c>
      <c r="DC1924" s="15" t="n">
        <f aca="false">CY1924/CZ1923-1</f>
        <v>-0.00170460242655168</v>
      </c>
      <c r="DD1924" s="15" t="n">
        <f aca="false">CZ1924/CZ1923-1</f>
        <v>0.0107289682141782</v>
      </c>
      <c r="DE1924" s="34" t="str">
        <f aca="false">IF(CW1924=0,"",-DC1924*CS1924)</f>
        <v/>
      </c>
      <c r="DY1924" s="6"/>
      <c r="EB1924" s="6" t="n">
        <f aca="false">CL1924</f>
        <v>40037</v>
      </c>
      <c r="EC1924" s="13" t="n">
        <f aca="false">SUM(CM1922:CM1924)</f>
        <v>-0.00384233486637198</v>
      </c>
    </row>
    <row r="1925" customFormat="false" ht="15" hidden="false" customHeight="false" outlineLevel="0" collapsed="false">
      <c r="A1925" s="0" t="n">
        <f aca="false">IF(FR1925=1,CZ1925,0)</f>
        <v>0</v>
      </c>
      <c r="C1925" s="6" t="n">
        <v>40038</v>
      </c>
      <c r="D1925" s="0" t="n">
        <f aca="false">IF(E1925&gt;E1924,1,0)</f>
        <v>1</v>
      </c>
      <c r="E1925" s="46" t="n">
        <v>87.689</v>
      </c>
      <c r="F1925" s="46" t="n">
        <v>90.8616</v>
      </c>
      <c r="G1925" s="46" t="n">
        <v>94.5061</v>
      </c>
      <c r="H1925" s="46" t="n">
        <v>95.7709</v>
      </c>
      <c r="I1925" s="46" t="n">
        <v>100.4542</v>
      </c>
      <c r="J1925" s="47" t="str">
        <f aca="false">IF(MIN(E1925:I1925)=E1925,$E$2,IF(MIN(E1925:I1925)=F1925,$F$2,IF(MIN(E1925:I1925)=G1925,$G$2,IF(MIN(E1925:I1925)=H1925,$H$2,IF(MIN(E1925:I1925)=I1925,$I$2)))))</f>
        <v>200D</v>
      </c>
      <c r="K1925" s="47" t="str">
        <f aca="false">IF(MAX(E1925:I1925)=E1925,$E$2,IF(MAX(E1925:I1925)=F1925,$F$2,IF(MAX(E1925:I1925)=G1925,$G$2,IF(MAX(E1925:I1925)=H1925,$H$2,IF(MAX(E1925:I1925)=I1925,$I$2)))))</f>
        <v>10D</v>
      </c>
      <c r="L1925" s="4" t="n">
        <f aca="false">IF(MAX(E1925:I1925)=H1925,1,0)</f>
        <v>0</v>
      </c>
      <c r="M1925" s="4" t="n">
        <f aca="false">IF(MAX(E1925:I1925)=I1925,1,0)</f>
        <v>1</v>
      </c>
      <c r="O1925" s="4" t="n">
        <f aca="false">IF(CN1925&gt;E1925,1,0)</f>
        <v>1</v>
      </c>
      <c r="P1925" s="4" t="n">
        <f aca="false">IF(CN1925&gt;F1925,1,0)</f>
        <v>1</v>
      </c>
      <c r="Q1925" s="4" t="n">
        <f aca="false">IF(CN1925&gt;G1925,1,0)</f>
        <v>1</v>
      </c>
      <c r="R1925" s="4" t="n">
        <f aca="false">IF(CN1925&gt;H1925,1,0)</f>
        <v>1</v>
      </c>
      <c r="S1925" s="4" t="n">
        <f aca="false">IF(CN1925&gt;I1925,1,0)</f>
        <v>1</v>
      </c>
      <c r="T1925" s="25" t="n">
        <f aca="false">IF(AND(AND(R1925=0,S1925=0,Q1925=0),OR(S1924=1,S1923=1,S1922=1)),1,0)</f>
        <v>0</v>
      </c>
      <c r="U1925" s="13" t="n">
        <f aca="false">SUM(CM1924:CM1925)</f>
        <v>0.018367857103067</v>
      </c>
      <c r="AV1925" s="0"/>
      <c r="AW1925" s="55" t="n">
        <f aca="false">IF(EC1925&gt;$AW$2,1,0)</f>
        <v>0</v>
      </c>
      <c r="AX1925" s="0" t="n">
        <f aca="false">IF(AND(I1925&gt;G1925,I1924&lt;G1924),1,IF(OR(AND(I1925&gt;F1925,I1924&lt;F1924),AND(I1925&gt;E1925,I1924&lt;E1924)),1,0))</f>
        <v>0</v>
      </c>
      <c r="AY1925" s="0" t="n">
        <f aca="false">IF(K1924="10D",1,0)</f>
        <v>1</v>
      </c>
      <c r="AZ1925" s="0" t="n">
        <f aca="false">IF(AND(I1925&gt;G1925,I1924&lt;G1924,I1925&gt;F1925,I1924&gt;F1924,I1925&gt;E1925,I1924&gt;E1924),1,0)</f>
        <v>0</v>
      </c>
      <c r="BA1925" s="56" t="n">
        <f aca="false">IF(G1925&gt;H1925,1,0)</f>
        <v>0</v>
      </c>
      <c r="BB1925" s="56" t="n">
        <f aca="false">IF(I1925&lt;F1925,1,0)</f>
        <v>0</v>
      </c>
      <c r="BC1925" s="0" t="n">
        <f aca="false">IF(AND(SUM(AW1924:AX1924)=2,AY1925=1),1,IF(SUM(AX1923:AX1925)=0,0,IF(AND(OR(AW1923=1,AX1923=1),OR(AW1924=1,AX1924=1),AY1925=1),1,IF(AND(SUM(AW1925:AY1925)=2,SUM(AW1923:AX1923)=2,AX1923=1),1,0))))</f>
        <v>0</v>
      </c>
      <c r="BD1925" s="57" t="str">
        <f aca="false">IF(AND(SUM(BC1923:BC1925)&gt;=1,BA1925=1,SUM(AZ1920:AZ1925)&gt;=1),1,IF(BC1925=0,"",IF(AND(BC1925=1,AZ1925=0,AZ1924=0,AZ1923=0),1,IF(AND(BC1925=1,OR(AZ1925=1,AZ1924=1,AZ1923)),IF(BA1925=1,1,0)))))</f>
        <v/>
      </c>
      <c r="BE1925" s="50" t="str">
        <f aca="false">IF(AND(BD1925=1,BD1924=1),0,IF(BD1925=1,SUM(CM1926:CM1964),""))</f>
        <v/>
      </c>
      <c r="BF1925" s="20" t="n">
        <f aca="false">IF(AND(BB1925=1,BB1924=1,BE1884&lt;&gt;0),"",IF(AND(BB1924=0,BB1925=1),BF1924,IF(AND(BB1925=1,BB1924=1),BF1924,IF(AND(BF1924="",BE1924="",OR(BD1924=0,BD1924="")),"",IF(AND(BF1924="",BE1885=0),"",IF(AND(BE1885&lt;&gt;"",BF1924=BE1885),"",IF(AND(BD1924=1,BE1924&lt;&gt;0),CM1925,IF(BF1924&lt;&gt;0,BF1924+CM1925,IF(BF1924="","")))))))))</f>
        <v>0.0356498538127401</v>
      </c>
      <c r="BH1925" s="50"/>
      <c r="BI1925" s="0"/>
      <c r="BU1925" s="0"/>
      <c r="BZ1925" s="49"/>
      <c r="CG1925" s="13"/>
      <c r="CH1925" s="40"/>
      <c r="CI1925" s="13"/>
      <c r="CL1925" s="6" t="n">
        <f aca="false">C1925</f>
        <v>40038</v>
      </c>
      <c r="CM1925" s="13" t="n">
        <f aca="false">CN1925/CN1924-1</f>
        <v>0.00763888888888875</v>
      </c>
      <c r="CN1925" s="76" t="n">
        <v>101.57</v>
      </c>
      <c r="CO1925" s="13" t="n">
        <f aca="false">CN1925/CN1920-1</f>
        <v>0.0168185003503853</v>
      </c>
      <c r="CY1925" s="4" t="n">
        <v>101.26</v>
      </c>
      <c r="CZ1925" s="4" t="n">
        <v>101.57</v>
      </c>
      <c r="DA1925" s="33" t="n">
        <f aca="false">CZ1925-CN1925</f>
        <v>0</v>
      </c>
      <c r="DB1925" s="16" t="n">
        <f aca="false">CZ1925/CY1925-1</f>
        <v>0.00306142603199677</v>
      </c>
      <c r="DC1925" s="15" t="n">
        <f aca="false">CY1925/CZ1924-1</f>
        <v>0.00456349206349205</v>
      </c>
      <c r="DD1925" s="15" t="n">
        <f aca="false">CZ1925/CZ1924-1</f>
        <v>0.00763888888888875</v>
      </c>
      <c r="DE1925" s="34" t="str">
        <f aca="false">IF(CW1925=0,"",-DC1925*CS1925)</f>
        <v/>
      </c>
      <c r="DY1925" s="6"/>
      <c r="EB1925" s="6" t="n">
        <f aca="false">CL1925</f>
        <v>40038</v>
      </c>
      <c r="EC1925" s="13" t="n">
        <f aca="false">SUM(CM1923:CM1925)</f>
        <v>0.00589137428298592</v>
      </c>
    </row>
    <row r="1926" customFormat="false" ht="15" hidden="false" customHeight="false" outlineLevel="0" collapsed="false">
      <c r="A1926" s="0" t="n">
        <f aca="false">IF(FR1926=1,CZ1926,0)</f>
        <v>0</v>
      </c>
      <c r="C1926" s="6" t="n">
        <v>40039</v>
      </c>
      <c r="D1926" s="0" t="n">
        <f aca="false">IF(E1926&gt;E1925,1,0)</f>
        <v>1</v>
      </c>
      <c r="E1926" s="46" t="n">
        <v>87.7242</v>
      </c>
      <c r="F1926" s="46" t="n">
        <v>91.0635</v>
      </c>
      <c r="G1926" s="46" t="n">
        <v>94.6313</v>
      </c>
      <c r="H1926" s="46" t="n">
        <v>96.1369</v>
      </c>
      <c r="I1926" s="46" t="n">
        <v>100.6522</v>
      </c>
      <c r="J1926" s="47" t="str">
        <f aca="false">IF(MIN(E1926:I1926)=E1926,$E$2,IF(MIN(E1926:I1926)=F1926,$F$2,IF(MIN(E1926:I1926)=G1926,$G$2,IF(MIN(E1926:I1926)=H1926,$H$2,IF(MIN(E1926:I1926)=I1926,$I$2)))))</f>
        <v>200D</v>
      </c>
      <c r="K1926" s="47" t="str">
        <f aca="false">IF(MAX(E1926:I1926)=E1926,$E$2,IF(MAX(E1926:I1926)=F1926,$F$2,IF(MAX(E1926:I1926)=G1926,$G$2,IF(MAX(E1926:I1926)=H1926,$H$2,IF(MAX(E1926:I1926)=I1926,$I$2)))))</f>
        <v>10D</v>
      </c>
      <c r="L1926" s="4" t="n">
        <f aca="false">IF(MAX(E1926:I1926)=H1926,1,0)</f>
        <v>0</v>
      </c>
      <c r="M1926" s="4" t="n">
        <f aca="false">IF(MAX(E1926:I1926)=I1926,1,0)</f>
        <v>1</v>
      </c>
      <c r="O1926" s="4" t="n">
        <f aca="false">IF(CN1926&gt;E1926,1,0)</f>
        <v>1</v>
      </c>
      <c r="P1926" s="4" t="n">
        <f aca="false">IF(CN1926&gt;F1926,1,0)</f>
        <v>1</v>
      </c>
      <c r="Q1926" s="4" t="n">
        <f aca="false">IF(CN1926&gt;G1926,1,0)</f>
        <v>1</v>
      </c>
      <c r="R1926" s="4" t="n">
        <f aca="false">IF(CN1926&gt;H1926,1,0)</f>
        <v>1</v>
      </c>
      <c r="S1926" s="4" t="n">
        <f aca="false">IF(CN1926&gt;I1926,1,0)</f>
        <v>1</v>
      </c>
      <c r="T1926" s="25" t="n">
        <f aca="false">IF(AND(AND(R1926=0,S1926=0,Q1926=0),OR(S1925=1,S1924=1,S1923=1)),1,0)</f>
        <v>0</v>
      </c>
      <c r="U1926" s="13" t="n">
        <f aca="false">SUM(CM1925:CM1926)</f>
        <v>-4.0544014527466E-005</v>
      </c>
      <c r="AV1926" s="0"/>
      <c r="AW1926" s="55" t="n">
        <f aca="false">IF(EC1926&gt;$AW$2,1,0)</f>
        <v>1</v>
      </c>
      <c r="AX1926" s="0" t="n">
        <f aca="false">IF(AND(I1926&gt;G1926,I1925&lt;G1925),1,IF(OR(AND(I1926&gt;F1926,I1925&lt;F1925),AND(I1926&gt;E1926,I1925&lt;E1925)),1,0))</f>
        <v>0</v>
      </c>
      <c r="AY1926" s="0" t="n">
        <f aca="false">IF(K1925="10D",1,0)</f>
        <v>1</v>
      </c>
      <c r="AZ1926" s="0" t="n">
        <f aca="false">IF(AND(I1926&gt;G1926,I1925&lt;G1925,I1926&gt;F1926,I1925&gt;F1925,I1926&gt;E1926,I1925&gt;E1925),1,0)</f>
        <v>0</v>
      </c>
      <c r="BA1926" s="56" t="n">
        <f aca="false">IF(G1926&gt;H1926,1,0)</f>
        <v>0</v>
      </c>
      <c r="BB1926" s="56" t="n">
        <f aca="false">IF(I1926&lt;F1926,1,0)</f>
        <v>0</v>
      </c>
      <c r="BC1926" s="0" t="n">
        <f aca="false">IF(AND(SUM(AW1925:AX1925)=2,AY1926=1),1,IF(SUM(AX1924:AX1926)=0,0,IF(AND(OR(AW1924=1,AX1924=1),OR(AW1925=1,AX1925=1),AY1926=1),1,IF(AND(SUM(AW1926:AY1926)=2,SUM(AW1924:AX1924)=2,AX1924=1),1,0))))</f>
        <v>0</v>
      </c>
      <c r="BD1926" s="57" t="str">
        <f aca="false">IF(AND(SUM(BC1924:BC1926)&gt;=1,BA1926=1,SUM(AZ1921:AZ1926)&gt;=1),1,IF(BC1926=0,"",IF(AND(BC1926=1,AZ1926=0,AZ1925=0,AZ1924=0),1,IF(AND(BC1926=1,OR(AZ1926=1,AZ1925=1,AZ1924)),IF(BA1926=1,1,0)))))</f>
        <v/>
      </c>
      <c r="BE1926" s="50" t="str">
        <f aca="false">IF(AND(BD1926=1,BD1925=1),0,IF(BD1926=1,SUM(CM1927:CM1965),""))</f>
        <v/>
      </c>
      <c r="BF1926" s="20" t="n">
        <f aca="false">IF(AND(BB1926=1,BB1925=1,BE1885&lt;&gt;0),"",IF(AND(BB1925=0,BB1926=1),BF1925,IF(AND(BB1926=1,BB1925=1),BF1925,IF(AND(BF1925="",BE1925="",OR(BD1925=0,BD1925="")),"",IF(AND(BF1925="",BE1886=0),"",IF(AND(BE1886&lt;&gt;"",BF1925=BE1886),"",IF(AND(BD1925=1,BE1925&lt;&gt;0),CM1926,IF(BF1925&lt;&gt;0,BF1925+CM1926,IF(BF1925="","")))))))))</f>
        <v>0.0279704209093239</v>
      </c>
      <c r="BH1926" s="50"/>
      <c r="BI1926" s="0"/>
      <c r="BU1926" s="0"/>
      <c r="BZ1926" s="49"/>
      <c r="CG1926" s="13"/>
      <c r="CH1926" s="40"/>
      <c r="CI1926" s="13"/>
      <c r="CL1926" s="6" t="n">
        <f aca="false">C1926</f>
        <v>40039</v>
      </c>
      <c r="CM1926" s="13" t="n">
        <f aca="false">CN1926/CN1925-1</f>
        <v>-0.00767943290341622</v>
      </c>
      <c r="CN1926" s="76" t="n">
        <v>100.79</v>
      </c>
      <c r="CO1926" s="13" t="n">
        <f aca="false">CN1926/CN1921-1</f>
        <v>-0.00407106578921357</v>
      </c>
      <c r="CY1926" s="4" t="n">
        <v>101.52</v>
      </c>
      <c r="CZ1926" s="4" t="n">
        <v>100.79</v>
      </c>
      <c r="DA1926" s="33" t="n">
        <f aca="false">CZ1926-CN1926</f>
        <v>0</v>
      </c>
      <c r="DB1926" s="16" t="n">
        <f aca="false">CZ1926/CY1926-1</f>
        <v>-0.0071907013396374</v>
      </c>
      <c r="DC1926" s="15" t="n">
        <f aca="false">CY1926/CZ1925-1</f>
        <v>-0.000492271339962547</v>
      </c>
      <c r="DD1926" s="15" t="n">
        <f aca="false">CZ1926/CZ1925-1</f>
        <v>-0.00767943290341622</v>
      </c>
      <c r="DE1926" s="34" t="str">
        <f aca="false">IF(CW1926=0,"",-DC1926*CS1926)</f>
        <v/>
      </c>
      <c r="DY1926" s="6"/>
      <c r="EB1926" s="6" t="n">
        <f aca="false">CL1926</f>
        <v>40039</v>
      </c>
      <c r="EC1926" s="13" t="n">
        <f aca="false">SUM(CM1924:CM1926)</f>
        <v>0.0106884241996508</v>
      </c>
    </row>
    <row r="1927" customFormat="false" ht="15" hidden="false" customHeight="false" outlineLevel="0" collapsed="false">
      <c r="A1927" s="0" t="n">
        <f aca="false">IF(FR1927=1,CZ1927,0)</f>
        <v>0</v>
      </c>
      <c r="C1927" s="6" t="n">
        <v>40042</v>
      </c>
      <c r="D1927" s="0" t="n">
        <f aca="false">IF(E1927&gt;E1926,1,0)</f>
        <v>1</v>
      </c>
      <c r="E1927" s="46" t="n">
        <v>87.7503</v>
      </c>
      <c r="F1927" s="46" t="n">
        <v>91.2321</v>
      </c>
      <c r="G1927" s="46" t="n">
        <v>94.7065</v>
      </c>
      <c r="H1927" s="46" t="n">
        <v>96.4206</v>
      </c>
      <c r="I1927" s="46" t="n">
        <v>100.4392</v>
      </c>
      <c r="J1927" s="47" t="str">
        <f aca="false">IF(MIN(E1927:I1927)=E1927,$E$2,IF(MIN(E1927:I1927)=F1927,$F$2,IF(MIN(E1927:I1927)=G1927,$G$2,IF(MIN(E1927:I1927)=H1927,$H$2,IF(MIN(E1927:I1927)=I1927,$I$2)))))</f>
        <v>200D</v>
      </c>
      <c r="K1927" s="47" t="str">
        <f aca="false">IF(MAX(E1927:I1927)=E1927,$E$2,IF(MAX(E1927:I1927)=F1927,$F$2,IF(MAX(E1927:I1927)=G1927,$G$2,IF(MAX(E1927:I1927)=H1927,$H$2,IF(MAX(E1927:I1927)=I1927,$I$2)))))</f>
        <v>10D</v>
      </c>
      <c r="L1927" s="4" t="n">
        <f aca="false">IF(MAX(E1927:I1927)=H1927,1,0)</f>
        <v>0</v>
      </c>
      <c r="M1927" s="4" t="n">
        <f aca="false">IF(MAX(E1927:I1927)=I1927,1,0)</f>
        <v>1</v>
      </c>
      <c r="O1927" s="4" t="n">
        <f aca="false">IF(CN1927&gt;E1927,1,0)</f>
        <v>1</v>
      </c>
      <c r="P1927" s="4" t="n">
        <f aca="false">IF(CN1927&gt;F1927,1,0)</f>
        <v>1</v>
      </c>
      <c r="Q1927" s="4" t="n">
        <f aca="false">IF(CN1927&gt;G1927,1,0)</f>
        <v>1</v>
      </c>
      <c r="R1927" s="4" t="n">
        <f aca="false">IF(CN1927&gt;H1927,1,0)</f>
        <v>1</v>
      </c>
      <c r="S1927" s="4" t="n">
        <f aca="false">IF(CN1927&gt;I1927,1,0)</f>
        <v>0</v>
      </c>
      <c r="T1927" s="25" t="n">
        <f aca="false">IF(AND(AND(R1927=0,S1927=0,Q1927=0),OR(S1926=1,S1925=1,S1924=1)),1,0)</f>
        <v>0</v>
      </c>
      <c r="U1927" s="13" t="n">
        <f aca="false">SUM(CM1926:CM1927)</f>
        <v>-0.0322850485398881</v>
      </c>
      <c r="AV1927" s="0"/>
      <c r="AW1927" s="55" t="n">
        <f aca="false">IF(EC1927&gt;$AW$2,1,0)</f>
        <v>0</v>
      </c>
      <c r="AX1927" s="0" t="n">
        <f aca="false">IF(AND(I1927&gt;G1927,I1926&lt;G1926),1,IF(OR(AND(I1927&gt;F1927,I1926&lt;F1926),AND(I1927&gt;E1927,I1926&lt;E1926)),1,0))</f>
        <v>0</v>
      </c>
      <c r="AY1927" s="0" t="n">
        <f aca="false">IF(K1926="10D",1,0)</f>
        <v>1</v>
      </c>
      <c r="AZ1927" s="0" t="n">
        <f aca="false">IF(AND(I1927&gt;G1927,I1926&lt;G1926,I1927&gt;F1927,I1926&gt;F1926,I1927&gt;E1927,I1926&gt;E1926),1,0)</f>
        <v>0</v>
      </c>
      <c r="BA1927" s="56" t="n">
        <f aca="false">IF(G1927&gt;H1927,1,0)</f>
        <v>0</v>
      </c>
      <c r="BB1927" s="56" t="n">
        <f aca="false">IF(I1927&lt;F1927,1,0)</f>
        <v>0</v>
      </c>
      <c r="BC1927" s="0" t="n">
        <f aca="false">IF(AND(SUM(AW1926:AX1926)=2,AY1927=1),1,IF(SUM(AX1925:AX1927)=0,0,IF(AND(OR(AW1925=1,AX1925=1),OR(AW1926=1,AX1926=1),AY1927=1),1,IF(AND(SUM(AW1927:AY1927)=2,SUM(AW1925:AX1925)=2,AX1925=1),1,0))))</f>
        <v>0</v>
      </c>
      <c r="BD1927" s="57" t="str">
        <f aca="false">IF(AND(SUM(BC1925:BC1927)&gt;=1,BA1927=1,SUM(AZ1922:AZ1927)&gt;=1),1,IF(BC1927=0,"",IF(AND(BC1927=1,AZ1927=0,AZ1926=0,AZ1925=0),1,IF(AND(BC1927=1,OR(AZ1927=1,AZ1926=1,AZ1925)),IF(BA1927=1,1,0)))))</f>
        <v/>
      </c>
      <c r="BE1927" s="50" t="str">
        <f aca="false">IF(AND(BD1927=1,BD1926=1),0,IF(BD1927=1,SUM(CM1928:CM1966),""))</f>
        <v/>
      </c>
      <c r="BF1927" s="20" t="n">
        <f aca="false">IF(AND(BB1927=1,BB1926=1,BE1886&lt;&gt;0),"",IF(AND(BB1926=0,BB1927=1),BF1926,IF(AND(BB1927=1,BB1926=1),BF1926,IF(AND(BF1926="",BE1926="",OR(BD1926=0,BD1926="")),"",IF(AND(BF1926="",BE1887=0),"",IF(AND(BE1887&lt;&gt;"",BF1926=BE1887),"",IF(AND(BD1926=1,BE1926&lt;&gt;0),CM1927,IF(BF1926&lt;&gt;0,BF1926+CM1927,IF(BF1926="","")))))))))</f>
        <v>0.00336480527285199</v>
      </c>
      <c r="BH1927" s="50"/>
      <c r="BI1927" s="0"/>
      <c r="BU1927" s="0"/>
      <c r="BZ1927" s="49"/>
      <c r="CG1927" s="13"/>
      <c r="CH1927" s="40"/>
      <c r="CI1927" s="13"/>
      <c r="CL1927" s="6" t="n">
        <f aca="false">C1927</f>
        <v>40042</v>
      </c>
      <c r="CM1927" s="13" t="n">
        <f aca="false">CN1927/CN1926-1</f>
        <v>-0.0246056156364719</v>
      </c>
      <c r="CN1927" s="76" t="n">
        <v>98.31</v>
      </c>
      <c r="CO1927" s="13" t="n">
        <f aca="false">CN1927/CN1922-1</f>
        <v>-0.0265372809189028</v>
      </c>
      <c r="CY1927" s="4" t="n">
        <v>98.85</v>
      </c>
      <c r="CZ1927" s="4" t="n">
        <v>98.31</v>
      </c>
      <c r="DA1927" s="33" t="n">
        <f aca="false">CZ1927-CN1927</f>
        <v>0</v>
      </c>
      <c r="DB1927" s="16" t="n">
        <f aca="false">CZ1927/CY1927-1</f>
        <v>-0.00546282245827001</v>
      </c>
      <c r="DC1927" s="15" t="n">
        <f aca="false">CY1927/CZ1926-1</f>
        <v>-0.0192479412640144</v>
      </c>
      <c r="DD1927" s="15" t="n">
        <f aca="false">CZ1927/CZ1926-1</f>
        <v>-0.0246056156364719</v>
      </c>
      <c r="DE1927" s="34" t="str">
        <f aca="false">IF(CW1927=0,"",-DC1927*CS1927)</f>
        <v/>
      </c>
      <c r="DY1927" s="6"/>
      <c r="EB1927" s="6" t="n">
        <f aca="false">CL1927</f>
        <v>40042</v>
      </c>
      <c r="EC1927" s="13" t="n">
        <f aca="false">SUM(CM1925:CM1927)</f>
        <v>-0.0246461596509994</v>
      </c>
    </row>
    <row r="1928" customFormat="false" ht="15" hidden="false" customHeight="false" outlineLevel="0" collapsed="false">
      <c r="A1928" s="0" t="n">
        <f aca="false">IF(FR1928=1,CZ1928,0)</f>
        <v>0</v>
      </c>
      <c r="C1928" s="6" t="n">
        <v>40043</v>
      </c>
      <c r="D1928" s="0" t="n">
        <f aca="false">IF(E1928&gt;E1927,1,0)</f>
        <v>1</v>
      </c>
      <c r="E1928" s="46" t="n">
        <v>87.7643</v>
      </c>
      <c r="F1928" s="46" t="n">
        <v>91.3919</v>
      </c>
      <c r="G1928" s="46" t="n">
        <v>94.8051</v>
      </c>
      <c r="H1928" s="46" t="n">
        <v>96.7883</v>
      </c>
      <c r="I1928" s="46" t="n">
        <v>100.2782</v>
      </c>
      <c r="J1928" s="47" t="str">
        <f aca="false">IF(MIN(E1928:I1928)=E1928,$E$2,IF(MIN(E1928:I1928)=F1928,$F$2,IF(MIN(E1928:I1928)=G1928,$G$2,IF(MIN(E1928:I1928)=H1928,$H$2,IF(MIN(E1928:I1928)=I1928,$I$2)))))</f>
        <v>200D</v>
      </c>
      <c r="K1928" s="47" t="str">
        <f aca="false">IF(MAX(E1928:I1928)=E1928,$E$2,IF(MAX(E1928:I1928)=F1928,$F$2,IF(MAX(E1928:I1928)=G1928,$G$2,IF(MAX(E1928:I1928)=H1928,$H$2,IF(MAX(E1928:I1928)=I1928,$I$2)))))</f>
        <v>10D</v>
      </c>
      <c r="L1928" s="4" t="n">
        <f aca="false">IF(MAX(E1928:I1928)=H1928,1,0)</f>
        <v>0</v>
      </c>
      <c r="M1928" s="4" t="n">
        <f aca="false">IF(MAX(E1928:I1928)=I1928,1,0)</f>
        <v>1</v>
      </c>
      <c r="O1928" s="4" t="n">
        <f aca="false">IF(CN1928&gt;E1928,1,0)</f>
        <v>1</v>
      </c>
      <c r="P1928" s="4" t="n">
        <f aca="false">IF(CN1928&gt;F1928,1,0)</f>
        <v>1</v>
      </c>
      <c r="Q1928" s="4" t="n">
        <f aca="false">IF(CN1928&gt;G1928,1,0)</f>
        <v>1</v>
      </c>
      <c r="R1928" s="4" t="n">
        <f aca="false">IF(CN1928&gt;H1928,1,0)</f>
        <v>1</v>
      </c>
      <c r="S1928" s="4" t="n">
        <f aca="false">IF(CN1928&gt;I1928,1,0)</f>
        <v>0</v>
      </c>
      <c r="T1928" s="25" t="n">
        <f aca="false">IF(AND(AND(R1928=0,S1928=0,Q1928=0),OR(S1927=1,S1926=1,S1925=1)),1,0)</f>
        <v>0</v>
      </c>
      <c r="U1928" s="13" t="n">
        <f aca="false">SUM(CM1927:CM1928)</f>
        <v>-0.0166715295821539</v>
      </c>
      <c r="AV1928" s="0"/>
      <c r="AW1928" s="55" t="n">
        <f aca="false">IF(EC1928&gt;$AW$2,1,0)</f>
        <v>0</v>
      </c>
      <c r="AX1928" s="0" t="n">
        <f aca="false">IF(AND(I1928&gt;G1928,I1927&lt;G1927),1,IF(OR(AND(I1928&gt;F1928,I1927&lt;F1927),AND(I1928&gt;E1928,I1927&lt;E1927)),1,0))</f>
        <v>0</v>
      </c>
      <c r="AY1928" s="0" t="n">
        <f aca="false">IF(K1927="10D",1,0)</f>
        <v>1</v>
      </c>
      <c r="AZ1928" s="0" t="n">
        <f aca="false">IF(AND(I1928&gt;G1928,I1927&lt;G1927,I1928&gt;F1928,I1927&gt;F1927,I1928&gt;E1928,I1927&gt;E1927),1,0)</f>
        <v>0</v>
      </c>
      <c r="BA1928" s="56" t="n">
        <f aca="false">IF(G1928&gt;H1928,1,0)</f>
        <v>0</v>
      </c>
      <c r="BB1928" s="56" t="n">
        <f aca="false">IF(I1928&lt;F1928,1,0)</f>
        <v>0</v>
      </c>
      <c r="BC1928" s="0" t="n">
        <f aca="false">IF(AND(SUM(AW1927:AX1927)=2,AY1928=1),1,IF(SUM(AX1926:AX1928)=0,0,IF(AND(OR(AW1926=1,AX1926=1),OR(AW1927=1,AX1927=1),AY1928=1),1,IF(AND(SUM(AW1928:AY1928)=2,SUM(AW1926:AX1926)=2,AX1926=1),1,0))))</f>
        <v>0</v>
      </c>
      <c r="BD1928" s="57" t="str">
        <f aca="false">IF(AND(SUM(BC1926:BC1928)&gt;=1,BA1928=1,SUM(AZ1923:AZ1928)&gt;=1),1,IF(BC1928=0,"",IF(AND(BC1928=1,AZ1928=0,AZ1927=0,AZ1926=0),1,IF(AND(BC1928=1,OR(AZ1928=1,AZ1927=1,AZ1926)),IF(BA1928=1,1,0)))))</f>
        <v/>
      </c>
      <c r="BE1928" s="50" t="str">
        <f aca="false">IF(AND(BD1928=1,BD1927=1),0,IF(BD1928=1,SUM(CM1929:CM1967),""))</f>
        <v/>
      </c>
      <c r="BF1928" s="20" t="n">
        <f aca="false">IF(AND(BB1928=1,BB1927=1,BE1887&lt;&gt;0),"",IF(AND(BB1927=0,BB1928=1),BF1927,IF(AND(BB1928=1,BB1927=1),BF1927,IF(AND(BF1927="",BE1927="",OR(BD1927=0,BD1927="")),"",IF(AND(BF1927="",BE1888=0),"",IF(AND(BE1888&lt;&gt;"",BF1927=BE1888),"",IF(AND(BD1927=1,BE1927&lt;&gt;0),CM1928,IF(BF1927&lt;&gt;0,BF1927+CM1928,IF(BF1927="","")))))))))</f>
        <v>0.01129889132717</v>
      </c>
      <c r="BH1928" s="50"/>
      <c r="BI1928" s="0"/>
      <c r="BU1928" s="0"/>
      <c r="BZ1928" s="49"/>
      <c r="CG1928" s="13"/>
      <c r="CH1928" s="40"/>
      <c r="CI1928" s="13"/>
      <c r="CL1928" s="6" t="n">
        <f aca="false">C1928</f>
        <v>40043</v>
      </c>
      <c r="CM1928" s="13" t="n">
        <f aca="false">CN1928/CN1927-1</f>
        <v>0.007934086054318</v>
      </c>
      <c r="CN1928" s="76" t="n">
        <v>99.09</v>
      </c>
      <c r="CO1928" s="13" t="n">
        <f aca="false">CN1928/CN1923-1</f>
        <v>-0.00641732678231222</v>
      </c>
      <c r="CY1928" s="4" t="n">
        <v>98.53</v>
      </c>
      <c r="CZ1928" s="4" t="n">
        <v>99.09</v>
      </c>
      <c r="DA1928" s="33" t="n">
        <f aca="false">CZ1928-CN1928</f>
        <v>0</v>
      </c>
      <c r="DB1928" s="16" t="n">
        <f aca="false">CZ1928/CY1928-1</f>
        <v>0.00568354815792138</v>
      </c>
      <c r="DC1928" s="15" t="n">
        <f aca="false">CY1928/CZ1927-1</f>
        <v>0.0022378191435255</v>
      </c>
      <c r="DD1928" s="15" t="n">
        <f aca="false">CZ1928/CZ1927-1</f>
        <v>0.007934086054318</v>
      </c>
      <c r="DE1928" s="34" t="str">
        <f aca="false">IF(CW1928=0,"",-DC1928*CS1928)</f>
        <v/>
      </c>
      <c r="DY1928" s="6"/>
      <c r="EB1928" s="6" t="n">
        <f aca="false">CL1928</f>
        <v>40043</v>
      </c>
      <c r="EC1928" s="13" t="n">
        <f aca="false">SUM(CM1926:CM1928)</f>
        <v>-0.0243509624855701</v>
      </c>
    </row>
    <row r="1929" customFormat="false" ht="15" hidden="false" customHeight="false" outlineLevel="0" collapsed="false">
      <c r="A1929" s="0" t="n">
        <f aca="false">IF(FR1929=1,CZ1929,0)</f>
        <v>0</v>
      </c>
      <c r="C1929" s="6" t="n">
        <v>40044</v>
      </c>
      <c r="D1929" s="0" t="n">
        <f aca="false">IF(E1929&gt;E1928,1,0)</f>
        <v>1</v>
      </c>
      <c r="E1929" s="46" t="n">
        <v>87.7799</v>
      </c>
      <c r="F1929" s="46" t="n">
        <v>91.5754</v>
      </c>
      <c r="G1929" s="46" t="n">
        <v>94.9115</v>
      </c>
      <c r="H1929" s="46" t="n">
        <v>97.1869</v>
      </c>
      <c r="I1929" s="46" t="n">
        <v>100.2332</v>
      </c>
      <c r="J1929" s="47" t="str">
        <f aca="false">IF(MIN(E1929:I1929)=E1929,$E$2,IF(MIN(E1929:I1929)=F1929,$F$2,IF(MIN(E1929:I1929)=G1929,$G$2,IF(MIN(E1929:I1929)=H1929,$H$2,IF(MIN(E1929:I1929)=I1929,$I$2)))))</f>
        <v>200D</v>
      </c>
      <c r="K1929" s="47" t="str">
        <f aca="false">IF(MAX(E1929:I1929)=E1929,$E$2,IF(MAX(E1929:I1929)=F1929,$F$2,IF(MAX(E1929:I1929)=G1929,$G$2,IF(MAX(E1929:I1929)=H1929,$H$2,IF(MAX(E1929:I1929)=I1929,$I$2)))))</f>
        <v>10D</v>
      </c>
      <c r="L1929" s="4" t="n">
        <f aca="false">IF(MAX(E1929:I1929)=H1929,1,0)</f>
        <v>0</v>
      </c>
      <c r="M1929" s="4" t="n">
        <f aca="false">IF(MAX(E1929:I1929)=I1929,1,0)</f>
        <v>1</v>
      </c>
      <c r="O1929" s="4" t="n">
        <f aca="false">IF(CN1929&gt;E1929,1,0)</f>
        <v>1</v>
      </c>
      <c r="P1929" s="4" t="n">
        <f aca="false">IF(CN1929&gt;F1929,1,0)</f>
        <v>1</v>
      </c>
      <c r="Q1929" s="4" t="n">
        <f aca="false">IF(CN1929&gt;G1929,1,0)</f>
        <v>1</v>
      </c>
      <c r="R1929" s="4" t="n">
        <f aca="false">IF(CN1929&gt;H1929,1,0)</f>
        <v>1</v>
      </c>
      <c r="S1929" s="4" t="n">
        <f aca="false">IF(CN1929&gt;I1929,1,0)</f>
        <v>0</v>
      </c>
      <c r="T1929" s="25" t="n">
        <f aca="false">IF(AND(AND(R1929=0,S1929=0,Q1929=0),OR(S1928=1,S1927=1,S1926=1)),1,0)</f>
        <v>0</v>
      </c>
      <c r="U1929" s="13" t="n">
        <f aca="false">SUM(CM1928:CM1929)</f>
        <v>0.0167139831175938</v>
      </c>
      <c r="AV1929" s="0"/>
      <c r="AW1929" s="55" t="n">
        <f aca="false">IF(EC1929&gt;$AW$2,1,0)</f>
        <v>0</v>
      </c>
      <c r="AX1929" s="0" t="n">
        <f aca="false">IF(AND(I1929&gt;G1929,I1928&lt;G1928),1,IF(OR(AND(I1929&gt;F1929,I1928&lt;F1928),AND(I1929&gt;E1929,I1928&lt;E1928)),1,0))</f>
        <v>0</v>
      </c>
      <c r="AY1929" s="0" t="n">
        <f aca="false">IF(K1928="10D",1,0)</f>
        <v>1</v>
      </c>
      <c r="AZ1929" s="0" t="n">
        <f aca="false">IF(AND(I1929&gt;G1929,I1928&lt;G1928,I1929&gt;F1929,I1928&gt;F1928,I1929&gt;E1929,I1928&gt;E1928),1,0)</f>
        <v>0</v>
      </c>
      <c r="BA1929" s="56" t="n">
        <f aca="false">IF(G1929&gt;H1929,1,0)</f>
        <v>0</v>
      </c>
      <c r="BB1929" s="56" t="n">
        <f aca="false">IF(I1929&lt;F1929,1,0)</f>
        <v>0</v>
      </c>
      <c r="BC1929" s="0" t="n">
        <f aca="false">IF(AND(SUM(AW1928:AX1928)=2,AY1929=1),1,IF(SUM(AX1927:AX1929)=0,0,IF(AND(OR(AW1927=1,AX1927=1),OR(AW1928=1,AX1928=1),AY1929=1),1,IF(AND(SUM(AW1929:AY1929)=2,SUM(AW1927:AX1927)=2,AX1927=1),1,0))))</f>
        <v>0</v>
      </c>
      <c r="BD1929" s="57" t="str">
        <f aca="false">IF(AND(SUM(BC1927:BC1929)&gt;=1,BA1929=1,SUM(AZ1924:AZ1929)&gt;=1),1,IF(BC1929=0,"",IF(AND(BC1929=1,AZ1929=0,AZ1928=0,AZ1927=0),1,IF(AND(BC1929=1,OR(AZ1929=1,AZ1928=1,AZ1927)),IF(BA1929=1,1,0)))))</f>
        <v/>
      </c>
      <c r="BE1929" s="50" t="str">
        <f aca="false">IF(AND(BD1929=1,BD1928=1),0,IF(BD1929=1,SUM(CM1930:CM1968),""))</f>
        <v/>
      </c>
      <c r="BF1929" s="20" t="n">
        <f aca="false">IF(AND(BB1929=1,BB1928=1,BE1888&lt;&gt;0),"",IF(AND(BB1928=0,BB1929=1),BF1928,IF(AND(BB1929=1,BB1928=1),BF1928,IF(AND(BF1928="",BE1928="",OR(BD1928=0,BD1928="")),"",IF(AND(BF1928="",BE1889=0),"",IF(AND(BE1889&lt;&gt;"",BF1928=BE1889),"",IF(AND(BD1928=1,BE1928&lt;&gt;0),CM1929,IF(BF1928&lt;&gt;0,BF1928+CM1929,IF(BF1928="","")))))))))</f>
        <v>0.0200787883904457</v>
      </c>
      <c r="BH1929" s="50"/>
      <c r="BI1929" s="0"/>
      <c r="BU1929" s="0"/>
      <c r="BZ1929" s="49"/>
      <c r="CG1929" s="13"/>
      <c r="CH1929" s="40"/>
      <c r="CI1929" s="13"/>
      <c r="CL1929" s="6" t="n">
        <f aca="false">C1929</f>
        <v>40044</v>
      </c>
      <c r="CM1929" s="13" t="n">
        <f aca="false">CN1929/CN1928-1</f>
        <v>0.00877989706327575</v>
      </c>
      <c r="CN1929" s="76" t="n">
        <v>99.96</v>
      </c>
      <c r="CO1929" s="13" t="n">
        <f aca="false">CN1929/CN1924-1</f>
        <v>-0.00833333333333341</v>
      </c>
      <c r="CY1929" s="4" t="n">
        <v>98.31</v>
      </c>
      <c r="CZ1929" s="4" t="n">
        <v>99.96</v>
      </c>
      <c r="DA1929" s="33" t="n">
        <f aca="false">CZ1929-CN1929</f>
        <v>0</v>
      </c>
      <c r="DB1929" s="16" t="n">
        <f aca="false">CZ1929/CY1929-1</f>
        <v>0.0167836435764417</v>
      </c>
      <c r="DC1929" s="15" t="n">
        <f aca="false">CY1929/CZ1928-1</f>
        <v>-0.00787163184983353</v>
      </c>
      <c r="DD1929" s="15" t="n">
        <f aca="false">CZ1929/CZ1928-1</f>
        <v>0.00877989706327575</v>
      </c>
      <c r="DE1929" s="34" t="str">
        <f aca="false">IF(CW1929=0,"",-DC1929*CS1929)</f>
        <v/>
      </c>
      <c r="DY1929" s="6"/>
      <c r="EB1929" s="6" t="n">
        <f aca="false">CL1929</f>
        <v>40044</v>
      </c>
      <c r="EC1929" s="13" t="n">
        <f aca="false">SUM(CM1927:CM1929)</f>
        <v>-0.00789163251887814</v>
      </c>
    </row>
    <row r="1930" customFormat="false" ht="15" hidden="false" customHeight="false" outlineLevel="0" collapsed="false">
      <c r="A1930" s="0" t="n">
        <f aca="false">IF(FR1930=1,CZ1930,0)</f>
        <v>0</v>
      </c>
      <c r="C1930" s="6" t="n">
        <v>40045</v>
      </c>
      <c r="D1930" s="0" t="n">
        <f aca="false">IF(E1930&gt;E1929,1,0)</f>
        <v>1</v>
      </c>
      <c r="E1930" s="46" t="n">
        <v>87.7993</v>
      </c>
      <c r="F1930" s="46" t="n">
        <v>91.7974</v>
      </c>
      <c r="G1930" s="46" t="n">
        <v>95.0433</v>
      </c>
      <c r="H1930" s="46" t="n">
        <v>97.6143</v>
      </c>
      <c r="I1930" s="46" t="n">
        <v>100.3432</v>
      </c>
      <c r="J1930" s="47" t="str">
        <f aca="false">IF(MIN(E1930:I1930)=E1930,$E$2,IF(MIN(E1930:I1930)=F1930,$F$2,IF(MIN(E1930:I1930)=G1930,$G$2,IF(MIN(E1930:I1930)=H1930,$H$2,IF(MIN(E1930:I1930)=I1930,$I$2)))))</f>
        <v>200D</v>
      </c>
      <c r="K1930" s="47" t="str">
        <f aca="false">IF(MAX(E1930:I1930)=E1930,$E$2,IF(MAX(E1930:I1930)=F1930,$F$2,IF(MAX(E1930:I1930)=G1930,$G$2,IF(MAX(E1930:I1930)=H1930,$H$2,IF(MAX(E1930:I1930)=I1930,$I$2)))))</f>
        <v>10D</v>
      </c>
      <c r="L1930" s="4" t="n">
        <f aca="false">IF(MAX(E1930:I1930)=H1930,1,0)</f>
        <v>0</v>
      </c>
      <c r="M1930" s="4" t="n">
        <f aca="false">IF(MAX(E1930:I1930)=I1930,1,0)</f>
        <v>1</v>
      </c>
      <c r="O1930" s="4" t="n">
        <f aca="false">IF(CN1930&gt;E1930,1,0)</f>
        <v>1</v>
      </c>
      <c r="P1930" s="4" t="n">
        <f aca="false">IF(CN1930&gt;F1930,1,0)</f>
        <v>1</v>
      </c>
      <c r="Q1930" s="4" t="n">
        <f aca="false">IF(CN1930&gt;G1930,1,0)</f>
        <v>1</v>
      </c>
      <c r="R1930" s="4" t="n">
        <f aca="false">IF(CN1930&gt;H1930,1,0)</f>
        <v>1</v>
      </c>
      <c r="S1930" s="4" t="n">
        <f aca="false">IF(CN1930&gt;I1930,1,0)</f>
        <v>1</v>
      </c>
      <c r="T1930" s="25" t="n">
        <f aca="false">IF(AND(AND(R1930=0,S1930=0,Q1930=0),OR(S1929=1,S1928=1,S1927=1)),1,0)</f>
        <v>0</v>
      </c>
      <c r="U1930" s="13" t="n">
        <f aca="false">SUM(CM1929:CM1930)</f>
        <v>0.0190840187119352</v>
      </c>
      <c r="AV1930" s="0"/>
      <c r="AW1930" s="55" t="n">
        <f aca="false">IF(EC1930&gt;$AW$2,1,0)</f>
        <v>1</v>
      </c>
      <c r="AX1930" s="0" t="n">
        <f aca="false">IF(AND(I1930&gt;G1930,I1929&lt;G1929),1,IF(OR(AND(I1930&gt;F1930,I1929&lt;F1929),AND(I1930&gt;E1930,I1929&lt;E1929)),1,0))</f>
        <v>0</v>
      </c>
      <c r="AY1930" s="0" t="n">
        <f aca="false">IF(K1929="10D",1,0)</f>
        <v>1</v>
      </c>
      <c r="AZ1930" s="0" t="n">
        <f aca="false">IF(AND(I1930&gt;G1930,I1929&lt;G1929,I1930&gt;F1930,I1929&gt;F1929,I1930&gt;E1930,I1929&gt;E1929),1,0)</f>
        <v>0</v>
      </c>
      <c r="BA1930" s="56" t="n">
        <f aca="false">IF(G1930&gt;H1930,1,0)</f>
        <v>0</v>
      </c>
      <c r="BB1930" s="56" t="n">
        <f aca="false">IF(I1930&lt;F1930,1,0)</f>
        <v>0</v>
      </c>
      <c r="BC1930" s="0" t="n">
        <f aca="false">IF(AND(SUM(AW1929:AX1929)=2,AY1930=1),1,IF(SUM(AX1928:AX1930)=0,0,IF(AND(OR(AW1928=1,AX1928=1),OR(AW1929=1,AX1929=1),AY1930=1),1,IF(AND(SUM(AW1930:AY1930)=2,SUM(AW1928:AX1928)=2,AX1928=1),1,0))))</f>
        <v>0</v>
      </c>
      <c r="BD1930" s="57" t="str">
        <f aca="false">IF(AND(SUM(BC1928:BC1930)&gt;=1,BA1930=1,SUM(AZ1925:AZ1930)&gt;=1),1,IF(BC1930=0,"",IF(AND(BC1930=1,AZ1930=0,AZ1929=0,AZ1928=0),1,IF(AND(BC1930=1,OR(AZ1930=1,AZ1929=1,AZ1928)),IF(BA1930=1,1,0)))))</f>
        <v/>
      </c>
      <c r="BE1930" s="50" t="str">
        <f aca="false">IF(AND(BD1930=1,BD1929=1),0,IF(BD1930=1,SUM(CM1931:CM1969),""))</f>
        <v/>
      </c>
      <c r="BF1930" s="20" t="n">
        <f aca="false">IF(AND(BB1930=1,BB1929=1,BE1889&lt;&gt;0),"",IF(AND(BB1929=0,BB1930=1),BF1929,IF(AND(BB1930=1,BB1929=1),BF1929,IF(AND(BF1929="",BE1929="",OR(BD1929=0,BD1929="")),"",IF(AND(BF1929="",BE1890=0),"",IF(AND(BE1890&lt;&gt;"",BF1929=BE1890),"",IF(AND(BD1929=1,BE1929&lt;&gt;0),CM1930,IF(BF1929&lt;&gt;0,BF1929+CM1930,IF(BF1929="","")))))))))</f>
        <v>0.0303829100391052</v>
      </c>
      <c r="BH1930" s="50"/>
      <c r="BI1930" s="0"/>
      <c r="BU1930" s="0"/>
      <c r="BZ1930" s="49"/>
      <c r="CG1930" s="13"/>
      <c r="CH1930" s="40"/>
      <c r="CI1930" s="13"/>
      <c r="CL1930" s="6" t="n">
        <f aca="false">C1930</f>
        <v>40045</v>
      </c>
      <c r="CM1930" s="13" t="n">
        <f aca="false">CN1930/CN1929-1</f>
        <v>0.0103041216486595</v>
      </c>
      <c r="CN1930" s="76" t="n">
        <v>100.99</v>
      </c>
      <c r="CO1930" s="13" t="n">
        <f aca="false">CN1930/CN1925-1</f>
        <v>-0.00571034754356603</v>
      </c>
      <c r="CY1930" s="4" t="n">
        <v>100.09</v>
      </c>
      <c r="CZ1930" s="4" t="n">
        <v>100.99</v>
      </c>
      <c r="DA1930" s="33" t="n">
        <f aca="false">CZ1930-CN1930</f>
        <v>0</v>
      </c>
      <c r="DB1930" s="16" t="n">
        <f aca="false">CZ1930/CY1930-1</f>
        <v>0.00899190728344479</v>
      </c>
      <c r="DC1930" s="15" t="n">
        <f aca="false">CY1930/CZ1929-1</f>
        <v>0.00130052020808336</v>
      </c>
      <c r="DD1930" s="15" t="n">
        <f aca="false">CZ1930/CZ1929-1</f>
        <v>0.0103041216486595</v>
      </c>
      <c r="DE1930" s="34" t="str">
        <f aca="false">IF(CW1930=0,"",-DC1930*CS1930)</f>
        <v/>
      </c>
      <c r="DY1930" s="6"/>
      <c r="EB1930" s="6" t="n">
        <f aca="false">CL1930</f>
        <v>40045</v>
      </c>
      <c r="EC1930" s="13" t="n">
        <f aca="false">SUM(CM1928:CM1930)</f>
        <v>0.0270181047662532</v>
      </c>
    </row>
    <row r="1931" customFormat="false" ht="15" hidden="false" customHeight="false" outlineLevel="0" collapsed="false">
      <c r="A1931" s="0" t="n">
        <f aca="false">IF(FR1931=1,CZ1931,0)</f>
        <v>0</v>
      </c>
      <c r="C1931" s="6" t="n">
        <v>40046</v>
      </c>
      <c r="D1931" s="0" t="n">
        <f aca="false">IF(E1931&gt;E1930,1,0)</f>
        <v>1</v>
      </c>
      <c r="E1931" s="46" t="n">
        <v>87.8121</v>
      </c>
      <c r="F1931" s="46" t="n">
        <v>92.0319</v>
      </c>
      <c r="G1931" s="46" t="n">
        <v>95.2063</v>
      </c>
      <c r="H1931" s="46" t="n">
        <v>98.1146</v>
      </c>
      <c r="I1931" s="46" t="n">
        <v>100.52</v>
      </c>
      <c r="J1931" s="47" t="str">
        <f aca="false">IF(MIN(E1931:I1931)=E1931,$E$2,IF(MIN(E1931:I1931)=F1931,$F$2,IF(MIN(E1931:I1931)=G1931,$G$2,IF(MIN(E1931:I1931)=H1931,$H$2,IF(MIN(E1931:I1931)=I1931,$I$2)))))</f>
        <v>200D</v>
      </c>
      <c r="K1931" s="47" t="str">
        <f aca="false">IF(MAX(E1931:I1931)=E1931,$E$2,IF(MAX(E1931:I1931)=F1931,$F$2,IF(MAX(E1931:I1931)=G1931,$G$2,IF(MAX(E1931:I1931)=H1931,$H$2,IF(MAX(E1931:I1931)=I1931,$I$2)))))</f>
        <v>10D</v>
      </c>
      <c r="L1931" s="4" t="n">
        <f aca="false">IF(MAX(E1931:I1931)=H1931,1,0)</f>
        <v>0</v>
      </c>
      <c r="M1931" s="4" t="n">
        <f aca="false">IF(MAX(E1931:I1931)=I1931,1,0)</f>
        <v>1</v>
      </c>
      <c r="O1931" s="4" t="n">
        <f aca="false">IF(CN1931&gt;E1931,1,0)</f>
        <v>1</v>
      </c>
      <c r="P1931" s="4" t="n">
        <f aca="false">IF(CN1931&gt;F1931,1,0)</f>
        <v>1</v>
      </c>
      <c r="Q1931" s="4" t="n">
        <f aca="false">IF(CN1931&gt;G1931,1,0)</f>
        <v>1</v>
      </c>
      <c r="R1931" s="4" t="n">
        <f aca="false">IF(CN1931&gt;H1931,1,0)</f>
        <v>1</v>
      </c>
      <c r="S1931" s="4" t="n">
        <f aca="false">IF(CN1931&gt;I1931,1,0)</f>
        <v>1</v>
      </c>
      <c r="T1931" s="25" t="n">
        <f aca="false">IF(AND(AND(R1931=0,S1931=0,Q1931=0),OR(S1930=1,S1929=1,S1928=1)),1,0)</f>
        <v>0</v>
      </c>
      <c r="U1931" s="13" t="n">
        <f aca="false">SUM(CM1930:CM1931)</f>
        <v>0.0299100232230729</v>
      </c>
      <c r="AV1931" s="0"/>
      <c r="AW1931" s="55" t="n">
        <f aca="false">IF(EC1931&gt;$AW$2,1,0)</f>
        <v>1</v>
      </c>
      <c r="AX1931" s="0" t="n">
        <f aca="false">IF(AND(I1931&gt;G1931,I1930&lt;G1930),1,IF(OR(AND(I1931&gt;F1931,I1930&lt;F1930),AND(I1931&gt;E1931,I1930&lt;E1930)),1,0))</f>
        <v>0</v>
      </c>
      <c r="AY1931" s="0" t="n">
        <f aca="false">IF(K1930="10D",1,0)</f>
        <v>1</v>
      </c>
      <c r="AZ1931" s="0" t="n">
        <f aca="false">IF(AND(I1931&gt;G1931,I1930&lt;G1930,I1931&gt;F1931,I1930&gt;F1930,I1931&gt;E1931,I1930&gt;E1930),1,0)</f>
        <v>0</v>
      </c>
      <c r="BA1931" s="56" t="n">
        <f aca="false">IF(G1931&gt;H1931,1,0)</f>
        <v>0</v>
      </c>
      <c r="BB1931" s="56" t="n">
        <f aca="false">IF(I1931&lt;F1931,1,0)</f>
        <v>0</v>
      </c>
      <c r="BC1931" s="0" t="n">
        <f aca="false">IF(AND(SUM(AW1930:AX1930)=2,AY1931=1),1,IF(SUM(AX1929:AX1931)=0,0,IF(AND(OR(AW1929=1,AX1929=1),OR(AW1930=1,AX1930=1),AY1931=1),1,IF(AND(SUM(AW1931:AY1931)=2,SUM(AW1929:AX1929)=2,AX1929=1),1,0))))</f>
        <v>0</v>
      </c>
      <c r="BD1931" s="57" t="str">
        <f aca="false">IF(AND(SUM(BC1929:BC1931)&gt;=1,BA1931=1,SUM(AZ1926:AZ1931)&gt;=1),1,IF(BC1931=0,"",IF(AND(BC1931=1,AZ1931=0,AZ1930=0,AZ1929=0),1,IF(AND(BC1931=1,OR(AZ1931=1,AZ1930=1,AZ1929)),IF(BA1931=1,1,0)))))</f>
        <v/>
      </c>
      <c r="BE1931" s="50" t="str">
        <f aca="false">IF(AND(BD1931=1,BD1930=1),0,IF(BD1931=1,SUM(CM1932:CM1970),""))</f>
        <v/>
      </c>
      <c r="BF1931" s="20" t="n">
        <f aca="false">IF(AND(BB1931=1,BB1930=1,BE1890&lt;&gt;0),"",IF(AND(BB1930=0,BB1931=1),BF1930,IF(AND(BB1931=1,BB1930=1),BF1930,IF(AND(BF1930="",BE1930="",OR(BD1930=0,BD1930="")),"",IF(AND(BF1930="",BE1891=0),"",IF(AND(BE1891&lt;&gt;"",BF1930=BE1891),"",IF(AND(BD1930=1,BE1930&lt;&gt;0),CM1931,IF(BF1930&lt;&gt;0,BF1930+CM1931,IF(BF1930="","")))))))))</f>
        <v>0.0499888116135186</v>
      </c>
      <c r="BH1931" s="50"/>
      <c r="BI1931" s="0"/>
      <c r="BU1931" s="0"/>
      <c r="BZ1931" s="49"/>
      <c r="CG1931" s="13"/>
      <c r="CH1931" s="40"/>
      <c r="CI1931" s="13"/>
      <c r="CL1931" s="6" t="n">
        <f aca="false">C1931</f>
        <v>40046</v>
      </c>
      <c r="CM1931" s="13" t="n">
        <f aca="false">CN1931/CN1930-1</f>
        <v>0.0196059015744134</v>
      </c>
      <c r="CN1931" s="76" t="n">
        <v>102.97</v>
      </c>
      <c r="CO1931" s="13" t="n">
        <f aca="false">CN1931/CN1926-1</f>
        <v>0.0216291298739955</v>
      </c>
      <c r="CY1931" s="4" t="n">
        <v>101.82</v>
      </c>
      <c r="CZ1931" s="4" t="n">
        <v>102.97</v>
      </c>
      <c r="DA1931" s="33" t="n">
        <f aca="false">CZ1931-CN1931</f>
        <v>0</v>
      </c>
      <c r="DB1931" s="16" t="n">
        <f aca="false">CZ1931/CY1931-1</f>
        <v>0.0112944411706934</v>
      </c>
      <c r="DC1931" s="15" t="n">
        <f aca="false">CY1931/CZ1930-1</f>
        <v>0.00821863550846613</v>
      </c>
      <c r="DD1931" s="15" t="n">
        <f aca="false">CZ1931/CZ1930-1</f>
        <v>0.0196059015744134</v>
      </c>
      <c r="DE1931" s="34" t="str">
        <f aca="false">IF(CW1931=0,"",-DC1931*CS1931)</f>
        <v/>
      </c>
      <c r="DY1931" s="6"/>
      <c r="EB1931" s="6" t="n">
        <f aca="false">CL1931</f>
        <v>40046</v>
      </c>
      <c r="EC1931" s="13" t="n">
        <f aca="false">SUM(CM1929:CM1931)</f>
        <v>0.0386899202863487</v>
      </c>
    </row>
    <row r="1932" customFormat="false" ht="15" hidden="false" customHeight="false" outlineLevel="0" collapsed="false">
      <c r="A1932" s="0" t="n">
        <f aca="false">IF(FR1932=1,CZ1932,0)</f>
        <v>0</v>
      </c>
      <c r="C1932" s="6" t="n">
        <v>40049</v>
      </c>
      <c r="D1932" s="0" t="n">
        <f aca="false">IF(E1932&gt;E1931,1,0)</f>
        <v>1</v>
      </c>
      <c r="E1932" s="46" t="n">
        <v>87.846</v>
      </c>
      <c r="F1932" s="46" t="n">
        <v>92.2509</v>
      </c>
      <c r="G1932" s="46" t="n">
        <v>95.3639</v>
      </c>
      <c r="H1932" s="46" t="n">
        <v>98.5432</v>
      </c>
      <c r="I1932" s="46" t="n">
        <v>100.717</v>
      </c>
      <c r="J1932" s="47" t="str">
        <f aca="false">IF(MIN(E1932:I1932)=E1932,$E$2,IF(MIN(E1932:I1932)=F1932,$F$2,IF(MIN(E1932:I1932)=G1932,$G$2,IF(MIN(E1932:I1932)=H1932,$H$2,IF(MIN(E1932:I1932)=I1932,$I$2)))))</f>
        <v>200D</v>
      </c>
      <c r="K1932" s="47" t="str">
        <f aca="false">IF(MAX(E1932:I1932)=E1932,$E$2,IF(MAX(E1932:I1932)=F1932,$F$2,IF(MAX(E1932:I1932)=G1932,$G$2,IF(MAX(E1932:I1932)=H1932,$H$2,IF(MAX(E1932:I1932)=I1932,$I$2)))))</f>
        <v>10D</v>
      </c>
      <c r="L1932" s="4" t="n">
        <f aca="false">IF(MAX(E1932:I1932)=H1932,1,0)</f>
        <v>0</v>
      </c>
      <c r="M1932" s="4" t="n">
        <f aca="false">IF(MAX(E1932:I1932)=I1932,1,0)</f>
        <v>1</v>
      </c>
      <c r="O1932" s="4" t="n">
        <f aca="false">IF(CN1932&gt;E1932,1,0)</f>
        <v>1</v>
      </c>
      <c r="P1932" s="4" t="n">
        <f aca="false">IF(CN1932&gt;F1932,1,0)</f>
        <v>1</v>
      </c>
      <c r="Q1932" s="4" t="n">
        <f aca="false">IF(CN1932&gt;G1932,1,0)</f>
        <v>1</v>
      </c>
      <c r="R1932" s="4" t="n">
        <f aca="false">IF(CN1932&gt;H1932,1,0)</f>
        <v>1</v>
      </c>
      <c r="S1932" s="4" t="n">
        <f aca="false">IF(CN1932&gt;I1932,1,0)</f>
        <v>1</v>
      </c>
      <c r="T1932" s="25" t="n">
        <f aca="false">IF(AND(AND(R1932=0,S1932=0,Q1932=0),OR(S1931=1,S1930=1,S1929=1)),1,0)</f>
        <v>0</v>
      </c>
      <c r="U1932" s="13" t="n">
        <f aca="false">SUM(CM1931:CM1932)</f>
        <v>0.0195087859096567</v>
      </c>
      <c r="AV1932" s="0"/>
      <c r="AW1932" s="55" t="n">
        <f aca="false">IF(EC1932&gt;$AW$2,1,0)</f>
        <v>1</v>
      </c>
      <c r="AX1932" s="0" t="n">
        <f aca="false">IF(AND(I1932&gt;G1932,I1931&lt;G1931),1,IF(OR(AND(I1932&gt;F1932,I1931&lt;F1931),AND(I1932&gt;E1932,I1931&lt;E1931)),1,0))</f>
        <v>0</v>
      </c>
      <c r="AY1932" s="0" t="n">
        <f aca="false">IF(K1931="10D",1,0)</f>
        <v>1</v>
      </c>
      <c r="AZ1932" s="0" t="n">
        <f aca="false">IF(AND(I1932&gt;G1932,I1931&lt;G1931,I1932&gt;F1932,I1931&gt;F1931,I1932&gt;E1932,I1931&gt;E1931),1,0)</f>
        <v>0</v>
      </c>
      <c r="BA1932" s="56" t="n">
        <f aca="false">IF(G1932&gt;H1932,1,0)</f>
        <v>0</v>
      </c>
      <c r="BB1932" s="56" t="n">
        <f aca="false">IF(I1932&lt;F1932,1,0)</f>
        <v>0</v>
      </c>
      <c r="BC1932" s="0" t="n">
        <f aca="false">IF(AND(SUM(AW1931:AX1931)=2,AY1932=1),1,IF(SUM(AX1930:AX1932)=0,0,IF(AND(OR(AW1930=1,AX1930=1),OR(AW1931=1,AX1931=1),AY1932=1),1,IF(AND(SUM(AW1932:AY1932)=2,SUM(AW1930:AX1930)=2,AX1930=1),1,0))))</f>
        <v>0</v>
      </c>
      <c r="BD1932" s="57" t="str">
        <f aca="false">IF(AND(SUM(BC1930:BC1932)&gt;=1,BA1932=1,SUM(AZ1927:AZ1932)&gt;=1),1,IF(BC1932=0,"",IF(AND(BC1932=1,AZ1932=0,AZ1931=0,AZ1930=0),1,IF(AND(BC1932=1,OR(AZ1932=1,AZ1931=1,AZ1930)),IF(BA1932=1,1,0)))))</f>
        <v/>
      </c>
      <c r="BE1932" s="50" t="str">
        <f aca="false">IF(AND(BD1932=1,BD1931=1),0,IF(BD1932=1,SUM(CM1933:CM1971),""))</f>
        <v/>
      </c>
      <c r="BF1932" s="20" t="n">
        <f aca="false">IF(AND(BB1932=1,BB1931=1,BE1891&lt;&gt;0),"",IF(AND(BB1931=0,BB1932=1),BF1931,IF(AND(BB1932=1,BB1931=1),BF1931,IF(AND(BF1931="",BE1931="",OR(BD1931=0,BD1931="")),"",IF(AND(BF1931="",BE1892=0),"",IF(AND(BE1892&lt;&gt;"",BF1931=BE1892),"",IF(AND(BD1931=1,BE1931&lt;&gt;0),CM1932,IF(BF1931&lt;&gt;0,BF1931+CM1932,IF(BF1931="","")))))))))</f>
        <v>0.0498916959487619</v>
      </c>
      <c r="BH1932" s="50"/>
      <c r="BI1932" s="0"/>
      <c r="BU1932" s="0"/>
      <c r="BZ1932" s="49"/>
      <c r="CG1932" s="13"/>
      <c r="CH1932" s="40"/>
      <c r="CI1932" s="13"/>
      <c r="CL1932" s="6" t="n">
        <f aca="false">C1932</f>
        <v>40049</v>
      </c>
      <c r="CM1932" s="13" t="n">
        <f aca="false">CN1932/CN1931-1</f>
        <v>-9.71156647567861E-005</v>
      </c>
      <c r="CN1932" s="76" t="n">
        <v>102.96</v>
      </c>
      <c r="CO1932" s="13" t="n">
        <f aca="false">CN1932/CN1927-1</f>
        <v>0.0472993591699724</v>
      </c>
      <c r="CY1932" s="4" t="n">
        <v>103.39</v>
      </c>
      <c r="CZ1932" s="4" t="n">
        <v>102.96</v>
      </c>
      <c r="DA1932" s="33" t="n">
        <f aca="false">CZ1932-CN1932</f>
        <v>0</v>
      </c>
      <c r="DB1932" s="16" t="n">
        <f aca="false">CZ1932/CY1932-1</f>
        <v>-0.00415900957539417</v>
      </c>
      <c r="DC1932" s="15" t="n">
        <f aca="false">CY1932/CZ1931-1</f>
        <v>0.00407885791978258</v>
      </c>
      <c r="DD1932" s="15" t="n">
        <f aca="false">CZ1932/CZ1931-1</f>
        <v>-9.71156647567861E-005</v>
      </c>
      <c r="DE1932" s="34" t="str">
        <f aca="false">IF(CW1932=0,"",-DC1932*CS1932)</f>
        <v/>
      </c>
      <c r="DY1932" s="6"/>
      <c r="EB1932" s="6" t="n">
        <f aca="false">CL1932</f>
        <v>40049</v>
      </c>
      <c r="EC1932" s="13" t="n">
        <f aca="false">SUM(CM1930:CM1932)</f>
        <v>0.0298129075583161</v>
      </c>
    </row>
    <row r="1933" customFormat="false" ht="15" hidden="false" customHeight="false" outlineLevel="0" collapsed="false">
      <c r="A1933" s="0" t="n">
        <f aca="false">IF(FR1933=1,CZ1933,0)</f>
        <v>0</v>
      </c>
      <c r="C1933" s="6" t="n">
        <v>40050</v>
      </c>
      <c r="D1933" s="0" t="n">
        <f aca="false">IF(E1933&gt;E1932,1,0)</f>
        <v>1</v>
      </c>
      <c r="E1933" s="46" t="n">
        <v>87.9075</v>
      </c>
      <c r="F1933" s="46" t="n">
        <v>92.4482</v>
      </c>
      <c r="G1933" s="46" t="n">
        <v>95.5691</v>
      </c>
      <c r="H1933" s="46" t="n">
        <v>98.9615</v>
      </c>
      <c r="I1933" s="46" t="n">
        <v>101.06</v>
      </c>
      <c r="J1933" s="47" t="str">
        <f aca="false">IF(MIN(E1933:I1933)=E1933,$E$2,IF(MIN(E1933:I1933)=F1933,$F$2,IF(MIN(E1933:I1933)=G1933,$G$2,IF(MIN(E1933:I1933)=H1933,$H$2,IF(MIN(E1933:I1933)=I1933,$I$2)))))</f>
        <v>200D</v>
      </c>
      <c r="K1933" s="47" t="str">
        <f aca="false">IF(MAX(E1933:I1933)=E1933,$E$2,IF(MAX(E1933:I1933)=F1933,$F$2,IF(MAX(E1933:I1933)=G1933,$G$2,IF(MAX(E1933:I1933)=H1933,$H$2,IF(MAX(E1933:I1933)=I1933,$I$2)))))</f>
        <v>10D</v>
      </c>
      <c r="L1933" s="4" t="n">
        <f aca="false">IF(MAX(E1933:I1933)=H1933,1,0)</f>
        <v>0</v>
      </c>
      <c r="M1933" s="4" t="n">
        <f aca="false">IF(MAX(E1933:I1933)=I1933,1,0)</f>
        <v>1</v>
      </c>
      <c r="O1933" s="4" t="n">
        <f aca="false">IF(CN1933&gt;E1933,1,0)</f>
        <v>1</v>
      </c>
      <c r="P1933" s="4" t="n">
        <f aca="false">IF(CN1933&gt;F1933,1,0)</f>
        <v>1</v>
      </c>
      <c r="Q1933" s="4" t="n">
        <f aca="false">IF(CN1933&gt;G1933,1,0)</f>
        <v>1</v>
      </c>
      <c r="R1933" s="4" t="n">
        <f aca="false">IF(CN1933&gt;H1933,1,0)</f>
        <v>1</v>
      </c>
      <c r="S1933" s="4" t="n">
        <f aca="false">IF(CN1933&gt;I1933,1,0)</f>
        <v>1</v>
      </c>
      <c r="T1933" s="25" t="n">
        <f aca="false">IF(AND(AND(R1933=0,S1933=0,Q1933=0),OR(S1932=1,S1931=1,S1930=1)),1,0)</f>
        <v>0</v>
      </c>
      <c r="U1933" s="13" t="n">
        <f aca="false">SUM(CM1932:CM1933)</f>
        <v>0.00184538627774511</v>
      </c>
      <c r="AV1933" s="0"/>
      <c r="AW1933" s="55" t="n">
        <f aca="false">IF(EC1933&gt;$AW$2,1,0)</f>
        <v>1</v>
      </c>
      <c r="AX1933" s="0" t="n">
        <f aca="false">IF(AND(I1933&gt;G1933,I1932&lt;G1932),1,IF(OR(AND(I1933&gt;F1933,I1932&lt;F1932),AND(I1933&gt;E1933,I1932&lt;E1932)),1,0))</f>
        <v>0</v>
      </c>
      <c r="AY1933" s="0" t="n">
        <f aca="false">IF(K1932="10D",1,0)</f>
        <v>1</v>
      </c>
      <c r="AZ1933" s="0" t="n">
        <f aca="false">IF(AND(I1933&gt;G1933,I1932&lt;G1932,I1933&gt;F1933,I1932&gt;F1932,I1933&gt;E1933,I1932&gt;E1932),1,0)</f>
        <v>0</v>
      </c>
      <c r="BA1933" s="56" t="n">
        <f aca="false">IF(G1933&gt;H1933,1,0)</f>
        <v>0</v>
      </c>
      <c r="BB1933" s="56" t="n">
        <f aca="false">IF(I1933&lt;F1933,1,0)</f>
        <v>0</v>
      </c>
      <c r="BC1933" s="0" t="n">
        <f aca="false">IF(AND(SUM(AW1932:AX1932)=2,AY1933=1),1,IF(SUM(AX1931:AX1933)=0,0,IF(AND(OR(AW1931=1,AX1931=1),OR(AW1932=1,AX1932=1),AY1933=1),1,IF(AND(SUM(AW1933:AY1933)=2,SUM(AW1931:AX1931)=2,AX1931=1),1,0))))</f>
        <v>0</v>
      </c>
      <c r="BD1933" s="57" t="str">
        <f aca="false">IF(AND(SUM(BC1931:BC1933)&gt;=1,BA1933=1,SUM(AZ1928:AZ1933)&gt;=1),1,IF(BC1933=0,"",IF(AND(BC1933=1,AZ1933=0,AZ1932=0,AZ1931=0),1,IF(AND(BC1933=1,OR(AZ1933=1,AZ1932=1,AZ1931)),IF(BA1933=1,1,0)))))</f>
        <v/>
      </c>
      <c r="BE1933" s="50" t="str">
        <f aca="false">IF(AND(BD1933=1,BD1932=1),0,IF(BD1933=1,SUM(CM1934:CM1972),""))</f>
        <v/>
      </c>
      <c r="BF1933" s="20" t="n">
        <f aca="false">IF(AND(BB1933=1,BB1932=1,BE1892&lt;&gt;0),"",IF(AND(BB1932=0,BB1933=1),BF1932,IF(AND(BB1933=1,BB1932=1),BF1932,IF(AND(BF1932="",BE1932="",OR(BD1932=0,BD1932="")),"",IF(AND(BF1932="",BE1893=0),"",IF(AND(BE1893&lt;&gt;"",BF1932=BE1893),"",IF(AND(BD1932=1,BE1932&lt;&gt;0),CM1933,IF(BF1932&lt;&gt;0,BF1932+CM1933,IF(BF1932="","")))))))))</f>
        <v>0.0518341978912638</v>
      </c>
      <c r="BH1933" s="50"/>
      <c r="BI1933" s="0"/>
      <c r="BU1933" s="0"/>
      <c r="BZ1933" s="49"/>
      <c r="CG1933" s="13"/>
      <c r="CH1933" s="40"/>
      <c r="CI1933" s="13"/>
      <c r="CL1933" s="6" t="n">
        <f aca="false">C1933</f>
        <v>40050</v>
      </c>
      <c r="CM1933" s="13" t="n">
        <f aca="false">CN1933/CN1932-1</f>
        <v>0.0019425019425019</v>
      </c>
      <c r="CN1933" s="76" t="n">
        <v>103.16</v>
      </c>
      <c r="CO1933" s="13" t="n">
        <f aca="false">CN1933/CN1928-1</f>
        <v>0.0410737713190028</v>
      </c>
      <c r="CY1933" s="4" t="n">
        <v>103.37</v>
      </c>
      <c r="CZ1933" s="4" t="n">
        <v>103.16</v>
      </c>
      <c r="DA1933" s="33" t="n">
        <f aca="false">CZ1933-CN1933</f>
        <v>0</v>
      </c>
      <c r="DB1933" s="16" t="n">
        <f aca="false">CZ1933/CY1933-1</f>
        <v>-0.00203153719647875</v>
      </c>
      <c r="DC1933" s="15" t="n">
        <f aca="false">CY1933/CZ1932-1</f>
        <v>0.00398212898212913</v>
      </c>
      <c r="DD1933" s="15" t="n">
        <f aca="false">CZ1933/CZ1932-1</f>
        <v>0.0019425019425019</v>
      </c>
      <c r="DE1933" s="34" t="str">
        <f aca="false">IF(CW1933=0,"",-DC1933*CS1933)</f>
        <v/>
      </c>
      <c r="DY1933" s="6"/>
      <c r="EB1933" s="6" t="n">
        <f aca="false">CL1933</f>
        <v>40050</v>
      </c>
      <c r="EC1933" s="13" t="n">
        <f aca="false">SUM(CM1931:CM1933)</f>
        <v>0.0214512878521586</v>
      </c>
    </row>
    <row r="1934" customFormat="false" ht="15" hidden="false" customHeight="false" outlineLevel="0" collapsed="false">
      <c r="A1934" s="0" t="n">
        <f aca="false">IF(FR1934=1,CZ1934,0)</f>
        <v>0</v>
      </c>
      <c r="C1934" s="6" t="n">
        <v>40051</v>
      </c>
      <c r="D1934" s="0" t="n">
        <f aca="false">IF(E1934&gt;E1933,1,0)</f>
        <v>1</v>
      </c>
      <c r="E1934" s="46" t="n">
        <v>87.954</v>
      </c>
      <c r="F1934" s="46" t="n">
        <v>92.6373</v>
      </c>
      <c r="G1934" s="46" t="n">
        <v>95.7997</v>
      </c>
      <c r="H1934" s="46" t="n">
        <v>99.2919</v>
      </c>
      <c r="I1934" s="46" t="n">
        <v>101.297</v>
      </c>
      <c r="J1934" s="47" t="str">
        <f aca="false">IF(MIN(E1934:I1934)=E1934,$E$2,IF(MIN(E1934:I1934)=F1934,$F$2,IF(MIN(E1934:I1934)=G1934,$G$2,IF(MIN(E1934:I1934)=H1934,$H$2,IF(MIN(E1934:I1934)=I1934,$I$2)))))</f>
        <v>200D</v>
      </c>
      <c r="K1934" s="47" t="str">
        <f aca="false">IF(MAX(E1934:I1934)=E1934,$E$2,IF(MAX(E1934:I1934)=F1934,$F$2,IF(MAX(E1934:I1934)=G1934,$G$2,IF(MAX(E1934:I1934)=H1934,$H$2,IF(MAX(E1934:I1934)=I1934,$I$2)))))</f>
        <v>10D</v>
      </c>
      <c r="L1934" s="4" t="n">
        <f aca="false">IF(MAX(E1934:I1934)=H1934,1,0)</f>
        <v>0</v>
      </c>
      <c r="M1934" s="4" t="n">
        <f aca="false">IF(MAX(E1934:I1934)=I1934,1,0)</f>
        <v>1</v>
      </c>
      <c r="O1934" s="4" t="n">
        <f aca="false">IF(CN1934&gt;E1934,1,0)</f>
        <v>1</v>
      </c>
      <c r="P1934" s="4" t="n">
        <f aca="false">IF(CN1934&gt;F1934,1,0)</f>
        <v>1</v>
      </c>
      <c r="Q1934" s="4" t="n">
        <f aca="false">IF(CN1934&gt;G1934,1,0)</f>
        <v>1</v>
      </c>
      <c r="R1934" s="4" t="n">
        <f aca="false">IF(CN1934&gt;H1934,1,0)</f>
        <v>1</v>
      </c>
      <c r="S1934" s="4" t="n">
        <f aca="false">IF(CN1934&gt;I1934,1,0)</f>
        <v>1</v>
      </c>
      <c r="T1934" s="25" t="n">
        <f aca="false">IF(AND(AND(R1934=0,S1934=0,Q1934=0),OR(S1933=1,S1932=1,S1931=1)),1,0)</f>
        <v>0</v>
      </c>
      <c r="U1934" s="13" t="n">
        <f aca="false">SUM(CM1933:CM1934)</f>
        <v>0.00203943873971024</v>
      </c>
      <c r="AV1934" s="0"/>
      <c r="AW1934" s="55" t="n">
        <f aca="false">IF(EC1934&gt;$AW$2,1,0)</f>
        <v>0</v>
      </c>
      <c r="AX1934" s="0" t="n">
        <f aca="false">IF(AND(I1934&gt;G1934,I1933&lt;G1933),1,IF(OR(AND(I1934&gt;F1934,I1933&lt;F1933),AND(I1934&gt;E1934,I1933&lt;E1933)),1,0))</f>
        <v>0</v>
      </c>
      <c r="AY1934" s="0" t="n">
        <f aca="false">IF(K1933="10D",1,0)</f>
        <v>1</v>
      </c>
      <c r="AZ1934" s="0" t="n">
        <f aca="false">IF(AND(I1934&gt;G1934,I1933&lt;G1933,I1934&gt;F1934,I1933&gt;F1933,I1934&gt;E1934,I1933&gt;E1933),1,0)</f>
        <v>0</v>
      </c>
      <c r="BA1934" s="56" t="n">
        <f aca="false">IF(G1934&gt;H1934,1,0)</f>
        <v>0</v>
      </c>
      <c r="BB1934" s="56" t="n">
        <f aca="false">IF(I1934&lt;F1934,1,0)</f>
        <v>0</v>
      </c>
      <c r="BC1934" s="0" t="n">
        <f aca="false">IF(AND(SUM(AW1933:AX1933)=2,AY1934=1),1,IF(SUM(AX1932:AX1934)=0,0,IF(AND(OR(AW1932=1,AX1932=1),OR(AW1933=1,AX1933=1),AY1934=1),1,IF(AND(SUM(AW1934:AY1934)=2,SUM(AW1932:AX1932)=2,AX1932=1),1,0))))</f>
        <v>0</v>
      </c>
      <c r="BD1934" s="57" t="str">
        <f aca="false">IF(AND(SUM(BC1932:BC1934)&gt;=1,BA1934=1,SUM(AZ1929:AZ1934)&gt;=1),1,IF(BC1934=0,"",IF(AND(BC1934=1,AZ1934=0,AZ1933=0,AZ1932=0),1,IF(AND(BC1934=1,OR(AZ1934=1,AZ1933=1,AZ1932)),IF(BA1934=1,1,0)))))</f>
        <v/>
      </c>
      <c r="BE1934" s="50" t="str">
        <f aca="false">IF(AND(BD1934=1,BD1933=1),0,IF(BD1934=1,SUM(CM1935:CM1973),""))</f>
        <v/>
      </c>
      <c r="BF1934" s="20" t="n">
        <f aca="false">IF(AND(BB1934=1,BB1933=1,BE1893&lt;&gt;0),"",IF(AND(BB1933=0,BB1934=1),BF1933,IF(AND(BB1934=1,BB1933=1),BF1933,IF(AND(BF1933="",BE1933="",OR(BD1933=0,BD1933="")),"",IF(AND(BF1933="",BE1894=0),"",IF(AND(BE1894&lt;&gt;"",BF1933=BE1894),"",IF(AND(BD1933=1,BE1933&lt;&gt;0),CM1934,IF(BF1933&lt;&gt;0,BF1933+CM1934,IF(BF1933="","")))))))))</f>
        <v>0.0519311346884721</v>
      </c>
      <c r="BH1934" s="50"/>
      <c r="BI1934" s="0"/>
      <c r="BU1934" s="0"/>
      <c r="BZ1934" s="49"/>
      <c r="CG1934" s="13"/>
      <c r="CH1934" s="40"/>
      <c r="CI1934" s="13"/>
      <c r="CL1934" s="6" t="n">
        <f aca="false">C1934</f>
        <v>40051</v>
      </c>
      <c r="CM1934" s="13" t="n">
        <f aca="false">CN1934/CN1933-1</f>
        <v>9.69367972083468E-005</v>
      </c>
      <c r="CN1934" s="76" t="n">
        <v>103.17</v>
      </c>
      <c r="CO1934" s="13" t="n">
        <f aca="false">CN1934/CN1929-1</f>
        <v>0.0321128451380552</v>
      </c>
      <c r="CY1934" s="4" t="n">
        <v>102.84</v>
      </c>
      <c r="CZ1934" s="4" t="n">
        <v>103.17</v>
      </c>
      <c r="DA1934" s="33" t="n">
        <f aca="false">CZ1934-CN1934</f>
        <v>0</v>
      </c>
      <c r="DB1934" s="16" t="n">
        <f aca="false">CZ1934/CY1934-1</f>
        <v>0.00320886814469068</v>
      </c>
      <c r="DC1934" s="15" t="n">
        <f aca="false">CY1934/CZ1933-1</f>
        <v>-0.00310197751066299</v>
      </c>
      <c r="DD1934" s="15" t="n">
        <f aca="false">CZ1934/CZ1933-1</f>
        <v>9.69367972083468E-005</v>
      </c>
      <c r="DE1934" s="34" t="str">
        <f aca="false">IF(CW1934=0,"",-DC1934*CS1934)</f>
        <v/>
      </c>
      <c r="DY1934" s="6"/>
      <c r="EB1934" s="6" t="n">
        <f aca="false">CL1934</f>
        <v>40051</v>
      </c>
      <c r="EC1934" s="13" t="n">
        <f aca="false">SUM(CM1932:CM1934)</f>
        <v>0.00194232307495346</v>
      </c>
    </row>
    <row r="1935" customFormat="false" ht="15" hidden="false" customHeight="false" outlineLevel="0" collapsed="false">
      <c r="A1935" s="0" t="n">
        <f aca="false">IF(FR1935=1,CZ1935,0)</f>
        <v>0</v>
      </c>
      <c r="C1935" s="6" t="n">
        <v>40052</v>
      </c>
      <c r="D1935" s="0" t="n">
        <f aca="false">IF(E1935&gt;E1934,1,0)</f>
        <v>1</v>
      </c>
      <c r="E1935" s="46" t="n">
        <v>88.0079</v>
      </c>
      <c r="F1935" s="46" t="n">
        <v>92.8353</v>
      </c>
      <c r="G1935" s="46" t="n">
        <v>96.0367</v>
      </c>
      <c r="H1935" s="46" t="n">
        <v>99.6002</v>
      </c>
      <c r="I1935" s="46" t="n">
        <v>101.48</v>
      </c>
      <c r="J1935" s="47" t="str">
        <f aca="false">IF(MIN(E1935:I1935)=E1935,$E$2,IF(MIN(E1935:I1935)=F1935,$F$2,IF(MIN(E1935:I1935)=G1935,$G$2,IF(MIN(E1935:I1935)=H1935,$H$2,IF(MIN(E1935:I1935)=I1935,$I$2)))))</f>
        <v>200D</v>
      </c>
      <c r="K1935" s="47" t="str">
        <f aca="false">IF(MAX(E1935:I1935)=E1935,$E$2,IF(MAX(E1935:I1935)=F1935,$F$2,IF(MAX(E1935:I1935)=G1935,$G$2,IF(MAX(E1935:I1935)=H1935,$H$2,IF(MAX(E1935:I1935)=I1935,$I$2)))))</f>
        <v>10D</v>
      </c>
      <c r="L1935" s="4" t="n">
        <f aca="false">IF(MAX(E1935:I1935)=H1935,1,0)</f>
        <v>0</v>
      </c>
      <c r="M1935" s="4" t="n">
        <f aca="false">IF(MAX(E1935:I1935)=I1935,1,0)</f>
        <v>1</v>
      </c>
      <c r="O1935" s="4" t="n">
        <f aca="false">IF(CN1935&gt;E1935,1,0)</f>
        <v>1</v>
      </c>
      <c r="P1935" s="4" t="n">
        <f aca="false">IF(CN1935&gt;F1935,1,0)</f>
        <v>1</v>
      </c>
      <c r="Q1935" s="4" t="n">
        <f aca="false">IF(CN1935&gt;G1935,1,0)</f>
        <v>1</v>
      </c>
      <c r="R1935" s="4" t="n">
        <f aca="false">IF(CN1935&gt;H1935,1,0)</f>
        <v>1</v>
      </c>
      <c r="S1935" s="4" t="n">
        <f aca="false">IF(CN1935&gt;I1935,1,0)</f>
        <v>1</v>
      </c>
      <c r="T1935" s="25" t="n">
        <f aca="false">IF(AND(AND(R1935=0,S1935=0,Q1935=0),OR(S1934=1,S1933=1,S1932=1)),1,0)</f>
        <v>0</v>
      </c>
      <c r="U1935" s="13" t="n">
        <f aca="false">SUM(CM1934:CM1935)</f>
        <v>0.00232626702886485</v>
      </c>
      <c r="AV1935" s="0"/>
      <c r="AW1935" s="55" t="n">
        <f aca="false">IF(EC1935&gt;$AW$2,1,0)</f>
        <v>0</v>
      </c>
      <c r="AX1935" s="0" t="n">
        <f aca="false">IF(AND(I1935&gt;G1935,I1934&lt;G1934),1,IF(OR(AND(I1935&gt;F1935,I1934&lt;F1934),AND(I1935&gt;E1935,I1934&lt;E1934)),1,0))</f>
        <v>0</v>
      </c>
      <c r="AY1935" s="0" t="n">
        <f aca="false">IF(K1934="10D",1,0)</f>
        <v>1</v>
      </c>
      <c r="AZ1935" s="0" t="n">
        <f aca="false">IF(AND(I1935&gt;G1935,I1934&lt;G1934,I1935&gt;F1935,I1934&gt;F1934,I1935&gt;E1935,I1934&gt;E1934),1,0)</f>
        <v>0</v>
      </c>
      <c r="BA1935" s="56" t="n">
        <f aca="false">IF(G1935&gt;H1935,1,0)</f>
        <v>0</v>
      </c>
      <c r="BB1935" s="56" t="n">
        <f aca="false">IF(I1935&lt;F1935,1,0)</f>
        <v>0</v>
      </c>
      <c r="BC1935" s="0" t="n">
        <f aca="false">IF(AND(SUM(AW1934:AX1934)=2,AY1935=1),1,IF(SUM(AX1933:AX1935)=0,0,IF(AND(OR(AW1933=1,AX1933=1),OR(AW1934=1,AX1934=1),AY1935=1),1,IF(AND(SUM(AW1935:AY1935)=2,SUM(AW1933:AX1933)=2,AX1933=1),1,0))))</f>
        <v>0</v>
      </c>
      <c r="BD1935" s="57" t="str">
        <f aca="false">IF(AND(SUM(BC1933:BC1935)&gt;=1,BA1935=1,SUM(AZ1930:AZ1935)&gt;=1),1,IF(BC1935=0,"",IF(AND(BC1935=1,AZ1935=0,AZ1934=0,AZ1933=0),1,IF(AND(BC1935=1,OR(AZ1935=1,AZ1934=1,AZ1933)),IF(BA1935=1,1,0)))))</f>
        <v/>
      </c>
      <c r="BE1935" s="50" t="str">
        <f aca="false">IF(AND(BD1935=1,BD1934=1),0,IF(BD1935=1,SUM(CM1936:CM1974),""))</f>
        <v/>
      </c>
      <c r="BF1935" s="20" t="n">
        <f aca="false">IF(AND(BB1935=1,BB1934=1,BE1894&lt;&gt;0),"",IF(AND(BB1934=0,BB1935=1),BF1934,IF(AND(BB1935=1,BB1934=1),BF1934,IF(AND(BF1934="",BE1934="",OR(BD1934=0,BD1934="")),"",IF(AND(BF1934="",BE1895=0),"",IF(AND(BE1895&lt;&gt;"",BF1934=BE1895),"",IF(AND(BD1934=1,BE1934&lt;&gt;0),CM1935,IF(BF1934&lt;&gt;0,BF1934+CM1935,IF(BF1934="","")))))))))</f>
        <v>0.0541604649201286</v>
      </c>
      <c r="BH1935" s="50"/>
      <c r="BI1935" s="0"/>
      <c r="BU1935" s="0"/>
      <c r="BZ1935" s="49"/>
      <c r="CG1935" s="13"/>
      <c r="CH1935" s="40"/>
      <c r="CI1935" s="13"/>
      <c r="CL1935" s="6" t="n">
        <f aca="false">C1935</f>
        <v>40052</v>
      </c>
      <c r="CM1935" s="13" t="n">
        <f aca="false">CN1935/CN1934-1</f>
        <v>0.0022293302316565</v>
      </c>
      <c r="CN1935" s="76" t="n">
        <v>103.4</v>
      </c>
      <c r="CO1935" s="13" t="n">
        <f aca="false">CN1935/CN1930-1</f>
        <v>0.0238637488860285</v>
      </c>
      <c r="CY1935" s="4" t="n">
        <v>103.11</v>
      </c>
      <c r="CZ1935" s="4" t="n">
        <v>103.4</v>
      </c>
      <c r="DA1935" s="33" t="n">
        <f aca="false">CZ1935-CN1935</f>
        <v>0</v>
      </c>
      <c r="DB1935" s="16" t="n">
        <f aca="false">CZ1935/CY1935-1</f>
        <v>0.00281253030743867</v>
      </c>
      <c r="DC1935" s="15" t="n">
        <f aca="false">CY1935/CZ1934-1</f>
        <v>-0.000581564408258184</v>
      </c>
      <c r="DD1935" s="15" t="n">
        <f aca="false">CZ1935/CZ1934-1</f>
        <v>0.0022293302316565</v>
      </c>
      <c r="DE1935" s="34" t="str">
        <f aca="false">IF(CW1935=0,"",-DC1935*CS1935)</f>
        <v/>
      </c>
      <c r="DY1935" s="6"/>
      <c r="EB1935" s="6" t="n">
        <f aca="false">CL1935</f>
        <v>40052</v>
      </c>
      <c r="EC1935" s="13" t="n">
        <f aca="false">SUM(CM1933:CM1935)</f>
        <v>0.00426876897136674</v>
      </c>
    </row>
    <row r="1936" customFormat="false" ht="15" hidden="false" customHeight="false" outlineLevel="0" collapsed="false">
      <c r="A1936" s="0" t="n">
        <f aca="false">IF(FR1936=1,CZ1936,0)</f>
        <v>0</v>
      </c>
      <c r="C1936" s="6" t="n">
        <v>40053</v>
      </c>
      <c r="D1936" s="0" t="n">
        <f aca="false">IF(E1936&gt;E1935,1,0)</f>
        <v>1</v>
      </c>
      <c r="E1936" s="46" t="n">
        <v>88.0759</v>
      </c>
      <c r="F1936" s="46" t="n">
        <v>93.0526</v>
      </c>
      <c r="G1936" s="46" t="n">
        <v>96.2599</v>
      </c>
      <c r="H1936" s="46" t="n">
        <v>99.9085</v>
      </c>
      <c r="I1936" s="46" t="n">
        <v>101.739</v>
      </c>
      <c r="J1936" s="47" t="str">
        <f aca="false">IF(MIN(E1936:I1936)=E1936,$E$2,IF(MIN(E1936:I1936)=F1936,$F$2,IF(MIN(E1936:I1936)=G1936,$G$2,IF(MIN(E1936:I1936)=H1936,$H$2,IF(MIN(E1936:I1936)=I1936,$I$2)))))</f>
        <v>200D</v>
      </c>
      <c r="K1936" s="47" t="str">
        <f aca="false">IF(MAX(E1936:I1936)=E1936,$E$2,IF(MAX(E1936:I1936)=F1936,$F$2,IF(MAX(E1936:I1936)=G1936,$G$2,IF(MAX(E1936:I1936)=H1936,$H$2,IF(MAX(E1936:I1936)=I1936,$I$2)))))</f>
        <v>10D</v>
      </c>
      <c r="L1936" s="4" t="n">
        <f aca="false">IF(MAX(E1936:I1936)=H1936,1,0)</f>
        <v>0</v>
      </c>
      <c r="M1936" s="4" t="n">
        <f aca="false">IF(MAX(E1936:I1936)=I1936,1,0)</f>
        <v>1</v>
      </c>
      <c r="O1936" s="4" t="n">
        <f aca="false">IF(CN1936&gt;E1936,1,0)</f>
        <v>1</v>
      </c>
      <c r="P1936" s="4" t="n">
        <f aca="false">IF(CN1936&gt;F1936,1,0)</f>
        <v>1</v>
      </c>
      <c r="Q1936" s="4" t="n">
        <f aca="false">IF(CN1936&gt;G1936,1,0)</f>
        <v>1</v>
      </c>
      <c r="R1936" s="4" t="n">
        <f aca="false">IF(CN1936&gt;H1936,1,0)</f>
        <v>1</v>
      </c>
      <c r="S1936" s="4" t="n">
        <f aca="false">IF(CN1936&gt;I1936,1,0)</f>
        <v>1</v>
      </c>
      <c r="T1936" s="25" t="n">
        <f aca="false">IF(AND(AND(R1936=0,S1936=0,Q1936=0),OR(S1935=1,S1934=1,S1933=1)),1,0)</f>
        <v>0</v>
      </c>
      <c r="U1936" s="13" t="n">
        <f aca="false">SUM(CM1935:CM1936)</f>
        <v>0.00203590663397746</v>
      </c>
      <c r="AV1936" s="0"/>
      <c r="AW1936" s="55" t="n">
        <f aca="false">IF(EC1936&gt;$AW$2,1,0)</f>
        <v>0</v>
      </c>
      <c r="AX1936" s="0" t="n">
        <f aca="false">IF(AND(I1936&gt;G1936,I1935&lt;G1935),1,IF(OR(AND(I1936&gt;F1936,I1935&lt;F1935),AND(I1936&gt;E1936,I1935&lt;E1935)),1,0))</f>
        <v>0</v>
      </c>
      <c r="AY1936" s="0" t="n">
        <f aca="false">IF(K1935="10D",1,0)</f>
        <v>1</v>
      </c>
      <c r="AZ1936" s="0" t="n">
        <f aca="false">IF(AND(I1936&gt;G1936,I1935&lt;G1935,I1936&gt;F1936,I1935&gt;F1935,I1936&gt;E1936,I1935&gt;E1935),1,0)</f>
        <v>0</v>
      </c>
      <c r="BA1936" s="56" t="n">
        <f aca="false">IF(G1936&gt;H1936,1,0)</f>
        <v>0</v>
      </c>
      <c r="BB1936" s="56" t="n">
        <f aca="false">IF(I1936&lt;F1936,1,0)</f>
        <v>0</v>
      </c>
      <c r="BC1936" s="0" t="n">
        <f aca="false">IF(AND(SUM(AW1935:AX1935)=2,AY1936=1),1,IF(SUM(AX1934:AX1936)=0,0,IF(AND(OR(AW1934=1,AX1934=1),OR(AW1935=1,AX1935=1),AY1936=1),1,IF(AND(SUM(AW1936:AY1936)=2,SUM(AW1934:AX1934)=2,AX1934=1),1,0))))</f>
        <v>0</v>
      </c>
      <c r="BD1936" s="57" t="str">
        <f aca="false">IF(AND(SUM(BC1934:BC1936)&gt;=1,BA1936=1,SUM(AZ1931:AZ1936)&gt;=1),1,IF(BC1936=0,"",IF(AND(BC1936=1,AZ1936=0,AZ1935=0,AZ1934=0),1,IF(AND(BC1936=1,OR(AZ1936=1,AZ1935=1,AZ1934)),IF(BA1936=1,1,0)))))</f>
        <v/>
      </c>
      <c r="BE1936" s="50" t="str">
        <f aca="false">IF(AND(BD1936=1,BD1935=1),0,IF(BD1936=1,SUM(CM1937:CM1975),""))</f>
        <v/>
      </c>
      <c r="BF1936" s="20" t="n">
        <f aca="false">IF(AND(BB1936=1,BB1935=1,BE1895&lt;&gt;0),"",IF(AND(BB1935=0,BB1936=1),BF1935,IF(AND(BB1936=1,BB1935=1),BF1935,IF(AND(BF1935="",BE1935="",OR(BD1935=0,BD1935="")),"",IF(AND(BF1935="",BE1896=0),"",IF(AND(BE1896&lt;&gt;"",BF1935=BE1896),"",IF(AND(BD1935=1,BE1935&lt;&gt;0),CM1936,IF(BF1935&lt;&gt;0,BF1935+CM1936,IF(BF1935="","")))))))))</f>
        <v>0.0539670413224496</v>
      </c>
      <c r="BH1936" s="50"/>
      <c r="BI1936" s="0"/>
      <c r="BU1936" s="0"/>
      <c r="BZ1936" s="49"/>
      <c r="CG1936" s="13"/>
      <c r="CH1936" s="40"/>
      <c r="CI1936" s="13"/>
      <c r="CL1936" s="6" t="n">
        <f aca="false">C1936</f>
        <v>40053</v>
      </c>
      <c r="CM1936" s="13" t="n">
        <f aca="false">CN1936/CN1935-1</f>
        <v>-0.000193423597679043</v>
      </c>
      <c r="CN1936" s="76" t="n">
        <v>103.38</v>
      </c>
      <c r="CO1936" s="13" t="n">
        <f aca="false">CN1936/CN1931-1</f>
        <v>0.00398174225502568</v>
      </c>
      <c r="CY1936" s="4" t="n">
        <v>104.23</v>
      </c>
      <c r="CZ1936" s="4" t="n">
        <v>103.38</v>
      </c>
      <c r="DA1936" s="33" t="n">
        <f aca="false">CZ1936-CN1936</f>
        <v>0</v>
      </c>
      <c r="DB1936" s="16" t="n">
        <f aca="false">CZ1936/CY1936-1</f>
        <v>-0.00815504173462545</v>
      </c>
      <c r="DC1936" s="15" t="n">
        <f aca="false">CY1936/CZ1935-1</f>
        <v>0.00802707930367497</v>
      </c>
      <c r="DD1936" s="15" t="n">
        <f aca="false">CZ1936/CZ1935-1</f>
        <v>-0.000193423597679043</v>
      </c>
      <c r="DE1936" s="34" t="str">
        <f aca="false">IF(CW1936=0,"",-DC1936*CS1936)</f>
        <v/>
      </c>
      <c r="DY1936" s="6"/>
      <c r="EB1936" s="6" t="n">
        <f aca="false">CL1936</f>
        <v>40053</v>
      </c>
      <c r="EC1936" s="13" t="n">
        <f aca="false">SUM(CM1934:CM1936)</f>
        <v>0.0021328434311858</v>
      </c>
    </row>
    <row r="1937" customFormat="false" ht="15" hidden="false" customHeight="false" outlineLevel="0" collapsed="false">
      <c r="A1937" s="0" t="n">
        <f aca="false">IF(FR1937=1,CZ1937,0)</f>
        <v>0</v>
      </c>
      <c r="C1937" s="6" t="n">
        <v>40056</v>
      </c>
      <c r="D1937" s="0" t="n">
        <f aca="false">IF(E1937&gt;E1936,1,0)</f>
        <v>1</v>
      </c>
      <c r="E1937" s="46" t="n">
        <v>88.1591</v>
      </c>
      <c r="F1937" s="46" t="n">
        <v>93.2519</v>
      </c>
      <c r="G1937" s="46" t="n">
        <v>96.4683</v>
      </c>
      <c r="H1937" s="46" t="n">
        <v>100.1528</v>
      </c>
      <c r="I1937" s="46" t="n">
        <v>102.154</v>
      </c>
      <c r="J1937" s="47" t="str">
        <f aca="false">IF(MIN(E1937:I1937)=E1937,$E$2,IF(MIN(E1937:I1937)=F1937,$F$2,IF(MIN(E1937:I1937)=G1937,$G$2,IF(MIN(E1937:I1937)=H1937,$H$2,IF(MIN(E1937:I1937)=I1937,$I$2)))))</f>
        <v>200D</v>
      </c>
      <c r="K1937" s="47" t="str">
        <f aca="false">IF(MAX(E1937:I1937)=E1937,$E$2,IF(MAX(E1937:I1937)=F1937,$F$2,IF(MAX(E1937:I1937)=G1937,$G$2,IF(MAX(E1937:I1937)=H1937,$H$2,IF(MAX(E1937:I1937)=I1937,$I$2)))))</f>
        <v>10D</v>
      </c>
      <c r="L1937" s="4" t="n">
        <f aca="false">IF(MAX(E1937:I1937)=H1937,1,0)</f>
        <v>0</v>
      </c>
      <c r="M1937" s="4" t="n">
        <f aca="false">IF(MAX(E1937:I1937)=I1937,1,0)</f>
        <v>1</v>
      </c>
      <c r="O1937" s="4" t="n">
        <f aca="false">IF(CN1937&gt;E1937,1,0)</f>
        <v>1</v>
      </c>
      <c r="P1937" s="4" t="n">
        <f aca="false">IF(CN1937&gt;F1937,1,0)</f>
        <v>1</v>
      </c>
      <c r="Q1937" s="4" t="n">
        <f aca="false">IF(CN1937&gt;G1937,1,0)</f>
        <v>1</v>
      </c>
      <c r="R1937" s="4" t="n">
        <f aca="false">IF(CN1937&gt;H1937,1,0)</f>
        <v>1</v>
      </c>
      <c r="S1937" s="4" t="n">
        <f aca="false">IF(CN1937&gt;I1937,1,0)</f>
        <v>1</v>
      </c>
      <c r="T1937" s="25" t="n">
        <f aca="false">IF(AND(AND(R1937=0,S1937=0,Q1937=0),OR(S1936=1,S1935=1,S1934=1)),1,0)</f>
        <v>0</v>
      </c>
      <c r="U1937" s="13" t="n">
        <f aca="false">SUM(CM1936:CM1937)</f>
        <v>-0.00909263040750685</v>
      </c>
      <c r="AV1937" s="0"/>
      <c r="AW1937" s="55" t="n">
        <f aca="false">IF(EC1937&gt;$AW$2,1,0)</f>
        <v>0</v>
      </c>
      <c r="AX1937" s="0" t="n">
        <f aca="false">IF(AND(I1937&gt;G1937,I1936&lt;G1936),1,IF(OR(AND(I1937&gt;F1937,I1936&lt;F1936),AND(I1937&gt;E1937,I1936&lt;E1936)),1,0))</f>
        <v>0</v>
      </c>
      <c r="AY1937" s="0" t="n">
        <f aca="false">IF(K1936="10D",1,0)</f>
        <v>1</v>
      </c>
      <c r="AZ1937" s="0" t="n">
        <f aca="false">IF(AND(I1937&gt;G1937,I1936&lt;G1936,I1937&gt;F1937,I1936&gt;F1936,I1937&gt;E1937,I1936&gt;E1936),1,0)</f>
        <v>0</v>
      </c>
      <c r="BA1937" s="56" t="n">
        <f aca="false">IF(G1937&gt;H1937,1,0)</f>
        <v>0</v>
      </c>
      <c r="BB1937" s="56" t="n">
        <f aca="false">IF(I1937&lt;F1937,1,0)</f>
        <v>0</v>
      </c>
      <c r="BC1937" s="0" t="n">
        <f aca="false">IF(AND(SUM(AW1936:AX1936)=2,AY1937=1),1,IF(SUM(AX1935:AX1937)=0,0,IF(AND(OR(AW1935=1,AX1935=1),OR(AW1936=1,AX1936=1),AY1937=1),1,IF(AND(SUM(AW1937:AY1937)=2,SUM(AW1935:AX1935)=2,AX1935=1),1,0))))</f>
        <v>0</v>
      </c>
      <c r="BD1937" s="57" t="str">
        <f aca="false">IF(AND(SUM(BC1935:BC1937)&gt;=1,BA1937=1,SUM(AZ1932:AZ1937)&gt;=1),1,IF(BC1937=0,"",IF(AND(BC1937=1,AZ1937=0,AZ1936=0,AZ1935=0),1,IF(AND(BC1937=1,OR(AZ1937=1,AZ1936=1,AZ1935)),IF(BA1937=1,1,0)))))</f>
        <v/>
      </c>
      <c r="BE1937" s="50" t="str">
        <f aca="false">IF(AND(BD1937=1,BD1936=1),0,IF(BD1937=1,SUM(CM1938:CM1976),""))</f>
        <v/>
      </c>
      <c r="BF1937" s="20" t="n">
        <f aca="false">IF(AND(BB1937=1,BB1936=1,BE1896&lt;&gt;0),"",IF(AND(BB1936=0,BB1937=1),BF1936,IF(AND(BB1937=1,BB1936=1),BF1936,IF(AND(BF1936="",BE1936="",OR(BD1936=0,BD1936="")),"",IF(AND(BF1936="",BE1897=0),"",IF(AND(BE1897&lt;&gt;"",BF1936=BE1897),"",IF(AND(BD1936=1,BE1936&lt;&gt;0),CM1937,IF(BF1936&lt;&gt;0,BF1936+CM1937,IF(BF1936="","")))))))))</f>
        <v>0.0450678345126218</v>
      </c>
      <c r="BH1937" s="50"/>
      <c r="BI1937" s="0"/>
      <c r="BU1937" s="0"/>
      <c r="BZ1937" s="49"/>
      <c r="CG1937" s="13"/>
      <c r="CH1937" s="40"/>
      <c r="CI1937" s="13"/>
      <c r="CL1937" s="6" t="n">
        <f aca="false">C1937</f>
        <v>40056</v>
      </c>
      <c r="CM1937" s="13" t="n">
        <f aca="false">CN1937/CN1936-1</f>
        <v>-0.00889920680982781</v>
      </c>
      <c r="CN1937" s="76" t="n">
        <v>102.46</v>
      </c>
      <c r="CO1937" s="13" t="n">
        <f aca="false">CN1937/CN1932-1</f>
        <v>-0.00485625485625485</v>
      </c>
      <c r="CY1937" s="4" t="n">
        <v>102.37</v>
      </c>
      <c r="CZ1937" s="4" t="n">
        <v>102.46</v>
      </c>
      <c r="DA1937" s="33" t="n">
        <f aca="false">CZ1937-CN1937</f>
        <v>0</v>
      </c>
      <c r="DB1937" s="16" t="n">
        <f aca="false">CZ1937/CY1937-1</f>
        <v>0.000879163817524509</v>
      </c>
      <c r="DC1937" s="15" t="n">
        <f aca="false">CY1937/CZ1936-1</f>
        <v>-0.00976978138905005</v>
      </c>
      <c r="DD1937" s="15" t="n">
        <f aca="false">CZ1937/CZ1936-1</f>
        <v>-0.00889920680982781</v>
      </c>
      <c r="DE1937" s="34" t="str">
        <f aca="false">IF(CW1937=0,"",-DC1937*CS1937)</f>
        <v/>
      </c>
      <c r="DY1937" s="6"/>
      <c r="EB1937" s="6" t="n">
        <f aca="false">CL1937</f>
        <v>40056</v>
      </c>
      <c r="EC1937" s="13" t="n">
        <f aca="false">SUM(CM1935:CM1937)</f>
        <v>-0.00686330017585035</v>
      </c>
    </row>
    <row r="1938" customFormat="false" ht="15" hidden="false" customHeight="false" outlineLevel="0" collapsed="false">
      <c r="A1938" s="0" t="n">
        <f aca="false">IF(FR1938=1,CZ1938,0)</f>
        <v>0</v>
      </c>
      <c r="C1938" s="6" t="n">
        <v>40057</v>
      </c>
      <c r="D1938" s="0" t="n">
        <f aca="false">IF(E1938&gt;E1937,1,0)</f>
        <v>1</v>
      </c>
      <c r="E1938" s="46" t="n">
        <v>88.2043</v>
      </c>
      <c r="F1938" s="46" t="n">
        <v>93.3958</v>
      </c>
      <c r="G1938" s="46" t="n">
        <v>96.6867</v>
      </c>
      <c r="H1938" s="46" t="n">
        <v>100.3072</v>
      </c>
      <c r="I1938" s="46" t="n">
        <v>102.265</v>
      </c>
      <c r="J1938" s="47" t="str">
        <f aca="false">IF(MIN(E1938:I1938)=E1938,$E$2,IF(MIN(E1938:I1938)=F1938,$F$2,IF(MIN(E1938:I1938)=G1938,$G$2,IF(MIN(E1938:I1938)=H1938,$H$2,IF(MIN(E1938:I1938)=I1938,$I$2)))))</f>
        <v>200D</v>
      </c>
      <c r="K1938" s="47" t="str">
        <f aca="false">IF(MAX(E1938:I1938)=E1938,$E$2,IF(MAX(E1938:I1938)=F1938,$F$2,IF(MAX(E1938:I1938)=G1938,$G$2,IF(MAX(E1938:I1938)=H1938,$H$2,IF(MAX(E1938:I1938)=I1938,$I$2)))))</f>
        <v>10D</v>
      </c>
      <c r="L1938" s="4" t="n">
        <f aca="false">IF(MAX(E1938:I1938)=H1938,1,0)</f>
        <v>0</v>
      </c>
      <c r="M1938" s="4" t="n">
        <f aca="false">IF(MAX(E1938:I1938)=I1938,1,0)</f>
        <v>1</v>
      </c>
      <c r="O1938" s="4" t="n">
        <f aca="false">IF(CN1938&gt;E1938,1,0)</f>
        <v>1</v>
      </c>
      <c r="P1938" s="4" t="n">
        <f aca="false">IF(CN1938&gt;F1938,1,0)</f>
        <v>1</v>
      </c>
      <c r="Q1938" s="4" t="n">
        <f aca="false">IF(CN1938&gt;G1938,1,0)</f>
        <v>1</v>
      </c>
      <c r="R1938" s="4" t="n">
        <f aca="false">IF(CN1938&gt;H1938,1,0)</f>
        <v>0</v>
      </c>
      <c r="S1938" s="4" t="n">
        <f aca="false">IF(CN1938&gt;I1938,1,0)</f>
        <v>0</v>
      </c>
      <c r="T1938" s="25" t="n">
        <f aca="false">IF(AND(AND(R1938=0,S1938=0,Q1938=0),OR(S1937=1,S1936=1,S1935=1)),1,0)</f>
        <v>0</v>
      </c>
      <c r="U1938" s="13" t="n">
        <f aca="false">SUM(CM1937:CM1938)</f>
        <v>-0.0309565950589006</v>
      </c>
      <c r="AV1938" s="0"/>
      <c r="AW1938" s="55" t="n">
        <f aca="false">IF(EC1938&gt;$AW$2,1,0)</f>
        <v>0</v>
      </c>
      <c r="AX1938" s="0" t="n">
        <f aca="false">IF(AND(I1938&gt;G1938,I1937&lt;G1937),1,IF(OR(AND(I1938&gt;F1938,I1937&lt;F1937),AND(I1938&gt;E1938,I1937&lt;E1937)),1,0))</f>
        <v>0</v>
      </c>
      <c r="AY1938" s="0" t="n">
        <f aca="false">IF(K1937="10D",1,0)</f>
        <v>1</v>
      </c>
      <c r="AZ1938" s="0" t="n">
        <f aca="false">IF(AND(I1938&gt;G1938,I1937&lt;G1937,I1938&gt;F1938,I1937&gt;F1937,I1938&gt;E1938,I1937&gt;E1937),1,0)</f>
        <v>0</v>
      </c>
      <c r="BA1938" s="56" t="n">
        <f aca="false">IF(G1938&gt;H1938,1,0)</f>
        <v>0</v>
      </c>
      <c r="BB1938" s="56" t="n">
        <f aca="false">IF(I1938&lt;F1938,1,0)</f>
        <v>0</v>
      </c>
      <c r="BC1938" s="0" t="n">
        <f aca="false">IF(AND(SUM(AW1937:AX1937)=2,AY1938=1),1,IF(SUM(AX1936:AX1938)=0,0,IF(AND(OR(AW1936=1,AX1936=1),OR(AW1937=1,AX1937=1),AY1938=1),1,IF(AND(SUM(AW1938:AY1938)=2,SUM(AW1936:AX1936)=2,AX1936=1),1,0))))</f>
        <v>0</v>
      </c>
      <c r="BD1938" s="57" t="str">
        <f aca="false">IF(AND(SUM(BC1936:BC1938)&gt;=1,BA1938=1,SUM(AZ1933:AZ1938)&gt;=1),1,IF(BC1938=0,"",IF(AND(BC1938=1,AZ1938=0,AZ1937=0,AZ1936=0),1,IF(AND(BC1938=1,OR(AZ1938=1,AZ1937=1,AZ1936)),IF(BA1938=1,1,0)))))</f>
        <v/>
      </c>
      <c r="BE1938" s="50" t="str">
        <f aca="false">IF(AND(BD1938=1,BD1937=1),0,IF(BD1938=1,SUM(CM1939:CM1977),""))</f>
        <v/>
      </c>
      <c r="BF1938" s="20" t="n">
        <f aca="false">IF(AND(BB1938=1,BB1937=1,BE1897&lt;&gt;0),"",IF(AND(BB1937=0,BB1938=1),BF1937,IF(AND(BB1938=1,BB1937=1),BF1937,IF(AND(BF1937="",BE1937="",OR(BD1937=0,BD1937="")),"",IF(AND(BF1937="",BE1898=0),"",IF(AND(BE1898&lt;&gt;"",BF1937=BE1898),"",IF(AND(BD1937=1,BE1937&lt;&gt;0),CM1938,IF(BF1937&lt;&gt;0,BF1937+CM1938,IF(BF1937="","")))))))))</f>
        <v>0.023010446263549</v>
      </c>
      <c r="BH1938" s="50"/>
      <c r="BI1938" s="0"/>
      <c r="BU1938" s="0"/>
      <c r="BZ1938" s="49"/>
      <c r="CG1938" s="13"/>
      <c r="CH1938" s="40"/>
      <c r="CI1938" s="13"/>
      <c r="CL1938" s="6" t="n">
        <f aca="false">C1938</f>
        <v>40057</v>
      </c>
      <c r="CM1938" s="13" t="n">
        <f aca="false">CN1938/CN1937-1</f>
        <v>-0.0220573882490728</v>
      </c>
      <c r="CN1938" s="76" t="n">
        <v>100.2</v>
      </c>
      <c r="CO1938" s="13" t="n">
        <f aca="false">CN1938/CN1933-1</f>
        <v>-0.0286932919736331</v>
      </c>
      <c r="CY1938" s="4" t="n">
        <v>101.95</v>
      </c>
      <c r="CZ1938" s="4" t="n">
        <v>100.2</v>
      </c>
      <c r="DA1938" s="33" t="n">
        <f aca="false">CZ1938-CN1938</f>
        <v>0</v>
      </c>
      <c r="DB1938" s="16" t="n">
        <f aca="false">CZ1938/CY1938-1</f>
        <v>-0.017165277096616</v>
      </c>
      <c r="DC1938" s="15" t="n">
        <f aca="false">CY1938/CZ1937-1</f>
        <v>-0.00497755221549867</v>
      </c>
      <c r="DD1938" s="15" t="n">
        <f aca="false">CZ1938/CZ1937-1</f>
        <v>-0.0220573882490728</v>
      </c>
      <c r="DE1938" s="34" t="str">
        <f aca="false">IF(CW1938=0,"",-DC1938*CS1938)</f>
        <v/>
      </c>
      <c r="DY1938" s="6"/>
      <c r="EB1938" s="6" t="n">
        <f aca="false">CL1938</f>
        <v>40057</v>
      </c>
      <c r="EC1938" s="13" t="n">
        <f aca="false">SUM(CM1936:CM1938)</f>
        <v>-0.0311500186565796</v>
      </c>
    </row>
    <row r="1939" customFormat="false" ht="15" hidden="false" customHeight="false" outlineLevel="0" collapsed="false">
      <c r="A1939" s="0" t="n">
        <f aca="false">IF(FR1939=1,CZ1939,0)</f>
        <v>0</v>
      </c>
      <c r="C1939" s="6" t="n">
        <v>40058</v>
      </c>
      <c r="D1939" s="0" t="n">
        <f aca="false">IF(E1939&gt;E1938,1,0)</f>
        <v>1</v>
      </c>
      <c r="E1939" s="46" t="n">
        <v>88.2703</v>
      </c>
      <c r="F1939" s="46" t="n">
        <v>93.5357</v>
      </c>
      <c r="G1939" s="46" t="n">
        <v>96.8961</v>
      </c>
      <c r="H1939" s="46" t="n">
        <v>100.4495</v>
      </c>
      <c r="I1939" s="46" t="n">
        <v>102.251</v>
      </c>
      <c r="J1939" s="47" t="str">
        <f aca="false">IF(MIN(E1939:I1939)=E1939,$E$2,IF(MIN(E1939:I1939)=F1939,$F$2,IF(MIN(E1939:I1939)=G1939,$G$2,IF(MIN(E1939:I1939)=H1939,$H$2,IF(MIN(E1939:I1939)=I1939,$I$2)))))</f>
        <v>200D</v>
      </c>
      <c r="K1939" s="47" t="str">
        <f aca="false">IF(MAX(E1939:I1939)=E1939,$E$2,IF(MAX(E1939:I1939)=F1939,$F$2,IF(MAX(E1939:I1939)=G1939,$G$2,IF(MAX(E1939:I1939)=H1939,$H$2,IF(MAX(E1939:I1939)=I1939,$I$2)))))</f>
        <v>10D</v>
      </c>
      <c r="L1939" s="4" t="n">
        <f aca="false">IF(MAX(E1939:I1939)=H1939,1,0)</f>
        <v>0</v>
      </c>
      <c r="M1939" s="4" t="n">
        <f aca="false">IF(MAX(E1939:I1939)=I1939,1,0)</f>
        <v>1</v>
      </c>
      <c r="O1939" s="4" t="n">
        <f aca="false">IF(CN1939&gt;E1939,1,0)</f>
        <v>1</v>
      </c>
      <c r="P1939" s="4" t="n">
        <f aca="false">IF(CN1939&gt;F1939,1,0)</f>
        <v>1</v>
      </c>
      <c r="Q1939" s="4" t="n">
        <f aca="false">IF(CN1939&gt;G1939,1,0)</f>
        <v>1</v>
      </c>
      <c r="R1939" s="4" t="n">
        <f aca="false">IF(CN1939&gt;H1939,1,0)</f>
        <v>0</v>
      </c>
      <c r="S1939" s="4" t="n">
        <f aca="false">IF(CN1939&gt;I1939,1,0)</f>
        <v>0</v>
      </c>
      <c r="T1939" s="25" t="n">
        <f aca="false">IF(AND(AND(R1939=0,S1939=0,Q1939=0),OR(S1938=1,S1937=1,S1936=1)),1,0)</f>
        <v>0</v>
      </c>
      <c r="U1939" s="13" t="n">
        <f aca="false">SUM(CM1938:CM1939)</f>
        <v>-0.0258498034187336</v>
      </c>
      <c r="AV1939" s="0"/>
      <c r="AW1939" s="55" t="n">
        <f aca="false">IF(EC1939&gt;$AW$2,1,0)</f>
        <v>0</v>
      </c>
      <c r="AX1939" s="0" t="n">
        <f aca="false">IF(AND(I1939&gt;G1939,I1938&lt;G1938),1,IF(OR(AND(I1939&gt;F1939,I1938&lt;F1938),AND(I1939&gt;E1939,I1938&lt;E1938)),1,0))</f>
        <v>0</v>
      </c>
      <c r="AY1939" s="0" t="n">
        <f aca="false">IF(K1938="10D",1,0)</f>
        <v>1</v>
      </c>
      <c r="AZ1939" s="0" t="n">
        <f aca="false">IF(AND(I1939&gt;G1939,I1938&lt;G1938,I1939&gt;F1939,I1938&gt;F1938,I1939&gt;E1939,I1938&gt;E1938),1,0)</f>
        <v>0</v>
      </c>
      <c r="BA1939" s="56" t="n">
        <f aca="false">IF(G1939&gt;H1939,1,0)</f>
        <v>0</v>
      </c>
      <c r="BB1939" s="56" t="n">
        <f aca="false">IF(I1939&lt;F1939,1,0)</f>
        <v>0</v>
      </c>
      <c r="BC1939" s="0" t="n">
        <f aca="false">IF(AND(SUM(AW1938:AX1938)=2,AY1939=1),1,IF(SUM(AX1937:AX1939)=0,0,IF(AND(OR(AW1937=1,AX1937=1),OR(AW1938=1,AX1938=1),AY1939=1),1,IF(AND(SUM(AW1939:AY1939)=2,SUM(AW1937:AX1937)=2,AX1937=1),1,0))))</f>
        <v>0</v>
      </c>
      <c r="BD1939" s="57" t="str">
        <f aca="false">IF(AND(SUM(BC1937:BC1939)&gt;=1,BA1939=1,SUM(AZ1934:AZ1939)&gt;=1),1,IF(BC1939=0,"",IF(AND(BC1939=1,AZ1939=0,AZ1938=0,AZ1937=0),1,IF(AND(BC1939=1,OR(AZ1939=1,AZ1938=1,AZ1937)),IF(BA1939=1,1,0)))))</f>
        <v/>
      </c>
      <c r="BE1939" s="50" t="str">
        <f aca="false">IF(AND(BD1939=1,BD1938=1),0,IF(BD1939=1,SUM(CM1940:CM1978),""))</f>
        <v/>
      </c>
      <c r="BF1939" s="20" t="n">
        <f aca="false">IF(AND(BB1939=1,BB1938=1,BE1898&lt;&gt;0),"",IF(AND(BB1938=0,BB1939=1),BF1938,IF(AND(BB1939=1,BB1938=1),BF1938,IF(AND(BF1938="",BE1938="",OR(BD1938=0,BD1938="")),"",IF(AND(BF1938="",BE1899=0),"",IF(AND(BE1899&lt;&gt;"",BF1938=BE1899),"",IF(AND(BD1938=1,BE1938&lt;&gt;0),CM1939,IF(BF1938&lt;&gt;0,BF1938+CM1939,IF(BF1938="","")))))))))</f>
        <v>0.0192180310938882</v>
      </c>
      <c r="BH1939" s="50"/>
      <c r="BI1939" s="0"/>
      <c r="BU1939" s="0"/>
      <c r="BZ1939" s="49"/>
      <c r="CG1939" s="13"/>
      <c r="CH1939" s="40"/>
      <c r="CI1939" s="13"/>
      <c r="CL1939" s="6" t="n">
        <f aca="false">C1939</f>
        <v>40058</v>
      </c>
      <c r="CM1939" s="13" t="n">
        <f aca="false">CN1939/CN1938-1</f>
        <v>-0.00379241516966078</v>
      </c>
      <c r="CN1939" s="76" t="n">
        <v>99.82</v>
      </c>
      <c r="CO1939" s="13" t="n">
        <f aca="false">CN1939/CN1934-1</f>
        <v>-0.0324706794610837</v>
      </c>
      <c r="CY1939" s="4" t="n">
        <v>99.78</v>
      </c>
      <c r="CZ1939" s="4" t="n">
        <v>99.82</v>
      </c>
      <c r="DA1939" s="33" t="n">
        <f aca="false">CZ1939-CN1939</f>
        <v>0</v>
      </c>
      <c r="DB1939" s="16" t="n">
        <f aca="false">CZ1939/CY1939-1</f>
        <v>0.000400881940268549</v>
      </c>
      <c r="DC1939" s="15" t="n">
        <f aca="false">CY1939/CZ1938-1</f>
        <v>-0.00419161676646707</v>
      </c>
      <c r="DD1939" s="15" t="n">
        <f aca="false">CZ1939/CZ1938-1</f>
        <v>-0.00379241516966078</v>
      </c>
      <c r="DE1939" s="34" t="str">
        <f aca="false">IF(CW1939=0,"",-DC1939*CS1939)</f>
        <v/>
      </c>
      <c r="DY1939" s="6"/>
      <c r="EB1939" s="6" t="n">
        <f aca="false">CL1939</f>
        <v>40058</v>
      </c>
      <c r="EC1939" s="13" t="n">
        <f aca="false">SUM(CM1937:CM1939)</f>
        <v>-0.0347490102285614</v>
      </c>
    </row>
    <row r="1940" customFormat="false" ht="15" hidden="false" customHeight="false" outlineLevel="0" collapsed="false">
      <c r="A1940" s="0" t="n">
        <f aca="false">IF(FR1940=1,CZ1940,0)</f>
        <v>0</v>
      </c>
      <c r="C1940" s="6" t="n">
        <v>40059</v>
      </c>
      <c r="D1940" s="0" t="n">
        <f aca="false">IF(E1940&gt;E1939,1,0)</f>
        <v>1</v>
      </c>
      <c r="E1940" s="46" t="n">
        <v>88.3462</v>
      </c>
      <c r="F1940" s="46" t="n">
        <v>93.6987</v>
      </c>
      <c r="G1940" s="46" t="n">
        <v>97.1068</v>
      </c>
      <c r="H1940" s="46" t="n">
        <v>100.5491</v>
      </c>
      <c r="I1940" s="46" t="n">
        <v>102.217</v>
      </c>
      <c r="J1940" s="47" t="str">
        <f aca="false">IF(MIN(E1940:I1940)=E1940,$E$2,IF(MIN(E1940:I1940)=F1940,$F$2,IF(MIN(E1940:I1940)=G1940,$G$2,IF(MIN(E1940:I1940)=H1940,$H$2,IF(MIN(E1940:I1940)=I1940,$I$2)))))</f>
        <v>200D</v>
      </c>
      <c r="K1940" s="47" t="str">
        <f aca="false">IF(MAX(E1940:I1940)=E1940,$E$2,IF(MAX(E1940:I1940)=F1940,$F$2,IF(MAX(E1940:I1940)=G1940,$G$2,IF(MAX(E1940:I1940)=H1940,$H$2,IF(MAX(E1940:I1940)=I1940,$I$2)))))</f>
        <v>10D</v>
      </c>
      <c r="L1940" s="4" t="n">
        <f aca="false">IF(MAX(E1940:I1940)=H1940,1,0)</f>
        <v>0</v>
      </c>
      <c r="M1940" s="4" t="n">
        <f aca="false">IF(MAX(E1940:I1940)=I1940,1,0)</f>
        <v>1</v>
      </c>
      <c r="O1940" s="4" t="n">
        <f aca="false">IF(CN1940&gt;E1940,1,0)</f>
        <v>1</v>
      </c>
      <c r="P1940" s="4" t="n">
        <f aca="false">IF(CN1940&gt;F1940,1,0)</f>
        <v>1</v>
      </c>
      <c r="Q1940" s="4" t="n">
        <f aca="false">IF(CN1940&gt;G1940,1,0)</f>
        <v>1</v>
      </c>
      <c r="R1940" s="4" t="n">
        <f aca="false">IF(CN1940&gt;H1940,1,0)</f>
        <v>1</v>
      </c>
      <c r="S1940" s="4" t="n">
        <f aca="false">IF(CN1940&gt;I1940,1,0)</f>
        <v>0</v>
      </c>
      <c r="T1940" s="25" t="n">
        <f aca="false">IF(AND(AND(R1940=0,S1940=0,Q1940=0),OR(S1939=1,S1938=1,S1937=1)),1,0)</f>
        <v>0</v>
      </c>
      <c r="U1940" s="13" t="n">
        <f aca="false">SUM(CM1939:CM1940)</f>
        <v>0.00452255177083216</v>
      </c>
      <c r="AV1940" s="0"/>
      <c r="AW1940" s="55" t="n">
        <f aca="false">IF(EC1940&gt;$AW$2,1,0)</f>
        <v>0</v>
      </c>
      <c r="AX1940" s="0" t="n">
        <f aca="false">IF(AND(I1940&gt;G1940,I1939&lt;G1939),1,IF(OR(AND(I1940&gt;F1940,I1939&lt;F1939),AND(I1940&gt;E1940,I1939&lt;E1939)),1,0))</f>
        <v>0</v>
      </c>
      <c r="AY1940" s="0" t="n">
        <f aca="false">IF(K1939="10D",1,0)</f>
        <v>1</v>
      </c>
      <c r="AZ1940" s="0" t="n">
        <f aca="false">IF(AND(I1940&gt;G1940,I1939&lt;G1939,I1940&gt;F1940,I1939&gt;F1939,I1940&gt;E1940,I1939&gt;E1939),1,0)</f>
        <v>0</v>
      </c>
      <c r="BA1940" s="56" t="n">
        <f aca="false">IF(G1940&gt;H1940,1,0)</f>
        <v>0</v>
      </c>
      <c r="BB1940" s="56" t="n">
        <f aca="false">IF(I1940&lt;F1940,1,0)</f>
        <v>0</v>
      </c>
      <c r="BC1940" s="0" t="n">
        <f aca="false">IF(AND(SUM(AW1939:AX1939)=2,AY1940=1),1,IF(SUM(AX1938:AX1940)=0,0,IF(AND(OR(AW1938=1,AX1938=1),OR(AW1939=1,AX1939=1),AY1940=1),1,IF(AND(SUM(AW1940:AY1940)=2,SUM(AW1938:AX1938)=2,AX1938=1),1,0))))</f>
        <v>0</v>
      </c>
      <c r="BD1940" s="57" t="str">
        <f aca="false">IF(AND(SUM(BC1938:BC1940)&gt;=1,BA1940=1,SUM(AZ1935:AZ1940)&gt;=1),1,IF(BC1940=0,"",IF(AND(BC1940=1,AZ1940=0,AZ1939=0,AZ1938=0),1,IF(AND(BC1940=1,OR(AZ1940=1,AZ1939=1,AZ1938)),IF(BA1940=1,1,0)))))</f>
        <v/>
      </c>
      <c r="BE1940" s="50" t="str">
        <f aca="false">IF(AND(BD1940=1,BD1939=1),0,IF(BD1940=1,SUM(CM1941:CM1979),""))</f>
        <v/>
      </c>
      <c r="BF1940" s="20" t="n">
        <f aca="false">IF(AND(BB1940=1,BB1939=1,BE1899&lt;&gt;0),"",IF(AND(BB1939=0,BB1940=1),BF1939,IF(AND(BB1940=1,BB1939=1),BF1939,IF(AND(BF1939="",BE1939="",OR(BD1939=0,BD1939="")),"",IF(AND(BF1939="",BE1900=0),"",IF(AND(BE1900&lt;&gt;"",BF1939=BE1900),"",IF(AND(BD1939=1,BE1939&lt;&gt;0),CM1940,IF(BF1939&lt;&gt;0,BF1939+CM1940,IF(BF1939="","")))))))))</f>
        <v>0.0275329980343811</v>
      </c>
      <c r="BH1940" s="50"/>
      <c r="BI1940" s="0"/>
      <c r="BU1940" s="0"/>
      <c r="BZ1940" s="49"/>
      <c r="CG1940" s="13"/>
      <c r="CH1940" s="40"/>
      <c r="CI1940" s="13"/>
      <c r="CL1940" s="6" t="n">
        <f aca="false">C1940</f>
        <v>40059</v>
      </c>
      <c r="CM1940" s="13" t="n">
        <f aca="false">CN1940/CN1939-1</f>
        <v>0.00831496694049294</v>
      </c>
      <c r="CN1940" s="76" t="n">
        <v>100.65</v>
      </c>
      <c r="CO1940" s="13" t="n">
        <f aca="false">CN1940/CN1935-1</f>
        <v>-0.026595744680851</v>
      </c>
      <c r="CY1940" s="4" t="n">
        <v>100.4</v>
      </c>
      <c r="CZ1940" s="4" t="n">
        <v>100.65</v>
      </c>
      <c r="DA1940" s="33" t="n">
        <f aca="false">CZ1940-CN1940</f>
        <v>0</v>
      </c>
      <c r="DB1940" s="16" t="n">
        <f aca="false">CZ1940/CY1940-1</f>
        <v>0.00249003984063756</v>
      </c>
      <c r="DC1940" s="15" t="n">
        <f aca="false">CY1940/CZ1939-1</f>
        <v>0.00581045882588671</v>
      </c>
      <c r="DD1940" s="15" t="n">
        <f aca="false">CZ1940/CZ1939-1</f>
        <v>0.00831496694049294</v>
      </c>
      <c r="DE1940" s="34" t="str">
        <f aca="false">IF(CW1940=0,"",-DC1940*CS1940)</f>
        <v/>
      </c>
      <c r="DY1940" s="6"/>
      <c r="EB1940" s="6" t="n">
        <f aca="false">CL1940</f>
        <v>40059</v>
      </c>
      <c r="EC1940" s="13" t="n">
        <f aca="false">SUM(CM1938:CM1940)</f>
        <v>-0.0175348364782406</v>
      </c>
    </row>
    <row r="1941" customFormat="false" ht="15" hidden="false" customHeight="false" outlineLevel="0" collapsed="false">
      <c r="A1941" s="0" t="n">
        <f aca="false">IF(FR1941=1,CZ1941,0)</f>
        <v>0</v>
      </c>
      <c r="C1941" s="6" t="n">
        <v>40060</v>
      </c>
      <c r="D1941" s="0" t="n">
        <f aca="false">IF(E1941&gt;E1940,1,0)</f>
        <v>1</v>
      </c>
      <c r="E1941" s="46" t="n">
        <v>88.4211</v>
      </c>
      <c r="F1941" s="46" t="n">
        <v>93.8668</v>
      </c>
      <c r="G1941" s="46" t="n">
        <v>97.3064</v>
      </c>
      <c r="H1941" s="46" t="n">
        <v>100.6825</v>
      </c>
      <c r="I1941" s="46" t="n">
        <v>102.126</v>
      </c>
      <c r="J1941" s="47" t="str">
        <f aca="false">IF(MIN(E1941:I1941)=E1941,$E$2,IF(MIN(E1941:I1941)=F1941,$F$2,IF(MIN(E1941:I1941)=G1941,$G$2,IF(MIN(E1941:I1941)=H1941,$H$2,IF(MIN(E1941:I1941)=I1941,$I$2)))))</f>
        <v>200D</v>
      </c>
      <c r="K1941" s="47" t="str">
        <f aca="false">IF(MAX(E1941:I1941)=E1941,$E$2,IF(MAX(E1941:I1941)=F1941,$F$2,IF(MAX(E1941:I1941)=G1941,$G$2,IF(MAX(E1941:I1941)=H1941,$H$2,IF(MAX(E1941:I1941)=I1941,$I$2)))))</f>
        <v>10D</v>
      </c>
      <c r="L1941" s="4" t="n">
        <f aca="false">IF(MAX(E1941:I1941)=H1941,1,0)</f>
        <v>0</v>
      </c>
      <c r="M1941" s="4" t="n">
        <f aca="false">IF(MAX(E1941:I1941)=I1941,1,0)</f>
        <v>1</v>
      </c>
      <c r="O1941" s="4" t="n">
        <f aca="false">IF(CN1941&gt;E1941,1,0)</f>
        <v>1</v>
      </c>
      <c r="P1941" s="4" t="n">
        <f aca="false">IF(CN1941&gt;F1941,1,0)</f>
        <v>1</v>
      </c>
      <c r="Q1941" s="4" t="n">
        <f aca="false">IF(CN1941&gt;G1941,1,0)</f>
        <v>1</v>
      </c>
      <c r="R1941" s="4" t="n">
        <f aca="false">IF(CN1941&gt;H1941,1,0)</f>
        <v>1</v>
      </c>
      <c r="S1941" s="4" t="n">
        <f aca="false">IF(CN1941&gt;I1941,1,0)</f>
        <v>0</v>
      </c>
      <c r="T1941" s="25" t="n">
        <f aca="false">IF(AND(AND(R1941=0,S1941=0,Q1941=0),OR(S1940=1,S1939=1,S1938=1)),1,0)</f>
        <v>0</v>
      </c>
      <c r="U1941" s="13" t="n">
        <f aca="false">SUM(CM1940:CM1941)</f>
        <v>0.0223239088182872</v>
      </c>
      <c r="AV1941" s="0"/>
      <c r="AW1941" s="55" t="n">
        <f aca="false">IF(EC1941&gt;$AW$2,1,0)</f>
        <v>1</v>
      </c>
      <c r="AX1941" s="0" t="n">
        <f aca="false">IF(AND(I1941&gt;G1941,I1940&lt;G1940),1,IF(OR(AND(I1941&gt;F1941,I1940&lt;F1940),AND(I1941&gt;E1941,I1940&lt;E1940)),1,0))</f>
        <v>0</v>
      </c>
      <c r="AY1941" s="0" t="n">
        <f aca="false">IF(K1940="10D",1,0)</f>
        <v>1</v>
      </c>
      <c r="AZ1941" s="0" t="n">
        <f aca="false">IF(AND(I1941&gt;G1941,I1940&lt;G1940,I1941&gt;F1941,I1940&gt;F1940,I1941&gt;E1941,I1940&gt;E1940),1,0)</f>
        <v>0</v>
      </c>
      <c r="BA1941" s="56" t="n">
        <f aca="false">IF(G1941&gt;H1941,1,0)</f>
        <v>0</v>
      </c>
      <c r="BB1941" s="56" t="n">
        <f aca="false">IF(I1941&lt;F1941,1,0)</f>
        <v>0</v>
      </c>
      <c r="BC1941" s="0" t="n">
        <f aca="false">IF(AND(SUM(AW1940:AX1940)=2,AY1941=1),1,IF(SUM(AX1939:AX1941)=0,0,IF(AND(OR(AW1939=1,AX1939=1),OR(AW1940=1,AX1940=1),AY1941=1),1,IF(AND(SUM(AW1941:AY1941)=2,SUM(AW1939:AX1939)=2,AX1939=1),1,0))))</f>
        <v>0</v>
      </c>
      <c r="BD1941" s="57" t="str">
        <f aca="false">IF(AND(SUM(BC1939:BC1941)&gt;=1,BA1941=1,SUM(AZ1936:AZ1941)&gt;=1),1,IF(BC1941=0,"",IF(AND(BC1941=1,AZ1941=0,AZ1940=0,AZ1939=0),1,IF(AND(BC1941=1,OR(AZ1941=1,AZ1940=1,AZ1939)),IF(BA1941=1,1,0)))))</f>
        <v/>
      </c>
      <c r="BE1941" s="50" t="str">
        <f aca="false">IF(AND(BD1941=1,BD1940=1),0,IF(BD1941=1,SUM(CM1942:CM1980),""))</f>
        <v/>
      </c>
      <c r="BF1941" s="20" t="n">
        <f aca="false">IF(AND(BB1941=1,BB1940=1,BE1900&lt;&gt;0),"",IF(AND(BB1940=0,BB1941=1),BF1940,IF(AND(BB1941=1,BB1940=1),BF1940,IF(AND(BF1940="",BE1940="",OR(BD1940=0,BD1940="")),"",IF(AND(BF1940="",BE1901=0),"",IF(AND(BE1901&lt;&gt;"",BF1940=BE1901),"",IF(AND(BD1940=1,BE1940&lt;&gt;0),CM1941,IF(BF1940&lt;&gt;0,BF1940+CM1941,IF(BF1940="","")))))))))</f>
        <v>0.0415419399121754</v>
      </c>
      <c r="BH1941" s="50"/>
      <c r="BI1941" s="0"/>
      <c r="BU1941" s="0"/>
      <c r="BZ1941" s="49"/>
      <c r="CG1941" s="13"/>
      <c r="CH1941" s="40"/>
      <c r="CI1941" s="13"/>
      <c r="CL1941" s="6" t="n">
        <f aca="false">C1941</f>
        <v>40060</v>
      </c>
      <c r="CM1941" s="13" t="n">
        <f aca="false">CN1941/CN1940-1</f>
        <v>0.0140089418777942</v>
      </c>
      <c r="CN1941" s="76" t="n">
        <v>102.06</v>
      </c>
      <c r="CO1941" s="13" t="n">
        <f aca="false">CN1941/CN1936-1</f>
        <v>-0.0127684271619268</v>
      </c>
      <c r="CY1941" s="4" t="n">
        <v>100.85</v>
      </c>
      <c r="CZ1941" s="4" t="n">
        <v>102.06</v>
      </c>
      <c r="DA1941" s="33" t="n">
        <f aca="false">CZ1941-CN1941</f>
        <v>0</v>
      </c>
      <c r="DB1941" s="16" t="n">
        <f aca="false">CZ1941/CY1941-1</f>
        <v>0.011998016856718</v>
      </c>
      <c r="DC1941" s="15" t="n">
        <f aca="false">CY1941/CZ1940-1</f>
        <v>0.00198708395429703</v>
      </c>
      <c r="DD1941" s="15" t="n">
        <f aca="false">CZ1941/CZ1940-1</f>
        <v>0.0140089418777942</v>
      </c>
      <c r="DE1941" s="34" t="str">
        <f aca="false">IF(CW1941=0,"",-DC1941*CS1941)</f>
        <v/>
      </c>
      <c r="DY1941" s="6"/>
      <c r="EB1941" s="6" t="n">
        <f aca="false">CL1941</f>
        <v>40060</v>
      </c>
      <c r="EC1941" s="13" t="n">
        <f aca="false">SUM(CM1939:CM1941)</f>
        <v>0.0185314936486264</v>
      </c>
    </row>
    <row r="1942" customFormat="false" ht="15" hidden="false" customHeight="false" outlineLevel="0" collapsed="false">
      <c r="A1942" s="0" t="n">
        <f aca="false">IF(FR1942=1,CZ1942,0)</f>
        <v>0</v>
      </c>
      <c r="C1942" s="6" t="n">
        <v>40064</v>
      </c>
      <c r="D1942" s="0" t="n">
        <f aca="false">IF(E1942&gt;E1941,1,0)</f>
        <v>1</v>
      </c>
      <c r="E1942" s="46" t="n">
        <v>88.5283</v>
      </c>
      <c r="F1942" s="46" t="n">
        <v>94.0312</v>
      </c>
      <c r="G1942" s="46" t="n">
        <v>97.5284</v>
      </c>
      <c r="H1942" s="46" t="n">
        <v>100.8355</v>
      </c>
      <c r="I1942" s="46" t="n">
        <v>102.124</v>
      </c>
      <c r="J1942" s="47" t="str">
        <f aca="false">IF(MIN(E1942:I1942)=E1942,$E$2,IF(MIN(E1942:I1942)=F1942,$F$2,IF(MIN(E1942:I1942)=G1942,$G$2,IF(MIN(E1942:I1942)=H1942,$H$2,IF(MIN(E1942:I1942)=I1942,$I$2)))))</f>
        <v>200D</v>
      </c>
      <c r="K1942" s="47" t="str">
        <f aca="false">IF(MAX(E1942:I1942)=E1942,$E$2,IF(MAX(E1942:I1942)=F1942,$F$2,IF(MAX(E1942:I1942)=G1942,$G$2,IF(MAX(E1942:I1942)=H1942,$H$2,IF(MAX(E1942:I1942)=I1942,$I$2)))))</f>
        <v>10D</v>
      </c>
      <c r="L1942" s="4" t="n">
        <f aca="false">IF(MAX(E1942:I1942)=H1942,1,0)</f>
        <v>0</v>
      </c>
      <c r="M1942" s="4" t="n">
        <f aca="false">IF(MAX(E1942:I1942)=I1942,1,0)</f>
        <v>1</v>
      </c>
      <c r="O1942" s="4" t="n">
        <f aca="false">IF(CN1942&gt;E1942,1,0)</f>
        <v>1</v>
      </c>
      <c r="P1942" s="4" t="n">
        <f aca="false">IF(CN1942&gt;F1942,1,0)</f>
        <v>1</v>
      </c>
      <c r="Q1942" s="4" t="n">
        <f aca="false">IF(CN1942&gt;G1942,1,0)</f>
        <v>1</v>
      </c>
      <c r="R1942" s="4" t="n">
        <f aca="false">IF(CN1942&gt;H1942,1,0)</f>
        <v>1</v>
      </c>
      <c r="S1942" s="4" t="n">
        <f aca="false">IF(CN1942&gt;I1942,1,0)</f>
        <v>1</v>
      </c>
      <c r="T1942" s="25" t="n">
        <f aca="false">IF(AND(AND(R1942=0,S1942=0,Q1942=0),OR(S1941=1,S1940=1,S1939=1)),1,0)</f>
        <v>0</v>
      </c>
      <c r="U1942" s="13" t="n">
        <f aca="false">SUM(CM1941:CM1942)</f>
        <v>0.0226313208705435</v>
      </c>
      <c r="AV1942" s="0"/>
      <c r="AW1942" s="55" t="n">
        <f aca="false">IF(EC1942&gt;$AW$2,1,0)</f>
        <v>1</v>
      </c>
      <c r="AX1942" s="0" t="n">
        <f aca="false">IF(AND(I1942&gt;G1942,I1941&lt;G1941),1,IF(OR(AND(I1942&gt;F1942,I1941&lt;F1941),AND(I1942&gt;E1942,I1941&lt;E1941)),1,0))</f>
        <v>0</v>
      </c>
      <c r="AY1942" s="0" t="n">
        <f aca="false">IF(K1941="10D",1,0)</f>
        <v>1</v>
      </c>
      <c r="AZ1942" s="0" t="n">
        <f aca="false">IF(AND(I1942&gt;G1942,I1941&lt;G1941,I1942&gt;F1942,I1941&gt;F1941,I1942&gt;E1942,I1941&gt;E1941),1,0)</f>
        <v>0</v>
      </c>
      <c r="BA1942" s="56" t="n">
        <f aca="false">IF(G1942&gt;H1942,1,0)</f>
        <v>0</v>
      </c>
      <c r="BB1942" s="56" t="n">
        <f aca="false">IF(I1942&lt;F1942,1,0)</f>
        <v>0</v>
      </c>
      <c r="BC1942" s="0" t="n">
        <f aca="false">IF(AND(SUM(AW1941:AX1941)=2,AY1942=1),1,IF(SUM(AX1940:AX1942)=0,0,IF(AND(OR(AW1940=1,AX1940=1),OR(AW1941=1,AX1941=1),AY1942=1),1,IF(AND(SUM(AW1942:AY1942)=2,SUM(AW1940:AX1940)=2,AX1940=1),1,0))))</f>
        <v>0</v>
      </c>
      <c r="BD1942" s="57" t="str">
        <f aca="false">IF(AND(SUM(BC1940:BC1942)&gt;=1,BA1942=1,SUM(AZ1937:AZ1942)&gt;=1),1,IF(BC1942=0,"",IF(AND(BC1942=1,AZ1942=0,AZ1941=0,AZ1940=0),1,IF(AND(BC1942=1,OR(AZ1942=1,AZ1941=1,AZ1940)),IF(BA1942=1,1,0)))))</f>
        <v/>
      </c>
      <c r="BE1942" s="50" t="str">
        <f aca="false">IF(AND(BD1942=1,BD1941=1),0,IF(BD1942=1,SUM(CM1943:CM1981),""))</f>
        <v/>
      </c>
      <c r="BF1942" s="20" t="n">
        <f aca="false">IF(AND(BB1942=1,BB1941=1,BE1901&lt;&gt;0),"",IF(AND(BB1941=0,BB1942=1),BF1941,IF(AND(BB1942=1,BB1941=1),BF1941,IF(AND(BF1941="",BE1941="",OR(BD1941=0,BD1941="")),"",IF(AND(BF1941="",BE1902=0),"",IF(AND(BE1902&lt;&gt;"",BF1941=BE1902),"",IF(AND(BD1941=1,BE1941&lt;&gt;0),CM1942,IF(BF1941&lt;&gt;0,BF1941+CM1942,IF(BF1941="","")))))))))</f>
        <v>0.0501643189049247</v>
      </c>
      <c r="BH1942" s="50"/>
      <c r="BI1942" s="0"/>
      <c r="BU1942" s="0"/>
      <c r="BZ1942" s="49"/>
      <c r="CG1942" s="13"/>
      <c r="CH1942" s="40"/>
      <c r="CI1942" s="13"/>
      <c r="CL1942" s="6" t="n">
        <f aca="false">C1942</f>
        <v>40064</v>
      </c>
      <c r="CM1942" s="13" t="n">
        <f aca="false">CN1942/CN1941-1</f>
        <v>0.00862237899274931</v>
      </c>
      <c r="CN1942" s="76" t="n">
        <v>102.94</v>
      </c>
      <c r="CO1942" s="13" t="n">
        <f aca="false">CN1942/CN1937-1</f>
        <v>0.00468475502635179</v>
      </c>
      <c r="CY1942" s="4" t="n">
        <v>103</v>
      </c>
      <c r="CZ1942" s="4" t="n">
        <v>102.94</v>
      </c>
      <c r="DA1942" s="33" t="n">
        <f aca="false">CZ1942-CN1942</f>
        <v>0</v>
      </c>
      <c r="DB1942" s="16" t="n">
        <f aca="false">CZ1942/CY1942-1</f>
        <v>-0.000582524271844687</v>
      </c>
      <c r="DC1942" s="15" t="n">
        <f aca="false">CY1942/CZ1941-1</f>
        <v>0.00921026846952766</v>
      </c>
      <c r="DD1942" s="15" t="n">
        <f aca="false">CZ1942/CZ1941-1</f>
        <v>0.00862237899274931</v>
      </c>
      <c r="DE1942" s="34" t="str">
        <f aca="false">IF(CW1942=0,"",-DC1942*CS1942)</f>
        <v/>
      </c>
      <c r="DY1942" s="6"/>
      <c r="EB1942" s="6" t="n">
        <f aca="false">CL1942</f>
        <v>40064</v>
      </c>
      <c r="EC1942" s="13" t="n">
        <f aca="false">SUM(CM1940:CM1942)</f>
        <v>0.0309462878110365</v>
      </c>
    </row>
    <row r="1943" customFormat="false" ht="15" hidden="false" customHeight="false" outlineLevel="0" collapsed="false">
      <c r="A1943" s="0" t="n">
        <f aca="false">IF(FR1943=1,CZ1943,0)</f>
        <v>0</v>
      </c>
      <c r="C1943" s="6" t="n">
        <v>40065</v>
      </c>
      <c r="D1943" s="0" t="n">
        <f aca="false">IF(E1943&gt;E1942,1,0)</f>
        <v>1</v>
      </c>
      <c r="E1943" s="46" t="n">
        <v>88.6697</v>
      </c>
      <c r="F1943" s="46" t="n">
        <v>94.1977</v>
      </c>
      <c r="G1943" s="46" t="n">
        <v>97.749</v>
      </c>
      <c r="H1943" s="46" t="n">
        <v>101.0301</v>
      </c>
      <c r="I1943" s="46" t="n">
        <v>102.181</v>
      </c>
      <c r="J1943" s="47" t="str">
        <f aca="false">IF(MIN(E1943:I1943)=E1943,$E$2,IF(MIN(E1943:I1943)=F1943,$F$2,IF(MIN(E1943:I1943)=G1943,$G$2,IF(MIN(E1943:I1943)=H1943,$H$2,IF(MIN(E1943:I1943)=I1943,$I$2)))))</f>
        <v>200D</v>
      </c>
      <c r="K1943" s="47" t="str">
        <f aca="false">IF(MAX(E1943:I1943)=E1943,$E$2,IF(MAX(E1943:I1943)=F1943,$F$2,IF(MAX(E1943:I1943)=G1943,$G$2,IF(MAX(E1943:I1943)=H1943,$H$2,IF(MAX(E1943:I1943)=I1943,$I$2)))))</f>
        <v>10D</v>
      </c>
      <c r="L1943" s="4" t="n">
        <f aca="false">IF(MAX(E1943:I1943)=H1943,1,0)</f>
        <v>0</v>
      </c>
      <c r="M1943" s="4" t="n">
        <f aca="false">IF(MAX(E1943:I1943)=I1943,1,0)</f>
        <v>1</v>
      </c>
      <c r="O1943" s="4" t="n">
        <f aca="false">IF(CN1943&gt;E1943,1,0)</f>
        <v>1</v>
      </c>
      <c r="P1943" s="4" t="n">
        <f aca="false">IF(CN1943&gt;F1943,1,0)</f>
        <v>1</v>
      </c>
      <c r="Q1943" s="4" t="n">
        <f aca="false">IF(CN1943&gt;G1943,1,0)</f>
        <v>1</v>
      </c>
      <c r="R1943" s="4" t="n">
        <f aca="false">IF(CN1943&gt;H1943,1,0)</f>
        <v>1</v>
      </c>
      <c r="S1943" s="4" t="n">
        <f aca="false">IF(CN1943&gt;I1943,1,0)</f>
        <v>1</v>
      </c>
      <c r="T1943" s="25" t="n">
        <f aca="false">IF(AND(AND(R1943=0,S1943=0,Q1943=0),OR(S1942=1,S1941=1,S1940=1)),1,0)</f>
        <v>0</v>
      </c>
      <c r="U1943" s="13" t="n">
        <f aca="false">SUM(CM1942:CM1943)</f>
        <v>0.01629675241416</v>
      </c>
      <c r="AV1943" s="0"/>
      <c r="AW1943" s="55" t="n">
        <f aca="false">IF(EC1943&gt;$AW$2,1,0)</f>
        <v>1</v>
      </c>
      <c r="AX1943" s="0" t="n">
        <f aca="false">IF(AND(I1943&gt;G1943,I1942&lt;G1942),1,IF(OR(AND(I1943&gt;F1943,I1942&lt;F1942),AND(I1943&gt;E1943,I1942&lt;E1942)),1,0))</f>
        <v>0</v>
      </c>
      <c r="AY1943" s="0" t="n">
        <f aca="false">IF(K1942="10D",1,0)</f>
        <v>1</v>
      </c>
      <c r="AZ1943" s="0" t="n">
        <f aca="false">IF(AND(I1943&gt;G1943,I1942&lt;G1942,I1943&gt;F1943,I1942&gt;F1942,I1943&gt;E1943,I1942&gt;E1942),1,0)</f>
        <v>0</v>
      </c>
      <c r="BA1943" s="56" t="n">
        <f aca="false">IF(G1943&gt;H1943,1,0)</f>
        <v>0</v>
      </c>
      <c r="BB1943" s="56" t="n">
        <f aca="false">IF(I1943&lt;F1943,1,0)</f>
        <v>0</v>
      </c>
      <c r="BC1943" s="0" t="n">
        <f aca="false">IF(AND(SUM(AW1942:AX1942)=2,AY1943=1),1,IF(SUM(AX1941:AX1943)=0,0,IF(AND(OR(AW1941=1,AX1941=1),OR(AW1942=1,AX1942=1),AY1943=1),1,IF(AND(SUM(AW1943:AY1943)=2,SUM(AW1941:AX1941)=2,AX1941=1),1,0))))</f>
        <v>0</v>
      </c>
      <c r="BD1943" s="57" t="str">
        <f aca="false">IF(AND(SUM(BC1941:BC1943)&gt;=1,BA1943=1,SUM(AZ1938:AZ1943)&gt;=1),1,IF(BC1943=0,"",IF(AND(BC1943=1,AZ1943=0,AZ1942=0,AZ1941=0),1,IF(AND(BC1943=1,OR(AZ1943=1,AZ1942=1,AZ1941)),IF(BA1943=1,1,0)))))</f>
        <v/>
      </c>
      <c r="BE1943" s="50" t="str">
        <f aca="false">IF(AND(BD1943=1,BD1942=1),0,IF(BD1943=1,SUM(CM1944:CM1982),""))</f>
        <v/>
      </c>
      <c r="BF1943" s="20" t="n">
        <f aca="false">IF(AND(BB1943=1,BB1942=1,BE1902&lt;&gt;0),"",IF(AND(BB1942=0,BB1943=1),BF1942,IF(AND(BB1943=1,BB1942=1),BF1942,IF(AND(BF1942="",BE1942="",OR(BD1942=0,BD1942="")),"",IF(AND(BF1942="",BE1903=0),"",IF(AND(BE1903&lt;&gt;"",BF1942=BE1903),"",IF(AND(BD1942=1,BE1942&lt;&gt;0),CM1943,IF(BF1942&lt;&gt;0,BF1942+CM1943,IF(BF1942="","")))))))))</f>
        <v>0.0578386923263353</v>
      </c>
      <c r="BH1943" s="50"/>
      <c r="BI1943" s="0"/>
      <c r="BU1943" s="0"/>
      <c r="BZ1943" s="49"/>
      <c r="CG1943" s="13"/>
      <c r="CH1943" s="40"/>
      <c r="CI1943" s="13"/>
      <c r="CL1943" s="6" t="n">
        <f aca="false">C1943</f>
        <v>40065</v>
      </c>
      <c r="CM1943" s="13" t="n">
        <f aca="false">CN1943/CN1942-1</f>
        <v>0.00767437342141064</v>
      </c>
      <c r="CN1943" s="76" t="n">
        <v>103.73</v>
      </c>
      <c r="CO1943" s="13" t="n">
        <f aca="false">CN1943/CN1938-1</f>
        <v>0.0352295409181638</v>
      </c>
      <c r="CY1943" s="4" t="n">
        <v>103.12</v>
      </c>
      <c r="CZ1943" s="4" t="n">
        <v>103.73</v>
      </c>
      <c r="DA1943" s="33" t="n">
        <f aca="false">CZ1943-CN1943</f>
        <v>0</v>
      </c>
      <c r="DB1943" s="16" t="n">
        <f aca="false">CZ1943/CY1943-1</f>
        <v>0.00591543832428232</v>
      </c>
      <c r="DC1943" s="15" t="n">
        <f aca="false">CY1943/CZ1942-1</f>
        <v>0.0017485914124733</v>
      </c>
      <c r="DD1943" s="15" t="n">
        <f aca="false">CZ1943/CZ1942-1</f>
        <v>0.00767437342141064</v>
      </c>
      <c r="DE1943" s="34" t="str">
        <f aca="false">IF(CW1943=0,"",-DC1943*CS1943)</f>
        <v/>
      </c>
      <c r="DY1943" s="6"/>
      <c r="EB1943" s="6" t="n">
        <f aca="false">CL1943</f>
        <v>40065</v>
      </c>
      <c r="EC1943" s="13" t="n">
        <f aca="false">SUM(CM1941:CM1943)</f>
        <v>0.0303056942919542</v>
      </c>
    </row>
    <row r="1944" customFormat="false" ht="15" hidden="false" customHeight="false" outlineLevel="0" collapsed="false">
      <c r="A1944" s="0" t="n">
        <f aca="false">IF(FR1944=1,CZ1944,0)</f>
        <v>0</v>
      </c>
      <c r="C1944" s="6" t="n">
        <v>40066</v>
      </c>
      <c r="D1944" s="0" t="n">
        <f aca="false">IF(E1944&gt;E1943,1,0)</f>
        <v>1</v>
      </c>
      <c r="E1944" s="46" t="n">
        <v>88.796</v>
      </c>
      <c r="F1944" s="46" t="n">
        <v>94.4113</v>
      </c>
      <c r="G1944" s="46" t="n">
        <v>98.0058</v>
      </c>
      <c r="H1944" s="46" t="n">
        <v>101.2681</v>
      </c>
      <c r="I1944" s="46" t="n">
        <v>102.343</v>
      </c>
      <c r="J1944" s="47" t="str">
        <f aca="false">IF(MIN(E1944:I1944)=E1944,$E$2,IF(MIN(E1944:I1944)=F1944,$F$2,IF(MIN(E1944:I1944)=G1944,$G$2,IF(MIN(E1944:I1944)=H1944,$H$2,IF(MIN(E1944:I1944)=I1944,$I$2)))))</f>
        <v>200D</v>
      </c>
      <c r="K1944" s="47" t="str">
        <f aca="false">IF(MAX(E1944:I1944)=E1944,$E$2,IF(MAX(E1944:I1944)=F1944,$F$2,IF(MAX(E1944:I1944)=G1944,$G$2,IF(MAX(E1944:I1944)=H1944,$H$2,IF(MAX(E1944:I1944)=I1944,$I$2)))))</f>
        <v>10D</v>
      </c>
      <c r="L1944" s="4" t="n">
        <f aca="false">IF(MAX(E1944:I1944)=H1944,1,0)</f>
        <v>0</v>
      </c>
      <c r="M1944" s="4" t="n">
        <f aca="false">IF(MAX(E1944:I1944)=I1944,1,0)</f>
        <v>1</v>
      </c>
      <c r="O1944" s="4" t="n">
        <f aca="false">IF(CN1944&gt;E1944,1,0)</f>
        <v>1</v>
      </c>
      <c r="P1944" s="4" t="n">
        <f aca="false">IF(CN1944&gt;F1944,1,0)</f>
        <v>1</v>
      </c>
      <c r="Q1944" s="4" t="n">
        <f aca="false">IF(CN1944&gt;G1944,1,0)</f>
        <v>1</v>
      </c>
      <c r="R1944" s="4" t="n">
        <f aca="false">IF(CN1944&gt;H1944,1,0)</f>
        <v>1</v>
      </c>
      <c r="S1944" s="4" t="n">
        <f aca="false">IF(CN1944&gt;I1944,1,0)</f>
        <v>1</v>
      </c>
      <c r="T1944" s="25" t="n">
        <f aca="false">IF(AND(AND(R1944=0,S1944=0,Q1944=0),OR(S1943=1,S1942=1,S1941=1)),1,0)</f>
        <v>0</v>
      </c>
      <c r="U1944" s="13" t="n">
        <f aca="false">SUM(CM1943:CM1944)</f>
        <v>0.0178932107876499</v>
      </c>
      <c r="AV1944" s="0"/>
      <c r="AW1944" s="55" t="n">
        <f aca="false">IF(EC1944&gt;$AW$2,1,0)</f>
        <v>1</v>
      </c>
      <c r="AX1944" s="0" t="n">
        <f aca="false">IF(AND(I1944&gt;G1944,I1943&lt;G1943),1,IF(OR(AND(I1944&gt;F1944,I1943&lt;F1943),AND(I1944&gt;E1944,I1943&lt;E1943)),1,0))</f>
        <v>0</v>
      </c>
      <c r="AY1944" s="0" t="n">
        <f aca="false">IF(K1943="10D",1,0)</f>
        <v>1</v>
      </c>
      <c r="AZ1944" s="0" t="n">
        <f aca="false">IF(AND(I1944&gt;G1944,I1943&lt;G1943,I1944&gt;F1944,I1943&gt;F1943,I1944&gt;E1944,I1943&gt;E1943),1,0)</f>
        <v>0</v>
      </c>
      <c r="BA1944" s="56" t="n">
        <f aca="false">IF(G1944&gt;H1944,1,0)</f>
        <v>0</v>
      </c>
      <c r="BB1944" s="56" t="n">
        <f aca="false">IF(I1944&lt;F1944,1,0)</f>
        <v>0</v>
      </c>
      <c r="BC1944" s="0" t="n">
        <f aca="false">IF(AND(SUM(AW1943:AX1943)=2,AY1944=1),1,IF(SUM(AX1942:AX1944)=0,0,IF(AND(OR(AW1942=1,AX1942=1),OR(AW1943=1,AX1943=1),AY1944=1),1,IF(AND(SUM(AW1944:AY1944)=2,SUM(AW1942:AX1942)=2,AX1942=1),1,0))))</f>
        <v>0</v>
      </c>
      <c r="BD1944" s="57" t="str">
        <f aca="false">IF(AND(SUM(BC1942:BC1944)&gt;=1,BA1944=1,SUM(AZ1939:AZ1944)&gt;=1),1,IF(BC1944=0,"",IF(AND(BC1944=1,AZ1944=0,AZ1943=0,AZ1942=0),1,IF(AND(BC1944=1,OR(AZ1944=1,AZ1943=1,AZ1942)),IF(BA1944=1,1,0)))))</f>
        <v/>
      </c>
      <c r="BE1944" s="50" t="str">
        <f aca="false">IF(AND(BD1944=1,BD1943=1),0,IF(BD1944=1,SUM(CM1945:CM1983),""))</f>
        <v/>
      </c>
      <c r="BF1944" s="20" t="n">
        <f aca="false">IF(AND(BB1944=1,BB1943=1,BE1903&lt;&gt;0),"",IF(AND(BB1943=0,BB1944=1),BF1943,IF(AND(BB1944=1,BB1943=1),BF1943,IF(AND(BF1943="",BE1943="",OR(BD1943=0,BD1943="")),"",IF(AND(BF1943="",BE1904=0),"",IF(AND(BE1904&lt;&gt;"",BF1943=BE1904),"",IF(AND(BD1943=1,BE1943&lt;&gt;0),CM1944,IF(BF1943&lt;&gt;0,BF1943+CM1944,IF(BF1943="","")))))))))</f>
        <v>0.0680575296925746</v>
      </c>
      <c r="BH1944" s="50"/>
      <c r="BI1944" s="0"/>
      <c r="BU1944" s="0"/>
      <c r="BZ1944" s="49"/>
      <c r="CG1944" s="13"/>
      <c r="CH1944" s="40"/>
      <c r="CI1944" s="13"/>
      <c r="CL1944" s="6" t="n">
        <f aca="false">C1944</f>
        <v>40066</v>
      </c>
      <c r="CM1944" s="13" t="n">
        <f aca="false">CN1944/CN1943-1</f>
        <v>0.0102188373662393</v>
      </c>
      <c r="CN1944" s="76" t="n">
        <v>104.79</v>
      </c>
      <c r="CO1944" s="13" t="n">
        <f aca="false">CN1944/CN1939-1</f>
        <v>0.0497896213183733</v>
      </c>
      <c r="CY1944" s="4" t="n">
        <v>103.8</v>
      </c>
      <c r="CZ1944" s="4" t="n">
        <v>104.79</v>
      </c>
      <c r="DA1944" s="33" t="n">
        <f aca="false">CZ1944-CN1944</f>
        <v>0</v>
      </c>
      <c r="DB1944" s="16" t="n">
        <f aca="false">CZ1944/CY1944-1</f>
        <v>0.00953757225433538</v>
      </c>
      <c r="DC1944" s="15" t="n">
        <f aca="false">CY1944/CZ1943-1</f>
        <v>0.000674828882676115</v>
      </c>
      <c r="DD1944" s="15" t="n">
        <f aca="false">CZ1944/CZ1943-1</f>
        <v>0.0102188373662393</v>
      </c>
      <c r="DE1944" s="34" t="str">
        <f aca="false">IF(CW1944=0,"",-DC1944*CS1944)</f>
        <v/>
      </c>
      <c r="DY1944" s="6"/>
      <c r="EB1944" s="6" t="n">
        <f aca="false">CL1944</f>
        <v>40066</v>
      </c>
      <c r="EC1944" s="13" t="n">
        <f aca="false">SUM(CM1942:CM1944)</f>
        <v>0.0265155897803993</v>
      </c>
    </row>
    <row r="1945" customFormat="false" ht="15" hidden="false" customHeight="false" outlineLevel="0" collapsed="false">
      <c r="A1945" s="0" t="n">
        <f aca="false">IF(FR1945=1,CZ1945,0)</f>
        <v>0</v>
      </c>
      <c r="C1945" s="6" t="n">
        <v>40067</v>
      </c>
      <c r="D1945" s="0" t="n">
        <f aca="false">IF(E1945&gt;E1944,1,0)</f>
        <v>1</v>
      </c>
      <c r="E1945" s="46" t="n">
        <v>88.8947</v>
      </c>
      <c r="F1945" s="46" t="n">
        <v>94.6084</v>
      </c>
      <c r="G1945" s="46" t="n">
        <v>98.2546</v>
      </c>
      <c r="H1945" s="46" t="n">
        <v>101.4714</v>
      </c>
      <c r="I1945" s="46" t="n">
        <v>102.48</v>
      </c>
      <c r="J1945" s="47" t="str">
        <f aca="false">IF(MIN(E1945:I1945)=E1945,$E$2,IF(MIN(E1945:I1945)=F1945,$F$2,IF(MIN(E1945:I1945)=G1945,$G$2,IF(MIN(E1945:I1945)=H1945,$H$2,IF(MIN(E1945:I1945)=I1945,$I$2)))))</f>
        <v>200D</v>
      </c>
      <c r="K1945" s="47" t="str">
        <f aca="false">IF(MAX(E1945:I1945)=E1945,$E$2,IF(MAX(E1945:I1945)=F1945,$F$2,IF(MAX(E1945:I1945)=G1945,$G$2,IF(MAX(E1945:I1945)=H1945,$H$2,IF(MAX(E1945:I1945)=I1945,$I$2)))))</f>
        <v>10D</v>
      </c>
      <c r="L1945" s="4" t="n">
        <f aca="false">IF(MAX(E1945:I1945)=H1945,1,0)</f>
        <v>0</v>
      </c>
      <c r="M1945" s="4" t="n">
        <f aca="false">IF(MAX(E1945:I1945)=I1945,1,0)</f>
        <v>1</v>
      </c>
      <c r="O1945" s="4" t="n">
        <f aca="false">IF(CN1945&gt;E1945,1,0)</f>
        <v>1</v>
      </c>
      <c r="P1945" s="4" t="n">
        <f aca="false">IF(CN1945&gt;F1945,1,0)</f>
        <v>1</v>
      </c>
      <c r="Q1945" s="4" t="n">
        <f aca="false">IF(CN1945&gt;G1945,1,0)</f>
        <v>1</v>
      </c>
      <c r="R1945" s="4" t="n">
        <f aca="false">IF(CN1945&gt;H1945,1,0)</f>
        <v>1</v>
      </c>
      <c r="S1945" s="4" t="n">
        <f aca="false">IF(CN1945&gt;I1945,1,0)</f>
        <v>1</v>
      </c>
      <c r="T1945" s="25" t="n">
        <f aca="false">IF(AND(AND(R1945=0,S1945=0,Q1945=0),OR(S1944=1,S1943=1,S1942=1)),1,0)</f>
        <v>0</v>
      </c>
      <c r="U1945" s="13" t="n">
        <f aca="false">SUM(CM1944:CM1945)</f>
        <v>0.0100279794599505</v>
      </c>
      <c r="AV1945" s="0"/>
      <c r="AW1945" s="55" t="n">
        <f aca="false">IF(EC1945&gt;$AW$2,1,0)</f>
        <v>1</v>
      </c>
      <c r="AX1945" s="0" t="n">
        <f aca="false">IF(AND(I1945&gt;G1945,I1944&lt;G1944),1,IF(OR(AND(I1945&gt;F1945,I1944&lt;F1944),AND(I1945&gt;E1945,I1944&lt;E1944)),1,0))</f>
        <v>0</v>
      </c>
      <c r="AY1945" s="0" t="n">
        <f aca="false">IF(K1944="10D",1,0)</f>
        <v>1</v>
      </c>
      <c r="AZ1945" s="0" t="n">
        <f aca="false">IF(AND(I1945&gt;G1945,I1944&lt;G1944,I1945&gt;F1945,I1944&gt;F1944,I1945&gt;E1945,I1944&gt;E1944),1,0)</f>
        <v>0</v>
      </c>
      <c r="BA1945" s="56" t="n">
        <f aca="false">IF(G1945&gt;H1945,1,0)</f>
        <v>0</v>
      </c>
      <c r="BB1945" s="56" t="n">
        <f aca="false">IF(I1945&lt;F1945,1,0)</f>
        <v>0</v>
      </c>
      <c r="BC1945" s="0" t="n">
        <f aca="false">IF(AND(SUM(AW1944:AX1944)=2,AY1945=1),1,IF(SUM(AX1943:AX1945)=0,0,IF(AND(OR(AW1943=1,AX1943=1),OR(AW1944=1,AX1944=1),AY1945=1),1,IF(AND(SUM(AW1945:AY1945)=2,SUM(AW1943:AX1943)=2,AX1943=1),1,0))))</f>
        <v>0</v>
      </c>
      <c r="BD1945" s="57" t="str">
        <f aca="false">IF(AND(SUM(BC1943:BC1945)&gt;=1,BA1945=1,SUM(AZ1940:AZ1945)&gt;=1),1,IF(BC1945=0,"",IF(AND(BC1945=1,AZ1945=0,AZ1944=0,AZ1943=0),1,IF(AND(BC1945=1,OR(AZ1945=1,AZ1944=1,AZ1943)),IF(BA1945=1,1,0)))))</f>
        <v/>
      </c>
      <c r="BE1945" s="50" t="str">
        <f aca="false">IF(AND(BD1945=1,BD1944=1),0,IF(BD1945=1,SUM(CM1946:CM1984),""))</f>
        <v/>
      </c>
      <c r="BF1945" s="20" t="n">
        <f aca="false">IF(AND(BB1945=1,BB1944=1,BE1904&lt;&gt;0),"",IF(AND(BB1944=0,BB1945=1),BF1944,IF(AND(BB1945=1,BB1944=1),BF1944,IF(AND(BF1944="",BE1944="",OR(BD1944=0,BD1944="")),"",IF(AND(BF1944="",BE1905=0),"",IF(AND(BE1905&lt;&gt;"",BF1944=BE1905),"",IF(AND(BD1944=1,BE1944&lt;&gt;0),CM1945,IF(BF1944&lt;&gt;0,BF1944+CM1945,IF(BF1944="","")))))))))</f>
        <v>0.0678666717862858</v>
      </c>
      <c r="BH1945" s="50"/>
      <c r="BI1945" s="0"/>
      <c r="BU1945" s="0"/>
      <c r="BZ1945" s="49"/>
      <c r="CG1945" s="13"/>
      <c r="CH1945" s="40"/>
      <c r="CI1945" s="13"/>
      <c r="CL1945" s="6" t="n">
        <f aca="false">C1945</f>
        <v>40067</v>
      </c>
      <c r="CM1945" s="13" t="n">
        <f aca="false">CN1945/CN1944-1</f>
        <v>-0.000190857906288811</v>
      </c>
      <c r="CN1945" s="76" t="n">
        <v>104.77</v>
      </c>
      <c r="CO1945" s="13" t="n">
        <f aca="false">CN1945/CN1940-1</f>
        <v>0.0409339294585196</v>
      </c>
      <c r="CY1945" s="4" t="n">
        <v>104.99</v>
      </c>
      <c r="CZ1945" s="4" t="n">
        <v>104.77</v>
      </c>
      <c r="DA1945" s="33" t="n">
        <f aca="false">CZ1945-CN1945</f>
        <v>0</v>
      </c>
      <c r="DB1945" s="16" t="n">
        <f aca="false">CZ1945/CY1945-1</f>
        <v>-0.00209543766072962</v>
      </c>
      <c r="DC1945" s="15" t="n">
        <f aca="false">CY1945/CZ1944-1</f>
        <v>0.00190857906288766</v>
      </c>
      <c r="DD1945" s="15" t="n">
        <f aca="false">CZ1945/CZ1944-1</f>
        <v>-0.000190857906288811</v>
      </c>
      <c r="DE1945" s="34" t="str">
        <f aca="false">IF(CW1945=0,"",-DC1945*CS1945)</f>
        <v/>
      </c>
      <c r="DY1945" s="6"/>
      <c r="EB1945" s="6" t="n">
        <f aca="false">CL1945</f>
        <v>40067</v>
      </c>
      <c r="EC1945" s="13" t="n">
        <f aca="false">SUM(CM1943:CM1945)</f>
        <v>0.0177023528813611</v>
      </c>
    </row>
    <row r="1946" customFormat="false" ht="15" hidden="false" customHeight="false" outlineLevel="0" collapsed="false">
      <c r="A1946" s="0" t="n">
        <f aca="false">IF(FR1946=1,CZ1946,0)</f>
        <v>0</v>
      </c>
      <c r="C1946" s="6" t="n">
        <v>40070</v>
      </c>
      <c r="D1946" s="0" t="n">
        <f aca="false">IF(E1946&gt;E1945,1,0)</f>
        <v>1</v>
      </c>
      <c r="E1946" s="46" t="n">
        <v>88.9928</v>
      </c>
      <c r="F1946" s="46" t="n">
        <v>94.8158</v>
      </c>
      <c r="G1946" s="46" t="n">
        <v>98.564</v>
      </c>
      <c r="H1946" s="46" t="n">
        <v>101.6871</v>
      </c>
      <c r="I1946" s="46" t="n">
        <v>102.67</v>
      </c>
      <c r="J1946" s="47" t="str">
        <f aca="false">IF(MIN(E1946:I1946)=E1946,$E$2,IF(MIN(E1946:I1946)=F1946,$F$2,IF(MIN(E1946:I1946)=G1946,$G$2,IF(MIN(E1946:I1946)=H1946,$H$2,IF(MIN(E1946:I1946)=I1946,$I$2)))))</f>
        <v>200D</v>
      </c>
      <c r="K1946" s="47" t="str">
        <f aca="false">IF(MAX(E1946:I1946)=E1946,$E$2,IF(MAX(E1946:I1946)=F1946,$F$2,IF(MAX(E1946:I1946)=G1946,$G$2,IF(MAX(E1946:I1946)=H1946,$H$2,IF(MAX(E1946:I1946)=I1946,$I$2)))))</f>
        <v>10D</v>
      </c>
      <c r="L1946" s="4" t="n">
        <f aca="false">IF(MAX(E1946:I1946)=H1946,1,0)</f>
        <v>0</v>
      </c>
      <c r="M1946" s="4" t="n">
        <f aca="false">IF(MAX(E1946:I1946)=I1946,1,0)</f>
        <v>1</v>
      </c>
      <c r="O1946" s="4" t="n">
        <f aca="false">IF(CN1946&gt;E1946,1,0)</f>
        <v>1</v>
      </c>
      <c r="P1946" s="4" t="n">
        <f aca="false">IF(CN1946&gt;F1946,1,0)</f>
        <v>1</v>
      </c>
      <c r="Q1946" s="4" t="n">
        <f aca="false">IF(CN1946&gt;G1946,1,0)</f>
        <v>1</v>
      </c>
      <c r="R1946" s="4" t="n">
        <f aca="false">IF(CN1946&gt;H1946,1,0)</f>
        <v>1</v>
      </c>
      <c r="S1946" s="4" t="n">
        <f aca="false">IF(CN1946&gt;I1946,1,0)</f>
        <v>1</v>
      </c>
      <c r="T1946" s="25" t="n">
        <f aca="false">IF(AND(AND(R1946=0,S1946=0,Q1946=0),OR(S1945=1,S1944=1,S1943=1)),1,0)</f>
        <v>0</v>
      </c>
      <c r="U1946" s="13" t="n">
        <f aca="false">SUM(CM1945:CM1946)</f>
        <v>0.0046769477632731</v>
      </c>
      <c r="AV1946" s="0"/>
      <c r="AW1946" s="55" t="n">
        <f aca="false">IF(EC1946&gt;$AW$2,1,0)</f>
        <v>1</v>
      </c>
      <c r="AX1946" s="0" t="n">
        <f aca="false">IF(AND(I1946&gt;G1946,I1945&lt;G1945),1,IF(OR(AND(I1946&gt;F1946,I1945&lt;F1945),AND(I1946&gt;E1946,I1945&lt;E1945)),1,0))</f>
        <v>0</v>
      </c>
      <c r="AY1946" s="0" t="n">
        <f aca="false">IF(K1945="10D",1,0)</f>
        <v>1</v>
      </c>
      <c r="AZ1946" s="0" t="n">
        <f aca="false">IF(AND(I1946&gt;G1946,I1945&lt;G1945,I1946&gt;F1946,I1945&gt;F1945,I1946&gt;E1946,I1945&gt;E1945),1,0)</f>
        <v>0</v>
      </c>
      <c r="BA1946" s="56" t="n">
        <f aca="false">IF(G1946&gt;H1946,1,0)</f>
        <v>0</v>
      </c>
      <c r="BB1946" s="56" t="n">
        <f aca="false">IF(I1946&lt;F1946,1,0)</f>
        <v>0</v>
      </c>
      <c r="BC1946" s="0" t="n">
        <f aca="false">IF(AND(SUM(AW1945:AX1945)=2,AY1946=1),1,IF(SUM(AX1944:AX1946)=0,0,IF(AND(OR(AW1944=1,AX1944=1),OR(AW1945=1,AX1945=1),AY1946=1),1,IF(AND(SUM(AW1946:AY1946)=2,SUM(AW1944:AX1944)=2,AX1944=1),1,0))))</f>
        <v>0</v>
      </c>
      <c r="BD1946" s="57" t="str">
        <f aca="false">IF(AND(SUM(BC1944:BC1946)&gt;=1,BA1946=1,SUM(AZ1941:AZ1946)&gt;=1),1,IF(BC1946=0,"",IF(AND(BC1946=1,AZ1946=0,AZ1945=0,AZ1944=0),1,IF(AND(BC1946=1,OR(AZ1946=1,AZ1945=1,AZ1944)),IF(BA1946=1,1,0)))))</f>
        <v/>
      </c>
      <c r="BE1946" s="50" t="str">
        <f aca="false">IF(AND(BD1946=1,BD1945=1),0,IF(BD1946=1,SUM(CM1947:CM1985),""))</f>
        <v/>
      </c>
      <c r="BF1946" s="20" t="n">
        <f aca="false">IF(AND(BB1946=1,BB1945=1,BE1905&lt;&gt;0),"",IF(AND(BB1945=0,BB1946=1),BF1945,IF(AND(BB1946=1,BB1945=1),BF1945,IF(AND(BF1945="",BE1945="",OR(BD1945=0,BD1945="")),"",IF(AND(BF1945="",BE1906=0),"",IF(AND(BE1906&lt;&gt;"",BF1945=BE1906),"",IF(AND(BD1945=1,BE1945&lt;&gt;0),CM1946,IF(BF1945&lt;&gt;0,BF1945+CM1946,IF(BF1945="","")))))))))</f>
        <v>0.0727344774558477</v>
      </c>
      <c r="BH1946" s="50"/>
      <c r="BI1946" s="0"/>
      <c r="BU1946" s="0"/>
      <c r="BZ1946" s="49"/>
      <c r="CG1946" s="13"/>
      <c r="CH1946" s="40"/>
      <c r="CI1946" s="13"/>
      <c r="CL1946" s="6" t="n">
        <f aca="false">C1946</f>
        <v>40070</v>
      </c>
      <c r="CM1946" s="13" t="n">
        <f aca="false">CN1946/CN1945-1</f>
        <v>0.00486780566956191</v>
      </c>
      <c r="CN1946" s="76" t="n">
        <v>105.28</v>
      </c>
      <c r="CO1946" s="13" t="n">
        <f aca="false">CN1946/CN1941-1</f>
        <v>0.0315500685871055</v>
      </c>
      <c r="CY1946" s="4" t="n">
        <v>103.88</v>
      </c>
      <c r="CZ1946" s="4" t="n">
        <v>105.28</v>
      </c>
      <c r="DA1946" s="33" t="n">
        <f aca="false">CZ1946-CN1946</f>
        <v>0</v>
      </c>
      <c r="DB1946" s="16" t="n">
        <f aca="false">CZ1946/CY1946-1</f>
        <v>0.0134770889487872</v>
      </c>
      <c r="DC1946" s="15" t="n">
        <f aca="false">CY1946/CZ1945-1</f>
        <v>-0.00849479812923548</v>
      </c>
      <c r="DD1946" s="15" t="n">
        <f aca="false">CZ1946/CZ1945-1</f>
        <v>0.00486780566956191</v>
      </c>
      <c r="DE1946" s="34" t="str">
        <f aca="false">IF(CW1946=0,"",-DC1946*CS1946)</f>
        <v/>
      </c>
      <c r="DY1946" s="6"/>
      <c r="EB1946" s="6" t="n">
        <f aca="false">CL1946</f>
        <v>40070</v>
      </c>
      <c r="EC1946" s="13" t="n">
        <f aca="false">SUM(CM1944:CM1946)</f>
        <v>0.0148957851295124</v>
      </c>
    </row>
    <row r="1947" customFormat="false" ht="15" hidden="false" customHeight="false" outlineLevel="0" collapsed="false">
      <c r="A1947" s="0" t="n">
        <f aca="false">IF(FR1947=1,CZ1947,0)</f>
        <v>0</v>
      </c>
      <c r="C1947" s="6" t="n">
        <v>40071</v>
      </c>
      <c r="D1947" s="0" t="n">
        <f aca="false">IF(E1947&gt;E1946,1,0)</f>
        <v>1</v>
      </c>
      <c r="E1947" s="46" t="n">
        <v>89.0766</v>
      </c>
      <c r="F1947" s="46" t="n">
        <v>95.0193</v>
      </c>
      <c r="G1947" s="46" t="n">
        <v>98.8824</v>
      </c>
      <c r="H1947" s="46" t="n">
        <v>101.8631</v>
      </c>
      <c r="I1947" s="46" t="n">
        <v>102.996</v>
      </c>
      <c r="J1947" s="47" t="str">
        <f aca="false">IF(MIN(E1947:I1947)=E1947,$E$2,IF(MIN(E1947:I1947)=F1947,$F$2,IF(MIN(E1947:I1947)=G1947,$G$2,IF(MIN(E1947:I1947)=H1947,$H$2,IF(MIN(E1947:I1947)=I1947,$I$2)))))</f>
        <v>200D</v>
      </c>
      <c r="K1947" s="47" t="str">
        <f aca="false">IF(MAX(E1947:I1947)=E1947,$E$2,IF(MAX(E1947:I1947)=F1947,$F$2,IF(MAX(E1947:I1947)=G1947,$G$2,IF(MAX(E1947:I1947)=H1947,$H$2,IF(MAX(E1947:I1947)=I1947,$I$2)))))</f>
        <v>10D</v>
      </c>
      <c r="L1947" s="4" t="n">
        <f aca="false">IF(MAX(E1947:I1947)=H1947,1,0)</f>
        <v>0</v>
      </c>
      <c r="M1947" s="4" t="n">
        <f aca="false">IF(MAX(E1947:I1947)=I1947,1,0)</f>
        <v>1</v>
      </c>
      <c r="O1947" s="4" t="n">
        <f aca="false">IF(CN1947&gt;E1947,1,0)</f>
        <v>1</v>
      </c>
      <c r="P1947" s="4" t="n">
        <f aca="false">IF(CN1947&gt;F1947,1,0)</f>
        <v>1</v>
      </c>
      <c r="Q1947" s="4" t="n">
        <f aca="false">IF(CN1947&gt;G1947,1,0)</f>
        <v>1</v>
      </c>
      <c r="R1947" s="4" t="n">
        <f aca="false">IF(CN1947&gt;H1947,1,0)</f>
        <v>1</v>
      </c>
      <c r="S1947" s="4" t="n">
        <f aca="false">IF(CN1947&gt;I1947,1,0)</f>
        <v>1</v>
      </c>
      <c r="T1947" s="25" t="n">
        <f aca="false">IF(AND(AND(R1947=0,S1947=0,Q1947=0),OR(S1946=1,S1945=1,S1944=1)),1,0)</f>
        <v>0</v>
      </c>
      <c r="U1947" s="13" t="n">
        <f aca="false">SUM(CM1946:CM1947)</f>
        <v>0.00904713697655279</v>
      </c>
      <c r="AV1947" s="0"/>
      <c r="AW1947" s="55" t="n">
        <f aca="false">IF(EC1947&gt;$AW$2,1,0)</f>
        <v>0</v>
      </c>
      <c r="AX1947" s="0" t="n">
        <f aca="false">IF(AND(I1947&gt;G1947,I1946&lt;G1946),1,IF(OR(AND(I1947&gt;F1947,I1946&lt;F1946),AND(I1947&gt;E1947,I1946&lt;E1946)),1,0))</f>
        <v>0</v>
      </c>
      <c r="AY1947" s="0" t="n">
        <f aca="false">IF(K1946="10D",1,0)</f>
        <v>1</v>
      </c>
      <c r="AZ1947" s="0" t="n">
        <f aca="false">IF(AND(I1947&gt;G1947,I1946&lt;G1946,I1947&gt;F1947,I1946&gt;F1946,I1947&gt;E1947,I1946&gt;E1946),1,0)</f>
        <v>0</v>
      </c>
      <c r="BA1947" s="56" t="n">
        <f aca="false">IF(G1947&gt;H1947,1,0)</f>
        <v>0</v>
      </c>
      <c r="BB1947" s="56" t="n">
        <f aca="false">IF(I1947&lt;F1947,1,0)</f>
        <v>0</v>
      </c>
      <c r="BC1947" s="0" t="n">
        <f aca="false">IF(AND(SUM(AW1946:AX1946)=2,AY1947=1),1,IF(SUM(AX1945:AX1947)=0,0,IF(AND(OR(AW1945=1,AX1945=1),OR(AW1946=1,AX1946=1),AY1947=1),1,IF(AND(SUM(AW1947:AY1947)=2,SUM(AW1945:AX1945)=2,AX1945=1),1,0))))</f>
        <v>0</v>
      </c>
      <c r="BD1947" s="57" t="str">
        <f aca="false">IF(AND(SUM(BC1945:BC1947)&gt;=1,BA1947=1,SUM(AZ1942:AZ1947)&gt;=1),1,IF(BC1947=0,"",IF(AND(BC1947=1,AZ1947=0,AZ1946=0,AZ1945=0),1,IF(AND(BC1947=1,OR(AZ1947=1,AZ1946=1,AZ1945)),IF(BA1947=1,1,0)))))</f>
        <v/>
      </c>
      <c r="BE1947" s="50" t="str">
        <f aca="false">IF(AND(BD1947=1,BD1946=1),0,IF(BD1947=1,SUM(CM1948:CM1986),""))</f>
        <v/>
      </c>
      <c r="BF1947" s="20" t="n">
        <f aca="false">IF(AND(BB1947=1,BB1946=1,BE1906&lt;&gt;0),"",IF(AND(BB1946=0,BB1947=1),BF1946,IF(AND(BB1947=1,BB1946=1),BF1946,IF(AND(BF1946="",BE1946="",OR(BD1946=0,BD1946="")),"",IF(AND(BF1946="",BE1907=0),"",IF(AND(BE1907&lt;&gt;"",BF1946=BE1907),"",IF(AND(BD1946=1,BE1946&lt;&gt;0),CM1947,IF(BF1946&lt;&gt;0,BF1946+CM1947,IF(BF1946="","")))))))))</f>
        <v>0.0769138087628386</v>
      </c>
      <c r="BH1947" s="50"/>
      <c r="BI1947" s="0"/>
      <c r="BU1947" s="0"/>
      <c r="BZ1947" s="49"/>
      <c r="CG1947" s="13"/>
      <c r="CH1947" s="40"/>
      <c r="CI1947" s="13"/>
      <c r="CL1947" s="6" t="n">
        <f aca="false">C1947</f>
        <v>40071</v>
      </c>
      <c r="CM1947" s="13" t="n">
        <f aca="false">CN1947/CN1946-1</f>
        <v>0.00417933130699089</v>
      </c>
      <c r="CN1947" s="76" t="n">
        <v>105.72</v>
      </c>
      <c r="CO1947" s="13" t="n">
        <f aca="false">CN1947/CN1942-1</f>
        <v>0.0270060229259763</v>
      </c>
      <c r="CY1947" s="4" t="n">
        <v>105.45</v>
      </c>
      <c r="CZ1947" s="4" t="n">
        <v>105.72</v>
      </c>
      <c r="DA1947" s="33" t="n">
        <f aca="false">CZ1947-CN1947</f>
        <v>0</v>
      </c>
      <c r="DB1947" s="16" t="n">
        <f aca="false">CZ1947/CY1947-1</f>
        <v>0.00256045519203418</v>
      </c>
      <c r="DC1947" s="15" t="n">
        <f aca="false">CY1947/CZ1946-1</f>
        <v>0.00161474164133746</v>
      </c>
      <c r="DD1947" s="15" t="n">
        <f aca="false">CZ1947/CZ1946-1</f>
        <v>0.00417933130699089</v>
      </c>
      <c r="DE1947" s="34" t="str">
        <f aca="false">IF(CW1947=0,"",-DC1947*CS1947)</f>
        <v/>
      </c>
      <c r="DY1947" s="6"/>
      <c r="EB1947" s="6" t="n">
        <f aca="false">CL1947</f>
        <v>40071</v>
      </c>
      <c r="EC1947" s="13" t="n">
        <f aca="false">SUM(CM1945:CM1947)</f>
        <v>0.00885627907026398</v>
      </c>
    </row>
    <row r="1948" customFormat="false" ht="15" hidden="false" customHeight="false" outlineLevel="0" collapsed="false">
      <c r="A1948" s="0" t="n">
        <f aca="false">IF(FR1948=1,CZ1948,0)</f>
        <v>0</v>
      </c>
      <c r="C1948" s="6" t="n">
        <v>40072</v>
      </c>
      <c r="D1948" s="0" t="n">
        <f aca="false">IF(E1948&gt;E1947,1,0)</f>
        <v>1</v>
      </c>
      <c r="E1948" s="46" t="n">
        <v>89.1627</v>
      </c>
      <c r="F1948" s="46" t="n">
        <v>95.2259</v>
      </c>
      <c r="G1948" s="46" t="n">
        <v>99.2676</v>
      </c>
      <c r="H1948" s="46" t="n">
        <v>102.0837</v>
      </c>
      <c r="I1948" s="46" t="n">
        <v>103.708</v>
      </c>
      <c r="J1948" s="47" t="str">
        <f aca="false">IF(MIN(E1948:I1948)=E1948,$E$2,IF(MIN(E1948:I1948)=F1948,$F$2,IF(MIN(E1948:I1948)=G1948,$G$2,IF(MIN(E1948:I1948)=H1948,$H$2,IF(MIN(E1948:I1948)=I1948,$I$2)))))</f>
        <v>200D</v>
      </c>
      <c r="K1948" s="47" t="str">
        <f aca="false">IF(MAX(E1948:I1948)=E1948,$E$2,IF(MAX(E1948:I1948)=F1948,$F$2,IF(MAX(E1948:I1948)=G1948,$G$2,IF(MAX(E1948:I1948)=H1948,$H$2,IF(MAX(E1948:I1948)=I1948,$I$2)))))</f>
        <v>10D</v>
      </c>
      <c r="L1948" s="4" t="n">
        <f aca="false">IF(MAX(E1948:I1948)=H1948,1,0)</f>
        <v>0</v>
      </c>
      <c r="M1948" s="4" t="n">
        <f aca="false">IF(MAX(E1948:I1948)=I1948,1,0)</f>
        <v>1</v>
      </c>
      <c r="O1948" s="4" t="n">
        <f aca="false">IF(CN1948&gt;E1948,1,0)</f>
        <v>1</v>
      </c>
      <c r="P1948" s="4" t="n">
        <f aca="false">IF(CN1948&gt;F1948,1,0)</f>
        <v>1</v>
      </c>
      <c r="Q1948" s="4" t="n">
        <f aca="false">IF(CN1948&gt;G1948,1,0)</f>
        <v>1</v>
      </c>
      <c r="R1948" s="4" t="n">
        <f aca="false">IF(CN1948&gt;H1948,1,0)</f>
        <v>1</v>
      </c>
      <c r="S1948" s="4" t="n">
        <f aca="false">IF(CN1948&gt;I1948,1,0)</f>
        <v>1</v>
      </c>
      <c r="T1948" s="25" t="n">
        <f aca="false">IF(AND(AND(R1948=0,S1948=0,Q1948=0),OR(S1947=1,S1946=1,S1945=1)),1,0)</f>
        <v>0</v>
      </c>
      <c r="U1948" s="13" t="n">
        <f aca="false">SUM(CM1947:CM1948)</f>
        <v>0.0193136483709333</v>
      </c>
      <c r="AV1948" s="0"/>
      <c r="AW1948" s="55" t="n">
        <f aca="false">IF(EC1948&gt;$AW$2,1,0)</f>
        <v>1</v>
      </c>
      <c r="AX1948" s="0" t="n">
        <f aca="false">IF(AND(I1948&gt;G1948,I1947&lt;G1947),1,IF(OR(AND(I1948&gt;F1948,I1947&lt;F1947),AND(I1948&gt;E1948,I1947&lt;E1947)),1,0))</f>
        <v>0</v>
      </c>
      <c r="AY1948" s="0" t="n">
        <f aca="false">IF(K1947="10D",1,0)</f>
        <v>1</v>
      </c>
      <c r="AZ1948" s="0" t="n">
        <f aca="false">IF(AND(I1948&gt;G1948,I1947&lt;G1947,I1948&gt;F1948,I1947&gt;F1947,I1948&gt;E1948,I1947&gt;E1947),1,0)</f>
        <v>0</v>
      </c>
      <c r="BA1948" s="56" t="n">
        <f aca="false">IF(G1948&gt;H1948,1,0)</f>
        <v>0</v>
      </c>
      <c r="BB1948" s="56" t="n">
        <f aca="false">IF(I1948&lt;F1948,1,0)</f>
        <v>0</v>
      </c>
      <c r="BC1948" s="0" t="n">
        <f aca="false">IF(AND(SUM(AW1947:AX1947)=2,AY1948=1),1,IF(SUM(AX1946:AX1948)=0,0,IF(AND(OR(AW1946=1,AX1946=1),OR(AW1947=1,AX1947=1),AY1948=1),1,IF(AND(SUM(AW1948:AY1948)=2,SUM(AW1946:AX1946)=2,AX1946=1),1,0))))</f>
        <v>0</v>
      </c>
      <c r="BD1948" s="57" t="str">
        <f aca="false">IF(AND(SUM(BC1946:BC1948)&gt;=1,BA1948=1,SUM(AZ1943:AZ1948)&gt;=1),1,IF(BC1948=0,"",IF(AND(BC1948=1,AZ1948=0,AZ1947=0,AZ1946=0),1,IF(AND(BC1948=1,OR(AZ1948=1,AZ1947=1,AZ1946)),IF(BA1948=1,1,0)))))</f>
        <v/>
      </c>
      <c r="BE1948" s="50" t="str">
        <f aca="false">IF(AND(BD1948=1,BD1947=1),0,IF(BD1948=1,SUM(CM1949:CM1987),""))</f>
        <v/>
      </c>
      <c r="BF1948" s="20" t="n">
        <f aca="false">IF(AND(BB1948=1,BB1947=1,BE1907&lt;&gt;0),"",IF(AND(BB1947=0,BB1948=1),BF1947,IF(AND(BB1948=1,BB1947=1),BF1947,IF(AND(BF1947="",BE1947="",OR(BD1947=0,BD1947="")),"",IF(AND(BF1947="",BE1908=0),"",IF(AND(BE1908&lt;&gt;"",BF1947=BE1908),"",IF(AND(BD1947=1,BE1947&lt;&gt;0),CM1948,IF(BF1947&lt;&gt;0,BF1947+CM1948,IF(BF1947="","")))))))))</f>
        <v>0.092048125826781</v>
      </c>
      <c r="BH1948" s="50"/>
      <c r="BI1948" s="0"/>
      <c r="BU1948" s="0"/>
      <c r="BZ1948" s="49"/>
      <c r="CG1948" s="13"/>
      <c r="CH1948" s="40"/>
      <c r="CI1948" s="13"/>
      <c r="CL1948" s="6" t="n">
        <f aca="false">C1948</f>
        <v>40072</v>
      </c>
      <c r="CM1948" s="13" t="n">
        <f aca="false">CN1948/CN1947-1</f>
        <v>0.0151343170639424</v>
      </c>
      <c r="CN1948" s="76" t="n">
        <v>107.32</v>
      </c>
      <c r="CO1948" s="13" t="n">
        <f aca="false">CN1948/CN1943-1</f>
        <v>0.0346090812686781</v>
      </c>
      <c r="CY1948" s="4" t="n">
        <v>106.1</v>
      </c>
      <c r="CZ1948" s="4" t="n">
        <v>107.32</v>
      </c>
      <c r="DA1948" s="33" t="n">
        <f aca="false">CZ1948-CN1948</f>
        <v>0</v>
      </c>
      <c r="DB1948" s="16" t="n">
        <f aca="false">CZ1948/CY1948-1</f>
        <v>0.0114985862393968</v>
      </c>
      <c r="DC1948" s="15" t="n">
        <f aca="false">CY1948/CZ1947-1</f>
        <v>0.00359440030268621</v>
      </c>
      <c r="DD1948" s="15" t="n">
        <f aca="false">CZ1948/CZ1947-1</f>
        <v>0.0151343170639424</v>
      </c>
      <c r="DE1948" s="34" t="str">
        <f aca="false">IF(CW1948=0,"",-DC1948*CS1948)</f>
        <v/>
      </c>
      <c r="DY1948" s="6"/>
      <c r="EB1948" s="6" t="n">
        <f aca="false">CL1948</f>
        <v>40072</v>
      </c>
      <c r="EC1948" s="13" t="n">
        <f aca="false">SUM(CM1946:CM1948)</f>
        <v>0.0241814540404952</v>
      </c>
    </row>
    <row r="1949" customFormat="false" ht="15" hidden="false" customHeight="false" outlineLevel="0" collapsed="false">
      <c r="A1949" s="0" t="n">
        <f aca="false">IF(FR1949=1,CZ1949,0)</f>
        <v>0</v>
      </c>
      <c r="C1949" s="6" t="n">
        <v>40073</v>
      </c>
      <c r="D1949" s="0" t="n">
        <f aca="false">IF(E1949&gt;E1948,1,0)</f>
        <v>1</v>
      </c>
      <c r="E1949" s="46" t="n">
        <v>89.288</v>
      </c>
      <c r="F1949" s="46" t="n">
        <v>95.4391</v>
      </c>
      <c r="G1949" s="46" t="n">
        <v>99.6508</v>
      </c>
      <c r="H1949" s="46" t="n">
        <v>102.3087</v>
      </c>
      <c r="I1949" s="46" t="n">
        <v>104.442</v>
      </c>
      <c r="J1949" s="47" t="str">
        <f aca="false">IF(MIN(E1949:I1949)=E1949,$E$2,IF(MIN(E1949:I1949)=F1949,$F$2,IF(MIN(E1949:I1949)=G1949,$G$2,IF(MIN(E1949:I1949)=H1949,$H$2,IF(MIN(E1949:I1949)=I1949,$I$2)))))</f>
        <v>200D</v>
      </c>
      <c r="K1949" s="47" t="str">
        <f aca="false">IF(MAX(E1949:I1949)=E1949,$E$2,IF(MAX(E1949:I1949)=F1949,$F$2,IF(MAX(E1949:I1949)=G1949,$G$2,IF(MAX(E1949:I1949)=H1949,$H$2,IF(MAX(E1949:I1949)=I1949,$I$2)))))</f>
        <v>10D</v>
      </c>
      <c r="L1949" s="4" t="n">
        <f aca="false">IF(MAX(E1949:I1949)=H1949,1,0)</f>
        <v>0</v>
      </c>
      <c r="M1949" s="4" t="n">
        <f aca="false">IF(MAX(E1949:I1949)=I1949,1,0)</f>
        <v>1</v>
      </c>
      <c r="O1949" s="4" t="n">
        <f aca="false">IF(CN1949&gt;E1949,1,0)</f>
        <v>1</v>
      </c>
      <c r="P1949" s="4" t="n">
        <f aca="false">IF(CN1949&gt;F1949,1,0)</f>
        <v>1</v>
      </c>
      <c r="Q1949" s="4" t="n">
        <f aca="false">IF(CN1949&gt;G1949,1,0)</f>
        <v>1</v>
      </c>
      <c r="R1949" s="4" t="n">
        <f aca="false">IF(CN1949&gt;H1949,1,0)</f>
        <v>1</v>
      </c>
      <c r="S1949" s="4" t="n">
        <f aca="false">IF(CN1949&gt;I1949,1,0)</f>
        <v>1</v>
      </c>
      <c r="T1949" s="25" t="n">
        <f aca="false">IF(AND(AND(R1949=0,S1949=0,Q1949=0),OR(S1948=1,S1947=1,S1946=1)),1,0)</f>
        <v>0</v>
      </c>
      <c r="U1949" s="13" t="n">
        <f aca="false">SUM(CM1948:CM1949)</f>
        <v>0.0136434486330814</v>
      </c>
      <c r="AV1949" s="0"/>
      <c r="AW1949" s="55" t="n">
        <f aca="false">IF(EC1949&gt;$AW$2,1,0)</f>
        <v>1</v>
      </c>
      <c r="AX1949" s="0" t="n">
        <f aca="false">IF(AND(I1949&gt;G1949,I1948&lt;G1948),1,IF(OR(AND(I1949&gt;F1949,I1948&lt;F1948),AND(I1949&gt;E1949,I1948&lt;E1948)),1,0))</f>
        <v>0</v>
      </c>
      <c r="AY1949" s="0" t="n">
        <f aca="false">IF(K1948="10D",1,0)</f>
        <v>1</v>
      </c>
      <c r="AZ1949" s="0" t="n">
        <f aca="false">IF(AND(I1949&gt;G1949,I1948&lt;G1948,I1949&gt;F1949,I1948&gt;F1948,I1949&gt;E1949,I1948&gt;E1948),1,0)</f>
        <v>0</v>
      </c>
      <c r="BA1949" s="56" t="n">
        <f aca="false">IF(G1949&gt;H1949,1,0)</f>
        <v>0</v>
      </c>
      <c r="BB1949" s="56" t="n">
        <f aca="false">IF(I1949&lt;F1949,1,0)</f>
        <v>0</v>
      </c>
      <c r="BC1949" s="0" t="n">
        <f aca="false">IF(AND(SUM(AW1948:AX1948)=2,AY1949=1),1,IF(SUM(AX1947:AX1949)=0,0,IF(AND(OR(AW1947=1,AX1947=1),OR(AW1948=1,AX1948=1),AY1949=1),1,IF(AND(SUM(AW1949:AY1949)=2,SUM(AW1947:AX1947)=2,AX1947=1),1,0))))</f>
        <v>0</v>
      </c>
      <c r="BD1949" s="57" t="str">
        <f aca="false">IF(AND(SUM(BC1947:BC1949)&gt;=1,BA1949=1,SUM(AZ1944:AZ1949)&gt;=1),1,IF(BC1949=0,"",IF(AND(BC1949=1,AZ1949=0,AZ1948=0,AZ1947=0),1,IF(AND(BC1949=1,OR(AZ1949=1,AZ1948=1,AZ1947)),IF(BA1949=1,1,0)))))</f>
        <v/>
      </c>
      <c r="BE1949" s="50" t="str">
        <f aca="false">IF(AND(BD1949=1,BD1948=1),0,IF(BD1949=1,SUM(CM1950:CM1988),""))</f>
        <v/>
      </c>
      <c r="BF1949" s="20" t="n">
        <f aca="false">IF(AND(BB1949=1,BB1948=1,BE1908&lt;&gt;0),"",IF(AND(BB1948=0,BB1949=1),BF1948,IF(AND(BB1949=1,BB1948=1),BF1948,IF(AND(BF1948="",BE1948="",OR(BD1948=0,BD1948="")),"",IF(AND(BF1948="",BE1909=0),"",IF(AND(BE1909&lt;&gt;"",BF1948=BE1909),"",IF(AND(BD1948=1,BE1948&lt;&gt;0),CM1949,IF(BF1948&lt;&gt;0,BF1948+CM1949,IF(BF1948="","")))))))))</f>
        <v>0.09055725739592</v>
      </c>
      <c r="BH1949" s="50"/>
      <c r="BI1949" s="0"/>
      <c r="BU1949" s="0"/>
      <c r="BZ1949" s="49"/>
      <c r="CG1949" s="13"/>
      <c r="CH1949" s="40"/>
      <c r="CI1949" s="13"/>
      <c r="CL1949" s="6" t="n">
        <f aca="false">C1949</f>
        <v>40073</v>
      </c>
      <c r="CM1949" s="13" t="n">
        <f aca="false">CN1949/CN1948-1</f>
        <v>-0.00149086843086099</v>
      </c>
      <c r="CN1949" s="76" t="n">
        <v>107.16</v>
      </c>
      <c r="CO1949" s="13" t="n">
        <f aca="false">CN1949/CN1944-1</f>
        <v>0.0226166618952188</v>
      </c>
      <c r="CY1949" s="4" t="n">
        <v>107.17</v>
      </c>
      <c r="CZ1949" s="4" t="n">
        <v>107.16</v>
      </c>
      <c r="DA1949" s="33" t="n">
        <f aca="false">CZ1949-CN1949</f>
        <v>0</v>
      </c>
      <c r="DB1949" s="16" t="n">
        <f aca="false">CZ1949/CY1949-1</f>
        <v>-9.33096948773082E-005</v>
      </c>
      <c r="DC1949" s="15" t="n">
        <f aca="false">CY1949/CZ1948-1</f>
        <v>-0.00139768915393212</v>
      </c>
      <c r="DD1949" s="15" t="n">
        <f aca="false">CZ1949/CZ1948-1</f>
        <v>-0.00149086843086099</v>
      </c>
      <c r="DE1949" s="34" t="str">
        <f aca="false">IF(CW1949=0,"",-DC1949*CS1949)</f>
        <v/>
      </c>
      <c r="DY1949" s="6"/>
      <c r="EB1949" s="6" t="n">
        <f aca="false">CL1949</f>
        <v>40073</v>
      </c>
      <c r="EC1949" s="13" t="n">
        <f aca="false">SUM(CM1947:CM1949)</f>
        <v>0.0178227799400723</v>
      </c>
    </row>
    <row r="1950" customFormat="false" ht="15" hidden="false" customHeight="false" outlineLevel="0" collapsed="false">
      <c r="A1950" s="0" t="n">
        <f aca="false">IF(FR1950=1,CZ1950,0)</f>
        <v>0</v>
      </c>
      <c r="C1950" s="6" t="n">
        <v>40074</v>
      </c>
      <c r="D1950" s="0" t="n">
        <f aca="false">IF(E1950&gt;E1949,1,0)</f>
        <v>1</v>
      </c>
      <c r="E1950" s="46" t="n">
        <v>89.3952</v>
      </c>
      <c r="F1950" s="46" t="n">
        <v>95.6506</v>
      </c>
      <c r="G1950" s="46" t="n">
        <v>100.0218</v>
      </c>
      <c r="H1950" s="46" t="n">
        <v>102.5364</v>
      </c>
      <c r="I1950" s="46" t="n">
        <v>105.049</v>
      </c>
      <c r="J1950" s="47" t="str">
        <f aca="false">IF(MIN(E1950:I1950)=E1950,$E$2,IF(MIN(E1950:I1950)=F1950,$F$2,IF(MIN(E1950:I1950)=G1950,$G$2,IF(MIN(E1950:I1950)=H1950,$H$2,IF(MIN(E1950:I1950)=I1950,$I$2)))))</f>
        <v>200D</v>
      </c>
      <c r="K1950" s="47" t="str">
        <f aca="false">IF(MAX(E1950:I1950)=E1950,$E$2,IF(MAX(E1950:I1950)=F1950,$F$2,IF(MAX(E1950:I1950)=G1950,$G$2,IF(MAX(E1950:I1950)=H1950,$H$2,IF(MAX(E1950:I1950)=I1950,$I$2)))))</f>
        <v>10D</v>
      </c>
      <c r="L1950" s="4" t="n">
        <f aca="false">IF(MAX(E1950:I1950)=H1950,1,0)</f>
        <v>0</v>
      </c>
      <c r="M1950" s="4" t="n">
        <f aca="false">IF(MAX(E1950:I1950)=I1950,1,0)</f>
        <v>1</v>
      </c>
      <c r="O1950" s="4" t="n">
        <f aca="false">IF(CN1950&gt;E1950,1,0)</f>
        <v>1</v>
      </c>
      <c r="P1950" s="4" t="n">
        <f aca="false">IF(CN1950&gt;F1950,1,0)</f>
        <v>1</v>
      </c>
      <c r="Q1950" s="4" t="n">
        <f aca="false">IF(CN1950&gt;G1950,1,0)</f>
        <v>1</v>
      </c>
      <c r="R1950" s="4" t="n">
        <f aca="false">IF(CN1950&gt;H1950,1,0)</f>
        <v>1</v>
      </c>
      <c r="S1950" s="4" t="n">
        <f aca="false">IF(CN1950&gt;I1950,1,0)</f>
        <v>1</v>
      </c>
      <c r="T1950" s="25" t="n">
        <f aca="false">IF(AND(AND(R1950=0,S1950=0,Q1950=0),OR(S1949=1,S1948=1,S1947=1)),1,0)</f>
        <v>0</v>
      </c>
      <c r="U1950" s="13" t="n">
        <f aca="false">SUM(CM1949:CM1950)</f>
        <v>-0.00559687813597487</v>
      </c>
      <c r="AV1950" s="0"/>
      <c r="AW1950" s="55" t="n">
        <f aca="false">IF(EC1950&gt;$AW$2,1,0)</f>
        <v>0</v>
      </c>
      <c r="AX1950" s="0" t="n">
        <f aca="false">IF(AND(I1950&gt;G1950,I1949&lt;G1949),1,IF(OR(AND(I1950&gt;F1950,I1949&lt;F1949),AND(I1950&gt;E1950,I1949&lt;E1949)),1,0))</f>
        <v>0</v>
      </c>
      <c r="AY1950" s="0" t="n">
        <f aca="false">IF(K1949="10D",1,0)</f>
        <v>1</v>
      </c>
      <c r="AZ1950" s="0" t="n">
        <f aca="false">IF(AND(I1950&gt;G1950,I1949&lt;G1949,I1950&gt;F1950,I1949&gt;F1949,I1950&gt;E1950,I1949&gt;E1949),1,0)</f>
        <v>0</v>
      </c>
      <c r="BA1950" s="56" t="n">
        <f aca="false">IF(G1950&gt;H1950,1,0)</f>
        <v>0</v>
      </c>
      <c r="BB1950" s="56" t="n">
        <f aca="false">IF(I1950&lt;F1950,1,0)</f>
        <v>0</v>
      </c>
      <c r="BC1950" s="0" t="n">
        <f aca="false">IF(AND(SUM(AW1949:AX1949)=2,AY1950=1),1,IF(SUM(AX1948:AX1950)=0,0,IF(AND(OR(AW1948=1,AX1948=1),OR(AW1949=1,AX1949=1),AY1950=1),1,IF(AND(SUM(AW1950:AY1950)=2,SUM(AW1948:AX1948)=2,AX1948=1),1,0))))</f>
        <v>0</v>
      </c>
      <c r="BD1950" s="57" t="str">
        <f aca="false">IF(AND(SUM(BC1948:BC1950)&gt;=1,BA1950=1,SUM(AZ1945:AZ1950)&gt;=1),1,IF(BC1950=0,"",IF(AND(BC1950=1,AZ1950=0,AZ1949=0,AZ1948=0),1,IF(AND(BC1950=1,OR(AZ1950=1,AZ1949=1,AZ1948)),IF(BA1950=1,1,0)))))</f>
        <v/>
      </c>
      <c r="BE1950" s="50" t="str">
        <f aca="false">IF(AND(BD1950=1,BD1949=1),0,IF(BD1950=1,SUM(CM1951:CM1989),""))</f>
        <v/>
      </c>
      <c r="BF1950" s="20" t="n">
        <f aca="false">IF(AND(BB1950=1,BB1949=1,BE1909&lt;&gt;0),"",IF(AND(BB1949=0,BB1950=1),BF1949,IF(AND(BB1950=1,BB1949=1),BF1949,IF(AND(BF1949="",BE1949="",OR(BD1949=0,BD1949="")),"",IF(AND(BF1949="",BE1910=0),"",IF(AND(BE1910&lt;&gt;"",BF1949=BE1910),"",IF(AND(BD1949=1,BE1949&lt;&gt;0),CM1950,IF(BF1949&lt;&gt;0,BF1949+CM1950,IF(BF1949="","")))))))))</f>
        <v>0.0864512476908061</v>
      </c>
      <c r="BH1950" s="50"/>
      <c r="BI1950" s="0"/>
      <c r="BU1950" s="0"/>
      <c r="BZ1950" s="49"/>
      <c r="CG1950" s="13"/>
      <c r="CH1950" s="40"/>
      <c r="CI1950" s="13"/>
      <c r="CL1950" s="6" t="n">
        <f aca="false">C1950</f>
        <v>40074</v>
      </c>
      <c r="CM1950" s="13" t="n">
        <f aca="false">CN1950/CN1949-1</f>
        <v>-0.00410600970511388</v>
      </c>
      <c r="CN1950" s="76" t="n">
        <v>106.72</v>
      </c>
      <c r="CO1950" s="13" t="n">
        <f aca="false">CN1950/CN1945-1</f>
        <v>0.0186121981483249</v>
      </c>
      <c r="CY1950" s="4" t="n">
        <v>107.15</v>
      </c>
      <c r="CZ1950" s="4" t="n">
        <v>106.72</v>
      </c>
      <c r="DA1950" s="33" t="n">
        <f aca="false">CZ1950-CN1950</f>
        <v>0</v>
      </c>
      <c r="DB1950" s="16" t="n">
        <f aca="false">CZ1950/CY1950-1</f>
        <v>-0.00401306579561367</v>
      </c>
      <c r="DC1950" s="15" t="n">
        <f aca="false">CY1950/CZ1949-1</f>
        <v>-9.33184023889089E-005</v>
      </c>
      <c r="DD1950" s="15" t="n">
        <f aca="false">CZ1950/CZ1949-1</f>
        <v>-0.00410600970511388</v>
      </c>
      <c r="DE1950" s="34" t="str">
        <f aca="false">IF(CW1950=0,"",-DC1950*CS1950)</f>
        <v/>
      </c>
      <c r="DY1950" s="6"/>
      <c r="EB1950" s="6" t="n">
        <f aca="false">CL1950</f>
        <v>40074</v>
      </c>
      <c r="EC1950" s="13" t="n">
        <f aca="false">SUM(CM1948:CM1950)</f>
        <v>0.00953743892796754</v>
      </c>
    </row>
    <row r="1951" customFormat="false" ht="15" hidden="false" customHeight="false" outlineLevel="0" collapsed="false">
      <c r="A1951" s="0" t="n">
        <f aca="false">IF(FR1951=1,CZ1951,0)</f>
        <v>0</v>
      </c>
      <c r="C1951" s="6" t="n">
        <v>40077</v>
      </c>
      <c r="D1951" s="0" t="n">
        <f aca="false">IF(E1951&gt;E1950,1,0)</f>
        <v>1</v>
      </c>
      <c r="E1951" s="46" t="n">
        <v>89.4909</v>
      </c>
      <c r="F1951" s="46" t="n">
        <v>95.8412</v>
      </c>
      <c r="G1951" s="46" t="n">
        <v>100.3916</v>
      </c>
      <c r="H1951" s="46" t="n">
        <v>102.7113</v>
      </c>
      <c r="I1951" s="46" t="n">
        <v>105.488</v>
      </c>
      <c r="J1951" s="47" t="str">
        <f aca="false">IF(MIN(E1951:I1951)=E1951,$E$2,IF(MIN(E1951:I1951)=F1951,$F$2,IF(MIN(E1951:I1951)=G1951,$G$2,IF(MIN(E1951:I1951)=H1951,$H$2,IF(MIN(E1951:I1951)=I1951,$I$2)))))</f>
        <v>200D</v>
      </c>
      <c r="K1951" s="47" t="str">
        <f aca="false">IF(MAX(E1951:I1951)=E1951,$E$2,IF(MAX(E1951:I1951)=F1951,$F$2,IF(MAX(E1951:I1951)=G1951,$G$2,IF(MAX(E1951:I1951)=H1951,$H$2,IF(MAX(E1951:I1951)=I1951,$I$2)))))</f>
        <v>10D</v>
      </c>
      <c r="L1951" s="4" t="n">
        <f aca="false">IF(MAX(E1951:I1951)=H1951,1,0)</f>
        <v>0</v>
      </c>
      <c r="M1951" s="4" t="n">
        <f aca="false">IF(MAX(E1951:I1951)=I1951,1,0)</f>
        <v>1</v>
      </c>
      <c r="O1951" s="4" t="n">
        <f aca="false">IF(CN1951&gt;E1951,1,0)</f>
        <v>1</v>
      </c>
      <c r="P1951" s="4" t="n">
        <f aca="false">IF(CN1951&gt;F1951,1,0)</f>
        <v>1</v>
      </c>
      <c r="Q1951" s="4" t="n">
        <f aca="false">IF(CN1951&gt;G1951,1,0)</f>
        <v>1</v>
      </c>
      <c r="R1951" s="4" t="n">
        <f aca="false">IF(CN1951&gt;H1951,1,0)</f>
        <v>1</v>
      </c>
      <c r="S1951" s="4" t="n">
        <f aca="false">IF(CN1951&gt;I1951,1,0)</f>
        <v>1</v>
      </c>
      <c r="T1951" s="25" t="n">
        <f aca="false">IF(AND(AND(R1951=0,S1951=0,Q1951=0),OR(S1950=1,S1949=1,S1948=1)),1,0)</f>
        <v>0</v>
      </c>
      <c r="U1951" s="13" t="n">
        <f aca="false">SUM(CM1950:CM1951)</f>
        <v>-0.00663599471261012</v>
      </c>
      <c r="AV1951" s="0"/>
      <c r="AW1951" s="55" t="n">
        <f aca="false">IF(EC1951&gt;$AW$2,1,0)</f>
        <v>0</v>
      </c>
      <c r="AX1951" s="0" t="n">
        <f aca="false">IF(AND(I1951&gt;G1951,I1950&lt;G1950),1,IF(OR(AND(I1951&gt;F1951,I1950&lt;F1950),AND(I1951&gt;E1951,I1950&lt;E1950)),1,0))</f>
        <v>0</v>
      </c>
      <c r="AY1951" s="0" t="n">
        <f aca="false">IF(K1950="10D",1,0)</f>
        <v>1</v>
      </c>
      <c r="AZ1951" s="0" t="n">
        <f aca="false">IF(AND(I1951&gt;G1951,I1950&lt;G1950,I1951&gt;F1951,I1950&gt;F1950,I1951&gt;E1951,I1950&gt;E1950),1,0)</f>
        <v>0</v>
      </c>
      <c r="BA1951" s="56" t="n">
        <f aca="false">IF(G1951&gt;H1951,1,0)</f>
        <v>0</v>
      </c>
      <c r="BB1951" s="56" t="n">
        <f aca="false">IF(I1951&lt;F1951,1,0)</f>
        <v>0</v>
      </c>
      <c r="BC1951" s="0" t="n">
        <f aca="false">IF(AND(SUM(AW1950:AX1950)=2,AY1951=1),1,IF(SUM(AX1949:AX1951)=0,0,IF(AND(OR(AW1949=1,AX1949=1),OR(AW1950=1,AX1950=1),AY1951=1),1,IF(AND(SUM(AW1951:AY1951)=2,SUM(AW1949:AX1949)=2,AX1949=1),1,0))))</f>
        <v>0</v>
      </c>
      <c r="BD1951" s="57" t="str">
        <f aca="false">IF(AND(SUM(BC1949:BC1951)&gt;=1,BA1951=1,SUM(AZ1946:AZ1951)&gt;=1),1,IF(BC1951=0,"",IF(AND(BC1951=1,AZ1951=0,AZ1950=0,AZ1949=0),1,IF(AND(BC1951=1,OR(AZ1951=1,AZ1950=1,AZ1949)),IF(BA1951=1,1,0)))))</f>
        <v/>
      </c>
      <c r="BE1951" s="50" t="str">
        <f aca="false">IF(AND(BD1951=1,BD1950=1),0,IF(BD1951=1,SUM(CM1952:CM1990),""))</f>
        <v/>
      </c>
      <c r="BF1951" s="20" t="str">
        <f aca="false">IF(AND(BB1951=1,BB1950=1,BE1910&lt;&gt;0),"",IF(AND(BB1950=0,BB1951=1),BF1950,IF(AND(BB1951=1,BB1950=1),BF1950,IF(AND(BF1950="",BE1950="",OR(BD1950=0,BD1950="")),"",IF(AND(BF1950="",BE1911=0),"",IF(AND(BE1911&lt;&gt;"",BF1950=BE1911),"",IF(AND(BD1950=1,BE1950&lt;&gt;0),CM1951,IF(BF1950&lt;&gt;0,BF1950+CM1951,IF(BF1950="","")))))))))</f>
        <v/>
      </c>
      <c r="BH1951" s="50"/>
      <c r="BI1951" s="0"/>
      <c r="BU1951" s="0"/>
      <c r="BZ1951" s="49"/>
      <c r="CG1951" s="13"/>
      <c r="CH1951" s="40"/>
      <c r="CI1951" s="13"/>
      <c r="CL1951" s="6" t="n">
        <f aca="false">C1951</f>
        <v>40077</v>
      </c>
      <c r="CM1951" s="13" t="n">
        <f aca="false">CN1951/CN1950-1</f>
        <v>-0.00252998500749624</v>
      </c>
      <c r="CN1951" s="76" t="n">
        <v>106.45</v>
      </c>
      <c r="CO1951" s="13" t="n">
        <f aca="false">CN1951/CN1946-1</f>
        <v>0.0111132218844985</v>
      </c>
      <c r="CY1951" s="4" t="n">
        <v>105.89</v>
      </c>
      <c r="CZ1951" s="4" t="n">
        <v>106.45</v>
      </c>
      <c r="DA1951" s="33" t="n">
        <f aca="false">CZ1951-CN1951</f>
        <v>0</v>
      </c>
      <c r="DB1951" s="16" t="n">
        <f aca="false">CZ1951/CY1951-1</f>
        <v>0.00528850694116545</v>
      </c>
      <c r="DC1951" s="15" t="n">
        <f aca="false">CY1951/CZ1950-1</f>
        <v>-0.00777736131934026</v>
      </c>
      <c r="DD1951" s="15" t="n">
        <f aca="false">CZ1951/CZ1950-1</f>
        <v>-0.00252998500749624</v>
      </c>
      <c r="DE1951" s="34" t="str">
        <f aca="false">IF(CW1951=0,"",-DC1951*CS1951)</f>
        <v/>
      </c>
      <c r="DY1951" s="6"/>
      <c r="EB1951" s="6" t="n">
        <f aca="false">CL1951</f>
        <v>40077</v>
      </c>
      <c r="EC1951" s="13" t="n">
        <f aca="false">SUM(CM1949:CM1951)</f>
        <v>-0.00812686314347111</v>
      </c>
    </row>
    <row r="1952" customFormat="false" ht="15" hidden="false" customHeight="false" outlineLevel="0" collapsed="false">
      <c r="A1952" s="0" t="n">
        <f aca="false">IF(FR1952=1,CZ1952,0)</f>
        <v>0</v>
      </c>
      <c r="C1952" s="6" t="n">
        <v>40078</v>
      </c>
      <c r="D1952" s="0" t="n">
        <f aca="false">IF(E1952&gt;E1951,1,0)</f>
        <v>1</v>
      </c>
      <c r="E1952" s="46" t="n">
        <v>89.5997</v>
      </c>
      <c r="F1952" s="46" t="n">
        <v>96.0377</v>
      </c>
      <c r="G1952" s="46" t="n">
        <v>100.7309</v>
      </c>
      <c r="H1952" s="46" t="n">
        <v>102.914</v>
      </c>
      <c r="I1952" s="46" t="n">
        <v>105.901</v>
      </c>
      <c r="J1952" s="47" t="str">
        <f aca="false">IF(MIN(E1952:I1952)=E1952,$E$2,IF(MIN(E1952:I1952)=F1952,$F$2,IF(MIN(E1952:I1952)=G1952,$G$2,IF(MIN(E1952:I1952)=H1952,$H$2,IF(MIN(E1952:I1952)=I1952,$I$2)))))</f>
        <v>200D</v>
      </c>
      <c r="K1952" s="47" t="str">
        <f aca="false">IF(MAX(E1952:I1952)=E1952,$E$2,IF(MAX(E1952:I1952)=F1952,$F$2,IF(MAX(E1952:I1952)=G1952,$G$2,IF(MAX(E1952:I1952)=H1952,$H$2,IF(MAX(E1952:I1952)=I1952,$I$2)))))</f>
        <v>10D</v>
      </c>
      <c r="L1952" s="4" t="n">
        <f aca="false">IF(MAX(E1952:I1952)=H1952,1,0)</f>
        <v>0</v>
      </c>
      <c r="M1952" s="4" t="n">
        <f aca="false">IF(MAX(E1952:I1952)=I1952,1,0)</f>
        <v>1</v>
      </c>
      <c r="O1952" s="4" t="n">
        <f aca="false">IF(CN1952&gt;E1952,1,0)</f>
        <v>1</v>
      </c>
      <c r="P1952" s="4" t="n">
        <f aca="false">IF(CN1952&gt;F1952,1,0)</f>
        <v>1</v>
      </c>
      <c r="Q1952" s="4" t="n">
        <f aca="false">IF(CN1952&gt;G1952,1,0)</f>
        <v>1</v>
      </c>
      <c r="R1952" s="4" t="n">
        <f aca="false">IF(CN1952&gt;H1952,1,0)</f>
        <v>1</v>
      </c>
      <c r="S1952" s="4" t="n">
        <f aca="false">IF(CN1952&gt;I1952,1,0)</f>
        <v>1</v>
      </c>
      <c r="T1952" s="25" t="n">
        <f aca="false">IF(AND(AND(R1952=0,S1952=0,Q1952=0),OR(S1951=1,S1950=1,S1949=1)),1,0)</f>
        <v>0</v>
      </c>
      <c r="U1952" s="13" t="n">
        <f aca="false">SUM(CM1951:CM1952)</f>
        <v>0.00329434566418052</v>
      </c>
      <c r="AV1952" s="0"/>
      <c r="AW1952" s="55" t="n">
        <f aca="false">IF(EC1952&gt;$AW$2,1,0)</f>
        <v>0</v>
      </c>
      <c r="AX1952" s="0" t="n">
        <f aca="false">IF(AND(I1952&gt;G1952,I1951&lt;G1951),1,IF(OR(AND(I1952&gt;F1952,I1951&lt;F1951),AND(I1952&gt;E1952,I1951&lt;E1951)),1,0))</f>
        <v>0</v>
      </c>
      <c r="AY1952" s="0" t="n">
        <f aca="false">IF(K1951="10D",1,0)</f>
        <v>1</v>
      </c>
      <c r="AZ1952" s="0" t="n">
        <f aca="false">IF(AND(I1952&gt;G1952,I1951&lt;G1951,I1952&gt;F1952,I1951&gt;F1951,I1952&gt;E1952,I1951&gt;E1951),1,0)</f>
        <v>0</v>
      </c>
      <c r="BA1952" s="56" t="n">
        <f aca="false">IF(G1952&gt;H1952,1,0)</f>
        <v>0</v>
      </c>
      <c r="BB1952" s="56" t="n">
        <f aca="false">IF(I1952&lt;F1952,1,0)</f>
        <v>0</v>
      </c>
      <c r="BC1952" s="0" t="n">
        <f aca="false">IF(AND(SUM(AW1951:AX1951)=2,AY1952=1),1,IF(SUM(AX1950:AX1952)=0,0,IF(AND(OR(AW1950=1,AX1950=1),OR(AW1951=1,AX1951=1),AY1952=1),1,IF(AND(SUM(AW1952:AY1952)=2,SUM(AW1950:AX1950)=2,AX1950=1),1,0))))</f>
        <v>0</v>
      </c>
      <c r="BD1952" s="57" t="str">
        <f aca="false">IF(AND(SUM(BC1950:BC1952)&gt;=1,BA1952=1,SUM(AZ1947:AZ1952)&gt;=1),1,IF(BC1952=0,"",IF(AND(BC1952=1,AZ1952=0,AZ1951=0,AZ1950=0),1,IF(AND(BC1952=1,OR(AZ1952=1,AZ1951=1,AZ1950)),IF(BA1952=1,1,0)))))</f>
        <v/>
      </c>
      <c r="BE1952" s="50" t="str">
        <f aca="false">IF(AND(BD1952=1,BD1951=1),0,IF(BD1952=1,SUM(CM1953:CM1991),""))</f>
        <v/>
      </c>
      <c r="BF1952" s="20" t="str">
        <f aca="false">IF(AND(BB1952=1,BB1951=1,BE1911&lt;&gt;0),"",IF(AND(BB1951=0,BB1952=1),BF1951,IF(AND(BB1952=1,BB1951=1),BF1951,IF(AND(BF1951="",BE1951="",OR(BD1951=0,BD1951="")),"",IF(AND(BF1951="",BE1912=0),"",IF(AND(BE1912&lt;&gt;"",BF1951=BE1912),"",IF(AND(BD1951=1,BE1951&lt;&gt;0),CM1952,IF(BF1951&lt;&gt;0,BF1951+CM1952,IF(BF1951="","")))))))))</f>
        <v/>
      </c>
      <c r="BH1952" s="50"/>
      <c r="BI1952" s="0"/>
      <c r="BU1952" s="0"/>
      <c r="BZ1952" s="49"/>
      <c r="CG1952" s="13"/>
      <c r="CH1952" s="40"/>
      <c r="CI1952" s="13"/>
      <c r="CL1952" s="6" t="n">
        <f aca="false">C1952</f>
        <v>40078</v>
      </c>
      <c r="CM1952" s="13" t="n">
        <f aca="false">CN1952/CN1951-1</f>
        <v>0.00582433067167676</v>
      </c>
      <c r="CN1952" s="76" t="n">
        <v>107.07</v>
      </c>
      <c r="CO1952" s="13" t="n">
        <f aca="false">CN1952/CN1947-1</f>
        <v>0.0127695800227015</v>
      </c>
      <c r="CY1952" s="4" t="n">
        <v>107.08</v>
      </c>
      <c r="CZ1952" s="4" t="n">
        <v>107.07</v>
      </c>
      <c r="DA1952" s="33" t="n">
        <f aca="false">CZ1952-CN1952</f>
        <v>0</v>
      </c>
      <c r="DB1952" s="16" t="n">
        <f aca="false">CZ1952/CY1952-1</f>
        <v>-9.33881210311016E-005</v>
      </c>
      <c r="DC1952" s="15" t="n">
        <f aca="false">CY1952/CZ1951-1</f>
        <v>0.00591827148896185</v>
      </c>
      <c r="DD1952" s="15" t="n">
        <f aca="false">CZ1952/CZ1951-1</f>
        <v>0.00582433067167676</v>
      </c>
      <c r="DE1952" s="34" t="str">
        <f aca="false">IF(CW1952=0,"",-DC1952*CS1952)</f>
        <v/>
      </c>
      <c r="DY1952" s="6"/>
      <c r="EB1952" s="6" t="n">
        <f aca="false">CL1952</f>
        <v>40078</v>
      </c>
      <c r="EC1952" s="13" t="n">
        <f aca="false">SUM(CM1950:CM1952)</f>
        <v>-0.000811664040933358</v>
      </c>
    </row>
    <row r="1953" customFormat="false" ht="15" hidden="false" customHeight="false" outlineLevel="0" collapsed="false">
      <c r="A1953" s="0" t="n">
        <f aca="false">IF(FR1953=1,CZ1953,0)</f>
        <v>0</v>
      </c>
      <c r="C1953" s="6" t="n">
        <v>40079</v>
      </c>
      <c r="D1953" s="0" t="n">
        <f aca="false">IF(E1953&gt;E1952,1,0)</f>
        <v>1</v>
      </c>
      <c r="E1953" s="46" t="n">
        <v>89.691</v>
      </c>
      <c r="F1953" s="46" t="n">
        <v>96.2206</v>
      </c>
      <c r="G1953" s="46" t="n">
        <v>101.0423</v>
      </c>
      <c r="H1953" s="46" t="n">
        <v>103.129</v>
      </c>
      <c r="I1953" s="46" t="n">
        <v>106.146</v>
      </c>
      <c r="J1953" s="47" t="str">
        <f aca="false">IF(MIN(E1953:I1953)=E1953,$E$2,IF(MIN(E1953:I1953)=F1953,$F$2,IF(MIN(E1953:I1953)=G1953,$G$2,IF(MIN(E1953:I1953)=H1953,$H$2,IF(MIN(E1953:I1953)=I1953,$I$2)))))</f>
        <v>200D</v>
      </c>
      <c r="K1953" s="47" t="str">
        <f aca="false">IF(MAX(E1953:I1953)=E1953,$E$2,IF(MAX(E1953:I1953)=F1953,$F$2,IF(MAX(E1953:I1953)=G1953,$G$2,IF(MAX(E1953:I1953)=H1953,$H$2,IF(MAX(E1953:I1953)=I1953,$I$2)))))</f>
        <v>10D</v>
      </c>
      <c r="L1953" s="4" t="n">
        <f aca="false">IF(MAX(E1953:I1953)=H1953,1,0)</f>
        <v>0</v>
      </c>
      <c r="M1953" s="4" t="n">
        <f aca="false">IF(MAX(E1953:I1953)=I1953,1,0)</f>
        <v>1</v>
      </c>
      <c r="O1953" s="4" t="n">
        <f aca="false">IF(CN1953&gt;E1953,1,0)</f>
        <v>1</v>
      </c>
      <c r="P1953" s="4" t="n">
        <f aca="false">IF(CN1953&gt;F1953,1,0)</f>
        <v>1</v>
      </c>
      <c r="Q1953" s="4" t="n">
        <f aca="false">IF(CN1953&gt;G1953,1,0)</f>
        <v>1</v>
      </c>
      <c r="R1953" s="4" t="n">
        <f aca="false">IF(CN1953&gt;H1953,1,0)</f>
        <v>1</v>
      </c>
      <c r="S1953" s="4" t="n">
        <f aca="false">IF(CN1953&gt;I1953,1,0)</f>
        <v>1</v>
      </c>
      <c r="T1953" s="25" t="n">
        <f aca="false">IF(AND(AND(R1953=0,S1953=0,Q1953=0),OR(S1952=1,S1951=1,S1950=1)),1,0)</f>
        <v>0</v>
      </c>
      <c r="U1953" s="13" t="n">
        <f aca="false">SUM(CM1952:CM1953)</f>
        <v>-0.00248798837193942</v>
      </c>
      <c r="AV1953" s="0"/>
      <c r="AW1953" s="55" t="n">
        <f aca="false">IF(EC1953&gt;$AW$2,1,0)</f>
        <v>0</v>
      </c>
      <c r="AX1953" s="0" t="n">
        <f aca="false">IF(AND(I1953&gt;G1953,I1952&lt;G1952),1,IF(OR(AND(I1953&gt;F1953,I1952&lt;F1952),AND(I1953&gt;E1953,I1952&lt;E1952)),1,0))</f>
        <v>0</v>
      </c>
      <c r="AY1953" s="0" t="n">
        <f aca="false">IF(K1952="10D",1,0)</f>
        <v>1</v>
      </c>
      <c r="AZ1953" s="0" t="n">
        <f aca="false">IF(AND(I1953&gt;G1953,I1952&lt;G1952,I1953&gt;F1953,I1952&gt;F1952,I1953&gt;E1953,I1952&gt;E1952),1,0)</f>
        <v>0</v>
      </c>
      <c r="BA1953" s="56" t="n">
        <f aca="false">IF(G1953&gt;H1953,1,0)</f>
        <v>0</v>
      </c>
      <c r="BB1953" s="56" t="n">
        <f aca="false">IF(I1953&lt;F1953,1,0)</f>
        <v>0</v>
      </c>
      <c r="BC1953" s="0" t="n">
        <f aca="false">IF(AND(SUM(AW1952:AX1952)=2,AY1953=1),1,IF(SUM(AX1951:AX1953)=0,0,IF(AND(OR(AW1951=1,AX1951=1),OR(AW1952=1,AX1952=1),AY1953=1),1,IF(AND(SUM(AW1953:AY1953)=2,SUM(AW1951:AX1951)=2,AX1951=1),1,0))))</f>
        <v>0</v>
      </c>
      <c r="BD1953" s="57" t="str">
        <f aca="false">IF(AND(SUM(BC1951:BC1953)&gt;=1,BA1953=1,SUM(AZ1948:AZ1953)&gt;=1),1,IF(BC1953=0,"",IF(AND(BC1953=1,AZ1953=0,AZ1952=0,AZ1951=0),1,IF(AND(BC1953=1,OR(AZ1953=1,AZ1952=1,AZ1951)),IF(BA1953=1,1,0)))))</f>
        <v/>
      </c>
      <c r="BE1953" s="50" t="str">
        <f aca="false">IF(AND(BD1953=1,BD1952=1),0,IF(BD1953=1,SUM(CM1954:CM1992),""))</f>
        <v/>
      </c>
      <c r="BF1953" s="20" t="str">
        <f aca="false">IF(AND(BB1953=1,BB1952=1,BE1912&lt;&gt;0),"",IF(AND(BB1952=0,BB1953=1),BF1952,IF(AND(BB1953=1,BB1952=1),BF1952,IF(AND(BF1952="",BE1952="",OR(BD1952=0,BD1952="")),"",IF(AND(BF1952="",BE1913=0),"",IF(AND(BE1913&lt;&gt;"",BF1952=BE1913),"",IF(AND(BD1952=1,BE1952&lt;&gt;0),CM1953,IF(BF1952&lt;&gt;0,BF1952+CM1953,IF(BF1952="","")))))))))</f>
        <v/>
      </c>
      <c r="BH1953" s="50"/>
      <c r="BI1953" s="0"/>
      <c r="BU1953" s="0"/>
      <c r="BZ1953" s="49"/>
      <c r="CG1953" s="13"/>
      <c r="CH1953" s="40"/>
      <c r="CI1953" s="13"/>
      <c r="CL1953" s="6" t="n">
        <f aca="false">C1953</f>
        <v>40079</v>
      </c>
      <c r="CM1953" s="13" t="n">
        <f aca="false">CN1953/CN1952-1</f>
        <v>-0.00831231904361618</v>
      </c>
      <c r="CN1953" s="76" t="n">
        <v>106.18</v>
      </c>
      <c r="CO1953" s="13" t="n">
        <f aca="false">CN1953/CN1948-1</f>
        <v>-0.0106224375698843</v>
      </c>
      <c r="CY1953" s="4" t="n">
        <v>107.32</v>
      </c>
      <c r="CZ1953" s="4" t="n">
        <v>106.18</v>
      </c>
      <c r="DA1953" s="33" t="n">
        <f aca="false">CZ1953-CN1953</f>
        <v>0</v>
      </c>
      <c r="DB1953" s="16" t="n">
        <f aca="false">CZ1953/CY1953-1</f>
        <v>-0.0106224375698843</v>
      </c>
      <c r="DC1953" s="15" t="n">
        <f aca="false">CY1953/CZ1952-1</f>
        <v>0.00233492107966748</v>
      </c>
      <c r="DD1953" s="15" t="n">
        <f aca="false">CZ1953/CZ1952-1</f>
        <v>-0.00831231904361618</v>
      </c>
      <c r="DE1953" s="34" t="str">
        <f aca="false">IF(CW1953=0,"",-DC1953*CS1953)</f>
        <v/>
      </c>
      <c r="DY1953" s="6"/>
      <c r="EB1953" s="6" t="n">
        <f aca="false">CL1953</f>
        <v>40079</v>
      </c>
      <c r="EC1953" s="13" t="n">
        <f aca="false">SUM(CM1951:CM1953)</f>
        <v>-0.00501797337943566</v>
      </c>
    </row>
    <row r="1954" customFormat="false" ht="15" hidden="false" customHeight="false" outlineLevel="0" collapsed="false">
      <c r="A1954" s="0" t="n">
        <f aca="false">IF(FR1954=1,CZ1954,0)</f>
        <v>0</v>
      </c>
      <c r="C1954" s="6" t="n">
        <v>40080</v>
      </c>
      <c r="D1954" s="0" t="n">
        <f aca="false">IF(E1954&gt;E1953,1,0)</f>
        <v>1</v>
      </c>
      <c r="E1954" s="46" t="n">
        <v>89.761</v>
      </c>
      <c r="F1954" s="46" t="n">
        <v>96.3619</v>
      </c>
      <c r="G1954" s="46" t="n">
        <v>101.2773</v>
      </c>
      <c r="H1954" s="46" t="n">
        <v>103.2693</v>
      </c>
      <c r="I1954" s="46" t="n">
        <v>106.168</v>
      </c>
      <c r="J1954" s="47" t="str">
        <f aca="false">IF(MIN(E1954:I1954)=E1954,$E$2,IF(MIN(E1954:I1954)=F1954,$F$2,IF(MIN(E1954:I1954)=G1954,$G$2,IF(MIN(E1954:I1954)=H1954,$H$2,IF(MIN(E1954:I1954)=I1954,$I$2)))))</f>
        <v>200D</v>
      </c>
      <c r="K1954" s="47" t="str">
        <f aca="false">IF(MAX(E1954:I1954)=E1954,$E$2,IF(MAX(E1954:I1954)=F1954,$F$2,IF(MAX(E1954:I1954)=G1954,$G$2,IF(MAX(E1954:I1954)=H1954,$H$2,IF(MAX(E1954:I1954)=I1954,$I$2)))))</f>
        <v>10D</v>
      </c>
      <c r="L1954" s="4" t="n">
        <f aca="false">IF(MAX(E1954:I1954)=H1954,1,0)</f>
        <v>0</v>
      </c>
      <c r="M1954" s="4" t="n">
        <f aca="false">IF(MAX(E1954:I1954)=I1954,1,0)</f>
        <v>1</v>
      </c>
      <c r="O1954" s="4" t="n">
        <f aca="false">IF(CN1954&gt;E1954,1,0)</f>
        <v>1</v>
      </c>
      <c r="P1954" s="4" t="n">
        <f aca="false">IF(CN1954&gt;F1954,1,0)</f>
        <v>1</v>
      </c>
      <c r="Q1954" s="4" t="n">
        <f aca="false">IF(CN1954&gt;G1954,1,0)</f>
        <v>1</v>
      </c>
      <c r="R1954" s="4" t="n">
        <f aca="false">IF(CN1954&gt;H1954,1,0)</f>
        <v>1</v>
      </c>
      <c r="S1954" s="4" t="n">
        <f aca="false">IF(CN1954&gt;I1954,1,0)</f>
        <v>0</v>
      </c>
      <c r="T1954" s="25" t="n">
        <f aca="false">IF(AND(AND(R1954=0,S1954=0,Q1954=0),OR(S1953=1,S1952=1,S1951=1)),1,0)</f>
        <v>0</v>
      </c>
      <c r="U1954" s="13" t="n">
        <f aca="false">SUM(CM1953:CM1954)</f>
        <v>-0.0193313433419775</v>
      </c>
      <c r="AV1954" s="0"/>
      <c r="AW1954" s="55" t="n">
        <f aca="false">IF(EC1954&gt;$AW$2,1,0)</f>
        <v>0</v>
      </c>
      <c r="AX1954" s="0" t="n">
        <f aca="false">IF(AND(I1954&gt;G1954,I1953&lt;G1953),1,IF(OR(AND(I1954&gt;F1954,I1953&lt;F1953),AND(I1954&gt;E1954,I1953&lt;E1953)),1,0))</f>
        <v>0</v>
      </c>
      <c r="AY1954" s="0" t="n">
        <f aca="false">IF(K1953="10D",1,0)</f>
        <v>1</v>
      </c>
      <c r="AZ1954" s="0" t="n">
        <f aca="false">IF(AND(I1954&gt;G1954,I1953&lt;G1953,I1954&gt;F1954,I1953&gt;F1953,I1954&gt;E1954,I1953&gt;E1953),1,0)</f>
        <v>0</v>
      </c>
      <c r="BA1954" s="56" t="n">
        <f aca="false">IF(G1954&gt;H1954,1,0)</f>
        <v>0</v>
      </c>
      <c r="BB1954" s="56" t="n">
        <f aca="false">IF(I1954&lt;F1954,1,0)</f>
        <v>0</v>
      </c>
      <c r="BC1954" s="0" t="n">
        <f aca="false">IF(AND(SUM(AW1953:AX1953)=2,AY1954=1),1,IF(SUM(AX1952:AX1954)=0,0,IF(AND(OR(AW1952=1,AX1952=1),OR(AW1953=1,AX1953=1),AY1954=1),1,IF(AND(SUM(AW1954:AY1954)=2,SUM(AW1952:AX1952)=2,AX1952=1),1,0))))</f>
        <v>0</v>
      </c>
      <c r="BD1954" s="57" t="str">
        <f aca="false">IF(AND(SUM(BC1952:BC1954)&gt;=1,BA1954=1,SUM(AZ1949:AZ1954)&gt;=1),1,IF(BC1954=0,"",IF(AND(BC1954=1,AZ1954=0,AZ1953=0,AZ1952=0),1,IF(AND(BC1954=1,OR(AZ1954=1,AZ1953=1,AZ1952)),IF(BA1954=1,1,0)))))</f>
        <v/>
      </c>
      <c r="BE1954" s="50" t="str">
        <f aca="false">IF(AND(BD1954=1,BD1953=1),0,IF(BD1954=1,SUM(CM1955:CM1993),""))</f>
        <v/>
      </c>
      <c r="BF1954" s="20" t="str">
        <f aca="false">IF(AND(BB1954=1,BB1953=1,BE1913&lt;&gt;0),"",IF(AND(BB1953=0,BB1954=1),BF1953,IF(AND(BB1954=1,BB1953=1),BF1953,IF(AND(BF1953="",BE1953="",OR(BD1953=0,BD1953="")),"",IF(AND(BF1953="",BE1914=0),"",IF(AND(BE1914&lt;&gt;"",BF1953=BE1914),"",IF(AND(BD1953=1,BE1953&lt;&gt;0),CM1954,IF(BF1953&lt;&gt;0,BF1953+CM1954,IF(BF1953="","")))))))))</f>
        <v/>
      </c>
      <c r="BH1954" s="50"/>
      <c r="BI1954" s="0"/>
      <c r="BU1954" s="0"/>
      <c r="BZ1954" s="49"/>
      <c r="CG1954" s="13"/>
      <c r="CH1954" s="40"/>
      <c r="CI1954" s="13"/>
      <c r="CL1954" s="6" t="n">
        <f aca="false">C1954</f>
        <v>40080</v>
      </c>
      <c r="CM1954" s="13" t="n">
        <f aca="false">CN1954/CN1953-1</f>
        <v>-0.0110190242983613</v>
      </c>
      <c r="CN1954" s="76" t="n">
        <v>105.01</v>
      </c>
      <c r="CO1954" s="13" t="n">
        <f aca="false">CN1954/CN1949-1</f>
        <v>-0.0200634565136244</v>
      </c>
      <c r="CY1954" s="4" t="n">
        <v>106.41</v>
      </c>
      <c r="CZ1954" s="4" t="n">
        <v>105.01</v>
      </c>
      <c r="DA1954" s="33" t="n">
        <f aca="false">CZ1954-CN1954</f>
        <v>0</v>
      </c>
      <c r="DB1954" s="16" t="n">
        <f aca="false">CZ1954/CY1954-1</f>
        <v>-0.0131566582088148</v>
      </c>
      <c r="DC1954" s="15" t="n">
        <f aca="false">CY1954/CZ1953-1</f>
        <v>0.00216613298172907</v>
      </c>
      <c r="DD1954" s="15" t="n">
        <f aca="false">CZ1954/CZ1953-1</f>
        <v>-0.0110190242983613</v>
      </c>
      <c r="DE1954" s="34" t="str">
        <f aca="false">IF(CW1954=0,"",-DC1954*CS1954)</f>
        <v/>
      </c>
      <c r="DY1954" s="6"/>
      <c r="EB1954" s="6" t="n">
        <f aca="false">CL1954</f>
        <v>40080</v>
      </c>
      <c r="EC1954" s="13" t="n">
        <f aca="false">SUM(CM1952:CM1954)</f>
        <v>-0.0135070126703007</v>
      </c>
    </row>
    <row r="1955" customFormat="false" ht="15" hidden="false" customHeight="false" outlineLevel="0" collapsed="false">
      <c r="A1955" s="0" t="n">
        <f aca="false">IF(FR1955=1,CZ1955,0)</f>
        <v>0</v>
      </c>
      <c r="C1955" s="6" t="n">
        <v>40081</v>
      </c>
      <c r="D1955" s="0" t="n">
        <f aca="false">IF(E1955&gt;E1954,1,0)</f>
        <v>1</v>
      </c>
      <c r="E1955" s="46" t="n">
        <v>89.8358</v>
      </c>
      <c r="F1955" s="46" t="n">
        <v>96.5007</v>
      </c>
      <c r="G1955" s="46" t="n">
        <v>101.4833</v>
      </c>
      <c r="H1955" s="46" t="n">
        <v>103.3653</v>
      </c>
      <c r="I1955" s="46" t="n">
        <v>106.136</v>
      </c>
      <c r="J1955" s="47" t="str">
        <f aca="false">IF(MIN(E1955:I1955)=E1955,$E$2,IF(MIN(E1955:I1955)=F1955,$F$2,IF(MIN(E1955:I1955)=G1955,$G$2,IF(MIN(E1955:I1955)=H1955,$H$2,IF(MIN(E1955:I1955)=I1955,$I$2)))))</f>
        <v>200D</v>
      </c>
      <c r="K1955" s="47" t="str">
        <f aca="false">IF(MAX(E1955:I1955)=E1955,$E$2,IF(MAX(E1955:I1955)=F1955,$F$2,IF(MAX(E1955:I1955)=G1955,$G$2,IF(MAX(E1955:I1955)=H1955,$H$2,IF(MAX(E1955:I1955)=I1955,$I$2)))))</f>
        <v>10D</v>
      </c>
      <c r="L1955" s="4" t="n">
        <f aca="false">IF(MAX(E1955:I1955)=H1955,1,0)</f>
        <v>0</v>
      </c>
      <c r="M1955" s="4" t="n">
        <f aca="false">IF(MAX(E1955:I1955)=I1955,1,0)</f>
        <v>1</v>
      </c>
      <c r="O1955" s="4" t="n">
        <f aca="false">IF(CN1955&gt;E1955,1,0)</f>
        <v>1</v>
      </c>
      <c r="P1955" s="4" t="n">
        <f aca="false">IF(CN1955&gt;F1955,1,0)</f>
        <v>1</v>
      </c>
      <c r="Q1955" s="4" t="n">
        <f aca="false">IF(CN1955&gt;G1955,1,0)</f>
        <v>1</v>
      </c>
      <c r="R1955" s="4" t="n">
        <f aca="false">IF(CN1955&gt;H1955,1,0)</f>
        <v>1</v>
      </c>
      <c r="S1955" s="4" t="n">
        <f aca="false">IF(CN1955&gt;I1955,1,0)</f>
        <v>0</v>
      </c>
      <c r="T1955" s="25" t="n">
        <f aca="false">IF(AND(AND(R1955=0,S1955=0,Q1955=0),OR(S1954=1,S1953=1,S1952=1)),1,0)</f>
        <v>0</v>
      </c>
      <c r="U1955" s="13" t="n">
        <f aca="false">SUM(CM1954:CM1955)</f>
        <v>-0.0163518497435571</v>
      </c>
      <c r="AV1955" s="0"/>
      <c r="AW1955" s="55" t="n">
        <f aca="false">IF(EC1955&gt;$AW$2,1,0)</f>
        <v>0</v>
      </c>
      <c r="AX1955" s="0" t="n">
        <f aca="false">IF(AND(I1955&gt;G1955,I1954&lt;G1954),1,IF(OR(AND(I1955&gt;F1955,I1954&lt;F1954),AND(I1955&gt;E1955,I1954&lt;E1954)),1,0))</f>
        <v>0</v>
      </c>
      <c r="AY1955" s="0" t="n">
        <f aca="false">IF(K1954="10D",1,0)</f>
        <v>1</v>
      </c>
      <c r="AZ1955" s="0" t="n">
        <f aca="false">IF(AND(I1955&gt;G1955,I1954&lt;G1954,I1955&gt;F1955,I1954&gt;F1954,I1955&gt;E1955,I1954&gt;E1954),1,0)</f>
        <v>0</v>
      </c>
      <c r="BA1955" s="56" t="n">
        <f aca="false">IF(G1955&gt;H1955,1,0)</f>
        <v>0</v>
      </c>
      <c r="BB1955" s="56" t="n">
        <f aca="false">IF(I1955&lt;F1955,1,0)</f>
        <v>0</v>
      </c>
      <c r="BC1955" s="0" t="n">
        <f aca="false">IF(AND(SUM(AW1954:AX1954)=2,AY1955=1),1,IF(SUM(AX1953:AX1955)=0,0,IF(AND(OR(AW1953=1,AX1953=1),OR(AW1954=1,AX1954=1),AY1955=1),1,IF(AND(SUM(AW1955:AY1955)=2,SUM(AW1953:AX1953)=2,AX1953=1),1,0))))</f>
        <v>0</v>
      </c>
      <c r="BD1955" s="57" t="str">
        <f aca="false">IF(AND(SUM(BC1953:BC1955)&gt;=1,BA1955=1,SUM(AZ1950:AZ1955)&gt;=1),1,IF(BC1955=0,"",IF(AND(BC1955=1,AZ1955=0,AZ1954=0,AZ1953=0),1,IF(AND(BC1955=1,OR(AZ1955=1,AZ1954=1,AZ1953)),IF(BA1955=1,1,0)))))</f>
        <v/>
      </c>
      <c r="BE1955" s="50" t="str">
        <f aca="false">IF(AND(BD1955=1,BD1954=1),0,IF(BD1955=1,SUM(CM1956:CM1994),""))</f>
        <v/>
      </c>
      <c r="BF1955" s="20" t="str">
        <f aca="false">IF(AND(BB1955=1,BB1954=1,BE1914&lt;&gt;0),"",IF(AND(BB1954=0,BB1955=1),BF1954,IF(AND(BB1955=1,BB1954=1),BF1954,IF(AND(BF1954="",BE1954="",OR(BD1954=0,BD1954="")),"",IF(AND(BF1954="",BE1915=0),"",IF(AND(BE1915&lt;&gt;"",BF1954=BE1915),"",IF(AND(BD1954=1,BE1954&lt;&gt;0),CM1955,IF(BF1954&lt;&gt;0,BF1954+CM1955,IF(BF1954="","")))))))))</f>
        <v/>
      </c>
      <c r="BH1955" s="50"/>
      <c r="BI1955" s="0"/>
      <c r="BU1955" s="0"/>
      <c r="BZ1955" s="49"/>
      <c r="CG1955" s="13"/>
      <c r="CH1955" s="40"/>
      <c r="CI1955" s="13"/>
      <c r="CL1955" s="6" t="n">
        <f aca="false">C1955</f>
        <v>40081</v>
      </c>
      <c r="CM1955" s="13" t="n">
        <f aca="false">CN1955/CN1954-1</f>
        <v>-0.00533282544519575</v>
      </c>
      <c r="CN1955" s="76" t="n">
        <v>104.45</v>
      </c>
      <c r="CO1955" s="13" t="n">
        <f aca="false">CN1955/CN1950-1</f>
        <v>-0.0212706146926537</v>
      </c>
      <c r="CY1955" s="4" t="n">
        <v>104.78</v>
      </c>
      <c r="CZ1955" s="4" t="n">
        <v>104.45</v>
      </c>
      <c r="DA1955" s="33" t="n">
        <f aca="false">CZ1955-CN1955</f>
        <v>0</v>
      </c>
      <c r="DB1955" s="16" t="n">
        <f aca="false">CZ1955/CY1955-1</f>
        <v>-0.00314945600305405</v>
      </c>
      <c r="DC1955" s="15" t="n">
        <f aca="false">CY1955/CZ1954-1</f>
        <v>-0.00219026759356256</v>
      </c>
      <c r="DD1955" s="15" t="n">
        <f aca="false">CZ1955/CZ1954-1</f>
        <v>-0.00533282544519575</v>
      </c>
      <c r="DE1955" s="34" t="str">
        <f aca="false">IF(CW1955=0,"",-DC1955*CS1955)</f>
        <v/>
      </c>
      <c r="DY1955" s="6"/>
      <c r="EB1955" s="6" t="n">
        <f aca="false">CL1955</f>
        <v>40081</v>
      </c>
      <c r="EC1955" s="13" t="n">
        <f aca="false">SUM(CM1953:CM1955)</f>
        <v>-0.0246641687871733</v>
      </c>
    </row>
    <row r="1956" customFormat="false" ht="15" hidden="false" customHeight="false" outlineLevel="0" collapsed="false">
      <c r="A1956" s="0" t="n">
        <f aca="false">IF(FR1956=1,CZ1956,0)</f>
        <v>0</v>
      </c>
      <c r="C1956" s="6" t="n">
        <v>40084</v>
      </c>
      <c r="D1956" s="0" t="n">
        <f aca="false">IF(E1956&gt;E1955,1,0)</f>
        <v>1</v>
      </c>
      <c r="E1956" s="46" t="n">
        <v>89.9168</v>
      </c>
      <c r="F1956" s="46" t="n">
        <v>96.6425</v>
      </c>
      <c r="G1956" s="46" t="n">
        <v>101.7271</v>
      </c>
      <c r="H1956" s="46" t="n">
        <v>103.5497</v>
      </c>
      <c r="I1956" s="46" t="n">
        <v>106.24</v>
      </c>
      <c r="J1956" s="47" t="str">
        <f aca="false">IF(MIN(E1956:I1956)=E1956,$E$2,IF(MIN(E1956:I1956)=F1956,$F$2,IF(MIN(E1956:I1956)=G1956,$G$2,IF(MIN(E1956:I1956)=H1956,$H$2,IF(MIN(E1956:I1956)=I1956,$I$2)))))</f>
        <v>200D</v>
      </c>
      <c r="K1956" s="47" t="str">
        <f aca="false">IF(MAX(E1956:I1956)=E1956,$E$2,IF(MAX(E1956:I1956)=F1956,$F$2,IF(MAX(E1956:I1956)=G1956,$G$2,IF(MAX(E1956:I1956)=H1956,$H$2,IF(MAX(E1956:I1956)=I1956,$I$2)))))</f>
        <v>10D</v>
      </c>
      <c r="L1956" s="4" t="n">
        <f aca="false">IF(MAX(E1956:I1956)=H1956,1,0)</f>
        <v>0</v>
      </c>
      <c r="M1956" s="4" t="n">
        <f aca="false">IF(MAX(E1956:I1956)=I1956,1,0)</f>
        <v>1</v>
      </c>
      <c r="O1956" s="4" t="n">
        <f aca="false">IF(CN1956&gt;E1956,1,0)</f>
        <v>1</v>
      </c>
      <c r="P1956" s="4" t="n">
        <f aca="false">IF(CN1956&gt;F1956,1,0)</f>
        <v>1</v>
      </c>
      <c r="Q1956" s="4" t="n">
        <f aca="false">IF(CN1956&gt;G1956,1,0)</f>
        <v>1</v>
      </c>
      <c r="R1956" s="4" t="n">
        <f aca="false">IF(CN1956&gt;H1956,1,0)</f>
        <v>1</v>
      </c>
      <c r="S1956" s="4" t="n">
        <f aca="false">IF(CN1956&gt;I1956,1,0)</f>
        <v>1</v>
      </c>
      <c r="T1956" s="25" t="n">
        <f aca="false">IF(AND(AND(R1956=0,S1956=0,Q1956=0),OR(S1955=1,S1954=1,S1953=1)),1,0)</f>
        <v>0</v>
      </c>
      <c r="U1956" s="13" t="n">
        <f aca="false">SUM(CM1955:CM1956)</f>
        <v>0.0125704775706011</v>
      </c>
      <c r="AV1956" s="0"/>
      <c r="AW1956" s="55" t="n">
        <f aca="false">IF(EC1956&gt;$AW$2,1,0)</f>
        <v>0</v>
      </c>
      <c r="AX1956" s="0" t="n">
        <f aca="false">IF(AND(I1956&gt;G1956,I1955&lt;G1955),1,IF(OR(AND(I1956&gt;F1956,I1955&lt;F1955),AND(I1956&gt;E1956,I1955&lt;E1955)),1,0))</f>
        <v>0</v>
      </c>
      <c r="AY1956" s="0" t="n">
        <f aca="false">IF(K1955="10D",1,0)</f>
        <v>1</v>
      </c>
      <c r="AZ1956" s="0" t="n">
        <f aca="false">IF(AND(I1956&gt;G1956,I1955&lt;G1955,I1956&gt;F1956,I1955&gt;F1955,I1956&gt;E1956,I1955&gt;E1955),1,0)</f>
        <v>0</v>
      </c>
      <c r="BA1956" s="56" t="n">
        <f aca="false">IF(G1956&gt;H1956,1,0)</f>
        <v>0</v>
      </c>
      <c r="BB1956" s="56" t="n">
        <f aca="false">IF(I1956&lt;F1956,1,0)</f>
        <v>0</v>
      </c>
      <c r="BC1956" s="0" t="n">
        <f aca="false">IF(AND(SUM(AW1955:AX1955)=2,AY1956=1),1,IF(SUM(AX1954:AX1956)=0,0,IF(AND(OR(AW1954=1,AX1954=1),OR(AW1955=1,AX1955=1),AY1956=1),1,IF(AND(SUM(AW1956:AY1956)=2,SUM(AW1954:AX1954)=2,AX1954=1),1,0))))</f>
        <v>0</v>
      </c>
      <c r="BD1956" s="57" t="str">
        <f aca="false">IF(AND(SUM(BC1954:BC1956)&gt;=1,BA1956=1,SUM(AZ1951:AZ1956)&gt;=1),1,IF(BC1956=0,"",IF(AND(BC1956=1,AZ1956=0,AZ1955=0,AZ1954=0),1,IF(AND(BC1956=1,OR(AZ1956=1,AZ1955=1,AZ1954)),IF(BA1956=1,1,0)))))</f>
        <v/>
      </c>
      <c r="BE1956" s="50" t="str">
        <f aca="false">IF(AND(BD1956=1,BD1955=1),0,IF(BD1956=1,SUM(CM1957:CM1995),""))</f>
        <v/>
      </c>
      <c r="BF1956" s="20" t="str">
        <f aca="false">IF(AND(BB1956=1,BB1955=1,BE1915&lt;&gt;0),"",IF(AND(BB1955=0,BB1956=1),BF1955,IF(AND(BB1956=1,BB1955=1),BF1955,IF(AND(BF1955="",BE1955="",OR(BD1955=0,BD1955="")),"",IF(AND(BF1955="",BE1916=0),"",IF(AND(BE1916&lt;&gt;"",BF1955=BE1916),"",IF(AND(BD1955=1,BE1955&lt;&gt;0),CM1956,IF(BF1955&lt;&gt;0,BF1955+CM1956,IF(BF1955="","")))))))))</f>
        <v/>
      </c>
      <c r="BH1956" s="50"/>
      <c r="BI1956" s="0"/>
      <c r="BU1956" s="0"/>
      <c r="BZ1956" s="49"/>
      <c r="CG1956" s="13"/>
      <c r="CH1956" s="40"/>
      <c r="CI1956" s="13"/>
      <c r="CL1956" s="6" t="n">
        <f aca="false">C1956</f>
        <v>40084</v>
      </c>
      <c r="CM1956" s="13" t="n">
        <f aca="false">CN1956/CN1955-1</f>
        <v>0.0179033030157969</v>
      </c>
      <c r="CN1956" s="76" t="n">
        <v>106.32</v>
      </c>
      <c r="CO1956" s="13" t="n">
        <f aca="false">CN1956/CN1951-1</f>
        <v>-0.00122123062470647</v>
      </c>
      <c r="CY1956" s="4" t="n">
        <v>104.85</v>
      </c>
      <c r="CZ1956" s="4" t="n">
        <v>106.32</v>
      </c>
      <c r="DA1956" s="33" t="n">
        <f aca="false">CZ1956-CN1956</f>
        <v>0</v>
      </c>
      <c r="DB1956" s="16" t="n">
        <f aca="false">CZ1956/CY1956-1</f>
        <v>0.0140200286123033</v>
      </c>
      <c r="DC1956" s="15" t="n">
        <f aca="false">CY1956/CZ1955-1</f>
        <v>0.00382958353279084</v>
      </c>
      <c r="DD1956" s="15" t="n">
        <f aca="false">CZ1956/CZ1955-1</f>
        <v>0.0179033030157969</v>
      </c>
      <c r="DE1956" s="34" t="str">
        <f aca="false">IF(CW1956=0,"",-DC1956*CS1956)</f>
        <v/>
      </c>
      <c r="DY1956" s="6"/>
      <c r="EB1956" s="6" t="n">
        <f aca="false">CL1956</f>
        <v>40084</v>
      </c>
      <c r="EC1956" s="13" t="n">
        <f aca="false">SUM(CM1954:CM1956)</f>
        <v>0.00155145327223982</v>
      </c>
    </row>
    <row r="1957" customFormat="false" ht="15" hidden="false" customHeight="false" outlineLevel="0" collapsed="false">
      <c r="A1957" s="0" t="n">
        <f aca="false">IF(FR1957=1,CZ1957,0)</f>
        <v>0</v>
      </c>
      <c r="C1957" s="6" t="n">
        <v>40085</v>
      </c>
      <c r="D1957" s="0" t="n">
        <f aca="false">IF(E1957&gt;E1956,1,0)</f>
        <v>1</v>
      </c>
      <c r="E1957" s="46" t="n">
        <v>90.0071</v>
      </c>
      <c r="F1957" s="46" t="n">
        <v>96.7939</v>
      </c>
      <c r="G1957" s="46" t="n">
        <v>101.9445</v>
      </c>
      <c r="H1957" s="46" t="n">
        <v>103.806</v>
      </c>
      <c r="I1957" s="46" t="n">
        <v>106.268</v>
      </c>
      <c r="J1957" s="47" t="str">
        <f aca="false">IF(MIN(E1957:I1957)=E1957,$E$2,IF(MIN(E1957:I1957)=F1957,$F$2,IF(MIN(E1957:I1957)=G1957,$G$2,IF(MIN(E1957:I1957)=H1957,$H$2,IF(MIN(E1957:I1957)=I1957,$I$2)))))</f>
        <v>200D</v>
      </c>
      <c r="K1957" s="47" t="str">
        <f aca="false">IF(MAX(E1957:I1957)=E1957,$E$2,IF(MAX(E1957:I1957)=F1957,$F$2,IF(MAX(E1957:I1957)=G1957,$G$2,IF(MAX(E1957:I1957)=H1957,$H$2,IF(MAX(E1957:I1957)=I1957,$I$2)))))</f>
        <v>10D</v>
      </c>
      <c r="L1957" s="4" t="n">
        <f aca="false">IF(MAX(E1957:I1957)=H1957,1,0)</f>
        <v>0</v>
      </c>
      <c r="M1957" s="4" t="n">
        <f aca="false">IF(MAX(E1957:I1957)=I1957,1,0)</f>
        <v>1</v>
      </c>
      <c r="O1957" s="4" t="n">
        <f aca="false">IF(CN1957&gt;E1957,1,0)</f>
        <v>1</v>
      </c>
      <c r="P1957" s="4" t="n">
        <f aca="false">IF(CN1957&gt;F1957,1,0)</f>
        <v>1</v>
      </c>
      <c r="Q1957" s="4" t="n">
        <f aca="false">IF(CN1957&gt;G1957,1,0)</f>
        <v>1</v>
      </c>
      <c r="R1957" s="4" t="n">
        <f aca="false">IF(CN1957&gt;H1957,1,0)</f>
        <v>1</v>
      </c>
      <c r="S1957" s="4" t="n">
        <f aca="false">IF(CN1957&gt;I1957,1,0)</f>
        <v>0</v>
      </c>
      <c r="T1957" s="25" t="n">
        <f aca="false">IF(AND(AND(R1957=0,S1957=0,Q1957=0),OR(S1956=1,S1955=1,S1954=1)),1,0)</f>
        <v>0</v>
      </c>
      <c r="U1957" s="13" t="n">
        <f aca="false">SUM(CM1956:CM1957)</f>
        <v>0.0148935212249768</v>
      </c>
      <c r="AV1957" s="0"/>
      <c r="AW1957" s="55" t="n">
        <f aca="false">IF(EC1957&gt;$AW$2,1,0)</f>
        <v>0</v>
      </c>
      <c r="AX1957" s="0" t="n">
        <f aca="false">IF(AND(I1957&gt;G1957,I1956&lt;G1956),1,IF(OR(AND(I1957&gt;F1957,I1956&lt;F1956),AND(I1957&gt;E1957,I1956&lt;E1956)),1,0))</f>
        <v>0</v>
      </c>
      <c r="AY1957" s="0" t="n">
        <f aca="false">IF(K1956="10D",1,0)</f>
        <v>1</v>
      </c>
      <c r="AZ1957" s="0" t="n">
        <f aca="false">IF(AND(I1957&gt;G1957,I1956&lt;G1956,I1957&gt;F1957,I1956&gt;F1956,I1957&gt;E1957,I1956&gt;E1956),1,0)</f>
        <v>0</v>
      </c>
      <c r="BA1957" s="56" t="n">
        <f aca="false">IF(G1957&gt;H1957,1,0)</f>
        <v>0</v>
      </c>
      <c r="BB1957" s="56" t="n">
        <f aca="false">IF(I1957&lt;F1957,1,0)</f>
        <v>0</v>
      </c>
      <c r="BC1957" s="0" t="n">
        <f aca="false">IF(AND(SUM(AW1956:AX1956)=2,AY1957=1),1,IF(SUM(AX1955:AX1957)=0,0,IF(AND(OR(AW1955=1,AX1955=1),OR(AW1956=1,AX1956=1),AY1957=1),1,IF(AND(SUM(AW1957:AY1957)=2,SUM(AW1955:AX1955)=2,AX1955=1),1,0))))</f>
        <v>0</v>
      </c>
      <c r="BD1957" s="57" t="str">
        <f aca="false">IF(AND(SUM(BC1955:BC1957)&gt;=1,BA1957=1,SUM(AZ1952:AZ1957)&gt;=1),1,IF(BC1957=0,"",IF(AND(BC1957=1,AZ1957=0,AZ1956=0,AZ1955=0),1,IF(AND(BC1957=1,OR(AZ1957=1,AZ1956=1,AZ1955)),IF(BA1957=1,1,0)))))</f>
        <v/>
      </c>
      <c r="BE1957" s="50" t="str">
        <f aca="false">IF(AND(BD1957=1,BD1956=1),0,IF(BD1957=1,SUM(CM1958:CM1996),""))</f>
        <v/>
      </c>
      <c r="BF1957" s="20" t="str">
        <f aca="false">IF(AND(BB1957=1,BB1956=1,BE1916&lt;&gt;0),"",IF(AND(BB1956=0,BB1957=1),BF1956,IF(AND(BB1957=1,BB1956=1),BF1956,IF(AND(BF1956="",BE1956="",OR(BD1956=0,BD1956="")),"",IF(AND(BF1956="",BE1917=0),"",IF(AND(BE1917&lt;&gt;"",BF1956=BE1917),"",IF(AND(BD1956=1,BE1956&lt;&gt;0),CM1957,IF(BF1956&lt;&gt;0,BF1956+CM1957,IF(BF1956="","")))))))))</f>
        <v/>
      </c>
      <c r="BH1957" s="50"/>
      <c r="BI1957" s="0"/>
      <c r="BU1957" s="0"/>
      <c r="BZ1957" s="49"/>
      <c r="CG1957" s="13"/>
      <c r="CH1957" s="40"/>
      <c r="CI1957" s="13"/>
      <c r="CL1957" s="6" t="n">
        <f aca="false">C1957</f>
        <v>40085</v>
      </c>
      <c r="CM1957" s="13" t="n">
        <f aca="false">CN1957/CN1956-1</f>
        <v>-0.00300978179082012</v>
      </c>
      <c r="CN1957" s="76" t="n">
        <v>106</v>
      </c>
      <c r="CO1957" s="13" t="n">
        <f aca="false">CN1957/CN1952-1</f>
        <v>-0.00999346222097686</v>
      </c>
      <c r="CY1957" s="4" t="n">
        <v>106.51</v>
      </c>
      <c r="CZ1957" s="4" t="n">
        <v>106</v>
      </c>
      <c r="DA1957" s="33" t="n">
        <f aca="false">CZ1957-CN1957</f>
        <v>0</v>
      </c>
      <c r="DB1957" s="16" t="n">
        <f aca="false">CZ1957/CY1957-1</f>
        <v>-0.00478828279034838</v>
      </c>
      <c r="DC1957" s="15" t="n">
        <f aca="false">CY1957/CZ1956-1</f>
        <v>0.0017870579382997</v>
      </c>
      <c r="DD1957" s="15" t="n">
        <f aca="false">CZ1957/CZ1956-1</f>
        <v>-0.00300978179082012</v>
      </c>
      <c r="DE1957" s="34" t="str">
        <f aca="false">IF(CW1957=0,"",-DC1957*CS1957)</f>
        <v/>
      </c>
      <c r="DY1957" s="6"/>
      <c r="EB1957" s="6" t="n">
        <f aca="false">CL1957</f>
        <v>40085</v>
      </c>
      <c r="EC1957" s="13" t="n">
        <f aca="false">SUM(CM1955:CM1957)</f>
        <v>0.00956069577978102</v>
      </c>
    </row>
    <row r="1958" customFormat="false" ht="15" hidden="false" customHeight="false" outlineLevel="0" collapsed="false">
      <c r="A1958" s="0" t="n">
        <f aca="false">IF(FR1958=1,CZ1958,0)</f>
        <v>0</v>
      </c>
      <c r="C1958" s="6" t="n">
        <v>40086</v>
      </c>
      <c r="D1958" s="0" t="n">
        <f aca="false">IF(E1958&gt;E1957,1,0)</f>
        <v>1</v>
      </c>
      <c r="E1958" s="46" t="n">
        <v>90.0901</v>
      </c>
      <c r="F1958" s="46" t="n">
        <v>96.92</v>
      </c>
      <c r="G1958" s="46" t="n">
        <v>102.1449</v>
      </c>
      <c r="H1958" s="46" t="n">
        <v>104.0227</v>
      </c>
      <c r="I1958" s="46" t="n">
        <v>106.095</v>
      </c>
      <c r="J1958" s="47" t="str">
        <f aca="false">IF(MIN(E1958:I1958)=E1958,$E$2,IF(MIN(E1958:I1958)=F1958,$F$2,IF(MIN(E1958:I1958)=G1958,$G$2,IF(MIN(E1958:I1958)=H1958,$H$2,IF(MIN(E1958:I1958)=I1958,$I$2)))))</f>
        <v>200D</v>
      </c>
      <c r="K1958" s="47" t="str">
        <f aca="false">IF(MAX(E1958:I1958)=E1958,$E$2,IF(MAX(E1958:I1958)=F1958,$F$2,IF(MAX(E1958:I1958)=G1958,$G$2,IF(MAX(E1958:I1958)=H1958,$H$2,IF(MAX(E1958:I1958)=I1958,$I$2)))))</f>
        <v>10D</v>
      </c>
      <c r="L1958" s="4" t="n">
        <f aca="false">IF(MAX(E1958:I1958)=H1958,1,0)</f>
        <v>0</v>
      </c>
      <c r="M1958" s="4" t="n">
        <f aca="false">IF(MAX(E1958:I1958)=I1958,1,0)</f>
        <v>1</v>
      </c>
      <c r="O1958" s="4" t="n">
        <f aca="false">IF(CN1958&gt;E1958,1,0)</f>
        <v>1</v>
      </c>
      <c r="P1958" s="4" t="n">
        <f aca="false">IF(CN1958&gt;F1958,1,0)</f>
        <v>1</v>
      </c>
      <c r="Q1958" s="4" t="n">
        <f aca="false">IF(CN1958&gt;G1958,1,0)</f>
        <v>1</v>
      </c>
      <c r="R1958" s="4" t="n">
        <f aca="false">IF(CN1958&gt;H1958,1,0)</f>
        <v>1</v>
      </c>
      <c r="S1958" s="4" t="n">
        <f aca="false">IF(CN1958&gt;I1958,1,0)</f>
        <v>0</v>
      </c>
      <c r="T1958" s="25" t="n">
        <f aca="false">IF(AND(AND(R1958=0,S1958=0,Q1958=0),OR(S1957=1,S1956=1,S1955=1)),1,0)</f>
        <v>0</v>
      </c>
      <c r="U1958" s="13" t="n">
        <f aca="false">SUM(CM1957:CM1958)</f>
        <v>-0.00687770631912199</v>
      </c>
      <c r="AV1958" s="0"/>
      <c r="AW1958" s="55" t="n">
        <f aca="false">IF(EC1958&gt;$AW$2,1,0)</f>
        <v>1</v>
      </c>
      <c r="AX1958" s="0" t="n">
        <f aca="false">IF(AND(I1958&gt;G1958,I1957&lt;G1957),1,IF(OR(AND(I1958&gt;F1958,I1957&lt;F1957),AND(I1958&gt;E1958,I1957&lt;E1957)),1,0))</f>
        <v>0</v>
      </c>
      <c r="AY1958" s="0" t="n">
        <f aca="false">IF(K1957="10D",1,0)</f>
        <v>1</v>
      </c>
      <c r="AZ1958" s="0" t="n">
        <f aca="false">IF(AND(I1958&gt;G1958,I1957&lt;G1957,I1958&gt;F1958,I1957&gt;F1957,I1958&gt;E1958,I1957&gt;E1957),1,0)</f>
        <v>0</v>
      </c>
      <c r="BA1958" s="56" t="n">
        <f aca="false">IF(G1958&gt;H1958,1,0)</f>
        <v>0</v>
      </c>
      <c r="BB1958" s="56" t="n">
        <f aca="false">IF(I1958&lt;F1958,1,0)</f>
        <v>0</v>
      </c>
      <c r="BC1958" s="0" t="n">
        <f aca="false">IF(AND(SUM(AW1957:AX1957)=2,AY1958=1),1,IF(SUM(AX1956:AX1958)=0,0,IF(AND(OR(AW1956=1,AX1956=1),OR(AW1957=1,AX1957=1),AY1958=1),1,IF(AND(SUM(AW1958:AY1958)=2,SUM(AW1956:AX1956)=2,AX1956=1),1,0))))</f>
        <v>0</v>
      </c>
      <c r="BD1958" s="57" t="str">
        <f aca="false">IF(AND(SUM(BC1956:BC1958)&gt;=1,BA1958=1,SUM(AZ1953:AZ1958)&gt;=1),1,IF(BC1958=0,"",IF(AND(BC1958=1,AZ1958=0,AZ1957=0,AZ1956=0),1,IF(AND(BC1958=1,OR(AZ1958=1,AZ1957=1,AZ1956)),IF(BA1958=1,1,0)))))</f>
        <v/>
      </c>
      <c r="BE1958" s="50" t="str">
        <f aca="false">IF(AND(BD1958=1,BD1957=1),0,IF(BD1958=1,SUM(CM1959:CM1997),""))</f>
        <v/>
      </c>
      <c r="BF1958" s="20" t="str">
        <f aca="false">IF(AND(BB1958=1,BB1957=1,BE1917&lt;&gt;0),"",IF(AND(BB1957=0,BB1958=1),BF1957,IF(AND(BB1958=1,BB1957=1),BF1957,IF(AND(BF1957="",BE1957="",OR(BD1957=0,BD1957="")),"",IF(AND(BF1957="",BE1918=0),"",IF(AND(BE1918&lt;&gt;"",BF1957=BE1918),"",IF(AND(BD1957=1,BE1957&lt;&gt;0),CM1958,IF(BF1957&lt;&gt;0,BF1957+CM1958,IF(BF1957="","")))))))))</f>
        <v/>
      </c>
      <c r="BH1958" s="50"/>
      <c r="BI1958" s="0"/>
      <c r="BU1958" s="0"/>
      <c r="BZ1958" s="49"/>
      <c r="CG1958" s="13"/>
      <c r="CH1958" s="40"/>
      <c r="CI1958" s="13"/>
      <c r="CL1958" s="6" t="n">
        <f aca="false">C1958</f>
        <v>40086</v>
      </c>
      <c r="CM1958" s="13" t="n">
        <f aca="false">CN1958/CN1957-1</f>
        <v>-0.00386792452830187</v>
      </c>
      <c r="CN1958" s="76" t="n">
        <v>105.59</v>
      </c>
      <c r="CO1958" s="13" t="n">
        <f aca="false">CN1958/CN1953-1</f>
        <v>-0.00555660199660957</v>
      </c>
      <c r="CY1958" s="4" t="n">
        <v>106.36</v>
      </c>
      <c r="CZ1958" s="4" t="n">
        <v>105.59</v>
      </c>
      <c r="DA1958" s="33" t="n">
        <f aca="false">CZ1958-CN1958</f>
        <v>0</v>
      </c>
      <c r="DB1958" s="16" t="n">
        <f aca="false">CZ1958/CY1958-1</f>
        <v>-0.00723956374576906</v>
      </c>
      <c r="DC1958" s="15" t="n">
        <f aca="false">CY1958/CZ1957-1</f>
        <v>0.00339622641509441</v>
      </c>
      <c r="DD1958" s="15" t="n">
        <f aca="false">CZ1958/CZ1957-1</f>
        <v>-0.00386792452830187</v>
      </c>
      <c r="DE1958" s="34" t="str">
        <f aca="false">IF(CW1958=0,"",-DC1958*CS1958)</f>
        <v/>
      </c>
      <c r="DY1958" s="6"/>
      <c r="EB1958" s="6" t="n">
        <f aca="false">CL1958</f>
        <v>40086</v>
      </c>
      <c r="EC1958" s="13" t="n">
        <f aca="false">SUM(CM1956:CM1958)</f>
        <v>0.0110255966966749</v>
      </c>
    </row>
    <row r="1959" customFormat="false" ht="15" hidden="false" customHeight="false" outlineLevel="0" collapsed="false">
      <c r="A1959" s="0" t="n">
        <f aca="false">IF(FR1959=1,CZ1959,0)</f>
        <v>0</v>
      </c>
      <c r="C1959" s="6" t="n">
        <v>40087</v>
      </c>
      <c r="D1959" s="0" t="n">
        <f aca="false">IF(E1959&gt;E1958,1,0)</f>
        <v>1</v>
      </c>
      <c r="E1959" s="46" t="n">
        <v>90.1664</v>
      </c>
      <c r="F1959" s="46" t="n">
        <v>97.0376</v>
      </c>
      <c r="G1959" s="46" t="n">
        <v>102.2939</v>
      </c>
      <c r="H1959" s="46" t="n">
        <v>104.124</v>
      </c>
      <c r="I1959" s="46" t="n">
        <v>105.679</v>
      </c>
      <c r="J1959" s="47" t="str">
        <f aca="false">IF(MIN(E1959:I1959)=E1959,$E$2,IF(MIN(E1959:I1959)=F1959,$F$2,IF(MIN(E1959:I1959)=G1959,$G$2,IF(MIN(E1959:I1959)=H1959,$H$2,IF(MIN(E1959:I1959)=I1959,$I$2)))))</f>
        <v>200D</v>
      </c>
      <c r="K1959" s="47" t="str">
        <f aca="false">IF(MAX(E1959:I1959)=E1959,$E$2,IF(MAX(E1959:I1959)=F1959,$F$2,IF(MAX(E1959:I1959)=G1959,$G$2,IF(MAX(E1959:I1959)=H1959,$H$2,IF(MAX(E1959:I1959)=I1959,$I$2)))))</f>
        <v>10D</v>
      </c>
      <c r="L1959" s="4" t="n">
        <f aca="false">IF(MAX(E1959:I1959)=H1959,1,0)</f>
        <v>0</v>
      </c>
      <c r="M1959" s="4" t="n">
        <f aca="false">IF(MAX(E1959:I1959)=I1959,1,0)</f>
        <v>1</v>
      </c>
      <c r="O1959" s="4" t="n">
        <f aca="false">IF(CN1959&gt;E1959,1,0)</f>
        <v>1</v>
      </c>
      <c r="P1959" s="4" t="n">
        <f aca="false">IF(CN1959&gt;F1959,1,0)</f>
        <v>1</v>
      </c>
      <c r="Q1959" s="4" t="n">
        <f aca="false">IF(CN1959&gt;G1959,1,0)</f>
        <v>1</v>
      </c>
      <c r="R1959" s="4" t="n">
        <f aca="false">IF(CN1959&gt;H1959,1,0)</f>
        <v>0</v>
      </c>
      <c r="S1959" s="4" t="n">
        <f aca="false">IF(CN1959&gt;I1959,1,0)</f>
        <v>0</v>
      </c>
      <c r="T1959" s="25" t="n">
        <f aca="false">IF(AND(AND(R1959=0,S1959=0,Q1959=0),OR(S1958=1,S1957=1,S1956=1)),1,0)</f>
        <v>0</v>
      </c>
      <c r="U1959" s="13" t="n">
        <f aca="false">SUM(CM1958:CM1959)</f>
        <v>-0.0283967624864419</v>
      </c>
      <c r="AV1959" s="0"/>
      <c r="AW1959" s="55" t="n">
        <f aca="false">IF(EC1959&gt;$AW$2,1,0)</f>
        <v>0</v>
      </c>
      <c r="AX1959" s="0" t="n">
        <f aca="false">IF(AND(I1959&gt;G1959,I1958&lt;G1958),1,IF(OR(AND(I1959&gt;F1959,I1958&lt;F1958),AND(I1959&gt;E1959,I1958&lt;E1958)),1,0))</f>
        <v>0</v>
      </c>
      <c r="AY1959" s="0" t="n">
        <f aca="false">IF(K1958="10D",1,0)</f>
        <v>1</v>
      </c>
      <c r="AZ1959" s="0" t="n">
        <f aca="false">IF(AND(I1959&gt;G1959,I1958&lt;G1958,I1959&gt;F1959,I1958&gt;F1958,I1959&gt;E1959,I1958&gt;E1958),1,0)</f>
        <v>0</v>
      </c>
      <c r="BA1959" s="56" t="n">
        <f aca="false">IF(G1959&gt;H1959,1,0)</f>
        <v>0</v>
      </c>
      <c r="BB1959" s="56" t="n">
        <f aca="false">IF(I1959&lt;F1959,1,0)</f>
        <v>0</v>
      </c>
      <c r="BC1959" s="0" t="n">
        <f aca="false">IF(AND(SUM(AW1958:AX1958)=2,AY1959=1),1,IF(SUM(AX1957:AX1959)=0,0,IF(AND(OR(AW1957=1,AX1957=1),OR(AW1958=1,AX1958=1),AY1959=1),1,IF(AND(SUM(AW1959:AY1959)=2,SUM(AW1957:AX1957)=2,AX1957=1),1,0))))</f>
        <v>0</v>
      </c>
      <c r="BD1959" s="57" t="str">
        <f aca="false">IF(AND(SUM(BC1957:BC1959)&gt;=1,BA1959=1,SUM(AZ1954:AZ1959)&gt;=1),1,IF(BC1959=0,"",IF(AND(BC1959=1,AZ1959=0,AZ1958=0,AZ1957=0),1,IF(AND(BC1959=1,OR(AZ1959=1,AZ1958=1,AZ1957)),IF(BA1959=1,1,0)))))</f>
        <v/>
      </c>
      <c r="BE1959" s="50" t="str">
        <f aca="false">IF(AND(BD1959=1,BD1958=1),0,IF(BD1959=1,SUM(CM1960:CM1998),""))</f>
        <v/>
      </c>
      <c r="BF1959" s="20" t="str">
        <f aca="false">IF(AND(BB1959=1,BB1958=1,BE1918&lt;&gt;0),"",IF(AND(BB1958=0,BB1959=1),BF1958,IF(AND(BB1959=1,BB1958=1),BF1958,IF(AND(BF1958="",BE1958="",OR(BD1958=0,BD1958="")),"",IF(AND(BF1958="",BE1919=0),"",IF(AND(BE1919&lt;&gt;"",BF1958=BE1919),"",IF(AND(BD1958=1,BE1958&lt;&gt;0),CM1959,IF(BF1958&lt;&gt;0,BF1958+CM1959,IF(BF1958="","")))))))))</f>
        <v/>
      </c>
      <c r="BH1959" s="50"/>
      <c r="BI1959" s="0"/>
      <c r="BU1959" s="0"/>
      <c r="BZ1959" s="49"/>
      <c r="CG1959" s="13"/>
      <c r="CH1959" s="40"/>
      <c r="CI1959" s="13"/>
      <c r="CL1959" s="6" t="n">
        <f aca="false">C1959</f>
        <v>40087</v>
      </c>
      <c r="CM1959" s="13" t="n">
        <f aca="false">CN1959/CN1958-1</f>
        <v>-0.02452883795814</v>
      </c>
      <c r="CN1959" s="76" t="n">
        <v>103</v>
      </c>
      <c r="CO1959" s="13" t="n">
        <f aca="false">CN1959/CN1954-1</f>
        <v>-0.0191410341872204</v>
      </c>
      <c r="CY1959" s="4" t="n">
        <v>105.34</v>
      </c>
      <c r="CZ1959" s="4" t="n">
        <v>103</v>
      </c>
      <c r="DA1959" s="33" t="n">
        <f aca="false">CZ1959-CN1959</f>
        <v>0</v>
      </c>
      <c r="DB1959" s="16" t="n">
        <f aca="false">CZ1959/CY1959-1</f>
        <v>-0.0222137839377254</v>
      </c>
      <c r="DC1959" s="15" t="n">
        <f aca="false">CY1959/CZ1958-1</f>
        <v>-0.0023676484515579</v>
      </c>
      <c r="DD1959" s="15" t="n">
        <f aca="false">CZ1959/CZ1958-1</f>
        <v>-0.02452883795814</v>
      </c>
      <c r="DE1959" s="34" t="str">
        <f aca="false">IF(CW1959=0,"",-DC1959*CS1959)</f>
        <v/>
      </c>
      <c r="DY1959" s="6"/>
      <c r="EB1959" s="6" t="n">
        <f aca="false">CL1959</f>
        <v>40087</v>
      </c>
      <c r="EC1959" s="13" t="n">
        <f aca="false">SUM(CM1957:CM1959)</f>
        <v>-0.031406544277262</v>
      </c>
    </row>
    <row r="1960" customFormat="false" ht="15" hidden="false" customHeight="false" outlineLevel="0" collapsed="false">
      <c r="A1960" s="0" t="n">
        <f aca="false">IF(FR1960=1,CZ1960,0)</f>
        <v>0</v>
      </c>
      <c r="C1960" s="6" t="n">
        <v>40088</v>
      </c>
      <c r="D1960" s="0" t="n">
        <f aca="false">IF(E1960&gt;E1959,1,0)</f>
        <v>1</v>
      </c>
      <c r="E1960" s="46" t="n">
        <v>90.2194</v>
      </c>
      <c r="F1960" s="46" t="n">
        <v>97.1528</v>
      </c>
      <c r="G1960" s="46" t="n">
        <v>102.3905</v>
      </c>
      <c r="H1960" s="46" t="n">
        <v>104.174</v>
      </c>
      <c r="I1960" s="46" t="n">
        <v>105.256</v>
      </c>
      <c r="J1960" s="47" t="str">
        <f aca="false">IF(MIN(E1960:I1960)=E1960,$E$2,IF(MIN(E1960:I1960)=F1960,$F$2,IF(MIN(E1960:I1960)=G1960,$G$2,IF(MIN(E1960:I1960)=H1960,$H$2,IF(MIN(E1960:I1960)=I1960,$I$2)))))</f>
        <v>200D</v>
      </c>
      <c r="K1960" s="47" t="str">
        <f aca="false">IF(MAX(E1960:I1960)=E1960,$E$2,IF(MAX(E1960:I1960)=F1960,$F$2,IF(MAX(E1960:I1960)=G1960,$G$2,IF(MAX(E1960:I1960)=H1960,$H$2,IF(MAX(E1960:I1960)=I1960,$I$2)))))</f>
        <v>10D</v>
      </c>
      <c r="L1960" s="4" t="n">
        <f aca="false">IF(MAX(E1960:I1960)=H1960,1,0)</f>
        <v>0</v>
      </c>
      <c r="M1960" s="4" t="n">
        <f aca="false">IF(MAX(E1960:I1960)=I1960,1,0)</f>
        <v>1</v>
      </c>
      <c r="O1960" s="4" t="n">
        <f aca="false">IF(CN1960&gt;E1960,1,0)</f>
        <v>1</v>
      </c>
      <c r="P1960" s="4" t="n">
        <f aca="false">IF(CN1960&gt;F1960,1,0)</f>
        <v>1</v>
      </c>
      <c r="Q1960" s="4" t="n">
        <f aca="false">IF(CN1960&gt;G1960,1,0)</f>
        <v>1</v>
      </c>
      <c r="R1960" s="4" t="n">
        <f aca="false">IF(CN1960&gt;H1960,1,0)</f>
        <v>0</v>
      </c>
      <c r="S1960" s="4" t="n">
        <f aca="false">IF(CN1960&gt;I1960,1,0)</f>
        <v>0</v>
      </c>
      <c r="T1960" s="25" t="n">
        <f aca="false">IF(AND(AND(R1960=0,S1960=0,Q1960=0),OR(S1959=1,S1958=1,S1957=1)),1,0)</f>
        <v>0</v>
      </c>
      <c r="U1960" s="13" t="n">
        <f aca="false">SUM(CM1959:CM1960)</f>
        <v>-0.0294802942688196</v>
      </c>
      <c r="AV1960" s="0"/>
      <c r="AW1960" s="55" t="n">
        <f aca="false">IF(EC1960&gt;$AW$2,1,0)</f>
        <v>0</v>
      </c>
      <c r="AX1960" s="0" t="n">
        <f aca="false">IF(AND(I1960&gt;G1960,I1959&lt;G1959),1,IF(OR(AND(I1960&gt;F1960,I1959&lt;F1959),AND(I1960&gt;E1960,I1959&lt;E1959)),1,0))</f>
        <v>0</v>
      </c>
      <c r="AY1960" s="0" t="n">
        <f aca="false">IF(K1959="10D",1,0)</f>
        <v>1</v>
      </c>
      <c r="AZ1960" s="0" t="n">
        <f aca="false">IF(AND(I1960&gt;G1960,I1959&lt;G1959,I1960&gt;F1960,I1959&gt;F1959,I1960&gt;E1960,I1959&gt;E1959),1,0)</f>
        <v>0</v>
      </c>
      <c r="BA1960" s="56" t="n">
        <f aca="false">IF(G1960&gt;H1960,1,0)</f>
        <v>0</v>
      </c>
      <c r="BB1960" s="56" t="n">
        <f aca="false">IF(I1960&lt;F1960,1,0)</f>
        <v>0</v>
      </c>
      <c r="BC1960" s="0" t="n">
        <f aca="false">IF(AND(SUM(AW1959:AX1959)=2,AY1960=1),1,IF(SUM(AX1958:AX1960)=0,0,IF(AND(OR(AW1958=1,AX1958=1),OR(AW1959=1,AX1959=1),AY1960=1),1,IF(AND(SUM(AW1960:AY1960)=2,SUM(AW1958:AX1958)=2,AX1958=1),1,0))))</f>
        <v>0</v>
      </c>
      <c r="BD1960" s="57" t="str">
        <f aca="false">IF(AND(SUM(BC1958:BC1960)&gt;=1,BA1960=1,SUM(AZ1955:AZ1960)&gt;=1),1,IF(BC1960=0,"",IF(AND(BC1960=1,AZ1960=0,AZ1959=0,AZ1958=0),1,IF(AND(BC1960=1,OR(AZ1960=1,AZ1959=1,AZ1958)),IF(BA1960=1,1,0)))))</f>
        <v/>
      </c>
      <c r="BE1960" s="50" t="str">
        <f aca="false">IF(AND(BD1960=1,BD1959=1),0,IF(BD1960=1,SUM(CM1961:CM1999),""))</f>
        <v/>
      </c>
      <c r="BF1960" s="20" t="str">
        <f aca="false">IF(AND(BB1960=1,BB1959=1,BE1919&lt;&gt;0),"",IF(AND(BB1959=0,BB1960=1),BF1959,IF(AND(BB1960=1,BB1959=1),BF1959,IF(AND(BF1959="",BE1959="",OR(BD1959=0,BD1959="")),"",IF(AND(BF1959="",BE1920=0),"",IF(AND(BE1920&lt;&gt;"",BF1959=BE1920),"",IF(AND(BD1959=1,BE1959&lt;&gt;0),CM1960,IF(BF1959&lt;&gt;0,BF1959+CM1960,IF(BF1959="","")))))))))</f>
        <v/>
      </c>
      <c r="BH1960" s="50"/>
      <c r="BI1960" s="0"/>
      <c r="BU1960" s="0"/>
      <c r="BZ1960" s="49"/>
      <c r="CG1960" s="13"/>
      <c r="CH1960" s="40"/>
      <c r="CI1960" s="13"/>
      <c r="CL1960" s="6" t="n">
        <f aca="false">C1960</f>
        <v>40088</v>
      </c>
      <c r="CM1960" s="13" t="n">
        <f aca="false">CN1960/CN1959-1</f>
        <v>-0.00495145631067961</v>
      </c>
      <c r="CN1960" s="76" t="n">
        <v>102.49</v>
      </c>
      <c r="CO1960" s="13" t="n">
        <f aca="false">CN1960/CN1955-1</f>
        <v>-0.018764959310675</v>
      </c>
      <c r="CY1960" s="4" t="n">
        <v>102.02</v>
      </c>
      <c r="CZ1960" s="4" t="n">
        <v>102.49</v>
      </c>
      <c r="DA1960" s="33" t="n">
        <f aca="false">CZ1960-CN1960</f>
        <v>0</v>
      </c>
      <c r="DB1960" s="16" t="n">
        <f aca="false">CZ1960/CY1960-1</f>
        <v>0.00460693981572247</v>
      </c>
      <c r="DC1960" s="15" t="n">
        <f aca="false">CY1960/CZ1959-1</f>
        <v>-0.0095145631067961</v>
      </c>
      <c r="DD1960" s="15" t="n">
        <f aca="false">CZ1960/CZ1959-1</f>
        <v>-0.00495145631067961</v>
      </c>
      <c r="DE1960" s="34" t="str">
        <f aca="false">IF(CW1960=0,"",-DC1960*CS1960)</f>
        <v/>
      </c>
      <c r="DY1960" s="6"/>
      <c r="EB1960" s="6" t="n">
        <f aca="false">CL1960</f>
        <v>40088</v>
      </c>
      <c r="EC1960" s="13" t="n">
        <f aca="false">SUM(CM1958:CM1960)</f>
        <v>-0.0333482187971215</v>
      </c>
    </row>
    <row r="1961" customFormat="false" ht="15" hidden="false" customHeight="false" outlineLevel="0" collapsed="false">
      <c r="A1961" s="0" t="n">
        <f aca="false">IF(FR1961=1,CZ1961,0)</f>
        <v>0</v>
      </c>
      <c r="C1961" s="6" t="n">
        <v>40091</v>
      </c>
      <c r="D1961" s="0" t="n">
        <f aca="false">IF(E1961&gt;E1960,1,0)</f>
        <v>1</v>
      </c>
      <c r="E1961" s="46" t="n">
        <v>90.2846</v>
      </c>
      <c r="F1961" s="46" t="n">
        <v>97.3062</v>
      </c>
      <c r="G1961" s="46" t="n">
        <v>102.5097</v>
      </c>
      <c r="H1961" s="46" t="n">
        <v>104.209</v>
      </c>
      <c r="I1961" s="46" t="n">
        <v>105.013</v>
      </c>
      <c r="J1961" s="47" t="str">
        <f aca="false">IF(MIN(E1961:I1961)=E1961,$E$2,IF(MIN(E1961:I1961)=F1961,$F$2,IF(MIN(E1961:I1961)=G1961,$G$2,IF(MIN(E1961:I1961)=H1961,$H$2,IF(MIN(E1961:I1961)=I1961,$I$2)))))</f>
        <v>200D</v>
      </c>
      <c r="K1961" s="47" t="str">
        <f aca="false">IF(MAX(E1961:I1961)=E1961,$E$2,IF(MAX(E1961:I1961)=F1961,$F$2,IF(MAX(E1961:I1961)=G1961,$G$2,IF(MAX(E1961:I1961)=H1961,$H$2,IF(MAX(E1961:I1961)=I1961,$I$2)))))</f>
        <v>10D</v>
      </c>
      <c r="L1961" s="4" t="n">
        <f aca="false">IF(MAX(E1961:I1961)=H1961,1,0)</f>
        <v>0</v>
      </c>
      <c r="M1961" s="4" t="n">
        <f aca="false">IF(MAX(E1961:I1961)=I1961,1,0)</f>
        <v>1</v>
      </c>
      <c r="O1961" s="4" t="n">
        <f aca="false">IF(CN1961&gt;E1961,1,0)</f>
        <v>1</v>
      </c>
      <c r="P1961" s="4" t="n">
        <f aca="false">IF(CN1961&gt;F1961,1,0)</f>
        <v>1</v>
      </c>
      <c r="Q1961" s="4" t="n">
        <f aca="false">IF(CN1961&gt;G1961,1,0)</f>
        <v>1</v>
      </c>
      <c r="R1961" s="4" t="n">
        <f aca="false">IF(CN1961&gt;H1961,1,0)</f>
        <v>0</v>
      </c>
      <c r="S1961" s="4" t="n">
        <f aca="false">IF(CN1961&gt;I1961,1,0)</f>
        <v>0</v>
      </c>
      <c r="T1961" s="25" t="n">
        <f aca="false">IF(AND(AND(R1961=0,S1961=0,Q1961=0),OR(S1960=1,S1959=1,S1958=1)),1,0)</f>
        <v>0</v>
      </c>
      <c r="U1961" s="13" t="n">
        <f aca="false">SUM(CM1960:CM1961)</f>
        <v>0.00997682937572875</v>
      </c>
      <c r="AV1961" s="0"/>
      <c r="AW1961" s="55" t="n">
        <f aca="false">IF(EC1961&gt;$AW$2,1,0)</f>
        <v>0</v>
      </c>
      <c r="AX1961" s="0" t="n">
        <f aca="false">IF(AND(I1961&gt;G1961,I1960&lt;G1960),1,IF(OR(AND(I1961&gt;F1961,I1960&lt;F1960),AND(I1961&gt;E1961,I1960&lt;E1960)),1,0))</f>
        <v>0</v>
      </c>
      <c r="AY1961" s="0" t="n">
        <f aca="false">IF(K1960="10D",1,0)</f>
        <v>1</v>
      </c>
      <c r="AZ1961" s="0" t="n">
        <f aca="false">IF(AND(I1961&gt;G1961,I1960&lt;G1960,I1961&gt;F1961,I1960&gt;F1960,I1961&gt;E1961,I1960&gt;E1960),1,0)</f>
        <v>0</v>
      </c>
      <c r="BA1961" s="56" t="n">
        <f aca="false">IF(G1961&gt;H1961,1,0)</f>
        <v>0</v>
      </c>
      <c r="BB1961" s="56" t="n">
        <f aca="false">IF(I1961&lt;F1961,1,0)</f>
        <v>0</v>
      </c>
      <c r="BC1961" s="0" t="n">
        <f aca="false">IF(AND(SUM(AW1960:AX1960)=2,AY1961=1),1,IF(SUM(AX1959:AX1961)=0,0,IF(AND(OR(AW1959=1,AX1959=1),OR(AW1960=1,AX1960=1),AY1961=1),1,IF(AND(SUM(AW1961:AY1961)=2,SUM(AW1959:AX1959)=2,AX1959=1),1,0))))</f>
        <v>0</v>
      </c>
      <c r="BD1961" s="57" t="str">
        <f aca="false">IF(AND(SUM(BC1959:BC1961)&gt;=1,BA1961=1,SUM(AZ1956:AZ1961)&gt;=1),1,IF(BC1961=0,"",IF(AND(BC1961=1,AZ1961=0,AZ1960=0,AZ1959=0),1,IF(AND(BC1961=1,OR(AZ1961=1,AZ1960=1,AZ1959)),IF(BA1961=1,1,0)))))</f>
        <v/>
      </c>
      <c r="BE1961" s="50" t="str">
        <f aca="false">IF(AND(BD1961=1,BD1960=1),0,IF(BD1961=1,SUM(CM1962:CM2000),""))</f>
        <v/>
      </c>
      <c r="BF1961" s="20" t="str">
        <f aca="false">IF(AND(BB1961=1,BB1960=1,BE1920&lt;&gt;0),"",IF(AND(BB1960=0,BB1961=1),BF1960,IF(AND(BB1961=1,BB1960=1),BF1960,IF(AND(BF1960="",BE1960="",OR(BD1960=0,BD1960="")),"",IF(AND(BF1960="",BE1921=0),"",IF(AND(BE1921&lt;&gt;"",BF1960=BE1921),"",IF(AND(BD1960=1,BE1960&lt;&gt;0),CM1961,IF(BF1960&lt;&gt;0,BF1960+CM1961,IF(BF1960="","")))))))))</f>
        <v/>
      </c>
      <c r="BH1961" s="50"/>
      <c r="BI1961" s="0"/>
      <c r="BU1961" s="0"/>
      <c r="BZ1961" s="49"/>
      <c r="CG1961" s="13"/>
      <c r="CH1961" s="40"/>
      <c r="CI1961" s="13"/>
      <c r="CL1961" s="6" t="n">
        <f aca="false">C1961</f>
        <v>40091</v>
      </c>
      <c r="CM1961" s="13" t="n">
        <f aca="false">CN1961/CN1960-1</f>
        <v>0.0149282856864084</v>
      </c>
      <c r="CN1961" s="76" t="n">
        <v>104.02</v>
      </c>
      <c r="CO1961" s="13" t="n">
        <f aca="false">CN1961/CN1956-1</f>
        <v>-0.0216328066215199</v>
      </c>
      <c r="CY1961" s="4" t="n">
        <v>102.9</v>
      </c>
      <c r="CZ1961" s="4" t="n">
        <v>104.02</v>
      </c>
      <c r="DA1961" s="33" t="n">
        <f aca="false">CZ1961-CN1961</f>
        <v>0</v>
      </c>
      <c r="DB1961" s="16" t="n">
        <f aca="false">CZ1961/CY1961-1</f>
        <v>0.0108843537414964</v>
      </c>
      <c r="DC1961" s="15" t="n">
        <f aca="false">CY1961/CZ1960-1</f>
        <v>0.00400039028197874</v>
      </c>
      <c r="DD1961" s="15" t="n">
        <f aca="false">CZ1961/CZ1960-1</f>
        <v>0.0149282856864084</v>
      </c>
      <c r="DE1961" s="34" t="str">
        <f aca="false">IF(CW1961=0,"",-DC1961*CS1961)</f>
        <v/>
      </c>
      <c r="DY1961" s="6"/>
      <c r="EB1961" s="6" t="n">
        <f aca="false">CL1961</f>
        <v>40091</v>
      </c>
      <c r="EC1961" s="13" t="n">
        <f aca="false">SUM(CM1959:CM1961)</f>
        <v>-0.0145520085824112</v>
      </c>
    </row>
    <row r="1962" customFormat="false" ht="15" hidden="false" customHeight="false" outlineLevel="0" collapsed="false">
      <c r="A1962" s="0" t="n">
        <f aca="false">IF(FR1962=1,CZ1962,0)</f>
        <v>0</v>
      </c>
      <c r="C1962" s="6" t="n">
        <v>40092</v>
      </c>
      <c r="D1962" s="0" t="n">
        <f aca="false">IF(E1962&gt;E1961,1,0)</f>
        <v>1</v>
      </c>
      <c r="E1962" s="46" t="n">
        <v>90.3657</v>
      </c>
      <c r="F1962" s="46" t="n">
        <v>97.4669</v>
      </c>
      <c r="G1962" s="46" t="n">
        <v>102.6529</v>
      </c>
      <c r="H1962" s="46" t="n">
        <v>104.294</v>
      </c>
      <c r="I1962" s="46" t="n">
        <v>104.857</v>
      </c>
      <c r="J1962" s="47" t="str">
        <f aca="false">IF(MIN(E1962:I1962)=E1962,$E$2,IF(MIN(E1962:I1962)=F1962,$F$2,IF(MIN(E1962:I1962)=G1962,$G$2,IF(MIN(E1962:I1962)=H1962,$H$2,IF(MIN(E1962:I1962)=I1962,$I$2)))))</f>
        <v>200D</v>
      </c>
      <c r="K1962" s="47" t="str">
        <f aca="false">IF(MAX(E1962:I1962)=E1962,$E$2,IF(MAX(E1962:I1962)=F1962,$F$2,IF(MAX(E1962:I1962)=G1962,$G$2,IF(MAX(E1962:I1962)=H1962,$H$2,IF(MAX(E1962:I1962)=I1962,$I$2)))))</f>
        <v>10D</v>
      </c>
      <c r="L1962" s="4" t="n">
        <f aca="false">IF(MAX(E1962:I1962)=H1962,1,0)</f>
        <v>0</v>
      </c>
      <c r="M1962" s="4" t="n">
        <f aca="false">IF(MAX(E1962:I1962)=I1962,1,0)</f>
        <v>1</v>
      </c>
      <c r="O1962" s="4" t="n">
        <f aca="false">IF(CN1962&gt;E1962,1,0)</f>
        <v>1</v>
      </c>
      <c r="P1962" s="4" t="n">
        <f aca="false">IF(CN1962&gt;F1962,1,0)</f>
        <v>1</v>
      </c>
      <c r="Q1962" s="4" t="n">
        <f aca="false">IF(CN1962&gt;G1962,1,0)</f>
        <v>1</v>
      </c>
      <c r="R1962" s="4" t="n">
        <f aca="false">IF(CN1962&gt;H1962,1,0)</f>
        <v>1</v>
      </c>
      <c r="S1962" s="4" t="n">
        <f aca="false">IF(CN1962&gt;I1962,1,0)</f>
        <v>1</v>
      </c>
      <c r="T1962" s="25" t="n">
        <f aca="false">IF(AND(AND(R1962=0,S1962=0,Q1962=0),OR(S1961=1,S1960=1,S1959=1)),1,0)</f>
        <v>0</v>
      </c>
      <c r="U1962" s="13" t="n">
        <f aca="false">SUM(CM1961:CM1962)</f>
        <v>0.0292524541155568</v>
      </c>
      <c r="AV1962" s="0"/>
      <c r="AW1962" s="55" t="n">
        <f aca="false">IF(EC1962&gt;$AW$2,1,0)</f>
        <v>1</v>
      </c>
      <c r="AX1962" s="0" t="n">
        <f aca="false">IF(AND(I1962&gt;G1962,I1961&lt;G1961),1,IF(OR(AND(I1962&gt;F1962,I1961&lt;F1961),AND(I1962&gt;E1962,I1961&lt;E1961)),1,0))</f>
        <v>0</v>
      </c>
      <c r="AY1962" s="0" t="n">
        <f aca="false">IF(K1961="10D",1,0)</f>
        <v>1</v>
      </c>
      <c r="AZ1962" s="0" t="n">
        <f aca="false">IF(AND(I1962&gt;G1962,I1961&lt;G1961,I1962&gt;F1962,I1961&gt;F1961,I1962&gt;E1962,I1961&gt;E1961),1,0)</f>
        <v>0</v>
      </c>
      <c r="BA1962" s="56" t="n">
        <f aca="false">IF(G1962&gt;H1962,1,0)</f>
        <v>0</v>
      </c>
      <c r="BB1962" s="56" t="n">
        <f aca="false">IF(I1962&lt;F1962,1,0)</f>
        <v>0</v>
      </c>
      <c r="BC1962" s="0" t="n">
        <f aca="false">IF(AND(SUM(AW1961:AX1961)=2,AY1962=1),1,IF(SUM(AX1960:AX1962)=0,0,IF(AND(OR(AW1960=1,AX1960=1),OR(AW1961=1,AX1961=1),AY1962=1),1,IF(AND(SUM(AW1962:AY1962)=2,SUM(AW1960:AX1960)=2,AX1960=1),1,0))))</f>
        <v>0</v>
      </c>
      <c r="BD1962" s="57" t="str">
        <f aca="false">IF(AND(SUM(BC1960:BC1962)&gt;=1,BA1962=1,SUM(AZ1957:AZ1962)&gt;=1),1,IF(BC1962=0,"",IF(AND(BC1962=1,AZ1962=0,AZ1961=0,AZ1960=0),1,IF(AND(BC1962=1,OR(AZ1962=1,AZ1961=1,AZ1960)),IF(BA1962=1,1,0)))))</f>
        <v/>
      </c>
      <c r="BE1962" s="50" t="str">
        <f aca="false">IF(AND(BD1962=1,BD1961=1),0,IF(BD1962=1,SUM(CM1963:CM2001),""))</f>
        <v/>
      </c>
      <c r="BF1962" s="20" t="str">
        <f aca="false">IF(AND(BB1962=1,BB1961=1,BE1921&lt;&gt;0),"",IF(AND(BB1961=0,BB1962=1),BF1961,IF(AND(BB1962=1,BB1961=1),BF1961,IF(AND(BF1961="",BE1961="",OR(BD1961=0,BD1961="")),"",IF(AND(BF1961="",BE1922=0),"",IF(AND(BE1922&lt;&gt;"",BF1961=BE1922),"",IF(AND(BD1961=1,BE1961&lt;&gt;0),CM1962,IF(BF1961&lt;&gt;0,BF1961+CM1962,IF(BF1961="","")))))))))</f>
        <v/>
      </c>
      <c r="BH1962" s="50"/>
      <c r="BI1962" s="0"/>
      <c r="BU1962" s="0"/>
      <c r="BZ1962" s="49"/>
      <c r="CG1962" s="13"/>
      <c r="CH1962" s="40"/>
      <c r="CI1962" s="13"/>
      <c r="CL1962" s="6" t="n">
        <f aca="false">C1962</f>
        <v>40092</v>
      </c>
      <c r="CM1962" s="13" t="n">
        <f aca="false">CN1962/CN1961-1</f>
        <v>0.0143241684291484</v>
      </c>
      <c r="CN1962" s="76" t="n">
        <v>105.51</v>
      </c>
      <c r="CO1962" s="13" t="n">
        <f aca="false">CN1962/CN1957-1</f>
        <v>-0.00462264150943392</v>
      </c>
      <c r="CY1962" s="4" t="n">
        <v>104.77</v>
      </c>
      <c r="CZ1962" s="4" t="n">
        <v>105.51</v>
      </c>
      <c r="DA1962" s="33" t="n">
        <f aca="false">CZ1962-CN1962</f>
        <v>0</v>
      </c>
      <c r="DB1962" s="16" t="n">
        <f aca="false">CZ1962/CY1962-1</f>
        <v>0.0070630905793645</v>
      </c>
      <c r="DC1962" s="15" t="n">
        <f aca="false">CY1962/CZ1961-1</f>
        <v>0.00721015189386653</v>
      </c>
      <c r="DD1962" s="15" t="n">
        <f aca="false">CZ1962/CZ1961-1</f>
        <v>0.0143241684291484</v>
      </c>
      <c r="DE1962" s="34" t="str">
        <f aca="false">IF(CW1962=0,"",-DC1962*CS1962)</f>
        <v/>
      </c>
      <c r="DY1962" s="6"/>
      <c r="EB1962" s="6" t="n">
        <f aca="false">CL1962</f>
        <v>40092</v>
      </c>
      <c r="EC1962" s="13" t="n">
        <f aca="false">SUM(CM1960:CM1962)</f>
        <v>0.0243009978048772</v>
      </c>
    </row>
    <row r="1963" customFormat="false" ht="15" hidden="false" customHeight="false" outlineLevel="0" collapsed="false">
      <c r="A1963" s="0" t="n">
        <f aca="false">IF(FR1963=1,CZ1963,0)</f>
        <v>0</v>
      </c>
      <c r="C1963" s="6" t="n">
        <v>40093</v>
      </c>
      <c r="D1963" s="0" t="n">
        <f aca="false">IF(E1963&gt;E1962,1,0)</f>
        <v>1</v>
      </c>
      <c r="E1963" s="46" t="n">
        <v>90.4537</v>
      </c>
      <c r="F1963" s="46" t="n">
        <v>97.6378</v>
      </c>
      <c r="G1963" s="46" t="n">
        <v>102.8111</v>
      </c>
      <c r="H1963" s="46" t="n">
        <v>104.382</v>
      </c>
      <c r="I1963" s="46" t="n">
        <v>104.819</v>
      </c>
      <c r="J1963" s="47" t="str">
        <f aca="false">IF(MIN(E1963:I1963)=E1963,$E$2,IF(MIN(E1963:I1963)=F1963,$F$2,IF(MIN(E1963:I1963)=G1963,$G$2,IF(MIN(E1963:I1963)=H1963,$H$2,IF(MIN(E1963:I1963)=I1963,$I$2)))))</f>
        <v>200D</v>
      </c>
      <c r="K1963" s="47" t="str">
        <f aca="false">IF(MAX(E1963:I1963)=E1963,$E$2,IF(MAX(E1963:I1963)=F1963,$F$2,IF(MAX(E1963:I1963)=G1963,$G$2,IF(MAX(E1963:I1963)=H1963,$H$2,IF(MAX(E1963:I1963)=I1963,$I$2)))))</f>
        <v>10D</v>
      </c>
      <c r="L1963" s="4" t="n">
        <f aca="false">IF(MAX(E1963:I1963)=H1963,1,0)</f>
        <v>0</v>
      </c>
      <c r="M1963" s="4" t="n">
        <f aca="false">IF(MAX(E1963:I1963)=I1963,1,0)</f>
        <v>1</v>
      </c>
      <c r="O1963" s="4" t="n">
        <f aca="false">IF(CN1963&gt;E1963,1,0)</f>
        <v>1</v>
      </c>
      <c r="P1963" s="4" t="n">
        <f aca="false">IF(CN1963&gt;F1963,1,0)</f>
        <v>1</v>
      </c>
      <c r="Q1963" s="4" t="n">
        <f aca="false">IF(CN1963&gt;G1963,1,0)</f>
        <v>1</v>
      </c>
      <c r="R1963" s="4" t="n">
        <f aca="false">IF(CN1963&gt;H1963,1,0)</f>
        <v>1</v>
      </c>
      <c r="S1963" s="4" t="n">
        <f aca="false">IF(CN1963&gt;I1963,1,0)</f>
        <v>1</v>
      </c>
      <c r="T1963" s="25" t="n">
        <f aca="false">IF(AND(AND(R1963=0,S1963=0,Q1963=0),OR(S1962=1,S1961=1,S1960=1)),1,0)</f>
        <v>0</v>
      </c>
      <c r="U1963" s="13" t="n">
        <f aca="false">SUM(CM1962:CM1963)</f>
        <v>0.017072723068519</v>
      </c>
      <c r="AV1963" s="0"/>
      <c r="AW1963" s="55" t="n">
        <f aca="false">IF(EC1963&gt;$AW$2,1,0)</f>
        <v>1</v>
      </c>
      <c r="AX1963" s="0" t="n">
        <f aca="false">IF(AND(I1963&gt;G1963,I1962&lt;G1962),1,IF(OR(AND(I1963&gt;F1963,I1962&lt;F1962),AND(I1963&gt;E1963,I1962&lt;E1962)),1,0))</f>
        <v>0</v>
      </c>
      <c r="AY1963" s="0" t="n">
        <f aca="false">IF(K1962="10D",1,0)</f>
        <v>1</v>
      </c>
      <c r="AZ1963" s="0" t="n">
        <f aca="false">IF(AND(I1963&gt;G1963,I1962&lt;G1962,I1963&gt;F1963,I1962&gt;F1962,I1963&gt;E1963,I1962&gt;E1962),1,0)</f>
        <v>0</v>
      </c>
      <c r="BA1963" s="56" t="n">
        <f aca="false">IF(G1963&gt;H1963,1,0)</f>
        <v>0</v>
      </c>
      <c r="BB1963" s="56" t="n">
        <f aca="false">IF(I1963&lt;F1963,1,0)</f>
        <v>0</v>
      </c>
      <c r="BC1963" s="0" t="n">
        <f aca="false">IF(AND(SUM(AW1962:AX1962)=2,AY1963=1),1,IF(SUM(AX1961:AX1963)=0,0,IF(AND(OR(AW1961=1,AX1961=1),OR(AW1962=1,AX1962=1),AY1963=1),1,IF(AND(SUM(AW1963:AY1963)=2,SUM(AW1961:AX1961)=2,AX1961=1),1,0))))</f>
        <v>0</v>
      </c>
      <c r="BD1963" s="57" t="str">
        <f aca="false">IF(AND(SUM(BC1961:BC1963)&gt;=1,BA1963=1,SUM(AZ1958:AZ1963)&gt;=1),1,IF(BC1963=0,"",IF(AND(BC1963=1,AZ1963=0,AZ1962=0,AZ1961=0),1,IF(AND(BC1963=1,OR(AZ1963=1,AZ1962=1,AZ1961)),IF(BA1963=1,1,0)))))</f>
        <v/>
      </c>
      <c r="BE1963" s="50" t="str">
        <f aca="false">IF(AND(BD1963=1,BD1962=1),0,IF(BD1963=1,SUM(CM1964:CM2002),""))</f>
        <v/>
      </c>
      <c r="BF1963" s="20" t="str">
        <f aca="false">IF(AND(BB1963=1,BB1962=1,BE1922&lt;&gt;0),"",IF(AND(BB1962=0,BB1963=1),BF1962,IF(AND(BB1963=1,BB1962=1),BF1962,IF(AND(BF1962="",BE1962="",OR(BD1962=0,BD1962="")),"",IF(AND(BF1962="",BE1923=0),"",IF(AND(BE1923&lt;&gt;"",BF1962=BE1923),"",IF(AND(BD1962=1,BE1962&lt;&gt;0),CM1963,IF(BF1962&lt;&gt;0,BF1962+CM1963,IF(BF1962="","")))))))))</f>
        <v/>
      </c>
      <c r="BH1963" s="50"/>
      <c r="BI1963" s="0"/>
      <c r="BU1963" s="0"/>
      <c r="BZ1963" s="49"/>
      <c r="CG1963" s="13"/>
      <c r="CH1963" s="40"/>
      <c r="CI1963" s="13"/>
      <c r="CL1963" s="6" t="n">
        <f aca="false">C1963</f>
        <v>40093</v>
      </c>
      <c r="CM1963" s="13" t="n">
        <f aca="false">CN1963/CN1962-1</f>
        <v>0.00274855463937063</v>
      </c>
      <c r="CN1963" s="76" t="n">
        <v>105.8</v>
      </c>
      <c r="CO1963" s="13" t="n">
        <f aca="false">CN1963/CN1958-1</f>
        <v>0.0019888246993085</v>
      </c>
      <c r="CY1963" s="4" t="n">
        <v>105.27</v>
      </c>
      <c r="CZ1963" s="4" t="n">
        <v>105.8</v>
      </c>
      <c r="DA1963" s="33" t="n">
        <f aca="false">CZ1963-CN1963</f>
        <v>0</v>
      </c>
      <c r="DB1963" s="16" t="n">
        <f aca="false">CZ1963/CY1963-1</f>
        <v>0.00503467274627156</v>
      </c>
      <c r="DC1963" s="15" t="n">
        <f aca="false">CY1963/CZ1962-1</f>
        <v>-0.00227466590844483</v>
      </c>
      <c r="DD1963" s="15" t="n">
        <f aca="false">CZ1963/CZ1962-1</f>
        <v>0.00274855463937063</v>
      </c>
      <c r="DE1963" s="34" t="str">
        <f aca="false">IF(CW1963=0,"",-DC1963*CS1963)</f>
        <v/>
      </c>
      <c r="DY1963" s="6"/>
      <c r="EB1963" s="6" t="n">
        <f aca="false">CL1963</f>
        <v>40093</v>
      </c>
      <c r="EC1963" s="13" t="n">
        <f aca="false">SUM(CM1961:CM1963)</f>
        <v>0.0320010087549274</v>
      </c>
    </row>
    <row r="1964" customFormat="false" ht="15" hidden="false" customHeight="false" outlineLevel="0" collapsed="false">
      <c r="A1964" s="0" t="n">
        <f aca="false">IF(FR1964=1,CZ1964,0)</f>
        <v>0</v>
      </c>
      <c r="C1964" s="6" t="n">
        <v>40094</v>
      </c>
      <c r="D1964" s="0" t="n">
        <f aca="false">IF(E1964&gt;E1963,1,0)</f>
        <v>1</v>
      </c>
      <c r="E1964" s="46" t="n">
        <v>90.5515</v>
      </c>
      <c r="F1964" s="46" t="n">
        <v>97.7916</v>
      </c>
      <c r="G1964" s="46" t="n">
        <v>102.9902</v>
      </c>
      <c r="H1964" s="46" t="n">
        <v>104.4967</v>
      </c>
      <c r="I1964" s="46" t="n">
        <v>104.979</v>
      </c>
      <c r="J1964" s="47" t="str">
        <f aca="false">IF(MIN(E1964:I1964)=E1964,$E$2,IF(MIN(E1964:I1964)=F1964,$F$2,IF(MIN(E1964:I1964)=G1964,$G$2,IF(MIN(E1964:I1964)=H1964,$H$2,IF(MIN(E1964:I1964)=I1964,$I$2)))))</f>
        <v>200D</v>
      </c>
      <c r="K1964" s="47" t="str">
        <f aca="false">IF(MAX(E1964:I1964)=E1964,$E$2,IF(MAX(E1964:I1964)=F1964,$F$2,IF(MAX(E1964:I1964)=G1964,$G$2,IF(MAX(E1964:I1964)=H1964,$H$2,IF(MAX(E1964:I1964)=I1964,$I$2)))))</f>
        <v>10D</v>
      </c>
      <c r="L1964" s="4" t="n">
        <f aca="false">IF(MAX(E1964:I1964)=H1964,1,0)</f>
        <v>0</v>
      </c>
      <c r="M1964" s="4" t="n">
        <f aca="false">IF(MAX(E1964:I1964)=I1964,1,0)</f>
        <v>1</v>
      </c>
      <c r="O1964" s="4" t="n">
        <f aca="false">IF(CN1964&gt;E1964,1,0)</f>
        <v>1</v>
      </c>
      <c r="P1964" s="4" t="n">
        <f aca="false">IF(CN1964&gt;F1964,1,0)</f>
        <v>1</v>
      </c>
      <c r="Q1964" s="4" t="n">
        <f aca="false">IF(CN1964&gt;G1964,1,0)</f>
        <v>1</v>
      </c>
      <c r="R1964" s="4" t="n">
        <f aca="false">IF(CN1964&gt;H1964,1,0)</f>
        <v>1</v>
      </c>
      <c r="S1964" s="4" t="n">
        <f aca="false">IF(CN1964&gt;I1964,1,0)</f>
        <v>1</v>
      </c>
      <c r="T1964" s="25" t="n">
        <f aca="false">IF(AND(AND(R1964=0,S1964=0,Q1964=0),OR(S1963=1,S1962=1,S1961=1)),1,0)</f>
        <v>0</v>
      </c>
      <c r="U1964" s="13" t="n">
        <f aca="false">SUM(CM1963:CM1964)</f>
        <v>0.0104045092707505</v>
      </c>
      <c r="AV1964" s="0"/>
      <c r="AW1964" s="55" t="n">
        <f aca="false">IF(EC1964&gt;$AW$2,1,0)</f>
        <v>1</v>
      </c>
      <c r="AX1964" s="0" t="n">
        <f aca="false">IF(AND(I1964&gt;G1964,I1963&lt;G1963),1,IF(OR(AND(I1964&gt;F1964,I1963&lt;F1963),AND(I1964&gt;E1964,I1963&lt;E1963)),1,0))</f>
        <v>0</v>
      </c>
      <c r="AY1964" s="0" t="n">
        <f aca="false">IF(K1963="10D",1,0)</f>
        <v>1</v>
      </c>
      <c r="AZ1964" s="0" t="n">
        <f aca="false">IF(AND(I1964&gt;G1964,I1963&lt;G1963,I1964&gt;F1964,I1963&gt;F1963,I1964&gt;E1964,I1963&gt;E1963),1,0)</f>
        <v>0</v>
      </c>
      <c r="BA1964" s="56" t="n">
        <f aca="false">IF(G1964&gt;H1964,1,0)</f>
        <v>0</v>
      </c>
      <c r="BB1964" s="56" t="n">
        <f aca="false">IF(I1964&lt;F1964,1,0)</f>
        <v>0</v>
      </c>
      <c r="BC1964" s="0" t="n">
        <f aca="false">IF(AND(SUM(AW1963:AX1963)=2,AY1964=1),1,IF(SUM(AX1962:AX1964)=0,0,IF(AND(OR(AW1962=1,AX1962=1),OR(AW1963=1,AX1963=1),AY1964=1),1,IF(AND(SUM(AW1964:AY1964)=2,SUM(AW1962:AX1962)=2,AX1962=1),1,0))))</f>
        <v>0</v>
      </c>
      <c r="BD1964" s="57" t="str">
        <f aca="false">IF(AND(SUM(BC1962:BC1964)&gt;=1,BA1964=1,SUM(AZ1959:AZ1964)&gt;=1),1,IF(BC1964=0,"",IF(AND(BC1964=1,AZ1964=0,AZ1963=0,AZ1962=0),1,IF(AND(BC1964=1,OR(AZ1964=1,AZ1963=1,AZ1962)),IF(BA1964=1,1,0)))))</f>
        <v/>
      </c>
      <c r="BE1964" s="50" t="str">
        <f aca="false">IF(AND(BD1964=1,BD1963=1),0,IF(BD1964=1,SUM(CM1965:CM2003),""))</f>
        <v/>
      </c>
      <c r="BF1964" s="20" t="str">
        <f aca="false">IF(AND(BB1964=1,BB1963=1,BE1923&lt;&gt;0),"",IF(AND(BB1963=0,BB1964=1),BF1963,IF(AND(BB1964=1,BB1963=1),BF1963,IF(AND(BF1963="",BE1963="",OR(BD1963=0,BD1963="")),"",IF(AND(BF1963="",BE1924=0),"",IF(AND(BE1924&lt;&gt;"",BF1963=BE1924),"",IF(AND(BD1963=1,BE1963&lt;&gt;0),CM1964,IF(BF1963&lt;&gt;0,BF1963+CM1964,IF(BF1963="","")))))))))</f>
        <v/>
      </c>
      <c r="BH1964" s="50"/>
      <c r="BI1964" s="0"/>
      <c r="BU1964" s="0"/>
      <c r="BZ1964" s="49"/>
      <c r="CG1964" s="13"/>
      <c r="CH1964" s="40"/>
      <c r="CI1964" s="13"/>
      <c r="CL1964" s="6" t="n">
        <f aca="false">C1964</f>
        <v>40094</v>
      </c>
      <c r="CM1964" s="13" t="n">
        <f aca="false">CN1964/CN1963-1</f>
        <v>0.00765595463137991</v>
      </c>
      <c r="CN1964" s="76" t="n">
        <v>106.61</v>
      </c>
      <c r="CO1964" s="13" t="n">
        <f aca="false">CN1964/CN1959-1</f>
        <v>0.0350485436893204</v>
      </c>
      <c r="CY1964" s="4" t="n">
        <v>106.55</v>
      </c>
      <c r="CZ1964" s="4" t="n">
        <v>106.61</v>
      </c>
      <c r="DA1964" s="33" t="n">
        <f aca="false">CZ1964-CN1964</f>
        <v>0</v>
      </c>
      <c r="DB1964" s="16" t="n">
        <f aca="false">CZ1964/CY1964-1</f>
        <v>0.000563115908024381</v>
      </c>
      <c r="DC1964" s="15" t="n">
        <f aca="false">CY1964/CZ1963-1</f>
        <v>0.00708884688090738</v>
      </c>
      <c r="DD1964" s="15" t="n">
        <f aca="false">CZ1964/CZ1963-1</f>
        <v>0.00765595463137991</v>
      </c>
      <c r="DE1964" s="34" t="str">
        <f aca="false">IF(CW1964=0,"",-DC1964*CS1964)</f>
        <v/>
      </c>
      <c r="DY1964" s="6"/>
      <c r="EB1964" s="6" t="n">
        <f aca="false">CL1964</f>
        <v>40094</v>
      </c>
      <c r="EC1964" s="13" t="n">
        <f aca="false">SUM(CM1962:CM1964)</f>
        <v>0.0247286776998989</v>
      </c>
    </row>
    <row r="1965" customFormat="false" ht="15" hidden="false" customHeight="false" outlineLevel="0" collapsed="false">
      <c r="A1965" s="0" t="n">
        <f aca="false">IF(FR1965=1,CZ1965,0)</f>
        <v>0</v>
      </c>
      <c r="C1965" s="6" t="n">
        <v>40095</v>
      </c>
      <c r="D1965" s="0" t="n">
        <f aca="false">IF(E1965&gt;E1964,1,0)</f>
        <v>1</v>
      </c>
      <c r="E1965" s="46" t="n">
        <v>90.657</v>
      </c>
      <c r="F1965" s="46" t="n">
        <v>97.953</v>
      </c>
      <c r="G1965" s="46" t="n">
        <v>103.162</v>
      </c>
      <c r="H1965" s="46" t="n">
        <v>104.6253</v>
      </c>
      <c r="I1965" s="46" t="n">
        <v>105.26</v>
      </c>
      <c r="J1965" s="47" t="str">
        <f aca="false">IF(MIN(E1965:I1965)=E1965,$E$2,IF(MIN(E1965:I1965)=F1965,$F$2,IF(MIN(E1965:I1965)=G1965,$G$2,IF(MIN(E1965:I1965)=H1965,$H$2,IF(MIN(E1965:I1965)=I1965,$I$2)))))</f>
        <v>200D</v>
      </c>
      <c r="K1965" s="47" t="str">
        <f aca="false">IF(MAX(E1965:I1965)=E1965,$E$2,IF(MAX(E1965:I1965)=F1965,$F$2,IF(MAX(E1965:I1965)=G1965,$G$2,IF(MAX(E1965:I1965)=H1965,$H$2,IF(MAX(E1965:I1965)=I1965,$I$2)))))</f>
        <v>10D</v>
      </c>
      <c r="L1965" s="4" t="n">
        <f aca="false">IF(MAX(E1965:I1965)=H1965,1,0)</f>
        <v>0</v>
      </c>
      <c r="M1965" s="4" t="n">
        <f aca="false">IF(MAX(E1965:I1965)=I1965,1,0)</f>
        <v>1</v>
      </c>
      <c r="O1965" s="4" t="n">
        <f aca="false">IF(CN1965&gt;E1965,1,0)</f>
        <v>1</v>
      </c>
      <c r="P1965" s="4" t="n">
        <f aca="false">IF(CN1965&gt;F1965,1,0)</f>
        <v>1</v>
      </c>
      <c r="Q1965" s="4" t="n">
        <f aca="false">IF(CN1965&gt;G1965,1,0)</f>
        <v>1</v>
      </c>
      <c r="R1965" s="4" t="n">
        <f aca="false">IF(CN1965&gt;H1965,1,0)</f>
        <v>1</v>
      </c>
      <c r="S1965" s="4" t="n">
        <f aca="false">IF(CN1965&gt;I1965,1,0)</f>
        <v>1</v>
      </c>
      <c r="T1965" s="25" t="n">
        <f aca="false">IF(AND(AND(R1965=0,S1965=0,Q1965=0),OR(S1964=1,S1963=1,S1962=1)),1,0)</f>
        <v>0</v>
      </c>
      <c r="U1965" s="13" t="n">
        <f aca="false">SUM(CM1964:CM1965)</f>
        <v>0.0137529436567998</v>
      </c>
      <c r="AV1965" s="0"/>
      <c r="AW1965" s="55" t="n">
        <f aca="false">IF(EC1965&gt;$AW$2,1,0)</f>
        <v>1</v>
      </c>
      <c r="AX1965" s="0" t="n">
        <f aca="false">IF(AND(I1965&gt;G1965,I1964&lt;G1964),1,IF(OR(AND(I1965&gt;F1965,I1964&lt;F1964),AND(I1965&gt;E1965,I1964&lt;E1964)),1,0))</f>
        <v>0</v>
      </c>
      <c r="AY1965" s="0" t="n">
        <f aca="false">IF(K1964="10D",1,0)</f>
        <v>1</v>
      </c>
      <c r="AZ1965" s="0" t="n">
        <f aca="false">IF(AND(I1965&gt;G1965,I1964&lt;G1964,I1965&gt;F1965,I1964&gt;F1964,I1965&gt;E1965,I1964&gt;E1964),1,0)</f>
        <v>0</v>
      </c>
      <c r="BA1965" s="56" t="n">
        <f aca="false">IF(G1965&gt;H1965,1,0)</f>
        <v>0</v>
      </c>
      <c r="BB1965" s="56" t="n">
        <f aca="false">IF(I1965&lt;F1965,1,0)</f>
        <v>0</v>
      </c>
      <c r="BC1965" s="0" t="n">
        <f aca="false">IF(AND(SUM(AW1964:AX1964)=2,AY1965=1),1,IF(SUM(AX1963:AX1965)=0,0,IF(AND(OR(AW1963=1,AX1963=1),OR(AW1964=1,AX1964=1),AY1965=1),1,IF(AND(SUM(AW1965:AY1965)=2,SUM(AW1963:AX1963)=2,AX1963=1),1,0))))</f>
        <v>0</v>
      </c>
      <c r="BD1965" s="57" t="str">
        <f aca="false">IF(AND(SUM(BC1963:BC1965)&gt;=1,BA1965=1,SUM(AZ1960:AZ1965)&gt;=1),1,IF(BC1965=0,"",IF(AND(BC1965=1,AZ1965=0,AZ1964=0,AZ1963=0),1,IF(AND(BC1965=1,OR(AZ1965=1,AZ1964=1,AZ1963)),IF(BA1965=1,1,0)))))</f>
        <v/>
      </c>
      <c r="BE1965" s="50" t="str">
        <f aca="false">IF(AND(BD1965=1,BD1964=1),0,IF(BD1965=1,SUM(CM1966:CM2004),""))</f>
        <v/>
      </c>
      <c r="BF1965" s="20" t="str">
        <f aca="false">IF(AND(BB1965=1,BB1964=1,BE1924&lt;&gt;0),"",IF(AND(BB1964=0,BB1965=1),BF1964,IF(AND(BB1965=1,BB1964=1),BF1964,IF(AND(BF1964="",BE1964="",OR(BD1964=0,BD1964="")),"",IF(AND(BF1964="",BE1925=0),"",IF(AND(BE1925&lt;&gt;"",BF1964=BE1925),"",IF(AND(BD1964=1,BE1964&lt;&gt;0),CM1965,IF(BF1964&lt;&gt;0,BF1964+CM1965,IF(BF1964="","")))))))))</f>
        <v/>
      </c>
      <c r="BH1965" s="50"/>
      <c r="BI1965" s="0"/>
      <c r="BU1965" s="0"/>
      <c r="BZ1965" s="49"/>
      <c r="CG1965" s="13"/>
      <c r="CH1965" s="40"/>
      <c r="CI1965" s="13"/>
      <c r="CL1965" s="6" t="n">
        <f aca="false">C1965</f>
        <v>40095</v>
      </c>
      <c r="CM1965" s="13" t="n">
        <f aca="false">CN1965/CN1964-1</f>
        <v>0.00609698902541989</v>
      </c>
      <c r="CN1965" s="76" t="n">
        <v>107.26</v>
      </c>
      <c r="CO1965" s="13" t="n">
        <f aca="false">CN1965/CN1960-1</f>
        <v>0.0465411259635087</v>
      </c>
      <c r="CY1965" s="4" t="n">
        <v>106.64</v>
      </c>
      <c r="CZ1965" s="4" t="n">
        <v>107.26</v>
      </c>
      <c r="DA1965" s="33" t="n">
        <f aca="false">CZ1965-CN1965</f>
        <v>0</v>
      </c>
      <c r="DB1965" s="16" t="n">
        <f aca="false">CZ1965/CY1965-1</f>
        <v>0.0058139534883721</v>
      </c>
      <c r="DC1965" s="15" t="n">
        <f aca="false">CY1965/CZ1964-1</f>
        <v>0.000281399493480938</v>
      </c>
      <c r="DD1965" s="15" t="n">
        <f aca="false">CZ1965/CZ1964-1</f>
        <v>0.00609698902541989</v>
      </c>
      <c r="DE1965" s="34" t="str">
        <f aca="false">IF(CW1965=0,"",-DC1965*CS1965)</f>
        <v/>
      </c>
      <c r="DY1965" s="6"/>
      <c r="EB1965" s="6" t="n">
        <f aca="false">CL1965</f>
        <v>40095</v>
      </c>
      <c r="EC1965" s="13" t="n">
        <f aca="false">SUM(CM1963:CM1965)</f>
        <v>0.0165014982961704</v>
      </c>
    </row>
    <row r="1966" customFormat="false" ht="15" hidden="false" customHeight="false" outlineLevel="0" collapsed="false">
      <c r="A1966" s="0" t="n">
        <f aca="false">IF(FR1966=1,CZ1966,0)</f>
        <v>0</v>
      </c>
      <c r="C1966" s="6" t="n">
        <v>40098</v>
      </c>
      <c r="D1966" s="0" t="n">
        <f aca="false">IF(E1966&gt;E1965,1,0)</f>
        <v>1</v>
      </c>
      <c r="E1966" s="46" t="n">
        <v>90.7621</v>
      </c>
      <c r="F1966" s="46" t="n">
        <v>98.1247</v>
      </c>
      <c r="G1966" s="46" t="n">
        <v>103.3394</v>
      </c>
      <c r="H1966" s="46" t="n">
        <v>104.7687</v>
      </c>
      <c r="I1966" s="46" t="n">
        <v>105.396</v>
      </c>
      <c r="J1966" s="47" t="str">
        <f aca="false">IF(MIN(E1966:I1966)=E1966,$E$2,IF(MIN(E1966:I1966)=F1966,$F$2,IF(MIN(E1966:I1966)=G1966,$G$2,IF(MIN(E1966:I1966)=H1966,$H$2,IF(MIN(E1966:I1966)=I1966,$I$2)))))</f>
        <v>200D</v>
      </c>
      <c r="K1966" s="47" t="str">
        <f aca="false">IF(MAX(E1966:I1966)=E1966,$E$2,IF(MAX(E1966:I1966)=F1966,$F$2,IF(MAX(E1966:I1966)=G1966,$G$2,IF(MAX(E1966:I1966)=H1966,$H$2,IF(MAX(E1966:I1966)=I1966,$I$2)))))</f>
        <v>10D</v>
      </c>
      <c r="L1966" s="4" t="n">
        <f aca="false">IF(MAX(E1966:I1966)=H1966,1,0)</f>
        <v>0</v>
      </c>
      <c r="M1966" s="4" t="n">
        <f aca="false">IF(MAX(E1966:I1966)=I1966,1,0)</f>
        <v>1</v>
      </c>
      <c r="O1966" s="4" t="n">
        <f aca="false">IF(CN1966&gt;E1966,1,0)</f>
        <v>1</v>
      </c>
      <c r="P1966" s="4" t="n">
        <f aca="false">IF(CN1966&gt;F1966,1,0)</f>
        <v>1</v>
      </c>
      <c r="Q1966" s="4" t="n">
        <f aca="false">IF(CN1966&gt;G1966,1,0)</f>
        <v>1</v>
      </c>
      <c r="R1966" s="4" t="n">
        <f aca="false">IF(CN1966&gt;H1966,1,0)</f>
        <v>1</v>
      </c>
      <c r="S1966" s="4" t="n">
        <f aca="false">IF(CN1966&gt;I1966,1,0)</f>
        <v>1</v>
      </c>
      <c r="T1966" s="25" t="n">
        <f aca="false">IF(AND(AND(R1966=0,S1966=0,Q1966=0),OR(S1965=1,S1964=1,S1963=1)),1,0)</f>
        <v>0</v>
      </c>
      <c r="U1966" s="13" t="n">
        <f aca="false">SUM(CM1965:CM1966)</f>
        <v>0.0100127078395165</v>
      </c>
      <c r="AV1966" s="0"/>
      <c r="AW1966" s="55" t="n">
        <f aca="false">IF(EC1966&gt;$AW$2,1,0)</f>
        <v>1</v>
      </c>
      <c r="AX1966" s="0" t="n">
        <f aca="false">IF(AND(I1966&gt;G1966,I1965&lt;G1965),1,IF(OR(AND(I1966&gt;F1966,I1965&lt;F1965),AND(I1966&gt;E1966,I1965&lt;E1965)),1,0))</f>
        <v>0</v>
      </c>
      <c r="AY1966" s="0" t="n">
        <f aca="false">IF(K1965="10D",1,0)</f>
        <v>1</v>
      </c>
      <c r="AZ1966" s="0" t="n">
        <f aca="false">IF(AND(I1966&gt;G1966,I1965&lt;G1965,I1966&gt;F1966,I1965&gt;F1965,I1966&gt;E1966,I1965&gt;E1965),1,0)</f>
        <v>0</v>
      </c>
      <c r="BA1966" s="56" t="n">
        <f aca="false">IF(G1966&gt;H1966,1,0)</f>
        <v>0</v>
      </c>
      <c r="BB1966" s="56" t="n">
        <f aca="false">IF(I1966&lt;F1966,1,0)</f>
        <v>0</v>
      </c>
      <c r="BC1966" s="0" t="n">
        <f aca="false">IF(AND(SUM(AW1965:AX1965)=2,AY1966=1),1,IF(SUM(AX1964:AX1966)=0,0,IF(AND(OR(AW1964=1,AX1964=1),OR(AW1965=1,AX1965=1),AY1966=1),1,IF(AND(SUM(AW1966:AY1966)=2,SUM(AW1964:AX1964)=2,AX1964=1),1,0))))</f>
        <v>0</v>
      </c>
      <c r="BD1966" s="57" t="str">
        <f aca="false">IF(AND(SUM(BC1964:BC1966)&gt;=1,BA1966=1,SUM(AZ1961:AZ1966)&gt;=1),1,IF(BC1966=0,"",IF(AND(BC1966=1,AZ1966=0,AZ1965=0,AZ1964=0),1,IF(AND(BC1966=1,OR(AZ1966=1,AZ1965=1,AZ1964)),IF(BA1966=1,1,0)))))</f>
        <v/>
      </c>
      <c r="BE1966" s="50" t="str">
        <f aca="false">IF(AND(BD1966=1,BD1965=1),0,IF(BD1966=1,SUM(CM1967:CM2005),""))</f>
        <v/>
      </c>
      <c r="BF1966" s="20" t="str">
        <f aca="false">IF(AND(BB1966=1,BB1965=1,BE1925&lt;&gt;0),"",IF(AND(BB1965=0,BB1966=1),BF1965,IF(AND(BB1966=1,BB1965=1),BF1965,IF(AND(BF1965="",BE1965="",OR(BD1965=0,BD1965="")),"",IF(AND(BF1965="",BE1926=0),"",IF(AND(BE1926&lt;&gt;"",BF1965=BE1926),"",IF(AND(BD1965=1,BE1965&lt;&gt;0),CM1966,IF(BF1965&lt;&gt;0,BF1965+CM1966,IF(BF1965="","")))))))))</f>
        <v/>
      </c>
      <c r="BH1966" s="50"/>
      <c r="BI1966" s="0"/>
      <c r="BU1966" s="0"/>
      <c r="BZ1966" s="49"/>
      <c r="CG1966" s="13"/>
      <c r="CH1966" s="40"/>
      <c r="CI1966" s="13"/>
      <c r="CL1966" s="6" t="n">
        <f aca="false">C1966</f>
        <v>40098</v>
      </c>
      <c r="CM1966" s="13" t="n">
        <f aca="false">CN1966/CN1965-1</f>
        <v>0.00391571881409658</v>
      </c>
      <c r="CN1966" s="76" t="n">
        <v>107.68</v>
      </c>
      <c r="CO1966" s="13" t="n">
        <f aca="false">CN1966/CN1961-1</f>
        <v>0.035185541242069</v>
      </c>
      <c r="CY1966" s="4" t="n">
        <v>107.76</v>
      </c>
      <c r="CZ1966" s="4" t="n">
        <v>107.68</v>
      </c>
      <c r="DA1966" s="33" t="n">
        <f aca="false">CZ1966-CN1966</f>
        <v>0</v>
      </c>
      <c r="DB1966" s="16" t="n">
        <f aca="false">CZ1966/CY1966-1</f>
        <v>-0.000742390497401657</v>
      </c>
      <c r="DC1966" s="15" t="n">
        <f aca="false">CY1966/CZ1965-1</f>
        <v>0.00466157001678158</v>
      </c>
      <c r="DD1966" s="15" t="n">
        <f aca="false">CZ1966/CZ1965-1</f>
        <v>0.00391571881409658</v>
      </c>
      <c r="DE1966" s="34" t="str">
        <f aca="false">IF(CW1966=0,"",-DC1966*CS1966)</f>
        <v/>
      </c>
      <c r="DY1966" s="6"/>
      <c r="EB1966" s="6" t="n">
        <f aca="false">CL1966</f>
        <v>40098</v>
      </c>
      <c r="EC1966" s="13" t="n">
        <f aca="false">SUM(CM1964:CM1966)</f>
        <v>0.0176686624708964</v>
      </c>
    </row>
    <row r="1967" customFormat="false" ht="15" hidden="false" customHeight="false" outlineLevel="0" collapsed="false">
      <c r="A1967" s="0" t="n">
        <f aca="false">IF(FR1967=1,CZ1967,0)</f>
        <v>0</v>
      </c>
      <c r="C1967" s="6" t="n">
        <v>40099</v>
      </c>
      <c r="D1967" s="0" t="n">
        <f aca="false">IF(E1967&gt;E1966,1,0)</f>
        <v>1</v>
      </c>
      <c r="E1967" s="46" t="n">
        <v>90.8636</v>
      </c>
      <c r="F1967" s="46" t="n">
        <v>98.3072</v>
      </c>
      <c r="G1967" s="46" t="n">
        <v>103.4798</v>
      </c>
      <c r="H1967" s="46" t="n">
        <v>104.9353</v>
      </c>
      <c r="I1967" s="46" t="n">
        <v>105.542</v>
      </c>
      <c r="J1967" s="47" t="str">
        <f aca="false">IF(MIN(E1967:I1967)=E1967,$E$2,IF(MIN(E1967:I1967)=F1967,$F$2,IF(MIN(E1967:I1967)=G1967,$G$2,IF(MIN(E1967:I1967)=H1967,$H$2,IF(MIN(E1967:I1967)=I1967,$I$2)))))</f>
        <v>200D</v>
      </c>
      <c r="K1967" s="47" t="str">
        <f aca="false">IF(MAX(E1967:I1967)=E1967,$E$2,IF(MAX(E1967:I1967)=F1967,$F$2,IF(MAX(E1967:I1967)=G1967,$G$2,IF(MAX(E1967:I1967)=H1967,$H$2,IF(MAX(E1967:I1967)=I1967,$I$2)))))</f>
        <v>10D</v>
      </c>
      <c r="L1967" s="4" t="n">
        <f aca="false">IF(MAX(E1967:I1967)=H1967,1,0)</f>
        <v>0</v>
      </c>
      <c r="M1967" s="4" t="n">
        <f aca="false">IF(MAX(E1967:I1967)=I1967,1,0)</f>
        <v>1</v>
      </c>
      <c r="O1967" s="4" t="n">
        <f aca="false">IF(CN1967&gt;E1967,1,0)</f>
        <v>1</v>
      </c>
      <c r="P1967" s="4" t="n">
        <f aca="false">IF(CN1967&gt;F1967,1,0)</f>
        <v>1</v>
      </c>
      <c r="Q1967" s="4" t="n">
        <f aca="false">IF(CN1967&gt;G1967,1,0)</f>
        <v>1</v>
      </c>
      <c r="R1967" s="4" t="n">
        <f aca="false">IF(CN1967&gt;H1967,1,0)</f>
        <v>1</v>
      </c>
      <c r="S1967" s="4" t="n">
        <f aca="false">IF(CN1967&gt;I1967,1,0)</f>
        <v>1</v>
      </c>
      <c r="T1967" s="25" t="n">
        <f aca="false">IF(AND(AND(R1967=0,S1967=0,Q1967=0),OR(S1966=1,S1965=1,S1964=1)),1,0)</f>
        <v>0</v>
      </c>
      <c r="U1967" s="13" t="n">
        <f aca="false">SUM(CM1966:CM1967)</f>
        <v>0.00187262817516631</v>
      </c>
      <c r="AV1967" s="0"/>
      <c r="AW1967" s="55" t="n">
        <f aca="false">IF(EC1967&gt;$AW$2,1,0)</f>
        <v>0</v>
      </c>
      <c r="AX1967" s="0" t="n">
        <f aca="false">IF(AND(I1967&gt;G1967,I1966&lt;G1966),1,IF(OR(AND(I1967&gt;F1967,I1966&lt;F1966),AND(I1967&gt;E1967,I1966&lt;E1966)),1,0))</f>
        <v>0</v>
      </c>
      <c r="AY1967" s="0" t="n">
        <f aca="false">IF(K1966="10D",1,0)</f>
        <v>1</v>
      </c>
      <c r="AZ1967" s="0" t="n">
        <f aca="false">IF(AND(I1967&gt;G1967,I1966&lt;G1966,I1967&gt;F1967,I1966&gt;F1966,I1967&gt;E1967,I1966&gt;E1966),1,0)</f>
        <v>0</v>
      </c>
      <c r="BA1967" s="56" t="n">
        <f aca="false">IF(G1967&gt;H1967,1,0)</f>
        <v>0</v>
      </c>
      <c r="BB1967" s="56" t="n">
        <f aca="false">IF(I1967&lt;F1967,1,0)</f>
        <v>0</v>
      </c>
      <c r="BC1967" s="0" t="n">
        <f aca="false">IF(AND(SUM(AW1966:AX1966)=2,AY1967=1),1,IF(SUM(AX1965:AX1967)=0,0,IF(AND(OR(AW1965=1,AX1965=1),OR(AW1966=1,AX1966=1),AY1967=1),1,IF(AND(SUM(AW1967:AY1967)=2,SUM(AW1965:AX1965)=2,AX1965=1),1,0))))</f>
        <v>0</v>
      </c>
      <c r="BD1967" s="57" t="str">
        <f aca="false">IF(AND(SUM(BC1965:BC1967)&gt;=1,BA1967=1,SUM(AZ1962:AZ1967)&gt;=1),1,IF(BC1967=0,"",IF(AND(BC1967=1,AZ1967=0,AZ1966=0,AZ1965=0),1,IF(AND(BC1967=1,OR(AZ1967=1,AZ1966=1,AZ1965)),IF(BA1967=1,1,0)))))</f>
        <v/>
      </c>
      <c r="BE1967" s="50" t="str">
        <f aca="false">IF(AND(BD1967=1,BD1966=1),0,IF(BD1967=1,SUM(CM1968:CM2006),""))</f>
        <v/>
      </c>
      <c r="BF1967" s="20" t="str">
        <f aca="false">IF(AND(BB1967=1,BB1966=1,BE1926&lt;&gt;0),"",IF(AND(BB1966=0,BB1967=1),BF1966,IF(AND(BB1967=1,BB1966=1),BF1966,IF(AND(BF1966="",BE1966="",OR(BD1966=0,BD1966="")),"",IF(AND(BF1966="",BE1927=0),"",IF(AND(BE1927&lt;&gt;"",BF1966=BE1927),"",IF(AND(BD1966=1,BE1966&lt;&gt;0),CM1967,IF(BF1966&lt;&gt;0,BF1966+CM1967,IF(BF1966="","")))))))))</f>
        <v/>
      </c>
      <c r="BH1967" s="50"/>
      <c r="BI1967" s="0"/>
      <c r="BU1967" s="0"/>
      <c r="BZ1967" s="49"/>
      <c r="CG1967" s="13"/>
      <c r="CH1967" s="40"/>
      <c r="CI1967" s="13"/>
      <c r="CL1967" s="6" t="n">
        <f aca="false">C1967</f>
        <v>40099</v>
      </c>
      <c r="CM1967" s="13" t="n">
        <f aca="false">CN1967/CN1966-1</f>
        <v>-0.00204309063893027</v>
      </c>
      <c r="CN1967" s="76" t="n">
        <v>107.46</v>
      </c>
      <c r="CO1967" s="13" t="n">
        <f aca="false">CN1967/CN1962-1</f>
        <v>0.0184816605061131</v>
      </c>
      <c r="CY1967" s="4" t="n">
        <v>107.39</v>
      </c>
      <c r="CZ1967" s="4" t="n">
        <v>107.46</v>
      </c>
      <c r="DA1967" s="33" t="n">
        <f aca="false">CZ1967-CN1967</f>
        <v>0</v>
      </c>
      <c r="DB1967" s="16" t="n">
        <f aca="false">CZ1967/CY1967-1</f>
        <v>0.000651829779308999</v>
      </c>
      <c r="DC1967" s="15" t="n">
        <f aca="false">CY1967/CZ1966-1</f>
        <v>-0.00269316493313532</v>
      </c>
      <c r="DD1967" s="15" t="n">
        <f aca="false">CZ1967/CZ1966-1</f>
        <v>-0.00204309063893027</v>
      </c>
      <c r="DE1967" s="34" t="str">
        <f aca="false">IF(CW1967=0,"",-DC1967*CS1967)</f>
        <v/>
      </c>
      <c r="DY1967" s="6"/>
      <c r="EB1967" s="6" t="n">
        <f aca="false">CL1967</f>
        <v>40099</v>
      </c>
      <c r="EC1967" s="13" t="n">
        <f aca="false">SUM(CM1965:CM1967)</f>
        <v>0.0079696172005862</v>
      </c>
    </row>
    <row r="1968" customFormat="false" ht="15" hidden="false" customHeight="false" outlineLevel="0" collapsed="false">
      <c r="A1968" s="0" t="n">
        <f aca="false">IF(FR1968=1,CZ1968,0)</f>
        <v>0</v>
      </c>
      <c r="C1968" s="6" t="n">
        <v>40100</v>
      </c>
      <c r="D1968" s="0" t="n">
        <f aca="false">IF(E1968&gt;E1967,1,0)</f>
        <v>1</v>
      </c>
      <c r="E1968" s="46" t="n">
        <v>90.9756</v>
      </c>
      <c r="F1968" s="46" t="n">
        <v>98.51</v>
      </c>
      <c r="G1968" s="46" t="n">
        <v>103.652</v>
      </c>
      <c r="H1968" s="46" t="n">
        <v>105.239</v>
      </c>
      <c r="I1968" s="46" t="n">
        <v>105.914</v>
      </c>
      <c r="J1968" s="47" t="str">
        <f aca="false">IF(MIN(E1968:I1968)=E1968,$E$2,IF(MIN(E1968:I1968)=F1968,$F$2,IF(MIN(E1968:I1968)=G1968,$G$2,IF(MIN(E1968:I1968)=H1968,$H$2,IF(MIN(E1968:I1968)=I1968,$I$2)))))</f>
        <v>200D</v>
      </c>
      <c r="K1968" s="47" t="str">
        <f aca="false">IF(MAX(E1968:I1968)=E1968,$E$2,IF(MAX(E1968:I1968)=F1968,$F$2,IF(MAX(E1968:I1968)=G1968,$G$2,IF(MAX(E1968:I1968)=H1968,$H$2,IF(MAX(E1968:I1968)=I1968,$I$2)))))</f>
        <v>10D</v>
      </c>
      <c r="L1968" s="4" t="n">
        <f aca="false">IF(MAX(E1968:I1968)=H1968,1,0)</f>
        <v>0</v>
      </c>
      <c r="M1968" s="4" t="n">
        <f aca="false">IF(MAX(E1968:I1968)=I1968,1,0)</f>
        <v>1</v>
      </c>
      <c r="O1968" s="4" t="n">
        <f aca="false">IF(CN1968&gt;E1968,1,0)</f>
        <v>1</v>
      </c>
      <c r="P1968" s="4" t="n">
        <f aca="false">IF(CN1968&gt;F1968,1,0)</f>
        <v>1</v>
      </c>
      <c r="Q1968" s="4" t="n">
        <f aca="false">IF(CN1968&gt;G1968,1,0)</f>
        <v>1</v>
      </c>
      <c r="R1968" s="4" t="n">
        <f aca="false">IF(CN1968&gt;H1968,1,0)</f>
        <v>1</v>
      </c>
      <c r="S1968" s="4" t="n">
        <f aca="false">IF(CN1968&gt;I1968,1,0)</f>
        <v>1</v>
      </c>
      <c r="T1968" s="25" t="n">
        <f aca="false">IF(AND(AND(R1968=0,S1968=0,Q1968=0),OR(S1967=1,S1966=1,S1965=1)),1,0)</f>
        <v>0</v>
      </c>
      <c r="U1968" s="13" t="n">
        <f aca="false">SUM(CM1967:CM1968)</f>
        <v>0.0151726175315517</v>
      </c>
      <c r="AV1968" s="0"/>
      <c r="AW1968" s="55" t="n">
        <f aca="false">IF(EC1968&gt;$AW$2,1,0)</f>
        <v>1</v>
      </c>
      <c r="AX1968" s="0" t="n">
        <f aca="false">IF(AND(I1968&gt;G1968,I1967&lt;G1967),1,IF(OR(AND(I1968&gt;F1968,I1967&lt;F1967),AND(I1968&gt;E1968,I1967&lt;E1967)),1,0))</f>
        <v>0</v>
      </c>
      <c r="AY1968" s="0" t="n">
        <f aca="false">IF(K1967="10D",1,0)</f>
        <v>1</v>
      </c>
      <c r="AZ1968" s="0" t="n">
        <f aca="false">IF(AND(I1968&gt;G1968,I1967&lt;G1967,I1968&gt;F1968,I1967&gt;F1967,I1968&gt;E1968,I1967&gt;E1967),1,0)</f>
        <v>0</v>
      </c>
      <c r="BA1968" s="56" t="n">
        <f aca="false">IF(G1968&gt;H1968,1,0)</f>
        <v>0</v>
      </c>
      <c r="BB1968" s="56" t="n">
        <f aca="false">IF(I1968&lt;F1968,1,0)</f>
        <v>0</v>
      </c>
      <c r="BC1968" s="0" t="n">
        <f aca="false">IF(AND(SUM(AW1967:AX1967)=2,AY1968=1),1,IF(SUM(AX1966:AX1968)=0,0,IF(AND(OR(AW1966=1,AX1966=1),OR(AW1967=1,AX1967=1),AY1968=1),1,IF(AND(SUM(AW1968:AY1968)=2,SUM(AW1966:AX1966)=2,AX1966=1),1,0))))</f>
        <v>0</v>
      </c>
      <c r="BD1968" s="57" t="str">
        <f aca="false">IF(AND(SUM(BC1966:BC1968)&gt;=1,BA1968=1,SUM(AZ1963:AZ1968)&gt;=1),1,IF(BC1968=0,"",IF(AND(BC1968=1,AZ1968=0,AZ1967=0,AZ1966=0),1,IF(AND(BC1968=1,OR(AZ1968=1,AZ1967=1,AZ1966)),IF(BA1968=1,1,0)))))</f>
        <v/>
      </c>
      <c r="BE1968" s="50" t="str">
        <f aca="false">IF(AND(BD1968=1,BD1967=1),0,IF(BD1968=1,SUM(CM1969:CM2007),""))</f>
        <v/>
      </c>
      <c r="BF1968" s="20" t="str">
        <f aca="false">IF(AND(BB1968=1,BB1967=1,BE1927&lt;&gt;0),"",IF(AND(BB1967=0,BB1968=1),BF1967,IF(AND(BB1968=1,BB1967=1),BF1967,IF(AND(BF1967="",BE1967="",OR(BD1967=0,BD1967="")),"",IF(AND(BF1967="",BE1928=0),"",IF(AND(BE1928&lt;&gt;"",BF1967=BE1928),"",IF(AND(BD1967=1,BE1967&lt;&gt;0),CM1968,IF(BF1967&lt;&gt;0,BF1967+CM1968,IF(BF1967="","")))))))))</f>
        <v/>
      </c>
      <c r="BH1968" s="50"/>
      <c r="BI1968" s="0"/>
      <c r="BU1968" s="0"/>
      <c r="BZ1968" s="49"/>
      <c r="CG1968" s="13"/>
      <c r="CH1968" s="40"/>
      <c r="CI1968" s="13"/>
      <c r="CL1968" s="6" t="n">
        <f aca="false">C1968</f>
        <v>40100</v>
      </c>
      <c r="CM1968" s="13" t="n">
        <f aca="false">CN1968/CN1967-1</f>
        <v>0.017215708170482</v>
      </c>
      <c r="CN1968" s="76" t="n">
        <v>109.31</v>
      </c>
      <c r="CO1968" s="13" t="n">
        <f aca="false">CN1968/CN1963-1</f>
        <v>0.0331758034026466</v>
      </c>
      <c r="CY1968" s="4" t="n">
        <v>108.72</v>
      </c>
      <c r="CZ1968" s="4" t="n">
        <v>109.31</v>
      </c>
      <c r="DA1968" s="33" t="n">
        <f aca="false">CZ1968-CN1968</f>
        <v>0</v>
      </c>
      <c r="DB1968" s="16" t="n">
        <f aca="false">CZ1968/CY1968-1</f>
        <v>0.00542678440029443</v>
      </c>
      <c r="DC1968" s="15" t="n">
        <f aca="false">CY1968/CZ1967-1</f>
        <v>0.0117252931323284</v>
      </c>
      <c r="DD1968" s="15" t="n">
        <f aca="false">CZ1968/CZ1967-1</f>
        <v>0.017215708170482</v>
      </c>
      <c r="DE1968" s="34" t="str">
        <f aca="false">IF(CW1968=0,"",-DC1968*CS1968)</f>
        <v/>
      </c>
      <c r="DY1968" s="6"/>
      <c r="EB1968" s="6" t="n">
        <f aca="false">CL1968</f>
        <v>40100</v>
      </c>
      <c r="EC1968" s="13" t="n">
        <f aca="false">SUM(CM1966:CM1968)</f>
        <v>0.0190883363456483</v>
      </c>
    </row>
    <row r="1969" customFormat="false" ht="15" hidden="false" customHeight="false" outlineLevel="0" collapsed="false">
      <c r="A1969" s="0" t="n">
        <f aca="false">IF(FR1969=1,CZ1969,0)</f>
        <v>0</v>
      </c>
      <c r="C1969" s="6" t="n">
        <v>40101</v>
      </c>
      <c r="D1969" s="0" t="n">
        <f aca="false">IF(E1969&gt;E1968,1,0)</f>
        <v>1</v>
      </c>
      <c r="E1969" s="46" t="n">
        <v>91.0793</v>
      </c>
      <c r="F1969" s="46" t="n">
        <v>98.6941</v>
      </c>
      <c r="G1969" s="46" t="n">
        <v>103.838</v>
      </c>
      <c r="H1969" s="46" t="n">
        <v>105.5687</v>
      </c>
      <c r="I1969" s="46" t="n">
        <v>106.585</v>
      </c>
      <c r="J1969" s="47" t="str">
        <f aca="false">IF(MIN(E1969:I1969)=E1969,$E$2,IF(MIN(E1969:I1969)=F1969,$F$2,IF(MIN(E1969:I1969)=G1969,$G$2,IF(MIN(E1969:I1969)=H1969,$H$2,IF(MIN(E1969:I1969)=I1969,$I$2)))))</f>
        <v>200D</v>
      </c>
      <c r="K1969" s="47" t="str">
        <f aca="false">IF(MAX(E1969:I1969)=E1969,$E$2,IF(MAX(E1969:I1969)=F1969,$F$2,IF(MAX(E1969:I1969)=G1969,$G$2,IF(MAX(E1969:I1969)=H1969,$H$2,IF(MAX(E1969:I1969)=I1969,$I$2)))))</f>
        <v>10D</v>
      </c>
      <c r="L1969" s="4" t="n">
        <f aca="false">IF(MAX(E1969:I1969)=H1969,1,0)</f>
        <v>0</v>
      </c>
      <c r="M1969" s="4" t="n">
        <f aca="false">IF(MAX(E1969:I1969)=I1969,1,0)</f>
        <v>1</v>
      </c>
      <c r="O1969" s="4" t="n">
        <f aca="false">IF(CN1969&gt;E1969,1,0)</f>
        <v>1</v>
      </c>
      <c r="P1969" s="4" t="n">
        <f aca="false">IF(CN1969&gt;F1969,1,0)</f>
        <v>1</v>
      </c>
      <c r="Q1969" s="4" t="n">
        <f aca="false">IF(CN1969&gt;G1969,1,0)</f>
        <v>1</v>
      </c>
      <c r="R1969" s="4" t="n">
        <f aca="false">IF(CN1969&gt;H1969,1,0)</f>
        <v>1</v>
      </c>
      <c r="S1969" s="4" t="n">
        <f aca="false">IF(CN1969&gt;I1969,1,0)</f>
        <v>1</v>
      </c>
      <c r="T1969" s="25" t="n">
        <f aca="false">IF(AND(AND(R1969=0,S1969=0,Q1969=0),OR(S1968=1,S1967=1,S1966=1)),1,0)</f>
        <v>0</v>
      </c>
      <c r="U1969" s="13" t="n">
        <f aca="false">SUM(CM1968:CM1969)</f>
        <v>0.0208750257077612</v>
      </c>
      <c r="AV1969" s="0"/>
      <c r="AW1969" s="55" t="n">
        <f aca="false">IF(EC1969&gt;$AW$2,1,0)</f>
        <v>1</v>
      </c>
      <c r="AX1969" s="0" t="n">
        <f aca="false">IF(AND(I1969&gt;G1969,I1968&lt;G1968),1,IF(OR(AND(I1969&gt;F1969,I1968&lt;F1968),AND(I1969&gt;E1969,I1968&lt;E1968)),1,0))</f>
        <v>0</v>
      </c>
      <c r="AY1969" s="0" t="n">
        <f aca="false">IF(K1968="10D",1,0)</f>
        <v>1</v>
      </c>
      <c r="AZ1969" s="0" t="n">
        <f aca="false">IF(AND(I1969&gt;G1969,I1968&lt;G1968,I1969&gt;F1969,I1968&gt;F1968,I1969&gt;E1969,I1968&gt;E1968),1,0)</f>
        <v>0</v>
      </c>
      <c r="BA1969" s="56" t="n">
        <f aca="false">IF(G1969&gt;H1969,1,0)</f>
        <v>0</v>
      </c>
      <c r="BB1969" s="56" t="n">
        <f aca="false">IF(I1969&lt;F1969,1,0)</f>
        <v>0</v>
      </c>
      <c r="BC1969" s="0" t="n">
        <f aca="false">IF(AND(SUM(AW1968:AX1968)=2,AY1969=1),1,IF(SUM(AX1967:AX1969)=0,0,IF(AND(OR(AW1967=1,AX1967=1),OR(AW1968=1,AX1968=1),AY1969=1),1,IF(AND(SUM(AW1969:AY1969)=2,SUM(AW1967:AX1967)=2,AX1967=1),1,0))))</f>
        <v>0</v>
      </c>
      <c r="BD1969" s="57" t="str">
        <f aca="false">IF(AND(SUM(BC1967:BC1969)&gt;=1,BA1969=1,SUM(AZ1964:AZ1969)&gt;=1),1,IF(BC1969=0,"",IF(AND(BC1969=1,AZ1969=0,AZ1968=0,AZ1967=0),1,IF(AND(BC1969=1,OR(AZ1969=1,AZ1968=1,AZ1967)),IF(BA1969=1,1,0)))))</f>
        <v/>
      </c>
      <c r="BE1969" s="50" t="str">
        <f aca="false">IF(AND(BD1969=1,BD1968=1),0,IF(BD1969=1,SUM(CM1970:CM2008),""))</f>
        <v/>
      </c>
      <c r="BF1969" s="20" t="str">
        <f aca="false">IF(AND(BB1969=1,BB1968=1,BE1928&lt;&gt;0),"",IF(AND(BB1968=0,BB1969=1),BF1968,IF(AND(BB1969=1,BB1968=1),BF1968,IF(AND(BF1968="",BE1968="",OR(BD1968=0,BD1968="")),"",IF(AND(BF1968="",BE1929=0),"",IF(AND(BE1929&lt;&gt;"",BF1968=BE1929),"",IF(AND(BD1968=1,BE1968&lt;&gt;0),CM1969,IF(BF1968&lt;&gt;0,BF1968+CM1969,IF(BF1968="","")))))))))</f>
        <v/>
      </c>
      <c r="BH1969" s="50"/>
      <c r="BI1969" s="0"/>
      <c r="BU1969" s="0"/>
      <c r="BZ1969" s="49"/>
      <c r="CG1969" s="13"/>
      <c r="CH1969" s="40"/>
      <c r="CI1969" s="13"/>
      <c r="CL1969" s="6" t="n">
        <f aca="false">C1969</f>
        <v>40101</v>
      </c>
      <c r="CM1969" s="13" t="n">
        <f aca="false">CN1969/CN1968-1</f>
        <v>0.00365931753727922</v>
      </c>
      <c r="CN1969" s="76" t="n">
        <v>109.71</v>
      </c>
      <c r="CO1969" s="13" t="n">
        <f aca="false">CN1969/CN1964-1</f>
        <v>0.0290779476596941</v>
      </c>
      <c r="CY1969" s="4" t="n">
        <v>108.78</v>
      </c>
      <c r="CZ1969" s="4" t="n">
        <v>109.71</v>
      </c>
      <c r="DA1969" s="33" t="n">
        <f aca="false">CZ1969-CN1969</f>
        <v>0</v>
      </c>
      <c r="DB1969" s="16" t="n">
        <f aca="false">CZ1969/CY1969-1</f>
        <v>0.00854936569222287</v>
      </c>
      <c r="DC1969" s="15" t="n">
        <f aca="false">CY1969/CZ1968-1</f>
        <v>-0.00484859573689511</v>
      </c>
      <c r="DD1969" s="15" t="n">
        <f aca="false">CZ1969/CZ1968-1</f>
        <v>0.00365931753727922</v>
      </c>
      <c r="DE1969" s="34" t="str">
        <f aca="false">IF(CW1969=0,"",-DC1969*CS1969)</f>
        <v/>
      </c>
      <c r="DY1969" s="6"/>
      <c r="EB1969" s="6" t="n">
        <f aca="false">CL1969</f>
        <v>40101</v>
      </c>
      <c r="EC1969" s="13" t="n">
        <f aca="false">SUM(CM1967:CM1969)</f>
        <v>0.018831935068831</v>
      </c>
    </row>
    <row r="1970" customFormat="false" ht="15" hidden="false" customHeight="false" outlineLevel="0" collapsed="false">
      <c r="A1970" s="0" t="n">
        <f aca="false">IF(FR1970=1,CZ1970,0)</f>
        <v>0</v>
      </c>
      <c r="C1970" s="6" t="n">
        <v>40102</v>
      </c>
      <c r="D1970" s="0" t="n">
        <f aca="false">IF(E1970&gt;E1969,1,0)</f>
        <v>1</v>
      </c>
      <c r="E1970" s="46" t="n">
        <v>91.1725</v>
      </c>
      <c r="F1970" s="46" t="n">
        <v>98.8863</v>
      </c>
      <c r="G1970" s="46" t="n">
        <v>104.018</v>
      </c>
      <c r="H1970" s="46" t="n">
        <v>105.8433</v>
      </c>
      <c r="I1970" s="46" t="n">
        <v>107.225</v>
      </c>
      <c r="J1970" s="47" t="str">
        <f aca="false">IF(MIN(E1970:I1970)=E1970,$E$2,IF(MIN(E1970:I1970)=F1970,$F$2,IF(MIN(E1970:I1970)=G1970,$G$2,IF(MIN(E1970:I1970)=H1970,$H$2,IF(MIN(E1970:I1970)=I1970,$I$2)))))</f>
        <v>200D</v>
      </c>
      <c r="K1970" s="47" t="str">
        <f aca="false">IF(MAX(E1970:I1970)=E1970,$E$2,IF(MAX(E1970:I1970)=F1970,$F$2,IF(MAX(E1970:I1970)=G1970,$G$2,IF(MAX(E1970:I1970)=H1970,$H$2,IF(MAX(E1970:I1970)=I1970,$I$2)))))</f>
        <v>10D</v>
      </c>
      <c r="L1970" s="4" t="n">
        <f aca="false">IF(MAX(E1970:I1970)=H1970,1,0)</f>
        <v>0</v>
      </c>
      <c r="M1970" s="4" t="n">
        <f aca="false">IF(MAX(E1970:I1970)=I1970,1,0)</f>
        <v>1</v>
      </c>
      <c r="O1970" s="4" t="n">
        <f aca="false">IF(CN1970&gt;E1970,1,0)</f>
        <v>1</v>
      </c>
      <c r="P1970" s="4" t="n">
        <f aca="false">IF(CN1970&gt;F1970,1,0)</f>
        <v>1</v>
      </c>
      <c r="Q1970" s="4" t="n">
        <f aca="false">IF(CN1970&gt;G1970,1,0)</f>
        <v>1</v>
      </c>
      <c r="R1970" s="4" t="n">
        <f aca="false">IF(CN1970&gt;H1970,1,0)</f>
        <v>1</v>
      </c>
      <c r="S1970" s="4" t="n">
        <f aca="false">IF(CN1970&gt;I1970,1,0)</f>
        <v>1</v>
      </c>
      <c r="T1970" s="25" t="n">
        <f aca="false">IF(AND(AND(R1970=0,S1970=0,Q1970=0),OR(S1969=1,S1968=1,S1967=1)),1,0)</f>
        <v>0</v>
      </c>
      <c r="U1970" s="13" t="n">
        <f aca="false">SUM(CM1969:CM1970)</f>
        <v>-0.00381493275895628</v>
      </c>
      <c r="AV1970" s="0"/>
      <c r="AW1970" s="55" t="n">
        <f aca="false">IF(EC1970&gt;$AW$2,1,0)</f>
        <v>1</v>
      </c>
      <c r="AX1970" s="0" t="n">
        <f aca="false">IF(AND(I1970&gt;G1970,I1969&lt;G1969),1,IF(OR(AND(I1970&gt;F1970,I1969&lt;F1969),AND(I1970&gt;E1970,I1969&lt;E1969)),1,0))</f>
        <v>0</v>
      </c>
      <c r="AY1970" s="0" t="n">
        <f aca="false">IF(K1969="10D",1,0)</f>
        <v>1</v>
      </c>
      <c r="AZ1970" s="0" t="n">
        <f aca="false">IF(AND(I1970&gt;G1970,I1969&lt;G1969,I1970&gt;F1970,I1969&gt;F1969,I1970&gt;E1970,I1969&gt;E1969),1,0)</f>
        <v>0</v>
      </c>
      <c r="BA1970" s="56" t="n">
        <f aca="false">IF(G1970&gt;H1970,1,0)</f>
        <v>0</v>
      </c>
      <c r="BB1970" s="56" t="n">
        <f aca="false">IF(I1970&lt;F1970,1,0)</f>
        <v>0</v>
      </c>
      <c r="BC1970" s="0" t="n">
        <f aca="false">IF(AND(SUM(AW1969:AX1969)=2,AY1970=1),1,IF(SUM(AX1968:AX1970)=0,0,IF(AND(OR(AW1968=1,AX1968=1),OR(AW1969=1,AX1969=1),AY1970=1),1,IF(AND(SUM(AW1970:AY1970)=2,SUM(AW1968:AX1968)=2,AX1968=1),1,0))))</f>
        <v>0</v>
      </c>
      <c r="BD1970" s="57" t="str">
        <f aca="false">IF(AND(SUM(BC1968:BC1970)&gt;=1,BA1970=1,SUM(AZ1965:AZ1970)&gt;=1),1,IF(BC1970=0,"",IF(AND(BC1970=1,AZ1970=0,AZ1969=0,AZ1968=0),1,IF(AND(BC1970=1,OR(AZ1970=1,AZ1969=1,AZ1968)),IF(BA1970=1,1,0)))))</f>
        <v/>
      </c>
      <c r="BE1970" s="50" t="str">
        <f aca="false">IF(AND(BD1970=1,BD1969=1),0,IF(BD1970=1,SUM(CM1971:CM2009),""))</f>
        <v/>
      </c>
      <c r="BF1970" s="20" t="str">
        <f aca="false">IF(AND(BB1970=1,BB1969=1,BE1929&lt;&gt;0),"",IF(AND(BB1969=0,BB1970=1),BF1969,IF(AND(BB1970=1,BB1969=1),BF1969,IF(AND(BF1969="",BE1969="",OR(BD1969=0,BD1969="")),"",IF(AND(BF1969="",BE1930=0),"",IF(AND(BE1930&lt;&gt;"",BF1969=BE1930),"",IF(AND(BD1969=1,BE1969&lt;&gt;0),CM1970,IF(BF1969&lt;&gt;0,BF1969+CM1970,IF(BF1969="","")))))))))</f>
        <v/>
      </c>
      <c r="BH1970" s="50"/>
      <c r="BI1970" s="0"/>
      <c r="BU1970" s="0"/>
      <c r="BZ1970" s="49"/>
      <c r="CG1970" s="13"/>
      <c r="CH1970" s="40"/>
      <c r="CI1970" s="13"/>
      <c r="CL1970" s="6" t="n">
        <f aca="false">C1970</f>
        <v>40102</v>
      </c>
      <c r="CM1970" s="13" t="n">
        <f aca="false">CN1970/CN1969-1</f>
        <v>-0.0074742502962355</v>
      </c>
      <c r="CN1970" s="76" t="n">
        <v>108.89</v>
      </c>
      <c r="CO1970" s="13" t="n">
        <f aca="false">CN1970/CN1965-1</f>
        <v>0.0151967182547081</v>
      </c>
      <c r="CY1970" s="4" t="n">
        <v>108.8</v>
      </c>
      <c r="CZ1970" s="4" t="n">
        <v>108.89</v>
      </c>
      <c r="DA1970" s="33" t="n">
        <f aca="false">CZ1970-CN1970</f>
        <v>0</v>
      </c>
      <c r="DB1970" s="16" t="n">
        <f aca="false">CZ1970/CY1970-1</f>
        <v>0.000827205882353077</v>
      </c>
      <c r="DC1970" s="15" t="n">
        <f aca="false">CY1970/CZ1969-1</f>
        <v>-0.0082945948409443</v>
      </c>
      <c r="DD1970" s="15" t="n">
        <f aca="false">CZ1970/CZ1969-1</f>
        <v>-0.0074742502962355</v>
      </c>
      <c r="DE1970" s="34" t="str">
        <f aca="false">IF(CW1970=0,"",-DC1970*CS1970)</f>
        <v/>
      </c>
      <c r="DY1970" s="6"/>
      <c r="EB1970" s="6" t="n">
        <f aca="false">CL1970</f>
        <v>40102</v>
      </c>
      <c r="EC1970" s="13" t="n">
        <f aca="false">SUM(CM1968:CM1970)</f>
        <v>0.0134007754115257</v>
      </c>
    </row>
    <row r="1971" customFormat="false" ht="15" hidden="false" customHeight="false" outlineLevel="0" collapsed="false">
      <c r="A1971" s="0" t="n">
        <f aca="false">IF(FR1971=1,CZ1971,0)</f>
        <v>0</v>
      </c>
      <c r="C1971" s="6" t="n">
        <v>40105</v>
      </c>
      <c r="D1971" s="0" t="n">
        <f aca="false">IF(E1971&gt;E1970,1,0)</f>
        <v>1</v>
      </c>
      <c r="E1971" s="46" t="n">
        <v>91.2567</v>
      </c>
      <c r="F1971" s="46" t="n">
        <v>99.075</v>
      </c>
      <c r="G1971" s="46" t="n">
        <v>104.1898</v>
      </c>
      <c r="H1971" s="46" t="n">
        <v>106.101</v>
      </c>
      <c r="I1971" s="46" t="n">
        <v>107.802</v>
      </c>
      <c r="J1971" s="47" t="str">
        <f aca="false">IF(MIN(E1971:I1971)=E1971,$E$2,IF(MIN(E1971:I1971)=F1971,$F$2,IF(MIN(E1971:I1971)=G1971,$G$2,IF(MIN(E1971:I1971)=H1971,$H$2,IF(MIN(E1971:I1971)=I1971,$I$2)))))</f>
        <v>200D</v>
      </c>
      <c r="K1971" s="47" t="str">
        <f aca="false">IF(MAX(E1971:I1971)=E1971,$E$2,IF(MAX(E1971:I1971)=F1971,$F$2,IF(MAX(E1971:I1971)=G1971,$G$2,IF(MAX(E1971:I1971)=H1971,$H$2,IF(MAX(E1971:I1971)=I1971,$I$2)))))</f>
        <v>10D</v>
      </c>
      <c r="L1971" s="4" t="n">
        <f aca="false">IF(MAX(E1971:I1971)=H1971,1,0)</f>
        <v>0</v>
      </c>
      <c r="M1971" s="4" t="n">
        <f aca="false">IF(MAX(E1971:I1971)=I1971,1,0)</f>
        <v>1</v>
      </c>
      <c r="O1971" s="4" t="n">
        <f aca="false">IF(CN1971&gt;E1971,1,0)</f>
        <v>1</v>
      </c>
      <c r="P1971" s="4" t="n">
        <f aca="false">IF(CN1971&gt;F1971,1,0)</f>
        <v>1</v>
      </c>
      <c r="Q1971" s="4" t="n">
        <f aca="false">IF(CN1971&gt;G1971,1,0)</f>
        <v>1</v>
      </c>
      <c r="R1971" s="4" t="n">
        <f aca="false">IF(CN1971&gt;H1971,1,0)</f>
        <v>1</v>
      </c>
      <c r="S1971" s="4" t="n">
        <f aca="false">IF(CN1971&gt;I1971,1,0)</f>
        <v>1</v>
      </c>
      <c r="T1971" s="25" t="n">
        <f aca="false">IF(AND(AND(R1971=0,S1971=0,Q1971=0),OR(S1970=1,S1969=1,S1968=1)),1,0)</f>
        <v>0</v>
      </c>
      <c r="U1971" s="13" t="n">
        <f aca="false">SUM(CM1970:CM1971)</f>
        <v>0.000790971487215852</v>
      </c>
      <c r="AV1971" s="0"/>
      <c r="AW1971" s="55" t="n">
        <f aca="false">IF(EC1971&gt;$AW$2,1,0)</f>
        <v>0</v>
      </c>
      <c r="AX1971" s="0" t="n">
        <f aca="false">IF(AND(I1971&gt;G1971,I1970&lt;G1970),1,IF(OR(AND(I1971&gt;F1971,I1970&lt;F1970),AND(I1971&gt;E1971,I1970&lt;E1970)),1,0))</f>
        <v>0</v>
      </c>
      <c r="AY1971" s="0" t="n">
        <f aca="false">IF(K1970="10D",1,0)</f>
        <v>1</v>
      </c>
      <c r="AZ1971" s="0" t="n">
        <f aca="false">IF(AND(I1971&gt;G1971,I1970&lt;G1970,I1971&gt;F1971,I1970&gt;F1970,I1971&gt;E1971,I1970&gt;E1970),1,0)</f>
        <v>0</v>
      </c>
      <c r="BA1971" s="56" t="n">
        <f aca="false">IF(G1971&gt;H1971,1,0)</f>
        <v>0</v>
      </c>
      <c r="BB1971" s="56" t="n">
        <f aca="false">IF(I1971&lt;F1971,1,0)</f>
        <v>0</v>
      </c>
      <c r="BC1971" s="0" t="n">
        <f aca="false">IF(AND(SUM(AW1970:AX1970)=2,AY1971=1),1,IF(SUM(AX1969:AX1971)=0,0,IF(AND(OR(AW1969=1,AX1969=1),OR(AW1970=1,AX1970=1),AY1971=1),1,IF(AND(SUM(AW1971:AY1971)=2,SUM(AW1969:AX1969)=2,AX1969=1),1,0))))</f>
        <v>0</v>
      </c>
      <c r="BD1971" s="57" t="str">
        <f aca="false">IF(AND(SUM(BC1969:BC1971)&gt;=1,BA1971=1,SUM(AZ1966:AZ1971)&gt;=1),1,IF(BC1971=0,"",IF(AND(BC1971=1,AZ1971=0,AZ1970=0,AZ1969=0),1,IF(AND(BC1971=1,OR(AZ1971=1,AZ1970=1,AZ1969)),IF(BA1971=1,1,0)))))</f>
        <v/>
      </c>
      <c r="BE1971" s="50" t="str">
        <f aca="false">IF(AND(BD1971=1,BD1970=1),0,IF(BD1971=1,SUM(CM1972:CM2010),""))</f>
        <v/>
      </c>
      <c r="BF1971" s="20" t="str">
        <f aca="false">IF(AND(BB1971=1,BB1970=1,BE1930&lt;&gt;0),"",IF(AND(BB1970=0,BB1971=1),BF1970,IF(AND(BB1971=1,BB1970=1),BF1970,IF(AND(BF1970="",BE1970="",OR(BD1970=0,BD1970="")),"",IF(AND(BF1970="",BE1931=0),"",IF(AND(BE1931&lt;&gt;"",BF1970=BE1931),"",IF(AND(BD1970=1,BE1970&lt;&gt;0),CM1971,IF(BF1970&lt;&gt;0,BF1970+CM1971,IF(BF1970="","")))))))))</f>
        <v/>
      </c>
      <c r="BH1971" s="50"/>
      <c r="BI1971" s="0"/>
      <c r="BU1971" s="0"/>
      <c r="BZ1971" s="49"/>
      <c r="CG1971" s="13"/>
      <c r="CH1971" s="40"/>
      <c r="CI1971" s="13"/>
      <c r="CL1971" s="6" t="n">
        <f aca="false">C1971</f>
        <v>40105</v>
      </c>
      <c r="CM1971" s="13" t="n">
        <f aca="false">CN1971/CN1970-1</f>
        <v>0.00826522178345135</v>
      </c>
      <c r="CN1971" s="76" t="n">
        <v>109.79</v>
      </c>
      <c r="CO1971" s="13" t="n">
        <f aca="false">CN1971/CN1966-1</f>
        <v>0.0195950965824665</v>
      </c>
      <c r="CY1971" s="4" t="n">
        <v>109.07</v>
      </c>
      <c r="CZ1971" s="4" t="n">
        <v>109.79</v>
      </c>
      <c r="DA1971" s="33" t="n">
        <f aca="false">CZ1971-CN1971</f>
        <v>0</v>
      </c>
      <c r="DB1971" s="16" t="n">
        <f aca="false">CZ1971/CY1971-1</f>
        <v>0.00660126524250493</v>
      </c>
      <c r="DC1971" s="15" t="n">
        <f aca="false">CY1971/CZ1970-1</f>
        <v>0.00165304435669023</v>
      </c>
      <c r="DD1971" s="15" t="n">
        <f aca="false">CZ1971/CZ1970-1</f>
        <v>0.00826522178345135</v>
      </c>
      <c r="DE1971" s="34" t="str">
        <f aca="false">IF(CW1971=0,"",-DC1971*CS1971)</f>
        <v/>
      </c>
      <c r="DY1971" s="6"/>
      <c r="EB1971" s="6" t="n">
        <f aca="false">CL1971</f>
        <v>40105</v>
      </c>
      <c r="EC1971" s="13" t="n">
        <f aca="false">SUM(CM1969:CM1971)</f>
        <v>0.00445028902449507</v>
      </c>
    </row>
    <row r="1972" customFormat="false" ht="15" hidden="false" customHeight="false" outlineLevel="0" collapsed="false">
      <c r="A1972" s="0" t="n">
        <f aca="false">IF(FR1972=1,CZ1972,0)</f>
        <v>0</v>
      </c>
      <c r="C1972" s="6" t="n">
        <v>40106</v>
      </c>
      <c r="D1972" s="0" t="n">
        <f aca="false">IF(E1972&gt;E1971,1,0)</f>
        <v>1</v>
      </c>
      <c r="E1972" s="46" t="n">
        <v>91.3385</v>
      </c>
      <c r="F1972" s="46" t="n">
        <v>99.2419</v>
      </c>
      <c r="G1972" s="46" t="n">
        <v>104.3542</v>
      </c>
      <c r="H1972" s="46" t="n">
        <v>106.31</v>
      </c>
      <c r="I1972" s="46" t="n">
        <v>108.1721</v>
      </c>
      <c r="J1972" s="47" t="str">
        <f aca="false">IF(MIN(E1972:I1972)=E1972,$E$2,IF(MIN(E1972:I1972)=F1972,$F$2,IF(MIN(E1972:I1972)=G1972,$G$2,IF(MIN(E1972:I1972)=H1972,$H$2,IF(MIN(E1972:I1972)=I1972,$I$2)))))</f>
        <v>200D</v>
      </c>
      <c r="K1972" s="47" t="str">
        <f aca="false">IF(MAX(E1972:I1972)=E1972,$E$2,IF(MAX(E1972:I1972)=F1972,$F$2,IF(MAX(E1972:I1972)=G1972,$G$2,IF(MAX(E1972:I1972)=H1972,$H$2,IF(MAX(E1972:I1972)=I1972,$I$2)))))</f>
        <v>10D</v>
      </c>
      <c r="L1972" s="4" t="n">
        <f aca="false">IF(MAX(E1972:I1972)=H1972,1,0)</f>
        <v>0</v>
      </c>
      <c r="M1972" s="4" t="n">
        <f aca="false">IF(MAX(E1972:I1972)=I1972,1,0)</f>
        <v>1</v>
      </c>
      <c r="O1972" s="4" t="n">
        <f aca="false">IF(CN1972&gt;E1972,1,0)</f>
        <v>1</v>
      </c>
      <c r="P1972" s="4" t="n">
        <f aca="false">IF(CN1972&gt;F1972,1,0)</f>
        <v>1</v>
      </c>
      <c r="Q1972" s="4" t="n">
        <f aca="false">IF(CN1972&gt;G1972,1,0)</f>
        <v>1</v>
      </c>
      <c r="R1972" s="4" t="n">
        <f aca="false">IF(CN1972&gt;H1972,1,0)</f>
        <v>1</v>
      </c>
      <c r="S1972" s="4" t="n">
        <f aca="false">IF(CN1972&gt;I1972,1,0)</f>
        <v>1</v>
      </c>
      <c r="T1972" s="25" t="n">
        <f aca="false">IF(AND(AND(R1972=0,S1972=0,Q1972=0),OR(S1971=1,S1970=1,S1969=1)),1,0)</f>
        <v>0</v>
      </c>
      <c r="U1972" s="13" t="n">
        <f aca="false">SUM(CM1971:CM1972)</f>
        <v>0.00299151743879333</v>
      </c>
      <c r="AV1972" s="0"/>
      <c r="AW1972" s="55" t="n">
        <f aca="false">IF(EC1972&gt;$AW$2,1,0)</f>
        <v>0</v>
      </c>
      <c r="AX1972" s="0" t="n">
        <f aca="false">IF(AND(I1972&gt;G1972,I1971&lt;G1971),1,IF(OR(AND(I1972&gt;F1972,I1971&lt;F1971),AND(I1972&gt;E1972,I1971&lt;E1971)),1,0))</f>
        <v>0</v>
      </c>
      <c r="AY1972" s="0" t="n">
        <f aca="false">IF(K1971="10D",1,0)</f>
        <v>1</v>
      </c>
      <c r="AZ1972" s="0" t="n">
        <f aca="false">IF(AND(I1972&gt;G1972,I1971&lt;G1971,I1972&gt;F1972,I1971&gt;F1971,I1972&gt;E1972,I1971&gt;E1971),1,0)</f>
        <v>0</v>
      </c>
      <c r="BA1972" s="56" t="n">
        <f aca="false">IF(G1972&gt;H1972,1,0)</f>
        <v>0</v>
      </c>
      <c r="BB1972" s="56" t="n">
        <f aca="false">IF(I1972&lt;F1972,1,0)</f>
        <v>0</v>
      </c>
      <c r="BC1972" s="0" t="n">
        <f aca="false">IF(AND(SUM(AW1971:AX1971)=2,AY1972=1),1,IF(SUM(AX1970:AX1972)=0,0,IF(AND(OR(AW1970=1,AX1970=1),OR(AW1971=1,AX1971=1),AY1972=1),1,IF(AND(SUM(AW1972:AY1972)=2,SUM(AW1970:AX1970)=2,AX1970=1),1,0))))</f>
        <v>0</v>
      </c>
      <c r="BD1972" s="57" t="str">
        <f aca="false">IF(AND(SUM(BC1970:BC1972)&gt;=1,BA1972=1,SUM(AZ1967:AZ1972)&gt;=1),1,IF(BC1972=0,"",IF(AND(BC1972=1,AZ1972=0,AZ1971=0,AZ1970=0),1,IF(AND(BC1972=1,OR(AZ1972=1,AZ1971=1,AZ1970)),IF(BA1972=1,1,0)))))</f>
        <v/>
      </c>
      <c r="BE1972" s="50" t="str">
        <f aca="false">IF(AND(BD1972=1,BD1971=1),0,IF(BD1972=1,SUM(CM1973:CM2011),""))</f>
        <v/>
      </c>
      <c r="BF1972" s="20" t="str">
        <f aca="false">IF(AND(BB1972=1,BB1971=1,BE1931&lt;&gt;0),"",IF(AND(BB1971=0,BB1972=1),BF1971,IF(AND(BB1972=1,BB1971=1),BF1971,IF(AND(BF1971="",BE1971="",OR(BD1971=0,BD1971="")),"",IF(AND(BF1971="",BE1932=0),"",IF(AND(BE1932&lt;&gt;"",BF1971=BE1932),"",IF(AND(BD1971=1,BE1971&lt;&gt;0),CM1972,IF(BF1971&lt;&gt;0,BF1971+CM1972,IF(BF1971="","")))))))))</f>
        <v/>
      </c>
      <c r="BH1972" s="50"/>
      <c r="BI1972" s="0"/>
      <c r="BU1972" s="0"/>
      <c r="BZ1972" s="49"/>
      <c r="CG1972" s="13"/>
      <c r="CH1972" s="40"/>
      <c r="CI1972" s="13"/>
      <c r="CL1972" s="6" t="n">
        <f aca="false">C1972</f>
        <v>40106</v>
      </c>
      <c r="CM1972" s="13" t="n">
        <f aca="false">CN1972/CN1971-1</f>
        <v>-0.00527370434465801</v>
      </c>
      <c r="CN1972" s="76" t="n">
        <v>109.211</v>
      </c>
      <c r="CO1972" s="13" t="n">
        <f aca="false">CN1972/CN1967-1</f>
        <v>0.0162944351386563</v>
      </c>
      <c r="CY1972" s="4" t="n">
        <v>109.95</v>
      </c>
      <c r="CZ1972" s="4" t="n">
        <v>109.211</v>
      </c>
      <c r="DA1972" s="33" t="n">
        <f aca="false">CZ1972-CN1972</f>
        <v>0</v>
      </c>
      <c r="DB1972" s="16" t="n">
        <f aca="false">CZ1972/CY1972-1</f>
        <v>-0.00672123692587545</v>
      </c>
      <c r="DC1972" s="15" t="n">
        <f aca="false">CY1972/CZ1971-1</f>
        <v>0.0014573276254668</v>
      </c>
      <c r="DD1972" s="15" t="n">
        <f aca="false">CZ1972/CZ1971-1</f>
        <v>-0.00527370434465801</v>
      </c>
      <c r="DE1972" s="34" t="str">
        <f aca="false">IF(CW1972=0,"",-DC1972*CS1972)</f>
        <v/>
      </c>
      <c r="DY1972" s="6"/>
      <c r="EB1972" s="6" t="n">
        <f aca="false">CL1972</f>
        <v>40106</v>
      </c>
      <c r="EC1972" s="13" t="n">
        <f aca="false">SUM(CM1970:CM1972)</f>
        <v>-0.00448273285744216</v>
      </c>
    </row>
    <row r="1973" customFormat="false" ht="15" hidden="false" customHeight="false" outlineLevel="0" collapsed="false">
      <c r="A1973" s="0" t="n">
        <f aca="false">IF(FR1973=1,CZ1973,0)</f>
        <v>0</v>
      </c>
      <c r="C1973" s="6" t="n">
        <v>40107</v>
      </c>
      <c r="D1973" s="0" t="n">
        <f aca="false">IF(E1973&gt;E1972,1,0)</f>
        <v>1</v>
      </c>
      <c r="E1973" s="46" t="n">
        <v>91.4123</v>
      </c>
      <c r="F1973" s="46" t="n">
        <v>99.3765</v>
      </c>
      <c r="G1973" s="46" t="n">
        <v>104.5242</v>
      </c>
      <c r="H1973" s="46" t="n">
        <v>106.46</v>
      </c>
      <c r="I1973" s="46" t="n">
        <v>108.4151</v>
      </c>
      <c r="J1973" s="47" t="str">
        <f aca="false">IF(MIN(E1973:I1973)=E1973,$E$2,IF(MIN(E1973:I1973)=F1973,$F$2,IF(MIN(E1973:I1973)=G1973,$G$2,IF(MIN(E1973:I1973)=H1973,$H$2,IF(MIN(E1973:I1973)=I1973,$I$2)))))</f>
        <v>200D</v>
      </c>
      <c r="K1973" s="47" t="str">
        <f aca="false">IF(MAX(E1973:I1973)=E1973,$E$2,IF(MAX(E1973:I1973)=F1973,$F$2,IF(MAX(E1973:I1973)=G1973,$G$2,IF(MAX(E1973:I1973)=H1973,$H$2,IF(MAX(E1973:I1973)=I1973,$I$2)))))</f>
        <v>10D</v>
      </c>
      <c r="L1973" s="4" t="n">
        <f aca="false">IF(MAX(E1973:I1973)=H1973,1,0)</f>
        <v>0</v>
      </c>
      <c r="M1973" s="4" t="n">
        <f aca="false">IF(MAX(E1973:I1973)=I1973,1,0)</f>
        <v>1</v>
      </c>
      <c r="O1973" s="4" t="n">
        <f aca="false">IF(CN1973&gt;E1973,1,0)</f>
        <v>1</v>
      </c>
      <c r="P1973" s="4" t="n">
        <f aca="false">IF(CN1973&gt;F1973,1,0)</f>
        <v>1</v>
      </c>
      <c r="Q1973" s="4" t="n">
        <f aca="false">IF(CN1973&gt;G1973,1,0)</f>
        <v>1</v>
      </c>
      <c r="R1973" s="4" t="n">
        <f aca="false">IF(CN1973&gt;H1973,1,0)</f>
        <v>1</v>
      </c>
      <c r="S1973" s="4" t="n">
        <f aca="false">IF(CN1973&gt;I1973,1,0)</f>
        <v>0</v>
      </c>
      <c r="T1973" s="25" t="n">
        <f aca="false">IF(AND(AND(R1973=0,S1973=0,Q1973=0),OR(S1972=1,S1971=1,S1970=1)),1,0)</f>
        <v>0</v>
      </c>
      <c r="U1973" s="13" t="n">
        <f aca="false">SUM(CM1972:CM1973)</f>
        <v>-0.0142563159863424</v>
      </c>
      <c r="AV1973" s="0"/>
      <c r="AW1973" s="55" t="n">
        <f aca="false">IF(EC1973&gt;$AW$2,1,0)</f>
        <v>0</v>
      </c>
      <c r="AX1973" s="0" t="n">
        <f aca="false">IF(AND(I1973&gt;G1973,I1972&lt;G1972),1,IF(OR(AND(I1973&gt;F1973,I1972&lt;F1972),AND(I1973&gt;E1973,I1972&lt;E1972)),1,0))</f>
        <v>0</v>
      </c>
      <c r="AY1973" s="0" t="n">
        <f aca="false">IF(K1972="10D",1,0)</f>
        <v>1</v>
      </c>
      <c r="AZ1973" s="0" t="n">
        <f aca="false">IF(AND(I1973&gt;G1973,I1972&lt;G1972,I1973&gt;F1973,I1972&gt;F1972,I1973&gt;E1973,I1972&gt;E1972),1,0)</f>
        <v>0</v>
      </c>
      <c r="BA1973" s="56" t="n">
        <f aca="false">IF(G1973&gt;H1973,1,0)</f>
        <v>0</v>
      </c>
      <c r="BB1973" s="56" t="n">
        <f aca="false">IF(I1973&lt;F1973,1,0)</f>
        <v>0</v>
      </c>
      <c r="BC1973" s="0" t="n">
        <f aca="false">IF(AND(SUM(AW1972:AX1972)=2,AY1973=1),1,IF(SUM(AX1971:AX1973)=0,0,IF(AND(OR(AW1971=1,AX1971=1),OR(AW1972=1,AX1972=1),AY1973=1),1,IF(AND(SUM(AW1973:AY1973)=2,SUM(AW1971:AX1971)=2,AX1971=1),1,0))))</f>
        <v>0</v>
      </c>
      <c r="BD1973" s="57" t="str">
        <f aca="false">IF(AND(SUM(BC1971:BC1973)&gt;=1,BA1973=1,SUM(AZ1968:AZ1973)&gt;=1),1,IF(BC1973=0,"",IF(AND(BC1973=1,AZ1973=0,AZ1972=0,AZ1971=0),1,IF(AND(BC1973=1,OR(AZ1973=1,AZ1972=1,AZ1971)),IF(BA1973=1,1,0)))))</f>
        <v/>
      </c>
      <c r="BE1973" s="50" t="str">
        <f aca="false">IF(AND(BD1973=1,BD1972=1),0,IF(BD1973=1,SUM(CM1974:CM2012),""))</f>
        <v/>
      </c>
      <c r="BF1973" s="20" t="str">
        <f aca="false">IF(AND(BB1973=1,BB1972=1,BE1932&lt;&gt;0),"",IF(AND(BB1972=0,BB1973=1),BF1972,IF(AND(BB1973=1,BB1972=1),BF1972,IF(AND(BF1972="",BE1972="",OR(BD1972=0,BD1972="")),"",IF(AND(BF1972="",BE1933=0),"",IF(AND(BE1933&lt;&gt;"",BF1972=BE1933),"",IF(AND(BD1972=1,BE1972&lt;&gt;0),CM1973,IF(BF1972&lt;&gt;0,BF1972+CM1973,IF(BF1972="","")))))))))</f>
        <v/>
      </c>
      <c r="BH1973" s="50"/>
      <c r="BI1973" s="0"/>
      <c r="BU1973" s="0"/>
      <c r="BZ1973" s="49"/>
      <c r="CG1973" s="13"/>
      <c r="CH1973" s="40"/>
      <c r="CI1973" s="13"/>
      <c r="CL1973" s="6" t="n">
        <f aca="false">C1973</f>
        <v>40107</v>
      </c>
      <c r="CM1973" s="13" t="n">
        <f aca="false">CN1973/CN1972-1</f>
        <v>-0.00898261164168435</v>
      </c>
      <c r="CN1973" s="76" t="n">
        <v>108.23</v>
      </c>
      <c r="CO1973" s="13" t="n">
        <f aca="false">CN1973/CN1968-1</f>
        <v>-0.00988015735065406</v>
      </c>
      <c r="CY1973" s="4" t="n">
        <v>109.04</v>
      </c>
      <c r="CZ1973" s="4" t="n">
        <v>108.23</v>
      </c>
      <c r="DA1973" s="33" t="n">
        <f aca="false">CZ1973-CN1973</f>
        <v>0</v>
      </c>
      <c r="DB1973" s="16" t="n">
        <f aca="false">CZ1973/CY1973-1</f>
        <v>-0.00742846661775498</v>
      </c>
      <c r="DC1973" s="15" t="n">
        <f aca="false">CY1973/CZ1972-1</f>
        <v>-0.00156577634121102</v>
      </c>
      <c r="DD1973" s="15" t="n">
        <f aca="false">CZ1973/CZ1972-1</f>
        <v>-0.00898261164168435</v>
      </c>
      <c r="DE1973" s="34" t="str">
        <f aca="false">IF(CW1973=0,"",-DC1973*CS1973)</f>
        <v/>
      </c>
      <c r="DY1973" s="6"/>
      <c r="EB1973" s="6" t="n">
        <f aca="false">CL1973</f>
        <v>40107</v>
      </c>
      <c r="EC1973" s="13" t="n">
        <f aca="false">SUM(CM1971:CM1973)</f>
        <v>-0.00599109420289101</v>
      </c>
    </row>
    <row r="1974" customFormat="false" ht="15" hidden="false" customHeight="false" outlineLevel="0" collapsed="false">
      <c r="A1974" s="0" t="n">
        <f aca="false">IF(FR1974=1,CZ1974,0)</f>
        <v>0</v>
      </c>
      <c r="C1974" s="6" t="n">
        <v>40108</v>
      </c>
      <c r="D1974" s="0" t="n">
        <f aca="false">IF(E1974&gt;E1973,1,0)</f>
        <v>1</v>
      </c>
      <c r="E1974" s="46" t="n">
        <v>91.5056</v>
      </c>
      <c r="F1974" s="46" t="n">
        <v>99.5213</v>
      </c>
      <c r="G1974" s="46" t="n">
        <v>104.6948</v>
      </c>
      <c r="H1974" s="46" t="n">
        <v>106.6114</v>
      </c>
      <c r="I1974" s="46" t="n">
        <v>108.6871</v>
      </c>
      <c r="J1974" s="47" t="str">
        <f aca="false">IF(MIN(E1974:I1974)=E1974,$E$2,IF(MIN(E1974:I1974)=F1974,$F$2,IF(MIN(E1974:I1974)=G1974,$G$2,IF(MIN(E1974:I1974)=H1974,$H$2,IF(MIN(E1974:I1974)=I1974,$I$2)))))</f>
        <v>200D</v>
      </c>
      <c r="K1974" s="47" t="str">
        <f aca="false">IF(MAX(E1974:I1974)=E1974,$E$2,IF(MAX(E1974:I1974)=F1974,$F$2,IF(MAX(E1974:I1974)=G1974,$G$2,IF(MAX(E1974:I1974)=H1974,$H$2,IF(MAX(E1974:I1974)=I1974,$I$2)))))</f>
        <v>10D</v>
      </c>
      <c r="L1974" s="4" t="n">
        <f aca="false">IF(MAX(E1974:I1974)=H1974,1,0)</f>
        <v>0</v>
      </c>
      <c r="M1974" s="4" t="n">
        <f aca="false">IF(MAX(E1974:I1974)=I1974,1,0)</f>
        <v>1</v>
      </c>
      <c r="O1974" s="4" t="n">
        <f aca="false">IF(CN1974&gt;E1974,1,0)</f>
        <v>1</v>
      </c>
      <c r="P1974" s="4" t="n">
        <f aca="false">IF(CN1974&gt;F1974,1,0)</f>
        <v>1</v>
      </c>
      <c r="Q1974" s="4" t="n">
        <f aca="false">IF(CN1974&gt;G1974,1,0)</f>
        <v>1</v>
      </c>
      <c r="R1974" s="4" t="n">
        <f aca="false">IF(CN1974&gt;H1974,1,0)</f>
        <v>1</v>
      </c>
      <c r="S1974" s="4" t="n">
        <f aca="false">IF(CN1974&gt;I1974,1,0)</f>
        <v>1</v>
      </c>
      <c r="T1974" s="25" t="n">
        <f aca="false">IF(AND(AND(R1974=0,S1974=0,Q1974=0),OR(S1973=1,S1972=1,S1971=1)),1,0)</f>
        <v>0</v>
      </c>
      <c r="U1974" s="13" t="n">
        <f aca="false">SUM(CM1973:CM1974)</f>
        <v>0.00118092896628019</v>
      </c>
      <c r="AV1974" s="0"/>
      <c r="AW1974" s="55" t="n">
        <f aca="false">IF(EC1974&gt;$AW$2,1,0)</f>
        <v>0</v>
      </c>
      <c r="AX1974" s="0" t="n">
        <f aca="false">IF(AND(I1974&gt;G1974,I1973&lt;G1973),1,IF(OR(AND(I1974&gt;F1974,I1973&lt;F1973),AND(I1974&gt;E1974,I1973&lt;E1973)),1,0))</f>
        <v>0</v>
      </c>
      <c r="AY1974" s="0" t="n">
        <f aca="false">IF(K1973="10D",1,0)</f>
        <v>1</v>
      </c>
      <c r="AZ1974" s="0" t="n">
        <f aca="false">IF(AND(I1974&gt;G1974,I1973&lt;G1973,I1974&gt;F1974,I1973&gt;F1973,I1974&gt;E1974,I1973&gt;E1973),1,0)</f>
        <v>0</v>
      </c>
      <c r="BA1974" s="56" t="n">
        <f aca="false">IF(G1974&gt;H1974,1,0)</f>
        <v>0</v>
      </c>
      <c r="BB1974" s="56" t="n">
        <f aca="false">IF(I1974&lt;F1974,1,0)</f>
        <v>0</v>
      </c>
      <c r="BC1974" s="0" t="n">
        <f aca="false">IF(AND(SUM(AW1973:AX1973)=2,AY1974=1),1,IF(SUM(AX1972:AX1974)=0,0,IF(AND(OR(AW1972=1,AX1972=1),OR(AW1973=1,AX1973=1),AY1974=1),1,IF(AND(SUM(AW1974:AY1974)=2,SUM(AW1972:AX1972)=2,AX1972=1),1,0))))</f>
        <v>0</v>
      </c>
      <c r="BD1974" s="57" t="str">
        <f aca="false">IF(AND(SUM(BC1972:BC1974)&gt;=1,BA1974=1,SUM(AZ1969:AZ1974)&gt;=1),1,IF(BC1974=0,"",IF(AND(BC1974=1,AZ1974=0,AZ1973=0,AZ1972=0),1,IF(AND(BC1974=1,OR(AZ1974=1,AZ1973=1,AZ1972)),IF(BA1974=1,1,0)))))</f>
        <v/>
      </c>
      <c r="BE1974" s="50" t="str">
        <f aca="false">IF(AND(BD1974=1,BD1973=1),0,IF(BD1974=1,SUM(CM1975:CM2013),""))</f>
        <v/>
      </c>
      <c r="BF1974" s="20" t="str">
        <f aca="false">IF(AND(BB1974=1,BB1973=1,BE1933&lt;&gt;0),"",IF(AND(BB1973=0,BB1974=1),BF1973,IF(AND(BB1974=1,BB1973=1),BF1973,IF(AND(BF1973="",BE1973="",OR(BD1973=0,BD1973="")),"",IF(AND(BF1973="",BE1934=0),"",IF(AND(BE1934&lt;&gt;"",BF1973=BE1934),"",IF(AND(BD1973=1,BE1973&lt;&gt;0),CM1974,IF(BF1973&lt;&gt;0,BF1973+CM1974,IF(BF1973="","")))))))))</f>
        <v/>
      </c>
      <c r="BH1974" s="50"/>
      <c r="BI1974" s="0"/>
      <c r="BU1974" s="0"/>
      <c r="BZ1974" s="49"/>
      <c r="CG1974" s="13"/>
      <c r="CH1974" s="40"/>
      <c r="CI1974" s="13"/>
      <c r="CL1974" s="6" t="n">
        <f aca="false">C1974</f>
        <v>40108</v>
      </c>
      <c r="CM1974" s="13" t="n">
        <f aca="false">CN1974/CN1973-1</f>
        <v>0.0101635406079645</v>
      </c>
      <c r="CN1974" s="76" t="n">
        <v>109.33</v>
      </c>
      <c r="CO1974" s="13" t="n">
        <f aca="false">CN1974/CN1969-1</f>
        <v>-0.00346367696654815</v>
      </c>
      <c r="CY1974" s="4" t="n">
        <v>108.19</v>
      </c>
      <c r="CZ1974" s="4" t="n">
        <v>109.33</v>
      </c>
      <c r="DA1974" s="33" t="n">
        <f aca="false">CZ1974-CN1974</f>
        <v>0</v>
      </c>
      <c r="DB1974" s="16" t="n">
        <f aca="false">CZ1974/CY1974-1</f>
        <v>0.010537018208707</v>
      </c>
      <c r="DC1974" s="15" t="n">
        <f aca="false">CY1974/CZ1973-1</f>
        <v>-0.000369583294835163</v>
      </c>
      <c r="DD1974" s="15" t="n">
        <f aca="false">CZ1974/CZ1973-1</f>
        <v>0.0101635406079645</v>
      </c>
      <c r="DE1974" s="34" t="str">
        <f aca="false">IF(CW1974=0,"",-DC1974*CS1974)</f>
        <v/>
      </c>
      <c r="DY1974" s="6"/>
      <c r="EB1974" s="6" t="n">
        <f aca="false">CL1974</f>
        <v>40108</v>
      </c>
      <c r="EC1974" s="13" t="n">
        <f aca="false">SUM(CM1972:CM1974)</f>
        <v>-0.00409277537837782</v>
      </c>
    </row>
    <row r="1975" customFormat="false" ht="15" hidden="false" customHeight="false" outlineLevel="0" collapsed="false">
      <c r="A1975" s="0" t="n">
        <f aca="false">IF(FR1975=1,CZ1975,0)</f>
        <v>0</v>
      </c>
      <c r="C1975" s="6" t="n">
        <v>40109</v>
      </c>
      <c r="D1975" s="0" t="n">
        <f aca="false">IF(E1975&gt;E1974,1,0)</f>
        <v>1</v>
      </c>
      <c r="E1975" s="46" t="n">
        <v>91.5907</v>
      </c>
      <c r="F1975" s="46" t="n">
        <v>99.6656</v>
      </c>
      <c r="G1975" s="46" t="n">
        <v>104.825</v>
      </c>
      <c r="H1975" s="46" t="n">
        <v>106.7217</v>
      </c>
      <c r="I1975" s="46" t="n">
        <v>108.7691</v>
      </c>
      <c r="J1975" s="47" t="str">
        <f aca="false">IF(MIN(E1975:I1975)=E1975,$E$2,IF(MIN(E1975:I1975)=F1975,$F$2,IF(MIN(E1975:I1975)=G1975,$G$2,IF(MIN(E1975:I1975)=H1975,$H$2,IF(MIN(E1975:I1975)=I1975,$I$2)))))</f>
        <v>200D</v>
      </c>
      <c r="K1975" s="47" t="str">
        <f aca="false">IF(MAX(E1975:I1975)=E1975,$E$2,IF(MAX(E1975:I1975)=F1975,$F$2,IF(MAX(E1975:I1975)=G1975,$G$2,IF(MAX(E1975:I1975)=H1975,$H$2,IF(MAX(E1975:I1975)=I1975,$I$2)))))</f>
        <v>10D</v>
      </c>
      <c r="L1975" s="4" t="n">
        <f aca="false">IF(MAX(E1975:I1975)=H1975,1,0)</f>
        <v>0</v>
      </c>
      <c r="M1975" s="4" t="n">
        <f aca="false">IF(MAX(E1975:I1975)=I1975,1,0)</f>
        <v>1</v>
      </c>
      <c r="O1975" s="4" t="n">
        <f aca="false">IF(CN1975&gt;E1975,1,0)</f>
        <v>1</v>
      </c>
      <c r="P1975" s="4" t="n">
        <f aca="false">IF(CN1975&gt;F1975,1,0)</f>
        <v>1</v>
      </c>
      <c r="Q1975" s="4" t="n">
        <f aca="false">IF(CN1975&gt;G1975,1,0)</f>
        <v>1</v>
      </c>
      <c r="R1975" s="4" t="n">
        <f aca="false">IF(CN1975&gt;H1975,1,0)</f>
        <v>1</v>
      </c>
      <c r="S1975" s="4" t="n">
        <f aca="false">IF(CN1975&gt;I1975,1,0)</f>
        <v>0</v>
      </c>
      <c r="T1975" s="25" t="n">
        <f aca="false">IF(AND(AND(R1975=0,S1975=0,Q1975=0),OR(S1974=1,S1973=1,S1972=1)),1,0)</f>
        <v>0</v>
      </c>
      <c r="U1975" s="13" t="n">
        <f aca="false">SUM(CM1974:CM1975)</f>
        <v>-0.00126973479677339</v>
      </c>
      <c r="AV1975" s="0"/>
      <c r="AW1975" s="55" t="n">
        <f aca="false">IF(EC1975&gt;$AW$2,1,0)</f>
        <v>0</v>
      </c>
      <c r="AX1975" s="0" t="n">
        <f aca="false">IF(AND(I1975&gt;G1975,I1974&lt;G1974),1,IF(OR(AND(I1975&gt;F1975,I1974&lt;F1974),AND(I1975&gt;E1975,I1974&lt;E1974)),1,0))</f>
        <v>0</v>
      </c>
      <c r="AY1975" s="0" t="n">
        <f aca="false">IF(K1974="10D",1,0)</f>
        <v>1</v>
      </c>
      <c r="AZ1975" s="0" t="n">
        <f aca="false">IF(AND(I1975&gt;G1975,I1974&lt;G1974,I1975&gt;F1975,I1974&gt;F1974,I1975&gt;E1975,I1974&gt;E1974),1,0)</f>
        <v>0</v>
      </c>
      <c r="BA1975" s="56" t="n">
        <f aca="false">IF(G1975&gt;H1975,1,0)</f>
        <v>0</v>
      </c>
      <c r="BB1975" s="56" t="n">
        <f aca="false">IF(I1975&lt;F1975,1,0)</f>
        <v>0</v>
      </c>
      <c r="BC1975" s="0" t="n">
        <f aca="false">IF(AND(SUM(AW1974:AX1974)=2,AY1975=1),1,IF(SUM(AX1973:AX1975)=0,0,IF(AND(OR(AW1973=1,AX1973=1),OR(AW1974=1,AX1974=1),AY1975=1),1,IF(AND(SUM(AW1975:AY1975)=2,SUM(AW1973:AX1973)=2,AX1973=1),1,0))))</f>
        <v>0</v>
      </c>
      <c r="BD1975" s="57" t="str">
        <f aca="false">IF(AND(SUM(BC1973:BC1975)&gt;=1,BA1975=1,SUM(AZ1970:AZ1975)&gt;=1),1,IF(BC1975=0,"",IF(AND(BC1975=1,AZ1975=0,AZ1974=0,AZ1973=0),1,IF(AND(BC1975=1,OR(AZ1975=1,AZ1974=1,AZ1973)),IF(BA1975=1,1,0)))))</f>
        <v/>
      </c>
      <c r="BE1975" s="50" t="str">
        <f aca="false">IF(AND(BD1975=1,BD1974=1),0,IF(BD1975=1,SUM(CM1976:CM2014),""))</f>
        <v/>
      </c>
      <c r="BF1975" s="20" t="str">
        <f aca="false">IF(AND(BB1975=1,BB1974=1,BE1934&lt;&gt;0),"",IF(AND(BB1974=0,BB1975=1),BF1974,IF(AND(BB1975=1,BB1974=1),BF1974,IF(AND(BF1974="",BE1974="",OR(BD1974=0,BD1974="")),"",IF(AND(BF1974="",BE1935=0),"",IF(AND(BE1935&lt;&gt;"",BF1974=BE1935),"",IF(AND(BD1974=1,BE1974&lt;&gt;0),CM1975,IF(BF1974&lt;&gt;0,BF1974+CM1975,IF(BF1974="","")))))))))</f>
        <v/>
      </c>
      <c r="BH1975" s="50"/>
      <c r="BI1975" s="0"/>
      <c r="BU1975" s="0"/>
      <c r="BZ1975" s="49"/>
      <c r="CG1975" s="13"/>
      <c r="CH1975" s="40"/>
      <c r="CI1975" s="13"/>
      <c r="CL1975" s="6" t="n">
        <f aca="false">C1975</f>
        <v>40109</v>
      </c>
      <c r="CM1975" s="13" t="n">
        <f aca="false">CN1975/CN1974-1</f>
        <v>-0.0114332754047379</v>
      </c>
      <c r="CN1975" s="76" t="n">
        <v>108.08</v>
      </c>
      <c r="CO1975" s="13" t="n">
        <f aca="false">CN1975/CN1970-1</f>
        <v>-0.00743869960510613</v>
      </c>
      <c r="CY1975" s="4" t="n">
        <v>109.69</v>
      </c>
      <c r="CZ1975" s="4" t="n">
        <v>108.08</v>
      </c>
      <c r="DA1975" s="33" t="n">
        <f aca="false">CZ1975-CN1975</f>
        <v>0</v>
      </c>
      <c r="DB1975" s="16" t="n">
        <f aca="false">CZ1975/CY1975-1</f>
        <v>-0.0146777281429483</v>
      </c>
      <c r="DC1975" s="15" t="n">
        <f aca="false">CY1975/CZ1974-1</f>
        <v>0.00329278331656457</v>
      </c>
      <c r="DD1975" s="15" t="n">
        <f aca="false">CZ1975/CZ1974-1</f>
        <v>-0.0114332754047379</v>
      </c>
      <c r="DE1975" s="34" t="str">
        <f aca="false">IF(CW1975=0,"",-DC1975*CS1975)</f>
        <v/>
      </c>
      <c r="DY1975" s="6"/>
      <c r="EB1975" s="6" t="n">
        <f aca="false">CL1975</f>
        <v>40109</v>
      </c>
      <c r="EC1975" s="13" t="n">
        <f aca="false">SUM(CM1973:CM1975)</f>
        <v>-0.0102523464384577</v>
      </c>
    </row>
    <row r="1976" customFormat="false" ht="15" hidden="false" customHeight="false" outlineLevel="0" collapsed="false">
      <c r="A1976" s="0" t="n">
        <f aca="false">IF(FR1976=1,CZ1976,0)</f>
        <v>0</v>
      </c>
      <c r="C1976" s="6" t="n">
        <v>40112</v>
      </c>
      <c r="D1976" s="0" t="n">
        <f aca="false">IF(E1976&gt;E1975,1,0)</f>
        <v>1</v>
      </c>
      <c r="E1976" s="46" t="n">
        <v>91.6798</v>
      </c>
      <c r="F1976" s="46" t="n">
        <v>99.7894</v>
      </c>
      <c r="G1976" s="46" t="n">
        <v>104.9474</v>
      </c>
      <c r="H1976" s="46" t="n">
        <v>106.776</v>
      </c>
      <c r="I1976" s="46" t="n">
        <v>108.6921</v>
      </c>
      <c r="J1976" s="47" t="str">
        <f aca="false">IF(MIN(E1976:I1976)=E1976,$E$2,IF(MIN(E1976:I1976)=F1976,$F$2,IF(MIN(E1976:I1976)=G1976,$G$2,IF(MIN(E1976:I1976)=H1976,$H$2,IF(MIN(E1976:I1976)=I1976,$I$2)))))</f>
        <v>200D</v>
      </c>
      <c r="K1976" s="47" t="str">
        <f aca="false">IF(MAX(E1976:I1976)=E1976,$E$2,IF(MAX(E1976:I1976)=F1976,$F$2,IF(MAX(E1976:I1976)=G1976,$G$2,IF(MAX(E1976:I1976)=H1976,$H$2,IF(MAX(E1976:I1976)=I1976,$I$2)))))</f>
        <v>10D</v>
      </c>
      <c r="L1976" s="4" t="n">
        <f aca="false">IF(MAX(E1976:I1976)=H1976,1,0)</f>
        <v>0</v>
      </c>
      <c r="M1976" s="4" t="n">
        <f aca="false">IF(MAX(E1976:I1976)=I1976,1,0)</f>
        <v>1</v>
      </c>
      <c r="O1976" s="4" t="n">
        <f aca="false">IF(CN1976&gt;E1976,1,0)</f>
        <v>1</v>
      </c>
      <c r="P1976" s="4" t="n">
        <f aca="false">IF(CN1976&gt;F1976,1,0)</f>
        <v>1</v>
      </c>
      <c r="Q1976" s="4" t="n">
        <f aca="false">IF(CN1976&gt;G1976,1,0)</f>
        <v>1</v>
      </c>
      <c r="R1976" s="4" t="n">
        <f aca="false">IF(CN1976&gt;H1976,1,0)</f>
        <v>1</v>
      </c>
      <c r="S1976" s="4" t="n">
        <f aca="false">IF(CN1976&gt;I1976,1,0)</f>
        <v>0</v>
      </c>
      <c r="T1976" s="25" t="n">
        <f aca="false">IF(AND(AND(R1976=0,S1976=0,Q1976=0),OR(S1975=1,S1974=1,S1973=1)),1,0)</f>
        <v>0</v>
      </c>
      <c r="U1976" s="13" t="n">
        <f aca="false">SUM(CM1975:CM1976)</f>
        <v>-0.0222585899865292</v>
      </c>
      <c r="AV1976" s="0"/>
      <c r="AW1976" s="55" t="n">
        <f aca="false">IF(EC1976&gt;$AW$2,1,0)</f>
        <v>0</v>
      </c>
      <c r="AX1976" s="0" t="n">
        <f aca="false">IF(AND(I1976&gt;G1976,I1975&lt;G1975),1,IF(OR(AND(I1976&gt;F1976,I1975&lt;F1975),AND(I1976&gt;E1976,I1975&lt;E1975)),1,0))</f>
        <v>0</v>
      </c>
      <c r="AY1976" s="0" t="n">
        <f aca="false">IF(K1975="10D",1,0)</f>
        <v>1</v>
      </c>
      <c r="AZ1976" s="0" t="n">
        <f aca="false">IF(AND(I1976&gt;G1976,I1975&lt;G1975,I1976&gt;F1976,I1975&gt;F1975,I1976&gt;E1976,I1975&gt;E1975),1,0)</f>
        <v>0</v>
      </c>
      <c r="BA1976" s="56" t="n">
        <f aca="false">IF(G1976&gt;H1976,1,0)</f>
        <v>0</v>
      </c>
      <c r="BB1976" s="56" t="n">
        <f aca="false">IF(I1976&lt;F1976,1,0)</f>
        <v>0</v>
      </c>
      <c r="BC1976" s="0" t="n">
        <f aca="false">IF(AND(SUM(AW1975:AX1975)=2,AY1976=1),1,IF(SUM(AX1974:AX1976)=0,0,IF(AND(OR(AW1974=1,AX1974=1),OR(AW1975=1,AX1975=1),AY1976=1),1,IF(AND(SUM(AW1976:AY1976)=2,SUM(AW1974:AX1974)=2,AX1974=1),1,0))))</f>
        <v>0</v>
      </c>
      <c r="BD1976" s="57" t="str">
        <f aca="false">IF(AND(SUM(BC1974:BC1976)&gt;=1,BA1976=1,SUM(AZ1971:AZ1976)&gt;=1),1,IF(BC1976=0,"",IF(AND(BC1976=1,AZ1976=0,AZ1975=0,AZ1974=0),1,IF(AND(BC1976=1,OR(AZ1976=1,AZ1975=1,AZ1974)),IF(BA1976=1,1,0)))))</f>
        <v/>
      </c>
      <c r="BE1976" s="50" t="str">
        <f aca="false">IF(AND(BD1976=1,BD1975=1),0,IF(BD1976=1,SUM(CM1977:CM2015),""))</f>
        <v/>
      </c>
      <c r="BF1976" s="20" t="str">
        <f aca="false">IF(AND(BB1976=1,BB1975=1,BE1935&lt;&gt;0),"",IF(AND(BB1975=0,BB1976=1),BF1975,IF(AND(BB1976=1,BB1975=1),BF1975,IF(AND(BF1975="",BE1975="",OR(BD1975=0,BD1975="")),"",IF(AND(BF1975="",BE1936=0),"",IF(AND(BE1936&lt;&gt;"",BF1975=BE1936),"",IF(AND(BD1975=1,BE1975&lt;&gt;0),CM1976,IF(BF1975&lt;&gt;0,BF1975+CM1976,IF(BF1975="","")))))))))</f>
        <v/>
      </c>
      <c r="BH1976" s="50"/>
      <c r="BI1976" s="0"/>
      <c r="BU1976" s="0"/>
      <c r="BZ1976" s="49"/>
      <c r="CG1976" s="13"/>
      <c r="CH1976" s="40"/>
      <c r="CI1976" s="13"/>
      <c r="CL1976" s="6" t="n">
        <f aca="false">C1976</f>
        <v>40112</v>
      </c>
      <c r="CM1976" s="13" t="n">
        <f aca="false">CN1976/CN1975-1</f>
        <v>-0.0108253145817913</v>
      </c>
      <c r="CN1976" s="76" t="n">
        <v>106.91</v>
      </c>
      <c r="CO1976" s="13" t="n">
        <f aca="false">CN1976/CN1971-1</f>
        <v>-0.0262318972584025</v>
      </c>
      <c r="CY1976" s="4" t="n">
        <v>108.2</v>
      </c>
      <c r="CZ1976" s="4" t="n">
        <v>106.91</v>
      </c>
      <c r="DA1976" s="33" t="n">
        <f aca="false">CZ1976-CN1976</f>
        <v>0</v>
      </c>
      <c r="DB1976" s="16" t="n">
        <f aca="false">CZ1976/CY1976-1</f>
        <v>-0.0119223659889095</v>
      </c>
      <c r="DC1976" s="15" t="n">
        <f aca="false">CY1976/CZ1975-1</f>
        <v>0.00111028867505558</v>
      </c>
      <c r="DD1976" s="15" t="n">
        <f aca="false">CZ1976/CZ1975-1</f>
        <v>-0.0108253145817913</v>
      </c>
      <c r="DE1976" s="34" t="str">
        <f aca="false">IF(CW1976=0,"",-DC1976*CS1976)</f>
        <v/>
      </c>
      <c r="DY1976" s="6"/>
      <c r="EB1976" s="6" t="n">
        <f aca="false">CL1976</f>
        <v>40112</v>
      </c>
      <c r="EC1976" s="13" t="n">
        <f aca="false">SUM(CM1974:CM1976)</f>
        <v>-0.0120950493785646</v>
      </c>
    </row>
    <row r="1977" customFormat="false" ht="15" hidden="false" customHeight="false" outlineLevel="0" collapsed="false">
      <c r="A1977" s="0" t="n">
        <f aca="false">IF(FR1977=1,CZ1977,0)</f>
        <v>0</v>
      </c>
      <c r="C1977" s="6" t="n">
        <v>40113</v>
      </c>
      <c r="D1977" s="0" t="n">
        <f aca="false">IF(E1977&gt;E1976,1,0)</f>
        <v>1</v>
      </c>
      <c r="E1977" s="46" t="n">
        <v>91.7772</v>
      </c>
      <c r="F1977" s="46" t="n">
        <v>99.9081</v>
      </c>
      <c r="G1977" s="46" t="n">
        <v>105.1096</v>
      </c>
      <c r="H1977" s="46" t="n">
        <v>106.7994</v>
      </c>
      <c r="I1977" s="46" t="n">
        <v>108.5881</v>
      </c>
      <c r="J1977" s="47" t="str">
        <f aca="false">IF(MIN(E1977:I1977)=E1977,$E$2,IF(MIN(E1977:I1977)=F1977,$F$2,IF(MIN(E1977:I1977)=G1977,$G$2,IF(MIN(E1977:I1977)=H1977,$H$2,IF(MIN(E1977:I1977)=I1977,$I$2)))))</f>
        <v>200D</v>
      </c>
      <c r="K1977" s="47" t="str">
        <f aca="false">IF(MAX(E1977:I1977)=E1977,$E$2,IF(MAX(E1977:I1977)=F1977,$F$2,IF(MAX(E1977:I1977)=G1977,$G$2,IF(MAX(E1977:I1977)=H1977,$H$2,IF(MAX(E1977:I1977)=I1977,$I$2)))))</f>
        <v>10D</v>
      </c>
      <c r="L1977" s="4" t="n">
        <f aca="false">IF(MAX(E1977:I1977)=H1977,1,0)</f>
        <v>0</v>
      </c>
      <c r="M1977" s="4" t="n">
        <f aca="false">IF(MAX(E1977:I1977)=I1977,1,0)</f>
        <v>1</v>
      </c>
      <c r="O1977" s="4" t="n">
        <f aca="false">IF(CN1977&gt;E1977,1,0)</f>
        <v>1</v>
      </c>
      <c r="P1977" s="4" t="n">
        <f aca="false">IF(CN1977&gt;F1977,1,0)</f>
        <v>1</v>
      </c>
      <c r="Q1977" s="4" t="n">
        <f aca="false">IF(CN1977&gt;G1977,1,0)</f>
        <v>1</v>
      </c>
      <c r="R1977" s="4" t="n">
        <f aca="false">IF(CN1977&gt;H1977,1,0)</f>
        <v>0</v>
      </c>
      <c r="S1977" s="4" t="n">
        <f aca="false">IF(CN1977&gt;I1977,1,0)</f>
        <v>0</v>
      </c>
      <c r="T1977" s="25" t="n">
        <f aca="false">IF(AND(AND(R1977=0,S1977=0,Q1977=0),OR(S1976=1,S1975=1,S1974=1)),1,0)</f>
        <v>0</v>
      </c>
      <c r="U1977" s="13" t="n">
        <f aca="false">SUM(CM1976:CM1977)</f>
        <v>-0.0154086089415331</v>
      </c>
      <c r="AV1977" s="0"/>
      <c r="AW1977" s="55" t="n">
        <f aca="false">IF(EC1977&gt;$AW$2,1,0)</f>
        <v>0</v>
      </c>
      <c r="AX1977" s="0" t="n">
        <f aca="false">IF(AND(I1977&gt;G1977,I1976&lt;G1976),1,IF(OR(AND(I1977&gt;F1977,I1976&lt;F1976),AND(I1977&gt;E1977,I1976&lt;E1976)),1,0))</f>
        <v>0</v>
      </c>
      <c r="AY1977" s="0" t="n">
        <f aca="false">IF(K1976="10D",1,0)</f>
        <v>1</v>
      </c>
      <c r="AZ1977" s="0" t="n">
        <f aca="false">IF(AND(I1977&gt;G1977,I1976&lt;G1976,I1977&gt;F1977,I1976&gt;F1976,I1977&gt;E1977,I1976&gt;E1976),1,0)</f>
        <v>0</v>
      </c>
      <c r="BA1977" s="56" t="n">
        <f aca="false">IF(G1977&gt;H1977,1,0)</f>
        <v>0</v>
      </c>
      <c r="BB1977" s="56" t="n">
        <f aca="false">IF(I1977&lt;F1977,1,0)</f>
        <v>0</v>
      </c>
      <c r="BC1977" s="0" t="n">
        <f aca="false">IF(AND(SUM(AW1976:AX1976)=2,AY1977=1),1,IF(SUM(AX1975:AX1977)=0,0,IF(AND(OR(AW1975=1,AX1975=1),OR(AW1976=1,AX1976=1),AY1977=1),1,IF(AND(SUM(AW1977:AY1977)=2,SUM(AW1975:AX1975)=2,AX1975=1),1,0))))</f>
        <v>0</v>
      </c>
      <c r="BD1977" s="57" t="str">
        <f aca="false">IF(AND(SUM(BC1975:BC1977)&gt;=1,BA1977=1,SUM(AZ1972:AZ1977)&gt;=1),1,IF(BC1977=0,"",IF(AND(BC1977=1,AZ1977=0,AZ1976=0,AZ1975=0),1,IF(AND(BC1977=1,OR(AZ1977=1,AZ1976=1,AZ1975)),IF(BA1977=1,1,0)))))</f>
        <v/>
      </c>
      <c r="BE1977" s="50" t="str">
        <f aca="false">IF(AND(BD1977=1,BD1976=1),0,IF(BD1977=1,SUM(CM1978:CM2016),""))</f>
        <v/>
      </c>
      <c r="BF1977" s="20" t="str">
        <f aca="false">IF(AND(BB1977=1,BB1976=1,BE1936&lt;&gt;0),"",IF(AND(BB1976=0,BB1977=1),BF1976,IF(AND(BB1977=1,BB1976=1),BF1976,IF(AND(BF1976="",BE1976="",OR(BD1976=0,BD1976="")),"",IF(AND(BF1976="",BE1937=0),"",IF(AND(BE1937&lt;&gt;"",BF1976=BE1937),"",IF(AND(BD1976=1,BE1976&lt;&gt;0),CM1977,IF(BF1976&lt;&gt;0,BF1976+CM1977,IF(BF1976="","")))))))))</f>
        <v/>
      </c>
      <c r="BH1977" s="50"/>
      <c r="BI1977" s="0"/>
      <c r="BU1977" s="0"/>
      <c r="BZ1977" s="49"/>
      <c r="CG1977" s="13"/>
      <c r="CH1977" s="40"/>
      <c r="CI1977" s="13"/>
      <c r="CL1977" s="6" t="n">
        <f aca="false">C1977</f>
        <v>40113</v>
      </c>
      <c r="CM1977" s="13" t="n">
        <f aca="false">CN1977/CN1976-1</f>
        <v>-0.00458329435974181</v>
      </c>
      <c r="CN1977" s="76" t="n">
        <v>106.42</v>
      </c>
      <c r="CO1977" s="13" t="n">
        <f aca="false">CN1977/CN1972-1</f>
        <v>-0.0255560337328657</v>
      </c>
      <c r="CY1977" s="4" t="n">
        <v>107.03</v>
      </c>
      <c r="CZ1977" s="4" t="n">
        <v>106.42</v>
      </c>
      <c r="DA1977" s="33" t="n">
        <f aca="false">CZ1977-CN1977</f>
        <v>0</v>
      </c>
      <c r="DB1977" s="16" t="n">
        <f aca="false">CZ1977/CY1977-1</f>
        <v>-0.00569933663458844</v>
      </c>
      <c r="DC1977" s="15" t="n">
        <f aca="false">CY1977/CZ1976-1</f>
        <v>0.00112243943503887</v>
      </c>
      <c r="DD1977" s="15" t="n">
        <f aca="false">CZ1977/CZ1976-1</f>
        <v>-0.00458329435974181</v>
      </c>
      <c r="DE1977" s="34" t="str">
        <f aca="false">IF(CW1977=0,"",-DC1977*CS1977)</f>
        <v/>
      </c>
      <c r="DY1977" s="6"/>
      <c r="EB1977" s="6" t="n">
        <f aca="false">CL1977</f>
        <v>40113</v>
      </c>
      <c r="EC1977" s="13" t="n">
        <f aca="false">SUM(CM1975:CM1977)</f>
        <v>-0.026841884346271</v>
      </c>
    </row>
    <row r="1978" customFormat="false" ht="15" hidden="false" customHeight="false" outlineLevel="0" collapsed="false">
      <c r="A1978" s="0" t="n">
        <f aca="false">IF(FR1978=1,CZ1978,0)</f>
        <v>0</v>
      </c>
      <c r="C1978" s="6" t="n">
        <v>40114</v>
      </c>
      <c r="D1978" s="0" t="n">
        <f aca="false">IF(E1978&gt;E1977,1,0)</f>
        <v>1</v>
      </c>
      <c r="E1978" s="46" t="n">
        <v>91.8637</v>
      </c>
      <c r="F1978" s="46" t="n">
        <v>100.0106</v>
      </c>
      <c r="G1978" s="46" t="n">
        <v>105.216</v>
      </c>
      <c r="H1978" s="46" t="n">
        <v>106.7024</v>
      </c>
      <c r="I1978" s="46" t="n">
        <v>108.0981</v>
      </c>
      <c r="J1978" s="47" t="str">
        <f aca="false">IF(MIN(E1978:I1978)=E1978,$E$2,IF(MIN(E1978:I1978)=F1978,$F$2,IF(MIN(E1978:I1978)=G1978,$G$2,IF(MIN(E1978:I1978)=H1978,$H$2,IF(MIN(E1978:I1978)=I1978,$I$2)))))</f>
        <v>200D</v>
      </c>
      <c r="K1978" s="47" t="str">
        <f aca="false">IF(MAX(E1978:I1978)=E1978,$E$2,IF(MAX(E1978:I1978)=F1978,$F$2,IF(MAX(E1978:I1978)=G1978,$G$2,IF(MAX(E1978:I1978)=H1978,$H$2,IF(MAX(E1978:I1978)=I1978,$I$2)))))</f>
        <v>10D</v>
      </c>
      <c r="L1978" s="4" t="n">
        <f aca="false">IF(MAX(E1978:I1978)=H1978,1,0)</f>
        <v>0</v>
      </c>
      <c r="M1978" s="4" t="n">
        <f aca="false">IF(MAX(E1978:I1978)=I1978,1,0)</f>
        <v>1</v>
      </c>
      <c r="O1978" s="4" t="n">
        <f aca="false">IF(CN1978&gt;E1978,1,0)</f>
        <v>1</v>
      </c>
      <c r="P1978" s="4" t="n">
        <f aca="false">IF(CN1978&gt;F1978,1,0)</f>
        <v>1</v>
      </c>
      <c r="Q1978" s="4" t="n">
        <f aca="false">IF(CN1978&gt;G1978,1,0)</f>
        <v>0</v>
      </c>
      <c r="R1978" s="4" t="n">
        <f aca="false">IF(CN1978&gt;H1978,1,0)</f>
        <v>0</v>
      </c>
      <c r="S1978" s="4" t="n">
        <f aca="false">IF(CN1978&gt;I1978,1,0)</f>
        <v>0</v>
      </c>
      <c r="T1978" s="25" t="n">
        <f aca="false">IF(AND(AND(R1978=0,S1978=0,Q1978=0),OR(S1977=1,S1976=1,S1975=1)),1,0)</f>
        <v>0</v>
      </c>
      <c r="U1978" s="13" t="n">
        <f aca="false">SUM(CM1977:CM1978)</f>
        <v>-0.0234707215350848</v>
      </c>
      <c r="AV1978" s="0"/>
      <c r="AW1978" s="55" t="n">
        <f aca="false">IF(EC1978&gt;$AW$2,1,0)</f>
        <v>0</v>
      </c>
      <c r="AX1978" s="0" t="n">
        <f aca="false">IF(AND(I1978&gt;G1978,I1977&lt;G1977),1,IF(OR(AND(I1978&gt;F1978,I1977&lt;F1977),AND(I1978&gt;E1978,I1977&lt;E1977)),1,0))</f>
        <v>0</v>
      </c>
      <c r="AY1978" s="0" t="n">
        <f aca="false">IF(K1977="10D",1,0)</f>
        <v>1</v>
      </c>
      <c r="AZ1978" s="0" t="n">
        <f aca="false">IF(AND(I1978&gt;G1978,I1977&lt;G1977,I1978&gt;F1978,I1977&gt;F1977,I1978&gt;E1978,I1977&gt;E1977),1,0)</f>
        <v>0</v>
      </c>
      <c r="BA1978" s="56" t="n">
        <f aca="false">IF(G1978&gt;H1978,1,0)</f>
        <v>0</v>
      </c>
      <c r="BB1978" s="56" t="n">
        <f aca="false">IF(I1978&lt;F1978,1,0)</f>
        <v>0</v>
      </c>
      <c r="BC1978" s="0" t="n">
        <f aca="false">IF(AND(SUM(AW1977:AX1977)=2,AY1978=1),1,IF(SUM(AX1976:AX1978)=0,0,IF(AND(OR(AW1976=1,AX1976=1),OR(AW1977=1,AX1977=1),AY1978=1),1,IF(AND(SUM(AW1978:AY1978)=2,SUM(AW1976:AX1976)=2,AX1976=1),1,0))))</f>
        <v>0</v>
      </c>
      <c r="BD1978" s="57" t="str">
        <f aca="false">IF(AND(SUM(BC1976:BC1978)&gt;=1,BA1978=1,SUM(AZ1973:AZ1978)&gt;=1),1,IF(BC1978=0,"",IF(AND(BC1978=1,AZ1978=0,AZ1977=0,AZ1976=0),1,IF(AND(BC1978=1,OR(AZ1978=1,AZ1977=1,AZ1976)),IF(BA1978=1,1,0)))))</f>
        <v/>
      </c>
      <c r="BE1978" s="50" t="str">
        <f aca="false">IF(AND(BD1978=1,BD1977=1),0,IF(BD1978=1,SUM(CM1979:CM2017),""))</f>
        <v/>
      </c>
      <c r="BF1978" s="20" t="str">
        <f aca="false">IF(AND(BB1978=1,BB1977=1,BE1937&lt;&gt;0),"",IF(AND(BB1977=0,BB1978=1),BF1977,IF(AND(BB1978=1,BB1977=1),BF1977,IF(AND(BF1977="",BE1977="",OR(BD1977=0,BD1977="")),"",IF(AND(BF1977="",BE1938=0),"",IF(AND(BE1938&lt;&gt;"",BF1977=BE1938),"",IF(AND(BD1977=1,BE1977&lt;&gt;0),CM1978,IF(BF1977&lt;&gt;0,BF1977+CM1978,IF(BF1977="","")))))))))</f>
        <v/>
      </c>
      <c r="BH1978" s="50"/>
      <c r="BI1978" s="0"/>
      <c r="BU1978" s="0"/>
      <c r="BZ1978" s="49"/>
      <c r="CG1978" s="13"/>
      <c r="CH1978" s="40"/>
      <c r="CI1978" s="13"/>
      <c r="CL1978" s="6" t="n">
        <f aca="false">C1978</f>
        <v>40114</v>
      </c>
      <c r="CM1978" s="13" t="n">
        <f aca="false">CN1978/CN1977-1</f>
        <v>-0.018887427175343</v>
      </c>
      <c r="CN1978" s="76" t="n">
        <v>104.41</v>
      </c>
      <c r="CO1978" s="13" t="n">
        <f aca="false">CN1978/CN1973-1</f>
        <v>-0.0352952046567496</v>
      </c>
      <c r="CY1978" s="4" t="n">
        <v>106.15</v>
      </c>
      <c r="CZ1978" s="4" t="n">
        <v>104.41</v>
      </c>
      <c r="DA1978" s="33" t="n">
        <f aca="false">CZ1978-CN1978</f>
        <v>0</v>
      </c>
      <c r="DB1978" s="16" t="n">
        <f aca="false">CZ1978/CY1978-1</f>
        <v>-0.0163918982571833</v>
      </c>
      <c r="DC1978" s="15" t="n">
        <f aca="false">CY1978/CZ1977-1</f>
        <v>-0.00253711708325499</v>
      </c>
      <c r="DD1978" s="15" t="n">
        <f aca="false">CZ1978/CZ1977-1</f>
        <v>-0.018887427175343</v>
      </c>
      <c r="DE1978" s="34" t="str">
        <f aca="false">IF(CW1978=0,"",-DC1978*CS1978)</f>
        <v/>
      </c>
      <c r="DY1978" s="6"/>
      <c r="EB1978" s="6" t="n">
        <f aca="false">CL1978</f>
        <v>40114</v>
      </c>
      <c r="EC1978" s="13" t="n">
        <f aca="false">SUM(CM1976:CM1978)</f>
        <v>-0.034296036116876</v>
      </c>
    </row>
    <row r="1979" customFormat="false" ht="15" hidden="false" customHeight="false" outlineLevel="0" collapsed="false">
      <c r="A1979" s="0" t="n">
        <f aca="false">IF(FR1979=1,CZ1979,0)</f>
        <v>0</v>
      </c>
      <c r="C1979" s="6" t="n">
        <v>40115</v>
      </c>
      <c r="D1979" s="0" t="n">
        <f aca="false">IF(E1979&gt;E1978,1,0)</f>
        <v>1</v>
      </c>
      <c r="E1979" s="46" t="n">
        <v>91.9751</v>
      </c>
      <c r="F1979" s="46" t="n">
        <v>100.1307</v>
      </c>
      <c r="G1979" s="46" t="n">
        <v>105.3498</v>
      </c>
      <c r="H1979" s="46" t="n">
        <v>106.6854</v>
      </c>
      <c r="I1979" s="46" t="n">
        <v>107.7921</v>
      </c>
      <c r="J1979" s="47" t="str">
        <f aca="false">IF(MIN(E1979:I1979)=E1979,$E$2,IF(MIN(E1979:I1979)=F1979,$F$2,IF(MIN(E1979:I1979)=G1979,$G$2,IF(MIN(E1979:I1979)=H1979,$H$2,IF(MIN(E1979:I1979)=I1979,$I$2)))))</f>
        <v>200D</v>
      </c>
      <c r="K1979" s="47" t="str">
        <f aca="false">IF(MAX(E1979:I1979)=E1979,$E$2,IF(MAX(E1979:I1979)=F1979,$F$2,IF(MAX(E1979:I1979)=G1979,$G$2,IF(MAX(E1979:I1979)=H1979,$H$2,IF(MAX(E1979:I1979)=I1979,$I$2)))))</f>
        <v>10D</v>
      </c>
      <c r="L1979" s="4" t="n">
        <f aca="false">IF(MAX(E1979:I1979)=H1979,1,0)</f>
        <v>0</v>
      </c>
      <c r="M1979" s="4" t="n">
        <f aca="false">IF(MAX(E1979:I1979)=I1979,1,0)</f>
        <v>1</v>
      </c>
      <c r="O1979" s="4" t="n">
        <f aca="false">IF(CN1979&gt;E1979,1,0)</f>
        <v>1</v>
      </c>
      <c r="P1979" s="4" t="n">
        <f aca="false">IF(CN1979&gt;F1979,1,0)</f>
        <v>1</v>
      </c>
      <c r="Q1979" s="4" t="n">
        <f aca="false">IF(CN1979&gt;G1979,1,0)</f>
        <v>1</v>
      </c>
      <c r="R1979" s="4" t="n">
        <f aca="false">IF(CN1979&gt;H1979,1,0)</f>
        <v>0</v>
      </c>
      <c r="S1979" s="4" t="n">
        <f aca="false">IF(CN1979&gt;I1979,1,0)</f>
        <v>0</v>
      </c>
      <c r="T1979" s="25" t="n">
        <f aca="false">IF(AND(AND(R1979=0,S1979=0,Q1979=0),OR(S1978=1,S1977=1,S1976=1)),1,0)</f>
        <v>0</v>
      </c>
      <c r="U1979" s="13" t="n">
        <f aca="false">SUM(CM1978:CM1979)</f>
        <v>0.00256645655226939</v>
      </c>
      <c r="AV1979" s="0"/>
      <c r="AW1979" s="55" t="n">
        <f aca="false">IF(EC1979&gt;$AW$2,1,0)</f>
        <v>0</v>
      </c>
      <c r="AX1979" s="0" t="n">
        <f aca="false">IF(AND(I1979&gt;G1979,I1978&lt;G1978),1,IF(OR(AND(I1979&gt;F1979,I1978&lt;F1978),AND(I1979&gt;E1979,I1978&lt;E1978)),1,0))</f>
        <v>0</v>
      </c>
      <c r="AY1979" s="0" t="n">
        <f aca="false">IF(K1978="10D",1,0)</f>
        <v>1</v>
      </c>
      <c r="AZ1979" s="0" t="n">
        <f aca="false">IF(AND(I1979&gt;G1979,I1978&lt;G1978,I1979&gt;F1979,I1978&gt;F1978,I1979&gt;E1979,I1978&gt;E1978),1,0)</f>
        <v>0</v>
      </c>
      <c r="BA1979" s="56" t="n">
        <f aca="false">IF(G1979&gt;H1979,1,0)</f>
        <v>0</v>
      </c>
      <c r="BB1979" s="56" t="n">
        <f aca="false">IF(I1979&lt;F1979,1,0)</f>
        <v>0</v>
      </c>
      <c r="BC1979" s="0" t="n">
        <f aca="false">IF(AND(SUM(AW1978:AX1978)=2,AY1979=1),1,IF(SUM(AX1977:AX1979)=0,0,IF(AND(OR(AW1977=1,AX1977=1),OR(AW1978=1,AX1978=1),AY1979=1),1,IF(AND(SUM(AW1979:AY1979)=2,SUM(AW1977:AX1977)=2,AX1977=1),1,0))))</f>
        <v>0</v>
      </c>
      <c r="BD1979" s="57" t="str">
        <f aca="false">IF(AND(SUM(BC1977:BC1979)&gt;=1,BA1979=1,SUM(AZ1974:AZ1979)&gt;=1),1,IF(BC1979=0,"",IF(AND(BC1979=1,AZ1979=0,AZ1978=0,AZ1977=0),1,IF(AND(BC1979=1,OR(AZ1979=1,AZ1978=1,AZ1977)),IF(BA1979=1,1,0)))))</f>
        <v/>
      </c>
      <c r="BE1979" s="50" t="str">
        <f aca="false">IF(AND(BD1979=1,BD1978=1),0,IF(BD1979=1,SUM(CM1980:CM2018),""))</f>
        <v/>
      </c>
      <c r="BF1979" s="20" t="str">
        <f aca="false">IF(AND(BB1979=1,BB1978=1,BE1938&lt;&gt;0),"",IF(AND(BB1978=0,BB1979=1),BF1978,IF(AND(BB1979=1,BB1978=1),BF1978,IF(AND(BF1978="",BE1978="",OR(BD1978=0,BD1978="")),"",IF(AND(BF1978="",BE1939=0),"",IF(AND(BE1939&lt;&gt;"",BF1978=BE1939),"",IF(AND(BD1978=1,BE1978&lt;&gt;0),CM1979,IF(BF1978&lt;&gt;0,BF1978+CM1979,IF(BF1978="","")))))))))</f>
        <v/>
      </c>
      <c r="BH1979" s="50"/>
      <c r="BI1979" s="0"/>
      <c r="BU1979" s="0"/>
      <c r="BZ1979" s="49"/>
      <c r="CG1979" s="13"/>
      <c r="CH1979" s="40"/>
      <c r="CI1979" s="13"/>
      <c r="CL1979" s="6" t="n">
        <f aca="false">C1979</f>
        <v>40115</v>
      </c>
      <c r="CM1979" s="13" t="n">
        <f aca="false">CN1979/CN1978-1</f>
        <v>0.0214538837276124</v>
      </c>
      <c r="CN1979" s="76" t="n">
        <v>106.65</v>
      </c>
      <c r="CO1979" s="13" t="n">
        <f aca="false">CN1979/CN1974-1</f>
        <v>-0.0245129424677581</v>
      </c>
      <c r="CY1979" s="4" t="n">
        <v>105.19</v>
      </c>
      <c r="CZ1979" s="4" t="n">
        <v>106.65</v>
      </c>
      <c r="DA1979" s="33" t="n">
        <f aca="false">CZ1979-CN1979</f>
        <v>0</v>
      </c>
      <c r="DB1979" s="16" t="n">
        <f aca="false">CZ1979/CY1979-1</f>
        <v>0.0138796463542163</v>
      </c>
      <c r="DC1979" s="15" t="n">
        <f aca="false">CY1979/CZ1978-1</f>
        <v>0.00747054879800779</v>
      </c>
      <c r="DD1979" s="15" t="n">
        <f aca="false">CZ1979/CZ1978-1</f>
        <v>0.0214538837276124</v>
      </c>
      <c r="DE1979" s="34" t="str">
        <f aca="false">IF(CW1979=0,"",-DC1979*CS1979)</f>
        <v/>
      </c>
      <c r="DY1979" s="6"/>
      <c r="EB1979" s="6" t="n">
        <f aca="false">CL1979</f>
        <v>40115</v>
      </c>
      <c r="EC1979" s="13" t="n">
        <f aca="false">SUM(CM1977:CM1979)</f>
        <v>-0.00201683780747242</v>
      </c>
    </row>
    <row r="1980" customFormat="false" ht="15" hidden="false" customHeight="false" outlineLevel="0" collapsed="false">
      <c r="A1980" s="0" t="n">
        <f aca="false">IF(FR1980=1,CZ1980,0)</f>
        <v>0</v>
      </c>
      <c r="C1980" s="6" t="n">
        <v>40116</v>
      </c>
      <c r="D1980" s="0" t="n">
        <f aca="false">IF(E1980&gt;E1979,1,0)</f>
        <v>1</v>
      </c>
      <c r="E1980" s="46" t="n">
        <v>92.0709</v>
      </c>
      <c r="F1980" s="46" t="n">
        <v>100.2223</v>
      </c>
      <c r="G1980" s="46" t="n">
        <v>105.4012</v>
      </c>
      <c r="H1980" s="46" t="n">
        <v>106.58</v>
      </c>
      <c r="I1980" s="46" t="n">
        <v>107.2591</v>
      </c>
      <c r="J1980" s="47" t="str">
        <f aca="false">IF(MIN(E1980:I1980)=E1980,$E$2,IF(MIN(E1980:I1980)=F1980,$F$2,IF(MIN(E1980:I1980)=G1980,$G$2,IF(MIN(E1980:I1980)=H1980,$H$2,IF(MIN(E1980:I1980)=I1980,$I$2)))))</f>
        <v>200D</v>
      </c>
      <c r="K1980" s="47" t="str">
        <f aca="false">IF(MAX(E1980:I1980)=E1980,$E$2,IF(MAX(E1980:I1980)=F1980,$F$2,IF(MAX(E1980:I1980)=G1980,$G$2,IF(MAX(E1980:I1980)=H1980,$H$2,IF(MAX(E1980:I1980)=I1980,$I$2)))))</f>
        <v>10D</v>
      </c>
      <c r="L1980" s="4" t="n">
        <f aca="false">IF(MAX(E1980:I1980)=H1980,1,0)</f>
        <v>0</v>
      </c>
      <c r="M1980" s="4" t="n">
        <f aca="false">IF(MAX(E1980:I1980)=I1980,1,0)</f>
        <v>1</v>
      </c>
      <c r="O1980" s="4" t="n">
        <f aca="false">IF(CN1980&gt;E1980,1,0)</f>
        <v>1</v>
      </c>
      <c r="P1980" s="4" t="n">
        <f aca="false">IF(CN1980&gt;F1980,1,0)</f>
        <v>1</v>
      </c>
      <c r="Q1980" s="4" t="n">
        <f aca="false">IF(CN1980&gt;G1980,1,0)</f>
        <v>0</v>
      </c>
      <c r="R1980" s="4" t="n">
        <f aca="false">IF(CN1980&gt;H1980,1,0)</f>
        <v>0</v>
      </c>
      <c r="S1980" s="4" t="n">
        <f aca="false">IF(CN1980&gt;I1980,1,0)</f>
        <v>0</v>
      </c>
      <c r="T1980" s="25" t="n">
        <f aca="false">IF(AND(AND(R1980=0,S1980=0,Q1980=0),OR(S1979=1,S1978=1,S1977=1)),1,0)</f>
        <v>0</v>
      </c>
      <c r="U1980" s="13" t="n">
        <f aca="false">SUM(CM1979:CM1980)</f>
        <v>-0.00751939334693053</v>
      </c>
      <c r="AV1980" s="0"/>
      <c r="AW1980" s="55" t="n">
        <f aca="false">IF(EC1980&gt;$AW$2,1,0)</f>
        <v>0</v>
      </c>
      <c r="AX1980" s="0" t="n">
        <f aca="false">IF(AND(I1980&gt;G1980,I1979&lt;G1979),1,IF(OR(AND(I1980&gt;F1980,I1979&lt;F1979),AND(I1980&gt;E1980,I1979&lt;E1979)),1,0))</f>
        <v>0</v>
      </c>
      <c r="AY1980" s="0" t="n">
        <f aca="false">IF(K1979="10D",1,0)</f>
        <v>1</v>
      </c>
      <c r="AZ1980" s="0" t="n">
        <f aca="false">IF(AND(I1980&gt;G1980,I1979&lt;G1979,I1980&gt;F1980,I1979&gt;F1979,I1980&gt;E1980,I1979&gt;E1979),1,0)</f>
        <v>0</v>
      </c>
      <c r="BA1980" s="56" t="n">
        <f aca="false">IF(G1980&gt;H1980,1,0)</f>
        <v>0</v>
      </c>
      <c r="BB1980" s="56" t="n">
        <f aca="false">IF(I1980&lt;F1980,1,0)</f>
        <v>0</v>
      </c>
      <c r="BC1980" s="0" t="n">
        <f aca="false">IF(AND(SUM(AW1979:AX1979)=2,AY1980=1),1,IF(SUM(AX1978:AX1980)=0,0,IF(AND(OR(AW1978=1,AX1978=1),OR(AW1979=1,AX1979=1),AY1980=1),1,IF(AND(SUM(AW1980:AY1980)=2,SUM(AW1978:AX1978)=2,AX1978=1),1,0))))</f>
        <v>0</v>
      </c>
      <c r="BD1980" s="57" t="str">
        <f aca="false">IF(AND(SUM(BC1978:BC1980)&gt;=1,BA1980=1,SUM(AZ1975:AZ1980)&gt;=1),1,IF(BC1980=0,"",IF(AND(BC1980=1,AZ1980=0,AZ1979=0,AZ1978=0),1,IF(AND(BC1980=1,OR(AZ1980=1,AZ1979=1,AZ1978)),IF(BA1980=1,1,0)))))</f>
        <v/>
      </c>
      <c r="BE1980" s="50" t="str">
        <f aca="false">IF(AND(BD1980=1,BD1979=1),0,IF(BD1980=1,SUM(CM1981:CM2019),""))</f>
        <v/>
      </c>
      <c r="BF1980" s="20" t="str">
        <f aca="false">IF(AND(BB1980=1,BB1979=1,BE1939&lt;&gt;0),"",IF(AND(BB1979=0,BB1980=1),BF1979,IF(AND(BB1980=1,BB1979=1),BF1979,IF(AND(BF1979="",BE1979="",OR(BD1979=0,BD1979="")),"",IF(AND(BF1979="",BE1940=0),"",IF(AND(BE1940&lt;&gt;"",BF1979=BE1940),"",IF(AND(BD1979=1,BE1979&lt;&gt;0),CM1980,IF(BF1979&lt;&gt;0,BF1979+CM1980,IF(BF1979="","")))))))))</f>
        <v/>
      </c>
      <c r="BH1980" s="50"/>
      <c r="BI1980" s="0"/>
      <c r="BU1980" s="0"/>
      <c r="BZ1980" s="49"/>
      <c r="CG1980" s="13"/>
      <c r="CH1980" s="40"/>
      <c r="CI1980" s="13"/>
      <c r="CL1980" s="6" t="n">
        <f aca="false">C1980</f>
        <v>40116</v>
      </c>
      <c r="CM1980" s="13" t="n">
        <f aca="false">CN1980/CN1979-1</f>
        <v>-0.0289732770745429</v>
      </c>
      <c r="CN1980" s="76" t="n">
        <v>103.56</v>
      </c>
      <c r="CO1980" s="13" t="n">
        <f aca="false">CN1980/CN1975-1</f>
        <v>-0.041820873427091</v>
      </c>
      <c r="CY1980" s="4" t="n">
        <v>106.3</v>
      </c>
      <c r="CZ1980" s="4" t="n">
        <v>103.56</v>
      </c>
      <c r="DA1980" s="33" t="n">
        <f aca="false">CZ1980-CN1980</f>
        <v>0</v>
      </c>
      <c r="DB1980" s="16" t="n">
        <f aca="false">CZ1980/CY1980-1</f>
        <v>-0.0257761053621824</v>
      </c>
      <c r="DC1980" s="15" t="n">
        <f aca="false">CY1980/CZ1979-1</f>
        <v>-0.00328176277543379</v>
      </c>
      <c r="DD1980" s="15" t="n">
        <f aca="false">CZ1980/CZ1979-1</f>
        <v>-0.0289732770745429</v>
      </c>
      <c r="DE1980" s="34" t="str">
        <f aca="false">IF(CW1980=0,"",-DC1980*CS1980)</f>
        <v/>
      </c>
      <c r="DY1980" s="6"/>
      <c r="EB1980" s="6" t="n">
        <f aca="false">CL1980</f>
        <v>40116</v>
      </c>
      <c r="EC1980" s="13" t="n">
        <f aca="false">SUM(CM1978:CM1980)</f>
        <v>-0.0264068205222735</v>
      </c>
    </row>
    <row r="1981" customFormat="false" ht="15" hidden="false" customHeight="false" outlineLevel="0" collapsed="false">
      <c r="A1981" s="0" t="n">
        <f aca="false">IF(FR1981=1,CZ1981,0)</f>
        <v>0</v>
      </c>
      <c r="C1981" s="6" t="n">
        <v>40119</v>
      </c>
      <c r="D1981" s="0" t="n">
        <f aca="false">IF(E1981&gt;E1980,1,0)</f>
        <v>1</v>
      </c>
      <c r="E1981" s="46" t="n">
        <v>92.1672</v>
      </c>
      <c r="F1981" s="46" t="n">
        <v>100.3173</v>
      </c>
      <c r="G1981" s="46" t="n">
        <v>105.4282</v>
      </c>
      <c r="H1981" s="46" t="n">
        <v>106.509</v>
      </c>
      <c r="I1981" s="46" t="n">
        <v>106.7121</v>
      </c>
      <c r="J1981" s="47" t="str">
        <f aca="false">IF(MIN(E1981:I1981)=E1981,$E$2,IF(MIN(E1981:I1981)=F1981,$F$2,IF(MIN(E1981:I1981)=G1981,$G$2,IF(MIN(E1981:I1981)=H1981,$H$2,IF(MIN(E1981:I1981)=I1981,$I$2)))))</f>
        <v>200D</v>
      </c>
      <c r="K1981" s="47" t="str">
        <f aca="false">IF(MAX(E1981:I1981)=E1981,$E$2,IF(MAX(E1981:I1981)=F1981,$F$2,IF(MAX(E1981:I1981)=G1981,$G$2,IF(MAX(E1981:I1981)=H1981,$H$2,IF(MAX(E1981:I1981)=I1981,$I$2)))))</f>
        <v>10D</v>
      </c>
      <c r="L1981" s="4" t="n">
        <f aca="false">IF(MAX(E1981:I1981)=H1981,1,0)</f>
        <v>0</v>
      </c>
      <c r="M1981" s="4" t="n">
        <f aca="false">IF(MAX(E1981:I1981)=I1981,1,0)</f>
        <v>1</v>
      </c>
      <c r="O1981" s="4" t="n">
        <f aca="false">IF(CN1981&gt;E1981,1,0)</f>
        <v>1</v>
      </c>
      <c r="P1981" s="4" t="n">
        <f aca="false">IF(CN1981&gt;F1981,1,0)</f>
        <v>1</v>
      </c>
      <c r="Q1981" s="4" t="n">
        <f aca="false">IF(CN1981&gt;G1981,1,0)</f>
        <v>0</v>
      </c>
      <c r="R1981" s="4" t="n">
        <f aca="false">IF(CN1981&gt;H1981,1,0)</f>
        <v>0</v>
      </c>
      <c r="S1981" s="4" t="n">
        <f aca="false">IF(CN1981&gt;I1981,1,0)</f>
        <v>0</v>
      </c>
      <c r="T1981" s="25" t="n">
        <f aca="false">IF(AND(AND(R1981=0,S1981=0,Q1981=0),OR(S1980=1,S1979=1,S1978=1)),1,0)</f>
        <v>0</v>
      </c>
      <c r="U1981" s="13" t="n">
        <f aca="false">SUM(CM1980:CM1981)</f>
        <v>-0.021634536247969</v>
      </c>
      <c r="AV1981" s="0"/>
      <c r="AW1981" s="55" t="n">
        <f aca="false">IF(EC1981&gt;$AW$2,1,0)</f>
        <v>0</v>
      </c>
      <c r="AX1981" s="0" t="n">
        <f aca="false">IF(AND(I1981&gt;G1981,I1980&lt;G1980),1,IF(OR(AND(I1981&gt;F1981,I1980&lt;F1980),AND(I1981&gt;E1981,I1980&lt;E1980)),1,0))</f>
        <v>0</v>
      </c>
      <c r="AY1981" s="0" t="n">
        <f aca="false">IF(K1980="10D",1,0)</f>
        <v>1</v>
      </c>
      <c r="AZ1981" s="0" t="n">
        <f aca="false">IF(AND(I1981&gt;G1981,I1980&lt;G1980,I1981&gt;F1981,I1980&gt;F1980,I1981&gt;E1981,I1980&gt;E1980),1,0)</f>
        <v>0</v>
      </c>
      <c r="BA1981" s="56" t="n">
        <f aca="false">IF(G1981&gt;H1981,1,0)</f>
        <v>0</v>
      </c>
      <c r="BB1981" s="56" t="n">
        <f aca="false">IF(I1981&lt;F1981,1,0)</f>
        <v>0</v>
      </c>
      <c r="BC1981" s="0" t="n">
        <f aca="false">IF(AND(SUM(AW1980:AX1980)=2,AY1981=1),1,IF(SUM(AX1979:AX1981)=0,0,IF(AND(OR(AW1979=1,AX1979=1),OR(AW1980=1,AX1980=1),AY1981=1),1,IF(AND(SUM(AW1981:AY1981)=2,SUM(AW1979:AX1979)=2,AX1979=1),1,0))))</f>
        <v>0</v>
      </c>
      <c r="BD1981" s="57" t="str">
        <f aca="false">IF(AND(SUM(BC1979:BC1981)&gt;=1,BA1981=1,SUM(AZ1976:AZ1981)&gt;=1),1,IF(BC1981=0,"",IF(AND(BC1981=1,AZ1981=0,AZ1980=0,AZ1979=0),1,IF(AND(BC1981=1,OR(AZ1981=1,AZ1980=1,AZ1979)),IF(BA1981=1,1,0)))))</f>
        <v/>
      </c>
      <c r="BE1981" s="50" t="str">
        <f aca="false">IF(AND(BD1981=1,BD1980=1),0,IF(BD1981=1,SUM(CM1982:CM2020),""))</f>
        <v/>
      </c>
      <c r="BF1981" s="20" t="str">
        <f aca="false">IF(AND(BB1981=1,BB1980=1,BE1940&lt;&gt;0),"",IF(AND(BB1980=0,BB1981=1),BF1980,IF(AND(BB1981=1,BB1980=1),BF1980,IF(AND(BF1980="",BE1980="",OR(BD1980=0,BD1980="")),"",IF(AND(BF1980="",BE1941=0),"",IF(AND(BE1941&lt;&gt;"",BF1980=BE1941),"",IF(AND(BD1980=1,BE1980&lt;&gt;0),CM1981,IF(BF1980&lt;&gt;0,BF1980+CM1981,IF(BF1980="","")))))))))</f>
        <v/>
      </c>
      <c r="BH1981" s="50"/>
      <c r="BI1981" s="0"/>
      <c r="BU1981" s="0"/>
      <c r="BZ1981" s="49"/>
      <c r="CG1981" s="13"/>
      <c r="CH1981" s="40"/>
      <c r="CI1981" s="13"/>
      <c r="CL1981" s="6" t="n">
        <f aca="false">C1981</f>
        <v>40119</v>
      </c>
      <c r="CM1981" s="13" t="n">
        <f aca="false">CN1981/CN1980-1</f>
        <v>0.00733874082657393</v>
      </c>
      <c r="CN1981" s="76" t="n">
        <v>104.32</v>
      </c>
      <c r="CO1981" s="13" t="n">
        <f aca="false">CN1981/CN1976-1</f>
        <v>-0.0242259844729212</v>
      </c>
      <c r="CY1981" s="4" t="n">
        <v>104.13</v>
      </c>
      <c r="CZ1981" s="4" t="n">
        <v>104.32</v>
      </c>
      <c r="DA1981" s="33" t="n">
        <f aca="false">CZ1981-CN1981</f>
        <v>0</v>
      </c>
      <c r="DB1981" s="16" t="n">
        <f aca="false">CZ1981/CY1981-1</f>
        <v>0.00182464227408041</v>
      </c>
      <c r="DC1981" s="15" t="n">
        <f aca="false">CY1981/CZ1980-1</f>
        <v>0.00550405561993039</v>
      </c>
      <c r="DD1981" s="15" t="n">
        <f aca="false">CZ1981/CZ1980-1</f>
        <v>0.00733874082657393</v>
      </c>
      <c r="DE1981" s="34" t="str">
        <f aca="false">IF(CW1981=0,"",-DC1981*CS1981)</f>
        <v/>
      </c>
      <c r="DY1981" s="6"/>
      <c r="EB1981" s="6" t="n">
        <f aca="false">CL1981</f>
        <v>40119</v>
      </c>
      <c r="EC1981" s="13" t="n">
        <f aca="false">SUM(CM1979:CM1981)</f>
        <v>-0.000180652520356595</v>
      </c>
    </row>
    <row r="1982" customFormat="false" ht="15" hidden="false" customHeight="false" outlineLevel="0" collapsed="false">
      <c r="A1982" s="0" t="n">
        <f aca="false">IF(FR1982=1,CZ1982,0)</f>
        <v>0</v>
      </c>
      <c r="C1982" s="6" t="n">
        <v>40120</v>
      </c>
      <c r="D1982" s="0" t="n">
        <f aca="false">IF(E1982&gt;E1981,1,0)</f>
        <v>1</v>
      </c>
      <c r="E1982" s="46" t="n">
        <v>92.2876</v>
      </c>
      <c r="F1982" s="46" t="n">
        <v>100.413</v>
      </c>
      <c r="G1982" s="46" t="n">
        <v>105.462</v>
      </c>
      <c r="H1982" s="46" t="n">
        <v>106.4284</v>
      </c>
      <c r="I1982" s="46" t="n">
        <v>106.256</v>
      </c>
      <c r="J1982" s="47" t="str">
        <f aca="false">IF(MIN(E1982:I1982)=E1982,$E$2,IF(MIN(E1982:I1982)=F1982,$F$2,IF(MIN(E1982:I1982)=G1982,$G$2,IF(MIN(E1982:I1982)=H1982,$H$2,IF(MIN(E1982:I1982)=I1982,$I$2)))))</f>
        <v>200D</v>
      </c>
      <c r="K1982" s="47" t="str">
        <f aca="false">IF(MAX(E1982:I1982)=E1982,$E$2,IF(MAX(E1982:I1982)=F1982,$F$2,IF(MAX(E1982:I1982)=G1982,$G$2,IF(MAX(E1982:I1982)=H1982,$H$2,IF(MAX(E1982:I1982)=I1982,$I$2)))))</f>
        <v>30D</v>
      </c>
      <c r="L1982" s="4" t="n">
        <f aca="false">IF(MAX(E1982:I1982)=H1982,1,0)</f>
        <v>1</v>
      </c>
      <c r="M1982" s="4" t="n">
        <f aca="false">IF(MAX(E1982:I1982)=I1982,1,0)</f>
        <v>0</v>
      </c>
      <c r="O1982" s="4" t="n">
        <f aca="false">IF(CN1982&gt;E1982,1,0)</f>
        <v>1</v>
      </c>
      <c r="P1982" s="4" t="n">
        <f aca="false">IF(CN1982&gt;F1982,1,0)</f>
        <v>1</v>
      </c>
      <c r="Q1982" s="4" t="n">
        <f aca="false">IF(CN1982&gt;G1982,1,0)</f>
        <v>0</v>
      </c>
      <c r="R1982" s="4" t="n">
        <f aca="false">IF(CN1982&gt;H1982,1,0)</f>
        <v>0</v>
      </c>
      <c r="S1982" s="4" t="n">
        <f aca="false">IF(CN1982&gt;I1982,1,0)</f>
        <v>0</v>
      </c>
      <c r="T1982" s="25" t="n">
        <f aca="false">IF(AND(AND(R1982=0,S1982=0,Q1982=0),OR(S1981=1,S1980=1,S1979=1)),1,0)</f>
        <v>0</v>
      </c>
      <c r="U1982" s="13" t="n">
        <f aca="false">SUM(CM1981:CM1982)</f>
        <v>0.0105020843848562</v>
      </c>
      <c r="AV1982" s="0"/>
      <c r="AW1982" s="55" t="n">
        <f aca="false">IF(EC1982&gt;$AW$2,1,0)</f>
        <v>0</v>
      </c>
      <c r="AX1982" s="0" t="n">
        <f aca="false">IF(AND(I1982&gt;G1982,I1981&lt;G1981),1,IF(OR(AND(I1982&gt;F1982,I1981&lt;F1981),AND(I1982&gt;E1982,I1981&lt;E1981)),1,0))</f>
        <v>0</v>
      </c>
      <c r="AY1982" s="0" t="n">
        <f aca="false">IF(K1981="10D",1,0)</f>
        <v>1</v>
      </c>
      <c r="AZ1982" s="0" t="n">
        <f aca="false">IF(AND(I1982&gt;G1982,I1981&lt;G1981,I1982&gt;F1982,I1981&gt;F1981,I1982&gt;E1982,I1981&gt;E1981),1,0)</f>
        <v>0</v>
      </c>
      <c r="BA1982" s="56" t="n">
        <f aca="false">IF(G1982&gt;H1982,1,0)</f>
        <v>0</v>
      </c>
      <c r="BB1982" s="56" t="n">
        <f aca="false">IF(I1982&lt;F1982,1,0)</f>
        <v>0</v>
      </c>
      <c r="BC1982" s="0" t="n">
        <f aca="false">IF(AND(SUM(AW1981:AX1981)=2,AY1982=1),1,IF(SUM(AX1980:AX1982)=0,0,IF(AND(OR(AW1980=1,AX1980=1),OR(AW1981=1,AX1981=1),AY1982=1),1,IF(AND(SUM(AW1982:AY1982)=2,SUM(AW1980:AX1980)=2,AX1980=1),1,0))))</f>
        <v>0</v>
      </c>
      <c r="BD1982" s="57" t="str">
        <f aca="false">IF(AND(SUM(BC1980:BC1982)&gt;=1,BA1982=1,SUM(AZ1977:AZ1982)&gt;=1),1,IF(BC1982=0,"",IF(AND(BC1982=1,AZ1982=0,AZ1981=0,AZ1980=0),1,IF(AND(BC1982=1,OR(AZ1982=1,AZ1981=1,AZ1980)),IF(BA1982=1,1,0)))))</f>
        <v/>
      </c>
      <c r="BE1982" s="50" t="str">
        <f aca="false">IF(AND(BD1982=1,BD1981=1),0,IF(BD1982=1,SUM(CM1983:CM2021),""))</f>
        <v/>
      </c>
      <c r="BF1982" s="20" t="str">
        <f aca="false">IF(AND(BB1982=1,BB1981=1,BE1941&lt;&gt;0),"",IF(AND(BB1981=0,BB1982=1),BF1981,IF(AND(BB1982=1,BB1981=1),BF1981,IF(AND(BF1981="",BE1981="",OR(BD1981=0,BD1981="")),"",IF(AND(BF1981="",BE1942=0),"",IF(AND(BE1942&lt;&gt;"",BF1981=BE1942),"",IF(AND(BD1981=1,BE1981&lt;&gt;0),CM1982,IF(BF1981&lt;&gt;0,BF1981+CM1982,IF(BF1981="","")))))))))</f>
        <v/>
      </c>
      <c r="BH1982" s="50"/>
      <c r="BI1982" s="0"/>
      <c r="BU1982" s="0"/>
      <c r="BZ1982" s="49"/>
      <c r="CG1982" s="13"/>
      <c r="CH1982" s="40"/>
      <c r="CI1982" s="13"/>
      <c r="CL1982" s="6" t="n">
        <f aca="false">C1982</f>
        <v>40120</v>
      </c>
      <c r="CM1982" s="13" t="n">
        <f aca="false">CN1982/CN1981-1</f>
        <v>0.00316334355828229</v>
      </c>
      <c r="CN1982" s="76" t="n">
        <v>104.65</v>
      </c>
      <c r="CO1982" s="13" t="n">
        <f aca="false">CN1982/CN1977-1</f>
        <v>-0.0166322119902274</v>
      </c>
      <c r="CY1982" s="4" t="n">
        <v>103.74</v>
      </c>
      <c r="CZ1982" s="4" t="n">
        <v>104.65</v>
      </c>
      <c r="DA1982" s="33" t="n">
        <f aca="false">CZ1982-CN1982</f>
        <v>0</v>
      </c>
      <c r="DB1982" s="16" t="n">
        <f aca="false">CZ1982/CY1982-1</f>
        <v>0.00877192982456143</v>
      </c>
      <c r="DC1982" s="15" t="n">
        <f aca="false">CY1982/CZ1981-1</f>
        <v>-0.00555981595092026</v>
      </c>
      <c r="DD1982" s="15" t="n">
        <f aca="false">CZ1982/CZ1981-1</f>
        <v>0.00316334355828229</v>
      </c>
      <c r="DE1982" s="34" t="str">
        <f aca="false">IF(CW1982=0,"",-DC1982*CS1982)</f>
        <v/>
      </c>
      <c r="DY1982" s="6"/>
      <c r="EB1982" s="6" t="n">
        <f aca="false">CL1982</f>
        <v>40120</v>
      </c>
      <c r="EC1982" s="13" t="n">
        <f aca="false">SUM(CM1980:CM1982)</f>
        <v>-0.0184711926896867</v>
      </c>
    </row>
    <row r="1983" customFormat="false" ht="15" hidden="false" customHeight="false" outlineLevel="0" collapsed="false">
      <c r="A1983" s="0" t="n">
        <f aca="false">IF(FR1983=1,CZ1983,0)</f>
        <v>0</v>
      </c>
      <c r="C1983" s="6" t="n">
        <v>40121</v>
      </c>
      <c r="D1983" s="0" t="n">
        <f aca="false">IF(E1983&gt;E1982,1,0)</f>
        <v>1</v>
      </c>
      <c r="E1983" s="46" t="n">
        <v>92.3919</v>
      </c>
      <c r="F1983" s="46" t="n">
        <v>100.5332</v>
      </c>
      <c r="G1983" s="46" t="n">
        <v>105.4972</v>
      </c>
      <c r="H1983" s="46" t="n">
        <v>106.3864</v>
      </c>
      <c r="I1983" s="46" t="n">
        <v>105.925</v>
      </c>
      <c r="J1983" s="47" t="str">
        <f aca="false">IF(MIN(E1983:I1983)=E1983,$E$2,IF(MIN(E1983:I1983)=F1983,$F$2,IF(MIN(E1983:I1983)=G1983,$G$2,IF(MIN(E1983:I1983)=H1983,$H$2,IF(MIN(E1983:I1983)=I1983,$I$2)))))</f>
        <v>200D</v>
      </c>
      <c r="K1983" s="47" t="str">
        <f aca="false">IF(MAX(E1983:I1983)=E1983,$E$2,IF(MAX(E1983:I1983)=F1983,$F$2,IF(MAX(E1983:I1983)=G1983,$G$2,IF(MAX(E1983:I1983)=H1983,$H$2,IF(MAX(E1983:I1983)=I1983,$I$2)))))</f>
        <v>30D</v>
      </c>
      <c r="L1983" s="4" t="n">
        <f aca="false">IF(MAX(E1983:I1983)=H1983,1,0)</f>
        <v>1</v>
      </c>
      <c r="M1983" s="4" t="n">
        <f aca="false">IF(MAX(E1983:I1983)=I1983,1,0)</f>
        <v>0</v>
      </c>
      <c r="O1983" s="4" t="n">
        <f aca="false">IF(CN1983&gt;E1983,1,0)</f>
        <v>1</v>
      </c>
      <c r="P1983" s="4" t="n">
        <f aca="false">IF(CN1983&gt;F1983,1,0)</f>
        <v>1</v>
      </c>
      <c r="Q1983" s="4" t="n">
        <f aca="false">IF(CN1983&gt;G1983,1,0)</f>
        <v>0</v>
      </c>
      <c r="R1983" s="4" t="n">
        <f aca="false">IF(CN1983&gt;H1983,1,0)</f>
        <v>0</v>
      </c>
      <c r="S1983" s="4" t="n">
        <f aca="false">IF(CN1983&gt;I1983,1,0)</f>
        <v>0</v>
      </c>
      <c r="T1983" s="25" t="n">
        <f aca="false">IF(AND(AND(R1983=0,S1983=0,Q1983=0),OR(S1982=1,S1981=1,S1980=1)),1,0)</f>
        <v>0</v>
      </c>
      <c r="U1983" s="13" t="n">
        <f aca="false">SUM(CM1982:CM1983)</f>
        <v>0.00574337222526755</v>
      </c>
      <c r="AV1983" s="0"/>
      <c r="AW1983" s="55" t="n">
        <f aca="false">IF(EC1983&gt;$AW$2,1,0)</f>
        <v>1</v>
      </c>
      <c r="AX1983" s="0" t="n">
        <f aca="false">IF(AND(I1983&gt;G1983,I1982&lt;G1982),1,IF(OR(AND(I1983&gt;F1983,I1982&lt;F1982),AND(I1983&gt;E1983,I1982&lt;E1982)),1,0))</f>
        <v>0</v>
      </c>
      <c r="AY1983" s="0" t="n">
        <f aca="false">IF(K1982="10D",1,0)</f>
        <v>0</v>
      </c>
      <c r="AZ1983" s="0" t="n">
        <f aca="false">IF(AND(I1983&gt;G1983,I1982&lt;G1982,I1983&gt;F1983,I1982&gt;F1982,I1983&gt;E1983,I1982&gt;E1982),1,0)</f>
        <v>0</v>
      </c>
      <c r="BA1983" s="56" t="n">
        <f aca="false">IF(G1983&gt;H1983,1,0)</f>
        <v>0</v>
      </c>
      <c r="BB1983" s="56" t="n">
        <f aca="false">IF(I1983&lt;F1983,1,0)</f>
        <v>0</v>
      </c>
      <c r="BC1983" s="0" t="n">
        <f aca="false">IF(AND(SUM(AW1982:AX1982)=2,AY1983=1),1,IF(SUM(AX1981:AX1983)=0,0,IF(AND(OR(AW1981=1,AX1981=1),OR(AW1982=1,AX1982=1),AY1983=1),1,IF(AND(SUM(AW1983:AY1983)=2,SUM(AW1981:AX1981)=2,AX1981=1),1,0))))</f>
        <v>0</v>
      </c>
      <c r="BD1983" s="57" t="str">
        <f aca="false">IF(AND(SUM(BC1981:BC1983)&gt;=1,BA1983=1,SUM(AZ1978:AZ1983)&gt;=1),1,IF(BC1983=0,"",IF(AND(BC1983=1,AZ1983=0,AZ1982=0,AZ1981=0),1,IF(AND(BC1983=1,OR(AZ1983=1,AZ1982=1,AZ1981)),IF(BA1983=1,1,0)))))</f>
        <v/>
      </c>
      <c r="BE1983" s="50" t="str">
        <f aca="false">IF(AND(BD1983=1,BD1982=1),0,IF(BD1983=1,SUM(CM1984:CM2022),""))</f>
        <v/>
      </c>
      <c r="BF1983" s="20" t="str">
        <f aca="false">IF(AND(BB1983=1,BB1982=1,BE1942&lt;&gt;0),"",IF(AND(BB1982=0,BB1983=1),BF1982,IF(AND(BB1983=1,BB1982=1),BF1982,IF(AND(BF1982="",BE1982="",OR(BD1982=0,BD1982="")),"",IF(AND(BF1982="",BE1943=0),"",IF(AND(BE1943&lt;&gt;"",BF1982=BE1943),"",IF(AND(BD1982=1,BE1982&lt;&gt;0),CM1983,IF(BF1982&lt;&gt;0,BF1982+CM1983,IF(BF1982="","")))))))))</f>
        <v/>
      </c>
      <c r="BH1983" s="50"/>
      <c r="BI1983" s="0"/>
      <c r="BU1983" s="0"/>
      <c r="BZ1983" s="49"/>
      <c r="CG1983" s="13"/>
      <c r="CH1983" s="40"/>
      <c r="CI1983" s="13"/>
      <c r="CL1983" s="6" t="n">
        <f aca="false">C1983</f>
        <v>40121</v>
      </c>
      <c r="CM1983" s="13" t="n">
        <f aca="false">CN1983/CN1982-1</f>
        <v>0.00258002866698526</v>
      </c>
      <c r="CN1983" s="76" t="n">
        <v>104.92</v>
      </c>
      <c r="CO1983" s="13" t="n">
        <f aca="false">CN1983/CN1978-1</f>
        <v>0.00488458959869753</v>
      </c>
      <c r="CY1983" s="4" t="n">
        <v>105.51</v>
      </c>
      <c r="CZ1983" s="4" t="n">
        <v>104.92</v>
      </c>
      <c r="DA1983" s="33" t="n">
        <f aca="false">CZ1983-CN1983</f>
        <v>0</v>
      </c>
      <c r="DB1983" s="16" t="n">
        <f aca="false">CZ1983/CY1983-1</f>
        <v>-0.00559188702492663</v>
      </c>
      <c r="DC1983" s="15" t="n">
        <f aca="false">CY1983/CZ1982-1</f>
        <v>0.00821786908743438</v>
      </c>
      <c r="DD1983" s="15" t="n">
        <f aca="false">CZ1983/CZ1982-1</f>
        <v>0.00258002866698526</v>
      </c>
      <c r="DE1983" s="34" t="str">
        <f aca="false">IF(CW1983=0,"",-DC1983*CS1983)</f>
        <v/>
      </c>
      <c r="DY1983" s="6"/>
      <c r="EB1983" s="6" t="n">
        <f aca="false">CL1983</f>
        <v>40121</v>
      </c>
      <c r="EC1983" s="13" t="n">
        <f aca="false">SUM(CM1981:CM1983)</f>
        <v>0.0130821130518415</v>
      </c>
    </row>
    <row r="1984" customFormat="false" ht="15" hidden="false" customHeight="false" outlineLevel="0" collapsed="false">
      <c r="A1984" s="0" t="n">
        <f aca="false">IF(FR1984=1,CZ1984,0)</f>
        <v>0</v>
      </c>
      <c r="C1984" s="6" t="n">
        <v>40122</v>
      </c>
      <c r="D1984" s="0" t="n">
        <f aca="false">IF(E1984&gt;E1983,1,0)</f>
        <v>1</v>
      </c>
      <c r="E1984" s="46" t="n">
        <v>92.5125</v>
      </c>
      <c r="F1984" s="46" t="n">
        <v>100.6853</v>
      </c>
      <c r="G1984" s="46" t="n">
        <v>105.5708</v>
      </c>
      <c r="H1984" s="46" t="n">
        <v>106.4477</v>
      </c>
      <c r="I1984" s="46" t="n">
        <v>105.677</v>
      </c>
      <c r="J1984" s="47" t="str">
        <f aca="false">IF(MIN(E1984:I1984)=E1984,$E$2,IF(MIN(E1984:I1984)=F1984,$F$2,IF(MIN(E1984:I1984)=G1984,$G$2,IF(MIN(E1984:I1984)=H1984,$H$2,IF(MIN(E1984:I1984)=I1984,$I$2)))))</f>
        <v>200D</v>
      </c>
      <c r="K1984" s="47" t="str">
        <f aca="false">IF(MAX(E1984:I1984)=E1984,$E$2,IF(MAX(E1984:I1984)=F1984,$F$2,IF(MAX(E1984:I1984)=G1984,$G$2,IF(MAX(E1984:I1984)=H1984,$H$2,IF(MAX(E1984:I1984)=I1984,$I$2)))))</f>
        <v>30D</v>
      </c>
      <c r="L1984" s="4" t="n">
        <f aca="false">IF(MAX(E1984:I1984)=H1984,1,0)</f>
        <v>1</v>
      </c>
      <c r="M1984" s="4" t="n">
        <f aca="false">IF(MAX(E1984:I1984)=I1984,1,0)</f>
        <v>0</v>
      </c>
      <c r="O1984" s="4" t="n">
        <f aca="false">IF(CN1984&gt;E1984,1,0)</f>
        <v>1</v>
      </c>
      <c r="P1984" s="4" t="n">
        <f aca="false">IF(CN1984&gt;F1984,1,0)</f>
        <v>1</v>
      </c>
      <c r="Q1984" s="4" t="n">
        <f aca="false">IF(CN1984&gt;G1984,1,0)</f>
        <v>1</v>
      </c>
      <c r="R1984" s="4" t="n">
        <f aca="false">IF(CN1984&gt;H1984,1,0)</f>
        <v>1</v>
      </c>
      <c r="S1984" s="4" t="n">
        <f aca="false">IF(CN1984&gt;I1984,1,0)</f>
        <v>1</v>
      </c>
      <c r="T1984" s="25" t="n">
        <f aca="false">IF(AND(AND(R1984=0,S1984=0,Q1984=0),OR(S1983=1,S1982=1,S1981=1)),1,0)</f>
        <v>0</v>
      </c>
      <c r="U1984" s="13" t="n">
        <f aca="false">SUM(CM1983:CM1984)</f>
        <v>0.020975949368472</v>
      </c>
      <c r="AV1984" s="0"/>
      <c r="AW1984" s="55" t="n">
        <f aca="false">IF(EC1984&gt;$AW$2,1,0)</f>
        <v>1</v>
      </c>
      <c r="AX1984" s="0" t="n">
        <f aca="false">IF(AND(I1984&gt;G1984,I1983&lt;G1983),1,IF(OR(AND(I1984&gt;F1984,I1983&lt;F1983),AND(I1984&gt;E1984,I1983&lt;E1983)),1,0))</f>
        <v>0</v>
      </c>
      <c r="AY1984" s="0" t="n">
        <f aca="false">IF(K1983="10D",1,0)</f>
        <v>0</v>
      </c>
      <c r="AZ1984" s="0" t="n">
        <f aca="false">IF(AND(I1984&gt;G1984,I1983&lt;G1983,I1984&gt;F1984,I1983&gt;F1983,I1984&gt;E1984,I1983&gt;E1983),1,0)</f>
        <v>0</v>
      </c>
      <c r="BA1984" s="56" t="n">
        <f aca="false">IF(G1984&gt;H1984,1,0)</f>
        <v>0</v>
      </c>
      <c r="BB1984" s="56" t="n">
        <f aca="false">IF(I1984&lt;F1984,1,0)</f>
        <v>0</v>
      </c>
      <c r="BC1984" s="0" t="n">
        <f aca="false">IF(AND(SUM(AW1983:AX1983)=2,AY1984=1),1,IF(SUM(AX1982:AX1984)=0,0,IF(AND(OR(AW1982=1,AX1982=1),OR(AW1983=1,AX1983=1),AY1984=1),1,IF(AND(SUM(AW1984:AY1984)=2,SUM(AW1982:AX1982)=2,AX1982=1),1,0))))</f>
        <v>0</v>
      </c>
      <c r="BD1984" s="57" t="str">
        <f aca="false">IF(AND(SUM(BC1982:BC1984)&gt;=1,BA1984=1,SUM(AZ1979:AZ1984)&gt;=1),1,IF(BC1984=0,"",IF(AND(BC1984=1,AZ1984=0,AZ1983=0,AZ1982=0),1,IF(AND(BC1984=1,OR(AZ1984=1,AZ1983=1,AZ1982)),IF(BA1984=1,1,0)))))</f>
        <v/>
      </c>
      <c r="BE1984" s="50" t="str">
        <f aca="false">IF(AND(BD1984=1,BD1983=1),0,IF(BD1984=1,SUM(CM1985:CM2023),""))</f>
        <v/>
      </c>
      <c r="BF1984" s="20" t="str">
        <f aca="false">IF(AND(BB1984=1,BB1983=1,BE1943&lt;&gt;0),"",IF(AND(BB1983=0,BB1984=1),BF1983,IF(AND(BB1984=1,BB1983=1),BF1983,IF(AND(BF1983="",BE1983="",OR(BD1983=0,BD1983="")),"",IF(AND(BF1983="",BE1944=0),"",IF(AND(BE1944&lt;&gt;"",BF1983=BE1944),"",IF(AND(BD1983=1,BE1983&lt;&gt;0),CM1984,IF(BF1983&lt;&gt;0,BF1983+CM1984,IF(BF1983="","")))))))))</f>
        <v/>
      </c>
      <c r="BH1984" s="50"/>
      <c r="BI1984" s="0"/>
      <c r="BU1984" s="0"/>
      <c r="BZ1984" s="49"/>
      <c r="CG1984" s="13"/>
      <c r="CH1984" s="40"/>
      <c r="CI1984" s="13"/>
      <c r="CL1984" s="6" t="n">
        <f aca="false">C1984</f>
        <v>40122</v>
      </c>
      <c r="CM1984" s="13" t="n">
        <f aca="false">CN1984/CN1983-1</f>
        <v>0.0183959207014868</v>
      </c>
      <c r="CN1984" s="76" t="n">
        <v>106.8501</v>
      </c>
      <c r="CO1984" s="13" t="n">
        <f aca="false">CN1984/CN1979-1</f>
        <v>0.0018762306610407</v>
      </c>
      <c r="CY1984" s="4" t="n">
        <v>105.66</v>
      </c>
      <c r="CZ1984" s="4" t="n">
        <v>106.8501</v>
      </c>
      <c r="DA1984" s="33" t="n">
        <f aca="false">CZ1984-CN1984</f>
        <v>0</v>
      </c>
      <c r="DB1984" s="16" t="n">
        <f aca="false">CZ1984/CY1984-1</f>
        <v>0.0112634866553094</v>
      </c>
      <c r="DC1984" s="15" t="n">
        <f aca="false">CY1984/CZ1983-1</f>
        <v>0.00705299275638582</v>
      </c>
      <c r="DD1984" s="15" t="n">
        <f aca="false">CZ1984/CZ1983-1</f>
        <v>0.0183959207014868</v>
      </c>
      <c r="DE1984" s="34" t="str">
        <f aca="false">IF(CW1984=0,"",-DC1984*CS1984)</f>
        <v/>
      </c>
      <c r="DY1984" s="6"/>
      <c r="EB1984" s="6" t="n">
        <f aca="false">CL1984</f>
        <v>40122</v>
      </c>
      <c r="EC1984" s="13" t="n">
        <f aca="false">SUM(CM1982:CM1984)</f>
        <v>0.0241392929267543</v>
      </c>
    </row>
    <row r="1985" customFormat="false" ht="15" hidden="false" customHeight="false" outlineLevel="0" collapsed="false">
      <c r="A1985" s="0" t="n">
        <f aca="false">IF(FR1985=1,CZ1985,0)</f>
        <v>0</v>
      </c>
      <c r="C1985" s="6" t="n">
        <v>40123</v>
      </c>
      <c r="D1985" s="0" t="n">
        <f aca="false">IF(E1985&gt;E1984,1,0)</f>
        <v>1</v>
      </c>
      <c r="E1985" s="46" t="n">
        <v>92.6326</v>
      </c>
      <c r="F1985" s="46" t="n">
        <v>100.8411</v>
      </c>
      <c r="G1985" s="46" t="n">
        <v>105.6454</v>
      </c>
      <c r="H1985" s="46" t="n">
        <v>106.537</v>
      </c>
      <c r="I1985" s="46" t="n">
        <v>105.582</v>
      </c>
      <c r="J1985" s="47" t="str">
        <f aca="false">IF(MIN(E1985:I1985)=E1985,$E$2,IF(MIN(E1985:I1985)=F1985,$F$2,IF(MIN(E1985:I1985)=G1985,$G$2,IF(MIN(E1985:I1985)=H1985,$H$2,IF(MIN(E1985:I1985)=I1985,$I$2)))))</f>
        <v>200D</v>
      </c>
      <c r="K1985" s="47" t="str">
        <f aca="false">IF(MAX(E1985:I1985)=E1985,$E$2,IF(MAX(E1985:I1985)=F1985,$F$2,IF(MAX(E1985:I1985)=G1985,$G$2,IF(MAX(E1985:I1985)=H1985,$H$2,IF(MAX(E1985:I1985)=I1985,$I$2)))))</f>
        <v>30D</v>
      </c>
      <c r="L1985" s="4" t="n">
        <f aca="false">IF(MAX(E1985:I1985)=H1985,1,0)</f>
        <v>1</v>
      </c>
      <c r="M1985" s="4" t="n">
        <f aca="false">IF(MAX(E1985:I1985)=I1985,1,0)</f>
        <v>0</v>
      </c>
      <c r="O1985" s="4" t="n">
        <f aca="false">IF(CN1985&gt;E1985,1,0)</f>
        <v>1</v>
      </c>
      <c r="P1985" s="4" t="n">
        <f aca="false">IF(CN1985&gt;F1985,1,0)</f>
        <v>1</v>
      </c>
      <c r="Q1985" s="4" t="n">
        <f aca="false">IF(CN1985&gt;G1985,1,0)</f>
        <v>1</v>
      </c>
      <c r="R1985" s="4" t="n">
        <f aca="false">IF(CN1985&gt;H1985,1,0)</f>
        <v>1</v>
      </c>
      <c r="S1985" s="4" t="n">
        <f aca="false">IF(CN1985&gt;I1985,1,0)</f>
        <v>1</v>
      </c>
      <c r="T1985" s="25" t="n">
        <f aca="false">IF(AND(AND(R1985=0,S1985=0,Q1985=0),OR(S1984=1,S1983=1,S1982=1)),1,0)</f>
        <v>0</v>
      </c>
      <c r="U1985" s="13" t="n">
        <f aca="false">SUM(CM1984:CM1985)</f>
        <v>0.02101547838089</v>
      </c>
      <c r="AV1985" s="0"/>
      <c r="AW1985" s="55" t="n">
        <f aca="false">IF(EC1985&gt;$AW$2,1,0)</f>
        <v>1</v>
      </c>
      <c r="AX1985" s="0" t="n">
        <f aca="false">IF(AND(I1985&gt;G1985,I1984&lt;G1984),1,IF(OR(AND(I1985&gt;F1985,I1984&lt;F1984),AND(I1985&gt;E1985,I1984&lt;E1984)),1,0))</f>
        <v>0</v>
      </c>
      <c r="AY1985" s="0" t="n">
        <f aca="false">IF(K1984="10D",1,0)</f>
        <v>0</v>
      </c>
      <c r="AZ1985" s="0" t="n">
        <f aca="false">IF(AND(I1985&gt;G1985,I1984&lt;G1984,I1985&gt;F1985,I1984&gt;F1984,I1985&gt;E1985,I1984&gt;E1984),1,0)</f>
        <v>0</v>
      </c>
      <c r="BA1985" s="56" t="n">
        <f aca="false">IF(G1985&gt;H1985,1,0)</f>
        <v>0</v>
      </c>
      <c r="BB1985" s="56" t="n">
        <f aca="false">IF(I1985&lt;F1985,1,0)</f>
        <v>0</v>
      </c>
      <c r="BC1985" s="0" t="n">
        <f aca="false">IF(AND(SUM(AW1984:AX1984)=2,AY1985=1),1,IF(SUM(AX1983:AX1985)=0,0,IF(AND(OR(AW1983=1,AX1983=1),OR(AW1984=1,AX1984=1),AY1985=1),1,IF(AND(SUM(AW1985:AY1985)=2,SUM(AW1983:AX1983)=2,AX1983=1),1,0))))</f>
        <v>0</v>
      </c>
      <c r="BD1985" s="57" t="str">
        <f aca="false">IF(AND(SUM(BC1983:BC1985)&gt;=1,BA1985=1,SUM(AZ1980:AZ1985)&gt;=1),1,IF(BC1985=0,"",IF(AND(BC1985=1,AZ1985=0,AZ1984=0,AZ1983=0),1,IF(AND(BC1985=1,OR(AZ1985=1,AZ1984=1,AZ1983)),IF(BA1985=1,1,0)))))</f>
        <v/>
      </c>
      <c r="BE1985" s="50" t="str">
        <f aca="false">IF(AND(BD1985=1,BD1984=1),0,IF(BD1985=1,SUM(CM1986:CM2024),""))</f>
        <v/>
      </c>
      <c r="BF1985" s="20" t="str">
        <f aca="false">IF(AND(BB1985=1,BB1984=1,BE1944&lt;&gt;0),"",IF(AND(BB1984=0,BB1985=1),BF1984,IF(AND(BB1985=1,BB1984=1),BF1984,IF(AND(BF1984="",BE1984="",OR(BD1984=0,BD1984="")),"",IF(AND(BF1984="",BE1945=0),"",IF(AND(BE1945&lt;&gt;"",BF1984=BE1945),"",IF(AND(BD1984=1,BE1984&lt;&gt;0),CM1985,IF(BF1984&lt;&gt;0,BF1984+CM1985,IF(BF1984="","")))))))))</f>
        <v/>
      </c>
      <c r="BH1985" s="50"/>
      <c r="BI1985" s="0"/>
      <c r="BU1985" s="0"/>
      <c r="BZ1985" s="49"/>
      <c r="CG1985" s="13"/>
      <c r="CH1985" s="40"/>
      <c r="CI1985" s="13"/>
      <c r="CL1985" s="6" t="n">
        <f aca="false">C1985</f>
        <v>40123</v>
      </c>
      <c r="CM1985" s="13" t="n">
        <f aca="false">CN1985/CN1984-1</f>
        <v>0.00261955767940325</v>
      </c>
      <c r="CN1985" s="76" t="n">
        <v>107.13</v>
      </c>
      <c r="CO1985" s="13" t="n">
        <f aca="false">CN1985/CN1980-1</f>
        <v>0.0344727694090381</v>
      </c>
      <c r="CY1985" s="4" t="n">
        <v>106.26</v>
      </c>
      <c r="CZ1985" s="4" t="n">
        <v>107.13</v>
      </c>
      <c r="DA1985" s="33" t="n">
        <f aca="false">CZ1985-CN1985</f>
        <v>0</v>
      </c>
      <c r="DB1985" s="16" t="n">
        <f aca="false">CZ1985/CY1985-1</f>
        <v>0.00818746470920373</v>
      </c>
      <c r="DC1985" s="15" t="n">
        <f aca="false">CY1985/CZ1984-1</f>
        <v>-0.00552269019869889</v>
      </c>
      <c r="DD1985" s="15" t="n">
        <f aca="false">CZ1985/CZ1984-1</f>
        <v>0.00261955767940325</v>
      </c>
      <c r="DE1985" s="34" t="str">
        <f aca="false">IF(CW1985=0,"",-DC1985*CS1985)</f>
        <v/>
      </c>
      <c r="DY1985" s="6"/>
      <c r="EB1985" s="6" t="n">
        <f aca="false">CL1985</f>
        <v>40123</v>
      </c>
      <c r="EC1985" s="13" t="n">
        <f aca="false">SUM(CM1983:CM1985)</f>
        <v>0.0235955070478753</v>
      </c>
    </row>
    <row r="1986" customFormat="false" ht="15" hidden="false" customHeight="false" outlineLevel="0" collapsed="false">
      <c r="A1986" s="0" t="n">
        <f aca="false">IF(FR1986=1,CZ1986,0)</f>
        <v>0</v>
      </c>
      <c r="C1986" s="6" t="n">
        <v>40126</v>
      </c>
      <c r="D1986" s="0" t="n">
        <f aca="false">IF(E1986&gt;E1985,1,0)</f>
        <v>1</v>
      </c>
      <c r="E1986" s="46" t="n">
        <v>92.762</v>
      </c>
      <c r="F1986" s="46" t="n">
        <v>101.0146</v>
      </c>
      <c r="G1986" s="46" t="n">
        <v>105.7692</v>
      </c>
      <c r="H1986" s="46" t="n">
        <v>106.6454</v>
      </c>
      <c r="I1986" s="46" t="n">
        <v>105.848</v>
      </c>
      <c r="J1986" s="47" t="str">
        <f aca="false">IF(MIN(E1986:I1986)=E1986,$E$2,IF(MIN(E1986:I1986)=F1986,$F$2,IF(MIN(E1986:I1986)=G1986,$G$2,IF(MIN(E1986:I1986)=H1986,$H$2,IF(MIN(E1986:I1986)=I1986,$I$2)))))</f>
        <v>200D</v>
      </c>
      <c r="K1986" s="47" t="str">
        <f aca="false">IF(MAX(E1986:I1986)=E1986,$E$2,IF(MAX(E1986:I1986)=F1986,$F$2,IF(MAX(E1986:I1986)=G1986,$G$2,IF(MAX(E1986:I1986)=H1986,$H$2,IF(MAX(E1986:I1986)=I1986,$I$2)))))</f>
        <v>30D</v>
      </c>
      <c r="L1986" s="4" t="n">
        <f aca="false">IF(MAX(E1986:I1986)=H1986,1,0)</f>
        <v>1</v>
      </c>
      <c r="M1986" s="4" t="n">
        <f aca="false">IF(MAX(E1986:I1986)=I1986,1,0)</f>
        <v>0</v>
      </c>
      <c r="O1986" s="4" t="n">
        <f aca="false">IF(CN1986&gt;E1986,1,0)</f>
        <v>1</v>
      </c>
      <c r="P1986" s="4" t="n">
        <f aca="false">IF(CN1986&gt;F1986,1,0)</f>
        <v>1</v>
      </c>
      <c r="Q1986" s="4" t="n">
        <f aca="false">IF(CN1986&gt;G1986,1,0)</f>
        <v>1</v>
      </c>
      <c r="R1986" s="4" t="n">
        <f aca="false">IF(CN1986&gt;H1986,1,0)</f>
        <v>1</v>
      </c>
      <c r="S1986" s="4" t="n">
        <f aca="false">IF(CN1986&gt;I1986,1,0)</f>
        <v>1</v>
      </c>
      <c r="T1986" s="25" t="n">
        <f aca="false">IF(AND(AND(R1986=0,S1986=0,Q1986=0),OR(S1985=1,S1984=1,S1983=1)),1,0)</f>
        <v>0</v>
      </c>
      <c r="U1986" s="13" t="n">
        <f aca="false">SUM(CM1985:CM1986)</f>
        <v>0.0253956241407118</v>
      </c>
      <c r="AV1986" s="0"/>
      <c r="AW1986" s="55" t="n">
        <f aca="false">IF(EC1986&gt;$AW$2,1,0)</f>
        <v>1</v>
      </c>
      <c r="AX1986" s="0" t="n">
        <f aca="false">IF(AND(I1986&gt;G1986,I1985&lt;G1985),1,IF(OR(AND(I1986&gt;F1986,I1985&lt;F1985),AND(I1986&gt;E1986,I1985&lt;E1985)),1,0))</f>
        <v>1</v>
      </c>
      <c r="AY1986" s="0" t="n">
        <f aca="false">IF(K1985="10D",1,0)</f>
        <v>0</v>
      </c>
      <c r="AZ1986" s="0" t="n">
        <f aca="false">IF(AND(I1986&gt;G1986,I1985&lt;G1985,I1986&gt;F1986,I1985&gt;F1985,I1986&gt;E1986,I1985&gt;E1985),1,0)</f>
        <v>1</v>
      </c>
      <c r="BA1986" s="56" t="n">
        <f aca="false">IF(G1986&gt;H1986,1,0)</f>
        <v>0</v>
      </c>
      <c r="BB1986" s="56" t="n">
        <f aca="false">IF(I1986&lt;F1986,1,0)</f>
        <v>0</v>
      </c>
      <c r="BC1986" s="0" t="n">
        <f aca="false">IF(AND(SUM(AW1985:AX1985)=2,AY1986=1),1,IF(SUM(AX1984:AX1986)=0,0,IF(AND(OR(AW1984=1,AX1984=1),OR(AW1985=1,AX1985=1),AY1986=1),1,IF(AND(SUM(AW1986:AY1986)=2,SUM(AW1984:AX1984)=2,AX1984=1),1,0))))</f>
        <v>0</v>
      </c>
      <c r="BD1986" s="57" t="str">
        <f aca="false">IF(AND(SUM(BC1984:BC1986)&gt;=1,BA1986=1,SUM(AZ1981:AZ1986)&gt;=1),1,IF(BC1986=0,"",IF(AND(BC1986=1,AZ1986=0,AZ1985=0,AZ1984=0),1,IF(AND(BC1986=1,OR(AZ1986=1,AZ1985=1,AZ1984)),IF(BA1986=1,1,0)))))</f>
        <v/>
      </c>
      <c r="BE1986" s="50" t="str">
        <f aca="false">IF(AND(BD1986=1,BD1985=1),0,IF(BD1986=1,SUM(CM1987:CM2025),""))</f>
        <v/>
      </c>
      <c r="BF1986" s="20" t="str">
        <f aca="false">IF(AND(BB1986=1,BB1985=1,BE1945&lt;&gt;0),"",IF(AND(BB1985=0,BB1986=1),BF1985,IF(AND(BB1986=1,BB1985=1),BF1985,IF(AND(BF1985="",BE1985="",OR(BD1985=0,BD1985="")),"",IF(AND(BF1985="",BE1946=0),"",IF(AND(BE1946&lt;&gt;"",BF1985=BE1946),"",IF(AND(BD1985=1,BE1985&lt;&gt;0),CM1986,IF(BF1985&lt;&gt;0,BF1985+CM1986,IF(BF1985="","")))))))))</f>
        <v/>
      </c>
      <c r="BH1986" s="50"/>
      <c r="BI1986" s="0"/>
      <c r="BU1986" s="0"/>
      <c r="BZ1986" s="49"/>
      <c r="CG1986" s="13"/>
      <c r="CH1986" s="40"/>
      <c r="CI1986" s="13"/>
      <c r="CL1986" s="6" t="n">
        <f aca="false">C1986</f>
        <v>40126</v>
      </c>
      <c r="CM1986" s="13" t="n">
        <f aca="false">CN1986/CN1985-1</f>
        <v>0.0227760664613086</v>
      </c>
      <c r="CN1986" s="76" t="n">
        <v>109.57</v>
      </c>
      <c r="CO1986" s="13" t="n">
        <f aca="false">CN1986/CN1981-1</f>
        <v>0.0503259202453987</v>
      </c>
      <c r="CY1986" s="4" t="n">
        <v>107.95</v>
      </c>
      <c r="CZ1986" s="4" t="n">
        <v>109.57</v>
      </c>
      <c r="DA1986" s="33" t="n">
        <f aca="false">CZ1986-CN1986</f>
        <v>0</v>
      </c>
      <c r="DB1986" s="16" t="n">
        <f aca="false">CZ1986/CY1986-1</f>
        <v>0.015006947660954</v>
      </c>
      <c r="DC1986" s="15" t="n">
        <f aca="false">CY1986/CZ1985-1</f>
        <v>0.00765425184355473</v>
      </c>
      <c r="DD1986" s="15" t="n">
        <f aca="false">CZ1986/CZ1985-1</f>
        <v>0.0227760664613086</v>
      </c>
      <c r="DE1986" s="34" t="str">
        <f aca="false">IF(CW1986=0,"",-DC1986*CS1986)</f>
        <v/>
      </c>
      <c r="DY1986" s="6"/>
      <c r="EB1986" s="6" t="n">
        <f aca="false">CL1986</f>
        <v>40126</v>
      </c>
      <c r="EC1986" s="13" t="n">
        <f aca="false">SUM(CM1984:CM1986)</f>
        <v>0.0437915448421986</v>
      </c>
    </row>
    <row r="1987" customFormat="false" ht="15" hidden="false" customHeight="false" outlineLevel="0" collapsed="false">
      <c r="A1987" s="0" t="n">
        <f aca="false">IF(FR1987=1,CZ1987,0)</f>
        <v>0</v>
      </c>
      <c r="C1987" s="6" t="n">
        <v>40127</v>
      </c>
      <c r="D1987" s="0" t="n">
        <f aca="false">IF(E1987&gt;E1986,1,0)</f>
        <v>1</v>
      </c>
      <c r="E1987" s="46" t="n">
        <v>92.8873</v>
      </c>
      <c r="F1987" s="46" t="n">
        <v>101.1901</v>
      </c>
      <c r="G1987" s="46" t="n">
        <v>105.9118</v>
      </c>
      <c r="H1987" s="46" t="n">
        <v>106.765</v>
      </c>
      <c r="I1987" s="46" t="n">
        <v>106.165</v>
      </c>
      <c r="J1987" s="47" t="str">
        <f aca="false">IF(MIN(E1987:I1987)=E1987,$E$2,IF(MIN(E1987:I1987)=F1987,$F$2,IF(MIN(E1987:I1987)=G1987,$G$2,IF(MIN(E1987:I1987)=H1987,$H$2,IF(MIN(E1987:I1987)=I1987,$I$2)))))</f>
        <v>200D</v>
      </c>
      <c r="K1987" s="47" t="str">
        <f aca="false">IF(MAX(E1987:I1987)=E1987,$E$2,IF(MAX(E1987:I1987)=F1987,$F$2,IF(MAX(E1987:I1987)=G1987,$G$2,IF(MAX(E1987:I1987)=H1987,$H$2,IF(MAX(E1987:I1987)=I1987,$I$2)))))</f>
        <v>30D</v>
      </c>
      <c r="L1987" s="4" t="n">
        <f aca="false">IF(MAX(E1987:I1987)=H1987,1,0)</f>
        <v>1</v>
      </c>
      <c r="M1987" s="4" t="n">
        <f aca="false">IF(MAX(E1987:I1987)=I1987,1,0)</f>
        <v>0</v>
      </c>
      <c r="O1987" s="4" t="n">
        <f aca="false">IF(CN1987&gt;E1987,1,0)</f>
        <v>1</v>
      </c>
      <c r="P1987" s="4" t="n">
        <f aca="false">IF(CN1987&gt;F1987,1,0)</f>
        <v>1</v>
      </c>
      <c r="Q1987" s="4" t="n">
        <f aca="false">IF(CN1987&gt;G1987,1,0)</f>
        <v>1</v>
      </c>
      <c r="R1987" s="4" t="n">
        <f aca="false">IF(CN1987&gt;H1987,1,0)</f>
        <v>1</v>
      </c>
      <c r="S1987" s="4" t="n">
        <f aca="false">IF(CN1987&gt;I1987,1,0)</f>
        <v>1</v>
      </c>
      <c r="T1987" s="25" t="n">
        <f aca="false">IF(AND(AND(R1987=0,S1987=0,Q1987=0),OR(S1986=1,S1985=1,S1984=1)),1,0)</f>
        <v>0</v>
      </c>
      <c r="U1987" s="13" t="n">
        <f aca="false">SUM(CM1986:CM1987)</f>
        <v>0.0229585981761942</v>
      </c>
      <c r="AV1987" s="0"/>
      <c r="AW1987" s="55" t="n">
        <f aca="false">IF(EC1987&gt;$AW$2,1,0)</f>
        <v>1</v>
      </c>
      <c r="AX1987" s="0" t="n">
        <f aca="false">IF(AND(I1987&gt;G1987,I1986&lt;G1986),1,IF(OR(AND(I1987&gt;F1987,I1986&lt;F1986),AND(I1987&gt;E1987,I1986&lt;E1986)),1,0))</f>
        <v>0</v>
      </c>
      <c r="AY1987" s="0" t="n">
        <f aca="false">IF(K1986="10D",1,0)</f>
        <v>0</v>
      </c>
      <c r="AZ1987" s="0" t="n">
        <f aca="false">IF(AND(I1987&gt;G1987,I1986&lt;G1986,I1987&gt;F1987,I1986&gt;F1986,I1987&gt;E1987,I1986&gt;E1986),1,0)</f>
        <v>0</v>
      </c>
      <c r="BA1987" s="56" t="n">
        <f aca="false">IF(G1987&gt;H1987,1,0)</f>
        <v>0</v>
      </c>
      <c r="BB1987" s="56" t="n">
        <f aca="false">IF(I1987&lt;F1987,1,0)</f>
        <v>0</v>
      </c>
      <c r="BC1987" s="0" t="n">
        <f aca="false">IF(AND(SUM(AW1986:AX1986)=2,AY1987=1),1,IF(SUM(AX1985:AX1987)=0,0,IF(AND(OR(AW1985=1,AX1985=1),OR(AW1986=1,AX1986=1),AY1987=1),1,IF(AND(SUM(AW1987:AY1987)=2,SUM(AW1985:AX1985)=2,AX1985=1),1,0))))</f>
        <v>0</v>
      </c>
      <c r="BD1987" s="57" t="str">
        <f aca="false">IF(AND(SUM(BC1985:BC1987)&gt;=1,BA1987=1,SUM(AZ1982:AZ1987)&gt;=1),1,IF(BC1987=0,"",IF(AND(BC1987=1,AZ1987=0,AZ1986=0,AZ1985=0),1,IF(AND(BC1987=1,OR(AZ1987=1,AZ1986=1,AZ1985)),IF(BA1987=1,1,0)))))</f>
        <v/>
      </c>
      <c r="BE1987" s="50" t="str">
        <f aca="false">IF(AND(BD1987=1,BD1986=1),0,IF(BD1987=1,SUM(CM1988:CM2026),""))</f>
        <v/>
      </c>
      <c r="BF1987" s="20" t="str">
        <f aca="false">IF(AND(BB1987=1,BB1986=1,BE1946&lt;&gt;0),"",IF(AND(BB1986=0,BB1987=1),BF1986,IF(AND(BB1987=1,BB1986=1),BF1986,IF(AND(BF1986="",BE1986="",OR(BD1986=0,BD1986="")),"",IF(AND(BF1986="",BE1947=0),"",IF(AND(BE1947&lt;&gt;"",BF1986=BE1947),"",IF(AND(BD1986=1,BE1986&lt;&gt;0),CM1987,IF(BF1986&lt;&gt;0,BF1986+CM1987,IF(BF1986="","")))))))))</f>
        <v/>
      </c>
      <c r="BH1987" s="50"/>
      <c r="BI1987" s="0"/>
      <c r="BU1987" s="0"/>
      <c r="BZ1987" s="49"/>
      <c r="CG1987" s="13"/>
      <c r="CH1987" s="40"/>
      <c r="CI1987" s="13"/>
      <c r="CL1987" s="6" t="n">
        <f aca="false">C1987</f>
        <v>40127</v>
      </c>
      <c r="CM1987" s="13" t="n">
        <f aca="false">CN1987/CN1986-1</f>
        <v>0.000182531714885581</v>
      </c>
      <c r="CN1987" s="76" t="n">
        <v>109.59</v>
      </c>
      <c r="CO1987" s="13" t="n">
        <f aca="false">CN1987/CN1982-1</f>
        <v>0.0472049689440994</v>
      </c>
      <c r="CY1987" s="4" t="n">
        <v>109.31</v>
      </c>
      <c r="CZ1987" s="4" t="n">
        <v>109.59</v>
      </c>
      <c r="DA1987" s="33" t="n">
        <f aca="false">CZ1987-CN1987</f>
        <v>0</v>
      </c>
      <c r="DB1987" s="16" t="n">
        <f aca="false">CZ1987/CY1987-1</f>
        <v>0.00256152227609552</v>
      </c>
      <c r="DC1987" s="15" t="n">
        <f aca="false">CY1987/CZ1986-1</f>
        <v>-0.00237291229351089</v>
      </c>
      <c r="DD1987" s="15" t="n">
        <f aca="false">CZ1987/CZ1986-1</f>
        <v>0.000182531714885581</v>
      </c>
      <c r="DE1987" s="34" t="str">
        <f aca="false">IF(CW1987=0,"",-DC1987*CS1987)</f>
        <v/>
      </c>
      <c r="DY1987" s="6"/>
      <c r="EB1987" s="6" t="n">
        <f aca="false">CL1987</f>
        <v>40127</v>
      </c>
      <c r="EC1987" s="13" t="n">
        <f aca="false">SUM(CM1985:CM1987)</f>
        <v>0.0255781558555974</v>
      </c>
    </row>
    <row r="1988" customFormat="false" ht="15" hidden="false" customHeight="false" outlineLevel="0" collapsed="false">
      <c r="A1988" s="0" t="n">
        <f aca="false">IF(FR1988=1,CZ1988,0)</f>
        <v>0</v>
      </c>
      <c r="C1988" s="6" t="n">
        <v>40128</v>
      </c>
      <c r="D1988" s="0" t="n">
        <f aca="false">IF(E1988&gt;E1987,1,0)</f>
        <v>1</v>
      </c>
      <c r="E1988" s="46" t="n">
        <v>93.0011</v>
      </c>
      <c r="F1988" s="46" t="n">
        <v>101.3988</v>
      </c>
      <c r="G1988" s="46" t="n">
        <v>106.1108</v>
      </c>
      <c r="H1988" s="46" t="n">
        <v>106.917</v>
      </c>
      <c r="I1988" s="46" t="n">
        <v>106.739</v>
      </c>
      <c r="J1988" s="47" t="str">
        <f aca="false">IF(MIN(E1988:I1988)=E1988,$E$2,IF(MIN(E1988:I1988)=F1988,$F$2,IF(MIN(E1988:I1988)=G1988,$G$2,IF(MIN(E1988:I1988)=H1988,$H$2,IF(MIN(E1988:I1988)=I1988,$I$2)))))</f>
        <v>200D</v>
      </c>
      <c r="K1988" s="47" t="str">
        <f aca="false">IF(MAX(E1988:I1988)=E1988,$E$2,IF(MAX(E1988:I1988)=F1988,$F$2,IF(MAX(E1988:I1988)=G1988,$G$2,IF(MAX(E1988:I1988)=H1988,$H$2,IF(MAX(E1988:I1988)=I1988,$I$2)))))</f>
        <v>30D</v>
      </c>
      <c r="L1988" s="4" t="n">
        <f aca="false">IF(MAX(E1988:I1988)=H1988,1,0)</f>
        <v>1</v>
      </c>
      <c r="M1988" s="4" t="n">
        <f aca="false">IF(MAX(E1988:I1988)=I1988,1,0)</f>
        <v>0</v>
      </c>
      <c r="O1988" s="4" t="n">
        <f aca="false">IF(CN1988&gt;E1988,1,0)</f>
        <v>1</v>
      </c>
      <c r="P1988" s="4" t="n">
        <f aca="false">IF(CN1988&gt;F1988,1,0)</f>
        <v>1</v>
      </c>
      <c r="Q1988" s="4" t="n">
        <f aca="false">IF(CN1988&gt;G1988,1,0)</f>
        <v>1</v>
      </c>
      <c r="R1988" s="4" t="n">
        <f aca="false">IF(CN1988&gt;H1988,1,0)</f>
        <v>1</v>
      </c>
      <c r="S1988" s="4" t="n">
        <f aca="false">IF(CN1988&gt;I1988,1,0)</f>
        <v>1</v>
      </c>
      <c r="T1988" s="25" t="n">
        <f aca="false">IF(AND(AND(R1988=0,S1988=0,Q1988=0),OR(S1987=1,S1986=1,S1985=1)),1,0)</f>
        <v>0</v>
      </c>
      <c r="U1988" s="13" t="n">
        <f aca="false">SUM(CM1987:CM1988)</f>
        <v>0.00529248700277685</v>
      </c>
      <c r="AV1988" s="0"/>
      <c r="AW1988" s="55" t="n">
        <f aca="false">IF(EC1988&gt;$AW$2,1,0)</f>
        <v>1</v>
      </c>
      <c r="AX1988" s="0" t="n">
        <f aca="false">IF(AND(I1988&gt;G1988,I1987&lt;G1987),1,IF(OR(AND(I1988&gt;F1988,I1987&lt;F1987),AND(I1988&gt;E1988,I1987&lt;E1987)),1,0))</f>
        <v>0</v>
      </c>
      <c r="AY1988" s="0" t="n">
        <f aca="false">IF(K1987="10D",1,0)</f>
        <v>0</v>
      </c>
      <c r="AZ1988" s="0" t="n">
        <f aca="false">IF(AND(I1988&gt;G1988,I1987&lt;G1987,I1988&gt;F1988,I1987&gt;F1987,I1988&gt;E1988,I1987&gt;E1987),1,0)</f>
        <v>0</v>
      </c>
      <c r="BA1988" s="56" t="n">
        <f aca="false">IF(G1988&gt;H1988,1,0)</f>
        <v>0</v>
      </c>
      <c r="BB1988" s="56" t="n">
        <f aca="false">IF(I1988&lt;F1988,1,0)</f>
        <v>0</v>
      </c>
      <c r="BC1988" s="0" t="n">
        <f aca="false">IF(AND(SUM(AW1987:AX1987)=2,AY1988=1),1,IF(SUM(AX1986:AX1988)=0,0,IF(AND(OR(AW1986=1,AX1986=1),OR(AW1987=1,AX1987=1),AY1988=1),1,IF(AND(SUM(AW1988:AY1988)=2,SUM(AW1986:AX1986)=2,AX1986=1),1,0))))</f>
        <v>0</v>
      </c>
      <c r="BD1988" s="57" t="str">
        <f aca="false">IF(AND(SUM(BC1986:BC1988)&gt;=1,BA1988=1,SUM(AZ1983:AZ1988)&gt;=1),1,IF(BC1988=0,"",IF(AND(BC1988=1,AZ1988=0,AZ1987=0,AZ1986=0),1,IF(AND(BC1988=1,OR(AZ1988=1,AZ1987=1,AZ1986)),IF(BA1988=1,1,0)))))</f>
        <v/>
      </c>
      <c r="BE1988" s="50" t="str">
        <f aca="false">IF(AND(BD1988=1,BD1987=1),0,IF(BD1988=1,SUM(CM1989:CM2027),""))</f>
        <v/>
      </c>
      <c r="BF1988" s="20" t="str">
        <f aca="false">IF(AND(BB1988=1,BB1987=1,BE1947&lt;&gt;0),"",IF(AND(BB1987=0,BB1988=1),BF1987,IF(AND(BB1988=1,BB1987=1),BF1987,IF(AND(BF1987="",BE1987="",OR(BD1987=0,BD1987="")),"",IF(AND(BF1987="",BE1948=0),"",IF(AND(BE1948&lt;&gt;"",BF1987=BE1948),"",IF(AND(BD1987=1,BE1987&lt;&gt;0),CM1988,IF(BF1987&lt;&gt;0,BF1987+CM1988,IF(BF1987="","")))))))))</f>
        <v/>
      </c>
      <c r="BH1988" s="50"/>
      <c r="BI1988" s="0"/>
      <c r="BU1988" s="0"/>
      <c r="BZ1988" s="49"/>
      <c r="CG1988" s="13"/>
      <c r="CH1988" s="40"/>
      <c r="CI1988" s="13"/>
      <c r="CL1988" s="6" t="n">
        <f aca="false">C1988</f>
        <v>40128</v>
      </c>
      <c r="CM1988" s="13" t="n">
        <f aca="false">CN1988/CN1987-1</f>
        <v>0.00510995528789127</v>
      </c>
      <c r="CN1988" s="76" t="n">
        <v>110.15</v>
      </c>
      <c r="CO1988" s="13" t="n">
        <f aca="false">CN1988/CN1983-1</f>
        <v>0.0498475028593215</v>
      </c>
      <c r="CY1988" s="4" t="n">
        <v>110.31</v>
      </c>
      <c r="CZ1988" s="4" t="n">
        <v>110.15</v>
      </c>
      <c r="DA1988" s="33" t="n">
        <f aca="false">CZ1988-CN1988</f>
        <v>0</v>
      </c>
      <c r="DB1988" s="16" t="n">
        <f aca="false">CZ1988/CY1988-1</f>
        <v>-0.00145045780074338</v>
      </c>
      <c r="DC1988" s="15" t="n">
        <f aca="false">CY1988/CZ1987-1</f>
        <v>0.00656994251300302</v>
      </c>
      <c r="DD1988" s="15" t="n">
        <f aca="false">CZ1988/CZ1987-1</f>
        <v>0.00510995528789127</v>
      </c>
      <c r="DE1988" s="34" t="str">
        <f aca="false">IF(CW1988=0,"",-DC1988*CS1988)</f>
        <v/>
      </c>
      <c r="DY1988" s="6"/>
      <c r="EB1988" s="6" t="n">
        <f aca="false">CL1988</f>
        <v>40128</v>
      </c>
      <c r="EC1988" s="13" t="n">
        <f aca="false">SUM(CM1986:CM1988)</f>
        <v>0.0280685534640854</v>
      </c>
    </row>
    <row r="1989" customFormat="false" ht="15" hidden="false" customHeight="false" outlineLevel="0" collapsed="false">
      <c r="A1989" s="0" t="n">
        <f aca="false">IF(FR1989=1,CZ1989,0)</f>
        <v>0</v>
      </c>
      <c r="C1989" s="6" t="n">
        <v>40129</v>
      </c>
      <c r="D1989" s="0" t="n">
        <f aca="false">IF(E1989&gt;E1988,1,0)</f>
        <v>1</v>
      </c>
      <c r="E1989" s="46" t="n">
        <v>93.1235</v>
      </c>
      <c r="F1989" s="46" t="n">
        <v>101.5956</v>
      </c>
      <c r="G1989" s="46" t="n">
        <v>106.295</v>
      </c>
      <c r="H1989" s="46" t="n">
        <v>107.118</v>
      </c>
      <c r="I1989" s="46" t="n">
        <v>106.977</v>
      </c>
      <c r="J1989" s="47" t="str">
        <f aca="false">IF(MIN(E1989:I1989)=E1989,$E$2,IF(MIN(E1989:I1989)=F1989,$F$2,IF(MIN(E1989:I1989)=G1989,$G$2,IF(MIN(E1989:I1989)=H1989,$H$2,IF(MIN(E1989:I1989)=I1989,$I$2)))))</f>
        <v>200D</v>
      </c>
      <c r="K1989" s="47" t="str">
        <f aca="false">IF(MAX(E1989:I1989)=E1989,$E$2,IF(MAX(E1989:I1989)=F1989,$F$2,IF(MAX(E1989:I1989)=G1989,$G$2,IF(MAX(E1989:I1989)=H1989,$H$2,IF(MAX(E1989:I1989)=I1989,$I$2)))))</f>
        <v>30D</v>
      </c>
      <c r="L1989" s="4" t="n">
        <f aca="false">IF(MAX(E1989:I1989)=H1989,1,0)</f>
        <v>1</v>
      </c>
      <c r="M1989" s="4" t="n">
        <f aca="false">IF(MAX(E1989:I1989)=I1989,1,0)</f>
        <v>0</v>
      </c>
      <c r="O1989" s="4" t="n">
        <f aca="false">IF(CN1989&gt;E1989,1,0)</f>
        <v>1</v>
      </c>
      <c r="P1989" s="4" t="n">
        <f aca="false">IF(CN1989&gt;F1989,1,0)</f>
        <v>1</v>
      </c>
      <c r="Q1989" s="4" t="n">
        <f aca="false">IF(CN1989&gt;G1989,1,0)</f>
        <v>1</v>
      </c>
      <c r="R1989" s="4" t="n">
        <f aca="false">IF(CN1989&gt;H1989,1,0)</f>
        <v>1</v>
      </c>
      <c r="S1989" s="4" t="n">
        <f aca="false">IF(CN1989&gt;I1989,1,0)</f>
        <v>1</v>
      </c>
      <c r="T1989" s="25" t="n">
        <f aca="false">IF(AND(AND(R1989=0,S1989=0,Q1989=0),OR(S1988=1,S1987=1,S1986=1)),1,0)</f>
        <v>0</v>
      </c>
      <c r="U1989" s="13" t="n">
        <f aca="false">SUM(CM1988:CM1989)</f>
        <v>-0.00505799750375657</v>
      </c>
      <c r="AV1989" s="0"/>
      <c r="AW1989" s="55" t="n">
        <f aca="false">IF(EC1989&gt;$AW$2,1,0)</f>
        <v>0</v>
      </c>
      <c r="AX1989" s="0" t="n">
        <f aca="false">IF(AND(I1989&gt;G1989,I1988&lt;G1988),1,IF(OR(AND(I1989&gt;F1989,I1988&lt;F1988),AND(I1989&gt;E1989,I1988&lt;E1988)),1,0))</f>
        <v>0</v>
      </c>
      <c r="AY1989" s="0" t="n">
        <f aca="false">IF(K1988="10D",1,0)</f>
        <v>0</v>
      </c>
      <c r="AZ1989" s="0" t="n">
        <f aca="false">IF(AND(I1989&gt;G1989,I1988&lt;G1988,I1989&gt;F1989,I1988&gt;F1988,I1989&gt;E1989,I1988&gt;E1988),1,0)</f>
        <v>0</v>
      </c>
      <c r="BA1989" s="56" t="n">
        <f aca="false">IF(G1989&gt;H1989,1,0)</f>
        <v>0</v>
      </c>
      <c r="BB1989" s="56" t="n">
        <f aca="false">IF(I1989&lt;F1989,1,0)</f>
        <v>0</v>
      </c>
      <c r="BC1989" s="0" t="n">
        <f aca="false">IF(AND(SUM(AW1988:AX1988)=2,AY1989=1),1,IF(SUM(AX1987:AX1989)=0,0,IF(AND(OR(AW1987=1,AX1987=1),OR(AW1988=1,AX1988=1),AY1989=1),1,IF(AND(SUM(AW1989:AY1989)=2,SUM(AW1987:AX1987)=2,AX1987=1),1,0))))</f>
        <v>0</v>
      </c>
      <c r="BD1989" s="57" t="str">
        <f aca="false">IF(AND(SUM(BC1987:BC1989)&gt;=1,BA1989=1,SUM(AZ1984:AZ1989)&gt;=1),1,IF(BC1989=0,"",IF(AND(BC1989=1,AZ1989=0,AZ1988=0,AZ1987=0),1,IF(AND(BC1989=1,OR(AZ1989=1,AZ1988=1,AZ1987)),IF(BA1989=1,1,0)))))</f>
        <v/>
      </c>
      <c r="BE1989" s="50" t="str">
        <f aca="false">IF(AND(BD1989=1,BD1988=1),0,IF(BD1989=1,SUM(CM1990:CM2028),""))</f>
        <v/>
      </c>
      <c r="BF1989" s="20" t="str">
        <f aca="false">IF(AND(BB1989=1,BB1988=1,BE1948&lt;&gt;0),"",IF(AND(BB1988=0,BB1989=1),BF1988,IF(AND(BB1989=1,BB1988=1),BF1988,IF(AND(BF1988="",BE1988="",OR(BD1988=0,BD1988="")),"",IF(AND(BF1988="",BE1949=0),"",IF(AND(BE1949&lt;&gt;"",BF1988=BE1949),"",IF(AND(BD1988=1,BE1988&lt;&gt;0),CM1989,IF(BF1988&lt;&gt;0,BF1988+CM1989,IF(BF1988="","")))))))))</f>
        <v/>
      </c>
      <c r="BH1989" s="50"/>
      <c r="BI1989" s="0"/>
      <c r="BU1989" s="0"/>
      <c r="BZ1989" s="49"/>
      <c r="CG1989" s="13"/>
      <c r="CH1989" s="40"/>
      <c r="CI1989" s="13"/>
      <c r="CL1989" s="6" t="n">
        <f aca="false">C1989</f>
        <v>40129</v>
      </c>
      <c r="CM1989" s="13" t="n">
        <f aca="false">CN1989/CN1988-1</f>
        <v>-0.0101679527916478</v>
      </c>
      <c r="CN1989" s="76" t="n">
        <v>109.03</v>
      </c>
      <c r="CO1989" s="13" t="n">
        <f aca="false">CN1989/CN1984-1</f>
        <v>0.0204014783327298</v>
      </c>
      <c r="CY1989" s="4" t="n">
        <v>110</v>
      </c>
      <c r="CZ1989" s="4" t="n">
        <v>109.03</v>
      </c>
      <c r="DA1989" s="33" t="n">
        <f aca="false">CZ1989-CN1989</f>
        <v>0</v>
      </c>
      <c r="DB1989" s="16" t="n">
        <f aca="false">CZ1989/CY1989-1</f>
        <v>-0.00881818181818184</v>
      </c>
      <c r="DC1989" s="15" t="n">
        <f aca="false">CY1989/CZ1988-1</f>
        <v>-0.00136177939173854</v>
      </c>
      <c r="DD1989" s="15" t="n">
        <f aca="false">CZ1989/CZ1988-1</f>
        <v>-0.0101679527916478</v>
      </c>
      <c r="DE1989" s="34" t="str">
        <f aca="false">IF(CW1989=0,"",-DC1989*CS1989)</f>
        <v/>
      </c>
      <c r="DY1989" s="6"/>
      <c r="EB1989" s="6" t="n">
        <f aca="false">CL1989</f>
        <v>40129</v>
      </c>
      <c r="EC1989" s="13" t="n">
        <f aca="false">SUM(CM1987:CM1989)</f>
        <v>-0.00487546578887099</v>
      </c>
    </row>
    <row r="1990" customFormat="false" ht="15" hidden="false" customHeight="false" outlineLevel="0" collapsed="false">
      <c r="A1990" s="0" t="n">
        <f aca="false">IF(FR1990=1,CZ1990,0)</f>
        <v>0</v>
      </c>
      <c r="C1990" s="6" t="n">
        <v>40130</v>
      </c>
      <c r="D1990" s="0" t="n">
        <f aca="false">IF(E1990&gt;E1989,1,0)</f>
        <v>1</v>
      </c>
      <c r="E1990" s="46" t="n">
        <v>93.2575</v>
      </c>
      <c r="F1990" s="46" t="n">
        <v>101.7906</v>
      </c>
      <c r="G1990" s="46" t="n">
        <v>106.4744</v>
      </c>
      <c r="H1990" s="46" t="n">
        <v>107.3557</v>
      </c>
      <c r="I1990" s="46" t="n">
        <v>107.583</v>
      </c>
      <c r="J1990" s="47" t="str">
        <f aca="false">IF(MIN(E1990:I1990)=E1990,$E$2,IF(MIN(E1990:I1990)=F1990,$F$2,IF(MIN(E1990:I1990)=G1990,$G$2,IF(MIN(E1990:I1990)=H1990,$H$2,IF(MIN(E1990:I1990)=I1990,$I$2)))))</f>
        <v>200D</v>
      </c>
      <c r="K1990" s="47" t="str">
        <f aca="false">IF(MAX(E1990:I1990)=E1990,$E$2,IF(MAX(E1990:I1990)=F1990,$F$2,IF(MAX(E1990:I1990)=G1990,$G$2,IF(MAX(E1990:I1990)=H1990,$H$2,IF(MAX(E1990:I1990)=I1990,$I$2)))))</f>
        <v>10D</v>
      </c>
      <c r="L1990" s="4" t="n">
        <f aca="false">IF(MAX(E1990:I1990)=H1990,1,0)</f>
        <v>0</v>
      </c>
      <c r="M1990" s="4" t="n">
        <f aca="false">IF(MAX(E1990:I1990)=I1990,1,0)</f>
        <v>1</v>
      </c>
      <c r="O1990" s="4" t="n">
        <f aca="false">IF(CN1990&gt;E1990,1,0)</f>
        <v>1</v>
      </c>
      <c r="P1990" s="4" t="n">
        <f aca="false">IF(CN1990&gt;F1990,1,0)</f>
        <v>1</v>
      </c>
      <c r="Q1990" s="4" t="n">
        <f aca="false">IF(CN1990&gt;G1990,1,0)</f>
        <v>1</v>
      </c>
      <c r="R1990" s="4" t="n">
        <f aca="false">IF(CN1990&gt;H1990,1,0)</f>
        <v>1</v>
      </c>
      <c r="S1990" s="4" t="n">
        <f aca="false">IF(CN1990&gt;I1990,1,0)</f>
        <v>1</v>
      </c>
      <c r="T1990" s="25" t="n">
        <f aca="false">IF(AND(AND(R1990=0,S1990=0,Q1990=0),OR(S1989=1,S1988=1,S1987=1)),1,0)</f>
        <v>0</v>
      </c>
      <c r="U1990" s="13" t="n">
        <f aca="false">SUM(CM1989:CM1990)</f>
        <v>-0.00475659811862195</v>
      </c>
      <c r="AV1990" s="0"/>
      <c r="AW1990" s="55" t="n">
        <f aca="false">IF(EC1990&gt;$AW$2,1,0)</f>
        <v>0</v>
      </c>
      <c r="AX1990" s="0" t="n">
        <f aca="false">IF(AND(I1990&gt;G1990,I1989&lt;G1989),1,IF(OR(AND(I1990&gt;F1990,I1989&lt;F1989),AND(I1990&gt;E1990,I1989&lt;E1989)),1,0))</f>
        <v>0</v>
      </c>
      <c r="AY1990" s="0" t="n">
        <f aca="false">IF(K1989="10D",1,0)</f>
        <v>0</v>
      </c>
      <c r="AZ1990" s="0" t="n">
        <f aca="false">IF(AND(I1990&gt;G1990,I1989&lt;G1989,I1990&gt;F1990,I1989&gt;F1989,I1990&gt;E1990,I1989&gt;E1989),1,0)</f>
        <v>0</v>
      </c>
      <c r="BA1990" s="56" t="n">
        <f aca="false">IF(G1990&gt;H1990,1,0)</f>
        <v>0</v>
      </c>
      <c r="BB1990" s="56" t="n">
        <f aca="false">IF(I1990&lt;F1990,1,0)</f>
        <v>0</v>
      </c>
      <c r="BC1990" s="0" t="n">
        <f aca="false">IF(AND(SUM(AW1989:AX1989)=2,AY1990=1),1,IF(SUM(AX1988:AX1990)=0,0,IF(AND(OR(AW1988=1,AX1988=1),OR(AW1989=1,AX1989=1),AY1990=1),1,IF(AND(SUM(AW1990:AY1990)=2,SUM(AW1988:AX1988)=2,AX1988=1),1,0))))</f>
        <v>0</v>
      </c>
      <c r="BD1990" s="57" t="str">
        <f aca="false">IF(AND(SUM(BC1988:BC1990)&gt;=1,BA1990=1,SUM(AZ1985:AZ1990)&gt;=1),1,IF(BC1990=0,"",IF(AND(BC1990=1,AZ1990=0,AZ1989=0,AZ1988=0),1,IF(AND(BC1990=1,OR(AZ1990=1,AZ1989=1,AZ1988)),IF(BA1990=1,1,0)))))</f>
        <v/>
      </c>
      <c r="BE1990" s="50" t="str">
        <f aca="false">IF(AND(BD1990=1,BD1989=1),0,IF(BD1990=1,SUM(CM1991:CM2029),""))</f>
        <v/>
      </c>
      <c r="BF1990" s="20" t="str">
        <f aca="false">IF(AND(BB1990=1,BB1989=1,BE1949&lt;&gt;0),"",IF(AND(BB1989=0,BB1990=1),BF1989,IF(AND(BB1990=1,BB1989=1),BF1989,IF(AND(BF1989="",BE1989="",OR(BD1989=0,BD1989="")),"",IF(AND(BF1989="",BE1950=0),"",IF(AND(BE1950&lt;&gt;"",BF1989=BE1950),"",IF(AND(BD1989=1,BE1989&lt;&gt;0),CM1990,IF(BF1989&lt;&gt;0,BF1989+CM1990,IF(BF1989="","")))))))))</f>
        <v/>
      </c>
      <c r="BH1990" s="50"/>
      <c r="BI1990" s="0"/>
      <c r="BU1990" s="0"/>
      <c r="BZ1990" s="49"/>
      <c r="CG1990" s="13"/>
      <c r="CH1990" s="40"/>
      <c r="CI1990" s="13"/>
      <c r="CL1990" s="6" t="n">
        <f aca="false">C1990</f>
        <v>40130</v>
      </c>
      <c r="CM1990" s="13" t="n">
        <f aca="false">CN1990/CN1989-1</f>
        <v>0.00541135467302589</v>
      </c>
      <c r="CN1990" s="76" t="n">
        <v>109.62</v>
      </c>
      <c r="CO1990" s="13" t="n">
        <f aca="false">CN1990/CN1985-1</f>
        <v>0.0232427891346962</v>
      </c>
      <c r="CY1990" s="4" t="n">
        <v>109.31</v>
      </c>
      <c r="CZ1990" s="4" t="n">
        <v>109.62</v>
      </c>
      <c r="DA1990" s="33" t="n">
        <f aca="false">CZ1990-CN1990</f>
        <v>0</v>
      </c>
      <c r="DB1990" s="16" t="n">
        <f aca="false">CZ1990/CY1990-1</f>
        <v>0.00283597109139144</v>
      </c>
      <c r="DC1990" s="15" t="n">
        <f aca="false">CY1990/CZ1989-1</f>
        <v>0.00256810052279199</v>
      </c>
      <c r="DD1990" s="15" t="n">
        <f aca="false">CZ1990/CZ1989-1</f>
        <v>0.00541135467302589</v>
      </c>
      <c r="DE1990" s="34" t="str">
        <f aca="false">IF(CW1990=0,"",-DC1990*CS1990)</f>
        <v/>
      </c>
      <c r="DY1990" s="6"/>
      <c r="EB1990" s="6" t="n">
        <f aca="false">CL1990</f>
        <v>40130</v>
      </c>
      <c r="EC1990" s="13" t="n">
        <f aca="false">SUM(CM1988:CM1990)</f>
        <v>0.000353357169269319</v>
      </c>
    </row>
    <row r="1991" customFormat="false" ht="15" hidden="false" customHeight="false" outlineLevel="0" collapsed="false">
      <c r="A1991" s="0" t="n">
        <f aca="false">IF(FR1991=1,CZ1991,0)</f>
        <v>0</v>
      </c>
      <c r="C1991" s="6" t="n">
        <v>40133</v>
      </c>
      <c r="D1991" s="0" t="n">
        <f aca="false">IF(E1991&gt;E1990,1,0)</f>
        <v>1</v>
      </c>
      <c r="E1991" s="46" t="n">
        <v>93.4006</v>
      </c>
      <c r="F1991" s="46" t="n">
        <v>101.9819</v>
      </c>
      <c r="G1991" s="46" t="n">
        <v>106.6574</v>
      </c>
      <c r="H1991" s="46" t="n">
        <v>107.5954</v>
      </c>
      <c r="I1991" s="46" t="n">
        <v>108.272</v>
      </c>
      <c r="J1991" s="47" t="str">
        <f aca="false">IF(MIN(E1991:I1991)=E1991,$E$2,IF(MIN(E1991:I1991)=F1991,$F$2,IF(MIN(E1991:I1991)=G1991,$G$2,IF(MIN(E1991:I1991)=H1991,$H$2,IF(MIN(E1991:I1991)=I1991,$I$2)))))</f>
        <v>200D</v>
      </c>
      <c r="K1991" s="47" t="str">
        <f aca="false">IF(MAX(E1991:I1991)=E1991,$E$2,IF(MAX(E1991:I1991)=F1991,$F$2,IF(MAX(E1991:I1991)=G1991,$G$2,IF(MAX(E1991:I1991)=H1991,$H$2,IF(MAX(E1991:I1991)=I1991,$I$2)))))</f>
        <v>10D</v>
      </c>
      <c r="L1991" s="4" t="n">
        <f aca="false">IF(MAX(E1991:I1991)=H1991,1,0)</f>
        <v>0</v>
      </c>
      <c r="M1991" s="4" t="n">
        <f aca="false">IF(MAX(E1991:I1991)=I1991,1,0)</f>
        <v>1</v>
      </c>
      <c r="O1991" s="4" t="n">
        <f aca="false">IF(CN1991&gt;E1991,1,0)</f>
        <v>1</v>
      </c>
      <c r="P1991" s="4" t="n">
        <f aca="false">IF(CN1991&gt;F1991,1,0)</f>
        <v>1</v>
      </c>
      <c r="Q1991" s="4" t="n">
        <f aca="false">IF(CN1991&gt;G1991,1,0)</f>
        <v>1</v>
      </c>
      <c r="R1991" s="4" t="n">
        <f aca="false">IF(CN1991&gt;H1991,1,0)</f>
        <v>1</v>
      </c>
      <c r="S1991" s="4" t="n">
        <f aca="false">IF(CN1991&gt;I1991,1,0)</f>
        <v>1</v>
      </c>
      <c r="T1991" s="25" t="n">
        <f aca="false">IF(AND(AND(R1991=0,S1991=0,Q1991=0),OR(S1990=1,S1989=1,S1988=1)),1,0)</f>
        <v>0</v>
      </c>
      <c r="U1991" s="13" t="n">
        <f aca="false">SUM(CM1990:CM1991)</f>
        <v>0.0199160071087128</v>
      </c>
      <c r="AV1991" s="0"/>
      <c r="AW1991" s="55" t="n">
        <f aca="false">IF(EC1991&gt;$AW$2,1,0)</f>
        <v>0</v>
      </c>
      <c r="AX1991" s="0" t="n">
        <f aca="false">IF(AND(I1991&gt;G1991,I1990&lt;G1990),1,IF(OR(AND(I1991&gt;F1991,I1990&lt;F1990),AND(I1991&gt;E1991,I1990&lt;E1990)),1,0))</f>
        <v>0</v>
      </c>
      <c r="AY1991" s="0" t="n">
        <f aca="false">IF(K1990="10D",1,0)</f>
        <v>1</v>
      </c>
      <c r="AZ1991" s="0" t="n">
        <f aca="false">IF(AND(I1991&gt;G1991,I1990&lt;G1990,I1991&gt;F1991,I1990&gt;F1990,I1991&gt;E1991,I1990&gt;E1990),1,0)</f>
        <v>0</v>
      </c>
      <c r="BA1991" s="56" t="n">
        <f aca="false">IF(G1991&gt;H1991,1,0)</f>
        <v>0</v>
      </c>
      <c r="BB1991" s="56" t="n">
        <f aca="false">IF(I1991&lt;F1991,1,0)</f>
        <v>0</v>
      </c>
      <c r="BC1991" s="0" t="n">
        <f aca="false">IF(AND(SUM(AW1990:AX1990)=2,AY1991=1),1,IF(SUM(AX1989:AX1991)=0,0,IF(AND(OR(AW1989=1,AX1989=1),OR(AW1990=1,AX1990=1),AY1991=1),1,IF(AND(SUM(AW1991:AY1991)=2,SUM(AW1989:AX1989)=2,AX1989=1),1,0))))</f>
        <v>0</v>
      </c>
      <c r="BD1991" s="57" t="str">
        <f aca="false">IF(AND(SUM(BC1989:BC1991)&gt;=1,BA1991=1,SUM(AZ1986:AZ1991)&gt;=1),1,IF(BC1991=0,"",IF(AND(BC1991=1,AZ1991=0,AZ1990=0,AZ1989=0),1,IF(AND(BC1991=1,OR(AZ1991=1,AZ1990=1,AZ1989)),IF(BA1991=1,1,0)))))</f>
        <v/>
      </c>
      <c r="BE1991" s="50" t="str">
        <f aca="false">IF(AND(BD1991=1,BD1990=1),0,IF(BD1991=1,SUM(CM1992:CM2030),""))</f>
        <v/>
      </c>
      <c r="BF1991" s="20" t="str">
        <f aca="false">IF(AND(BB1991=1,BB1990=1,BE1950&lt;&gt;0),"",IF(AND(BB1990=0,BB1991=1),BF1990,IF(AND(BB1991=1,BB1990=1),BF1990,IF(AND(BF1990="",BE1990="",OR(BD1990=0,BD1990="")),"",IF(AND(BF1990="",BE1951=0),"",IF(AND(BE1951&lt;&gt;"",BF1990=BE1951),"",IF(AND(BD1990=1,BE1990&lt;&gt;0),CM1991,IF(BF1990&lt;&gt;0,BF1990+CM1991,IF(BF1990="","")))))))))</f>
        <v/>
      </c>
      <c r="BH1991" s="50"/>
      <c r="BI1991" s="0"/>
      <c r="BU1991" s="0"/>
      <c r="BZ1991" s="49"/>
      <c r="CG1991" s="13"/>
      <c r="CH1991" s="40"/>
      <c r="CI1991" s="13"/>
      <c r="CL1991" s="6" t="n">
        <f aca="false">C1991</f>
        <v>40133</v>
      </c>
      <c r="CM1991" s="13" t="n">
        <f aca="false">CN1991/CN1990-1</f>
        <v>0.0145046524356869</v>
      </c>
      <c r="CN1991" s="76" t="n">
        <v>111.21</v>
      </c>
      <c r="CO1991" s="13" t="n">
        <f aca="false">CN1991/CN1986-1</f>
        <v>0.0149676006206079</v>
      </c>
      <c r="CY1991" s="4" t="n">
        <v>110.38</v>
      </c>
      <c r="CZ1991" s="4" t="n">
        <v>111.21</v>
      </c>
      <c r="DA1991" s="33" t="n">
        <f aca="false">CZ1991-CN1991</f>
        <v>0</v>
      </c>
      <c r="DB1991" s="16" t="n">
        <f aca="false">CZ1991/CY1991-1</f>
        <v>0.00751947816633436</v>
      </c>
      <c r="DC1991" s="15" t="n">
        <f aca="false">CY1991/CZ1990-1</f>
        <v>0.00693304141579998</v>
      </c>
      <c r="DD1991" s="15" t="n">
        <f aca="false">CZ1991/CZ1990-1</f>
        <v>0.0145046524356869</v>
      </c>
      <c r="DE1991" s="34" t="str">
        <f aca="false">IF(CW1991=0,"",-DC1991*CS1991)</f>
        <v/>
      </c>
      <c r="DY1991" s="6"/>
      <c r="EB1991" s="6" t="n">
        <f aca="false">CL1991</f>
        <v>40133</v>
      </c>
      <c r="EC1991" s="13" t="n">
        <f aca="false">SUM(CM1989:CM1991)</f>
        <v>0.00974805431706494</v>
      </c>
    </row>
    <row r="1992" customFormat="false" ht="15" hidden="false" customHeight="false" outlineLevel="0" collapsed="false">
      <c r="A1992" s="0" t="n">
        <f aca="false">IF(FR1992=1,CZ1992,0)</f>
        <v>0</v>
      </c>
      <c r="C1992" s="6" t="n">
        <v>40134</v>
      </c>
      <c r="D1992" s="0" t="n">
        <f aca="false">IF(E1992&gt;E1991,1,0)</f>
        <v>1</v>
      </c>
      <c r="E1992" s="46" t="n">
        <v>93.5386</v>
      </c>
      <c r="F1992" s="46" t="n">
        <v>102.1769</v>
      </c>
      <c r="G1992" s="46" t="n">
        <v>106.8254</v>
      </c>
      <c r="H1992" s="46" t="n">
        <v>107.7897</v>
      </c>
      <c r="I1992" s="46" t="n">
        <v>108.9409</v>
      </c>
      <c r="J1992" s="47" t="str">
        <f aca="false">IF(MIN(E1992:I1992)=E1992,$E$2,IF(MIN(E1992:I1992)=F1992,$F$2,IF(MIN(E1992:I1992)=G1992,$G$2,IF(MIN(E1992:I1992)=H1992,$H$2,IF(MIN(E1992:I1992)=I1992,$I$2)))))</f>
        <v>200D</v>
      </c>
      <c r="K1992" s="47" t="str">
        <f aca="false">IF(MAX(E1992:I1992)=E1992,$E$2,IF(MAX(E1992:I1992)=F1992,$F$2,IF(MAX(E1992:I1992)=G1992,$G$2,IF(MAX(E1992:I1992)=H1992,$H$2,IF(MAX(E1992:I1992)=I1992,$I$2)))))</f>
        <v>10D</v>
      </c>
      <c r="L1992" s="4" t="n">
        <f aca="false">IF(MAX(E1992:I1992)=H1992,1,0)</f>
        <v>0</v>
      </c>
      <c r="M1992" s="4" t="n">
        <f aca="false">IF(MAX(E1992:I1992)=I1992,1,0)</f>
        <v>1</v>
      </c>
      <c r="O1992" s="4" t="n">
        <f aca="false">IF(CN1992&gt;E1992,1,0)</f>
        <v>1</v>
      </c>
      <c r="P1992" s="4" t="n">
        <f aca="false">IF(CN1992&gt;F1992,1,0)</f>
        <v>1</v>
      </c>
      <c r="Q1992" s="4" t="n">
        <f aca="false">IF(CN1992&gt;G1992,1,0)</f>
        <v>1</v>
      </c>
      <c r="R1992" s="4" t="n">
        <f aca="false">IF(CN1992&gt;H1992,1,0)</f>
        <v>1</v>
      </c>
      <c r="S1992" s="4" t="n">
        <f aca="false">IF(CN1992&gt;I1992,1,0)</f>
        <v>1</v>
      </c>
      <c r="T1992" s="25" t="n">
        <f aca="false">IF(AND(AND(R1992=0,S1992=0,Q1992=0),OR(S1991=1,S1990=1,S1989=1)),1,0)</f>
        <v>0</v>
      </c>
      <c r="U1992" s="13" t="n">
        <f aca="false">SUM(CM1991:CM1992)</f>
        <v>0.0156646200644972</v>
      </c>
      <c r="AV1992" s="0"/>
      <c r="AW1992" s="55" t="n">
        <f aca="false">IF(EC1992&gt;$AW$2,1,0)</f>
        <v>1</v>
      </c>
      <c r="AX1992" s="0" t="n">
        <f aca="false">IF(AND(I1992&gt;G1992,I1991&lt;G1991),1,IF(OR(AND(I1992&gt;F1992,I1991&lt;F1991),AND(I1992&gt;E1992,I1991&lt;E1991)),1,0))</f>
        <v>0</v>
      </c>
      <c r="AY1992" s="0" t="n">
        <f aca="false">IF(K1991="10D",1,0)</f>
        <v>1</v>
      </c>
      <c r="AZ1992" s="0" t="n">
        <f aca="false">IF(AND(I1992&gt;G1992,I1991&lt;G1991,I1992&gt;F1992,I1991&gt;F1991,I1992&gt;E1992,I1991&gt;E1991),1,0)</f>
        <v>0</v>
      </c>
      <c r="BA1992" s="56" t="n">
        <f aca="false">IF(G1992&gt;H1992,1,0)</f>
        <v>0</v>
      </c>
      <c r="BB1992" s="56" t="n">
        <f aca="false">IF(I1992&lt;F1992,1,0)</f>
        <v>0</v>
      </c>
      <c r="BC1992" s="0" t="n">
        <f aca="false">IF(AND(SUM(AW1991:AX1991)=2,AY1992=1),1,IF(SUM(AX1990:AX1992)=0,0,IF(AND(OR(AW1990=1,AX1990=1),OR(AW1991=1,AX1991=1),AY1992=1),1,IF(AND(SUM(AW1992:AY1992)=2,SUM(AW1990:AX1990)=2,AX1990=1),1,0))))</f>
        <v>0</v>
      </c>
      <c r="BD1992" s="57" t="str">
        <f aca="false">IF(AND(SUM(BC1990:BC1992)&gt;=1,BA1992=1,SUM(AZ1987:AZ1992)&gt;=1),1,IF(BC1992=0,"",IF(AND(BC1992=1,AZ1992=0,AZ1991=0,AZ1990=0),1,IF(AND(BC1992=1,OR(AZ1992=1,AZ1991=1,AZ1990)),IF(BA1992=1,1,0)))))</f>
        <v/>
      </c>
      <c r="BE1992" s="50" t="str">
        <f aca="false">IF(AND(BD1992=1,BD1991=1),0,IF(BD1992=1,SUM(CM1993:CM2031),""))</f>
        <v/>
      </c>
      <c r="BF1992" s="20" t="str">
        <f aca="false">IF(AND(BB1992=1,BB1991=1,BE1951&lt;&gt;0),"",IF(AND(BB1991=0,BB1992=1),BF1991,IF(AND(BB1992=1,BB1991=1),BF1991,IF(AND(BF1991="",BE1991="",OR(BD1991=0,BD1991="")),"",IF(AND(BF1991="",BE1952=0),"",IF(AND(BE1952&lt;&gt;"",BF1991=BE1952),"",IF(AND(BD1991=1,BE1991&lt;&gt;0),CM1992,IF(BF1991&lt;&gt;0,BF1991+CM1992,IF(BF1991="","")))))))))</f>
        <v/>
      </c>
      <c r="BH1992" s="50"/>
      <c r="BI1992" s="0"/>
      <c r="BU1992" s="0"/>
      <c r="BZ1992" s="49"/>
      <c r="CG1992" s="13"/>
      <c r="CH1992" s="40"/>
      <c r="CI1992" s="13"/>
      <c r="CL1992" s="6" t="n">
        <f aca="false">C1992</f>
        <v>40134</v>
      </c>
      <c r="CM1992" s="13" t="n">
        <f aca="false">CN1992/CN1991-1</f>
        <v>0.00115996762881032</v>
      </c>
      <c r="CN1992" s="76" t="n">
        <v>111.339</v>
      </c>
      <c r="CO1992" s="13" t="n">
        <f aca="false">CN1992/CN1987-1</f>
        <v>0.0159594853545031</v>
      </c>
      <c r="CY1992" s="4" t="n">
        <v>110.92</v>
      </c>
      <c r="CZ1992" s="4" t="n">
        <v>111.339</v>
      </c>
      <c r="DA1992" s="33" t="n">
        <f aca="false">CZ1992-CN1992</f>
        <v>0</v>
      </c>
      <c r="DB1992" s="16" t="n">
        <f aca="false">CZ1992/CY1992-1</f>
        <v>0.00377749729534793</v>
      </c>
      <c r="DC1992" s="15" t="n">
        <f aca="false">CY1992/CZ1991-1</f>
        <v>-0.00260767916554261</v>
      </c>
      <c r="DD1992" s="15" t="n">
        <f aca="false">CZ1992/CZ1991-1</f>
        <v>0.00115996762881032</v>
      </c>
      <c r="DE1992" s="34" t="str">
        <f aca="false">IF(CW1992=0,"",-DC1992*CS1992)</f>
        <v/>
      </c>
      <c r="DY1992" s="6"/>
      <c r="EB1992" s="6" t="n">
        <f aca="false">CL1992</f>
        <v>40134</v>
      </c>
      <c r="EC1992" s="13" t="n">
        <f aca="false">SUM(CM1990:CM1992)</f>
        <v>0.0210759747375231</v>
      </c>
    </row>
    <row r="1993" customFormat="false" ht="15" hidden="false" customHeight="false" outlineLevel="0" collapsed="false">
      <c r="A1993" s="0" t="n">
        <f aca="false">IF(FR1993=1,CZ1993,0)</f>
        <v>0</v>
      </c>
      <c r="C1993" s="6" t="n">
        <v>40135</v>
      </c>
      <c r="D1993" s="0" t="n">
        <f aca="false">IF(E1993&gt;E1992,1,0)</f>
        <v>1</v>
      </c>
      <c r="E1993" s="46" t="n">
        <v>93.6783</v>
      </c>
      <c r="F1993" s="46" t="n">
        <v>102.3626</v>
      </c>
      <c r="G1993" s="46" t="n">
        <v>106.9762</v>
      </c>
      <c r="H1993" s="46" t="n">
        <v>107.972</v>
      </c>
      <c r="I1993" s="46" t="n">
        <v>109.5759</v>
      </c>
      <c r="J1993" s="47" t="str">
        <f aca="false">IF(MIN(E1993:I1993)=E1993,$E$2,IF(MIN(E1993:I1993)=F1993,$F$2,IF(MIN(E1993:I1993)=G1993,$G$2,IF(MIN(E1993:I1993)=H1993,$H$2,IF(MIN(E1993:I1993)=I1993,$I$2)))))</f>
        <v>200D</v>
      </c>
      <c r="K1993" s="47" t="str">
        <f aca="false">IF(MAX(E1993:I1993)=E1993,$E$2,IF(MAX(E1993:I1993)=F1993,$F$2,IF(MAX(E1993:I1993)=G1993,$G$2,IF(MAX(E1993:I1993)=H1993,$H$2,IF(MAX(E1993:I1993)=I1993,$I$2)))))</f>
        <v>10D</v>
      </c>
      <c r="L1993" s="4" t="n">
        <f aca="false">IF(MAX(E1993:I1993)=H1993,1,0)</f>
        <v>0</v>
      </c>
      <c r="M1993" s="4" t="n">
        <f aca="false">IF(MAX(E1993:I1993)=I1993,1,0)</f>
        <v>1</v>
      </c>
      <c r="O1993" s="4" t="n">
        <f aca="false">IF(CN1993&gt;E1993,1,0)</f>
        <v>1</v>
      </c>
      <c r="P1993" s="4" t="n">
        <f aca="false">IF(CN1993&gt;F1993,1,0)</f>
        <v>1</v>
      </c>
      <c r="Q1993" s="4" t="n">
        <f aca="false">IF(CN1993&gt;G1993,1,0)</f>
        <v>1</v>
      </c>
      <c r="R1993" s="4" t="n">
        <f aca="false">IF(CN1993&gt;H1993,1,0)</f>
        <v>1</v>
      </c>
      <c r="S1993" s="4" t="n">
        <f aca="false">IF(CN1993&gt;I1993,1,0)</f>
        <v>1</v>
      </c>
      <c r="T1993" s="25" t="n">
        <f aca="false">IF(AND(AND(R1993=0,S1993=0,Q1993=0),OR(S1992=1,S1991=1,S1990=1)),1,0)</f>
        <v>0</v>
      </c>
      <c r="U1993" s="13" t="n">
        <f aca="false">SUM(CM1992:CM1993)</f>
        <v>0.000540238692857908</v>
      </c>
      <c r="AV1993" s="0"/>
      <c r="AW1993" s="55" t="n">
        <f aca="false">IF(EC1993&gt;$AW$2,1,0)</f>
        <v>1</v>
      </c>
      <c r="AX1993" s="0" t="n">
        <f aca="false">IF(AND(I1993&gt;G1993,I1992&lt;G1992),1,IF(OR(AND(I1993&gt;F1993,I1992&lt;F1992),AND(I1993&gt;E1993,I1992&lt;E1992)),1,0))</f>
        <v>0</v>
      </c>
      <c r="AY1993" s="0" t="n">
        <f aca="false">IF(K1992="10D",1,0)</f>
        <v>1</v>
      </c>
      <c r="AZ1993" s="0" t="n">
        <f aca="false">IF(AND(I1993&gt;G1993,I1992&lt;G1992,I1993&gt;F1993,I1992&gt;F1992,I1993&gt;E1993,I1992&gt;E1992),1,0)</f>
        <v>0</v>
      </c>
      <c r="BA1993" s="56" t="n">
        <f aca="false">IF(G1993&gt;H1993,1,0)</f>
        <v>0</v>
      </c>
      <c r="BB1993" s="56" t="n">
        <f aca="false">IF(I1993&lt;F1993,1,0)</f>
        <v>0</v>
      </c>
      <c r="BC1993" s="0" t="n">
        <f aca="false">IF(AND(SUM(AW1992:AX1992)=2,AY1993=1),1,IF(SUM(AX1991:AX1993)=0,0,IF(AND(OR(AW1991=1,AX1991=1),OR(AW1992=1,AX1992=1),AY1993=1),1,IF(AND(SUM(AW1993:AY1993)=2,SUM(AW1991:AX1991)=2,AX1991=1),1,0))))</f>
        <v>0</v>
      </c>
      <c r="BD1993" s="57" t="str">
        <f aca="false">IF(AND(SUM(BC1991:BC1993)&gt;=1,BA1993=1,SUM(AZ1988:AZ1993)&gt;=1),1,IF(BC1993=0,"",IF(AND(BC1993=1,AZ1993=0,AZ1992=0,AZ1991=0),1,IF(AND(BC1993=1,OR(AZ1993=1,AZ1992=1,AZ1991)),IF(BA1993=1,1,0)))))</f>
        <v/>
      </c>
      <c r="BE1993" s="50" t="str">
        <f aca="false">IF(AND(BD1993=1,BD1992=1),0,IF(BD1993=1,SUM(CM1994:CM2032),""))</f>
        <v/>
      </c>
      <c r="BF1993" s="20" t="str">
        <f aca="false">IF(AND(BB1993=1,BB1992=1,BE1952&lt;&gt;0),"",IF(AND(BB1992=0,BB1993=1),BF1992,IF(AND(BB1993=1,BB1992=1),BF1992,IF(AND(BF1992="",BE1992="",OR(BD1992=0,BD1992="")),"",IF(AND(BF1992="",BE1953=0),"",IF(AND(BE1953&lt;&gt;"",BF1992=BE1953),"",IF(AND(BD1992=1,BE1992&lt;&gt;0),CM1993,IF(BF1992&lt;&gt;0,BF1992+CM1993,IF(BF1992="","")))))))))</f>
        <v/>
      </c>
      <c r="BH1993" s="50"/>
      <c r="BI1993" s="0"/>
      <c r="BU1993" s="0"/>
      <c r="BZ1993" s="49"/>
      <c r="CG1993" s="13"/>
      <c r="CH1993" s="40"/>
      <c r="CI1993" s="13"/>
      <c r="CL1993" s="6" t="n">
        <f aca="false">C1993</f>
        <v>40135</v>
      </c>
      <c r="CM1993" s="13" t="n">
        <f aca="false">CN1993/CN1992-1</f>
        <v>-0.000619728935952413</v>
      </c>
      <c r="CN1993" s="76" t="n">
        <v>111.27</v>
      </c>
      <c r="CO1993" s="13" t="n">
        <f aca="false">CN1993/CN1988-1</f>
        <v>0.0101679527916476</v>
      </c>
      <c r="CY1993" s="4" t="n">
        <v>111.26</v>
      </c>
      <c r="CZ1993" s="4" t="n">
        <v>111.27</v>
      </c>
      <c r="DA1993" s="33" t="n">
        <f aca="false">CZ1993-CN1993</f>
        <v>0</v>
      </c>
      <c r="DB1993" s="16" t="n">
        <f aca="false">CZ1993/CY1993-1</f>
        <v>8.9879561387729E-005</v>
      </c>
      <c r="DC1993" s="15" t="n">
        <f aca="false">CY1993/CZ1992-1</f>
        <v>-0.000709544723771494</v>
      </c>
      <c r="DD1993" s="15" t="n">
        <f aca="false">CZ1993/CZ1992-1</f>
        <v>-0.000619728935952413</v>
      </c>
      <c r="DE1993" s="34" t="str">
        <f aca="false">IF(CW1993=0,"",-DC1993*CS1993)</f>
        <v/>
      </c>
      <c r="DY1993" s="6"/>
      <c r="EB1993" s="6" t="n">
        <f aca="false">CL1993</f>
        <v>40135</v>
      </c>
      <c r="EC1993" s="13" t="n">
        <f aca="false">SUM(CM1991:CM1993)</f>
        <v>0.0150448911285448</v>
      </c>
    </row>
    <row r="1994" customFormat="false" ht="15" hidden="false" customHeight="false" outlineLevel="0" collapsed="false">
      <c r="A1994" s="0" t="n">
        <f aca="false">IF(FR1994=1,CZ1994,0)</f>
        <v>0</v>
      </c>
      <c r="C1994" s="6" t="n">
        <v>40136</v>
      </c>
      <c r="D1994" s="0" t="n">
        <f aca="false">IF(E1994&gt;E1993,1,0)</f>
        <v>1</v>
      </c>
      <c r="E1994" s="46" t="n">
        <v>93.8045</v>
      </c>
      <c r="F1994" s="46" t="n">
        <v>102.5413</v>
      </c>
      <c r="G1994" s="46" t="n">
        <v>107.0768</v>
      </c>
      <c r="H1994" s="46" t="n">
        <v>108.079</v>
      </c>
      <c r="I1994" s="46" t="n">
        <v>109.8729</v>
      </c>
      <c r="J1994" s="47" t="str">
        <f aca="false">IF(MIN(E1994:I1994)=E1994,$E$2,IF(MIN(E1994:I1994)=F1994,$F$2,IF(MIN(E1994:I1994)=G1994,$G$2,IF(MIN(E1994:I1994)=H1994,$H$2,IF(MIN(E1994:I1994)=I1994,$I$2)))))</f>
        <v>200D</v>
      </c>
      <c r="K1994" s="47" t="str">
        <f aca="false">IF(MAX(E1994:I1994)=E1994,$E$2,IF(MAX(E1994:I1994)=F1994,$F$2,IF(MAX(E1994:I1994)=G1994,$G$2,IF(MAX(E1994:I1994)=H1994,$H$2,IF(MAX(E1994:I1994)=I1994,$I$2)))))</f>
        <v>10D</v>
      </c>
      <c r="L1994" s="4" t="n">
        <f aca="false">IF(MAX(E1994:I1994)=H1994,1,0)</f>
        <v>0</v>
      </c>
      <c r="M1994" s="4" t="n">
        <f aca="false">IF(MAX(E1994:I1994)=I1994,1,0)</f>
        <v>1</v>
      </c>
      <c r="O1994" s="4" t="n">
        <f aca="false">IF(CN1994&gt;E1994,1,0)</f>
        <v>1</v>
      </c>
      <c r="P1994" s="4" t="n">
        <f aca="false">IF(CN1994&gt;F1994,1,0)</f>
        <v>1</v>
      </c>
      <c r="Q1994" s="4" t="n">
        <f aca="false">IF(CN1994&gt;G1994,1,0)</f>
        <v>1</v>
      </c>
      <c r="R1994" s="4" t="n">
        <f aca="false">IF(CN1994&gt;H1994,1,0)</f>
        <v>1</v>
      </c>
      <c r="S1994" s="4" t="n">
        <f aca="false">IF(CN1994&gt;I1994,1,0)</f>
        <v>0</v>
      </c>
      <c r="T1994" s="25" t="n">
        <f aca="false">IF(AND(AND(R1994=0,S1994=0,Q1994=0),OR(S1993=1,S1992=1,S1991=1)),1,0)</f>
        <v>0</v>
      </c>
      <c r="U1994" s="13" t="n">
        <f aca="false">SUM(CM1993:CM1994)</f>
        <v>-0.0136510940837911</v>
      </c>
      <c r="AV1994" s="0"/>
      <c r="AW1994" s="55" t="n">
        <f aca="false">IF(EC1994&gt;$AW$2,1,0)</f>
        <v>0</v>
      </c>
      <c r="AX1994" s="0" t="n">
        <f aca="false">IF(AND(I1994&gt;G1994,I1993&lt;G1993),1,IF(OR(AND(I1994&gt;F1994,I1993&lt;F1993),AND(I1994&gt;E1994,I1993&lt;E1993)),1,0))</f>
        <v>0</v>
      </c>
      <c r="AY1994" s="0" t="n">
        <f aca="false">IF(K1993="10D",1,0)</f>
        <v>1</v>
      </c>
      <c r="AZ1994" s="0" t="n">
        <f aca="false">IF(AND(I1994&gt;G1994,I1993&lt;G1993,I1994&gt;F1994,I1993&gt;F1993,I1994&gt;E1994,I1993&gt;E1993),1,0)</f>
        <v>0</v>
      </c>
      <c r="BA1994" s="56" t="n">
        <f aca="false">IF(G1994&gt;H1994,1,0)</f>
        <v>0</v>
      </c>
      <c r="BB1994" s="56" t="n">
        <f aca="false">IF(I1994&lt;F1994,1,0)</f>
        <v>0</v>
      </c>
      <c r="BC1994" s="0" t="n">
        <f aca="false">IF(AND(SUM(AW1993:AX1993)=2,AY1994=1),1,IF(SUM(AX1992:AX1994)=0,0,IF(AND(OR(AW1992=1,AX1992=1),OR(AW1993=1,AX1993=1),AY1994=1),1,IF(AND(SUM(AW1994:AY1994)=2,SUM(AW1992:AX1992)=2,AX1992=1),1,0))))</f>
        <v>0</v>
      </c>
      <c r="BD1994" s="57" t="str">
        <f aca="false">IF(AND(SUM(BC1992:BC1994)&gt;=1,BA1994=1,SUM(AZ1989:AZ1994)&gt;=1),1,IF(BC1994=0,"",IF(AND(BC1994=1,AZ1994=0,AZ1993=0,AZ1992=0),1,IF(AND(BC1994=1,OR(AZ1994=1,AZ1993=1,AZ1992)),IF(BA1994=1,1,0)))))</f>
        <v/>
      </c>
      <c r="BE1994" s="50" t="str">
        <f aca="false">IF(AND(BD1994=1,BD1993=1),0,IF(BD1994=1,SUM(CM1995:CM2033),""))</f>
        <v/>
      </c>
      <c r="BF1994" s="20" t="str">
        <f aca="false">IF(AND(BB1994=1,BB1993=1,BE1953&lt;&gt;0),"",IF(AND(BB1993=0,BB1994=1),BF1993,IF(AND(BB1994=1,BB1993=1),BF1993,IF(AND(BF1993="",BE1993="",OR(BD1993=0,BD1993="")),"",IF(AND(BF1993="",BE1954=0),"",IF(AND(BE1954&lt;&gt;"",BF1993=BE1954),"",IF(AND(BD1993=1,BE1993&lt;&gt;0),CM1994,IF(BF1993&lt;&gt;0,BF1993+CM1994,IF(BF1993="","")))))))))</f>
        <v/>
      </c>
      <c r="BH1994" s="50"/>
      <c r="BI1994" s="0"/>
      <c r="BU1994" s="0"/>
      <c r="BZ1994" s="49"/>
      <c r="CG1994" s="13"/>
      <c r="CH1994" s="40"/>
      <c r="CI1994" s="13"/>
      <c r="CL1994" s="6" t="n">
        <f aca="false">C1994</f>
        <v>40136</v>
      </c>
      <c r="CM1994" s="13" t="n">
        <f aca="false">CN1994/CN1993-1</f>
        <v>-0.0130313651478386</v>
      </c>
      <c r="CN1994" s="76" t="n">
        <v>109.82</v>
      </c>
      <c r="CO1994" s="13" t="n">
        <f aca="false">CN1994/CN1989-1</f>
        <v>0.0072457121893057</v>
      </c>
      <c r="CY1994" s="4" t="n">
        <v>110.51</v>
      </c>
      <c r="CZ1994" s="4" t="n">
        <v>109.82</v>
      </c>
      <c r="DA1994" s="33" t="n">
        <f aca="false">CZ1994-CN1994</f>
        <v>0</v>
      </c>
      <c r="DB1994" s="16" t="n">
        <f aca="false">CZ1994/CY1994-1</f>
        <v>-0.00624377884354366</v>
      </c>
      <c r="DC1994" s="15" t="n">
        <f aca="false">CY1994/CZ1993-1</f>
        <v>-0.0068302327671429</v>
      </c>
      <c r="DD1994" s="15" t="n">
        <f aca="false">CZ1994/CZ1993-1</f>
        <v>-0.0130313651478386</v>
      </c>
      <c r="DE1994" s="34" t="str">
        <f aca="false">IF(CW1994=0,"",-DC1994*CS1994)</f>
        <v/>
      </c>
      <c r="DY1994" s="6"/>
      <c r="EB1994" s="6" t="n">
        <f aca="false">CL1994</f>
        <v>40136</v>
      </c>
      <c r="EC1994" s="13" t="n">
        <f aca="false">SUM(CM1992:CM1994)</f>
        <v>-0.0124911264549807</v>
      </c>
    </row>
    <row r="1995" customFormat="false" ht="15" hidden="false" customHeight="false" outlineLevel="0" collapsed="false">
      <c r="A1995" s="0" t="n">
        <f aca="false">IF(FR1995=1,CZ1995,0)</f>
        <v>0</v>
      </c>
      <c r="C1995" s="6" t="n">
        <v>40137</v>
      </c>
      <c r="D1995" s="0" t="n">
        <f aca="false">IF(E1995&gt;E1994,1,0)</f>
        <v>1</v>
      </c>
      <c r="E1995" s="46" t="n">
        <v>93.9168</v>
      </c>
      <c r="F1995" s="46" t="n">
        <v>102.7123</v>
      </c>
      <c r="G1995" s="46" t="n">
        <v>107.17</v>
      </c>
      <c r="H1995" s="46" t="n">
        <v>108.1513</v>
      </c>
      <c r="I1995" s="46" t="n">
        <v>110.1029</v>
      </c>
      <c r="J1995" s="47" t="str">
        <f aca="false">IF(MIN(E1995:I1995)=E1995,$E$2,IF(MIN(E1995:I1995)=F1995,$F$2,IF(MIN(E1995:I1995)=G1995,$G$2,IF(MIN(E1995:I1995)=H1995,$H$2,IF(MIN(E1995:I1995)=I1995,$I$2)))))</f>
        <v>200D</v>
      </c>
      <c r="K1995" s="47" t="str">
        <f aca="false">IF(MAX(E1995:I1995)=E1995,$E$2,IF(MAX(E1995:I1995)=F1995,$F$2,IF(MAX(E1995:I1995)=G1995,$G$2,IF(MAX(E1995:I1995)=H1995,$H$2,IF(MAX(E1995:I1995)=I1995,$I$2)))))</f>
        <v>10D</v>
      </c>
      <c r="L1995" s="4" t="n">
        <f aca="false">IF(MAX(E1995:I1995)=H1995,1,0)</f>
        <v>0</v>
      </c>
      <c r="M1995" s="4" t="n">
        <f aca="false">IF(MAX(E1995:I1995)=I1995,1,0)</f>
        <v>1</v>
      </c>
      <c r="O1995" s="4" t="n">
        <f aca="false">IF(CN1995&gt;E1995,1,0)</f>
        <v>1</v>
      </c>
      <c r="P1995" s="4" t="n">
        <f aca="false">IF(CN1995&gt;F1995,1,0)</f>
        <v>1</v>
      </c>
      <c r="Q1995" s="4" t="n">
        <f aca="false">IF(CN1995&gt;G1995,1,0)</f>
        <v>1</v>
      </c>
      <c r="R1995" s="4" t="n">
        <f aca="false">IF(CN1995&gt;H1995,1,0)</f>
        <v>1</v>
      </c>
      <c r="S1995" s="4" t="n">
        <f aca="false">IF(CN1995&gt;I1995,1,0)</f>
        <v>0</v>
      </c>
      <c r="T1995" s="25" t="n">
        <f aca="false">IF(AND(AND(R1995=0,S1995=0,Q1995=0),OR(S1994=1,S1993=1,S1992=1)),1,0)</f>
        <v>0</v>
      </c>
      <c r="U1995" s="13" t="n">
        <f aca="false">SUM(CM1994:CM1995)</f>
        <v>-0.0165826308553599</v>
      </c>
      <c r="AV1995" s="0"/>
      <c r="AW1995" s="55" t="n">
        <f aca="false">IF(EC1995&gt;$AW$2,1,0)</f>
        <v>0</v>
      </c>
      <c r="AX1995" s="0" t="n">
        <f aca="false">IF(AND(I1995&gt;G1995,I1994&lt;G1994),1,IF(OR(AND(I1995&gt;F1995,I1994&lt;F1994),AND(I1995&gt;E1995,I1994&lt;E1994)),1,0))</f>
        <v>0</v>
      </c>
      <c r="AY1995" s="0" t="n">
        <f aca="false">IF(K1994="10D",1,0)</f>
        <v>1</v>
      </c>
      <c r="AZ1995" s="0" t="n">
        <f aca="false">IF(AND(I1995&gt;G1995,I1994&lt;G1994,I1995&gt;F1995,I1994&gt;F1994,I1995&gt;E1995,I1994&gt;E1994),1,0)</f>
        <v>0</v>
      </c>
      <c r="BA1995" s="56" t="n">
        <f aca="false">IF(G1995&gt;H1995,1,0)</f>
        <v>0</v>
      </c>
      <c r="BB1995" s="56" t="n">
        <f aca="false">IF(I1995&lt;F1995,1,0)</f>
        <v>0</v>
      </c>
      <c r="BC1995" s="0" t="n">
        <f aca="false">IF(AND(SUM(AW1994:AX1994)=2,AY1995=1),1,IF(SUM(AX1993:AX1995)=0,0,IF(AND(OR(AW1993=1,AX1993=1),OR(AW1994=1,AX1994=1),AY1995=1),1,IF(AND(SUM(AW1995:AY1995)=2,SUM(AW1993:AX1993)=2,AX1993=1),1,0))))</f>
        <v>0</v>
      </c>
      <c r="BD1995" s="57" t="str">
        <f aca="false">IF(AND(SUM(BC1993:BC1995)&gt;=1,BA1995=1,SUM(AZ1990:AZ1995)&gt;=1),1,IF(BC1995=0,"",IF(AND(BC1995=1,AZ1995=0,AZ1994=0,AZ1993=0),1,IF(AND(BC1995=1,OR(AZ1995=1,AZ1994=1,AZ1993)),IF(BA1995=1,1,0)))))</f>
        <v/>
      </c>
      <c r="BE1995" s="50" t="str">
        <f aca="false">IF(AND(BD1995=1,BD1994=1),0,IF(BD1995=1,SUM(CM1996:CM2034),""))</f>
        <v/>
      </c>
      <c r="BF1995" s="20" t="str">
        <f aca="false">IF(AND(BB1995=1,BB1994=1,BE1954&lt;&gt;0),"",IF(AND(BB1994=0,BB1995=1),BF1994,IF(AND(BB1995=1,BB1994=1),BF1994,IF(AND(BF1994="",BE1994="",OR(BD1994=0,BD1994="")),"",IF(AND(BF1994="",BE1955=0),"",IF(AND(BE1955&lt;&gt;"",BF1994=BE1955),"",IF(AND(BD1994=1,BE1994&lt;&gt;0),CM1995,IF(BF1994&lt;&gt;0,BF1994+CM1995,IF(BF1994="","")))))))))</f>
        <v/>
      </c>
      <c r="BH1995" s="50"/>
      <c r="BI1995" s="0"/>
      <c r="BU1995" s="0"/>
      <c r="BZ1995" s="49"/>
      <c r="CG1995" s="13"/>
      <c r="CH1995" s="40"/>
      <c r="CI1995" s="13"/>
      <c r="CL1995" s="6" t="n">
        <f aca="false">C1995</f>
        <v>40137</v>
      </c>
      <c r="CM1995" s="13" t="n">
        <f aca="false">CN1995/CN1994-1</f>
        <v>-0.00355126570752129</v>
      </c>
      <c r="CN1995" s="76" t="n">
        <v>109.43</v>
      </c>
      <c r="CO1995" s="13" t="n">
        <f aca="false">CN1995/CN1990-1</f>
        <v>-0.00173326035394994</v>
      </c>
      <c r="CY1995" s="4" t="n">
        <v>109.25</v>
      </c>
      <c r="CZ1995" s="4" t="n">
        <v>109.43</v>
      </c>
      <c r="DA1995" s="33" t="n">
        <f aca="false">CZ1995-CN1995</f>
        <v>0</v>
      </c>
      <c r="DB1995" s="16" t="n">
        <f aca="false">CZ1995/CY1995-1</f>
        <v>0.00164759725400465</v>
      </c>
      <c r="DC1995" s="15" t="n">
        <f aca="false">CY1995/CZ1994-1</f>
        <v>-0.00519031141868509</v>
      </c>
      <c r="DD1995" s="15" t="n">
        <f aca="false">CZ1995/CZ1994-1</f>
        <v>-0.00355126570752129</v>
      </c>
      <c r="DE1995" s="34" t="str">
        <f aca="false">IF(CW1995=0,"",-DC1995*CS1995)</f>
        <v/>
      </c>
      <c r="DY1995" s="6"/>
      <c r="EB1995" s="6" t="n">
        <f aca="false">CL1995</f>
        <v>40137</v>
      </c>
      <c r="EC1995" s="13" t="n">
        <f aca="false">SUM(CM1993:CM1995)</f>
        <v>-0.0172023597913124</v>
      </c>
    </row>
    <row r="1996" customFormat="false" ht="15" hidden="false" customHeight="false" outlineLevel="0" collapsed="false">
      <c r="A1996" s="0" t="n">
        <f aca="false">IF(FR1996=1,CZ1996,0)</f>
        <v>0</v>
      </c>
      <c r="C1996" s="6" t="n">
        <v>40140</v>
      </c>
      <c r="D1996" s="0" t="n">
        <f aca="false">IF(E1996&gt;E1995,1,0)</f>
        <v>1</v>
      </c>
      <c r="E1996" s="46" t="n">
        <v>94.0354</v>
      </c>
      <c r="F1996" s="46" t="n">
        <v>102.9224</v>
      </c>
      <c r="G1996" s="46" t="n">
        <v>107.2808</v>
      </c>
      <c r="H1996" s="46" t="n">
        <v>108.256</v>
      </c>
      <c r="I1996" s="46" t="n">
        <v>110.2279</v>
      </c>
      <c r="J1996" s="47" t="str">
        <f aca="false">IF(MIN(E1996:I1996)=E1996,$E$2,IF(MIN(E1996:I1996)=F1996,$F$2,IF(MIN(E1996:I1996)=G1996,$G$2,IF(MIN(E1996:I1996)=H1996,$H$2,IF(MIN(E1996:I1996)=I1996,$I$2)))))</f>
        <v>200D</v>
      </c>
      <c r="K1996" s="47" t="str">
        <f aca="false">IF(MAX(E1996:I1996)=E1996,$E$2,IF(MAX(E1996:I1996)=F1996,$F$2,IF(MAX(E1996:I1996)=G1996,$G$2,IF(MAX(E1996:I1996)=H1996,$H$2,IF(MAX(E1996:I1996)=I1996,$I$2)))))</f>
        <v>10D</v>
      </c>
      <c r="L1996" s="4" t="n">
        <f aca="false">IF(MAX(E1996:I1996)=H1996,1,0)</f>
        <v>0</v>
      </c>
      <c r="M1996" s="4" t="n">
        <f aca="false">IF(MAX(E1996:I1996)=I1996,1,0)</f>
        <v>1</v>
      </c>
      <c r="O1996" s="4" t="n">
        <f aca="false">IF(CN1996&gt;E1996,1,0)</f>
        <v>1</v>
      </c>
      <c r="P1996" s="4" t="n">
        <f aca="false">IF(CN1996&gt;F1996,1,0)</f>
        <v>1</v>
      </c>
      <c r="Q1996" s="4" t="n">
        <f aca="false">IF(CN1996&gt;G1996,1,0)</f>
        <v>1</v>
      </c>
      <c r="R1996" s="4" t="n">
        <f aca="false">IF(CN1996&gt;H1996,1,0)</f>
        <v>1</v>
      </c>
      <c r="S1996" s="4" t="n">
        <f aca="false">IF(CN1996&gt;I1996,1,0)</f>
        <v>1</v>
      </c>
      <c r="T1996" s="25" t="n">
        <f aca="false">IF(AND(AND(R1996=0,S1996=0,Q1996=0),OR(S1995=1,S1994=1,S1993=1)),1,0)</f>
        <v>0</v>
      </c>
      <c r="U1996" s="13" t="n">
        <f aca="false">SUM(CM1995:CM1996)</f>
        <v>0.00915091833707338</v>
      </c>
      <c r="AV1996" s="0"/>
      <c r="AW1996" s="55" t="n">
        <f aca="false">IF(EC1996&gt;$AW$2,1,0)</f>
        <v>0</v>
      </c>
      <c r="AX1996" s="0" t="n">
        <f aca="false">IF(AND(I1996&gt;G1996,I1995&lt;G1995),1,IF(OR(AND(I1996&gt;F1996,I1995&lt;F1995),AND(I1996&gt;E1996,I1995&lt;E1995)),1,0))</f>
        <v>0</v>
      </c>
      <c r="AY1996" s="0" t="n">
        <f aca="false">IF(K1995="10D",1,0)</f>
        <v>1</v>
      </c>
      <c r="AZ1996" s="0" t="n">
        <f aca="false">IF(AND(I1996&gt;G1996,I1995&lt;G1995,I1996&gt;F1996,I1995&gt;F1995,I1996&gt;E1996,I1995&gt;E1995),1,0)</f>
        <v>0</v>
      </c>
      <c r="BA1996" s="56" t="n">
        <f aca="false">IF(G1996&gt;H1996,1,0)</f>
        <v>0</v>
      </c>
      <c r="BB1996" s="56" t="n">
        <f aca="false">IF(I1996&lt;F1996,1,0)</f>
        <v>0</v>
      </c>
      <c r="BC1996" s="0" t="n">
        <f aca="false">IF(AND(SUM(AW1995:AX1995)=2,AY1996=1),1,IF(SUM(AX1994:AX1996)=0,0,IF(AND(OR(AW1994=1,AX1994=1),OR(AW1995=1,AX1995=1),AY1996=1),1,IF(AND(SUM(AW1996:AY1996)=2,SUM(AW1994:AX1994)=2,AX1994=1),1,0))))</f>
        <v>0</v>
      </c>
      <c r="BD1996" s="57" t="str">
        <f aca="false">IF(AND(SUM(BC1994:BC1996)&gt;=1,BA1996=1,SUM(AZ1991:AZ1996)&gt;=1),1,IF(BC1996=0,"",IF(AND(BC1996=1,AZ1996=0,AZ1995=0,AZ1994=0),1,IF(AND(BC1996=1,OR(AZ1996=1,AZ1995=1,AZ1994)),IF(BA1996=1,1,0)))))</f>
        <v/>
      </c>
      <c r="BE1996" s="50" t="str">
        <f aca="false">IF(AND(BD1996=1,BD1995=1),0,IF(BD1996=1,SUM(CM1997:CM2035),""))</f>
        <v/>
      </c>
      <c r="BF1996" s="20" t="str">
        <f aca="false">IF(AND(BB1996=1,BB1995=1,BE1955&lt;&gt;0),"",IF(AND(BB1995=0,BB1996=1),BF1995,IF(AND(BB1996=1,BB1995=1),BF1995,IF(AND(BF1995="",BE1995="",OR(BD1995=0,BD1995="")),"",IF(AND(BF1995="",BE1956=0),"",IF(AND(BE1956&lt;&gt;"",BF1995=BE1956),"",IF(AND(BD1995=1,BE1995&lt;&gt;0),CM1996,IF(BF1995&lt;&gt;0,BF1995+CM1996,IF(BF1995="","")))))))))</f>
        <v/>
      </c>
      <c r="BH1996" s="50"/>
      <c r="BI1996" s="0"/>
      <c r="BU1996" s="0"/>
      <c r="BZ1996" s="49"/>
      <c r="CG1996" s="13"/>
      <c r="CH1996" s="40"/>
      <c r="CI1996" s="13"/>
      <c r="CL1996" s="6" t="n">
        <f aca="false">C1996</f>
        <v>40140</v>
      </c>
      <c r="CM1996" s="13" t="n">
        <f aca="false">CN1996/CN1995-1</f>
        <v>0.0127021840445947</v>
      </c>
      <c r="CN1996" s="76" t="n">
        <v>110.82</v>
      </c>
      <c r="CO1996" s="13" t="n">
        <f aca="false">CN1996/CN1991-1</f>
        <v>-0.00350687887779877</v>
      </c>
      <c r="CY1996" s="4" t="n">
        <v>110.72</v>
      </c>
      <c r="CZ1996" s="4" t="n">
        <v>110.82</v>
      </c>
      <c r="DA1996" s="33" t="n">
        <f aca="false">CZ1996-CN1996</f>
        <v>0</v>
      </c>
      <c r="DB1996" s="16" t="n">
        <f aca="false">CZ1996/CY1996-1</f>
        <v>0.000903179190751446</v>
      </c>
      <c r="DC1996" s="15" t="n">
        <f aca="false">CY1996/CZ1995-1</f>
        <v>0.0117883578543361</v>
      </c>
      <c r="DD1996" s="15" t="n">
        <f aca="false">CZ1996/CZ1995-1</f>
        <v>0.0127021840445947</v>
      </c>
      <c r="DE1996" s="34" t="str">
        <f aca="false">IF(CW1996=0,"",-DC1996*CS1996)</f>
        <v/>
      </c>
      <c r="DY1996" s="6"/>
      <c r="EB1996" s="6" t="n">
        <f aca="false">CL1996</f>
        <v>40140</v>
      </c>
      <c r="EC1996" s="13" t="n">
        <f aca="false">SUM(CM1994:CM1996)</f>
        <v>-0.00388044681076527</v>
      </c>
    </row>
    <row r="1997" customFormat="false" ht="15" hidden="false" customHeight="false" outlineLevel="0" collapsed="false">
      <c r="A1997" s="0" t="n">
        <f aca="false">IF(FR1997=1,CZ1997,0)</f>
        <v>0</v>
      </c>
      <c r="C1997" s="6" t="n">
        <v>40141</v>
      </c>
      <c r="D1997" s="0" t="n">
        <f aca="false">IF(E1997&gt;E1996,1,0)</f>
        <v>1</v>
      </c>
      <c r="E1997" s="46" t="n">
        <v>94.1748</v>
      </c>
      <c r="F1997" s="46" t="n">
        <v>103.1343</v>
      </c>
      <c r="G1997" s="46" t="n">
        <v>107.3862</v>
      </c>
      <c r="H1997" s="46" t="n">
        <v>108.3737</v>
      </c>
      <c r="I1997" s="46" t="n">
        <v>110.3679</v>
      </c>
      <c r="J1997" s="47" t="str">
        <f aca="false">IF(MIN(E1997:I1997)=E1997,$E$2,IF(MIN(E1997:I1997)=F1997,$F$2,IF(MIN(E1997:I1997)=G1997,$G$2,IF(MIN(E1997:I1997)=H1997,$H$2,IF(MIN(E1997:I1997)=I1997,$I$2)))))</f>
        <v>200D</v>
      </c>
      <c r="K1997" s="47" t="str">
        <f aca="false">IF(MAX(E1997:I1997)=E1997,$E$2,IF(MAX(E1997:I1997)=F1997,$F$2,IF(MAX(E1997:I1997)=G1997,$G$2,IF(MAX(E1997:I1997)=H1997,$H$2,IF(MAX(E1997:I1997)=I1997,$I$2)))))</f>
        <v>10D</v>
      </c>
      <c r="L1997" s="4" t="n">
        <f aca="false">IF(MAX(E1997:I1997)=H1997,1,0)</f>
        <v>0</v>
      </c>
      <c r="M1997" s="4" t="n">
        <f aca="false">IF(MAX(E1997:I1997)=I1997,1,0)</f>
        <v>1</v>
      </c>
      <c r="O1997" s="4" t="n">
        <f aca="false">IF(CN1997&gt;E1997,1,0)</f>
        <v>1</v>
      </c>
      <c r="P1997" s="4" t="n">
        <f aca="false">IF(CN1997&gt;F1997,1,0)</f>
        <v>1</v>
      </c>
      <c r="Q1997" s="4" t="n">
        <f aca="false">IF(CN1997&gt;G1997,1,0)</f>
        <v>1</v>
      </c>
      <c r="R1997" s="4" t="n">
        <f aca="false">IF(CN1997&gt;H1997,1,0)</f>
        <v>1</v>
      </c>
      <c r="S1997" s="4" t="n">
        <f aca="false">IF(CN1997&gt;I1997,1,0)</f>
        <v>1</v>
      </c>
      <c r="T1997" s="25" t="n">
        <f aca="false">IF(AND(AND(R1997=0,S1997=0,Q1997=0),OR(S1996=1,S1995=1,S1994=1)),1,0)</f>
        <v>0</v>
      </c>
      <c r="U1997" s="13" t="n">
        <f aca="false">SUM(CM1996:CM1997)</f>
        <v>0.0142362031747156</v>
      </c>
      <c r="AV1997" s="0"/>
      <c r="AW1997" s="55" t="n">
        <f aca="false">IF(EC1997&gt;$AW$2,1,0)</f>
        <v>1</v>
      </c>
      <c r="AX1997" s="0" t="n">
        <f aca="false">IF(AND(I1997&gt;G1997,I1996&lt;G1996),1,IF(OR(AND(I1997&gt;F1997,I1996&lt;F1996),AND(I1997&gt;E1997,I1996&lt;E1996)),1,0))</f>
        <v>0</v>
      </c>
      <c r="AY1997" s="0" t="n">
        <f aca="false">IF(K1996="10D",1,0)</f>
        <v>1</v>
      </c>
      <c r="AZ1997" s="0" t="n">
        <f aca="false">IF(AND(I1997&gt;G1997,I1996&lt;G1996,I1997&gt;F1997,I1996&gt;F1996,I1997&gt;E1997,I1996&gt;E1996),1,0)</f>
        <v>0</v>
      </c>
      <c r="BA1997" s="56" t="n">
        <f aca="false">IF(G1997&gt;H1997,1,0)</f>
        <v>0</v>
      </c>
      <c r="BB1997" s="56" t="n">
        <f aca="false">IF(I1997&lt;F1997,1,0)</f>
        <v>0</v>
      </c>
      <c r="BC1997" s="0" t="n">
        <f aca="false">IF(AND(SUM(AW1996:AX1996)=2,AY1997=1),1,IF(SUM(AX1995:AX1997)=0,0,IF(AND(OR(AW1995=1,AX1995=1),OR(AW1996=1,AX1996=1),AY1997=1),1,IF(AND(SUM(AW1997:AY1997)=2,SUM(AW1995:AX1995)=2,AX1995=1),1,0))))</f>
        <v>0</v>
      </c>
      <c r="BD1997" s="57" t="str">
        <f aca="false">IF(AND(SUM(BC1995:BC1997)&gt;=1,BA1997=1,SUM(AZ1992:AZ1997)&gt;=1),1,IF(BC1997=0,"",IF(AND(BC1997=1,AZ1997=0,AZ1996=0,AZ1995=0),1,IF(AND(BC1997=1,OR(AZ1997=1,AZ1996=1,AZ1995)),IF(BA1997=1,1,0)))))</f>
        <v/>
      </c>
      <c r="BE1997" s="50" t="str">
        <f aca="false">IF(AND(BD1997=1,BD1996=1),0,IF(BD1997=1,SUM(CM1998:CM2036),""))</f>
        <v/>
      </c>
      <c r="BF1997" s="20" t="str">
        <f aca="false">IF(AND(BB1997=1,BB1996=1,BE1956&lt;&gt;0),"",IF(AND(BB1996=0,BB1997=1),BF1996,IF(AND(BB1997=1,BB1996=1),BF1996,IF(AND(BF1996="",BE1996="",OR(BD1996=0,BD1996="")),"",IF(AND(BF1996="",BE1957=0),"",IF(AND(BE1957&lt;&gt;"",BF1996=BE1957),"",IF(AND(BD1996=1,BE1996&lt;&gt;0),CM1997,IF(BF1996&lt;&gt;0,BF1996+CM1997,IF(BF1996="","")))))))))</f>
        <v/>
      </c>
      <c r="BH1997" s="50"/>
      <c r="BI1997" s="0"/>
      <c r="BU1997" s="0"/>
      <c r="BZ1997" s="49"/>
      <c r="CG1997" s="13"/>
      <c r="CH1997" s="40"/>
      <c r="CI1997" s="13"/>
      <c r="CL1997" s="6" t="n">
        <f aca="false">C1997</f>
        <v>40141</v>
      </c>
      <c r="CM1997" s="13" t="n">
        <f aca="false">CN1997/CN1996-1</f>
        <v>0.00153401913012097</v>
      </c>
      <c r="CN1997" s="76" t="n">
        <v>110.99</v>
      </c>
      <c r="CO1997" s="13" t="n">
        <f aca="false">CN1997/CN1992-1</f>
        <v>-0.00313457099488956</v>
      </c>
      <c r="CY1997" s="4" t="n">
        <v>111</v>
      </c>
      <c r="CZ1997" s="4" t="n">
        <v>110.99</v>
      </c>
      <c r="DA1997" s="33" t="n">
        <f aca="false">CZ1997-CN1997</f>
        <v>0</v>
      </c>
      <c r="DB1997" s="16" t="n">
        <f aca="false">CZ1997/CY1997-1</f>
        <v>-9.00900900900892E-005</v>
      </c>
      <c r="DC1997" s="15" t="n">
        <f aca="false">CY1997/CZ1996-1</f>
        <v>0.00162425554953982</v>
      </c>
      <c r="DD1997" s="15" t="n">
        <f aca="false">CZ1997/CZ1996-1</f>
        <v>0.00153401913012097</v>
      </c>
      <c r="DE1997" s="34" t="str">
        <f aca="false">IF(CW1997=0,"",-DC1997*CS1997)</f>
        <v/>
      </c>
      <c r="DY1997" s="6"/>
      <c r="EB1997" s="6" t="n">
        <f aca="false">CL1997</f>
        <v>40141</v>
      </c>
      <c r="EC1997" s="13" t="n">
        <f aca="false">SUM(CM1995:CM1997)</f>
        <v>0.0106849374671943</v>
      </c>
    </row>
    <row r="1998" customFormat="false" ht="15" hidden="false" customHeight="false" outlineLevel="0" collapsed="false">
      <c r="A1998" s="0" t="n">
        <f aca="false">IF(FR1998=1,CZ1998,0)</f>
        <v>0</v>
      </c>
      <c r="C1998" s="6" t="n">
        <v>40142</v>
      </c>
      <c r="D1998" s="0" t="n">
        <f aca="false">IF(E1998&gt;E1997,1,0)</f>
        <v>1</v>
      </c>
      <c r="E1998" s="46" t="n">
        <v>94.3137</v>
      </c>
      <c r="F1998" s="46" t="n">
        <v>103.3675</v>
      </c>
      <c r="G1998" s="46" t="n">
        <v>107.4674</v>
      </c>
      <c r="H1998" s="46" t="n">
        <v>108.4427</v>
      </c>
      <c r="I1998" s="46" t="n">
        <v>110.4909</v>
      </c>
      <c r="J1998" s="47" t="str">
        <f aca="false">IF(MIN(E1998:I1998)=E1998,$E$2,IF(MIN(E1998:I1998)=F1998,$F$2,IF(MIN(E1998:I1998)=G1998,$G$2,IF(MIN(E1998:I1998)=H1998,$H$2,IF(MIN(E1998:I1998)=I1998,$I$2)))))</f>
        <v>200D</v>
      </c>
      <c r="K1998" s="47" t="str">
        <f aca="false">IF(MAX(E1998:I1998)=E1998,$E$2,IF(MAX(E1998:I1998)=F1998,$F$2,IF(MAX(E1998:I1998)=G1998,$G$2,IF(MAX(E1998:I1998)=H1998,$H$2,IF(MAX(E1998:I1998)=I1998,$I$2)))))</f>
        <v>10D</v>
      </c>
      <c r="L1998" s="4" t="n">
        <f aca="false">IF(MAX(E1998:I1998)=H1998,1,0)</f>
        <v>0</v>
      </c>
      <c r="M1998" s="4" t="n">
        <f aca="false">IF(MAX(E1998:I1998)=I1998,1,0)</f>
        <v>1</v>
      </c>
      <c r="O1998" s="4" t="n">
        <f aca="false">IF(CN1998&gt;E1998,1,0)</f>
        <v>1</v>
      </c>
      <c r="P1998" s="4" t="n">
        <f aca="false">IF(CN1998&gt;F1998,1,0)</f>
        <v>1</v>
      </c>
      <c r="Q1998" s="4" t="n">
        <f aca="false">IF(CN1998&gt;G1998,1,0)</f>
        <v>1</v>
      </c>
      <c r="R1998" s="4" t="n">
        <f aca="false">IF(CN1998&gt;H1998,1,0)</f>
        <v>1</v>
      </c>
      <c r="S1998" s="4" t="n">
        <f aca="false">IF(CN1998&gt;I1998,1,0)</f>
        <v>1</v>
      </c>
      <c r="T1998" s="25" t="n">
        <f aca="false">IF(AND(AND(R1998=0,S1998=0,Q1998=0),OR(S1997=1,S1996=1,S1995=1)),1,0)</f>
        <v>0</v>
      </c>
      <c r="U1998" s="13" t="n">
        <f aca="false">SUM(CM1997:CM1998)</f>
        <v>0.00504784920490242</v>
      </c>
      <c r="AV1998" s="0"/>
      <c r="AW1998" s="55" t="n">
        <f aca="false">IF(EC1998&gt;$AW$2,1,0)</f>
        <v>1</v>
      </c>
      <c r="AX1998" s="0" t="n">
        <f aca="false">IF(AND(I1998&gt;G1998,I1997&lt;G1997),1,IF(OR(AND(I1998&gt;F1998,I1997&lt;F1997),AND(I1998&gt;E1998,I1997&lt;E1997)),1,0))</f>
        <v>0</v>
      </c>
      <c r="AY1998" s="0" t="n">
        <f aca="false">IF(K1997="10D",1,0)</f>
        <v>1</v>
      </c>
      <c r="AZ1998" s="0" t="n">
        <f aca="false">IF(AND(I1998&gt;G1998,I1997&lt;G1997,I1998&gt;F1998,I1997&gt;F1997,I1998&gt;E1998,I1997&gt;E1997),1,0)</f>
        <v>0</v>
      </c>
      <c r="BA1998" s="56" t="n">
        <f aca="false">IF(G1998&gt;H1998,1,0)</f>
        <v>0</v>
      </c>
      <c r="BB1998" s="56" t="n">
        <f aca="false">IF(I1998&lt;F1998,1,0)</f>
        <v>0</v>
      </c>
      <c r="BC1998" s="0" t="n">
        <f aca="false">IF(AND(SUM(AW1997:AX1997)=2,AY1998=1),1,IF(SUM(AX1996:AX1998)=0,0,IF(AND(OR(AW1996=1,AX1996=1),OR(AW1997=1,AX1997=1),AY1998=1),1,IF(AND(SUM(AW1998:AY1998)=2,SUM(AW1996:AX1996)=2,AX1996=1),1,0))))</f>
        <v>0</v>
      </c>
      <c r="BD1998" s="57" t="str">
        <f aca="false">IF(AND(SUM(BC1996:BC1998)&gt;=1,BA1998=1,SUM(AZ1993:AZ1998)&gt;=1),1,IF(BC1998=0,"",IF(AND(BC1998=1,AZ1998=0,AZ1997=0,AZ1996=0),1,IF(AND(BC1998=1,OR(AZ1998=1,AZ1997=1,AZ1996)),IF(BA1998=1,1,0)))))</f>
        <v/>
      </c>
      <c r="BE1998" s="50" t="str">
        <f aca="false">IF(AND(BD1998=1,BD1997=1),0,IF(BD1998=1,SUM(CM1999:CM2037),""))</f>
        <v/>
      </c>
      <c r="BF1998" s="20" t="str">
        <f aca="false">IF(AND(BB1998=1,BB1997=1,BE1957&lt;&gt;0),"",IF(AND(BB1997=0,BB1998=1),BF1997,IF(AND(BB1998=1,BB1997=1),BF1997,IF(AND(BF1997="",BE1997="",OR(BD1997=0,BD1997="")),"",IF(AND(BF1997="",BE1958=0),"",IF(AND(BE1958&lt;&gt;"",BF1997=BE1958),"",IF(AND(BD1997=1,BE1997&lt;&gt;0),CM1998,IF(BF1997&lt;&gt;0,BF1997+CM1998,IF(BF1997="","")))))))))</f>
        <v/>
      </c>
      <c r="BH1998" s="50"/>
      <c r="BI1998" s="0"/>
      <c r="BU1998" s="0"/>
      <c r="BZ1998" s="49"/>
      <c r="CG1998" s="13"/>
      <c r="CH1998" s="40"/>
      <c r="CI1998" s="13"/>
      <c r="CL1998" s="6" t="n">
        <f aca="false">C1998</f>
        <v>40142</v>
      </c>
      <c r="CM1998" s="13" t="n">
        <f aca="false">CN1998/CN1997-1</f>
        <v>0.00351383007478145</v>
      </c>
      <c r="CN1998" s="76" t="n">
        <v>111.38</v>
      </c>
      <c r="CO1998" s="13" t="n">
        <f aca="false">CN1998/CN1993-1</f>
        <v>0.000988586321560181</v>
      </c>
      <c r="CY1998" s="4" t="n">
        <v>111.17</v>
      </c>
      <c r="CZ1998" s="4" t="n">
        <v>111.38</v>
      </c>
      <c r="DA1998" s="33" t="n">
        <f aca="false">CZ1998-CN1998</f>
        <v>0</v>
      </c>
      <c r="DB1998" s="16" t="n">
        <f aca="false">CZ1998/CY1998-1</f>
        <v>0.00188899883061966</v>
      </c>
      <c r="DC1998" s="15" t="n">
        <f aca="false">CY1998/CZ1997-1</f>
        <v>0.00162176772682221</v>
      </c>
      <c r="DD1998" s="15" t="n">
        <f aca="false">CZ1998/CZ1997-1</f>
        <v>0.00351383007478145</v>
      </c>
      <c r="DE1998" s="34" t="str">
        <f aca="false">IF(CW1998=0,"",-DC1998*CS1998)</f>
        <v/>
      </c>
      <c r="DY1998" s="6"/>
      <c r="EB1998" s="6" t="n">
        <f aca="false">CL1998</f>
        <v>40142</v>
      </c>
      <c r="EC1998" s="13" t="n">
        <f aca="false">SUM(CM1996:CM1998)</f>
        <v>0.0177500332494971</v>
      </c>
    </row>
    <row r="1999" customFormat="false" ht="15" hidden="false" customHeight="false" outlineLevel="0" collapsed="false">
      <c r="A1999" s="0" t="n">
        <f aca="false">IF(FR1999=1,CZ1999,0)</f>
        <v>0</v>
      </c>
      <c r="C1999" s="6" t="n">
        <v>40144</v>
      </c>
      <c r="D1999" s="0" t="n">
        <f aca="false">IF(E1999&gt;E1998,1,0)</f>
        <v>1</v>
      </c>
      <c r="E1999" s="46" t="n">
        <v>94.4432</v>
      </c>
      <c r="F1999" s="46" t="n">
        <v>103.5832</v>
      </c>
      <c r="G1999" s="46" t="n">
        <v>107.5156</v>
      </c>
      <c r="H1999" s="46" t="n">
        <v>108.438</v>
      </c>
      <c r="I1999" s="46" t="n">
        <v>110.5449</v>
      </c>
      <c r="J1999" s="47" t="str">
        <f aca="false">IF(MIN(E1999:I1999)=E1999,$E$2,IF(MIN(E1999:I1999)=F1999,$F$2,IF(MIN(E1999:I1999)=G1999,$G$2,IF(MIN(E1999:I1999)=H1999,$H$2,IF(MIN(E1999:I1999)=I1999,$I$2)))))</f>
        <v>200D</v>
      </c>
      <c r="K1999" s="47" t="str">
        <f aca="false">IF(MAX(E1999:I1999)=E1999,$E$2,IF(MAX(E1999:I1999)=F1999,$F$2,IF(MAX(E1999:I1999)=G1999,$G$2,IF(MAX(E1999:I1999)=H1999,$H$2,IF(MAX(E1999:I1999)=I1999,$I$2)))))</f>
        <v>10D</v>
      </c>
      <c r="L1999" s="4" t="n">
        <f aca="false">IF(MAX(E1999:I1999)=H1999,1,0)</f>
        <v>0</v>
      </c>
      <c r="M1999" s="4" t="n">
        <f aca="false">IF(MAX(E1999:I1999)=I1999,1,0)</f>
        <v>1</v>
      </c>
      <c r="O1999" s="4" t="n">
        <f aca="false">IF(CN1999&gt;E1999,1,0)</f>
        <v>1</v>
      </c>
      <c r="P1999" s="4" t="n">
        <f aca="false">IF(CN1999&gt;F1999,1,0)</f>
        <v>1</v>
      </c>
      <c r="Q1999" s="4" t="n">
        <f aca="false">IF(CN1999&gt;G1999,1,0)</f>
        <v>1</v>
      </c>
      <c r="R1999" s="4" t="n">
        <f aca="false">IF(CN1999&gt;H1999,1,0)</f>
        <v>1</v>
      </c>
      <c r="S1999" s="4" t="n">
        <f aca="false">IF(CN1999&gt;I1999,1,0)</f>
        <v>0</v>
      </c>
      <c r="T1999" s="25" t="n">
        <f aca="false">IF(AND(AND(R1999=0,S1999=0,Q1999=0),OR(S1998=1,S1997=1,S1996=1)),1,0)</f>
        <v>0</v>
      </c>
      <c r="U1999" s="13" t="n">
        <f aca="false">SUM(CM1998:CM1999)</f>
        <v>-0.012736843295662</v>
      </c>
      <c r="AV1999" s="0"/>
      <c r="AW1999" s="55" t="n">
        <f aca="false">IF(EC1999&gt;$AW$2,1,0)</f>
        <v>0</v>
      </c>
      <c r="AX1999" s="0" t="n">
        <f aca="false">IF(AND(I1999&gt;G1999,I1998&lt;G1998),1,IF(OR(AND(I1999&gt;F1999,I1998&lt;F1998),AND(I1999&gt;E1999,I1998&lt;E1998)),1,0))</f>
        <v>0</v>
      </c>
      <c r="AY1999" s="0" t="n">
        <f aca="false">IF(K1998="10D",1,0)</f>
        <v>1</v>
      </c>
      <c r="AZ1999" s="0" t="n">
        <f aca="false">IF(AND(I1999&gt;G1999,I1998&lt;G1998,I1999&gt;F1999,I1998&gt;F1998,I1999&gt;E1999,I1998&gt;E1998),1,0)</f>
        <v>0</v>
      </c>
      <c r="BA1999" s="56" t="n">
        <f aca="false">IF(G1999&gt;H1999,1,0)</f>
        <v>0</v>
      </c>
      <c r="BB1999" s="56" t="n">
        <f aca="false">IF(I1999&lt;F1999,1,0)</f>
        <v>0</v>
      </c>
      <c r="BC1999" s="0" t="n">
        <f aca="false">IF(AND(SUM(AW1998:AX1998)=2,AY1999=1),1,IF(SUM(AX1997:AX1999)=0,0,IF(AND(OR(AW1997=1,AX1997=1),OR(AW1998=1,AX1998=1),AY1999=1),1,IF(AND(SUM(AW1999:AY1999)=2,SUM(AW1997:AX1997)=2,AX1997=1),1,0))))</f>
        <v>0</v>
      </c>
      <c r="BD1999" s="57" t="str">
        <f aca="false">IF(AND(SUM(BC1997:BC1999)&gt;=1,BA1999=1,SUM(AZ1994:AZ1999)&gt;=1),1,IF(BC1999=0,"",IF(AND(BC1999=1,AZ1999=0,AZ1998=0,AZ1997=0),1,IF(AND(BC1999=1,OR(AZ1999=1,AZ1998=1,AZ1997)),IF(BA1999=1,1,0)))))</f>
        <v/>
      </c>
      <c r="BE1999" s="50" t="str">
        <f aca="false">IF(AND(BD1999=1,BD1998=1),0,IF(BD1999=1,SUM(CM2000:CM2038),""))</f>
        <v/>
      </c>
      <c r="BF1999" s="20" t="str">
        <f aca="false">IF(AND(BB1999=1,BB1998=1,BE1958&lt;&gt;0),"",IF(AND(BB1998=0,BB1999=1),BF1998,IF(AND(BB1999=1,BB1998=1),BF1998,IF(AND(BF1998="",BE1998="",OR(BD1998=0,BD1998="")),"",IF(AND(BF1998="",BE1959=0),"",IF(AND(BE1959&lt;&gt;"",BF1998=BE1959),"",IF(AND(BD1998=1,BE1998&lt;&gt;0),CM1999,IF(BF1998&lt;&gt;0,BF1998+CM1999,IF(BF1998="","")))))))))</f>
        <v/>
      </c>
      <c r="BH1999" s="50"/>
      <c r="BI1999" s="0"/>
      <c r="BU1999" s="0"/>
      <c r="BZ1999" s="49"/>
      <c r="CG1999" s="13"/>
      <c r="CH1999" s="40"/>
      <c r="CI1999" s="13"/>
      <c r="CL1999" s="6" t="n">
        <f aca="false">C1999</f>
        <v>40144</v>
      </c>
      <c r="CM1999" s="13" t="n">
        <f aca="false">CN1999/CN1998-1</f>
        <v>-0.0162506733704435</v>
      </c>
      <c r="CN1999" s="76" t="n">
        <v>109.57</v>
      </c>
      <c r="CO1999" s="13" t="n">
        <f aca="false">CN1999/CN1994-1</f>
        <v>-0.00227645237661633</v>
      </c>
      <c r="CY1999" s="4" t="n">
        <v>108.4</v>
      </c>
      <c r="CZ1999" s="4" t="n">
        <v>109.57</v>
      </c>
      <c r="DA1999" s="33" t="n">
        <f aca="false">CZ1999-CN1999</f>
        <v>0</v>
      </c>
      <c r="DB1999" s="16" t="n">
        <f aca="false">CZ1999/CY1999-1</f>
        <v>0.0107933579335793</v>
      </c>
      <c r="DC1999" s="15" t="n">
        <f aca="false">CY1999/CZ1998-1</f>
        <v>-0.0267552522894594</v>
      </c>
      <c r="DD1999" s="15" t="n">
        <f aca="false">CZ1999/CZ1998-1</f>
        <v>-0.0162506733704435</v>
      </c>
      <c r="DE1999" s="34" t="str">
        <f aca="false">IF(CW1999=0,"",-DC1999*CS1999)</f>
        <v/>
      </c>
      <c r="DY1999" s="6"/>
      <c r="EB1999" s="6" t="n">
        <f aca="false">CL1999</f>
        <v>40144</v>
      </c>
      <c r="EC1999" s="13" t="n">
        <f aca="false">SUM(CM1997:CM1999)</f>
        <v>-0.0112028241655411</v>
      </c>
    </row>
    <row r="2000" customFormat="false" ht="15" hidden="false" customHeight="false" outlineLevel="0" collapsed="false">
      <c r="A2000" s="0" t="n">
        <f aca="false">IF(FR2000=1,CZ2000,0)</f>
        <v>0</v>
      </c>
      <c r="C2000" s="6" t="n">
        <v>40147</v>
      </c>
      <c r="D2000" s="0" t="n">
        <f aca="false">IF(E2000&gt;E1999,1,0)</f>
        <v>1</v>
      </c>
      <c r="E2000" s="46" t="n">
        <v>94.5791</v>
      </c>
      <c r="F2000" s="46" t="n">
        <v>103.8009</v>
      </c>
      <c r="G2000" s="46" t="n">
        <v>107.58</v>
      </c>
      <c r="H2000" s="46" t="n">
        <v>108.473</v>
      </c>
      <c r="I2000" s="46" t="n">
        <v>110.5769</v>
      </c>
      <c r="J2000" s="47" t="str">
        <f aca="false">IF(MIN(E2000:I2000)=E2000,$E$2,IF(MIN(E2000:I2000)=F2000,$F$2,IF(MIN(E2000:I2000)=G2000,$G$2,IF(MIN(E2000:I2000)=H2000,$H$2,IF(MIN(E2000:I2000)=I2000,$I$2)))))</f>
        <v>200D</v>
      </c>
      <c r="K2000" s="47" t="str">
        <f aca="false">IF(MAX(E2000:I2000)=E2000,$E$2,IF(MAX(E2000:I2000)=F2000,$F$2,IF(MAX(E2000:I2000)=G2000,$G$2,IF(MAX(E2000:I2000)=H2000,$H$2,IF(MAX(E2000:I2000)=I2000,$I$2)))))</f>
        <v>10D</v>
      </c>
      <c r="L2000" s="4" t="n">
        <f aca="false">IF(MAX(E2000:I2000)=H2000,1,0)</f>
        <v>0</v>
      </c>
      <c r="M2000" s="4" t="n">
        <f aca="false">IF(MAX(E2000:I2000)=I2000,1,0)</f>
        <v>1</v>
      </c>
      <c r="O2000" s="4" t="n">
        <f aca="false">IF(CN2000&gt;E2000,1,0)</f>
        <v>1</v>
      </c>
      <c r="P2000" s="4" t="n">
        <f aca="false">IF(CN2000&gt;F2000,1,0)</f>
        <v>1</v>
      </c>
      <c r="Q2000" s="4" t="n">
        <f aca="false">IF(CN2000&gt;G2000,1,0)</f>
        <v>1</v>
      </c>
      <c r="R2000" s="4" t="n">
        <f aca="false">IF(CN2000&gt;H2000,1,0)</f>
        <v>1</v>
      </c>
      <c r="S2000" s="4" t="n">
        <f aca="false">IF(CN2000&gt;I2000,1,0)</f>
        <v>0</v>
      </c>
      <c r="T2000" s="25" t="n">
        <f aca="false">IF(AND(AND(R2000=0,S2000=0,Q2000=0),OR(S1999=1,S1998=1,S1997=1)),1,0)</f>
        <v>0</v>
      </c>
      <c r="U2000" s="13" t="n">
        <f aca="false">SUM(CM1999:CM2000)</f>
        <v>-0.0128738366450625</v>
      </c>
      <c r="AV2000" s="0"/>
      <c r="AW2000" s="55" t="n">
        <f aca="false">IF(EC2000&gt;$AW$2,1,0)</f>
        <v>0</v>
      </c>
      <c r="AX2000" s="0" t="n">
        <f aca="false">IF(AND(I2000&gt;G2000,I1999&lt;G1999),1,IF(OR(AND(I2000&gt;F2000,I1999&lt;F1999),AND(I2000&gt;E2000,I1999&lt;E1999)),1,0))</f>
        <v>0</v>
      </c>
      <c r="AY2000" s="0" t="n">
        <f aca="false">IF(K1999="10D",1,0)</f>
        <v>1</v>
      </c>
      <c r="AZ2000" s="0" t="n">
        <f aca="false">IF(AND(I2000&gt;G2000,I1999&lt;G1999,I2000&gt;F2000,I1999&gt;F1999,I2000&gt;E2000,I1999&gt;E1999),1,0)</f>
        <v>0</v>
      </c>
      <c r="BA2000" s="56" t="n">
        <f aca="false">IF(G2000&gt;H2000,1,0)</f>
        <v>0</v>
      </c>
      <c r="BB2000" s="56" t="n">
        <f aca="false">IF(I2000&lt;F2000,1,0)</f>
        <v>0</v>
      </c>
      <c r="BC2000" s="0" t="n">
        <f aca="false">IF(AND(SUM(AW1999:AX1999)=2,AY2000=1),1,IF(SUM(AX1998:AX2000)=0,0,IF(AND(OR(AW1998=1,AX1998=1),OR(AW1999=1,AX1999=1),AY2000=1),1,IF(AND(SUM(AW2000:AY2000)=2,SUM(AW1998:AX1998)=2,AX1998=1),1,0))))</f>
        <v>0</v>
      </c>
      <c r="BD2000" s="57" t="str">
        <f aca="false">IF(AND(SUM(BC1998:BC2000)&gt;=1,BA2000=1,SUM(AZ1995:AZ2000)&gt;=1),1,IF(BC2000=0,"",IF(AND(BC2000=1,AZ2000=0,AZ1999=0,AZ1998=0),1,IF(AND(BC2000=1,OR(AZ2000=1,AZ1999=1,AZ1998)),IF(BA2000=1,1,0)))))</f>
        <v/>
      </c>
      <c r="BE2000" s="50" t="str">
        <f aca="false">IF(AND(BD2000=1,BD1999=1),0,IF(BD2000=1,SUM(CM2001:CM2039),""))</f>
        <v/>
      </c>
      <c r="BF2000" s="20" t="str">
        <f aca="false">IF(AND(BB2000=1,BB1999=1,BE1959&lt;&gt;0),"",IF(AND(BB1999=0,BB2000=1),BF1999,IF(AND(BB2000=1,BB1999=1),BF1999,IF(AND(BF1999="",BE1999="",OR(BD1999=0,BD1999="")),"",IF(AND(BF1999="",BE1960=0),"",IF(AND(BE1960&lt;&gt;"",BF1999=BE1960),"",IF(AND(BD1999=1,BE1999&lt;&gt;0),CM2000,IF(BF1999&lt;&gt;0,BF1999+CM2000,IF(BF1999="","")))))))))</f>
        <v/>
      </c>
      <c r="BH2000" s="50"/>
      <c r="BI2000" s="0"/>
      <c r="BU2000" s="0"/>
      <c r="BZ2000" s="49"/>
      <c r="CG2000" s="13"/>
      <c r="CH2000" s="40"/>
      <c r="CI2000" s="13"/>
      <c r="CL2000" s="6" t="n">
        <f aca="false">C2000</f>
        <v>40147</v>
      </c>
      <c r="CM2000" s="13" t="n">
        <f aca="false">CN2000/CN1999-1</f>
        <v>0.00337683672538103</v>
      </c>
      <c r="CN2000" s="76" t="n">
        <v>109.94</v>
      </c>
      <c r="CO2000" s="13" t="n">
        <f aca="false">CN2000/CN1995-1</f>
        <v>0.00466051357031883</v>
      </c>
      <c r="CY2000" s="4" t="n">
        <v>109.48</v>
      </c>
      <c r="CZ2000" s="4" t="n">
        <v>109.94</v>
      </c>
      <c r="DA2000" s="33" t="n">
        <f aca="false">CZ2000-CN2000</f>
        <v>0</v>
      </c>
      <c r="DB2000" s="16" t="n">
        <f aca="false">CZ2000/CY2000-1</f>
        <v>0.00420168067226889</v>
      </c>
      <c r="DC2000" s="15" t="n">
        <f aca="false">CY2000/CZ1999-1</f>
        <v>-0.000821392716984448</v>
      </c>
      <c r="DD2000" s="15" t="n">
        <f aca="false">CZ2000/CZ1999-1</f>
        <v>0.00337683672538103</v>
      </c>
      <c r="DE2000" s="34" t="str">
        <f aca="false">IF(CW2000=0,"",-DC2000*CS2000)</f>
        <v/>
      </c>
      <c r="DY2000" s="6"/>
      <c r="EB2000" s="6" t="n">
        <f aca="false">CL2000</f>
        <v>40147</v>
      </c>
      <c r="EC2000" s="13" t="n">
        <f aca="false">SUM(CM1998:CM2000)</f>
        <v>-0.00936000657028102</v>
      </c>
    </row>
    <row r="2001" customFormat="false" ht="15" hidden="false" customHeight="false" outlineLevel="0" collapsed="false">
      <c r="A2001" s="0" t="n">
        <f aca="false">IF(FR2001=1,CZ2001,0)</f>
        <v>0</v>
      </c>
      <c r="C2001" s="6" t="n">
        <v>40148</v>
      </c>
      <c r="D2001" s="0" t="n">
        <f aca="false">IF(E2001&gt;E2000,1,0)</f>
        <v>1</v>
      </c>
      <c r="E2001" s="46" t="n">
        <v>94.7395</v>
      </c>
      <c r="F2001" s="46" t="n">
        <v>104.0343</v>
      </c>
      <c r="G2001" s="46" t="n">
        <v>107.677</v>
      </c>
      <c r="H2001" s="46" t="n">
        <v>108.5233</v>
      </c>
      <c r="I2001" s="46" t="n">
        <v>110.5859</v>
      </c>
      <c r="J2001" s="47" t="str">
        <f aca="false">IF(MIN(E2001:I2001)=E2001,$E$2,IF(MIN(E2001:I2001)=F2001,$F$2,IF(MIN(E2001:I2001)=G2001,$G$2,IF(MIN(E2001:I2001)=H2001,$H$2,IF(MIN(E2001:I2001)=I2001,$I$2)))))</f>
        <v>200D</v>
      </c>
      <c r="K2001" s="47" t="str">
        <f aca="false">IF(MAX(E2001:I2001)=E2001,$E$2,IF(MAX(E2001:I2001)=F2001,$F$2,IF(MAX(E2001:I2001)=G2001,$G$2,IF(MAX(E2001:I2001)=H2001,$H$2,IF(MAX(E2001:I2001)=I2001,$I$2)))))</f>
        <v>10D</v>
      </c>
      <c r="L2001" s="4" t="n">
        <f aca="false">IF(MAX(E2001:I2001)=H2001,1,0)</f>
        <v>0</v>
      </c>
      <c r="M2001" s="4" t="n">
        <f aca="false">IF(MAX(E2001:I2001)=I2001,1,0)</f>
        <v>1</v>
      </c>
      <c r="O2001" s="4" t="n">
        <f aca="false">IF(CN2001&gt;E2001,1,0)</f>
        <v>1</v>
      </c>
      <c r="P2001" s="4" t="n">
        <f aca="false">IF(CN2001&gt;F2001,1,0)</f>
        <v>1</v>
      </c>
      <c r="Q2001" s="4" t="n">
        <f aca="false">IF(CN2001&gt;G2001,1,0)</f>
        <v>1</v>
      </c>
      <c r="R2001" s="4" t="n">
        <f aca="false">IF(CN2001&gt;H2001,1,0)</f>
        <v>1</v>
      </c>
      <c r="S2001" s="4" t="n">
        <f aca="false">IF(CN2001&gt;I2001,1,0)</f>
        <v>1</v>
      </c>
      <c r="T2001" s="25" t="n">
        <f aca="false">IF(AND(AND(R2001=0,S2001=0,Q2001=0),OR(S2000=1,S1999=1,S1998=1)),1,0)</f>
        <v>0</v>
      </c>
      <c r="U2001" s="13" t="n">
        <f aca="false">SUM(CM2000:CM2001)</f>
        <v>0.0157472205711151</v>
      </c>
      <c r="AV2001" s="0"/>
      <c r="AW2001" s="55" t="n">
        <f aca="false">IF(EC2001&gt;$AW$2,1,0)</f>
        <v>0</v>
      </c>
      <c r="AX2001" s="0" t="n">
        <f aca="false">IF(AND(I2001&gt;G2001,I2000&lt;G2000),1,IF(OR(AND(I2001&gt;F2001,I2000&lt;F2000),AND(I2001&gt;E2001,I2000&lt;E2000)),1,0))</f>
        <v>0</v>
      </c>
      <c r="AY2001" s="0" t="n">
        <f aca="false">IF(K2000="10D",1,0)</f>
        <v>1</v>
      </c>
      <c r="AZ2001" s="0" t="n">
        <f aca="false">IF(AND(I2001&gt;G2001,I2000&lt;G2000,I2001&gt;F2001,I2000&gt;F2000,I2001&gt;E2001,I2000&gt;E2000),1,0)</f>
        <v>0</v>
      </c>
      <c r="BA2001" s="56" t="n">
        <f aca="false">IF(G2001&gt;H2001,1,0)</f>
        <v>0</v>
      </c>
      <c r="BB2001" s="56" t="n">
        <f aca="false">IF(I2001&lt;F2001,1,0)</f>
        <v>0</v>
      </c>
      <c r="BC2001" s="0" t="n">
        <f aca="false">IF(AND(SUM(AW2000:AX2000)=2,AY2001=1),1,IF(SUM(AX1999:AX2001)=0,0,IF(AND(OR(AW1999=1,AX1999=1),OR(AW2000=1,AX2000=1),AY2001=1),1,IF(AND(SUM(AW2001:AY2001)=2,SUM(AW1999:AX1999)=2,AX1999=1),1,0))))</f>
        <v>0</v>
      </c>
      <c r="BD2001" s="57" t="str">
        <f aca="false">IF(AND(SUM(BC1999:BC2001)&gt;=1,BA2001=1,SUM(AZ1996:AZ2001)&gt;=1),1,IF(BC2001=0,"",IF(AND(BC2001=1,AZ2001=0,AZ2000=0,AZ1999=0),1,IF(AND(BC2001=1,OR(AZ2001=1,AZ2000=1,AZ1999)),IF(BA2001=1,1,0)))))</f>
        <v/>
      </c>
      <c r="BE2001" s="50" t="str">
        <f aca="false">IF(AND(BD2001=1,BD2000=1),0,IF(BD2001=1,SUM(CM2002:CM2040),""))</f>
        <v/>
      </c>
      <c r="BF2001" s="20" t="str">
        <f aca="false">IF(AND(BB2001=1,BB2000=1,BE1960&lt;&gt;0),"",IF(AND(BB2000=0,BB2001=1),BF2000,IF(AND(BB2001=1,BB2000=1),BF2000,IF(AND(BF2000="",BE2000="",OR(BD2000=0,BD2000="")),"",IF(AND(BF2000="",BE1961=0),"",IF(AND(BE1961&lt;&gt;"",BF2000=BE1961),"",IF(AND(BD2000=1,BE2000&lt;&gt;0),CM2001,IF(BF2000&lt;&gt;0,BF2000+CM2001,IF(BF2000="","")))))))))</f>
        <v/>
      </c>
      <c r="BH2001" s="50"/>
      <c r="BI2001" s="0"/>
      <c r="BU2001" s="0"/>
      <c r="BZ2001" s="49"/>
      <c r="CG2001" s="13"/>
      <c r="CH2001" s="40"/>
      <c r="CI2001" s="13"/>
      <c r="CL2001" s="6" t="n">
        <f aca="false">C2001</f>
        <v>40148</v>
      </c>
      <c r="CM2001" s="13" t="n">
        <f aca="false">CN2001/CN2000-1</f>
        <v>0.0123703838457341</v>
      </c>
      <c r="CN2001" s="76" t="n">
        <v>111.3</v>
      </c>
      <c r="CO2001" s="13" t="n">
        <f aca="false">CN2001/CN1996-1</f>
        <v>0.00433134813210612</v>
      </c>
      <c r="CY2001" s="4" t="n">
        <v>110.92</v>
      </c>
      <c r="CZ2001" s="4" t="n">
        <v>111.3</v>
      </c>
      <c r="DA2001" s="33" t="n">
        <f aca="false">CZ2001-CN2001</f>
        <v>0</v>
      </c>
      <c r="DB2001" s="16" t="n">
        <f aca="false">CZ2001/CY2001-1</f>
        <v>0.00342589253516046</v>
      </c>
      <c r="DC2001" s="15" t="n">
        <f aca="false">CY2001/CZ2000-1</f>
        <v>0.0089139530653084</v>
      </c>
      <c r="DD2001" s="15" t="n">
        <f aca="false">CZ2001/CZ2000-1</f>
        <v>0.0123703838457341</v>
      </c>
      <c r="DE2001" s="34" t="str">
        <f aca="false">IF(CW2001=0,"",-DC2001*CS2001)</f>
        <v/>
      </c>
      <c r="DY2001" s="6"/>
      <c r="EB2001" s="6" t="n">
        <f aca="false">CL2001</f>
        <v>40148</v>
      </c>
      <c r="EC2001" s="13" t="n">
        <f aca="false">SUM(CM1999:CM2001)</f>
        <v>-0.000503452799328397</v>
      </c>
    </row>
    <row r="2002" customFormat="false" ht="15" hidden="false" customHeight="false" outlineLevel="0" collapsed="false">
      <c r="A2002" s="0" t="n">
        <f aca="false">IF(FR2002=1,CZ2002,0)</f>
        <v>0</v>
      </c>
      <c r="C2002" s="6" t="n">
        <v>40149</v>
      </c>
      <c r="D2002" s="0" t="n">
        <f aca="false">IF(E2002&gt;E2001,1,0)</f>
        <v>1</v>
      </c>
      <c r="E2002" s="46" t="n">
        <v>94.9006</v>
      </c>
      <c r="F2002" s="46" t="n">
        <v>104.2458</v>
      </c>
      <c r="G2002" s="46" t="n">
        <v>107.7606</v>
      </c>
      <c r="H2002" s="46" t="n">
        <v>108.5913</v>
      </c>
      <c r="I2002" s="46" t="n">
        <v>110.577</v>
      </c>
      <c r="J2002" s="47" t="str">
        <f aca="false">IF(MIN(E2002:I2002)=E2002,$E$2,IF(MIN(E2002:I2002)=F2002,$F$2,IF(MIN(E2002:I2002)=G2002,$G$2,IF(MIN(E2002:I2002)=H2002,$H$2,IF(MIN(E2002:I2002)=I2002,$I$2)))))</f>
        <v>200D</v>
      </c>
      <c r="K2002" s="47" t="str">
        <f aca="false">IF(MAX(E2002:I2002)=E2002,$E$2,IF(MAX(E2002:I2002)=F2002,$F$2,IF(MAX(E2002:I2002)=G2002,$G$2,IF(MAX(E2002:I2002)=H2002,$H$2,IF(MAX(E2002:I2002)=I2002,$I$2)))))</f>
        <v>10D</v>
      </c>
      <c r="L2002" s="4" t="n">
        <f aca="false">IF(MAX(E2002:I2002)=H2002,1,0)</f>
        <v>0</v>
      </c>
      <c r="M2002" s="4" t="n">
        <f aca="false">IF(MAX(E2002:I2002)=I2002,1,0)</f>
        <v>1</v>
      </c>
      <c r="O2002" s="4" t="n">
        <f aca="false">IF(CN2002&gt;E2002,1,0)</f>
        <v>1</v>
      </c>
      <c r="P2002" s="4" t="n">
        <f aca="false">IF(CN2002&gt;F2002,1,0)</f>
        <v>1</v>
      </c>
      <c r="Q2002" s="4" t="n">
        <f aca="false">IF(CN2002&gt;G2002,1,0)</f>
        <v>1</v>
      </c>
      <c r="R2002" s="4" t="n">
        <f aca="false">IF(CN2002&gt;H2002,1,0)</f>
        <v>1</v>
      </c>
      <c r="S2002" s="4" t="n">
        <f aca="false">IF(CN2002&gt;I2002,1,0)</f>
        <v>1</v>
      </c>
      <c r="T2002" s="25" t="n">
        <f aca="false">IF(AND(AND(R2002=0,S2002=0,Q2002=0),OR(S2001=1,S2000=1,S1999=1)),1,0)</f>
        <v>0</v>
      </c>
      <c r="U2002" s="13" t="n">
        <f aca="false">SUM(CM2001:CM2002)</f>
        <v>0.0119211475474412</v>
      </c>
      <c r="AV2002" s="0"/>
      <c r="AW2002" s="55" t="n">
        <f aca="false">IF(EC2002&gt;$AW$2,1,0)</f>
        <v>1</v>
      </c>
      <c r="AX2002" s="0" t="n">
        <f aca="false">IF(AND(I2002&gt;G2002,I2001&lt;G2001),1,IF(OR(AND(I2002&gt;F2002,I2001&lt;F2001),AND(I2002&gt;E2002,I2001&lt;E2001)),1,0))</f>
        <v>0</v>
      </c>
      <c r="AY2002" s="0" t="n">
        <f aca="false">IF(K2001="10D",1,0)</f>
        <v>1</v>
      </c>
      <c r="AZ2002" s="0" t="n">
        <f aca="false">IF(AND(I2002&gt;G2002,I2001&lt;G2001,I2002&gt;F2002,I2001&gt;F2001,I2002&gt;E2002,I2001&gt;E2001),1,0)</f>
        <v>0</v>
      </c>
      <c r="BA2002" s="56" t="n">
        <f aca="false">IF(G2002&gt;H2002,1,0)</f>
        <v>0</v>
      </c>
      <c r="BB2002" s="56" t="n">
        <f aca="false">IF(I2002&lt;F2002,1,0)</f>
        <v>0</v>
      </c>
      <c r="BC2002" s="0" t="n">
        <f aca="false">IF(AND(SUM(AW2001:AX2001)=2,AY2002=1),1,IF(SUM(AX2000:AX2002)=0,0,IF(AND(OR(AW2000=1,AX2000=1),OR(AW2001=1,AX2001=1),AY2002=1),1,IF(AND(SUM(AW2002:AY2002)=2,SUM(AW2000:AX2000)=2,AX2000=1),1,0))))</f>
        <v>0</v>
      </c>
      <c r="BD2002" s="57" t="str">
        <f aca="false">IF(AND(SUM(BC2000:BC2002)&gt;=1,BA2002=1,SUM(AZ1997:AZ2002)&gt;=1),1,IF(BC2002=0,"",IF(AND(BC2002=1,AZ2002=0,AZ2001=0,AZ2000=0),1,IF(AND(BC2002=1,OR(AZ2002=1,AZ2001=1,AZ2000)),IF(BA2002=1,1,0)))))</f>
        <v/>
      </c>
      <c r="BE2002" s="50" t="str">
        <f aca="false">IF(AND(BD2002=1,BD2001=1),0,IF(BD2002=1,SUM(CM2003:CM2041),""))</f>
        <v/>
      </c>
      <c r="BF2002" s="20" t="str">
        <f aca="false">IF(AND(BB2002=1,BB2001=1,BE1961&lt;&gt;0),"",IF(AND(BB2001=0,BB2002=1),BF2001,IF(AND(BB2002=1,BB2001=1),BF2001,IF(AND(BF2001="",BE2001="",OR(BD2001=0,BD2001="")),"",IF(AND(BF2001="",BE1962=0),"",IF(AND(BE1962&lt;&gt;"",BF2001=BE1962),"",IF(AND(BD2001=1,BE2001&lt;&gt;0),CM2002,IF(BF2001&lt;&gt;0,BF2001+CM2002,IF(BF2001="","")))))))))</f>
        <v/>
      </c>
      <c r="BH2002" s="50"/>
      <c r="BI2002" s="0"/>
      <c r="BU2002" s="0"/>
      <c r="BZ2002" s="49"/>
      <c r="CG2002" s="13"/>
      <c r="CH2002" s="40"/>
      <c r="CI2002" s="13"/>
      <c r="CL2002" s="6" t="n">
        <f aca="false">C2002</f>
        <v>40149</v>
      </c>
      <c r="CM2002" s="13" t="n">
        <f aca="false">CN2002/CN2001-1</f>
        <v>-0.000449236298292854</v>
      </c>
      <c r="CN2002" s="76" t="n">
        <v>111.25</v>
      </c>
      <c r="CO2002" s="13" t="n">
        <f aca="false">CN2002/CN1997-1</f>
        <v>0.00234255338318778</v>
      </c>
      <c r="CY2002" s="4" t="n">
        <v>111.28</v>
      </c>
      <c r="CZ2002" s="4" t="n">
        <v>111.25</v>
      </c>
      <c r="DA2002" s="33" t="n">
        <f aca="false">CZ2002-CN2002</f>
        <v>0</v>
      </c>
      <c r="DB2002" s="16" t="n">
        <f aca="false">CZ2002/CY2002-1</f>
        <v>-0.000269590222861216</v>
      </c>
      <c r="DC2002" s="15" t="n">
        <f aca="false">CY2002/CZ2001-1</f>
        <v>-0.000179694519317097</v>
      </c>
      <c r="DD2002" s="15" t="n">
        <f aca="false">CZ2002/CZ2001-1</f>
        <v>-0.000449236298292854</v>
      </c>
      <c r="DE2002" s="34" t="str">
        <f aca="false">IF(CW2002=0,"",-DC2002*CS2002)</f>
        <v/>
      </c>
      <c r="DY2002" s="6"/>
      <c r="EB2002" s="6" t="n">
        <f aca="false">CL2002</f>
        <v>40149</v>
      </c>
      <c r="EC2002" s="13" t="n">
        <f aca="false">SUM(CM2000:CM2002)</f>
        <v>0.0152979842728223</v>
      </c>
    </row>
    <row r="2003" customFormat="false" ht="15" hidden="false" customHeight="false" outlineLevel="0" collapsed="false">
      <c r="A2003" s="0" t="n">
        <f aca="false">IF(FR2003=1,CZ2003,0)</f>
        <v>0</v>
      </c>
      <c r="C2003" s="6" t="n">
        <v>40150</v>
      </c>
      <c r="D2003" s="0" t="n">
        <f aca="false">IF(E2003&gt;E2002,1,0)</f>
        <v>1</v>
      </c>
      <c r="E2003" s="46" t="n">
        <v>95.0616</v>
      </c>
      <c r="F2003" s="46" t="n">
        <v>104.4435</v>
      </c>
      <c r="G2003" s="46" t="n">
        <v>107.8446</v>
      </c>
      <c r="H2003" s="46" t="n">
        <v>108.663</v>
      </c>
      <c r="I2003" s="46" t="n">
        <v>110.488</v>
      </c>
      <c r="J2003" s="47" t="str">
        <f aca="false">IF(MIN(E2003:I2003)=E2003,$E$2,IF(MIN(E2003:I2003)=F2003,$F$2,IF(MIN(E2003:I2003)=G2003,$G$2,IF(MIN(E2003:I2003)=H2003,$H$2,IF(MIN(E2003:I2003)=I2003,$I$2)))))</f>
        <v>200D</v>
      </c>
      <c r="K2003" s="47" t="str">
        <f aca="false">IF(MAX(E2003:I2003)=E2003,$E$2,IF(MAX(E2003:I2003)=F2003,$F$2,IF(MAX(E2003:I2003)=G2003,$G$2,IF(MAX(E2003:I2003)=H2003,$H$2,IF(MAX(E2003:I2003)=I2003,$I$2)))))</f>
        <v>10D</v>
      </c>
      <c r="L2003" s="4" t="n">
        <f aca="false">IF(MAX(E2003:I2003)=H2003,1,0)</f>
        <v>0</v>
      </c>
      <c r="M2003" s="4" t="n">
        <f aca="false">IF(MAX(E2003:I2003)=I2003,1,0)</f>
        <v>1</v>
      </c>
      <c r="O2003" s="4" t="n">
        <f aca="false">IF(CN2003&gt;E2003,1,0)</f>
        <v>1</v>
      </c>
      <c r="P2003" s="4" t="n">
        <f aca="false">IF(CN2003&gt;F2003,1,0)</f>
        <v>1</v>
      </c>
      <c r="Q2003" s="4" t="n">
        <f aca="false">IF(CN2003&gt;G2003,1,0)</f>
        <v>1</v>
      </c>
      <c r="R2003" s="4" t="n">
        <f aca="false">IF(CN2003&gt;H2003,1,0)</f>
        <v>1</v>
      </c>
      <c r="S2003" s="4" t="n">
        <f aca="false">IF(CN2003&gt;I2003,1,0)</f>
        <v>0</v>
      </c>
      <c r="T2003" s="25" t="n">
        <f aca="false">IF(AND(AND(R2003=0,S2003=0,Q2003=0),OR(S2002=1,S2001=1,S2000=1)),1,0)</f>
        <v>0</v>
      </c>
      <c r="U2003" s="13" t="n">
        <f aca="false">SUM(CM2002:CM2003)</f>
        <v>-0.00826946101739401</v>
      </c>
      <c r="AV2003" s="0"/>
      <c r="AW2003" s="55" t="n">
        <f aca="false">IF(EC2003&gt;$AW$2,1,0)</f>
        <v>0</v>
      </c>
      <c r="AX2003" s="0" t="n">
        <f aca="false">IF(AND(I2003&gt;G2003,I2002&lt;G2002),1,IF(OR(AND(I2003&gt;F2003,I2002&lt;F2002),AND(I2003&gt;E2003,I2002&lt;E2002)),1,0))</f>
        <v>0</v>
      </c>
      <c r="AY2003" s="0" t="n">
        <f aca="false">IF(K2002="10D",1,0)</f>
        <v>1</v>
      </c>
      <c r="AZ2003" s="0" t="n">
        <f aca="false">IF(AND(I2003&gt;G2003,I2002&lt;G2002,I2003&gt;F2003,I2002&gt;F2002,I2003&gt;E2003,I2002&gt;E2002),1,0)</f>
        <v>0</v>
      </c>
      <c r="BA2003" s="56" t="n">
        <f aca="false">IF(G2003&gt;H2003,1,0)</f>
        <v>0</v>
      </c>
      <c r="BB2003" s="56" t="n">
        <f aca="false">IF(I2003&lt;F2003,1,0)</f>
        <v>0</v>
      </c>
      <c r="BC2003" s="0" t="n">
        <f aca="false">IF(AND(SUM(AW2002:AX2002)=2,AY2003=1),1,IF(SUM(AX2001:AX2003)=0,0,IF(AND(OR(AW2001=1,AX2001=1),OR(AW2002=1,AX2002=1),AY2003=1),1,IF(AND(SUM(AW2003:AY2003)=2,SUM(AW2001:AX2001)=2,AX2001=1),1,0))))</f>
        <v>0</v>
      </c>
      <c r="BD2003" s="57" t="str">
        <f aca="false">IF(AND(SUM(BC2001:BC2003)&gt;=1,BA2003=1,SUM(AZ1998:AZ2003)&gt;=1),1,IF(BC2003=0,"",IF(AND(BC2003=1,AZ2003=0,AZ2002=0,AZ2001=0),1,IF(AND(BC2003=1,OR(AZ2003=1,AZ2002=1,AZ2001)),IF(BA2003=1,1,0)))))</f>
        <v/>
      </c>
      <c r="BE2003" s="50" t="str">
        <f aca="false">IF(AND(BD2003=1,BD2002=1),0,IF(BD2003=1,SUM(CM2004:CM2042),""))</f>
        <v/>
      </c>
      <c r="BF2003" s="20" t="str">
        <f aca="false">IF(AND(BB2003=1,BB2002=1,BE1962&lt;&gt;0),"",IF(AND(BB2002=0,BB2003=1),BF2002,IF(AND(BB2003=1,BB2002=1),BF2002,IF(AND(BF2002="",BE2002="",OR(BD2002=0,BD2002="")),"",IF(AND(BF2002="",BE1963=0),"",IF(AND(BE1963&lt;&gt;"",BF2002=BE1963),"",IF(AND(BD2002=1,BE2002&lt;&gt;0),CM2003,IF(BF2002&lt;&gt;0,BF2002+CM2003,IF(BF2002="","")))))))))</f>
        <v/>
      </c>
      <c r="BH2003" s="50"/>
      <c r="BI2003" s="0"/>
      <c r="BU2003" s="0"/>
      <c r="BZ2003" s="49"/>
      <c r="CG2003" s="13"/>
      <c r="CH2003" s="40"/>
      <c r="CI2003" s="13"/>
      <c r="CL2003" s="6" t="n">
        <f aca="false">C2003</f>
        <v>40150</v>
      </c>
      <c r="CM2003" s="13" t="n">
        <f aca="false">CN2003/CN2002-1</f>
        <v>-0.00782022471910115</v>
      </c>
      <c r="CN2003" s="76" t="n">
        <v>110.38</v>
      </c>
      <c r="CO2003" s="13" t="n">
        <f aca="false">CN2003/CN1998-1</f>
        <v>-0.00897827258035555</v>
      </c>
      <c r="CY2003" s="4" t="n">
        <v>111.55</v>
      </c>
      <c r="CZ2003" s="4" t="n">
        <v>110.38</v>
      </c>
      <c r="DA2003" s="33" t="n">
        <f aca="false">CZ2003-CN2003</f>
        <v>0</v>
      </c>
      <c r="DB2003" s="16" t="n">
        <f aca="false">CZ2003/CY2003-1</f>
        <v>-0.0104885701479157</v>
      </c>
      <c r="DC2003" s="15" t="n">
        <f aca="false">CY2003/CZ2002-1</f>
        <v>0.00269662921348313</v>
      </c>
      <c r="DD2003" s="15" t="n">
        <f aca="false">CZ2003/CZ2002-1</f>
        <v>-0.00782022471910115</v>
      </c>
      <c r="DE2003" s="34" t="str">
        <f aca="false">IF(CW2003=0,"",-DC2003*CS2003)</f>
        <v/>
      </c>
      <c r="DY2003" s="6"/>
      <c r="EB2003" s="6" t="n">
        <f aca="false">CL2003</f>
        <v>40150</v>
      </c>
      <c r="EC2003" s="13" t="n">
        <f aca="false">SUM(CM2001:CM2003)</f>
        <v>0.00410092282834007</v>
      </c>
    </row>
    <row r="2004" customFormat="false" ht="15" hidden="false" customHeight="false" outlineLevel="0" collapsed="false">
      <c r="A2004" s="0" t="n">
        <f aca="false">IF(FR2004=1,CZ2004,0)</f>
        <v>0</v>
      </c>
      <c r="C2004" s="6" t="n">
        <v>40151</v>
      </c>
      <c r="D2004" s="0" t="n">
        <f aca="false">IF(E2004&gt;E2003,1,0)</f>
        <v>1</v>
      </c>
      <c r="E2004" s="46" t="n">
        <v>95.2296</v>
      </c>
      <c r="F2004" s="46" t="n">
        <v>104.621</v>
      </c>
      <c r="G2004" s="46" t="n">
        <v>107.9646</v>
      </c>
      <c r="H2004" s="46" t="n">
        <v>108.719</v>
      </c>
      <c r="I2004" s="46" t="n">
        <v>110.607</v>
      </c>
      <c r="J2004" s="47" t="str">
        <f aca="false">IF(MIN(E2004:I2004)=E2004,$E$2,IF(MIN(E2004:I2004)=F2004,$F$2,IF(MIN(E2004:I2004)=G2004,$G$2,IF(MIN(E2004:I2004)=H2004,$H$2,IF(MIN(E2004:I2004)=I2004,$I$2)))))</f>
        <v>200D</v>
      </c>
      <c r="K2004" s="47" t="str">
        <f aca="false">IF(MAX(E2004:I2004)=E2004,$E$2,IF(MAX(E2004:I2004)=F2004,$F$2,IF(MAX(E2004:I2004)=G2004,$G$2,IF(MAX(E2004:I2004)=H2004,$H$2,IF(MAX(E2004:I2004)=I2004,$I$2)))))</f>
        <v>10D</v>
      </c>
      <c r="L2004" s="4" t="n">
        <f aca="false">IF(MAX(E2004:I2004)=H2004,1,0)</f>
        <v>0</v>
      </c>
      <c r="M2004" s="4" t="n">
        <f aca="false">IF(MAX(E2004:I2004)=I2004,1,0)</f>
        <v>1</v>
      </c>
      <c r="O2004" s="4" t="n">
        <f aca="false">IF(CN2004&gt;E2004,1,0)</f>
        <v>1</v>
      </c>
      <c r="P2004" s="4" t="n">
        <f aca="false">IF(CN2004&gt;F2004,1,0)</f>
        <v>1</v>
      </c>
      <c r="Q2004" s="4" t="n">
        <f aca="false">IF(CN2004&gt;G2004,1,0)</f>
        <v>1</v>
      </c>
      <c r="R2004" s="4" t="n">
        <f aca="false">IF(CN2004&gt;H2004,1,0)</f>
        <v>1</v>
      </c>
      <c r="S2004" s="4" t="n">
        <f aca="false">IF(CN2004&gt;I2004,1,0)</f>
        <v>1</v>
      </c>
      <c r="T2004" s="25" t="n">
        <f aca="false">IF(AND(AND(R2004=0,S2004=0,Q2004=0),OR(S2003=1,S2002=1,S2001=1)),1,0)</f>
        <v>0</v>
      </c>
      <c r="U2004" s="13" t="n">
        <f aca="false">SUM(CM2003:CM2004)</f>
        <v>-0.00211266900248563</v>
      </c>
      <c r="AV2004" s="0"/>
      <c r="AW2004" s="55" t="n">
        <f aca="false">IF(EC2004&gt;$AW$2,1,0)</f>
        <v>0</v>
      </c>
      <c r="AX2004" s="0" t="n">
        <f aca="false">IF(AND(I2004&gt;G2004,I2003&lt;G2003),1,IF(OR(AND(I2004&gt;F2004,I2003&lt;F2003),AND(I2004&gt;E2004,I2003&lt;E2003)),1,0))</f>
        <v>0</v>
      </c>
      <c r="AY2004" s="0" t="n">
        <f aca="false">IF(K2003="10D",1,0)</f>
        <v>1</v>
      </c>
      <c r="AZ2004" s="0" t="n">
        <f aca="false">IF(AND(I2004&gt;G2004,I2003&lt;G2003,I2004&gt;F2004,I2003&gt;F2003,I2004&gt;E2004,I2003&gt;E2003),1,0)</f>
        <v>0</v>
      </c>
      <c r="BA2004" s="56" t="n">
        <f aca="false">IF(G2004&gt;H2004,1,0)</f>
        <v>0</v>
      </c>
      <c r="BB2004" s="56" t="n">
        <f aca="false">IF(I2004&lt;F2004,1,0)</f>
        <v>0</v>
      </c>
      <c r="BC2004" s="0" t="n">
        <f aca="false">IF(AND(SUM(AW2003:AX2003)=2,AY2004=1),1,IF(SUM(AX2002:AX2004)=0,0,IF(AND(OR(AW2002=1,AX2002=1),OR(AW2003=1,AX2003=1),AY2004=1),1,IF(AND(SUM(AW2004:AY2004)=2,SUM(AW2002:AX2002)=2,AX2002=1),1,0))))</f>
        <v>0</v>
      </c>
      <c r="BD2004" s="57" t="str">
        <f aca="false">IF(AND(SUM(BC2002:BC2004)&gt;=1,BA2004=1,SUM(AZ1999:AZ2004)&gt;=1),1,IF(BC2004=0,"",IF(AND(BC2004=1,AZ2004=0,AZ2003=0,AZ2002=0),1,IF(AND(BC2004=1,OR(AZ2004=1,AZ2003=1,AZ2002)),IF(BA2004=1,1,0)))))</f>
        <v/>
      </c>
      <c r="BE2004" s="50" t="str">
        <f aca="false">IF(AND(BD2004=1,BD2003=1),0,IF(BD2004=1,SUM(CM2005:CM2043),""))</f>
        <v/>
      </c>
      <c r="BF2004" s="20" t="str">
        <f aca="false">IF(AND(BB2004=1,BB2003=1,BE1963&lt;&gt;0),"",IF(AND(BB2003=0,BB2004=1),BF2003,IF(AND(BB2004=1,BB2003=1),BF2003,IF(AND(BF2003="",BE2003="",OR(BD2003=0,BD2003="")),"",IF(AND(BF2003="",BE1964=0),"",IF(AND(BE1964&lt;&gt;"",BF2003=BE1964),"",IF(AND(BD2003=1,BE2003&lt;&gt;0),CM2004,IF(BF2003&lt;&gt;0,BF2003+CM2004,IF(BF2003="","")))))))))</f>
        <v/>
      </c>
      <c r="BH2004" s="50"/>
      <c r="BI2004" s="0"/>
      <c r="BU2004" s="0"/>
      <c r="BZ2004" s="49"/>
      <c r="CG2004" s="13"/>
      <c r="CH2004" s="40"/>
      <c r="CI2004" s="13"/>
      <c r="CL2004" s="6" t="n">
        <f aca="false">C2004</f>
        <v>40151</v>
      </c>
      <c r="CM2004" s="13" t="n">
        <f aca="false">CN2004/CN2003-1</f>
        <v>0.00570755571661552</v>
      </c>
      <c r="CN2004" s="76" t="n">
        <v>111.01</v>
      </c>
      <c r="CO2004" s="13" t="n">
        <f aca="false">CN2004/CN1999-1</f>
        <v>0.0131422834717534</v>
      </c>
      <c r="CY2004" s="4" t="n">
        <v>111.84</v>
      </c>
      <c r="CZ2004" s="4" t="n">
        <v>111.01</v>
      </c>
      <c r="DA2004" s="33" t="n">
        <f aca="false">CZ2004-CN2004</f>
        <v>0</v>
      </c>
      <c r="DB2004" s="16" t="n">
        <f aca="false">CZ2004/CY2004-1</f>
        <v>-0.00742131616595132</v>
      </c>
      <c r="DC2004" s="15" t="n">
        <f aca="false">CY2004/CZ2003-1</f>
        <v>0.0132270338829499</v>
      </c>
      <c r="DD2004" s="15" t="n">
        <f aca="false">CZ2004/CZ2003-1</f>
        <v>0.00570755571661552</v>
      </c>
      <c r="DE2004" s="34" t="str">
        <f aca="false">IF(CW2004=0,"",-DC2004*CS2004)</f>
        <v/>
      </c>
      <c r="DY2004" s="6"/>
      <c r="EB2004" s="6" t="n">
        <f aca="false">CL2004</f>
        <v>40151</v>
      </c>
      <c r="EC2004" s="13" t="n">
        <f aca="false">SUM(CM2002:CM2004)</f>
        <v>-0.00256190530077849</v>
      </c>
    </row>
    <row r="2005" customFormat="false" ht="15" hidden="false" customHeight="false" outlineLevel="0" collapsed="false">
      <c r="A2005" s="0" t="n">
        <f aca="false">IF(FR2005=1,CZ2005,0)</f>
        <v>0</v>
      </c>
      <c r="C2005" s="6" t="n">
        <v>40154</v>
      </c>
      <c r="D2005" s="0" t="n">
        <f aca="false">IF(E2005&gt;E2004,1,0)</f>
        <v>1</v>
      </c>
      <c r="E2005" s="46" t="n">
        <v>95.4105</v>
      </c>
      <c r="F2005" s="46" t="n">
        <v>104.7879</v>
      </c>
      <c r="G2005" s="46" t="n">
        <v>108.0924</v>
      </c>
      <c r="H2005" s="46" t="n">
        <v>108.811</v>
      </c>
      <c r="I2005" s="46" t="n">
        <v>110.748</v>
      </c>
      <c r="J2005" s="47" t="str">
        <f aca="false">IF(MIN(E2005:I2005)=E2005,$E$2,IF(MIN(E2005:I2005)=F2005,$F$2,IF(MIN(E2005:I2005)=G2005,$G$2,IF(MIN(E2005:I2005)=H2005,$H$2,IF(MIN(E2005:I2005)=I2005,$I$2)))))</f>
        <v>200D</v>
      </c>
      <c r="K2005" s="47" t="str">
        <f aca="false">IF(MAX(E2005:I2005)=E2005,$E$2,IF(MAX(E2005:I2005)=F2005,$F$2,IF(MAX(E2005:I2005)=G2005,$G$2,IF(MAX(E2005:I2005)=H2005,$H$2,IF(MAX(E2005:I2005)=I2005,$I$2)))))</f>
        <v>10D</v>
      </c>
      <c r="L2005" s="4" t="n">
        <f aca="false">IF(MAX(E2005:I2005)=H2005,1,0)</f>
        <v>0</v>
      </c>
      <c r="M2005" s="4" t="n">
        <f aca="false">IF(MAX(E2005:I2005)=I2005,1,0)</f>
        <v>1</v>
      </c>
      <c r="O2005" s="4" t="n">
        <f aca="false">IF(CN2005&gt;E2005,1,0)</f>
        <v>1</v>
      </c>
      <c r="P2005" s="4" t="n">
        <f aca="false">IF(CN2005&gt;F2005,1,0)</f>
        <v>1</v>
      </c>
      <c r="Q2005" s="4" t="n">
        <f aca="false">IF(CN2005&gt;G2005,1,0)</f>
        <v>1</v>
      </c>
      <c r="R2005" s="4" t="n">
        <f aca="false">IF(CN2005&gt;H2005,1,0)</f>
        <v>1</v>
      </c>
      <c r="S2005" s="4" t="n">
        <f aca="false">IF(CN2005&gt;I2005,1,0)</f>
        <v>1</v>
      </c>
      <c r="T2005" s="25" t="n">
        <f aca="false">IF(AND(AND(R2005=0,S2005=0,Q2005=0),OR(S2004=1,S2003=1,S2002=1)),1,0)</f>
        <v>0</v>
      </c>
      <c r="U2005" s="13" t="n">
        <f aca="false">SUM(CM2004:CM2005)</f>
        <v>0.0041761621484685</v>
      </c>
      <c r="AV2005" s="0"/>
      <c r="AW2005" s="55" t="n">
        <f aca="false">IF(EC2005&gt;$AW$2,1,0)</f>
        <v>0</v>
      </c>
      <c r="AX2005" s="0" t="n">
        <f aca="false">IF(AND(I2005&gt;G2005,I2004&lt;G2004),1,IF(OR(AND(I2005&gt;F2005,I2004&lt;F2004),AND(I2005&gt;E2005,I2004&lt;E2004)),1,0))</f>
        <v>0</v>
      </c>
      <c r="AY2005" s="0" t="n">
        <f aca="false">IF(K2004="10D",1,0)</f>
        <v>1</v>
      </c>
      <c r="AZ2005" s="0" t="n">
        <f aca="false">IF(AND(I2005&gt;G2005,I2004&lt;G2004,I2005&gt;F2005,I2004&gt;F2004,I2005&gt;E2005,I2004&gt;E2004),1,0)</f>
        <v>0</v>
      </c>
      <c r="BA2005" s="56" t="n">
        <f aca="false">IF(G2005&gt;H2005,1,0)</f>
        <v>0</v>
      </c>
      <c r="BB2005" s="56" t="n">
        <f aca="false">IF(I2005&lt;F2005,1,0)</f>
        <v>0</v>
      </c>
      <c r="BC2005" s="0" t="n">
        <f aca="false">IF(AND(SUM(AW2004:AX2004)=2,AY2005=1),1,IF(SUM(AX2003:AX2005)=0,0,IF(AND(OR(AW2003=1,AX2003=1),OR(AW2004=1,AX2004=1),AY2005=1),1,IF(AND(SUM(AW2005:AY2005)=2,SUM(AW2003:AX2003)=2,AX2003=1),1,0))))</f>
        <v>0</v>
      </c>
      <c r="BD2005" s="57" t="str">
        <f aca="false">IF(AND(SUM(BC2003:BC2005)&gt;=1,BA2005=1,SUM(AZ2000:AZ2005)&gt;=1),1,IF(BC2005=0,"",IF(AND(BC2005=1,AZ2005=0,AZ2004=0,AZ2003=0),1,IF(AND(BC2005=1,OR(AZ2005=1,AZ2004=1,AZ2003)),IF(BA2005=1,1,0)))))</f>
        <v/>
      </c>
      <c r="BE2005" s="50" t="str">
        <f aca="false">IF(AND(BD2005=1,BD2004=1),0,IF(BD2005=1,SUM(CM2006:CM2044),""))</f>
        <v/>
      </c>
      <c r="BF2005" s="20" t="str">
        <f aca="false">IF(AND(BB2005=1,BB2004=1,BE1964&lt;&gt;0),"",IF(AND(BB2004=0,BB2005=1),BF2004,IF(AND(BB2005=1,BB2004=1),BF2004,IF(AND(BF2004="",BE2004="",OR(BD2004=0,BD2004="")),"",IF(AND(BF2004="",BE1965=0),"",IF(AND(BE1965&lt;&gt;"",BF2004=BE1965),"",IF(AND(BD2004=1,BE2004&lt;&gt;0),CM2005,IF(BF2004&lt;&gt;0,BF2004+CM2005,IF(BF2004="","")))))))))</f>
        <v/>
      </c>
      <c r="BH2005" s="50"/>
      <c r="BI2005" s="0"/>
      <c r="BU2005" s="0"/>
      <c r="BZ2005" s="49"/>
      <c r="CG2005" s="13"/>
      <c r="CH2005" s="40"/>
      <c r="CI2005" s="13"/>
      <c r="CL2005" s="6" t="n">
        <f aca="false">C2005</f>
        <v>40154</v>
      </c>
      <c r="CM2005" s="13" t="n">
        <f aca="false">CN2005/CN2004-1</f>
        <v>-0.00153139356814702</v>
      </c>
      <c r="CN2005" s="76" t="n">
        <v>110.84</v>
      </c>
      <c r="CO2005" s="13" t="n">
        <f aca="false">CN2005/CN2000-1</f>
        <v>0.00818628342732408</v>
      </c>
      <c r="CY2005" s="4" t="n">
        <v>110.91</v>
      </c>
      <c r="CZ2005" s="4" t="n">
        <v>110.84</v>
      </c>
      <c r="DA2005" s="33" t="n">
        <f aca="false">CZ2005-CN2005</f>
        <v>0</v>
      </c>
      <c r="DB2005" s="16" t="n">
        <f aca="false">CZ2005/CY2005-1</f>
        <v>-0.000631142367685467</v>
      </c>
      <c r="DC2005" s="15" t="n">
        <f aca="false">CY2005/CZ2004-1</f>
        <v>-0.000900819745968895</v>
      </c>
      <c r="DD2005" s="15" t="n">
        <f aca="false">CZ2005/CZ2004-1</f>
        <v>-0.00153139356814702</v>
      </c>
      <c r="DE2005" s="34" t="str">
        <f aca="false">IF(CW2005=0,"",-DC2005*CS2005)</f>
        <v/>
      </c>
      <c r="DY2005" s="6"/>
      <c r="EB2005" s="6" t="n">
        <f aca="false">CL2005</f>
        <v>40154</v>
      </c>
      <c r="EC2005" s="13" t="n">
        <f aca="false">SUM(CM2003:CM2005)</f>
        <v>-0.00364406257063266</v>
      </c>
    </row>
    <row r="2006" customFormat="false" ht="15" hidden="false" customHeight="false" outlineLevel="0" collapsed="false">
      <c r="A2006" s="0" t="n">
        <f aca="false">IF(FR2006=1,CZ2006,0)</f>
        <v>0</v>
      </c>
      <c r="C2006" s="6" t="n">
        <v>40155</v>
      </c>
      <c r="D2006" s="0" t="n">
        <f aca="false">IF(E2006&gt;E2005,1,0)</f>
        <v>1</v>
      </c>
      <c r="E2006" s="46" t="n">
        <v>95.5712</v>
      </c>
      <c r="F2006" s="46" t="n">
        <v>104.9427</v>
      </c>
      <c r="G2006" s="46" t="n">
        <v>108.1582</v>
      </c>
      <c r="H2006" s="46" t="n">
        <v>108.901</v>
      </c>
      <c r="I2006" s="46" t="n">
        <v>110.627</v>
      </c>
      <c r="J2006" s="47" t="str">
        <f aca="false">IF(MIN(E2006:I2006)=E2006,$E$2,IF(MIN(E2006:I2006)=F2006,$F$2,IF(MIN(E2006:I2006)=G2006,$G$2,IF(MIN(E2006:I2006)=H2006,$H$2,IF(MIN(E2006:I2006)=I2006,$I$2)))))</f>
        <v>200D</v>
      </c>
      <c r="K2006" s="47" t="str">
        <f aca="false">IF(MAX(E2006:I2006)=E2006,$E$2,IF(MAX(E2006:I2006)=F2006,$F$2,IF(MAX(E2006:I2006)=G2006,$G$2,IF(MAX(E2006:I2006)=H2006,$H$2,IF(MAX(E2006:I2006)=I2006,$I$2)))))</f>
        <v>10D</v>
      </c>
      <c r="L2006" s="4" t="n">
        <f aca="false">IF(MAX(E2006:I2006)=H2006,1,0)</f>
        <v>0</v>
      </c>
      <c r="M2006" s="4" t="n">
        <f aca="false">IF(MAX(E2006:I2006)=I2006,1,0)</f>
        <v>1</v>
      </c>
      <c r="O2006" s="4" t="n">
        <f aca="false">IF(CN2006&gt;E2006,1,0)</f>
        <v>1</v>
      </c>
      <c r="P2006" s="4" t="n">
        <f aca="false">IF(CN2006&gt;F2006,1,0)</f>
        <v>1</v>
      </c>
      <c r="Q2006" s="4" t="n">
        <f aca="false">IF(CN2006&gt;G2006,1,0)</f>
        <v>1</v>
      </c>
      <c r="R2006" s="4" t="n">
        <f aca="false">IF(CN2006&gt;H2006,1,0)</f>
        <v>1</v>
      </c>
      <c r="S2006" s="4" t="n">
        <f aca="false">IF(CN2006&gt;I2006,1,0)</f>
        <v>0</v>
      </c>
      <c r="T2006" s="25" t="n">
        <f aca="false">IF(AND(AND(R2006=0,S2006=0,Q2006=0),OR(S2005=1,S2004=1,S2003=1)),1,0)</f>
        <v>0</v>
      </c>
      <c r="U2006" s="13" t="n">
        <f aca="false">SUM(CM2005:CM2006)</f>
        <v>-0.0126284704357039</v>
      </c>
      <c r="AV2006" s="0"/>
      <c r="AW2006" s="55" t="n">
        <f aca="false">IF(EC2006&gt;$AW$2,1,0)</f>
        <v>0</v>
      </c>
      <c r="AX2006" s="0" t="n">
        <f aca="false">IF(AND(I2006&gt;G2006,I2005&lt;G2005),1,IF(OR(AND(I2006&gt;F2006,I2005&lt;F2005),AND(I2006&gt;E2006,I2005&lt;E2005)),1,0))</f>
        <v>0</v>
      </c>
      <c r="AY2006" s="0" t="n">
        <f aca="false">IF(K2005="10D",1,0)</f>
        <v>1</v>
      </c>
      <c r="AZ2006" s="0" t="n">
        <f aca="false">IF(AND(I2006&gt;G2006,I2005&lt;G2005,I2006&gt;F2006,I2005&gt;F2005,I2006&gt;E2006,I2005&gt;E2005),1,0)</f>
        <v>0</v>
      </c>
      <c r="BA2006" s="56" t="n">
        <f aca="false">IF(G2006&gt;H2006,1,0)</f>
        <v>0</v>
      </c>
      <c r="BB2006" s="56" t="n">
        <f aca="false">IF(I2006&lt;F2006,1,0)</f>
        <v>0</v>
      </c>
      <c r="BC2006" s="0" t="n">
        <f aca="false">IF(AND(SUM(AW2005:AX2005)=2,AY2006=1),1,IF(SUM(AX2004:AX2006)=0,0,IF(AND(OR(AW2004=1,AX2004=1),OR(AW2005=1,AX2005=1),AY2006=1),1,IF(AND(SUM(AW2006:AY2006)=2,SUM(AW2004:AX2004)=2,AX2004=1),1,0))))</f>
        <v>0</v>
      </c>
      <c r="BD2006" s="57" t="str">
        <f aca="false">IF(AND(SUM(BC2004:BC2006)&gt;=1,BA2006=1,SUM(AZ2001:AZ2006)&gt;=1),1,IF(BC2006=0,"",IF(AND(BC2006=1,AZ2006=0,AZ2005=0,AZ2004=0),1,IF(AND(BC2006=1,OR(AZ2006=1,AZ2005=1,AZ2004)),IF(BA2006=1,1,0)))))</f>
        <v/>
      </c>
      <c r="BE2006" s="50" t="str">
        <f aca="false">IF(AND(BD2006=1,BD2005=1),0,IF(BD2006=1,SUM(CM2007:CM2045),""))</f>
        <v/>
      </c>
      <c r="BF2006" s="20" t="str">
        <f aca="false">IF(AND(BB2006=1,BB2005=1,BE1965&lt;&gt;0),"",IF(AND(BB2005=0,BB2006=1),BF2005,IF(AND(BB2006=1,BB2005=1),BF2005,IF(AND(BF2005="",BE2005="",OR(BD2005=0,BD2005="")),"",IF(AND(BF2005="",BE1966=0),"",IF(AND(BE1966&lt;&gt;"",BF2005=BE1966),"",IF(AND(BD2005=1,BE2005&lt;&gt;0),CM2006,IF(BF2005&lt;&gt;0,BF2005+CM2006,IF(BF2005="","")))))))))</f>
        <v/>
      </c>
      <c r="BH2006" s="50"/>
      <c r="BI2006" s="0"/>
      <c r="BU2006" s="0"/>
      <c r="BZ2006" s="49"/>
      <c r="CG2006" s="13"/>
      <c r="CH2006" s="40"/>
      <c r="CI2006" s="13"/>
      <c r="CL2006" s="6" t="n">
        <f aca="false">C2006</f>
        <v>40155</v>
      </c>
      <c r="CM2006" s="13" t="n">
        <f aca="false">CN2006/CN2005-1</f>
        <v>-0.0110970768675569</v>
      </c>
      <c r="CN2006" s="76" t="n">
        <v>109.61</v>
      </c>
      <c r="CO2006" s="13" t="n">
        <f aca="false">CN2006/CN2001-1</f>
        <v>-0.0151841868823001</v>
      </c>
      <c r="CY2006" s="4" t="n">
        <v>110.04</v>
      </c>
      <c r="CZ2006" s="4" t="n">
        <v>109.61</v>
      </c>
      <c r="DA2006" s="33" t="n">
        <f aca="false">CZ2006-CN2006</f>
        <v>0</v>
      </c>
      <c r="DB2006" s="16" t="n">
        <f aca="false">CZ2006/CY2006-1</f>
        <v>-0.00390766993820435</v>
      </c>
      <c r="DC2006" s="15" t="n">
        <f aca="false">CY2006/CZ2005-1</f>
        <v>-0.00721761097076867</v>
      </c>
      <c r="DD2006" s="15" t="n">
        <f aca="false">CZ2006/CZ2005-1</f>
        <v>-0.0110970768675569</v>
      </c>
      <c r="DE2006" s="34" t="str">
        <f aca="false">IF(CW2006=0,"",-DC2006*CS2006)</f>
        <v/>
      </c>
      <c r="DY2006" s="6"/>
      <c r="EB2006" s="6" t="n">
        <f aca="false">CL2006</f>
        <v>40155</v>
      </c>
      <c r="EC2006" s="13" t="n">
        <f aca="false">SUM(CM2004:CM2006)</f>
        <v>-0.0069209147190884</v>
      </c>
    </row>
    <row r="2007" customFormat="false" ht="15" hidden="false" customHeight="false" outlineLevel="0" collapsed="false">
      <c r="A2007" s="0" t="n">
        <f aca="false">IF(FR2007=1,CZ2007,0)</f>
        <v>0</v>
      </c>
      <c r="C2007" s="6" t="n">
        <v>40156</v>
      </c>
      <c r="D2007" s="0" t="n">
        <f aca="false">IF(E2007&gt;E2006,1,0)</f>
        <v>1</v>
      </c>
      <c r="E2007" s="46" t="n">
        <v>95.7369</v>
      </c>
      <c r="F2007" s="46" t="n">
        <v>105.0916</v>
      </c>
      <c r="G2007" s="46" t="n">
        <v>108.2386</v>
      </c>
      <c r="H2007" s="46" t="n">
        <v>109.021</v>
      </c>
      <c r="I2007" s="46" t="n">
        <v>110.5301</v>
      </c>
      <c r="J2007" s="47" t="str">
        <f aca="false">IF(MIN(E2007:I2007)=E2007,$E$2,IF(MIN(E2007:I2007)=F2007,$F$2,IF(MIN(E2007:I2007)=G2007,$G$2,IF(MIN(E2007:I2007)=H2007,$H$2,IF(MIN(E2007:I2007)=I2007,$I$2)))))</f>
        <v>200D</v>
      </c>
      <c r="K2007" s="47" t="str">
        <f aca="false">IF(MAX(E2007:I2007)=E2007,$E$2,IF(MAX(E2007:I2007)=F2007,$F$2,IF(MAX(E2007:I2007)=G2007,$G$2,IF(MAX(E2007:I2007)=H2007,$H$2,IF(MAX(E2007:I2007)=I2007,$I$2)))))</f>
        <v>10D</v>
      </c>
      <c r="L2007" s="4" t="n">
        <f aca="false">IF(MAX(E2007:I2007)=H2007,1,0)</f>
        <v>0</v>
      </c>
      <c r="M2007" s="4" t="n">
        <f aca="false">IF(MAX(E2007:I2007)=I2007,1,0)</f>
        <v>1</v>
      </c>
      <c r="O2007" s="4" t="n">
        <f aca="false">IF(CN2007&gt;E2007,1,0)</f>
        <v>1</v>
      </c>
      <c r="P2007" s="4" t="n">
        <f aca="false">IF(CN2007&gt;F2007,1,0)</f>
        <v>1</v>
      </c>
      <c r="Q2007" s="4" t="n">
        <f aca="false">IF(CN2007&gt;G2007,1,0)</f>
        <v>1</v>
      </c>
      <c r="R2007" s="4" t="n">
        <f aca="false">IF(CN2007&gt;H2007,1,0)</f>
        <v>1</v>
      </c>
      <c r="S2007" s="4" t="n">
        <f aca="false">IF(CN2007&gt;I2007,1,0)</f>
        <v>0</v>
      </c>
      <c r="T2007" s="25" t="n">
        <f aca="false">IF(AND(AND(R2007=0,S2007=0,Q2007=0),OR(S2006=1,S2005=1,S2004=1)),1,0)</f>
        <v>0</v>
      </c>
      <c r="U2007" s="13" t="n">
        <f aca="false">SUM(CM2006:CM2007)</f>
        <v>-0.0073474189896261</v>
      </c>
      <c r="AV2007" s="0"/>
      <c r="AW2007" s="55" t="n">
        <f aca="false">IF(EC2007&gt;$AW$2,1,0)</f>
        <v>0</v>
      </c>
      <c r="AX2007" s="0" t="n">
        <f aca="false">IF(AND(I2007&gt;G2007,I2006&lt;G2006),1,IF(OR(AND(I2007&gt;F2007,I2006&lt;F2006),AND(I2007&gt;E2007,I2006&lt;E2006)),1,0))</f>
        <v>0</v>
      </c>
      <c r="AY2007" s="0" t="n">
        <f aca="false">IF(K2006="10D",1,0)</f>
        <v>1</v>
      </c>
      <c r="AZ2007" s="0" t="n">
        <f aca="false">IF(AND(I2007&gt;G2007,I2006&lt;G2006,I2007&gt;F2007,I2006&gt;F2006,I2007&gt;E2007,I2006&gt;E2006),1,0)</f>
        <v>0</v>
      </c>
      <c r="BA2007" s="56" t="n">
        <f aca="false">IF(G2007&gt;H2007,1,0)</f>
        <v>0</v>
      </c>
      <c r="BB2007" s="56" t="n">
        <f aca="false">IF(I2007&lt;F2007,1,0)</f>
        <v>0</v>
      </c>
      <c r="BC2007" s="0" t="n">
        <f aca="false">IF(AND(SUM(AW2006:AX2006)=2,AY2007=1),1,IF(SUM(AX2005:AX2007)=0,0,IF(AND(OR(AW2005=1,AX2005=1),OR(AW2006=1,AX2006=1),AY2007=1),1,IF(AND(SUM(AW2007:AY2007)=2,SUM(AW2005:AX2005)=2,AX2005=1),1,0))))</f>
        <v>0</v>
      </c>
      <c r="BD2007" s="57" t="str">
        <f aca="false">IF(AND(SUM(BC2005:BC2007)&gt;=1,BA2007=1,SUM(AZ2002:AZ2007)&gt;=1),1,IF(BC2007=0,"",IF(AND(BC2007=1,AZ2007=0,AZ2006=0,AZ2005=0),1,IF(AND(BC2007=1,OR(AZ2007=1,AZ2006=1,AZ2005)),IF(BA2007=1,1,0)))))</f>
        <v/>
      </c>
      <c r="BE2007" s="50" t="str">
        <f aca="false">IF(AND(BD2007=1,BD2006=1),0,IF(BD2007=1,SUM(CM2008:CM2046),""))</f>
        <v/>
      </c>
      <c r="BF2007" s="20" t="str">
        <f aca="false">IF(AND(BB2007=1,BB2006=1,BE1966&lt;&gt;0),"",IF(AND(BB2006=0,BB2007=1),BF2006,IF(AND(BB2007=1,BB2006=1),BF2006,IF(AND(BF2006="",BE2006="",OR(BD2006=0,BD2006="")),"",IF(AND(BF2006="",BE1967=0),"",IF(AND(BE1967&lt;&gt;"",BF2006=BE1967),"",IF(AND(BD2006=1,BE2006&lt;&gt;0),CM2007,IF(BF2006&lt;&gt;0,BF2006+CM2007,IF(BF2006="","")))))))))</f>
        <v/>
      </c>
      <c r="BH2007" s="50"/>
      <c r="BI2007" s="0"/>
      <c r="BU2007" s="0"/>
      <c r="BZ2007" s="49"/>
      <c r="CG2007" s="13"/>
      <c r="CH2007" s="40"/>
      <c r="CI2007" s="13"/>
      <c r="CL2007" s="6" t="n">
        <f aca="false">C2007</f>
        <v>40156</v>
      </c>
      <c r="CM2007" s="13" t="n">
        <f aca="false">CN2007/CN2006-1</f>
        <v>0.0037496578779308</v>
      </c>
      <c r="CN2007" s="76" t="n">
        <v>110.021</v>
      </c>
      <c r="CO2007" s="13" t="n">
        <f aca="false">CN2007/CN2002-1</f>
        <v>-0.011047191011236</v>
      </c>
      <c r="CY2007" s="4" t="n">
        <v>109.58</v>
      </c>
      <c r="CZ2007" s="4" t="n">
        <v>110.021</v>
      </c>
      <c r="DA2007" s="33" t="n">
        <f aca="false">CZ2007-CN2007</f>
        <v>0</v>
      </c>
      <c r="DB2007" s="16" t="n">
        <f aca="false">CZ2007/CY2007-1</f>
        <v>0.00402445701770393</v>
      </c>
      <c r="DC2007" s="15" t="n">
        <f aca="false">CY2007/CZ2006-1</f>
        <v>-0.000273697655323479</v>
      </c>
      <c r="DD2007" s="15" t="n">
        <f aca="false">CZ2007/CZ2006-1</f>
        <v>0.0037496578779308</v>
      </c>
      <c r="DE2007" s="34" t="str">
        <f aca="false">IF(CW2007=0,"",-DC2007*CS2007)</f>
        <v/>
      </c>
      <c r="DY2007" s="6"/>
      <c r="EB2007" s="6" t="n">
        <f aca="false">CL2007</f>
        <v>40156</v>
      </c>
      <c r="EC2007" s="13" t="n">
        <f aca="false">SUM(CM2005:CM2007)</f>
        <v>-0.00887881255777312</v>
      </c>
    </row>
    <row r="2008" customFormat="false" ht="15" hidden="false" customHeight="false" outlineLevel="0" collapsed="false">
      <c r="A2008" s="0" t="n">
        <f aca="false">IF(FR2008=1,CZ2008,0)</f>
        <v>0</v>
      </c>
      <c r="C2008" s="6" t="n">
        <v>40157</v>
      </c>
      <c r="D2008" s="0" t="n">
        <f aca="false">IF(E2008&gt;E2007,1,0)</f>
        <v>1</v>
      </c>
      <c r="E2008" s="46" t="n">
        <v>95.912</v>
      </c>
      <c r="F2008" s="46" t="n">
        <v>105.2423</v>
      </c>
      <c r="G2008" s="46" t="n">
        <v>108.3396</v>
      </c>
      <c r="H2008" s="46" t="n">
        <v>109.2287</v>
      </c>
      <c r="I2008" s="46" t="n">
        <v>110.4561</v>
      </c>
      <c r="J2008" s="47" t="str">
        <f aca="false">IF(MIN(E2008:I2008)=E2008,$E$2,IF(MIN(E2008:I2008)=F2008,$F$2,IF(MIN(E2008:I2008)=G2008,$G$2,IF(MIN(E2008:I2008)=H2008,$H$2,IF(MIN(E2008:I2008)=I2008,$I$2)))))</f>
        <v>200D</v>
      </c>
      <c r="K2008" s="47" t="str">
        <f aca="false">IF(MAX(E2008:I2008)=E2008,$E$2,IF(MAX(E2008:I2008)=F2008,$F$2,IF(MAX(E2008:I2008)=G2008,$G$2,IF(MAX(E2008:I2008)=H2008,$H$2,IF(MAX(E2008:I2008)=I2008,$I$2)))))</f>
        <v>10D</v>
      </c>
      <c r="L2008" s="4" t="n">
        <f aca="false">IF(MAX(E2008:I2008)=H2008,1,0)</f>
        <v>0</v>
      </c>
      <c r="M2008" s="4" t="n">
        <f aca="false">IF(MAX(E2008:I2008)=I2008,1,0)</f>
        <v>1</v>
      </c>
      <c r="O2008" s="4" t="n">
        <f aca="false">IF(CN2008&gt;E2008,1,0)</f>
        <v>1</v>
      </c>
      <c r="P2008" s="4" t="n">
        <f aca="false">IF(CN2008&gt;F2008,1,0)</f>
        <v>1</v>
      </c>
      <c r="Q2008" s="4" t="n">
        <f aca="false">IF(CN2008&gt;G2008,1,0)</f>
        <v>1</v>
      </c>
      <c r="R2008" s="4" t="n">
        <f aca="false">IF(CN2008&gt;H2008,1,0)</f>
        <v>1</v>
      </c>
      <c r="S2008" s="4" t="n">
        <f aca="false">IF(CN2008&gt;I2008,1,0)</f>
        <v>1</v>
      </c>
      <c r="T2008" s="25" t="n">
        <f aca="false">IF(AND(AND(R2008=0,S2008=0,Q2008=0),OR(S2007=1,S2006=1,S2005=1)),1,0)</f>
        <v>0</v>
      </c>
      <c r="U2008" s="13" t="n">
        <f aca="false">SUM(CM2007:CM2008)</f>
        <v>0.00937585651273687</v>
      </c>
      <c r="AV2008" s="0"/>
      <c r="AW2008" s="55" t="n">
        <f aca="false">IF(EC2008&gt;$AW$2,1,0)</f>
        <v>0</v>
      </c>
      <c r="AX2008" s="0" t="n">
        <f aca="false">IF(AND(I2008&gt;G2008,I2007&lt;G2007),1,IF(OR(AND(I2008&gt;F2008,I2007&lt;F2007),AND(I2008&gt;E2008,I2007&lt;E2007)),1,0))</f>
        <v>0</v>
      </c>
      <c r="AY2008" s="0" t="n">
        <f aca="false">IF(K2007="10D",1,0)</f>
        <v>1</v>
      </c>
      <c r="AZ2008" s="0" t="n">
        <f aca="false">IF(AND(I2008&gt;G2008,I2007&lt;G2007,I2008&gt;F2008,I2007&gt;F2007,I2008&gt;E2008,I2007&gt;E2007),1,0)</f>
        <v>0</v>
      </c>
      <c r="BA2008" s="56" t="n">
        <f aca="false">IF(G2008&gt;H2008,1,0)</f>
        <v>0</v>
      </c>
      <c r="BB2008" s="56" t="n">
        <f aca="false">IF(I2008&lt;F2008,1,0)</f>
        <v>0</v>
      </c>
      <c r="BC2008" s="0" t="n">
        <f aca="false">IF(AND(SUM(AW2007:AX2007)=2,AY2008=1),1,IF(SUM(AX2006:AX2008)=0,0,IF(AND(OR(AW2006=1,AX2006=1),OR(AW2007=1,AX2007=1),AY2008=1),1,IF(AND(SUM(AW2008:AY2008)=2,SUM(AW2006:AX2006)=2,AX2006=1),1,0))))</f>
        <v>0</v>
      </c>
      <c r="BD2008" s="57" t="str">
        <f aca="false">IF(AND(SUM(BC2006:BC2008)&gt;=1,BA2008=1,SUM(AZ2003:AZ2008)&gt;=1),1,IF(BC2008=0,"",IF(AND(BC2008=1,AZ2008=0,AZ2007=0,AZ2006=0),1,IF(AND(BC2008=1,OR(AZ2008=1,AZ2007=1,AZ2006)),IF(BA2008=1,1,0)))))</f>
        <v/>
      </c>
      <c r="BE2008" s="50" t="str">
        <f aca="false">IF(AND(BD2008=1,BD2007=1),0,IF(BD2008=1,SUM(CM2009:CM2047),""))</f>
        <v/>
      </c>
      <c r="BF2008" s="20" t="str">
        <f aca="false">IF(AND(BB2008=1,BB2007=1,BE1967&lt;&gt;0),"",IF(AND(BB2007=0,BB2008=1),BF2007,IF(AND(BB2008=1,BB2007=1),BF2007,IF(AND(BF2007="",BE2007="",OR(BD2007=0,BD2007="")),"",IF(AND(BF2007="",BE1968=0),"",IF(AND(BE1968&lt;&gt;"",BF2007=BE1968),"",IF(AND(BD2007=1,BE2007&lt;&gt;0),CM2008,IF(BF2007&lt;&gt;0,BF2007+CM2008,IF(BF2007="","")))))))))</f>
        <v/>
      </c>
      <c r="BH2008" s="50"/>
      <c r="BI2008" s="0"/>
      <c r="BU2008" s="0"/>
      <c r="BZ2008" s="49"/>
      <c r="CG2008" s="13"/>
      <c r="CH2008" s="40"/>
      <c r="CI2008" s="13"/>
      <c r="CL2008" s="6" t="n">
        <f aca="false">C2008</f>
        <v>40157</v>
      </c>
      <c r="CM2008" s="13" t="n">
        <f aca="false">CN2008/CN2007-1</f>
        <v>0.00562619863480607</v>
      </c>
      <c r="CN2008" s="76" t="n">
        <v>110.64</v>
      </c>
      <c r="CO2008" s="13" t="n">
        <f aca="false">CN2008/CN2003-1</f>
        <v>0.00235549918463485</v>
      </c>
      <c r="CY2008" s="4" t="n">
        <v>110.7</v>
      </c>
      <c r="CZ2008" s="4" t="n">
        <v>110.64</v>
      </c>
      <c r="DA2008" s="33" t="n">
        <f aca="false">CZ2008-CN2008</f>
        <v>0</v>
      </c>
      <c r="DB2008" s="16" t="n">
        <f aca="false">CZ2008/CY2008-1</f>
        <v>-0.000542005420054226</v>
      </c>
      <c r="DC2008" s="15" t="n">
        <f aca="false">CY2008/CZ2007-1</f>
        <v>0.00617154906790529</v>
      </c>
      <c r="DD2008" s="15" t="n">
        <f aca="false">CZ2008/CZ2007-1</f>
        <v>0.00562619863480607</v>
      </c>
      <c r="DE2008" s="34" t="str">
        <f aca="false">IF(CW2008=0,"",-DC2008*CS2008)</f>
        <v/>
      </c>
      <c r="DY2008" s="6"/>
      <c r="EB2008" s="6" t="n">
        <f aca="false">CL2008</f>
        <v>40157</v>
      </c>
      <c r="EC2008" s="13" t="n">
        <f aca="false">SUM(CM2006:CM2008)</f>
        <v>-0.00172122035482003</v>
      </c>
    </row>
    <row r="2009" customFormat="false" ht="15" hidden="false" customHeight="false" outlineLevel="0" collapsed="false">
      <c r="A2009" s="0" t="n">
        <f aca="false">IF(FR2009=1,CZ2009,0)</f>
        <v>0</v>
      </c>
      <c r="C2009" s="6" t="n">
        <v>40158</v>
      </c>
      <c r="D2009" s="0" t="n">
        <f aca="false">IF(E2009&gt;E2008,1,0)</f>
        <v>1</v>
      </c>
      <c r="E2009" s="46" t="n">
        <v>96.0979</v>
      </c>
      <c r="F2009" s="46" t="n">
        <v>105.3979</v>
      </c>
      <c r="G2009" s="46" t="n">
        <v>108.5018</v>
      </c>
      <c r="H2009" s="46" t="n">
        <v>109.3773</v>
      </c>
      <c r="I2009" s="46" t="n">
        <v>110.6101</v>
      </c>
      <c r="J2009" s="47" t="str">
        <f aca="false">IF(MIN(E2009:I2009)=E2009,$E$2,IF(MIN(E2009:I2009)=F2009,$F$2,IF(MIN(E2009:I2009)=G2009,$G$2,IF(MIN(E2009:I2009)=H2009,$H$2,IF(MIN(E2009:I2009)=I2009,$I$2)))))</f>
        <v>200D</v>
      </c>
      <c r="K2009" s="47" t="str">
        <f aca="false">IF(MAX(E2009:I2009)=E2009,$E$2,IF(MAX(E2009:I2009)=F2009,$F$2,IF(MAX(E2009:I2009)=G2009,$G$2,IF(MAX(E2009:I2009)=H2009,$H$2,IF(MAX(E2009:I2009)=I2009,$I$2)))))</f>
        <v>10D</v>
      </c>
      <c r="L2009" s="4" t="n">
        <f aca="false">IF(MAX(E2009:I2009)=H2009,1,0)</f>
        <v>0</v>
      </c>
      <c r="M2009" s="4" t="n">
        <f aca="false">IF(MAX(E2009:I2009)=I2009,1,0)</f>
        <v>1</v>
      </c>
      <c r="O2009" s="4" t="n">
        <f aca="false">IF(CN2009&gt;E2009,1,0)</f>
        <v>1</v>
      </c>
      <c r="P2009" s="4" t="n">
        <f aca="false">IF(CN2009&gt;F2009,1,0)</f>
        <v>1</v>
      </c>
      <c r="Q2009" s="4" t="n">
        <f aca="false">IF(CN2009&gt;G2009,1,0)</f>
        <v>1</v>
      </c>
      <c r="R2009" s="4" t="n">
        <f aca="false">IF(CN2009&gt;H2009,1,0)</f>
        <v>1</v>
      </c>
      <c r="S2009" s="4" t="n">
        <f aca="false">IF(CN2009&gt;I2009,1,0)</f>
        <v>1</v>
      </c>
      <c r="T2009" s="25" t="n">
        <f aca="false">IF(AND(AND(R2009=0,S2009=0,Q2009=0),OR(S2008=1,S2007=1,S2006=1)),1,0)</f>
        <v>0</v>
      </c>
      <c r="U2009" s="13" t="n">
        <f aca="false">SUM(CM2008:CM2009)</f>
        <v>0.00987421020385892</v>
      </c>
      <c r="AV2009" s="0"/>
      <c r="AW2009" s="55" t="n">
        <f aca="false">IF(EC2009&gt;$AW$2,1,0)</f>
        <v>1</v>
      </c>
      <c r="AX2009" s="0" t="n">
        <f aca="false">IF(AND(I2009&gt;G2009,I2008&lt;G2008),1,IF(OR(AND(I2009&gt;F2009,I2008&lt;F2008),AND(I2009&gt;E2009,I2008&lt;E2008)),1,0))</f>
        <v>0</v>
      </c>
      <c r="AY2009" s="0" t="n">
        <f aca="false">IF(K2008="10D",1,0)</f>
        <v>1</v>
      </c>
      <c r="AZ2009" s="0" t="n">
        <f aca="false">IF(AND(I2009&gt;G2009,I2008&lt;G2008,I2009&gt;F2009,I2008&gt;F2008,I2009&gt;E2009,I2008&gt;E2008),1,0)</f>
        <v>0</v>
      </c>
      <c r="BA2009" s="56" t="n">
        <f aca="false">IF(G2009&gt;H2009,1,0)</f>
        <v>0</v>
      </c>
      <c r="BB2009" s="56" t="n">
        <f aca="false">IF(I2009&lt;F2009,1,0)</f>
        <v>0</v>
      </c>
      <c r="BC2009" s="0" t="n">
        <f aca="false">IF(AND(SUM(AW2008:AX2008)=2,AY2009=1),1,IF(SUM(AX2007:AX2009)=0,0,IF(AND(OR(AW2007=1,AX2007=1),OR(AW2008=1,AX2008=1),AY2009=1),1,IF(AND(SUM(AW2009:AY2009)=2,SUM(AW2007:AX2007)=2,AX2007=1),1,0))))</f>
        <v>0</v>
      </c>
      <c r="BD2009" s="57" t="str">
        <f aca="false">IF(AND(SUM(BC2007:BC2009)&gt;=1,BA2009=1,SUM(AZ2004:AZ2009)&gt;=1),1,IF(BC2009=0,"",IF(AND(BC2009=1,AZ2009=0,AZ2008=0,AZ2007=0),1,IF(AND(BC2009=1,OR(AZ2009=1,AZ2008=1,AZ2007)),IF(BA2009=1,1,0)))))</f>
        <v/>
      </c>
      <c r="BE2009" s="50" t="str">
        <f aca="false">IF(AND(BD2009=1,BD2008=1),0,IF(BD2009=1,SUM(CM2010:CM2048),""))</f>
        <v/>
      </c>
      <c r="BF2009" s="20" t="str">
        <f aca="false">IF(AND(BB2009=1,BB2008=1,BE1968&lt;&gt;0),"",IF(AND(BB2008=0,BB2009=1),BF2008,IF(AND(BB2009=1,BB2008=1),BF2008,IF(AND(BF2008="",BE2008="",OR(BD2008=0,BD2008="")),"",IF(AND(BF2008="",BE1969=0),"",IF(AND(BE1969&lt;&gt;"",BF2008=BE1969),"",IF(AND(BD2008=1,BE2008&lt;&gt;0),CM2009,IF(BF2008&lt;&gt;0,BF2008+CM2009,IF(BF2008="","")))))))))</f>
        <v/>
      </c>
      <c r="BH2009" s="50"/>
      <c r="BI2009" s="0"/>
      <c r="BU2009" s="0"/>
      <c r="BZ2009" s="49"/>
      <c r="CG2009" s="13"/>
      <c r="CH2009" s="40"/>
      <c r="CI2009" s="13"/>
      <c r="CL2009" s="6" t="n">
        <f aca="false">C2009</f>
        <v>40158</v>
      </c>
      <c r="CM2009" s="13" t="n">
        <f aca="false">CN2009/CN2008-1</f>
        <v>0.00424801156905286</v>
      </c>
      <c r="CN2009" s="76" t="n">
        <v>111.11</v>
      </c>
      <c r="CO2009" s="13" t="n">
        <f aca="false">CN2009/CN2004-1</f>
        <v>0.000900819745968784</v>
      </c>
      <c r="CY2009" s="4" t="n">
        <v>111.11</v>
      </c>
      <c r="CZ2009" s="4" t="n">
        <v>111.11</v>
      </c>
      <c r="DA2009" s="33" t="n">
        <f aca="false">CZ2009-CN2009</f>
        <v>0</v>
      </c>
      <c r="DB2009" s="16" t="n">
        <f aca="false">CZ2009/CY2009-1</f>
        <v>0</v>
      </c>
      <c r="DC2009" s="15" t="n">
        <f aca="false">CY2009/CZ2008-1</f>
        <v>0.00424801156905286</v>
      </c>
      <c r="DD2009" s="15" t="n">
        <f aca="false">CZ2009/CZ2008-1</f>
        <v>0.00424801156905286</v>
      </c>
      <c r="DE2009" s="34" t="str">
        <f aca="false">IF(CW2009=0,"",-DC2009*CS2009)</f>
        <v/>
      </c>
      <c r="DY2009" s="6"/>
      <c r="EB2009" s="6" t="n">
        <f aca="false">CL2009</f>
        <v>40158</v>
      </c>
      <c r="EC2009" s="13" t="n">
        <f aca="false">SUM(CM2007:CM2009)</f>
        <v>0.0136238680817897</v>
      </c>
    </row>
    <row r="2010" customFormat="false" ht="15" hidden="false" customHeight="false" outlineLevel="0" collapsed="false">
      <c r="A2010" s="0" t="n">
        <f aca="false">IF(FR2010=1,CZ2010,0)</f>
        <v>0</v>
      </c>
      <c r="C2010" s="6" t="n">
        <v>40161</v>
      </c>
      <c r="D2010" s="0" t="n">
        <f aca="false">IF(E2010&gt;E2009,1,0)</f>
        <v>1</v>
      </c>
      <c r="E2010" s="46" t="n">
        <v>96.3043</v>
      </c>
      <c r="F2010" s="46" t="n">
        <v>105.54</v>
      </c>
      <c r="G2010" s="46" t="n">
        <v>108.6894</v>
      </c>
      <c r="H2010" s="46" t="n">
        <v>109.6543</v>
      </c>
      <c r="I2010" s="46" t="n">
        <v>110.8031</v>
      </c>
      <c r="J2010" s="47" t="str">
        <f aca="false">IF(MIN(E2010:I2010)=E2010,$E$2,IF(MIN(E2010:I2010)=F2010,$F$2,IF(MIN(E2010:I2010)=G2010,$G$2,IF(MIN(E2010:I2010)=H2010,$H$2,IF(MIN(E2010:I2010)=I2010,$I$2)))))</f>
        <v>200D</v>
      </c>
      <c r="K2010" s="47" t="str">
        <f aca="false">IF(MAX(E2010:I2010)=E2010,$E$2,IF(MAX(E2010:I2010)=F2010,$F$2,IF(MAX(E2010:I2010)=G2010,$G$2,IF(MAX(E2010:I2010)=H2010,$H$2,IF(MAX(E2010:I2010)=I2010,$I$2)))))</f>
        <v>10D</v>
      </c>
      <c r="L2010" s="4" t="n">
        <f aca="false">IF(MAX(E2010:I2010)=H2010,1,0)</f>
        <v>0</v>
      </c>
      <c r="M2010" s="4" t="n">
        <f aca="false">IF(MAX(E2010:I2010)=I2010,1,0)</f>
        <v>1</v>
      </c>
      <c r="O2010" s="4" t="n">
        <f aca="false">IF(CN2010&gt;E2010,1,0)</f>
        <v>1</v>
      </c>
      <c r="P2010" s="4" t="n">
        <f aca="false">IF(CN2010&gt;F2010,1,0)</f>
        <v>1</v>
      </c>
      <c r="Q2010" s="4" t="n">
        <f aca="false">IF(CN2010&gt;G2010,1,0)</f>
        <v>1</v>
      </c>
      <c r="R2010" s="4" t="n">
        <f aca="false">IF(CN2010&gt;H2010,1,0)</f>
        <v>1</v>
      </c>
      <c r="S2010" s="4" t="n">
        <f aca="false">IF(CN2010&gt;I2010,1,0)</f>
        <v>1</v>
      </c>
      <c r="T2010" s="25" t="n">
        <f aca="false">IF(AND(AND(R2010=0,S2010=0,Q2010=0),OR(S2009=1,S2008=1,S2007=1)),1,0)</f>
        <v>0</v>
      </c>
      <c r="U2010" s="13" t="n">
        <f aca="false">SUM(CM2009:CM2010)</f>
        <v>0.0110880799697368</v>
      </c>
      <c r="AV2010" s="0"/>
      <c r="AW2010" s="55" t="n">
        <f aca="false">IF(EC2010&gt;$AW$2,1,0)</f>
        <v>1</v>
      </c>
      <c r="AX2010" s="0" t="n">
        <f aca="false">IF(AND(I2010&gt;G2010,I2009&lt;G2009),1,IF(OR(AND(I2010&gt;F2010,I2009&lt;F2009),AND(I2010&gt;E2010,I2009&lt;E2009)),1,0))</f>
        <v>0</v>
      </c>
      <c r="AY2010" s="0" t="n">
        <f aca="false">IF(K2009="10D",1,0)</f>
        <v>1</v>
      </c>
      <c r="AZ2010" s="0" t="n">
        <f aca="false">IF(AND(I2010&gt;G2010,I2009&lt;G2009,I2010&gt;F2010,I2009&gt;F2009,I2010&gt;E2010,I2009&gt;E2009),1,0)</f>
        <v>0</v>
      </c>
      <c r="BA2010" s="56" t="n">
        <f aca="false">IF(G2010&gt;H2010,1,0)</f>
        <v>0</v>
      </c>
      <c r="BB2010" s="56" t="n">
        <f aca="false">IF(I2010&lt;F2010,1,0)</f>
        <v>0</v>
      </c>
      <c r="BC2010" s="0" t="n">
        <f aca="false">IF(AND(SUM(AW2009:AX2009)=2,AY2010=1),1,IF(SUM(AX2008:AX2010)=0,0,IF(AND(OR(AW2008=1,AX2008=1),OR(AW2009=1,AX2009=1),AY2010=1),1,IF(AND(SUM(AW2010:AY2010)=2,SUM(AW2008:AX2008)=2,AX2008=1),1,0))))</f>
        <v>0</v>
      </c>
      <c r="BD2010" s="57" t="str">
        <f aca="false">IF(AND(SUM(BC2008:BC2010)&gt;=1,BA2010=1,SUM(AZ2005:AZ2010)&gt;=1),1,IF(BC2010=0,"",IF(AND(BC2010=1,AZ2010=0,AZ2009=0,AZ2008=0),1,IF(AND(BC2010=1,OR(AZ2010=1,AZ2009=1,AZ2008)),IF(BA2010=1,1,0)))))</f>
        <v/>
      </c>
      <c r="BE2010" s="50" t="str">
        <f aca="false">IF(AND(BD2010=1,BD2009=1),0,IF(BD2010=1,SUM(CM2011:CM2049),""))</f>
        <v/>
      </c>
      <c r="BF2010" s="20" t="str">
        <f aca="false">IF(AND(BB2010=1,BB2009=1,BE1969&lt;&gt;0),"",IF(AND(BB2009=0,BB2010=1),BF2009,IF(AND(BB2010=1,BB2009=1),BF2009,IF(AND(BF2009="",BE2009="",OR(BD2009=0,BD2009="")),"",IF(AND(BF2009="",BE1970=0),"",IF(AND(BE1970&lt;&gt;"",BF2009=BE1970),"",IF(AND(BD2009=1,BE2009&lt;&gt;0),CM2010,IF(BF2009&lt;&gt;0,BF2009+CM2010,IF(BF2009="","")))))))))</f>
        <v/>
      </c>
      <c r="BH2010" s="50"/>
      <c r="BI2010" s="0"/>
      <c r="BU2010" s="0"/>
      <c r="BZ2010" s="49"/>
      <c r="CG2010" s="13"/>
      <c r="CH2010" s="40"/>
      <c r="CI2010" s="13"/>
      <c r="CL2010" s="6" t="n">
        <f aca="false">C2010</f>
        <v>40161</v>
      </c>
      <c r="CM2010" s="13" t="n">
        <f aca="false">CN2010/CN2009-1</f>
        <v>0.00684006840068396</v>
      </c>
      <c r="CN2010" s="76" t="n">
        <v>111.87</v>
      </c>
      <c r="CO2010" s="13" t="n">
        <f aca="false">CN2010/CN2005-1</f>
        <v>0.00929267412486468</v>
      </c>
      <c r="CY2010" s="4" t="n">
        <v>111.87</v>
      </c>
      <c r="CZ2010" s="4" t="n">
        <v>111.87</v>
      </c>
      <c r="DA2010" s="33" t="n">
        <f aca="false">CZ2010-CN2010</f>
        <v>0</v>
      </c>
      <c r="DB2010" s="16" t="n">
        <f aca="false">CZ2010/CY2010-1</f>
        <v>0</v>
      </c>
      <c r="DC2010" s="15" t="n">
        <f aca="false">CY2010/CZ2009-1</f>
        <v>0.00684006840068396</v>
      </c>
      <c r="DD2010" s="15" t="n">
        <f aca="false">CZ2010/CZ2009-1</f>
        <v>0.00684006840068396</v>
      </c>
      <c r="DE2010" s="34" t="str">
        <f aca="false">IF(CW2010=0,"",-DC2010*CS2010)</f>
        <v/>
      </c>
      <c r="DY2010" s="6"/>
      <c r="EB2010" s="6" t="n">
        <f aca="false">CL2010</f>
        <v>40161</v>
      </c>
      <c r="EC2010" s="13" t="n">
        <f aca="false">SUM(CM2008:CM2010)</f>
        <v>0.0167142786045429</v>
      </c>
    </row>
    <row r="2011" customFormat="false" ht="15" hidden="false" customHeight="false" outlineLevel="0" collapsed="false">
      <c r="A2011" s="0" t="n">
        <f aca="false">IF(FR2011=1,CZ2011,0)</f>
        <v>0</v>
      </c>
      <c r="C2011" s="6" t="n">
        <v>40162</v>
      </c>
      <c r="D2011" s="0" t="n">
        <f aca="false">IF(E2011&gt;E2010,1,0)</f>
        <v>1</v>
      </c>
      <c r="E2011" s="46" t="n">
        <v>96.5107</v>
      </c>
      <c r="F2011" s="46" t="n">
        <v>105.6729</v>
      </c>
      <c r="G2011" s="46" t="n">
        <v>108.836</v>
      </c>
      <c r="H2011" s="46" t="n">
        <v>109.8887</v>
      </c>
      <c r="I2011" s="46" t="n">
        <v>110.8081</v>
      </c>
      <c r="J2011" s="47" t="str">
        <f aca="false">IF(MIN(E2011:I2011)=E2011,$E$2,IF(MIN(E2011:I2011)=F2011,$F$2,IF(MIN(E2011:I2011)=G2011,$G$2,IF(MIN(E2011:I2011)=H2011,$H$2,IF(MIN(E2011:I2011)=I2011,$I$2)))))</f>
        <v>200D</v>
      </c>
      <c r="K2011" s="47" t="str">
        <f aca="false">IF(MAX(E2011:I2011)=E2011,$E$2,IF(MAX(E2011:I2011)=F2011,$F$2,IF(MAX(E2011:I2011)=G2011,$G$2,IF(MAX(E2011:I2011)=H2011,$H$2,IF(MAX(E2011:I2011)=I2011,$I$2)))))</f>
        <v>10D</v>
      </c>
      <c r="L2011" s="4" t="n">
        <f aca="false">IF(MAX(E2011:I2011)=H2011,1,0)</f>
        <v>0</v>
      </c>
      <c r="M2011" s="4" t="n">
        <f aca="false">IF(MAX(E2011:I2011)=I2011,1,0)</f>
        <v>1</v>
      </c>
      <c r="O2011" s="4" t="n">
        <f aca="false">IF(CN2011&gt;E2011,1,0)</f>
        <v>1</v>
      </c>
      <c r="P2011" s="4" t="n">
        <f aca="false">IF(CN2011&gt;F2011,1,0)</f>
        <v>1</v>
      </c>
      <c r="Q2011" s="4" t="n">
        <f aca="false">IF(CN2011&gt;G2011,1,0)</f>
        <v>1</v>
      </c>
      <c r="R2011" s="4" t="n">
        <f aca="false">IF(CN2011&gt;H2011,1,0)</f>
        <v>1</v>
      </c>
      <c r="S2011" s="4" t="n">
        <f aca="false">IF(CN2011&gt;I2011,1,0)</f>
        <v>1</v>
      </c>
      <c r="T2011" s="25" t="n">
        <f aca="false">IF(AND(AND(R2011=0,S2011=0,Q2011=0),OR(S2010=1,S2009=1,S2008=1)),1,0)</f>
        <v>0</v>
      </c>
      <c r="U2011" s="13" t="n">
        <f aca="false">SUM(CM2010:CM2011)</f>
        <v>0.00219181596482076</v>
      </c>
      <c r="AV2011" s="0"/>
      <c r="AW2011" s="55" t="n">
        <f aca="false">IF(EC2011&gt;$AW$2,1,0)</f>
        <v>0</v>
      </c>
      <c r="AX2011" s="0" t="n">
        <f aca="false">IF(AND(I2011&gt;G2011,I2010&lt;G2010),1,IF(OR(AND(I2011&gt;F2011,I2010&lt;F2010),AND(I2011&gt;E2011,I2010&lt;E2010)),1,0))</f>
        <v>0</v>
      </c>
      <c r="AY2011" s="0" t="n">
        <f aca="false">IF(K2010="10D",1,0)</f>
        <v>1</v>
      </c>
      <c r="AZ2011" s="0" t="n">
        <f aca="false">IF(AND(I2011&gt;G2011,I2010&lt;G2010,I2011&gt;F2011,I2010&gt;F2010,I2011&gt;E2011,I2010&gt;E2010),1,0)</f>
        <v>0</v>
      </c>
      <c r="BA2011" s="56" t="n">
        <f aca="false">IF(G2011&gt;H2011,1,0)</f>
        <v>0</v>
      </c>
      <c r="BB2011" s="56" t="n">
        <f aca="false">IF(I2011&lt;F2011,1,0)</f>
        <v>0</v>
      </c>
      <c r="BC2011" s="0" t="n">
        <f aca="false">IF(AND(SUM(AW2010:AX2010)=2,AY2011=1),1,IF(SUM(AX2009:AX2011)=0,0,IF(AND(OR(AW2009=1,AX2009=1),OR(AW2010=1,AX2010=1),AY2011=1),1,IF(AND(SUM(AW2011:AY2011)=2,SUM(AW2009:AX2009)=2,AX2009=1),1,0))))</f>
        <v>0</v>
      </c>
      <c r="BD2011" s="57" t="str">
        <f aca="false">IF(AND(SUM(BC2009:BC2011)&gt;=1,BA2011=1,SUM(AZ2006:AZ2011)&gt;=1),1,IF(BC2011=0,"",IF(AND(BC2011=1,AZ2011=0,AZ2010=0,AZ2009=0),1,IF(AND(BC2011=1,OR(AZ2011=1,AZ2010=1,AZ2009)),IF(BA2011=1,1,0)))))</f>
        <v/>
      </c>
      <c r="BE2011" s="50" t="str">
        <f aca="false">IF(AND(BD2011=1,BD2010=1),0,IF(BD2011=1,SUM(CM2012:CM2050),""))</f>
        <v/>
      </c>
      <c r="BF2011" s="20" t="str">
        <f aca="false">IF(AND(BB2011=1,BB2010=1,BE1970&lt;&gt;0),"",IF(AND(BB2010=0,BB2011=1),BF2010,IF(AND(BB2011=1,BB2010=1),BF2010,IF(AND(BF2010="",BE2010="",OR(BD2010=0,BD2010="")),"",IF(AND(BF2010="",BE1971=0),"",IF(AND(BE1971&lt;&gt;"",BF2010=BE1971),"",IF(AND(BD2010=1,BE2010&lt;&gt;0),CM2011,IF(BF2010&lt;&gt;0,BF2010+CM2011,IF(BF2010="","")))))))))</f>
        <v/>
      </c>
      <c r="BH2011" s="50"/>
      <c r="BI2011" s="0"/>
      <c r="BU2011" s="0"/>
      <c r="BZ2011" s="49"/>
      <c r="CG2011" s="13"/>
      <c r="CH2011" s="40"/>
      <c r="CI2011" s="13"/>
      <c r="CL2011" s="6" t="n">
        <f aca="false">C2011</f>
        <v>40162</v>
      </c>
      <c r="CM2011" s="13" t="n">
        <f aca="false">CN2011/CN2010-1</f>
        <v>-0.0046482524358632</v>
      </c>
      <c r="CN2011" s="76" t="n">
        <v>111.35</v>
      </c>
      <c r="CO2011" s="13" t="n">
        <f aca="false">CN2011/CN2006-1</f>
        <v>0.0158744640087583</v>
      </c>
      <c r="CY2011" s="4" t="n">
        <v>111.46</v>
      </c>
      <c r="CZ2011" s="4" t="n">
        <v>111.35</v>
      </c>
      <c r="DA2011" s="33" t="n">
        <f aca="false">CZ2011-CN2011</f>
        <v>0</v>
      </c>
      <c r="DB2011" s="16" t="n">
        <f aca="false">CZ2011/CY2011-1</f>
        <v>-0.000986901130450413</v>
      </c>
      <c r="DC2011" s="15" t="n">
        <f aca="false">CY2011/CZ2010-1</f>
        <v>-0.00366496826673823</v>
      </c>
      <c r="DD2011" s="15" t="n">
        <f aca="false">CZ2011/CZ2010-1</f>
        <v>-0.0046482524358632</v>
      </c>
      <c r="DE2011" s="34" t="str">
        <f aca="false">IF(CW2011=0,"",-DC2011*CS2011)</f>
        <v/>
      </c>
      <c r="DY2011" s="6"/>
      <c r="EB2011" s="6" t="n">
        <f aca="false">CL2011</f>
        <v>40162</v>
      </c>
      <c r="EC2011" s="13" t="n">
        <f aca="false">SUM(CM2009:CM2011)</f>
        <v>0.00643982753387362</v>
      </c>
    </row>
    <row r="2012" customFormat="false" ht="15" hidden="false" customHeight="false" outlineLevel="0" collapsed="false">
      <c r="A2012" s="0" t="n">
        <f aca="false">IF(FR2012=1,CZ2012,0)</f>
        <v>0</v>
      </c>
      <c r="C2012" s="6" t="n">
        <v>40163</v>
      </c>
      <c r="D2012" s="0" t="n">
        <f aca="false">IF(E2012&gt;E2011,1,0)</f>
        <v>1</v>
      </c>
      <c r="E2012" s="46" t="n">
        <v>96.7096</v>
      </c>
      <c r="F2012" s="46" t="n">
        <v>105.8046</v>
      </c>
      <c r="G2012" s="46" t="n">
        <v>108.9562</v>
      </c>
      <c r="H2012" s="46" t="n">
        <v>110.1177</v>
      </c>
      <c r="I2012" s="46" t="n">
        <v>110.8351</v>
      </c>
      <c r="J2012" s="47" t="str">
        <f aca="false">IF(MIN(E2012:I2012)=E2012,$E$2,IF(MIN(E2012:I2012)=F2012,$F$2,IF(MIN(E2012:I2012)=G2012,$G$2,IF(MIN(E2012:I2012)=H2012,$H$2,IF(MIN(E2012:I2012)=I2012,$I$2)))))</f>
        <v>200D</v>
      </c>
      <c r="K2012" s="47" t="str">
        <f aca="false">IF(MAX(E2012:I2012)=E2012,$E$2,IF(MAX(E2012:I2012)=F2012,$F$2,IF(MAX(E2012:I2012)=G2012,$G$2,IF(MAX(E2012:I2012)=H2012,$H$2,IF(MAX(E2012:I2012)=I2012,$I$2)))))</f>
        <v>10D</v>
      </c>
      <c r="L2012" s="4" t="n">
        <f aca="false">IF(MAX(E2012:I2012)=H2012,1,0)</f>
        <v>0</v>
      </c>
      <c r="M2012" s="4" t="n">
        <f aca="false">IF(MAX(E2012:I2012)=I2012,1,0)</f>
        <v>1</v>
      </c>
      <c r="O2012" s="4" t="n">
        <f aca="false">IF(CN2012&gt;E2012,1,0)</f>
        <v>1</v>
      </c>
      <c r="P2012" s="4" t="n">
        <f aca="false">IF(CN2012&gt;F2012,1,0)</f>
        <v>1</v>
      </c>
      <c r="Q2012" s="4" t="n">
        <f aca="false">IF(CN2012&gt;G2012,1,0)</f>
        <v>1</v>
      </c>
      <c r="R2012" s="4" t="n">
        <f aca="false">IF(CN2012&gt;H2012,1,0)</f>
        <v>1</v>
      </c>
      <c r="S2012" s="4" t="n">
        <f aca="false">IF(CN2012&gt;I2012,1,0)</f>
        <v>1</v>
      </c>
      <c r="T2012" s="25" t="n">
        <f aca="false">IF(AND(AND(R2012=0,S2012=0,Q2012=0),OR(S2011=1,S2010=1,S2009=1)),1,0)</f>
        <v>0</v>
      </c>
      <c r="U2012" s="13" t="n">
        <f aca="false">SUM(CM2011:CM2012)</f>
        <v>-0.00312153487861122</v>
      </c>
      <c r="AV2012" s="0"/>
      <c r="AW2012" s="55" t="n">
        <f aca="false">IF(EC2012&gt;$AW$2,1,0)</f>
        <v>0</v>
      </c>
      <c r="AX2012" s="0" t="n">
        <f aca="false">IF(AND(I2012&gt;G2012,I2011&lt;G2011),1,IF(OR(AND(I2012&gt;F2012,I2011&lt;F2011),AND(I2012&gt;E2012,I2011&lt;E2011)),1,0))</f>
        <v>0</v>
      </c>
      <c r="AY2012" s="0" t="n">
        <f aca="false">IF(K2011="10D",1,0)</f>
        <v>1</v>
      </c>
      <c r="AZ2012" s="0" t="n">
        <f aca="false">IF(AND(I2012&gt;G2012,I2011&lt;G2011,I2012&gt;F2012,I2011&gt;F2011,I2012&gt;E2012,I2011&gt;E2011),1,0)</f>
        <v>0</v>
      </c>
      <c r="BA2012" s="56" t="n">
        <f aca="false">IF(G2012&gt;H2012,1,0)</f>
        <v>0</v>
      </c>
      <c r="BB2012" s="56" t="n">
        <f aca="false">IF(I2012&lt;F2012,1,0)</f>
        <v>0</v>
      </c>
      <c r="BC2012" s="0" t="n">
        <f aca="false">IF(AND(SUM(AW2011:AX2011)=2,AY2012=1),1,IF(SUM(AX2010:AX2012)=0,0,IF(AND(OR(AW2010=1,AX2010=1),OR(AW2011=1,AX2011=1),AY2012=1),1,IF(AND(SUM(AW2012:AY2012)=2,SUM(AW2010:AX2010)=2,AX2010=1),1,0))))</f>
        <v>0</v>
      </c>
      <c r="BD2012" s="57" t="str">
        <f aca="false">IF(AND(SUM(BC2010:BC2012)&gt;=1,BA2012=1,SUM(AZ2007:AZ2012)&gt;=1),1,IF(BC2012=0,"",IF(AND(BC2012=1,AZ2012=0,AZ2011=0,AZ2010=0),1,IF(AND(BC2012=1,OR(AZ2012=1,AZ2011=1,AZ2010)),IF(BA2012=1,1,0)))))</f>
        <v/>
      </c>
      <c r="BE2012" s="50" t="str">
        <f aca="false">IF(AND(BD2012=1,BD2011=1),0,IF(BD2012=1,SUM(CM2013:CM2051),""))</f>
        <v/>
      </c>
      <c r="BF2012" s="20" t="str">
        <f aca="false">IF(AND(BB2012=1,BB2011=1,BE1971&lt;&gt;0),"",IF(AND(BB2011=0,BB2012=1),BF2011,IF(AND(BB2012=1,BB2011=1),BF2011,IF(AND(BF2011="",BE2011="",OR(BD2011=0,BD2011="")),"",IF(AND(BF2011="",BE1972=0),"",IF(AND(BE1972&lt;&gt;"",BF2011=BE1972),"",IF(AND(BD2011=1,BE2011&lt;&gt;0),CM2012,IF(BF2011&lt;&gt;0,BF2011+CM2012,IF(BF2011="","")))))))))</f>
        <v/>
      </c>
      <c r="BH2012" s="50"/>
      <c r="BI2012" s="0"/>
      <c r="BU2012" s="0"/>
      <c r="BZ2012" s="49"/>
      <c r="CG2012" s="13"/>
      <c r="CH2012" s="40"/>
      <c r="CI2012" s="13"/>
      <c r="CL2012" s="6" t="n">
        <f aca="false">C2012</f>
        <v>40163</v>
      </c>
      <c r="CM2012" s="13" t="n">
        <f aca="false">CN2012/CN2011-1</f>
        <v>0.00152671755725198</v>
      </c>
      <c r="CN2012" s="76" t="n">
        <v>111.52</v>
      </c>
      <c r="CO2012" s="13" t="n">
        <f aca="false">CN2012/CN2007-1</f>
        <v>0.0136246716535933</v>
      </c>
      <c r="CY2012" s="4" t="n">
        <v>111.8</v>
      </c>
      <c r="CZ2012" s="4" t="n">
        <v>111.52</v>
      </c>
      <c r="DA2012" s="33" t="n">
        <f aca="false">CZ2012-CN2012</f>
        <v>0</v>
      </c>
      <c r="DB2012" s="16" t="n">
        <f aca="false">CZ2012/CY2012-1</f>
        <v>-0.00250447227191419</v>
      </c>
      <c r="DC2012" s="15" t="n">
        <f aca="false">CY2012/CZ2011-1</f>
        <v>0.00404131118096096</v>
      </c>
      <c r="DD2012" s="15" t="n">
        <f aca="false">CZ2012/CZ2011-1</f>
        <v>0.00152671755725198</v>
      </c>
      <c r="DE2012" s="34" t="str">
        <f aca="false">IF(CW2012=0,"",-DC2012*CS2012)</f>
        <v/>
      </c>
      <c r="DY2012" s="6"/>
      <c r="EB2012" s="6" t="n">
        <f aca="false">CL2012</f>
        <v>40163</v>
      </c>
      <c r="EC2012" s="13" t="n">
        <f aca="false">SUM(CM2010:CM2012)</f>
        <v>0.00371853352207274</v>
      </c>
    </row>
    <row r="2013" customFormat="false" ht="15" hidden="false" customHeight="false" outlineLevel="0" collapsed="false">
      <c r="A2013" s="0" t="n">
        <f aca="false">IF(FR2013=1,CZ2013,0)</f>
        <v>0</v>
      </c>
      <c r="C2013" s="6" t="n">
        <v>40164</v>
      </c>
      <c r="D2013" s="0" t="n">
        <f aca="false">IF(E2013&gt;E2012,1,0)</f>
        <v>1</v>
      </c>
      <c r="E2013" s="46" t="n">
        <v>96.9165</v>
      </c>
      <c r="F2013" s="46" t="n">
        <v>105.9275</v>
      </c>
      <c r="G2013" s="46" t="n">
        <v>109.0438</v>
      </c>
      <c r="H2013" s="46" t="n">
        <v>110.293</v>
      </c>
      <c r="I2013" s="46" t="n">
        <v>110.8151</v>
      </c>
      <c r="J2013" s="47" t="str">
        <f aca="false">IF(MIN(E2013:I2013)=E2013,$E$2,IF(MIN(E2013:I2013)=F2013,$F$2,IF(MIN(E2013:I2013)=G2013,$G$2,IF(MIN(E2013:I2013)=H2013,$H$2,IF(MIN(E2013:I2013)=I2013,$I$2)))))</f>
        <v>200D</v>
      </c>
      <c r="K2013" s="47" t="str">
        <f aca="false">IF(MAX(E2013:I2013)=E2013,$E$2,IF(MAX(E2013:I2013)=F2013,$F$2,IF(MAX(E2013:I2013)=G2013,$G$2,IF(MAX(E2013:I2013)=H2013,$H$2,IF(MAX(E2013:I2013)=I2013,$I$2)))))</f>
        <v>10D</v>
      </c>
      <c r="L2013" s="4" t="n">
        <f aca="false">IF(MAX(E2013:I2013)=H2013,1,0)</f>
        <v>0</v>
      </c>
      <c r="M2013" s="4" t="n">
        <f aca="false">IF(MAX(E2013:I2013)=I2013,1,0)</f>
        <v>1</v>
      </c>
      <c r="O2013" s="4" t="n">
        <f aca="false">IF(CN2013&gt;E2013,1,0)</f>
        <v>1</v>
      </c>
      <c r="P2013" s="4" t="n">
        <f aca="false">IF(CN2013&gt;F2013,1,0)</f>
        <v>1</v>
      </c>
      <c r="Q2013" s="4" t="n">
        <f aca="false">IF(CN2013&gt;G2013,1,0)</f>
        <v>1</v>
      </c>
      <c r="R2013" s="4" t="n">
        <f aca="false">IF(CN2013&gt;H2013,1,0)</f>
        <v>0</v>
      </c>
      <c r="S2013" s="4" t="n">
        <f aca="false">IF(CN2013&gt;I2013,1,0)</f>
        <v>0</v>
      </c>
      <c r="T2013" s="25" t="n">
        <f aca="false">IF(AND(AND(R2013=0,S2013=0,Q2013=0),OR(S2012=1,S2011=1,S2010=1)),1,0)</f>
        <v>0</v>
      </c>
      <c r="U2013" s="13" t="n">
        <f aca="false">SUM(CM2012:CM2013)</f>
        <v>-0.0104890643652731</v>
      </c>
      <c r="AV2013" s="0"/>
      <c r="AW2013" s="55" t="n">
        <f aca="false">IF(EC2013&gt;$AW$2,1,0)</f>
        <v>0</v>
      </c>
      <c r="AX2013" s="0" t="n">
        <f aca="false">IF(AND(I2013&gt;G2013,I2012&lt;G2012),1,IF(OR(AND(I2013&gt;F2013,I2012&lt;F2012),AND(I2013&gt;E2013,I2012&lt;E2012)),1,0))</f>
        <v>0</v>
      </c>
      <c r="AY2013" s="0" t="n">
        <f aca="false">IF(K2012="10D",1,0)</f>
        <v>1</v>
      </c>
      <c r="AZ2013" s="0" t="n">
        <f aca="false">IF(AND(I2013&gt;G2013,I2012&lt;G2012,I2013&gt;F2013,I2012&gt;F2012,I2013&gt;E2013,I2012&gt;E2012),1,0)</f>
        <v>0</v>
      </c>
      <c r="BA2013" s="56" t="n">
        <f aca="false">IF(G2013&gt;H2013,1,0)</f>
        <v>0</v>
      </c>
      <c r="BB2013" s="56" t="n">
        <f aca="false">IF(I2013&lt;F2013,1,0)</f>
        <v>0</v>
      </c>
      <c r="BC2013" s="0" t="n">
        <f aca="false">IF(AND(SUM(AW2012:AX2012)=2,AY2013=1),1,IF(SUM(AX2011:AX2013)=0,0,IF(AND(OR(AW2011=1,AX2011=1),OR(AW2012=1,AX2012=1),AY2013=1),1,IF(AND(SUM(AW2013:AY2013)=2,SUM(AW2011:AX2011)=2,AX2011=1),1,0))))</f>
        <v>0</v>
      </c>
      <c r="BD2013" s="57" t="str">
        <f aca="false">IF(AND(SUM(BC2011:BC2013)&gt;=1,BA2013=1,SUM(AZ2008:AZ2013)&gt;=1),1,IF(BC2013=0,"",IF(AND(BC2013=1,AZ2013=0,AZ2012=0,AZ2011=0),1,IF(AND(BC2013=1,OR(AZ2013=1,AZ2012=1,AZ2011)),IF(BA2013=1,1,0)))))</f>
        <v/>
      </c>
      <c r="BE2013" s="50" t="str">
        <f aca="false">IF(AND(BD2013=1,BD2012=1),0,IF(BD2013=1,SUM(CM2014:CM2052),""))</f>
        <v/>
      </c>
      <c r="BF2013" s="20" t="str">
        <f aca="false">IF(AND(BB2013=1,BB2012=1,BE1972&lt;&gt;0),"",IF(AND(BB2012=0,BB2013=1),BF2012,IF(AND(BB2013=1,BB2012=1),BF2012,IF(AND(BF2012="",BE2012="",OR(BD2012=0,BD2012="")),"",IF(AND(BF2012="",BE1973=0),"",IF(AND(BE1973&lt;&gt;"",BF2012=BE1973),"",IF(AND(BD2012=1,BE2012&lt;&gt;0),CM2013,IF(BF2012&lt;&gt;0,BF2012+CM2013,IF(BF2012="","")))))))))</f>
        <v/>
      </c>
      <c r="BH2013" s="50"/>
      <c r="BI2013" s="0"/>
      <c r="BU2013" s="0"/>
      <c r="BZ2013" s="49"/>
      <c r="CG2013" s="13"/>
      <c r="CH2013" s="40"/>
      <c r="CI2013" s="13"/>
      <c r="CL2013" s="6" t="n">
        <f aca="false">C2013</f>
        <v>40164</v>
      </c>
      <c r="CM2013" s="13" t="n">
        <f aca="false">CN2013/CN2012-1</f>
        <v>-0.0120157819225251</v>
      </c>
      <c r="CN2013" s="76" t="n">
        <v>110.18</v>
      </c>
      <c r="CO2013" s="13" t="n">
        <f aca="false">CN2013/CN2008-1</f>
        <v>-0.00415762834417921</v>
      </c>
      <c r="CY2013" s="4" t="n">
        <v>110.72</v>
      </c>
      <c r="CZ2013" s="4" t="n">
        <v>110.18</v>
      </c>
      <c r="DA2013" s="33" t="n">
        <f aca="false">CZ2013-CN2013</f>
        <v>0</v>
      </c>
      <c r="DB2013" s="16" t="n">
        <f aca="false">CZ2013/CY2013-1</f>
        <v>-0.00487716763005774</v>
      </c>
      <c r="DC2013" s="15" t="n">
        <f aca="false">CY2013/CZ2012-1</f>
        <v>-0.00717360114777621</v>
      </c>
      <c r="DD2013" s="15" t="n">
        <f aca="false">CZ2013/CZ2012-1</f>
        <v>-0.0120157819225251</v>
      </c>
      <c r="DE2013" s="34" t="str">
        <f aca="false">IF(CW2013=0,"",-DC2013*CS2013)</f>
        <v/>
      </c>
      <c r="DY2013" s="6"/>
      <c r="EB2013" s="6" t="n">
        <f aca="false">CL2013</f>
        <v>40164</v>
      </c>
      <c r="EC2013" s="13" t="n">
        <f aca="false">SUM(CM2011:CM2013)</f>
        <v>-0.0151373168011363</v>
      </c>
    </row>
    <row r="2014" customFormat="false" ht="15" hidden="false" customHeight="false" outlineLevel="0" collapsed="false">
      <c r="A2014" s="0" t="n">
        <f aca="false">IF(FR2014=1,CZ2014,0)</f>
        <v>0</v>
      </c>
      <c r="C2014" s="6" t="n">
        <v>40165</v>
      </c>
      <c r="D2014" s="0" t="n">
        <f aca="false">IF(E2014&gt;E2013,1,0)</f>
        <v>1</v>
      </c>
      <c r="E2014" s="46" t="n">
        <v>97.123</v>
      </c>
      <c r="F2014" s="46" t="n">
        <v>106.053</v>
      </c>
      <c r="G2014" s="46" t="n">
        <v>109.1158</v>
      </c>
      <c r="H2014" s="46" t="n">
        <v>110.405</v>
      </c>
      <c r="I2014" s="46" t="n">
        <v>110.7351</v>
      </c>
      <c r="J2014" s="47" t="str">
        <f aca="false">IF(MIN(E2014:I2014)=E2014,$E$2,IF(MIN(E2014:I2014)=F2014,$F$2,IF(MIN(E2014:I2014)=G2014,$G$2,IF(MIN(E2014:I2014)=H2014,$H$2,IF(MIN(E2014:I2014)=I2014,$I$2)))))</f>
        <v>200D</v>
      </c>
      <c r="K2014" s="47" t="str">
        <f aca="false">IF(MAX(E2014:I2014)=E2014,$E$2,IF(MAX(E2014:I2014)=F2014,$F$2,IF(MAX(E2014:I2014)=G2014,$G$2,IF(MAX(E2014:I2014)=H2014,$H$2,IF(MAX(E2014:I2014)=I2014,$I$2)))))</f>
        <v>10D</v>
      </c>
      <c r="L2014" s="4" t="n">
        <f aca="false">IF(MAX(E2014:I2014)=H2014,1,0)</f>
        <v>0</v>
      </c>
      <c r="M2014" s="4" t="n">
        <f aca="false">IF(MAX(E2014:I2014)=I2014,1,0)</f>
        <v>1</v>
      </c>
      <c r="O2014" s="4" t="n">
        <f aca="false">IF(CN2014&gt;E2014,1,0)</f>
        <v>1</v>
      </c>
      <c r="P2014" s="4" t="n">
        <f aca="false">IF(CN2014&gt;F2014,1,0)</f>
        <v>1</v>
      </c>
      <c r="Q2014" s="4" t="n">
        <f aca="false">IF(CN2014&gt;G2014,1,0)</f>
        <v>1</v>
      </c>
      <c r="R2014" s="4" t="n">
        <f aca="false">IF(CN2014&gt;H2014,1,0)</f>
        <v>0</v>
      </c>
      <c r="S2014" s="4" t="n">
        <f aca="false">IF(CN2014&gt;I2014,1,0)</f>
        <v>0</v>
      </c>
      <c r="T2014" s="25" t="n">
        <f aca="false">IF(AND(AND(R2014=0,S2014=0,Q2014=0),OR(S2013=1,S2012=1,S2011=1)),1,0)</f>
        <v>0</v>
      </c>
      <c r="U2014" s="13" t="n">
        <f aca="false">SUM(CM2013:CM2014)</f>
        <v>-0.0117435002017048</v>
      </c>
      <c r="AV2014" s="0"/>
      <c r="AW2014" s="55" t="n">
        <f aca="false">IF(EC2014&gt;$AW$2,1,0)</f>
        <v>0</v>
      </c>
      <c r="AX2014" s="0" t="n">
        <f aca="false">IF(AND(I2014&gt;G2014,I2013&lt;G2013),1,IF(OR(AND(I2014&gt;F2014,I2013&lt;F2013),AND(I2014&gt;E2014,I2013&lt;E2013)),1,0))</f>
        <v>0</v>
      </c>
      <c r="AY2014" s="0" t="n">
        <f aca="false">IF(K2013="10D",1,0)</f>
        <v>1</v>
      </c>
      <c r="AZ2014" s="0" t="n">
        <f aca="false">IF(AND(I2014&gt;G2014,I2013&lt;G2013,I2014&gt;F2014,I2013&gt;F2013,I2014&gt;E2014,I2013&gt;E2013),1,0)</f>
        <v>0</v>
      </c>
      <c r="BA2014" s="56" t="n">
        <f aca="false">IF(G2014&gt;H2014,1,0)</f>
        <v>0</v>
      </c>
      <c r="BB2014" s="56" t="n">
        <f aca="false">IF(I2014&lt;F2014,1,0)</f>
        <v>0</v>
      </c>
      <c r="BC2014" s="0" t="n">
        <f aca="false">IF(AND(SUM(AW2013:AX2013)=2,AY2014=1),1,IF(SUM(AX2012:AX2014)=0,0,IF(AND(OR(AW2012=1,AX2012=1),OR(AW2013=1,AX2013=1),AY2014=1),1,IF(AND(SUM(AW2014:AY2014)=2,SUM(AW2012:AX2012)=2,AX2012=1),1,0))))</f>
        <v>0</v>
      </c>
      <c r="BD2014" s="57" t="str">
        <f aca="false">IF(AND(SUM(BC2012:BC2014)&gt;=1,BA2014=1,SUM(AZ2009:AZ2014)&gt;=1),1,IF(BC2014=0,"",IF(AND(BC2014=1,AZ2014=0,AZ2013=0,AZ2012=0),1,IF(AND(BC2014=1,OR(AZ2014=1,AZ2013=1,AZ2012)),IF(BA2014=1,1,0)))))</f>
        <v/>
      </c>
      <c r="BE2014" s="50" t="str">
        <f aca="false">IF(AND(BD2014=1,BD2013=1),0,IF(BD2014=1,SUM(CM2015:CM2053),""))</f>
        <v/>
      </c>
      <c r="BF2014" s="20" t="str">
        <f aca="false">IF(AND(BB2014=1,BB2013=1,BE1973&lt;&gt;0),"",IF(AND(BB2013=0,BB2014=1),BF2013,IF(AND(BB2014=1,BB2013=1),BF2013,IF(AND(BF2013="",BE2013="",OR(BD2013=0,BD2013="")),"",IF(AND(BF2013="",BE1974=0),"",IF(AND(BE1974&lt;&gt;"",BF2013=BE1974),"",IF(AND(BD2013=1,BE2013&lt;&gt;0),CM2014,IF(BF2013&lt;&gt;0,BF2013+CM2014,IF(BF2013="","")))))))))</f>
        <v/>
      </c>
      <c r="BH2014" s="50"/>
      <c r="BI2014" s="0"/>
      <c r="BU2014" s="0"/>
      <c r="BZ2014" s="49"/>
      <c r="CG2014" s="13"/>
      <c r="CH2014" s="40"/>
      <c r="CI2014" s="13"/>
      <c r="CL2014" s="6" t="n">
        <f aca="false">C2014</f>
        <v>40165</v>
      </c>
      <c r="CM2014" s="13" t="n">
        <f aca="false">CN2014/CN2013-1</f>
        <v>0.000272281720820278</v>
      </c>
      <c r="CN2014" s="76" t="n">
        <v>110.21</v>
      </c>
      <c r="CO2014" s="13" t="n">
        <f aca="false">CN2014/CN2009-1</f>
        <v>-0.00810008100081006</v>
      </c>
      <c r="CY2014" s="4" t="n">
        <v>110.2</v>
      </c>
      <c r="CZ2014" s="4" t="n">
        <v>110.21</v>
      </c>
      <c r="DA2014" s="33" t="n">
        <f aca="false">CZ2014-CN2014</f>
        <v>0</v>
      </c>
      <c r="DB2014" s="16" t="n">
        <f aca="false">CZ2014/CY2014-1</f>
        <v>9.07441016333443E-005</v>
      </c>
      <c r="DC2014" s="15" t="n">
        <f aca="false">CY2014/CZ2013-1</f>
        <v>0.000181521147213592</v>
      </c>
      <c r="DD2014" s="15" t="n">
        <f aca="false">CZ2014/CZ2013-1</f>
        <v>0.000272281720820278</v>
      </c>
      <c r="DE2014" s="34" t="str">
        <f aca="false">IF(CW2014=0,"",-DC2014*CS2014)</f>
        <v/>
      </c>
      <c r="DY2014" s="6"/>
      <c r="EB2014" s="6" t="n">
        <f aca="false">CL2014</f>
        <v>40165</v>
      </c>
      <c r="EC2014" s="13" t="n">
        <f aca="false">SUM(CM2012:CM2014)</f>
        <v>-0.0102167826444528</v>
      </c>
    </row>
    <row r="2015" customFormat="false" ht="15" hidden="false" customHeight="false" outlineLevel="0" collapsed="false">
      <c r="A2015" s="0" t="n">
        <f aca="false">IF(FR2015=1,CZ2015,0)</f>
        <v>0</v>
      </c>
      <c r="C2015" s="6" t="n">
        <v>40168</v>
      </c>
      <c r="D2015" s="0" t="n">
        <f aca="false">IF(E2015&gt;E2014,1,0)</f>
        <v>1</v>
      </c>
      <c r="E2015" s="46" t="n">
        <v>97.3391</v>
      </c>
      <c r="F2015" s="46" t="n">
        <v>106.1796</v>
      </c>
      <c r="G2015" s="46" t="n">
        <v>109.1972</v>
      </c>
      <c r="H2015" s="46" t="n">
        <v>110.545</v>
      </c>
      <c r="I2015" s="46" t="n">
        <v>110.7841</v>
      </c>
      <c r="J2015" s="47" t="str">
        <f aca="false">IF(MIN(E2015:I2015)=E2015,$E$2,IF(MIN(E2015:I2015)=F2015,$F$2,IF(MIN(E2015:I2015)=G2015,$G$2,IF(MIN(E2015:I2015)=H2015,$H$2,IF(MIN(E2015:I2015)=I2015,$I$2)))))</f>
        <v>200D</v>
      </c>
      <c r="K2015" s="47" t="str">
        <f aca="false">IF(MAX(E2015:I2015)=E2015,$E$2,IF(MAX(E2015:I2015)=F2015,$F$2,IF(MAX(E2015:I2015)=G2015,$G$2,IF(MAX(E2015:I2015)=H2015,$H$2,IF(MAX(E2015:I2015)=I2015,$I$2)))))</f>
        <v>10D</v>
      </c>
      <c r="L2015" s="4" t="n">
        <f aca="false">IF(MAX(E2015:I2015)=H2015,1,0)</f>
        <v>0</v>
      </c>
      <c r="M2015" s="4" t="n">
        <f aca="false">IF(MAX(E2015:I2015)=I2015,1,0)</f>
        <v>1</v>
      </c>
      <c r="O2015" s="4" t="n">
        <f aca="false">IF(CN2015&gt;E2015,1,0)</f>
        <v>1</v>
      </c>
      <c r="P2015" s="4" t="n">
        <f aca="false">IF(CN2015&gt;F2015,1,0)</f>
        <v>1</v>
      </c>
      <c r="Q2015" s="4" t="n">
        <f aca="false">IF(CN2015&gt;G2015,1,0)</f>
        <v>1</v>
      </c>
      <c r="R2015" s="4" t="n">
        <f aca="false">IF(CN2015&gt;H2015,1,0)</f>
        <v>1</v>
      </c>
      <c r="S2015" s="4" t="n">
        <f aca="false">IF(CN2015&gt;I2015,1,0)</f>
        <v>1</v>
      </c>
      <c r="T2015" s="25" t="n">
        <f aca="false">IF(AND(AND(R2015=0,S2015=0,Q2015=0),OR(S2014=1,S2013=1,S2012=1)),1,0)</f>
        <v>0</v>
      </c>
      <c r="U2015" s="13" t="n">
        <f aca="false">SUM(CM2014:CM2015)</f>
        <v>0.0104346989243409</v>
      </c>
      <c r="AV2015" s="0"/>
      <c r="AW2015" s="55" t="n">
        <f aca="false">IF(EC2015&gt;$AW$2,1,0)</f>
        <v>0</v>
      </c>
      <c r="AX2015" s="0" t="n">
        <f aca="false">IF(AND(I2015&gt;G2015,I2014&lt;G2014),1,IF(OR(AND(I2015&gt;F2015,I2014&lt;F2014),AND(I2015&gt;E2015,I2014&lt;E2014)),1,0))</f>
        <v>0</v>
      </c>
      <c r="AY2015" s="0" t="n">
        <f aca="false">IF(K2014="10D",1,0)</f>
        <v>1</v>
      </c>
      <c r="AZ2015" s="0" t="n">
        <f aca="false">IF(AND(I2015&gt;G2015,I2014&lt;G2014,I2015&gt;F2015,I2014&gt;F2014,I2015&gt;E2015,I2014&gt;E2014),1,0)</f>
        <v>0</v>
      </c>
      <c r="BA2015" s="56" t="n">
        <f aca="false">IF(G2015&gt;H2015,1,0)</f>
        <v>0</v>
      </c>
      <c r="BB2015" s="56" t="n">
        <f aca="false">IF(I2015&lt;F2015,1,0)</f>
        <v>0</v>
      </c>
      <c r="BC2015" s="0" t="n">
        <f aca="false">IF(AND(SUM(AW2014:AX2014)=2,AY2015=1),1,IF(SUM(AX2013:AX2015)=0,0,IF(AND(OR(AW2013=1,AX2013=1),OR(AW2014=1,AX2014=1),AY2015=1),1,IF(AND(SUM(AW2015:AY2015)=2,SUM(AW2013:AX2013)=2,AX2013=1),1,0))))</f>
        <v>0</v>
      </c>
      <c r="BD2015" s="57" t="str">
        <f aca="false">IF(AND(SUM(BC2013:BC2015)&gt;=1,BA2015=1,SUM(AZ2010:AZ2015)&gt;=1),1,IF(BC2015=0,"",IF(AND(BC2015=1,AZ2015=0,AZ2014=0,AZ2013=0),1,IF(AND(BC2015=1,OR(AZ2015=1,AZ2014=1,AZ2013)),IF(BA2015=1,1,0)))))</f>
        <v/>
      </c>
      <c r="BE2015" s="50" t="str">
        <f aca="false">IF(AND(BD2015=1,BD2014=1),0,IF(BD2015=1,SUM(CM2016:CM2054),""))</f>
        <v/>
      </c>
      <c r="BF2015" s="20" t="str">
        <f aca="false">IF(AND(BB2015=1,BB2014=1,BE1974&lt;&gt;0),"",IF(AND(BB2014=0,BB2015=1),BF2014,IF(AND(BB2015=1,BB2014=1),BF2014,IF(AND(BF2014="",BE2014="",OR(BD2014=0,BD2014="")),"",IF(AND(BF2014="",BE1975=0),"",IF(AND(BE1975&lt;&gt;"",BF2014=BE1975),"",IF(AND(BD2014=1,BE2014&lt;&gt;0),CM2015,IF(BF2014&lt;&gt;0,BF2014+CM2015,IF(BF2014="","")))))))))</f>
        <v/>
      </c>
      <c r="BH2015" s="50"/>
      <c r="BI2015" s="0"/>
      <c r="BU2015" s="0"/>
      <c r="BZ2015" s="49"/>
      <c r="CG2015" s="13"/>
      <c r="CH2015" s="40"/>
      <c r="CI2015" s="13"/>
      <c r="CL2015" s="6" t="n">
        <f aca="false">C2015</f>
        <v>40168</v>
      </c>
      <c r="CM2015" s="13" t="n">
        <f aca="false">CN2015/CN2014-1</f>
        <v>0.0101624172035206</v>
      </c>
      <c r="CN2015" s="76" t="n">
        <v>111.33</v>
      </c>
      <c r="CO2015" s="13" t="n">
        <f aca="false">CN2015/CN2010-1</f>
        <v>-0.00482703137570395</v>
      </c>
      <c r="CY2015" s="4" t="n">
        <v>110.76</v>
      </c>
      <c r="CZ2015" s="4" t="n">
        <v>111.33</v>
      </c>
      <c r="DA2015" s="33" t="n">
        <f aca="false">CZ2015-CN2015</f>
        <v>0</v>
      </c>
      <c r="DB2015" s="16" t="n">
        <f aca="false">CZ2015/CY2015-1</f>
        <v>0.00514626218851566</v>
      </c>
      <c r="DC2015" s="15" t="n">
        <f aca="false">CY2015/CZ2014-1</f>
        <v>0.00499047273387188</v>
      </c>
      <c r="DD2015" s="15" t="n">
        <f aca="false">CZ2015/CZ2014-1</f>
        <v>0.0101624172035206</v>
      </c>
      <c r="DE2015" s="34" t="str">
        <f aca="false">IF(CW2015=0,"",-DC2015*CS2015)</f>
        <v/>
      </c>
      <c r="DY2015" s="6"/>
      <c r="EB2015" s="6" t="n">
        <f aca="false">CL2015</f>
        <v>40168</v>
      </c>
      <c r="EC2015" s="13" t="n">
        <f aca="false">SUM(CM2013:CM2015)</f>
        <v>-0.00158108299818416</v>
      </c>
    </row>
    <row r="2016" customFormat="false" ht="15" hidden="false" customHeight="false" outlineLevel="0" collapsed="false">
      <c r="A2016" s="0" t="n">
        <f aca="false">IF(FR2016=1,CZ2016,0)</f>
        <v>0</v>
      </c>
      <c r="C2016" s="6" t="n">
        <v>40169</v>
      </c>
      <c r="D2016" s="0" t="n">
        <f aca="false">IF(E2016&gt;E2015,1,0)</f>
        <v>1</v>
      </c>
      <c r="E2016" s="46" t="n">
        <v>97.5369</v>
      </c>
      <c r="F2016" s="46" t="n">
        <v>106.3088</v>
      </c>
      <c r="G2016" s="46" t="n">
        <v>109.2782</v>
      </c>
      <c r="H2016" s="46" t="n">
        <v>110.617</v>
      </c>
      <c r="I2016" s="46" t="n">
        <v>110.9961</v>
      </c>
      <c r="J2016" s="47" t="str">
        <f aca="false">IF(MIN(E2016:I2016)=E2016,$E$2,IF(MIN(E2016:I2016)=F2016,$F$2,IF(MIN(E2016:I2016)=G2016,$G$2,IF(MIN(E2016:I2016)=H2016,$H$2,IF(MIN(E2016:I2016)=I2016,$I$2)))))</f>
        <v>200D</v>
      </c>
      <c r="K2016" s="47" t="str">
        <f aca="false">IF(MAX(E2016:I2016)=E2016,$E$2,IF(MAX(E2016:I2016)=F2016,$F$2,IF(MAX(E2016:I2016)=G2016,$G$2,IF(MAX(E2016:I2016)=H2016,$H$2,IF(MAX(E2016:I2016)=I2016,$I$2)))))</f>
        <v>10D</v>
      </c>
      <c r="L2016" s="4" t="n">
        <f aca="false">IF(MAX(E2016:I2016)=H2016,1,0)</f>
        <v>0</v>
      </c>
      <c r="M2016" s="4" t="n">
        <f aca="false">IF(MAX(E2016:I2016)=I2016,1,0)</f>
        <v>1</v>
      </c>
      <c r="O2016" s="4" t="n">
        <f aca="false">IF(CN2016&gt;E2016,1,0)</f>
        <v>1</v>
      </c>
      <c r="P2016" s="4" t="n">
        <f aca="false">IF(CN2016&gt;F2016,1,0)</f>
        <v>1</v>
      </c>
      <c r="Q2016" s="4" t="n">
        <f aca="false">IF(CN2016&gt;G2016,1,0)</f>
        <v>1</v>
      </c>
      <c r="R2016" s="4" t="n">
        <f aca="false">IF(CN2016&gt;H2016,1,0)</f>
        <v>1</v>
      </c>
      <c r="S2016" s="4" t="n">
        <f aca="false">IF(CN2016&gt;I2016,1,0)</f>
        <v>1</v>
      </c>
      <c r="T2016" s="25" t="n">
        <f aca="false">IF(AND(AND(R2016=0,S2016=0,Q2016=0),OR(S2015=1,S2014=1,S2013=1)),1,0)</f>
        <v>0</v>
      </c>
      <c r="U2016" s="13" t="n">
        <f aca="false">SUM(CM2015:CM2016)</f>
        <v>0.0137553391472915</v>
      </c>
      <c r="AV2016" s="0"/>
      <c r="AW2016" s="55" t="n">
        <f aca="false">IF(EC2016&gt;$AW$2,1,0)</f>
        <v>1</v>
      </c>
      <c r="AX2016" s="0" t="n">
        <f aca="false">IF(AND(I2016&gt;G2016,I2015&lt;G2015),1,IF(OR(AND(I2016&gt;F2016,I2015&lt;F2015),AND(I2016&gt;E2016,I2015&lt;E2015)),1,0))</f>
        <v>0</v>
      </c>
      <c r="AY2016" s="0" t="n">
        <f aca="false">IF(K2015="10D",1,0)</f>
        <v>1</v>
      </c>
      <c r="AZ2016" s="0" t="n">
        <f aca="false">IF(AND(I2016&gt;G2016,I2015&lt;G2015,I2016&gt;F2016,I2015&gt;F2015,I2016&gt;E2016,I2015&gt;E2015),1,0)</f>
        <v>0</v>
      </c>
      <c r="BA2016" s="56" t="n">
        <f aca="false">IF(G2016&gt;H2016,1,0)</f>
        <v>0</v>
      </c>
      <c r="BB2016" s="56" t="n">
        <f aca="false">IF(I2016&lt;F2016,1,0)</f>
        <v>0</v>
      </c>
      <c r="BC2016" s="0" t="n">
        <f aca="false">IF(AND(SUM(AW2015:AX2015)=2,AY2016=1),1,IF(SUM(AX2014:AX2016)=0,0,IF(AND(OR(AW2014=1,AX2014=1),OR(AW2015=1,AX2015=1),AY2016=1),1,IF(AND(SUM(AW2016:AY2016)=2,SUM(AW2014:AX2014)=2,AX2014=1),1,0))))</f>
        <v>0</v>
      </c>
      <c r="BD2016" s="57" t="str">
        <f aca="false">IF(AND(SUM(BC2014:BC2016)&gt;=1,BA2016=1,SUM(AZ2011:AZ2016)&gt;=1),1,IF(BC2016=0,"",IF(AND(BC2016=1,AZ2016=0,AZ2015=0,AZ2014=0),1,IF(AND(BC2016=1,OR(AZ2016=1,AZ2015=1,AZ2014)),IF(BA2016=1,1,0)))))</f>
        <v/>
      </c>
      <c r="BE2016" s="50" t="str">
        <f aca="false">IF(AND(BD2016=1,BD2015=1),0,IF(BD2016=1,SUM(CM2017:CM2055),""))</f>
        <v/>
      </c>
      <c r="BF2016" s="20" t="str">
        <f aca="false">IF(AND(BB2016=1,BB2015=1,BE1975&lt;&gt;0),"",IF(AND(BB2015=0,BB2016=1),BF2015,IF(AND(BB2016=1,BB2015=1),BF2015,IF(AND(BF2015="",BE2015="",OR(BD2015=0,BD2015="")),"",IF(AND(BF2015="",BE1976=0),"",IF(AND(BE1976&lt;&gt;"",BF2015=BE1976),"",IF(AND(BD2015=1,BE2015&lt;&gt;0),CM2016,IF(BF2015&lt;&gt;0,BF2015+CM2016,IF(BF2015="","")))))))))</f>
        <v/>
      </c>
      <c r="BH2016" s="50"/>
      <c r="BI2016" s="0"/>
      <c r="BU2016" s="0"/>
      <c r="BZ2016" s="49"/>
      <c r="CG2016" s="13"/>
      <c r="CH2016" s="40"/>
      <c r="CI2016" s="13"/>
      <c r="CL2016" s="6" t="n">
        <f aca="false">C2016</f>
        <v>40169</v>
      </c>
      <c r="CM2016" s="13" t="n">
        <f aca="false">CN2016/CN2015-1</f>
        <v>0.00359292194377092</v>
      </c>
      <c r="CN2016" s="76" t="n">
        <v>111.73</v>
      </c>
      <c r="CO2016" s="13" t="n">
        <f aca="false">CN2016/CN2011-1</f>
        <v>0.00341266277503371</v>
      </c>
      <c r="CY2016" s="4" t="n">
        <v>111.57</v>
      </c>
      <c r="CZ2016" s="4" t="n">
        <v>111.73</v>
      </c>
      <c r="DA2016" s="33" t="n">
        <f aca="false">CZ2016-CN2016</f>
        <v>0</v>
      </c>
      <c r="DB2016" s="16" t="n">
        <f aca="false">CZ2016/CY2016-1</f>
        <v>0.00143407726091249</v>
      </c>
      <c r="DC2016" s="15" t="n">
        <f aca="false">CY2016/CZ2015-1</f>
        <v>0.00215575316626238</v>
      </c>
      <c r="DD2016" s="15" t="n">
        <f aca="false">CZ2016/CZ2015-1</f>
        <v>0.00359292194377092</v>
      </c>
      <c r="DE2016" s="34" t="str">
        <f aca="false">IF(CW2016=0,"",-DC2016*CS2016)</f>
        <v/>
      </c>
      <c r="DY2016" s="6"/>
      <c r="EB2016" s="6" t="n">
        <f aca="false">CL2016</f>
        <v>40169</v>
      </c>
      <c r="EC2016" s="13" t="n">
        <f aca="false">SUM(CM2014:CM2016)</f>
        <v>0.0140276208681118</v>
      </c>
    </row>
    <row r="2017" customFormat="false" ht="15" hidden="false" customHeight="false" outlineLevel="0" collapsed="false">
      <c r="A2017" s="0" t="n">
        <f aca="false">IF(FR2017=1,CZ2017,0)</f>
        <v>0</v>
      </c>
      <c r="C2017" s="6" t="n">
        <v>40170</v>
      </c>
      <c r="D2017" s="0" t="n">
        <f aca="false">IF(E2017&gt;E2016,1,0)</f>
        <v>1</v>
      </c>
      <c r="E2017" s="46" t="n">
        <v>97.7334</v>
      </c>
      <c r="F2017" s="46" t="n">
        <v>106.4239</v>
      </c>
      <c r="G2017" s="46" t="n">
        <v>109.368</v>
      </c>
      <c r="H2017" s="46" t="n">
        <v>110.6957</v>
      </c>
      <c r="I2017" s="46" t="n">
        <v>111.189</v>
      </c>
      <c r="J2017" s="47" t="str">
        <f aca="false">IF(MIN(E2017:I2017)=E2017,$E$2,IF(MIN(E2017:I2017)=F2017,$F$2,IF(MIN(E2017:I2017)=G2017,$G$2,IF(MIN(E2017:I2017)=H2017,$H$2,IF(MIN(E2017:I2017)=I2017,$I$2)))))</f>
        <v>200D</v>
      </c>
      <c r="K2017" s="47" t="str">
        <f aca="false">IF(MAX(E2017:I2017)=E2017,$E$2,IF(MAX(E2017:I2017)=F2017,$F$2,IF(MAX(E2017:I2017)=G2017,$G$2,IF(MAX(E2017:I2017)=H2017,$H$2,IF(MAX(E2017:I2017)=I2017,$I$2)))))</f>
        <v>10D</v>
      </c>
      <c r="L2017" s="4" t="n">
        <f aca="false">IF(MAX(E2017:I2017)=H2017,1,0)</f>
        <v>0</v>
      </c>
      <c r="M2017" s="4" t="n">
        <f aca="false">IF(MAX(E2017:I2017)=I2017,1,0)</f>
        <v>1</v>
      </c>
      <c r="O2017" s="4" t="n">
        <f aca="false">IF(CN2017&gt;E2017,1,0)</f>
        <v>1</v>
      </c>
      <c r="P2017" s="4" t="n">
        <f aca="false">IF(CN2017&gt;F2017,1,0)</f>
        <v>1</v>
      </c>
      <c r="Q2017" s="4" t="n">
        <f aca="false">IF(CN2017&gt;G2017,1,0)</f>
        <v>1</v>
      </c>
      <c r="R2017" s="4" t="n">
        <f aca="false">IF(CN2017&gt;H2017,1,0)</f>
        <v>1</v>
      </c>
      <c r="S2017" s="4" t="n">
        <f aca="false">IF(CN2017&gt;I2017,1,0)</f>
        <v>1</v>
      </c>
      <c r="T2017" s="25" t="n">
        <f aca="false">IF(AND(AND(R2017=0,S2017=0,Q2017=0),OR(S2016=1,S2015=1,S2014=1)),1,0)</f>
        <v>0</v>
      </c>
      <c r="U2017" s="13" t="n">
        <f aca="false">SUM(CM2016:CM2017)</f>
        <v>0.00556195443280694</v>
      </c>
      <c r="AV2017" s="0"/>
      <c r="AW2017" s="55" t="n">
        <f aca="false">IF(EC2017&gt;$AW$2,1,0)</f>
        <v>1</v>
      </c>
      <c r="AX2017" s="0" t="n">
        <f aca="false">IF(AND(I2017&gt;G2017,I2016&lt;G2016),1,IF(OR(AND(I2017&gt;F2017,I2016&lt;F2016),AND(I2017&gt;E2017,I2016&lt;E2016)),1,0))</f>
        <v>0</v>
      </c>
      <c r="AY2017" s="0" t="n">
        <f aca="false">IF(K2016="10D",1,0)</f>
        <v>1</v>
      </c>
      <c r="AZ2017" s="0" t="n">
        <f aca="false">IF(AND(I2017&gt;G2017,I2016&lt;G2016,I2017&gt;F2017,I2016&gt;F2016,I2017&gt;E2017,I2016&gt;E2016),1,0)</f>
        <v>0</v>
      </c>
      <c r="BA2017" s="56" t="n">
        <f aca="false">IF(G2017&gt;H2017,1,0)</f>
        <v>0</v>
      </c>
      <c r="BB2017" s="56" t="n">
        <f aca="false">IF(I2017&lt;F2017,1,0)</f>
        <v>0</v>
      </c>
      <c r="BC2017" s="0" t="n">
        <f aca="false">IF(AND(SUM(AW2016:AX2016)=2,AY2017=1),1,IF(SUM(AX2015:AX2017)=0,0,IF(AND(OR(AW2015=1,AX2015=1),OR(AW2016=1,AX2016=1),AY2017=1),1,IF(AND(SUM(AW2017:AY2017)=2,SUM(AW2015:AX2015)=2,AX2015=1),1,0))))</f>
        <v>0</v>
      </c>
      <c r="BD2017" s="57" t="str">
        <f aca="false">IF(AND(SUM(BC2015:BC2017)&gt;=1,BA2017=1,SUM(AZ2012:AZ2017)&gt;=1),1,IF(BC2017=0,"",IF(AND(BC2017=1,AZ2017=0,AZ2016=0,AZ2015=0),1,IF(AND(BC2017=1,OR(AZ2017=1,AZ2016=1,AZ2015)),IF(BA2017=1,1,0)))))</f>
        <v/>
      </c>
      <c r="BE2017" s="50" t="str">
        <f aca="false">IF(AND(BD2017=1,BD2016=1),0,IF(BD2017=1,SUM(CM2018:CM2056),""))</f>
        <v/>
      </c>
      <c r="BF2017" s="20" t="str">
        <f aca="false">IF(AND(BB2017=1,BB2016=1,BE1976&lt;&gt;0),"",IF(AND(BB2016=0,BB2017=1),BF2016,IF(AND(BB2017=1,BB2016=1),BF2016,IF(AND(BF2016="",BE2016="",OR(BD2016=0,BD2016="")),"",IF(AND(BF2016="",BE1977=0),"",IF(AND(BE1977&lt;&gt;"",BF2016=BE1977),"",IF(AND(BD2016=1,BE2016&lt;&gt;0),CM2017,IF(BF2016&lt;&gt;0,BF2016+CM2017,IF(BF2016="","")))))))))</f>
        <v/>
      </c>
      <c r="BH2017" s="50"/>
      <c r="BI2017" s="0"/>
      <c r="BU2017" s="0"/>
      <c r="BZ2017" s="49"/>
      <c r="CG2017" s="13"/>
      <c r="CH2017" s="40"/>
      <c r="CI2017" s="13"/>
      <c r="CL2017" s="6" t="n">
        <f aca="false">C2017</f>
        <v>40170</v>
      </c>
      <c r="CM2017" s="13" t="n">
        <f aca="false">CN2017/CN2016-1</f>
        <v>0.00196903248903602</v>
      </c>
      <c r="CN2017" s="76" t="n">
        <v>111.95</v>
      </c>
      <c r="CO2017" s="13" t="n">
        <f aca="false">CN2017/CN2012-1</f>
        <v>0.00385581061692974</v>
      </c>
      <c r="CY2017" s="4" t="n">
        <v>112</v>
      </c>
      <c r="CZ2017" s="4" t="n">
        <v>111.95</v>
      </c>
      <c r="DA2017" s="33" t="n">
        <f aca="false">CZ2017-CN2017</f>
        <v>0</v>
      </c>
      <c r="DB2017" s="16" t="n">
        <f aca="false">CZ2017/CY2017-1</f>
        <v>-0.000446428571428514</v>
      </c>
      <c r="DC2017" s="15" t="n">
        <f aca="false">CY2017/CZ2016-1</f>
        <v>0.00241653987290791</v>
      </c>
      <c r="DD2017" s="15" t="n">
        <f aca="false">CZ2017/CZ2016-1</f>
        <v>0.00196903248903602</v>
      </c>
      <c r="DE2017" s="34" t="str">
        <f aca="false">IF(CW2017=0,"",-DC2017*CS2017)</f>
        <v/>
      </c>
      <c r="DY2017" s="6"/>
      <c r="EB2017" s="6" t="n">
        <f aca="false">CL2017</f>
        <v>40170</v>
      </c>
      <c r="EC2017" s="13" t="n">
        <f aca="false">SUM(CM2015:CM2017)</f>
        <v>0.0157243716363276</v>
      </c>
    </row>
    <row r="2018" customFormat="false" ht="15" hidden="false" customHeight="false" outlineLevel="0" collapsed="false">
      <c r="A2018" s="0" t="n">
        <f aca="false">IF(FR2018=1,CZ2018,0)</f>
        <v>0</v>
      </c>
      <c r="C2018" s="6" t="n">
        <v>40171</v>
      </c>
      <c r="D2018" s="0" t="n">
        <f aca="false">IF(E2018&gt;E2017,1,0)</f>
        <v>1</v>
      </c>
      <c r="E2018" s="46" t="n">
        <v>97.9183</v>
      </c>
      <c r="F2018" s="46" t="n">
        <v>106.5417</v>
      </c>
      <c r="G2018" s="46" t="n">
        <v>109.4314</v>
      </c>
      <c r="H2018" s="46" t="n">
        <v>110.7733</v>
      </c>
      <c r="I2018" s="46" t="n">
        <v>111.373</v>
      </c>
      <c r="J2018" s="47" t="str">
        <f aca="false">IF(MIN(E2018:I2018)=E2018,$E$2,IF(MIN(E2018:I2018)=F2018,$F$2,IF(MIN(E2018:I2018)=G2018,$G$2,IF(MIN(E2018:I2018)=H2018,$H$2,IF(MIN(E2018:I2018)=I2018,$I$2)))))</f>
        <v>200D</v>
      </c>
      <c r="K2018" s="47" t="str">
        <f aca="false">IF(MAX(E2018:I2018)=E2018,$E$2,IF(MAX(E2018:I2018)=F2018,$F$2,IF(MAX(E2018:I2018)=G2018,$G$2,IF(MAX(E2018:I2018)=H2018,$H$2,IF(MAX(E2018:I2018)=I2018,$I$2)))))</f>
        <v>10D</v>
      </c>
      <c r="L2018" s="4" t="n">
        <f aca="false">IF(MAX(E2018:I2018)=H2018,1,0)</f>
        <v>0</v>
      </c>
      <c r="M2018" s="4" t="n">
        <f aca="false">IF(MAX(E2018:I2018)=I2018,1,0)</f>
        <v>1</v>
      </c>
      <c r="O2018" s="4" t="n">
        <f aca="false">IF(CN2018&gt;E2018,1,0)</f>
        <v>1</v>
      </c>
      <c r="P2018" s="4" t="n">
        <f aca="false">IF(CN2018&gt;F2018,1,0)</f>
        <v>1</v>
      </c>
      <c r="Q2018" s="4" t="n">
        <f aca="false">IF(CN2018&gt;G2018,1,0)</f>
        <v>1</v>
      </c>
      <c r="R2018" s="4" t="n">
        <f aca="false">IF(CN2018&gt;H2018,1,0)</f>
        <v>1</v>
      </c>
      <c r="S2018" s="4" t="n">
        <f aca="false">IF(CN2018&gt;I2018,1,0)</f>
        <v>1</v>
      </c>
      <c r="T2018" s="25" t="n">
        <f aca="false">IF(AND(AND(R2018=0,S2018=0,Q2018=0),OR(S2017=1,S2016=1,S2015=1)),1,0)</f>
        <v>0</v>
      </c>
      <c r="U2018" s="13" t="n">
        <f aca="false">SUM(CM2017:CM2018)</f>
        <v>0.00670328885348437</v>
      </c>
      <c r="AV2018" s="0"/>
      <c r="AW2018" s="55" t="n">
        <f aca="false">IF(EC2018&gt;$AW$2,1,0)</f>
        <v>1</v>
      </c>
      <c r="AX2018" s="0" t="n">
        <f aca="false">IF(AND(I2018&gt;G2018,I2017&lt;G2017),1,IF(OR(AND(I2018&gt;F2018,I2017&lt;F2017),AND(I2018&gt;E2018,I2017&lt;E2017)),1,0))</f>
        <v>0</v>
      </c>
      <c r="AY2018" s="0" t="n">
        <f aca="false">IF(K2017="10D",1,0)</f>
        <v>1</v>
      </c>
      <c r="AZ2018" s="0" t="n">
        <f aca="false">IF(AND(I2018&gt;G2018,I2017&lt;G2017,I2018&gt;F2018,I2017&gt;F2017,I2018&gt;E2018,I2017&gt;E2017),1,0)</f>
        <v>0</v>
      </c>
      <c r="BA2018" s="56" t="n">
        <f aca="false">IF(G2018&gt;H2018,1,0)</f>
        <v>0</v>
      </c>
      <c r="BB2018" s="56" t="n">
        <f aca="false">IF(I2018&lt;F2018,1,0)</f>
        <v>0</v>
      </c>
      <c r="BC2018" s="0" t="n">
        <f aca="false">IF(AND(SUM(AW2017:AX2017)=2,AY2018=1),1,IF(SUM(AX2016:AX2018)=0,0,IF(AND(OR(AW2016=1,AX2016=1),OR(AW2017=1,AX2017=1),AY2018=1),1,IF(AND(SUM(AW2018:AY2018)=2,SUM(AW2016:AX2016)=2,AX2016=1),1,0))))</f>
        <v>0</v>
      </c>
      <c r="BD2018" s="57" t="str">
        <f aca="false">IF(AND(SUM(BC2016:BC2018)&gt;=1,BA2018=1,SUM(AZ2013:AZ2018)&gt;=1),1,IF(BC2018=0,"",IF(AND(BC2018=1,AZ2018=0,AZ2017=0,AZ2016=0),1,IF(AND(BC2018=1,OR(AZ2018=1,AZ2017=1,AZ2016)),IF(BA2018=1,1,0)))))</f>
        <v/>
      </c>
      <c r="BE2018" s="50" t="str">
        <f aca="false">IF(AND(BD2018=1,BD2017=1),0,IF(BD2018=1,SUM(CM2019:CM2057),""))</f>
        <v/>
      </c>
      <c r="BF2018" s="20" t="str">
        <f aca="false">IF(AND(BB2018=1,BB2017=1,BE1977&lt;&gt;0),"",IF(AND(BB2017=0,BB2018=1),BF2017,IF(AND(BB2018=1,BB2017=1),BF2017,IF(AND(BF2017="",BE2017="",OR(BD2017=0,BD2017="")),"",IF(AND(BF2017="",BE1978=0),"",IF(AND(BE1978&lt;&gt;"",BF2017=BE1978),"",IF(AND(BD2017=1,BE2017&lt;&gt;0),CM2018,IF(BF2017&lt;&gt;0,BF2017+CM2018,IF(BF2017="","")))))))))</f>
        <v/>
      </c>
      <c r="BH2018" s="50"/>
      <c r="BI2018" s="0"/>
      <c r="BU2018" s="0"/>
      <c r="BZ2018" s="49"/>
      <c r="CG2018" s="13"/>
      <c r="CH2018" s="40"/>
      <c r="CI2018" s="13"/>
      <c r="CL2018" s="6" t="n">
        <f aca="false">C2018</f>
        <v>40171</v>
      </c>
      <c r="CM2018" s="13" t="n">
        <f aca="false">CN2018/CN2017-1</f>
        <v>0.00473425636444835</v>
      </c>
      <c r="CN2018" s="76" t="n">
        <v>112.48</v>
      </c>
      <c r="CO2018" s="13" t="n">
        <f aca="false">CN2018/CN2013-1</f>
        <v>0.0208749319295698</v>
      </c>
      <c r="CY2018" s="4" t="n">
        <v>112.19</v>
      </c>
      <c r="CZ2018" s="4" t="n">
        <v>112.48</v>
      </c>
      <c r="DA2018" s="33" t="n">
        <f aca="false">CZ2018-CN2018</f>
        <v>0</v>
      </c>
      <c r="DB2018" s="16" t="n">
        <f aca="false">CZ2018/CY2018-1</f>
        <v>0.00258490061502803</v>
      </c>
      <c r="DC2018" s="15" t="n">
        <f aca="false">CY2018/CZ2017-1</f>
        <v>0.00214381420276899</v>
      </c>
      <c r="DD2018" s="15" t="n">
        <f aca="false">CZ2018/CZ2017-1</f>
        <v>0.00473425636444835</v>
      </c>
      <c r="DE2018" s="34" t="str">
        <f aca="false">IF(CW2018=0,"",-DC2018*CS2018)</f>
        <v/>
      </c>
      <c r="DY2018" s="6"/>
      <c r="EB2018" s="6" t="n">
        <f aca="false">CL2018</f>
        <v>40171</v>
      </c>
      <c r="EC2018" s="13" t="n">
        <f aca="false">SUM(CM2016:CM2018)</f>
        <v>0.0102962107972553</v>
      </c>
    </row>
    <row r="2019" customFormat="false" ht="15" hidden="false" customHeight="false" outlineLevel="0" collapsed="false">
      <c r="A2019" s="0" t="n">
        <f aca="false">IF(FR2019=1,CZ2019,0)</f>
        <v>0</v>
      </c>
      <c r="C2019" s="6" t="n">
        <v>40175</v>
      </c>
      <c r="D2019" s="0" t="n">
        <f aca="false">IF(E2019&gt;E2018,1,0)</f>
        <v>1</v>
      </c>
      <c r="E2019" s="46" t="n">
        <v>98.1015</v>
      </c>
      <c r="F2019" s="46" t="n">
        <v>106.6648</v>
      </c>
      <c r="G2019" s="46" t="n">
        <v>109.4916</v>
      </c>
      <c r="H2019" s="46" t="n">
        <v>110.8963</v>
      </c>
      <c r="I2019" s="46" t="n">
        <v>111.534</v>
      </c>
      <c r="J2019" s="47" t="str">
        <f aca="false">IF(MIN(E2019:I2019)=E2019,$E$2,IF(MIN(E2019:I2019)=F2019,$F$2,IF(MIN(E2019:I2019)=G2019,$G$2,IF(MIN(E2019:I2019)=H2019,$H$2,IF(MIN(E2019:I2019)=I2019,$I$2)))))</f>
        <v>200D</v>
      </c>
      <c r="K2019" s="47" t="str">
        <f aca="false">IF(MAX(E2019:I2019)=E2019,$E$2,IF(MAX(E2019:I2019)=F2019,$F$2,IF(MAX(E2019:I2019)=G2019,$G$2,IF(MAX(E2019:I2019)=H2019,$H$2,IF(MAX(E2019:I2019)=I2019,$I$2)))))</f>
        <v>10D</v>
      </c>
      <c r="L2019" s="4" t="n">
        <f aca="false">IF(MAX(E2019:I2019)=H2019,1,0)</f>
        <v>0</v>
      </c>
      <c r="M2019" s="4" t="n">
        <f aca="false">IF(MAX(E2019:I2019)=I2019,1,0)</f>
        <v>1</v>
      </c>
      <c r="O2019" s="4" t="n">
        <f aca="false">IF(CN2019&gt;E2019,1,0)</f>
        <v>1</v>
      </c>
      <c r="P2019" s="4" t="n">
        <f aca="false">IF(CN2019&gt;F2019,1,0)</f>
        <v>1</v>
      </c>
      <c r="Q2019" s="4" t="n">
        <f aca="false">IF(CN2019&gt;G2019,1,0)</f>
        <v>1</v>
      </c>
      <c r="R2019" s="4" t="n">
        <f aca="false">IF(CN2019&gt;H2019,1,0)</f>
        <v>1</v>
      </c>
      <c r="S2019" s="4" t="n">
        <f aca="false">IF(CN2019&gt;I2019,1,0)</f>
        <v>1</v>
      </c>
      <c r="T2019" s="25" t="n">
        <f aca="false">IF(AND(AND(R2019=0,S2019=0,Q2019=0),OR(S2018=1,S2017=1,S2016=1)),1,0)</f>
        <v>0</v>
      </c>
      <c r="U2019" s="13" t="n">
        <f aca="false">SUM(CM2018:CM2019)</f>
        <v>0.00686796902447684</v>
      </c>
      <c r="AV2019" s="0"/>
      <c r="AW2019" s="55" t="n">
        <f aca="false">IF(EC2019&gt;$AW$2,1,0)</f>
        <v>0</v>
      </c>
      <c r="AX2019" s="0" t="n">
        <f aca="false">IF(AND(I2019&gt;G2019,I2018&lt;G2018),1,IF(OR(AND(I2019&gt;F2019,I2018&lt;F2018),AND(I2019&gt;E2019,I2018&lt;E2018)),1,0))</f>
        <v>0</v>
      </c>
      <c r="AY2019" s="0" t="n">
        <f aca="false">IF(K2018="10D",1,0)</f>
        <v>1</v>
      </c>
      <c r="AZ2019" s="0" t="n">
        <f aca="false">IF(AND(I2019&gt;G2019,I2018&lt;G2018,I2019&gt;F2019,I2018&gt;F2018,I2019&gt;E2019,I2018&gt;E2018),1,0)</f>
        <v>0</v>
      </c>
      <c r="BA2019" s="56" t="n">
        <f aca="false">IF(G2019&gt;H2019,1,0)</f>
        <v>0</v>
      </c>
      <c r="BB2019" s="56" t="n">
        <f aca="false">IF(I2019&lt;F2019,1,0)</f>
        <v>0</v>
      </c>
      <c r="BC2019" s="0" t="n">
        <f aca="false">IF(AND(SUM(AW2018:AX2018)=2,AY2019=1),1,IF(SUM(AX2017:AX2019)=0,0,IF(AND(OR(AW2017=1,AX2017=1),OR(AW2018=1,AX2018=1),AY2019=1),1,IF(AND(SUM(AW2019:AY2019)=2,SUM(AW2017:AX2017)=2,AX2017=1),1,0))))</f>
        <v>0</v>
      </c>
      <c r="BD2019" s="57" t="str">
        <f aca="false">IF(AND(SUM(BC2017:BC2019)&gt;=1,BA2019=1,SUM(AZ2014:AZ2019)&gt;=1),1,IF(BC2019=0,"",IF(AND(BC2019=1,AZ2019=0,AZ2018=0,AZ2017=0),1,IF(AND(BC2019=1,OR(AZ2019=1,AZ2018=1,AZ2017)),IF(BA2019=1,1,0)))))</f>
        <v/>
      </c>
      <c r="BE2019" s="50" t="str">
        <f aca="false">IF(AND(BD2019=1,BD2018=1),0,IF(BD2019=1,SUM(CM2020:CM2058),""))</f>
        <v/>
      </c>
      <c r="BF2019" s="20" t="str">
        <f aca="false">IF(AND(BB2019=1,BB2018=1,BE1978&lt;&gt;0),"",IF(AND(BB2018=0,BB2019=1),BF2018,IF(AND(BB2019=1,BB2018=1),BF2018,IF(AND(BF2018="",BE2018="",OR(BD2018=0,BD2018="")),"",IF(AND(BF2018="",BE1979=0),"",IF(AND(BE1979&lt;&gt;"",BF2018=BE1979),"",IF(AND(BD2018=1,BE2018&lt;&gt;0),CM2019,IF(BF2018&lt;&gt;0,BF2018+CM2019,IF(BF2018="","")))))))))</f>
        <v/>
      </c>
      <c r="BH2019" s="50"/>
      <c r="BI2019" s="0"/>
      <c r="BU2019" s="0"/>
      <c r="BZ2019" s="49"/>
      <c r="CG2019" s="13"/>
      <c r="CH2019" s="40"/>
      <c r="CI2019" s="13"/>
      <c r="CL2019" s="6" t="n">
        <f aca="false">C2019</f>
        <v>40175</v>
      </c>
      <c r="CM2019" s="13" t="n">
        <f aca="false">CN2019/CN2018-1</f>
        <v>0.00213371266002849</v>
      </c>
      <c r="CN2019" s="76" t="n">
        <v>112.72</v>
      </c>
      <c r="CO2019" s="13" t="n">
        <f aca="false">CN2019/CN2014-1</f>
        <v>0.0227747028400327</v>
      </c>
      <c r="CY2019" s="4" t="n">
        <v>112.9</v>
      </c>
      <c r="CZ2019" s="4" t="n">
        <v>112.72</v>
      </c>
      <c r="DA2019" s="33" t="n">
        <f aca="false">CZ2019-CN2019</f>
        <v>0</v>
      </c>
      <c r="DB2019" s="16" t="n">
        <f aca="false">CZ2019/CY2019-1</f>
        <v>-0.00159433126660768</v>
      </c>
      <c r="DC2019" s="15" t="n">
        <f aca="false">CY2019/CZ2018-1</f>
        <v>0.00373399715504985</v>
      </c>
      <c r="DD2019" s="15" t="n">
        <f aca="false">CZ2019/CZ2018-1</f>
        <v>0.00213371266002849</v>
      </c>
      <c r="DE2019" s="34" t="str">
        <f aca="false">IF(CW2019=0,"",-DC2019*CS2019)</f>
        <v/>
      </c>
      <c r="DY2019" s="6"/>
      <c r="EB2019" s="6" t="n">
        <f aca="false">CL2019</f>
        <v>40175</v>
      </c>
      <c r="EC2019" s="13" t="n">
        <f aca="false">SUM(CM2017:CM2019)</f>
        <v>0.00883700151351285</v>
      </c>
    </row>
    <row r="2020" customFormat="false" ht="15" hidden="false" customHeight="false" outlineLevel="0" collapsed="false">
      <c r="A2020" s="0" t="n">
        <f aca="false">IF(FR2020=1,CZ2020,0)</f>
        <v>0</v>
      </c>
      <c r="C2020" s="6" t="n">
        <v>40176</v>
      </c>
      <c r="D2020" s="0" t="n">
        <f aca="false">IF(E2020&gt;E2019,1,0)</f>
        <v>1</v>
      </c>
      <c r="E2020" s="46" t="n">
        <v>98.285</v>
      </c>
      <c r="F2020" s="46" t="n">
        <v>106.7916</v>
      </c>
      <c r="G2020" s="46" t="n">
        <v>109.5651</v>
      </c>
      <c r="H2020" s="46" t="n">
        <v>110.9944</v>
      </c>
      <c r="I2020" s="46" t="n">
        <v>111.6032</v>
      </c>
      <c r="J2020" s="47" t="str">
        <f aca="false">IF(MIN(E2020:I2020)=E2020,$E$2,IF(MIN(E2020:I2020)=F2020,$F$2,IF(MIN(E2020:I2020)=G2020,$G$2,IF(MIN(E2020:I2020)=H2020,$H$2,IF(MIN(E2020:I2020)=I2020,$I$2)))))</f>
        <v>200D</v>
      </c>
      <c r="K2020" s="47" t="str">
        <f aca="false">IF(MAX(E2020:I2020)=E2020,$E$2,IF(MAX(E2020:I2020)=F2020,$F$2,IF(MAX(E2020:I2020)=G2020,$G$2,IF(MAX(E2020:I2020)=H2020,$H$2,IF(MAX(E2020:I2020)=I2020,$I$2)))))</f>
        <v>10D</v>
      </c>
      <c r="L2020" s="4" t="n">
        <f aca="false">IF(MAX(E2020:I2020)=H2020,1,0)</f>
        <v>0</v>
      </c>
      <c r="M2020" s="4" t="n">
        <f aca="false">IF(MAX(E2020:I2020)=I2020,1,0)</f>
        <v>1</v>
      </c>
      <c r="O2020" s="4" t="n">
        <f aca="false">IF(CN2020&gt;E2020,1,0)</f>
        <v>1</v>
      </c>
      <c r="P2020" s="4" t="n">
        <f aca="false">IF(CN2020&gt;F2020,1,0)</f>
        <v>1</v>
      </c>
      <c r="Q2020" s="4" t="n">
        <f aca="false">IF(CN2020&gt;G2020,1,0)</f>
        <v>1</v>
      </c>
      <c r="R2020" s="4" t="n">
        <f aca="false">IF(CN2020&gt;H2020,1,0)</f>
        <v>1</v>
      </c>
      <c r="S2020" s="4" t="n">
        <f aca="false">IF(CN2020&gt;I2020,1,0)</f>
        <v>1</v>
      </c>
      <c r="T2020" s="25" t="n">
        <f aca="false">IF(AND(AND(R2020=0,S2020=0,Q2020=0),OR(S2019=1,S2018=1,S2017=1)),1,0)</f>
        <v>0</v>
      </c>
      <c r="U2020" s="13" t="n">
        <f aca="false">SUM(CM2019:CM2020)</f>
        <v>0.000732009324329375</v>
      </c>
      <c r="AV2020" s="0"/>
      <c r="AW2020" s="55" t="n">
        <f aca="false">IF(EC2020&gt;$AW$2,1,0)</f>
        <v>0</v>
      </c>
      <c r="AX2020" s="0" t="n">
        <f aca="false">IF(AND(I2020&gt;G2020,I2019&lt;G2019),1,IF(OR(AND(I2020&gt;F2020,I2019&lt;F2019),AND(I2020&gt;E2020,I2019&lt;E2019)),1,0))</f>
        <v>0</v>
      </c>
      <c r="AY2020" s="0" t="n">
        <f aca="false">IF(K2019="10D",1,0)</f>
        <v>1</v>
      </c>
      <c r="AZ2020" s="0" t="n">
        <f aca="false">IF(AND(I2020&gt;G2020,I2019&lt;G2019,I2020&gt;F2020,I2019&gt;F2019,I2020&gt;E2020,I2019&gt;E2019),1,0)</f>
        <v>0</v>
      </c>
      <c r="BA2020" s="56" t="n">
        <f aca="false">IF(G2020&gt;H2020,1,0)</f>
        <v>0</v>
      </c>
      <c r="BB2020" s="56" t="n">
        <f aca="false">IF(I2020&lt;F2020,1,0)</f>
        <v>0</v>
      </c>
      <c r="BC2020" s="0" t="n">
        <f aca="false">IF(AND(SUM(AW2019:AX2019)=2,AY2020=1),1,IF(SUM(AX2018:AX2020)=0,0,IF(AND(OR(AW2018=1,AX2018=1),OR(AW2019=1,AX2019=1),AY2020=1),1,IF(AND(SUM(AW2020:AY2020)=2,SUM(AW2018:AX2018)=2,AX2018=1),1,0))))</f>
        <v>0</v>
      </c>
      <c r="BD2020" s="57" t="str">
        <f aca="false">IF(AND(SUM(BC2018:BC2020)&gt;=1,BA2020=1,SUM(AZ2015:AZ2020)&gt;=1),1,IF(BC2020=0,"",IF(AND(BC2020=1,AZ2020=0,AZ2019=0,AZ2018=0),1,IF(AND(BC2020=1,OR(AZ2020=1,AZ2019=1,AZ2018)),IF(BA2020=1,1,0)))))</f>
        <v/>
      </c>
      <c r="BE2020" s="50" t="str">
        <f aca="false">IF(AND(BD2020=1,BD2019=1),0,IF(BD2020=1,SUM(CM2021:CM2059),""))</f>
        <v/>
      </c>
      <c r="BF2020" s="20" t="str">
        <f aca="false">IF(AND(BB2020=1,BB2019=1,BE1979&lt;&gt;0),"",IF(AND(BB2019=0,BB2020=1),BF2019,IF(AND(BB2020=1,BB2019=1),BF2019,IF(AND(BF2019="",BE2019="",OR(BD2019=0,BD2019="")),"",IF(AND(BF2019="",BE1980=0),"",IF(AND(BE1980&lt;&gt;"",BF2019=BE1980),"",IF(AND(BD2019=1,BE2019&lt;&gt;0),CM2020,IF(BF2019&lt;&gt;0,BF2019+CM2020,IF(BF2019="","")))))))))</f>
        <v/>
      </c>
      <c r="BH2020" s="50"/>
      <c r="BI2020" s="0"/>
      <c r="BU2020" s="0"/>
      <c r="BZ2020" s="49"/>
      <c r="CG2020" s="13"/>
      <c r="CH2020" s="40"/>
      <c r="CI2020" s="13"/>
      <c r="CL2020" s="6" t="n">
        <f aca="false">C2020</f>
        <v>40176</v>
      </c>
      <c r="CM2020" s="13" t="n">
        <f aca="false">CN2020/CN2019-1</f>
        <v>-0.00140170333569911</v>
      </c>
      <c r="CN2020" s="76" t="n">
        <v>112.562</v>
      </c>
      <c r="CO2020" s="13" t="n">
        <f aca="false">CN2020/CN2015-1</f>
        <v>0.011066199586814</v>
      </c>
      <c r="CY2020" s="4" t="n">
        <v>113.01</v>
      </c>
      <c r="CZ2020" s="4" t="n">
        <v>112.562</v>
      </c>
      <c r="DA2020" s="33" t="n">
        <f aca="false">CZ2020-CN2020</f>
        <v>0</v>
      </c>
      <c r="DB2020" s="16" t="n">
        <f aca="false">CZ2020/CY2020-1</f>
        <v>-0.00396425095124331</v>
      </c>
      <c r="DC2020" s="15" t="n">
        <f aca="false">CY2020/CZ2019-1</f>
        <v>0.00257274662881479</v>
      </c>
      <c r="DD2020" s="15" t="n">
        <f aca="false">CZ2020/CZ2019-1</f>
        <v>-0.00140170333569911</v>
      </c>
      <c r="DE2020" s="34" t="str">
        <f aca="false">IF(CW2020=0,"",-DC2020*CS2020)</f>
        <v/>
      </c>
      <c r="DY2020" s="6"/>
      <c r="EB2020" s="6" t="n">
        <f aca="false">CL2020</f>
        <v>40176</v>
      </c>
      <c r="EC2020" s="13" t="n">
        <f aca="false">SUM(CM2018:CM2020)</f>
        <v>0.00546626568877773</v>
      </c>
    </row>
    <row r="2021" customFormat="false" ht="15" hidden="false" customHeight="false" outlineLevel="0" collapsed="false">
      <c r="A2021" s="0" t="n">
        <f aca="false">IF(FR2021=1,CZ2021,0)</f>
        <v>0</v>
      </c>
      <c r="C2021" s="6" t="n">
        <v>40177</v>
      </c>
      <c r="D2021" s="0" t="n">
        <f aca="false">IF(E2021&gt;E2020,1,0)</f>
        <v>1</v>
      </c>
      <c r="E2021" s="46" t="n">
        <v>98.4567</v>
      </c>
      <c r="F2021" s="46" t="n">
        <v>106.9047</v>
      </c>
      <c r="G2021" s="46" t="n">
        <v>109.6197</v>
      </c>
      <c r="H2021" s="46" t="n">
        <v>111.0381</v>
      </c>
      <c r="I2021" s="46" t="n">
        <v>111.7202</v>
      </c>
      <c r="J2021" s="47" t="str">
        <f aca="false">IF(MIN(E2021:I2021)=E2021,$E$2,IF(MIN(E2021:I2021)=F2021,$F$2,IF(MIN(E2021:I2021)=G2021,$G$2,IF(MIN(E2021:I2021)=H2021,$H$2,IF(MIN(E2021:I2021)=I2021,$I$2)))))</f>
        <v>200D</v>
      </c>
      <c r="K2021" s="47" t="str">
        <f aca="false">IF(MAX(E2021:I2021)=E2021,$E$2,IF(MAX(E2021:I2021)=F2021,$F$2,IF(MAX(E2021:I2021)=G2021,$G$2,IF(MAX(E2021:I2021)=H2021,$H$2,IF(MAX(E2021:I2021)=I2021,$I$2)))))</f>
        <v>10D</v>
      </c>
      <c r="L2021" s="4" t="n">
        <f aca="false">IF(MAX(E2021:I2021)=H2021,1,0)</f>
        <v>0</v>
      </c>
      <c r="M2021" s="4" t="n">
        <f aca="false">IF(MAX(E2021:I2021)=I2021,1,0)</f>
        <v>1</v>
      </c>
      <c r="O2021" s="4" t="n">
        <f aca="false">IF(CN2021&gt;E2021,1,0)</f>
        <v>1</v>
      </c>
      <c r="P2021" s="4" t="n">
        <f aca="false">IF(CN2021&gt;F2021,1,0)</f>
        <v>1</v>
      </c>
      <c r="Q2021" s="4" t="n">
        <f aca="false">IF(CN2021&gt;G2021,1,0)</f>
        <v>1</v>
      </c>
      <c r="R2021" s="4" t="n">
        <f aca="false">IF(CN2021&gt;H2021,1,0)</f>
        <v>1</v>
      </c>
      <c r="S2021" s="4" t="n">
        <f aca="false">IF(CN2021&gt;I2021,1,0)</f>
        <v>1</v>
      </c>
      <c r="T2021" s="25" t="n">
        <f aca="false">IF(AND(AND(R2021=0,S2021=0,Q2021=0),OR(S2020=1,S2019=1,S2018=1)),1,0)</f>
        <v>0</v>
      </c>
      <c r="U2021" s="13" t="n">
        <f aca="false">SUM(CM2020:CM2021)</f>
        <v>-0.00177483103421194</v>
      </c>
      <c r="AV2021" s="0"/>
      <c r="AW2021" s="55" t="n">
        <f aca="false">IF(EC2021&gt;$AW$2,1,0)</f>
        <v>0</v>
      </c>
      <c r="AX2021" s="0" t="n">
        <f aca="false">IF(AND(I2021&gt;G2021,I2020&lt;G2020),1,IF(OR(AND(I2021&gt;F2021,I2020&lt;F2020),AND(I2021&gt;E2021,I2020&lt;E2020)),1,0))</f>
        <v>0</v>
      </c>
      <c r="AY2021" s="0" t="n">
        <f aca="false">IF(K2020="10D",1,0)</f>
        <v>1</v>
      </c>
      <c r="AZ2021" s="0" t="n">
        <f aca="false">IF(AND(I2021&gt;G2021,I2020&lt;G2020,I2021&gt;F2021,I2020&gt;F2020,I2021&gt;E2021,I2020&gt;E2020),1,0)</f>
        <v>0</v>
      </c>
      <c r="BA2021" s="56" t="n">
        <f aca="false">IF(G2021&gt;H2021,1,0)</f>
        <v>0</v>
      </c>
      <c r="BB2021" s="56" t="n">
        <f aca="false">IF(I2021&lt;F2021,1,0)</f>
        <v>0</v>
      </c>
      <c r="BC2021" s="0" t="n">
        <f aca="false">IF(AND(SUM(AW2020:AX2020)=2,AY2021=1),1,IF(SUM(AX2019:AX2021)=0,0,IF(AND(OR(AW2019=1,AX2019=1),OR(AW2020=1,AX2020=1),AY2021=1),1,IF(AND(SUM(AW2021:AY2021)=2,SUM(AW2019:AX2019)=2,AX2019=1),1,0))))</f>
        <v>0</v>
      </c>
      <c r="BD2021" s="57" t="str">
        <f aca="false">IF(AND(SUM(BC2019:BC2021)&gt;=1,BA2021=1,SUM(AZ2016:AZ2021)&gt;=1),1,IF(BC2021=0,"",IF(AND(BC2021=1,AZ2021=0,AZ2020=0,AZ2019=0),1,IF(AND(BC2021=1,OR(AZ2021=1,AZ2020=1,AZ2019)),IF(BA2021=1,1,0)))))</f>
        <v/>
      </c>
      <c r="BE2021" s="50" t="str">
        <f aca="false">IF(AND(BD2021=1,BD2020=1),0,IF(BD2021=1,SUM(CM2022:CM2060),""))</f>
        <v/>
      </c>
      <c r="BF2021" s="20" t="str">
        <f aca="false">IF(AND(BB2021=1,BB2020=1,BE1980&lt;&gt;0),"",IF(AND(BB2020=0,BB2021=1),BF2020,IF(AND(BB2021=1,BB2020=1),BF2020,IF(AND(BF2020="",BE2020="",OR(BD2020=0,BD2020="")),"",IF(AND(BF2020="",BE1981=0),"",IF(AND(BE1981&lt;&gt;"",BF2020=BE1981),"",IF(AND(BD2020=1,BE2020&lt;&gt;0),CM2021,IF(BF2020&lt;&gt;0,BF2020+CM2021,IF(BF2020="","")))))))))</f>
        <v/>
      </c>
      <c r="BH2021" s="50"/>
      <c r="BI2021" s="0"/>
      <c r="BU2021" s="0"/>
      <c r="BZ2021" s="49"/>
      <c r="CG2021" s="13"/>
      <c r="CH2021" s="40"/>
      <c r="CI2021" s="13"/>
      <c r="CL2021" s="6" t="n">
        <f aca="false">C2021</f>
        <v>40177</v>
      </c>
      <c r="CM2021" s="13" t="n">
        <f aca="false">CN2021/CN2020-1</f>
        <v>-0.000373127698512832</v>
      </c>
      <c r="CN2021" s="76" t="n">
        <v>112.52</v>
      </c>
      <c r="CO2021" s="13" t="n">
        <f aca="false">CN2021/CN2016-1</f>
        <v>0.00707061666517483</v>
      </c>
      <c r="CY2021" s="4" t="n">
        <v>112.23</v>
      </c>
      <c r="CZ2021" s="4" t="n">
        <v>112.52</v>
      </c>
      <c r="DA2021" s="33" t="n">
        <f aca="false">CZ2021-CN2021</f>
        <v>0</v>
      </c>
      <c r="DB2021" s="16" t="n">
        <f aca="false">CZ2021/CY2021-1</f>
        <v>0.00258397932816523</v>
      </c>
      <c r="DC2021" s="15" t="n">
        <f aca="false">CY2021/CZ2020-1</f>
        <v>-0.00294948561681552</v>
      </c>
      <c r="DD2021" s="15" t="n">
        <f aca="false">CZ2021/CZ2020-1</f>
        <v>-0.000373127698512832</v>
      </c>
      <c r="DE2021" s="34" t="str">
        <f aca="false">IF(CW2021=0,"",-DC2021*CS2021)</f>
        <v/>
      </c>
      <c r="DY2021" s="6"/>
      <c r="EB2021" s="6" t="n">
        <f aca="false">CL2021</f>
        <v>40177</v>
      </c>
      <c r="EC2021" s="13" t="n">
        <f aca="false">SUM(CM2019:CM2021)</f>
        <v>0.000358881625816543</v>
      </c>
    </row>
    <row r="2022" customFormat="false" ht="15" hidden="false" customHeight="false" outlineLevel="0" collapsed="false">
      <c r="A2022" s="0" t="n">
        <f aca="false">IF(FR2022=1,CZ2022,0)</f>
        <v>0</v>
      </c>
      <c r="C2022" s="6" t="n">
        <v>40178</v>
      </c>
      <c r="D2022" s="0" t="n">
        <f aca="false">IF(E2022&gt;E2021,1,0)</f>
        <v>1</v>
      </c>
      <c r="E2022" s="46" t="n">
        <v>98.6142</v>
      </c>
      <c r="F2022" s="46" t="n">
        <v>107.0092</v>
      </c>
      <c r="G2022" s="46" t="n">
        <v>109.6642</v>
      </c>
      <c r="H2022" s="46" t="n">
        <v>111.0414</v>
      </c>
      <c r="I2022" s="46" t="n">
        <v>111.7122</v>
      </c>
      <c r="J2022" s="47" t="str">
        <f aca="false">IF(MIN(E2022:I2022)=E2022,$E$2,IF(MIN(E2022:I2022)=F2022,$F$2,IF(MIN(E2022:I2022)=G2022,$G$2,IF(MIN(E2022:I2022)=H2022,$H$2,IF(MIN(E2022:I2022)=I2022,$I$2)))))</f>
        <v>200D</v>
      </c>
      <c r="K2022" s="47" t="str">
        <f aca="false">IF(MAX(E2022:I2022)=E2022,$E$2,IF(MAX(E2022:I2022)=F2022,$F$2,IF(MAX(E2022:I2022)=G2022,$G$2,IF(MAX(E2022:I2022)=H2022,$H$2,IF(MAX(E2022:I2022)=I2022,$I$2)))))</f>
        <v>10D</v>
      </c>
      <c r="L2022" s="4" t="n">
        <f aca="false">IF(MAX(E2022:I2022)=H2022,1,0)</f>
        <v>0</v>
      </c>
      <c r="M2022" s="4" t="n">
        <f aca="false">IF(MAX(E2022:I2022)=I2022,1,0)</f>
        <v>1</v>
      </c>
      <c r="O2022" s="4" t="n">
        <f aca="false">IF(CN2022&gt;E2022,1,0)</f>
        <v>1</v>
      </c>
      <c r="P2022" s="4" t="n">
        <f aca="false">IF(CN2022&gt;F2022,1,0)</f>
        <v>1</v>
      </c>
      <c r="Q2022" s="4" t="n">
        <f aca="false">IF(CN2022&gt;G2022,1,0)</f>
        <v>1</v>
      </c>
      <c r="R2022" s="4" t="n">
        <f aca="false">IF(CN2022&gt;H2022,1,0)</f>
        <v>1</v>
      </c>
      <c r="S2022" s="4" t="n">
        <f aca="false">IF(CN2022&gt;I2022,1,0)</f>
        <v>0</v>
      </c>
      <c r="T2022" s="25" t="n">
        <f aca="false">IF(AND(AND(R2022=0,S2022=0,Q2022=0),OR(S2021=1,S2020=1,S2019=1)),1,0)</f>
        <v>0</v>
      </c>
      <c r="U2022" s="13" t="n">
        <f aca="false">SUM(CM2021:CM2022)</f>
        <v>-0.00997142133519968</v>
      </c>
      <c r="AV2022" s="0"/>
      <c r="AW2022" s="55" t="n">
        <f aca="false">IF(EC2022&gt;$AW$2,1,0)</f>
        <v>0</v>
      </c>
      <c r="AX2022" s="0" t="n">
        <f aca="false">IF(AND(I2022&gt;G2022,I2021&lt;G2021),1,IF(OR(AND(I2022&gt;F2022,I2021&lt;F2021),AND(I2022&gt;E2022,I2021&lt;E2021)),1,0))</f>
        <v>0</v>
      </c>
      <c r="AY2022" s="0" t="n">
        <f aca="false">IF(K2021="10D",1,0)</f>
        <v>1</v>
      </c>
      <c r="AZ2022" s="0" t="n">
        <f aca="false">IF(AND(I2022&gt;G2022,I2021&lt;G2021,I2022&gt;F2022,I2021&gt;F2021,I2022&gt;E2022,I2021&gt;E2021),1,0)</f>
        <v>0</v>
      </c>
      <c r="BA2022" s="56" t="n">
        <f aca="false">IF(G2022&gt;H2022,1,0)</f>
        <v>0</v>
      </c>
      <c r="BB2022" s="56" t="n">
        <f aca="false">IF(I2022&lt;F2022,1,0)</f>
        <v>0</v>
      </c>
      <c r="BC2022" s="0" t="n">
        <f aca="false">IF(AND(SUM(AW2021:AX2021)=2,AY2022=1),1,IF(SUM(AX2020:AX2022)=0,0,IF(AND(OR(AW2020=1,AX2020=1),OR(AW2021=1,AX2021=1),AY2022=1),1,IF(AND(SUM(AW2022:AY2022)=2,SUM(AW2020:AX2020)=2,AX2020=1),1,0))))</f>
        <v>0</v>
      </c>
      <c r="BD2022" s="57" t="str">
        <f aca="false">IF(AND(SUM(BC2020:BC2022)&gt;=1,BA2022=1,SUM(AZ2017:AZ2022)&gt;=1),1,IF(BC2022=0,"",IF(AND(BC2022=1,AZ2022=0,AZ2021=0,AZ2020=0),1,IF(AND(BC2022=1,OR(AZ2022=1,AZ2021=1,AZ2020)),IF(BA2022=1,1,0)))))</f>
        <v/>
      </c>
      <c r="BE2022" s="50" t="str">
        <f aca="false">IF(AND(BD2022=1,BD2021=1),0,IF(BD2022=1,SUM(CM2023:CM2061),""))</f>
        <v/>
      </c>
      <c r="BF2022" s="20" t="str">
        <f aca="false">IF(AND(BB2022=1,BB2021=1,BE1981&lt;&gt;0),"",IF(AND(BB2021=0,BB2022=1),BF2021,IF(AND(BB2022=1,BB2021=1),BF2021,IF(AND(BF2021="",BE2021="",OR(BD2021=0,BD2021="")),"",IF(AND(BF2021="",BE1982=0),"",IF(AND(BE1982&lt;&gt;"",BF2021=BE1982),"",IF(AND(BD2021=1,BE2021&lt;&gt;0),CM2022,IF(BF2021&lt;&gt;0,BF2021+CM2022,IF(BF2021="","")))))))))</f>
        <v/>
      </c>
      <c r="BH2022" s="50"/>
      <c r="BI2022" s="0"/>
      <c r="BU2022" s="0"/>
      <c r="BZ2022" s="49"/>
      <c r="CG2022" s="13"/>
      <c r="CH2022" s="40"/>
      <c r="CI2022" s="13"/>
      <c r="CL2022" s="6" t="n">
        <f aca="false">C2022</f>
        <v>40178</v>
      </c>
      <c r="CM2022" s="13" t="n">
        <f aca="false">CN2022/CN2021-1</f>
        <v>-0.00959829363668685</v>
      </c>
      <c r="CN2022" s="76" t="n">
        <v>111.44</v>
      </c>
      <c r="CO2022" s="13" t="n">
        <f aca="false">CN2022/CN2017-1</f>
        <v>-0.00455560518088438</v>
      </c>
      <c r="CY2022" s="4" t="n">
        <v>112.77</v>
      </c>
      <c r="CZ2022" s="4" t="n">
        <v>111.44</v>
      </c>
      <c r="DA2022" s="33" t="n">
        <f aca="false">CZ2022-CN2022</f>
        <v>0</v>
      </c>
      <c r="DB2022" s="16" t="n">
        <f aca="false">CZ2022/CY2022-1</f>
        <v>-0.0117939168218497</v>
      </c>
      <c r="DC2022" s="15" t="n">
        <f aca="false">CY2022/CZ2021-1</f>
        <v>0.00222182723071462</v>
      </c>
      <c r="DD2022" s="15" t="n">
        <f aca="false">CZ2022/CZ2021-1</f>
        <v>-0.00959829363668685</v>
      </c>
      <c r="DE2022" s="34" t="str">
        <f aca="false">IF(CW2022=0,"",-DC2022*CS2022)</f>
        <v/>
      </c>
      <c r="DY2022" s="6"/>
      <c r="EB2022" s="6" t="n">
        <f aca="false">CL2022</f>
        <v>40178</v>
      </c>
      <c r="EC2022" s="13" t="n">
        <f aca="false">SUM(CM2020:CM2022)</f>
        <v>-0.0113731246708988</v>
      </c>
    </row>
    <row r="2023" customFormat="false" ht="15" hidden="false" customHeight="false" outlineLevel="0" collapsed="false">
      <c r="A2023" s="0" t="n">
        <f aca="false">IF(FR2023=1,CZ2023,0)</f>
        <v>0</v>
      </c>
      <c r="C2023" s="6" t="n">
        <v>40182</v>
      </c>
      <c r="D2023" s="0" t="n">
        <f aca="false">IF(E2023&gt;E2022,1,0)</f>
        <v>1</v>
      </c>
      <c r="E2023" s="46" t="n">
        <v>98.7862</v>
      </c>
      <c r="F2023" s="46" t="n">
        <v>107.1452</v>
      </c>
      <c r="G2023" s="46" t="n">
        <v>109.7662</v>
      </c>
      <c r="H2023" s="46" t="n">
        <v>111.1101</v>
      </c>
      <c r="I2023" s="46" t="n">
        <v>112.0272</v>
      </c>
      <c r="J2023" s="47" t="str">
        <f aca="false">IF(MIN(E2023:I2023)=E2023,$E$2,IF(MIN(E2023:I2023)=F2023,$F$2,IF(MIN(E2023:I2023)=G2023,$G$2,IF(MIN(E2023:I2023)=H2023,$H$2,IF(MIN(E2023:I2023)=I2023,$I$2)))))</f>
        <v>200D</v>
      </c>
      <c r="K2023" s="47" t="str">
        <f aca="false">IF(MAX(E2023:I2023)=E2023,$E$2,IF(MAX(E2023:I2023)=F2023,$F$2,IF(MAX(E2023:I2023)=G2023,$G$2,IF(MAX(E2023:I2023)=H2023,$H$2,IF(MAX(E2023:I2023)=I2023,$I$2)))))</f>
        <v>10D</v>
      </c>
      <c r="L2023" s="4" t="n">
        <f aca="false">IF(MAX(E2023:I2023)=H2023,1,0)</f>
        <v>0</v>
      </c>
      <c r="M2023" s="4" t="n">
        <f aca="false">IF(MAX(E2023:I2023)=I2023,1,0)</f>
        <v>1</v>
      </c>
      <c r="O2023" s="4" t="n">
        <f aca="false">IF(CN2023&gt;E2023,1,0)</f>
        <v>1</v>
      </c>
      <c r="P2023" s="4" t="n">
        <f aca="false">IF(CN2023&gt;F2023,1,0)</f>
        <v>1</v>
      </c>
      <c r="Q2023" s="4" t="n">
        <f aca="false">IF(CN2023&gt;G2023,1,0)</f>
        <v>1</v>
      </c>
      <c r="R2023" s="4" t="n">
        <f aca="false">IF(CN2023&gt;H2023,1,0)</f>
        <v>1</v>
      </c>
      <c r="S2023" s="4" t="n">
        <f aca="false">IF(CN2023&gt;I2023,1,0)</f>
        <v>1</v>
      </c>
      <c r="T2023" s="25" t="n">
        <f aca="false">IF(AND(AND(R2023=0,S2023=0,Q2023=0),OR(S2022=1,S2021=1,S2020=1)),1,0)</f>
        <v>0</v>
      </c>
      <c r="U2023" s="13" t="n">
        <f aca="false">SUM(CM2022:CM2023)</f>
        <v>0.00736150535828795</v>
      </c>
      <c r="AV2023" s="0"/>
      <c r="AW2023" s="55" t="n">
        <f aca="false">IF(EC2023&gt;$AW$2,1,0)</f>
        <v>0</v>
      </c>
      <c r="AX2023" s="0" t="n">
        <f aca="false">IF(AND(I2023&gt;G2023,I2022&lt;G2022),1,IF(OR(AND(I2023&gt;F2023,I2022&lt;F2022),AND(I2023&gt;E2023,I2022&lt;E2022)),1,0))</f>
        <v>0</v>
      </c>
      <c r="AY2023" s="0" t="n">
        <f aca="false">IF(K2022="10D",1,0)</f>
        <v>1</v>
      </c>
      <c r="AZ2023" s="0" t="n">
        <f aca="false">IF(AND(I2023&gt;G2023,I2022&lt;G2022,I2023&gt;F2023,I2022&gt;F2022,I2023&gt;E2023,I2022&gt;E2022),1,0)</f>
        <v>0</v>
      </c>
      <c r="BA2023" s="56" t="n">
        <f aca="false">IF(G2023&gt;H2023,1,0)</f>
        <v>0</v>
      </c>
      <c r="BB2023" s="56" t="n">
        <f aca="false">IF(I2023&lt;F2023,1,0)</f>
        <v>0</v>
      </c>
      <c r="BC2023" s="0" t="n">
        <f aca="false">IF(AND(SUM(AW2022:AX2022)=2,AY2023=1),1,IF(SUM(AX2021:AX2023)=0,0,IF(AND(OR(AW2021=1,AX2021=1),OR(AW2022=1,AX2022=1),AY2023=1),1,IF(AND(SUM(AW2023:AY2023)=2,SUM(AW2021:AX2021)=2,AX2021=1),1,0))))</f>
        <v>0</v>
      </c>
      <c r="BD2023" s="57" t="str">
        <f aca="false">IF(AND(SUM(BC2021:BC2023)&gt;=1,BA2023=1,SUM(AZ2018:AZ2023)&gt;=1),1,IF(BC2023=0,"",IF(AND(BC2023=1,AZ2023=0,AZ2022=0,AZ2021=0),1,IF(AND(BC2023=1,OR(AZ2023=1,AZ2022=1,AZ2021)),IF(BA2023=1,1,0)))))</f>
        <v/>
      </c>
      <c r="BE2023" s="50" t="str">
        <f aca="false">IF(AND(BD2023=1,BD2022=1),0,IF(BD2023=1,SUM(CM2024:CM2062),""))</f>
        <v/>
      </c>
      <c r="BF2023" s="20" t="str">
        <f aca="false">IF(AND(BB2023=1,BB2022=1,BE1982&lt;&gt;0),"",IF(AND(BB2022=0,BB2023=1),BF2022,IF(AND(BB2023=1,BB2022=1),BF2022,IF(AND(BF2022="",BE2022="",OR(BD2022=0,BD2022="")),"",IF(AND(BF2022="",BE1983=0),"",IF(AND(BE1983&lt;&gt;"",BF2022=BE1983),"",IF(AND(BD2022=1,BE2022&lt;&gt;0),CM2023,IF(BF2022&lt;&gt;0,BF2022+CM2023,IF(BF2022="","")))))))))</f>
        <v/>
      </c>
      <c r="BH2023" s="50"/>
      <c r="BI2023" s="0"/>
      <c r="BU2023" s="0"/>
      <c r="BZ2023" s="49"/>
      <c r="CG2023" s="13"/>
      <c r="CH2023" s="40"/>
      <c r="CI2023" s="13"/>
      <c r="CL2023" s="6" t="n">
        <f aca="false">C2023</f>
        <v>40182</v>
      </c>
      <c r="CM2023" s="13" t="n">
        <f aca="false">CN2023/CN2022-1</f>
        <v>0.0169597989949748</v>
      </c>
      <c r="CN2023" s="76" t="n">
        <v>113.33</v>
      </c>
      <c r="CO2023" s="13" t="n">
        <f aca="false">CN2023/CN2018-1</f>
        <v>0.00755689900426737</v>
      </c>
      <c r="CY2023" s="4" t="n">
        <v>112.37</v>
      </c>
      <c r="CZ2023" s="4" t="n">
        <v>113.33</v>
      </c>
      <c r="DA2023" s="33" t="n">
        <f aca="false">CZ2023-CN2023</f>
        <v>0</v>
      </c>
      <c r="DB2023" s="16" t="n">
        <f aca="false">CZ2023/CY2023-1</f>
        <v>0.00854320548189014</v>
      </c>
      <c r="DC2023" s="15" t="n">
        <f aca="false">CY2023/CZ2022-1</f>
        <v>0.00834529791816241</v>
      </c>
      <c r="DD2023" s="15" t="n">
        <f aca="false">CZ2023/CZ2022-1</f>
        <v>0.0169597989949748</v>
      </c>
      <c r="DE2023" s="34" t="str">
        <f aca="false">IF(CW2023=0,"",-DC2023*CS2023)</f>
        <v/>
      </c>
      <c r="DY2023" s="6"/>
      <c r="EB2023" s="6" t="n">
        <f aca="false">CL2023</f>
        <v>40182</v>
      </c>
      <c r="EC2023" s="13" t="n">
        <f aca="false">SUM(CM2021:CM2023)</f>
        <v>0.00698837765977511</v>
      </c>
    </row>
    <row r="2024" customFormat="false" ht="15" hidden="false" customHeight="false" outlineLevel="0" collapsed="false">
      <c r="A2024" s="0" t="n">
        <f aca="false">IF(FR2024=1,CZ2024,0)</f>
        <v>0</v>
      </c>
      <c r="C2024" s="6" t="n">
        <v>40183</v>
      </c>
      <c r="D2024" s="0" t="n">
        <f aca="false">IF(E2024&gt;E2023,1,0)</f>
        <v>1</v>
      </c>
      <c r="E2024" s="46" t="n">
        <v>98.9708</v>
      </c>
      <c r="F2024" s="46" t="n">
        <v>107.2735</v>
      </c>
      <c r="G2024" s="46" t="n">
        <v>109.8522</v>
      </c>
      <c r="H2024" s="46" t="n">
        <v>111.2371</v>
      </c>
      <c r="I2024" s="46" t="n">
        <v>112.3692</v>
      </c>
      <c r="J2024" s="47" t="str">
        <f aca="false">IF(MIN(E2024:I2024)=E2024,$E$2,IF(MIN(E2024:I2024)=F2024,$F$2,IF(MIN(E2024:I2024)=G2024,$G$2,IF(MIN(E2024:I2024)=H2024,$H$2,IF(MIN(E2024:I2024)=I2024,$I$2)))))</f>
        <v>200D</v>
      </c>
      <c r="K2024" s="47" t="str">
        <f aca="false">IF(MAX(E2024:I2024)=E2024,$E$2,IF(MAX(E2024:I2024)=F2024,$F$2,IF(MAX(E2024:I2024)=G2024,$G$2,IF(MAX(E2024:I2024)=H2024,$H$2,IF(MAX(E2024:I2024)=I2024,$I$2)))))</f>
        <v>10D</v>
      </c>
      <c r="L2024" s="4" t="n">
        <f aca="false">IF(MAX(E2024:I2024)=H2024,1,0)</f>
        <v>0</v>
      </c>
      <c r="M2024" s="4" t="n">
        <f aca="false">IF(MAX(E2024:I2024)=I2024,1,0)</f>
        <v>1</v>
      </c>
      <c r="O2024" s="4" t="n">
        <f aca="false">IF(CN2024&gt;E2024,1,0)</f>
        <v>1</v>
      </c>
      <c r="P2024" s="4" t="n">
        <f aca="false">IF(CN2024&gt;F2024,1,0)</f>
        <v>1</v>
      </c>
      <c r="Q2024" s="4" t="n">
        <f aca="false">IF(CN2024&gt;G2024,1,0)</f>
        <v>1</v>
      </c>
      <c r="R2024" s="4" t="n">
        <f aca="false">IF(CN2024&gt;H2024,1,0)</f>
        <v>1</v>
      </c>
      <c r="S2024" s="4" t="n">
        <f aca="false">IF(CN2024&gt;I2024,1,0)</f>
        <v>1</v>
      </c>
      <c r="T2024" s="25" t="n">
        <f aca="false">IF(AND(AND(R2024=0,S2024=0,Q2024=0),OR(S2023=1,S2022=1,S2021=1)),1,0)</f>
        <v>0</v>
      </c>
      <c r="U2024" s="13" t="n">
        <f aca="false">SUM(CM2023:CM2024)</f>
        <v>0.0196069356754653</v>
      </c>
      <c r="AV2024" s="0"/>
      <c r="AW2024" s="55" t="n">
        <f aca="false">IF(EC2024&gt;$AW$2,1,0)</f>
        <v>1</v>
      </c>
      <c r="AX2024" s="0" t="n">
        <f aca="false">IF(AND(I2024&gt;G2024,I2023&lt;G2023),1,IF(OR(AND(I2024&gt;F2024,I2023&lt;F2023),AND(I2024&gt;E2024,I2023&lt;E2023)),1,0))</f>
        <v>0</v>
      </c>
      <c r="AY2024" s="0" t="n">
        <f aca="false">IF(K2023="10D",1,0)</f>
        <v>1</v>
      </c>
      <c r="AZ2024" s="0" t="n">
        <f aca="false">IF(AND(I2024&gt;G2024,I2023&lt;G2023,I2024&gt;F2024,I2023&gt;F2023,I2024&gt;E2024,I2023&gt;E2023),1,0)</f>
        <v>0</v>
      </c>
      <c r="BA2024" s="56" t="n">
        <f aca="false">IF(G2024&gt;H2024,1,0)</f>
        <v>0</v>
      </c>
      <c r="BB2024" s="56" t="n">
        <f aca="false">IF(I2024&lt;F2024,1,0)</f>
        <v>0</v>
      </c>
      <c r="BC2024" s="0" t="n">
        <f aca="false">IF(AND(SUM(AW2023:AX2023)=2,AY2024=1),1,IF(SUM(AX2022:AX2024)=0,0,IF(AND(OR(AW2022=1,AX2022=1),OR(AW2023=1,AX2023=1),AY2024=1),1,IF(AND(SUM(AW2024:AY2024)=2,SUM(AW2022:AX2022)=2,AX2022=1),1,0))))</f>
        <v>0</v>
      </c>
      <c r="BD2024" s="57" t="str">
        <f aca="false">IF(AND(SUM(BC2022:BC2024)&gt;=1,BA2024=1,SUM(AZ2019:AZ2024)&gt;=1),1,IF(BC2024=0,"",IF(AND(BC2024=1,AZ2024=0,AZ2023=0,AZ2022=0),1,IF(AND(BC2024=1,OR(AZ2024=1,AZ2023=1,AZ2022)),IF(BA2024=1,1,0)))))</f>
        <v/>
      </c>
      <c r="BE2024" s="50" t="str">
        <f aca="false">IF(AND(BD2024=1,BD2023=1),0,IF(BD2024=1,SUM(CM2025:CM2063),""))</f>
        <v/>
      </c>
      <c r="BF2024" s="20" t="str">
        <f aca="false">IF(AND(BB2024=1,BB2023=1,BE1983&lt;&gt;0),"",IF(AND(BB2023=0,BB2024=1),BF2023,IF(AND(BB2024=1,BB2023=1),BF2023,IF(AND(BF2023="",BE2023="",OR(BD2023=0,BD2023="")),"",IF(AND(BF2023="",BE1984=0),"",IF(AND(BE1984&lt;&gt;"",BF2023=BE1984),"",IF(AND(BD2023=1,BE2023&lt;&gt;0),CM2024,IF(BF2023&lt;&gt;0,BF2023+CM2024,IF(BF2023="","")))))))))</f>
        <v/>
      </c>
      <c r="BH2024" s="50"/>
      <c r="BI2024" s="0"/>
      <c r="BU2024" s="0"/>
      <c r="BZ2024" s="49"/>
      <c r="CG2024" s="13"/>
      <c r="CH2024" s="40"/>
      <c r="CI2024" s="13"/>
      <c r="CL2024" s="6" t="n">
        <f aca="false">C2024</f>
        <v>40183</v>
      </c>
      <c r="CM2024" s="13" t="n">
        <f aca="false">CN2024/CN2023-1</f>
        <v>0.00264713668049055</v>
      </c>
      <c r="CN2024" s="76" t="n">
        <v>113.63</v>
      </c>
      <c r="CO2024" s="13" t="n">
        <f aca="false">CN2024/CN2019-1</f>
        <v>0.00807310149041873</v>
      </c>
      <c r="CY2024" s="4" t="n">
        <v>113.26</v>
      </c>
      <c r="CZ2024" s="4" t="n">
        <v>113.63</v>
      </c>
      <c r="DA2024" s="33" t="n">
        <f aca="false">CZ2024-CN2024</f>
        <v>0</v>
      </c>
      <c r="DB2024" s="16" t="n">
        <f aca="false">CZ2024/CY2024-1</f>
        <v>0.00326681970686904</v>
      </c>
      <c r="DC2024" s="15" t="n">
        <f aca="false">CY2024/CZ2023-1</f>
        <v>-0.000617665225447706</v>
      </c>
      <c r="DD2024" s="15" t="n">
        <f aca="false">CZ2024/CZ2023-1</f>
        <v>0.00264713668049055</v>
      </c>
      <c r="DE2024" s="34" t="str">
        <f aca="false">IF(CW2024=0,"",-DC2024*CS2024)</f>
        <v/>
      </c>
      <c r="DY2024" s="6"/>
      <c r="EB2024" s="6" t="n">
        <f aca="false">CL2024</f>
        <v>40183</v>
      </c>
      <c r="EC2024" s="13" t="n">
        <f aca="false">SUM(CM2022:CM2024)</f>
        <v>0.0100086420387785</v>
      </c>
    </row>
    <row r="2025" customFormat="false" ht="15" hidden="false" customHeight="false" outlineLevel="0" collapsed="false">
      <c r="A2025" s="0" t="n">
        <f aca="false">IF(FR2025=1,CZ2025,0)</f>
        <v>0</v>
      </c>
      <c r="C2025" s="6" t="n">
        <v>40184</v>
      </c>
      <c r="D2025" s="0" t="n">
        <f aca="false">IF(E2025&gt;E2024,1,0)</f>
        <v>1</v>
      </c>
      <c r="E2025" s="46" t="n">
        <v>99.1282</v>
      </c>
      <c r="F2025" s="46" t="n">
        <v>107.3949</v>
      </c>
      <c r="G2025" s="46" t="n">
        <v>109.9648</v>
      </c>
      <c r="H2025" s="46" t="n">
        <v>111.3798</v>
      </c>
      <c r="I2025" s="46" t="n">
        <v>112.6072</v>
      </c>
      <c r="J2025" s="47" t="str">
        <f aca="false">IF(MIN(E2025:I2025)=E2025,$E$2,IF(MIN(E2025:I2025)=F2025,$F$2,IF(MIN(E2025:I2025)=G2025,$G$2,IF(MIN(E2025:I2025)=H2025,$H$2,IF(MIN(E2025:I2025)=I2025,$I$2)))))</f>
        <v>200D</v>
      </c>
      <c r="K2025" s="47" t="str">
        <f aca="false">IF(MAX(E2025:I2025)=E2025,$E$2,IF(MAX(E2025:I2025)=F2025,$F$2,IF(MAX(E2025:I2025)=G2025,$G$2,IF(MAX(E2025:I2025)=H2025,$H$2,IF(MAX(E2025:I2025)=I2025,$I$2)))))</f>
        <v>10D</v>
      </c>
      <c r="L2025" s="4" t="n">
        <f aca="false">IF(MAX(E2025:I2025)=H2025,1,0)</f>
        <v>0</v>
      </c>
      <c r="M2025" s="4" t="n">
        <f aca="false">IF(MAX(E2025:I2025)=I2025,1,0)</f>
        <v>1</v>
      </c>
      <c r="O2025" s="4" t="n">
        <f aca="false">IF(CN2025&gt;E2025,1,0)</f>
        <v>1</v>
      </c>
      <c r="P2025" s="4" t="n">
        <f aca="false">IF(CN2025&gt;F2025,1,0)</f>
        <v>1</v>
      </c>
      <c r="Q2025" s="4" t="n">
        <f aca="false">IF(CN2025&gt;G2025,1,0)</f>
        <v>1</v>
      </c>
      <c r="R2025" s="4" t="n">
        <f aca="false">IF(CN2025&gt;H2025,1,0)</f>
        <v>1</v>
      </c>
      <c r="S2025" s="4" t="n">
        <f aca="false">IF(CN2025&gt;I2025,1,0)</f>
        <v>1</v>
      </c>
      <c r="T2025" s="25" t="n">
        <f aca="false">IF(AND(AND(R2025=0,S2025=0,Q2025=0),OR(S2024=1,S2023=1,S2022=1)),1,0)</f>
        <v>0</v>
      </c>
      <c r="U2025" s="13" t="n">
        <f aca="false">SUM(CM2024:CM2025)</f>
        <v>0.00335117610669844</v>
      </c>
      <c r="AV2025" s="0"/>
      <c r="AW2025" s="55" t="n">
        <f aca="false">IF(EC2025&gt;$AW$2,1,0)</f>
        <v>1</v>
      </c>
      <c r="AX2025" s="0" t="n">
        <f aca="false">IF(AND(I2025&gt;G2025,I2024&lt;G2024),1,IF(OR(AND(I2025&gt;F2025,I2024&lt;F2024),AND(I2025&gt;E2025,I2024&lt;E2024)),1,0))</f>
        <v>0</v>
      </c>
      <c r="AY2025" s="0" t="n">
        <f aca="false">IF(K2024="10D",1,0)</f>
        <v>1</v>
      </c>
      <c r="AZ2025" s="0" t="n">
        <f aca="false">IF(AND(I2025&gt;G2025,I2024&lt;G2024,I2025&gt;F2025,I2024&gt;F2024,I2025&gt;E2025,I2024&gt;E2024),1,0)</f>
        <v>0</v>
      </c>
      <c r="BA2025" s="56" t="n">
        <f aca="false">IF(G2025&gt;H2025,1,0)</f>
        <v>0</v>
      </c>
      <c r="BB2025" s="56" t="n">
        <f aca="false">IF(I2025&lt;F2025,1,0)</f>
        <v>0</v>
      </c>
      <c r="BC2025" s="0" t="n">
        <f aca="false">IF(AND(SUM(AW2024:AX2024)=2,AY2025=1),1,IF(SUM(AX2023:AX2025)=0,0,IF(AND(OR(AW2023=1,AX2023=1),OR(AW2024=1,AX2024=1),AY2025=1),1,IF(AND(SUM(AW2025:AY2025)=2,SUM(AW2023:AX2023)=2,AX2023=1),1,0))))</f>
        <v>0</v>
      </c>
      <c r="BD2025" s="57" t="str">
        <f aca="false">IF(AND(SUM(BC2023:BC2025)&gt;=1,BA2025=1,SUM(AZ2020:AZ2025)&gt;=1),1,IF(BC2025=0,"",IF(AND(BC2025=1,AZ2025=0,AZ2024=0,AZ2023=0),1,IF(AND(BC2025=1,OR(AZ2025=1,AZ2024=1,AZ2023)),IF(BA2025=1,1,0)))))</f>
        <v/>
      </c>
      <c r="BE2025" s="50" t="str">
        <f aca="false">IF(AND(BD2025=1,BD2024=1),0,IF(BD2025=1,SUM(CM2026:CM2064),""))</f>
        <v/>
      </c>
      <c r="BF2025" s="20" t="str">
        <f aca="false">IF(AND(BB2025=1,BB2024=1,BE1984&lt;&gt;0),"",IF(AND(BB2024=0,BB2025=1),BF2024,IF(AND(BB2025=1,BB2024=1),BF2024,IF(AND(BF2024="",BE2024="",OR(BD2024=0,BD2024="")),"",IF(AND(BF2024="",BE1985=0),"",IF(AND(BE1985&lt;&gt;"",BF2024=BE1985),"",IF(AND(BD2024=1,BE2024&lt;&gt;0),CM2025,IF(BF2024&lt;&gt;0,BF2024+CM2025,IF(BF2024="","")))))))))</f>
        <v/>
      </c>
      <c r="BH2025" s="50"/>
      <c r="BI2025" s="0"/>
      <c r="BU2025" s="0"/>
      <c r="BZ2025" s="49"/>
      <c r="CG2025" s="13"/>
      <c r="CH2025" s="40"/>
      <c r="CI2025" s="13"/>
      <c r="CL2025" s="6" t="n">
        <f aca="false">C2025</f>
        <v>40184</v>
      </c>
      <c r="CM2025" s="13" t="n">
        <f aca="false">CN2025/CN2024-1</f>
        <v>0.000704039426207892</v>
      </c>
      <c r="CN2025" s="76" t="n">
        <v>113.71</v>
      </c>
      <c r="CO2025" s="13" t="n">
        <f aca="false">CN2025/CN2020-1</f>
        <v>0.0101988237593504</v>
      </c>
      <c r="CY2025" s="4" t="n">
        <v>113.52</v>
      </c>
      <c r="CZ2025" s="4" t="n">
        <v>113.71</v>
      </c>
      <c r="DA2025" s="33" t="n">
        <f aca="false">CZ2025-CN2025</f>
        <v>0</v>
      </c>
      <c r="DB2025" s="16" t="n">
        <f aca="false">CZ2025/CY2025-1</f>
        <v>0.00167371388301629</v>
      </c>
      <c r="DC2025" s="15" t="n">
        <f aca="false">CY2025/CZ2024-1</f>
        <v>-0.000968054211035851</v>
      </c>
      <c r="DD2025" s="15" t="n">
        <f aca="false">CZ2025/CZ2024-1</f>
        <v>0.000704039426207892</v>
      </c>
      <c r="DE2025" s="34" t="str">
        <f aca="false">IF(CW2025=0,"",-DC2025*CS2025)</f>
        <v/>
      </c>
      <c r="DY2025" s="6"/>
      <c r="EB2025" s="6" t="n">
        <f aca="false">CL2025</f>
        <v>40184</v>
      </c>
      <c r="EC2025" s="13" t="n">
        <f aca="false">SUM(CM2023:CM2025)</f>
        <v>0.0203109751016732</v>
      </c>
    </row>
    <row r="2026" customFormat="false" ht="15" hidden="false" customHeight="false" outlineLevel="0" collapsed="false">
      <c r="A2026" s="0" t="n">
        <f aca="false">IF(FR2026=1,CZ2026,0)</f>
        <v>0</v>
      </c>
      <c r="C2026" s="6" t="n">
        <v>40185</v>
      </c>
      <c r="D2026" s="0" t="n">
        <f aca="false">IF(E2026&gt;E2025,1,0)</f>
        <v>1</v>
      </c>
      <c r="E2026" s="46" t="n">
        <v>99.2962</v>
      </c>
      <c r="F2026" s="46" t="n">
        <v>107.5289</v>
      </c>
      <c r="G2026" s="46" t="n">
        <v>110.1104</v>
      </c>
      <c r="H2026" s="46" t="n">
        <v>111.4921</v>
      </c>
      <c r="I2026" s="46" t="n">
        <v>112.8532</v>
      </c>
      <c r="J2026" s="47" t="str">
        <f aca="false">IF(MIN(E2026:I2026)=E2026,$E$2,IF(MIN(E2026:I2026)=F2026,$F$2,IF(MIN(E2026:I2026)=G2026,$G$2,IF(MIN(E2026:I2026)=H2026,$H$2,IF(MIN(E2026:I2026)=I2026,$I$2)))))</f>
        <v>200D</v>
      </c>
      <c r="K2026" s="47" t="str">
        <f aca="false">IF(MAX(E2026:I2026)=E2026,$E$2,IF(MAX(E2026:I2026)=F2026,$F$2,IF(MAX(E2026:I2026)=G2026,$G$2,IF(MAX(E2026:I2026)=H2026,$H$2,IF(MAX(E2026:I2026)=I2026,$I$2)))))</f>
        <v>10D</v>
      </c>
      <c r="L2026" s="4" t="n">
        <f aca="false">IF(MAX(E2026:I2026)=H2026,1,0)</f>
        <v>0</v>
      </c>
      <c r="M2026" s="4" t="n">
        <f aca="false">IF(MAX(E2026:I2026)=I2026,1,0)</f>
        <v>1</v>
      </c>
      <c r="O2026" s="4" t="n">
        <f aca="false">IF(CN2026&gt;E2026,1,0)</f>
        <v>1</v>
      </c>
      <c r="P2026" s="4" t="n">
        <f aca="false">IF(CN2026&gt;F2026,1,0)</f>
        <v>1</v>
      </c>
      <c r="Q2026" s="4" t="n">
        <f aca="false">IF(CN2026&gt;G2026,1,0)</f>
        <v>1</v>
      </c>
      <c r="R2026" s="4" t="n">
        <f aca="false">IF(CN2026&gt;H2026,1,0)</f>
        <v>1</v>
      </c>
      <c r="S2026" s="4" t="n">
        <f aca="false">IF(CN2026&gt;I2026,1,0)</f>
        <v>1</v>
      </c>
      <c r="T2026" s="25" t="n">
        <f aca="false">IF(AND(AND(R2026=0,S2026=0,Q2026=0),OR(S2025=1,S2024=1,S2023=1)),1,0)</f>
        <v>0</v>
      </c>
      <c r="U2026" s="13" t="n">
        <f aca="false">SUM(CM2025:CM2026)</f>
        <v>0.00492530404673386</v>
      </c>
      <c r="AV2026" s="0"/>
      <c r="AW2026" s="55" t="n">
        <f aca="false">IF(EC2026&gt;$AW$2,1,0)</f>
        <v>0</v>
      </c>
      <c r="AX2026" s="0" t="n">
        <f aca="false">IF(AND(I2026&gt;G2026,I2025&lt;G2025),1,IF(OR(AND(I2026&gt;F2026,I2025&lt;F2025),AND(I2026&gt;E2026,I2025&lt;E2025)),1,0))</f>
        <v>0</v>
      </c>
      <c r="AY2026" s="0" t="n">
        <f aca="false">IF(K2025="10D",1,0)</f>
        <v>1</v>
      </c>
      <c r="AZ2026" s="0" t="n">
        <f aca="false">IF(AND(I2026&gt;G2026,I2025&lt;G2025,I2026&gt;F2026,I2025&gt;F2025,I2026&gt;E2026,I2025&gt;E2025),1,0)</f>
        <v>0</v>
      </c>
      <c r="BA2026" s="56" t="n">
        <f aca="false">IF(G2026&gt;H2026,1,0)</f>
        <v>0</v>
      </c>
      <c r="BB2026" s="56" t="n">
        <f aca="false">IF(I2026&lt;F2026,1,0)</f>
        <v>0</v>
      </c>
      <c r="BC2026" s="0" t="n">
        <f aca="false">IF(AND(SUM(AW2025:AX2025)=2,AY2026=1),1,IF(SUM(AX2024:AX2026)=0,0,IF(AND(OR(AW2024=1,AX2024=1),OR(AW2025=1,AX2025=1),AY2026=1),1,IF(AND(SUM(AW2026:AY2026)=2,SUM(AW2024:AX2024)=2,AX2024=1),1,0))))</f>
        <v>0</v>
      </c>
      <c r="BD2026" s="57" t="str">
        <f aca="false">IF(AND(SUM(BC2024:BC2026)&gt;=1,BA2026=1,SUM(AZ2021:AZ2026)&gt;=1),1,IF(BC2026=0,"",IF(AND(BC2026=1,AZ2026=0,AZ2025=0,AZ2024=0),1,IF(AND(BC2026=1,OR(AZ2026=1,AZ2025=1,AZ2024)),IF(BA2026=1,1,0)))))</f>
        <v/>
      </c>
      <c r="BE2026" s="50" t="str">
        <f aca="false">IF(AND(BD2026=1,BD2025=1),0,IF(BD2026=1,SUM(CM2027:CM2065),""))</f>
        <v/>
      </c>
      <c r="BF2026" s="20" t="str">
        <f aca="false">IF(AND(BB2026=1,BB2025=1,BE1985&lt;&gt;0),"",IF(AND(BB2025=0,BB2026=1),BF2025,IF(AND(BB2026=1,BB2025=1),BF2025,IF(AND(BF2025="",BE2025="",OR(BD2025=0,BD2025="")),"",IF(AND(BF2025="",BE1986=0),"",IF(AND(BE1986&lt;&gt;"",BF2025=BE1986),"",IF(AND(BD2025=1,BE2025&lt;&gt;0),CM2026,IF(BF2025&lt;&gt;0,BF2025+CM2026,IF(BF2025="","")))))))))</f>
        <v/>
      </c>
      <c r="BH2026" s="50"/>
      <c r="BI2026" s="0"/>
      <c r="BU2026" s="0"/>
      <c r="BZ2026" s="49"/>
      <c r="CG2026" s="13"/>
      <c r="CH2026" s="40"/>
      <c r="CI2026" s="13"/>
      <c r="CL2026" s="6" t="n">
        <f aca="false">C2026</f>
        <v>40185</v>
      </c>
      <c r="CM2026" s="13" t="n">
        <f aca="false">CN2026/CN2025-1</f>
        <v>0.00422126462052597</v>
      </c>
      <c r="CN2026" s="76" t="n">
        <v>114.19</v>
      </c>
      <c r="CO2026" s="13" t="n">
        <f aca="false">CN2026/CN2021-1</f>
        <v>0.0148418059011732</v>
      </c>
      <c r="CY2026" s="4" t="n">
        <v>113.5</v>
      </c>
      <c r="CZ2026" s="4" t="n">
        <v>114.19</v>
      </c>
      <c r="DA2026" s="33" t="n">
        <f aca="false">CZ2026-CN2026</f>
        <v>0</v>
      </c>
      <c r="DB2026" s="16" t="n">
        <f aca="false">CZ2026/CY2026-1</f>
        <v>0.00607929515418504</v>
      </c>
      <c r="DC2026" s="15" t="n">
        <f aca="false">CY2026/CZ2025-1</f>
        <v>-0.00184680327148001</v>
      </c>
      <c r="DD2026" s="15" t="n">
        <f aca="false">CZ2026/CZ2025-1</f>
        <v>0.00422126462052597</v>
      </c>
      <c r="DE2026" s="34" t="str">
        <f aca="false">IF(CW2026=0,"",-DC2026*CS2026)</f>
        <v/>
      </c>
      <c r="DY2026" s="6"/>
      <c r="EB2026" s="6" t="n">
        <f aca="false">CL2026</f>
        <v>40185</v>
      </c>
      <c r="EC2026" s="13" t="n">
        <f aca="false">SUM(CM2024:CM2026)</f>
        <v>0.00757244072722441</v>
      </c>
    </row>
    <row r="2027" customFormat="false" ht="15" hidden="false" customHeight="false" outlineLevel="0" collapsed="false">
      <c r="A2027" s="0" t="n">
        <f aca="false">IF(FR2027=1,CZ2027,0)</f>
        <v>0</v>
      </c>
      <c r="C2027" s="6" t="n">
        <v>40186</v>
      </c>
      <c r="D2027" s="0" t="n">
        <f aca="false">IF(E2027&gt;E2026,1,0)</f>
        <v>1</v>
      </c>
      <c r="E2027" s="46" t="n">
        <v>99.4618</v>
      </c>
      <c r="F2027" s="46" t="n">
        <v>107.6915</v>
      </c>
      <c r="G2027" s="46" t="n">
        <v>110.2734</v>
      </c>
      <c r="H2027" s="46" t="n">
        <v>111.6114</v>
      </c>
      <c r="I2027" s="46" t="n">
        <v>113.1152</v>
      </c>
      <c r="J2027" s="47" t="str">
        <f aca="false">IF(MIN(E2027:I2027)=E2027,$E$2,IF(MIN(E2027:I2027)=F2027,$F$2,IF(MIN(E2027:I2027)=G2027,$G$2,IF(MIN(E2027:I2027)=H2027,$H$2,IF(MIN(E2027:I2027)=I2027,$I$2)))))</f>
        <v>200D</v>
      </c>
      <c r="K2027" s="47" t="str">
        <f aca="false">IF(MAX(E2027:I2027)=E2027,$E$2,IF(MAX(E2027:I2027)=F2027,$F$2,IF(MAX(E2027:I2027)=G2027,$G$2,IF(MAX(E2027:I2027)=H2027,$H$2,IF(MAX(E2027:I2027)=I2027,$I$2)))))</f>
        <v>10D</v>
      </c>
      <c r="L2027" s="4" t="n">
        <f aca="false">IF(MAX(E2027:I2027)=H2027,1,0)</f>
        <v>0</v>
      </c>
      <c r="M2027" s="4" t="n">
        <f aca="false">IF(MAX(E2027:I2027)=I2027,1,0)</f>
        <v>1</v>
      </c>
      <c r="O2027" s="4" t="n">
        <f aca="false">IF(CN2027&gt;E2027,1,0)</f>
        <v>1</v>
      </c>
      <c r="P2027" s="4" t="n">
        <f aca="false">IF(CN2027&gt;F2027,1,0)</f>
        <v>1</v>
      </c>
      <c r="Q2027" s="4" t="n">
        <f aca="false">IF(CN2027&gt;G2027,1,0)</f>
        <v>1</v>
      </c>
      <c r="R2027" s="4" t="n">
        <f aca="false">IF(CN2027&gt;H2027,1,0)</f>
        <v>1</v>
      </c>
      <c r="S2027" s="4" t="n">
        <f aca="false">IF(CN2027&gt;I2027,1,0)</f>
        <v>1</v>
      </c>
      <c r="T2027" s="25" t="n">
        <f aca="false">IF(AND(AND(R2027=0,S2027=0,Q2027=0),OR(S2026=1,S2025=1,S2024=1)),1,0)</f>
        <v>0</v>
      </c>
      <c r="U2027" s="13" t="n">
        <f aca="false">SUM(CM2026:CM2027)</f>
        <v>0.00754905164215658</v>
      </c>
      <c r="AV2027" s="0"/>
      <c r="AW2027" s="55" t="n">
        <f aca="false">IF(EC2027&gt;$AW$2,1,0)</f>
        <v>0</v>
      </c>
      <c r="AX2027" s="0" t="n">
        <f aca="false">IF(AND(I2027&gt;G2027,I2026&lt;G2026),1,IF(OR(AND(I2027&gt;F2027,I2026&lt;F2026),AND(I2027&gt;E2027,I2026&lt;E2026)),1,0))</f>
        <v>0</v>
      </c>
      <c r="AY2027" s="0" t="n">
        <f aca="false">IF(K2026="10D",1,0)</f>
        <v>1</v>
      </c>
      <c r="AZ2027" s="0" t="n">
        <f aca="false">IF(AND(I2027&gt;G2027,I2026&lt;G2026,I2027&gt;F2027,I2026&gt;F2026,I2027&gt;E2027,I2026&gt;E2026),1,0)</f>
        <v>0</v>
      </c>
      <c r="BA2027" s="56" t="n">
        <f aca="false">IF(G2027&gt;H2027,1,0)</f>
        <v>0</v>
      </c>
      <c r="BB2027" s="56" t="n">
        <f aca="false">IF(I2027&lt;F2027,1,0)</f>
        <v>0</v>
      </c>
      <c r="BC2027" s="0" t="n">
        <f aca="false">IF(AND(SUM(AW2026:AX2026)=2,AY2027=1),1,IF(SUM(AX2025:AX2027)=0,0,IF(AND(OR(AW2025=1,AX2025=1),OR(AW2026=1,AX2026=1),AY2027=1),1,IF(AND(SUM(AW2027:AY2027)=2,SUM(AW2025:AX2025)=2,AX2025=1),1,0))))</f>
        <v>0</v>
      </c>
      <c r="BD2027" s="57" t="str">
        <f aca="false">IF(AND(SUM(BC2025:BC2027)&gt;=1,BA2027=1,SUM(AZ2022:AZ2027)&gt;=1),1,IF(BC2027=0,"",IF(AND(BC2027=1,AZ2027=0,AZ2026=0,AZ2025=0),1,IF(AND(BC2027=1,OR(AZ2027=1,AZ2026=1,AZ2025)),IF(BA2027=1,1,0)))))</f>
        <v/>
      </c>
      <c r="BE2027" s="50" t="str">
        <f aca="false">IF(AND(BD2027=1,BD2026=1),0,IF(BD2027=1,SUM(CM2028:CM2066),""))</f>
        <v/>
      </c>
      <c r="BF2027" s="20" t="str">
        <f aca="false">IF(AND(BB2027=1,BB2026=1,BE1986&lt;&gt;0),"",IF(AND(BB2026=0,BB2027=1),BF2026,IF(AND(BB2027=1,BB2026=1),BF2026,IF(AND(BF2026="",BE2026="",OR(BD2026=0,BD2026="")),"",IF(AND(BF2026="",BE1987=0),"",IF(AND(BE1987&lt;&gt;"",BF2026=BE1987),"",IF(AND(BD2026=1,BE2026&lt;&gt;0),CM2027,IF(BF2026&lt;&gt;0,BF2026+CM2027,IF(BF2026="","")))))))))</f>
        <v/>
      </c>
      <c r="BH2027" s="50"/>
      <c r="BI2027" s="0"/>
      <c r="BU2027" s="0"/>
      <c r="BZ2027" s="49"/>
      <c r="CG2027" s="13"/>
      <c r="CH2027" s="40"/>
      <c r="CI2027" s="13"/>
      <c r="CL2027" s="6" t="n">
        <f aca="false">C2027</f>
        <v>40186</v>
      </c>
      <c r="CM2027" s="13" t="n">
        <f aca="false">CN2027/CN2026-1</f>
        <v>0.00332778702163061</v>
      </c>
      <c r="CN2027" s="76" t="n">
        <v>114.57</v>
      </c>
      <c r="CO2027" s="13" t="n">
        <f aca="false">CN2027/CN2022-1</f>
        <v>0.0280868628858577</v>
      </c>
      <c r="CY2027" s="4" t="n">
        <v>113.89</v>
      </c>
      <c r="CZ2027" s="4" t="n">
        <v>114.57</v>
      </c>
      <c r="DA2027" s="33" t="n">
        <f aca="false">CZ2027-CN2027</f>
        <v>0</v>
      </c>
      <c r="DB2027" s="16" t="n">
        <f aca="false">CZ2027/CY2027-1</f>
        <v>0.00597067345684432</v>
      </c>
      <c r="DC2027" s="15" t="n">
        <f aca="false">CY2027/CZ2026-1</f>
        <v>-0.00262720028023466</v>
      </c>
      <c r="DD2027" s="15" t="n">
        <f aca="false">CZ2027/CZ2026-1</f>
        <v>0.00332778702163061</v>
      </c>
      <c r="DE2027" s="34" t="str">
        <f aca="false">IF(CW2027=0,"",-DC2027*CS2027)</f>
        <v/>
      </c>
      <c r="DY2027" s="6"/>
      <c r="EB2027" s="6" t="n">
        <f aca="false">CL2027</f>
        <v>40186</v>
      </c>
      <c r="EC2027" s="13" t="n">
        <f aca="false">SUM(CM2025:CM2027)</f>
        <v>0.00825309106836447</v>
      </c>
    </row>
    <row r="2028" customFormat="false" ht="15" hidden="false" customHeight="false" outlineLevel="0" collapsed="false">
      <c r="A2028" s="0" t="n">
        <f aca="false">IF(FR2028=1,CZ2028,0)</f>
        <v>0</v>
      </c>
      <c r="C2028" s="6" t="n">
        <v>40189</v>
      </c>
      <c r="D2028" s="0" t="n">
        <f aca="false">IF(E2028&gt;E2027,1,0)</f>
        <v>1</v>
      </c>
      <c r="E2028" s="46" t="n">
        <v>99.6199</v>
      </c>
      <c r="F2028" s="46" t="n">
        <v>107.8479</v>
      </c>
      <c r="G2028" s="46" t="n">
        <v>110.4798</v>
      </c>
      <c r="H2028" s="46" t="n">
        <v>111.7231</v>
      </c>
      <c r="I2028" s="46" t="n">
        <v>113.3402</v>
      </c>
      <c r="J2028" s="47" t="str">
        <f aca="false">IF(MIN(E2028:I2028)=E2028,$E$2,IF(MIN(E2028:I2028)=F2028,$F$2,IF(MIN(E2028:I2028)=G2028,$G$2,IF(MIN(E2028:I2028)=H2028,$H$2,IF(MIN(E2028:I2028)=I2028,$I$2)))))</f>
        <v>200D</v>
      </c>
      <c r="K2028" s="47" t="str">
        <f aca="false">IF(MAX(E2028:I2028)=E2028,$E$2,IF(MAX(E2028:I2028)=F2028,$F$2,IF(MAX(E2028:I2028)=G2028,$G$2,IF(MAX(E2028:I2028)=H2028,$H$2,IF(MAX(E2028:I2028)=I2028,$I$2)))))</f>
        <v>10D</v>
      </c>
      <c r="L2028" s="4" t="n">
        <f aca="false">IF(MAX(E2028:I2028)=H2028,1,0)</f>
        <v>0</v>
      </c>
      <c r="M2028" s="4" t="n">
        <f aca="false">IF(MAX(E2028:I2028)=I2028,1,0)</f>
        <v>1</v>
      </c>
      <c r="O2028" s="4" t="n">
        <f aca="false">IF(CN2028&gt;E2028,1,0)</f>
        <v>1</v>
      </c>
      <c r="P2028" s="4" t="n">
        <f aca="false">IF(CN2028&gt;F2028,1,0)</f>
        <v>1</v>
      </c>
      <c r="Q2028" s="4" t="n">
        <f aca="false">IF(CN2028&gt;G2028,1,0)</f>
        <v>1</v>
      </c>
      <c r="R2028" s="4" t="n">
        <f aca="false">IF(CN2028&gt;H2028,1,0)</f>
        <v>1</v>
      </c>
      <c r="S2028" s="4" t="n">
        <f aca="false">IF(CN2028&gt;I2028,1,0)</f>
        <v>1</v>
      </c>
      <c r="T2028" s="25" t="n">
        <f aca="false">IF(AND(AND(R2028=0,S2028=0,Q2028=0),OR(S2027=1,S2026=1,S2025=1)),1,0)</f>
        <v>0</v>
      </c>
      <c r="U2028" s="13" t="n">
        <f aca="false">SUM(CM2027:CM2028)</f>
        <v>0.00472431316285449</v>
      </c>
      <c r="AV2028" s="0"/>
      <c r="AW2028" s="55" t="n">
        <f aca="false">IF(EC2028&gt;$AW$2,1,0)</f>
        <v>0</v>
      </c>
      <c r="AX2028" s="0" t="n">
        <f aca="false">IF(AND(I2028&gt;G2028,I2027&lt;G2027),1,IF(OR(AND(I2028&gt;F2028,I2027&lt;F2027),AND(I2028&gt;E2028,I2027&lt;E2027)),1,0))</f>
        <v>0</v>
      </c>
      <c r="AY2028" s="0" t="n">
        <f aca="false">IF(K2027="10D",1,0)</f>
        <v>1</v>
      </c>
      <c r="AZ2028" s="0" t="n">
        <f aca="false">IF(AND(I2028&gt;G2028,I2027&lt;G2027,I2028&gt;F2028,I2027&gt;F2027,I2028&gt;E2028,I2027&gt;E2027),1,0)</f>
        <v>0</v>
      </c>
      <c r="BA2028" s="56" t="n">
        <f aca="false">IF(G2028&gt;H2028,1,0)</f>
        <v>0</v>
      </c>
      <c r="BB2028" s="56" t="n">
        <f aca="false">IF(I2028&lt;F2028,1,0)</f>
        <v>0</v>
      </c>
      <c r="BC2028" s="0" t="n">
        <f aca="false">IF(AND(SUM(AW2027:AX2027)=2,AY2028=1),1,IF(SUM(AX2026:AX2028)=0,0,IF(AND(OR(AW2026=1,AX2026=1),OR(AW2027=1,AX2027=1),AY2028=1),1,IF(AND(SUM(AW2028:AY2028)=2,SUM(AW2026:AX2026)=2,AX2026=1),1,0))))</f>
        <v>0</v>
      </c>
      <c r="BD2028" s="57" t="str">
        <f aca="false">IF(AND(SUM(BC2026:BC2028)&gt;=1,BA2028=1,SUM(AZ2023:AZ2028)&gt;=1),1,IF(BC2028=0,"",IF(AND(BC2028=1,AZ2028=0,AZ2027=0,AZ2026=0),1,IF(AND(BC2028=1,OR(AZ2028=1,AZ2027=1,AZ2026)),IF(BA2028=1,1,0)))))</f>
        <v/>
      </c>
      <c r="BE2028" s="50" t="str">
        <f aca="false">IF(AND(BD2028=1,BD2027=1),0,IF(BD2028=1,SUM(CM2029:CM2067),""))</f>
        <v/>
      </c>
      <c r="BF2028" s="20" t="str">
        <f aca="false">IF(AND(BB2028=1,BB2027=1,BE1987&lt;&gt;0),"",IF(AND(BB2027=0,BB2028=1),BF2027,IF(AND(BB2028=1,BB2027=1),BF2027,IF(AND(BF2027="",BE2027="",OR(BD2027=0,BD2027="")),"",IF(AND(BF2027="",BE1988=0),"",IF(AND(BE1988&lt;&gt;"",BF2027=BE1988),"",IF(AND(BD2027=1,BE2027&lt;&gt;0),CM2028,IF(BF2027&lt;&gt;0,BF2027+CM2028,IF(BF2027="","")))))))))</f>
        <v/>
      </c>
      <c r="BH2028" s="50"/>
      <c r="BI2028" s="0"/>
      <c r="BU2028" s="0"/>
      <c r="BZ2028" s="49"/>
      <c r="CG2028" s="13"/>
      <c r="CH2028" s="40"/>
      <c r="CI2028" s="13"/>
      <c r="CL2028" s="6" t="n">
        <f aca="false">C2028</f>
        <v>40189</v>
      </c>
      <c r="CM2028" s="13" t="n">
        <f aca="false">CN2028/CN2027-1</f>
        <v>0.00139652614122388</v>
      </c>
      <c r="CN2028" s="76" t="n">
        <v>114.73</v>
      </c>
      <c r="CO2028" s="13" t="n">
        <f aca="false">CN2028/CN2023-1</f>
        <v>0.0123533045089561</v>
      </c>
      <c r="CY2028" s="4" t="n">
        <v>115.08</v>
      </c>
      <c r="CZ2028" s="4" t="n">
        <v>114.73</v>
      </c>
      <c r="DA2028" s="33" t="n">
        <f aca="false">CZ2028-CN2028</f>
        <v>0</v>
      </c>
      <c r="DB2028" s="16" t="n">
        <f aca="false">CZ2028/CY2028-1</f>
        <v>-0.00304136253041354</v>
      </c>
      <c r="DC2028" s="15" t="n">
        <f aca="false">CY2028/CZ2027-1</f>
        <v>0.00445142707515056</v>
      </c>
      <c r="DD2028" s="15" t="n">
        <f aca="false">CZ2028/CZ2027-1</f>
        <v>0.00139652614122388</v>
      </c>
      <c r="DE2028" s="34" t="str">
        <f aca="false">IF(CW2028=0,"",-DC2028*CS2028)</f>
        <v/>
      </c>
      <c r="DY2028" s="6"/>
      <c r="EB2028" s="6" t="n">
        <f aca="false">CL2028</f>
        <v>40189</v>
      </c>
      <c r="EC2028" s="13" t="n">
        <f aca="false">SUM(CM2026:CM2028)</f>
        <v>0.00894557778338045</v>
      </c>
    </row>
    <row r="2029" customFormat="false" ht="15" hidden="false" customHeight="false" outlineLevel="0" collapsed="false">
      <c r="A2029" s="0" t="n">
        <f aca="false">IF(FR2029=1,CZ2029,0)</f>
        <v>0</v>
      </c>
      <c r="C2029" s="6" t="n">
        <v>40190</v>
      </c>
      <c r="D2029" s="0" t="n">
        <f aca="false">IF(E2029&gt;E2028,1,0)</f>
        <v>1</v>
      </c>
      <c r="E2029" s="46" t="n">
        <v>99.7801</v>
      </c>
      <c r="F2029" s="46" t="n">
        <v>107.9849</v>
      </c>
      <c r="G2029" s="46" t="n">
        <v>110.62</v>
      </c>
      <c r="H2029" s="46" t="n">
        <v>111.8594</v>
      </c>
      <c r="I2029" s="46" t="n">
        <v>113.4342</v>
      </c>
      <c r="J2029" s="47" t="str">
        <f aca="false">IF(MIN(E2029:I2029)=E2029,$E$2,IF(MIN(E2029:I2029)=F2029,$F$2,IF(MIN(E2029:I2029)=G2029,$G$2,IF(MIN(E2029:I2029)=H2029,$H$2,IF(MIN(E2029:I2029)=I2029,$I$2)))))</f>
        <v>200D</v>
      </c>
      <c r="K2029" s="47" t="str">
        <f aca="false">IF(MAX(E2029:I2029)=E2029,$E$2,IF(MAX(E2029:I2029)=F2029,$F$2,IF(MAX(E2029:I2029)=G2029,$G$2,IF(MAX(E2029:I2029)=H2029,$H$2,IF(MAX(E2029:I2029)=I2029,$I$2)))))</f>
        <v>10D</v>
      </c>
      <c r="L2029" s="4" t="n">
        <f aca="false">IF(MAX(E2029:I2029)=H2029,1,0)</f>
        <v>0</v>
      </c>
      <c r="M2029" s="4" t="n">
        <f aca="false">IF(MAX(E2029:I2029)=I2029,1,0)</f>
        <v>1</v>
      </c>
      <c r="O2029" s="4" t="n">
        <f aca="false">IF(CN2029&gt;E2029,1,0)</f>
        <v>1</v>
      </c>
      <c r="P2029" s="4" t="n">
        <f aca="false">IF(CN2029&gt;F2029,1,0)</f>
        <v>1</v>
      </c>
      <c r="Q2029" s="4" t="n">
        <f aca="false">IF(CN2029&gt;G2029,1,0)</f>
        <v>1</v>
      </c>
      <c r="R2029" s="4" t="n">
        <f aca="false">IF(CN2029&gt;H2029,1,0)</f>
        <v>1</v>
      </c>
      <c r="S2029" s="4" t="n">
        <f aca="false">IF(CN2029&gt;I2029,1,0)</f>
        <v>1</v>
      </c>
      <c r="T2029" s="25" t="n">
        <f aca="false">IF(AND(AND(R2029=0,S2029=0,Q2029=0),OR(S2028=1,S2027=1,S2026=1)),1,0)</f>
        <v>0</v>
      </c>
      <c r="U2029" s="13" t="n">
        <f aca="false">SUM(CM2028:CM2029)</f>
        <v>-0.00792971808434928</v>
      </c>
      <c r="AV2029" s="0"/>
      <c r="AW2029" s="55" t="n">
        <f aca="false">IF(EC2029&gt;$AW$2,1,0)</f>
        <v>0</v>
      </c>
      <c r="AX2029" s="0" t="n">
        <f aca="false">IF(AND(I2029&gt;G2029,I2028&lt;G2028),1,IF(OR(AND(I2029&gt;F2029,I2028&lt;F2028),AND(I2029&gt;E2029,I2028&lt;E2028)),1,0))</f>
        <v>0</v>
      </c>
      <c r="AY2029" s="0" t="n">
        <f aca="false">IF(K2028="10D",1,0)</f>
        <v>1</v>
      </c>
      <c r="AZ2029" s="0" t="n">
        <f aca="false">IF(AND(I2029&gt;G2029,I2028&lt;G2028,I2029&gt;F2029,I2028&gt;F2028,I2029&gt;E2029,I2028&gt;E2028),1,0)</f>
        <v>0</v>
      </c>
      <c r="BA2029" s="56" t="n">
        <f aca="false">IF(G2029&gt;H2029,1,0)</f>
        <v>0</v>
      </c>
      <c r="BB2029" s="56" t="n">
        <f aca="false">IF(I2029&lt;F2029,1,0)</f>
        <v>0</v>
      </c>
      <c r="BC2029" s="0" t="n">
        <f aca="false">IF(AND(SUM(AW2028:AX2028)=2,AY2029=1),1,IF(SUM(AX2027:AX2029)=0,0,IF(AND(OR(AW2027=1,AX2027=1),OR(AW2028=1,AX2028=1),AY2029=1),1,IF(AND(SUM(AW2029:AY2029)=2,SUM(AW2027:AX2027)=2,AX2027=1),1,0))))</f>
        <v>0</v>
      </c>
      <c r="BD2029" s="57" t="str">
        <f aca="false">IF(AND(SUM(BC2027:BC2029)&gt;=1,BA2029=1,SUM(AZ2024:AZ2029)&gt;=1),1,IF(BC2029=0,"",IF(AND(BC2029=1,AZ2029=0,AZ2028=0,AZ2027=0),1,IF(AND(BC2029=1,OR(AZ2029=1,AZ2028=1,AZ2027)),IF(BA2029=1,1,0)))))</f>
        <v/>
      </c>
      <c r="BE2029" s="50" t="str">
        <f aca="false">IF(AND(BD2029=1,BD2028=1),0,IF(BD2029=1,SUM(CM2030:CM2068),""))</f>
        <v/>
      </c>
      <c r="BF2029" s="20" t="str">
        <f aca="false">IF(AND(BB2029=1,BB2028=1,BE1988&lt;&gt;0),"",IF(AND(BB2028=0,BB2029=1),BF2028,IF(AND(BB2029=1,BB2028=1),BF2028,IF(AND(BF2028="",BE2028="",OR(BD2028=0,BD2028="")),"",IF(AND(BF2028="",BE1989=0),"",IF(AND(BE1989&lt;&gt;"",BF2028=BE1989),"",IF(AND(BD2028=1,BE2028&lt;&gt;0),CM2029,IF(BF2028&lt;&gt;0,BF2028+CM2029,IF(BF2028="","")))))))))</f>
        <v/>
      </c>
      <c r="BH2029" s="50"/>
      <c r="BI2029" s="0"/>
      <c r="BU2029" s="0"/>
      <c r="BZ2029" s="49"/>
      <c r="CG2029" s="13"/>
      <c r="CH2029" s="40"/>
      <c r="CI2029" s="13"/>
      <c r="CL2029" s="6" t="n">
        <f aca="false">C2029</f>
        <v>40190</v>
      </c>
      <c r="CM2029" s="13" t="n">
        <f aca="false">CN2029/CN2028-1</f>
        <v>-0.00932624422557315</v>
      </c>
      <c r="CN2029" s="76" t="n">
        <v>113.66</v>
      </c>
      <c r="CO2029" s="13" t="n">
        <f aca="false">CN2029/CN2024-1</f>
        <v>0.00026401478482807</v>
      </c>
      <c r="CY2029" s="4" t="n">
        <v>113.97</v>
      </c>
      <c r="CZ2029" s="4" t="n">
        <v>113.66</v>
      </c>
      <c r="DA2029" s="33" t="n">
        <f aca="false">CZ2029-CN2029</f>
        <v>0</v>
      </c>
      <c r="DB2029" s="16" t="n">
        <f aca="false">CZ2029/CY2029-1</f>
        <v>-0.00272001403878219</v>
      </c>
      <c r="DC2029" s="15" t="n">
        <f aca="false">CY2029/CZ2028-1</f>
        <v>-0.00662424823498653</v>
      </c>
      <c r="DD2029" s="15" t="n">
        <f aca="false">CZ2029/CZ2028-1</f>
        <v>-0.00932624422557315</v>
      </c>
      <c r="DE2029" s="34" t="str">
        <f aca="false">IF(CW2029=0,"",-DC2029*CS2029)</f>
        <v/>
      </c>
      <c r="DY2029" s="6"/>
      <c r="EB2029" s="6" t="n">
        <f aca="false">CL2029</f>
        <v>40190</v>
      </c>
      <c r="EC2029" s="13" t="n">
        <f aca="false">SUM(CM2027:CM2029)</f>
        <v>-0.00460193106271867</v>
      </c>
    </row>
    <row r="2030" customFormat="false" ht="15" hidden="false" customHeight="false" outlineLevel="0" collapsed="false">
      <c r="A2030" s="0" t="n">
        <f aca="false">IF(FR2030=1,CZ2030,0)</f>
        <v>0</v>
      </c>
      <c r="C2030" s="6" t="n">
        <v>40191</v>
      </c>
      <c r="D2030" s="0" t="n">
        <f aca="false">IF(E2030&gt;E2029,1,0)</f>
        <v>1</v>
      </c>
      <c r="E2030" s="46" t="n">
        <v>99.9593</v>
      </c>
      <c r="F2030" s="46" t="n">
        <v>108.1212</v>
      </c>
      <c r="G2030" s="46" t="n">
        <v>110.8412</v>
      </c>
      <c r="H2030" s="46" t="n">
        <v>112.0154</v>
      </c>
      <c r="I2030" s="46" t="n">
        <v>113.64</v>
      </c>
      <c r="J2030" s="47" t="str">
        <f aca="false">IF(MIN(E2030:I2030)=E2030,$E$2,IF(MIN(E2030:I2030)=F2030,$F$2,IF(MIN(E2030:I2030)=G2030,$G$2,IF(MIN(E2030:I2030)=H2030,$H$2,IF(MIN(E2030:I2030)=I2030,$I$2)))))</f>
        <v>200D</v>
      </c>
      <c r="K2030" s="47" t="str">
        <f aca="false">IF(MAX(E2030:I2030)=E2030,$E$2,IF(MAX(E2030:I2030)=F2030,$F$2,IF(MAX(E2030:I2030)=G2030,$G$2,IF(MAX(E2030:I2030)=H2030,$H$2,IF(MAX(E2030:I2030)=I2030,$I$2)))))</f>
        <v>10D</v>
      </c>
      <c r="L2030" s="4" t="n">
        <f aca="false">IF(MAX(E2030:I2030)=H2030,1,0)</f>
        <v>0</v>
      </c>
      <c r="M2030" s="4" t="n">
        <f aca="false">IF(MAX(E2030:I2030)=I2030,1,0)</f>
        <v>1</v>
      </c>
      <c r="O2030" s="4" t="n">
        <f aca="false">IF(CN2030&gt;E2030,1,0)</f>
        <v>1</v>
      </c>
      <c r="P2030" s="4" t="n">
        <f aca="false">IF(CN2030&gt;F2030,1,0)</f>
        <v>1</v>
      </c>
      <c r="Q2030" s="4" t="n">
        <f aca="false">IF(CN2030&gt;G2030,1,0)</f>
        <v>1</v>
      </c>
      <c r="R2030" s="4" t="n">
        <f aca="false">IF(CN2030&gt;H2030,1,0)</f>
        <v>1</v>
      </c>
      <c r="S2030" s="4" t="n">
        <f aca="false">IF(CN2030&gt;I2030,1,0)</f>
        <v>1</v>
      </c>
      <c r="T2030" s="25" t="n">
        <f aca="false">IF(AND(AND(R2030=0,S2030=0,Q2030=0),OR(S2029=1,S2028=1,S2027=1)),1,0)</f>
        <v>0</v>
      </c>
      <c r="U2030" s="13" t="n">
        <f aca="false">SUM(CM2029:CM2030)</f>
        <v>-0.000880001044154866</v>
      </c>
      <c r="AV2030" s="0"/>
      <c r="AW2030" s="55" t="n">
        <f aca="false">IF(EC2030&gt;$AW$2,1,0)</f>
        <v>0</v>
      </c>
      <c r="AX2030" s="0" t="n">
        <f aca="false">IF(AND(I2030&gt;G2030,I2029&lt;G2029),1,IF(OR(AND(I2030&gt;F2030,I2029&lt;F2029),AND(I2030&gt;E2030,I2029&lt;E2029)),1,0))</f>
        <v>0</v>
      </c>
      <c r="AY2030" s="0" t="n">
        <f aca="false">IF(K2029="10D",1,0)</f>
        <v>1</v>
      </c>
      <c r="AZ2030" s="0" t="n">
        <f aca="false">IF(AND(I2030&gt;G2030,I2029&lt;G2029,I2030&gt;F2030,I2029&gt;F2029,I2030&gt;E2030,I2029&gt;E2029),1,0)</f>
        <v>0</v>
      </c>
      <c r="BA2030" s="56" t="n">
        <f aca="false">IF(G2030&gt;H2030,1,0)</f>
        <v>0</v>
      </c>
      <c r="BB2030" s="56" t="n">
        <f aca="false">IF(I2030&lt;F2030,1,0)</f>
        <v>0</v>
      </c>
      <c r="BC2030" s="0" t="n">
        <f aca="false">IF(AND(SUM(AW2029:AX2029)=2,AY2030=1),1,IF(SUM(AX2028:AX2030)=0,0,IF(AND(OR(AW2028=1,AX2028=1),OR(AW2029=1,AX2029=1),AY2030=1),1,IF(AND(SUM(AW2030:AY2030)=2,SUM(AW2028:AX2028)=2,AX2028=1),1,0))))</f>
        <v>0</v>
      </c>
      <c r="BD2030" s="57" t="str">
        <f aca="false">IF(AND(SUM(BC2028:BC2030)&gt;=1,BA2030=1,SUM(AZ2025:AZ2030)&gt;=1),1,IF(BC2030=0,"",IF(AND(BC2030=1,AZ2030=0,AZ2029=0,AZ2028=0),1,IF(AND(BC2030=1,OR(AZ2030=1,AZ2029=1,AZ2028)),IF(BA2030=1,1,0)))))</f>
        <v/>
      </c>
      <c r="BE2030" s="50" t="str">
        <f aca="false">IF(AND(BD2030=1,BD2029=1),0,IF(BD2030=1,SUM(CM2031:CM2069),""))</f>
        <v/>
      </c>
      <c r="BF2030" s="20" t="str">
        <f aca="false">IF(AND(BB2030=1,BB2029=1,BE1989&lt;&gt;0),"",IF(AND(BB2029=0,BB2030=1),BF2029,IF(AND(BB2030=1,BB2029=1),BF2029,IF(AND(BF2029="",BE2029="",OR(BD2029=0,BD2029="")),"",IF(AND(BF2029="",BE1990=0),"",IF(AND(BE1990&lt;&gt;"",BF2029=BE1990),"",IF(AND(BD2029=1,BE2029&lt;&gt;0),CM2030,IF(BF2029&lt;&gt;0,BF2029+CM2030,IF(BF2029="","")))))))))</f>
        <v/>
      </c>
      <c r="BH2030" s="50"/>
      <c r="BI2030" s="0"/>
      <c r="BU2030" s="0"/>
      <c r="BZ2030" s="49"/>
      <c r="CG2030" s="13"/>
      <c r="CH2030" s="40"/>
      <c r="CI2030" s="13"/>
      <c r="CL2030" s="6" t="n">
        <f aca="false">C2030</f>
        <v>40191</v>
      </c>
      <c r="CM2030" s="13" t="n">
        <f aca="false">CN2030/CN2029-1</f>
        <v>0.00844624318141829</v>
      </c>
      <c r="CN2030" s="76" t="n">
        <v>114.62</v>
      </c>
      <c r="CO2030" s="13" t="n">
        <f aca="false">CN2030/CN2025-1</f>
        <v>0.00800281417641369</v>
      </c>
      <c r="CY2030" s="4" t="n">
        <v>113.95</v>
      </c>
      <c r="CZ2030" s="4" t="n">
        <v>114.62</v>
      </c>
      <c r="DA2030" s="33" t="n">
        <f aca="false">CZ2030-CN2030</f>
        <v>0</v>
      </c>
      <c r="DB2030" s="16" t="n">
        <f aca="false">CZ2030/CY2030-1</f>
        <v>0.00587977182974986</v>
      </c>
      <c r="DC2030" s="15" t="n">
        <f aca="false">CY2030/CZ2029-1</f>
        <v>0.00255146929438688</v>
      </c>
      <c r="DD2030" s="15" t="n">
        <f aca="false">CZ2030/CZ2029-1</f>
        <v>0.00844624318141829</v>
      </c>
      <c r="DE2030" s="34" t="str">
        <f aca="false">IF(CW2030=0,"",-DC2030*CS2030)</f>
        <v/>
      </c>
      <c r="DY2030" s="6"/>
      <c r="EB2030" s="6" t="n">
        <f aca="false">CL2030</f>
        <v>40191</v>
      </c>
      <c r="EC2030" s="13" t="n">
        <f aca="false">SUM(CM2028:CM2030)</f>
        <v>0.000516525097069009</v>
      </c>
    </row>
    <row r="2031" customFormat="false" ht="15" hidden="false" customHeight="false" outlineLevel="0" collapsed="false">
      <c r="A2031" s="0" t="n">
        <f aca="false">IF(FR2031=1,CZ2031,0)</f>
        <v>0</v>
      </c>
      <c r="C2031" s="6" t="n">
        <v>40192</v>
      </c>
      <c r="D2031" s="0" t="n">
        <f aca="false">IF(E2031&gt;E2030,1,0)</f>
        <v>1</v>
      </c>
      <c r="E2031" s="46" t="n">
        <v>100.1363</v>
      </c>
      <c r="F2031" s="46" t="n">
        <v>108.2408</v>
      </c>
      <c r="G2031" s="46" t="n">
        <v>111.0534</v>
      </c>
      <c r="H2031" s="46" t="n">
        <v>112.1364</v>
      </c>
      <c r="I2031" s="46" t="n">
        <v>113.881</v>
      </c>
      <c r="J2031" s="47" t="str">
        <f aca="false">IF(MIN(E2031:I2031)=E2031,$E$2,IF(MIN(E2031:I2031)=F2031,$F$2,IF(MIN(E2031:I2031)=G2031,$G$2,IF(MIN(E2031:I2031)=H2031,$H$2,IF(MIN(E2031:I2031)=I2031,$I$2)))))</f>
        <v>200D</v>
      </c>
      <c r="K2031" s="47" t="str">
        <f aca="false">IF(MAX(E2031:I2031)=E2031,$E$2,IF(MAX(E2031:I2031)=F2031,$F$2,IF(MAX(E2031:I2031)=G2031,$G$2,IF(MAX(E2031:I2031)=H2031,$H$2,IF(MAX(E2031:I2031)=I2031,$I$2)))))</f>
        <v>10D</v>
      </c>
      <c r="L2031" s="4" t="n">
        <f aca="false">IF(MAX(E2031:I2031)=H2031,1,0)</f>
        <v>0</v>
      </c>
      <c r="M2031" s="4" t="n">
        <f aca="false">IF(MAX(E2031:I2031)=I2031,1,0)</f>
        <v>1</v>
      </c>
      <c r="O2031" s="4" t="n">
        <f aca="false">IF(CN2031&gt;E2031,1,0)</f>
        <v>1</v>
      </c>
      <c r="P2031" s="4" t="n">
        <f aca="false">IF(CN2031&gt;F2031,1,0)</f>
        <v>1</v>
      </c>
      <c r="Q2031" s="4" t="n">
        <f aca="false">IF(CN2031&gt;G2031,1,0)</f>
        <v>1</v>
      </c>
      <c r="R2031" s="4" t="n">
        <f aca="false">IF(CN2031&gt;H2031,1,0)</f>
        <v>1</v>
      </c>
      <c r="S2031" s="4" t="n">
        <f aca="false">IF(CN2031&gt;I2031,1,0)</f>
        <v>1</v>
      </c>
      <c r="T2031" s="25" t="n">
        <f aca="false">IF(AND(AND(R2031=0,S2031=0,Q2031=0),OR(S2030=1,S2029=1,S2028=1)),1,0)</f>
        <v>0</v>
      </c>
      <c r="U2031" s="13" t="n">
        <f aca="false">SUM(CM2030:CM2031)</f>
        <v>0.0111508322583682</v>
      </c>
      <c r="AV2031" s="0"/>
      <c r="AW2031" s="55" t="n">
        <f aca="false">IF(EC2031&gt;$AW$2,1,0)</f>
        <v>0</v>
      </c>
      <c r="AX2031" s="0" t="n">
        <f aca="false">IF(AND(I2031&gt;G2031,I2030&lt;G2030),1,IF(OR(AND(I2031&gt;F2031,I2030&lt;F2030),AND(I2031&gt;E2031,I2030&lt;E2030)),1,0))</f>
        <v>0</v>
      </c>
      <c r="AY2031" s="0" t="n">
        <f aca="false">IF(K2030="10D",1,0)</f>
        <v>1</v>
      </c>
      <c r="AZ2031" s="0" t="n">
        <f aca="false">IF(AND(I2031&gt;G2031,I2030&lt;G2030,I2031&gt;F2031,I2030&gt;F2030,I2031&gt;E2031,I2030&gt;E2030),1,0)</f>
        <v>0</v>
      </c>
      <c r="BA2031" s="56" t="n">
        <f aca="false">IF(G2031&gt;H2031,1,0)</f>
        <v>0</v>
      </c>
      <c r="BB2031" s="56" t="n">
        <f aca="false">IF(I2031&lt;F2031,1,0)</f>
        <v>0</v>
      </c>
      <c r="BC2031" s="0" t="n">
        <f aca="false">IF(AND(SUM(AW2030:AX2030)=2,AY2031=1),1,IF(SUM(AX2029:AX2031)=0,0,IF(AND(OR(AW2029=1,AX2029=1),OR(AW2030=1,AX2030=1),AY2031=1),1,IF(AND(SUM(AW2031:AY2031)=2,SUM(AW2029:AX2029)=2,AX2029=1),1,0))))</f>
        <v>0</v>
      </c>
      <c r="BD2031" s="57" t="str">
        <f aca="false">IF(AND(SUM(BC2029:BC2031)&gt;=1,BA2031=1,SUM(AZ2026:AZ2031)&gt;=1),1,IF(BC2031=0,"",IF(AND(BC2031=1,AZ2031=0,AZ2030=0,AZ2029=0),1,IF(AND(BC2031=1,OR(AZ2031=1,AZ2030=1,AZ2029)),IF(BA2031=1,1,0)))))</f>
        <v/>
      </c>
      <c r="BE2031" s="50" t="str">
        <f aca="false">IF(AND(BD2031=1,BD2030=1),0,IF(BD2031=1,SUM(CM2032:CM2070),""))</f>
        <v/>
      </c>
      <c r="BF2031" s="20" t="str">
        <f aca="false">IF(AND(BB2031=1,BB2030=1,BE1990&lt;&gt;0),"",IF(AND(BB2030=0,BB2031=1),BF2030,IF(AND(BB2031=1,BB2030=1),BF2030,IF(AND(BF2030="",BE2030="",OR(BD2030=0,BD2030="")),"",IF(AND(BF2030="",BE1991=0),"",IF(AND(BE1991&lt;&gt;"",BF2030=BE1991),"",IF(AND(BD2030=1,BE2030&lt;&gt;0),CM2031,IF(BF2030&lt;&gt;0,BF2030+CM2031,IF(BF2030="","")))))))))</f>
        <v/>
      </c>
      <c r="BH2031" s="50"/>
      <c r="BI2031" s="0"/>
      <c r="BU2031" s="0"/>
      <c r="BZ2031" s="49"/>
      <c r="CG2031" s="13"/>
      <c r="CH2031" s="40"/>
      <c r="CI2031" s="13"/>
      <c r="CL2031" s="6" t="n">
        <f aca="false">C2031</f>
        <v>40192</v>
      </c>
      <c r="CM2031" s="13" t="n">
        <f aca="false">CN2031/CN2030-1</f>
        <v>0.00270458907694993</v>
      </c>
      <c r="CN2031" s="76" t="n">
        <v>114.93</v>
      </c>
      <c r="CO2031" s="13" t="n">
        <f aca="false">CN2031/CN2026-1</f>
        <v>0.00648042735791243</v>
      </c>
      <c r="CY2031" s="4" t="n">
        <v>114.49</v>
      </c>
      <c r="CZ2031" s="4" t="n">
        <v>114.93</v>
      </c>
      <c r="DA2031" s="33" t="n">
        <f aca="false">CZ2031-CN2031</f>
        <v>0</v>
      </c>
      <c r="DB2031" s="16" t="n">
        <f aca="false">CZ2031/CY2031-1</f>
        <v>0.00384313040440221</v>
      </c>
      <c r="DC2031" s="15" t="n">
        <f aca="false">CY2031/CZ2030-1</f>
        <v>-0.00113418251614039</v>
      </c>
      <c r="DD2031" s="15" t="n">
        <f aca="false">CZ2031/CZ2030-1</f>
        <v>0.00270458907694993</v>
      </c>
      <c r="DE2031" s="34" t="str">
        <f aca="false">IF(CW2031=0,"",-DC2031*CS2031)</f>
        <v/>
      </c>
      <c r="DY2031" s="6"/>
      <c r="EB2031" s="6" t="n">
        <f aca="false">CL2031</f>
        <v>40192</v>
      </c>
      <c r="EC2031" s="13" t="n">
        <f aca="false">SUM(CM2029:CM2031)</f>
        <v>0.00182458803279506</v>
      </c>
    </row>
    <row r="2032" customFormat="false" ht="15" hidden="false" customHeight="false" outlineLevel="0" collapsed="false">
      <c r="A2032" s="0" t="n">
        <f aca="false">IF(FR2032=1,CZ2032,0)</f>
        <v>0</v>
      </c>
      <c r="C2032" s="6" t="n">
        <v>40193</v>
      </c>
      <c r="D2032" s="0" t="n">
        <f aca="false">IF(E2032&gt;E2031,1,0)</f>
        <v>1</v>
      </c>
      <c r="E2032" s="46" t="n">
        <v>100.2992</v>
      </c>
      <c r="F2032" s="46" t="n">
        <v>108.3476</v>
      </c>
      <c r="G2032" s="46" t="n">
        <v>111.2332</v>
      </c>
      <c r="H2032" s="46" t="n">
        <v>112.2161</v>
      </c>
      <c r="I2032" s="46" t="n">
        <v>114.101</v>
      </c>
      <c r="J2032" s="47" t="str">
        <f aca="false">IF(MIN(E2032:I2032)=E2032,$E$2,IF(MIN(E2032:I2032)=F2032,$F$2,IF(MIN(E2032:I2032)=G2032,$G$2,IF(MIN(E2032:I2032)=H2032,$H$2,IF(MIN(E2032:I2032)=I2032,$I$2)))))</f>
        <v>200D</v>
      </c>
      <c r="K2032" s="47" t="str">
        <f aca="false">IF(MAX(E2032:I2032)=E2032,$E$2,IF(MAX(E2032:I2032)=F2032,$F$2,IF(MAX(E2032:I2032)=G2032,$G$2,IF(MAX(E2032:I2032)=H2032,$H$2,IF(MAX(E2032:I2032)=I2032,$I$2)))))</f>
        <v>10D</v>
      </c>
      <c r="L2032" s="4" t="n">
        <f aca="false">IF(MAX(E2032:I2032)=H2032,1,0)</f>
        <v>0</v>
      </c>
      <c r="M2032" s="4" t="n">
        <f aca="false">IF(MAX(E2032:I2032)=I2032,1,0)</f>
        <v>1</v>
      </c>
      <c r="O2032" s="4" t="n">
        <f aca="false">IF(CN2032&gt;E2032,1,0)</f>
        <v>1</v>
      </c>
      <c r="P2032" s="4" t="n">
        <f aca="false">IF(CN2032&gt;F2032,1,0)</f>
        <v>1</v>
      </c>
      <c r="Q2032" s="4" t="n">
        <f aca="false">IF(CN2032&gt;G2032,1,0)</f>
        <v>1</v>
      </c>
      <c r="R2032" s="4" t="n">
        <f aca="false">IF(CN2032&gt;H2032,1,0)</f>
        <v>1</v>
      </c>
      <c r="S2032" s="4" t="n">
        <f aca="false">IF(CN2032&gt;I2032,1,0)</f>
        <v>0</v>
      </c>
      <c r="T2032" s="25" t="n">
        <f aca="false">IF(AND(AND(R2032=0,S2032=0,Q2032=0),OR(S2031=1,S2030=1,S2029=1)),1,0)</f>
        <v>0</v>
      </c>
      <c r="U2032" s="13" t="n">
        <f aca="false">SUM(CM2031:CM2032)</f>
        <v>-0.00851963436340508</v>
      </c>
      <c r="AV2032" s="0"/>
      <c r="AW2032" s="55" t="n">
        <f aca="false">IF(EC2032&gt;$AW$2,1,0)</f>
        <v>0</v>
      </c>
      <c r="AX2032" s="0" t="n">
        <f aca="false">IF(AND(I2032&gt;G2032,I2031&lt;G2031),1,IF(OR(AND(I2032&gt;F2032,I2031&lt;F2031),AND(I2032&gt;E2032,I2031&lt;E2031)),1,0))</f>
        <v>0</v>
      </c>
      <c r="AY2032" s="0" t="n">
        <f aca="false">IF(K2031="10D",1,0)</f>
        <v>1</v>
      </c>
      <c r="AZ2032" s="0" t="n">
        <f aca="false">IF(AND(I2032&gt;G2032,I2031&lt;G2031,I2032&gt;F2032,I2031&gt;F2031,I2032&gt;E2032,I2031&gt;E2031),1,0)</f>
        <v>0</v>
      </c>
      <c r="BA2032" s="56" t="n">
        <f aca="false">IF(G2032&gt;H2032,1,0)</f>
        <v>0</v>
      </c>
      <c r="BB2032" s="56" t="n">
        <f aca="false">IF(I2032&lt;F2032,1,0)</f>
        <v>0</v>
      </c>
      <c r="BC2032" s="0" t="n">
        <f aca="false">IF(AND(SUM(AW2031:AX2031)=2,AY2032=1),1,IF(SUM(AX2030:AX2032)=0,0,IF(AND(OR(AW2030=1,AX2030=1),OR(AW2031=1,AX2031=1),AY2032=1),1,IF(AND(SUM(AW2032:AY2032)=2,SUM(AW2030:AX2030)=2,AX2030=1),1,0))))</f>
        <v>0</v>
      </c>
      <c r="BD2032" s="57" t="str">
        <f aca="false">IF(AND(SUM(BC2030:BC2032)&gt;=1,BA2032=1,SUM(AZ2027:AZ2032)&gt;=1),1,IF(BC2032=0,"",IF(AND(BC2032=1,AZ2032=0,AZ2031=0,AZ2030=0),1,IF(AND(BC2032=1,OR(AZ2032=1,AZ2031=1,AZ2030)),IF(BA2032=1,1,0)))))</f>
        <v/>
      </c>
      <c r="BE2032" s="50" t="str">
        <f aca="false">IF(AND(BD2032=1,BD2031=1),0,IF(BD2032=1,SUM(CM2033:CM2071),""))</f>
        <v/>
      </c>
      <c r="BF2032" s="20" t="str">
        <f aca="false">IF(AND(BB2032=1,BB2031=1,BE1991&lt;&gt;0),"",IF(AND(BB2031=0,BB2032=1),BF2031,IF(AND(BB2032=1,BB2031=1),BF2031,IF(AND(BF2031="",BE2031="",OR(BD2031=0,BD2031="")),"",IF(AND(BF2031="",BE1992=0),"",IF(AND(BE1992&lt;&gt;"",BF2031=BE1992),"",IF(AND(BD2031=1,BE2031&lt;&gt;0),CM2032,IF(BF2031&lt;&gt;0,BF2031+CM2032,IF(BF2031="","")))))))))</f>
        <v/>
      </c>
      <c r="BH2032" s="50"/>
      <c r="BI2032" s="0"/>
      <c r="BU2032" s="0"/>
      <c r="BZ2032" s="49"/>
      <c r="CG2032" s="13"/>
      <c r="CH2032" s="40"/>
      <c r="CI2032" s="13"/>
      <c r="CL2032" s="6" t="n">
        <f aca="false">C2032</f>
        <v>40193</v>
      </c>
      <c r="CM2032" s="13" t="n">
        <f aca="false">CN2032/CN2031-1</f>
        <v>-0.011224223440355</v>
      </c>
      <c r="CN2032" s="76" t="n">
        <v>113.64</v>
      </c>
      <c r="CO2032" s="13" t="n">
        <f aca="false">CN2032/CN2027-1</f>
        <v>-0.00811730819586276</v>
      </c>
      <c r="CY2032" s="4" t="n">
        <v>114.73</v>
      </c>
      <c r="CZ2032" s="4" t="n">
        <v>113.64</v>
      </c>
      <c r="DA2032" s="33" t="n">
        <f aca="false">CZ2032-CN2032</f>
        <v>0</v>
      </c>
      <c r="DB2032" s="16" t="n">
        <f aca="false">CZ2032/CY2032-1</f>
        <v>-0.0095005665475465</v>
      </c>
      <c r="DC2032" s="15" t="n">
        <f aca="false">CY2032/CZ2031-1</f>
        <v>-0.00174018968067524</v>
      </c>
      <c r="DD2032" s="15" t="n">
        <f aca="false">CZ2032/CZ2031-1</f>
        <v>-0.011224223440355</v>
      </c>
      <c r="DE2032" s="34" t="str">
        <f aca="false">IF(CW2032=0,"",-DC2032*CS2032)</f>
        <v/>
      </c>
      <c r="DY2032" s="6"/>
      <c r="EB2032" s="6" t="n">
        <f aca="false">CL2032</f>
        <v>40193</v>
      </c>
      <c r="EC2032" s="13" t="n">
        <f aca="false">SUM(CM2030:CM2032)</f>
        <v>-7.33911819867927E-005</v>
      </c>
    </row>
    <row r="2033" customFormat="false" ht="15" hidden="false" customHeight="false" outlineLevel="0" collapsed="false">
      <c r="A2033" s="0" t="n">
        <f aca="false">IF(FR2033=1,CZ2033,0)</f>
        <v>0</v>
      </c>
      <c r="C2033" s="6" t="n">
        <v>40197</v>
      </c>
      <c r="D2033" s="0" t="n">
        <f aca="false">IF(E2033&gt;E2032,1,0)</f>
        <v>1</v>
      </c>
      <c r="E2033" s="46" t="n">
        <v>100.4574</v>
      </c>
      <c r="F2033" s="46" t="n">
        <v>108.4666</v>
      </c>
      <c r="G2033" s="46" t="n">
        <v>111.436</v>
      </c>
      <c r="H2033" s="46" t="n">
        <v>112.3721</v>
      </c>
      <c r="I2033" s="46" t="n">
        <v>114.274</v>
      </c>
      <c r="J2033" s="47" t="str">
        <f aca="false">IF(MIN(E2033:I2033)=E2033,$E$2,IF(MIN(E2033:I2033)=F2033,$F$2,IF(MIN(E2033:I2033)=G2033,$G$2,IF(MIN(E2033:I2033)=H2033,$H$2,IF(MIN(E2033:I2033)=I2033,$I$2)))))</f>
        <v>200D</v>
      </c>
      <c r="K2033" s="47" t="str">
        <f aca="false">IF(MAX(E2033:I2033)=E2033,$E$2,IF(MAX(E2033:I2033)=F2033,$F$2,IF(MAX(E2033:I2033)=G2033,$G$2,IF(MAX(E2033:I2033)=H2033,$H$2,IF(MAX(E2033:I2033)=I2033,$I$2)))))</f>
        <v>10D</v>
      </c>
      <c r="L2033" s="4" t="n">
        <f aca="false">IF(MAX(E2033:I2033)=H2033,1,0)</f>
        <v>0</v>
      </c>
      <c r="M2033" s="4" t="n">
        <f aca="false">IF(MAX(E2033:I2033)=I2033,1,0)</f>
        <v>1</v>
      </c>
      <c r="O2033" s="4" t="n">
        <f aca="false">IF(CN2033&gt;E2033,1,0)</f>
        <v>1</v>
      </c>
      <c r="P2033" s="4" t="n">
        <f aca="false">IF(CN2033&gt;F2033,1,0)</f>
        <v>1</v>
      </c>
      <c r="Q2033" s="4" t="n">
        <f aca="false">IF(CN2033&gt;G2033,1,0)</f>
        <v>1</v>
      </c>
      <c r="R2033" s="4" t="n">
        <f aca="false">IF(CN2033&gt;H2033,1,0)</f>
        <v>1</v>
      </c>
      <c r="S2033" s="4" t="n">
        <f aca="false">IF(CN2033&gt;I2033,1,0)</f>
        <v>1</v>
      </c>
      <c r="T2033" s="25" t="n">
        <f aca="false">IF(AND(AND(R2033=0,S2033=0,Q2033=0),OR(S2032=1,S2031=1,S2030=1)),1,0)</f>
        <v>0</v>
      </c>
      <c r="U2033" s="13" t="n">
        <f aca="false">SUM(CM2032:CM2033)</f>
        <v>0.00127137670044042</v>
      </c>
      <c r="AV2033" s="0"/>
      <c r="AW2033" s="55" t="n">
        <f aca="false">IF(EC2033&gt;$AW$2,1,0)</f>
        <v>0</v>
      </c>
      <c r="AX2033" s="0" t="n">
        <f aca="false">IF(AND(I2033&gt;G2033,I2032&lt;G2032),1,IF(OR(AND(I2033&gt;F2033,I2032&lt;F2032),AND(I2033&gt;E2033,I2032&lt;E2032)),1,0))</f>
        <v>0</v>
      </c>
      <c r="AY2033" s="0" t="n">
        <f aca="false">IF(K2032="10D",1,0)</f>
        <v>1</v>
      </c>
      <c r="AZ2033" s="0" t="n">
        <f aca="false">IF(AND(I2033&gt;G2033,I2032&lt;G2032,I2033&gt;F2033,I2032&gt;F2032,I2033&gt;E2033,I2032&gt;E2032),1,0)</f>
        <v>0</v>
      </c>
      <c r="BA2033" s="56" t="n">
        <f aca="false">IF(G2033&gt;H2033,1,0)</f>
        <v>0</v>
      </c>
      <c r="BB2033" s="56" t="n">
        <f aca="false">IF(I2033&lt;F2033,1,0)</f>
        <v>0</v>
      </c>
      <c r="BC2033" s="0" t="n">
        <f aca="false">IF(AND(SUM(AW2032:AX2032)=2,AY2033=1),1,IF(SUM(AX2031:AX2033)=0,0,IF(AND(OR(AW2031=1,AX2031=1),OR(AW2032=1,AX2032=1),AY2033=1),1,IF(AND(SUM(AW2033:AY2033)=2,SUM(AW2031:AX2031)=2,AX2031=1),1,0))))</f>
        <v>0</v>
      </c>
      <c r="BD2033" s="57" t="str">
        <f aca="false">IF(AND(SUM(BC2031:BC2033)&gt;=1,BA2033=1,SUM(AZ2028:AZ2033)&gt;=1),1,IF(BC2033=0,"",IF(AND(BC2033=1,AZ2033=0,AZ2032=0,AZ2031=0),1,IF(AND(BC2033=1,OR(AZ2033=1,AZ2032=1,AZ2031)),IF(BA2033=1,1,0)))))</f>
        <v/>
      </c>
      <c r="BE2033" s="50" t="str">
        <f aca="false">IF(AND(BD2033=1,BD2032=1),0,IF(BD2033=1,SUM(CM2034:CM2072),""))</f>
        <v/>
      </c>
      <c r="BF2033" s="20" t="str">
        <f aca="false">IF(AND(BB2033=1,BB2032=1,BE1992&lt;&gt;0),"",IF(AND(BB2032=0,BB2033=1),BF2032,IF(AND(BB2033=1,BB2032=1),BF2032,IF(AND(BF2032="",BE2032="",OR(BD2032=0,BD2032="")),"",IF(AND(BF2032="",BE1993=0),"",IF(AND(BE1993&lt;&gt;"",BF2032=BE1993),"",IF(AND(BD2032=1,BE2032&lt;&gt;0),CM2033,IF(BF2032&lt;&gt;0,BF2032+CM2033,IF(BF2032="","")))))))))</f>
        <v/>
      </c>
      <c r="BH2033" s="50"/>
      <c r="BI2033" s="0"/>
      <c r="BU2033" s="0"/>
      <c r="BZ2033" s="49"/>
      <c r="CG2033" s="13"/>
      <c r="CH2033" s="40"/>
      <c r="CI2033" s="13"/>
      <c r="CL2033" s="6" t="n">
        <f aca="false">C2033</f>
        <v>40197</v>
      </c>
      <c r="CM2033" s="13" t="n">
        <f aca="false">CN2033/CN2032-1</f>
        <v>0.0124956001407954</v>
      </c>
      <c r="CN2033" s="76" t="n">
        <v>115.06</v>
      </c>
      <c r="CO2033" s="13" t="n">
        <f aca="false">CN2033/CN2028-1</f>
        <v>0.00287631831255997</v>
      </c>
      <c r="CY2033" s="4" t="n">
        <v>113.62</v>
      </c>
      <c r="CZ2033" s="4" t="n">
        <v>115.06</v>
      </c>
      <c r="DA2033" s="33" t="n">
        <f aca="false">CZ2033-CN2033</f>
        <v>0</v>
      </c>
      <c r="DB2033" s="16" t="n">
        <f aca="false">CZ2033/CY2033-1</f>
        <v>0.0126738250308045</v>
      </c>
      <c r="DC2033" s="15" t="n">
        <f aca="false">CY2033/CZ2032-1</f>
        <v>-0.000175994368180166</v>
      </c>
      <c r="DD2033" s="15" t="n">
        <f aca="false">CZ2033/CZ2032-1</f>
        <v>0.0124956001407954</v>
      </c>
      <c r="DE2033" s="34" t="str">
        <f aca="false">IF(CW2033=0,"",-DC2033*CS2033)</f>
        <v/>
      </c>
      <c r="DY2033" s="6"/>
      <c r="EB2033" s="6" t="n">
        <f aca="false">CL2033</f>
        <v>40197</v>
      </c>
      <c r="EC2033" s="13" t="n">
        <f aca="false">SUM(CM2031:CM2033)</f>
        <v>0.00397596577739034</v>
      </c>
    </row>
    <row r="2034" customFormat="false" ht="15" hidden="false" customHeight="false" outlineLevel="0" collapsed="false">
      <c r="A2034" s="0" t="n">
        <f aca="false">IF(FR2034=1,CZ2034,0)</f>
        <v>0</v>
      </c>
      <c r="C2034" s="6" t="n">
        <v>40198</v>
      </c>
      <c r="D2034" s="0" t="n">
        <f aca="false">IF(E2034&gt;E2033,1,0)</f>
        <v>1</v>
      </c>
      <c r="E2034" s="46" t="n">
        <v>100.6055</v>
      </c>
      <c r="F2034" s="46" t="n">
        <v>108.5738</v>
      </c>
      <c r="G2034" s="46" t="n">
        <v>111.5768</v>
      </c>
      <c r="H2034" s="46" t="n">
        <v>112.4681</v>
      </c>
      <c r="I2034" s="46" t="n">
        <v>114.3</v>
      </c>
      <c r="J2034" s="47" t="str">
        <f aca="false">IF(MIN(E2034:I2034)=E2034,$E$2,IF(MIN(E2034:I2034)=F2034,$F$2,IF(MIN(E2034:I2034)=G2034,$G$2,IF(MIN(E2034:I2034)=H2034,$H$2,IF(MIN(E2034:I2034)=I2034,$I$2)))))</f>
        <v>200D</v>
      </c>
      <c r="K2034" s="47" t="str">
        <f aca="false">IF(MAX(E2034:I2034)=E2034,$E$2,IF(MAX(E2034:I2034)=F2034,$F$2,IF(MAX(E2034:I2034)=G2034,$G$2,IF(MAX(E2034:I2034)=H2034,$H$2,IF(MAX(E2034:I2034)=I2034,$I$2)))))</f>
        <v>10D</v>
      </c>
      <c r="L2034" s="4" t="n">
        <f aca="false">IF(MAX(E2034:I2034)=H2034,1,0)</f>
        <v>0</v>
      </c>
      <c r="M2034" s="4" t="n">
        <f aca="false">IF(MAX(E2034:I2034)=I2034,1,0)</f>
        <v>1</v>
      </c>
      <c r="O2034" s="4" t="n">
        <f aca="false">IF(CN2034&gt;E2034,1,0)</f>
        <v>1</v>
      </c>
      <c r="P2034" s="4" t="n">
        <f aca="false">IF(CN2034&gt;F2034,1,0)</f>
        <v>1</v>
      </c>
      <c r="Q2034" s="4" t="n">
        <f aca="false">IF(CN2034&gt;G2034,1,0)</f>
        <v>1</v>
      </c>
      <c r="R2034" s="4" t="n">
        <f aca="false">IF(CN2034&gt;H2034,1,0)</f>
        <v>1</v>
      </c>
      <c r="S2034" s="4" t="n">
        <f aca="false">IF(CN2034&gt;I2034,1,0)</f>
        <v>0</v>
      </c>
      <c r="T2034" s="25" t="n">
        <f aca="false">IF(AND(AND(R2034=0,S2034=0,Q2034=0),OR(S2033=1,S2032=1,S2031=1)),1,0)</f>
        <v>0</v>
      </c>
      <c r="U2034" s="13" t="n">
        <f aca="false">SUM(CM2033:CM2034)</f>
        <v>0.0023269924578474</v>
      </c>
      <c r="AV2034" s="0"/>
      <c r="AW2034" s="55" t="n">
        <f aca="false">IF(EC2034&gt;$AW$2,1,0)</f>
        <v>0</v>
      </c>
      <c r="AX2034" s="0" t="n">
        <f aca="false">IF(AND(I2034&gt;G2034,I2033&lt;G2033),1,IF(OR(AND(I2034&gt;F2034,I2033&lt;F2033),AND(I2034&gt;E2034,I2033&lt;E2033)),1,0))</f>
        <v>0</v>
      </c>
      <c r="AY2034" s="0" t="n">
        <f aca="false">IF(K2033="10D",1,0)</f>
        <v>1</v>
      </c>
      <c r="AZ2034" s="0" t="n">
        <f aca="false">IF(AND(I2034&gt;G2034,I2033&lt;G2033,I2034&gt;F2034,I2033&gt;F2033,I2034&gt;E2034,I2033&gt;E2033),1,0)</f>
        <v>0</v>
      </c>
      <c r="BA2034" s="56" t="n">
        <f aca="false">IF(G2034&gt;H2034,1,0)</f>
        <v>0</v>
      </c>
      <c r="BB2034" s="56" t="n">
        <f aca="false">IF(I2034&lt;F2034,1,0)</f>
        <v>0</v>
      </c>
      <c r="BC2034" s="0" t="n">
        <f aca="false">IF(AND(SUM(AW2033:AX2033)=2,AY2034=1),1,IF(SUM(AX2032:AX2034)=0,0,IF(AND(OR(AW2032=1,AX2032=1),OR(AW2033=1,AX2033=1),AY2034=1),1,IF(AND(SUM(AW2034:AY2034)=2,SUM(AW2032:AX2032)=2,AX2032=1),1,0))))</f>
        <v>0</v>
      </c>
      <c r="BD2034" s="57" t="str">
        <f aca="false">IF(AND(SUM(BC2032:BC2034)&gt;=1,BA2034=1,SUM(AZ2029:AZ2034)&gt;=1),1,IF(BC2034=0,"",IF(AND(BC2034=1,AZ2034=0,AZ2033=0,AZ2032=0),1,IF(AND(BC2034=1,OR(AZ2034=1,AZ2033=1,AZ2032)),IF(BA2034=1,1,0)))))</f>
        <v/>
      </c>
      <c r="BE2034" s="50" t="str">
        <f aca="false">IF(AND(BD2034=1,BD2033=1),0,IF(BD2034=1,SUM(CM2035:CM2073),""))</f>
        <v/>
      </c>
      <c r="BF2034" s="20" t="str">
        <f aca="false">IF(AND(BB2034=1,BB2033=1,BE1993&lt;&gt;0),"",IF(AND(BB2033=0,BB2034=1),BF2033,IF(AND(BB2034=1,BB2033=1),BF2033,IF(AND(BF2033="",BE2033="",OR(BD2033=0,BD2033="")),"",IF(AND(BF2033="",BE1994=0),"",IF(AND(BE1994&lt;&gt;"",BF2033=BE1994),"",IF(AND(BD2033=1,BE2033&lt;&gt;0),CM2034,IF(BF2033&lt;&gt;0,BF2033+CM2034,IF(BF2033="","")))))))))</f>
        <v/>
      </c>
      <c r="BH2034" s="50"/>
      <c r="BI2034" s="0"/>
      <c r="BU2034" s="0"/>
      <c r="BZ2034" s="49"/>
      <c r="CG2034" s="13"/>
      <c r="CH2034" s="40"/>
      <c r="CI2034" s="13"/>
      <c r="CL2034" s="6" t="n">
        <f aca="false">C2034</f>
        <v>40198</v>
      </c>
      <c r="CM2034" s="13" t="n">
        <f aca="false">CN2034/CN2033-1</f>
        <v>-0.010168607682948</v>
      </c>
      <c r="CN2034" s="76" t="n">
        <v>113.89</v>
      </c>
      <c r="CO2034" s="13" t="n">
        <f aca="false">CN2034/CN2029-1</f>
        <v>0.00202357909554807</v>
      </c>
      <c r="CY2034" s="4" t="n">
        <v>114.28</v>
      </c>
      <c r="CZ2034" s="4" t="n">
        <v>113.89</v>
      </c>
      <c r="DA2034" s="33" t="n">
        <f aca="false">CZ2034-CN2034</f>
        <v>0</v>
      </c>
      <c r="DB2034" s="16" t="n">
        <f aca="false">CZ2034/CY2034-1</f>
        <v>-0.00341267063353168</v>
      </c>
      <c r="DC2034" s="15" t="n">
        <f aca="false">CY2034/CZ2033-1</f>
        <v>-0.00677907178863202</v>
      </c>
      <c r="DD2034" s="15" t="n">
        <f aca="false">CZ2034/CZ2033-1</f>
        <v>-0.010168607682948</v>
      </c>
      <c r="DE2034" s="34" t="str">
        <f aca="false">IF(CW2034=0,"",-DC2034*CS2034)</f>
        <v/>
      </c>
      <c r="DY2034" s="6"/>
      <c r="EB2034" s="6" t="n">
        <f aca="false">CL2034</f>
        <v>40198</v>
      </c>
      <c r="EC2034" s="13" t="n">
        <f aca="false">SUM(CM2032:CM2034)</f>
        <v>-0.00889723098250761</v>
      </c>
    </row>
    <row r="2035" customFormat="false" ht="15" hidden="false" customHeight="false" outlineLevel="0" collapsed="false">
      <c r="A2035" s="0" t="n">
        <f aca="false">IF(FR2035=1,CZ2035,0)</f>
        <v>0</v>
      </c>
      <c r="C2035" s="6" t="n">
        <v>40199</v>
      </c>
      <c r="D2035" s="0" t="n">
        <f aca="false">IF(E2035&gt;E2034,1,0)</f>
        <v>1</v>
      </c>
      <c r="E2035" s="46" t="n">
        <v>100.746</v>
      </c>
      <c r="F2035" s="46" t="n">
        <v>108.6568</v>
      </c>
      <c r="G2035" s="46" t="n">
        <v>111.6682</v>
      </c>
      <c r="H2035" s="46" t="n">
        <v>112.4968</v>
      </c>
      <c r="I2035" s="46" t="n">
        <v>114.099</v>
      </c>
      <c r="J2035" s="47" t="str">
        <f aca="false">IF(MIN(E2035:I2035)=E2035,$E$2,IF(MIN(E2035:I2035)=F2035,$F$2,IF(MIN(E2035:I2035)=G2035,$G$2,IF(MIN(E2035:I2035)=H2035,$H$2,IF(MIN(E2035:I2035)=I2035,$I$2)))))</f>
        <v>200D</v>
      </c>
      <c r="K2035" s="47" t="str">
        <f aca="false">IF(MAX(E2035:I2035)=E2035,$E$2,IF(MAX(E2035:I2035)=F2035,$F$2,IF(MAX(E2035:I2035)=G2035,$G$2,IF(MAX(E2035:I2035)=H2035,$H$2,IF(MAX(E2035:I2035)=I2035,$I$2)))))</f>
        <v>10D</v>
      </c>
      <c r="L2035" s="4" t="n">
        <f aca="false">IF(MAX(E2035:I2035)=H2035,1,0)</f>
        <v>0</v>
      </c>
      <c r="M2035" s="4" t="n">
        <f aca="false">IF(MAX(E2035:I2035)=I2035,1,0)</f>
        <v>1</v>
      </c>
      <c r="O2035" s="4" t="n">
        <f aca="false">IF(CN2035&gt;E2035,1,0)</f>
        <v>1</v>
      </c>
      <c r="P2035" s="4" t="n">
        <f aca="false">IF(CN2035&gt;F2035,1,0)</f>
        <v>1</v>
      </c>
      <c r="Q2035" s="4" t="n">
        <f aca="false">IF(CN2035&gt;G2035,1,0)</f>
        <v>1</v>
      </c>
      <c r="R2035" s="4" t="n">
        <f aca="false">IF(CN2035&gt;H2035,1,0)</f>
        <v>0</v>
      </c>
      <c r="S2035" s="4" t="n">
        <f aca="false">IF(CN2035&gt;I2035,1,0)</f>
        <v>0</v>
      </c>
      <c r="T2035" s="25" t="n">
        <f aca="false">IF(AND(AND(R2035=0,S2035=0,Q2035=0),OR(S2034=1,S2033=1,S2032=1)),1,0)</f>
        <v>0</v>
      </c>
      <c r="U2035" s="13" t="n">
        <f aca="false">SUM(CM2034:CM2035)</f>
        <v>-0.0293976883748437</v>
      </c>
      <c r="AV2035" s="0"/>
      <c r="AW2035" s="55" t="n">
        <f aca="false">IF(EC2035&gt;$AW$2,1,0)</f>
        <v>0</v>
      </c>
      <c r="AX2035" s="0" t="n">
        <f aca="false">IF(AND(I2035&gt;G2035,I2034&lt;G2034),1,IF(OR(AND(I2035&gt;F2035,I2034&lt;F2034),AND(I2035&gt;E2035,I2034&lt;E2034)),1,0))</f>
        <v>0</v>
      </c>
      <c r="AY2035" s="0" t="n">
        <f aca="false">IF(K2034="10D",1,0)</f>
        <v>1</v>
      </c>
      <c r="AZ2035" s="0" t="n">
        <f aca="false">IF(AND(I2035&gt;G2035,I2034&lt;G2034,I2035&gt;F2035,I2034&gt;F2034,I2035&gt;E2035,I2034&gt;E2034),1,0)</f>
        <v>0</v>
      </c>
      <c r="BA2035" s="56" t="n">
        <f aca="false">IF(G2035&gt;H2035,1,0)</f>
        <v>0</v>
      </c>
      <c r="BB2035" s="56" t="n">
        <f aca="false">IF(I2035&lt;F2035,1,0)</f>
        <v>0</v>
      </c>
      <c r="BC2035" s="0" t="n">
        <f aca="false">IF(AND(SUM(AW2034:AX2034)=2,AY2035=1),1,IF(SUM(AX2033:AX2035)=0,0,IF(AND(OR(AW2033=1,AX2033=1),OR(AW2034=1,AX2034=1),AY2035=1),1,IF(AND(SUM(AW2035:AY2035)=2,SUM(AW2033:AX2033)=2,AX2033=1),1,0))))</f>
        <v>0</v>
      </c>
      <c r="BD2035" s="57" t="str">
        <f aca="false">IF(AND(SUM(BC2033:BC2035)&gt;=1,BA2035=1,SUM(AZ2030:AZ2035)&gt;=1),1,IF(BC2035=0,"",IF(AND(BC2035=1,AZ2035=0,AZ2034=0,AZ2033=0),1,IF(AND(BC2035=1,OR(AZ2035=1,AZ2034=1,AZ2033)),IF(BA2035=1,1,0)))))</f>
        <v/>
      </c>
      <c r="BE2035" s="50" t="str">
        <f aca="false">IF(AND(BD2035=1,BD2034=1),0,IF(BD2035=1,SUM(CM2036:CM2074),""))</f>
        <v/>
      </c>
      <c r="BF2035" s="20" t="str">
        <f aca="false">IF(AND(BB2035=1,BB2034=1,BE1994&lt;&gt;0),"",IF(AND(BB2034=0,BB2035=1),BF2034,IF(AND(BB2035=1,BB2034=1),BF2034,IF(AND(BF2034="",BE2034="",OR(BD2034=0,BD2034="")),"",IF(AND(BF2034="",BE1995=0),"",IF(AND(BE1995&lt;&gt;"",BF2034=BE1995),"",IF(AND(BD2034=1,BE2034&lt;&gt;0),CM2035,IF(BF2034&lt;&gt;0,BF2034+CM2035,IF(BF2034="","")))))))))</f>
        <v/>
      </c>
      <c r="BH2035" s="50"/>
      <c r="BI2035" s="0"/>
      <c r="BU2035" s="0"/>
      <c r="BZ2035" s="49"/>
      <c r="CG2035" s="13"/>
      <c r="CH2035" s="40"/>
      <c r="CI2035" s="13"/>
      <c r="CL2035" s="6" t="n">
        <f aca="false">C2035</f>
        <v>40199</v>
      </c>
      <c r="CM2035" s="13" t="n">
        <f aca="false">CN2035/CN2034-1</f>
        <v>-0.0192290806918957</v>
      </c>
      <c r="CN2035" s="76" t="n">
        <v>111.7</v>
      </c>
      <c r="CO2035" s="13" t="n">
        <f aca="false">CN2035/CN2030-1</f>
        <v>-0.0254754842086896</v>
      </c>
      <c r="CY2035" s="4" t="n">
        <v>113.92</v>
      </c>
      <c r="CZ2035" s="4" t="n">
        <v>111.7</v>
      </c>
      <c r="DA2035" s="33" t="n">
        <f aca="false">CZ2035-CN2035</f>
        <v>0</v>
      </c>
      <c r="DB2035" s="16" t="n">
        <f aca="false">CZ2035/CY2035-1</f>
        <v>-0.0194873595505618</v>
      </c>
      <c r="DC2035" s="15" t="n">
        <f aca="false">CY2035/CZ2034-1</f>
        <v>0.000263412064272606</v>
      </c>
      <c r="DD2035" s="15" t="n">
        <f aca="false">CZ2035/CZ2034-1</f>
        <v>-0.0192290806918957</v>
      </c>
      <c r="DE2035" s="34" t="str">
        <f aca="false">IF(CW2035=0,"",-DC2035*CS2035)</f>
        <v/>
      </c>
      <c r="DY2035" s="6"/>
      <c r="EB2035" s="6" t="n">
        <f aca="false">CL2035</f>
        <v>40199</v>
      </c>
      <c r="EC2035" s="13" t="n">
        <f aca="false">SUM(CM2033:CM2035)</f>
        <v>-0.0169020882340483</v>
      </c>
    </row>
    <row r="2036" customFormat="false" ht="15" hidden="false" customHeight="false" outlineLevel="0" collapsed="false">
      <c r="A2036" s="56" t="n">
        <f aca="false">IF(FR2036=1,CZ2036,0)</f>
        <v>0</v>
      </c>
      <c r="B2036" s="56"/>
      <c r="C2036" s="66" t="n">
        <v>40200</v>
      </c>
      <c r="D2036" s="56" t="n">
        <f aca="false">IF(E2036&gt;E2035,1,0)</f>
        <v>1</v>
      </c>
      <c r="E2036" s="67" t="n">
        <v>100.8838</v>
      </c>
      <c r="F2036" s="67" t="n">
        <v>108.7151</v>
      </c>
      <c r="G2036" s="67" t="n">
        <v>111.661</v>
      </c>
      <c r="H2036" s="67" t="n">
        <v>112.4834</v>
      </c>
      <c r="I2036" s="67" t="n">
        <v>113.601</v>
      </c>
      <c r="J2036" s="47" t="str">
        <f aca="false">IF(MIN(E2036:I2036)=E2036,$E$2,IF(MIN(E2036:I2036)=F2036,$F$2,IF(MIN(E2036:I2036)=G2036,$G$2,IF(MIN(E2036:I2036)=H2036,$H$2,IF(MIN(E2036:I2036)=I2036,$I$2)))))</f>
        <v>200D</v>
      </c>
      <c r="K2036" s="68" t="str">
        <f aca="false">IF(MAX(E2036:I2036)=E2036,$E$2,IF(MAX(E2036:I2036)=F2036,$F$2,IF(MAX(E2036:I2036)=G2036,$G$2,IF(MAX(E2036:I2036)=H2036,$H$2,IF(MAX(E2036:I2036)=I2036,$I$2)))))</f>
        <v>10D</v>
      </c>
      <c r="L2036" s="56" t="n">
        <f aca="false">IF(MAX(E2036:I2036)=H2036,1,0)</f>
        <v>0</v>
      </c>
      <c r="M2036" s="56" t="n">
        <f aca="false">IF(MAX(E2036:I2036)=I2036,1,0)</f>
        <v>1</v>
      </c>
      <c r="N2036" s="56"/>
      <c r="O2036" s="56" t="n">
        <f aca="false">IF(CN2036&gt;E2036,1,0)</f>
        <v>1</v>
      </c>
      <c r="P2036" s="56" t="n">
        <f aca="false">IF(CN2036&gt;F2036,1,0)</f>
        <v>1</v>
      </c>
      <c r="Q2036" s="56" t="n">
        <f aca="false">IF(CN2036&gt;G2036,1,0)</f>
        <v>0</v>
      </c>
      <c r="R2036" s="56" t="n">
        <f aca="false">IF(CN2036&gt;H2036,1,0)</f>
        <v>0</v>
      </c>
      <c r="S2036" s="56" t="n">
        <f aca="false">IF(CN2036&gt;I2036,1,0)</f>
        <v>0</v>
      </c>
      <c r="T2036" s="69" t="n">
        <f aca="false">IF(AND(AND(R2036=0,S2036=0,Q2036=0),OR(S2035=1,S2034=1,S2033=1)),1,0)</f>
        <v>1</v>
      </c>
      <c r="U2036" s="70" t="n">
        <f aca="false">SUM(CM2035:CM2036)</f>
        <v>-0.0415209338700515</v>
      </c>
      <c r="AV2036" s="0"/>
      <c r="AW2036" s="55" t="n">
        <f aca="false">IF(EC2036&gt;$AW$2,1,0)</f>
        <v>0</v>
      </c>
      <c r="AX2036" s="0" t="n">
        <f aca="false">IF(AND(I2036&gt;G2036,I2035&lt;G2035),1,IF(OR(AND(I2036&gt;F2036,I2035&lt;F2035),AND(I2036&gt;E2036,I2035&lt;E2035)),1,0))</f>
        <v>0</v>
      </c>
      <c r="AY2036" s="0" t="n">
        <f aca="false">IF(K2035="10D",1,0)</f>
        <v>1</v>
      </c>
      <c r="AZ2036" s="0" t="n">
        <f aca="false">IF(AND(I2036&gt;G2036,I2035&lt;G2035,I2036&gt;F2036,I2035&gt;F2035,I2036&gt;E2036,I2035&gt;E2035),1,0)</f>
        <v>0</v>
      </c>
      <c r="BA2036" s="56" t="n">
        <f aca="false">IF(G2036&gt;H2036,1,0)</f>
        <v>0</v>
      </c>
      <c r="BB2036" s="56" t="n">
        <f aca="false">IF(I2036&lt;F2036,1,0)</f>
        <v>0</v>
      </c>
      <c r="BC2036" s="0" t="n">
        <f aca="false">IF(AND(SUM(AW2035:AX2035)=2,AY2036=1),1,IF(SUM(AX2034:AX2036)=0,0,IF(AND(OR(AW2034=1,AX2034=1),OR(AW2035=1,AX2035=1),AY2036=1),1,IF(AND(SUM(AW2036:AY2036)=2,SUM(AW2034:AX2034)=2,AX2034=1),1,0))))</f>
        <v>0</v>
      </c>
      <c r="BD2036" s="57" t="str">
        <f aca="false">IF(AND(SUM(BC2034:BC2036)&gt;=1,BA2036=1,SUM(AZ2031:AZ2036)&gt;=1),1,IF(BC2036=0,"",IF(AND(BC2036=1,AZ2036=0,AZ2035=0,AZ2034=0),1,IF(AND(BC2036=1,OR(AZ2036=1,AZ2035=1,AZ2034)),IF(BA2036=1,1,0)))))</f>
        <v/>
      </c>
      <c r="BE2036" s="50" t="str">
        <f aca="false">IF(AND(BD2036=1,BD2035=1),0,IF(BD2036=1,SUM(CM2037:CM2075),""))</f>
        <v/>
      </c>
      <c r="BF2036" s="20" t="str">
        <f aca="false">IF(AND(BB2036=1,BB2035=1,BE1995&lt;&gt;0),"",IF(AND(BB2035=0,BB2036=1),BF2035,IF(AND(BB2036=1,BB2035=1),BF2035,IF(AND(BF2035="",BE2035="",OR(BD2035=0,BD2035="")),"",IF(AND(BF2035="",BE1996=0),"",IF(AND(BE1996&lt;&gt;"",BF2035=BE1996),"",IF(AND(BD2035=1,BE2035&lt;&gt;0),CM2036,IF(BF2035&lt;&gt;0,BF2035+CM2036,IF(BF2035="","")))))))))</f>
        <v/>
      </c>
      <c r="BH2036" s="50"/>
      <c r="BI2036" s="0"/>
      <c r="BU2036" s="0"/>
      <c r="BZ2036" s="49"/>
      <c r="CG2036" s="13"/>
      <c r="CH2036" s="40"/>
      <c r="CI2036" s="13"/>
      <c r="CL2036" s="66" t="n">
        <f aca="false">C2036</f>
        <v>40200</v>
      </c>
      <c r="CM2036" s="70" t="n">
        <f aca="false">CN2036/CN2035-1</f>
        <v>-0.0222918531781559</v>
      </c>
      <c r="CN2036" s="76" t="n">
        <v>109.21</v>
      </c>
      <c r="CO2036" s="70" t="n">
        <f aca="false">CN2036/CN2031-1</f>
        <v>-0.0497694248673106</v>
      </c>
      <c r="CX2036" s="56"/>
      <c r="CY2036" s="4" t="n">
        <v>111.2</v>
      </c>
      <c r="CZ2036" s="4" t="n">
        <v>109.21</v>
      </c>
      <c r="DA2036" s="71" t="n">
        <f aca="false">CZ2036-CN2036</f>
        <v>0</v>
      </c>
      <c r="DB2036" s="72" t="n">
        <f aca="false">CZ2036/CY2036-1</f>
        <v>-0.0178956834532374</v>
      </c>
      <c r="DC2036" s="73" t="n">
        <f aca="false">CY2036/CZ2035-1</f>
        <v>-0.00447627573858544</v>
      </c>
      <c r="DD2036" s="73" t="n">
        <f aca="false">CZ2036/CZ2035-1</f>
        <v>-0.0222918531781559</v>
      </c>
      <c r="DE2036" s="74" t="str">
        <f aca="false">IF(CW2036=0,"",-DC2036*CS2036)</f>
        <v/>
      </c>
      <c r="DY2036" s="6"/>
      <c r="EB2036" s="6" t="n">
        <f aca="false">CL2036</f>
        <v>40200</v>
      </c>
      <c r="EC2036" s="13" t="n">
        <f aca="false">SUM(CM2034:CM2036)</f>
        <v>-0.0516895415529995</v>
      </c>
    </row>
    <row r="2037" customFormat="false" ht="15" hidden="false" customHeight="false" outlineLevel="0" collapsed="false">
      <c r="A2037" s="0" t="n">
        <f aca="false">IF(FR2037=1,CZ2037,0)</f>
        <v>0</v>
      </c>
      <c r="C2037" s="6" t="n">
        <v>40203</v>
      </c>
      <c r="D2037" s="0" t="n">
        <f aca="false">IF(E2037&gt;E2036,1,0)</f>
        <v>1</v>
      </c>
      <c r="E2037" s="46" t="n">
        <v>101.02</v>
      </c>
      <c r="F2037" s="46" t="n">
        <v>108.7882</v>
      </c>
      <c r="G2037" s="46" t="n">
        <v>111.6646</v>
      </c>
      <c r="H2037" s="46" t="n">
        <v>112.4751</v>
      </c>
      <c r="I2037" s="46" t="n">
        <v>113.121</v>
      </c>
      <c r="J2037" s="47" t="str">
        <f aca="false">IF(MIN(E2037:I2037)=E2037,$E$2,IF(MIN(E2037:I2037)=F2037,$F$2,IF(MIN(E2037:I2037)=G2037,$G$2,IF(MIN(E2037:I2037)=H2037,$H$2,IF(MIN(E2037:I2037)=I2037,$I$2)))))</f>
        <v>200D</v>
      </c>
      <c r="K2037" s="47" t="str">
        <f aca="false">IF(MAX(E2037:I2037)=E2037,$E$2,IF(MAX(E2037:I2037)=F2037,$F$2,IF(MAX(E2037:I2037)=G2037,$G$2,IF(MAX(E2037:I2037)=H2037,$H$2,IF(MAX(E2037:I2037)=I2037,$I$2)))))</f>
        <v>10D</v>
      </c>
      <c r="L2037" s="4" t="n">
        <f aca="false">IF(MAX(E2037:I2037)=H2037,1,0)</f>
        <v>0</v>
      </c>
      <c r="M2037" s="4" t="n">
        <f aca="false">IF(MAX(E2037:I2037)=I2037,1,0)</f>
        <v>1</v>
      </c>
      <c r="O2037" s="4" t="n">
        <f aca="false">IF(CN2037&gt;E2037,1,0)</f>
        <v>1</v>
      </c>
      <c r="P2037" s="4" t="n">
        <f aca="false">IF(CN2037&gt;F2037,1,0)</f>
        <v>1</v>
      </c>
      <c r="Q2037" s="4" t="n">
        <f aca="false">IF(CN2037&gt;G2037,1,0)</f>
        <v>0</v>
      </c>
      <c r="R2037" s="4" t="n">
        <f aca="false">IF(CN2037&gt;H2037,1,0)</f>
        <v>0</v>
      </c>
      <c r="S2037" s="4" t="n">
        <f aca="false">IF(CN2037&gt;I2037,1,0)</f>
        <v>0</v>
      </c>
      <c r="T2037" s="25" t="n">
        <f aca="false">IF(AND(AND(R2037=0,S2037=0,Q2037=0),OR(S2036=1,S2035=1,S2034=1)),1,0)</f>
        <v>0</v>
      </c>
      <c r="U2037" s="13" t="n">
        <f aca="false">SUM(CM2036:CM2037)</f>
        <v>-0.0171641176228038</v>
      </c>
      <c r="AV2037" s="0"/>
      <c r="AW2037" s="55" t="n">
        <f aca="false">IF(EC2037&gt;$AW$2,1,0)</f>
        <v>0</v>
      </c>
      <c r="AX2037" s="0" t="n">
        <f aca="false">IF(AND(I2037&gt;G2037,I2036&lt;G2036),1,IF(OR(AND(I2037&gt;F2037,I2036&lt;F2036),AND(I2037&gt;E2037,I2036&lt;E2036)),1,0))</f>
        <v>0</v>
      </c>
      <c r="AY2037" s="0" t="n">
        <f aca="false">IF(K2036="10D",1,0)</f>
        <v>1</v>
      </c>
      <c r="AZ2037" s="0" t="n">
        <f aca="false">IF(AND(I2037&gt;G2037,I2036&lt;G2036,I2037&gt;F2037,I2036&gt;F2036,I2037&gt;E2037,I2036&gt;E2036),1,0)</f>
        <v>0</v>
      </c>
      <c r="BA2037" s="56" t="n">
        <f aca="false">IF(G2037&gt;H2037,1,0)</f>
        <v>0</v>
      </c>
      <c r="BB2037" s="56" t="n">
        <f aca="false">IF(I2037&lt;F2037,1,0)</f>
        <v>0</v>
      </c>
      <c r="BC2037" s="0" t="n">
        <f aca="false">IF(AND(SUM(AW2036:AX2036)=2,AY2037=1),1,IF(SUM(AX2035:AX2037)=0,0,IF(AND(OR(AW2035=1,AX2035=1),OR(AW2036=1,AX2036=1),AY2037=1),1,IF(AND(SUM(AW2037:AY2037)=2,SUM(AW2035:AX2035)=2,AX2035=1),1,0))))</f>
        <v>0</v>
      </c>
      <c r="BD2037" s="57" t="str">
        <f aca="false">IF(AND(SUM(BC2035:BC2037)&gt;=1,BA2037=1,SUM(AZ2032:AZ2037)&gt;=1),1,IF(BC2037=0,"",IF(AND(BC2037=1,AZ2037=0,AZ2036=0,AZ2035=0),1,IF(AND(BC2037=1,OR(AZ2037=1,AZ2036=1,AZ2035)),IF(BA2037=1,1,0)))))</f>
        <v/>
      </c>
      <c r="BE2037" s="50" t="str">
        <f aca="false">IF(AND(BD2037=1,BD2036=1),0,IF(BD2037=1,SUM(CM2038:CM2076),""))</f>
        <v/>
      </c>
      <c r="BF2037" s="20" t="str">
        <f aca="false">IF(AND(BB2037=1,BB2036=1,BE1996&lt;&gt;0),"",IF(AND(BB2036=0,BB2037=1),BF2036,IF(AND(BB2037=1,BB2036=1),BF2036,IF(AND(BF2036="",BE2036="",OR(BD2036=0,BD2036="")),"",IF(AND(BF2036="",BE1997=0),"",IF(AND(BE1997&lt;&gt;"",BF2036=BE1997),"",IF(AND(BD2036=1,BE2036&lt;&gt;0),CM2037,IF(BF2036&lt;&gt;0,BF2036+CM2037,IF(BF2036="","")))))))))</f>
        <v/>
      </c>
      <c r="BH2037" s="50"/>
      <c r="BI2037" s="0"/>
      <c r="BU2037" s="0"/>
      <c r="BZ2037" s="49"/>
      <c r="CG2037" s="13"/>
      <c r="CH2037" s="40"/>
      <c r="CI2037" s="13"/>
      <c r="CL2037" s="6" t="n">
        <f aca="false">C2037</f>
        <v>40203</v>
      </c>
      <c r="CM2037" s="13" t="n">
        <f aca="false">CN2037/CN2036-1</f>
        <v>0.00512773555535206</v>
      </c>
      <c r="CN2037" s="76" t="n">
        <v>109.77</v>
      </c>
      <c r="CO2037" s="13" t="n">
        <f aca="false">CN2037/CN2032-1</f>
        <v>-0.0340549102428722</v>
      </c>
      <c r="CY2037" s="4" t="n">
        <v>110.21</v>
      </c>
      <c r="CZ2037" s="4" t="n">
        <v>109.77</v>
      </c>
      <c r="DA2037" s="33" t="n">
        <f aca="false">CZ2037-CN2037</f>
        <v>0</v>
      </c>
      <c r="DB2037" s="16" t="n">
        <f aca="false">CZ2037/CY2037-1</f>
        <v>-0.0039923781870973</v>
      </c>
      <c r="DC2037" s="15" t="n">
        <f aca="false">CY2037/CZ2036-1</f>
        <v>0.00915667063455738</v>
      </c>
      <c r="DD2037" s="15" t="n">
        <f aca="false">CZ2037/CZ2036-1</f>
        <v>0.00512773555535206</v>
      </c>
      <c r="DE2037" s="34" t="str">
        <f aca="false">IF(CW2037=0,"",-DC2037*CS2037)</f>
        <v/>
      </c>
      <c r="DY2037" s="6"/>
      <c r="EB2037" s="6" t="n">
        <f aca="false">CL2037</f>
        <v>40203</v>
      </c>
      <c r="EC2037" s="13" t="n">
        <f aca="false">SUM(CM2035:CM2037)</f>
        <v>-0.0363931983146994</v>
      </c>
    </row>
    <row r="2038" customFormat="false" ht="15" hidden="false" customHeight="false" outlineLevel="0" collapsed="false">
      <c r="A2038" s="0" t="n">
        <f aca="false">IF(FR2038=1,CZ2038,0)</f>
        <v>0</v>
      </c>
      <c r="C2038" s="6" t="n">
        <v>40204</v>
      </c>
      <c r="D2038" s="0" t="n">
        <f aca="false">IF(E2038&gt;E2037,1,0)</f>
        <v>1</v>
      </c>
      <c r="E2038" s="46" t="n">
        <v>101.1375</v>
      </c>
      <c r="F2038" s="46" t="n">
        <v>108.8793</v>
      </c>
      <c r="G2038" s="46" t="n">
        <v>111.6478</v>
      </c>
      <c r="H2038" s="46" t="n">
        <v>112.4307</v>
      </c>
      <c r="I2038" s="46" t="n">
        <v>112.579</v>
      </c>
      <c r="J2038" s="47" t="str">
        <f aca="false">IF(MIN(E2038:I2038)=E2038,$E$2,IF(MIN(E2038:I2038)=F2038,$F$2,IF(MIN(E2038:I2038)=G2038,$G$2,IF(MIN(E2038:I2038)=H2038,$H$2,IF(MIN(E2038:I2038)=I2038,$I$2)))))</f>
        <v>200D</v>
      </c>
      <c r="K2038" s="47" t="str">
        <f aca="false">IF(MAX(E2038:I2038)=E2038,$E$2,IF(MAX(E2038:I2038)=F2038,$F$2,IF(MAX(E2038:I2038)=G2038,$G$2,IF(MAX(E2038:I2038)=H2038,$H$2,IF(MAX(E2038:I2038)=I2038,$I$2)))))</f>
        <v>10D</v>
      </c>
      <c r="L2038" s="4" t="n">
        <f aca="false">IF(MAX(E2038:I2038)=H2038,1,0)</f>
        <v>0</v>
      </c>
      <c r="M2038" s="4" t="n">
        <f aca="false">IF(MAX(E2038:I2038)=I2038,1,0)</f>
        <v>1</v>
      </c>
      <c r="O2038" s="4" t="n">
        <f aca="false">IF(CN2038&gt;E2038,1,0)</f>
        <v>1</v>
      </c>
      <c r="P2038" s="4" t="n">
        <f aca="false">IF(CN2038&gt;F2038,1,0)</f>
        <v>1</v>
      </c>
      <c r="Q2038" s="4" t="n">
        <f aca="false">IF(CN2038&gt;G2038,1,0)</f>
        <v>0</v>
      </c>
      <c r="R2038" s="4" t="n">
        <f aca="false">IF(CN2038&gt;H2038,1,0)</f>
        <v>0</v>
      </c>
      <c r="S2038" s="4" t="n">
        <f aca="false">IF(CN2038&gt;I2038,1,0)</f>
        <v>0</v>
      </c>
      <c r="T2038" s="25" t="n">
        <f aca="false">IF(AND(AND(R2038=0,S2038=0,Q2038=0),OR(S2037=1,S2036=1,S2035=1)),1,0)</f>
        <v>0</v>
      </c>
      <c r="U2038" s="13" t="n">
        <f aca="false">SUM(CM2037:CM2038)</f>
        <v>0.000937155251079513</v>
      </c>
      <c r="AV2038" s="0"/>
      <c r="AW2038" s="55" t="n">
        <f aca="false">IF(EC2038&gt;$AW$2,1,0)</f>
        <v>0</v>
      </c>
      <c r="AX2038" s="0" t="n">
        <f aca="false">IF(AND(I2038&gt;G2038,I2037&lt;G2037),1,IF(OR(AND(I2038&gt;F2038,I2037&lt;F2037),AND(I2038&gt;E2038,I2037&lt;E2037)),1,0))</f>
        <v>0</v>
      </c>
      <c r="AY2038" s="0" t="n">
        <f aca="false">IF(K2037="10D",1,0)</f>
        <v>1</v>
      </c>
      <c r="AZ2038" s="0" t="n">
        <f aca="false">IF(AND(I2038&gt;G2038,I2037&lt;G2037,I2038&gt;F2038,I2037&gt;F2037,I2038&gt;E2038,I2037&gt;E2037),1,0)</f>
        <v>0</v>
      </c>
      <c r="BA2038" s="56" t="n">
        <f aca="false">IF(G2038&gt;H2038,1,0)</f>
        <v>0</v>
      </c>
      <c r="BB2038" s="56" t="n">
        <f aca="false">IF(I2038&lt;F2038,1,0)</f>
        <v>0</v>
      </c>
      <c r="BC2038" s="0" t="n">
        <f aca="false">IF(AND(SUM(AW2037:AX2037)=2,AY2038=1),1,IF(SUM(AX2036:AX2038)=0,0,IF(AND(OR(AW2036=1,AX2036=1),OR(AW2037=1,AX2037=1),AY2038=1),1,IF(AND(SUM(AW2038:AY2038)=2,SUM(AW2036:AX2036)=2,AX2036=1),1,0))))</f>
        <v>0</v>
      </c>
      <c r="BD2038" s="57" t="str">
        <f aca="false">IF(AND(SUM(BC2036:BC2038)&gt;=1,BA2038=1,SUM(AZ2033:AZ2038)&gt;=1),1,IF(BC2038=0,"",IF(AND(BC2038=1,AZ2038=0,AZ2037=0,AZ2036=0),1,IF(AND(BC2038=1,OR(AZ2038=1,AZ2037=1,AZ2036)),IF(BA2038=1,1,0)))))</f>
        <v/>
      </c>
      <c r="BE2038" s="50" t="str">
        <f aca="false">IF(AND(BD2038=1,BD2037=1),0,IF(BD2038=1,SUM(CM2039:CM2077),""))</f>
        <v/>
      </c>
      <c r="BF2038" s="20" t="str">
        <f aca="false">IF(AND(BB2038=1,BB2037=1,BE1997&lt;&gt;0),"",IF(AND(BB2037=0,BB2038=1),BF2037,IF(AND(BB2038=1,BB2037=1),BF2037,IF(AND(BF2037="",BE2037="",OR(BD2037=0,BD2037="")),"",IF(AND(BF2037="",BE1998=0),"",IF(AND(BE1998&lt;&gt;"",BF2037=BE1998),"",IF(AND(BD2037=1,BE2037&lt;&gt;0),CM2038,IF(BF2037&lt;&gt;0,BF2037+CM2038,IF(BF2037="","")))))))))</f>
        <v/>
      </c>
      <c r="BH2038" s="50"/>
      <c r="BI2038" s="0"/>
      <c r="BU2038" s="0"/>
      <c r="BZ2038" s="49"/>
      <c r="CG2038" s="13"/>
      <c r="CH2038" s="40"/>
      <c r="CI2038" s="13"/>
      <c r="CL2038" s="6" t="n">
        <f aca="false">C2038</f>
        <v>40204</v>
      </c>
      <c r="CM2038" s="13" t="n">
        <f aca="false">CN2038/CN2037-1</f>
        <v>-0.00419058030427255</v>
      </c>
      <c r="CN2038" s="76" t="n">
        <v>109.31</v>
      </c>
      <c r="CO2038" s="13" t="n">
        <f aca="false">CN2038/CN2033-1</f>
        <v>-0.0499739266469668</v>
      </c>
      <c r="CY2038" s="4" t="n">
        <v>109.34</v>
      </c>
      <c r="CZ2038" s="4" t="n">
        <v>109.31</v>
      </c>
      <c r="DA2038" s="33" t="n">
        <f aca="false">CZ2038-CN2038</f>
        <v>0</v>
      </c>
      <c r="DB2038" s="16" t="n">
        <f aca="false">CZ2038/CY2038-1</f>
        <v>-0.0002743735138101</v>
      </c>
      <c r="DC2038" s="15" t="n">
        <f aca="false">CY2038/CZ2037-1</f>
        <v>-0.00391728158877647</v>
      </c>
      <c r="DD2038" s="15" t="n">
        <f aca="false">CZ2038/CZ2037-1</f>
        <v>-0.00419058030427255</v>
      </c>
      <c r="DE2038" s="34" t="str">
        <f aca="false">IF(CW2038=0,"",-DC2038*CS2038)</f>
        <v/>
      </c>
      <c r="DY2038" s="6"/>
      <c r="EB2038" s="6" t="n">
        <f aca="false">CL2038</f>
        <v>40204</v>
      </c>
      <c r="EC2038" s="13" t="n">
        <f aca="false">SUM(CM2036:CM2038)</f>
        <v>-0.0213546979270763</v>
      </c>
    </row>
    <row r="2039" customFormat="false" ht="15" hidden="false" customHeight="false" outlineLevel="0" collapsed="false">
      <c r="A2039" s="0" t="n">
        <f aca="false">IF(FR2039=1,CZ2039,0)</f>
        <v>0</v>
      </c>
      <c r="C2039" s="6" t="n">
        <v>40205</v>
      </c>
      <c r="D2039" s="0" t="n">
        <f aca="false">IF(E2039&gt;E2038,1,0)</f>
        <v>1</v>
      </c>
      <c r="E2039" s="46" t="n">
        <v>101.2575</v>
      </c>
      <c r="F2039" s="46" t="n">
        <v>108.9794</v>
      </c>
      <c r="G2039" s="46" t="n">
        <v>111.6638</v>
      </c>
      <c r="H2039" s="46" t="n">
        <v>112.3881</v>
      </c>
      <c r="I2039" s="46" t="n">
        <v>112.196</v>
      </c>
      <c r="J2039" s="47" t="str">
        <f aca="false">IF(MIN(E2039:I2039)=E2039,$E$2,IF(MIN(E2039:I2039)=F2039,$F$2,IF(MIN(E2039:I2039)=G2039,$G$2,IF(MIN(E2039:I2039)=H2039,$H$2,IF(MIN(E2039:I2039)=I2039,$I$2)))))</f>
        <v>200D</v>
      </c>
      <c r="K2039" s="47" t="str">
        <f aca="false">IF(MAX(E2039:I2039)=E2039,$E$2,IF(MAX(E2039:I2039)=F2039,$F$2,IF(MAX(E2039:I2039)=G2039,$G$2,IF(MAX(E2039:I2039)=H2039,$H$2,IF(MAX(E2039:I2039)=I2039,$I$2)))))</f>
        <v>30D</v>
      </c>
      <c r="L2039" s="4" t="n">
        <f aca="false">IF(MAX(E2039:I2039)=H2039,1,0)</f>
        <v>1</v>
      </c>
      <c r="M2039" s="4" t="n">
        <f aca="false">IF(MAX(E2039:I2039)=I2039,1,0)</f>
        <v>0</v>
      </c>
      <c r="O2039" s="4" t="n">
        <f aca="false">IF(CN2039&gt;E2039,1,0)</f>
        <v>1</v>
      </c>
      <c r="P2039" s="4" t="n">
        <f aca="false">IF(CN2039&gt;F2039,1,0)</f>
        <v>1</v>
      </c>
      <c r="Q2039" s="4" t="n">
        <f aca="false">IF(CN2039&gt;G2039,1,0)</f>
        <v>0</v>
      </c>
      <c r="R2039" s="4" t="n">
        <f aca="false">IF(CN2039&gt;H2039,1,0)</f>
        <v>0</v>
      </c>
      <c r="S2039" s="4" t="n">
        <f aca="false">IF(CN2039&gt;I2039,1,0)</f>
        <v>0</v>
      </c>
      <c r="T2039" s="25" t="n">
        <f aca="false">IF(AND(AND(R2039=0,S2039=0,Q2039=0),OR(S2038=1,S2037=1,S2036=1)),1,0)</f>
        <v>0</v>
      </c>
      <c r="U2039" s="13" t="n">
        <f aca="false">SUM(CM2038:CM2039)</f>
        <v>0.000566532494190586</v>
      </c>
      <c r="AV2039" s="0"/>
      <c r="AW2039" s="55" t="n">
        <f aca="false">IF(EC2039&gt;$AW$2,1,0)</f>
        <v>0</v>
      </c>
      <c r="AX2039" s="0" t="n">
        <f aca="false">IF(AND(I2039&gt;G2039,I2038&lt;G2038),1,IF(OR(AND(I2039&gt;F2039,I2038&lt;F2038),AND(I2039&gt;E2039,I2038&lt;E2038)),1,0))</f>
        <v>0</v>
      </c>
      <c r="AY2039" s="0" t="n">
        <f aca="false">IF(K2038="10D",1,0)</f>
        <v>1</v>
      </c>
      <c r="AZ2039" s="0" t="n">
        <f aca="false">IF(AND(I2039&gt;G2039,I2038&lt;G2038,I2039&gt;F2039,I2038&gt;F2038,I2039&gt;E2039,I2038&gt;E2038),1,0)</f>
        <v>0</v>
      </c>
      <c r="BA2039" s="56" t="n">
        <f aca="false">IF(G2039&gt;H2039,1,0)</f>
        <v>0</v>
      </c>
      <c r="BB2039" s="56" t="n">
        <f aca="false">IF(I2039&lt;F2039,1,0)</f>
        <v>0</v>
      </c>
      <c r="BC2039" s="0" t="n">
        <f aca="false">IF(AND(SUM(AW2038:AX2038)=2,AY2039=1),1,IF(SUM(AX2037:AX2039)=0,0,IF(AND(OR(AW2037=1,AX2037=1),OR(AW2038=1,AX2038=1),AY2039=1),1,IF(AND(SUM(AW2039:AY2039)=2,SUM(AW2037:AX2037)=2,AX2037=1),1,0))))</f>
        <v>0</v>
      </c>
      <c r="BD2039" s="57" t="str">
        <f aca="false">IF(AND(SUM(BC2037:BC2039)&gt;=1,BA2039=1,SUM(AZ2034:AZ2039)&gt;=1),1,IF(BC2039=0,"",IF(AND(BC2039=1,AZ2039=0,AZ2038=0,AZ2037=0),1,IF(AND(BC2039=1,OR(AZ2039=1,AZ2038=1,AZ2037)),IF(BA2039=1,1,0)))))</f>
        <v/>
      </c>
      <c r="BE2039" s="50" t="str">
        <f aca="false">IF(AND(BD2039=1,BD2038=1),0,IF(BD2039=1,SUM(CM2040:CM2078),""))</f>
        <v/>
      </c>
      <c r="BF2039" s="20" t="str">
        <f aca="false">IF(AND(BB2039=1,BB2038=1,BE1998&lt;&gt;0),"",IF(AND(BB2038=0,BB2039=1),BF2038,IF(AND(BB2039=1,BB2038=1),BF2038,IF(AND(BF2038="",BE2038="",OR(BD2038=0,BD2038="")),"",IF(AND(BF2038="",BE1999=0),"",IF(AND(BE1999&lt;&gt;"",BF2038=BE1999),"",IF(AND(BD2038=1,BE2038&lt;&gt;0),CM2039,IF(BF2038&lt;&gt;0,BF2038+CM2039,IF(BF2038="","")))))))))</f>
        <v/>
      </c>
      <c r="BH2039" s="50"/>
      <c r="BI2039" s="0"/>
      <c r="BU2039" s="0"/>
      <c r="BZ2039" s="49"/>
      <c r="CG2039" s="13"/>
      <c r="CH2039" s="40"/>
      <c r="CI2039" s="13"/>
      <c r="CL2039" s="6" t="n">
        <f aca="false">C2039</f>
        <v>40205</v>
      </c>
      <c r="CM2039" s="13" t="n">
        <f aca="false">CN2039/CN2038-1</f>
        <v>0.00475711279846314</v>
      </c>
      <c r="CN2039" s="76" t="n">
        <v>109.83</v>
      </c>
      <c r="CO2039" s="13" t="n">
        <f aca="false">CN2039/CN2034-1</f>
        <v>-0.0356484326982176</v>
      </c>
      <c r="CY2039" s="4" t="n">
        <v>109.17</v>
      </c>
      <c r="CZ2039" s="4" t="n">
        <v>109.83</v>
      </c>
      <c r="DA2039" s="33" t="n">
        <f aca="false">CZ2039-CN2039</f>
        <v>0</v>
      </c>
      <c r="DB2039" s="16" t="n">
        <f aca="false">CZ2039/CY2039-1</f>
        <v>0.00604561692772743</v>
      </c>
      <c r="DC2039" s="15" t="n">
        <f aca="false">CY2039/CZ2038-1</f>
        <v>-0.00128076113804776</v>
      </c>
      <c r="DD2039" s="15" t="n">
        <f aca="false">CZ2039/CZ2038-1</f>
        <v>0.00475711279846314</v>
      </c>
      <c r="DE2039" s="34" t="str">
        <f aca="false">IF(CW2039=0,"",-DC2039*CS2039)</f>
        <v/>
      </c>
      <c r="DY2039" s="6"/>
      <c r="EB2039" s="6" t="n">
        <f aca="false">CL2039</f>
        <v>40205</v>
      </c>
      <c r="EC2039" s="13" t="n">
        <f aca="false">SUM(CM2037:CM2039)</f>
        <v>0.00569426804954265</v>
      </c>
    </row>
    <row r="2040" customFormat="false" ht="15" hidden="false" customHeight="false" outlineLevel="0" collapsed="false">
      <c r="A2040" s="0" t="n">
        <f aca="false">IF(FR2040=1,CZ2040,0)</f>
        <v>0</v>
      </c>
      <c r="C2040" s="6" t="n">
        <v>40206</v>
      </c>
      <c r="D2040" s="0" t="n">
        <f aca="false">IF(E2040&gt;E2039,1,0)</f>
        <v>1</v>
      </c>
      <c r="E2040" s="46" t="n">
        <v>101.3786</v>
      </c>
      <c r="F2040" s="46" t="n">
        <v>109.0586</v>
      </c>
      <c r="G2040" s="46" t="n">
        <v>111.6428</v>
      </c>
      <c r="H2040" s="46" t="n">
        <v>112.2781</v>
      </c>
      <c r="I2040" s="46" t="n">
        <v>111.591</v>
      </c>
      <c r="J2040" s="47" t="str">
        <f aca="false">IF(MIN(E2040:I2040)=E2040,$E$2,IF(MIN(E2040:I2040)=F2040,$F$2,IF(MIN(E2040:I2040)=G2040,$G$2,IF(MIN(E2040:I2040)=H2040,$H$2,IF(MIN(E2040:I2040)=I2040,$I$2)))))</f>
        <v>200D</v>
      </c>
      <c r="K2040" s="47" t="str">
        <f aca="false">IF(MAX(E2040:I2040)=E2040,$E$2,IF(MAX(E2040:I2040)=F2040,$F$2,IF(MAX(E2040:I2040)=G2040,$G$2,IF(MAX(E2040:I2040)=H2040,$H$2,IF(MAX(E2040:I2040)=I2040,$I$2)))))</f>
        <v>30D</v>
      </c>
      <c r="L2040" s="4" t="n">
        <f aca="false">IF(MAX(E2040:I2040)=H2040,1,0)</f>
        <v>1</v>
      </c>
      <c r="M2040" s="4" t="n">
        <f aca="false">IF(MAX(E2040:I2040)=I2040,1,0)</f>
        <v>0</v>
      </c>
      <c r="O2040" s="4" t="n">
        <f aca="false">IF(CN2040&gt;E2040,1,0)</f>
        <v>1</v>
      </c>
      <c r="P2040" s="4" t="n">
        <f aca="false">IF(CN2040&gt;F2040,1,0)</f>
        <v>0</v>
      </c>
      <c r="Q2040" s="4" t="n">
        <f aca="false">IF(CN2040&gt;G2040,1,0)</f>
        <v>0</v>
      </c>
      <c r="R2040" s="4" t="n">
        <f aca="false">IF(CN2040&gt;H2040,1,0)</f>
        <v>0</v>
      </c>
      <c r="S2040" s="4" t="n">
        <f aca="false">IF(CN2040&gt;I2040,1,0)</f>
        <v>0</v>
      </c>
      <c r="T2040" s="25" t="n">
        <f aca="false">IF(AND(AND(R2040=0,S2040=0,Q2040=0),OR(S2039=1,S2038=1,S2037=1)),1,0)</f>
        <v>0</v>
      </c>
      <c r="U2040" s="13" t="n">
        <f aca="false">SUM(CM2039:CM2040)</f>
        <v>-0.0067151625361449</v>
      </c>
      <c r="AV2040" s="0"/>
      <c r="AW2040" s="55" t="n">
        <f aca="false">IF(EC2040&gt;$AW$2,1,0)</f>
        <v>0</v>
      </c>
      <c r="AX2040" s="0" t="n">
        <f aca="false">IF(AND(I2040&gt;G2040,I2039&lt;G2039),1,IF(OR(AND(I2040&gt;F2040,I2039&lt;F2039),AND(I2040&gt;E2040,I2039&lt;E2039)),1,0))</f>
        <v>0</v>
      </c>
      <c r="AY2040" s="0" t="n">
        <f aca="false">IF(K2039="10D",1,0)</f>
        <v>0</v>
      </c>
      <c r="AZ2040" s="0" t="n">
        <f aca="false">IF(AND(I2040&gt;G2040,I2039&lt;G2039,I2040&gt;F2040,I2039&gt;F2039,I2040&gt;E2040,I2039&gt;E2039),1,0)</f>
        <v>0</v>
      </c>
      <c r="BA2040" s="56" t="n">
        <f aca="false">IF(G2040&gt;H2040,1,0)</f>
        <v>0</v>
      </c>
      <c r="BB2040" s="56" t="n">
        <f aca="false">IF(I2040&lt;F2040,1,0)</f>
        <v>0</v>
      </c>
      <c r="BC2040" s="0" t="n">
        <f aca="false">IF(AND(SUM(AW2039:AX2039)=2,AY2040=1),1,IF(SUM(AX2038:AX2040)=0,0,IF(AND(OR(AW2038=1,AX2038=1),OR(AW2039=1,AX2039=1),AY2040=1),1,IF(AND(SUM(AW2040:AY2040)=2,SUM(AW2038:AX2038)=2,AX2038=1),1,0))))</f>
        <v>0</v>
      </c>
      <c r="BD2040" s="57" t="str">
        <f aca="false">IF(AND(SUM(BC2038:BC2040)&gt;=1,BA2040=1,SUM(AZ2035:AZ2040)&gt;=1),1,IF(BC2040=0,"",IF(AND(BC2040=1,AZ2040=0,AZ2039=0,AZ2038=0),1,IF(AND(BC2040=1,OR(AZ2040=1,AZ2039=1,AZ2038)),IF(BA2040=1,1,0)))))</f>
        <v/>
      </c>
      <c r="BE2040" s="50" t="str">
        <f aca="false">IF(AND(BD2040=1,BD2039=1),0,IF(BD2040=1,SUM(CM2041:CM2079),""))</f>
        <v/>
      </c>
      <c r="BF2040" s="20" t="str">
        <f aca="false">IF(AND(BB2040=1,BB2039=1,BE1999&lt;&gt;0),"",IF(AND(BB2039=0,BB2040=1),BF2039,IF(AND(BB2040=1,BB2039=1),BF2039,IF(AND(BF2039="",BE2039="",OR(BD2039=0,BD2039="")),"",IF(AND(BF2039="",BE2000=0),"",IF(AND(BE2000&lt;&gt;"",BF2039=BE2000),"",IF(AND(BD2039=1,BE2039&lt;&gt;0),CM2040,IF(BF2039&lt;&gt;0,BF2039+CM2040,IF(BF2039="","")))))))))</f>
        <v/>
      </c>
      <c r="BH2040" s="50"/>
      <c r="BI2040" s="0"/>
      <c r="BU2040" s="0"/>
      <c r="BZ2040" s="49"/>
      <c r="CG2040" s="13"/>
      <c r="CH2040" s="40"/>
      <c r="CI2040" s="13"/>
      <c r="CL2040" s="6" t="n">
        <f aca="false">C2040</f>
        <v>40206</v>
      </c>
      <c r="CM2040" s="13" t="n">
        <f aca="false">CN2040/CN2039-1</f>
        <v>-0.011472275334608</v>
      </c>
      <c r="CN2040" s="76" t="n">
        <v>108.57</v>
      </c>
      <c r="CO2040" s="13" t="n">
        <f aca="false">CN2040/CN2035-1</f>
        <v>-0.0280214861235453</v>
      </c>
      <c r="CY2040" s="4" t="n">
        <v>110.19</v>
      </c>
      <c r="CZ2040" s="4" t="n">
        <v>108.57</v>
      </c>
      <c r="DA2040" s="33" t="n">
        <f aca="false">CZ2040-CN2040</f>
        <v>0</v>
      </c>
      <c r="DB2040" s="16" t="n">
        <f aca="false">CZ2040/CY2040-1</f>
        <v>-0.0147018785733734</v>
      </c>
      <c r="DC2040" s="15" t="n">
        <f aca="false">CY2040/CZ2039-1</f>
        <v>0.00327779295274522</v>
      </c>
      <c r="DD2040" s="15" t="n">
        <f aca="false">CZ2040/CZ2039-1</f>
        <v>-0.011472275334608</v>
      </c>
      <c r="DE2040" s="34" t="str">
        <f aca="false">IF(CW2040=0,"",-DC2040*CS2040)</f>
        <v/>
      </c>
      <c r="DY2040" s="6"/>
      <c r="EB2040" s="6" t="n">
        <f aca="false">CL2040</f>
        <v>40206</v>
      </c>
      <c r="EC2040" s="13" t="n">
        <f aca="false">SUM(CM2038:CM2040)</f>
        <v>-0.0109057428404175</v>
      </c>
    </row>
    <row r="2041" customFormat="false" ht="15" hidden="false" customHeight="false" outlineLevel="0" collapsed="false">
      <c r="A2041" s="0" t="n">
        <f aca="false">IF(FR2041=1,CZ2041,0)</f>
        <v>0</v>
      </c>
      <c r="C2041" s="6" t="n">
        <v>40207</v>
      </c>
      <c r="D2041" s="0" t="n">
        <f aca="false">IF(E2041&gt;E2040,1,0)</f>
        <v>1</v>
      </c>
      <c r="E2041" s="46" t="n">
        <v>101.4893</v>
      </c>
      <c r="F2041" s="46" t="n">
        <v>109.1119</v>
      </c>
      <c r="G2041" s="46" t="n">
        <v>111.5664</v>
      </c>
      <c r="H2041" s="46" t="n">
        <v>112.1461</v>
      </c>
      <c r="I2041" s="46" t="n">
        <v>110.837</v>
      </c>
      <c r="J2041" s="47" t="str">
        <f aca="false">IF(MIN(E2041:I2041)=E2041,$E$2,IF(MIN(E2041:I2041)=F2041,$F$2,IF(MIN(E2041:I2041)=G2041,$G$2,IF(MIN(E2041:I2041)=H2041,$H$2,IF(MIN(E2041:I2041)=I2041,$I$2)))))</f>
        <v>200D</v>
      </c>
      <c r="K2041" s="47" t="str">
        <f aca="false">IF(MAX(E2041:I2041)=E2041,$E$2,IF(MAX(E2041:I2041)=F2041,$F$2,IF(MAX(E2041:I2041)=G2041,$G$2,IF(MAX(E2041:I2041)=H2041,$H$2,IF(MAX(E2041:I2041)=I2041,$I$2)))))</f>
        <v>30D</v>
      </c>
      <c r="L2041" s="4" t="n">
        <f aca="false">IF(MAX(E2041:I2041)=H2041,1,0)</f>
        <v>1</v>
      </c>
      <c r="M2041" s="4" t="n">
        <f aca="false">IF(MAX(E2041:I2041)=I2041,1,0)</f>
        <v>0</v>
      </c>
      <c r="O2041" s="4" t="n">
        <f aca="false">IF(CN2041&gt;E2041,1,0)</f>
        <v>1</v>
      </c>
      <c r="P2041" s="4" t="n">
        <f aca="false">IF(CN2041&gt;F2041,1,0)</f>
        <v>0</v>
      </c>
      <c r="Q2041" s="4" t="n">
        <f aca="false">IF(CN2041&gt;G2041,1,0)</f>
        <v>0</v>
      </c>
      <c r="R2041" s="4" t="n">
        <f aca="false">IF(CN2041&gt;H2041,1,0)</f>
        <v>0</v>
      </c>
      <c r="S2041" s="4" t="n">
        <f aca="false">IF(CN2041&gt;I2041,1,0)</f>
        <v>0</v>
      </c>
      <c r="T2041" s="25" t="n">
        <f aca="false">IF(AND(AND(R2041=0,S2041=0,Q2041=0),OR(S2040=1,S2039=1,S2038=1)),1,0)</f>
        <v>0</v>
      </c>
      <c r="U2041" s="13" t="n">
        <f aca="false">SUM(CM2040:CM2041)</f>
        <v>-0.0223408393946614</v>
      </c>
      <c r="AV2041" s="0"/>
      <c r="AW2041" s="55" t="n">
        <f aca="false">IF(EC2041&gt;$AW$2,1,0)</f>
        <v>0</v>
      </c>
      <c r="AX2041" s="0" t="n">
        <f aca="false">IF(AND(I2041&gt;G2041,I2040&lt;G2040),1,IF(OR(AND(I2041&gt;F2041,I2040&lt;F2040),AND(I2041&gt;E2041,I2040&lt;E2040)),1,0))</f>
        <v>0</v>
      </c>
      <c r="AY2041" s="0" t="n">
        <f aca="false">IF(K2040="10D",1,0)</f>
        <v>0</v>
      </c>
      <c r="AZ2041" s="0" t="n">
        <f aca="false">IF(AND(I2041&gt;G2041,I2040&lt;G2040,I2041&gt;F2041,I2040&gt;F2040,I2041&gt;E2041,I2040&gt;E2040),1,0)</f>
        <v>0</v>
      </c>
      <c r="BA2041" s="56" t="n">
        <f aca="false">IF(G2041&gt;H2041,1,0)</f>
        <v>0</v>
      </c>
      <c r="BB2041" s="56" t="n">
        <f aca="false">IF(I2041&lt;F2041,1,0)</f>
        <v>0</v>
      </c>
      <c r="BC2041" s="0" t="n">
        <f aca="false">IF(AND(SUM(AW2040:AX2040)=2,AY2041=1),1,IF(SUM(AX2039:AX2041)=0,0,IF(AND(OR(AW2039=1,AX2039=1),OR(AW2040=1,AX2040=1),AY2041=1),1,IF(AND(SUM(AW2041:AY2041)=2,SUM(AW2039:AX2039)=2,AX2039=1),1,0))))</f>
        <v>0</v>
      </c>
      <c r="BD2041" s="57" t="str">
        <f aca="false">IF(AND(SUM(BC2039:BC2041)&gt;=1,BA2041=1,SUM(AZ2036:AZ2041)&gt;=1),1,IF(BC2041=0,"",IF(AND(BC2041=1,AZ2041=0,AZ2040=0,AZ2039=0),1,IF(AND(BC2041=1,OR(AZ2041=1,AZ2040=1,AZ2039)),IF(BA2041=1,1,0)))))</f>
        <v/>
      </c>
      <c r="BE2041" s="50" t="str">
        <f aca="false">IF(AND(BD2041=1,BD2040=1),0,IF(BD2041=1,SUM(CM2042:CM2080),""))</f>
        <v/>
      </c>
      <c r="BF2041" s="20" t="str">
        <f aca="false">IF(AND(BB2041=1,BB2040=1,BE2000&lt;&gt;0),"",IF(AND(BB2040=0,BB2041=1),BF2040,IF(AND(BB2041=1,BB2040=1),BF2040,IF(AND(BF2040="",BE2040="",OR(BD2040=0,BD2040="")),"",IF(AND(BF2040="",BE2001=0),"",IF(AND(BE2001&lt;&gt;"",BF2040=BE2001),"",IF(AND(BD2040=1,BE2040&lt;&gt;0),CM2041,IF(BF2040&lt;&gt;0,BF2040+CM2041,IF(BF2040="","")))))))))</f>
        <v/>
      </c>
      <c r="BH2041" s="50"/>
      <c r="BI2041" s="0"/>
      <c r="BU2041" s="0"/>
      <c r="BZ2041" s="49"/>
      <c r="CG2041" s="13"/>
      <c r="CH2041" s="40"/>
      <c r="CI2041" s="13"/>
      <c r="CL2041" s="6" t="n">
        <f aca="false">C2041</f>
        <v>40207</v>
      </c>
      <c r="CM2041" s="13" t="n">
        <f aca="false">CN2041/CN2040-1</f>
        <v>-0.0108685640600533</v>
      </c>
      <c r="CN2041" s="76" t="n">
        <v>107.39</v>
      </c>
      <c r="CO2041" s="13" t="n">
        <f aca="false">CN2041/CN2036-1</f>
        <v>-0.0166651405548942</v>
      </c>
      <c r="CY2041" s="4" t="n">
        <v>109.04</v>
      </c>
      <c r="CZ2041" s="4" t="n">
        <v>107.39</v>
      </c>
      <c r="DA2041" s="33" t="n">
        <f aca="false">CZ2041-CN2041</f>
        <v>0</v>
      </c>
      <c r="DB2041" s="16" t="n">
        <f aca="false">CZ2041/CY2041-1</f>
        <v>-0.0151320616287601</v>
      </c>
      <c r="DC2041" s="15" t="n">
        <f aca="false">CY2041/CZ2040-1</f>
        <v>0.00432900432900452</v>
      </c>
      <c r="DD2041" s="15" t="n">
        <f aca="false">CZ2041/CZ2040-1</f>
        <v>-0.0108685640600533</v>
      </c>
      <c r="DE2041" s="34" t="str">
        <f aca="false">IF(CW2041=0,"",-DC2041*CS2041)</f>
        <v/>
      </c>
      <c r="DY2041" s="6"/>
      <c r="EB2041" s="6" t="n">
        <f aca="false">CL2041</f>
        <v>40207</v>
      </c>
      <c r="EC2041" s="13" t="n">
        <f aca="false">SUM(CM2039:CM2041)</f>
        <v>-0.0175837265961982</v>
      </c>
    </row>
    <row r="2042" customFormat="false" ht="15" hidden="false" customHeight="false" outlineLevel="0" collapsed="false">
      <c r="A2042" s="0" t="n">
        <f aca="false">IF(FR2042=1,CZ2042,0)</f>
        <v>0</v>
      </c>
      <c r="C2042" s="6" t="n">
        <v>40210</v>
      </c>
      <c r="D2042" s="0" t="n">
        <f aca="false">IF(E2042&gt;E2041,1,0)</f>
        <v>1</v>
      </c>
      <c r="E2042" s="46" t="n">
        <v>101.6021</v>
      </c>
      <c r="F2042" s="46" t="n">
        <v>109.1731</v>
      </c>
      <c r="G2042" s="46" t="n">
        <v>111.5209</v>
      </c>
      <c r="H2042" s="46" t="n">
        <v>112.0641</v>
      </c>
      <c r="I2042" s="46" t="n">
        <v>110.379</v>
      </c>
      <c r="J2042" s="47" t="str">
        <f aca="false">IF(MIN(E2042:I2042)=E2042,$E$2,IF(MIN(E2042:I2042)=F2042,$F$2,IF(MIN(E2042:I2042)=G2042,$G$2,IF(MIN(E2042:I2042)=H2042,$H$2,IF(MIN(E2042:I2042)=I2042,$I$2)))))</f>
        <v>200D</v>
      </c>
      <c r="K2042" s="47" t="str">
        <f aca="false">IF(MAX(E2042:I2042)=E2042,$E$2,IF(MAX(E2042:I2042)=F2042,$F$2,IF(MAX(E2042:I2042)=G2042,$G$2,IF(MAX(E2042:I2042)=H2042,$H$2,IF(MAX(E2042:I2042)=I2042,$I$2)))))</f>
        <v>30D</v>
      </c>
      <c r="L2042" s="4" t="n">
        <f aca="false">IF(MAX(E2042:I2042)=H2042,1,0)</f>
        <v>1</v>
      </c>
      <c r="M2042" s="4" t="n">
        <f aca="false">IF(MAX(E2042:I2042)=I2042,1,0)</f>
        <v>0</v>
      </c>
      <c r="O2042" s="4" t="n">
        <f aca="false">IF(CN2042&gt;E2042,1,0)</f>
        <v>1</v>
      </c>
      <c r="P2042" s="4" t="n">
        <f aca="false">IF(CN2042&gt;F2042,1,0)</f>
        <v>0</v>
      </c>
      <c r="Q2042" s="4" t="n">
        <f aca="false">IF(CN2042&gt;G2042,1,0)</f>
        <v>0</v>
      </c>
      <c r="R2042" s="4" t="n">
        <f aca="false">IF(CN2042&gt;H2042,1,0)</f>
        <v>0</v>
      </c>
      <c r="S2042" s="4" t="n">
        <f aca="false">IF(CN2042&gt;I2042,1,0)</f>
        <v>0</v>
      </c>
      <c r="T2042" s="25" t="n">
        <f aca="false">IF(AND(AND(R2042=0,S2042=0,Q2042=0),OR(S2041=1,S2040=1,S2039=1)),1,0)</f>
        <v>0</v>
      </c>
      <c r="U2042" s="13" t="n">
        <f aca="false">SUM(CM2041:CM2042)</f>
        <v>0.00468223210346286</v>
      </c>
      <c r="AV2042" s="0"/>
      <c r="AW2042" s="55" t="n">
        <f aca="false">IF(EC2042&gt;$AW$2,1,0)</f>
        <v>0</v>
      </c>
      <c r="AX2042" s="0" t="n">
        <f aca="false">IF(AND(I2042&gt;G2042,I2041&lt;G2041),1,IF(OR(AND(I2042&gt;F2042,I2041&lt;F2041),AND(I2042&gt;E2042,I2041&lt;E2041)),1,0))</f>
        <v>0</v>
      </c>
      <c r="AY2042" s="0" t="n">
        <f aca="false">IF(K2041="10D",1,0)</f>
        <v>0</v>
      </c>
      <c r="AZ2042" s="0" t="n">
        <f aca="false">IF(AND(I2042&gt;G2042,I2041&lt;G2041,I2042&gt;F2042,I2041&gt;F2041,I2042&gt;E2042,I2041&gt;E2041),1,0)</f>
        <v>0</v>
      </c>
      <c r="BA2042" s="56" t="n">
        <f aca="false">IF(G2042&gt;H2042,1,0)</f>
        <v>0</v>
      </c>
      <c r="BB2042" s="56" t="n">
        <f aca="false">IF(I2042&lt;F2042,1,0)</f>
        <v>0</v>
      </c>
      <c r="BC2042" s="0" t="n">
        <f aca="false">IF(AND(SUM(AW2041:AX2041)=2,AY2042=1),1,IF(SUM(AX2040:AX2042)=0,0,IF(AND(OR(AW2040=1,AX2040=1),OR(AW2041=1,AX2041=1),AY2042=1),1,IF(AND(SUM(AW2042:AY2042)=2,SUM(AW2040:AX2040)=2,AX2040=1),1,0))))</f>
        <v>0</v>
      </c>
      <c r="BD2042" s="57" t="str">
        <f aca="false">IF(AND(SUM(BC2040:BC2042)&gt;=1,BA2042=1,SUM(AZ2037:AZ2042)&gt;=1),1,IF(BC2042=0,"",IF(AND(BC2042=1,AZ2042=0,AZ2041=0,AZ2040=0),1,IF(AND(BC2042=1,OR(AZ2042=1,AZ2041=1,AZ2040)),IF(BA2042=1,1,0)))))</f>
        <v/>
      </c>
      <c r="BE2042" s="50" t="str">
        <f aca="false">IF(AND(BD2042=1,BD2041=1),0,IF(BD2042=1,SUM(CM2043:CM2081),""))</f>
        <v/>
      </c>
      <c r="BF2042" s="20" t="str">
        <f aca="false">IF(AND(BB2042=1,BB2041=1,BE2001&lt;&gt;0),"",IF(AND(BB2041=0,BB2042=1),BF2041,IF(AND(BB2042=1,BB2041=1),BF2041,IF(AND(BF2041="",BE2041="",OR(BD2041=0,BD2041="")),"",IF(AND(BF2041="",BE2002=0),"",IF(AND(BE2002&lt;&gt;"",BF2041=BE2002),"",IF(AND(BD2041=1,BE2041&lt;&gt;0),CM2042,IF(BF2041&lt;&gt;0,BF2041+CM2042,IF(BF2041="","")))))))))</f>
        <v/>
      </c>
      <c r="BH2042" s="50"/>
      <c r="BI2042" s="0"/>
      <c r="BU2042" s="0"/>
      <c r="BZ2042" s="49"/>
      <c r="CG2042" s="13"/>
      <c r="CH2042" s="40"/>
      <c r="CI2042" s="13"/>
      <c r="CL2042" s="6" t="n">
        <f aca="false">C2042</f>
        <v>40210</v>
      </c>
      <c r="CM2042" s="13" t="n">
        <f aca="false">CN2042/CN2041-1</f>
        <v>0.0155507961635162</v>
      </c>
      <c r="CN2042" s="76" t="n">
        <v>109.06</v>
      </c>
      <c r="CO2042" s="13" t="n">
        <f aca="false">CN2042/CN2037-1</f>
        <v>-0.00646806960007285</v>
      </c>
      <c r="CY2042" s="4" t="n">
        <v>108.15</v>
      </c>
      <c r="CZ2042" s="4" t="n">
        <v>109.06</v>
      </c>
      <c r="DA2042" s="33" t="n">
        <f aca="false">CZ2042-CN2042</f>
        <v>0</v>
      </c>
      <c r="DB2042" s="16" t="n">
        <f aca="false">CZ2042/CY2042-1</f>
        <v>0.00841423948220066</v>
      </c>
      <c r="DC2042" s="15" t="n">
        <f aca="false">CY2042/CZ2041-1</f>
        <v>0.00707700903249853</v>
      </c>
      <c r="DD2042" s="15" t="n">
        <f aca="false">CZ2042/CZ2041-1</f>
        <v>0.0155507961635162</v>
      </c>
      <c r="DE2042" s="34" t="str">
        <f aca="false">IF(CW2042=0,"",-DC2042*CS2042)</f>
        <v/>
      </c>
      <c r="DY2042" s="6"/>
      <c r="EB2042" s="6" t="n">
        <f aca="false">CL2042</f>
        <v>40210</v>
      </c>
      <c r="EC2042" s="13" t="n">
        <f aca="false">SUM(CM2040:CM2042)</f>
        <v>-0.00679004323114518</v>
      </c>
    </row>
    <row r="2043" customFormat="false" ht="15" hidden="false" customHeight="false" outlineLevel="0" collapsed="false">
      <c r="A2043" s="0" t="n">
        <f aca="false">IF(FR2043=1,CZ2043,0)</f>
        <v>0</v>
      </c>
      <c r="C2043" s="6" t="n">
        <v>40211</v>
      </c>
      <c r="D2043" s="0" t="n">
        <f aca="false">IF(E2043&gt;E2042,1,0)</f>
        <v>1</v>
      </c>
      <c r="E2043" s="46" t="n">
        <v>101.7186</v>
      </c>
      <c r="F2043" s="46" t="n">
        <v>109.2396</v>
      </c>
      <c r="G2043" s="46" t="n">
        <v>111.5031</v>
      </c>
      <c r="H2043" s="46" t="n">
        <v>112.0707</v>
      </c>
      <c r="I2043" s="46" t="n">
        <v>109.911</v>
      </c>
      <c r="J2043" s="47" t="str">
        <f aca="false">IF(MIN(E2043:I2043)=E2043,$E$2,IF(MIN(E2043:I2043)=F2043,$F$2,IF(MIN(E2043:I2043)=G2043,$G$2,IF(MIN(E2043:I2043)=H2043,$H$2,IF(MIN(E2043:I2043)=I2043,$I$2)))))</f>
        <v>200D</v>
      </c>
      <c r="K2043" s="47" t="str">
        <f aca="false">IF(MAX(E2043:I2043)=E2043,$E$2,IF(MAX(E2043:I2043)=F2043,$F$2,IF(MAX(E2043:I2043)=G2043,$G$2,IF(MAX(E2043:I2043)=H2043,$H$2,IF(MAX(E2043:I2043)=I2043,$I$2)))))</f>
        <v>30D</v>
      </c>
      <c r="L2043" s="4" t="n">
        <f aca="false">IF(MAX(E2043:I2043)=H2043,1,0)</f>
        <v>1</v>
      </c>
      <c r="M2043" s="4" t="n">
        <f aca="false">IF(MAX(E2043:I2043)=I2043,1,0)</f>
        <v>0</v>
      </c>
      <c r="O2043" s="4" t="n">
        <f aca="false">IF(CN2043&gt;E2043,1,0)</f>
        <v>1</v>
      </c>
      <c r="P2043" s="4" t="n">
        <f aca="false">IF(CN2043&gt;F2043,1,0)</f>
        <v>1</v>
      </c>
      <c r="Q2043" s="4" t="n">
        <f aca="false">IF(CN2043&gt;G2043,1,0)</f>
        <v>0</v>
      </c>
      <c r="R2043" s="4" t="n">
        <f aca="false">IF(CN2043&gt;H2043,1,0)</f>
        <v>0</v>
      </c>
      <c r="S2043" s="4" t="n">
        <f aca="false">IF(CN2043&gt;I2043,1,0)</f>
        <v>1</v>
      </c>
      <c r="T2043" s="25" t="n">
        <f aca="false">IF(AND(AND(R2043=0,S2043=0,Q2043=0),OR(S2042=1,S2041=1,S2040=1)),1,0)</f>
        <v>0</v>
      </c>
      <c r="U2043" s="13" t="n">
        <f aca="false">SUM(CM2042:CM2043)</f>
        <v>0.0276542254684859</v>
      </c>
      <c r="AV2043" s="0"/>
      <c r="AW2043" s="55" t="n">
        <f aca="false">IF(EC2043&gt;$AW$2,1,0)</f>
        <v>1</v>
      </c>
      <c r="AX2043" s="0" t="n">
        <f aca="false">IF(AND(I2043&gt;G2043,I2042&lt;G2042),1,IF(OR(AND(I2043&gt;F2043,I2042&lt;F2042),AND(I2043&gt;E2043,I2042&lt;E2042)),1,0))</f>
        <v>0</v>
      </c>
      <c r="AY2043" s="0" t="n">
        <f aca="false">IF(K2042="10D",1,0)</f>
        <v>0</v>
      </c>
      <c r="AZ2043" s="0" t="n">
        <f aca="false">IF(AND(I2043&gt;G2043,I2042&lt;G2042,I2043&gt;F2043,I2042&gt;F2042,I2043&gt;E2043,I2042&gt;E2042),1,0)</f>
        <v>0</v>
      </c>
      <c r="BA2043" s="56" t="n">
        <f aca="false">IF(G2043&gt;H2043,1,0)</f>
        <v>0</v>
      </c>
      <c r="BB2043" s="56" t="n">
        <f aca="false">IF(I2043&lt;F2043,1,0)</f>
        <v>0</v>
      </c>
      <c r="BC2043" s="0" t="n">
        <f aca="false">IF(AND(SUM(AW2042:AX2042)=2,AY2043=1),1,IF(SUM(AX2041:AX2043)=0,0,IF(AND(OR(AW2041=1,AX2041=1),OR(AW2042=1,AX2042=1),AY2043=1),1,IF(AND(SUM(AW2043:AY2043)=2,SUM(AW2041:AX2041)=2,AX2041=1),1,0))))</f>
        <v>0</v>
      </c>
      <c r="BD2043" s="57" t="str">
        <f aca="false">IF(AND(SUM(BC2041:BC2043)&gt;=1,BA2043=1,SUM(AZ2038:AZ2043)&gt;=1),1,IF(BC2043=0,"",IF(AND(BC2043=1,AZ2043=0,AZ2042=0,AZ2041=0),1,IF(AND(BC2043=1,OR(AZ2043=1,AZ2042=1,AZ2041)),IF(BA2043=1,1,0)))))</f>
        <v/>
      </c>
      <c r="BE2043" s="50" t="str">
        <f aca="false">IF(AND(BD2043=1,BD2042=1),0,IF(BD2043=1,SUM(CM2044:CM2082),""))</f>
        <v/>
      </c>
      <c r="BF2043" s="20" t="str">
        <f aca="false">IF(AND(BB2043=1,BB2042=1,BE2002&lt;&gt;0),"",IF(AND(BB2042=0,BB2043=1),BF2042,IF(AND(BB2043=1,BB2042=1),BF2042,IF(AND(BF2042="",BE2042="",OR(BD2042=0,BD2042="")),"",IF(AND(BF2042="",BE2003=0),"",IF(AND(BE2003&lt;&gt;"",BF2042=BE2003),"",IF(AND(BD2042=1,BE2042&lt;&gt;0),CM2043,IF(BF2042&lt;&gt;0,BF2042+CM2043,IF(BF2042="","")))))))))</f>
        <v/>
      </c>
      <c r="BH2043" s="50"/>
      <c r="BI2043" s="0"/>
      <c r="BU2043" s="0"/>
      <c r="BZ2043" s="49"/>
      <c r="CG2043" s="13"/>
      <c r="CH2043" s="40"/>
      <c r="CI2043" s="13"/>
      <c r="CL2043" s="6" t="n">
        <f aca="false">C2043</f>
        <v>40211</v>
      </c>
      <c r="CM2043" s="13" t="n">
        <f aca="false">CN2043/CN2042-1</f>
        <v>0.0121034293049698</v>
      </c>
      <c r="CN2043" s="76" t="n">
        <v>110.38</v>
      </c>
      <c r="CO2043" s="13" t="n">
        <f aca="false">CN2043/CN2038-1</f>
        <v>0.00978867441222198</v>
      </c>
      <c r="CY2043" s="4" t="n">
        <v>109.26</v>
      </c>
      <c r="CZ2043" s="4" t="n">
        <v>110.38</v>
      </c>
      <c r="DA2043" s="33" t="n">
        <f aca="false">CZ2043-CN2043</f>
        <v>0</v>
      </c>
      <c r="DB2043" s="16" t="n">
        <f aca="false">CZ2043/CY2043-1</f>
        <v>0.0102507779608272</v>
      </c>
      <c r="DC2043" s="15" t="n">
        <f aca="false">CY2043/CZ2042-1</f>
        <v>0.00183385292499549</v>
      </c>
      <c r="DD2043" s="15" t="n">
        <f aca="false">CZ2043/CZ2042-1</f>
        <v>0.0121034293049698</v>
      </c>
      <c r="DE2043" s="34" t="str">
        <f aca="false">IF(CW2043=0,"",-DC2043*CS2043)</f>
        <v/>
      </c>
      <c r="DY2043" s="6"/>
      <c r="EB2043" s="6" t="n">
        <f aca="false">CL2043</f>
        <v>40211</v>
      </c>
      <c r="EC2043" s="13" t="n">
        <f aca="false">SUM(CM2041:CM2043)</f>
        <v>0.0167856614084326</v>
      </c>
    </row>
    <row r="2044" customFormat="false" ht="15" hidden="false" customHeight="false" outlineLevel="0" collapsed="false">
      <c r="A2044" s="0" t="n">
        <f aca="false">IF(FR2044=1,CZ2044,0)</f>
        <v>0</v>
      </c>
      <c r="C2044" s="6" t="n">
        <v>40212</v>
      </c>
      <c r="D2044" s="0" t="n">
        <f aca="false">IF(E2044&gt;E2043,1,0)</f>
        <v>1</v>
      </c>
      <c r="E2044" s="46" t="n">
        <v>101.8506</v>
      </c>
      <c r="F2044" s="46" t="n">
        <v>109.29</v>
      </c>
      <c r="G2044" s="46" t="n">
        <v>111.5033</v>
      </c>
      <c r="H2044" s="46" t="n">
        <v>112.0581</v>
      </c>
      <c r="I2044" s="46" t="n">
        <v>109.505</v>
      </c>
      <c r="J2044" s="47" t="str">
        <f aca="false">IF(MIN(E2044:I2044)=E2044,$E$2,IF(MIN(E2044:I2044)=F2044,$F$2,IF(MIN(E2044:I2044)=G2044,$G$2,IF(MIN(E2044:I2044)=H2044,$H$2,IF(MIN(E2044:I2044)=I2044,$I$2)))))</f>
        <v>200D</v>
      </c>
      <c r="K2044" s="47" t="str">
        <f aca="false">IF(MAX(E2044:I2044)=E2044,$E$2,IF(MAX(E2044:I2044)=F2044,$F$2,IF(MAX(E2044:I2044)=G2044,$G$2,IF(MAX(E2044:I2044)=H2044,$H$2,IF(MAX(E2044:I2044)=I2044,$I$2)))))</f>
        <v>30D</v>
      </c>
      <c r="L2044" s="4" t="n">
        <f aca="false">IF(MAX(E2044:I2044)=H2044,1,0)</f>
        <v>1</v>
      </c>
      <c r="M2044" s="4" t="n">
        <f aca="false">IF(MAX(E2044:I2044)=I2044,1,0)</f>
        <v>0</v>
      </c>
      <c r="O2044" s="4" t="n">
        <f aca="false">IF(CN2044&gt;E2044,1,0)</f>
        <v>1</v>
      </c>
      <c r="P2044" s="4" t="n">
        <f aca="false">IF(CN2044&gt;F2044,1,0)</f>
        <v>1</v>
      </c>
      <c r="Q2044" s="4" t="n">
        <f aca="false">IF(CN2044&gt;G2044,1,0)</f>
        <v>0</v>
      </c>
      <c r="R2044" s="4" t="n">
        <f aca="false">IF(CN2044&gt;H2044,1,0)</f>
        <v>0</v>
      </c>
      <c r="S2044" s="4" t="n">
        <f aca="false">IF(CN2044&gt;I2044,1,0)</f>
        <v>1</v>
      </c>
      <c r="T2044" s="25" t="n">
        <f aca="false">IF(AND(AND(R2044=0,S2044=0,Q2044=0),OR(S2043=1,S2042=1,S2041=1)),1,0)</f>
        <v>0</v>
      </c>
      <c r="U2044" s="13" t="n">
        <f aca="false">SUM(CM2043:CM2044)</f>
        <v>0.00712064256824208</v>
      </c>
      <c r="AV2044" s="0"/>
      <c r="AW2044" s="55" t="n">
        <f aca="false">IF(EC2044&gt;$AW$2,1,0)</f>
        <v>1</v>
      </c>
      <c r="AX2044" s="0" t="n">
        <f aca="false">IF(AND(I2044&gt;G2044,I2043&lt;G2043),1,IF(OR(AND(I2044&gt;F2044,I2043&lt;F2043),AND(I2044&gt;E2044,I2043&lt;E2043)),1,0))</f>
        <v>0</v>
      </c>
      <c r="AY2044" s="0" t="n">
        <f aca="false">IF(K2043="10D",1,0)</f>
        <v>0</v>
      </c>
      <c r="AZ2044" s="0" t="n">
        <f aca="false">IF(AND(I2044&gt;G2044,I2043&lt;G2043,I2044&gt;F2044,I2043&gt;F2043,I2044&gt;E2044,I2043&gt;E2043),1,0)</f>
        <v>0</v>
      </c>
      <c r="BA2044" s="56" t="n">
        <f aca="false">IF(G2044&gt;H2044,1,0)</f>
        <v>0</v>
      </c>
      <c r="BB2044" s="56" t="n">
        <f aca="false">IF(I2044&lt;F2044,1,0)</f>
        <v>0</v>
      </c>
      <c r="BC2044" s="0" t="n">
        <f aca="false">IF(AND(SUM(AW2043:AX2043)=2,AY2044=1),1,IF(SUM(AX2042:AX2044)=0,0,IF(AND(OR(AW2042=1,AX2042=1),OR(AW2043=1,AX2043=1),AY2044=1),1,IF(AND(SUM(AW2044:AY2044)=2,SUM(AW2042:AX2042)=2,AX2042=1),1,0))))</f>
        <v>0</v>
      </c>
      <c r="BD2044" s="57" t="str">
        <f aca="false">IF(AND(SUM(BC2042:BC2044)&gt;=1,BA2044=1,SUM(AZ2039:AZ2044)&gt;=1),1,IF(BC2044=0,"",IF(AND(BC2044=1,AZ2044=0,AZ2043=0,AZ2042=0),1,IF(AND(BC2044=1,OR(AZ2044=1,AZ2043=1,AZ2042)),IF(BA2044=1,1,0)))))</f>
        <v/>
      </c>
      <c r="BE2044" s="50" t="str">
        <f aca="false">IF(AND(BD2044=1,BD2043=1),0,IF(BD2044=1,SUM(CM2045:CM2083),""))</f>
        <v/>
      </c>
      <c r="BF2044" s="20" t="str">
        <f aca="false">IF(AND(BB2044=1,BB2043=1,BE2003&lt;&gt;0),"",IF(AND(BB2043=0,BB2044=1),BF2043,IF(AND(BB2044=1,BB2043=1),BF2043,IF(AND(BF2043="",BE2043="",OR(BD2043=0,BD2043="")),"",IF(AND(BF2043="",BE2004=0),"",IF(AND(BE2004&lt;&gt;"",BF2043=BE2004),"",IF(AND(BD2043=1,BE2043&lt;&gt;0),CM2044,IF(BF2043&lt;&gt;0,BF2043+CM2044,IF(BF2043="","")))))))))</f>
        <v/>
      </c>
      <c r="BH2044" s="50"/>
      <c r="BI2044" s="0"/>
      <c r="BU2044" s="0"/>
      <c r="BZ2044" s="49"/>
      <c r="CG2044" s="13"/>
      <c r="CH2044" s="40"/>
      <c r="CI2044" s="13"/>
      <c r="CL2044" s="6" t="n">
        <f aca="false">C2044</f>
        <v>40212</v>
      </c>
      <c r="CM2044" s="13" t="n">
        <f aca="false">CN2044/CN2043-1</f>
        <v>-0.0049827867367277</v>
      </c>
      <c r="CN2044" s="76" t="n">
        <v>109.83</v>
      </c>
      <c r="CO2044" s="13" t="n">
        <f aca="false">CN2044/CN2039-1</f>
        <v>0</v>
      </c>
      <c r="CY2044" s="4" t="n">
        <v>109.88</v>
      </c>
      <c r="CZ2044" s="4" t="n">
        <v>109.83</v>
      </c>
      <c r="DA2044" s="33" t="n">
        <f aca="false">CZ2044-CN2044</f>
        <v>0</v>
      </c>
      <c r="DB2044" s="16" t="n">
        <f aca="false">CZ2044/CY2044-1</f>
        <v>-0.00045504186385148</v>
      </c>
      <c r="DC2044" s="15" t="n">
        <f aca="false">CY2044/CZ2043-1</f>
        <v>-0.00452980612429788</v>
      </c>
      <c r="DD2044" s="15" t="n">
        <f aca="false">CZ2044/CZ2043-1</f>
        <v>-0.0049827867367277</v>
      </c>
      <c r="DE2044" s="34" t="str">
        <f aca="false">IF(CW2044=0,"",-DC2044*CS2044)</f>
        <v/>
      </c>
      <c r="DY2044" s="6"/>
      <c r="EB2044" s="6" t="n">
        <f aca="false">CL2044</f>
        <v>40212</v>
      </c>
      <c r="EC2044" s="13" t="n">
        <f aca="false">SUM(CM2042:CM2044)</f>
        <v>0.0226714387317583</v>
      </c>
    </row>
    <row r="2045" customFormat="false" ht="15" hidden="false" customHeight="false" outlineLevel="0" collapsed="false">
      <c r="A2045" s="0" t="n">
        <f aca="false">IF(FR2045=1,CZ2045,0)</f>
        <v>0</v>
      </c>
      <c r="C2045" s="6" t="n">
        <v>40213</v>
      </c>
      <c r="D2045" s="0" t="n">
        <f aca="false">IF(E2045&gt;E2044,1,0)</f>
        <v>1</v>
      </c>
      <c r="E2045" s="46" t="n">
        <v>101.9575</v>
      </c>
      <c r="F2045" s="46" t="n">
        <v>109.3067</v>
      </c>
      <c r="G2045" s="46" t="n">
        <v>111.4435</v>
      </c>
      <c r="H2045" s="46" t="n">
        <v>111.8951</v>
      </c>
      <c r="I2045" s="46" t="n">
        <v>108.979</v>
      </c>
      <c r="J2045" s="47" t="str">
        <f aca="false">IF(MIN(E2045:I2045)=E2045,$E$2,IF(MIN(E2045:I2045)=F2045,$F$2,IF(MIN(E2045:I2045)=G2045,$G$2,IF(MIN(E2045:I2045)=H2045,$H$2,IF(MIN(E2045:I2045)=I2045,$I$2)))))</f>
        <v>200D</v>
      </c>
      <c r="K2045" s="47" t="str">
        <f aca="false">IF(MAX(E2045:I2045)=E2045,$E$2,IF(MAX(E2045:I2045)=F2045,$F$2,IF(MAX(E2045:I2045)=G2045,$G$2,IF(MAX(E2045:I2045)=H2045,$H$2,IF(MAX(E2045:I2045)=I2045,$I$2)))))</f>
        <v>30D</v>
      </c>
      <c r="L2045" s="4" t="n">
        <f aca="false">IF(MAX(E2045:I2045)=H2045,1,0)</f>
        <v>1</v>
      </c>
      <c r="M2045" s="4" t="n">
        <f aca="false">IF(MAX(E2045:I2045)=I2045,1,0)</f>
        <v>0</v>
      </c>
      <c r="O2045" s="4" t="n">
        <f aca="false">IF(CN2045&gt;E2045,1,0)</f>
        <v>1</v>
      </c>
      <c r="P2045" s="4" t="n">
        <f aca="false">IF(CN2045&gt;F2045,1,0)</f>
        <v>0</v>
      </c>
      <c r="Q2045" s="4" t="n">
        <f aca="false">IF(CN2045&gt;G2045,1,0)</f>
        <v>0</v>
      </c>
      <c r="R2045" s="4" t="n">
        <f aca="false">IF(CN2045&gt;H2045,1,0)</f>
        <v>0</v>
      </c>
      <c r="S2045" s="4" t="n">
        <f aca="false">IF(CN2045&gt;I2045,1,0)</f>
        <v>0</v>
      </c>
      <c r="T2045" s="25" t="n">
        <f aca="false">IF(AND(AND(R2045=0,S2045=0,Q2045=0),OR(S2044=1,S2043=1,S2042=1)),1,0)</f>
        <v>1</v>
      </c>
      <c r="U2045" s="13" t="n">
        <f aca="false">SUM(CM2044:CM2045)</f>
        <v>-0.0358486703750779</v>
      </c>
      <c r="AV2045" s="0"/>
      <c r="AW2045" s="55" t="n">
        <f aca="false">IF(EC2045&gt;$AW$2,1,0)</f>
        <v>0</v>
      </c>
      <c r="AX2045" s="0" t="n">
        <f aca="false">IF(AND(I2045&gt;G2045,I2044&lt;G2044),1,IF(OR(AND(I2045&gt;F2045,I2044&lt;F2044),AND(I2045&gt;E2045,I2044&lt;E2044)),1,0))</f>
        <v>0</v>
      </c>
      <c r="AY2045" s="0" t="n">
        <f aca="false">IF(K2044="10D",1,0)</f>
        <v>0</v>
      </c>
      <c r="AZ2045" s="0" t="n">
        <f aca="false">IF(AND(I2045&gt;G2045,I2044&lt;G2044,I2045&gt;F2045,I2044&gt;F2044,I2045&gt;E2045,I2044&gt;E2044),1,0)</f>
        <v>0</v>
      </c>
      <c r="BA2045" s="56" t="n">
        <f aca="false">IF(G2045&gt;H2045,1,0)</f>
        <v>0</v>
      </c>
      <c r="BB2045" s="56" t="n">
        <f aca="false">IF(I2045&lt;F2045,1,0)</f>
        <v>1</v>
      </c>
      <c r="BC2045" s="0" t="n">
        <f aca="false">IF(AND(SUM(AW2044:AX2044)=2,AY2045=1),1,IF(SUM(AX2043:AX2045)=0,0,IF(AND(OR(AW2043=1,AX2043=1),OR(AW2044=1,AX2044=1),AY2045=1),1,IF(AND(SUM(AW2045:AY2045)=2,SUM(AW2043:AX2043)=2,AX2043=1),1,0))))</f>
        <v>0</v>
      </c>
      <c r="BD2045" s="57" t="str">
        <f aca="false">IF(AND(SUM(BC2043:BC2045)&gt;=1,BA2045=1,SUM(AZ2040:AZ2045)&gt;=1),1,IF(BC2045=0,"",IF(AND(BC2045=1,AZ2045=0,AZ2044=0,AZ2043=0),1,IF(AND(BC2045=1,OR(AZ2045=1,AZ2044=1,AZ2043)),IF(BA2045=1,1,0)))))</f>
        <v/>
      </c>
      <c r="BE2045" s="50" t="str">
        <f aca="false">IF(AND(BD2045=1,BD2044=1),0,IF(BD2045=1,SUM(CM2046:CM2084),""))</f>
        <v/>
      </c>
      <c r="BF2045" s="20" t="str">
        <f aca="false">IF(AND(BB2045=1,BB2044=1,BE2004&lt;&gt;0),"",IF(AND(BB2044=0,BB2045=1),BF2044,IF(AND(BB2045=1,BB2044=1),BF2044,IF(AND(BF2044="",BE2044="",OR(BD2044=0,BD2044="")),"",IF(AND(BF2044="",BE2005=0),"",IF(AND(BE2005&lt;&gt;"",BF2044=BE2005),"",IF(AND(BD2044=1,BE2044&lt;&gt;0),CM2045,IF(BF2044&lt;&gt;0,BF2044+CM2045,IF(BF2044="","")))))))))</f>
        <v/>
      </c>
      <c r="BH2045" s="50"/>
      <c r="BI2045" s="0"/>
      <c r="BU2045" s="0"/>
      <c r="BZ2045" s="49"/>
      <c r="CG2045" s="13"/>
      <c r="CH2045" s="40"/>
      <c r="CI2045" s="13"/>
      <c r="CL2045" s="6" t="n">
        <f aca="false">C2045</f>
        <v>40213</v>
      </c>
      <c r="CM2045" s="13" t="n">
        <f aca="false">CN2045/CN2044-1</f>
        <v>-0.0308658836383502</v>
      </c>
      <c r="CN2045" s="76" t="n">
        <v>106.44</v>
      </c>
      <c r="CO2045" s="13" t="n">
        <f aca="false">CN2045/CN2040-1</f>
        <v>-0.0196186791931472</v>
      </c>
      <c r="CY2045" s="4" t="n">
        <v>108.98</v>
      </c>
      <c r="CZ2045" s="4" t="n">
        <v>106.44</v>
      </c>
      <c r="DA2045" s="33" t="n">
        <f aca="false">CZ2045-CN2045</f>
        <v>0</v>
      </c>
      <c r="DB2045" s="16" t="n">
        <f aca="false">CZ2045/CY2045-1</f>
        <v>-0.0233070288126263</v>
      </c>
      <c r="DC2045" s="15" t="n">
        <f aca="false">CY2045/CZ2044-1</f>
        <v>-0.00773923336064819</v>
      </c>
      <c r="DD2045" s="15" t="n">
        <f aca="false">CZ2045/CZ2044-1</f>
        <v>-0.0308658836383502</v>
      </c>
      <c r="DE2045" s="34" t="str">
        <f aca="false">IF(CW2045=0,"",-DC2045*CS2045)</f>
        <v/>
      </c>
      <c r="DY2045" s="6"/>
      <c r="EB2045" s="6" t="n">
        <f aca="false">CL2045</f>
        <v>40213</v>
      </c>
      <c r="EC2045" s="13" t="n">
        <f aca="false">SUM(CM2043:CM2045)</f>
        <v>-0.0237452410701081</v>
      </c>
    </row>
    <row r="2046" customFormat="false" ht="15" hidden="false" customHeight="false" outlineLevel="0" collapsed="false">
      <c r="A2046" s="0" t="n">
        <f aca="false">IF(FR2046=1,CZ2046,0)</f>
        <v>0</v>
      </c>
      <c r="C2046" s="6" t="n">
        <v>40214</v>
      </c>
      <c r="D2046" s="0" t="n">
        <f aca="false">IF(E2046&gt;E2045,1,0)</f>
        <v>1</v>
      </c>
      <c r="E2046" s="46" t="n">
        <v>102.0681</v>
      </c>
      <c r="F2046" s="46" t="n">
        <v>109.3205</v>
      </c>
      <c r="G2046" s="46" t="n">
        <v>111.3603</v>
      </c>
      <c r="H2046" s="46" t="n">
        <v>111.7261</v>
      </c>
      <c r="I2046" s="46" t="n">
        <v>108.724</v>
      </c>
      <c r="J2046" s="47" t="str">
        <f aca="false">IF(MIN(E2046:I2046)=E2046,$E$2,IF(MIN(E2046:I2046)=F2046,$F$2,IF(MIN(E2046:I2046)=G2046,$G$2,IF(MIN(E2046:I2046)=H2046,$H$2,IF(MIN(E2046:I2046)=I2046,$I$2)))))</f>
        <v>200D</v>
      </c>
      <c r="K2046" s="47" t="str">
        <f aca="false">IF(MAX(E2046:I2046)=E2046,$E$2,IF(MAX(E2046:I2046)=F2046,$F$2,IF(MAX(E2046:I2046)=G2046,$G$2,IF(MAX(E2046:I2046)=H2046,$H$2,IF(MAX(E2046:I2046)=I2046,$I$2)))))</f>
        <v>30D</v>
      </c>
      <c r="L2046" s="4" t="n">
        <f aca="false">IF(MAX(E2046:I2046)=H2046,1,0)</f>
        <v>1</v>
      </c>
      <c r="M2046" s="4" t="n">
        <f aca="false">IF(MAX(E2046:I2046)=I2046,1,0)</f>
        <v>0</v>
      </c>
      <c r="O2046" s="4" t="n">
        <f aca="false">IF(CN2046&gt;E2046,1,0)</f>
        <v>1</v>
      </c>
      <c r="P2046" s="4" t="n">
        <f aca="false">IF(CN2046&gt;F2046,1,0)</f>
        <v>0</v>
      </c>
      <c r="Q2046" s="4" t="n">
        <f aca="false">IF(CN2046&gt;G2046,1,0)</f>
        <v>0</v>
      </c>
      <c r="R2046" s="4" t="n">
        <f aca="false">IF(CN2046&gt;H2046,1,0)</f>
        <v>0</v>
      </c>
      <c r="S2046" s="4" t="n">
        <f aca="false">IF(CN2046&gt;I2046,1,0)</f>
        <v>0</v>
      </c>
      <c r="T2046" s="25" t="n">
        <f aca="false">IF(AND(AND(R2046=0,S2046=0,Q2046=0),OR(S2045=1,S2044=1,S2043=1)),1,0)</f>
        <v>1</v>
      </c>
      <c r="U2046" s="13" t="n">
        <f aca="false">SUM(CM2045:CM2046)</f>
        <v>-0.0287989914925404</v>
      </c>
      <c r="AV2046" s="0"/>
      <c r="AW2046" s="55" t="n">
        <f aca="false">IF(EC2046&gt;$AW$2,1,0)</f>
        <v>0</v>
      </c>
      <c r="AX2046" s="0" t="n">
        <f aca="false">IF(AND(I2046&gt;G2046,I2045&lt;G2045),1,IF(OR(AND(I2046&gt;F2046,I2045&lt;F2045),AND(I2046&gt;E2046,I2045&lt;E2045)),1,0))</f>
        <v>0</v>
      </c>
      <c r="AY2046" s="0" t="n">
        <f aca="false">IF(K2045="10D",1,0)</f>
        <v>0</v>
      </c>
      <c r="AZ2046" s="0" t="n">
        <f aca="false">IF(AND(I2046&gt;G2046,I2045&lt;G2045,I2046&gt;F2046,I2045&gt;F2045,I2046&gt;E2046,I2045&gt;E2045),1,0)</f>
        <v>0</v>
      </c>
      <c r="BA2046" s="56" t="n">
        <f aca="false">IF(G2046&gt;H2046,1,0)</f>
        <v>0</v>
      </c>
      <c r="BB2046" s="56" t="n">
        <f aca="false">IF(I2046&lt;F2046,1,0)</f>
        <v>1</v>
      </c>
      <c r="BC2046" s="0" t="n">
        <f aca="false">IF(AND(SUM(AW2045:AX2045)=2,AY2046=1),1,IF(SUM(AX2044:AX2046)=0,0,IF(AND(OR(AW2044=1,AX2044=1),OR(AW2045=1,AX2045=1),AY2046=1),1,IF(AND(SUM(AW2046:AY2046)=2,SUM(AW2044:AX2044)=2,AX2044=1),1,0))))</f>
        <v>0</v>
      </c>
      <c r="BD2046" s="57" t="str">
        <f aca="false">IF(AND(SUM(BC2044:BC2046)&gt;=1,BA2046=1,SUM(AZ2041:AZ2046)&gt;=1),1,IF(BC2046=0,"",IF(AND(BC2046=1,AZ2046=0,AZ2045=0,AZ2044=0),1,IF(AND(BC2046=1,OR(AZ2046=1,AZ2045=1,AZ2044)),IF(BA2046=1,1,0)))))</f>
        <v/>
      </c>
      <c r="BE2046" s="50" t="str">
        <f aca="false">IF(AND(BD2046=1,BD2045=1),0,IF(BD2046=1,SUM(CM2047:CM2085),""))</f>
        <v/>
      </c>
      <c r="BF2046" s="20" t="str">
        <f aca="false">IF(AND(BB2046=1,BB2045=1,BE2005&lt;&gt;0),"",IF(AND(BB2045=0,BB2046=1),BF2045,IF(AND(BB2046=1,BB2045=1),BF2045,IF(AND(BF2045="",BE2045="",OR(BD2045=0,BD2045="")),"",IF(AND(BF2045="",BE2006=0),"",IF(AND(BE2006&lt;&gt;"",BF2045=BE2006),"",IF(AND(BD2045=1,BE2045&lt;&gt;0),CM2046,IF(BF2045&lt;&gt;0,BF2045+CM2046,IF(BF2045="","")))))))))</f>
        <v/>
      </c>
      <c r="BH2046" s="50"/>
      <c r="BI2046" s="0"/>
      <c r="BU2046" s="0"/>
      <c r="BZ2046" s="49"/>
      <c r="CG2046" s="13"/>
      <c r="CH2046" s="40"/>
      <c r="CI2046" s="13"/>
      <c r="CL2046" s="6" t="n">
        <f aca="false">C2046</f>
        <v>40214</v>
      </c>
      <c r="CM2046" s="13" t="n">
        <f aca="false">CN2046/CN2045-1</f>
        <v>0.0020668921458098</v>
      </c>
      <c r="CN2046" s="76" t="n">
        <v>106.66</v>
      </c>
      <c r="CO2046" s="13" t="n">
        <f aca="false">CN2046/CN2041-1</f>
        <v>-0.00679765341279448</v>
      </c>
      <c r="CY2046" s="4" t="n">
        <v>106.56</v>
      </c>
      <c r="CZ2046" s="4" t="n">
        <v>106.66</v>
      </c>
      <c r="DA2046" s="33" t="n">
        <f aca="false">CZ2046-CN2046</f>
        <v>0</v>
      </c>
      <c r="DB2046" s="16" t="n">
        <f aca="false">CZ2046/CY2046-1</f>
        <v>0.000938438438438327</v>
      </c>
      <c r="DC2046" s="15" t="n">
        <f aca="false">CY2046/CZ2045-1</f>
        <v>0.00112739571589637</v>
      </c>
      <c r="DD2046" s="15" t="n">
        <f aca="false">CZ2046/CZ2045-1</f>
        <v>0.0020668921458098</v>
      </c>
      <c r="DE2046" s="34" t="str">
        <f aca="false">IF(CW2046=0,"",-DC2046*CS2046)</f>
        <v/>
      </c>
      <c r="DY2046" s="6"/>
      <c r="EB2046" s="6" t="n">
        <f aca="false">CL2046</f>
        <v>40214</v>
      </c>
      <c r="EC2046" s="13" t="n">
        <f aca="false">SUM(CM2044:CM2046)</f>
        <v>-0.0337817782292681</v>
      </c>
    </row>
    <row r="2047" customFormat="false" ht="15" hidden="false" customHeight="false" outlineLevel="0" collapsed="false">
      <c r="A2047" s="0" t="n">
        <f aca="false">IF(FR2047=1,CZ2047,0)</f>
        <v>0</v>
      </c>
      <c r="C2047" s="6" t="n">
        <v>40217</v>
      </c>
      <c r="D2047" s="0" t="n">
        <f aca="false">IF(E2047&gt;E2046,1,0)</f>
        <v>1</v>
      </c>
      <c r="E2047" s="46" t="n">
        <v>102.1707</v>
      </c>
      <c r="F2047" s="46" t="n">
        <v>109.3222</v>
      </c>
      <c r="G2047" s="46" t="n">
        <v>111.2583</v>
      </c>
      <c r="H2047" s="46" t="n">
        <v>111.5241</v>
      </c>
      <c r="I2047" s="46" t="n">
        <v>108.336</v>
      </c>
      <c r="J2047" s="47" t="str">
        <f aca="false">IF(MIN(E2047:I2047)=E2047,$E$2,IF(MIN(E2047:I2047)=F2047,$F$2,IF(MIN(E2047:I2047)=G2047,$G$2,IF(MIN(E2047:I2047)=H2047,$H$2,IF(MIN(E2047:I2047)=I2047,$I$2)))))</f>
        <v>200D</v>
      </c>
      <c r="K2047" s="47" t="str">
        <f aca="false">IF(MAX(E2047:I2047)=E2047,$E$2,IF(MAX(E2047:I2047)=F2047,$F$2,IF(MAX(E2047:I2047)=G2047,$G$2,IF(MAX(E2047:I2047)=H2047,$H$2,IF(MAX(E2047:I2047)=I2047,$I$2)))))</f>
        <v>30D</v>
      </c>
      <c r="L2047" s="4" t="n">
        <f aca="false">IF(MAX(E2047:I2047)=H2047,1,0)</f>
        <v>1</v>
      </c>
      <c r="M2047" s="4" t="n">
        <f aca="false">IF(MAX(E2047:I2047)=I2047,1,0)</f>
        <v>0</v>
      </c>
      <c r="O2047" s="4" t="n">
        <f aca="false">IF(CN2047&gt;E2047,1,0)</f>
        <v>1</v>
      </c>
      <c r="P2047" s="4" t="n">
        <f aca="false">IF(CN2047&gt;F2047,1,0)</f>
        <v>0</v>
      </c>
      <c r="Q2047" s="4" t="n">
        <f aca="false">IF(CN2047&gt;G2047,1,0)</f>
        <v>0</v>
      </c>
      <c r="R2047" s="4" t="n">
        <f aca="false">IF(CN2047&gt;H2047,1,0)</f>
        <v>0</v>
      </c>
      <c r="S2047" s="4" t="n">
        <f aca="false">IF(CN2047&gt;I2047,1,0)</f>
        <v>0</v>
      </c>
      <c r="T2047" s="25" t="n">
        <f aca="false">IF(AND(AND(R2047=0,S2047=0,Q2047=0),OR(S2046=1,S2045=1,S2044=1)),1,0)</f>
        <v>1</v>
      </c>
      <c r="U2047" s="13" t="n">
        <f aca="false">SUM(CM2046:CM2047)</f>
        <v>-0.00515230905426523</v>
      </c>
      <c r="AV2047" s="0"/>
      <c r="AW2047" s="55" t="n">
        <f aca="false">IF(EC2047&gt;$AW$2,1,0)</f>
        <v>0</v>
      </c>
      <c r="AX2047" s="0" t="n">
        <f aca="false">IF(AND(I2047&gt;G2047,I2046&lt;G2046),1,IF(OR(AND(I2047&gt;F2047,I2046&lt;F2046),AND(I2047&gt;E2047,I2046&lt;E2046)),1,0))</f>
        <v>0</v>
      </c>
      <c r="AY2047" s="0" t="n">
        <f aca="false">IF(K2046="10D",1,0)</f>
        <v>0</v>
      </c>
      <c r="AZ2047" s="0" t="n">
        <f aca="false">IF(AND(I2047&gt;G2047,I2046&lt;G2046,I2047&gt;F2047,I2046&gt;F2046,I2047&gt;E2047,I2046&gt;E2046),1,0)</f>
        <v>0</v>
      </c>
      <c r="BA2047" s="56" t="n">
        <f aca="false">IF(G2047&gt;H2047,1,0)</f>
        <v>0</v>
      </c>
      <c r="BB2047" s="56" t="n">
        <f aca="false">IF(I2047&lt;F2047,1,0)</f>
        <v>1</v>
      </c>
      <c r="BC2047" s="0" t="n">
        <f aca="false">IF(AND(SUM(AW2046:AX2046)=2,AY2047=1),1,IF(SUM(AX2045:AX2047)=0,0,IF(AND(OR(AW2045=1,AX2045=1),OR(AW2046=1,AX2046=1),AY2047=1),1,IF(AND(SUM(AW2047:AY2047)=2,SUM(AW2045:AX2045)=2,AX2045=1),1,0))))</f>
        <v>0</v>
      </c>
      <c r="BD2047" s="57" t="str">
        <f aca="false">IF(AND(SUM(BC2045:BC2047)&gt;=1,BA2047=1,SUM(AZ2042:AZ2047)&gt;=1),1,IF(BC2047=0,"",IF(AND(BC2047=1,AZ2047=0,AZ2046=0,AZ2045=0),1,IF(AND(BC2047=1,OR(AZ2047=1,AZ2046=1,AZ2045)),IF(BA2047=1,1,0)))))</f>
        <v/>
      </c>
      <c r="BE2047" s="50" t="str">
        <f aca="false">IF(AND(BD2047=1,BD2046=1),0,IF(BD2047=1,SUM(CM2048:CM2086),""))</f>
        <v/>
      </c>
      <c r="BF2047" s="20" t="str">
        <f aca="false">IF(AND(BB2047=1,BB2046=1,BE2006&lt;&gt;0),"",IF(AND(BB2046=0,BB2047=1),BF2046,IF(AND(BB2047=1,BB2046=1),BF2046,IF(AND(BF2046="",BE2046="",OR(BD2046=0,BD2046="")),"",IF(AND(BF2046="",BE2007=0),"",IF(AND(BE2007&lt;&gt;"",BF2046=BE2007),"",IF(AND(BD2046=1,BE2046&lt;&gt;0),CM2047,IF(BF2046&lt;&gt;0,BF2046+CM2047,IF(BF2046="","")))))))))</f>
        <v/>
      </c>
      <c r="BH2047" s="50"/>
      <c r="BI2047" s="0"/>
      <c r="BU2047" s="0"/>
      <c r="BZ2047" s="49"/>
      <c r="CG2047" s="13"/>
      <c r="CH2047" s="40"/>
      <c r="CI2047" s="13"/>
      <c r="CL2047" s="6" t="n">
        <f aca="false">C2047</f>
        <v>40217</v>
      </c>
      <c r="CM2047" s="13" t="n">
        <f aca="false">CN2047/CN2046-1</f>
        <v>-0.00721920120007502</v>
      </c>
      <c r="CN2047" s="76" t="n">
        <v>105.89</v>
      </c>
      <c r="CO2047" s="13" t="n">
        <f aca="false">CN2047/CN2042-1</f>
        <v>-0.0290665688611773</v>
      </c>
      <c r="CY2047" s="4" t="n">
        <v>106.74</v>
      </c>
      <c r="CZ2047" s="4" t="n">
        <v>105.89</v>
      </c>
      <c r="DA2047" s="33" t="n">
        <f aca="false">CZ2047-CN2047</f>
        <v>0</v>
      </c>
      <c r="DB2047" s="16" t="n">
        <f aca="false">CZ2047/CY2047-1</f>
        <v>-0.00796327524826679</v>
      </c>
      <c r="DC2047" s="15" t="n">
        <f aca="false">CY2047/CZ2046-1</f>
        <v>0.000750046877929789</v>
      </c>
      <c r="DD2047" s="15" t="n">
        <f aca="false">CZ2047/CZ2046-1</f>
        <v>-0.00721920120007502</v>
      </c>
      <c r="DE2047" s="34" t="str">
        <f aca="false">IF(CW2047=0,"",-DC2047*CS2047)</f>
        <v/>
      </c>
      <c r="DY2047" s="6"/>
      <c r="EB2047" s="6" t="n">
        <f aca="false">CL2047</f>
        <v>40217</v>
      </c>
      <c r="EC2047" s="13" t="n">
        <f aca="false">SUM(CM2045:CM2047)</f>
        <v>-0.0360181926926154</v>
      </c>
    </row>
    <row r="2048" customFormat="false" ht="15" hidden="false" customHeight="false" outlineLevel="0" collapsed="false">
      <c r="A2048" s="0" t="n">
        <f aca="false">IF(FR2048=1,CZ2048,0)</f>
        <v>0</v>
      </c>
      <c r="C2048" s="6" t="n">
        <v>40218</v>
      </c>
      <c r="D2048" s="0" t="n">
        <f aca="false">IF(E2048&gt;E2047,1,0)</f>
        <v>1</v>
      </c>
      <c r="E2048" s="46" t="n">
        <v>102.2735</v>
      </c>
      <c r="F2048" s="46" t="n">
        <v>109.3212</v>
      </c>
      <c r="G2048" s="46" t="n">
        <v>111.1751</v>
      </c>
      <c r="H2048" s="46" t="n">
        <v>111.3487</v>
      </c>
      <c r="I2048" s="46" t="n">
        <v>108.127</v>
      </c>
      <c r="J2048" s="47" t="str">
        <f aca="false">IF(MIN(E2048:I2048)=E2048,$E$2,IF(MIN(E2048:I2048)=F2048,$F$2,IF(MIN(E2048:I2048)=G2048,$G$2,IF(MIN(E2048:I2048)=H2048,$H$2,IF(MIN(E2048:I2048)=I2048,$I$2)))))</f>
        <v>200D</v>
      </c>
      <c r="K2048" s="47" t="str">
        <f aca="false">IF(MAX(E2048:I2048)=E2048,$E$2,IF(MAX(E2048:I2048)=F2048,$F$2,IF(MAX(E2048:I2048)=G2048,$G$2,IF(MAX(E2048:I2048)=H2048,$H$2,IF(MAX(E2048:I2048)=I2048,$I$2)))))</f>
        <v>30D</v>
      </c>
      <c r="L2048" s="4" t="n">
        <f aca="false">IF(MAX(E2048:I2048)=H2048,1,0)</f>
        <v>1</v>
      </c>
      <c r="M2048" s="4" t="n">
        <f aca="false">IF(MAX(E2048:I2048)=I2048,1,0)</f>
        <v>0</v>
      </c>
      <c r="O2048" s="4" t="n">
        <f aca="false">IF(CN2048&gt;E2048,1,0)</f>
        <v>1</v>
      </c>
      <c r="P2048" s="4" t="n">
        <f aca="false">IF(CN2048&gt;F2048,1,0)</f>
        <v>0</v>
      </c>
      <c r="Q2048" s="4" t="n">
        <f aca="false">IF(CN2048&gt;G2048,1,0)</f>
        <v>0</v>
      </c>
      <c r="R2048" s="4" t="n">
        <f aca="false">IF(CN2048&gt;H2048,1,0)</f>
        <v>0</v>
      </c>
      <c r="S2048" s="4" t="n">
        <f aca="false">IF(CN2048&gt;I2048,1,0)</f>
        <v>0</v>
      </c>
      <c r="T2048" s="25" t="n">
        <f aca="false">IF(AND(AND(R2048=0,S2048=0,Q2048=0),OR(S2047=1,S2046=1,S2045=1)),1,0)</f>
        <v>0</v>
      </c>
      <c r="U2048" s="13" t="n">
        <f aca="false">SUM(CM2047:CM2048)</f>
        <v>0.00534100278519267</v>
      </c>
      <c r="AV2048" s="0"/>
      <c r="AW2048" s="55" t="n">
        <f aca="false">IF(EC2048&gt;$AW$2,1,0)</f>
        <v>0</v>
      </c>
      <c r="AX2048" s="0" t="n">
        <f aca="false">IF(AND(I2048&gt;G2048,I2047&lt;G2047),1,IF(OR(AND(I2048&gt;F2048,I2047&lt;F2047),AND(I2048&gt;E2048,I2047&lt;E2047)),1,0))</f>
        <v>0</v>
      </c>
      <c r="AY2048" s="0" t="n">
        <f aca="false">IF(K2047="10D",1,0)</f>
        <v>0</v>
      </c>
      <c r="AZ2048" s="0" t="n">
        <f aca="false">IF(AND(I2048&gt;G2048,I2047&lt;G2047,I2048&gt;F2048,I2047&gt;F2047,I2048&gt;E2048,I2047&gt;E2047),1,0)</f>
        <v>0</v>
      </c>
      <c r="BA2048" s="56" t="n">
        <f aca="false">IF(G2048&gt;H2048,1,0)</f>
        <v>0</v>
      </c>
      <c r="BB2048" s="56" t="n">
        <f aca="false">IF(I2048&lt;F2048,1,0)</f>
        <v>1</v>
      </c>
      <c r="BC2048" s="0" t="n">
        <f aca="false">IF(AND(SUM(AW2047:AX2047)=2,AY2048=1),1,IF(SUM(AX2046:AX2048)=0,0,IF(AND(OR(AW2046=1,AX2046=1),OR(AW2047=1,AX2047=1),AY2048=1),1,IF(AND(SUM(AW2048:AY2048)=2,SUM(AW2046:AX2046)=2,AX2046=1),1,0))))</f>
        <v>0</v>
      </c>
      <c r="BD2048" s="57" t="str">
        <f aca="false">IF(AND(SUM(BC2046:BC2048)&gt;=1,BA2048=1,SUM(AZ2043:AZ2048)&gt;=1),1,IF(BC2048=0,"",IF(AND(BC2048=1,AZ2048=0,AZ2047=0,AZ2046=0),1,IF(AND(BC2048=1,OR(AZ2048=1,AZ2047=1,AZ2046)),IF(BA2048=1,1,0)))))</f>
        <v/>
      </c>
      <c r="BE2048" s="50" t="str">
        <f aca="false">IF(AND(BD2048=1,BD2047=1),0,IF(BD2048=1,SUM(CM2049:CM2087),""))</f>
        <v/>
      </c>
      <c r="BF2048" s="20" t="str">
        <f aca="false">IF(AND(BB2048=1,BB2047=1,BE2007&lt;&gt;0),"",IF(AND(BB2047=0,BB2048=1),BF2047,IF(AND(BB2048=1,BB2047=1),BF2047,IF(AND(BF2047="",BE2047="",OR(BD2047=0,BD2047="")),"",IF(AND(BF2047="",BE2008=0),"",IF(AND(BE2008&lt;&gt;"",BF2047=BE2008),"",IF(AND(BD2047=1,BE2047&lt;&gt;0),CM2048,IF(BF2047&lt;&gt;0,BF2047+CM2048,IF(BF2047="","")))))))))</f>
        <v/>
      </c>
      <c r="BH2048" s="50"/>
      <c r="BI2048" s="0"/>
      <c r="BU2048" s="0"/>
      <c r="BZ2048" s="49"/>
      <c r="CG2048" s="13"/>
      <c r="CH2048" s="40"/>
      <c r="CI2048" s="13"/>
      <c r="CL2048" s="6" t="n">
        <f aca="false">C2048</f>
        <v>40218</v>
      </c>
      <c r="CM2048" s="13" t="n">
        <f aca="false">CN2048/CN2047-1</f>
        <v>0.0125602039852677</v>
      </c>
      <c r="CN2048" s="76" t="n">
        <v>107.22</v>
      </c>
      <c r="CO2048" s="13" t="n">
        <f aca="false">CN2048/CN2043-1</f>
        <v>-0.0286283747055626</v>
      </c>
      <c r="CY2048" s="4" t="n">
        <v>107.13</v>
      </c>
      <c r="CZ2048" s="4" t="n">
        <v>107.22</v>
      </c>
      <c r="DA2048" s="33" t="n">
        <f aca="false">CZ2048-CN2048</f>
        <v>0</v>
      </c>
      <c r="DB2048" s="16" t="n">
        <f aca="false">CZ2048/CY2048-1</f>
        <v>0.000840100812097511</v>
      </c>
      <c r="DC2048" s="15" t="n">
        <f aca="false">CY2048/CZ2047-1</f>
        <v>0.0117102653697232</v>
      </c>
      <c r="DD2048" s="15" t="n">
        <f aca="false">CZ2048/CZ2047-1</f>
        <v>0.0125602039852677</v>
      </c>
      <c r="DE2048" s="34" t="str">
        <f aca="false">IF(CW2048=0,"",-DC2048*CS2048)</f>
        <v/>
      </c>
      <c r="DY2048" s="6"/>
      <c r="EB2048" s="6" t="n">
        <f aca="false">CL2048</f>
        <v>40218</v>
      </c>
      <c r="EC2048" s="13" t="n">
        <f aca="false">SUM(CM2046:CM2048)</f>
        <v>0.00740789493100247</v>
      </c>
    </row>
    <row r="2049" customFormat="false" ht="15" hidden="false" customHeight="false" outlineLevel="0" collapsed="false">
      <c r="A2049" s="0" t="n">
        <f aca="false">IF(FR2049=1,CZ2049,0)</f>
        <v>0</v>
      </c>
      <c r="C2049" s="6" t="n">
        <v>40219</v>
      </c>
      <c r="D2049" s="0" t="n">
        <f aca="false">IF(E2049&gt;E2048,1,0)</f>
        <v>1</v>
      </c>
      <c r="E2049" s="46" t="n">
        <v>102.3794</v>
      </c>
      <c r="F2049" s="46" t="n">
        <v>109.3197</v>
      </c>
      <c r="G2049" s="46" t="n">
        <v>111.1239</v>
      </c>
      <c r="H2049" s="46" t="n">
        <v>111.1584</v>
      </c>
      <c r="I2049" s="46" t="n">
        <v>107.845</v>
      </c>
      <c r="J2049" s="47" t="str">
        <f aca="false">IF(MIN(E2049:I2049)=E2049,$E$2,IF(MIN(E2049:I2049)=F2049,$F$2,IF(MIN(E2049:I2049)=G2049,$G$2,IF(MIN(E2049:I2049)=H2049,$H$2,IF(MIN(E2049:I2049)=I2049,$I$2)))))</f>
        <v>200D</v>
      </c>
      <c r="K2049" s="47" t="str">
        <f aca="false">IF(MAX(E2049:I2049)=E2049,$E$2,IF(MAX(E2049:I2049)=F2049,$F$2,IF(MAX(E2049:I2049)=G2049,$G$2,IF(MAX(E2049:I2049)=H2049,$H$2,IF(MAX(E2049:I2049)=I2049,$I$2)))))</f>
        <v>30D</v>
      </c>
      <c r="L2049" s="4" t="n">
        <f aca="false">IF(MAX(E2049:I2049)=H2049,1,0)</f>
        <v>1</v>
      </c>
      <c r="M2049" s="4" t="n">
        <f aca="false">IF(MAX(E2049:I2049)=I2049,1,0)</f>
        <v>0</v>
      </c>
      <c r="O2049" s="4" t="n">
        <f aca="false">IF(CN2049&gt;E2049,1,0)</f>
        <v>1</v>
      </c>
      <c r="P2049" s="4" t="n">
        <f aca="false">IF(CN2049&gt;F2049,1,0)</f>
        <v>0</v>
      </c>
      <c r="Q2049" s="4" t="n">
        <f aca="false">IF(CN2049&gt;G2049,1,0)</f>
        <v>0</v>
      </c>
      <c r="R2049" s="4" t="n">
        <f aca="false">IF(CN2049&gt;H2049,1,0)</f>
        <v>0</v>
      </c>
      <c r="S2049" s="4" t="n">
        <f aca="false">IF(CN2049&gt;I2049,1,0)</f>
        <v>0</v>
      </c>
      <c r="T2049" s="25" t="n">
        <f aca="false">IF(AND(AND(R2049=0,S2049=0,Q2049=0),OR(S2048=1,S2047=1,S2046=1)),1,0)</f>
        <v>0</v>
      </c>
      <c r="U2049" s="13" t="n">
        <f aca="false">SUM(CM2048:CM2049)</f>
        <v>0.0106016141699348</v>
      </c>
      <c r="AV2049" s="0"/>
      <c r="AW2049" s="55" t="n">
        <f aca="false">IF(EC2049&gt;$AW$2,1,0)</f>
        <v>0</v>
      </c>
      <c r="AX2049" s="0" t="n">
        <f aca="false">IF(AND(I2049&gt;G2049,I2048&lt;G2048),1,IF(OR(AND(I2049&gt;F2049,I2048&lt;F2048),AND(I2049&gt;E2049,I2048&lt;E2048)),1,0))</f>
        <v>0</v>
      </c>
      <c r="AY2049" s="0" t="n">
        <f aca="false">IF(K2048="10D",1,0)</f>
        <v>0</v>
      </c>
      <c r="AZ2049" s="0" t="n">
        <f aca="false">IF(AND(I2049&gt;G2049,I2048&lt;G2048,I2049&gt;F2049,I2048&gt;F2048,I2049&gt;E2049,I2048&gt;E2048),1,0)</f>
        <v>0</v>
      </c>
      <c r="BA2049" s="56" t="n">
        <f aca="false">IF(G2049&gt;H2049,1,0)</f>
        <v>0</v>
      </c>
      <c r="BB2049" s="56" t="n">
        <f aca="false">IF(I2049&lt;F2049,1,0)</f>
        <v>1</v>
      </c>
      <c r="BC2049" s="0" t="n">
        <f aca="false">IF(AND(SUM(AW2048:AX2048)=2,AY2049=1),1,IF(SUM(AX2047:AX2049)=0,0,IF(AND(OR(AW2047=1,AX2047=1),OR(AW2048=1,AX2048=1),AY2049=1),1,IF(AND(SUM(AW2049:AY2049)=2,SUM(AW2047:AX2047)=2,AX2047=1),1,0))))</f>
        <v>0</v>
      </c>
      <c r="BD2049" s="57" t="str">
        <f aca="false">IF(AND(SUM(BC2047:BC2049)&gt;=1,BA2049=1,SUM(AZ2044:AZ2049)&gt;=1),1,IF(BC2049=0,"",IF(AND(BC2049=1,AZ2049=0,AZ2048=0,AZ2047=0),1,IF(AND(BC2049=1,OR(AZ2049=1,AZ2048=1,AZ2047)),IF(BA2049=1,1,0)))))</f>
        <v/>
      </c>
      <c r="BE2049" s="50" t="str">
        <f aca="false">IF(AND(BD2049=1,BD2048=1),0,IF(BD2049=1,SUM(CM2050:CM2088),""))</f>
        <v/>
      </c>
      <c r="BF2049" s="20" t="str">
        <f aca="false">IF(AND(BB2049=1,BB2048=1,BE2008&lt;&gt;0),"",IF(AND(BB2048=0,BB2049=1),BF2048,IF(AND(BB2049=1,BB2048=1),BF2048,IF(AND(BF2048="",BE2048="",OR(BD2048=0,BD2048="")),"",IF(AND(BF2048="",BE2009=0),"",IF(AND(BE2009&lt;&gt;"",BF2048=BE2009),"",IF(AND(BD2048=1,BE2048&lt;&gt;0),CM2049,IF(BF2048&lt;&gt;0,BF2048+CM2049,IF(BF2048="","")))))))))</f>
        <v/>
      </c>
      <c r="BH2049" s="50"/>
      <c r="BI2049" s="0"/>
      <c r="BU2049" s="0"/>
      <c r="BZ2049" s="49"/>
      <c r="CG2049" s="13"/>
      <c r="CH2049" s="40"/>
      <c r="CI2049" s="13"/>
      <c r="CL2049" s="6" t="n">
        <f aca="false">C2049</f>
        <v>40219</v>
      </c>
      <c r="CM2049" s="13" t="n">
        <f aca="false">CN2049/CN2048-1</f>
        <v>-0.00195858981533292</v>
      </c>
      <c r="CN2049" s="76" t="n">
        <v>107.01</v>
      </c>
      <c r="CO2049" s="13" t="n">
        <f aca="false">CN2049/CN2044-1</f>
        <v>-0.0256760447965036</v>
      </c>
      <c r="CY2049" s="4" t="n">
        <v>107.05</v>
      </c>
      <c r="CZ2049" s="4" t="n">
        <v>107.01</v>
      </c>
      <c r="DA2049" s="33" t="n">
        <f aca="false">CZ2049-CN2049</f>
        <v>0</v>
      </c>
      <c r="DB2049" s="16" t="n">
        <f aca="false">CZ2049/CY2049-1</f>
        <v>-0.000373657169546848</v>
      </c>
      <c r="DC2049" s="15" t="n">
        <f aca="false">CY2049/CZ2048-1</f>
        <v>-0.00158552508860288</v>
      </c>
      <c r="DD2049" s="15" t="n">
        <f aca="false">CZ2049/CZ2048-1</f>
        <v>-0.00195858981533292</v>
      </c>
      <c r="DE2049" s="34" t="str">
        <f aca="false">IF(CW2049=0,"",-DC2049*CS2049)</f>
        <v/>
      </c>
      <c r="DY2049" s="6"/>
      <c r="EB2049" s="6" t="n">
        <f aca="false">CL2049</f>
        <v>40219</v>
      </c>
      <c r="EC2049" s="13" t="n">
        <f aca="false">SUM(CM2047:CM2049)</f>
        <v>0.00338241296985975</v>
      </c>
    </row>
    <row r="2050" customFormat="false" ht="15" hidden="false" customHeight="false" outlineLevel="0" collapsed="false">
      <c r="A2050" s="0" t="n">
        <f aca="false">IF(FR2050=1,CZ2050,0)</f>
        <v>0</v>
      </c>
      <c r="C2050" s="6" t="n">
        <v>40220</v>
      </c>
      <c r="D2050" s="0" t="n">
        <f aca="false">IF(E2050&gt;E2049,1,0)</f>
        <v>1</v>
      </c>
      <c r="E2050" s="46" t="n">
        <v>102.4922</v>
      </c>
      <c r="F2050" s="46" t="n">
        <v>109.3338</v>
      </c>
      <c r="G2050" s="46" t="n">
        <v>111.0877</v>
      </c>
      <c r="H2050" s="46" t="n">
        <v>111.0107</v>
      </c>
      <c r="I2050" s="46" t="n">
        <v>107.801</v>
      </c>
      <c r="J2050" s="47" t="str">
        <f aca="false">IF(MIN(E2050:I2050)=E2050,$E$2,IF(MIN(E2050:I2050)=F2050,$F$2,IF(MIN(E2050:I2050)=G2050,$G$2,IF(MIN(E2050:I2050)=H2050,$H$2,IF(MIN(E2050:I2050)=I2050,$I$2)))))</f>
        <v>200D</v>
      </c>
      <c r="K2050" s="47" t="str">
        <f aca="false">IF(MAX(E2050:I2050)=E2050,$E$2,IF(MAX(E2050:I2050)=F2050,$F$2,IF(MAX(E2050:I2050)=G2050,$G$2,IF(MAX(E2050:I2050)=H2050,$H$2,IF(MAX(E2050:I2050)=I2050,$I$2)))))</f>
        <v>50D</v>
      </c>
      <c r="L2050" s="4" t="n">
        <f aca="false">IF(MAX(E2050:I2050)=H2050,1,0)</f>
        <v>0</v>
      </c>
      <c r="M2050" s="4" t="n">
        <f aca="false">IF(MAX(E2050:I2050)=I2050,1,0)</f>
        <v>0</v>
      </c>
      <c r="O2050" s="4" t="n">
        <f aca="false">IF(CN2050&gt;E2050,1,0)</f>
        <v>1</v>
      </c>
      <c r="P2050" s="4" t="n">
        <f aca="false">IF(CN2050&gt;F2050,1,0)</f>
        <v>0</v>
      </c>
      <c r="Q2050" s="4" t="n">
        <f aca="false">IF(CN2050&gt;G2050,1,0)</f>
        <v>0</v>
      </c>
      <c r="R2050" s="4" t="n">
        <f aca="false">IF(CN2050&gt;H2050,1,0)</f>
        <v>0</v>
      </c>
      <c r="S2050" s="4" t="n">
        <f aca="false">IF(CN2050&gt;I2050,1,0)</f>
        <v>1</v>
      </c>
      <c r="T2050" s="25" t="n">
        <f aca="false">IF(AND(AND(R2050=0,S2050=0,Q2050=0),OR(S2049=1,S2048=1,S2047=1)),1,0)</f>
        <v>0</v>
      </c>
      <c r="U2050" s="13" t="n">
        <f aca="false">SUM(CM2049:CM2050)</f>
        <v>0.00850772174433434</v>
      </c>
      <c r="AV2050" s="0"/>
      <c r="AW2050" s="55" t="n">
        <f aca="false">IF(EC2050&gt;$AW$2,1,0)</f>
        <v>1</v>
      </c>
      <c r="AX2050" s="0" t="n">
        <f aca="false">IF(AND(I2050&gt;G2050,I2049&lt;G2049),1,IF(OR(AND(I2050&gt;F2050,I2049&lt;F2049),AND(I2050&gt;E2050,I2049&lt;E2049)),1,0))</f>
        <v>0</v>
      </c>
      <c r="AY2050" s="0" t="n">
        <f aca="false">IF(K2049="10D",1,0)</f>
        <v>0</v>
      </c>
      <c r="AZ2050" s="0" t="n">
        <f aca="false">IF(AND(I2050&gt;G2050,I2049&lt;G2049,I2050&gt;F2050,I2049&gt;F2049,I2050&gt;E2050,I2049&gt;E2049),1,0)</f>
        <v>0</v>
      </c>
      <c r="BA2050" s="56" t="n">
        <f aca="false">IF(G2050&gt;H2050,1,0)</f>
        <v>1</v>
      </c>
      <c r="BB2050" s="56" t="n">
        <f aca="false">IF(I2050&lt;F2050,1,0)</f>
        <v>1</v>
      </c>
      <c r="BC2050" s="0" t="n">
        <f aca="false">IF(AND(SUM(AW2049:AX2049)=2,AY2050=1),1,IF(SUM(AX2048:AX2050)=0,0,IF(AND(OR(AW2048=1,AX2048=1),OR(AW2049=1,AX2049=1),AY2050=1),1,IF(AND(SUM(AW2050:AY2050)=2,SUM(AW2048:AX2048)=2,AX2048=1),1,0))))</f>
        <v>0</v>
      </c>
      <c r="BD2050" s="57" t="str">
        <f aca="false">IF(AND(SUM(BC2048:BC2050)&gt;=1,BA2050=1,SUM(AZ2045:AZ2050)&gt;=1),1,IF(BC2050=0,"",IF(AND(BC2050=1,AZ2050=0,AZ2049=0,AZ2048=0),1,IF(AND(BC2050=1,OR(AZ2050=1,AZ2049=1,AZ2048)),IF(BA2050=1,1,0)))))</f>
        <v/>
      </c>
      <c r="BE2050" s="50" t="str">
        <f aca="false">IF(AND(BD2050=1,BD2049=1),0,IF(BD2050=1,SUM(CM2051:CM2089),""))</f>
        <v/>
      </c>
      <c r="BF2050" s="20" t="str">
        <f aca="false">IF(AND(BB2050=1,BB2049=1,BE2009&lt;&gt;0),"",IF(AND(BB2049=0,BB2050=1),BF2049,IF(AND(BB2050=1,BB2049=1),BF2049,IF(AND(BF2049="",BE2049="",OR(BD2049=0,BD2049="")),"",IF(AND(BF2049="",BE2010=0),"",IF(AND(BE2010&lt;&gt;"",BF2049=BE2010),"",IF(AND(BD2049=1,BE2049&lt;&gt;0),CM2050,IF(BF2049&lt;&gt;0,BF2049+CM2050,IF(BF2049="","")))))))))</f>
        <v/>
      </c>
      <c r="BH2050" s="50"/>
      <c r="BI2050" s="0"/>
      <c r="BU2050" s="0"/>
      <c r="BZ2050" s="49"/>
      <c r="CG2050" s="13"/>
      <c r="CH2050" s="40"/>
      <c r="CI2050" s="13"/>
      <c r="CL2050" s="6" t="n">
        <f aca="false">C2050</f>
        <v>40220</v>
      </c>
      <c r="CM2050" s="13" t="n">
        <f aca="false">CN2050/CN2049-1</f>
        <v>0.0104663115596673</v>
      </c>
      <c r="CN2050" s="76" t="n">
        <v>108.13</v>
      </c>
      <c r="CO2050" s="13" t="n">
        <f aca="false">CN2050/CN2045-1</f>
        <v>0.0158774896655391</v>
      </c>
      <c r="CY2050" s="4" t="n">
        <v>106.87</v>
      </c>
      <c r="CZ2050" s="4" t="n">
        <v>108.13</v>
      </c>
      <c r="DA2050" s="33" t="n">
        <f aca="false">CZ2050-CN2050</f>
        <v>0</v>
      </c>
      <c r="DB2050" s="16" t="n">
        <f aca="false">CZ2050/CY2050-1</f>
        <v>0.0117900252643397</v>
      </c>
      <c r="DC2050" s="15" t="n">
        <f aca="false">CY2050/CZ2049-1</f>
        <v>-0.00130828894495838</v>
      </c>
      <c r="DD2050" s="15" t="n">
        <f aca="false">CZ2050/CZ2049-1</f>
        <v>0.0104663115596673</v>
      </c>
      <c r="DE2050" s="34" t="str">
        <f aca="false">IF(CW2050=0,"",-DC2050*CS2050)</f>
        <v/>
      </c>
      <c r="DY2050" s="6"/>
      <c r="EB2050" s="6" t="n">
        <f aca="false">CL2050</f>
        <v>40220</v>
      </c>
      <c r="EC2050" s="13" t="n">
        <f aca="false">SUM(CM2048:CM2050)</f>
        <v>0.021067925729602</v>
      </c>
    </row>
    <row r="2051" customFormat="false" ht="15" hidden="false" customHeight="false" outlineLevel="0" collapsed="false">
      <c r="A2051" s="0" t="n">
        <f aca="false">IF(FR2051=1,CZ2051,0)</f>
        <v>0</v>
      </c>
      <c r="C2051" s="6" t="n">
        <v>40221</v>
      </c>
      <c r="D2051" s="0" t="n">
        <f aca="false">IF(E2051&gt;E2050,1,0)</f>
        <v>1</v>
      </c>
      <c r="E2051" s="46" t="n">
        <v>102.5954</v>
      </c>
      <c r="F2051" s="46" t="n">
        <v>109.3497</v>
      </c>
      <c r="G2051" s="46" t="n">
        <v>111.0225</v>
      </c>
      <c r="H2051" s="46" t="n">
        <v>110.8613</v>
      </c>
      <c r="I2051" s="46" t="n">
        <v>107.866</v>
      </c>
      <c r="J2051" s="47" t="str">
        <f aca="false">IF(MIN(E2051:I2051)=E2051,$E$2,IF(MIN(E2051:I2051)=F2051,$F$2,IF(MIN(E2051:I2051)=G2051,$G$2,IF(MIN(E2051:I2051)=H2051,$H$2,IF(MIN(E2051:I2051)=I2051,$I$2)))))</f>
        <v>200D</v>
      </c>
      <c r="K2051" s="47" t="str">
        <f aca="false">IF(MAX(E2051:I2051)=E2051,$E$2,IF(MAX(E2051:I2051)=F2051,$F$2,IF(MAX(E2051:I2051)=G2051,$G$2,IF(MAX(E2051:I2051)=H2051,$H$2,IF(MAX(E2051:I2051)=I2051,$I$2)))))</f>
        <v>50D</v>
      </c>
      <c r="L2051" s="4" t="n">
        <f aca="false">IF(MAX(E2051:I2051)=H2051,1,0)</f>
        <v>0</v>
      </c>
      <c r="M2051" s="4" t="n">
        <f aca="false">IF(MAX(E2051:I2051)=I2051,1,0)</f>
        <v>0</v>
      </c>
      <c r="O2051" s="4" t="n">
        <f aca="false">IF(CN2051&gt;E2051,1,0)</f>
        <v>1</v>
      </c>
      <c r="P2051" s="4" t="n">
        <f aca="false">IF(CN2051&gt;F2051,1,0)</f>
        <v>0</v>
      </c>
      <c r="Q2051" s="4" t="n">
        <f aca="false">IF(CN2051&gt;G2051,1,0)</f>
        <v>0</v>
      </c>
      <c r="R2051" s="4" t="n">
        <f aca="false">IF(CN2051&gt;H2051,1,0)</f>
        <v>0</v>
      </c>
      <c r="S2051" s="4" t="n">
        <f aca="false">IF(CN2051&gt;I2051,1,0)</f>
        <v>1</v>
      </c>
      <c r="T2051" s="25" t="n">
        <f aca="false">IF(AND(AND(R2051=0,S2051=0,Q2051=0),OR(S2050=1,S2049=1,S2048=1)),1,0)</f>
        <v>0</v>
      </c>
      <c r="U2051" s="13" t="n">
        <f aca="false">SUM(CM2050:CM2051)</f>
        <v>0.00963398010678662</v>
      </c>
      <c r="AV2051" s="0"/>
      <c r="AW2051" s="55" t="n">
        <f aca="false">IF(EC2051&gt;$AW$2,1,0)</f>
        <v>0</v>
      </c>
      <c r="AX2051" s="0" t="n">
        <f aca="false">IF(AND(I2051&gt;G2051,I2050&lt;G2050),1,IF(OR(AND(I2051&gt;F2051,I2050&lt;F2050),AND(I2051&gt;E2051,I2050&lt;E2050)),1,0))</f>
        <v>0</v>
      </c>
      <c r="AY2051" s="0" t="n">
        <f aca="false">IF(K2050="10D",1,0)</f>
        <v>0</v>
      </c>
      <c r="AZ2051" s="0" t="n">
        <f aca="false">IF(AND(I2051&gt;G2051,I2050&lt;G2050,I2051&gt;F2051,I2050&gt;F2050,I2051&gt;E2051,I2050&gt;E2050),1,0)</f>
        <v>0</v>
      </c>
      <c r="BA2051" s="56" t="n">
        <f aca="false">IF(G2051&gt;H2051,1,0)</f>
        <v>1</v>
      </c>
      <c r="BB2051" s="56" t="n">
        <f aca="false">IF(I2051&lt;F2051,1,0)</f>
        <v>1</v>
      </c>
      <c r="BC2051" s="0" t="n">
        <f aca="false">IF(AND(SUM(AW2050:AX2050)=2,AY2051=1),1,IF(SUM(AX2049:AX2051)=0,0,IF(AND(OR(AW2049=1,AX2049=1),OR(AW2050=1,AX2050=1),AY2051=1),1,IF(AND(SUM(AW2051:AY2051)=2,SUM(AW2049:AX2049)=2,AX2049=1),1,0))))</f>
        <v>0</v>
      </c>
      <c r="BD2051" s="57" t="str">
        <f aca="false">IF(AND(SUM(BC2049:BC2051)&gt;=1,BA2051=1,SUM(AZ2046:AZ2051)&gt;=1),1,IF(BC2051=0,"",IF(AND(BC2051=1,AZ2051=0,AZ2050=0,AZ2049=0),1,IF(AND(BC2051=1,OR(AZ2051=1,AZ2050=1,AZ2049)),IF(BA2051=1,1,0)))))</f>
        <v/>
      </c>
      <c r="BE2051" s="50" t="str">
        <f aca="false">IF(AND(BD2051=1,BD2050=1),0,IF(BD2051=1,SUM(CM2052:CM2090),""))</f>
        <v/>
      </c>
      <c r="BF2051" s="20" t="str">
        <f aca="false">IF(AND(BB2051=1,BB2050=1,BE2010&lt;&gt;0),"",IF(AND(BB2050=0,BB2051=1),BF2050,IF(AND(BB2051=1,BB2050=1),BF2050,IF(AND(BF2050="",BE2050="",OR(BD2050=0,BD2050="")),"",IF(AND(BF2050="",BE2011=0),"",IF(AND(BE2011&lt;&gt;"",BF2050=BE2011),"",IF(AND(BD2050=1,BE2050&lt;&gt;0),CM2051,IF(BF2050&lt;&gt;0,BF2050+CM2051,IF(BF2050="","")))))))))</f>
        <v/>
      </c>
      <c r="BH2051" s="50"/>
      <c r="BI2051" s="0"/>
      <c r="BU2051" s="0"/>
      <c r="BZ2051" s="49"/>
      <c r="CG2051" s="13"/>
      <c r="CH2051" s="40"/>
      <c r="CI2051" s="13"/>
      <c r="CL2051" s="6" t="n">
        <f aca="false">C2051</f>
        <v>40221</v>
      </c>
      <c r="CM2051" s="13" t="n">
        <f aca="false">CN2051/CN2050-1</f>
        <v>-0.000832331452880641</v>
      </c>
      <c r="CN2051" s="76" t="n">
        <v>108.04</v>
      </c>
      <c r="CO2051" s="13" t="n">
        <f aca="false">CN2051/CN2046-1</f>
        <v>0.0129383086442905</v>
      </c>
      <c r="CY2051" s="4" t="n">
        <v>106.99</v>
      </c>
      <c r="CZ2051" s="4" t="n">
        <v>108.04</v>
      </c>
      <c r="DA2051" s="33" t="n">
        <f aca="false">CZ2051-CN2051</f>
        <v>0</v>
      </c>
      <c r="DB2051" s="16" t="n">
        <f aca="false">CZ2051/CY2051-1</f>
        <v>0.00981400130853372</v>
      </c>
      <c r="DC2051" s="15" t="n">
        <f aca="false">CY2051/CZ2050-1</f>
        <v>-0.0105428650698234</v>
      </c>
      <c r="DD2051" s="15" t="n">
        <f aca="false">CZ2051/CZ2050-1</f>
        <v>-0.000832331452880641</v>
      </c>
      <c r="DE2051" s="34" t="str">
        <f aca="false">IF(CW2051=0,"",-DC2051*CS2051)</f>
        <v/>
      </c>
      <c r="DY2051" s="6"/>
      <c r="EB2051" s="6" t="n">
        <f aca="false">CL2051</f>
        <v>40221</v>
      </c>
      <c r="EC2051" s="13" t="n">
        <f aca="false">SUM(CM2049:CM2051)</f>
        <v>0.0076753902914537</v>
      </c>
    </row>
    <row r="2052" customFormat="false" ht="15" hidden="false" customHeight="false" outlineLevel="0" collapsed="false">
      <c r="A2052" s="0" t="n">
        <f aca="false">IF(FR2052=1,CZ2052,0)</f>
        <v>0</v>
      </c>
      <c r="C2052" s="6" t="n">
        <v>40225</v>
      </c>
      <c r="D2052" s="0" t="n">
        <f aca="false">IF(E2052&gt;E2051,1,0)</f>
        <v>1</v>
      </c>
      <c r="E2052" s="46" t="n">
        <v>102.707</v>
      </c>
      <c r="F2052" s="46" t="n">
        <v>109.3764</v>
      </c>
      <c r="G2052" s="46" t="n">
        <v>110.9923</v>
      </c>
      <c r="H2052" s="46" t="n">
        <v>110.8047</v>
      </c>
      <c r="I2052" s="46" t="n">
        <v>107.934</v>
      </c>
      <c r="J2052" s="47" t="str">
        <f aca="false">IF(MIN(E2052:I2052)=E2052,$E$2,IF(MIN(E2052:I2052)=F2052,$F$2,IF(MIN(E2052:I2052)=G2052,$G$2,IF(MIN(E2052:I2052)=H2052,$H$2,IF(MIN(E2052:I2052)=I2052,$I$2)))))</f>
        <v>200D</v>
      </c>
      <c r="K2052" s="47" t="str">
        <f aca="false">IF(MAX(E2052:I2052)=E2052,$E$2,IF(MAX(E2052:I2052)=F2052,$F$2,IF(MAX(E2052:I2052)=G2052,$G$2,IF(MAX(E2052:I2052)=H2052,$H$2,IF(MAX(E2052:I2052)=I2052,$I$2)))))</f>
        <v>50D</v>
      </c>
      <c r="L2052" s="4" t="n">
        <f aca="false">IF(MAX(E2052:I2052)=H2052,1,0)</f>
        <v>0</v>
      </c>
      <c r="M2052" s="4" t="n">
        <f aca="false">IF(MAX(E2052:I2052)=I2052,1,0)</f>
        <v>0</v>
      </c>
      <c r="O2052" s="4" t="n">
        <f aca="false">IF(CN2052&gt;E2052,1,0)</f>
        <v>1</v>
      </c>
      <c r="P2052" s="4" t="n">
        <f aca="false">IF(CN2052&gt;F2052,1,0)</f>
        <v>1</v>
      </c>
      <c r="Q2052" s="4" t="n">
        <f aca="false">IF(CN2052&gt;G2052,1,0)</f>
        <v>0</v>
      </c>
      <c r="R2052" s="4" t="n">
        <f aca="false">IF(CN2052&gt;H2052,1,0)</f>
        <v>0</v>
      </c>
      <c r="S2052" s="4" t="n">
        <f aca="false">IF(CN2052&gt;I2052,1,0)</f>
        <v>1</v>
      </c>
      <c r="T2052" s="25" t="n">
        <f aca="false">IF(AND(AND(R2052=0,S2052=0,Q2052=0),OR(S2051=1,S2050=1,S2049=1)),1,0)</f>
        <v>0</v>
      </c>
      <c r="U2052" s="13" t="n">
        <f aca="false">SUM(CM2051:CM2052)</f>
        <v>0.0149025815423063</v>
      </c>
      <c r="AV2052" s="0"/>
      <c r="AW2052" s="55" t="n">
        <f aca="false">IF(EC2052&gt;$AW$2,1,0)</f>
        <v>1</v>
      </c>
      <c r="AX2052" s="0" t="n">
        <f aca="false">IF(AND(I2052&gt;G2052,I2051&lt;G2051),1,IF(OR(AND(I2052&gt;F2052,I2051&lt;F2051),AND(I2052&gt;E2052,I2051&lt;E2051)),1,0))</f>
        <v>0</v>
      </c>
      <c r="AY2052" s="0" t="n">
        <f aca="false">IF(K2051="10D",1,0)</f>
        <v>0</v>
      </c>
      <c r="AZ2052" s="0" t="n">
        <f aca="false">IF(AND(I2052&gt;G2052,I2051&lt;G2051,I2052&gt;F2052,I2051&gt;F2051,I2052&gt;E2052,I2051&gt;E2051),1,0)</f>
        <v>0</v>
      </c>
      <c r="BA2052" s="56" t="n">
        <f aca="false">IF(G2052&gt;H2052,1,0)</f>
        <v>1</v>
      </c>
      <c r="BB2052" s="56" t="n">
        <f aca="false">IF(I2052&lt;F2052,1,0)</f>
        <v>1</v>
      </c>
      <c r="BC2052" s="0" t="n">
        <f aca="false">IF(AND(SUM(AW2051:AX2051)=2,AY2052=1),1,IF(SUM(AX2050:AX2052)=0,0,IF(AND(OR(AW2050=1,AX2050=1),OR(AW2051=1,AX2051=1),AY2052=1),1,IF(AND(SUM(AW2052:AY2052)=2,SUM(AW2050:AX2050)=2,AX2050=1),1,0))))</f>
        <v>0</v>
      </c>
      <c r="BD2052" s="57" t="str">
        <f aca="false">IF(AND(SUM(BC2050:BC2052)&gt;=1,BA2052=1,SUM(AZ2047:AZ2052)&gt;=1),1,IF(BC2052=0,"",IF(AND(BC2052=1,AZ2052=0,AZ2051=0,AZ2050=0),1,IF(AND(BC2052=1,OR(AZ2052=1,AZ2051=1,AZ2050)),IF(BA2052=1,1,0)))))</f>
        <v/>
      </c>
      <c r="BE2052" s="50" t="str">
        <f aca="false">IF(AND(BD2052=1,BD2051=1),0,IF(BD2052=1,SUM(CM2053:CM2091),""))</f>
        <v/>
      </c>
      <c r="BF2052" s="20" t="str">
        <f aca="false">IF(AND(BB2052=1,BB2051=1,BE2011&lt;&gt;0),"",IF(AND(BB2051=0,BB2052=1),BF2051,IF(AND(BB2052=1,BB2051=1),BF2051,IF(AND(BF2051="",BE2051="",OR(BD2051=0,BD2051="")),"",IF(AND(BF2051="",BE2012=0),"",IF(AND(BE2012&lt;&gt;"",BF2051=BE2012),"",IF(AND(BD2051=1,BE2051&lt;&gt;0),CM2052,IF(BF2051&lt;&gt;0,BF2051+CM2052,IF(BF2051="","")))))))))</f>
        <v/>
      </c>
      <c r="BH2052" s="50"/>
      <c r="BI2052" s="0"/>
      <c r="BU2052" s="0"/>
      <c r="BZ2052" s="49"/>
      <c r="CG2052" s="13"/>
      <c r="CH2052" s="40"/>
      <c r="CI2052" s="13"/>
      <c r="CL2052" s="6" t="n">
        <f aca="false">C2052</f>
        <v>40225</v>
      </c>
      <c r="CM2052" s="13" t="n">
        <f aca="false">CN2052/CN2051-1</f>
        <v>0.0157349129951869</v>
      </c>
      <c r="CN2052" s="76" t="n">
        <v>109.74</v>
      </c>
      <c r="CO2052" s="13" t="n">
        <f aca="false">CN2052/CN2047-1</f>
        <v>0.0363584852205119</v>
      </c>
      <c r="CY2052" s="4" t="n">
        <v>108.86</v>
      </c>
      <c r="CZ2052" s="4" t="n">
        <v>109.74</v>
      </c>
      <c r="DA2052" s="33" t="n">
        <f aca="false">CZ2052-CN2052</f>
        <v>0</v>
      </c>
      <c r="DB2052" s="16" t="n">
        <f aca="false">CZ2052/CY2052-1</f>
        <v>0.00808377732867904</v>
      </c>
      <c r="DC2052" s="15" t="n">
        <f aca="false">CY2052/CZ2051-1</f>
        <v>0.00758978156238421</v>
      </c>
      <c r="DD2052" s="15" t="n">
        <f aca="false">CZ2052/CZ2051-1</f>
        <v>0.0157349129951869</v>
      </c>
      <c r="DE2052" s="34" t="str">
        <f aca="false">IF(CW2052=0,"",-DC2052*CS2052)</f>
        <v/>
      </c>
      <c r="DY2052" s="6"/>
      <c r="EB2052" s="6" t="n">
        <f aca="false">CL2052</f>
        <v>40225</v>
      </c>
      <c r="EC2052" s="13" t="n">
        <f aca="false">SUM(CM2050:CM2052)</f>
        <v>0.0253688931019735</v>
      </c>
    </row>
    <row r="2053" customFormat="false" ht="15" hidden="false" customHeight="false" outlineLevel="0" collapsed="false">
      <c r="A2053" s="0" t="n">
        <f aca="false">IF(FR2053=1,CZ2053,0)</f>
        <v>0</v>
      </c>
      <c r="C2053" s="6" t="n">
        <v>40226</v>
      </c>
      <c r="D2053" s="0" t="n">
        <f aca="false">IF(E2053&gt;E2052,1,0)</f>
        <v>1</v>
      </c>
      <c r="E2053" s="46" t="n">
        <v>102.8189</v>
      </c>
      <c r="F2053" s="46" t="n">
        <v>109.4172</v>
      </c>
      <c r="G2053" s="46" t="n">
        <v>110.9899</v>
      </c>
      <c r="H2053" s="46" t="n">
        <v>110.7023</v>
      </c>
      <c r="I2053" s="46" t="n">
        <v>107.922</v>
      </c>
      <c r="J2053" s="47" t="str">
        <f aca="false">IF(MIN(E2053:I2053)=E2053,$E$2,IF(MIN(E2053:I2053)=F2053,$F$2,IF(MIN(E2053:I2053)=G2053,$G$2,IF(MIN(E2053:I2053)=H2053,$H$2,IF(MIN(E2053:I2053)=I2053,$I$2)))))</f>
        <v>200D</v>
      </c>
      <c r="K2053" s="47" t="str">
        <f aca="false">IF(MAX(E2053:I2053)=E2053,$E$2,IF(MAX(E2053:I2053)=F2053,$F$2,IF(MAX(E2053:I2053)=G2053,$G$2,IF(MAX(E2053:I2053)=H2053,$H$2,IF(MAX(E2053:I2053)=I2053,$I$2)))))</f>
        <v>50D</v>
      </c>
      <c r="L2053" s="4" t="n">
        <f aca="false">IF(MAX(E2053:I2053)=H2053,1,0)</f>
        <v>0</v>
      </c>
      <c r="M2053" s="4" t="n">
        <f aca="false">IF(MAX(E2053:I2053)=I2053,1,0)</f>
        <v>0</v>
      </c>
      <c r="O2053" s="4" t="n">
        <f aca="false">IF(CN2053&gt;E2053,1,0)</f>
        <v>1</v>
      </c>
      <c r="P2053" s="4" t="n">
        <f aca="false">IF(CN2053&gt;F2053,1,0)</f>
        <v>1</v>
      </c>
      <c r="Q2053" s="4" t="n">
        <f aca="false">IF(CN2053&gt;G2053,1,0)</f>
        <v>0</v>
      </c>
      <c r="R2053" s="4" t="n">
        <f aca="false">IF(CN2053&gt;H2053,1,0)</f>
        <v>0</v>
      </c>
      <c r="S2053" s="4" t="n">
        <f aca="false">IF(CN2053&gt;I2053,1,0)</f>
        <v>1</v>
      </c>
      <c r="T2053" s="25" t="n">
        <f aca="false">IF(AND(AND(R2053=0,S2053=0,Q2053=0),OR(S2052=1,S2051=1,S2050=1)),1,0)</f>
        <v>0</v>
      </c>
      <c r="U2053" s="13" t="n">
        <f aca="false">SUM(CM2052:CM2053)</f>
        <v>0.0204733857489687</v>
      </c>
      <c r="AV2053" s="0"/>
      <c r="AW2053" s="55" t="n">
        <f aca="false">IF(EC2053&gt;$AW$2,1,0)</f>
        <v>1</v>
      </c>
      <c r="AX2053" s="0" t="n">
        <f aca="false">IF(AND(I2053&gt;G2053,I2052&lt;G2052),1,IF(OR(AND(I2053&gt;F2053,I2052&lt;F2052),AND(I2053&gt;E2053,I2052&lt;E2052)),1,0))</f>
        <v>0</v>
      </c>
      <c r="AY2053" s="0" t="n">
        <f aca="false">IF(K2052="10D",1,0)</f>
        <v>0</v>
      </c>
      <c r="AZ2053" s="0" t="n">
        <f aca="false">IF(AND(I2053&gt;G2053,I2052&lt;G2052,I2053&gt;F2053,I2052&gt;F2052,I2053&gt;E2053,I2052&gt;E2052),1,0)</f>
        <v>0</v>
      </c>
      <c r="BA2053" s="56" t="n">
        <f aca="false">IF(G2053&gt;H2053,1,0)</f>
        <v>1</v>
      </c>
      <c r="BB2053" s="56" t="n">
        <f aca="false">IF(I2053&lt;F2053,1,0)</f>
        <v>1</v>
      </c>
      <c r="BC2053" s="0" t="n">
        <f aca="false">IF(AND(SUM(AW2052:AX2052)=2,AY2053=1),1,IF(SUM(AX2051:AX2053)=0,0,IF(AND(OR(AW2051=1,AX2051=1),OR(AW2052=1,AX2052=1),AY2053=1),1,IF(AND(SUM(AW2053:AY2053)=2,SUM(AW2051:AX2051)=2,AX2051=1),1,0))))</f>
        <v>0</v>
      </c>
      <c r="BD2053" s="57" t="str">
        <f aca="false">IF(AND(SUM(BC2051:BC2053)&gt;=1,BA2053=1,SUM(AZ2048:AZ2053)&gt;=1),1,IF(BC2053=0,"",IF(AND(BC2053=1,AZ2053=0,AZ2052=0,AZ2051=0),1,IF(AND(BC2053=1,OR(AZ2053=1,AZ2052=1,AZ2051)),IF(BA2053=1,1,0)))))</f>
        <v/>
      </c>
      <c r="BE2053" s="50" t="str">
        <f aca="false">IF(AND(BD2053=1,BD2052=1),0,IF(BD2053=1,SUM(CM2054:CM2092),""))</f>
        <v/>
      </c>
      <c r="BF2053" s="20" t="str">
        <f aca="false">IF(AND(BB2053=1,BB2052=1,BE2012&lt;&gt;0),"",IF(AND(BB2052=0,BB2053=1),BF2052,IF(AND(BB2053=1,BB2052=1),BF2052,IF(AND(BF2052="",BE2052="",OR(BD2052=0,BD2052="")),"",IF(AND(BF2052="",BE2013=0),"",IF(AND(BE2013&lt;&gt;"",BF2052=BE2013),"",IF(AND(BD2052=1,BE2052&lt;&gt;0),CM2053,IF(BF2052&lt;&gt;0,BF2052+CM2053,IF(BF2052="","")))))))))</f>
        <v/>
      </c>
      <c r="BH2053" s="50"/>
      <c r="BI2053" s="0"/>
      <c r="BU2053" s="0"/>
      <c r="BZ2053" s="49"/>
      <c r="CG2053" s="13"/>
      <c r="CH2053" s="40"/>
      <c r="CI2053" s="13"/>
      <c r="CL2053" s="6" t="n">
        <f aca="false">C2053</f>
        <v>40226</v>
      </c>
      <c r="CM2053" s="13" t="n">
        <f aca="false">CN2053/CN2052-1</f>
        <v>0.00473847275378181</v>
      </c>
      <c r="CN2053" s="76" t="n">
        <v>110.26</v>
      </c>
      <c r="CO2053" s="13" t="n">
        <f aca="false">CN2053/CN2048-1</f>
        <v>0.0283529192314866</v>
      </c>
      <c r="CY2053" s="4" t="n">
        <v>110.27</v>
      </c>
      <c r="CZ2053" s="4" t="n">
        <v>110.26</v>
      </c>
      <c r="DA2053" s="33" t="n">
        <f aca="false">CZ2053-CN2053</f>
        <v>0</v>
      </c>
      <c r="DB2053" s="16" t="n">
        <f aca="false">CZ2053/CY2053-1</f>
        <v>-9.06864967805676E-005</v>
      </c>
      <c r="DC2053" s="15" t="n">
        <f aca="false">CY2053/CZ2052-1</f>
        <v>0.00482959722981602</v>
      </c>
      <c r="DD2053" s="15" t="n">
        <f aca="false">CZ2053/CZ2052-1</f>
        <v>0.00473847275378181</v>
      </c>
      <c r="DE2053" s="34" t="str">
        <f aca="false">IF(CW2053=0,"",-DC2053*CS2053)</f>
        <v/>
      </c>
      <c r="DY2053" s="6"/>
      <c r="EB2053" s="6" t="n">
        <f aca="false">CL2053</f>
        <v>40226</v>
      </c>
      <c r="EC2053" s="13" t="n">
        <f aca="false">SUM(CM2051:CM2053)</f>
        <v>0.0196410542960881</v>
      </c>
    </row>
    <row r="2054" customFormat="false" ht="15" hidden="false" customHeight="false" outlineLevel="0" collapsed="false">
      <c r="A2054" s="0" t="n">
        <f aca="false">IF(FR2054=1,CZ2054,0)</f>
        <v>0</v>
      </c>
      <c r="C2054" s="6" t="n">
        <v>40227</v>
      </c>
      <c r="D2054" s="0" t="n">
        <f aca="false">IF(E2054&gt;E2053,1,0)</f>
        <v>1</v>
      </c>
      <c r="E2054" s="46" t="n">
        <v>102.919</v>
      </c>
      <c r="F2054" s="46" t="n">
        <v>109.4762</v>
      </c>
      <c r="G2054" s="46" t="n">
        <v>110.9879</v>
      </c>
      <c r="H2054" s="46" t="n">
        <v>110.6117</v>
      </c>
      <c r="I2054" s="46" t="n">
        <v>108.03</v>
      </c>
      <c r="J2054" s="47" t="str">
        <f aca="false">IF(MIN(E2054:I2054)=E2054,$E$2,IF(MIN(E2054:I2054)=F2054,$F$2,IF(MIN(E2054:I2054)=G2054,$G$2,IF(MIN(E2054:I2054)=H2054,$H$2,IF(MIN(E2054:I2054)=I2054,$I$2)))))</f>
        <v>200D</v>
      </c>
      <c r="K2054" s="47" t="str">
        <f aca="false">IF(MAX(E2054:I2054)=E2054,$E$2,IF(MAX(E2054:I2054)=F2054,$F$2,IF(MAX(E2054:I2054)=G2054,$G$2,IF(MAX(E2054:I2054)=H2054,$H$2,IF(MAX(E2054:I2054)=I2054,$I$2)))))</f>
        <v>50D</v>
      </c>
      <c r="L2054" s="4" t="n">
        <f aca="false">IF(MAX(E2054:I2054)=H2054,1,0)</f>
        <v>0</v>
      </c>
      <c r="M2054" s="4" t="n">
        <f aca="false">IF(MAX(E2054:I2054)=I2054,1,0)</f>
        <v>0</v>
      </c>
      <c r="O2054" s="4" t="n">
        <f aca="false">IF(CN2054&gt;E2054,1,0)</f>
        <v>1</v>
      </c>
      <c r="P2054" s="4" t="n">
        <f aca="false">IF(CN2054&gt;F2054,1,0)</f>
        <v>1</v>
      </c>
      <c r="Q2054" s="4" t="n">
        <f aca="false">IF(CN2054&gt;G2054,1,0)</f>
        <v>0</v>
      </c>
      <c r="R2054" s="4" t="n">
        <f aca="false">IF(CN2054&gt;H2054,1,0)</f>
        <v>1</v>
      </c>
      <c r="S2054" s="4" t="n">
        <f aca="false">IF(CN2054&gt;I2054,1,0)</f>
        <v>1</v>
      </c>
      <c r="T2054" s="25" t="n">
        <f aca="false">IF(AND(AND(R2054=0,S2054=0,Q2054=0),OR(S2053=1,S2052=1,S2051=1)),1,0)</f>
        <v>0</v>
      </c>
      <c r="U2054" s="13" t="n">
        <f aca="false">SUM(CM2053:CM2054)</f>
        <v>0.01063362965565</v>
      </c>
      <c r="AV2054" s="0"/>
      <c r="AW2054" s="55" t="n">
        <f aca="false">IF(EC2054&gt;$AW$2,1,0)</f>
        <v>1</v>
      </c>
      <c r="AX2054" s="0" t="n">
        <f aca="false">IF(AND(I2054&gt;G2054,I2053&lt;G2053),1,IF(OR(AND(I2054&gt;F2054,I2053&lt;F2053),AND(I2054&gt;E2054,I2053&lt;E2053)),1,0))</f>
        <v>0</v>
      </c>
      <c r="AY2054" s="0" t="n">
        <f aca="false">IF(K2053="10D",1,0)</f>
        <v>0</v>
      </c>
      <c r="AZ2054" s="0" t="n">
        <f aca="false">IF(AND(I2054&gt;G2054,I2053&lt;G2053,I2054&gt;F2054,I2053&gt;F2053,I2054&gt;E2054,I2053&gt;E2053),1,0)</f>
        <v>0</v>
      </c>
      <c r="BA2054" s="56" t="n">
        <f aca="false">IF(G2054&gt;H2054,1,0)</f>
        <v>1</v>
      </c>
      <c r="BB2054" s="56" t="n">
        <f aca="false">IF(I2054&lt;F2054,1,0)</f>
        <v>1</v>
      </c>
      <c r="BC2054" s="0" t="n">
        <f aca="false">IF(AND(SUM(AW2053:AX2053)=2,AY2054=1),1,IF(SUM(AX2052:AX2054)=0,0,IF(AND(OR(AW2052=1,AX2052=1),OR(AW2053=1,AX2053=1),AY2054=1),1,IF(AND(SUM(AW2054:AY2054)=2,SUM(AW2052:AX2052)=2,AX2052=1),1,0))))</f>
        <v>0</v>
      </c>
      <c r="BD2054" s="57" t="str">
        <f aca="false">IF(AND(SUM(BC2052:BC2054)&gt;=1,BA2054=1,SUM(AZ2049:AZ2054)&gt;=1),1,IF(BC2054=0,"",IF(AND(BC2054=1,AZ2054=0,AZ2053=0,AZ2052=0),1,IF(AND(BC2054=1,OR(AZ2054=1,AZ2053=1,AZ2052)),IF(BA2054=1,1,0)))))</f>
        <v/>
      </c>
      <c r="BE2054" s="50" t="str">
        <f aca="false">IF(AND(BD2054=1,BD2053=1),0,IF(BD2054=1,SUM(CM2055:CM2093),""))</f>
        <v/>
      </c>
      <c r="BF2054" s="20" t="str">
        <f aca="false">IF(AND(BB2054=1,BB2053=1,BE2013&lt;&gt;0),"",IF(AND(BB2053=0,BB2054=1),BF2053,IF(AND(BB2054=1,BB2053=1),BF2053,IF(AND(BF2053="",BE2053="",OR(BD2053=0,BD2053="")),"",IF(AND(BF2053="",BE2014=0),"",IF(AND(BE2014&lt;&gt;"",BF2053=BE2014),"",IF(AND(BD2053=1,BE2053&lt;&gt;0),CM2054,IF(BF2053&lt;&gt;0,BF2053+CM2054,IF(BF2053="","")))))))))</f>
        <v/>
      </c>
      <c r="BH2054" s="50"/>
      <c r="BI2054" s="0"/>
      <c r="BU2054" s="0"/>
      <c r="BZ2054" s="49"/>
      <c r="CG2054" s="13"/>
      <c r="CH2054" s="40"/>
      <c r="CI2054" s="13"/>
      <c r="CL2054" s="6" t="n">
        <f aca="false">C2054</f>
        <v>40227</v>
      </c>
      <c r="CM2054" s="13" t="n">
        <f aca="false">CN2054/CN2053-1</f>
        <v>0.00589515690186815</v>
      </c>
      <c r="CN2054" s="76" t="n">
        <v>110.91</v>
      </c>
      <c r="CO2054" s="13" t="n">
        <f aca="false">CN2054/CN2049-1</f>
        <v>0.0364451920381272</v>
      </c>
      <c r="CY2054" s="4" t="n">
        <v>110.08</v>
      </c>
      <c r="CZ2054" s="4" t="n">
        <v>110.91</v>
      </c>
      <c r="DA2054" s="33" t="n">
        <f aca="false">CZ2054-CN2054</f>
        <v>0</v>
      </c>
      <c r="DB2054" s="16" t="n">
        <f aca="false">CZ2054/CY2054-1</f>
        <v>0.00753997093023262</v>
      </c>
      <c r="DC2054" s="15" t="n">
        <f aca="false">CY2054/CZ2053-1</f>
        <v>-0.00163250498820977</v>
      </c>
      <c r="DD2054" s="15" t="n">
        <f aca="false">CZ2054/CZ2053-1</f>
        <v>0.00589515690186815</v>
      </c>
      <c r="DE2054" s="34" t="str">
        <f aca="false">IF(CW2054=0,"",-DC2054*CS2054)</f>
        <v/>
      </c>
      <c r="DY2054" s="6"/>
      <c r="EB2054" s="6" t="n">
        <f aca="false">CL2054</f>
        <v>40227</v>
      </c>
      <c r="EC2054" s="13" t="n">
        <f aca="false">SUM(CM2052:CM2054)</f>
        <v>0.0263685426508369</v>
      </c>
    </row>
    <row r="2055" customFormat="false" ht="15" hidden="false" customHeight="false" outlineLevel="0" collapsed="false">
      <c r="A2055" s="0" t="n">
        <f aca="false">IF(FR2055=1,CZ2055,0)</f>
        <v>0</v>
      </c>
      <c r="C2055" s="6" t="n">
        <v>40228</v>
      </c>
      <c r="D2055" s="0" t="n">
        <f aca="false">IF(E2055&gt;E2054,1,0)</f>
        <v>1</v>
      </c>
      <c r="E2055" s="46" t="n">
        <v>103.0219</v>
      </c>
      <c r="F2055" s="46" t="n">
        <v>109.5431</v>
      </c>
      <c r="G2055" s="46" t="n">
        <v>110.9939</v>
      </c>
      <c r="H2055" s="46" t="n">
        <v>110.526</v>
      </c>
      <c r="I2055" s="46" t="n">
        <v>108.5</v>
      </c>
      <c r="J2055" s="47" t="str">
        <f aca="false">IF(MIN(E2055:I2055)=E2055,$E$2,IF(MIN(E2055:I2055)=F2055,$F$2,IF(MIN(E2055:I2055)=G2055,$G$2,IF(MIN(E2055:I2055)=H2055,$H$2,IF(MIN(E2055:I2055)=I2055,$I$2)))))</f>
        <v>200D</v>
      </c>
      <c r="K2055" s="47" t="str">
        <f aca="false">IF(MAX(E2055:I2055)=E2055,$E$2,IF(MAX(E2055:I2055)=F2055,$F$2,IF(MAX(E2055:I2055)=G2055,$G$2,IF(MAX(E2055:I2055)=H2055,$H$2,IF(MAX(E2055:I2055)=I2055,$I$2)))))</f>
        <v>50D</v>
      </c>
      <c r="L2055" s="4" t="n">
        <f aca="false">IF(MAX(E2055:I2055)=H2055,1,0)</f>
        <v>0</v>
      </c>
      <c r="M2055" s="4" t="n">
        <f aca="false">IF(MAX(E2055:I2055)=I2055,1,0)</f>
        <v>0</v>
      </c>
      <c r="O2055" s="4" t="n">
        <f aca="false">IF(CN2055&gt;E2055,1,0)</f>
        <v>1</v>
      </c>
      <c r="P2055" s="4" t="n">
        <f aca="false">IF(CN2055&gt;F2055,1,0)</f>
        <v>1</v>
      </c>
      <c r="Q2055" s="4" t="n">
        <f aca="false">IF(CN2055&gt;G2055,1,0)</f>
        <v>1</v>
      </c>
      <c r="R2055" s="4" t="n">
        <f aca="false">IF(CN2055&gt;H2055,1,0)</f>
        <v>1</v>
      </c>
      <c r="S2055" s="4" t="n">
        <f aca="false">IF(CN2055&gt;I2055,1,0)</f>
        <v>1</v>
      </c>
      <c r="T2055" s="25" t="n">
        <f aca="false">IF(AND(AND(R2055=0,S2055=0,Q2055=0),OR(S2054=1,S2053=1,S2052=1)),1,0)</f>
        <v>0</v>
      </c>
      <c r="U2055" s="13" t="n">
        <f aca="false">SUM(CM2054:CM2055)</f>
        <v>0.00796891039569192</v>
      </c>
      <c r="AV2055" s="0"/>
      <c r="AW2055" s="55" t="n">
        <f aca="false">IF(EC2055&gt;$AW$2,1,0)</f>
        <v>1</v>
      </c>
      <c r="AX2055" s="0" t="n">
        <f aca="false">IF(AND(I2055&gt;G2055,I2054&lt;G2054),1,IF(OR(AND(I2055&gt;F2055,I2054&lt;F2054),AND(I2055&gt;E2055,I2054&lt;E2054)),1,0))</f>
        <v>0</v>
      </c>
      <c r="AY2055" s="0" t="n">
        <f aca="false">IF(K2054="10D",1,0)</f>
        <v>0</v>
      </c>
      <c r="AZ2055" s="0" t="n">
        <f aca="false">IF(AND(I2055&gt;G2055,I2054&lt;G2054,I2055&gt;F2055,I2054&gt;F2054,I2055&gt;E2055,I2054&gt;E2054),1,0)</f>
        <v>0</v>
      </c>
      <c r="BA2055" s="56" t="n">
        <f aca="false">IF(G2055&gt;H2055,1,0)</f>
        <v>1</v>
      </c>
      <c r="BB2055" s="56" t="n">
        <f aca="false">IF(I2055&lt;F2055,1,0)</f>
        <v>1</v>
      </c>
      <c r="BC2055" s="0" t="n">
        <f aca="false">IF(AND(SUM(AW2054:AX2054)=2,AY2055=1),1,IF(SUM(AX2053:AX2055)=0,0,IF(AND(OR(AW2053=1,AX2053=1),OR(AW2054=1,AX2054=1),AY2055=1),1,IF(AND(SUM(AW2055:AY2055)=2,SUM(AW2053:AX2053)=2,AX2053=1),1,0))))</f>
        <v>0</v>
      </c>
      <c r="BD2055" s="57" t="str">
        <f aca="false">IF(AND(SUM(BC2053:BC2055)&gt;=1,BA2055=1,SUM(AZ2050:AZ2055)&gt;=1),1,IF(BC2055=0,"",IF(AND(BC2055=1,AZ2055=0,AZ2054=0,AZ2053=0),1,IF(AND(BC2055=1,OR(AZ2055=1,AZ2054=1,AZ2053)),IF(BA2055=1,1,0)))))</f>
        <v/>
      </c>
      <c r="BE2055" s="50" t="str">
        <f aca="false">IF(AND(BD2055=1,BD2054=1),0,IF(BD2055=1,SUM(CM2056:CM2094),""))</f>
        <v/>
      </c>
      <c r="BF2055" s="20" t="str">
        <f aca="false">IF(AND(BB2055=1,BB2054=1,BE2014&lt;&gt;0),"",IF(AND(BB2054=0,BB2055=1),BF2054,IF(AND(BB2055=1,BB2054=1),BF2054,IF(AND(BF2054="",BE2054="",OR(BD2054=0,BD2054="")),"",IF(AND(BF2054="",BE2015=0),"",IF(AND(BE2015&lt;&gt;"",BF2054=BE2015),"",IF(AND(BD2054=1,BE2054&lt;&gt;0),CM2055,IF(BF2054&lt;&gt;0,BF2054+CM2055,IF(BF2054="","")))))))))</f>
        <v/>
      </c>
      <c r="BH2055" s="50"/>
      <c r="BI2055" s="0"/>
      <c r="BU2055" s="0"/>
      <c r="BZ2055" s="49"/>
      <c r="CG2055" s="13"/>
      <c r="CH2055" s="40"/>
      <c r="CI2055" s="13"/>
      <c r="CL2055" s="6" t="n">
        <f aca="false">C2055</f>
        <v>40228</v>
      </c>
      <c r="CM2055" s="13" t="n">
        <f aca="false">CN2055/CN2054-1</f>
        <v>0.00207375349382377</v>
      </c>
      <c r="CN2055" s="76" t="n">
        <v>111.14</v>
      </c>
      <c r="CO2055" s="13" t="n">
        <f aca="false">CN2055/CN2050-1</f>
        <v>0.0278368630352355</v>
      </c>
      <c r="CY2055" s="4" t="n">
        <v>110.62</v>
      </c>
      <c r="CZ2055" s="4" t="n">
        <v>111.14</v>
      </c>
      <c r="DA2055" s="33" t="n">
        <f aca="false">CZ2055-CN2055</f>
        <v>0</v>
      </c>
      <c r="DB2055" s="16" t="n">
        <f aca="false">CZ2055/CY2055-1</f>
        <v>0.00470077743626818</v>
      </c>
      <c r="DC2055" s="15" t="n">
        <f aca="false">CY2055/CZ2054-1</f>
        <v>-0.00261473266612566</v>
      </c>
      <c r="DD2055" s="15" t="n">
        <f aca="false">CZ2055/CZ2054-1</f>
        <v>0.00207375349382377</v>
      </c>
      <c r="DE2055" s="34" t="str">
        <f aca="false">IF(CW2055=0,"",-DC2055*CS2055)</f>
        <v/>
      </c>
      <c r="DY2055" s="6"/>
      <c r="EB2055" s="6" t="n">
        <f aca="false">CL2055</f>
        <v>40228</v>
      </c>
      <c r="EC2055" s="13" t="n">
        <f aca="false">SUM(CM2053:CM2055)</f>
        <v>0.0127073831494737</v>
      </c>
    </row>
    <row r="2056" customFormat="false" ht="15" hidden="false" customHeight="false" outlineLevel="0" collapsed="false">
      <c r="A2056" s="0" t="n">
        <f aca="false">IF(FR2056=1,CZ2056,0)</f>
        <v>0</v>
      </c>
      <c r="C2056" s="6" t="n">
        <v>40231</v>
      </c>
      <c r="D2056" s="0" t="n">
        <f aca="false">IF(E2056&gt;E2055,1,0)</f>
        <v>1</v>
      </c>
      <c r="E2056" s="46" t="n">
        <v>103.117</v>
      </c>
      <c r="F2056" s="46" t="n">
        <v>109.5915</v>
      </c>
      <c r="G2056" s="46" t="n">
        <v>111.0249</v>
      </c>
      <c r="H2056" s="46" t="n">
        <v>110.425</v>
      </c>
      <c r="I2056" s="46" t="n">
        <v>108.95</v>
      </c>
      <c r="J2056" s="47" t="str">
        <f aca="false">IF(MIN(E2056:I2056)=E2056,$E$2,IF(MIN(E2056:I2056)=F2056,$F$2,IF(MIN(E2056:I2056)=G2056,$G$2,IF(MIN(E2056:I2056)=H2056,$H$2,IF(MIN(E2056:I2056)=I2056,$I$2)))))</f>
        <v>200D</v>
      </c>
      <c r="K2056" s="47" t="str">
        <f aca="false">IF(MAX(E2056:I2056)=E2056,$E$2,IF(MAX(E2056:I2056)=F2056,$F$2,IF(MAX(E2056:I2056)=G2056,$G$2,IF(MAX(E2056:I2056)=H2056,$H$2,IF(MAX(E2056:I2056)=I2056,$I$2)))))</f>
        <v>50D</v>
      </c>
      <c r="L2056" s="4" t="n">
        <f aca="false">IF(MAX(E2056:I2056)=H2056,1,0)</f>
        <v>0</v>
      </c>
      <c r="M2056" s="4" t="n">
        <f aca="false">IF(MAX(E2056:I2056)=I2056,1,0)</f>
        <v>0</v>
      </c>
      <c r="O2056" s="4" t="n">
        <f aca="false">IF(CN2056&gt;E2056,1,0)</f>
        <v>1</v>
      </c>
      <c r="P2056" s="4" t="n">
        <f aca="false">IF(CN2056&gt;F2056,1,0)</f>
        <v>1</v>
      </c>
      <c r="Q2056" s="4" t="n">
        <f aca="false">IF(CN2056&gt;G2056,1,0)</f>
        <v>1</v>
      </c>
      <c r="R2056" s="4" t="n">
        <f aca="false">IF(CN2056&gt;H2056,1,0)</f>
        <v>1</v>
      </c>
      <c r="S2056" s="4" t="n">
        <f aca="false">IF(CN2056&gt;I2056,1,0)</f>
        <v>1</v>
      </c>
      <c r="T2056" s="25" t="n">
        <f aca="false">IF(AND(AND(R2056=0,S2056=0,Q2056=0),OR(S2055=1,S2054=1,S2053=1)),1,0)</f>
        <v>0</v>
      </c>
      <c r="U2056" s="13" t="n">
        <f aca="false">SUM(CM2055:CM2056)</f>
        <v>0.00225370670598868</v>
      </c>
      <c r="AV2056" s="0"/>
      <c r="AW2056" s="55" t="n">
        <f aca="false">IF(EC2056&gt;$AW$2,1,0)</f>
        <v>0</v>
      </c>
      <c r="AX2056" s="0" t="n">
        <f aca="false">IF(AND(I2056&gt;G2056,I2055&lt;G2055),1,IF(OR(AND(I2056&gt;F2056,I2055&lt;F2055),AND(I2056&gt;E2056,I2055&lt;E2055)),1,0))</f>
        <v>0</v>
      </c>
      <c r="AY2056" s="0" t="n">
        <f aca="false">IF(K2055="10D",1,0)</f>
        <v>0</v>
      </c>
      <c r="AZ2056" s="0" t="n">
        <f aca="false">IF(AND(I2056&gt;G2056,I2055&lt;G2055,I2056&gt;F2056,I2055&gt;F2055,I2056&gt;E2056,I2055&gt;E2055),1,0)</f>
        <v>0</v>
      </c>
      <c r="BA2056" s="56" t="n">
        <f aca="false">IF(G2056&gt;H2056,1,0)</f>
        <v>1</v>
      </c>
      <c r="BB2056" s="56" t="n">
        <f aca="false">IF(I2056&lt;F2056,1,0)</f>
        <v>1</v>
      </c>
      <c r="BC2056" s="0" t="n">
        <f aca="false">IF(AND(SUM(AW2055:AX2055)=2,AY2056=1),1,IF(SUM(AX2054:AX2056)=0,0,IF(AND(OR(AW2054=1,AX2054=1),OR(AW2055=1,AX2055=1),AY2056=1),1,IF(AND(SUM(AW2056:AY2056)=2,SUM(AW2054:AX2054)=2,AX2054=1),1,0))))</f>
        <v>0</v>
      </c>
      <c r="BD2056" s="57" t="str">
        <f aca="false">IF(AND(SUM(BC2054:BC2056)&gt;=1,BA2056=1,SUM(AZ2051:AZ2056)&gt;=1),1,IF(BC2056=0,"",IF(AND(BC2056=1,AZ2056=0,AZ2055=0,AZ2054=0),1,IF(AND(BC2056=1,OR(AZ2056=1,AZ2055=1,AZ2054)),IF(BA2056=1,1,0)))))</f>
        <v/>
      </c>
      <c r="BE2056" s="50" t="str">
        <f aca="false">IF(AND(BD2056=1,BD2055=1),0,IF(BD2056=1,SUM(CM2057:CM2095),""))</f>
        <v/>
      </c>
      <c r="BF2056" s="20" t="str">
        <f aca="false">IF(AND(BB2056=1,BB2055=1,BE2015&lt;&gt;0),"",IF(AND(BB2055=0,BB2056=1),BF2055,IF(AND(BB2056=1,BB2055=1),BF2055,IF(AND(BF2055="",BE2055="",OR(BD2055=0,BD2055="")),"",IF(AND(BF2055="",BE2016=0),"",IF(AND(BE2016&lt;&gt;"",BF2055=BE2016),"",IF(AND(BD2055=1,BE2055&lt;&gt;0),CM2056,IF(BF2055&lt;&gt;0,BF2055+CM2056,IF(BF2055="","")))))))))</f>
        <v/>
      </c>
      <c r="BH2056" s="50"/>
      <c r="BI2056" s="0"/>
      <c r="BU2056" s="0"/>
      <c r="BZ2056" s="49"/>
      <c r="CG2056" s="13"/>
      <c r="CH2056" s="40"/>
      <c r="CI2056" s="13"/>
      <c r="CL2056" s="6" t="n">
        <f aca="false">C2056</f>
        <v>40231</v>
      </c>
      <c r="CM2056" s="13" t="n">
        <f aca="false">CN2056/CN2055-1</f>
        <v>0.000179953212164907</v>
      </c>
      <c r="CN2056" s="76" t="n">
        <v>111.16</v>
      </c>
      <c r="CO2056" s="13" t="n">
        <f aca="false">CN2056/CN2051-1</f>
        <v>0.0288781932617548</v>
      </c>
      <c r="CY2056" s="4" t="n">
        <v>111.55</v>
      </c>
      <c r="CZ2056" s="4" t="n">
        <v>111.16</v>
      </c>
      <c r="DA2056" s="33" t="n">
        <f aca="false">CZ2056-CN2056</f>
        <v>0</v>
      </c>
      <c r="DB2056" s="16" t="n">
        <f aca="false">CZ2056/CY2056-1</f>
        <v>-0.00349619004930524</v>
      </c>
      <c r="DC2056" s="15" t="n">
        <f aca="false">CY2056/CZ2055-1</f>
        <v>0.00368904084937904</v>
      </c>
      <c r="DD2056" s="15" t="n">
        <f aca="false">CZ2056/CZ2055-1</f>
        <v>0.000179953212164907</v>
      </c>
      <c r="DE2056" s="34" t="str">
        <f aca="false">IF(CW2056=0,"",-DC2056*CS2056)</f>
        <v/>
      </c>
      <c r="DY2056" s="6"/>
      <c r="EB2056" s="6" t="n">
        <f aca="false">CL2056</f>
        <v>40231</v>
      </c>
      <c r="EC2056" s="13" t="n">
        <f aca="false">SUM(CM2054:CM2056)</f>
        <v>0.00814886360785683</v>
      </c>
    </row>
    <row r="2057" customFormat="false" ht="15" hidden="false" customHeight="false" outlineLevel="0" collapsed="false">
      <c r="A2057" s="0" t="n">
        <f aca="false">IF(FR2057=1,CZ2057,0)</f>
        <v>0</v>
      </c>
      <c r="C2057" s="6" t="n">
        <v>40232</v>
      </c>
      <c r="D2057" s="0" t="n">
        <f aca="false">IF(E2057&gt;E2056,1,0)</f>
        <v>1</v>
      </c>
      <c r="E2057" s="46" t="n">
        <v>103.2117</v>
      </c>
      <c r="F2057" s="46" t="n">
        <v>109.6296</v>
      </c>
      <c r="G2057" s="46" t="n">
        <v>111.0206</v>
      </c>
      <c r="H2057" s="46" t="n">
        <v>110.2663</v>
      </c>
      <c r="I2057" s="46" t="n">
        <v>109.342</v>
      </c>
      <c r="J2057" s="47" t="str">
        <f aca="false">IF(MIN(E2057:I2057)=E2057,$E$2,IF(MIN(E2057:I2057)=F2057,$F$2,IF(MIN(E2057:I2057)=G2057,$G$2,IF(MIN(E2057:I2057)=H2057,$H$2,IF(MIN(E2057:I2057)=I2057,$I$2)))))</f>
        <v>200D</v>
      </c>
      <c r="K2057" s="47" t="str">
        <f aca="false">IF(MAX(E2057:I2057)=E2057,$E$2,IF(MAX(E2057:I2057)=F2057,$F$2,IF(MAX(E2057:I2057)=G2057,$G$2,IF(MAX(E2057:I2057)=H2057,$H$2,IF(MAX(E2057:I2057)=I2057,$I$2)))))</f>
        <v>50D</v>
      </c>
      <c r="L2057" s="4" t="n">
        <f aca="false">IF(MAX(E2057:I2057)=H2057,1,0)</f>
        <v>0</v>
      </c>
      <c r="M2057" s="4" t="n">
        <f aca="false">IF(MAX(E2057:I2057)=I2057,1,0)</f>
        <v>0</v>
      </c>
      <c r="O2057" s="4" t="n">
        <f aca="false">IF(CN2057&gt;E2057,1,0)</f>
        <v>1</v>
      </c>
      <c r="P2057" s="4" t="n">
        <f aca="false">IF(CN2057&gt;F2057,1,0)</f>
        <v>1</v>
      </c>
      <c r="Q2057" s="4" t="n">
        <f aca="false">IF(CN2057&gt;G2057,1,0)</f>
        <v>0</v>
      </c>
      <c r="R2057" s="4" t="n">
        <f aca="false">IF(CN2057&gt;H2057,1,0)</f>
        <v>0</v>
      </c>
      <c r="S2057" s="4" t="n">
        <f aca="false">IF(CN2057&gt;I2057,1,0)</f>
        <v>1</v>
      </c>
      <c r="T2057" s="25" t="n">
        <f aca="false">IF(AND(AND(R2057=0,S2057=0,Q2057=0),OR(S2056=1,S2055=1,S2054=1)),1,0)</f>
        <v>0</v>
      </c>
      <c r="U2057" s="13" t="n">
        <f aca="false">SUM(CM2056:CM2057)</f>
        <v>-0.0119647031390405</v>
      </c>
      <c r="AV2057" s="0"/>
      <c r="AW2057" s="55" t="n">
        <f aca="false">IF(EC2057&gt;$AW$2,1,0)</f>
        <v>0</v>
      </c>
      <c r="AX2057" s="0" t="n">
        <f aca="false">IF(AND(I2057&gt;G2057,I2056&lt;G2056),1,IF(OR(AND(I2057&gt;F2057,I2056&lt;F2056),AND(I2057&gt;E2057,I2056&lt;E2056)),1,0))</f>
        <v>0</v>
      </c>
      <c r="AY2057" s="0" t="n">
        <f aca="false">IF(K2056="10D",1,0)</f>
        <v>0</v>
      </c>
      <c r="AZ2057" s="0" t="n">
        <f aca="false">IF(AND(I2057&gt;G2057,I2056&lt;G2056,I2057&gt;F2057,I2056&gt;F2056,I2057&gt;E2057,I2056&gt;E2056),1,0)</f>
        <v>0</v>
      </c>
      <c r="BA2057" s="56" t="n">
        <f aca="false">IF(G2057&gt;H2057,1,0)</f>
        <v>1</v>
      </c>
      <c r="BB2057" s="56" t="n">
        <f aca="false">IF(I2057&lt;F2057,1,0)</f>
        <v>1</v>
      </c>
      <c r="BC2057" s="0" t="n">
        <f aca="false">IF(AND(SUM(AW2056:AX2056)=2,AY2057=1),1,IF(SUM(AX2055:AX2057)=0,0,IF(AND(OR(AW2055=1,AX2055=1),OR(AW2056=1,AX2056=1),AY2057=1),1,IF(AND(SUM(AW2057:AY2057)=2,SUM(AW2055:AX2055)=2,AX2055=1),1,0))))</f>
        <v>0</v>
      </c>
      <c r="BD2057" s="57" t="str">
        <f aca="false">IF(AND(SUM(BC2055:BC2057)&gt;=1,BA2057=1,SUM(AZ2052:AZ2057)&gt;=1),1,IF(BC2057=0,"",IF(AND(BC2057=1,AZ2057=0,AZ2056=0,AZ2055=0),1,IF(AND(BC2057=1,OR(AZ2057=1,AZ2056=1,AZ2055)),IF(BA2057=1,1,0)))))</f>
        <v/>
      </c>
      <c r="BE2057" s="50" t="str">
        <f aca="false">IF(AND(BD2057=1,BD2056=1),0,IF(BD2057=1,SUM(CM2058:CM2096),""))</f>
        <v/>
      </c>
      <c r="BF2057" s="20" t="str">
        <f aca="false">IF(AND(BB2057=1,BB2056=1,BE2016&lt;&gt;0),"",IF(AND(BB2056=0,BB2057=1),BF2056,IF(AND(BB2057=1,BB2056=1),BF2056,IF(AND(BF2056="",BE2056="",OR(BD2056=0,BD2056="")),"",IF(AND(BF2056="",BE2017=0),"",IF(AND(BE2017&lt;&gt;"",BF2056=BE2017),"",IF(AND(BD2056=1,BE2056&lt;&gt;0),CM2057,IF(BF2056&lt;&gt;0,BF2056+CM2057,IF(BF2056="","")))))))))</f>
        <v/>
      </c>
      <c r="BH2057" s="50"/>
      <c r="BI2057" s="0"/>
      <c r="BU2057" s="0"/>
      <c r="BZ2057" s="49"/>
      <c r="CG2057" s="13"/>
      <c r="CH2057" s="40"/>
      <c r="CI2057" s="13"/>
      <c r="CL2057" s="6" t="n">
        <f aca="false">C2057</f>
        <v>40232</v>
      </c>
      <c r="CM2057" s="13" t="n">
        <f aca="false">CN2057/CN2056-1</f>
        <v>-0.0121446563512054</v>
      </c>
      <c r="CN2057" s="76" t="n">
        <v>109.81</v>
      </c>
      <c r="CO2057" s="13" t="n">
        <f aca="false">CN2057/CN2052-1</f>
        <v>0.000637871332239914</v>
      </c>
      <c r="CY2057" s="4" t="n">
        <v>110.86</v>
      </c>
      <c r="CZ2057" s="4" t="n">
        <v>109.81</v>
      </c>
      <c r="DA2057" s="33" t="n">
        <f aca="false">CZ2057-CN2057</f>
        <v>0</v>
      </c>
      <c r="DB2057" s="16" t="n">
        <f aca="false">CZ2057/CY2057-1</f>
        <v>-0.0094714053761501</v>
      </c>
      <c r="DC2057" s="15" t="n">
        <f aca="false">CY2057/CZ2056-1</f>
        <v>-0.00269881252249005</v>
      </c>
      <c r="DD2057" s="15" t="n">
        <f aca="false">CZ2057/CZ2056-1</f>
        <v>-0.0121446563512054</v>
      </c>
      <c r="DE2057" s="34" t="str">
        <f aca="false">IF(CW2057=0,"",-DC2057*CS2057)</f>
        <v/>
      </c>
      <c r="DY2057" s="6"/>
      <c r="EB2057" s="6" t="n">
        <f aca="false">CL2057</f>
        <v>40232</v>
      </c>
      <c r="EC2057" s="13" t="n">
        <f aca="false">SUM(CM2055:CM2057)</f>
        <v>-0.00989094964521675</v>
      </c>
    </row>
    <row r="2058" customFormat="false" ht="15" hidden="false" customHeight="false" outlineLevel="0" collapsed="false">
      <c r="A2058" s="0" t="n">
        <f aca="false">IF(FR2058=1,CZ2058,0)</f>
        <v>0</v>
      </c>
      <c r="C2058" s="6" t="n">
        <v>40233</v>
      </c>
      <c r="D2058" s="0" t="n">
        <f aca="false">IF(E2058&gt;E2057,1,0)</f>
        <v>1</v>
      </c>
      <c r="E2058" s="46" t="n">
        <v>103.3009</v>
      </c>
      <c r="F2058" s="46" t="n">
        <v>109.6819</v>
      </c>
      <c r="G2058" s="46" t="n">
        <v>111.0242</v>
      </c>
      <c r="H2058" s="46" t="n">
        <v>110.136</v>
      </c>
      <c r="I2058" s="46" t="n">
        <v>109.702</v>
      </c>
      <c r="J2058" s="47" t="str">
        <f aca="false">IF(MIN(E2058:I2058)=E2058,$E$2,IF(MIN(E2058:I2058)=F2058,$F$2,IF(MIN(E2058:I2058)=G2058,$G$2,IF(MIN(E2058:I2058)=H2058,$H$2,IF(MIN(E2058:I2058)=I2058,$I$2)))))</f>
        <v>200D</v>
      </c>
      <c r="K2058" s="47" t="str">
        <f aca="false">IF(MAX(E2058:I2058)=E2058,$E$2,IF(MAX(E2058:I2058)=F2058,$F$2,IF(MAX(E2058:I2058)=G2058,$G$2,IF(MAX(E2058:I2058)=H2058,$H$2,IF(MAX(E2058:I2058)=I2058,$I$2)))))</f>
        <v>50D</v>
      </c>
      <c r="L2058" s="4" t="n">
        <f aca="false">IF(MAX(E2058:I2058)=H2058,1,0)</f>
        <v>0</v>
      </c>
      <c r="M2058" s="4" t="n">
        <f aca="false">IF(MAX(E2058:I2058)=I2058,1,0)</f>
        <v>0</v>
      </c>
      <c r="O2058" s="4" t="n">
        <f aca="false">IF(CN2058&gt;E2058,1,0)</f>
        <v>1</v>
      </c>
      <c r="P2058" s="4" t="n">
        <f aca="false">IF(CN2058&gt;F2058,1,0)</f>
        <v>1</v>
      </c>
      <c r="Q2058" s="4" t="n">
        <f aca="false">IF(CN2058&gt;G2058,1,0)</f>
        <v>0</v>
      </c>
      <c r="R2058" s="4" t="n">
        <f aca="false">IF(CN2058&gt;H2058,1,0)</f>
        <v>1</v>
      </c>
      <c r="S2058" s="4" t="n">
        <f aca="false">IF(CN2058&gt;I2058,1,0)</f>
        <v>1</v>
      </c>
      <c r="T2058" s="25" t="n">
        <f aca="false">IF(AND(AND(R2058=0,S2058=0,Q2058=0),OR(S2057=1,S2056=1,S2055=1)),1,0)</f>
        <v>0</v>
      </c>
      <c r="U2058" s="13" t="n">
        <f aca="false">SUM(CM2057:CM2058)</f>
        <v>-0.00294695122416788</v>
      </c>
      <c r="AV2058" s="0"/>
      <c r="AW2058" s="55" t="n">
        <f aca="false">IF(EC2058&gt;$AW$2,1,0)</f>
        <v>0</v>
      </c>
      <c r="AX2058" s="0" t="n">
        <f aca="false">IF(AND(I2058&gt;G2058,I2057&lt;G2057),1,IF(OR(AND(I2058&gt;F2058,I2057&lt;F2057),AND(I2058&gt;E2058,I2057&lt;E2057)),1,0))</f>
        <v>1</v>
      </c>
      <c r="AY2058" s="0" t="n">
        <f aca="false">IF(K2057="10D",1,0)</f>
        <v>0</v>
      </c>
      <c r="AZ2058" s="0" t="n">
        <f aca="false">IF(AND(I2058&gt;G2058,I2057&lt;G2057,I2058&gt;F2058,I2057&gt;F2057,I2058&gt;E2058,I2057&gt;E2057),1,0)</f>
        <v>0</v>
      </c>
      <c r="BA2058" s="56" t="n">
        <f aca="false">IF(G2058&gt;H2058,1,0)</f>
        <v>1</v>
      </c>
      <c r="BB2058" s="56" t="n">
        <f aca="false">IF(I2058&lt;F2058,1,0)</f>
        <v>0</v>
      </c>
      <c r="BC2058" s="0" t="n">
        <f aca="false">IF(AND(SUM(AW2057:AX2057)=2,AY2058=1),1,IF(SUM(AX2056:AX2058)=0,0,IF(AND(OR(AW2056=1,AX2056=1),OR(AW2057=1,AX2057=1),AY2058=1),1,IF(AND(SUM(AW2058:AY2058)=2,SUM(AW2056:AX2056)=2,AX2056=1),1,0))))</f>
        <v>0</v>
      </c>
      <c r="BD2058" s="57" t="str">
        <f aca="false">IF(AND(SUM(BC2056:BC2058)&gt;=1,BA2058=1,SUM(AZ2053:AZ2058)&gt;=1),1,IF(BC2058=0,"",IF(AND(BC2058=1,AZ2058=0,AZ2057=0,AZ2056=0),1,IF(AND(BC2058=1,OR(AZ2058=1,AZ2057=1,AZ2056)),IF(BA2058=1,1,0)))))</f>
        <v/>
      </c>
      <c r="BE2058" s="50" t="str">
        <f aca="false">IF(AND(BD2058=1,BD2057=1),0,IF(BD2058=1,SUM(CM2059:CM2097),""))</f>
        <v/>
      </c>
      <c r="BF2058" s="20" t="str">
        <f aca="false">IF(AND(BB2058=1,BB2057=1,BE2017&lt;&gt;0),"",IF(AND(BB2057=0,BB2058=1),BF2057,IF(AND(BB2058=1,BB2057=1),BF2057,IF(AND(BF2057="",BE2057="",OR(BD2057=0,BD2057="")),"",IF(AND(BF2057="",BE2018=0),"",IF(AND(BE2018&lt;&gt;"",BF2057=BE2018),"",IF(AND(BD2057=1,BE2057&lt;&gt;0),CM2058,IF(BF2057&lt;&gt;0,BF2057+CM2058,IF(BF2057="","")))))))))</f>
        <v/>
      </c>
      <c r="BH2058" s="50"/>
      <c r="BI2058" s="0"/>
      <c r="BU2058" s="0"/>
      <c r="BZ2058" s="49"/>
      <c r="CG2058" s="13"/>
      <c r="CH2058" s="40"/>
      <c r="CI2058" s="13"/>
      <c r="CL2058" s="6" t="n">
        <f aca="false">C2058</f>
        <v>40233</v>
      </c>
      <c r="CM2058" s="13" t="n">
        <f aca="false">CN2058/CN2057-1</f>
        <v>0.00919770512703755</v>
      </c>
      <c r="CN2058" s="76" t="n">
        <v>110.82</v>
      </c>
      <c r="CO2058" s="13" t="n">
        <f aca="false">CN2058/CN2053-1</f>
        <v>0.00507890440776326</v>
      </c>
      <c r="CY2058" s="4" t="n">
        <v>110.14</v>
      </c>
      <c r="CZ2058" s="4" t="n">
        <v>110.82</v>
      </c>
      <c r="DA2058" s="33" t="n">
        <f aca="false">CZ2058-CN2058</f>
        <v>0</v>
      </c>
      <c r="DB2058" s="16" t="n">
        <f aca="false">CZ2058/CY2058-1</f>
        <v>0.00617396041401852</v>
      </c>
      <c r="DC2058" s="15" t="n">
        <f aca="false">CY2058/CZ2057-1</f>
        <v>0.00300519078408157</v>
      </c>
      <c r="DD2058" s="15" t="n">
        <f aca="false">CZ2058/CZ2057-1</f>
        <v>0.00919770512703755</v>
      </c>
      <c r="DE2058" s="34" t="str">
        <f aca="false">IF(CW2058=0,"",-DC2058*CS2058)</f>
        <v/>
      </c>
      <c r="DY2058" s="6"/>
      <c r="EB2058" s="6" t="n">
        <f aca="false">CL2058</f>
        <v>40233</v>
      </c>
      <c r="EC2058" s="13" t="n">
        <f aca="false">SUM(CM2056:CM2058)</f>
        <v>-0.00276699801200297</v>
      </c>
    </row>
    <row r="2059" customFormat="false" ht="15" hidden="false" customHeight="false" outlineLevel="0" collapsed="false">
      <c r="A2059" s="0" t="n">
        <f aca="false">IF(FR2059=1,CZ2059,0)</f>
        <v>0</v>
      </c>
      <c r="C2059" s="6" t="n">
        <v>40234</v>
      </c>
      <c r="D2059" s="0" t="n">
        <f aca="false">IF(E2059&gt;E2058,1,0)</f>
        <v>1</v>
      </c>
      <c r="E2059" s="46" t="n">
        <v>103.3981</v>
      </c>
      <c r="F2059" s="46" t="n">
        <v>109.7586</v>
      </c>
      <c r="G2059" s="46" t="n">
        <v>111.0154</v>
      </c>
      <c r="H2059" s="46" t="n">
        <v>110.0363</v>
      </c>
      <c r="I2059" s="46" t="n">
        <v>110.068</v>
      </c>
      <c r="J2059" s="47" t="str">
        <f aca="false">IF(MIN(E2059:I2059)=E2059,$E$2,IF(MIN(E2059:I2059)=F2059,$F$2,IF(MIN(E2059:I2059)=G2059,$G$2,IF(MIN(E2059:I2059)=H2059,$H$2,IF(MIN(E2059:I2059)=I2059,$I$2)))))</f>
        <v>200D</v>
      </c>
      <c r="K2059" s="47" t="str">
        <f aca="false">IF(MAX(E2059:I2059)=E2059,$E$2,IF(MAX(E2059:I2059)=F2059,$F$2,IF(MAX(E2059:I2059)=G2059,$G$2,IF(MAX(E2059:I2059)=H2059,$H$2,IF(MAX(E2059:I2059)=I2059,$I$2)))))</f>
        <v>50D</v>
      </c>
      <c r="L2059" s="4" t="n">
        <f aca="false">IF(MAX(E2059:I2059)=H2059,1,0)</f>
        <v>0</v>
      </c>
      <c r="M2059" s="4" t="n">
        <f aca="false">IF(MAX(E2059:I2059)=I2059,1,0)</f>
        <v>0</v>
      </c>
      <c r="O2059" s="4" t="n">
        <f aca="false">IF(CN2059&gt;E2059,1,0)</f>
        <v>1</v>
      </c>
      <c r="P2059" s="4" t="n">
        <f aca="false">IF(CN2059&gt;F2059,1,0)</f>
        <v>1</v>
      </c>
      <c r="Q2059" s="4" t="n">
        <f aca="false">IF(CN2059&gt;G2059,1,0)</f>
        <v>0</v>
      </c>
      <c r="R2059" s="4" t="n">
        <f aca="false">IF(CN2059&gt;H2059,1,0)</f>
        <v>1</v>
      </c>
      <c r="S2059" s="4" t="n">
        <f aca="false">IF(CN2059&gt;I2059,1,0)</f>
        <v>1</v>
      </c>
      <c r="T2059" s="25" t="n">
        <f aca="false">IF(AND(AND(R2059=0,S2059=0,Q2059=0),OR(S2058=1,S2057=1,S2056=1)),1,0)</f>
        <v>0</v>
      </c>
      <c r="U2059" s="13" t="n">
        <f aca="false">SUM(CM2058:CM2059)</f>
        <v>0.00784415883575451</v>
      </c>
      <c r="AV2059" s="0"/>
      <c r="AW2059" s="55" t="n">
        <f aca="false">IF(EC2059&gt;$AW$2,1,0)</f>
        <v>0</v>
      </c>
      <c r="AX2059" s="0" t="n">
        <f aca="false">IF(AND(I2059&gt;G2059,I2058&lt;G2058),1,IF(OR(AND(I2059&gt;F2059,I2058&lt;F2058),AND(I2059&gt;E2059,I2058&lt;E2058)),1,0))</f>
        <v>0</v>
      </c>
      <c r="AY2059" s="0" t="n">
        <f aca="false">IF(K2058="10D",1,0)</f>
        <v>0</v>
      </c>
      <c r="AZ2059" s="0" t="n">
        <f aca="false">IF(AND(I2059&gt;G2059,I2058&lt;G2058,I2059&gt;F2059,I2058&gt;F2058,I2059&gt;E2059,I2058&gt;E2058),1,0)</f>
        <v>0</v>
      </c>
      <c r="BA2059" s="56" t="n">
        <f aca="false">IF(G2059&gt;H2059,1,0)</f>
        <v>1</v>
      </c>
      <c r="BB2059" s="56" t="n">
        <f aca="false">IF(I2059&lt;F2059,1,0)</f>
        <v>0</v>
      </c>
      <c r="BC2059" s="0" t="n">
        <f aca="false">IF(AND(SUM(AW2058:AX2058)=2,AY2059=1),1,IF(SUM(AX2057:AX2059)=0,0,IF(AND(OR(AW2057=1,AX2057=1),OR(AW2058=1,AX2058=1),AY2059=1),1,IF(AND(SUM(AW2059:AY2059)=2,SUM(AW2057:AX2057)=2,AX2057=1),1,0))))</f>
        <v>0</v>
      </c>
      <c r="BD2059" s="57" t="str">
        <f aca="false">IF(AND(SUM(BC2057:BC2059)&gt;=1,BA2059=1,SUM(AZ2054:AZ2059)&gt;=1),1,IF(BC2059=0,"",IF(AND(BC2059=1,AZ2059=0,AZ2058=0,AZ2057=0),1,IF(AND(BC2059=1,OR(AZ2059=1,AZ2058=1,AZ2057)),IF(BA2059=1,1,0)))))</f>
        <v/>
      </c>
      <c r="BE2059" s="50" t="str">
        <f aca="false">IF(AND(BD2059=1,BD2058=1),0,IF(BD2059=1,SUM(CM2060:CM2098),""))</f>
        <v/>
      </c>
      <c r="BF2059" s="20" t="str">
        <f aca="false">IF(AND(BB2059=1,BB2058=1,BE2018&lt;&gt;0),"",IF(AND(BB2058=0,BB2059=1),BF2058,IF(AND(BB2059=1,BB2058=1),BF2058,IF(AND(BF2058="",BE2058="",OR(BD2058=0,BD2058="")),"",IF(AND(BF2058="",BE2019=0),"",IF(AND(BE2019&lt;&gt;"",BF2058=BE2019),"",IF(AND(BD2058=1,BE2058&lt;&gt;0),CM2059,IF(BF2058&lt;&gt;0,BF2058+CM2059,IF(BF2058="","")))))))))</f>
        <v/>
      </c>
      <c r="BH2059" s="50"/>
      <c r="BI2059" s="0"/>
      <c r="BU2059" s="0"/>
      <c r="BZ2059" s="49"/>
      <c r="CG2059" s="13"/>
      <c r="CH2059" s="40"/>
      <c r="CI2059" s="13"/>
      <c r="CL2059" s="6" t="n">
        <f aca="false">C2059</f>
        <v>40234</v>
      </c>
      <c r="CM2059" s="13" t="n">
        <f aca="false">CN2059/CN2058-1</f>
        <v>-0.00135354629128304</v>
      </c>
      <c r="CN2059" s="76" t="n">
        <v>110.67</v>
      </c>
      <c r="CO2059" s="13" t="n">
        <f aca="false">CN2059/CN2054-1</f>
        <v>-0.00216391668920746</v>
      </c>
      <c r="CY2059" s="4" t="n">
        <v>109.24</v>
      </c>
      <c r="CZ2059" s="4" t="n">
        <v>110.67</v>
      </c>
      <c r="DA2059" s="33" t="n">
        <f aca="false">CZ2059-CN2059</f>
        <v>0</v>
      </c>
      <c r="DB2059" s="16" t="n">
        <f aca="false">CZ2059/CY2059-1</f>
        <v>0.0130904430611498</v>
      </c>
      <c r="DC2059" s="15" t="n">
        <f aca="false">CY2059/CZ2058-1</f>
        <v>-0.0142573542681826</v>
      </c>
      <c r="DD2059" s="15" t="n">
        <f aca="false">CZ2059/CZ2058-1</f>
        <v>-0.00135354629128304</v>
      </c>
      <c r="DE2059" s="34" t="str">
        <f aca="false">IF(CW2059=0,"",-DC2059*CS2059)</f>
        <v/>
      </c>
      <c r="DY2059" s="6"/>
      <c r="EB2059" s="6" t="n">
        <f aca="false">CL2059</f>
        <v>40234</v>
      </c>
      <c r="EC2059" s="13" t="n">
        <f aca="false">SUM(CM2057:CM2059)</f>
        <v>-0.00430049751545092</v>
      </c>
    </row>
    <row r="2060" customFormat="false" ht="15" hidden="false" customHeight="false" outlineLevel="0" collapsed="false">
      <c r="A2060" s="0" t="n">
        <f aca="false">IF(FR2060=1,CZ2060,0)</f>
        <v>0</v>
      </c>
      <c r="C2060" s="6" t="n">
        <v>40235</v>
      </c>
      <c r="D2060" s="0" t="n">
        <f aca="false">IF(E2060&gt;E2059,1,0)</f>
        <v>1</v>
      </c>
      <c r="E2060" s="46" t="n">
        <v>103.4969</v>
      </c>
      <c r="F2060" s="46" t="n">
        <v>109.8411</v>
      </c>
      <c r="G2060" s="46" t="n">
        <v>110.9928</v>
      </c>
      <c r="H2060" s="46" t="n">
        <v>109.907</v>
      </c>
      <c r="I2060" s="46" t="n">
        <v>110.329</v>
      </c>
      <c r="J2060" s="47" t="str">
        <f aca="false">IF(MIN(E2060:I2060)=E2060,$E$2,IF(MIN(E2060:I2060)=F2060,$F$2,IF(MIN(E2060:I2060)=G2060,$G$2,IF(MIN(E2060:I2060)=H2060,$H$2,IF(MIN(E2060:I2060)=I2060,$I$2)))))</f>
        <v>200D</v>
      </c>
      <c r="K2060" s="47" t="str">
        <f aca="false">IF(MAX(E2060:I2060)=E2060,$E$2,IF(MAX(E2060:I2060)=F2060,$F$2,IF(MAX(E2060:I2060)=G2060,$G$2,IF(MAX(E2060:I2060)=H2060,$H$2,IF(MAX(E2060:I2060)=I2060,$I$2)))))</f>
        <v>50D</v>
      </c>
      <c r="L2060" s="4" t="n">
        <f aca="false">IF(MAX(E2060:I2060)=H2060,1,0)</f>
        <v>0</v>
      </c>
      <c r="M2060" s="4" t="n">
        <f aca="false">IF(MAX(E2060:I2060)=I2060,1,0)</f>
        <v>0</v>
      </c>
      <c r="O2060" s="4" t="n">
        <f aca="false">IF(CN2060&gt;E2060,1,0)</f>
        <v>1</v>
      </c>
      <c r="P2060" s="4" t="n">
        <f aca="false">IF(CN2060&gt;F2060,1,0)</f>
        <v>1</v>
      </c>
      <c r="Q2060" s="4" t="n">
        <f aca="false">IF(CN2060&gt;G2060,1,0)</f>
        <v>0</v>
      </c>
      <c r="R2060" s="4" t="n">
        <f aca="false">IF(CN2060&gt;H2060,1,0)</f>
        <v>1</v>
      </c>
      <c r="S2060" s="4" t="n">
        <f aca="false">IF(CN2060&gt;I2060,1,0)</f>
        <v>1</v>
      </c>
      <c r="T2060" s="25" t="n">
        <f aca="false">IF(AND(AND(R2060=0,S2060=0,Q2060=0),OR(S2059=1,S2058=1,S2057=1)),1,0)</f>
        <v>0</v>
      </c>
      <c r="U2060" s="13" t="n">
        <f aca="false">SUM(CM2059:CM2060)</f>
        <v>-0.000721035222339461</v>
      </c>
      <c r="AV2060" s="0"/>
      <c r="AW2060" s="55" t="n">
        <f aca="false">IF(EC2060&gt;$AW$2,1,0)</f>
        <v>0</v>
      </c>
      <c r="AX2060" s="97" t="n">
        <f aca="false">IF(AND(I2060&gt;G2060,I2059&lt;G2059),1,IF(OR(AND(I2060&gt;F2060,I2059&lt;F2059),AND(I2060&gt;E2060,I2059&lt;E2059)),1,0))</f>
        <v>0</v>
      </c>
      <c r="AY2060" s="97" t="n">
        <f aca="false">IF(K2059="10D",1,0)</f>
        <v>0</v>
      </c>
      <c r="AZ2060" s="0" t="n">
        <f aca="false">IF(AND(I2060&gt;G2060,I2059&lt;G2059,I2060&gt;F2060,I2059&gt;F2059,I2060&gt;E2060,I2059&gt;E2059),1,0)</f>
        <v>0</v>
      </c>
      <c r="BA2060" s="56" t="n">
        <f aca="false">IF(G2060&gt;H2060,1,0)</f>
        <v>1</v>
      </c>
      <c r="BB2060" s="56" t="n">
        <f aca="false">IF(I2060&lt;F2060,1,0)</f>
        <v>0</v>
      </c>
      <c r="BC2060" s="0" t="n">
        <f aca="false">IF(AND(SUM(AW2059:AX2059)=2,AY2060=1),1,IF(SUM(AX2058:AX2060)=0,0,IF(AND(OR(AW2058=1,AX2058=1),OR(AW2059=1,AX2059=1),AY2060=1),1,IF(AND(SUM(AW2060:AY2060)=2,SUM(AW2058:AX2058)=2,AX2058=1),1,0))))</f>
        <v>0</v>
      </c>
      <c r="BD2060" s="57" t="str">
        <f aca="false">IF(AND(SUM(BC2058:BC2060)&gt;=1,BA2060=1,SUM(AZ2055:AZ2060)&gt;=1),1,IF(BC2060=0,"",IF(AND(BC2060=1,AZ2060=0,AZ2059=0,AZ2058=0),1,IF(AND(BC2060=1,OR(AZ2060=1,AZ2059=1,AZ2058)),IF(BA2060=1,1,0)))))</f>
        <v/>
      </c>
      <c r="BE2060" s="50" t="str">
        <f aca="false">IF(AND(BD2060=1,BD2059=1),0,IF(BD2060=1,SUM(CM2061:CM2099),""))</f>
        <v/>
      </c>
      <c r="BF2060" s="20" t="str">
        <f aca="false">IF(AND(BB2060=1,BB2059=1,BE2019&lt;&gt;0),"",IF(AND(BB2059=0,BB2060=1),BF2059,IF(AND(BB2060=1,BB2059=1),BF2059,IF(AND(BF2059="",BE2059="",OR(BD2059=0,BD2059="")),"",IF(AND(BF2059="",BE2020=0),"",IF(AND(BE2020&lt;&gt;"",BF2059=BE2020),"",IF(AND(BD2059=1,BE2059&lt;&gt;0),CM2060,IF(BF2059&lt;&gt;0,BF2059+CM2060,IF(BF2059="","")))))))))</f>
        <v/>
      </c>
      <c r="BH2060" s="50"/>
      <c r="BI2060" s="0"/>
      <c r="BU2060" s="0"/>
      <c r="BZ2060" s="49"/>
      <c r="CG2060" s="13"/>
      <c r="CH2060" s="40"/>
      <c r="CI2060" s="13"/>
      <c r="CL2060" s="6" t="n">
        <f aca="false">C2060</f>
        <v>40235</v>
      </c>
      <c r="CM2060" s="13" t="n">
        <f aca="false">CN2060/CN2059-1</f>
        <v>0.000632511068943575</v>
      </c>
      <c r="CN2060" s="76" t="n">
        <v>110.74</v>
      </c>
      <c r="CO2060" s="13" t="n">
        <f aca="false">CN2060/CN2055-1</f>
        <v>-0.00359906424329681</v>
      </c>
      <c r="CY2060" s="4" t="n">
        <v>110.77</v>
      </c>
      <c r="CZ2060" s="4" t="n">
        <v>110.74</v>
      </c>
      <c r="DA2060" s="33" t="n">
        <f aca="false">CZ2060-CN2060</f>
        <v>0</v>
      </c>
      <c r="DB2060" s="16" t="n">
        <f aca="false">CZ2060/CY2060-1</f>
        <v>-0.00027083145255935</v>
      </c>
      <c r="DC2060" s="15" t="n">
        <f aca="false">CY2060/CZ2059-1</f>
        <v>0.000903587241348092</v>
      </c>
      <c r="DD2060" s="15" t="n">
        <f aca="false">CZ2060/CZ2059-1</f>
        <v>0.000632511068943575</v>
      </c>
      <c r="DE2060" s="34" t="str">
        <f aca="false">IF(CW2060=0,"",-DC2060*CS2060)</f>
        <v/>
      </c>
      <c r="DY2060" s="6"/>
      <c r="EB2060" s="6" t="n">
        <f aca="false">CL2060</f>
        <v>40235</v>
      </c>
      <c r="EC2060" s="13" t="n">
        <f aca="false">SUM(CM2058:CM2060)</f>
        <v>0.00847666990469809</v>
      </c>
    </row>
    <row r="2061" customFormat="false" ht="15" hidden="false" customHeight="false" outlineLevel="0" collapsed="false">
      <c r="A2061" s="0" t="n">
        <f aca="false">IF(FR2061=1,CZ2061,0)</f>
        <v>0</v>
      </c>
      <c r="C2061" s="6" t="n">
        <v>40238</v>
      </c>
      <c r="D2061" s="0" t="n">
        <f aca="false">IF(E2061&gt;E2060,1,0)</f>
        <v>1</v>
      </c>
      <c r="E2061" s="46" t="n">
        <v>103.613</v>
      </c>
      <c r="F2061" s="46" t="n">
        <v>109.9198</v>
      </c>
      <c r="G2061" s="46" t="n">
        <v>111.0036</v>
      </c>
      <c r="H2061" s="46" t="n">
        <v>109.8057</v>
      </c>
      <c r="I2061" s="46" t="n">
        <v>110.714</v>
      </c>
      <c r="J2061" s="47" t="str">
        <f aca="false">IF(MIN(E2061:I2061)=E2061,$E$2,IF(MIN(E2061:I2061)=F2061,$F$2,IF(MIN(E2061:I2061)=G2061,$G$2,IF(MIN(E2061:I2061)=H2061,$H$2,IF(MIN(E2061:I2061)=I2061,$I$2)))))</f>
        <v>200D</v>
      </c>
      <c r="K2061" s="47" t="str">
        <f aca="false">IF(MAX(E2061:I2061)=E2061,$E$2,IF(MAX(E2061:I2061)=F2061,$F$2,IF(MAX(E2061:I2061)=G2061,$G$2,IF(MAX(E2061:I2061)=H2061,$H$2,IF(MAX(E2061:I2061)=I2061,$I$2)))))</f>
        <v>50D</v>
      </c>
      <c r="L2061" s="4" t="n">
        <f aca="false">IF(MAX(E2061:I2061)=H2061,1,0)</f>
        <v>0</v>
      </c>
      <c r="M2061" s="4" t="n">
        <f aca="false">IF(MAX(E2061:I2061)=I2061,1,0)</f>
        <v>0</v>
      </c>
      <c r="O2061" s="4" t="n">
        <f aca="false">IF(CN2061&gt;E2061,1,0)</f>
        <v>1</v>
      </c>
      <c r="P2061" s="4" t="n">
        <f aca="false">IF(CN2061&gt;F2061,1,0)</f>
        <v>1</v>
      </c>
      <c r="Q2061" s="4" t="n">
        <f aca="false">IF(CN2061&gt;G2061,1,0)</f>
        <v>1</v>
      </c>
      <c r="R2061" s="4" t="n">
        <f aca="false">IF(CN2061&gt;H2061,1,0)</f>
        <v>1</v>
      </c>
      <c r="S2061" s="4" t="n">
        <f aca="false">IF(CN2061&gt;I2061,1,0)</f>
        <v>1</v>
      </c>
      <c r="T2061" s="25" t="n">
        <f aca="false">IF(AND(AND(R2061=0,S2061=0,Q2061=0),OR(S2060=1,S2059=1,S2058=1)),1,0)</f>
        <v>0</v>
      </c>
      <c r="U2061" s="13" t="n">
        <f aca="false">SUM(CM2060:CM2061)</f>
        <v>0.0110171959163339</v>
      </c>
      <c r="AV2061" s="0"/>
      <c r="AW2061" s="55" t="n">
        <f aca="false">IF(EC2061&gt;$AW$2,1,0)</f>
        <v>0</v>
      </c>
      <c r="AX2061" s="97" t="n">
        <f aca="false">IF(AND(I2061&gt;G2061,I2060&lt;G2060),1,IF(OR(AND(I2061&gt;F2061,I2060&lt;F2060),AND(I2061&gt;E2061,I2060&lt;E2060)),1,0))</f>
        <v>0</v>
      </c>
      <c r="AY2061" s="97" t="n">
        <f aca="false">IF(K2060="10D",1,0)</f>
        <v>0</v>
      </c>
      <c r="AZ2061" s="0" t="n">
        <f aca="false">IF(AND(I2061&gt;G2061,I2060&lt;G2060,I2061&gt;F2061,I2060&gt;F2060,I2061&gt;E2061,I2060&gt;E2060),1,0)</f>
        <v>0</v>
      </c>
      <c r="BA2061" s="56" t="n">
        <f aca="false">IF(G2061&gt;H2061,1,0)</f>
        <v>1</v>
      </c>
      <c r="BB2061" s="56" t="n">
        <f aca="false">IF(I2061&lt;F2061,1,0)</f>
        <v>0</v>
      </c>
      <c r="BC2061" s="0" t="n">
        <f aca="false">IF(AND(SUM(AW2060:AX2060)=2,AY2061=1),1,IF(SUM(AX2059:AX2061)=0,0,IF(AND(OR(AW2059=1,AX2059=1),OR(AW2060=1,AX2060=1),AY2061=1),1,IF(AND(SUM(AW2061:AY2061)=2,SUM(AW2059:AX2059)=2,AX2059=1),1,0))))</f>
        <v>0</v>
      </c>
      <c r="BD2061" s="57" t="str">
        <f aca="false">IF(AND(SUM(BC2059:BC2061)&gt;=1,BA2061=1,SUM(AZ2056:AZ2061)&gt;=1),1,IF(BC2061=0,"",IF(AND(BC2061=1,AZ2061=0,AZ2060=0,AZ2059=0),1,IF(AND(BC2061=1,OR(AZ2061=1,AZ2060=1,AZ2059)),IF(BA2061=1,1,0)))))</f>
        <v/>
      </c>
      <c r="BE2061" s="50" t="str">
        <f aca="false">IF(AND(BD2061=1,BD2060=1),0,IF(BD2061=1,SUM(CM2062:CM2100),""))</f>
        <v/>
      </c>
      <c r="BF2061" s="20" t="str">
        <f aca="false">IF(AND(BB2061=1,BB2060=1,BE2020&lt;&gt;0),"",IF(AND(BB2060=0,BB2061=1),BF2060,IF(AND(BB2061=1,BB2060=1),BF2060,IF(AND(BF2060="",BE2060="",OR(BD2060=0,BD2060="")),"",IF(AND(BF2060="",BE2021=0),"",IF(AND(BE2021&lt;&gt;"",BF2060=BE2021),"",IF(AND(BD2060=1,BE2060&lt;&gt;0),CM2061,IF(BF2060&lt;&gt;0,BF2060+CM2061,IF(BF2060="","")))))))))</f>
        <v/>
      </c>
      <c r="BH2061" s="50"/>
      <c r="BI2061" s="0"/>
      <c r="BU2061" s="0"/>
      <c r="BZ2061" s="49"/>
      <c r="CG2061" s="13"/>
      <c r="CH2061" s="40"/>
      <c r="CI2061" s="13"/>
      <c r="CL2061" s="6" t="n">
        <f aca="false">C2061</f>
        <v>40238</v>
      </c>
      <c r="CM2061" s="13" t="n">
        <f aca="false">CN2061/CN2060-1</f>
        <v>0.0103846848473903</v>
      </c>
      <c r="CN2061" s="76" t="n">
        <v>111.89</v>
      </c>
      <c r="CO2061" s="13" t="n">
        <f aca="false">CN2061/CN2056-1</f>
        <v>0.00656711047139269</v>
      </c>
      <c r="CY2061" s="4" t="n">
        <v>111.2</v>
      </c>
      <c r="CZ2061" s="4" t="n">
        <v>111.89</v>
      </c>
      <c r="DA2061" s="33" t="n">
        <f aca="false">CZ2061-CN2061</f>
        <v>0</v>
      </c>
      <c r="DB2061" s="16" t="n">
        <f aca="false">CZ2061/CY2061-1</f>
        <v>0.00620503597122291</v>
      </c>
      <c r="DC2061" s="15" t="n">
        <f aca="false">CY2061/CZ2060-1</f>
        <v>0.00415387393895617</v>
      </c>
      <c r="DD2061" s="15" t="n">
        <f aca="false">CZ2061/CZ2060-1</f>
        <v>0.0103846848473903</v>
      </c>
      <c r="DE2061" s="34" t="str">
        <f aca="false">IF(CW2061=0,"",-DC2061*CS2061)</f>
        <v/>
      </c>
      <c r="DY2061" s="6"/>
      <c r="EB2061" s="6" t="n">
        <f aca="false">CL2061</f>
        <v>40238</v>
      </c>
      <c r="EC2061" s="13" t="n">
        <f aca="false">SUM(CM2059:CM2061)</f>
        <v>0.00966364962505084</v>
      </c>
    </row>
    <row r="2062" customFormat="false" ht="15" hidden="false" customHeight="false" outlineLevel="0" collapsed="false">
      <c r="A2062" s="0" t="n">
        <f aca="false">IF(FR2062=1,CZ2062,0)</f>
        <v>0</v>
      </c>
      <c r="C2062" s="6" t="n">
        <v>40239</v>
      </c>
      <c r="D2062" s="0" t="n">
        <f aca="false">IF(E2062&gt;E2061,1,0)</f>
        <v>1</v>
      </c>
      <c r="E2062" s="46" t="n">
        <v>103.7268</v>
      </c>
      <c r="F2062" s="46" t="n">
        <v>109.9867</v>
      </c>
      <c r="G2062" s="46" t="n">
        <v>111.0172</v>
      </c>
      <c r="H2062" s="46" t="n">
        <v>109.7577</v>
      </c>
      <c r="I2062" s="46" t="n">
        <v>110.96</v>
      </c>
      <c r="J2062" s="47" t="str">
        <f aca="false">IF(MIN(E2062:I2062)=E2062,$E$2,IF(MIN(E2062:I2062)=F2062,$F$2,IF(MIN(E2062:I2062)=G2062,$G$2,IF(MIN(E2062:I2062)=H2062,$H$2,IF(MIN(E2062:I2062)=I2062,$I$2)))))</f>
        <v>200D</v>
      </c>
      <c r="K2062" s="47" t="str">
        <f aca="false">IF(MAX(E2062:I2062)=E2062,$E$2,IF(MAX(E2062:I2062)=F2062,$F$2,IF(MAX(E2062:I2062)=G2062,$G$2,IF(MAX(E2062:I2062)=H2062,$H$2,IF(MAX(E2062:I2062)=I2062,$I$2)))))</f>
        <v>50D</v>
      </c>
      <c r="L2062" s="4" t="n">
        <f aca="false">IF(MAX(E2062:I2062)=H2062,1,0)</f>
        <v>0</v>
      </c>
      <c r="M2062" s="4" t="n">
        <f aca="false">IF(MAX(E2062:I2062)=I2062,1,0)</f>
        <v>0</v>
      </c>
      <c r="O2062" s="4" t="n">
        <f aca="false">IF(CN2062&gt;E2062,1,0)</f>
        <v>1</v>
      </c>
      <c r="P2062" s="4" t="n">
        <f aca="false">IF(CN2062&gt;F2062,1,0)</f>
        <v>1</v>
      </c>
      <c r="Q2062" s="4" t="n">
        <f aca="false">IF(CN2062&gt;G2062,1,0)</f>
        <v>1</v>
      </c>
      <c r="R2062" s="4" t="n">
        <f aca="false">IF(CN2062&gt;H2062,1,0)</f>
        <v>1</v>
      </c>
      <c r="S2062" s="4" t="n">
        <f aca="false">IF(CN2062&gt;I2062,1,0)</f>
        <v>1</v>
      </c>
      <c r="T2062" s="25" t="n">
        <f aca="false">IF(AND(AND(R2062=0,S2062=0,Q2062=0),OR(S2061=1,S2060=1,S2059=1)),1,0)</f>
        <v>0</v>
      </c>
      <c r="U2062" s="13" t="n">
        <f aca="false">SUM(CM2061:CM2062)</f>
        <v>0.0131552630938825</v>
      </c>
      <c r="AV2062" s="0"/>
      <c r="AW2062" s="55" t="n">
        <f aca="false">IF(EC2062&gt;$AW$2,1,0)</f>
        <v>1</v>
      </c>
      <c r="AX2062" s="97" t="n">
        <f aca="false">IF(AND(I2062&gt;G2062,I2061&lt;G2061),1,IF(OR(AND(I2062&gt;F2062,I2061&lt;F2061),AND(I2062&gt;E2062,I2061&lt;E2061)),1,0))</f>
        <v>0</v>
      </c>
      <c r="AY2062" s="97" t="n">
        <f aca="false">IF(K2061="10D",1,0)</f>
        <v>0</v>
      </c>
      <c r="AZ2062" s="0" t="n">
        <f aca="false">IF(AND(I2062&gt;G2062,I2061&lt;G2061,I2062&gt;F2062,I2061&gt;F2061,I2062&gt;E2062,I2061&gt;E2061),1,0)</f>
        <v>0</v>
      </c>
      <c r="BA2062" s="56" t="n">
        <f aca="false">IF(G2062&gt;H2062,1,0)</f>
        <v>1</v>
      </c>
      <c r="BB2062" s="56" t="n">
        <f aca="false">IF(I2062&lt;F2062,1,0)</f>
        <v>0</v>
      </c>
      <c r="BC2062" s="0" t="n">
        <f aca="false">IF(AND(SUM(AW2061:AX2061)=2,AY2062=1),1,IF(SUM(AX2060:AX2062)=0,0,IF(AND(OR(AW2060=1,AX2060=1),OR(AW2061=1,AX2061=1),AY2062=1),1,IF(AND(SUM(AW2062:AY2062)=2,SUM(AW2060:AX2060)=2,AX2060=1),1,0))))</f>
        <v>0</v>
      </c>
      <c r="BD2062" s="57" t="str">
        <f aca="false">IF(AND(SUM(BC2060:BC2062)&gt;=1,BA2062=1,SUM(AZ2057:AZ2062)&gt;=1),1,IF(BC2062=0,"",IF(AND(BC2062=1,AZ2062=0,AZ2061=0,AZ2060=0),1,IF(AND(BC2062=1,OR(AZ2062=1,AZ2061=1,AZ2060)),IF(BA2062=1,1,0)))))</f>
        <v/>
      </c>
      <c r="BE2062" s="50" t="str">
        <f aca="false">IF(AND(BD2062=1,BD2061=1),0,IF(BD2062=1,SUM(CM2063:CM2101),""))</f>
        <v/>
      </c>
      <c r="BF2062" s="20" t="str">
        <f aca="false">IF(AND(BB2062=1,BB2061=1,BE2021&lt;&gt;0),"",IF(AND(BB2061=0,BB2062=1),BF2061,IF(AND(BB2062=1,BB2061=1),BF2061,IF(AND(BF2061="",BE2061="",OR(BD2061=0,BD2061="")),"",IF(AND(BF2061="",BE2022=0),"",IF(AND(BE2022&lt;&gt;"",BF2061=BE2022),"",IF(AND(BD2061=1,BE2061&lt;&gt;0),CM2062,IF(BF2061&lt;&gt;0,BF2061+CM2062,IF(BF2061="","")))))))))</f>
        <v/>
      </c>
      <c r="BH2062" s="50"/>
      <c r="BI2062" s="0"/>
      <c r="BU2062" s="0"/>
      <c r="BZ2062" s="49"/>
      <c r="CG2062" s="13"/>
      <c r="CH2062" s="40"/>
      <c r="CI2062" s="13"/>
      <c r="CL2062" s="6" t="n">
        <f aca="false">C2062</f>
        <v>40239</v>
      </c>
      <c r="CM2062" s="13" t="n">
        <f aca="false">CN2062/CN2061-1</f>
        <v>0.00277057824649218</v>
      </c>
      <c r="CN2062" s="76" t="n">
        <v>112.2</v>
      </c>
      <c r="CO2062" s="13" t="n">
        <f aca="false">CN2062/CN2057-1</f>
        <v>0.0217648665877426</v>
      </c>
      <c r="CY2062" s="4" t="n">
        <v>112.37</v>
      </c>
      <c r="CZ2062" s="4" t="n">
        <v>112.2</v>
      </c>
      <c r="DA2062" s="33" t="n">
        <f aca="false">CZ2062-CN2062</f>
        <v>0</v>
      </c>
      <c r="DB2062" s="16" t="n">
        <f aca="false">CZ2062/CY2062-1</f>
        <v>-0.00151285930408474</v>
      </c>
      <c r="DC2062" s="15" t="n">
        <f aca="false">CY2062/CZ2061-1</f>
        <v>0.00428992760747171</v>
      </c>
      <c r="DD2062" s="15" t="n">
        <f aca="false">CZ2062/CZ2061-1</f>
        <v>0.00277057824649218</v>
      </c>
      <c r="DE2062" s="34" t="str">
        <f aca="false">IF(CW2062=0,"",-DC2062*CS2062)</f>
        <v/>
      </c>
      <c r="DY2062" s="6"/>
      <c r="EB2062" s="6" t="n">
        <f aca="false">CL2062</f>
        <v>40239</v>
      </c>
      <c r="EC2062" s="13" t="n">
        <f aca="false">SUM(CM2060:CM2062)</f>
        <v>0.0137877741628261</v>
      </c>
    </row>
    <row r="2063" customFormat="false" ht="15" hidden="false" customHeight="false" outlineLevel="0" collapsed="false">
      <c r="A2063" s="0" t="n">
        <f aca="false">IF(FR2063=1,CZ2063,0)</f>
        <v>0</v>
      </c>
      <c r="C2063" s="6" t="n">
        <v>40240</v>
      </c>
      <c r="D2063" s="0" t="n">
        <f aca="false">IF(E2063&gt;E2062,1,0)</f>
        <v>1</v>
      </c>
      <c r="E2063" s="46" t="n">
        <v>103.8447</v>
      </c>
      <c r="F2063" s="46" t="n">
        <v>110.0517</v>
      </c>
      <c r="G2063" s="46" t="n">
        <v>111.0596</v>
      </c>
      <c r="H2063" s="46" t="n">
        <v>109.6657</v>
      </c>
      <c r="I2063" s="46" t="n">
        <v>111.164</v>
      </c>
      <c r="J2063" s="47" t="str">
        <f aca="false">IF(MIN(E2063:I2063)=E2063,$E$2,IF(MIN(E2063:I2063)=F2063,$F$2,IF(MIN(E2063:I2063)=G2063,$G$2,IF(MIN(E2063:I2063)=H2063,$H$2,IF(MIN(E2063:I2063)=I2063,$I$2)))))</f>
        <v>200D</v>
      </c>
      <c r="K2063" s="47" t="str">
        <f aca="false">IF(MAX(E2063:I2063)=E2063,$E$2,IF(MAX(E2063:I2063)=F2063,$F$2,IF(MAX(E2063:I2063)=G2063,$G$2,IF(MAX(E2063:I2063)=H2063,$H$2,IF(MAX(E2063:I2063)=I2063,$I$2)))))</f>
        <v>10D</v>
      </c>
      <c r="L2063" s="4" t="n">
        <f aca="false">IF(MAX(E2063:I2063)=H2063,1,0)</f>
        <v>0</v>
      </c>
      <c r="M2063" s="4" t="n">
        <f aca="false">IF(MAX(E2063:I2063)=I2063,1,0)</f>
        <v>1</v>
      </c>
      <c r="O2063" s="4" t="n">
        <f aca="false">IF(CN2063&gt;E2063,1,0)</f>
        <v>1</v>
      </c>
      <c r="P2063" s="4" t="n">
        <f aca="false">IF(CN2063&gt;F2063,1,0)</f>
        <v>1</v>
      </c>
      <c r="Q2063" s="4" t="n">
        <f aca="false">IF(CN2063&gt;G2063,1,0)</f>
        <v>1</v>
      </c>
      <c r="R2063" s="4" t="n">
        <f aca="false">IF(CN2063&gt;H2063,1,0)</f>
        <v>1</v>
      </c>
      <c r="S2063" s="4" t="n">
        <f aca="false">IF(CN2063&gt;I2063,1,0)</f>
        <v>1</v>
      </c>
      <c r="T2063" s="25" t="n">
        <f aca="false">IF(AND(AND(R2063=0,S2063=0,Q2063=0),OR(S2062=1,S2061=1,S2060=1)),1,0)</f>
        <v>0</v>
      </c>
      <c r="U2063" s="13" t="n">
        <f aca="false">SUM(CM2062:CM2063)</f>
        <v>0.00366184384363999</v>
      </c>
      <c r="AV2063" s="0"/>
      <c r="AW2063" s="55" t="n">
        <f aca="false">IF(EC2063&gt;$AW$2,1,0)</f>
        <v>1</v>
      </c>
      <c r="AX2063" s="97" t="n">
        <f aca="false">IF(AND(I2063&gt;G2063,I2062&lt;G2062),1,IF(OR(AND(I2063&gt;F2063,I2062&lt;F2062),AND(I2063&gt;E2063,I2062&lt;E2062)),1,0))</f>
        <v>1</v>
      </c>
      <c r="AY2063" s="97" t="n">
        <f aca="false">IF(K2062="10D",1,0)</f>
        <v>0</v>
      </c>
      <c r="AZ2063" s="0" t="n">
        <f aca="false">IF(AND(I2063&gt;G2063,I2062&lt;G2062,I2063&gt;F2063,I2062&gt;F2062,I2063&gt;E2063,I2062&gt;E2062),1,0)</f>
        <v>1</v>
      </c>
      <c r="BA2063" s="56" t="n">
        <f aca="false">IF(G2063&gt;H2063,1,0)</f>
        <v>1</v>
      </c>
      <c r="BB2063" s="56" t="n">
        <f aca="false">IF(I2063&lt;F2063,1,0)</f>
        <v>0</v>
      </c>
      <c r="BC2063" s="0" t="n">
        <f aca="false">IF(AND(SUM(AW2062:AX2062)=2,AY2063=1),1,IF(SUM(AX2061:AX2063)=0,0,IF(AND(OR(AW2061=1,AX2061=1),OR(AW2062=1,AX2062=1),AY2063=1),1,IF(AND(SUM(AW2063:AY2063)=2,SUM(AW2061:AX2061)=2,AX2061=1),1,0))))</f>
        <v>0</v>
      </c>
      <c r="BD2063" s="57" t="str">
        <f aca="false">IF(AND(SUM(BC2061:BC2063)&gt;=1,BA2063=1,SUM(AZ2058:AZ2063)&gt;=1),1,IF(BC2063=0,"",IF(AND(BC2063=1,AZ2063=0,AZ2062=0,AZ2061=0),1,IF(AND(BC2063=1,OR(AZ2063=1,AZ2062=1,AZ2061)),IF(BA2063=1,1,0)))))</f>
        <v/>
      </c>
      <c r="BE2063" s="50" t="str">
        <f aca="false">IF(AND(BD2063=1,BD2062=1),0,IF(BD2063=1,SUM(CM2064:CM2102),""))</f>
        <v/>
      </c>
      <c r="BF2063" s="20" t="str">
        <f aca="false">IF(AND(BB2063=1,BB2062=1,BE2022&lt;&gt;0),"",IF(AND(BB2062=0,BB2063=1),BF2062,IF(AND(BB2063=1,BB2062=1),BF2062,IF(AND(BF2062="",BE2062="",OR(BD2062=0,BD2062="")),"",IF(AND(BF2062="",BE2023=0),"",IF(AND(BE2023&lt;&gt;"",BF2062=BE2023),"",IF(AND(BD2062=1,BE2062&lt;&gt;0),CM2063,IF(BF2062&lt;&gt;0,BF2062+CM2063,IF(BF2062="","")))))))))</f>
        <v/>
      </c>
      <c r="BH2063" s="50"/>
      <c r="BI2063" s="0"/>
      <c r="BU2063" s="0"/>
      <c r="BZ2063" s="49"/>
      <c r="CG2063" s="13"/>
      <c r="CH2063" s="40"/>
      <c r="CI2063" s="13"/>
      <c r="CL2063" s="6" t="n">
        <f aca="false">C2063</f>
        <v>40240</v>
      </c>
      <c r="CM2063" s="13" t="n">
        <f aca="false">CN2063/CN2062-1</f>
        <v>0.000891265597147806</v>
      </c>
      <c r="CN2063" s="76" t="n">
        <v>112.3</v>
      </c>
      <c r="CO2063" s="13" t="n">
        <f aca="false">CN2063/CN2058-1</f>
        <v>0.013354990073994</v>
      </c>
      <c r="CY2063" s="4" t="n">
        <v>112.49</v>
      </c>
      <c r="CZ2063" s="4" t="n">
        <v>112.3</v>
      </c>
      <c r="DA2063" s="33" t="n">
        <f aca="false">CZ2063-CN2063</f>
        <v>0</v>
      </c>
      <c r="DB2063" s="16" t="n">
        <f aca="false">CZ2063/CY2063-1</f>
        <v>-0.00168903902569117</v>
      </c>
      <c r="DC2063" s="15" t="n">
        <f aca="false">CY2063/CZ2062-1</f>
        <v>0.00258467023172892</v>
      </c>
      <c r="DD2063" s="15" t="n">
        <f aca="false">CZ2063/CZ2062-1</f>
        <v>0.000891265597147806</v>
      </c>
      <c r="DE2063" s="34" t="str">
        <f aca="false">IF(CW2063=0,"",-DC2063*CS2063)</f>
        <v/>
      </c>
      <c r="DY2063" s="6"/>
      <c r="EB2063" s="6" t="n">
        <f aca="false">CL2063</f>
        <v>40240</v>
      </c>
      <c r="EC2063" s="13" t="n">
        <f aca="false">SUM(CM2061:CM2063)</f>
        <v>0.0140465286910303</v>
      </c>
    </row>
    <row r="2064" customFormat="false" ht="15" hidden="false" customHeight="false" outlineLevel="0" collapsed="false">
      <c r="A2064" s="0" t="n">
        <f aca="false">IF(FR2064=1,CZ2064,0)</f>
        <v>0</v>
      </c>
      <c r="C2064" s="6" t="n">
        <v>40241</v>
      </c>
      <c r="D2064" s="0" t="n">
        <f aca="false">IF(E2064&gt;E2063,1,0)</f>
        <v>1</v>
      </c>
      <c r="E2064" s="46" t="n">
        <v>103.9518</v>
      </c>
      <c r="F2064" s="46" t="n">
        <v>110.112</v>
      </c>
      <c r="G2064" s="46" t="n">
        <v>111.1083</v>
      </c>
      <c r="H2064" s="46" t="n">
        <v>109.624</v>
      </c>
      <c r="I2064" s="46" t="n">
        <v>111.3371</v>
      </c>
      <c r="J2064" s="47" t="str">
        <f aca="false">IF(MIN(E2064:I2064)=E2064,$E$2,IF(MIN(E2064:I2064)=F2064,$F$2,IF(MIN(E2064:I2064)=G2064,$G$2,IF(MIN(E2064:I2064)=H2064,$H$2,IF(MIN(E2064:I2064)=I2064,$I$2)))))</f>
        <v>200D</v>
      </c>
      <c r="K2064" s="47" t="str">
        <f aca="false">IF(MAX(E2064:I2064)=E2064,$E$2,IF(MAX(E2064:I2064)=F2064,$F$2,IF(MAX(E2064:I2064)=G2064,$G$2,IF(MAX(E2064:I2064)=H2064,$H$2,IF(MAX(E2064:I2064)=I2064,$I$2)))))</f>
        <v>10D</v>
      </c>
      <c r="L2064" s="4" t="n">
        <f aca="false">IF(MAX(E2064:I2064)=H2064,1,0)</f>
        <v>0</v>
      </c>
      <c r="M2064" s="4" t="n">
        <f aca="false">IF(MAX(E2064:I2064)=I2064,1,0)</f>
        <v>1</v>
      </c>
      <c r="O2064" s="4" t="n">
        <f aca="false">IF(CN2064&gt;E2064,1,0)</f>
        <v>1</v>
      </c>
      <c r="P2064" s="4" t="n">
        <f aca="false">IF(CN2064&gt;F2064,1,0)</f>
        <v>1</v>
      </c>
      <c r="Q2064" s="4" t="n">
        <f aca="false">IF(CN2064&gt;G2064,1,0)</f>
        <v>1</v>
      </c>
      <c r="R2064" s="4" t="n">
        <f aca="false">IF(CN2064&gt;H2064,1,0)</f>
        <v>1</v>
      </c>
      <c r="S2064" s="4" t="n">
        <f aca="false">IF(CN2064&gt;I2064,1,0)</f>
        <v>1</v>
      </c>
      <c r="T2064" s="25" t="n">
        <f aca="false">IF(AND(AND(R2064=0,S2064=0,Q2064=0),OR(S2063=1,S2062=1,S2061=1)),1,0)</f>
        <v>0</v>
      </c>
      <c r="U2064" s="13" t="n">
        <f aca="false">SUM(CM2063:CM2064)</f>
        <v>0.00392777494710339</v>
      </c>
      <c r="AV2064" s="0"/>
      <c r="AW2064" s="55" t="n">
        <f aca="false">IF(EC2064&gt;$AW$2,1,0)</f>
        <v>0</v>
      </c>
      <c r="AX2064" s="97" t="n">
        <f aca="false">IF(AND(I2064&gt;G2064,I2063&lt;G2063),1,IF(OR(AND(I2064&gt;F2064,I2063&lt;F2063),AND(I2064&gt;E2064,I2063&lt;E2063)),1,0))</f>
        <v>0</v>
      </c>
      <c r="AY2064" s="97" t="n">
        <f aca="false">IF(K2063="10D",1,0)</f>
        <v>1</v>
      </c>
      <c r="AZ2064" s="0" t="n">
        <f aca="false">IF(AND(I2064&gt;G2064,I2063&lt;G2063,I2064&gt;F2064,I2063&gt;F2063,I2064&gt;E2064,I2063&gt;E2063),1,0)</f>
        <v>0</v>
      </c>
      <c r="BA2064" s="56" t="n">
        <f aca="false">IF(G2064&gt;H2064,1,0)</f>
        <v>1</v>
      </c>
      <c r="BB2064" s="56" t="n">
        <f aca="false">IF(I2064&lt;F2064,1,0)</f>
        <v>0</v>
      </c>
      <c r="BC2064" s="0" t="n">
        <f aca="false">IF(AND(SUM(AW2063:AX2063)=2,AY2064=1),1,IF(SUM(AX2062:AX2064)=0,0,IF(AND(OR(AW2062=1,AX2062=1),OR(AW2063=1,AX2063=1),AY2064=1),1,IF(AND(SUM(AW2064:AY2064)=2,SUM(AW2062:AX2062)=2,AX2062=1),1,0))))</f>
        <v>1</v>
      </c>
      <c r="BD2064" s="57" t="n">
        <f aca="false">IF(AND(SUM(BC2062:BC2064)&gt;=1,BA2064=1,SUM(AZ2059:AZ2064)&gt;=1),1,IF(BC2064=0,"",IF(AND(BC2064=1,AZ2064=0,AZ2063=0,AZ2062=0),1,IF(AND(BC2064=1,OR(AZ2064=1,AZ2063=1,AZ2062)),IF(BA2064=1,1,0)))))</f>
        <v>1</v>
      </c>
      <c r="BE2064" s="50" t="n">
        <f aca="false">IF(AND(BD2064=1,BD2063=1),0,IF(BD2064=1,SUM(CM2065:CM2103),""))</f>
        <v>0.0714635181227452</v>
      </c>
      <c r="BF2064" s="20" t="str">
        <f aca="false">IF(AND(BB2064=1,BB2063=1,BE2023&lt;&gt;0),"",IF(AND(BB2063=0,BB2064=1),BF2063,IF(AND(BB2064=1,BB2063=1),BF2063,IF(AND(BF2063="",BE2063="",OR(BD2063=0,BD2063="")),"",IF(AND(BF2063="",BE2024=0),"",IF(AND(BE2024&lt;&gt;"",BF2063=BE2024),"",IF(AND(BD2063=1,BE2063&lt;&gt;0),CM2064,IF(BF2063&lt;&gt;0,BF2063+CM2064,IF(BF2063="","")))))))))</f>
        <v/>
      </c>
      <c r="BH2064" s="50"/>
      <c r="BI2064" s="0"/>
      <c r="BU2064" s="0"/>
      <c r="BZ2064" s="49"/>
      <c r="CG2064" s="13"/>
      <c r="CH2064" s="40"/>
      <c r="CI2064" s="13"/>
      <c r="CL2064" s="6" t="n">
        <f aca="false">C2064</f>
        <v>40241</v>
      </c>
      <c r="CM2064" s="13" t="n">
        <f aca="false">CN2064/CN2063-1</f>
        <v>0.00303650934995558</v>
      </c>
      <c r="CN2064" s="76" t="n">
        <v>112.641</v>
      </c>
      <c r="CO2064" s="13" t="n">
        <f aca="false">CN2064/CN2059-1</f>
        <v>0.0178097045269721</v>
      </c>
      <c r="CY2064" s="4" t="n">
        <v>112.45</v>
      </c>
      <c r="CZ2064" s="4" t="n">
        <v>112.641</v>
      </c>
      <c r="DA2064" s="33" t="n">
        <f aca="false">CZ2064-CN2064</f>
        <v>0</v>
      </c>
      <c r="DB2064" s="16" t="n">
        <f aca="false">CZ2064/CY2064-1</f>
        <v>0.00169853268119158</v>
      </c>
      <c r="DC2064" s="15" t="n">
        <f aca="false">CY2064/CZ2063-1</f>
        <v>0.00133570792520032</v>
      </c>
      <c r="DD2064" s="15" t="n">
        <f aca="false">CZ2064/CZ2063-1</f>
        <v>0.00303650934995558</v>
      </c>
      <c r="DE2064" s="34" t="str">
        <f aca="false">IF(CW2064=0,"",-DC2064*CS2064)</f>
        <v/>
      </c>
      <c r="DY2064" s="6"/>
      <c r="EB2064" s="6" t="n">
        <f aca="false">CL2064</f>
        <v>40241</v>
      </c>
      <c r="EC2064" s="13" t="n">
        <f aca="false">SUM(CM2062:CM2064)</f>
        <v>0.00669835319359557</v>
      </c>
    </row>
    <row r="2065" customFormat="false" ht="15" hidden="false" customHeight="false" outlineLevel="0" collapsed="false">
      <c r="A2065" s="0" t="n">
        <f aca="false">IF(FR2065=1,CZ2065,0)</f>
        <v>0</v>
      </c>
      <c r="C2065" s="6" t="n">
        <v>40242</v>
      </c>
      <c r="D2065" s="0" t="n">
        <f aca="false">IF(E2065&gt;E2064,1,0)</f>
        <v>1</v>
      </c>
      <c r="E2065" s="46" t="n">
        <v>104.0674</v>
      </c>
      <c r="F2065" s="46" t="n">
        <v>110.1819</v>
      </c>
      <c r="G2065" s="46" t="n">
        <v>111.1667</v>
      </c>
      <c r="H2065" s="46" t="n">
        <v>109.709</v>
      </c>
      <c r="I2065" s="46" t="n">
        <v>111.6481</v>
      </c>
      <c r="J2065" s="47" t="str">
        <f aca="false">IF(MIN(E2065:I2065)=E2065,$E$2,IF(MIN(E2065:I2065)=F2065,$F$2,IF(MIN(E2065:I2065)=G2065,$G$2,IF(MIN(E2065:I2065)=H2065,$H$2,IF(MIN(E2065:I2065)=I2065,$I$2)))))</f>
        <v>200D</v>
      </c>
      <c r="K2065" s="47" t="str">
        <f aca="false">IF(MAX(E2065:I2065)=E2065,$E$2,IF(MAX(E2065:I2065)=F2065,$F$2,IF(MAX(E2065:I2065)=G2065,$G$2,IF(MAX(E2065:I2065)=H2065,$H$2,IF(MAX(E2065:I2065)=I2065,$I$2)))))</f>
        <v>10D</v>
      </c>
      <c r="L2065" s="4" t="n">
        <f aca="false">IF(MAX(E2065:I2065)=H2065,1,0)</f>
        <v>0</v>
      </c>
      <c r="M2065" s="4" t="n">
        <f aca="false">IF(MAX(E2065:I2065)=I2065,1,0)</f>
        <v>1</v>
      </c>
      <c r="O2065" s="4" t="n">
        <f aca="false">IF(CN2065&gt;E2065,1,0)</f>
        <v>1</v>
      </c>
      <c r="P2065" s="4" t="n">
        <f aca="false">IF(CN2065&gt;F2065,1,0)</f>
        <v>1</v>
      </c>
      <c r="Q2065" s="4" t="n">
        <f aca="false">IF(CN2065&gt;G2065,1,0)</f>
        <v>1</v>
      </c>
      <c r="R2065" s="4" t="n">
        <f aca="false">IF(CN2065&gt;H2065,1,0)</f>
        <v>1</v>
      </c>
      <c r="S2065" s="4" t="n">
        <f aca="false">IF(CN2065&gt;I2065,1,0)</f>
        <v>1</v>
      </c>
      <c r="T2065" s="25" t="n">
        <f aca="false">IF(AND(AND(R2065=0,S2065=0,Q2065=0),OR(S2064=1,S2063=1,S2062=1)),1,0)</f>
        <v>0</v>
      </c>
      <c r="U2065" s="13" t="n">
        <f aca="false">SUM(CM2064:CM2065)</f>
        <v>0.0173208285587694</v>
      </c>
      <c r="AV2065" s="0"/>
      <c r="AW2065" s="55" t="n">
        <f aca="false">IF(EC2065&gt;$AW$2,1,0)</f>
        <v>1</v>
      </c>
      <c r="AX2065" s="97" t="n">
        <f aca="false">IF(AND(I2065&gt;G2065,I2064&lt;G2064),1,IF(OR(AND(I2065&gt;F2065,I2064&lt;F2064),AND(I2065&gt;E2065,I2064&lt;E2064)),1,0))</f>
        <v>0</v>
      </c>
      <c r="AY2065" s="97" t="n">
        <f aca="false">IF(K2064="10D",1,0)</f>
        <v>1</v>
      </c>
      <c r="AZ2065" s="0" t="n">
        <f aca="false">IF(AND(I2065&gt;G2065,I2064&lt;G2064,I2065&gt;F2065,I2064&gt;F2064,I2065&gt;E2065,I2064&gt;E2064),1,0)</f>
        <v>0</v>
      </c>
      <c r="BA2065" s="56" t="n">
        <f aca="false">IF(G2065&gt;H2065,1,0)</f>
        <v>1</v>
      </c>
      <c r="BB2065" s="56" t="n">
        <f aca="false">IF(I2065&lt;F2065,1,0)</f>
        <v>0</v>
      </c>
      <c r="BC2065" s="0" t="n">
        <f aca="false">IF(AND(SUM(AW2064:AX2064)=2,AY2065=1),1,IF(SUM(AX2063:AX2065)=0,0,IF(AND(OR(AW2063=1,AX2063=1),OR(AW2064=1,AX2064=1),AY2065=1),1,IF(AND(SUM(AW2065:AY2065)=2,SUM(AW2063:AX2063)=2,AX2063=1),1,0))))</f>
        <v>1</v>
      </c>
      <c r="BD2065" s="57" t="n">
        <f aca="false">IF(AND(SUM(BC2063:BC2065)&gt;=1,BA2065=1,SUM(AZ2060:AZ2065)&gt;=1),1,IF(BC2065=0,"",IF(AND(BC2065=1,AZ2065=0,AZ2064=0,AZ2063=0),1,IF(AND(BC2065=1,OR(AZ2065=1,AZ2064=1,AZ2063)),IF(BA2065=1,1,0)))))</f>
        <v>1</v>
      </c>
      <c r="BE2065" s="50" t="n">
        <f aca="false">IF(AND(BD2065=1,BD2064=1),0,IF(BD2065=1,SUM(CM2066:CM2104),""))</f>
        <v>0</v>
      </c>
      <c r="BF2065" s="20" t="n">
        <f aca="false">IF(AND(BB2065=1,BB2064=1,BE2024&lt;&gt;0),"",IF(AND(BB2064=0,BB2065=1),BF2064,IF(AND(BB2065=1,BB2064=1),BF2064,IF(AND(BF2064="",BE2064="",OR(BD2064=0,BD2064="")),"",IF(AND(BF2064="",BE2025=0),"",IF(AND(BE2025&lt;&gt;"",BF2064=BE2025),"",IF(AND(BD2064=1,BE2064&lt;&gt;0),CM2065,IF(BF2064&lt;&gt;0,BF2064+CM2065,IF(BF2064="","")))))))))</f>
        <v>0.0142843192088138</v>
      </c>
      <c r="BH2065" s="50"/>
      <c r="BI2065" s="0"/>
      <c r="BU2065" s="0"/>
      <c r="BZ2065" s="49"/>
      <c r="CG2065" s="13"/>
      <c r="CH2065" s="40"/>
      <c r="CI2065" s="13"/>
      <c r="CL2065" s="6" t="n">
        <f aca="false">C2065</f>
        <v>40242</v>
      </c>
      <c r="CM2065" s="13" t="n">
        <f aca="false">CN2065/CN2064-1</f>
        <v>0.0142843192088138</v>
      </c>
      <c r="CN2065" s="76" t="n">
        <v>114.25</v>
      </c>
      <c r="CO2065" s="13" t="n">
        <f aca="false">CN2065/CN2060-1</f>
        <v>0.0316958641863825</v>
      </c>
      <c r="CY2065" s="4" t="n">
        <v>113.37</v>
      </c>
      <c r="CZ2065" s="4" t="n">
        <v>114.25</v>
      </c>
      <c r="DA2065" s="33" t="n">
        <f aca="false">CZ2065-CN2065</f>
        <v>0</v>
      </c>
      <c r="DB2065" s="16" t="n">
        <f aca="false">CZ2065/CY2065-1</f>
        <v>0.0077621945841051</v>
      </c>
      <c r="DC2065" s="15" t="n">
        <f aca="false">CY2065/CZ2064-1</f>
        <v>0.00647188856633019</v>
      </c>
      <c r="DD2065" s="15" t="n">
        <f aca="false">CZ2065/CZ2064-1</f>
        <v>0.0142843192088138</v>
      </c>
      <c r="DE2065" s="34" t="str">
        <f aca="false">IF(CW2065=0,"",-DC2065*CS2065)</f>
        <v/>
      </c>
      <c r="DY2065" s="6"/>
      <c r="EB2065" s="6" t="n">
        <f aca="false">CL2065</f>
        <v>40242</v>
      </c>
      <c r="EC2065" s="13" t="n">
        <f aca="false">SUM(CM2063:CM2065)</f>
        <v>0.0182120941559172</v>
      </c>
    </row>
    <row r="2066" customFormat="false" ht="15" hidden="false" customHeight="false" outlineLevel="0" collapsed="false">
      <c r="A2066" s="0" t="n">
        <f aca="false">IF(FR2066=1,CZ2066,0)</f>
        <v>0</v>
      </c>
      <c r="C2066" s="6" t="n">
        <v>40245</v>
      </c>
      <c r="D2066" s="0" t="n">
        <f aca="false">IF(E2066&gt;E2065,1,0)</f>
        <v>1</v>
      </c>
      <c r="E2066" s="46" t="n">
        <v>104.1862</v>
      </c>
      <c r="F2066" s="46" t="n">
        <v>110.2478</v>
      </c>
      <c r="G2066" s="46" t="n">
        <v>111.2175</v>
      </c>
      <c r="H2066" s="46" t="n">
        <v>109.8777</v>
      </c>
      <c r="I2066" s="46" t="n">
        <v>111.9591</v>
      </c>
      <c r="J2066" s="47" t="str">
        <f aca="false">IF(MIN(E2066:I2066)=E2066,$E$2,IF(MIN(E2066:I2066)=F2066,$F$2,IF(MIN(E2066:I2066)=G2066,$G$2,IF(MIN(E2066:I2066)=H2066,$H$2,IF(MIN(E2066:I2066)=I2066,$I$2)))))</f>
        <v>200D</v>
      </c>
      <c r="K2066" s="47" t="str">
        <f aca="false">IF(MAX(E2066:I2066)=E2066,$E$2,IF(MAX(E2066:I2066)=F2066,$F$2,IF(MAX(E2066:I2066)=G2066,$G$2,IF(MAX(E2066:I2066)=H2066,$H$2,IF(MAX(E2066:I2066)=I2066,$I$2)))))</f>
        <v>10D</v>
      </c>
      <c r="L2066" s="4" t="n">
        <f aca="false">IF(MAX(E2066:I2066)=H2066,1,0)</f>
        <v>0</v>
      </c>
      <c r="M2066" s="4" t="n">
        <f aca="false">IF(MAX(E2066:I2066)=I2066,1,0)</f>
        <v>1</v>
      </c>
      <c r="O2066" s="4" t="n">
        <f aca="false">IF(CN2066&gt;E2066,1,0)</f>
        <v>1</v>
      </c>
      <c r="P2066" s="4" t="n">
        <f aca="false">IF(CN2066&gt;F2066,1,0)</f>
        <v>1</v>
      </c>
      <c r="Q2066" s="4" t="n">
        <f aca="false">IF(CN2066&gt;G2066,1,0)</f>
        <v>1</v>
      </c>
      <c r="R2066" s="4" t="n">
        <f aca="false">IF(CN2066&gt;H2066,1,0)</f>
        <v>1</v>
      </c>
      <c r="S2066" s="4" t="n">
        <f aca="false">IF(CN2066&gt;I2066,1,0)</f>
        <v>1</v>
      </c>
      <c r="T2066" s="25" t="n">
        <f aca="false">IF(AND(AND(R2066=0,S2066=0,Q2066=0),OR(S2065=1,S2064=1,S2063=1)),1,0)</f>
        <v>0</v>
      </c>
      <c r="U2066" s="13" t="n">
        <f aca="false">SUM(CM2065:CM2066)</f>
        <v>0.0144593739134089</v>
      </c>
      <c r="AV2066" s="0"/>
      <c r="AW2066" s="55" t="n">
        <f aca="false">IF(EC2066&gt;$AW$2,1,0)</f>
        <v>1</v>
      </c>
      <c r="AX2066" s="0" t="n">
        <f aca="false">IF(AND(I2066&gt;G2066,I2065&lt;G2065),1,IF(OR(AND(I2066&gt;F2066,I2065&lt;F2065),AND(I2066&gt;E2066,I2065&lt;E2065)),1,0))</f>
        <v>0</v>
      </c>
      <c r="AY2066" s="0" t="n">
        <f aca="false">IF(K2065="10D",1,0)</f>
        <v>1</v>
      </c>
      <c r="AZ2066" s="0" t="n">
        <f aca="false">IF(AND(I2066&gt;G2066,I2065&lt;G2065,I2066&gt;F2066,I2065&gt;F2065,I2066&gt;E2066,I2065&gt;E2065),1,0)</f>
        <v>0</v>
      </c>
      <c r="BA2066" s="56" t="n">
        <f aca="false">IF(G2066&gt;H2066,1,0)</f>
        <v>1</v>
      </c>
      <c r="BB2066" s="56" t="n">
        <f aca="false">IF(I2066&lt;F2066,1,0)</f>
        <v>0</v>
      </c>
      <c r="BC2066" s="0" t="n">
        <f aca="false">IF(AND(SUM(AW2065:AX2065)=2,AY2066=1),1,IF(SUM(AX2064:AX2066)=0,0,IF(AND(OR(AW2064=1,AX2064=1),OR(AW2065=1,AX2065=1),AY2066=1),1,IF(AND(SUM(AW2066:AY2066)=2,SUM(AW2064:AX2064)=2,AX2064=1),1,0))))</f>
        <v>0</v>
      </c>
      <c r="BD2066" s="57" t="n">
        <f aca="false">IF(AND(SUM(BC2064:BC2066)&gt;=1,BA2066=1,SUM(AZ2061:AZ2066)&gt;=1),1,IF(BC2066=0,"",IF(AND(BC2066=1,AZ2066=0,AZ2065=0,AZ2064=0),1,IF(AND(BC2066=1,OR(AZ2066=1,AZ2065=1,AZ2064)),IF(BA2066=1,1,0)))))</f>
        <v>1</v>
      </c>
      <c r="BE2066" s="50" t="n">
        <f aca="false">IF(AND(BD2066=1,BD2065=1),0,IF(BD2066=1,SUM(CM2067:CM2105),""))</f>
        <v>0</v>
      </c>
      <c r="BF2066" s="20" t="n">
        <f aca="false">IF(AND(BB2066=1,BB2065=1,BE2025&lt;&gt;0),"",IF(AND(BB2065=0,BB2066=1),BF2065,IF(AND(BB2066=1,BB2065=1),BF2065,IF(AND(BF2065="",BE2065="",OR(BD2065=0,BD2065="")),"",IF(AND(BF2065="",BE2026=0),"",IF(AND(BE2026&lt;&gt;"",BF2065=BE2026),"",IF(AND(BD2065=1,BE2065&lt;&gt;0),CM2066,IF(BF2065&lt;&gt;0,BF2065+CM2066,IF(BF2065="","")))))))))</f>
        <v>0.0144593739134089</v>
      </c>
      <c r="BH2066" s="50"/>
      <c r="BI2066" s="0"/>
      <c r="BU2066" s="0"/>
      <c r="BZ2066" s="49"/>
      <c r="CG2066" s="13"/>
      <c r="CH2066" s="40"/>
      <c r="CI2066" s="13"/>
      <c r="CL2066" s="6" t="n">
        <f aca="false">C2066</f>
        <v>40245</v>
      </c>
      <c r="CM2066" s="13" t="n">
        <f aca="false">CN2066/CN2065-1</f>
        <v>0.000175054704595112</v>
      </c>
      <c r="CN2066" s="76" t="n">
        <v>114.27</v>
      </c>
      <c r="CO2066" s="13" t="n">
        <f aca="false">CN2066/CN2061-1</f>
        <v>0.0212708910537134</v>
      </c>
      <c r="CY2066" s="4" t="n">
        <v>114.26</v>
      </c>
      <c r="CZ2066" s="4" t="n">
        <v>114.27</v>
      </c>
      <c r="DA2066" s="33" t="n">
        <f aca="false">CZ2066-CN2066</f>
        <v>0</v>
      </c>
      <c r="DB2066" s="16" t="n">
        <f aca="false">CZ2066/CY2066-1</f>
        <v>8.75196919305488E-005</v>
      </c>
      <c r="DC2066" s="15" t="n">
        <f aca="false">CY2066/CZ2065-1</f>
        <v>8.75273522975562E-005</v>
      </c>
      <c r="DD2066" s="15" t="n">
        <f aca="false">CZ2066/CZ2065-1</f>
        <v>0.000175054704595112</v>
      </c>
      <c r="DE2066" s="34" t="str">
        <f aca="false">IF(CW2066=0,"",-DC2066*CS2066)</f>
        <v/>
      </c>
      <c r="DY2066" s="6"/>
      <c r="EB2066" s="6" t="n">
        <f aca="false">CL2066</f>
        <v>40245</v>
      </c>
      <c r="EC2066" s="13" t="n">
        <f aca="false">SUM(CM2064:CM2066)</f>
        <v>0.0174958832633645</v>
      </c>
    </row>
    <row r="2067" customFormat="false" ht="15" hidden="false" customHeight="false" outlineLevel="0" collapsed="false">
      <c r="A2067" s="0" t="n">
        <f aca="false">IF(FR2067=1,CZ2067,0)</f>
        <v>0</v>
      </c>
      <c r="C2067" s="6" t="n">
        <v>40246</v>
      </c>
      <c r="D2067" s="0" t="n">
        <f aca="false">IF(E2067&gt;E2066,1,0)</f>
        <v>1</v>
      </c>
      <c r="E2067" s="46" t="n">
        <v>104.3125</v>
      </c>
      <c r="F2067" s="46" t="n">
        <v>110.3178</v>
      </c>
      <c r="G2067" s="46" t="n">
        <v>111.2677</v>
      </c>
      <c r="H2067" s="46" t="n">
        <v>110.034</v>
      </c>
      <c r="I2067" s="46" t="n">
        <v>112.4241</v>
      </c>
      <c r="J2067" s="47" t="str">
        <f aca="false">IF(MIN(E2067:I2067)=E2067,$E$2,IF(MIN(E2067:I2067)=F2067,$F$2,IF(MIN(E2067:I2067)=G2067,$G$2,IF(MIN(E2067:I2067)=H2067,$H$2,IF(MIN(E2067:I2067)=I2067,$I$2)))))</f>
        <v>200D</v>
      </c>
      <c r="K2067" s="47" t="str">
        <f aca="false">IF(MAX(E2067:I2067)=E2067,$E$2,IF(MAX(E2067:I2067)=F2067,$F$2,IF(MAX(E2067:I2067)=G2067,$G$2,IF(MAX(E2067:I2067)=H2067,$H$2,IF(MAX(E2067:I2067)=I2067,$I$2)))))</f>
        <v>10D</v>
      </c>
      <c r="L2067" s="4" t="n">
        <f aca="false">IF(MAX(E2067:I2067)=H2067,1,0)</f>
        <v>0</v>
      </c>
      <c r="M2067" s="4" t="n">
        <f aca="false">IF(MAX(E2067:I2067)=I2067,1,0)</f>
        <v>1</v>
      </c>
      <c r="O2067" s="4" t="n">
        <f aca="false">IF(CN2067&gt;E2067,1,0)</f>
        <v>1</v>
      </c>
      <c r="P2067" s="4" t="n">
        <f aca="false">IF(CN2067&gt;F2067,1,0)</f>
        <v>1</v>
      </c>
      <c r="Q2067" s="4" t="n">
        <f aca="false">IF(CN2067&gt;G2067,1,0)</f>
        <v>1</v>
      </c>
      <c r="R2067" s="4" t="n">
        <f aca="false">IF(CN2067&gt;H2067,1,0)</f>
        <v>1</v>
      </c>
      <c r="S2067" s="4" t="n">
        <f aca="false">IF(CN2067&gt;I2067,1,0)</f>
        <v>1</v>
      </c>
      <c r="T2067" s="25" t="n">
        <f aca="false">IF(AND(AND(R2067=0,S2067=0,Q2067=0),OR(S2066=1,S2065=1,S2064=1)),1,0)</f>
        <v>0</v>
      </c>
      <c r="U2067" s="13" t="n">
        <f aca="false">SUM(CM2066:CM2067)</f>
        <v>0.00183778332978113</v>
      </c>
      <c r="AV2067" s="0"/>
      <c r="AW2067" s="55" t="n">
        <f aca="false">IF(EC2067&gt;$AW$2,1,0)</f>
        <v>1</v>
      </c>
      <c r="AX2067" s="0" t="n">
        <f aca="false">IF(AND(I2067&gt;G2067,I2066&lt;G2066),1,IF(OR(AND(I2067&gt;F2067,I2066&lt;F2066),AND(I2067&gt;E2067,I2066&lt;E2066)),1,0))</f>
        <v>0</v>
      </c>
      <c r="AY2067" s="0" t="n">
        <f aca="false">IF(K2066="10D",1,0)</f>
        <v>1</v>
      </c>
      <c r="AZ2067" s="0" t="n">
        <f aca="false">IF(AND(I2067&gt;G2067,I2066&lt;G2066,I2067&gt;F2067,I2066&gt;F2066,I2067&gt;E2067,I2066&gt;E2066),1,0)</f>
        <v>0</v>
      </c>
      <c r="BA2067" s="56" t="n">
        <f aca="false">IF(G2067&gt;H2067,1,0)</f>
        <v>1</v>
      </c>
      <c r="BB2067" s="56" t="n">
        <f aca="false">IF(I2067&lt;F2067,1,0)</f>
        <v>0</v>
      </c>
      <c r="BC2067" s="0" t="n">
        <f aca="false">IF(AND(SUM(AW2066:AX2066)=2,AY2067=1),1,IF(SUM(AX2065:AX2067)=0,0,IF(AND(OR(AW2065=1,AX2065=1),OR(AW2066=1,AX2066=1),AY2067=1),1,IF(AND(SUM(AW2067:AY2067)=2,SUM(AW2065:AX2065)=2,AX2065=1),1,0))))</f>
        <v>0</v>
      </c>
      <c r="BD2067" s="57" t="n">
        <f aca="false">IF(AND(SUM(BC2065:BC2067)&gt;=1,BA2067=1,SUM(AZ2062:AZ2067)&gt;=1),1,IF(BC2067=0,"",IF(AND(BC2067=1,AZ2067=0,AZ2066=0,AZ2065=0),1,IF(AND(BC2067=1,OR(AZ2067=1,AZ2066=1,AZ2065)),IF(BA2067=1,1,0)))))</f>
        <v>1</v>
      </c>
      <c r="BE2067" s="50" t="n">
        <f aca="false">IF(AND(BD2067=1,BD2066=1),0,IF(BD2067=1,SUM(CM2068:CM2106),""))</f>
        <v>0</v>
      </c>
      <c r="BF2067" s="20" t="n">
        <f aca="false">IF(AND(BB2067=1,BB2066=1,BE2026&lt;&gt;0),"",IF(AND(BB2066=0,BB2067=1),BF2066,IF(AND(BB2067=1,BB2066=1),BF2066,IF(AND(BF2066="",BE2066="",OR(BD2066=0,BD2066="")),"",IF(AND(BF2066="",BE2027=0),"",IF(AND(BE2027&lt;&gt;"",BF2066=BE2027),"",IF(AND(BD2066=1,BE2066&lt;&gt;0),CM2067,IF(BF2066&lt;&gt;0,BF2066+CM2067,IF(BF2066="","")))))))))</f>
        <v>0.0161221025385949</v>
      </c>
      <c r="BH2067" s="50"/>
      <c r="BI2067" s="0"/>
      <c r="BU2067" s="0"/>
      <c r="BZ2067" s="49"/>
      <c r="CG2067" s="13"/>
      <c r="CH2067" s="40"/>
      <c r="CI2067" s="13"/>
      <c r="CL2067" s="6" t="n">
        <f aca="false">C2067</f>
        <v>40246</v>
      </c>
      <c r="CM2067" s="13" t="n">
        <f aca="false">CN2067/CN2066-1</f>
        <v>0.00166272862518602</v>
      </c>
      <c r="CN2067" s="76" t="n">
        <v>114.46</v>
      </c>
      <c r="CO2067" s="13" t="n">
        <f aca="false">CN2067/CN2062-1</f>
        <v>0.0201426024955436</v>
      </c>
      <c r="CY2067" s="4" t="n">
        <v>113.93</v>
      </c>
      <c r="CZ2067" s="4" t="n">
        <v>114.46</v>
      </c>
      <c r="DA2067" s="33" t="n">
        <f aca="false">CZ2067-CN2067</f>
        <v>0</v>
      </c>
      <c r="DB2067" s="16" t="n">
        <f aca="false">CZ2067/CY2067-1</f>
        <v>0.00465197928552619</v>
      </c>
      <c r="DC2067" s="15" t="n">
        <f aca="false">CY2067/CZ2066-1</f>
        <v>-0.00297540911875371</v>
      </c>
      <c r="DD2067" s="15" t="n">
        <f aca="false">CZ2067/CZ2066-1</f>
        <v>0.00166272862518602</v>
      </c>
      <c r="DE2067" s="34" t="str">
        <f aca="false">IF(CW2067=0,"",-DC2067*CS2067)</f>
        <v/>
      </c>
      <c r="DY2067" s="6"/>
      <c r="EB2067" s="6" t="n">
        <f aca="false">CL2067</f>
        <v>40246</v>
      </c>
      <c r="EC2067" s="13" t="n">
        <f aca="false">SUM(CM2065:CM2067)</f>
        <v>0.0161221025385949</v>
      </c>
    </row>
    <row r="2068" customFormat="false" ht="15" hidden="false" customHeight="false" outlineLevel="0" collapsed="false">
      <c r="A2068" s="0" t="n">
        <f aca="false">IF(FR2068=1,CZ2068,0)</f>
        <v>0</v>
      </c>
      <c r="C2068" s="6" t="n">
        <v>40247</v>
      </c>
      <c r="D2068" s="0" t="n">
        <f aca="false">IF(E2068&gt;E2067,1,0)</f>
        <v>1</v>
      </c>
      <c r="E2068" s="46" t="n">
        <v>104.4422</v>
      </c>
      <c r="F2068" s="46" t="n">
        <v>110.3744</v>
      </c>
      <c r="G2068" s="46" t="n">
        <v>111.3175</v>
      </c>
      <c r="H2068" s="46" t="n">
        <v>110.2227</v>
      </c>
      <c r="I2068" s="46" t="n">
        <v>112.8391</v>
      </c>
      <c r="J2068" s="47" t="str">
        <f aca="false">IF(MIN(E2068:I2068)=E2068,$E$2,IF(MIN(E2068:I2068)=F2068,$F$2,IF(MIN(E2068:I2068)=G2068,$G$2,IF(MIN(E2068:I2068)=H2068,$H$2,IF(MIN(E2068:I2068)=I2068,$I$2)))))</f>
        <v>200D</v>
      </c>
      <c r="K2068" s="47" t="str">
        <f aca="false">IF(MAX(E2068:I2068)=E2068,$E$2,IF(MAX(E2068:I2068)=F2068,$F$2,IF(MAX(E2068:I2068)=G2068,$G$2,IF(MAX(E2068:I2068)=H2068,$H$2,IF(MAX(E2068:I2068)=I2068,$I$2)))))</f>
        <v>10D</v>
      </c>
      <c r="L2068" s="4" t="n">
        <f aca="false">IF(MAX(E2068:I2068)=H2068,1,0)</f>
        <v>0</v>
      </c>
      <c r="M2068" s="4" t="n">
        <f aca="false">IF(MAX(E2068:I2068)=I2068,1,0)</f>
        <v>1</v>
      </c>
      <c r="O2068" s="4" t="n">
        <f aca="false">IF(CN2068&gt;E2068,1,0)</f>
        <v>1</v>
      </c>
      <c r="P2068" s="4" t="n">
        <f aca="false">IF(CN2068&gt;F2068,1,0)</f>
        <v>1</v>
      </c>
      <c r="Q2068" s="4" t="n">
        <f aca="false">IF(CN2068&gt;G2068,1,0)</f>
        <v>1</v>
      </c>
      <c r="R2068" s="4" t="n">
        <f aca="false">IF(CN2068&gt;H2068,1,0)</f>
        <v>1</v>
      </c>
      <c r="S2068" s="4" t="n">
        <f aca="false">IF(CN2068&gt;I2068,1,0)</f>
        <v>1</v>
      </c>
      <c r="T2068" s="25" t="n">
        <f aca="false">IF(AND(AND(R2068=0,S2068=0,Q2068=0),OR(S2067=1,S2066=1,S2065=1)),1,0)</f>
        <v>0</v>
      </c>
      <c r="U2068" s="13" t="n">
        <f aca="false">SUM(CM2067:CM2068)</f>
        <v>0.0061184336749851</v>
      </c>
      <c r="AV2068" s="0"/>
      <c r="AW2068" s="55" t="n">
        <f aca="false">IF(EC2068&gt;$AW$2,1,0)</f>
        <v>0</v>
      </c>
      <c r="AX2068" s="0" t="n">
        <f aca="false">IF(AND(I2068&gt;G2068,I2067&lt;G2067),1,IF(OR(AND(I2068&gt;F2068,I2067&lt;F2067),AND(I2068&gt;E2068,I2067&lt;E2067)),1,0))</f>
        <v>0</v>
      </c>
      <c r="AY2068" s="0" t="n">
        <f aca="false">IF(K2067="10D",1,0)</f>
        <v>1</v>
      </c>
      <c r="AZ2068" s="0" t="n">
        <f aca="false">IF(AND(I2068&gt;G2068,I2067&lt;G2067,I2068&gt;F2068,I2067&gt;F2067,I2068&gt;E2068,I2067&gt;E2067),1,0)</f>
        <v>0</v>
      </c>
      <c r="BA2068" s="56" t="n">
        <f aca="false">IF(G2068&gt;H2068,1,0)</f>
        <v>1</v>
      </c>
      <c r="BB2068" s="56" t="n">
        <f aca="false">IF(I2068&lt;F2068,1,0)</f>
        <v>0</v>
      </c>
      <c r="BC2068" s="0" t="n">
        <f aca="false">IF(AND(SUM(AW2067:AX2067)=2,AY2068=1),1,IF(SUM(AX2066:AX2068)=0,0,IF(AND(OR(AW2066=1,AX2066=1),OR(AW2067=1,AX2067=1),AY2068=1),1,IF(AND(SUM(AW2068:AY2068)=2,SUM(AW2066:AX2066)=2,AX2066=1),1,0))))</f>
        <v>0</v>
      </c>
      <c r="BD2068" s="57" t="str">
        <f aca="false">IF(AND(SUM(BC2066:BC2068)&gt;=1,BA2068=1,SUM(AZ2063:AZ2068)&gt;=1),1,IF(BC2068=0,"",IF(AND(BC2068=1,AZ2068=0,AZ2067=0,AZ2066=0),1,IF(AND(BC2068=1,OR(AZ2068=1,AZ2067=1,AZ2066)),IF(BA2068=1,1,0)))))</f>
        <v/>
      </c>
      <c r="BE2068" s="50" t="str">
        <f aca="false">IF(AND(BD2068=1,BD2067=1),0,IF(BD2068=1,SUM(CM2069:CM2107),""))</f>
        <v/>
      </c>
      <c r="BF2068" s="20" t="n">
        <f aca="false">IF(AND(BB2068=1,BB2067=1,BE2027&lt;&gt;0),"",IF(AND(BB2067=0,BB2068=1),BF2067,IF(AND(BB2068=1,BB2067=1),BF2067,IF(AND(BF2067="",BE2067="",OR(BD2067=0,BD2067="")),"",IF(AND(BF2067="",BE2028=0),"",IF(AND(BE2028&lt;&gt;"",BF2067=BE2028),"",IF(AND(BD2067=1,BE2067&lt;&gt;0),CM2068,IF(BF2067&lt;&gt;0,BF2067+CM2068,IF(BF2067="","")))))))))</f>
        <v>0.020577807588394</v>
      </c>
      <c r="BH2068" s="50"/>
      <c r="BI2068" s="0"/>
      <c r="BU2068" s="0"/>
      <c r="BZ2068" s="49"/>
      <c r="CG2068" s="13"/>
      <c r="CH2068" s="40"/>
      <c r="CI2068" s="13"/>
      <c r="CL2068" s="6" t="n">
        <f aca="false">C2068</f>
        <v>40247</v>
      </c>
      <c r="CM2068" s="13" t="n">
        <f aca="false">CN2068/CN2067-1</f>
        <v>0.00445570504979909</v>
      </c>
      <c r="CN2068" s="76" t="n">
        <v>114.97</v>
      </c>
      <c r="CO2068" s="13" t="n">
        <f aca="false">CN2068/CN2063-1</f>
        <v>0.0237756010685664</v>
      </c>
      <c r="CY2068" s="4" t="n">
        <v>114.51</v>
      </c>
      <c r="CZ2068" s="4" t="n">
        <v>114.97</v>
      </c>
      <c r="DA2068" s="33" t="n">
        <f aca="false">CZ2068-CN2068</f>
        <v>0</v>
      </c>
      <c r="DB2068" s="16" t="n">
        <f aca="false">CZ2068/CY2068-1</f>
        <v>0.00401711640904723</v>
      </c>
      <c r="DC2068" s="15" t="n">
        <f aca="false">CY2068/CZ2067-1</f>
        <v>0.000436833828411753</v>
      </c>
      <c r="DD2068" s="15" t="n">
        <f aca="false">CZ2068/CZ2067-1</f>
        <v>0.00445570504979909</v>
      </c>
      <c r="DE2068" s="34" t="str">
        <f aca="false">IF(CW2068=0,"",-DC2068*CS2068)</f>
        <v/>
      </c>
      <c r="DY2068" s="6"/>
      <c r="EB2068" s="6" t="n">
        <f aca="false">CL2068</f>
        <v>40247</v>
      </c>
      <c r="EC2068" s="13" t="n">
        <f aca="false">SUM(CM2066:CM2068)</f>
        <v>0.00629348837958021</v>
      </c>
    </row>
    <row r="2069" customFormat="false" ht="15" hidden="false" customHeight="false" outlineLevel="0" collapsed="false">
      <c r="A2069" s="0" t="n">
        <f aca="false">IF(FR2069=1,CZ2069,0)</f>
        <v>0</v>
      </c>
      <c r="C2069" s="6" t="n">
        <v>40248</v>
      </c>
      <c r="D2069" s="0" t="n">
        <f aca="false">IF(E2069&gt;E2068,1,0)</f>
        <v>1</v>
      </c>
      <c r="E2069" s="46" t="n">
        <v>104.563</v>
      </c>
      <c r="F2069" s="46" t="n">
        <v>110.4318</v>
      </c>
      <c r="G2069" s="46" t="n">
        <v>111.3721</v>
      </c>
      <c r="H2069" s="46" t="n">
        <v>110.41</v>
      </c>
      <c r="I2069" s="46" t="n">
        <v>113.3171</v>
      </c>
      <c r="J2069" s="47" t="str">
        <f aca="false">IF(MIN(E2069:I2069)=E2069,$E$2,IF(MIN(E2069:I2069)=F2069,$F$2,IF(MIN(E2069:I2069)=G2069,$G$2,IF(MIN(E2069:I2069)=H2069,$H$2,IF(MIN(E2069:I2069)=I2069,$I$2)))))</f>
        <v>200D</v>
      </c>
      <c r="K2069" s="47" t="str">
        <f aca="false">IF(MAX(E2069:I2069)=E2069,$E$2,IF(MAX(E2069:I2069)=F2069,$F$2,IF(MAX(E2069:I2069)=G2069,$G$2,IF(MAX(E2069:I2069)=H2069,$H$2,IF(MAX(E2069:I2069)=I2069,$I$2)))))</f>
        <v>10D</v>
      </c>
      <c r="L2069" s="4" t="n">
        <f aca="false">IF(MAX(E2069:I2069)=H2069,1,0)</f>
        <v>0</v>
      </c>
      <c r="M2069" s="4" t="n">
        <f aca="false">IF(MAX(E2069:I2069)=I2069,1,0)</f>
        <v>1</v>
      </c>
      <c r="O2069" s="4" t="n">
        <f aca="false">IF(CN2069&gt;E2069,1,0)</f>
        <v>1</v>
      </c>
      <c r="P2069" s="4" t="n">
        <f aca="false">IF(CN2069&gt;F2069,1,0)</f>
        <v>1</v>
      </c>
      <c r="Q2069" s="4" t="n">
        <f aca="false">IF(CN2069&gt;G2069,1,0)</f>
        <v>1</v>
      </c>
      <c r="R2069" s="4" t="n">
        <f aca="false">IF(CN2069&gt;H2069,1,0)</f>
        <v>1</v>
      </c>
      <c r="S2069" s="4" t="n">
        <f aca="false">IF(CN2069&gt;I2069,1,0)</f>
        <v>1</v>
      </c>
      <c r="T2069" s="25" t="n">
        <f aca="false">IF(AND(AND(R2069=0,S2069=0,Q2069=0),OR(S2068=1,S2067=1,S2066=1)),1,0)</f>
        <v>0</v>
      </c>
      <c r="U2069" s="13" t="n">
        <f aca="false">SUM(CM2068:CM2069)</f>
        <v>0.0086307072242795</v>
      </c>
      <c r="AV2069" s="0"/>
      <c r="AW2069" s="55" t="n">
        <f aca="false">IF(EC2069&gt;$AW$2,1,0)</f>
        <v>1</v>
      </c>
      <c r="AX2069" s="0" t="n">
        <f aca="false">IF(AND(I2069&gt;G2069,I2068&lt;G2068),1,IF(OR(AND(I2069&gt;F2069,I2068&lt;F2068),AND(I2069&gt;E2069,I2068&lt;E2068)),1,0))</f>
        <v>0</v>
      </c>
      <c r="AY2069" s="0" t="n">
        <f aca="false">IF(K2068="10D",1,0)</f>
        <v>1</v>
      </c>
      <c r="AZ2069" s="0" t="n">
        <f aca="false">IF(AND(I2069&gt;G2069,I2068&lt;G2068,I2069&gt;F2069,I2068&gt;F2068,I2069&gt;E2069,I2068&gt;E2068),1,0)</f>
        <v>0</v>
      </c>
      <c r="BA2069" s="56" t="n">
        <f aca="false">IF(G2069&gt;H2069,1,0)</f>
        <v>1</v>
      </c>
      <c r="BB2069" s="56" t="n">
        <f aca="false">IF(I2069&lt;F2069,1,0)</f>
        <v>0</v>
      </c>
      <c r="BC2069" s="0" t="n">
        <f aca="false">IF(AND(SUM(AW2068:AX2068)=2,AY2069=1),1,IF(SUM(AX2067:AX2069)=0,0,IF(AND(OR(AW2067=1,AX2067=1),OR(AW2068=1,AX2068=1),AY2069=1),1,IF(AND(SUM(AW2069:AY2069)=2,SUM(AW2067:AX2067)=2,AX2067=1),1,0))))</f>
        <v>0</v>
      </c>
      <c r="BD2069" s="57" t="str">
        <f aca="false">IF(AND(SUM(BC2067:BC2069)&gt;=1,BA2069=1,SUM(AZ2064:AZ2069)&gt;=1),1,IF(BC2069=0,"",IF(AND(BC2069=1,AZ2069=0,AZ2068=0,AZ2067=0),1,IF(AND(BC2069=1,OR(AZ2069=1,AZ2068=1,AZ2067)),IF(BA2069=1,1,0)))))</f>
        <v/>
      </c>
      <c r="BE2069" s="50" t="str">
        <f aca="false">IF(AND(BD2069=1,BD2068=1),0,IF(BD2069=1,SUM(CM2070:CM2108),""))</f>
        <v/>
      </c>
      <c r="BF2069" s="20" t="n">
        <f aca="false">IF(AND(BB2069=1,BB2068=1,BE2028&lt;&gt;0),"",IF(AND(BB2068=0,BB2069=1),BF2068,IF(AND(BB2069=1,BB2068=1),BF2068,IF(AND(BF2068="",BE2068="",OR(BD2068=0,BD2068="")),"",IF(AND(BF2068="",BE2029=0),"",IF(AND(BE2029&lt;&gt;"",BF2068=BE2029),"",IF(AND(BD2068=1,BE2068&lt;&gt;0),CM2069,IF(BF2068&lt;&gt;0,BF2068+CM2069,IF(BF2068="","")))))))))</f>
        <v>0.0247528097628744</v>
      </c>
      <c r="BH2069" s="50"/>
      <c r="BI2069" s="0"/>
      <c r="BU2069" s="0"/>
      <c r="BZ2069" s="49"/>
      <c r="CG2069" s="13"/>
      <c r="CH2069" s="40"/>
      <c r="CI2069" s="13"/>
      <c r="CL2069" s="6" t="n">
        <f aca="false">C2069</f>
        <v>40248</v>
      </c>
      <c r="CM2069" s="13" t="n">
        <f aca="false">CN2069/CN2068-1</f>
        <v>0.00417500217448041</v>
      </c>
      <c r="CN2069" s="76" t="n">
        <v>115.45</v>
      </c>
      <c r="CO2069" s="13" t="n">
        <f aca="false">CN2069/CN2064-1</f>
        <v>0.0249376337212914</v>
      </c>
      <c r="CY2069" s="4" t="n">
        <v>114.7</v>
      </c>
      <c r="CZ2069" s="4" t="n">
        <v>115.45</v>
      </c>
      <c r="DA2069" s="33" t="n">
        <f aca="false">CZ2069-CN2069</f>
        <v>0</v>
      </c>
      <c r="DB2069" s="16" t="n">
        <f aca="false">CZ2069/CY2069-1</f>
        <v>0.00653879686137748</v>
      </c>
      <c r="DC2069" s="15" t="n">
        <f aca="false">CY2069/CZ2068-1</f>
        <v>-0.00234843872314516</v>
      </c>
      <c r="DD2069" s="15" t="n">
        <f aca="false">CZ2069/CZ2068-1</f>
        <v>0.00417500217448041</v>
      </c>
      <c r="DE2069" s="34" t="str">
        <f aca="false">IF(CW2069=0,"",-DC2069*CS2069)</f>
        <v/>
      </c>
      <c r="DY2069" s="6"/>
      <c r="EB2069" s="6" t="n">
        <f aca="false">CL2069</f>
        <v>40248</v>
      </c>
      <c r="EC2069" s="13" t="n">
        <f aca="false">SUM(CM2067:CM2069)</f>
        <v>0.0102934358494655</v>
      </c>
    </row>
    <row r="2070" customFormat="false" ht="15" hidden="false" customHeight="false" outlineLevel="0" collapsed="false">
      <c r="A2070" s="0" t="n">
        <f aca="false">IF(FR2070=1,CZ2070,0)</f>
        <v>0</v>
      </c>
      <c r="C2070" s="6" t="n">
        <v>40249</v>
      </c>
      <c r="D2070" s="0" t="n">
        <f aca="false">IF(E2070&gt;E2069,1,0)</f>
        <v>1</v>
      </c>
      <c r="E2070" s="46" t="n">
        <v>104.6919</v>
      </c>
      <c r="F2070" s="46" t="n">
        <v>110.4975</v>
      </c>
      <c r="G2070" s="46" t="n">
        <v>111.43</v>
      </c>
      <c r="H2070" s="46" t="n">
        <v>110.6397</v>
      </c>
      <c r="I2070" s="46" t="n">
        <v>113.7891</v>
      </c>
      <c r="J2070" s="47" t="str">
        <f aca="false">IF(MIN(E2070:I2070)=E2070,$E$2,IF(MIN(E2070:I2070)=F2070,$F$2,IF(MIN(E2070:I2070)=G2070,$G$2,IF(MIN(E2070:I2070)=H2070,$H$2,IF(MIN(E2070:I2070)=I2070,$I$2)))))</f>
        <v>200D</v>
      </c>
      <c r="K2070" s="47" t="str">
        <f aca="false">IF(MAX(E2070:I2070)=E2070,$E$2,IF(MAX(E2070:I2070)=F2070,$F$2,IF(MAX(E2070:I2070)=G2070,$G$2,IF(MAX(E2070:I2070)=H2070,$H$2,IF(MAX(E2070:I2070)=I2070,$I$2)))))</f>
        <v>10D</v>
      </c>
      <c r="L2070" s="4" t="n">
        <f aca="false">IF(MAX(E2070:I2070)=H2070,1,0)</f>
        <v>0</v>
      </c>
      <c r="M2070" s="4" t="n">
        <f aca="false">IF(MAX(E2070:I2070)=I2070,1,0)</f>
        <v>1</v>
      </c>
      <c r="O2070" s="4" t="n">
        <f aca="false">IF(CN2070&gt;E2070,1,0)</f>
        <v>1</v>
      </c>
      <c r="P2070" s="4" t="n">
        <f aca="false">IF(CN2070&gt;F2070,1,0)</f>
        <v>1</v>
      </c>
      <c r="Q2070" s="4" t="n">
        <f aca="false">IF(CN2070&gt;G2070,1,0)</f>
        <v>1</v>
      </c>
      <c r="R2070" s="4" t="n">
        <f aca="false">IF(CN2070&gt;H2070,1,0)</f>
        <v>1</v>
      </c>
      <c r="S2070" s="4" t="n">
        <f aca="false">IF(CN2070&gt;I2070,1,0)</f>
        <v>1</v>
      </c>
      <c r="T2070" s="25" t="n">
        <f aca="false">IF(AND(AND(R2070=0,S2070=0,Q2070=0),OR(S2069=1,S2068=1,S2067=1)),1,0)</f>
        <v>0</v>
      </c>
      <c r="U2070" s="13" t="n">
        <f aca="false">SUM(CM2069:CM2070)</f>
        <v>0.00426161975784978</v>
      </c>
      <c r="AV2070" s="0"/>
      <c r="AW2070" s="55" t="n">
        <f aca="false">IF(EC2070&gt;$AW$2,1,0)</f>
        <v>0</v>
      </c>
      <c r="AX2070" s="0" t="n">
        <f aca="false">IF(AND(I2070&gt;G2070,I2069&lt;G2069),1,IF(OR(AND(I2070&gt;F2070,I2069&lt;F2069),AND(I2070&gt;E2070,I2069&lt;E2069)),1,0))</f>
        <v>0</v>
      </c>
      <c r="AY2070" s="0" t="n">
        <f aca="false">IF(K2069="10D",1,0)</f>
        <v>1</v>
      </c>
      <c r="AZ2070" s="0" t="n">
        <f aca="false">IF(AND(I2070&gt;G2070,I2069&lt;G2069,I2070&gt;F2070,I2069&gt;F2069,I2070&gt;E2070,I2069&gt;E2069),1,0)</f>
        <v>0</v>
      </c>
      <c r="BA2070" s="56" t="n">
        <f aca="false">IF(G2070&gt;H2070,1,0)</f>
        <v>1</v>
      </c>
      <c r="BB2070" s="56" t="n">
        <f aca="false">IF(I2070&lt;F2070,1,0)</f>
        <v>0</v>
      </c>
      <c r="BC2070" s="0" t="n">
        <f aca="false">IF(AND(SUM(AW2069:AX2069)=2,AY2070=1),1,IF(SUM(AX2068:AX2070)=0,0,IF(AND(OR(AW2068=1,AX2068=1),OR(AW2069=1,AX2069=1),AY2070=1),1,IF(AND(SUM(AW2070:AY2070)=2,SUM(AW2068:AX2068)=2,AX2068=1),1,0))))</f>
        <v>0</v>
      </c>
      <c r="BD2070" s="57" t="str">
        <f aca="false">IF(AND(SUM(BC2068:BC2070)&gt;=1,BA2070=1,SUM(AZ2065:AZ2070)&gt;=1),1,IF(BC2070=0,"",IF(AND(BC2070=1,AZ2070=0,AZ2069=0,AZ2068=0),1,IF(AND(BC2070=1,OR(AZ2070=1,AZ2069=1,AZ2068)),IF(BA2070=1,1,0)))))</f>
        <v/>
      </c>
      <c r="BE2070" s="50" t="str">
        <f aca="false">IF(AND(BD2070=1,BD2069=1),0,IF(BD2070=1,SUM(CM2071:CM2109),""))</f>
        <v/>
      </c>
      <c r="BF2070" s="20" t="n">
        <f aca="false">IF(AND(BB2070=1,BB2069=1,BE2029&lt;&gt;0),"",IF(AND(BB2069=0,BB2070=1),BF2069,IF(AND(BB2070=1,BB2069=1),BF2069,IF(AND(BF2069="",BE2069="",OR(BD2069=0,BD2069="")),"",IF(AND(BF2069="",BE2030=0),"",IF(AND(BE2030&lt;&gt;"",BF2069=BE2030),"",IF(AND(BD2069=1,BE2069&lt;&gt;0),CM2070,IF(BF2069&lt;&gt;0,BF2069+CM2070,IF(BF2069="","")))))))))</f>
        <v>0.0248394273462438</v>
      </c>
      <c r="BH2070" s="50"/>
      <c r="BI2070" s="0"/>
      <c r="BU2070" s="0"/>
      <c r="BZ2070" s="49"/>
      <c r="CG2070" s="13"/>
      <c r="CH2070" s="40"/>
      <c r="CI2070" s="13"/>
      <c r="CL2070" s="6" t="n">
        <f aca="false">C2070</f>
        <v>40249</v>
      </c>
      <c r="CM2070" s="13" t="n">
        <f aca="false">CN2070/CN2069-1</f>
        <v>8.66175833693639E-005</v>
      </c>
      <c r="CN2070" s="76" t="n">
        <v>115.46</v>
      </c>
      <c r="CO2070" s="13" t="n">
        <f aca="false">CN2070/CN2065-1</f>
        <v>0.0105908096280087</v>
      </c>
      <c r="CY2070" s="4" t="n">
        <v>115.95</v>
      </c>
      <c r="CZ2070" s="4" t="n">
        <v>115.46</v>
      </c>
      <c r="DA2070" s="33" t="n">
        <f aca="false">CZ2070-CN2070</f>
        <v>0</v>
      </c>
      <c r="DB2070" s="16" t="n">
        <f aca="false">CZ2070/CY2070-1</f>
        <v>-0.00422595946528681</v>
      </c>
      <c r="DC2070" s="15" t="n">
        <f aca="false">CY2070/CZ2069-1</f>
        <v>0.0043308791684713</v>
      </c>
      <c r="DD2070" s="15" t="n">
        <f aca="false">CZ2070/CZ2069-1</f>
        <v>8.66175833693639E-005</v>
      </c>
      <c r="DE2070" s="34" t="str">
        <f aca="false">IF(CW2070=0,"",-DC2070*CS2070)</f>
        <v/>
      </c>
      <c r="DY2070" s="6"/>
      <c r="EB2070" s="6" t="n">
        <f aca="false">CL2070</f>
        <v>40249</v>
      </c>
      <c r="EC2070" s="13" t="n">
        <f aca="false">SUM(CM2068:CM2070)</f>
        <v>0.00871732480764886</v>
      </c>
    </row>
    <row r="2071" customFormat="false" ht="15" hidden="false" customHeight="false" outlineLevel="0" collapsed="false">
      <c r="A2071" s="0" t="n">
        <f aca="false">IF(FR2071=1,CZ2071,0)</f>
        <v>0</v>
      </c>
      <c r="C2071" s="6" t="n">
        <v>40252</v>
      </c>
      <c r="D2071" s="0" t="n">
        <f aca="false">IF(E2071&gt;E2070,1,0)</f>
        <v>1</v>
      </c>
      <c r="E2071" s="46" t="n">
        <v>104.8148</v>
      </c>
      <c r="F2071" s="46" t="n">
        <v>110.5545</v>
      </c>
      <c r="G2071" s="46" t="n">
        <v>111.4894</v>
      </c>
      <c r="H2071" s="46" t="n">
        <v>110.9097</v>
      </c>
      <c r="I2071" s="46" t="n">
        <v>114.1491</v>
      </c>
      <c r="J2071" s="47" t="str">
        <f aca="false">IF(MIN(E2071:I2071)=E2071,$E$2,IF(MIN(E2071:I2071)=F2071,$F$2,IF(MIN(E2071:I2071)=G2071,$G$2,IF(MIN(E2071:I2071)=H2071,$H$2,IF(MIN(E2071:I2071)=I2071,$I$2)))))</f>
        <v>200D</v>
      </c>
      <c r="K2071" s="47" t="str">
        <f aca="false">IF(MAX(E2071:I2071)=E2071,$E$2,IF(MAX(E2071:I2071)=F2071,$F$2,IF(MAX(E2071:I2071)=G2071,$G$2,IF(MAX(E2071:I2071)=H2071,$H$2,IF(MAX(E2071:I2071)=I2071,$I$2)))))</f>
        <v>10D</v>
      </c>
      <c r="L2071" s="4" t="n">
        <f aca="false">IF(MAX(E2071:I2071)=H2071,1,0)</f>
        <v>0</v>
      </c>
      <c r="M2071" s="4" t="n">
        <f aca="false">IF(MAX(E2071:I2071)=I2071,1,0)</f>
        <v>1</v>
      </c>
      <c r="O2071" s="4" t="n">
        <f aca="false">IF(CN2071&gt;E2071,1,0)</f>
        <v>1</v>
      </c>
      <c r="P2071" s="4" t="n">
        <f aca="false">IF(CN2071&gt;F2071,1,0)</f>
        <v>1</v>
      </c>
      <c r="Q2071" s="4" t="n">
        <f aca="false">IF(CN2071&gt;G2071,1,0)</f>
        <v>1</v>
      </c>
      <c r="R2071" s="4" t="n">
        <f aca="false">IF(CN2071&gt;H2071,1,0)</f>
        <v>1</v>
      </c>
      <c r="S2071" s="4" t="n">
        <f aca="false">IF(CN2071&gt;I2071,1,0)</f>
        <v>1</v>
      </c>
      <c r="T2071" s="25" t="n">
        <f aca="false">IF(AND(AND(R2071=0,S2071=0,Q2071=0),OR(S2070=1,S2069=1,S2068=1)),1,0)</f>
        <v>0</v>
      </c>
      <c r="U2071" s="13" t="n">
        <f aca="false">SUM(CM2070:CM2071)</f>
        <v>0.000346447827609841</v>
      </c>
      <c r="AV2071" s="0"/>
      <c r="AW2071" s="55" t="n">
        <f aca="false">IF(EC2071&gt;$AW$2,1,0)</f>
        <v>0</v>
      </c>
      <c r="AX2071" s="0" t="n">
        <f aca="false">IF(AND(I2071&gt;G2071,I2070&lt;G2070),1,IF(OR(AND(I2071&gt;F2071,I2070&lt;F2070),AND(I2071&gt;E2071,I2070&lt;E2070)),1,0))</f>
        <v>0</v>
      </c>
      <c r="AY2071" s="0" t="n">
        <f aca="false">IF(K2070="10D",1,0)</f>
        <v>1</v>
      </c>
      <c r="AZ2071" s="0" t="n">
        <f aca="false">IF(AND(I2071&gt;G2071,I2070&lt;G2070,I2071&gt;F2071,I2070&gt;F2070,I2071&gt;E2071,I2070&gt;E2070),1,0)</f>
        <v>0</v>
      </c>
      <c r="BA2071" s="56" t="n">
        <f aca="false">IF(G2071&gt;H2071,1,0)</f>
        <v>1</v>
      </c>
      <c r="BB2071" s="56" t="n">
        <f aca="false">IF(I2071&lt;F2071,1,0)</f>
        <v>0</v>
      </c>
      <c r="BC2071" s="0" t="n">
        <f aca="false">IF(AND(SUM(AW2070:AX2070)=2,AY2071=1),1,IF(SUM(AX2069:AX2071)=0,0,IF(AND(OR(AW2069=1,AX2069=1),OR(AW2070=1,AX2070=1),AY2071=1),1,IF(AND(SUM(AW2071:AY2071)=2,SUM(AW2069:AX2069)=2,AX2069=1),1,0))))</f>
        <v>0</v>
      </c>
      <c r="BD2071" s="57" t="str">
        <f aca="false">IF(AND(SUM(BC2069:BC2071)&gt;=1,BA2071=1,SUM(AZ2066:AZ2071)&gt;=1),1,IF(BC2071=0,"",IF(AND(BC2071=1,AZ2071=0,AZ2070=0,AZ2069=0),1,IF(AND(BC2071=1,OR(AZ2071=1,AZ2070=1,AZ2069)),IF(BA2071=1,1,0)))))</f>
        <v/>
      </c>
      <c r="BE2071" s="50" t="str">
        <f aca="false">IF(AND(BD2071=1,BD2070=1),0,IF(BD2071=1,SUM(CM2072:CM2110),""))</f>
        <v/>
      </c>
      <c r="BF2071" s="20" t="n">
        <f aca="false">IF(AND(BB2071=1,BB2070=1,BE2030&lt;&gt;0),"",IF(AND(BB2070=0,BB2071=1),BF2070,IF(AND(BB2071=1,BB2070=1),BF2070,IF(AND(BF2070="",BE2070="",OR(BD2070=0,BD2070="")),"",IF(AND(BF2070="",BE2031=0),"",IF(AND(BE2031&lt;&gt;"",BF2070=BE2031),"",IF(AND(BD2070=1,BE2070&lt;&gt;0),CM2071,IF(BF2070&lt;&gt;0,BF2070+CM2071,IF(BF2070="","")))))))))</f>
        <v>0.0250992575904843</v>
      </c>
      <c r="BH2071" s="50"/>
      <c r="BI2071" s="0"/>
      <c r="BU2071" s="0"/>
      <c r="BZ2071" s="49"/>
      <c r="CG2071" s="13"/>
      <c r="CH2071" s="40"/>
      <c r="CI2071" s="13"/>
      <c r="CL2071" s="6" t="n">
        <f aca="false">C2071</f>
        <v>40252</v>
      </c>
      <c r="CM2071" s="13" t="n">
        <f aca="false">CN2071/CN2070-1</f>
        <v>0.000259830244240478</v>
      </c>
      <c r="CN2071" s="76" t="n">
        <v>115.49</v>
      </c>
      <c r="CO2071" s="13" t="n">
        <f aca="false">CN2071/CN2066-1</f>
        <v>0.0106764680143521</v>
      </c>
      <c r="CY2071" s="4" t="n">
        <v>115.26</v>
      </c>
      <c r="CZ2071" s="4" t="n">
        <v>115.49</v>
      </c>
      <c r="DA2071" s="33" t="n">
        <f aca="false">CZ2071-CN2071</f>
        <v>0</v>
      </c>
      <c r="DB2071" s="16" t="n">
        <f aca="false">CZ2071/CY2071-1</f>
        <v>0.00199548846087105</v>
      </c>
      <c r="DC2071" s="15" t="n">
        <f aca="false">CY2071/CZ2070-1</f>
        <v>-0.00173220162826948</v>
      </c>
      <c r="DD2071" s="15" t="n">
        <f aca="false">CZ2071/CZ2070-1</f>
        <v>0.000259830244240478</v>
      </c>
      <c r="DE2071" s="34" t="str">
        <f aca="false">IF(CW2071=0,"",-DC2071*CS2071)</f>
        <v/>
      </c>
      <c r="DY2071" s="6"/>
      <c r="EB2071" s="6" t="n">
        <f aca="false">CL2071</f>
        <v>40252</v>
      </c>
      <c r="EC2071" s="13" t="n">
        <f aca="false">SUM(CM2069:CM2071)</f>
        <v>0.00452145000209026</v>
      </c>
    </row>
    <row r="2072" customFormat="false" ht="15" hidden="false" customHeight="false" outlineLevel="0" collapsed="false">
      <c r="A2072" s="0" t="n">
        <f aca="false">IF(FR2072=1,CZ2072,0)</f>
        <v>0</v>
      </c>
      <c r="C2072" s="6" t="n">
        <v>40253</v>
      </c>
      <c r="D2072" s="0" t="n">
        <f aca="false">IF(E2072&gt;E2071,1,0)</f>
        <v>1</v>
      </c>
      <c r="E2072" s="46" t="n">
        <v>104.9342</v>
      </c>
      <c r="F2072" s="46" t="n">
        <v>110.6265</v>
      </c>
      <c r="G2072" s="46" t="n">
        <v>111.5888</v>
      </c>
      <c r="H2072" s="46" t="n">
        <v>111.1547</v>
      </c>
      <c r="I2072" s="46" t="n">
        <v>114.5701</v>
      </c>
      <c r="J2072" s="47" t="str">
        <f aca="false">IF(MIN(E2072:I2072)=E2072,$E$2,IF(MIN(E2072:I2072)=F2072,$F$2,IF(MIN(E2072:I2072)=G2072,$G$2,IF(MIN(E2072:I2072)=H2072,$H$2,IF(MIN(E2072:I2072)=I2072,$I$2)))))</f>
        <v>200D</v>
      </c>
      <c r="K2072" s="47" t="str">
        <f aca="false">IF(MAX(E2072:I2072)=E2072,$E$2,IF(MAX(E2072:I2072)=F2072,$F$2,IF(MAX(E2072:I2072)=G2072,$G$2,IF(MAX(E2072:I2072)=H2072,$H$2,IF(MAX(E2072:I2072)=I2072,$I$2)))))</f>
        <v>10D</v>
      </c>
      <c r="L2072" s="4" t="n">
        <f aca="false">IF(MAX(E2072:I2072)=H2072,1,0)</f>
        <v>0</v>
      </c>
      <c r="M2072" s="4" t="n">
        <f aca="false">IF(MAX(E2072:I2072)=I2072,1,0)</f>
        <v>1</v>
      </c>
      <c r="O2072" s="4" t="n">
        <f aca="false">IF(CN2072&gt;E2072,1,0)</f>
        <v>1</v>
      </c>
      <c r="P2072" s="4" t="n">
        <f aca="false">IF(CN2072&gt;F2072,1,0)</f>
        <v>1</v>
      </c>
      <c r="Q2072" s="4" t="n">
        <f aca="false">IF(CN2072&gt;G2072,1,0)</f>
        <v>1</v>
      </c>
      <c r="R2072" s="4" t="n">
        <f aca="false">IF(CN2072&gt;H2072,1,0)</f>
        <v>1</v>
      </c>
      <c r="S2072" s="4" t="n">
        <f aca="false">IF(CN2072&gt;I2072,1,0)</f>
        <v>1</v>
      </c>
      <c r="T2072" s="25" t="n">
        <f aca="false">IF(AND(AND(R2072=0,S2072=0,Q2072=0),OR(S2071=1,S2070=1,S2069=1)),1,0)</f>
        <v>0</v>
      </c>
      <c r="U2072" s="13" t="n">
        <f aca="false">SUM(CM2071:CM2072)</f>
        <v>0.00822588791157108</v>
      </c>
      <c r="AV2072" s="0"/>
      <c r="AW2072" s="55" t="n">
        <f aca="false">IF(EC2072&gt;$AW$2,1,0)</f>
        <v>0</v>
      </c>
      <c r="AX2072" s="0" t="n">
        <f aca="false">IF(AND(I2072&gt;G2072,I2071&lt;G2071),1,IF(OR(AND(I2072&gt;F2072,I2071&lt;F2071),AND(I2072&gt;E2072,I2071&lt;E2071)),1,0))</f>
        <v>0</v>
      </c>
      <c r="AY2072" s="0" t="n">
        <f aca="false">IF(K2071="10D",1,0)</f>
        <v>1</v>
      </c>
      <c r="AZ2072" s="0" t="n">
        <f aca="false">IF(AND(I2072&gt;G2072,I2071&lt;G2071,I2072&gt;F2072,I2071&gt;F2071,I2072&gt;E2072,I2071&gt;E2071),1,0)</f>
        <v>0</v>
      </c>
      <c r="BA2072" s="56" t="n">
        <f aca="false">IF(G2072&gt;H2072,1,0)</f>
        <v>1</v>
      </c>
      <c r="BB2072" s="56" t="n">
        <f aca="false">IF(I2072&lt;F2072,1,0)</f>
        <v>0</v>
      </c>
      <c r="BC2072" s="0" t="n">
        <f aca="false">IF(AND(SUM(AW2071:AX2071)=2,AY2072=1),1,IF(SUM(AX2070:AX2072)=0,0,IF(AND(OR(AW2070=1,AX2070=1),OR(AW2071=1,AX2071=1),AY2072=1),1,IF(AND(SUM(AW2072:AY2072)=2,SUM(AW2070:AX2070)=2,AX2070=1),1,0))))</f>
        <v>0</v>
      </c>
      <c r="BD2072" s="57" t="str">
        <f aca="false">IF(AND(SUM(BC2070:BC2072)&gt;=1,BA2072=1,SUM(AZ2067:AZ2072)&gt;=1),1,IF(BC2072=0,"",IF(AND(BC2072=1,AZ2072=0,AZ2071=0,AZ2070=0),1,IF(AND(BC2072=1,OR(AZ2072=1,AZ2071=1,AZ2070)),IF(BA2072=1,1,0)))))</f>
        <v/>
      </c>
      <c r="BE2072" s="50" t="str">
        <f aca="false">IF(AND(BD2072=1,BD2071=1),0,IF(BD2072=1,SUM(CM2073:CM2111),""))</f>
        <v/>
      </c>
      <c r="BF2072" s="20" t="n">
        <f aca="false">IF(AND(BB2072=1,BB2071=1,BE2031&lt;&gt;0),"",IF(AND(BB2071=0,BB2072=1),BF2071,IF(AND(BB2072=1,BB2071=1),BF2071,IF(AND(BF2071="",BE2071="",OR(BD2071=0,BD2071="")),"",IF(AND(BF2071="",BE2032=0),"",IF(AND(BE2032&lt;&gt;"",BF2071=BE2032),"",IF(AND(BD2071=1,BE2071&lt;&gt;0),CM2072,IF(BF2071&lt;&gt;0,BF2071+CM2072,IF(BF2071="","")))))))))</f>
        <v>0.0330653152578149</v>
      </c>
      <c r="BH2072" s="50"/>
      <c r="BI2072" s="0"/>
      <c r="BU2072" s="0"/>
      <c r="BZ2072" s="49"/>
      <c r="CG2072" s="13"/>
      <c r="CH2072" s="40"/>
      <c r="CI2072" s="13"/>
      <c r="CL2072" s="6" t="n">
        <f aca="false">C2072</f>
        <v>40253</v>
      </c>
      <c r="CM2072" s="13" t="n">
        <f aca="false">CN2072/CN2071-1</f>
        <v>0.00796605766733061</v>
      </c>
      <c r="CN2072" s="76" t="n">
        <v>116.41</v>
      </c>
      <c r="CO2072" s="13" t="n">
        <f aca="false">CN2072/CN2067-1</f>
        <v>0.0170365193080553</v>
      </c>
      <c r="CY2072" s="4" t="n">
        <v>115.81</v>
      </c>
      <c r="CZ2072" s="4" t="n">
        <v>116.41</v>
      </c>
      <c r="DA2072" s="33" t="n">
        <f aca="false">CZ2072-CN2072</f>
        <v>0</v>
      </c>
      <c r="DB2072" s="16" t="n">
        <f aca="false">CZ2072/CY2072-1</f>
        <v>0.00518089974958991</v>
      </c>
      <c r="DC2072" s="15" t="n">
        <f aca="false">CY2072/CZ2071-1</f>
        <v>0.00277080266689755</v>
      </c>
      <c r="DD2072" s="15" t="n">
        <f aca="false">CZ2072/CZ2071-1</f>
        <v>0.00796605766733061</v>
      </c>
      <c r="DE2072" s="34" t="str">
        <f aca="false">IF(CW2072=0,"",-DC2072*CS2072)</f>
        <v/>
      </c>
      <c r="DY2072" s="6"/>
      <c r="EB2072" s="6" t="n">
        <f aca="false">CL2072</f>
        <v>40253</v>
      </c>
      <c r="EC2072" s="13" t="n">
        <f aca="false">SUM(CM2070:CM2072)</f>
        <v>0.00831250549494045</v>
      </c>
    </row>
    <row r="2073" customFormat="false" ht="15" hidden="false" customHeight="false" outlineLevel="0" collapsed="false">
      <c r="A2073" s="0" t="n">
        <f aca="false">IF(FR2073=1,CZ2073,0)</f>
        <v>0</v>
      </c>
      <c r="C2073" s="6" t="n">
        <v>40254</v>
      </c>
      <c r="D2073" s="0" t="n">
        <f aca="false">IF(E2073&gt;E2072,1,0)</f>
        <v>1</v>
      </c>
      <c r="E2073" s="46" t="n">
        <v>105.0458</v>
      </c>
      <c r="F2073" s="46" t="n">
        <v>110.7152</v>
      </c>
      <c r="G2073" s="46" t="n">
        <v>111.6642</v>
      </c>
      <c r="H2073" s="46" t="n">
        <v>111.3787</v>
      </c>
      <c r="I2073" s="46" t="n">
        <v>115.0501</v>
      </c>
      <c r="J2073" s="47" t="str">
        <f aca="false">IF(MIN(E2073:I2073)=E2073,$E$2,IF(MIN(E2073:I2073)=F2073,$F$2,IF(MIN(E2073:I2073)=G2073,$G$2,IF(MIN(E2073:I2073)=H2073,$H$2,IF(MIN(E2073:I2073)=I2073,$I$2)))))</f>
        <v>200D</v>
      </c>
      <c r="K2073" s="47" t="str">
        <f aca="false">IF(MAX(E2073:I2073)=E2073,$E$2,IF(MAX(E2073:I2073)=F2073,$F$2,IF(MAX(E2073:I2073)=G2073,$G$2,IF(MAX(E2073:I2073)=H2073,$H$2,IF(MAX(E2073:I2073)=I2073,$I$2)))))</f>
        <v>10D</v>
      </c>
      <c r="L2073" s="4" t="n">
        <f aca="false">IF(MAX(E2073:I2073)=H2073,1,0)</f>
        <v>0</v>
      </c>
      <c r="M2073" s="4" t="n">
        <f aca="false">IF(MAX(E2073:I2073)=I2073,1,0)</f>
        <v>1</v>
      </c>
      <c r="O2073" s="4" t="n">
        <f aca="false">IF(CN2073&gt;E2073,1,0)</f>
        <v>1</v>
      </c>
      <c r="P2073" s="4" t="n">
        <f aca="false">IF(CN2073&gt;F2073,1,0)</f>
        <v>1</v>
      </c>
      <c r="Q2073" s="4" t="n">
        <f aca="false">IF(CN2073&gt;G2073,1,0)</f>
        <v>1</v>
      </c>
      <c r="R2073" s="4" t="n">
        <f aca="false">IF(CN2073&gt;H2073,1,0)</f>
        <v>1</v>
      </c>
      <c r="S2073" s="4" t="n">
        <f aca="false">IF(CN2073&gt;I2073,1,0)</f>
        <v>1</v>
      </c>
      <c r="T2073" s="25" t="n">
        <f aca="false">IF(AND(AND(R2073=0,S2073=0,Q2073=0),OR(S2072=1,S2071=1,S2070=1)),1,0)</f>
        <v>0</v>
      </c>
      <c r="U2073" s="13" t="n">
        <f aca="false">SUM(CM2072:CM2073)</f>
        <v>0.0138933834984447</v>
      </c>
      <c r="AV2073" s="0"/>
      <c r="AW2073" s="55" t="n">
        <f aca="false">IF(EC2073&gt;$AW$2,1,0)</f>
        <v>1</v>
      </c>
      <c r="AX2073" s="0" t="n">
        <f aca="false">IF(AND(I2073&gt;G2073,I2072&lt;G2072),1,IF(OR(AND(I2073&gt;F2073,I2072&lt;F2072),AND(I2073&gt;E2073,I2072&lt;E2072)),1,0))</f>
        <v>0</v>
      </c>
      <c r="AY2073" s="0" t="n">
        <f aca="false">IF(K2072="10D",1,0)</f>
        <v>1</v>
      </c>
      <c r="AZ2073" s="0" t="n">
        <f aca="false">IF(AND(I2073&gt;G2073,I2072&lt;G2072,I2073&gt;F2073,I2072&gt;F2072,I2073&gt;E2073,I2072&gt;E2072),1,0)</f>
        <v>0</v>
      </c>
      <c r="BA2073" s="56" t="n">
        <f aca="false">IF(G2073&gt;H2073,1,0)</f>
        <v>1</v>
      </c>
      <c r="BB2073" s="56" t="n">
        <f aca="false">IF(I2073&lt;F2073,1,0)</f>
        <v>0</v>
      </c>
      <c r="BC2073" s="0" t="n">
        <f aca="false">IF(AND(SUM(AW2072:AX2072)=2,AY2073=1),1,IF(SUM(AX2071:AX2073)=0,0,IF(AND(OR(AW2071=1,AX2071=1),OR(AW2072=1,AX2072=1),AY2073=1),1,IF(AND(SUM(AW2073:AY2073)=2,SUM(AW2071:AX2071)=2,AX2071=1),1,0))))</f>
        <v>0</v>
      </c>
      <c r="BD2073" s="57" t="str">
        <f aca="false">IF(AND(SUM(BC2071:BC2073)&gt;=1,BA2073=1,SUM(AZ2068:AZ2073)&gt;=1),1,IF(BC2073=0,"",IF(AND(BC2073=1,AZ2073=0,AZ2072=0,AZ2071=0),1,IF(AND(BC2073=1,OR(AZ2073=1,AZ2072=1,AZ2071)),IF(BA2073=1,1,0)))))</f>
        <v/>
      </c>
      <c r="BE2073" s="50" t="str">
        <f aca="false">IF(AND(BD2073=1,BD2072=1),0,IF(BD2073=1,SUM(CM2074:CM2112),""))</f>
        <v/>
      </c>
      <c r="BF2073" s="20" t="n">
        <f aca="false">IF(AND(BB2073=1,BB2072=1,BE2032&lt;&gt;0),"",IF(AND(BB2072=0,BB2073=1),BF2072,IF(AND(BB2073=1,BB2072=1),BF2072,IF(AND(BF2072="",BE2072="",OR(BD2072=0,BD2072="")),"",IF(AND(BF2072="",BE2033=0),"",IF(AND(BE2033&lt;&gt;"",BF2072=BE2033),"",IF(AND(BD2072=1,BE2072&lt;&gt;0),CM2073,IF(BF2072&lt;&gt;0,BF2072+CM2073,IF(BF2072="","")))))))))</f>
        <v>0.038992641088929</v>
      </c>
      <c r="BH2073" s="50"/>
      <c r="BI2073" s="0"/>
      <c r="BU2073" s="0"/>
      <c r="BZ2073" s="49"/>
      <c r="CG2073" s="13"/>
      <c r="CH2073" s="40"/>
      <c r="CI2073" s="13"/>
      <c r="CL2073" s="6" t="n">
        <f aca="false">C2073</f>
        <v>40254</v>
      </c>
      <c r="CM2073" s="13" t="n">
        <f aca="false">CN2073/CN2072-1</f>
        <v>0.00592732583111411</v>
      </c>
      <c r="CN2073" s="76" t="n">
        <v>117.1</v>
      </c>
      <c r="CO2073" s="13" t="n">
        <f aca="false">CN2073/CN2068-1</f>
        <v>0.0185265721492562</v>
      </c>
      <c r="CY2073" s="4" t="n">
        <v>116.76</v>
      </c>
      <c r="CZ2073" s="4" t="n">
        <v>117.1</v>
      </c>
      <c r="DA2073" s="33" t="n">
        <f aca="false">CZ2073-CN2073</f>
        <v>0</v>
      </c>
      <c r="DB2073" s="16" t="n">
        <f aca="false">CZ2073/CY2073-1</f>
        <v>0.00291195614936623</v>
      </c>
      <c r="DC2073" s="15" t="n">
        <f aca="false">CY2073/CZ2072-1</f>
        <v>0.00300661455201445</v>
      </c>
      <c r="DD2073" s="15" t="n">
        <f aca="false">CZ2073/CZ2072-1</f>
        <v>0.00592732583111411</v>
      </c>
      <c r="DE2073" s="34" t="str">
        <f aca="false">IF(CW2073=0,"",-DC2073*CS2073)</f>
        <v/>
      </c>
      <c r="DY2073" s="6"/>
      <c r="EB2073" s="6" t="n">
        <f aca="false">CL2073</f>
        <v>40254</v>
      </c>
      <c r="EC2073" s="13" t="n">
        <f aca="false">SUM(CM2071:CM2073)</f>
        <v>0.0141532137426852</v>
      </c>
    </row>
    <row r="2074" customFormat="false" ht="15" hidden="false" customHeight="false" outlineLevel="0" collapsed="false">
      <c r="A2074" s="0" t="n">
        <f aca="false">IF(FR2074=1,CZ2074,0)</f>
        <v>0</v>
      </c>
      <c r="C2074" s="6" t="n">
        <v>40255</v>
      </c>
      <c r="D2074" s="0" t="n">
        <f aca="false">IF(E2074&gt;E2073,1,0)</f>
        <v>1</v>
      </c>
      <c r="E2074" s="46" t="n">
        <v>105.1568</v>
      </c>
      <c r="F2074" s="46" t="n">
        <v>110.7923</v>
      </c>
      <c r="G2074" s="46" t="n">
        <v>111.7324</v>
      </c>
      <c r="H2074" s="46" t="n">
        <v>111.619</v>
      </c>
      <c r="I2074" s="46" t="n">
        <v>115.4897</v>
      </c>
      <c r="J2074" s="47" t="str">
        <f aca="false">IF(MIN(E2074:I2074)=E2074,$E$2,IF(MIN(E2074:I2074)=F2074,$F$2,IF(MIN(E2074:I2074)=G2074,$G$2,IF(MIN(E2074:I2074)=H2074,$H$2,IF(MIN(E2074:I2074)=I2074,$I$2)))))</f>
        <v>200D</v>
      </c>
      <c r="K2074" s="47" t="str">
        <f aca="false">IF(MAX(E2074:I2074)=E2074,$E$2,IF(MAX(E2074:I2074)=F2074,$F$2,IF(MAX(E2074:I2074)=G2074,$G$2,IF(MAX(E2074:I2074)=H2074,$H$2,IF(MAX(E2074:I2074)=I2074,$I$2)))))</f>
        <v>10D</v>
      </c>
      <c r="L2074" s="4" t="n">
        <f aca="false">IF(MAX(E2074:I2074)=H2074,1,0)</f>
        <v>0</v>
      </c>
      <c r="M2074" s="4" t="n">
        <f aca="false">IF(MAX(E2074:I2074)=I2074,1,0)</f>
        <v>1</v>
      </c>
      <c r="O2074" s="4" t="n">
        <f aca="false">IF(CN2074&gt;E2074,1,0)</f>
        <v>1</v>
      </c>
      <c r="P2074" s="4" t="n">
        <f aca="false">IF(CN2074&gt;F2074,1,0)</f>
        <v>1</v>
      </c>
      <c r="Q2074" s="4" t="n">
        <f aca="false">IF(CN2074&gt;G2074,1,0)</f>
        <v>1</v>
      </c>
      <c r="R2074" s="4" t="n">
        <f aca="false">IF(CN2074&gt;H2074,1,0)</f>
        <v>1</v>
      </c>
      <c r="S2074" s="4" t="n">
        <f aca="false">IF(CN2074&gt;I2074,1,0)</f>
        <v>1</v>
      </c>
      <c r="T2074" s="25" t="n">
        <f aca="false">IF(AND(AND(R2074=0,S2074=0,Q2074=0),OR(S2073=1,S2072=1,S2071=1)),1,0)</f>
        <v>0</v>
      </c>
      <c r="U2074" s="13" t="n">
        <f aca="false">SUM(CM2073:CM2074)</f>
        <v>0.0053935939779971</v>
      </c>
      <c r="AV2074" s="0"/>
      <c r="AW2074" s="55" t="n">
        <f aca="false">IF(EC2074&gt;$AW$2,1,0)</f>
        <v>1</v>
      </c>
      <c r="AX2074" s="0" t="n">
        <f aca="false">IF(AND(I2074&gt;G2074,I2073&lt;G2073),1,IF(OR(AND(I2074&gt;F2074,I2073&lt;F2073),AND(I2074&gt;E2074,I2073&lt;E2073)),1,0))</f>
        <v>0</v>
      </c>
      <c r="AY2074" s="0" t="n">
        <f aca="false">IF(K2073="10D",1,0)</f>
        <v>1</v>
      </c>
      <c r="AZ2074" s="0" t="n">
        <f aca="false">IF(AND(I2074&gt;G2074,I2073&lt;G2073,I2074&gt;F2074,I2073&gt;F2073,I2074&gt;E2074,I2073&gt;E2073),1,0)</f>
        <v>0</v>
      </c>
      <c r="BA2074" s="56" t="n">
        <f aca="false">IF(G2074&gt;H2074,1,0)</f>
        <v>1</v>
      </c>
      <c r="BB2074" s="56" t="n">
        <f aca="false">IF(I2074&lt;F2074,1,0)</f>
        <v>0</v>
      </c>
      <c r="BC2074" s="0" t="n">
        <f aca="false">IF(AND(SUM(AW2073:AX2073)=2,AY2074=1),1,IF(SUM(AX2072:AX2074)=0,0,IF(AND(OR(AW2072=1,AX2072=1),OR(AW2073=1,AX2073=1),AY2074=1),1,IF(AND(SUM(AW2074:AY2074)=2,SUM(AW2072:AX2072)=2,AX2072=1),1,0))))</f>
        <v>0</v>
      </c>
      <c r="BD2074" s="57" t="str">
        <f aca="false">IF(AND(SUM(BC2072:BC2074)&gt;=1,BA2074=1,SUM(AZ2069:AZ2074)&gt;=1),1,IF(BC2074=0,"",IF(AND(BC2074=1,AZ2074=0,AZ2073=0,AZ2072=0),1,IF(AND(BC2074=1,OR(AZ2074=1,AZ2073=1,AZ2072)),IF(BA2074=1,1,0)))))</f>
        <v/>
      </c>
      <c r="BE2074" s="50" t="str">
        <f aca="false">IF(AND(BD2074=1,BD2073=1),0,IF(BD2074=1,SUM(CM2075:CM2113),""))</f>
        <v/>
      </c>
      <c r="BF2074" s="20" t="n">
        <f aca="false">IF(AND(BB2074=1,BB2073=1,BE2033&lt;&gt;0),"",IF(AND(BB2073=0,BB2074=1),BF2073,IF(AND(BB2074=1,BB2073=1),BF2073,IF(AND(BF2073="",BE2073="",OR(BD2073=0,BD2073="")),"",IF(AND(BF2073="",BE2034=0),"",IF(AND(BE2034&lt;&gt;"",BF2073=BE2034),"",IF(AND(BD2073=1,BE2073&lt;&gt;0),CM2074,IF(BF2073&lt;&gt;0,BF2073+CM2074,IF(BF2073="","")))))))))</f>
        <v>0.038458909235812</v>
      </c>
      <c r="BH2074" s="50"/>
      <c r="BI2074" s="0"/>
      <c r="BU2074" s="0"/>
      <c r="BZ2074" s="49"/>
      <c r="CG2074" s="13"/>
      <c r="CH2074" s="40"/>
      <c r="CI2074" s="13"/>
      <c r="CL2074" s="6" t="n">
        <f aca="false">C2074</f>
        <v>40255</v>
      </c>
      <c r="CM2074" s="13" t="n">
        <f aca="false">CN2074/CN2073-1</f>
        <v>-0.000533731853117003</v>
      </c>
      <c r="CN2074" s="76" t="n">
        <v>117.0375</v>
      </c>
      <c r="CO2074" s="13" t="n">
        <f aca="false">CN2074/CN2069-1</f>
        <v>0.013750541359896</v>
      </c>
      <c r="CY2074" s="4" t="n">
        <v>117.11</v>
      </c>
      <c r="CZ2074" s="4" t="n">
        <v>117.0375</v>
      </c>
      <c r="DA2074" s="33" t="n">
        <f aca="false">CZ2074-CN2074</f>
        <v>0</v>
      </c>
      <c r="DB2074" s="16" t="n">
        <f aca="false">CZ2074/CY2074-1</f>
        <v>-0.000619076082315817</v>
      </c>
      <c r="DC2074" s="15" t="n">
        <f aca="false">CY2074/CZ2073-1</f>
        <v>8.5397096498685E-005</v>
      </c>
      <c r="DD2074" s="15" t="n">
        <f aca="false">CZ2074/CZ2073-1</f>
        <v>-0.000533731853117003</v>
      </c>
      <c r="DE2074" s="34" t="str">
        <f aca="false">IF(CW2074=0,"",-DC2074*CS2074)</f>
        <v/>
      </c>
      <c r="DY2074" s="6"/>
      <c r="EB2074" s="6" t="n">
        <f aca="false">CL2074</f>
        <v>40255</v>
      </c>
      <c r="EC2074" s="13" t="n">
        <f aca="false">SUM(CM2072:CM2074)</f>
        <v>0.0133596516453277</v>
      </c>
    </row>
    <row r="2075" customFormat="false" ht="15" hidden="false" customHeight="false" outlineLevel="0" collapsed="false">
      <c r="A2075" s="0" t="n">
        <f aca="false">IF(FR2075=1,CZ2075,0)</f>
        <v>0</v>
      </c>
      <c r="C2075" s="6" t="n">
        <v>40256</v>
      </c>
      <c r="D2075" s="0" t="n">
        <f aca="false">IF(E2075&gt;E2074,1,0)</f>
        <v>1</v>
      </c>
      <c r="E2075" s="46" t="n">
        <v>105.2684</v>
      </c>
      <c r="F2075" s="46" t="n">
        <v>110.8712</v>
      </c>
      <c r="G2075" s="46" t="n">
        <v>111.7776</v>
      </c>
      <c r="H2075" s="46" t="n">
        <v>111.9366</v>
      </c>
      <c r="I2075" s="46" t="n">
        <v>115.6617</v>
      </c>
      <c r="J2075" s="47" t="str">
        <f aca="false">IF(MIN(E2075:I2075)=E2075,$E$2,IF(MIN(E2075:I2075)=F2075,$F$2,IF(MIN(E2075:I2075)=G2075,$G$2,IF(MIN(E2075:I2075)=H2075,$H$2,IF(MIN(E2075:I2075)=I2075,$I$2)))))</f>
        <v>200D</v>
      </c>
      <c r="K2075" s="47" t="str">
        <f aca="false">IF(MAX(E2075:I2075)=E2075,$E$2,IF(MAX(E2075:I2075)=F2075,$F$2,IF(MAX(E2075:I2075)=G2075,$G$2,IF(MAX(E2075:I2075)=H2075,$H$2,IF(MAX(E2075:I2075)=I2075,$I$2)))))</f>
        <v>10D</v>
      </c>
      <c r="L2075" s="4" t="n">
        <f aca="false">IF(MAX(E2075:I2075)=H2075,1,0)</f>
        <v>0</v>
      </c>
      <c r="M2075" s="4" t="n">
        <f aca="false">IF(MAX(E2075:I2075)=I2075,1,0)</f>
        <v>1</v>
      </c>
      <c r="O2075" s="4" t="n">
        <f aca="false">IF(CN2075&gt;E2075,1,0)</f>
        <v>1</v>
      </c>
      <c r="P2075" s="4" t="n">
        <f aca="false">IF(CN2075&gt;F2075,1,0)</f>
        <v>1</v>
      </c>
      <c r="Q2075" s="4" t="n">
        <f aca="false">IF(CN2075&gt;G2075,1,0)</f>
        <v>1</v>
      </c>
      <c r="R2075" s="4" t="n">
        <f aca="false">IF(CN2075&gt;H2075,1,0)</f>
        <v>1</v>
      </c>
      <c r="S2075" s="4" t="n">
        <f aca="false">IF(CN2075&gt;I2075,1,0)</f>
        <v>1</v>
      </c>
      <c r="T2075" s="25" t="n">
        <f aca="false">IF(AND(AND(R2075=0,S2075=0,Q2075=0),OR(S2074=1,S2073=1,S2072=1)),1,0)</f>
        <v>0</v>
      </c>
      <c r="U2075" s="13" t="n">
        <f aca="false">SUM(CM2074:CM2075)</f>
        <v>-0.00965474007697686</v>
      </c>
      <c r="AV2075" s="0"/>
      <c r="AW2075" s="55" t="n">
        <f aca="false">IF(EC2075&gt;$AW$2,1,0)</f>
        <v>0</v>
      </c>
      <c r="AX2075" s="0" t="n">
        <f aca="false">IF(AND(I2075&gt;G2075,I2074&lt;G2074),1,IF(OR(AND(I2075&gt;F2075,I2074&lt;F2074),AND(I2075&gt;E2075,I2074&lt;E2074)),1,0))</f>
        <v>0</v>
      </c>
      <c r="AY2075" s="0" t="n">
        <f aca="false">IF(K2074="10D",1,0)</f>
        <v>1</v>
      </c>
      <c r="AZ2075" s="0" t="n">
        <f aca="false">IF(AND(I2075&gt;G2075,I2074&lt;G2074,I2075&gt;F2075,I2074&gt;F2074,I2075&gt;E2075,I2074&gt;E2074),1,0)</f>
        <v>0</v>
      </c>
      <c r="BA2075" s="56" t="n">
        <f aca="false">IF(G2075&gt;H2075,1,0)</f>
        <v>0</v>
      </c>
      <c r="BB2075" s="56" t="n">
        <f aca="false">IF(I2075&lt;F2075,1,0)</f>
        <v>0</v>
      </c>
      <c r="BC2075" s="0" t="n">
        <f aca="false">IF(AND(SUM(AW2074:AX2074)=2,AY2075=1),1,IF(SUM(AX2073:AX2075)=0,0,IF(AND(OR(AW2073=1,AX2073=1),OR(AW2074=1,AX2074=1),AY2075=1),1,IF(AND(SUM(AW2075:AY2075)=2,SUM(AW2073:AX2073)=2,AX2073=1),1,0))))</f>
        <v>0</v>
      </c>
      <c r="BD2075" s="57" t="str">
        <f aca="false">IF(AND(SUM(BC2073:BC2075)&gt;=1,BA2075=1,SUM(AZ2070:AZ2075)&gt;=1),1,IF(BC2075=0,"",IF(AND(BC2075=1,AZ2075=0,AZ2074=0,AZ2073=0),1,IF(AND(BC2075=1,OR(AZ2075=1,AZ2074=1,AZ2073)),IF(BA2075=1,1,0)))))</f>
        <v/>
      </c>
      <c r="BE2075" s="50" t="str">
        <f aca="false">IF(AND(BD2075=1,BD2074=1),0,IF(BD2075=1,SUM(CM2076:CM2114),""))</f>
        <v/>
      </c>
      <c r="BF2075" s="20" t="n">
        <f aca="false">IF(AND(BB2075=1,BB2074=1,BE2034&lt;&gt;0),"",IF(AND(BB2074=0,BB2075=1),BF2074,IF(AND(BB2075=1,BB2074=1),BF2074,IF(AND(BF2074="",BE2074="",OR(BD2074=0,BD2074="")),"",IF(AND(BF2074="",BE2035=0),"",IF(AND(BE2035&lt;&gt;"",BF2074=BE2035),"",IF(AND(BD2074=1,BE2074&lt;&gt;0),CM2075,IF(BF2074&lt;&gt;0,BF2074+CM2075,IF(BF2074="","")))))))))</f>
        <v>0.0293379010119521</v>
      </c>
      <c r="BH2075" s="50"/>
      <c r="BI2075" s="0"/>
      <c r="BU2075" s="0"/>
      <c r="BZ2075" s="49"/>
      <c r="CG2075" s="13"/>
      <c r="CH2075" s="40"/>
      <c r="CI2075" s="13"/>
      <c r="CL2075" s="6" t="n">
        <f aca="false">C2075</f>
        <v>40256</v>
      </c>
      <c r="CM2075" s="13" t="n">
        <f aca="false">CN2075/CN2074-1</f>
        <v>-0.00912100822385986</v>
      </c>
      <c r="CN2075" s="76" t="n">
        <v>115.97</v>
      </c>
      <c r="CO2075" s="13" t="n">
        <f aca="false">CN2075/CN2070-1</f>
        <v>0.00441711415208745</v>
      </c>
      <c r="CY2075" s="4" t="n">
        <v>116.96</v>
      </c>
      <c r="CZ2075" s="4" t="n">
        <v>115.97</v>
      </c>
      <c r="DA2075" s="33" t="n">
        <f aca="false">CZ2075-CN2075</f>
        <v>0</v>
      </c>
      <c r="DB2075" s="16" t="n">
        <f aca="false">CZ2075/CY2075-1</f>
        <v>-0.00846443228454163</v>
      </c>
      <c r="DC2075" s="15" t="n">
        <f aca="false">CY2075/CZ2074-1</f>
        <v>-0.000662180924917211</v>
      </c>
      <c r="DD2075" s="15" t="n">
        <f aca="false">CZ2075/CZ2074-1</f>
        <v>-0.00912100822385986</v>
      </c>
      <c r="DE2075" s="34" t="str">
        <f aca="false">IF(CW2075=0,"",-DC2075*CS2075)</f>
        <v/>
      </c>
      <c r="DY2075" s="6"/>
      <c r="EB2075" s="6" t="n">
        <f aca="false">CL2075</f>
        <v>40256</v>
      </c>
      <c r="EC2075" s="13" t="n">
        <f aca="false">SUM(CM2073:CM2075)</f>
        <v>-0.00372741424586276</v>
      </c>
    </row>
    <row r="2076" customFormat="false" ht="15" hidden="false" customHeight="false" outlineLevel="0" collapsed="false">
      <c r="A2076" s="0" t="n">
        <f aca="false">IF(FR2076=1,CZ2076,0)</f>
        <v>0</v>
      </c>
      <c r="C2076" s="6" t="n">
        <v>40259</v>
      </c>
      <c r="D2076" s="0" t="n">
        <f aca="false">IF(E2076&gt;E2075,1,0)</f>
        <v>1</v>
      </c>
      <c r="E2076" s="46" t="n">
        <v>105.3787</v>
      </c>
      <c r="F2076" s="46" t="n">
        <v>110.968</v>
      </c>
      <c r="G2076" s="46" t="n">
        <v>111.8256</v>
      </c>
      <c r="H2076" s="46" t="n">
        <v>112.2677</v>
      </c>
      <c r="I2076" s="46" t="n">
        <v>115.894</v>
      </c>
      <c r="J2076" s="47" t="str">
        <f aca="false">IF(MIN(E2076:I2076)=E2076,$E$2,IF(MIN(E2076:I2076)=F2076,$F$2,IF(MIN(E2076:I2076)=G2076,$G$2,IF(MIN(E2076:I2076)=H2076,$H$2,IF(MIN(E2076:I2076)=I2076,$I$2)))))</f>
        <v>200D</v>
      </c>
      <c r="K2076" s="47" t="str">
        <f aca="false">IF(MAX(E2076:I2076)=E2076,$E$2,IF(MAX(E2076:I2076)=F2076,$F$2,IF(MAX(E2076:I2076)=G2076,$G$2,IF(MAX(E2076:I2076)=H2076,$H$2,IF(MAX(E2076:I2076)=I2076,$I$2)))))</f>
        <v>10D</v>
      </c>
      <c r="L2076" s="4" t="n">
        <f aca="false">IF(MAX(E2076:I2076)=H2076,1,0)</f>
        <v>0</v>
      </c>
      <c r="M2076" s="4" t="n">
        <f aca="false">IF(MAX(E2076:I2076)=I2076,1,0)</f>
        <v>1</v>
      </c>
      <c r="O2076" s="4" t="n">
        <f aca="false">IF(CN2076&gt;E2076,1,0)</f>
        <v>1</v>
      </c>
      <c r="P2076" s="4" t="n">
        <f aca="false">IF(CN2076&gt;F2076,1,0)</f>
        <v>1</v>
      </c>
      <c r="Q2076" s="4" t="n">
        <f aca="false">IF(CN2076&gt;G2076,1,0)</f>
        <v>1</v>
      </c>
      <c r="R2076" s="4" t="n">
        <f aca="false">IF(CN2076&gt;H2076,1,0)</f>
        <v>1</v>
      </c>
      <c r="S2076" s="4" t="n">
        <f aca="false">IF(CN2076&gt;I2076,1,0)</f>
        <v>1</v>
      </c>
      <c r="T2076" s="25" t="n">
        <f aca="false">IF(AND(AND(R2076=0,S2076=0,Q2076=0),OR(S2075=1,S2074=1,S2073=1)),1,0)</f>
        <v>0</v>
      </c>
      <c r="U2076" s="13" t="n">
        <f aca="false">SUM(CM2075:CM2076)</f>
        <v>-0.00375324069777549</v>
      </c>
      <c r="AV2076" s="0"/>
      <c r="AW2076" s="55" t="n">
        <f aca="false">IF(EC2076&gt;$AW$2,1,0)</f>
        <v>0</v>
      </c>
      <c r="AX2076" s="0" t="n">
        <f aca="false">IF(AND(I2076&gt;G2076,I2075&lt;G2075),1,IF(OR(AND(I2076&gt;F2076,I2075&lt;F2075),AND(I2076&gt;E2076,I2075&lt;E2075)),1,0))</f>
        <v>0</v>
      </c>
      <c r="AY2076" s="0" t="n">
        <f aca="false">IF(K2075="10D",1,0)</f>
        <v>1</v>
      </c>
      <c r="AZ2076" s="0" t="n">
        <f aca="false">IF(AND(I2076&gt;G2076,I2075&lt;G2075,I2076&gt;F2076,I2075&gt;F2075,I2076&gt;E2076,I2075&gt;E2075),1,0)</f>
        <v>0</v>
      </c>
      <c r="BA2076" s="56" t="n">
        <f aca="false">IF(G2076&gt;H2076,1,0)</f>
        <v>0</v>
      </c>
      <c r="BB2076" s="56" t="n">
        <f aca="false">IF(I2076&lt;F2076,1,0)</f>
        <v>0</v>
      </c>
      <c r="BC2076" s="0" t="n">
        <f aca="false">IF(AND(SUM(AW2075:AX2075)=2,AY2076=1),1,IF(SUM(AX2074:AX2076)=0,0,IF(AND(OR(AW2074=1,AX2074=1),OR(AW2075=1,AX2075=1),AY2076=1),1,IF(AND(SUM(AW2076:AY2076)=2,SUM(AW2074:AX2074)=2,AX2074=1),1,0))))</f>
        <v>0</v>
      </c>
      <c r="BD2076" s="57" t="str">
        <f aca="false">IF(AND(SUM(BC2074:BC2076)&gt;=1,BA2076=1,SUM(AZ2071:AZ2076)&gt;=1),1,IF(BC2076=0,"",IF(AND(BC2076=1,AZ2076=0,AZ2075=0,AZ2074=0),1,IF(AND(BC2076=1,OR(AZ2076=1,AZ2075=1,AZ2074)),IF(BA2076=1,1,0)))))</f>
        <v/>
      </c>
      <c r="BE2076" s="50" t="str">
        <f aca="false">IF(AND(BD2076=1,BD2075=1),0,IF(BD2076=1,SUM(CM2077:CM2115),""))</f>
        <v/>
      </c>
      <c r="BF2076" s="20" t="n">
        <f aca="false">IF(AND(BB2076=1,BB2075=1,BE2035&lt;&gt;0),"",IF(AND(BB2075=0,BB2076=1),BF2075,IF(AND(BB2076=1,BB2075=1),BF2075,IF(AND(BF2075="",BE2075="",OR(BD2075=0,BD2075="")),"",IF(AND(BF2075="",BE2036=0),"",IF(AND(BE2036&lt;&gt;"",BF2075=BE2036),"",IF(AND(BD2075=1,BE2075&lt;&gt;0),CM2076,IF(BF2075&lt;&gt;0,BF2075+CM2076,IF(BF2075="","")))))))))</f>
        <v>0.0347056685380365</v>
      </c>
      <c r="BH2076" s="50"/>
      <c r="BI2076" s="0"/>
      <c r="BU2076" s="0"/>
      <c r="BZ2076" s="49"/>
      <c r="CG2076" s="13"/>
      <c r="CH2076" s="40"/>
      <c r="CI2076" s="13"/>
      <c r="CL2076" s="6" t="n">
        <f aca="false">C2076</f>
        <v>40259</v>
      </c>
      <c r="CM2076" s="13" t="n">
        <f aca="false">CN2076/CN2075-1</f>
        <v>0.00536776752608437</v>
      </c>
      <c r="CN2076" s="76" t="n">
        <v>116.5925</v>
      </c>
      <c r="CO2076" s="13" t="n">
        <f aca="false">CN2076/CN2071-1</f>
        <v>0.00954628106329558</v>
      </c>
      <c r="CY2076" s="4" t="n">
        <v>115.31</v>
      </c>
      <c r="CZ2076" s="4" t="n">
        <v>116.5925</v>
      </c>
      <c r="DA2076" s="33" t="n">
        <f aca="false">CZ2076-CN2076</f>
        <v>0</v>
      </c>
      <c r="DB2076" s="16" t="n">
        <f aca="false">CZ2076/CY2076-1</f>
        <v>0.0111221923510536</v>
      </c>
      <c r="DC2076" s="15" t="n">
        <f aca="false">CY2076/CZ2075-1</f>
        <v>-0.00569112701560748</v>
      </c>
      <c r="DD2076" s="15" t="n">
        <f aca="false">CZ2076/CZ2075-1</f>
        <v>0.00536776752608437</v>
      </c>
      <c r="DE2076" s="34" t="str">
        <f aca="false">IF(CW2076=0,"",-DC2076*CS2076)</f>
        <v/>
      </c>
      <c r="DY2076" s="6"/>
      <c r="EB2076" s="6" t="n">
        <f aca="false">CL2076</f>
        <v>40259</v>
      </c>
      <c r="EC2076" s="13" t="n">
        <f aca="false">SUM(CM2074:CM2076)</f>
        <v>-0.0042869725508925</v>
      </c>
    </row>
    <row r="2077" customFormat="false" ht="15" hidden="false" customHeight="false" outlineLevel="0" collapsed="false">
      <c r="A2077" s="0" t="n">
        <f aca="false">IF(FR2077=1,CZ2077,0)</f>
        <v>0</v>
      </c>
      <c r="C2077" s="6" t="n">
        <v>40260</v>
      </c>
      <c r="D2077" s="0" t="n">
        <f aca="false">IF(E2077&gt;E2076,1,0)</f>
        <v>1</v>
      </c>
      <c r="E2077" s="46" t="n">
        <v>105.493</v>
      </c>
      <c r="F2077" s="46" t="n">
        <v>111.0779</v>
      </c>
      <c r="G2077" s="46" t="n">
        <v>111.8824</v>
      </c>
      <c r="H2077" s="46" t="n">
        <v>112.6517</v>
      </c>
      <c r="I2077" s="46" t="n">
        <v>116.189</v>
      </c>
      <c r="J2077" s="47" t="str">
        <f aca="false">IF(MIN(E2077:I2077)=E2077,$E$2,IF(MIN(E2077:I2077)=F2077,$F$2,IF(MIN(E2077:I2077)=G2077,$G$2,IF(MIN(E2077:I2077)=H2077,$H$2,IF(MIN(E2077:I2077)=I2077,$I$2)))))</f>
        <v>200D</v>
      </c>
      <c r="K2077" s="47" t="str">
        <f aca="false">IF(MAX(E2077:I2077)=E2077,$E$2,IF(MAX(E2077:I2077)=F2077,$F$2,IF(MAX(E2077:I2077)=G2077,$G$2,IF(MAX(E2077:I2077)=H2077,$H$2,IF(MAX(E2077:I2077)=I2077,$I$2)))))</f>
        <v>10D</v>
      </c>
      <c r="L2077" s="4" t="n">
        <f aca="false">IF(MAX(E2077:I2077)=H2077,1,0)</f>
        <v>0</v>
      </c>
      <c r="M2077" s="4" t="n">
        <f aca="false">IF(MAX(E2077:I2077)=I2077,1,0)</f>
        <v>1</v>
      </c>
      <c r="O2077" s="4" t="n">
        <f aca="false">IF(CN2077&gt;E2077,1,0)</f>
        <v>1</v>
      </c>
      <c r="P2077" s="4" t="n">
        <f aca="false">IF(CN2077&gt;F2077,1,0)</f>
        <v>1</v>
      </c>
      <c r="Q2077" s="4" t="n">
        <f aca="false">IF(CN2077&gt;G2077,1,0)</f>
        <v>1</v>
      </c>
      <c r="R2077" s="4" t="n">
        <f aca="false">IF(CN2077&gt;H2077,1,0)</f>
        <v>1</v>
      </c>
      <c r="S2077" s="4" t="n">
        <f aca="false">IF(CN2077&gt;I2077,1,0)</f>
        <v>1</v>
      </c>
      <c r="T2077" s="25" t="n">
        <f aca="false">IF(AND(AND(R2077=0,S2077=0,Q2077=0),OR(S2076=1,S2075=1,S2074=1)),1,0)</f>
        <v>0</v>
      </c>
      <c r="U2077" s="13" t="n">
        <f aca="false">SUM(CM2076:CM2077)</f>
        <v>0.01237936775766</v>
      </c>
      <c r="AV2077" s="0"/>
      <c r="AW2077" s="55" t="n">
        <f aca="false">IF(EC2077&gt;$AW$2,1,0)</f>
        <v>0</v>
      </c>
      <c r="AX2077" s="0" t="n">
        <f aca="false">IF(AND(I2077&gt;G2077,I2076&lt;G2076),1,IF(OR(AND(I2077&gt;F2077,I2076&lt;F2076),AND(I2077&gt;E2077,I2076&lt;E2076)),1,0))</f>
        <v>0</v>
      </c>
      <c r="AY2077" s="0" t="n">
        <f aca="false">IF(K2076="10D",1,0)</f>
        <v>1</v>
      </c>
      <c r="AZ2077" s="0" t="n">
        <f aca="false">IF(AND(I2077&gt;G2077,I2076&lt;G2076,I2077&gt;F2077,I2076&gt;F2076,I2077&gt;E2077,I2076&gt;E2076),1,0)</f>
        <v>0</v>
      </c>
      <c r="BA2077" s="56" t="n">
        <f aca="false">IF(G2077&gt;H2077,1,0)</f>
        <v>0</v>
      </c>
      <c r="BB2077" s="56" t="n">
        <f aca="false">IF(I2077&lt;F2077,1,0)</f>
        <v>0</v>
      </c>
      <c r="BC2077" s="0" t="n">
        <f aca="false">IF(AND(SUM(AW2076:AX2076)=2,AY2077=1),1,IF(SUM(AX2075:AX2077)=0,0,IF(AND(OR(AW2075=1,AX2075=1),OR(AW2076=1,AX2076=1),AY2077=1),1,IF(AND(SUM(AW2077:AY2077)=2,SUM(AW2075:AX2075)=2,AX2075=1),1,0))))</f>
        <v>0</v>
      </c>
      <c r="BD2077" s="57" t="str">
        <f aca="false">IF(AND(SUM(BC2075:BC2077)&gt;=1,BA2077=1,SUM(AZ2072:AZ2077)&gt;=1),1,IF(BC2077=0,"",IF(AND(BC2077=1,AZ2077=0,AZ2076=0,AZ2075=0),1,IF(AND(BC2077=1,OR(AZ2077=1,AZ2076=1,AZ2075)),IF(BA2077=1,1,0)))))</f>
        <v/>
      </c>
      <c r="BE2077" s="50" t="str">
        <f aca="false">IF(AND(BD2077=1,BD2076=1),0,IF(BD2077=1,SUM(CM2078:CM2116),""))</f>
        <v/>
      </c>
      <c r="BF2077" s="20" t="n">
        <f aca="false">IF(AND(BB2077=1,BB2076=1,BE2036&lt;&gt;0),"",IF(AND(BB2076=0,BB2077=1),BF2076,IF(AND(BB2077=1,BB2076=1),BF2076,IF(AND(BF2076="",BE2076="",OR(BD2076=0,BD2076="")),"",IF(AND(BF2076="",BE2037=0),"",IF(AND(BE2037&lt;&gt;"",BF2076=BE2037),"",IF(AND(BD2076=1,BE2076&lt;&gt;0),CM2077,IF(BF2076&lt;&gt;0,BF2076+CM2077,IF(BF2076="","")))))))))</f>
        <v>0.0417172687696121</v>
      </c>
      <c r="BH2077" s="50"/>
      <c r="BI2077" s="0"/>
      <c r="BU2077" s="0"/>
      <c r="BZ2077" s="49"/>
      <c r="CG2077" s="13"/>
      <c r="CH2077" s="40"/>
      <c r="CI2077" s="13"/>
      <c r="CL2077" s="6" t="n">
        <f aca="false">C2077</f>
        <v>40260</v>
      </c>
      <c r="CM2077" s="13" t="n">
        <f aca="false">CN2077/CN2076-1</f>
        <v>0.00701160023157565</v>
      </c>
      <c r="CN2077" s="76" t="n">
        <v>117.41</v>
      </c>
      <c r="CO2077" s="13" t="n">
        <f aca="false">CN2077/CN2072-1</f>
        <v>0.0085903272914698</v>
      </c>
      <c r="CY2077" s="4" t="n">
        <v>116.76</v>
      </c>
      <c r="CZ2077" s="4" t="n">
        <v>117.41</v>
      </c>
      <c r="DA2077" s="33" t="n">
        <f aca="false">CZ2077-CN2077</f>
        <v>0</v>
      </c>
      <c r="DB2077" s="16" t="n">
        <f aca="false">CZ2077/CY2077-1</f>
        <v>0.00556697499143533</v>
      </c>
      <c r="DC2077" s="15" t="n">
        <f aca="false">CY2077/CZ2076-1</f>
        <v>0.0014366275703841</v>
      </c>
      <c r="DD2077" s="15" t="n">
        <f aca="false">CZ2077/CZ2076-1</f>
        <v>0.00701160023157565</v>
      </c>
      <c r="DE2077" s="34" t="str">
        <f aca="false">IF(CW2077=0,"",-DC2077*CS2077)</f>
        <v/>
      </c>
      <c r="DY2077" s="6"/>
      <c r="EB2077" s="6" t="n">
        <f aca="false">CL2077</f>
        <v>40260</v>
      </c>
      <c r="EC2077" s="13" t="n">
        <f aca="false">SUM(CM2075:CM2077)</f>
        <v>0.00325835953380016</v>
      </c>
    </row>
    <row r="2078" customFormat="false" ht="15" hidden="false" customHeight="false" outlineLevel="0" collapsed="false">
      <c r="A2078" s="0" t="n">
        <f aca="false">IF(FR2078=1,CZ2078,0)</f>
        <v>0</v>
      </c>
      <c r="C2078" s="6" t="n">
        <v>40261</v>
      </c>
      <c r="D2078" s="0" t="n">
        <f aca="false">IF(E2078&gt;E2077,1,0)</f>
        <v>1</v>
      </c>
      <c r="E2078" s="46" t="n">
        <v>105.6064</v>
      </c>
      <c r="F2078" s="46" t="n">
        <v>111.2022</v>
      </c>
      <c r="G2078" s="46" t="n">
        <v>111.9246</v>
      </c>
      <c r="H2078" s="46" t="n">
        <v>112.9724</v>
      </c>
      <c r="I2078" s="46" t="n">
        <v>116.376</v>
      </c>
      <c r="J2078" s="47" t="str">
        <f aca="false">IF(MIN(E2078:I2078)=E2078,$E$2,IF(MIN(E2078:I2078)=F2078,$F$2,IF(MIN(E2078:I2078)=G2078,$G$2,IF(MIN(E2078:I2078)=H2078,$H$2,IF(MIN(E2078:I2078)=I2078,$I$2)))))</f>
        <v>200D</v>
      </c>
      <c r="K2078" s="47" t="str">
        <f aca="false">IF(MAX(E2078:I2078)=E2078,$E$2,IF(MAX(E2078:I2078)=F2078,$F$2,IF(MAX(E2078:I2078)=G2078,$G$2,IF(MAX(E2078:I2078)=H2078,$H$2,IF(MAX(E2078:I2078)=I2078,$I$2)))))</f>
        <v>10D</v>
      </c>
      <c r="L2078" s="4" t="n">
        <f aca="false">IF(MAX(E2078:I2078)=H2078,1,0)</f>
        <v>0</v>
      </c>
      <c r="M2078" s="4" t="n">
        <f aca="false">IF(MAX(E2078:I2078)=I2078,1,0)</f>
        <v>1</v>
      </c>
      <c r="O2078" s="4" t="n">
        <f aca="false">IF(CN2078&gt;E2078,1,0)</f>
        <v>1</v>
      </c>
      <c r="P2078" s="4" t="n">
        <f aca="false">IF(CN2078&gt;F2078,1,0)</f>
        <v>1</v>
      </c>
      <c r="Q2078" s="4" t="n">
        <f aca="false">IF(CN2078&gt;G2078,1,0)</f>
        <v>1</v>
      </c>
      <c r="R2078" s="4" t="n">
        <f aca="false">IF(CN2078&gt;H2078,1,0)</f>
        <v>1</v>
      </c>
      <c r="S2078" s="4" t="n">
        <f aca="false">IF(CN2078&gt;I2078,1,0)</f>
        <v>1</v>
      </c>
      <c r="T2078" s="25" t="n">
        <f aca="false">IF(AND(AND(R2078=0,S2078=0,Q2078=0),OR(S2077=1,S2076=1,S2075=1)),1,0)</f>
        <v>0</v>
      </c>
      <c r="U2078" s="13" t="n">
        <f aca="false">SUM(CM2077:CM2078)</f>
        <v>0.00215681784506694</v>
      </c>
      <c r="AV2078" s="0"/>
      <c r="AW2078" s="55" t="n">
        <f aca="false">IF(EC2078&gt;$AW$2,1,0)</f>
        <v>0</v>
      </c>
      <c r="AX2078" s="0" t="n">
        <f aca="false">IF(AND(I2078&gt;G2078,I2077&lt;G2077),1,IF(OR(AND(I2078&gt;F2078,I2077&lt;F2077),AND(I2078&gt;E2078,I2077&lt;E2077)),1,0))</f>
        <v>0</v>
      </c>
      <c r="AY2078" s="0" t="n">
        <f aca="false">IF(K2077="10D",1,0)</f>
        <v>1</v>
      </c>
      <c r="AZ2078" s="0" t="n">
        <f aca="false">IF(AND(I2078&gt;G2078,I2077&lt;G2077,I2078&gt;F2078,I2077&gt;F2077,I2078&gt;E2078,I2077&gt;E2077),1,0)</f>
        <v>0</v>
      </c>
      <c r="BA2078" s="56" t="n">
        <f aca="false">IF(G2078&gt;H2078,1,0)</f>
        <v>0</v>
      </c>
      <c r="BB2078" s="56" t="n">
        <f aca="false">IF(I2078&lt;F2078,1,0)</f>
        <v>0</v>
      </c>
      <c r="BC2078" s="0" t="n">
        <f aca="false">IF(AND(SUM(AW2077:AX2077)=2,AY2078=1),1,IF(SUM(AX2076:AX2078)=0,0,IF(AND(OR(AW2076=1,AX2076=1),OR(AW2077=1,AX2077=1),AY2078=1),1,IF(AND(SUM(AW2078:AY2078)=2,SUM(AW2076:AX2076)=2,AX2076=1),1,0))))</f>
        <v>0</v>
      </c>
      <c r="BD2078" s="57" t="str">
        <f aca="false">IF(AND(SUM(BC2076:BC2078)&gt;=1,BA2078=1,SUM(AZ2073:AZ2078)&gt;=1),1,IF(BC2078=0,"",IF(AND(BC2078=1,AZ2078=0,AZ2077=0,AZ2076=0),1,IF(AND(BC2078=1,OR(AZ2078=1,AZ2077=1,AZ2076)),IF(BA2078=1,1,0)))))</f>
        <v/>
      </c>
      <c r="BE2078" s="50" t="str">
        <f aca="false">IF(AND(BD2078=1,BD2077=1),0,IF(BD2078=1,SUM(CM2079:CM2117),""))</f>
        <v/>
      </c>
      <c r="BF2078" s="20" t="n">
        <f aca="false">IF(AND(BB2078=1,BB2077=1,BE2037&lt;&gt;0),"",IF(AND(BB2077=0,BB2078=1),BF2077,IF(AND(BB2078=1,BB2077=1),BF2077,IF(AND(BF2077="",BE2077="",OR(BD2077=0,BD2077="")),"",IF(AND(BF2077="",BE2038=0),"",IF(AND(BE2038&lt;&gt;"",BF2077=BE2038),"",IF(AND(BD2077=1,BE2077&lt;&gt;0),CM2078,IF(BF2077&lt;&gt;0,BF2077+CM2078,IF(BF2077="","")))))))))</f>
        <v>0.0368624863831034</v>
      </c>
      <c r="BH2078" s="50"/>
      <c r="BI2078" s="0"/>
      <c r="BU2078" s="0"/>
      <c r="BZ2078" s="49"/>
      <c r="CG2078" s="13"/>
      <c r="CH2078" s="40"/>
      <c r="CI2078" s="13"/>
      <c r="CL2078" s="6" t="n">
        <f aca="false">C2078</f>
        <v>40261</v>
      </c>
      <c r="CM2078" s="13" t="n">
        <f aca="false">CN2078/CN2077-1</f>
        <v>-0.00485478238650872</v>
      </c>
      <c r="CN2078" s="76" t="n">
        <v>116.84</v>
      </c>
      <c r="CO2078" s="13" t="n">
        <f aca="false">CN2078/CN2073-1</f>
        <v>-0.00222032450896659</v>
      </c>
      <c r="CY2078" s="4" t="n">
        <v>116.97</v>
      </c>
      <c r="CZ2078" s="4" t="n">
        <v>116.84</v>
      </c>
      <c r="DA2078" s="33" t="n">
        <f aca="false">CZ2078-CN2078</f>
        <v>0</v>
      </c>
      <c r="DB2078" s="16" t="n">
        <f aca="false">CZ2078/CY2078-1</f>
        <v>-0.00111139608446609</v>
      </c>
      <c r="DC2078" s="15" t="n">
        <f aca="false">CY2078/CZ2077-1</f>
        <v>-0.00374755131590154</v>
      </c>
      <c r="DD2078" s="15" t="n">
        <f aca="false">CZ2078/CZ2077-1</f>
        <v>-0.00485478238650872</v>
      </c>
      <c r="DE2078" s="34" t="str">
        <f aca="false">IF(CW2078=0,"",-DC2078*CS2078)</f>
        <v/>
      </c>
      <c r="DY2078" s="6"/>
      <c r="EB2078" s="6" t="n">
        <f aca="false">CL2078</f>
        <v>40261</v>
      </c>
      <c r="EC2078" s="13" t="n">
        <f aca="false">SUM(CM2076:CM2078)</f>
        <v>0.0075245853711513</v>
      </c>
    </row>
    <row r="2079" customFormat="false" ht="15" hidden="false" customHeight="false" outlineLevel="0" collapsed="false">
      <c r="A2079" s="0" t="n">
        <f aca="false">IF(FR2079=1,CZ2079,0)</f>
        <v>0</v>
      </c>
      <c r="C2079" s="6" t="n">
        <v>40262</v>
      </c>
      <c r="D2079" s="0" t="n">
        <f aca="false">IF(E2079&gt;E2078,1,0)</f>
        <v>1</v>
      </c>
      <c r="E2079" s="46" t="n">
        <v>105.7164</v>
      </c>
      <c r="F2079" s="46" t="n">
        <v>111.3022</v>
      </c>
      <c r="G2079" s="46" t="n">
        <v>111.9844</v>
      </c>
      <c r="H2079" s="46" t="n">
        <v>113.2937</v>
      </c>
      <c r="I2079" s="46" t="n">
        <v>116.496</v>
      </c>
      <c r="J2079" s="47" t="str">
        <f aca="false">IF(MIN(E2079:I2079)=E2079,$E$2,IF(MIN(E2079:I2079)=F2079,$F$2,IF(MIN(E2079:I2079)=G2079,$G$2,IF(MIN(E2079:I2079)=H2079,$H$2,IF(MIN(E2079:I2079)=I2079,$I$2)))))</f>
        <v>200D</v>
      </c>
      <c r="K2079" s="47" t="str">
        <f aca="false">IF(MAX(E2079:I2079)=E2079,$E$2,IF(MAX(E2079:I2079)=F2079,$F$2,IF(MAX(E2079:I2079)=G2079,$G$2,IF(MAX(E2079:I2079)=H2079,$H$2,IF(MAX(E2079:I2079)=I2079,$I$2)))))</f>
        <v>10D</v>
      </c>
      <c r="L2079" s="4" t="n">
        <f aca="false">IF(MAX(E2079:I2079)=H2079,1,0)</f>
        <v>0</v>
      </c>
      <c r="M2079" s="4" t="n">
        <f aca="false">IF(MAX(E2079:I2079)=I2079,1,0)</f>
        <v>1</v>
      </c>
      <c r="O2079" s="4" t="n">
        <f aca="false">IF(CN2079&gt;E2079,1,0)</f>
        <v>1</v>
      </c>
      <c r="P2079" s="4" t="n">
        <f aca="false">IF(CN2079&gt;F2079,1,0)</f>
        <v>1</v>
      </c>
      <c r="Q2079" s="4" t="n">
        <f aca="false">IF(CN2079&gt;G2079,1,0)</f>
        <v>1</v>
      </c>
      <c r="R2079" s="4" t="n">
        <f aca="false">IF(CN2079&gt;H2079,1,0)</f>
        <v>1</v>
      </c>
      <c r="S2079" s="4" t="n">
        <f aca="false">IF(CN2079&gt;I2079,1,0)</f>
        <v>1</v>
      </c>
      <c r="T2079" s="25" t="n">
        <f aca="false">IF(AND(AND(R2079=0,S2079=0,Q2079=0),OR(S2078=1,S2077=1,S2076=1)),1,0)</f>
        <v>0</v>
      </c>
      <c r="U2079" s="13" t="n">
        <f aca="false">SUM(CM2078:CM2079)</f>
        <v>-0.00648093781273262</v>
      </c>
      <c r="AV2079" s="0"/>
      <c r="AW2079" s="55" t="n">
        <f aca="false">IF(EC2079&gt;$AW$2,1,0)</f>
        <v>0</v>
      </c>
      <c r="AX2079" s="0" t="n">
        <f aca="false">IF(AND(I2079&gt;G2079,I2078&lt;G2078),1,IF(OR(AND(I2079&gt;F2079,I2078&lt;F2078),AND(I2079&gt;E2079,I2078&lt;E2078)),1,0))</f>
        <v>0</v>
      </c>
      <c r="AY2079" s="0" t="n">
        <f aca="false">IF(K2078="10D",1,0)</f>
        <v>1</v>
      </c>
      <c r="AZ2079" s="0" t="n">
        <f aca="false">IF(AND(I2079&gt;G2079,I2078&lt;G2078,I2079&gt;F2079,I2078&gt;F2078,I2079&gt;E2079,I2078&gt;E2078),1,0)</f>
        <v>0</v>
      </c>
      <c r="BA2079" s="56" t="n">
        <f aca="false">IF(G2079&gt;H2079,1,0)</f>
        <v>0</v>
      </c>
      <c r="BB2079" s="56" t="n">
        <f aca="false">IF(I2079&lt;F2079,1,0)</f>
        <v>0</v>
      </c>
      <c r="BC2079" s="0" t="n">
        <f aca="false">IF(AND(SUM(AW2078:AX2078)=2,AY2079=1),1,IF(SUM(AX2077:AX2079)=0,0,IF(AND(OR(AW2077=1,AX2077=1),OR(AW2078=1,AX2078=1),AY2079=1),1,IF(AND(SUM(AW2079:AY2079)=2,SUM(AW2077:AX2077)=2,AX2077=1),1,0))))</f>
        <v>0</v>
      </c>
      <c r="BD2079" s="57" t="str">
        <f aca="false">IF(AND(SUM(BC2077:BC2079)&gt;=1,BA2079=1,SUM(AZ2074:AZ2079)&gt;=1),1,IF(BC2079=0,"",IF(AND(BC2079=1,AZ2079=0,AZ2078=0,AZ2077=0),1,IF(AND(BC2079=1,OR(AZ2079=1,AZ2078=1,AZ2077)),IF(BA2079=1,1,0)))))</f>
        <v/>
      </c>
      <c r="BE2079" s="50" t="str">
        <f aca="false">IF(AND(BD2079=1,BD2078=1),0,IF(BD2079=1,SUM(CM2080:CM2118),""))</f>
        <v/>
      </c>
      <c r="BF2079" s="20" t="n">
        <f aca="false">IF(AND(BB2079=1,BB2078=1,BE2038&lt;&gt;0),"",IF(AND(BB2078=0,BB2079=1),BF2078,IF(AND(BB2079=1,BB2078=1),BF2078,IF(AND(BF2078="",BE2078="",OR(BD2078=0,BD2078="")),"",IF(AND(BF2078="",BE2039=0),"",IF(AND(BE2039&lt;&gt;"",BF2078=BE2039),"",IF(AND(BD2078=1,BE2078&lt;&gt;0),CM2079,IF(BF2078&lt;&gt;0,BF2078+CM2079,IF(BF2078="","")))))))))</f>
        <v>0.0352363309568795</v>
      </c>
      <c r="BH2079" s="50"/>
      <c r="BI2079" s="0"/>
      <c r="BU2079" s="0"/>
      <c r="BZ2079" s="49"/>
      <c r="CG2079" s="13"/>
      <c r="CH2079" s="40"/>
      <c r="CI2079" s="13"/>
      <c r="CL2079" s="6" t="n">
        <f aca="false">C2079</f>
        <v>40262</v>
      </c>
      <c r="CM2079" s="13" t="n">
        <f aca="false">CN2079/CN2078-1</f>
        <v>-0.00162615542622391</v>
      </c>
      <c r="CN2079" s="76" t="n">
        <v>116.65</v>
      </c>
      <c r="CO2079" s="13" t="n">
        <f aca="false">CN2079/CN2074-1</f>
        <v>-0.00331090462458605</v>
      </c>
      <c r="CY2079" s="4" t="n">
        <v>117.63</v>
      </c>
      <c r="CZ2079" s="4" t="n">
        <v>116.65</v>
      </c>
      <c r="DA2079" s="33" t="n">
        <f aca="false">CZ2079-CN2079</f>
        <v>0</v>
      </c>
      <c r="DB2079" s="16" t="n">
        <f aca="false">CZ2079/CY2079-1</f>
        <v>-0.00833120802516352</v>
      </c>
      <c r="DC2079" s="15" t="n">
        <f aca="false">CY2079/CZ2078-1</f>
        <v>0.00676138308798357</v>
      </c>
      <c r="DD2079" s="15" t="n">
        <f aca="false">CZ2079/CZ2078-1</f>
        <v>-0.00162615542622391</v>
      </c>
      <c r="DE2079" s="34" t="str">
        <f aca="false">IF(CW2079=0,"",-DC2079*CS2079)</f>
        <v/>
      </c>
      <c r="DY2079" s="6"/>
      <c r="EB2079" s="6" t="n">
        <f aca="false">CL2079</f>
        <v>40262</v>
      </c>
      <c r="EC2079" s="13" t="n">
        <f aca="false">SUM(CM2077:CM2079)</f>
        <v>0.000530662418843031</v>
      </c>
    </row>
    <row r="2080" customFormat="false" ht="15" hidden="false" customHeight="false" outlineLevel="0" collapsed="false">
      <c r="A2080" s="0" t="n">
        <f aca="false">IF(FR2080=1,CZ2080,0)</f>
        <v>0</v>
      </c>
      <c r="C2080" s="6" t="n">
        <v>40263</v>
      </c>
      <c r="D2080" s="0" t="n">
        <f aca="false">IF(E2080&gt;E2079,1,0)</f>
        <v>1</v>
      </c>
      <c r="E2080" s="46" t="n">
        <v>105.8274</v>
      </c>
      <c r="F2080" s="46" t="n">
        <v>111.4325</v>
      </c>
      <c r="G2080" s="46" t="n">
        <v>112.0237</v>
      </c>
      <c r="H2080" s="46" t="n">
        <v>113.5754</v>
      </c>
      <c r="I2080" s="46" t="n">
        <v>116.6082</v>
      </c>
      <c r="J2080" s="47" t="str">
        <f aca="false">IF(MIN(E2080:I2080)=E2080,$E$2,IF(MIN(E2080:I2080)=F2080,$F$2,IF(MIN(E2080:I2080)=G2080,$G$2,IF(MIN(E2080:I2080)=H2080,$H$2,IF(MIN(E2080:I2080)=I2080,$I$2)))))</f>
        <v>200D</v>
      </c>
      <c r="K2080" s="47" t="str">
        <f aca="false">IF(MAX(E2080:I2080)=E2080,$E$2,IF(MAX(E2080:I2080)=F2080,$F$2,IF(MAX(E2080:I2080)=G2080,$G$2,IF(MAX(E2080:I2080)=H2080,$H$2,IF(MAX(E2080:I2080)=I2080,$I$2)))))</f>
        <v>10D</v>
      </c>
      <c r="L2080" s="4" t="n">
        <f aca="false">IF(MAX(E2080:I2080)=H2080,1,0)</f>
        <v>0</v>
      </c>
      <c r="M2080" s="4" t="n">
        <f aca="false">IF(MAX(E2080:I2080)=I2080,1,0)</f>
        <v>1</v>
      </c>
      <c r="O2080" s="4" t="n">
        <f aca="false">IF(CN2080&gt;E2080,1,0)</f>
        <v>1</v>
      </c>
      <c r="P2080" s="4" t="n">
        <f aca="false">IF(CN2080&gt;F2080,1,0)</f>
        <v>1</v>
      </c>
      <c r="Q2080" s="4" t="n">
        <f aca="false">IF(CN2080&gt;G2080,1,0)</f>
        <v>1</v>
      </c>
      <c r="R2080" s="4" t="n">
        <f aca="false">IF(CN2080&gt;H2080,1,0)</f>
        <v>1</v>
      </c>
      <c r="S2080" s="4" t="n">
        <f aca="false">IF(CN2080&gt;I2080,1,0)</f>
        <v>0</v>
      </c>
      <c r="T2080" s="25" t="n">
        <f aca="false">IF(AND(AND(R2080=0,S2080=0,Q2080=0),OR(S2079=1,S2078=1,S2077=1)),1,0)</f>
        <v>0</v>
      </c>
      <c r="U2080" s="13" t="n">
        <f aca="false">SUM(CM2079:CM2080)</f>
        <v>-0.00220909584628404</v>
      </c>
      <c r="AV2080" s="0"/>
      <c r="AW2080" s="55" t="n">
        <f aca="false">IF(EC2080&gt;$AW$2,1,0)</f>
        <v>0</v>
      </c>
      <c r="AX2080" s="0" t="n">
        <f aca="false">IF(AND(I2080&gt;G2080,I2079&lt;G2079),1,IF(OR(AND(I2080&gt;F2080,I2079&lt;F2079),AND(I2080&gt;E2080,I2079&lt;E2079)),1,0))</f>
        <v>0</v>
      </c>
      <c r="AY2080" s="0" t="n">
        <f aca="false">IF(K2079="10D",1,0)</f>
        <v>1</v>
      </c>
      <c r="AZ2080" s="0" t="n">
        <f aca="false">IF(AND(I2080&gt;G2080,I2079&lt;G2079,I2080&gt;F2080,I2079&gt;F2079,I2080&gt;E2080,I2079&gt;E2079),1,0)</f>
        <v>0</v>
      </c>
      <c r="BA2080" s="56" t="n">
        <f aca="false">IF(G2080&gt;H2080,1,0)</f>
        <v>0</v>
      </c>
      <c r="BB2080" s="56" t="n">
        <f aca="false">IF(I2080&lt;F2080,1,0)</f>
        <v>0</v>
      </c>
      <c r="BC2080" s="0" t="n">
        <f aca="false">IF(AND(SUM(AW2079:AX2079)=2,AY2080=1),1,IF(SUM(AX2078:AX2080)=0,0,IF(AND(OR(AW2078=1,AX2078=1),OR(AW2079=1,AX2079=1),AY2080=1),1,IF(AND(SUM(AW2080:AY2080)=2,SUM(AW2078:AX2078)=2,AX2078=1),1,0))))</f>
        <v>0</v>
      </c>
      <c r="BD2080" s="57" t="str">
        <f aca="false">IF(AND(SUM(BC2078:BC2080)&gt;=1,BA2080=1,SUM(AZ2075:AZ2080)&gt;=1),1,IF(BC2080=0,"",IF(AND(BC2080=1,AZ2080=0,AZ2079=0,AZ2078=0),1,IF(AND(BC2080=1,OR(AZ2080=1,AZ2079=1,AZ2078)),IF(BA2080=1,1,0)))))</f>
        <v/>
      </c>
      <c r="BE2080" s="50" t="str">
        <f aca="false">IF(AND(BD2080=1,BD2079=1),0,IF(BD2080=1,SUM(CM2081:CM2119),""))</f>
        <v/>
      </c>
      <c r="BF2080" s="20" t="n">
        <f aca="false">IF(AND(BB2080=1,BB2079=1,BE2039&lt;&gt;0),"",IF(AND(BB2079=0,BB2080=1),BF2079,IF(AND(BB2080=1,BB2079=1),BF2079,IF(AND(BF2079="",BE2079="",OR(BD2079=0,BD2079="")),"",IF(AND(BF2079="",BE2040=0),"",IF(AND(BE2040&lt;&gt;"",BF2079=BE2040),"",IF(AND(BD2079=1,BE2079&lt;&gt;0),CM2080,IF(BF2079&lt;&gt;0,BF2079+CM2080,IF(BF2079="","")))))))))</f>
        <v>0.0346533905368194</v>
      </c>
      <c r="BH2080" s="50"/>
      <c r="BI2080" s="0"/>
      <c r="BU2080" s="0"/>
      <c r="BZ2080" s="49"/>
      <c r="CG2080" s="13"/>
      <c r="CH2080" s="40"/>
      <c r="CI2080" s="13"/>
      <c r="CL2080" s="6" t="n">
        <f aca="false">C2080</f>
        <v>40263</v>
      </c>
      <c r="CM2080" s="13" t="n">
        <f aca="false">CN2080/CN2079-1</f>
        <v>-0.00058294042006013</v>
      </c>
      <c r="CN2080" s="76" t="n">
        <v>116.582</v>
      </c>
      <c r="CO2080" s="13" t="n">
        <f aca="false">CN2080/CN2075-1</f>
        <v>0.00527722686901777</v>
      </c>
      <c r="CY2080" s="4" t="n">
        <v>116.87</v>
      </c>
      <c r="CZ2080" s="4" t="n">
        <v>116.582</v>
      </c>
      <c r="DA2080" s="33" t="n">
        <f aca="false">CZ2080-CN2080</f>
        <v>0</v>
      </c>
      <c r="DB2080" s="16" t="n">
        <f aca="false">CZ2080/CY2080-1</f>
        <v>-0.00246427654659032</v>
      </c>
      <c r="DC2080" s="15" t="n">
        <f aca="false">CY2080/CZ2079-1</f>
        <v>0.00188598371195892</v>
      </c>
      <c r="DD2080" s="15" t="n">
        <f aca="false">CZ2080/CZ2079-1</f>
        <v>-0.00058294042006013</v>
      </c>
      <c r="DE2080" s="34" t="str">
        <f aca="false">IF(CW2080=0,"",-DC2080*CS2080)</f>
        <v/>
      </c>
      <c r="DY2080" s="6"/>
      <c r="EB2080" s="6" t="n">
        <f aca="false">CL2080</f>
        <v>40263</v>
      </c>
      <c r="EC2080" s="13" t="n">
        <f aca="false">SUM(CM2078:CM2080)</f>
        <v>-0.00706387823279275</v>
      </c>
    </row>
    <row r="2081" customFormat="false" ht="15" hidden="false" customHeight="false" outlineLevel="0" collapsed="false">
      <c r="A2081" s="0" t="n">
        <f aca="false">IF(FR2081=1,CZ2081,0)</f>
        <v>0</v>
      </c>
      <c r="C2081" s="6" t="n">
        <v>40266</v>
      </c>
      <c r="D2081" s="0" t="n">
        <f aca="false">IF(E2081&gt;E2080,1,0)</f>
        <v>1</v>
      </c>
      <c r="E2081" s="46" t="n">
        <v>105.9399</v>
      </c>
      <c r="F2081" s="46" t="n">
        <v>111.5625</v>
      </c>
      <c r="G2081" s="46" t="n">
        <v>112.0715</v>
      </c>
      <c r="H2081" s="46" t="n">
        <v>113.8848</v>
      </c>
      <c r="I2081" s="46" t="n">
        <v>116.7912</v>
      </c>
      <c r="J2081" s="47" t="str">
        <f aca="false">IF(MIN(E2081:I2081)=E2081,$E$2,IF(MIN(E2081:I2081)=F2081,$F$2,IF(MIN(E2081:I2081)=G2081,$G$2,IF(MIN(E2081:I2081)=H2081,$H$2,IF(MIN(E2081:I2081)=I2081,$I$2)))))</f>
        <v>200D</v>
      </c>
      <c r="K2081" s="47" t="str">
        <f aca="false">IF(MAX(E2081:I2081)=E2081,$E$2,IF(MAX(E2081:I2081)=F2081,$F$2,IF(MAX(E2081:I2081)=G2081,$G$2,IF(MAX(E2081:I2081)=H2081,$H$2,IF(MAX(E2081:I2081)=I2081,$I$2)))))</f>
        <v>10D</v>
      </c>
      <c r="L2081" s="4" t="n">
        <f aca="false">IF(MAX(E2081:I2081)=H2081,1,0)</f>
        <v>0</v>
      </c>
      <c r="M2081" s="4" t="n">
        <f aca="false">IF(MAX(E2081:I2081)=I2081,1,0)</f>
        <v>1</v>
      </c>
      <c r="O2081" s="4" t="n">
        <f aca="false">IF(CN2081&gt;E2081,1,0)</f>
        <v>1</v>
      </c>
      <c r="P2081" s="4" t="n">
        <f aca="false">IF(CN2081&gt;F2081,1,0)</f>
        <v>1</v>
      </c>
      <c r="Q2081" s="4" t="n">
        <f aca="false">IF(CN2081&gt;G2081,1,0)</f>
        <v>1</v>
      </c>
      <c r="R2081" s="4" t="n">
        <f aca="false">IF(CN2081&gt;H2081,1,0)</f>
        <v>1</v>
      </c>
      <c r="S2081" s="4" t="n">
        <f aca="false">IF(CN2081&gt;I2081,1,0)</f>
        <v>1</v>
      </c>
      <c r="T2081" s="25" t="n">
        <f aca="false">IF(AND(AND(R2081=0,S2081=0,Q2081=0),OR(S2080=1,S2079=1,S2078=1)),1,0)</f>
        <v>0</v>
      </c>
      <c r="U2081" s="13" t="n">
        <f aca="false">SUM(CM2080:CM2081)</f>
        <v>0.00574736786080665</v>
      </c>
      <c r="AV2081" s="0"/>
      <c r="AW2081" s="55" t="n">
        <f aca="false">IF(EC2081&gt;$AW$2,1,0)</f>
        <v>0</v>
      </c>
      <c r="AX2081" s="0" t="n">
        <f aca="false">IF(AND(I2081&gt;G2081,I2080&lt;G2080),1,IF(OR(AND(I2081&gt;F2081,I2080&lt;F2080),AND(I2081&gt;E2081,I2080&lt;E2080)),1,0))</f>
        <v>0</v>
      </c>
      <c r="AY2081" s="0" t="n">
        <f aca="false">IF(K2080="10D",1,0)</f>
        <v>1</v>
      </c>
      <c r="AZ2081" s="0" t="n">
        <f aca="false">IF(AND(I2081&gt;G2081,I2080&lt;G2080,I2081&gt;F2081,I2080&gt;F2080,I2081&gt;E2081,I2080&gt;E2080),1,0)</f>
        <v>0</v>
      </c>
      <c r="BA2081" s="56" t="n">
        <f aca="false">IF(G2081&gt;H2081,1,0)</f>
        <v>0</v>
      </c>
      <c r="BB2081" s="56" t="n">
        <f aca="false">IF(I2081&lt;F2081,1,0)</f>
        <v>0</v>
      </c>
      <c r="BC2081" s="0" t="n">
        <f aca="false">IF(AND(SUM(AW2080:AX2080)=2,AY2081=1),1,IF(SUM(AX2079:AX2081)=0,0,IF(AND(OR(AW2079=1,AX2079=1),OR(AW2080=1,AX2080=1),AY2081=1),1,IF(AND(SUM(AW2081:AY2081)=2,SUM(AW2079:AX2079)=2,AX2079=1),1,0))))</f>
        <v>0</v>
      </c>
      <c r="BD2081" s="57" t="str">
        <f aca="false">IF(AND(SUM(BC2079:BC2081)&gt;=1,BA2081=1,SUM(AZ2076:AZ2081)&gt;=1),1,IF(BC2081=0,"",IF(AND(BC2081=1,AZ2081=0,AZ2080=0,AZ2079=0),1,IF(AND(BC2081=1,OR(AZ2081=1,AZ2080=1,AZ2079)),IF(BA2081=1,1,0)))))</f>
        <v/>
      </c>
      <c r="BE2081" s="50" t="str">
        <f aca="false">IF(AND(BD2081=1,BD2080=1),0,IF(BD2081=1,SUM(CM2082:CM2120),""))</f>
        <v/>
      </c>
      <c r="BF2081" s="20" t="n">
        <f aca="false">IF(AND(BB2081=1,BB2080=1,BE2040&lt;&gt;0),"",IF(AND(BB2080=0,BB2081=1),BF2080,IF(AND(BB2081=1,BB2080=1),BF2080,IF(AND(BF2080="",BE2080="",OR(BD2080=0,BD2080="")),"",IF(AND(BF2080="",BE2041=0),"",IF(AND(BE2041&lt;&gt;"",BF2080=BE2041),"",IF(AND(BD2080=1,BE2080&lt;&gt;0),CM2081,IF(BF2080&lt;&gt;0,BF2080+CM2081,IF(BF2080="","")))))))))</f>
        <v>0.0409836988176862</v>
      </c>
      <c r="BH2081" s="50"/>
      <c r="BI2081" s="0"/>
      <c r="BU2081" s="0"/>
      <c r="BZ2081" s="49"/>
      <c r="CG2081" s="13"/>
      <c r="CH2081" s="40"/>
      <c r="CI2081" s="13"/>
      <c r="CL2081" s="6" t="n">
        <f aca="false">C2081</f>
        <v>40266</v>
      </c>
      <c r="CM2081" s="13" t="n">
        <f aca="false">CN2081/CN2080-1</f>
        <v>0.00633030828086678</v>
      </c>
      <c r="CN2081" s="76" t="n">
        <v>117.32</v>
      </c>
      <c r="CO2081" s="13" t="n">
        <f aca="false">CN2081/CN2076-1</f>
        <v>0.00623968094002603</v>
      </c>
      <c r="CY2081" s="4" t="n">
        <v>117.1699</v>
      </c>
      <c r="CZ2081" s="4" t="n">
        <v>117.32</v>
      </c>
      <c r="DA2081" s="33" t="n">
        <f aca="false">CZ2081-CN2081</f>
        <v>0</v>
      </c>
      <c r="DB2081" s="16" t="n">
        <f aca="false">CZ2081/CY2081-1</f>
        <v>0.00128104572932131</v>
      </c>
      <c r="DC2081" s="15" t="n">
        <f aca="false">CY2081/CZ2080-1</f>
        <v>0.00504280249095057</v>
      </c>
      <c r="DD2081" s="15" t="n">
        <f aca="false">CZ2081/CZ2080-1</f>
        <v>0.00633030828086678</v>
      </c>
      <c r="DE2081" s="34" t="str">
        <f aca="false">IF(CW2081=0,"",-DC2081*CS2081)</f>
        <v/>
      </c>
      <c r="DY2081" s="6"/>
      <c r="EB2081" s="6" t="n">
        <f aca="false">CL2081</f>
        <v>40266</v>
      </c>
      <c r="EC2081" s="13" t="n">
        <f aca="false">SUM(CM2079:CM2081)</f>
        <v>0.00412121243458274</v>
      </c>
    </row>
    <row r="2082" customFormat="false" ht="15" hidden="false" customHeight="false" outlineLevel="0" collapsed="false">
      <c r="A2082" s="0" t="n">
        <f aca="false">IF(FR2082=1,CZ2082,0)</f>
        <v>0</v>
      </c>
      <c r="C2082" s="6" t="n">
        <v>40267</v>
      </c>
      <c r="D2082" s="0" t="n">
        <f aca="false">IF(E2082&gt;E2081,1,0)</f>
        <v>1</v>
      </c>
      <c r="E2082" s="46" t="n">
        <v>106.0515</v>
      </c>
      <c r="F2082" s="46" t="n">
        <v>111.69</v>
      </c>
      <c r="G2082" s="46" t="n">
        <v>112.1467</v>
      </c>
      <c r="H2082" s="46" t="n">
        <v>114.1401</v>
      </c>
      <c r="I2082" s="46" t="n">
        <v>116.8902</v>
      </c>
      <c r="J2082" s="47" t="str">
        <f aca="false">IF(MIN(E2082:I2082)=E2082,$E$2,IF(MIN(E2082:I2082)=F2082,$F$2,IF(MIN(E2082:I2082)=G2082,$G$2,IF(MIN(E2082:I2082)=H2082,$H$2,IF(MIN(E2082:I2082)=I2082,$I$2)))))</f>
        <v>200D</v>
      </c>
      <c r="K2082" s="47" t="str">
        <f aca="false">IF(MAX(E2082:I2082)=E2082,$E$2,IF(MAX(E2082:I2082)=F2082,$F$2,IF(MAX(E2082:I2082)=G2082,$G$2,IF(MAX(E2082:I2082)=H2082,$H$2,IF(MAX(E2082:I2082)=I2082,$I$2)))))</f>
        <v>10D</v>
      </c>
      <c r="L2082" s="4" t="n">
        <f aca="false">IF(MAX(E2082:I2082)=H2082,1,0)</f>
        <v>0</v>
      </c>
      <c r="M2082" s="4" t="n">
        <f aca="false">IF(MAX(E2082:I2082)=I2082,1,0)</f>
        <v>1</v>
      </c>
      <c r="O2082" s="4" t="n">
        <f aca="false">IF(CN2082&gt;E2082,1,0)</f>
        <v>1</v>
      </c>
      <c r="P2082" s="4" t="n">
        <f aca="false">IF(CN2082&gt;F2082,1,0)</f>
        <v>1</v>
      </c>
      <c r="Q2082" s="4" t="n">
        <f aca="false">IF(CN2082&gt;G2082,1,0)</f>
        <v>1</v>
      </c>
      <c r="R2082" s="4" t="n">
        <f aca="false">IF(CN2082&gt;H2082,1,0)</f>
        <v>1</v>
      </c>
      <c r="S2082" s="4" t="n">
        <f aca="false">IF(CN2082&gt;I2082,1,0)</f>
        <v>1</v>
      </c>
      <c r="T2082" s="25" t="n">
        <f aca="false">IF(AND(AND(R2082=0,S2082=0,Q2082=0),OR(S2081=1,S2080=1,S2079=1)),1,0)</f>
        <v>0</v>
      </c>
      <c r="U2082" s="13" t="n">
        <f aca="false">SUM(CM2081:CM2082)</f>
        <v>0.00701220395082935</v>
      </c>
      <c r="AV2082" s="0"/>
      <c r="AW2082" s="55" t="n">
        <f aca="false">IF(EC2082&gt;$AW$2,1,0)</f>
        <v>0</v>
      </c>
      <c r="AX2082" s="0" t="n">
        <f aca="false">IF(AND(I2082&gt;G2082,I2081&lt;G2081),1,IF(OR(AND(I2082&gt;F2082,I2081&lt;F2081),AND(I2082&gt;E2082,I2081&lt;E2081)),1,0))</f>
        <v>0</v>
      </c>
      <c r="AY2082" s="0" t="n">
        <f aca="false">IF(K2081="10D",1,0)</f>
        <v>1</v>
      </c>
      <c r="AZ2082" s="0" t="n">
        <f aca="false">IF(AND(I2082&gt;G2082,I2081&lt;G2081,I2082&gt;F2082,I2081&gt;F2081,I2082&gt;E2082,I2081&gt;E2081),1,0)</f>
        <v>0</v>
      </c>
      <c r="BA2082" s="56" t="n">
        <f aca="false">IF(G2082&gt;H2082,1,0)</f>
        <v>0</v>
      </c>
      <c r="BB2082" s="56" t="n">
        <f aca="false">IF(I2082&lt;F2082,1,0)</f>
        <v>0</v>
      </c>
      <c r="BC2082" s="0" t="n">
        <f aca="false">IF(AND(SUM(AW2081:AX2081)=2,AY2082=1),1,IF(SUM(AX2080:AX2082)=0,0,IF(AND(OR(AW2080=1,AX2080=1),OR(AW2081=1,AX2081=1),AY2082=1),1,IF(AND(SUM(AW2082:AY2082)=2,SUM(AW2080:AX2080)=2,AX2080=1),1,0))))</f>
        <v>0</v>
      </c>
      <c r="BD2082" s="57" t="str">
        <f aca="false">IF(AND(SUM(BC2080:BC2082)&gt;=1,BA2082=1,SUM(AZ2077:AZ2082)&gt;=1),1,IF(BC2082=0,"",IF(AND(BC2082=1,AZ2082=0,AZ2081=0,AZ2080=0),1,IF(AND(BC2082=1,OR(AZ2082=1,AZ2081=1,AZ2080)),IF(BA2082=1,1,0)))))</f>
        <v/>
      </c>
      <c r="BE2082" s="50" t="str">
        <f aca="false">IF(AND(BD2082=1,BD2081=1),0,IF(BD2082=1,SUM(CM2083:CM2121),""))</f>
        <v/>
      </c>
      <c r="BF2082" s="20" t="n">
        <f aca="false">IF(AND(BB2082=1,BB2081=1,BE2041&lt;&gt;0),"",IF(AND(BB2081=0,BB2082=1),BF2081,IF(AND(BB2082=1,BB2081=1),BF2081,IF(AND(BF2081="",BE2081="",OR(BD2081=0,BD2081="")),"",IF(AND(BF2081="",BE2042=0),"",IF(AND(BE2042&lt;&gt;"",BF2081=BE2042),"",IF(AND(BD2081=1,BE2081&lt;&gt;0),CM2082,IF(BF2081&lt;&gt;0,BF2081+CM2082,IF(BF2081="","")))))))))</f>
        <v>0.0416655944876487</v>
      </c>
      <c r="BH2082" s="50"/>
      <c r="BI2082" s="0"/>
      <c r="BU2082" s="0"/>
      <c r="BZ2082" s="49"/>
      <c r="CG2082" s="13"/>
      <c r="CH2082" s="40"/>
      <c r="CI2082" s="13"/>
      <c r="CL2082" s="6" t="n">
        <f aca="false">C2082</f>
        <v>40267</v>
      </c>
      <c r="CM2082" s="13" t="n">
        <f aca="false">CN2082/CN2081-1</f>
        <v>0.000681895669962573</v>
      </c>
      <c r="CN2082" s="76" t="n">
        <v>117.4</v>
      </c>
      <c r="CO2082" s="13" t="n">
        <f aca="false">CN2082/CN2077-1</f>
        <v>-8.51716208158937E-005</v>
      </c>
      <c r="CY2082" s="4" t="n">
        <v>117.46</v>
      </c>
      <c r="CZ2082" s="4" t="n">
        <v>117.4</v>
      </c>
      <c r="DA2082" s="33" t="n">
        <f aca="false">CZ2082-CN2082</f>
        <v>0</v>
      </c>
      <c r="DB2082" s="16" t="n">
        <f aca="false">CZ2082/CY2082-1</f>
        <v>-0.000510812191384158</v>
      </c>
      <c r="DC2082" s="15" t="n">
        <f aca="false">CY2082/CZ2081-1</f>
        <v>0.00119331742243434</v>
      </c>
      <c r="DD2082" s="15" t="n">
        <f aca="false">CZ2082/CZ2081-1</f>
        <v>0.000681895669962573</v>
      </c>
      <c r="DE2082" s="34" t="str">
        <f aca="false">IF(CW2082=0,"",-DC2082*CS2082)</f>
        <v/>
      </c>
      <c r="DY2082" s="6"/>
      <c r="EB2082" s="6" t="n">
        <f aca="false">CL2082</f>
        <v>40267</v>
      </c>
      <c r="EC2082" s="13" t="n">
        <f aca="false">SUM(CM2080:CM2082)</f>
        <v>0.00642926353076923</v>
      </c>
    </row>
    <row r="2083" customFormat="false" ht="15" hidden="false" customHeight="false" outlineLevel="0" collapsed="false">
      <c r="A2083" s="0" t="n">
        <f aca="false">IF(FR2083=1,CZ2083,0)</f>
        <v>0</v>
      </c>
      <c r="C2083" s="6" t="n">
        <v>40268</v>
      </c>
      <c r="D2083" s="0" t="n">
        <f aca="false">IF(E2083&gt;E2082,1,0)</f>
        <v>1</v>
      </c>
      <c r="E2083" s="46" t="n">
        <v>106.172</v>
      </c>
      <c r="F2083" s="46" t="n">
        <v>111.8108</v>
      </c>
      <c r="G2083" s="46" t="n">
        <v>112.1855</v>
      </c>
      <c r="H2083" s="46" t="n">
        <v>114.3648</v>
      </c>
      <c r="I2083" s="46" t="n">
        <v>116.8802</v>
      </c>
      <c r="J2083" s="47" t="str">
        <f aca="false">IF(MIN(E2083:I2083)=E2083,$E$2,IF(MIN(E2083:I2083)=F2083,$F$2,IF(MIN(E2083:I2083)=G2083,$G$2,IF(MIN(E2083:I2083)=H2083,$H$2,IF(MIN(E2083:I2083)=I2083,$I$2)))))</f>
        <v>200D</v>
      </c>
      <c r="K2083" s="47" t="str">
        <f aca="false">IF(MAX(E2083:I2083)=E2083,$E$2,IF(MAX(E2083:I2083)=F2083,$F$2,IF(MAX(E2083:I2083)=G2083,$G$2,IF(MAX(E2083:I2083)=H2083,$H$2,IF(MAX(E2083:I2083)=I2083,$I$2)))))</f>
        <v>10D</v>
      </c>
      <c r="L2083" s="4" t="n">
        <f aca="false">IF(MAX(E2083:I2083)=H2083,1,0)</f>
        <v>0</v>
      </c>
      <c r="M2083" s="4" t="n">
        <f aca="false">IF(MAX(E2083:I2083)=I2083,1,0)</f>
        <v>1</v>
      </c>
      <c r="O2083" s="4" t="n">
        <f aca="false">IF(CN2083&gt;E2083,1,0)</f>
        <v>1</v>
      </c>
      <c r="P2083" s="4" t="n">
        <f aca="false">IF(CN2083&gt;F2083,1,0)</f>
        <v>1</v>
      </c>
      <c r="Q2083" s="4" t="n">
        <f aca="false">IF(CN2083&gt;G2083,1,0)</f>
        <v>1</v>
      </c>
      <c r="R2083" s="4" t="n">
        <f aca="false">IF(CN2083&gt;H2083,1,0)</f>
        <v>1</v>
      </c>
      <c r="S2083" s="4" t="n">
        <f aca="false">IF(CN2083&gt;I2083,1,0)</f>
        <v>1</v>
      </c>
      <c r="T2083" s="25" t="n">
        <f aca="false">IF(AND(AND(R2083=0,S2083=0,Q2083=0),OR(S2082=1,S2081=1,S2080=1)),1,0)</f>
        <v>0</v>
      </c>
      <c r="U2083" s="13" t="n">
        <f aca="false">SUM(CM2082:CM2083)</f>
        <v>-0.00272525935559109</v>
      </c>
      <c r="AV2083" s="0"/>
      <c r="AW2083" s="55" t="n">
        <f aca="false">IF(EC2083&gt;$AW$2,1,0)</f>
        <v>0</v>
      </c>
      <c r="AX2083" s="0" t="n">
        <f aca="false">IF(AND(I2083&gt;G2083,I2082&lt;G2082),1,IF(OR(AND(I2083&gt;F2083,I2082&lt;F2082),AND(I2083&gt;E2083,I2082&lt;E2082)),1,0))</f>
        <v>0</v>
      </c>
      <c r="AY2083" s="0" t="n">
        <f aca="false">IF(K2082="10D",1,0)</f>
        <v>1</v>
      </c>
      <c r="AZ2083" s="0" t="n">
        <f aca="false">IF(AND(I2083&gt;G2083,I2082&lt;G2082,I2083&gt;F2083,I2082&gt;F2082,I2083&gt;E2083,I2082&gt;E2082),1,0)</f>
        <v>0</v>
      </c>
      <c r="BA2083" s="56" t="n">
        <f aca="false">IF(G2083&gt;H2083,1,0)</f>
        <v>0</v>
      </c>
      <c r="BB2083" s="56" t="n">
        <f aca="false">IF(I2083&lt;F2083,1,0)</f>
        <v>0</v>
      </c>
      <c r="BC2083" s="0" t="n">
        <f aca="false">IF(AND(SUM(AW2082:AX2082)=2,AY2083=1),1,IF(SUM(AX2081:AX2083)=0,0,IF(AND(OR(AW2081=1,AX2081=1),OR(AW2082=1,AX2082=1),AY2083=1),1,IF(AND(SUM(AW2083:AY2083)=2,SUM(AW2081:AX2081)=2,AX2081=1),1,0))))</f>
        <v>0</v>
      </c>
      <c r="BD2083" s="57" t="str">
        <f aca="false">IF(AND(SUM(BC2081:BC2083)&gt;=1,BA2083=1,SUM(AZ2078:AZ2083)&gt;=1),1,IF(BC2083=0,"",IF(AND(BC2083=1,AZ2083=0,AZ2082=0,AZ2081=0),1,IF(AND(BC2083=1,OR(AZ2083=1,AZ2082=1,AZ2081)),IF(BA2083=1,1,0)))))</f>
        <v/>
      </c>
      <c r="BE2083" s="50" t="str">
        <f aca="false">IF(AND(BD2083=1,BD2082=1),0,IF(BD2083=1,SUM(CM2084:CM2122),""))</f>
        <v/>
      </c>
      <c r="BF2083" s="20" t="n">
        <f aca="false">IF(AND(BB2083=1,BB2082=1,BE2042&lt;&gt;0),"",IF(AND(BB2082=0,BB2083=1),BF2082,IF(AND(BB2083=1,BB2082=1),BF2082,IF(AND(BF2082="",BE2082="",OR(BD2082=0,BD2082="")),"",IF(AND(BF2082="",BE2043=0),"",IF(AND(BE2043&lt;&gt;"",BF2082=BE2043),"",IF(AND(BD2082=1,BE2082&lt;&gt;0),CM2083,IF(BF2082&lt;&gt;0,BF2082+CM2083,IF(BF2082="","")))))))))</f>
        <v>0.0382584394620951</v>
      </c>
      <c r="BH2083" s="50"/>
      <c r="BI2083" s="0"/>
      <c r="BU2083" s="0"/>
      <c r="BZ2083" s="49"/>
      <c r="CG2083" s="13"/>
      <c r="CH2083" s="40"/>
      <c r="CI2083" s="13"/>
      <c r="CL2083" s="6" t="n">
        <f aca="false">C2083</f>
        <v>40268</v>
      </c>
      <c r="CM2083" s="13" t="n">
        <f aca="false">CN2083/CN2082-1</f>
        <v>-0.00340715502555367</v>
      </c>
      <c r="CN2083" s="76" t="n">
        <v>117</v>
      </c>
      <c r="CO2083" s="13" t="n">
        <f aca="false">CN2083/CN2078-1</f>
        <v>0.00136939404313585</v>
      </c>
      <c r="CY2083" s="4" t="n">
        <v>116.95</v>
      </c>
      <c r="CZ2083" s="4" t="n">
        <v>117</v>
      </c>
      <c r="DA2083" s="33" t="n">
        <f aca="false">CZ2083-CN2083</f>
        <v>0</v>
      </c>
      <c r="DB2083" s="16" t="n">
        <f aca="false">CZ2083/CY2083-1</f>
        <v>0.000427533133817937</v>
      </c>
      <c r="DC2083" s="15" t="n">
        <f aca="false">CY2083/CZ2082-1</f>
        <v>-0.00383304940374785</v>
      </c>
      <c r="DD2083" s="15" t="n">
        <f aca="false">CZ2083/CZ2082-1</f>
        <v>-0.00340715502555367</v>
      </c>
      <c r="DE2083" s="34" t="str">
        <f aca="false">IF(CW2083=0,"",-DC2083*CS2083)</f>
        <v/>
      </c>
      <c r="DY2083" s="6"/>
      <c r="EB2083" s="6" t="n">
        <f aca="false">CL2083</f>
        <v>40268</v>
      </c>
      <c r="EC2083" s="13" t="n">
        <f aca="false">SUM(CM2081:CM2083)</f>
        <v>0.00360504892527569</v>
      </c>
    </row>
    <row r="2084" customFormat="false" ht="15" hidden="false" customHeight="false" outlineLevel="0" collapsed="false">
      <c r="A2084" s="0" t="n">
        <f aca="false">IF(FR2084=1,CZ2084,0)</f>
        <v>0</v>
      </c>
      <c r="C2084" s="6" t="n">
        <v>40269</v>
      </c>
      <c r="D2084" s="0" t="n">
        <f aca="false">IF(E2084&gt;E2083,1,0)</f>
        <v>1</v>
      </c>
      <c r="E2084" s="46" t="n">
        <v>106.3028</v>
      </c>
      <c r="F2084" s="46" t="n">
        <v>111.9202</v>
      </c>
      <c r="G2084" s="46" t="n">
        <v>112.2637</v>
      </c>
      <c r="H2084" s="46" t="n">
        <v>114.5944</v>
      </c>
      <c r="I2084" s="46" t="n">
        <v>116.9565</v>
      </c>
      <c r="J2084" s="47" t="str">
        <f aca="false">IF(MIN(E2084:I2084)=E2084,$E$2,IF(MIN(E2084:I2084)=F2084,$F$2,IF(MIN(E2084:I2084)=G2084,$G$2,IF(MIN(E2084:I2084)=H2084,$H$2,IF(MIN(E2084:I2084)=I2084,$I$2)))))</f>
        <v>200D</v>
      </c>
      <c r="K2084" s="47" t="str">
        <f aca="false">IF(MAX(E2084:I2084)=E2084,$E$2,IF(MAX(E2084:I2084)=F2084,$F$2,IF(MAX(E2084:I2084)=G2084,$G$2,IF(MAX(E2084:I2084)=H2084,$H$2,IF(MAX(E2084:I2084)=I2084,$I$2)))))</f>
        <v>10D</v>
      </c>
      <c r="L2084" s="4" t="n">
        <f aca="false">IF(MAX(E2084:I2084)=H2084,1,0)</f>
        <v>0</v>
      </c>
      <c r="M2084" s="4" t="n">
        <f aca="false">IF(MAX(E2084:I2084)=I2084,1,0)</f>
        <v>1</v>
      </c>
      <c r="O2084" s="4" t="n">
        <f aca="false">IF(CN2084&gt;E2084,1,0)</f>
        <v>1</v>
      </c>
      <c r="P2084" s="4" t="n">
        <f aca="false">IF(CN2084&gt;F2084,1,0)</f>
        <v>1</v>
      </c>
      <c r="Q2084" s="4" t="n">
        <f aca="false">IF(CN2084&gt;G2084,1,0)</f>
        <v>1</v>
      </c>
      <c r="R2084" s="4" t="n">
        <f aca="false">IF(CN2084&gt;H2084,1,0)</f>
        <v>1</v>
      </c>
      <c r="S2084" s="4" t="n">
        <f aca="false">IF(CN2084&gt;I2084,1,0)</f>
        <v>1</v>
      </c>
      <c r="T2084" s="25" t="n">
        <f aca="false">IF(AND(AND(R2084=0,S2084=0,Q2084=0),OR(S2083=1,S2082=1,S2081=1)),1,0)</f>
        <v>0</v>
      </c>
      <c r="U2084" s="13" t="n">
        <f aca="false">SUM(CM2083:CM2084)</f>
        <v>0.00343045181205315</v>
      </c>
      <c r="AV2084" s="0"/>
      <c r="AW2084" s="55" t="n">
        <f aca="false">IF(EC2084&gt;$AW$2,1,0)</f>
        <v>0</v>
      </c>
      <c r="AX2084" s="0" t="n">
        <f aca="false">IF(AND(I2084&gt;G2084,I2083&lt;G2083),1,IF(OR(AND(I2084&gt;F2084,I2083&lt;F2083),AND(I2084&gt;E2084,I2083&lt;E2083)),1,0))</f>
        <v>0</v>
      </c>
      <c r="AY2084" s="0" t="n">
        <f aca="false">IF(K2083="10D",1,0)</f>
        <v>1</v>
      </c>
      <c r="AZ2084" s="0" t="n">
        <f aca="false">IF(AND(I2084&gt;G2084,I2083&lt;G2083,I2084&gt;F2084,I2083&gt;F2083,I2084&gt;E2084,I2083&gt;E2083),1,0)</f>
        <v>0</v>
      </c>
      <c r="BA2084" s="56" t="n">
        <f aca="false">IF(G2084&gt;H2084,1,0)</f>
        <v>0</v>
      </c>
      <c r="BB2084" s="56" t="n">
        <f aca="false">IF(I2084&lt;F2084,1,0)</f>
        <v>0</v>
      </c>
      <c r="BC2084" s="0" t="n">
        <f aca="false">IF(AND(SUM(AW2083:AX2083)=2,AY2084=1),1,IF(SUM(AX2082:AX2084)=0,0,IF(AND(OR(AW2082=1,AX2082=1),OR(AW2083=1,AX2083=1),AY2084=1),1,IF(AND(SUM(AW2084:AY2084)=2,SUM(AW2082:AX2082)=2,AX2082=1),1,0))))</f>
        <v>0</v>
      </c>
      <c r="BD2084" s="57" t="str">
        <f aca="false">IF(AND(SUM(BC2082:BC2084)&gt;=1,BA2084=1,SUM(AZ2079:AZ2084)&gt;=1),1,IF(BC2084=0,"",IF(AND(BC2084=1,AZ2084=0,AZ2083=0,AZ2082=0),1,IF(AND(BC2084=1,OR(AZ2084=1,AZ2083=1,AZ2082)),IF(BA2084=1,1,0)))))</f>
        <v/>
      </c>
      <c r="BE2084" s="50" t="str">
        <f aca="false">IF(AND(BD2084=1,BD2083=1),0,IF(BD2084=1,SUM(CM2085:CM2123),""))</f>
        <v/>
      </c>
      <c r="BF2084" s="20" t="n">
        <f aca="false">IF(AND(BB2084=1,BB2083=1,BE2043&lt;&gt;0),"",IF(AND(BB2083=0,BB2084=1),BF2083,IF(AND(BB2084=1,BB2083=1),BF2083,IF(AND(BF2083="",BE2083="",OR(BD2083=0,BD2083="")),"",IF(AND(BF2083="",BE2044=0),"",IF(AND(BE2044&lt;&gt;"",BF2083=BE2044),"",IF(AND(BD2083=1,BE2083&lt;&gt;0),CM2084,IF(BF2083&lt;&gt;0,BF2083+CM2084,IF(BF2083="","")))))))))</f>
        <v>0.0450960462997019</v>
      </c>
      <c r="BH2084" s="50"/>
      <c r="BI2084" s="0"/>
      <c r="BU2084" s="0"/>
      <c r="BZ2084" s="49"/>
      <c r="CG2084" s="13"/>
      <c r="CH2084" s="40"/>
      <c r="CI2084" s="13"/>
      <c r="CL2084" s="6" t="n">
        <f aca="false">C2084</f>
        <v>40269</v>
      </c>
      <c r="CM2084" s="13" t="n">
        <f aca="false">CN2084/CN2083-1</f>
        <v>0.00683760683760681</v>
      </c>
      <c r="CN2084" s="76" t="n">
        <v>117.8</v>
      </c>
      <c r="CO2084" s="13" t="n">
        <f aca="false">CN2084/CN2079-1</f>
        <v>0.00985855122160295</v>
      </c>
      <c r="CY2084" s="4" t="n">
        <v>117.8</v>
      </c>
      <c r="CZ2084" s="4" t="n">
        <v>117.8</v>
      </c>
      <c r="DA2084" s="33" t="n">
        <f aca="false">CZ2084-CN2084</f>
        <v>0</v>
      </c>
      <c r="DB2084" s="16" t="n">
        <f aca="false">CZ2084/CY2084-1</f>
        <v>0</v>
      </c>
      <c r="DC2084" s="15" t="n">
        <f aca="false">CY2084/CZ2083-1</f>
        <v>0.00683760683760681</v>
      </c>
      <c r="DD2084" s="15" t="n">
        <f aca="false">CZ2084/CZ2083-1</f>
        <v>0.00683760683760681</v>
      </c>
      <c r="DE2084" s="34" t="str">
        <f aca="false">IF(CW2084=0,"",-DC2084*CS2084)</f>
        <v/>
      </c>
      <c r="DY2084" s="6"/>
      <c r="EB2084" s="6" t="n">
        <f aca="false">CL2084</f>
        <v>40269</v>
      </c>
      <c r="EC2084" s="13" t="n">
        <f aca="false">SUM(CM2082:CM2084)</f>
        <v>0.00411234748201572</v>
      </c>
    </row>
    <row r="2085" customFormat="false" ht="15" hidden="false" customHeight="false" outlineLevel="0" collapsed="false">
      <c r="A2085" s="0" t="n">
        <f aca="false">IF(FR2085=1,CZ2085,0)</f>
        <v>0</v>
      </c>
      <c r="C2085" s="6" t="n">
        <v>40273</v>
      </c>
      <c r="D2085" s="0" t="n">
        <f aca="false">IF(E2085&gt;E2084,1,0)</f>
        <v>1</v>
      </c>
      <c r="E2085" s="46" t="n">
        <v>106.4388</v>
      </c>
      <c r="F2085" s="46" t="n">
        <v>112.0365</v>
      </c>
      <c r="G2085" s="46" t="n">
        <v>112.4049</v>
      </c>
      <c r="H2085" s="46" t="n">
        <v>114.8484</v>
      </c>
      <c r="I2085" s="46" t="n">
        <v>117.2354</v>
      </c>
      <c r="J2085" s="47" t="str">
        <f aca="false">IF(MIN(E2085:I2085)=E2085,$E$2,IF(MIN(E2085:I2085)=F2085,$F$2,IF(MIN(E2085:I2085)=G2085,$G$2,IF(MIN(E2085:I2085)=H2085,$H$2,IF(MIN(E2085:I2085)=I2085,$I$2)))))</f>
        <v>200D</v>
      </c>
      <c r="K2085" s="47" t="str">
        <f aca="false">IF(MAX(E2085:I2085)=E2085,$E$2,IF(MAX(E2085:I2085)=F2085,$F$2,IF(MAX(E2085:I2085)=G2085,$G$2,IF(MAX(E2085:I2085)=H2085,$H$2,IF(MAX(E2085:I2085)=I2085,$I$2)))))</f>
        <v>10D</v>
      </c>
      <c r="L2085" s="4" t="n">
        <f aca="false">IF(MAX(E2085:I2085)=H2085,1,0)</f>
        <v>0</v>
      </c>
      <c r="M2085" s="4" t="n">
        <f aca="false">IF(MAX(E2085:I2085)=I2085,1,0)</f>
        <v>1</v>
      </c>
      <c r="O2085" s="4" t="n">
        <f aca="false">IF(CN2085&gt;E2085,1,0)</f>
        <v>1</v>
      </c>
      <c r="P2085" s="4" t="n">
        <f aca="false">IF(CN2085&gt;F2085,1,0)</f>
        <v>1</v>
      </c>
      <c r="Q2085" s="4" t="n">
        <f aca="false">IF(CN2085&gt;G2085,1,0)</f>
        <v>1</v>
      </c>
      <c r="R2085" s="4" t="n">
        <f aca="false">IF(CN2085&gt;H2085,1,0)</f>
        <v>1</v>
      </c>
      <c r="S2085" s="4" t="n">
        <f aca="false">IF(CN2085&gt;I2085,1,0)</f>
        <v>1</v>
      </c>
      <c r="T2085" s="25" t="n">
        <f aca="false">IF(AND(AND(R2085=0,S2085=0,Q2085=0),OR(S2084=1,S2083=1,S2082=1)),1,0)</f>
        <v>0</v>
      </c>
      <c r="U2085" s="13" t="n">
        <f aca="false">SUM(CM2084:CM2085)</f>
        <v>0.0149870126101026</v>
      </c>
      <c r="AV2085" s="0"/>
      <c r="AW2085" s="55" t="n">
        <f aca="false">IF(EC2085&gt;$AW$2,1,0)</f>
        <v>1</v>
      </c>
      <c r="AX2085" s="0" t="n">
        <f aca="false">IF(AND(I2085&gt;G2085,I2084&lt;G2084),1,IF(OR(AND(I2085&gt;F2085,I2084&lt;F2084),AND(I2085&gt;E2085,I2084&lt;E2084)),1,0))</f>
        <v>0</v>
      </c>
      <c r="AY2085" s="0" t="n">
        <f aca="false">IF(K2084="10D",1,0)</f>
        <v>1</v>
      </c>
      <c r="AZ2085" s="0" t="n">
        <f aca="false">IF(AND(I2085&gt;G2085,I2084&lt;G2084,I2085&gt;F2085,I2084&gt;F2084,I2085&gt;E2085,I2084&gt;E2084),1,0)</f>
        <v>0</v>
      </c>
      <c r="BA2085" s="56" t="n">
        <f aca="false">IF(G2085&gt;H2085,1,0)</f>
        <v>0</v>
      </c>
      <c r="BB2085" s="56" t="n">
        <f aca="false">IF(I2085&lt;F2085,1,0)</f>
        <v>0</v>
      </c>
      <c r="BC2085" s="0" t="n">
        <f aca="false">IF(AND(SUM(AW2084:AX2084)=2,AY2085=1),1,IF(SUM(AX2083:AX2085)=0,0,IF(AND(OR(AW2083=1,AX2083=1),OR(AW2084=1,AX2084=1),AY2085=1),1,IF(AND(SUM(AW2085:AY2085)=2,SUM(AW2083:AX2083)=2,AX2083=1),1,0))))</f>
        <v>0</v>
      </c>
      <c r="BD2085" s="57" t="str">
        <f aca="false">IF(AND(SUM(BC2083:BC2085)&gt;=1,BA2085=1,SUM(AZ2080:AZ2085)&gt;=1),1,IF(BC2085=0,"",IF(AND(BC2085=1,AZ2085=0,AZ2084=0,AZ2083=0),1,IF(AND(BC2085=1,OR(AZ2085=1,AZ2084=1,AZ2083)),IF(BA2085=1,1,0)))))</f>
        <v/>
      </c>
      <c r="BE2085" s="50" t="str">
        <f aca="false">IF(AND(BD2085=1,BD2084=1),0,IF(BD2085=1,SUM(CM2086:CM2124),""))</f>
        <v/>
      </c>
      <c r="BF2085" s="20" t="n">
        <f aca="false">IF(AND(BB2085=1,BB2084=1,BE2044&lt;&gt;0),"",IF(AND(BB2084=0,BB2085=1),BF2084,IF(AND(BB2085=1,BB2084=1),BF2084,IF(AND(BF2084="",BE2084="",OR(BD2084=0,BD2084="")),"",IF(AND(BF2084="",BE2045=0),"",IF(AND(BE2045&lt;&gt;"",BF2084=BE2045),"",IF(AND(BD2084=1,BE2084&lt;&gt;0),CM2085,IF(BF2084&lt;&gt;0,BF2084+CM2085,IF(BF2084="","")))))))))</f>
        <v>0.0532454520721977</v>
      </c>
      <c r="BH2085" s="50"/>
      <c r="BI2085" s="0"/>
      <c r="BU2085" s="0"/>
      <c r="BZ2085" s="49"/>
      <c r="CG2085" s="13"/>
      <c r="CH2085" s="40"/>
      <c r="CI2085" s="13"/>
      <c r="CL2085" s="6" t="n">
        <f aca="false">C2085</f>
        <v>40273</v>
      </c>
      <c r="CM2085" s="13" t="n">
        <f aca="false">CN2085/CN2084-1</f>
        <v>0.00814940577249579</v>
      </c>
      <c r="CN2085" s="76" t="n">
        <v>118.76</v>
      </c>
      <c r="CO2085" s="13" t="n">
        <f aca="false">CN2085/CN2080-1</f>
        <v>0.0186821293167043</v>
      </c>
      <c r="CY2085" s="4" t="n">
        <v>118.25</v>
      </c>
      <c r="CZ2085" s="4" t="n">
        <v>118.76</v>
      </c>
      <c r="DA2085" s="33" t="n">
        <f aca="false">CZ2085-CN2085</f>
        <v>0</v>
      </c>
      <c r="DB2085" s="16" t="n">
        <f aca="false">CZ2085/CY2085-1</f>
        <v>0.00431289640591981</v>
      </c>
      <c r="DC2085" s="15" t="n">
        <f aca="false">CY2085/CZ2084-1</f>
        <v>0.00382003395585739</v>
      </c>
      <c r="DD2085" s="15" t="n">
        <f aca="false">CZ2085/CZ2084-1</f>
        <v>0.00814940577249579</v>
      </c>
      <c r="DE2085" s="34" t="str">
        <f aca="false">IF(CW2085=0,"",-DC2085*CS2085)</f>
        <v/>
      </c>
      <c r="DY2085" s="6"/>
      <c r="EB2085" s="6" t="n">
        <f aca="false">CL2085</f>
        <v>40273</v>
      </c>
      <c r="EC2085" s="13" t="n">
        <f aca="false">SUM(CM2083:CM2085)</f>
        <v>0.0115798575845489</v>
      </c>
    </row>
    <row r="2086" customFormat="false" ht="15" hidden="false" customHeight="false" outlineLevel="0" collapsed="false">
      <c r="A2086" s="0" t="n">
        <f aca="false">IF(FR2086=1,CZ2086,0)</f>
        <v>0</v>
      </c>
      <c r="C2086" s="6" t="n">
        <v>40274</v>
      </c>
      <c r="D2086" s="0" t="n">
        <f aca="false">IF(E2086&gt;E2085,1,0)</f>
        <v>1</v>
      </c>
      <c r="E2086" s="46" t="n">
        <v>106.5729</v>
      </c>
      <c r="F2086" s="46" t="n">
        <v>112.1312</v>
      </c>
      <c r="G2086" s="46" t="n">
        <v>112.6015</v>
      </c>
      <c r="H2086" s="46" t="n">
        <v>115.1111</v>
      </c>
      <c r="I2086" s="46" t="n">
        <v>117.4802</v>
      </c>
      <c r="J2086" s="47" t="str">
        <f aca="false">IF(MIN(E2086:I2086)=E2086,$E$2,IF(MIN(E2086:I2086)=F2086,$F$2,IF(MIN(E2086:I2086)=G2086,$G$2,IF(MIN(E2086:I2086)=H2086,$H$2,IF(MIN(E2086:I2086)=I2086,$I$2)))))</f>
        <v>200D</v>
      </c>
      <c r="K2086" s="47" t="str">
        <f aca="false">IF(MAX(E2086:I2086)=E2086,$E$2,IF(MAX(E2086:I2086)=F2086,$F$2,IF(MAX(E2086:I2086)=G2086,$G$2,IF(MAX(E2086:I2086)=H2086,$H$2,IF(MAX(E2086:I2086)=I2086,$I$2)))))</f>
        <v>10D</v>
      </c>
      <c r="L2086" s="4" t="n">
        <f aca="false">IF(MAX(E2086:I2086)=H2086,1,0)</f>
        <v>0</v>
      </c>
      <c r="M2086" s="4" t="n">
        <f aca="false">IF(MAX(E2086:I2086)=I2086,1,0)</f>
        <v>1</v>
      </c>
      <c r="O2086" s="4" t="n">
        <f aca="false">IF(CN2086&gt;E2086,1,0)</f>
        <v>1</v>
      </c>
      <c r="P2086" s="4" t="n">
        <f aca="false">IF(CN2086&gt;F2086,1,0)</f>
        <v>1</v>
      </c>
      <c r="Q2086" s="4" t="n">
        <f aca="false">IF(CN2086&gt;G2086,1,0)</f>
        <v>1</v>
      </c>
      <c r="R2086" s="4" t="n">
        <f aca="false">IF(CN2086&gt;H2086,1,0)</f>
        <v>1</v>
      </c>
      <c r="S2086" s="4" t="n">
        <f aca="false">IF(CN2086&gt;I2086,1,0)</f>
        <v>1</v>
      </c>
      <c r="T2086" s="25" t="n">
        <f aca="false">IF(AND(AND(R2086=0,S2086=0,Q2086=0),OR(S2085=1,S2084=1,S2083=1)),1,0)</f>
        <v>0</v>
      </c>
      <c r="U2086" s="13" t="n">
        <f aca="false">SUM(CM2085:CM2086)</f>
        <v>0.0105071019665006</v>
      </c>
      <c r="AV2086" s="0"/>
      <c r="AW2086" s="55" t="n">
        <f aca="false">IF(EC2086&gt;$AW$2,1,0)</f>
        <v>1</v>
      </c>
      <c r="AX2086" s="0" t="n">
        <f aca="false">IF(AND(I2086&gt;G2086,I2085&lt;G2085),1,IF(OR(AND(I2086&gt;F2086,I2085&lt;F2085),AND(I2086&gt;E2086,I2085&lt;E2085)),1,0))</f>
        <v>0</v>
      </c>
      <c r="AY2086" s="0" t="n">
        <f aca="false">IF(K2085="10D",1,0)</f>
        <v>1</v>
      </c>
      <c r="AZ2086" s="0" t="n">
        <f aca="false">IF(AND(I2086&gt;G2086,I2085&lt;G2085,I2086&gt;F2086,I2085&gt;F2085,I2086&gt;E2086,I2085&gt;E2085),1,0)</f>
        <v>0</v>
      </c>
      <c r="BA2086" s="56" t="n">
        <f aca="false">IF(G2086&gt;H2086,1,0)</f>
        <v>0</v>
      </c>
      <c r="BB2086" s="56" t="n">
        <f aca="false">IF(I2086&lt;F2086,1,0)</f>
        <v>0</v>
      </c>
      <c r="BC2086" s="0" t="n">
        <f aca="false">IF(AND(SUM(AW2085:AX2085)=2,AY2086=1),1,IF(SUM(AX2084:AX2086)=0,0,IF(AND(OR(AW2084=1,AX2084=1),OR(AW2085=1,AX2085=1),AY2086=1),1,IF(AND(SUM(AW2086:AY2086)=2,SUM(AW2084:AX2084)=2,AX2084=1),1,0))))</f>
        <v>0</v>
      </c>
      <c r="BD2086" s="57" t="str">
        <f aca="false">IF(AND(SUM(BC2084:BC2086)&gt;=1,BA2086=1,SUM(AZ2081:AZ2086)&gt;=1),1,IF(BC2086=0,"",IF(AND(BC2086=1,AZ2086=0,AZ2085=0,AZ2084=0),1,IF(AND(BC2086=1,OR(AZ2086=1,AZ2085=1,AZ2084)),IF(BA2086=1,1,0)))))</f>
        <v/>
      </c>
      <c r="BE2086" s="50" t="str">
        <f aca="false">IF(AND(BD2086=1,BD2085=1),0,IF(BD2086=1,SUM(CM2087:CM2125),""))</f>
        <v/>
      </c>
      <c r="BF2086" s="20" t="n">
        <f aca="false">IF(AND(BB2086=1,BB2085=1,BE2045&lt;&gt;0),"",IF(AND(BB2085=0,BB2086=1),BF2085,IF(AND(BB2086=1,BB2085=1),BF2085,IF(AND(BF2085="",BE2085="",OR(BD2085=0,BD2085="")),"",IF(AND(BF2085="",BE2046=0),"",IF(AND(BE2046&lt;&gt;"",BF2085=BE2046),"",IF(AND(BD2085=1,BE2085&lt;&gt;0),CM2086,IF(BF2085&lt;&gt;0,BF2085+CM2086,IF(BF2085="","")))))))))</f>
        <v>0.0556031482662025</v>
      </c>
      <c r="BH2086" s="50"/>
      <c r="BI2086" s="0"/>
      <c r="BU2086" s="0"/>
      <c r="BZ2086" s="49"/>
      <c r="CG2086" s="13"/>
      <c r="CH2086" s="40"/>
      <c r="CI2086" s="13"/>
      <c r="CL2086" s="6" t="n">
        <f aca="false">C2086</f>
        <v>40274</v>
      </c>
      <c r="CM2086" s="13" t="n">
        <f aca="false">CN2086/CN2085-1</f>
        <v>0.00235769619400483</v>
      </c>
      <c r="CN2086" s="76" t="n">
        <v>119.04</v>
      </c>
      <c r="CO2086" s="13" t="n">
        <f aca="false">CN2086/CN2081-1</f>
        <v>0.0146607569041937</v>
      </c>
      <c r="CY2086" s="4" t="n">
        <v>118.42</v>
      </c>
      <c r="CZ2086" s="4" t="n">
        <v>119.04</v>
      </c>
      <c r="DA2086" s="33" t="n">
        <f aca="false">CZ2086-CN2086</f>
        <v>0</v>
      </c>
      <c r="DB2086" s="16" t="n">
        <f aca="false">CZ2086/CY2086-1</f>
        <v>0.00523560209424079</v>
      </c>
      <c r="DC2086" s="15" t="n">
        <f aca="false">CY2086/CZ2085-1</f>
        <v>-0.00286291680700579</v>
      </c>
      <c r="DD2086" s="15" t="n">
        <f aca="false">CZ2086/CZ2085-1</f>
        <v>0.00235769619400483</v>
      </c>
      <c r="DE2086" s="34" t="str">
        <f aca="false">IF(CW2086=0,"",-DC2086*CS2086)</f>
        <v/>
      </c>
      <c r="DY2086" s="6"/>
      <c r="EB2086" s="6" t="n">
        <f aca="false">CL2086</f>
        <v>40274</v>
      </c>
      <c r="EC2086" s="13" t="n">
        <f aca="false">SUM(CM2084:CM2086)</f>
        <v>0.0173447088041074</v>
      </c>
    </row>
    <row r="2087" customFormat="false" ht="15" hidden="false" customHeight="false" outlineLevel="0" collapsed="false">
      <c r="A2087" s="0" t="n">
        <f aca="false">IF(FR2087=1,CZ2087,0)</f>
        <v>0</v>
      </c>
      <c r="C2087" s="6" t="n">
        <v>40275</v>
      </c>
      <c r="D2087" s="0" t="n">
        <f aca="false">IF(E2087&gt;E2086,1,0)</f>
        <v>1</v>
      </c>
      <c r="E2087" s="46" t="n">
        <v>106.7045</v>
      </c>
      <c r="F2087" s="46" t="n">
        <v>112.219</v>
      </c>
      <c r="G2087" s="46" t="n">
        <v>112.7733</v>
      </c>
      <c r="H2087" s="46" t="n">
        <v>115.3961</v>
      </c>
      <c r="I2087" s="46" t="n">
        <v>117.5752</v>
      </c>
      <c r="J2087" s="47" t="str">
        <f aca="false">IF(MIN(E2087:I2087)=E2087,$E$2,IF(MIN(E2087:I2087)=F2087,$F$2,IF(MIN(E2087:I2087)=G2087,$G$2,IF(MIN(E2087:I2087)=H2087,$H$2,IF(MIN(E2087:I2087)=I2087,$I$2)))))</f>
        <v>200D</v>
      </c>
      <c r="K2087" s="47" t="str">
        <f aca="false">IF(MAX(E2087:I2087)=E2087,$E$2,IF(MAX(E2087:I2087)=F2087,$F$2,IF(MAX(E2087:I2087)=G2087,$G$2,IF(MAX(E2087:I2087)=H2087,$H$2,IF(MAX(E2087:I2087)=I2087,$I$2)))))</f>
        <v>10D</v>
      </c>
      <c r="L2087" s="4" t="n">
        <f aca="false">IF(MAX(E2087:I2087)=H2087,1,0)</f>
        <v>0</v>
      </c>
      <c r="M2087" s="4" t="n">
        <f aca="false">IF(MAX(E2087:I2087)=I2087,1,0)</f>
        <v>1</v>
      </c>
      <c r="O2087" s="4" t="n">
        <f aca="false">IF(CN2087&gt;E2087,1,0)</f>
        <v>1</v>
      </c>
      <c r="P2087" s="4" t="n">
        <f aca="false">IF(CN2087&gt;F2087,1,0)</f>
        <v>1</v>
      </c>
      <c r="Q2087" s="4" t="n">
        <f aca="false">IF(CN2087&gt;G2087,1,0)</f>
        <v>1</v>
      </c>
      <c r="R2087" s="4" t="n">
        <f aca="false">IF(CN2087&gt;H2087,1,0)</f>
        <v>1</v>
      </c>
      <c r="S2087" s="4" t="n">
        <f aca="false">IF(CN2087&gt;I2087,1,0)</f>
        <v>1</v>
      </c>
      <c r="T2087" s="25" t="n">
        <f aca="false">IF(AND(AND(R2087=0,S2087=0,Q2087=0),OR(S2086=1,S2085=1,S2084=1)),1,0)</f>
        <v>0</v>
      </c>
      <c r="U2087" s="13" t="n">
        <f aca="false">SUM(CM2086:CM2087)</f>
        <v>-0.00335466939739304</v>
      </c>
      <c r="AV2087" s="0"/>
      <c r="AW2087" s="55" t="n">
        <f aca="false">IF(EC2087&gt;$AW$2,1,0)</f>
        <v>0</v>
      </c>
      <c r="AX2087" s="0" t="n">
        <f aca="false">IF(AND(I2087&gt;G2087,I2086&lt;G2086),1,IF(OR(AND(I2087&gt;F2087,I2086&lt;F2086),AND(I2087&gt;E2087,I2086&lt;E2086)),1,0))</f>
        <v>0</v>
      </c>
      <c r="AY2087" s="0" t="n">
        <f aca="false">IF(K2086="10D",1,0)</f>
        <v>1</v>
      </c>
      <c r="AZ2087" s="0" t="n">
        <f aca="false">IF(AND(I2087&gt;G2087,I2086&lt;G2086,I2087&gt;F2087,I2086&gt;F2086,I2087&gt;E2087,I2086&gt;E2086),1,0)</f>
        <v>0</v>
      </c>
      <c r="BA2087" s="56" t="n">
        <f aca="false">IF(G2087&gt;H2087,1,0)</f>
        <v>0</v>
      </c>
      <c r="BB2087" s="56" t="n">
        <f aca="false">IF(I2087&lt;F2087,1,0)</f>
        <v>0</v>
      </c>
      <c r="BC2087" s="0" t="n">
        <f aca="false">IF(AND(SUM(AW2086:AX2086)=2,AY2087=1),1,IF(SUM(AX2085:AX2087)=0,0,IF(AND(OR(AW2085=1,AX2085=1),OR(AW2086=1,AX2086=1),AY2087=1),1,IF(AND(SUM(AW2087:AY2087)=2,SUM(AW2085:AX2085)=2,AX2085=1),1,0))))</f>
        <v>0</v>
      </c>
      <c r="BD2087" s="57" t="str">
        <f aca="false">IF(AND(SUM(BC2085:BC2087)&gt;=1,BA2087=1,SUM(AZ2082:AZ2087)&gt;=1),1,IF(BC2087=0,"",IF(AND(BC2087=1,AZ2087=0,AZ2086=0,AZ2085=0),1,IF(AND(BC2087=1,OR(AZ2087=1,AZ2086=1,AZ2085)),IF(BA2087=1,1,0)))))</f>
        <v/>
      </c>
      <c r="BE2087" s="50" t="str">
        <f aca="false">IF(AND(BD2087=1,BD2086=1),0,IF(BD2087=1,SUM(CM2088:CM2126),""))</f>
        <v/>
      </c>
      <c r="BF2087" s="20" t="n">
        <f aca="false">IF(AND(BB2087=1,BB2086=1,BE2046&lt;&gt;0),"",IF(AND(BB2086=0,BB2087=1),BF2086,IF(AND(BB2087=1,BB2086=1),BF2086,IF(AND(BF2086="",BE2086="",OR(BD2086=0,BD2086="")),"",IF(AND(BF2086="",BE2047=0),"",IF(AND(BE2047&lt;&gt;"",BF2086=BE2047),"",IF(AND(BD2086=1,BE2086&lt;&gt;0),CM2087,IF(BF2086&lt;&gt;0,BF2086+CM2087,IF(BF2086="","")))))))))</f>
        <v>0.0498907826748046</v>
      </c>
      <c r="BH2087" s="50"/>
      <c r="BI2087" s="0"/>
      <c r="BU2087" s="0"/>
      <c r="BZ2087" s="49"/>
      <c r="CG2087" s="13"/>
      <c r="CH2087" s="40"/>
      <c r="CI2087" s="13"/>
      <c r="CL2087" s="6" t="n">
        <f aca="false">C2087</f>
        <v>40275</v>
      </c>
      <c r="CM2087" s="13" t="n">
        <f aca="false">CN2087/CN2086-1</f>
        <v>-0.00571236559139787</v>
      </c>
      <c r="CN2087" s="76" t="n">
        <v>118.36</v>
      </c>
      <c r="CO2087" s="13" t="n">
        <f aca="false">CN2087/CN2082-1</f>
        <v>0.00817717206132884</v>
      </c>
      <c r="CY2087" s="4" t="n">
        <v>118.8</v>
      </c>
      <c r="CZ2087" s="4" t="n">
        <v>118.36</v>
      </c>
      <c r="DA2087" s="33" t="n">
        <f aca="false">CZ2087-CN2087</f>
        <v>0</v>
      </c>
      <c r="DB2087" s="16" t="n">
        <f aca="false">CZ2087/CY2087-1</f>
        <v>-0.00370370370370365</v>
      </c>
      <c r="DC2087" s="15" t="n">
        <f aca="false">CY2087/CZ2086-1</f>
        <v>-0.00201612903225812</v>
      </c>
      <c r="DD2087" s="15" t="n">
        <f aca="false">CZ2087/CZ2086-1</f>
        <v>-0.00571236559139787</v>
      </c>
      <c r="DE2087" s="34" t="str">
        <f aca="false">IF(CW2087=0,"",-DC2087*CS2087)</f>
        <v/>
      </c>
      <c r="DY2087" s="6"/>
      <c r="EB2087" s="6" t="n">
        <f aca="false">CL2087</f>
        <v>40275</v>
      </c>
      <c r="EC2087" s="13" t="n">
        <f aca="false">SUM(CM2085:CM2087)</f>
        <v>0.00479473637510275</v>
      </c>
    </row>
    <row r="2088" customFormat="false" ht="15" hidden="false" customHeight="false" outlineLevel="0" collapsed="false">
      <c r="A2088" s="0" t="n">
        <f aca="false">IF(FR2088=1,CZ2088,0)</f>
        <v>0</v>
      </c>
      <c r="C2088" s="6" t="n">
        <v>40276</v>
      </c>
      <c r="D2088" s="0" t="n">
        <f aca="false">IF(E2088&gt;E2087,1,0)</f>
        <v>1</v>
      </c>
      <c r="E2088" s="46" t="n">
        <v>106.852</v>
      </c>
      <c r="F2088" s="46" t="n">
        <v>112.3052</v>
      </c>
      <c r="G2088" s="46" t="n">
        <v>112.9625</v>
      </c>
      <c r="H2088" s="46" t="n">
        <v>115.6612</v>
      </c>
      <c r="I2088" s="46" t="n">
        <v>117.7685</v>
      </c>
      <c r="J2088" s="47" t="str">
        <f aca="false">IF(MIN(E2088:I2088)=E2088,$E$2,IF(MIN(E2088:I2088)=F2088,$F$2,IF(MIN(E2088:I2088)=G2088,$G$2,IF(MIN(E2088:I2088)=H2088,$H$2,IF(MIN(E2088:I2088)=I2088,$I$2)))))</f>
        <v>200D</v>
      </c>
      <c r="K2088" s="47" t="str">
        <f aca="false">IF(MAX(E2088:I2088)=E2088,$E$2,IF(MAX(E2088:I2088)=F2088,$F$2,IF(MAX(E2088:I2088)=G2088,$G$2,IF(MAX(E2088:I2088)=H2088,$H$2,IF(MAX(E2088:I2088)=I2088,$I$2)))))</f>
        <v>10D</v>
      </c>
      <c r="L2088" s="4" t="n">
        <f aca="false">IF(MAX(E2088:I2088)=H2088,1,0)</f>
        <v>0</v>
      </c>
      <c r="M2088" s="4" t="n">
        <f aca="false">IF(MAX(E2088:I2088)=I2088,1,0)</f>
        <v>1</v>
      </c>
      <c r="O2088" s="4" t="n">
        <f aca="false">IF(CN2088&gt;E2088,1,0)</f>
        <v>1</v>
      </c>
      <c r="P2088" s="4" t="n">
        <f aca="false">IF(CN2088&gt;F2088,1,0)</f>
        <v>1</v>
      </c>
      <c r="Q2088" s="4" t="n">
        <f aca="false">IF(CN2088&gt;G2088,1,0)</f>
        <v>1</v>
      </c>
      <c r="R2088" s="4" t="n">
        <f aca="false">IF(CN2088&gt;H2088,1,0)</f>
        <v>1</v>
      </c>
      <c r="S2088" s="4" t="n">
        <f aca="false">IF(CN2088&gt;I2088,1,0)</f>
        <v>1</v>
      </c>
      <c r="T2088" s="25" t="n">
        <f aca="false">IF(AND(AND(R2088=0,S2088=0,Q2088=0),OR(S2087=1,S2086=1,S2085=1)),1,0)</f>
        <v>0</v>
      </c>
      <c r="U2088" s="13" t="n">
        <f aca="false">SUM(CM2087:CM2088)</f>
        <v>-0.00222723547987369</v>
      </c>
      <c r="AV2088" s="0"/>
      <c r="AW2088" s="55" t="n">
        <f aca="false">IF(EC2088&gt;$AW$2,1,0)</f>
        <v>0</v>
      </c>
      <c r="AX2088" s="0" t="n">
        <f aca="false">IF(AND(I2088&gt;G2088,I2087&lt;G2087),1,IF(OR(AND(I2088&gt;F2088,I2087&lt;F2087),AND(I2088&gt;E2088,I2087&lt;E2087)),1,0))</f>
        <v>0</v>
      </c>
      <c r="AY2088" s="0" t="n">
        <f aca="false">IF(K2087="10D",1,0)</f>
        <v>1</v>
      </c>
      <c r="AZ2088" s="0" t="n">
        <f aca="false">IF(AND(I2088&gt;G2088,I2087&lt;G2087,I2088&gt;F2088,I2087&gt;F2087,I2088&gt;E2088,I2087&gt;E2087),1,0)</f>
        <v>0</v>
      </c>
      <c r="BA2088" s="56" t="n">
        <f aca="false">IF(G2088&gt;H2088,1,0)</f>
        <v>0</v>
      </c>
      <c r="BB2088" s="56" t="n">
        <f aca="false">IF(I2088&lt;F2088,1,0)</f>
        <v>0</v>
      </c>
      <c r="BC2088" s="0" t="n">
        <f aca="false">IF(AND(SUM(AW2087:AX2087)=2,AY2088=1),1,IF(SUM(AX2086:AX2088)=0,0,IF(AND(OR(AW2086=1,AX2086=1),OR(AW2087=1,AX2087=1),AY2088=1),1,IF(AND(SUM(AW2088:AY2088)=2,SUM(AW2086:AX2086)=2,AX2086=1),1,0))))</f>
        <v>0</v>
      </c>
      <c r="BD2088" s="57" t="str">
        <f aca="false">IF(AND(SUM(BC2086:BC2088)&gt;=1,BA2088=1,SUM(AZ2083:AZ2088)&gt;=1),1,IF(BC2088=0,"",IF(AND(BC2088=1,AZ2088=0,AZ2087=0,AZ2086=0),1,IF(AND(BC2088=1,OR(AZ2088=1,AZ2087=1,AZ2086)),IF(BA2088=1,1,0)))))</f>
        <v/>
      </c>
      <c r="BE2088" s="50" t="str">
        <f aca="false">IF(AND(BD2088=1,BD2087=1),0,IF(BD2088=1,SUM(CM2089:CM2127),""))</f>
        <v/>
      </c>
      <c r="BF2088" s="20" t="n">
        <f aca="false">IF(AND(BB2088=1,BB2087=1,BE2047&lt;&gt;0),"",IF(AND(BB2087=0,BB2088=1),BF2087,IF(AND(BB2088=1,BB2087=1),BF2087,IF(AND(BF2087="",BE2087="",OR(BD2087=0,BD2087="")),"",IF(AND(BF2087="",BE2048=0),"",IF(AND(BE2048&lt;&gt;"",BF2087=BE2048),"",IF(AND(BD2087=1,BE2087&lt;&gt;0),CM2088,IF(BF2087&lt;&gt;0,BF2087+CM2088,IF(BF2087="","")))))))))</f>
        <v>0.0533759127863288</v>
      </c>
      <c r="BH2088" s="50"/>
      <c r="BI2088" s="0"/>
      <c r="BU2088" s="0"/>
      <c r="BZ2088" s="49"/>
      <c r="CG2088" s="13"/>
      <c r="CH2088" s="40"/>
      <c r="CI2088" s="13"/>
      <c r="CL2088" s="6" t="n">
        <f aca="false">C2088</f>
        <v>40276</v>
      </c>
      <c r="CM2088" s="13" t="n">
        <f aca="false">CN2088/CN2087-1</f>
        <v>0.00348513011152418</v>
      </c>
      <c r="CN2088" s="76" t="n">
        <v>118.7725</v>
      </c>
      <c r="CO2088" s="13" t="n">
        <f aca="false">CN2088/CN2083-1</f>
        <v>0.0151495726495725</v>
      </c>
      <c r="CY2088" s="4" t="n">
        <v>117.95</v>
      </c>
      <c r="CZ2088" s="4" t="n">
        <v>118.7725</v>
      </c>
      <c r="DA2088" s="33" t="n">
        <f aca="false">CZ2088-CN2088</f>
        <v>0</v>
      </c>
      <c r="DB2088" s="16" t="n">
        <f aca="false">CZ2088/CY2088-1</f>
        <v>0.00697329376854583</v>
      </c>
      <c r="DC2088" s="15" t="n">
        <f aca="false">CY2088/CZ2087-1</f>
        <v>-0.00346400811084824</v>
      </c>
      <c r="DD2088" s="15" t="n">
        <f aca="false">CZ2088/CZ2087-1</f>
        <v>0.00348513011152418</v>
      </c>
      <c r="DE2088" s="34" t="str">
        <f aca="false">IF(CW2088=0,"",-DC2088*CS2088)</f>
        <v/>
      </c>
      <c r="DY2088" s="6"/>
      <c r="EB2088" s="6" t="n">
        <f aca="false">CL2088</f>
        <v>40276</v>
      </c>
      <c r="EC2088" s="13" t="n">
        <f aca="false">SUM(CM2086:CM2088)</f>
        <v>0.000130460714131142</v>
      </c>
    </row>
    <row r="2089" customFormat="false" ht="15" hidden="false" customHeight="false" outlineLevel="0" collapsed="false">
      <c r="A2089" s="0" t="n">
        <f aca="false">IF(FR2089=1,CZ2089,0)</f>
        <v>0</v>
      </c>
      <c r="C2089" s="6" t="n">
        <v>40277</v>
      </c>
      <c r="D2089" s="0" t="n">
        <f aca="false">IF(E2089&gt;E2088,1,0)</f>
        <v>1</v>
      </c>
      <c r="E2089" s="46" t="n">
        <v>107.003</v>
      </c>
      <c r="F2089" s="46" t="n">
        <v>112.4104</v>
      </c>
      <c r="G2089" s="46" t="n">
        <v>113.1569</v>
      </c>
      <c r="H2089" s="46" t="n">
        <v>115.9572</v>
      </c>
      <c r="I2089" s="46" t="n">
        <v>118.0584</v>
      </c>
      <c r="J2089" s="47" t="str">
        <f aca="false">IF(MIN(E2089:I2089)=E2089,$E$2,IF(MIN(E2089:I2089)=F2089,$F$2,IF(MIN(E2089:I2089)=G2089,$G$2,IF(MIN(E2089:I2089)=H2089,$H$2,IF(MIN(E2089:I2089)=I2089,$I$2)))))</f>
        <v>200D</v>
      </c>
      <c r="K2089" s="47" t="str">
        <f aca="false">IF(MAX(E2089:I2089)=E2089,$E$2,IF(MAX(E2089:I2089)=F2089,$F$2,IF(MAX(E2089:I2089)=G2089,$G$2,IF(MAX(E2089:I2089)=H2089,$H$2,IF(MAX(E2089:I2089)=I2089,$I$2)))))</f>
        <v>10D</v>
      </c>
      <c r="L2089" s="4" t="n">
        <f aca="false">IF(MAX(E2089:I2089)=H2089,1,0)</f>
        <v>0</v>
      </c>
      <c r="M2089" s="4" t="n">
        <f aca="false">IF(MAX(E2089:I2089)=I2089,1,0)</f>
        <v>1</v>
      </c>
      <c r="O2089" s="4" t="n">
        <f aca="false">IF(CN2089&gt;E2089,1,0)</f>
        <v>1</v>
      </c>
      <c r="P2089" s="4" t="n">
        <f aca="false">IF(CN2089&gt;F2089,1,0)</f>
        <v>1</v>
      </c>
      <c r="Q2089" s="4" t="n">
        <f aca="false">IF(CN2089&gt;G2089,1,0)</f>
        <v>1</v>
      </c>
      <c r="R2089" s="4" t="n">
        <f aca="false">IF(CN2089&gt;H2089,1,0)</f>
        <v>1</v>
      </c>
      <c r="S2089" s="4" t="n">
        <f aca="false">IF(CN2089&gt;I2089,1,0)</f>
        <v>1</v>
      </c>
      <c r="T2089" s="25" t="n">
        <f aca="false">IF(AND(AND(R2089=0,S2089=0,Q2089=0),OR(S2088=1,S2087=1,S2086=1)),1,0)</f>
        <v>0</v>
      </c>
      <c r="U2089" s="13" t="n">
        <f aca="false">SUM(CM2088:CM2089)</f>
        <v>0.010031258213568</v>
      </c>
      <c r="AV2089" s="0"/>
      <c r="AW2089" s="55" t="n">
        <f aca="false">IF(EC2089&gt;$AW$2,1,0)</f>
        <v>0</v>
      </c>
      <c r="AX2089" s="0" t="n">
        <f aca="false">IF(AND(I2089&gt;G2089,I2088&lt;G2088),1,IF(OR(AND(I2089&gt;F2089,I2088&lt;F2088),AND(I2089&gt;E2089,I2088&lt;E2088)),1,0))</f>
        <v>0</v>
      </c>
      <c r="AY2089" s="0" t="n">
        <f aca="false">IF(K2088="10D",1,0)</f>
        <v>1</v>
      </c>
      <c r="AZ2089" s="0" t="n">
        <f aca="false">IF(AND(I2089&gt;G2089,I2088&lt;G2088,I2089&gt;F2089,I2088&gt;F2088,I2089&gt;E2089,I2088&gt;E2088),1,0)</f>
        <v>0</v>
      </c>
      <c r="BA2089" s="56" t="n">
        <f aca="false">IF(G2089&gt;H2089,1,0)</f>
        <v>0</v>
      </c>
      <c r="BB2089" s="56" t="n">
        <f aca="false">IF(I2089&lt;F2089,1,0)</f>
        <v>0</v>
      </c>
      <c r="BC2089" s="0" t="n">
        <f aca="false">IF(AND(SUM(AW2088:AX2088)=2,AY2089=1),1,IF(SUM(AX2087:AX2089)=0,0,IF(AND(OR(AW2087=1,AX2087=1),OR(AW2088=1,AX2088=1),AY2089=1),1,IF(AND(SUM(AW2089:AY2089)=2,SUM(AW2087:AX2087)=2,AX2087=1),1,0))))</f>
        <v>0</v>
      </c>
      <c r="BD2089" s="57" t="str">
        <f aca="false">IF(AND(SUM(BC2087:BC2089)&gt;=1,BA2089=1,SUM(AZ2084:AZ2089)&gt;=1),1,IF(BC2089=0,"",IF(AND(BC2089=1,AZ2089=0,AZ2088=0,AZ2087=0),1,IF(AND(BC2089=1,OR(AZ2089=1,AZ2088=1,AZ2087)),IF(BA2089=1,1,0)))))</f>
        <v/>
      </c>
      <c r="BE2089" s="50" t="str">
        <f aca="false">IF(AND(BD2089=1,BD2088=1),0,IF(BD2089=1,SUM(CM2090:CM2128),""))</f>
        <v/>
      </c>
      <c r="BF2089" s="20" t="n">
        <f aca="false">IF(AND(BB2089=1,BB2088=1,BE2048&lt;&gt;0),"",IF(AND(BB2088=0,BB2089=1),BF2088,IF(AND(BB2089=1,BB2088=1),BF2088,IF(AND(BF2088="",BE2088="",OR(BD2088=0,BD2088="")),"",IF(AND(BF2088="",BE2049=0),"",IF(AND(BE2049&lt;&gt;"",BF2088=BE2049),"",IF(AND(BD2088=1,BE2088&lt;&gt;0),CM2089,IF(BF2088&lt;&gt;0,BF2088+CM2089,IF(BF2088="","")))))))))</f>
        <v>0.0599220408883726</v>
      </c>
      <c r="BH2089" s="50"/>
      <c r="BI2089" s="0"/>
      <c r="BU2089" s="0"/>
      <c r="BZ2089" s="49"/>
      <c r="CG2089" s="13"/>
      <c r="CH2089" s="40"/>
      <c r="CI2089" s="13"/>
      <c r="CL2089" s="6" t="n">
        <f aca="false">C2089</f>
        <v>40277</v>
      </c>
      <c r="CM2089" s="13" t="n">
        <f aca="false">CN2089/CN2088-1</f>
        <v>0.0065461281020438</v>
      </c>
      <c r="CN2089" s="76" t="n">
        <v>119.55</v>
      </c>
      <c r="CO2089" s="13" t="n">
        <f aca="false">CN2089/CN2084-1</f>
        <v>0.0148556876061121</v>
      </c>
      <c r="CY2089" s="4" t="n">
        <v>119.02</v>
      </c>
      <c r="CZ2089" s="4" t="n">
        <v>119.55</v>
      </c>
      <c r="DA2089" s="33" t="n">
        <f aca="false">CZ2089-CN2089</f>
        <v>0</v>
      </c>
      <c r="DB2089" s="16" t="n">
        <f aca="false">CZ2089/CY2089-1</f>
        <v>0.00445303310368006</v>
      </c>
      <c r="DC2089" s="15" t="n">
        <f aca="false">CY2089/CZ2088-1</f>
        <v>0.00208381569807825</v>
      </c>
      <c r="DD2089" s="15" t="n">
        <f aca="false">CZ2089/CZ2088-1</f>
        <v>0.0065461281020438</v>
      </c>
      <c r="DE2089" s="34" t="str">
        <f aca="false">IF(CW2089=0,"",-DC2089*CS2089)</f>
        <v/>
      </c>
      <c r="DY2089" s="6"/>
      <c r="EB2089" s="6" t="n">
        <f aca="false">CL2089</f>
        <v>40277</v>
      </c>
      <c r="EC2089" s="13" t="n">
        <f aca="false">SUM(CM2087:CM2089)</f>
        <v>0.00431889262217011</v>
      </c>
    </row>
    <row r="2090" customFormat="false" ht="15" hidden="false" customHeight="false" outlineLevel="0" collapsed="false">
      <c r="A2090" s="0" t="n">
        <f aca="false">IF(FR2090=1,CZ2090,0)</f>
        <v>0</v>
      </c>
      <c r="C2090" s="6" t="n">
        <v>40280</v>
      </c>
      <c r="D2090" s="0" t="n">
        <f aca="false">IF(E2090&gt;E2089,1,0)</f>
        <v>1</v>
      </c>
      <c r="E2090" s="46" t="n">
        <v>107.1511</v>
      </c>
      <c r="F2090" s="46" t="n">
        <v>112.5116</v>
      </c>
      <c r="G2090" s="46" t="n">
        <v>113.3803</v>
      </c>
      <c r="H2090" s="46" t="n">
        <v>116.2572</v>
      </c>
      <c r="I2090" s="46" t="n">
        <v>118.3743</v>
      </c>
      <c r="J2090" s="47" t="str">
        <f aca="false">IF(MIN(E2090:I2090)=E2090,$E$2,IF(MIN(E2090:I2090)=F2090,$F$2,IF(MIN(E2090:I2090)=G2090,$G$2,IF(MIN(E2090:I2090)=H2090,$H$2,IF(MIN(E2090:I2090)=I2090,$I$2)))))</f>
        <v>200D</v>
      </c>
      <c r="K2090" s="47" t="str">
        <f aca="false">IF(MAX(E2090:I2090)=E2090,$E$2,IF(MAX(E2090:I2090)=F2090,$F$2,IF(MAX(E2090:I2090)=G2090,$G$2,IF(MAX(E2090:I2090)=H2090,$H$2,IF(MAX(E2090:I2090)=I2090,$I$2)))))</f>
        <v>10D</v>
      </c>
      <c r="L2090" s="4" t="n">
        <f aca="false">IF(MAX(E2090:I2090)=H2090,1,0)</f>
        <v>0</v>
      </c>
      <c r="M2090" s="4" t="n">
        <f aca="false">IF(MAX(E2090:I2090)=I2090,1,0)</f>
        <v>1</v>
      </c>
      <c r="O2090" s="4" t="n">
        <f aca="false">IF(CN2090&gt;E2090,1,0)</f>
        <v>1</v>
      </c>
      <c r="P2090" s="4" t="n">
        <f aca="false">IF(CN2090&gt;F2090,1,0)</f>
        <v>1</v>
      </c>
      <c r="Q2090" s="4" t="n">
        <f aca="false">IF(CN2090&gt;G2090,1,0)</f>
        <v>1</v>
      </c>
      <c r="R2090" s="4" t="n">
        <f aca="false">IF(CN2090&gt;H2090,1,0)</f>
        <v>1</v>
      </c>
      <c r="S2090" s="4" t="n">
        <f aca="false">IF(CN2090&gt;I2090,1,0)</f>
        <v>1</v>
      </c>
      <c r="T2090" s="25" t="n">
        <f aca="false">IF(AND(AND(R2090=0,S2090=0,Q2090=0),OR(S2089=1,S2088=1,S2087=1)),1,0)</f>
        <v>0</v>
      </c>
      <c r="U2090" s="13" t="n">
        <f aca="false">SUM(CM2089:CM2090)</f>
        <v>0.00813542128481259</v>
      </c>
      <c r="AV2090" s="0"/>
      <c r="AW2090" s="55" t="n">
        <f aca="false">IF(EC2090&gt;$AW$2,1,0)</f>
        <v>1</v>
      </c>
      <c r="AX2090" s="0" t="n">
        <f aca="false">IF(AND(I2090&gt;G2090,I2089&lt;G2089),1,IF(OR(AND(I2090&gt;F2090,I2089&lt;F2089),AND(I2090&gt;E2090,I2089&lt;E2089)),1,0))</f>
        <v>0</v>
      </c>
      <c r="AY2090" s="0" t="n">
        <f aca="false">IF(K2089="10D",1,0)</f>
        <v>1</v>
      </c>
      <c r="AZ2090" s="0" t="n">
        <f aca="false">IF(AND(I2090&gt;G2090,I2089&lt;G2089,I2090&gt;F2090,I2089&gt;F2089,I2090&gt;E2090,I2089&gt;E2089),1,0)</f>
        <v>0</v>
      </c>
      <c r="BA2090" s="56" t="n">
        <f aca="false">IF(G2090&gt;H2090,1,0)</f>
        <v>0</v>
      </c>
      <c r="BB2090" s="56" t="n">
        <f aca="false">IF(I2090&lt;F2090,1,0)</f>
        <v>0</v>
      </c>
      <c r="BC2090" s="0" t="n">
        <f aca="false">IF(AND(SUM(AW2089:AX2089)=2,AY2090=1),1,IF(SUM(AX2088:AX2090)=0,0,IF(AND(OR(AW2088=1,AX2088=1),OR(AW2089=1,AX2089=1),AY2090=1),1,IF(AND(SUM(AW2090:AY2090)=2,SUM(AW2088:AX2088)=2,AX2088=1),1,0))))</f>
        <v>0</v>
      </c>
      <c r="BD2090" s="57" t="str">
        <f aca="false">IF(AND(SUM(BC2088:BC2090)&gt;=1,BA2090=1,SUM(AZ2085:AZ2090)&gt;=1),1,IF(BC2090=0,"",IF(AND(BC2090=1,AZ2090=0,AZ2089=0,AZ2088=0),1,IF(AND(BC2090=1,OR(AZ2090=1,AZ2089=1,AZ2088)),IF(BA2090=1,1,0)))))</f>
        <v/>
      </c>
      <c r="BE2090" s="50" t="str">
        <f aca="false">IF(AND(BD2090=1,BD2089=1),0,IF(BD2090=1,SUM(CM2091:CM2129),""))</f>
        <v/>
      </c>
      <c r="BF2090" s="20" t="n">
        <f aca="false">IF(AND(BB2090=1,BB2089=1,BE2049&lt;&gt;0),"",IF(AND(BB2089=0,BB2090=1),BF2089,IF(AND(BB2090=1,BB2089=1),BF2089,IF(AND(BF2089="",BE2089="",OR(BD2089=0,BD2089="")),"",IF(AND(BF2089="",BE2050=0),"",IF(AND(BE2050&lt;&gt;"",BF2089=BE2050),"",IF(AND(BD2089=1,BE2089&lt;&gt;0),CM2090,IF(BF2089&lt;&gt;0,BF2089+CM2090,IF(BF2089="","")))))))))</f>
        <v>0.0615113340711414</v>
      </c>
      <c r="BH2090" s="50"/>
      <c r="BI2090" s="0"/>
      <c r="BU2090" s="0"/>
      <c r="BZ2090" s="49"/>
      <c r="CG2090" s="13"/>
      <c r="CH2090" s="40"/>
      <c r="CI2090" s="13"/>
      <c r="CL2090" s="6" t="n">
        <f aca="false">C2090</f>
        <v>40280</v>
      </c>
      <c r="CM2090" s="13" t="n">
        <f aca="false">CN2090/CN2089-1</f>
        <v>0.00158929318276879</v>
      </c>
      <c r="CN2090" s="76" t="n">
        <v>119.74</v>
      </c>
      <c r="CO2090" s="13" t="n">
        <f aca="false">CN2090/CN2085-1</f>
        <v>0.00825193667901636</v>
      </c>
      <c r="CY2090" s="4" t="n">
        <v>119.7</v>
      </c>
      <c r="CZ2090" s="4" t="n">
        <v>119.74</v>
      </c>
      <c r="DA2090" s="33" t="n">
        <f aca="false">CZ2090-CN2090</f>
        <v>0</v>
      </c>
      <c r="DB2090" s="16" t="n">
        <f aca="false">CZ2090/CY2090-1</f>
        <v>0.000334168755221409</v>
      </c>
      <c r="DC2090" s="15" t="n">
        <f aca="false">CY2090/CZ2089-1</f>
        <v>0.00125470514429105</v>
      </c>
      <c r="DD2090" s="15" t="n">
        <f aca="false">CZ2090/CZ2089-1</f>
        <v>0.00158929318276879</v>
      </c>
      <c r="DE2090" s="34" t="str">
        <f aca="false">IF(CW2090=0,"",-DC2090*CS2090)</f>
        <v/>
      </c>
      <c r="DY2090" s="6"/>
      <c r="EB2090" s="6" t="n">
        <f aca="false">CL2090</f>
        <v>40280</v>
      </c>
      <c r="EC2090" s="13" t="n">
        <f aca="false">SUM(CM2088:CM2090)</f>
        <v>0.0116205513963368</v>
      </c>
    </row>
    <row r="2091" customFormat="false" ht="15" hidden="false" customHeight="false" outlineLevel="0" collapsed="false">
      <c r="A2091" s="0" t="n">
        <f aca="false">IF(FR2091=1,CZ2091,0)</f>
        <v>0</v>
      </c>
      <c r="C2091" s="6" t="n">
        <v>40281</v>
      </c>
      <c r="D2091" s="0" t="n">
        <f aca="false">IF(E2091&gt;E2090,1,0)</f>
        <v>1</v>
      </c>
      <c r="E2091" s="46" t="n">
        <v>107.2898</v>
      </c>
      <c r="F2091" s="46" t="n">
        <v>112.5978</v>
      </c>
      <c r="G2091" s="46" t="n">
        <v>113.6291</v>
      </c>
      <c r="H2091" s="46" t="n">
        <v>116.5219</v>
      </c>
      <c r="I2091" s="46" t="n">
        <v>118.6253</v>
      </c>
      <c r="J2091" s="47" t="str">
        <f aca="false">IF(MIN(E2091:I2091)=E2091,$E$2,IF(MIN(E2091:I2091)=F2091,$F$2,IF(MIN(E2091:I2091)=G2091,$G$2,IF(MIN(E2091:I2091)=H2091,$H$2,IF(MIN(E2091:I2091)=I2091,$I$2)))))</f>
        <v>200D</v>
      </c>
      <c r="K2091" s="47" t="str">
        <f aca="false">IF(MAX(E2091:I2091)=E2091,$E$2,IF(MAX(E2091:I2091)=F2091,$F$2,IF(MAX(E2091:I2091)=G2091,$G$2,IF(MAX(E2091:I2091)=H2091,$H$2,IF(MAX(E2091:I2091)=I2091,$I$2)))))</f>
        <v>10D</v>
      </c>
      <c r="L2091" s="4" t="n">
        <f aca="false">IF(MAX(E2091:I2091)=H2091,1,0)</f>
        <v>0</v>
      </c>
      <c r="M2091" s="4" t="n">
        <f aca="false">IF(MAX(E2091:I2091)=I2091,1,0)</f>
        <v>1</v>
      </c>
      <c r="O2091" s="4" t="n">
        <f aca="false">IF(CN2091&gt;E2091,1,0)</f>
        <v>1</v>
      </c>
      <c r="P2091" s="4" t="n">
        <f aca="false">IF(CN2091&gt;F2091,1,0)</f>
        <v>1</v>
      </c>
      <c r="Q2091" s="4" t="n">
        <f aca="false">IF(CN2091&gt;G2091,1,0)</f>
        <v>1</v>
      </c>
      <c r="R2091" s="4" t="n">
        <f aca="false">IF(CN2091&gt;H2091,1,0)</f>
        <v>1</v>
      </c>
      <c r="S2091" s="4" t="n">
        <f aca="false">IF(CN2091&gt;I2091,1,0)</f>
        <v>1</v>
      </c>
      <c r="T2091" s="25" t="n">
        <f aca="false">IF(AND(AND(R2091=0,S2091=0,Q2091=0),OR(S2090=1,S2089=1,S2088=1)),1,0)</f>
        <v>0</v>
      </c>
      <c r="U2091" s="13" t="n">
        <f aca="false">SUM(CM2090:CM2091)</f>
        <v>0.00234092171124711</v>
      </c>
      <c r="AV2091" s="0"/>
      <c r="AW2091" s="55" t="n">
        <f aca="false">IF(EC2091&gt;$AW$2,1,0)</f>
        <v>0</v>
      </c>
      <c r="AX2091" s="0" t="n">
        <f aca="false">IF(AND(I2091&gt;G2091,I2090&lt;G2090),1,IF(OR(AND(I2091&gt;F2091,I2090&lt;F2090),AND(I2091&gt;E2091,I2090&lt;E2090)),1,0))</f>
        <v>0</v>
      </c>
      <c r="AY2091" s="0" t="n">
        <f aca="false">IF(K2090="10D",1,0)</f>
        <v>1</v>
      </c>
      <c r="AZ2091" s="0" t="n">
        <f aca="false">IF(AND(I2091&gt;G2091,I2090&lt;G2090,I2091&gt;F2091,I2090&gt;F2090,I2091&gt;E2091,I2090&gt;E2090),1,0)</f>
        <v>0</v>
      </c>
      <c r="BA2091" s="56" t="n">
        <f aca="false">IF(G2091&gt;H2091,1,0)</f>
        <v>0</v>
      </c>
      <c r="BB2091" s="56" t="n">
        <f aca="false">IF(I2091&lt;F2091,1,0)</f>
        <v>0</v>
      </c>
      <c r="BC2091" s="0" t="n">
        <f aca="false">IF(AND(SUM(AW2090:AX2090)=2,AY2091=1),1,IF(SUM(AX2089:AX2091)=0,0,IF(AND(OR(AW2089=1,AX2089=1),OR(AW2090=1,AX2090=1),AY2091=1),1,IF(AND(SUM(AW2091:AY2091)=2,SUM(AW2089:AX2089)=2,AX2089=1),1,0))))</f>
        <v>0</v>
      </c>
      <c r="BD2091" s="57" t="str">
        <f aca="false">IF(AND(SUM(BC2089:BC2091)&gt;=1,BA2091=1,SUM(AZ2086:AZ2091)&gt;=1),1,IF(BC2091=0,"",IF(AND(BC2091=1,AZ2091=0,AZ2090=0,AZ2089=0),1,IF(AND(BC2091=1,OR(AZ2091=1,AZ2090=1,AZ2089)),IF(BA2091=1,1,0)))))</f>
        <v/>
      </c>
      <c r="BE2091" s="50" t="str">
        <f aca="false">IF(AND(BD2091=1,BD2090=1),0,IF(BD2091=1,SUM(CM2092:CM2130),""))</f>
        <v/>
      </c>
      <c r="BF2091" s="20" t="n">
        <f aca="false">IF(AND(BB2091=1,BB2090=1,BE2050&lt;&gt;0),"",IF(AND(BB2090=0,BB2091=1),BF2090,IF(AND(BB2091=1,BB2090=1),BF2090,IF(AND(BF2090="",BE2090="",OR(BD2090=0,BD2090="")),"",IF(AND(BF2090="",BE2051=0),"",IF(AND(BE2051&lt;&gt;"",BF2090=BE2051),"",IF(AND(BD2090=1,BE2090&lt;&gt;0),CM2091,IF(BF2090&lt;&gt;0,BF2090+CM2091,IF(BF2090="","")))))))))</f>
        <v>0.0622629625996197</v>
      </c>
      <c r="BH2091" s="50"/>
      <c r="BI2091" s="0"/>
      <c r="BU2091" s="0"/>
      <c r="BZ2091" s="49"/>
      <c r="CG2091" s="13"/>
      <c r="CH2091" s="40"/>
      <c r="CI2091" s="13"/>
      <c r="CL2091" s="6" t="n">
        <f aca="false">C2091</f>
        <v>40281</v>
      </c>
      <c r="CM2091" s="13" t="n">
        <f aca="false">CN2091/CN2090-1</f>
        <v>0.000751628528478321</v>
      </c>
      <c r="CN2091" s="76" t="n">
        <v>119.83</v>
      </c>
      <c r="CO2091" s="13" t="n">
        <f aca="false">CN2091/CN2086-1</f>
        <v>0.00663642473118276</v>
      </c>
      <c r="CY2091" s="4" t="n">
        <v>119.62</v>
      </c>
      <c r="CZ2091" s="4" t="n">
        <v>119.83</v>
      </c>
      <c r="DA2091" s="33" t="n">
        <f aca="false">CZ2091-CN2091</f>
        <v>0</v>
      </c>
      <c r="DB2091" s="16" t="n">
        <f aca="false">CZ2091/CY2091-1</f>
        <v>0.00175555927102478</v>
      </c>
      <c r="DC2091" s="15" t="n">
        <f aca="false">CY2091/CZ2090-1</f>
        <v>-0.00100217137130443</v>
      </c>
      <c r="DD2091" s="15" t="n">
        <f aca="false">CZ2091/CZ2090-1</f>
        <v>0.000751628528478321</v>
      </c>
      <c r="DE2091" s="34" t="str">
        <f aca="false">IF(CW2091=0,"",-DC2091*CS2091)</f>
        <v/>
      </c>
      <c r="DY2091" s="6"/>
      <c r="EB2091" s="6" t="n">
        <f aca="false">CL2091</f>
        <v>40281</v>
      </c>
      <c r="EC2091" s="13" t="n">
        <f aca="false">SUM(CM2089:CM2091)</f>
        <v>0.00888704981329092</v>
      </c>
    </row>
    <row r="2092" customFormat="false" ht="15" hidden="false" customHeight="false" outlineLevel="0" collapsed="false">
      <c r="A2092" s="0" t="n">
        <f aca="false">IF(FR2092=1,CZ2092,0)</f>
        <v>0</v>
      </c>
      <c r="C2092" s="6" t="n">
        <v>40282</v>
      </c>
      <c r="D2092" s="0" t="n">
        <f aca="false">IF(E2092&gt;E2091,1,0)</f>
        <v>1</v>
      </c>
      <c r="E2092" s="46" t="n">
        <v>107.4366</v>
      </c>
      <c r="F2092" s="46" t="n">
        <v>112.6963</v>
      </c>
      <c r="G2092" s="46" t="n">
        <v>113.8717</v>
      </c>
      <c r="H2092" s="46" t="n">
        <v>116.8215</v>
      </c>
      <c r="I2092" s="46" t="n">
        <v>119.0042</v>
      </c>
      <c r="J2092" s="47" t="str">
        <f aca="false">IF(MIN(E2092:I2092)=E2092,$E$2,IF(MIN(E2092:I2092)=F2092,$F$2,IF(MIN(E2092:I2092)=G2092,$G$2,IF(MIN(E2092:I2092)=H2092,$H$2,IF(MIN(E2092:I2092)=I2092,$I$2)))))</f>
        <v>200D</v>
      </c>
      <c r="K2092" s="47" t="str">
        <f aca="false">IF(MAX(E2092:I2092)=E2092,$E$2,IF(MAX(E2092:I2092)=F2092,$F$2,IF(MAX(E2092:I2092)=G2092,$G$2,IF(MAX(E2092:I2092)=H2092,$H$2,IF(MAX(E2092:I2092)=I2092,$I$2)))))</f>
        <v>10D</v>
      </c>
      <c r="L2092" s="4" t="n">
        <f aca="false">IF(MAX(E2092:I2092)=H2092,1,0)</f>
        <v>0</v>
      </c>
      <c r="M2092" s="4" t="n">
        <f aca="false">IF(MAX(E2092:I2092)=I2092,1,0)</f>
        <v>1</v>
      </c>
      <c r="O2092" s="4" t="n">
        <f aca="false">IF(CN2092&gt;E2092,1,0)</f>
        <v>1</v>
      </c>
      <c r="P2092" s="4" t="n">
        <f aca="false">IF(CN2092&gt;F2092,1,0)</f>
        <v>1</v>
      </c>
      <c r="Q2092" s="4" t="n">
        <f aca="false">IF(CN2092&gt;G2092,1,0)</f>
        <v>1</v>
      </c>
      <c r="R2092" s="4" t="n">
        <f aca="false">IF(CN2092&gt;H2092,1,0)</f>
        <v>1</v>
      </c>
      <c r="S2092" s="4" t="n">
        <f aca="false">IF(CN2092&gt;I2092,1,0)</f>
        <v>1</v>
      </c>
      <c r="T2092" s="25" t="n">
        <f aca="false">IF(AND(AND(R2092=0,S2092=0,Q2092=0),OR(S2091=1,S2090=1,S2089=1)),1,0)</f>
        <v>0</v>
      </c>
      <c r="U2092" s="13" t="n">
        <f aca="false">SUM(CM2091:CM2092)</f>
        <v>0.0121010401950059</v>
      </c>
      <c r="AV2092" s="0"/>
      <c r="AW2092" s="55" t="n">
        <f aca="false">IF(EC2092&gt;$AW$2,1,0)</f>
        <v>1</v>
      </c>
      <c r="AX2092" s="0" t="n">
        <f aca="false">IF(AND(I2092&gt;G2092,I2091&lt;G2091),1,IF(OR(AND(I2092&gt;F2092,I2091&lt;F2091),AND(I2092&gt;E2092,I2091&lt;E2091)),1,0))</f>
        <v>0</v>
      </c>
      <c r="AY2092" s="0" t="n">
        <f aca="false">IF(K2091="10D",1,0)</f>
        <v>1</v>
      </c>
      <c r="AZ2092" s="0" t="n">
        <f aca="false">IF(AND(I2092&gt;G2092,I2091&lt;G2091,I2092&gt;F2092,I2091&gt;F2091,I2092&gt;E2092,I2091&gt;E2091),1,0)</f>
        <v>0</v>
      </c>
      <c r="BA2092" s="56" t="n">
        <f aca="false">IF(G2092&gt;H2092,1,0)</f>
        <v>0</v>
      </c>
      <c r="BB2092" s="56" t="n">
        <f aca="false">IF(I2092&lt;F2092,1,0)</f>
        <v>0</v>
      </c>
      <c r="BC2092" s="0" t="n">
        <f aca="false">IF(AND(SUM(AW2091:AX2091)=2,AY2092=1),1,IF(SUM(AX2090:AX2092)=0,0,IF(AND(OR(AW2090=1,AX2090=1),OR(AW2091=1,AX2091=1),AY2092=1),1,IF(AND(SUM(AW2092:AY2092)=2,SUM(AW2090:AX2090)=2,AX2090=1),1,0))))</f>
        <v>0</v>
      </c>
      <c r="BD2092" s="57" t="str">
        <f aca="false">IF(AND(SUM(BC2090:BC2092)&gt;=1,BA2092=1,SUM(AZ2087:AZ2092)&gt;=1),1,IF(BC2092=0,"",IF(AND(BC2092=1,AZ2092=0,AZ2091=0,AZ2090=0),1,IF(AND(BC2092=1,OR(AZ2092=1,AZ2091=1,AZ2090)),IF(BA2092=1,1,0)))))</f>
        <v/>
      </c>
      <c r="BE2092" s="50" t="str">
        <f aca="false">IF(AND(BD2092=1,BD2091=1),0,IF(BD2092=1,SUM(CM2093:CM2131),""))</f>
        <v/>
      </c>
      <c r="BF2092" s="20" t="n">
        <f aca="false">IF(AND(BB2092=1,BB2091=1,BE2051&lt;&gt;0),"",IF(AND(BB2091=0,BB2092=1),BF2091,IF(AND(BB2092=1,BB2091=1),BF2091,IF(AND(BF2091="",BE2091="",OR(BD2091=0,BD2091="")),"",IF(AND(BF2091="",BE2052=0),"",IF(AND(BE2052&lt;&gt;"",BF2091=BE2052),"",IF(AND(BD2091=1,BE2091&lt;&gt;0),CM2092,IF(BF2091&lt;&gt;0,BF2091+CM2092,IF(BF2091="","")))))))))</f>
        <v>0.0736123742661473</v>
      </c>
      <c r="BH2092" s="50"/>
      <c r="BI2092" s="0"/>
      <c r="BU2092" s="0"/>
      <c r="BZ2092" s="49"/>
      <c r="CG2092" s="13"/>
      <c r="CH2092" s="40"/>
      <c r="CI2092" s="13"/>
      <c r="CL2092" s="6" t="n">
        <f aca="false">C2092</f>
        <v>40282</v>
      </c>
      <c r="CM2092" s="13" t="n">
        <f aca="false">CN2092/CN2091-1</f>
        <v>0.0113494116665276</v>
      </c>
      <c r="CN2092" s="76" t="n">
        <v>121.19</v>
      </c>
      <c r="CO2092" s="13" t="n">
        <f aca="false">CN2092/CN2087-1</f>
        <v>0.0239101047651233</v>
      </c>
      <c r="CY2092" s="4" t="n">
        <v>120.27</v>
      </c>
      <c r="CZ2092" s="4" t="n">
        <v>121.19</v>
      </c>
      <c r="DA2092" s="33" t="n">
        <f aca="false">CZ2092-CN2092</f>
        <v>0</v>
      </c>
      <c r="DB2092" s="16" t="n">
        <f aca="false">CZ2092/CY2092-1</f>
        <v>0.00764945539203454</v>
      </c>
      <c r="DC2092" s="15" t="n">
        <f aca="false">CY2092/CZ2091-1</f>
        <v>0.00367186848034717</v>
      </c>
      <c r="DD2092" s="15" t="n">
        <f aca="false">CZ2092/CZ2091-1</f>
        <v>0.0113494116665276</v>
      </c>
      <c r="DE2092" s="34" t="str">
        <f aca="false">IF(CW2092=0,"",-DC2092*CS2092)</f>
        <v/>
      </c>
      <c r="DY2092" s="6"/>
      <c r="EB2092" s="6" t="n">
        <f aca="false">CL2092</f>
        <v>40282</v>
      </c>
      <c r="EC2092" s="13" t="n">
        <f aca="false">SUM(CM2090:CM2092)</f>
        <v>0.0136903333777747</v>
      </c>
    </row>
    <row r="2093" customFormat="false" ht="15" hidden="false" customHeight="false" outlineLevel="0" collapsed="false">
      <c r="A2093" s="0" t="n">
        <f aca="false">IF(FR2093=1,CZ2093,0)</f>
        <v>0</v>
      </c>
      <c r="C2093" s="6" t="n">
        <v>40283</v>
      </c>
      <c r="D2093" s="0" t="n">
        <f aca="false">IF(E2093&gt;E2092,1,0)</f>
        <v>1</v>
      </c>
      <c r="E2093" s="46" t="n">
        <v>107.5795</v>
      </c>
      <c r="F2093" s="46" t="n">
        <v>112.7965</v>
      </c>
      <c r="G2093" s="46" t="n">
        <v>114.0899</v>
      </c>
      <c r="H2093" s="46" t="n">
        <v>117.1212</v>
      </c>
      <c r="I2093" s="46" t="n">
        <v>119.4333</v>
      </c>
      <c r="J2093" s="47" t="str">
        <f aca="false">IF(MIN(E2093:I2093)=E2093,$E$2,IF(MIN(E2093:I2093)=F2093,$F$2,IF(MIN(E2093:I2093)=G2093,$G$2,IF(MIN(E2093:I2093)=H2093,$H$2,IF(MIN(E2093:I2093)=I2093,$I$2)))))</f>
        <v>200D</v>
      </c>
      <c r="K2093" s="47" t="str">
        <f aca="false">IF(MAX(E2093:I2093)=E2093,$E$2,IF(MAX(E2093:I2093)=F2093,$F$2,IF(MAX(E2093:I2093)=G2093,$G$2,IF(MAX(E2093:I2093)=H2093,$H$2,IF(MAX(E2093:I2093)=I2093,$I$2)))))</f>
        <v>10D</v>
      </c>
      <c r="L2093" s="4" t="n">
        <f aca="false">IF(MAX(E2093:I2093)=H2093,1,0)</f>
        <v>0</v>
      </c>
      <c r="M2093" s="4" t="n">
        <f aca="false">IF(MAX(E2093:I2093)=I2093,1,0)</f>
        <v>1</v>
      </c>
      <c r="O2093" s="4" t="n">
        <f aca="false">IF(CN2093&gt;E2093,1,0)</f>
        <v>1</v>
      </c>
      <c r="P2093" s="4" t="n">
        <f aca="false">IF(CN2093&gt;F2093,1,0)</f>
        <v>1</v>
      </c>
      <c r="Q2093" s="4" t="n">
        <f aca="false">IF(CN2093&gt;G2093,1,0)</f>
        <v>1</v>
      </c>
      <c r="R2093" s="4" t="n">
        <f aca="false">IF(CN2093&gt;H2093,1,0)</f>
        <v>1</v>
      </c>
      <c r="S2093" s="4" t="n">
        <f aca="false">IF(CN2093&gt;I2093,1,0)</f>
        <v>1</v>
      </c>
      <c r="T2093" s="25" t="n">
        <f aca="false">IF(AND(AND(R2093=0,S2093=0,Q2093=0),OR(S2092=1,S2091=1,S2090=1)),1,0)</f>
        <v>0</v>
      </c>
      <c r="U2093" s="13" t="n">
        <f aca="false">SUM(CM2092:CM2093)</f>
        <v>0.0121745622565104</v>
      </c>
      <c r="AV2093" s="0"/>
      <c r="AW2093" s="55" t="n">
        <f aca="false">IF(EC2093&gt;$AW$2,1,0)</f>
        <v>1</v>
      </c>
      <c r="AX2093" s="0" t="n">
        <f aca="false">IF(AND(I2093&gt;G2093,I2092&lt;G2092),1,IF(OR(AND(I2093&gt;F2093,I2092&lt;F2092),AND(I2093&gt;E2093,I2092&lt;E2092)),1,0))</f>
        <v>0</v>
      </c>
      <c r="AY2093" s="0" t="n">
        <f aca="false">IF(K2092="10D",1,0)</f>
        <v>1</v>
      </c>
      <c r="AZ2093" s="0" t="n">
        <f aca="false">IF(AND(I2093&gt;G2093,I2092&lt;G2092,I2093&gt;F2093,I2092&gt;F2092,I2093&gt;E2093,I2092&gt;E2092),1,0)</f>
        <v>0</v>
      </c>
      <c r="BA2093" s="56" t="n">
        <f aca="false">IF(G2093&gt;H2093,1,0)</f>
        <v>0</v>
      </c>
      <c r="BB2093" s="56" t="n">
        <f aca="false">IF(I2093&lt;F2093,1,0)</f>
        <v>0</v>
      </c>
      <c r="BC2093" s="0" t="n">
        <f aca="false">IF(AND(SUM(AW2092:AX2092)=2,AY2093=1),1,IF(SUM(AX2091:AX2093)=0,0,IF(AND(OR(AW2091=1,AX2091=1),OR(AW2092=1,AX2092=1),AY2093=1),1,IF(AND(SUM(AW2093:AY2093)=2,SUM(AW2091:AX2091)=2,AX2091=1),1,0))))</f>
        <v>0</v>
      </c>
      <c r="BD2093" s="57" t="str">
        <f aca="false">IF(AND(SUM(BC2091:BC2093)&gt;=1,BA2093=1,SUM(AZ2088:AZ2093)&gt;=1),1,IF(BC2093=0,"",IF(AND(BC2093=1,AZ2093=0,AZ2092=0,AZ2091=0),1,IF(AND(BC2093=1,OR(AZ2093=1,AZ2092=1,AZ2091)),IF(BA2093=1,1,0)))))</f>
        <v/>
      </c>
      <c r="BE2093" s="50" t="str">
        <f aca="false">IF(AND(BD2093=1,BD2092=1),0,IF(BD2093=1,SUM(CM2094:CM2132),""))</f>
        <v/>
      </c>
      <c r="BF2093" s="20" t="n">
        <f aca="false">IF(AND(BB2093=1,BB2092=1,BE2052&lt;&gt;0),"",IF(AND(BB2092=0,BB2093=1),BF2092,IF(AND(BB2093=1,BB2092=1),BF2092,IF(AND(BF2092="",BE2092="",OR(BD2092=0,BD2092="")),"",IF(AND(BF2092="",BE2053=0),"",IF(AND(BE2053&lt;&gt;"",BF2092=BE2053),"",IF(AND(BD2092=1,BE2092&lt;&gt;0),CM2093,IF(BF2092&lt;&gt;0,BF2092+CM2093,IF(BF2092="","")))))))))</f>
        <v>0.0744375248561301</v>
      </c>
      <c r="BH2093" s="50"/>
      <c r="BI2093" s="0"/>
      <c r="BU2093" s="0"/>
      <c r="BZ2093" s="49"/>
      <c r="CG2093" s="13"/>
      <c r="CH2093" s="40"/>
      <c r="CI2093" s="13"/>
      <c r="CL2093" s="6" t="n">
        <f aca="false">C2093</f>
        <v>40283</v>
      </c>
      <c r="CM2093" s="13" t="n">
        <f aca="false">CN2093/CN2092-1</f>
        <v>0.000825150589982782</v>
      </c>
      <c r="CN2093" s="76" t="n">
        <v>121.29</v>
      </c>
      <c r="CO2093" s="13" t="n">
        <f aca="false">CN2093/CN2088-1</f>
        <v>0.0211959839188365</v>
      </c>
      <c r="CY2093" s="4" t="n">
        <v>120.99</v>
      </c>
      <c r="CZ2093" s="4" t="n">
        <v>121.29</v>
      </c>
      <c r="DA2093" s="33" t="n">
        <f aca="false">CZ2093-CN2093</f>
        <v>0</v>
      </c>
      <c r="DB2093" s="16" t="n">
        <f aca="false">CZ2093/CY2093-1</f>
        <v>0.00247954376394754</v>
      </c>
      <c r="DC2093" s="15" t="n">
        <f aca="false">CY2093/CZ2092-1</f>
        <v>-0.00165030117996534</v>
      </c>
      <c r="DD2093" s="15" t="n">
        <f aca="false">CZ2093/CZ2092-1</f>
        <v>0.000825150589982782</v>
      </c>
      <c r="DE2093" s="34" t="str">
        <f aca="false">IF(CW2093=0,"",-DC2093*CS2093)</f>
        <v/>
      </c>
      <c r="DY2093" s="6"/>
      <c r="EB2093" s="6" t="n">
        <f aca="false">CL2093</f>
        <v>40283</v>
      </c>
      <c r="EC2093" s="13" t="n">
        <f aca="false">SUM(CM2091:CM2093)</f>
        <v>0.0129261907849887</v>
      </c>
    </row>
    <row r="2094" customFormat="false" ht="15" hidden="false" customHeight="false" outlineLevel="0" collapsed="false">
      <c r="A2094" s="0" t="n">
        <f aca="false">IF(FR2094=1,CZ2094,0)</f>
        <v>0</v>
      </c>
      <c r="C2094" s="6" t="n">
        <v>40284</v>
      </c>
      <c r="D2094" s="0" t="n">
        <f aca="false">IF(E2094&gt;E2093,1,0)</f>
        <v>1</v>
      </c>
      <c r="E2094" s="46" t="n">
        <v>107.7166</v>
      </c>
      <c r="F2094" s="46" t="n">
        <v>112.8919</v>
      </c>
      <c r="G2094" s="46" t="n">
        <v>114.2805</v>
      </c>
      <c r="H2094" s="46" t="n">
        <v>117.3452</v>
      </c>
      <c r="I2094" s="46" t="n">
        <v>119.5892</v>
      </c>
      <c r="J2094" s="47" t="str">
        <f aca="false">IF(MIN(E2094:I2094)=E2094,$E$2,IF(MIN(E2094:I2094)=F2094,$F$2,IF(MIN(E2094:I2094)=G2094,$G$2,IF(MIN(E2094:I2094)=H2094,$H$2,IF(MIN(E2094:I2094)=I2094,$I$2)))))</f>
        <v>200D</v>
      </c>
      <c r="K2094" s="47" t="str">
        <f aca="false">IF(MAX(E2094:I2094)=E2094,$E$2,IF(MAX(E2094:I2094)=F2094,$F$2,IF(MAX(E2094:I2094)=G2094,$G$2,IF(MAX(E2094:I2094)=H2094,$H$2,IF(MAX(E2094:I2094)=I2094,$I$2)))))</f>
        <v>10D</v>
      </c>
      <c r="L2094" s="4" t="n">
        <f aca="false">IF(MAX(E2094:I2094)=H2094,1,0)</f>
        <v>0</v>
      </c>
      <c r="M2094" s="4" t="n">
        <f aca="false">IF(MAX(E2094:I2094)=I2094,1,0)</f>
        <v>1</v>
      </c>
      <c r="O2094" s="4" t="n">
        <f aca="false">IF(CN2094&gt;E2094,1,0)</f>
        <v>1</v>
      </c>
      <c r="P2094" s="4" t="n">
        <f aca="false">IF(CN2094&gt;F2094,1,0)</f>
        <v>1</v>
      </c>
      <c r="Q2094" s="4" t="n">
        <f aca="false">IF(CN2094&gt;G2094,1,0)</f>
        <v>1</v>
      </c>
      <c r="R2094" s="4" t="n">
        <f aca="false">IF(CN2094&gt;H2094,1,0)</f>
        <v>1</v>
      </c>
      <c r="S2094" s="4" t="n">
        <f aca="false">IF(CN2094&gt;I2094,1,0)</f>
        <v>0</v>
      </c>
      <c r="T2094" s="25" t="n">
        <f aca="false">IF(AND(AND(R2094=0,S2094=0,Q2094=0),OR(S2093=1,S2092=1,S2091=1)),1,0)</f>
        <v>0</v>
      </c>
      <c r="U2094" s="13" t="n">
        <f aca="false">SUM(CM2093:CM2094)</f>
        <v>-0.0150871257724544</v>
      </c>
      <c r="AV2094" s="0"/>
      <c r="AW2094" s="55" t="n">
        <f aca="false">IF(EC2094&gt;$AW$2,1,0)</f>
        <v>0</v>
      </c>
      <c r="AX2094" s="0" t="n">
        <f aca="false">IF(AND(I2094&gt;G2094,I2093&lt;G2093),1,IF(OR(AND(I2094&gt;F2094,I2093&lt;F2093),AND(I2094&gt;E2094,I2093&lt;E2093)),1,0))</f>
        <v>0</v>
      </c>
      <c r="AY2094" s="0" t="n">
        <f aca="false">IF(K2093="10D",1,0)</f>
        <v>1</v>
      </c>
      <c r="AZ2094" s="0" t="n">
        <f aca="false">IF(AND(I2094&gt;G2094,I2093&lt;G2093,I2094&gt;F2094,I2093&gt;F2093,I2094&gt;E2094,I2093&gt;E2093),1,0)</f>
        <v>0</v>
      </c>
      <c r="BA2094" s="56" t="n">
        <f aca="false">IF(G2094&gt;H2094,1,0)</f>
        <v>0</v>
      </c>
      <c r="BB2094" s="56" t="n">
        <f aca="false">IF(I2094&lt;F2094,1,0)</f>
        <v>0</v>
      </c>
      <c r="BC2094" s="0" t="n">
        <f aca="false">IF(AND(SUM(AW2093:AX2093)=2,AY2094=1),1,IF(SUM(AX2092:AX2094)=0,0,IF(AND(OR(AW2092=1,AX2092=1),OR(AW2093=1,AX2093=1),AY2094=1),1,IF(AND(SUM(AW2094:AY2094)=2,SUM(AW2092:AX2092)=2,AX2092=1),1,0))))</f>
        <v>0</v>
      </c>
      <c r="BD2094" s="57" t="str">
        <f aca="false">IF(AND(SUM(BC2092:BC2094)&gt;=1,BA2094=1,SUM(AZ2089:AZ2094)&gt;=1),1,IF(BC2094=0,"",IF(AND(BC2094=1,AZ2094=0,AZ2093=0,AZ2092=0),1,IF(AND(BC2094=1,OR(AZ2094=1,AZ2093=1,AZ2092)),IF(BA2094=1,1,0)))))</f>
        <v/>
      </c>
      <c r="BE2094" s="50" t="str">
        <f aca="false">IF(AND(BD2094=1,BD2093=1),0,IF(BD2094=1,SUM(CM2095:CM2133),""))</f>
        <v/>
      </c>
      <c r="BF2094" s="20" t="n">
        <f aca="false">IF(AND(BB2094=1,BB2093=1,BE2053&lt;&gt;0),"",IF(AND(BB2093=0,BB2094=1),BF2093,IF(AND(BB2094=1,BB2093=1),BF2093,IF(AND(BF2093="",BE2093="",OR(BD2093=0,BD2093="")),"",IF(AND(BF2093="",BE2054=0),"",IF(AND(BE2054&lt;&gt;"",BF2093=BE2054),"",IF(AND(BD2093=1,BE2093&lt;&gt;0),CM2094,IF(BF2093&lt;&gt;0,BF2093+CM2094,IF(BF2093="","")))))))))</f>
        <v>0.0585252484936929</v>
      </c>
      <c r="BH2094" s="50"/>
      <c r="BI2094" s="0"/>
      <c r="BU2094" s="0"/>
      <c r="BZ2094" s="49"/>
      <c r="CG2094" s="13"/>
      <c r="CH2094" s="40"/>
      <c r="CI2094" s="13"/>
      <c r="CL2094" s="6" t="n">
        <f aca="false">C2094</f>
        <v>40284</v>
      </c>
      <c r="CM2094" s="13" t="n">
        <f aca="false">CN2094/CN2093-1</f>
        <v>-0.0159122763624372</v>
      </c>
      <c r="CN2094" s="76" t="n">
        <v>119.36</v>
      </c>
      <c r="CO2094" s="13" t="n">
        <f aca="false">CN2094/CN2089-1</f>
        <v>-0.00158929318276868</v>
      </c>
      <c r="CY2094" s="4" t="n">
        <v>120.86</v>
      </c>
      <c r="CZ2094" s="4" t="n">
        <v>119.36</v>
      </c>
      <c r="DA2094" s="33" t="n">
        <f aca="false">CZ2094-CN2094</f>
        <v>0</v>
      </c>
      <c r="DB2094" s="16" t="n">
        <f aca="false">CZ2094/CY2094-1</f>
        <v>-0.0124110541121959</v>
      </c>
      <c r="DC2094" s="15" t="n">
        <f aca="false">CY2094/CZ2093-1</f>
        <v>-0.00354522219473996</v>
      </c>
      <c r="DD2094" s="15" t="n">
        <f aca="false">CZ2094/CZ2093-1</f>
        <v>-0.0159122763624372</v>
      </c>
      <c r="DE2094" s="34" t="str">
        <f aca="false">IF(CW2094=0,"",-DC2094*CS2094)</f>
        <v/>
      </c>
      <c r="DY2094" s="6"/>
      <c r="EB2094" s="6" t="n">
        <f aca="false">CL2094</f>
        <v>40284</v>
      </c>
      <c r="EC2094" s="13" t="n">
        <f aca="false">SUM(CM2092:CM2094)</f>
        <v>-0.00373771410592683</v>
      </c>
    </row>
    <row r="2095" customFormat="false" ht="15" hidden="false" customHeight="false" outlineLevel="0" collapsed="false">
      <c r="A2095" s="0" t="n">
        <f aca="false">IF(FR2095=1,CZ2095,0)</f>
        <v>0</v>
      </c>
      <c r="C2095" s="6" t="n">
        <v>40287</v>
      </c>
      <c r="D2095" s="0" t="n">
        <f aca="false">IF(E2095&gt;E2094,1,0)</f>
        <v>1</v>
      </c>
      <c r="E2095" s="46" t="n">
        <v>107.854</v>
      </c>
      <c r="F2095" s="46" t="n">
        <v>112.9957</v>
      </c>
      <c r="G2095" s="46" t="n">
        <v>114.5479</v>
      </c>
      <c r="H2095" s="46" t="n">
        <v>117.5305</v>
      </c>
      <c r="I2095" s="46" t="n">
        <v>119.6942</v>
      </c>
      <c r="J2095" s="47" t="str">
        <f aca="false">IF(MIN(E2095:I2095)=E2095,$E$2,IF(MIN(E2095:I2095)=F2095,$F$2,IF(MIN(E2095:I2095)=G2095,$G$2,IF(MIN(E2095:I2095)=H2095,$H$2,IF(MIN(E2095:I2095)=I2095,$I$2)))))</f>
        <v>200D</v>
      </c>
      <c r="K2095" s="47" t="str">
        <f aca="false">IF(MAX(E2095:I2095)=E2095,$E$2,IF(MAX(E2095:I2095)=F2095,$F$2,IF(MAX(E2095:I2095)=G2095,$G$2,IF(MAX(E2095:I2095)=H2095,$H$2,IF(MAX(E2095:I2095)=I2095,$I$2)))))</f>
        <v>10D</v>
      </c>
      <c r="L2095" s="4" t="n">
        <f aca="false">IF(MAX(E2095:I2095)=H2095,1,0)</f>
        <v>0</v>
      </c>
      <c r="M2095" s="4" t="n">
        <f aca="false">IF(MAX(E2095:I2095)=I2095,1,0)</f>
        <v>1</v>
      </c>
      <c r="O2095" s="4" t="n">
        <f aca="false">IF(CN2095&gt;E2095,1,0)</f>
        <v>1</v>
      </c>
      <c r="P2095" s="4" t="n">
        <f aca="false">IF(CN2095&gt;F2095,1,0)</f>
        <v>1</v>
      </c>
      <c r="Q2095" s="4" t="n">
        <f aca="false">IF(CN2095&gt;G2095,1,0)</f>
        <v>1</v>
      </c>
      <c r="R2095" s="4" t="n">
        <f aca="false">IF(CN2095&gt;H2095,1,0)</f>
        <v>1</v>
      </c>
      <c r="S2095" s="4" t="n">
        <f aca="false">IF(CN2095&gt;I2095,1,0)</f>
        <v>1</v>
      </c>
      <c r="T2095" s="25" t="n">
        <f aca="false">IF(AND(AND(R2095=0,S2095=0,Q2095=0),OR(S2094=1,S2093=1,S2092=1)),1,0)</f>
        <v>0</v>
      </c>
      <c r="U2095" s="13" t="n">
        <f aca="false">SUM(CM2094:CM2095)</f>
        <v>-0.0121421691238314</v>
      </c>
      <c r="AV2095" s="0"/>
      <c r="AW2095" s="55" t="n">
        <f aca="false">IF(EC2095&gt;$AW$2,1,0)</f>
        <v>0</v>
      </c>
      <c r="AX2095" s="0" t="n">
        <f aca="false">IF(AND(I2095&gt;G2095,I2094&lt;G2094),1,IF(OR(AND(I2095&gt;F2095,I2094&lt;F2094),AND(I2095&gt;E2095,I2094&lt;E2094)),1,0))</f>
        <v>0</v>
      </c>
      <c r="AY2095" s="0" t="n">
        <f aca="false">IF(K2094="10D",1,0)</f>
        <v>1</v>
      </c>
      <c r="AZ2095" s="0" t="n">
        <f aca="false">IF(AND(I2095&gt;G2095,I2094&lt;G2094,I2095&gt;F2095,I2094&gt;F2094,I2095&gt;E2095,I2094&gt;E2094),1,0)</f>
        <v>0</v>
      </c>
      <c r="BA2095" s="56" t="n">
        <f aca="false">IF(G2095&gt;H2095,1,0)</f>
        <v>0</v>
      </c>
      <c r="BB2095" s="56" t="n">
        <f aca="false">IF(I2095&lt;F2095,1,0)</f>
        <v>0</v>
      </c>
      <c r="BC2095" s="0" t="n">
        <f aca="false">IF(AND(SUM(AW2094:AX2094)=2,AY2095=1),1,IF(SUM(AX2093:AX2095)=0,0,IF(AND(OR(AW2093=1,AX2093=1),OR(AW2094=1,AX2094=1),AY2095=1),1,IF(AND(SUM(AW2095:AY2095)=2,SUM(AW2093:AX2093)=2,AX2093=1),1,0))))</f>
        <v>0</v>
      </c>
      <c r="BD2095" s="57" t="str">
        <f aca="false">IF(AND(SUM(BC2093:BC2095)&gt;=1,BA2095=1,SUM(AZ2090:AZ2095)&gt;=1),1,IF(BC2095=0,"",IF(AND(BC2095=1,AZ2095=0,AZ2094=0,AZ2093=0),1,IF(AND(BC2095=1,OR(AZ2095=1,AZ2094=1,AZ2093)),IF(BA2095=1,1,0)))))</f>
        <v/>
      </c>
      <c r="BE2095" s="50" t="str">
        <f aca="false">IF(AND(BD2095=1,BD2094=1),0,IF(BD2095=1,SUM(CM2096:CM2134),""))</f>
        <v/>
      </c>
      <c r="BF2095" s="20" t="n">
        <f aca="false">IF(AND(BB2095=1,BB2094=1,BE2054&lt;&gt;0),"",IF(AND(BB2094=0,BB2095=1),BF2094,IF(AND(BB2095=1,BB2094=1),BF2094,IF(AND(BF2094="",BE2094="",OR(BD2094=0,BD2094="")),"",IF(AND(BF2094="",BE2055=0),"",IF(AND(BE2055&lt;&gt;"",BF2094=BE2055),"",IF(AND(BD2094=1,BE2094&lt;&gt;0),CM2095,IF(BF2094&lt;&gt;0,BF2094+CM2095,IF(BF2094="","")))))))))</f>
        <v>0.0622953557322987</v>
      </c>
      <c r="BH2095" s="50"/>
      <c r="BI2095" s="0"/>
      <c r="BU2095" s="0"/>
      <c r="BZ2095" s="49"/>
      <c r="CG2095" s="13"/>
      <c r="CH2095" s="40"/>
      <c r="CI2095" s="13"/>
      <c r="CL2095" s="6" t="n">
        <f aca="false">C2095</f>
        <v>40287</v>
      </c>
      <c r="CM2095" s="13" t="n">
        <f aca="false">CN2095/CN2094-1</f>
        <v>0.00377010723860582</v>
      </c>
      <c r="CN2095" s="76" t="n">
        <v>119.81</v>
      </c>
      <c r="CO2095" s="13" t="n">
        <f aca="false">CN2095/CN2090-1</f>
        <v>0.000584599966594324</v>
      </c>
      <c r="CY2095" s="4" t="n">
        <v>119.01</v>
      </c>
      <c r="CZ2095" s="4" t="n">
        <v>119.81</v>
      </c>
      <c r="DA2095" s="33" t="n">
        <f aca="false">CZ2095-CN2095</f>
        <v>0</v>
      </c>
      <c r="DB2095" s="16" t="n">
        <f aca="false">CZ2095/CY2095-1</f>
        <v>0.00672212419124452</v>
      </c>
      <c r="DC2095" s="15" t="n">
        <f aca="false">CY2095/CZ2094-1</f>
        <v>-0.00293230563002678</v>
      </c>
      <c r="DD2095" s="15" t="n">
        <f aca="false">CZ2095/CZ2094-1</f>
        <v>0.00377010723860582</v>
      </c>
      <c r="DE2095" s="34" t="str">
        <f aca="false">IF(CW2095=0,"",-DC2095*CS2095)</f>
        <v/>
      </c>
      <c r="DY2095" s="6"/>
      <c r="EB2095" s="6" t="n">
        <f aca="false">CL2095</f>
        <v>40287</v>
      </c>
      <c r="EC2095" s="13" t="n">
        <f aca="false">SUM(CM2093:CM2095)</f>
        <v>-0.0113170185338486</v>
      </c>
    </row>
    <row r="2096" customFormat="false" ht="15" hidden="false" customHeight="false" outlineLevel="0" collapsed="false">
      <c r="A2096" s="0" t="n">
        <f aca="false">IF(FR2096=1,CZ2096,0)</f>
        <v>0</v>
      </c>
      <c r="C2096" s="6" t="n">
        <v>40288</v>
      </c>
      <c r="D2096" s="0" t="n">
        <f aca="false">IF(E2096&gt;E2095,1,0)</f>
        <v>1</v>
      </c>
      <c r="E2096" s="46" t="n">
        <v>108.0093</v>
      </c>
      <c r="F2096" s="46" t="n">
        <v>113.0963</v>
      </c>
      <c r="G2096" s="46" t="n">
        <v>114.8323</v>
      </c>
      <c r="H2096" s="46" t="n">
        <v>117.7508</v>
      </c>
      <c r="I2096" s="46" t="n">
        <v>119.8782</v>
      </c>
      <c r="J2096" s="47" t="str">
        <f aca="false">IF(MIN(E2096:I2096)=E2096,$E$2,IF(MIN(E2096:I2096)=F2096,$F$2,IF(MIN(E2096:I2096)=G2096,$G$2,IF(MIN(E2096:I2096)=H2096,$H$2,IF(MIN(E2096:I2096)=I2096,$I$2)))))</f>
        <v>200D</v>
      </c>
      <c r="K2096" s="47" t="str">
        <f aca="false">IF(MAX(E2096:I2096)=E2096,$E$2,IF(MAX(E2096:I2096)=F2096,$F$2,IF(MAX(E2096:I2096)=G2096,$G$2,IF(MAX(E2096:I2096)=H2096,$H$2,IF(MAX(E2096:I2096)=I2096,$I$2)))))</f>
        <v>10D</v>
      </c>
      <c r="L2096" s="4" t="n">
        <f aca="false">IF(MAX(E2096:I2096)=H2096,1,0)</f>
        <v>0</v>
      </c>
      <c r="M2096" s="4" t="n">
        <f aca="false">IF(MAX(E2096:I2096)=I2096,1,0)</f>
        <v>1</v>
      </c>
      <c r="O2096" s="4" t="n">
        <f aca="false">IF(CN2096&gt;E2096,1,0)</f>
        <v>1</v>
      </c>
      <c r="P2096" s="4" t="n">
        <f aca="false">IF(CN2096&gt;F2096,1,0)</f>
        <v>1</v>
      </c>
      <c r="Q2096" s="4" t="n">
        <f aca="false">IF(CN2096&gt;G2096,1,0)</f>
        <v>1</v>
      </c>
      <c r="R2096" s="4" t="n">
        <f aca="false">IF(CN2096&gt;H2096,1,0)</f>
        <v>1</v>
      </c>
      <c r="S2096" s="4" t="n">
        <f aca="false">IF(CN2096&gt;I2096,1,0)</f>
        <v>1</v>
      </c>
      <c r="T2096" s="25" t="n">
        <f aca="false">IF(AND(AND(R2096=0,S2096=0,Q2096=0),OR(S2095=1,S2094=1,S2093=1)),1,0)</f>
        <v>0</v>
      </c>
      <c r="U2096" s="13" t="n">
        <f aca="false">SUM(CM2095:CM2096)</f>
        <v>0.0127009143498653</v>
      </c>
      <c r="AV2096" s="0"/>
      <c r="AW2096" s="55" t="n">
        <f aca="false">IF(EC2096&gt;$AW$2,1,0)</f>
        <v>0</v>
      </c>
      <c r="AX2096" s="0" t="n">
        <f aca="false">IF(AND(I2096&gt;G2096,I2095&lt;G2095),1,IF(OR(AND(I2096&gt;F2096,I2095&lt;F2095),AND(I2096&gt;E2096,I2095&lt;E2095)),1,0))</f>
        <v>0</v>
      </c>
      <c r="AY2096" s="0" t="n">
        <f aca="false">IF(K2095="10D",1,0)</f>
        <v>1</v>
      </c>
      <c r="AZ2096" s="0" t="n">
        <f aca="false">IF(AND(I2096&gt;G2096,I2095&lt;G2095,I2096&gt;F2096,I2095&gt;F2095,I2096&gt;E2096,I2095&gt;E2095),1,0)</f>
        <v>0</v>
      </c>
      <c r="BA2096" s="56" t="n">
        <f aca="false">IF(G2096&gt;H2096,1,0)</f>
        <v>0</v>
      </c>
      <c r="BB2096" s="56" t="n">
        <f aca="false">IF(I2096&lt;F2096,1,0)</f>
        <v>0</v>
      </c>
      <c r="BC2096" s="0" t="n">
        <f aca="false">IF(AND(SUM(AW2095:AX2095)=2,AY2096=1),1,IF(SUM(AX2094:AX2096)=0,0,IF(AND(OR(AW2094=1,AX2094=1),OR(AW2095=1,AX2095=1),AY2096=1),1,IF(AND(SUM(AW2096:AY2096)=2,SUM(AW2094:AX2094)=2,AX2094=1),1,0))))</f>
        <v>0</v>
      </c>
      <c r="BD2096" s="57" t="str">
        <f aca="false">IF(AND(SUM(BC2094:BC2096)&gt;=1,BA2096=1,SUM(AZ2091:AZ2096)&gt;=1),1,IF(BC2096=0,"",IF(AND(BC2096=1,AZ2096=0,AZ2095=0,AZ2094=0),1,IF(AND(BC2096=1,OR(AZ2096=1,AZ2095=1,AZ2094)),IF(BA2096=1,1,0)))))</f>
        <v/>
      </c>
      <c r="BE2096" s="50" t="str">
        <f aca="false">IF(AND(BD2096=1,BD2095=1),0,IF(BD2096=1,SUM(CM2097:CM2135),""))</f>
        <v/>
      </c>
      <c r="BF2096" s="20" t="n">
        <f aca="false">IF(AND(BB2096=1,BB2095=1,BE2055&lt;&gt;0),"",IF(AND(BB2095=0,BB2096=1),BF2095,IF(AND(BB2096=1,BB2095=1),BF2095,IF(AND(BF2095="",BE2095="",OR(BD2095=0,BD2095="")),"",IF(AND(BF2095="",BE2056=0),"",IF(AND(BE2056&lt;&gt;"",BF2095=BE2056),"",IF(AND(BD2095=1,BE2095&lt;&gt;0),CM2096,IF(BF2095&lt;&gt;0,BF2095+CM2096,IF(BF2095="","")))))))))</f>
        <v>0.0712261628435582</v>
      </c>
      <c r="BH2096" s="50"/>
      <c r="BI2096" s="0"/>
      <c r="BU2096" s="0"/>
      <c r="BZ2096" s="49"/>
      <c r="CG2096" s="13"/>
      <c r="CH2096" s="40"/>
      <c r="CI2096" s="13"/>
      <c r="CL2096" s="6" t="n">
        <f aca="false">C2096</f>
        <v>40288</v>
      </c>
      <c r="CM2096" s="13" t="n">
        <f aca="false">CN2096/CN2095-1</f>
        <v>0.00893080711125949</v>
      </c>
      <c r="CN2096" s="76" t="n">
        <v>120.88</v>
      </c>
      <c r="CO2096" s="13" t="n">
        <f aca="false">CN2096/CN2091-1</f>
        <v>0.0087624134190103</v>
      </c>
      <c r="CY2096" s="4" t="n">
        <v>120.56</v>
      </c>
      <c r="CZ2096" s="4" t="n">
        <v>120.88</v>
      </c>
      <c r="DA2096" s="33" t="n">
        <f aca="false">CZ2096-CN2096</f>
        <v>0</v>
      </c>
      <c r="DB2096" s="16" t="n">
        <f aca="false">CZ2096/CY2096-1</f>
        <v>0.00265428002654278</v>
      </c>
      <c r="DC2096" s="15" t="n">
        <f aca="false">CY2096/CZ2095-1</f>
        <v>0.00625991152658378</v>
      </c>
      <c r="DD2096" s="15" t="n">
        <f aca="false">CZ2096/CZ2095-1</f>
        <v>0.00893080711125949</v>
      </c>
      <c r="DE2096" s="34" t="str">
        <f aca="false">IF(CW2096=0,"",-DC2096*CS2096)</f>
        <v/>
      </c>
      <c r="DY2096" s="6"/>
      <c r="EB2096" s="6" t="n">
        <f aca="false">CL2096</f>
        <v>40288</v>
      </c>
      <c r="EC2096" s="13" t="n">
        <f aca="false">SUM(CM2094:CM2096)</f>
        <v>-0.00321136201257188</v>
      </c>
    </row>
    <row r="2097" customFormat="false" ht="15" hidden="false" customHeight="false" outlineLevel="0" collapsed="false">
      <c r="A2097" s="0" t="n">
        <f aca="false">IF(FR2097=1,CZ2097,0)</f>
        <v>0</v>
      </c>
      <c r="C2097" s="6" t="n">
        <v>40289</v>
      </c>
      <c r="D2097" s="0" t="n">
        <f aca="false">IF(E2097&gt;E2096,1,0)</f>
        <v>1</v>
      </c>
      <c r="E2097" s="46" t="n">
        <v>108.1636</v>
      </c>
      <c r="F2097" s="46" t="n">
        <v>113.193</v>
      </c>
      <c r="G2097" s="46" t="n">
        <v>115.1277</v>
      </c>
      <c r="H2097" s="46" t="n">
        <v>117.9575</v>
      </c>
      <c r="I2097" s="46" t="n">
        <v>120.1083</v>
      </c>
      <c r="J2097" s="47" t="str">
        <f aca="false">IF(MIN(E2097:I2097)=E2097,$E$2,IF(MIN(E2097:I2097)=F2097,$F$2,IF(MIN(E2097:I2097)=G2097,$G$2,IF(MIN(E2097:I2097)=H2097,$H$2,IF(MIN(E2097:I2097)=I2097,$I$2)))))</f>
        <v>200D</v>
      </c>
      <c r="K2097" s="47" t="str">
        <f aca="false">IF(MAX(E2097:I2097)=E2097,$E$2,IF(MAX(E2097:I2097)=F2097,$F$2,IF(MAX(E2097:I2097)=G2097,$G$2,IF(MAX(E2097:I2097)=H2097,$H$2,IF(MAX(E2097:I2097)=I2097,$I$2)))))</f>
        <v>10D</v>
      </c>
      <c r="L2097" s="4" t="n">
        <f aca="false">IF(MAX(E2097:I2097)=H2097,1,0)</f>
        <v>0</v>
      </c>
      <c r="M2097" s="4" t="n">
        <f aca="false">IF(MAX(E2097:I2097)=I2097,1,0)</f>
        <v>1</v>
      </c>
      <c r="O2097" s="4" t="n">
        <f aca="false">IF(CN2097&gt;E2097,1,0)</f>
        <v>1</v>
      </c>
      <c r="P2097" s="4" t="n">
        <f aca="false">IF(CN2097&gt;F2097,1,0)</f>
        <v>1</v>
      </c>
      <c r="Q2097" s="4" t="n">
        <f aca="false">IF(CN2097&gt;G2097,1,0)</f>
        <v>1</v>
      </c>
      <c r="R2097" s="4" t="n">
        <f aca="false">IF(CN2097&gt;H2097,1,0)</f>
        <v>1</v>
      </c>
      <c r="S2097" s="4" t="n">
        <f aca="false">IF(CN2097&gt;I2097,1,0)</f>
        <v>1</v>
      </c>
      <c r="T2097" s="25" t="n">
        <f aca="false">IF(AND(AND(R2097=0,S2097=0,Q2097=0),OR(S2096=1,S2095=1,S2094=1)),1,0)</f>
        <v>0</v>
      </c>
      <c r="U2097" s="13" t="n">
        <f aca="false">SUM(CM2096:CM2097)</f>
        <v>0.00711082034752686</v>
      </c>
      <c r="AV2097" s="0"/>
      <c r="AW2097" s="55" t="n">
        <f aca="false">IF(EC2097&gt;$AW$2,1,0)</f>
        <v>1</v>
      </c>
      <c r="AX2097" s="0" t="n">
        <f aca="false">IF(AND(I2097&gt;G2097,I2096&lt;G2096),1,IF(OR(AND(I2097&gt;F2097,I2096&lt;F2096),AND(I2097&gt;E2097,I2096&lt;E2096)),1,0))</f>
        <v>0</v>
      </c>
      <c r="AY2097" s="0" t="n">
        <f aca="false">IF(K2096="10D",1,0)</f>
        <v>1</v>
      </c>
      <c r="AZ2097" s="0" t="n">
        <f aca="false">IF(AND(I2097&gt;G2097,I2096&lt;G2096,I2097&gt;F2097,I2096&gt;F2096,I2097&gt;E2097,I2096&gt;E2096),1,0)</f>
        <v>0</v>
      </c>
      <c r="BA2097" s="56" t="n">
        <f aca="false">IF(G2097&gt;H2097,1,0)</f>
        <v>0</v>
      </c>
      <c r="BB2097" s="56" t="n">
        <f aca="false">IF(I2097&lt;F2097,1,0)</f>
        <v>0</v>
      </c>
      <c r="BC2097" s="0" t="n">
        <f aca="false">IF(AND(SUM(AW2096:AX2096)=2,AY2097=1),1,IF(SUM(AX2095:AX2097)=0,0,IF(AND(OR(AW2095=1,AX2095=1),OR(AW2096=1,AX2096=1),AY2097=1),1,IF(AND(SUM(AW2097:AY2097)=2,SUM(AW2095:AX2095)=2,AX2095=1),1,0))))</f>
        <v>0</v>
      </c>
      <c r="BD2097" s="57" t="str">
        <f aca="false">IF(AND(SUM(BC2095:BC2097)&gt;=1,BA2097=1,SUM(AZ2092:AZ2097)&gt;=1),1,IF(BC2097=0,"",IF(AND(BC2097=1,AZ2097=0,AZ2096=0,AZ2095=0),1,IF(AND(BC2097=1,OR(AZ2097=1,AZ2096=1,AZ2095)),IF(BA2097=1,1,0)))))</f>
        <v/>
      </c>
      <c r="BE2097" s="50" t="str">
        <f aca="false">IF(AND(BD2097=1,BD2096=1),0,IF(BD2097=1,SUM(CM2098:CM2136),""))</f>
        <v/>
      </c>
      <c r="BF2097" s="20" t="n">
        <f aca="false">IF(AND(BB2097=1,BB2096=1,BE2056&lt;&gt;0),"",IF(AND(BB2096=0,BB2097=1),BF2096,IF(AND(BB2097=1,BB2096=1),BF2096,IF(AND(BF2096="",BE2096="",OR(BD2096=0,BD2096="")),"",IF(AND(BF2096="",BE2057=0),"",IF(AND(BE2057&lt;&gt;"",BF2096=BE2057),"",IF(AND(BD2096=1,BE2096&lt;&gt;0),CM2097,IF(BF2096&lt;&gt;0,BF2096+CM2097,IF(BF2096="","")))))))))</f>
        <v>0.0694061760798256</v>
      </c>
      <c r="BH2097" s="50"/>
      <c r="BI2097" s="0"/>
      <c r="BU2097" s="0"/>
      <c r="BZ2097" s="49"/>
      <c r="CG2097" s="13"/>
      <c r="CH2097" s="40"/>
      <c r="CI2097" s="13"/>
      <c r="CL2097" s="6" t="n">
        <f aca="false">C2097</f>
        <v>40289</v>
      </c>
      <c r="CM2097" s="13" t="n">
        <f aca="false">CN2097/CN2096-1</f>
        <v>-0.00181998676373263</v>
      </c>
      <c r="CN2097" s="76" t="n">
        <v>120.66</v>
      </c>
      <c r="CO2097" s="13" t="n">
        <f aca="false">CN2097/CN2092-1</f>
        <v>-0.00437329812690812</v>
      </c>
      <c r="CY2097" s="4" t="n">
        <v>120.95</v>
      </c>
      <c r="CZ2097" s="4" t="n">
        <v>120.66</v>
      </c>
      <c r="DA2097" s="33" t="n">
        <f aca="false">CZ2097-CN2097</f>
        <v>0</v>
      </c>
      <c r="DB2097" s="16" t="n">
        <f aca="false">CZ2097/CY2097-1</f>
        <v>-0.00239768499379911</v>
      </c>
      <c r="DC2097" s="15" t="n">
        <f aca="false">CY2097/CZ2096-1</f>
        <v>0.000579086697551245</v>
      </c>
      <c r="DD2097" s="15" t="n">
        <f aca="false">CZ2097/CZ2096-1</f>
        <v>-0.00181998676373263</v>
      </c>
      <c r="DE2097" s="34" t="str">
        <f aca="false">IF(CW2097=0,"",-DC2097*CS2097)</f>
        <v/>
      </c>
      <c r="DY2097" s="6"/>
      <c r="EB2097" s="6" t="n">
        <f aca="false">CL2097</f>
        <v>40289</v>
      </c>
      <c r="EC2097" s="13" t="n">
        <f aca="false">SUM(CM2095:CM2097)</f>
        <v>0.0108809275861327</v>
      </c>
    </row>
    <row r="2098" customFormat="false" ht="15" hidden="false" customHeight="false" outlineLevel="0" collapsed="false">
      <c r="A2098" s="0" t="n">
        <f aca="false">IF(FR2098=1,CZ2098,0)</f>
        <v>0</v>
      </c>
      <c r="C2098" s="6" t="n">
        <v>40290</v>
      </c>
      <c r="D2098" s="0" t="n">
        <f aca="false">IF(E2098&gt;E2097,1,0)</f>
        <v>1</v>
      </c>
      <c r="E2098" s="46" t="n">
        <v>108.3284</v>
      </c>
      <c r="F2098" s="46" t="n">
        <v>113.2894</v>
      </c>
      <c r="G2098" s="46" t="n">
        <v>115.4037</v>
      </c>
      <c r="H2098" s="46" t="n">
        <v>118.1592</v>
      </c>
      <c r="I2098" s="46" t="n">
        <v>120.333</v>
      </c>
      <c r="J2098" s="47" t="str">
        <f aca="false">IF(MIN(E2098:I2098)=E2098,$E$2,IF(MIN(E2098:I2098)=F2098,$F$2,IF(MIN(E2098:I2098)=G2098,$G$2,IF(MIN(E2098:I2098)=H2098,$H$2,IF(MIN(E2098:I2098)=I2098,$I$2)))))</f>
        <v>200D</v>
      </c>
      <c r="K2098" s="47" t="str">
        <f aca="false">IF(MAX(E2098:I2098)=E2098,$E$2,IF(MAX(E2098:I2098)=F2098,$F$2,IF(MAX(E2098:I2098)=G2098,$G$2,IF(MAX(E2098:I2098)=H2098,$H$2,IF(MAX(E2098:I2098)=I2098,$I$2)))))</f>
        <v>10D</v>
      </c>
      <c r="L2098" s="4" t="n">
        <f aca="false">IF(MAX(E2098:I2098)=H2098,1,0)</f>
        <v>0</v>
      </c>
      <c r="M2098" s="4" t="n">
        <f aca="false">IF(MAX(E2098:I2098)=I2098,1,0)</f>
        <v>1</v>
      </c>
      <c r="O2098" s="4" t="n">
        <f aca="false">IF(CN2098&gt;E2098,1,0)</f>
        <v>1</v>
      </c>
      <c r="P2098" s="4" t="n">
        <f aca="false">IF(CN2098&gt;F2098,1,0)</f>
        <v>1</v>
      </c>
      <c r="Q2098" s="4" t="n">
        <f aca="false">IF(CN2098&gt;G2098,1,0)</f>
        <v>1</v>
      </c>
      <c r="R2098" s="4" t="n">
        <f aca="false">IF(CN2098&gt;H2098,1,0)</f>
        <v>1</v>
      </c>
      <c r="S2098" s="4" t="n">
        <f aca="false">IF(CN2098&gt;I2098,1,0)</f>
        <v>1</v>
      </c>
      <c r="T2098" s="25" t="n">
        <f aca="false">IF(AND(AND(R2098=0,S2098=0,Q2098=0),OR(S2097=1,S2096=1,S2095=1)),1,0)</f>
        <v>0</v>
      </c>
      <c r="U2098" s="13" t="n">
        <f aca="false">SUM(CM2097:CM2098)</f>
        <v>0.00116360348987243</v>
      </c>
      <c r="AV2098" s="0"/>
      <c r="AW2098" s="55" t="n">
        <f aca="false">IF(EC2098&gt;$AW$2,1,0)</f>
        <v>1</v>
      </c>
      <c r="AX2098" s="0" t="n">
        <f aca="false">IF(AND(I2098&gt;G2098,I2097&lt;G2097),1,IF(OR(AND(I2098&gt;F2098,I2097&lt;F2097),AND(I2098&gt;E2098,I2097&lt;E2097)),1,0))</f>
        <v>0</v>
      </c>
      <c r="AY2098" s="0" t="n">
        <f aca="false">IF(K2097="10D",1,0)</f>
        <v>1</v>
      </c>
      <c r="AZ2098" s="0" t="n">
        <f aca="false">IF(AND(I2098&gt;G2098,I2097&lt;G2097,I2098&gt;F2098,I2097&gt;F2097,I2098&gt;E2098,I2097&gt;E2097),1,0)</f>
        <v>0</v>
      </c>
      <c r="BA2098" s="56" t="n">
        <f aca="false">IF(G2098&gt;H2098,1,0)</f>
        <v>0</v>
      </c>
      <c r="BB2098" s="56" t="n">
        <f aca="false">IF(I2098&lt;F2098,1,0)</f>
        <v>0</v>
      </c>
      <c r="BC2098" s="0" t="n">
        <f aca="false">IF(AND(SUM(AW2097:AX2097)=2,AY2098=1),1,IF(SUM(AX2096:AX2098)=0,0,IF(AND(OR(AW2096=1,AX2096=1),OR(AW2097=1,AX2097=1),AY2098=1),1,IF(AND(SUM(AW2098:AY2098)=2,SUM(AW2096:AX2096)=2,AX2096=1),1,0))))</f>
        <v>0</v>
      </c>
      <c r="BD2098" s="57" t="str">
        <f aca="false">IF(AND(SUM(BC2096:BC2098)&gt;=1,BA2098=1,SUM(AZ2093:AZ2098)&gt;=1),1,IF(BC2098=0,"",IF(AND(BC2098=1,AZ2098=0,AZ2097=0,AZ2096=0),1,IF(AND(BC2098=1,OR(AZ2098=1,AZ2097=1,AZ2096)),IF(BA2098=1,1,0)))))</f>
        <v/>
      </c>
      <c r="BE2098" s="50" t="str">
        <f aca="false">IF(AND(BD2098=1,BD2097=1),0,IF(BD2098=1,SUM(CM2099:CM2137),""))</f>
        <v/>
      </c>
      <c r="BF2098" s="20" t="n">
        <f aca="false">IF(AND(BB2098=1,BB2097=1,BE2057&lt;&gt;0),"",IF(AND(BB2097=0,BB2098=1),BF2097,IF(AND(BB2098=1,BB2097=1),BF2097,IF(AND(BF2097="",BE2097="",OR(BD2097=0,BD2097="")),"",IF(AND(BF2097="",BE2058=0),"",IF(AND(BE2058&lt;&gt;"",BF2097=BE2058),"",IF(AND(BD2097=1,BE2097&lt;&gt;0),CM2098,IF(BF2097&lt;&gt;0,BF2097+CM2098,IF(BF2097="","")))))))))</f>
        <v>0.0723897663334306</v>
      </c>
      <c r="BH2098" s="50"/>
      <c r="BI2098" s="0"/>
      <c r="BU2098" s="0"/>
      <c r="BZ2098" s="49"/>
      <c r="CG2098" s="13"/>
      <c r="CH2098" s="40"/>
      <c r="CI2098" s="13"/>
      <c r="CL2098" s="6" t="n">
        <f aca="false">C2098</f>
        <v>40290</v>
      </c>
      <c r="CM2098" s="13" t="n">
        <f aca="false">CN2098/CN2097-1</f>
        <v>0.00298359025360506</v>
      </c>
      <c r="CN2098" s="76" t="n">
        <v>121.02</v>
      </c>
      <c r="CO2098" s="13" t="n">
        <f aca="false">CN2098/CN2093-1</f>
        <v>-0.00222606975018558</v>
      </c>
      <c r="CY2098" s="4" t="n">
        <v>119.81</v>
      </c>
      <c r="CZ2098" s="4" t="n">
        <v>121.02</v>
      </c>
      <c r="DA2098" s="33" t="n">
        <f aca="false">CZ2098-CN2098</f>
        <v>0</v>
      </c>
      <c r="DB2098" s="16" t="n">
        <f aca="false">CZ2098/CY2098-1</f>
        <v>0.010099323929555</v>
      </c>
      <c r="DC2098" s="15" t="n">
        <f aca="false">CY2098/CZ2097-1</f>
        <v>-0.00704458809878994</v>
      </c>
      <c r="DD2098" s="15" t="n">
        <f aca="false">CZ2098/CZ2097-1</f>
        <v>0.00298359025360506</v>
      </c>
      <c r="DE2098" s="34" t="str">
        <f aca="false">IF(CW2098=0,"",-DC2098*CS2098)</f>
        <v/>
      </c>
      <c r="DY2098" s="6"/>
      <c r="EB2098" s="6" t="n">
        <f aca="false">CL2098</f>
        <v>40290</v>
      </c>
      <c r="EC2098" s="13" t="n">
        <f aca="false">SUM(CM2096:CM2098)</f>
        <v>0.0100944106011319</v>
      </c>
    </row>
    <row r="2099" customFormat="false" ht="15" hidden="false" customHeight="false" outlineLevel="0" collapsed="false">
      <c r="A2099" s="0" t="n">
        <f aca="false">IF(FR2099=1,CZ2099,0)</f>
        <v>0</v>
      </c>
      <c r="C2099" s="6" t="n">
        <v>40291</v>
      </c>
      <c r="D2099" s="0" t="n">
        <f aca="false">IF(E2099&gt;E2098,1,0)</f>
        <v>1</v>
      </c>
      <c r="E2099" s="46" t="n">
        <v>108.4975</v>
      </c>
      <c r="F2099" s="46" t="n">
        <v>113.4118</v>
      </c>
      <c r="G2099" s="46" t="n">
        <v>115.6998</v>
      </c>
      <c r="H2099" s="46" t="n">
        <v>118.3712</v>
      </c>
      <c r="I2099" s="46" t="n">
        <v>120.5592</v>
      </c>
      <c r="J2099" s="47" t="str">
        <f aca="false">IF(MIN(E2099:I2099)=E2099,$E$2,IF(MIN(E2099:I2099)=F2099,$F$2,IF(MIN(E2099:I2099)=G2099,$G$2,IF(MIN(E2099:I2099)=H2099,$H$2,IF(MIN(E2099:I2099)=I2099,$I$2)))))</f>
        <v>200D</v>
      </c>
      <c r="K2099" s="47" t="str">
        <f aca="false">IF(MAX(E2099:I2099)=E2099,$E$2,IF(MAX(E2099:I2099)=F2099,$F$2,IF(MAX(E2099:I2099)=G2099,$G$2,IF(MAX(E2099:I2099)=H2099,$H$2,IF(MAX(E2099:I2099)=I2099,$I$2)))))</f>
        <v>10D</v>
      </c>
      <c r="L2099" s="4" t="n">
        <f aca="false">IF(MAX(E2099:I2099)=H2099,1,0)</f>
        <v>0</v>
      </c>
      <c r="M2099" s="4" t="n">
        <f aca="false">IF(MAX(E2099:I2099)=I2099,1,0)</f>
        <v>1</v>
      </c>
      <c r="O2099" s="4" t="n">
        <f aca="false">IF(CN2099&gt;E2099,1,0)</f>
        <v>1</v>
      </c>
      <c r="P2099" s="4" t="n">
        <f aca="false">IF(CN2099&gt;F2099,1,0)</f>
        <v>1</v>
      </c>
      <c r="Q2099" s="4" t="n">
        <f aca="false">IF(CN2099&gt;G2099,1,0)</f>
        <v>1</v>
      </c>
      <c r="R2099" s="4" t="n">
        <f aca="false">IF(CN2099&gt;H2099,1,0)</f>
        <v>1</v>
      </c>
      <c r="S2099" s="4" t="n">
        <f aca="false">IF(CN2099&gt;I2099,1,0)</f>
        <v>1</v>
      </c>
      <c r="T2099" s="25" t="n">
        <f aca="false">IF(AND(AND(R2099=0,S2099=0,Q2099=0),OR(S2098=1,S2097=1,S2096=1)),1,0)</f>
        <v>0</v>
      </c>
      <c r="U2099" s="13" t="n">
        <f aca="false">SUM(CM2098:CM2099)</f>
        <v>0.00953209463304661</v>
      </c>
      <c r="AV2099" s="0"/>
      <c r="AW2099" s="55" t="n">
        <f aca="false">IF(EC2099&gt;$AW$2,1,0)</f>
        <v>0</v>
      </c>
      <c r="AX2099" s="0" t="n">
        <f aca="false">IF(AND(I2099&gt;G2099,I2098&lt;G2098),1,IF(OR(AND(I2099&gt;F2099,I2098&lt;F2098),AND(I2099&gt;E2099,I2098&lt;E2098)),1,0))</f>
        <v>0</v>
      </c>
      <c r="AY2099" s="0" t="n">
        <f aca="false">IF(K2098="10D",1,0)</f>
        <v>1</v>
      </c>
      <c r="AZ2099" s="0" t="n">
        <f aca="false">IF(AND(I2099&gt;G2099,I2098&lt;G2098,I2099&gt;F2099,I2098&gt;F2098,I2099&gt;E2099,I2098&gt;E2098),1,0)</f>
        <v>0</v>
      </c>
      <c r="BA2099" s="56" t="n">
        <f aca="false">IF(G2099&gt;H2099,1,0)</f>
        <v>0</v>
      </c>
      <c r="BB2099" s="56" t="n">
        <f aca="false">IF(I2099&lt;F2099,1,0)</f>
        <v>0</v>
      </c>
      <c r="BC2099" s="0" t="n">
        <f aca="false">IF(AND(SUM(AW2098:AX2098)=2,AY2099=1),1,IF(SUM(AX2097:AX2099)=0,0,IF(AND(OR(AW2097=1,AX2097=1),OR(AW2098=1,AX2098=1),AY2099=1),1,IF(AND(SUM(AW2099:AY2099)=2,SUM(AW2097:AX2097)=2,AX2097=1),1,0))))</f>
        <v>0</v>
      </c>
      <c r="BD2099" s="57" t="str">
        <f aca="false">IF(AND(SUM(BC2097:BC2099)&gt;=1,BA2099=1,SUM(AZ2094:AZ2099)&gt;=1),1,IF(BC2099=0,"",IF(AND(BC2099=1,AZ2099=0,AZ2098=0,AZ2097=0),1,IF(AND(BC2099=1,OR(AZ2099=1,AZ2098=1,AZ2097)),IF(BA2099=1,1,0)))))</f>
        <v/>
      </c>
      <c r="BE2099" s="50" t="str">
        <f aca="false">IF(AND(BD2099=1,BD2098=1),0,IF(BD2099=1,SUM(CM2100:CM2138),""))</f>
        <v/>
      </c>
      <c r="BF2099" s="20" t="n">
        <f aca="false">IF(AND(BB2099=1,BB2098=1,BE2058&lt;&gt;0),"",IF(AND(BB2098=0,BB2099=1),BF2098,IF(AND(BB2099=1,BB2098=1),BF2098,IF(AND(BF2098="",BE2098="",OR(BD2098=0,BD2098="")),"",IF(AND(BF2098="",BE2059=0),"",IF(AND(BE2059&lt;&gt;"",BF2098=BE2059),"",IF(AND(BD2098=1,BE2098&lt;&gt;0),CM2099,IF(BF2098&lt;&gt;0,BF2098+CM2099,IF(BF2098="","")))))))))</f>
        <v>0.0789382707128722</v>
      </c>
      <c r="BH2099" s="50"/>
      <c r="BI2099" s="0"/>
      <c r="BU2099" s="0"/>
      <c r="BZ2099" s="49"/>
      <c r="CG2099" s="13"/>
      <c r="CH2099" s="40"/>
      <c r="CI2099" s="13"/>
      <c r="CL2099" s="6" t="n">
        <f aca="false">C2099</f>
        <v>40291</v>
      </c>
      <c r="CM2099" s="13" t="n">
        <f aca="false">CN2099/CN2098-1</f>
        <v>0.00654850437944154</v>
      </c>
      <c r="CN2099" s="76" t="n">
        <v>121.8125</v>
      </c>
      <c r="CO2099" s="13" t="n">
        <f aca="false">CN2099/CN2094-1</f>
        <v>0.0205470844504021</v>
      </c>
      <c r="CY2099" s="4" t="n">
        <v>120.94</v>
      </c>
      <c r="CZ2099" s="4" t="n">
        <v>121.8125</v>
      </c>
      <c r="DA2099" s="33" t="n">
        <f aca="false">CZ2099-CN2099</f>
        <v>0</v>
      </c>
      <c r="DB2099" s="16" t="n">
        <f aca="false">CZ2099/CY2099-1</f>
        <v>0.00721432115098408</v>
      </c>
      <c r="DC2099" s="15" t="n">
        <f aca="false">CY2099/CZ2098-1</f>
        <v>-0.00066104776070075</v>
      </c>
      <c r="DD2099" s="15" t="n">
        <f aca="false">CZ2099/CZ2098-1</f>
        <v>0.00654850437944154</v>
      </c>
      <c r="DE2099" s="34" t="str">
        <f aca="false">IF(CW2099=0,"",-DC2099*CS2099)</f>
        <v/>
      </c>
      <c r="DY2099" s="6"/>
      <c r="EB2099" s="6" t="n">
        <f aca="false">CL2099</f>
        <v>40291</v>
      </c>
      <c r="EC2099" s="13" t="n">
        <f aca="false">SUM(CM2097:CM2099)</f>
        <v>0.00771210786931398</v>
      </c>
    </row>
    <row r="2100" customFormat="false" ht="15" hidden="false" customHeight="false" outlineLevel="0" collapsed="false">
      <c r="A2100" s="0" t="n">
        <f aca="false">IF(FR2100=1,CZ2100,0)</f>
        <v>0</v>
      </c>
      <c r="C2100" s="6" t="n">
        <v>40294</v>
      </c>
      <c r="D2100" s="0" t="n">
        <f aca="false">IF(E2100&gt;E2099,1,0)</f>
        <v>1</v>
      </c>
      <c r="E2100" s="46" t="n">
        <v>108.6634</v>
      </c>
      <c r="F2100" s="46" t="n">
        <v>113.5259</v>
      </c>
      <c r="G2100" s="46" t="n">
        <v>115.9642</v>
      </c>
      <c r="H2100" s="46" t="n">
        <v>118.5676</v>
      </c>
      <c r="I2100" s="46" t="n">
        <v>120.7202</v>
      </c>
      <c r="J2100" s="47" t="str">
        <f aca="false">IF(MIN(E2100:I2100)=E2100,$E$2,IF(MIN(E2100:I2100)=F2100,$F$2,IF(MIN(E2100:I2100)=G2100,$G$2,IF(MIN(E2100:I2100)=H2100,$H$2,IF(MIN(E2100:I2100)=I2100,$I$2)))))</f>
        <v>200D</v>
      </c>
      <c r="K2100" s="47" t="str">
        <f aca="false">IF(MAX(E2100:I2100)=E2100,$E$2,IF(MAX(E2100:I2100)=F2100,$F$2,IF(MAX(E2100:I2100)=G2100,$G$2,IF(MAX(E2100:I2100)=H2100,$H$2,IF(MAX(E2100:I2100)=I2100,$I$2)))))</f>
        <v>10D</v>
      </c>
      <c r="L2100" s="4" t="n">
        <f aca="false">IF(MAX(E2100:I2100)=H2100,1,0)</f>
        <v>0</v>
      </c>
      <c r="M2100" s="4" t="n">
        <f aca="false">IF(MAX(E2100:I2100)=I2100,1,0)</f>
        <v>1</v>
      </c>
      <c r="O2100" s="4" t="n">
        <f aca="false">IF(CN2100&gt;E2100,1,0)</f>
        <v>1</v>
      </c>
      <c r="P2100" s="4" t="n">
        <f aca="false">IF(CN2100&gt;F2100,1,0)</f>
        <v>1</v>
      </c>
      <c r="Q2100" s="4" t="n">
        <f aca="false">IF(CN2100&gt;G2100,1,0)</f>
        <v>1</v>
      </c>
      <c r="R2100" s="4" t="n">
        <f aca="false">IF(CN2100&gt;H2100,1,0)</f>
        <v>1</v>
      </c>
      <c r="S2100" s="4" t="n">
        <f aca="false">IF(CN2100&gt;I2100,1,0)</f>
        <v>1</v>
      </c>
      <c r="T2100" s="25" t="n">
        <f aca="false">IF(AND(AND(R2100=0,S2100=0,Q2100=0),OR(S2099=1,S2098=1,S2097=1)),1,0)</f>
        <v>0</v>
      </c>
      <c r="U2100" s="13" t="n">
        <f aca="false">SUM(CM2099:CM2100)</f>
        <v>0.00275168549796378</v>
      </c>
      <c r="AV2100" s="0"/>
      <c r="AW2100" s="55" t="n">
        <f aca="false">IF(EC2100&gt;$AW$2,1,0)</f>
        <v>0</v>
      </c>
      <c r="AX2100" s="0" t="n">
        <f aca="false">IF(AND(I2100&gt;G2100,I2099&lt;G2099),1,IF(OR(AND(I2100&gt;F2100,I2099&lt;F2099),AND(I2100&gt;E2100,I2099&lt;E2099)),1,0))</f>
        <v>0</v>
      </c>
      <c r="AY2100" s="0" t="n">
        <f aca="false">IF(K2099="10D",1,0)</f>
        <v>1</v>
      </c>
      <c r="AZ2100" s="0" t="n">
        <f aca="false">IF(AND(I2100&gt;G2100,I2099&lt;G2099,I2100&gt;F2100,I2099&gt;F2099,I2100&gt;E2100,I2099&gt;E2099),1,0)</f>
        <v>0</v>
      </c>
      <c r="BA2100" s="56" t="n">
        <f aca="false">IF(G2100&gt;H2100,1,0)</f>
        <v>0</v>
      </c>
      <c r="BB2100" s="56" t="n">
        <f aca="false">IF(I2100&lt;F2100,1,0)</f>
        <v>0</v>
      </c>
      <c r="BC2100" s="0" t="n">
        <f aca="false">IF(AND(SUM(AW2099:AX2099)=2,AY2100=1),1,IF(SUM(AX2098:AX2100)=0,0,IF(AND(OR(AW2098=1,AX2098=1),OR(AW2099=1,AX2099=1),AY2100=1),1,IF(AND(SUM(AW2100:AY2100)=2,SUM(AW2098:AX2098)=2,AX2098=1),1,0))))</f>
        <v>0</v>
      </c>
      <c r="BD2100" s="57" t="str">
        <f aca="false">IF(AND(SUM(BC2098:BC2100)&gt;=1,BA2100=1,SUM(AZ2095:AZ2100)&gt;=1),1,IF(BC2100=0,"",IF(AND(BC2100=1,AZ2100=0,AZ2099=0,AZ2098=0),1,IF(AND(BC2100=1,OR(AZ2100=1,AZ2099=1,AZ2098)),IF(BA2100=1,1,0)))))</f>
        <v/>
      </c>
      <c r="BE2100" s="50" t="str">
        <f aca="false">IF(AND(BD2100=1,BD2099=1),0,IF(BD2100=1,SUM(CM2101:CM2139),""))</f>
        <v/>
      </c>
      <c r="BF2100" s="20" t="n">
        <f aca="false">IF(AND(BB2100=1,BB2099=1,BE2059&lt;&gt;0),"",IF(AND(BB2099=0,BB2100=1),BF2099,IF(AND(BB2100=1,BB2099=1),BF2099,IF(AND(BF2099="",BE2099="",OR(BD2099=0,BD2099="")),"",IF(AND(BF2099="",BE2060=0),"",IF(AND(BE2060&lt;&gt;"",BF2099=BE2060),"",IF(AND(BD2099=1,BE2099&lt;&gt;0),CM2100,IF(BF2099&lt;&gt;0,BF2099+CM2100,IF(BF2099="","")))))))))</f>
        <v>0.0751414518313944</v>
      </c>
      <c r="BH2100" s="50"/>
      <c r="BI2100" s="0"/>
      <c r="BU2100" s="0"/>
      <c r="BZ2100" s="49"/>
      <c r="CG2100" s="13"/>
      <c r="CH2100" s="40"/>
      <c r="CI2100" s="13"/>
      <c r="CL2100" s="6" t="n">
        <f aca="false">C2100</f>
        <v>40294</v>
      </c>
      <c r="CM2100" s="13" t="n">
        <f aca="false">CN2100/CN2099-1</f>
        <v>-0.00379681888147776</v>
      </c>
      <c r="CN2100" s="76" t="n">
        <v>121.35</v>
      </c>
      <c r="CO2100" s="13" t="n">
        <f aca="false">CN2100/CN2095-1</f>
        <v>0.0128536850012519</v>
      </c>
      <c r="CY2100" s="4" t="n">
        <v>121.85</v>
      </c>
      <c r="CZ2100" s="4" t="n">
        <v>121.35</v>
      </c>
      <c r="DA2100" s="33" t="n">
        <f aca="false">CZ2100-CN2100</f>
        <v>0</v>
      </c>
      <c r="DB2100" s="16" t="n">
        <f aca="false">CZ2100/CY2100-1</f>
        <v>-0.00410340582683633</v>
      </c>
      <c r="DC2100" s="15" t="n">
        <f aca="false">CY2100/CZ2099-1</f>
        <v>0.000307850179579239</v>
      </c>
      <c r="DD2100" s="15" t="n">
        <f aca="false">CZ2100/CZ2099-1</f>
        <v>-0.00379681888147776</v>
      </c>
      <c r="DE2100" s="34" t="str">
        <f aca="false">IF(CW2100=0,"",-DC2100*CS2100)</f>
        <v/>
      </c>
      <c r="DY2100" s="6"/>
      <c r="EB2100" s="6" t="n">
        <f aca="false">CL2100</f>
        <v>40294</v>
      </c>
      <c r="EC2100" s="13" t="n">
        <f aca="false">SUM(CM2098:CM2100)</f>
        <v>0.00573527575156885</v>
      </c>
    </row>
    <row r="2101" customFormat="false" ht="15" hidden="false" customHeight="false" outlineLevel="0" collapsed="false">
      <c r="A2101" s="0" t="n">
        <f aca="false">IF(FR2101=1,CZ2101,0)</f>
        <v>0</v>
      </c>
      <c r="C2101" s="6" t="n">
        <v>40295</v>
      </c>
      <c r="D2101" s="0" t="n">
        <f aca="false">IF(E2101&gt;E2100,1,0)</f>
        <v>1</v>
      </c>
      <c r="E2101" s="46" t="n">
        <v>108.816</v>
      </c>
      <c r="F2101" s="46" t="n">
        <v>113.5977</v>
      </c>
      <c r="G2101" s="46" t="n">
        <v>116.173</v>
      </c>
      <c r="H2101" s="46" t="n">
        <v>118.6672</v>
      </c>
      <c r="I2101" s="46" t="n">
        <v>120.5853</v>
      </c>
      <c r="J2101" s="47" t="str">
        <f aca="false">IF(MIN(E2101:I2101)=E2101,$E$2,IF(MIN(E2101:I2101)=F2101,$F$2,IF(MIN(E2101:I2101)=G2101,$G$2,IF(MIN(E2101:I2101)=H2101,$H$2,IF(MIN(E2101:I2101)=I2101,$I$2)))))</f>
        <v>200D</v>
      </c>
      <c r="K2101" s="47" t="str">
        <f aca="false">IF(MAX(E2101:I2101)=E2101,$E$2,IF(MAX(E2101:I2101)=F2101,$F$2,IF(MAX(E2101:I2101)=G2101,$G$2,IF(MAX(E2101:I2101)=H2101,$H$2,IF(MAX(E2101:I2101)=I2101,$I$2)))))</f>
        <v>10D</v>
      </c>
      <c r="L2101" s="4" t="n">
        <f aca="false">IF(MAX(E2101:I2101)=H2101,1,0)</f>
        <v>0</v>
      </c>
      <c r="M2101" s="4" t="n">
        <f aca="false">IF(MAX(E2101:I2101)=I2101,1,0)</f>
        <v>1</v>
      </c>
      <c r="O2101" s="4" t="n">
        <f aca="false">IF(CN2101&gt;E2101,1,0)</f>
        <v>1</v>
      </c>
      <c r="P2101" s="4" t="n">
        <f aca="false">IF(CN2101&gt;F2101,1,0)</f>
        <v>1</v>
      </c>
      <c r="Q2101" s="4" t="n">
        <f aca="false">IF(CN2101&gt;G2101,1,0)</f>
        <v>1</v>
      </c>
      <c r="R2101" s="4" t="n">
        <f aca="false">IF(CN2101&gt;H2101,1,0)</f>
        <v>0</v>
      </c>
      <c r="S2101" s="4" t="n">
        <f aca="false">IF(CN2101&gt;I2101,1,0)</f>
        <v>0</v>
      </c>
      <c r="T2101" s="25" t="n">
        <f aca="false">IF(AND(AND(R2101=0,S2101=0,Q2101=0),OR(S2100=1,S2099=1,S2098=1)),1,0)</f>
        <v>0</v>
      </c>
      <c r="U2101" s="13" t="n">
        <f aca="false">SUM(CM2100:CM2101)</f>
        <v>-0.0274474163268835</v>
      </c>
      <c r="AV2101" s="0"/>
      <c r="AW2101" s="55" t="n">
        <f aca="false">IF(EC2101&gt;$AW$2,1,0)</f>
        <v>0</v>
      </c>
      <c r="AX2101" s="0" t="n">
        <f aca="false">IF(AND(I2101&gt;G2101,I2100&lt;G2100),1,IF(OR(AND(I2101&gt;F2101,I2100&lt;F2100),AND(I2101&gt;E2101,I2100&lt;E2100)),1,0))</f>
        <v>0</v>
      </c>
      <c r="AY2101" s="0" t="n">
        <f aca="false">IF(K2100="10D",1,0)</f>
        <v>1</v>
      </c>
      <c r="AZ2101" s="0" t="n">
        <f aca="false">IF(AND(I2101&gt;G2101,I2100&lt;G2100,I2101&gt;F2101,I2100&gt;F2100,I2101&gt;E2101,I2100&gt;E2100),1,0)</f>
        <v>0</v>
      </c>
      <c r="BA2101" s="56" t="n">
        <f aca="false">IF(G2101&gt;H2101,1,0)</f>
        <v>0</v>
      </c>
      <c r="BB2101" s="56" t="n">
        <f aca="false">IF(I2101&lt;F2101,1,0)</f>
        <v>0</v>
      </c>
      <c r="BC2101" s="0" t="n">
        <f aca="false">IF(AND(SUM(AW2100:AX2100)=2,AY2101=1),1,IF(SUM(AX2099:AX2101)=0,0,IF(AND(OR(AW2099=1,AX2099=1),OR(AW2100=1,AX2100=1),AY2101=1),1,IF(AND(SUM(AW2101:AY2101)=2,SUM(AW2099:AX2099)=2,AX2099=1),1,0))))</f>
        <v>0</v>
      </c>
      <c r="BD2101" s="57" t="str">
        <f aca="false">IF(AND(SUM(BC2099:BC2101)&gt;=1,BA2101=1,SUM(AZ2096:AZ2101)&gt;=1),1,IF(BC2101=0,"",IF(AND(BC2101=1,AZ2101=0,AZ2100=0,AZ2099=0),1,IF(AND(BC2101=1,OR(AZ2101=1,AZ2100=1,AZ2099)),IF(BA2101=1,1,0)))))</f>
        <v/>
      </c>
      <c r="BE2101" s="50" t="str">
        <f aca="false">IF(AND(BD2101=1,BD2100=1),0,IF(BD2101=1,SUM(CM2102:CM2140),""))</f>
        <v/>
      </c>
      <c r="BF2101" s="20" t="n">
        <f aca="false">IF(AND(BB2101=1,BB2100=1,BE2060&lt;&gt;0),"",IF(AND(BB2100=0,BB2101=1),BF2100,IF(AND(BB2101=1,BB2100=1),BF2100,IF(AND(BF2100="",BE2100="",OR(BD2100=0,BD2100="")),"",IF(AND(BF2100="",BE2061=0),"",IF(AND(BE2061&lt;&gt;"",BF2100=BE2061),"",IF(AND(BD2100=1,BE2100&lt;&gt;0),CM2101,IF(BF2100&lt;&gt;0,BF2100+CM2101,IF(BF2100="","")))))))))</f>
        <v>0.0514908543859887</v>
      </c>
      <c r="BH2101" s="50"/>
      <c r="BI2101" s="0"/>
      <c r="BU2101" s="0"/>
      <c r="BZ2101" s="49"/>
      <c r="CG2101" s="13"/>
      <c r="CH2101" s="40"/>
      <c r="CI2101" s="13"/>
      <c r="CL2101" s="6" t="n">
        <f aca="false">C2101</f>
        <v>40295</v>
      </c>
      <c r="CM2101" s="13" t="n">
        <f aca="false">CN2101/CN2100-1</f>
        <v>-0.0236505974454058</v>
      </c>
      <c r="CN2101" s="76" t="n">
        <v>118.48</v>
      </c>
      <c r="CO2101" s="13" t="n">
        <f aca="false">CN2101/CN2096-1</f>
        <v>-0.0198544010589014</v>
      </c>
      <c r="CY2101" s="4" t="n">
        <v>120.65</v>
      </c>
      <c r="CZ2101" s="4" t="n">
        <v>118.48</v>
      </c>
      <c r="DA2101" s="33" t="n">
        <f aca="false">CZ2101-CN2101</f>
        <v>0</v>
      </c>
      <c r="DB2101" s="16" t="n">
        <f aca="false">CZ2101/CY2101-1</f>
        <v>-0.0179859096560299</v>
      </c>
      <c r="DC2101" s="15" t="n">
        <f aca="false">CY2101/CZ2100-1</f>
        <v>-0.00576843840131835</v>
      </c>
      <c r="DD2101" s="15" t="n">
        <f aca="false">CZ2101/CZ2100-1</f>
        <v>-0.0236505974454058</v>
      </c>
      <c r="DE2101" s="34" t="str">
        <f aca="false">IF(CW2101=0,"",-DC2101*CS2101)</f>
        <v/>
      </c>
      <c r="DY2101" s="6"/>
      <c r="EB2101" s="6" t="n">
        <f aca="false">CL2101</f>
        <v>40295</v>
      </c>
      <c r="EC2101" s="13" t="n">
        <f aca="false">SUM(CM2099:CM2101)</f>
        <v>-0.020898911947442</v>
      </c>
    </row>
    <row r="2102" customFormat="false" ht="15" hidden="false" customHeight="false" outlineLevel="0" collapsed="false">
      <c r="A2102" s="0" t="n">
        <f aca="false">IF(FR2102=1,CZ2102,0)</f>
        <v>0</v>
      </c>
      <c r="C2102" s="6" t="n">
        <v>40296</v>
      </c>
      <c r="D2102" s="0" t="n">
        <f aca="false">IF(E2102&gt;E2101,1,0)</f>
        <v>1</v>
      </c>
      <c r="E2102" s="46" t="n">
        <v>108.9624</v>
      </c>
      <c r="F2102" s="46" t="n">
        <v>113.679</v>
      </c>
      <c r="G2102" s="46" t="n">
        <v>116.3658</v>
      </c>
      <c r="H2102" s="46" t="n">
        <v>118.7662</v>
      </c>
      <c r="I2102" s="46" t="n">
        <v>120.4043</v>
      </c>
      <c r="J2102" s="47" t="str">
        <f aca="false">IF(MIN(E2102:I2102)=E2102,$E$2,IF(MIN(E2102:I2102)=F2102,$F$2,IF(MIN(E2102:I2102)=G2102,$G$2,IF(MIN(E2102:I2102)=H2102,$H$2,IF(MIN(E2102:I2102)=I2102,$I$2)))))</f>
        <v>200D</v>
      </c>
      <c r="K2102" s="47" t="str">
        <f aca="false">IF(MAX(E2102:I2102)=E2102,$E$2,IF(MAX(E2102:I2102)=F2102,$F$2,IF(MAX(E2102:I2102)=G2102,$G$2,IF(MAX(E2102:I2102)=H2102,$H$2,IF(MAX(E2102:I2102)=I2102,$I$2)))))</f>
        <v>10D</v>
      </c>
      <c r="L2102" s="4" t="n">
        <f aca="false">IF(MAX(E2102:I2102)=H2102,1,0)</f>
        <v>0</v>
      </c>
      <c r="M2102" s="4" t="n">
        <f aca="false">IF(MAX(E2102:I2102)=I2102,1,0)</f>
        <v>1</v>
      </c>
      <c r="O2102" s="4" t="n">
        <f aca="false">IF(CN2102&gt;E2102,1,0)</f>
        <v>1</v>
      </c>
      <c r="P2102" s="4" t="n">
        <f aca="false">IF(CN2102&gt;F2102,1,0)</f>
        <v>1</v>
      </c>
      <c r="Q2102" s="4" t="n">
        <f aca="false">IF(CN2102&gt;G2102,1,0)</f>
        <v>1</v>
      </c>
      <c r="R2102" s="4" t="n">
        <f aca="false">IF(CN2102&gt;H2102,1,0)</f>
        <v>1</v>
      </c>
      <c r="S2102" s="4" t="n">
        <f aca="false">IF(CN2102&gt;I2102,1,0)</f>
        <v>0</v>
      </c>
      <c r="T2102" s="25" t="n">
        <f aca="false">IF(AND(AND(R2102=0,S2102=0,Q2102=0),OR(S2101=1,S2100=1,S2099=1)),1,0)</f>
        <v>0</v>
      </c>
      <c r="U2102" s="13" t="n">
        <f aca="false">SUM(CM2101:CM2102)</f>
        <v>-0.0160543786743053</v>
      </c>
      <c r="AV2102" s="0"/>
      <c r="AW2102" s="55" t="n">
        <f aca="false">IF(EC2102&gt;$AW$2,1,0)</f>
        <v>0</v>
      </c>
      <c r="AX2102" s="0" t="n">
        <f aca="false">IF(AND(I2102&gt;G2102,I2101&lt;G2101),1,IF(OR(AND(I2102&gt;F2102,I2101&lt;F2101),AND(I2102&gt;E2102,I2101&lt;E2101)),1,0))</f>
        <v>0</v>
      </c>
      <c r="AY2102" s="0" t="n">
        <f aca="false">IF(K2101="10D",1,0)</f>
        <v>1</v>
      </c>
      <c r="AZ2102" s="0" t="n">
        <f aca="false">IF(AND(I2102&gt;G2102,I2101&lt;G2101,I2102&gt;F2102,I2101&gt;F2101,I2102&gt;E2102,I2101&gt;E2101),1,0)</f>
        <v>0</v>
      </c>
      <c r="BA2102" s="56" t="n">
        <f aca="false">IF(G2102&gt;H2102,1,0)</f>
        <v>0</v>
      </c>
      <c r="BB2102" s="56" t="n">
        <f aca="false">IF(I2102&lt;F2102,1,0)</f>
        <v>0</v>
      </c>
      <c r="BC2102" s="0" t="n">
        <f aca="false">IF(AND(SUM(AW2101:AX2101)=2,AY2102=1),1,IF(SUM(AX2100:AX2102)=0,0,IF(AND(OR(AW2100=1,AX2100=1),OR(AW2101=1,AX2101=1),AY2102=1),1,IF(AND(SUM(AW2102:AY2102)=2,SUM(AW2100:AX2100)=2,AX2100=1),1,0))))</f>
        <v>0</v>
      </c>
      <c r="BD2102" s="57" t="str">
        <f aca="false">IF(AND(SUM(BC2100:BC2102)&gt;=1,BA2102=1,SUM(AZ2097:AZ2102)&gt;=1),1,IF(BC2102=0,"",IF(AND(BC2102=1,AZ2102=0,AZ2101=0,AZ2100=0),1,IF(AND(BC2102=1,OR(AZ2102=1,AZ2101=1,AZ2100)),IF(BA2102=1,1,0)))))</f>
        <v/>
      </c>
      <c r="BE2102" s="50" t="str">
        <f aca="false">IF(AND(BD2102=1,BD2101=1),0,IF(BD2102=1,SUM(CM2103:CM2141),""))</f>
        <v/>
      </c>
      <c r="BF2102" s="20" t="n">
        <f aca="false">IF(AND(BB2102=1,BB2101=1,BE2061&lt;&gt;0),"",IF(AND(BB2101=0,BB2102=1),BF2101,IF(AND(BB2102=1,BB2101=1),BF2101,IF(AND(BF2101="",BE2101="",OR(BD2101=0,BD2101="")),"",IF(AND(BF2101="",BE2062=0),"",IF(AND(BE2062&lt;&gt;"",BF2101=BE2062),"",IF(AND(BD2101=1,BE2101&lt;&gt;0),CM2102,IF(BF2101&lt;&gt;0,BF2101+CM2102,IF(BF2101="","")))))))))</f>
        <v>0.0590870731570892</v>
      </c>
      <c r="BH2102" s="50"/>
      <c r="BI2102" s="0"/>
      <c r="BU2102" s="0"/>
      <c r="BZ2102" s="49"/>
      <c r="CG2102" s="13"/>
      <c r="CH2102" s="40"/>
      <c r="CI2102" s="13"/>
      <c r="CL2102" s="6" t="n">
        <f aca="false">C2102</f>
        <v>40296</v>
      </c>
      <c r="CM2102" s="13" t="n">
        <f aca="false">CN2102/CN2101-1</f>
        <v>0.00759621877110051</v>
      </c>
      <c r="CN2102" s="76" t="n">
        <v>119.38</v>
      </c>
      <c r="CO2102" s="13" t="n">
        <f aca="false">CN2102/CN2097-1</f>
        <v>-0.0106083209017073</v>
      </c>
      <c r="CY2102" s="4" t="n">
        <v>119.05</v>
      </c>
      <c r="CZ2102" s="4" t="n">
        <v>119.38</v>
      </c>
      <c r="DA2102" s="33" t="n">
        <f aca="false">CZ2102-CN2102</f>
        <v>0</v>
      </c>
      <c r="DB2102" s="16" t="n">
        <f aca="false">CZ2102/CY2102-1</f>
        <v>0.00277194456110874</v>
      </c>
      <c r="DC2102" s="15" t="n">
        <f aca="false">CY2102/CZ2101-1</f>
        <v>0.00481093855503034</v>
      </c>
      <c r="DD2102" s="15" t="n">
        <f aca="false">CZ2102/CZ2101-1</f>
        <v>0.00759621877110051</v>
      </c>
      <c r="DE2102" s="34" t="str">
        <f aca="false">IF(CW2102=0,"",-DC2102*CS2102)</f>
        <v/>
      </c>
      <c r="DY2102" s="6"/>
      <c r="EB2102" s="6" t="n">
        <f aca="false">CL2102</f>
        <v>40296</v>
      </c>
      <c r="EC2102" s="13" t="n">
        <f aca="false">SUM(CM2100:CM2102)</f>
        <v>-0.019851197555783</v>
      </c>
    </row>
    <row r="2103" customFormat="false" ht="15" hidden="false" customHeight="false" outlineLevel="0" collapsed="false">
      <c r="A2103" s="0" t="n">
        <f aca="false">IF(FR2103=1,CZ2103,0)</f>
        <v>0</v>
      </c>
      <c r="C2103" s="6" t="n">
        <v>40297</v>
      </c>
      <c r="D2103" s="0" t="n">
        <f aca="false">IF(E2103&gt;E2102,1,0)</f>
        <v>1</v>
      </c>
      <c r="E2103" s="46" t="n">
        <v>109.1136</v>
      </c>
      <c r="F2103" s="46" t="n">
        <v>113.7838</v>
      </c>
      <c r="G2103" s="46" t="n">
        <v>116.5777</v>
      </c>
      <c r="H2103" s="46" t="n">
        <v>118.8915</v>
      </c>
      <c r="I2103" s="46" t="n">
        <v>120.361</v>
      </c>
      <c r="J2103" s="47" t="str">
        <f aca="false">IF(MIN(E2103:I2103)=E2103,$E$2,IF(MIN(E2103:I2103)=F2103,$F$2,IF(MIN(E2103:I2103)=G2103,$G$2,IF(MIN(E2103:I2103)=H2103,$H$2,IF(MIN(E2103:I2103)=I2103,$I$2)))))</f>
        <v>200D</v>
      </c>
      <c r="K2103" s="47" t="str">
        <f aca="false">IF(MAX(E2103:I2103)=E2103,$E$2,IF(MAX(E2103:I2103)=F2103,$F$2,IF(MAX(E2103:I2103)=G2103,$G$2,IF(MAX(E2103:I2103)=H2103,$H$2,IF(MAX(E2103:I2103)=I2103,$I$2)))))</f>
        <v>10D</v>
      </c>
      <c r="L2103" s="4" t="n">
        <f aca="false">IF(MAX(E2103:I2103)=H2103,1,0)</f>
        <v>0</v>
      </c>
      <c r="M2103" s="4" t="n">
        <f aca="false">IF(MAX(E2103:I2103)=I2103,1,0)</f>
        <v>1</v>
      </c>
      <c r="O2103" s="4" t="n">
        <f aca="false">IF(CN2103&gt;E2103,1,0)</f>
        <v>1</v>
      </c>
      <c r="P2103" s="4" t="n">
        <f aca="false">IF(CN2103&gt;F2103,1,0)</f>
        <v>1</v>
      </c>
      <c r="Q2103" s="4" t="n">
        <f aca="false">IF(CN2103&gt;G2103,1,0)</f>
        <v>1</v>
      </c>
      <c r="R2103" s="4" t="n">
        <f aca="false">IF(CN2103&gt;H2103,1,0)</f>
        <v>1</v>
      </c>
      <c r="S2103" s="4" t="n">
        <f aca="false">IF(CN2103&gt;I2103,1,0)</f>
        <v>1</v>
      </c>
      <c r="T2103" s="25" t="n">
        <f aca="false">IF(AND(AND(R2103=0,S2103=0,Q2103=0),OR(S2102=1,S2101=1,S2100=1)),1,0)</f>
        <v>0</v>
      </c>
      <c r="U2103" s="13" t="n">
        <f aca="false">SUM(CM2102:CM2103)</f>
        <v>0.0199726637367565</v>
      </c>
      <c r="AV2103" s="0"/>
      <c r="AW2103" s="55" t="n">
        <f aca="false">IF(EC2103&gt;$AW$2,1,0)</f>
        <v>0</v>
      </c>
      <c r="AX2103" s="0" t="n">
        <f aca="false">IF(AND(I2103&gt;G2103,I2102&lt;G2102),1,IF(OR(AND(I2103&gt;F2103,I2102&lt;F2102),AND(I2103&gt;E2103,I2102&lt;E2102)),1,0))</f>
        <v>0</v>
      </c>
      <c r="AY2103" s="0" t="n">
        <f aca="false">IF(K2102="10D",1,0)</f>
        <v>1</v>
      </c>
      <c r="AZ2103" s="0" t="n">
        <f aca="false">IF(AND(I2103&gt;G2103,I2102&lt;G2102,I2103&gt;F2103,I2102&gt;F2102,I2103&gt;E2103,I2102&gt;E2102),1,0)</f>
        <v>0</v>
      </c>
      <c r="BA2103" s="56" t="n">
        <f aca="false">IF(G2103&gt;H2103,1,0)</f>
        <v>0</v>
      </c>
      <c r="BB2103" s="56" t="n">
        <f aca="false">IF(I2103&lt;F2103,1,0)</f>
        <v>0</v>
      </c>
      <c r="BC2103" s="0" t="n">
        <f aca="false">IF(AND(SUM(AW2102:AX2102)=2,AY2103=1),1,IF(SUM(AX2101:AX2103)=0,0,IF(AND(OR(AW2101=1,AX2101=1),OR(AW2102=1,AX2102=1),AY2103=1),1,IF(AND(SUM(AW2103:AY2103)=2,SUM(AW2101:AX2101)=2,AX2101=1),1,0))))</f>
        <v>0</v>
      </c>
      <c r="BD2103" s="57" t="str">
        <f aca="false">IF(AND(SUM(BC2101:BC2103)&gt;=1,BA2103=1,SUM(AZ2098:AZ2103)&gt;=1),1,IF(BC2103=0,"",IF(AND(BC2103=1,AZ2103=0,AZ2102=0,AZ2101=0),1,IF(AND(BC2103=1,OR(AZ2103=1,AZ2102=1,AZ2101)),IF(BA2103=1,1,0)))))</f>
        <v/>
      </c>
      <c r="BE2103" s="50" t="str">
        <f aca="false">IF(AND(BD2103=1,BD2102=1),0,IF(BD2103=1,SUM(CM2104:CM2142),""))</f>
        <v/>
      </c>
      <c r="BF2103" s="20" t="n">
        <f aca="false">IF(AND(BB2103=1,BB2102=1,BE2062&lt;&gt;0),"",IF(AND(BB2102=0,BB2103=1),BF2102,IF(AND(BB2103=1,BB2102=1),BF2102,IF(AND(BF2102="",BE2102="",OR(BD2102=0,BD2102="")),"",IF(AND(BF2102="",BE2063=0),"",IF(AND(BE2063&lt;&gt;"",BF2102=BE2063),"",IF(AND(BD2102=1,BE2102&lt;&gt;0),CM2103,IF(BF2102&lt;&gt;0,BF2102+CM2103,IF(BF2102="","")))))))))</f>
        <v>0.0714635181227452</v>
      </c>
      <c r="BH2103" s="50"/>
      <c r="BI2103" s="0"/>
      <c r="BU2103" s="0"/>
      <c r="BZ2103" s="49"/>
      <c r="CG2103" s="13"/>
      <c r="CH2103" s="40"/>
      <c r="CI2103" s="13"/>
      <c r="CL2103" s="6" t="n">
        <f aca="false">C2103</f>
        <v>40297</v>
      </c>
      <c r="CM2103" s="13" t="n">
        <f aca="false">CN2103/CN2102-1</f>
        <v>0.012376444965656</v>
      </c>
      <c r="CN2103" s="76" t="n">
        <v>120.8575</v>
      </c>
      <c r="CO2103" s="13" t="n">
        <f aca="false">CN2103/CN2098-1</f>
        <v>-0.0013427532639233</v>
      </c>
      <c r="CY2103" s="4" t="n">
        <v>120.1</v>
      </c>
      <c r="CZ2103" s="4" t="n">
        <v>120.8575</v>
      </c>
      <c r="DA2103" s="33" t="n">
        <f aca="false">CZ2103-CN2103</f>
        <v>0</v>
      </c>
      <c r="DB2103" s="16" t="n">
        <f aca="false">CZ2103/CY2103-1</f>
        <v>0.00630724396336402</v>
      </c>
      <c r="DC2103" s="15" t="n">
        <f aca="false">CY2103/CZ2102-1</f>
        <v>0.00603116099849221</v>
      </c>
      <c r="DD2103" s="15" t="n">
        <f aca="false">CZ2103/CZ2102-1</f>
        <v>0.012376444965656</v>
      </c>
      <c r="DE2103" s="34" t="str">
        <f aca="false">IF(CW2103=0,"",-DC2103*CS2103)</f>
        <v/>
      </c>
      <c r="DY2103" s="6"/>
      <c r="EB2103" s="6" t="n">
        <f aca="false">CL2103</f>
        <v>40297</v>
      </c>
      <c r="EC2103" s="13" t="n">
        <f aca="false">SUM(CM2101:CM2103)</f>
        <v>-0.00367793370864922</v>
      </c>
    </row>
    <row r="2104" customFormat="false" ht="15" hidden="false" customHeight="false" outlineLevel="0" collapsed="false">
      <c r="A2104" s="0" t="n">
        <f aca="false">IF(FR2104=1,CZ2104,0)</f>
        <v>0</v>
      </c>
      <c r="C2104" s="6" t="n">
        <v>40298</v>
      </c>
      <c r="D2104" s="0" t="n">
        <f aca="false">IF(E2104&gt;E2103,1,0)</f>
        <v>1</v>
      </c>
      <c r="E2104" s="46" t="n">
        <v>109.2414</v>
      </c>
      <c r="F2104" s="46" t="n">
        <v>113.8618</v>
      </c>
      <c r="G2104" s="46" t="n">
        <v>116.7358</v>
      </c>
      <c r="H2104" s="46" t="n">
        <v>118.9507</v>
      </c>
      <c r="I2104" s="46" t="n">
        <v>120.3063</v>
      </c>
      <c r="J2104" s="47" t="str">
        <f aca="false">IF(MIN(E2104:I2104)=E2104,$E$2,IF(MIN(E2104:I2104)=F2104,$F$2,IF(MIN(E2104:I2104)=G2104,$G$2,IF(MIN(E2104:I2104)=H2104,$H$2,IF(MIN(E2104:I2104)=I2104,$I$2)))))</f>
        <v>200D</v>
      </c>
      <c r="K2104" s="47" t="str">
        <f aca="false">IF(MAX(E2104:I2104)=E2104,$E$2,IF(MAX(E2104:I2104)=F2104,$F$2,IF(MAX(E2104:I2104)=G2104,$G$2,IF(MAX(E2104:I2104)=H2104,$H$2,IF(MAX(E2104:I2104)=I2104,$I$2)))))</f>
        <v>10D</v>
      </c>
      <c r="L2104" s="4" t="n">
        <f aca="false">IF(MAX(E2104:I2104)=H2104,1,0)</f>
        <v>0</v>
      </c>
      <c r="M2104" s="4" t="n">
        <f aca="false">IF(MAX(E2104:I2104)=I2104,1,0)</f>
        <v>1</v>
      </c>
      <c r="O2104" s="4" t="n">
        <f aca="false">IF(CN2104&gt;E2104,1,0)</f>
        <v>1</v>
      </c>
      <c r="P2104" s="4" t="n">
        <f aca="false">IF(CN2104&gt;F2104,1,0)</f>
        <v>1</v>
      </c>
      <c r="Q2104" s="4" t="n">
        <f aca="false">IF(CN2104&gt;G2104,1,0)</f>
        <v>1</v>
      </c>
      <c r="R2104" s="4" t="n">
        <f aca="false">IF(CN2104&gt;H2104,1,0)</f>
        <v>0</v>
      </c>
      <c r="S2104" s="4" t="n">
        <f aca="false">IF(CN2104&gt;I2104,1,0)</f>
        <v>0</v>
      </c>
      <c r="T2104" s="25" t="n">
        <f aca="false">IF(AND(AND(R2104=0,S2104=0,Q2104=0),OR(S2103=1,S2102=1,S2101=1)),1,0)</f>
        <v>0</v>
      </c>
      <c r="U2104" s="13" t="n">
        <f aca="false">SUM(CM2103:CM2104)</f>
        <v>-0.00454430881462242</v>
      </c>
      <c r="AV2104" s="0"/>
      <c r="AW2104" s="55" t="n">
        <f aca="false">IF(EC2104&gt;$AW$2,1,0)</f>
        <v>0</v>
      </c>
      <c r="AX2104" s="0" t="n">
        <f aca="false">IF(AND(I2104&gt;G2104,I2103&lt;G2103),1,IF(OR(AND(I2104&gt;F2104,I2103&lt;F2103),AND(I2104&gt;E2104,I2103&lt;E2103)),1,0))</f>
        <v>0</v>
      </c>
      <c r="AY2104" s="0" t="n">
        <f aca="false">IF(K2103="10D",1,0)</f>
        <v>1</v>
      </c>
      <c r="AZ2104" s="0" t="n">
        <f aca="false">IF(AND(I2104&gt;G2104,I2103&lt;G2103,I2104&gt;F2104,I2103&gt;F2103,I2104&gt;E2104,I2103&gt;E2103),1,0)</f>
        <v>0</v>
      </c>
      <c r="BA2104" s="56" t="n">
        <f aca="false">IF(G2104&gt;H2104,1,0)</f>
        <v>0</v>
      </c>
      <c r="BB2104" s="56" t="n">
        <f aca="false">IF(I2104&lt;F2104,1,0)</f>
        <v>0</v>
      </c>
      <c r="BC2104" s="0" t="n">
        <f aca="false">IF(AND(SUM(AW2103:AX2103)=2,AY2104=1),1,IF(SUM(AX2102:AX2104)=0,0,IF(AND(OR(AW2102=1,AX2102=1),OR(AW2103=1,AX2103=1),AY2104=1),1,IF(AND(SUM(AW2104:AY2104)=2,SUM(AW2102:AX2102)=2,AX2102=1),1,0))))</f>
        <v>0</v>
      </c>
      <c r="BD2104" s="57" t="str">
        <f aca="false">IF(AND(SUM(BC2102:BC2104)&gt;=1,BA2104=1,SUM(AZ2099:AZ2104)&gt;=1),1,IF(BC2104=0,"",IF(AND(BC2104=1,AZ2104=0,AZ2103=0,AZ2102=0),1,IF(AND(BC2104=1,OR(AZ2104=1,AZ2103=1,AZ2102)),IF(BA2104=1,1,0)))))</f>
        <v/>
      </c>
      <c r="BE2104" s="50" t="str">
        <f aca="false">IF(AND(BD2104=1,BD2103=1),0,IF(BD2104=1,SUM(CM2105:CM2143),""))</f>
        <v/>
      </c>
      <c r="BF2104" s="20" t="str">
        <f aca="false">IF(AND(BB2104=1,BB2103=1,BE2063&lt;&gt;0),"",IF(AND(BB2103=0,BB2104=1),BF2103,IF(AND(BB2104=1,BB2103=1),BF2103,IF(AND(BF2103="",BE2103="",OR(BD2103=0,BD2103="")),"",IF(AND(BF2103="",BE2064=0),"",IF(AND(BE2064&lt;&gt;"",BF2103=BE2064),"",IF(AND(BD2103=1,BE2103&lt;&gt;0),CM2104,IF(BF2103&lt;&gt;0,BF2103+CM2104,IF(BF2103="","")))))))))</f>
        <v/>
      </c>
      <c r="BH2104" s="50"/>
      <c r="BI2104" s="0"/>
      <c r="BU2104" s="0"/>
      <c r="BZ2104" s="49"/>
      <c r="CG2104" s="13"/>
      <c r="CH2104" s="40"/>
      <c r="CI2104" s="13"/>
      <c r="CL2104" s="6" t="n">
        <f aca="false">C2104</f>
        <v>40298</v>
      </c>
      <c r="CM2104" s="13" t="n">
        <f aca="false">CN2104/CN2103-1</f>
        <v>-0.0169207537802785</v>
      </c>
      <c r="CN2104" s="76" t="n">
        <v>118.8125</v>
      </c>
      <c r="CO2104" s="13" t="n">
        <f aca="false">CN2104/CN2099-1</f>
        <v>-0.0246280143663418</v>
      </c>
      <c r="CY2104" s="4" t="n">
        <v>120.88</v>
      </c>
      <c r="CZ2104" s="4" t="n">
        <v>118.8125</v>
      </c>
      <c r="DA2104" s="33" t="n">
        <f aca="false">CZ2104-CN2104</f>
        <v>0</v>
      </c>
      <c r="DB2104" s="16" t="n">
        <f aca="false">CZ2104/CY2104-1</f>
        <v>-0.0171037392455328</v>
      </c>
      <c r="DC2104" s="15" t="n">
        <f aca="false">CY2104/CZ2103-1</f>
        <v>0.000186169662619085</v>
      </c>
      <c r="DD2104" s="15" t="n">
        <f aca="false">CZ2104/CZ2103-1</f>
        <v>-0.0169207537802785</v>
      </c>
      <c r="DE2104" s="34" t="str">
        <f aca="false">IF(CW2104=0,"",-DC2104*CS2104)</f>
        <v/>
      </c>
      <c r="DY2104" s="6"/>
      <c r="EB2104" s="6" t="n">
        <f aca="false">CL2104</f>
        <v>40298</v>
      </c>
      <c r="EC2104" s="13" t="n">
        <f aca="false">SUM(CM2102:CM2104)</f>
        <v>0.00305190995647808</v>
      </c>
    </row>
    <row r="2105" customFormat="false" ht="15" hidden="false" customHeight="false" outlineLevel="0" collapsed="false">
      <c r="A2105" s="0" t="n">
        <f aca="false">IF(FR2105=1,CZ2105,0)</f>
        <v>0</v>
      </c>
      <c r="C2105" s="6" t="n">
        <v>40301</v>
      </c>
      <c r="D2105" s="0" t="n">
        <f aca="false">IF(E2105&gt;E2104,1,0)</f>
        <v>1</v>
      </c>
      <c r="E2105" s="46" t="n">
        <v>109.3724</v>
      </c>
      <c r="F2105" s="46" t="n">
        <v>113.9569</v>
      </c>
      <c r="G2105" s="46" t="n">
        <v>116.92</v>
      </c>
      <c r="H2105" s="46" t="n">
        <v>119.0966</v>
      </c>
      <c r="I2105" s="46" t="n">
        <v>120.3602</v>
      </c>
      <c r="J2105" s="47" t="str">
        <f aca="false">IF(MIN(E2105:I2105)=E2105,$E$2,IF(MIN(E2105:I2105)=F2105,$F$2,IF(MIN(E2105:I2105)=G2105,$G$2,IF(MIN(E2105:I2105)=H2105,$H$2,IF(MIN(E2105:I2105)=I2105,$I$2)))))</f>
        <v>200D</v>
      </c>
      <c r="K2105" s="47" t="str">
        <f aca="false">IF(MAX(E2105:I2105)=E2105,$E$2,IF(MAX(E2105:I2105)=F2105,$F$2,IF(MAX(E2105:I2105)=G2105,$G$2,IF(MAX(E2105:I2105)=H2105,$H$2,IF(MAX(E2105:I2105)=I2105,$I$2)))))</f>
        <v>10D</v>
      </c>
      <c r="L2105" s="4" t="n">
        <f aca="false">IF(MAX(E2105:I2105)=H2105,1,0)</f>
        <v>0</v>
      </c>
      <c r="M2105" s="4" t="n">
        <f aca="false">IF(MAX(E2105:I2105)=I2105,1,0)</f>
        <v>1</v>
      </c>
      <c r="O2105" s="4" t="n">
        <f aca="false">IF(CN2105&gt;E2105,1,0)</f>
        <v>1</v>
      </c>
      <c r="P2105" s="4" t="n">
        <f aca="false">IF(CN2105&gt;F2105,1,0)</f>
        <v>1</v>
      </c>
      <c r="Q2105" s="4" t="n">
        <f aca="false">IF(CN2105&gt;G2105,1,0)</f>
        <v>1</v>
      </c>
      <c r="R2105" s="4" t="n">
        <f aca="false">IF(CN2105&gt;H2105,1,0)</f>
        <v>1</v>
      </c>
      <c r="S2105" s="4" t="n">
        <f aca="false">IF(CN2105&gt;I2105,1,0)</f>
        <v>0</v>
      </c>
      <c r="T2105" s="25" t="n">
        <f aca="false">IF(AND(AND(R2105=0,S2105=0,Q2105=0),OR(S2104=1,S2103=1,S2102=1)),1,0)</f>
        <v>0</v>
      </c>
      <c r="U2105" s="13" t="n">
        <f aca="false">SUM(CM2104:CM2105)</f>
        <v>-0.00398019617901602</v>
      </c>
      <c r="AV2105" s="0"/>
      <c r="AW2105" s="55" t="n">
        <f aca="false">IF(EC2105&gt;$AW$2,1,0)</f>
        <v>0</v>
      </c>
      <c r="AX2105" s="0" t="n">
        <f aca="false">IF(AND(I2105&gt;G2105,I2104&lt;G2104),1,IF(OR(AND(I2105&gt;F2105,I2104&lt;F2104),AND(I2105&gt;E2105,I2104&lt;E2104)),1,0))</f>
        <v>0</v>
      </c>
      <c r="AY2105" s="0" t="n">
        <f aca="false">IF(K2104="10D",1,0)</f>
        <v>1</v>
      </c>
      <c r="AZ2105" s="0" t="n">
        <f aca="false">IF(AND(I2105&gt;G2105,I2104&lt;G2104,I2105&gt;F2105,I2104&gt;F2104,I2105&gt;E2105,I2104&gt;E2104),1,0)</f>
        <v>0</v>
      </c>
      <c r="BA2105" s="56" t="n">
        <f aca="false">IF(G2105&gt;H2105,1,0)</f>
        <v>0</v>
      </c>
      <c r="BB2105" s="56" t="n">
        <f aca="false">IF(I2105&lt;F2105,1,0)</f>
        <v>0</v>
      </c>
      <c r="BC2105" s="0" t="n">
        <f aca="false">IF(AND(SUM(AW2104:AX2104)=2,AY2105=1),1,IF(SUM(AX2103:AX2105)=0,0,IF(AND(OR(AW2103=1,AX2103=1),OR(AW2104=1,AX2104=1),AY2105=1),1,IF(AND(SUM(AW2105:AY2105)=2,SUM(AW2103:AX2103)=2,AX2103=1),1,0))))</f>
        <v>0</v>
      </c>
      <c r="BD2105" s="57" t="str">
        <f aca="false">IF(AND(SUM(BC2103:BC2105)&gt;=1,BA2105=1,SUM(AZ2100:AZ2105)&gt;=1),1,IF(BC2105=0,"",IF(AND(BC2105=1,AZ2105=0,AZ2104=0,AZ2103=0),1,IF(AND(BC2105=1,OR(AZ2105=1,AZ2104=1,AZ2103)),IF(BA2105=1,1,0)))))</f>
        <v/>
      </c>
      <c r="BE2105" s="50" t="str">
        <f aca="false">IF(AND(BD2105=1,BD2104=1),0,IF(BD2105=1,SUM(CM2106:CM2144),""))</f>
        <v/>
      </c>
      <c r="BF2105" s="20" t="str">
        <f aca="false">IF(AND(BB2105=1,BB2104=1,BE2064&lt;&gt;0),"",IF(AND(BB2104=0,BB2105=1),BF2104,IF(AND(BB2105=1,BB2104=1),BF2104,IF(AND(BF2104="",BE2104="",OR(BD2104=0,BD2104="")),"",IF(AND(BF2104="",BE2065=0),"",IF(AND(BE2065&lt;&gt;"",BF2104=BE2065),"",IF(AND(BD2104=1,BE2104&lt;&gt;0),CM2105,IF(BF2104&lt;&gt;0,BF2104+CM2105,IF(BF2104="","")))))))))</f>
        <v/>
      </c>
      <c r="BH2105" s="50"/>
      <c r="BI2105" s="0"/>
      <c r="BU2105" s="0"/>
      <c r="BZ2105" s="49"/>
      <c r="CG2105" s="13"/>
      <c r="CH2105" s="40"/>
      <c r="CI2105" s="13"/>
      <c r="CL2105" s="6" t="n">
        <f aca="false">C2105</f>
        <v>40301</v>
      </c>
      <c r="CM2105" s="13" t="n">
        <f aca="false">CN2105/CN2104-1</f>
        <v>0.0129405576012624</v>
      </c>
      <c r="CN2105" s="76" t="n">
        <v>120.35</v>
      </c>
      <c r="CO2105" s="13" t="n">
        <f aca="false">CN2105/CN2100-1</f>
        <v>-0.00824062628759781</v>
      </c>
      <c r="CY2105" s="4" t="n">
        <v>119.38</v>
      </c>
      <c r="CZ2105" s="4" t="n">
        <v>120.35</v>
      </c>
      <c r="DA2105" s="33" t="n">
        <f aca="false">CZ2105-CN2105</f>
        <v>0</v>
      </c>
      <c r="DB2105" s="16" t="n">
        <f aca="false">CZ2105/CY2105-1</f>
        <v>0.00812531412296869</v>
      </c>
      <c r="DC2105" s="15" t="n">
        <f aca="false">CY2105/CZ2104-1</f>
        <v>0.00477643345607581</v>
      </c>
      <c r="DD2105" s="15" t="n">
        <f aca="false">CZ2105/CZ2104-1</f>
        <v>0.0129405576012624</v>
      </c>
      <c r="DE2105" s="34" t="str">
        <f aca="false">IF(CW2105=0,"",-DC2105*CS2105)</f>
        <v/>
      </c>
      <c r="DY2105" s="6"/>
      <c r="EB2105" s="6" t="n">
        <f aca="false">CL2105</f>
        <v>40301</v>
      </c>
      <c r="EC2105" s="13" t="n">
        <f aca="false">SUM(CM2103:CM2105)</f>
        <v>0.00839624878664003</v>
      </c>
    </row>
    <row r="2106" customFormat="false" ht="15" hidden="false" customHeight="false" outlineLevel="0" collapsed="false">
      <c r="A2106" s="0" t="n">
        <f aca="false">IF(FR2106=1,CZ2106,0)</f>
        <v>0</v>
      </c>
      <c r="C2106" s="6" t="n">
        <v>40302</v>
      </c>
      <c r="D2106" s="0" t="n">
        <f aca="false">IF(E2106&gt;E2105,1,0)</f>
        <v>1</v>
      </c>
      <c r="E2106" s="46" t="n">
        <v>109.4893</v>
      </c>
      <c r="F2106" s="46" t="n">
        <v>114.036</v>
      </c>
      <c r="G2106" s="46" t="n">
        <v>117.0472</v>
      </c>
      <c r="H2106" s="46" t="n">
        <v>119.1276</v>
      </c>
      <c r="I2106" s="46" t="n">
        <v>120.0242</v>
      </c>
      <c r="J2106" s="47" t="str">
        <f aca="false">IF(MIN(E2106:I2106)=E2106,$E$2,IF(MIN(E2106:I2106)=F2106,$F$2,IF(MIN(E2106:I2106)=G2106,$G$2,IF(MIN(E2106:I2106)=H2106,$H$2,IF(MIN(E2106:I2106)=I2106,$I$2)))))</f>
        <v>200D</v>
      </c>
      <c r="K2106" s="47" t="str">
        <f aca="false">IF(MAX(E2106:I2106)=E2106,$E$2,IF(MAX(E2106:I2106)=F2106,$F$2,IF(MAX(E2106:I2106)=G2106,$G$2,IF(MAX(E2106:I2106)=H2106,$H$2,IF(MAX(E2106:I2106)=I2106,$I$2)))))</f>
        <v>10D</v>
      </c>
      <c r="L2106" s="4" t="n">
        <f aca="false">IF(MAX(E2106:I2106)=H2106,1,0)</f>
        <v>0</v>
      </c>
      <c r="M2106" s="4" t="n">
        <f aca="false">IF(MAX(E2106:I2106)=I2106,1,0)</f>
        <v>1</v>
      </c>
      <c r="O2106" s="4" t="n">
        <f aca="false">IF(CN2106&gt;E2106,1,0)</f>
        <v>1</v>
      </c>
      <c r="P2106" s="4" t="n">
        <f aca="false">IF(CN2106&gt;F2106,1,0)</f>
        <v>1</v>
      </c>
      <c r="Q2106" s="4" t="n">
        <f aca="false">IF(CN2106&gt;G2106,1,0)</f>
        <v>1</v>
      </c>
      <c r="R2106" s="4" t="n">
        <f aca="false">IF(CN2106&gt;H2106,1,0)</f>
        <v>0</v>
      </c>
      <c r="S2106" s="4" t="n">
        <f aca="false">IF(CN2106&gt;I2106,1,0)</f>
        <v>0</v>
      </c>
      <c r="T2106" s="25" t="n">
        <f aca="false">IF(AND(AND(R2106=0,S2106=0,Q2106=0),OR(S2105=1,S2104=1,S2103=1)),1,0)</f>
        <v>0</v>
      </c>
      <c r="U2106" s="13" t="n">
        <f aca="false">SUM(CM2105:CM2106)</f>
        <v>-0.010574191048509</v>
      </c>
      <c r="AV2106" s="0"/>
      <c r="AW2106" s="55" t="n">
        <f aca="false">IF(EC2106&gt;$AW$2,1,0)</f>
        <v>0</v>
      </c>
      <c r="AX2106" s="0" t="n">
        <f aca="false">IF(AND(I2106&gt;G2106,I2105&lt;G2105),1,IF(OR(AND(I2106&gt;F2106,I2105&lt;F2105),AND(I2106&gt;E2106,I2105&lt;E2105)),1,0))</f>
        <v>0</v>
      </c>
      <c r="AY2106" s="0" t="n">
        <f aca="false">IF(K2105="10D",1,0)</f>
        <v>1</v>
      </c>
      <c r="AZ2106" s="0" t="n">
        <f aca="false">IF(AND(I2106&gt;G2106,I2105&lt;G2105,I2106&gt;F2106,I2105&gt;F2105,I2106&gt;E2106,I2105&gt;E2105),1,0)</f>
        <v>0</v>
      </c>
      <c r="BA2106" s="56" t="n">
        <f aca="false">IF(G2106&gt;H2106,1,0)</f>
        <v>0</v>
      </c>
      <c r="BB2106" s="56" t="n">
        <f aca="false">IF(I2106&lt;F2106,1,0)</f>
        <v>0</v>
      </c>
      <c r="BC2106" s="0" t="n">
        <f aca="false">IF(AND(SUM(AW2105:AX2105)=2,AY2106=1),1,IF(SUM(AX2104:AX2106)=0,0,IF(AND(OR(AW2104=1,AX2104=1),OR(AW2105=1,AX2105=1),AY2106=1),1,IF(AND(SUM(AW2106:AY2106)=2,SUM(AW2104:AX2104)=2,AX2104=1),1,0))))</f>
        <v>0</v>
      </c>
      <c r="BD2106" s="57" t="str">
        <f aca="false">IF(AND(SUM(BC2104:BC2106)&gt;=1,BA2106=1,SUM(AZ2101:AZ2106)&gt;=1),1,IF(BC2106=0,"",IF(AND(BC2106=1,AZ2106=0,AZ2105=0,AZ2104=0),1,IF(AND(BC2106=1,OR(AZ2106=1,AZ2105=1,AZ2104)),IF(BA2106=1,1,0)))))</f>
        <v/>
      </c>
      <c r="BE2106" s="50" t="str">
        <f aca="false">IF(AND(BD2106=1,BD2105=1),0,IF(BD2106=1,SUM(CM2107:CM2145),""))</f>
        <v/>
      </c>
      <c r="BF2106" s="20" t="str">
        <f aca="false">IF(AND(BB2106=1,BB2105=1,BE2065&lt;&gt;0),"",IF(AND(BB2105=0,BB2106=1),BF2105,IF(AND(BB2106=1,BB2105=1),BF2105,IF(AND(BF2105="",BE2105="",OR(BD2105=0,BD2105="")),"",IF(AND(BF2105="",BE2066=0),"",IF(AND(BE2066&lt;&gt;"",BF2105=BE2066),"",IF(AND(BD2105=1,BE2105&lt;&gt;0),CM2106,IF(BF2105&lt;&gt;0,BF2105+CM2106,IF(BF2105="","")))))))))</f>
        <v/>
      </c>
      <c r="BH2106" s="50"/>
      <c r="BI2106" s="0"/>
      <c r="BU2106" s="0"/>
      <c r="BZ2106" s="49"/>
      <c r="CG2106" s="13"/>
      <c r="CH2106" s="40"/>
      <c r="CI2106" s="13"/>
      <c r="CL2106" s="6" t="n">
        <f aca="false">C2106</f>
        <v>40302</v>
      </c>
      <c r="CM2106" s="13" t="n">
        <f aca="false">CN2106/CN2105-1</f>
        <v>-0.0235147486497714</v>
      </c>
      <c r="CN2106" s="76" t="n">
        <v>117.52</v>
      </c>
      <c r="CO2106" s="13" t="n">
        <f aca="false">CN2106/CN2101-1</f>
        <v>-0.00810263335584072</v>
      </c>
      <c r="CY2106" s="4" t="n">
        <v>119.01</v>
      </c>
      <c r="CZ2106" s="4" t="n">
        <v>117.52</v>
      </c>
      <c r="DA2106" s="33" t="n">
        <f aca="false">CZ2106-CN2106</f>
        <v>0</v>
      </c>
      <c r="DB2106" s="16" t="n">
        <f aca="false">CZ2106/CY2106-1</f>
        <v>-0.0125199563061928</v>
      </c>
      <c r="DC2106" s="15" t="n">
        <f aca="false">CY2106/CZ2105-1</f>
        <v>-0.0111341919401744</v>
      </c>
      <c r="DD2106" s="15" t="n">
        <f aca="false">CZ2106/CZ2105-1</f>
        <v>-0.0235147486497714</v>
      </c>
      <c r="DE2106" s="34" t="str">
        <f aca="false">IF(CW2106=0,"",-DC2106*CS2106)</f>
        <v/>
      </c>
      <c r="DY2106" s="6"/>
      <c r="EB2106" s="6" t="n">
        <f aca="false">CL2106</f>
        <v>40302</v>
      </c>
      <c r="EC2106" s="13" t="n">
        <f aca="false">SUM(CM2104:CM2106)</f>
        <v>-0.0274949448287874</v>
      </c>
    </row>
    <row r="2107" customFormat="false" ht="15" hidden="false" customHeight="false" outlineLevel="0" collapsed="false">
      <c r="A2107" s="0" t="n">
        <f aca="false">IF(FR2107=1,CZ2107,0)</f>
        <v>0</v>
      </c>
      <c r="C2107" s="6" t="n">
        <v>40303</v>
      </c>
      <c r="D2107" s="0" t="n">
        <f aca="false">IF(E2107&gt;E2106,1,0)</f>
        <v>1</v>
      </c>
      <c r="E2107" s="46" t="n">
        <v>109.5978</v>
      </c>
      <c r="F2107" s="46" t="n">
        <v>114.104</v>
      </c>
      <c r="G2107" s="46" t="n">
        <v>117.1874</v>
      </c>
      <c r="H2107" s="46" t="n">
        <v>119.1079</v>
      </c>
      <c r="I2107" s="46" t="n">
        <v>119.6402</v>
      </c>
      <c r="J2107" s="47" t="str">
        <f aca="false">IF(MIN(E2107:I2107)=E2107,$E$2,IF(MIN(E2107:I2107)=F2107,$F$2,IF(MIN(E2107:I2107)=G2107,$G$2,IF(MIN(E2107:I2107)=H2107,$H$2,IF(MIN(E2107:I2107)=I2107,$I$2)))))</f>
        <v>200D</v>
      </c>
      <c r="K2107" s="47" t="str">
        <f aca="false">IF(MAX(E2107:I2107)=E2107,$E$2,IF(MAX(E2107:I2107)=F2107,$F$2,IF(MAX(E2107:I2107)=G2107,$G$2,IF(MAX(E2107:I2107)=H2107,$H$2,IF(MAX(E2107:I2107)=I2107,$I$2)))))</f>
        <v>10D</v>
      </c>
      <c r="L2107" s="4" t="n">
        <f aca="false">IF(MAX(E2107:I2107)=H2107,1,0)</f>
        <v>0</v>
      </c>
      <c r="M2107" s="4" t="n">
        <f aca="false">IF(MAX(E2107:I2107)=I2107,1,0)</f>
        <v>1</v>
      </c>
      <c r="O2107" s="4" t="n">
        <f aca="false">IF(CN2107&gt;E2107,1,0)</f>
        <v>1</v>
      </c>
      <c r="P2107" s="4" t="n">
        <f aca="false">IF(CN2107&gt;F2107,1,0)</f>
        <v>1</v>
      </c>
      <c r="Q2107" s="4" t="n">
        <f aca="false">IF(CN2107&gt;G2107,1,0)</f>
        <v>0</v>
      </c>
      <c r="R2107" s="4" t="n">
        <f aca="false">IF(CN2107&gt;H2107,1,0)</f>
        <v>0</v>
      </c>
      <c r="S2107" s="4" t="n">
        <f aca="false">IF(CN2107&gt;I2107,1,0)</f>
        <v>0</v>
      </c>
      <c r="T2107" s="25" t="n">
        <f aca="false">IF(AND(AND(R2107=0,S2107=0,Q2107=0),OR(S2106=1,S2105=1,S2104=1)),1,0)</f>
        <v>0</v>
      </c>
      <c r="U2107" s="13" t="n">
        <f aca="false">SUM(CM2106:CM2107)</f>
        <v>-0.0294711815973548</v>
      </c>
      <c r="AV2107" s="0"/>
      <c r="AW2107" s="55" t="n">
        <f aca="false">IF(EC2107&gt;$AW$2,1,0)</f>
        <v>0</v>
      </c>
      <c r="AX2107" s="0" t="n">
        <f aca="false">IF(AND(I2107&gt;G2107,I2106&lt;G2106),1,IF(OR(AND(I2107&gt;F2107,I2106&lt;F2106),AND(I2107&gt;E2107,I2106&lt;E2106)),1,0))</f>
        <v>0</v>
      </c>
      <c r="AY2107" s="0" t="n">
        <f aca="false">IF(K2106="10D",1,0)</f>
        <v>1</v>
      </c>
      <c r="AZ2107" s="0" t="n">
        <f aca="false">IF(AND(I2107&gt;G2107,I2106&lt;G2106,I2107&gt;F2107,I2106&gt;F2106,I2107&gt;E2107,I2106&gt;E2106),1,0)</f>
        <v>0</v>
      </c>
      <c r="BA2107" s="56" t="n">
        <f aca="false">IF(G2107&gt;H2107,1,0)</f>
        <v>0</v>
      </c>
      <c r="BB2107" s="56" t="n">
        <f aca="false">IF(I2107&lt;F2107,1,0)</f>
        <v>0</v>
      </c>
      <c r="BC2107" s="0" t="n">
        <f aca="false">IF(AND(SUM(AW2106:AX2106)=2,AY2107=1),1,IF(SUM(AX2105:AX2107)=0,0,IF(AND(OR(AW2105=1,AX2105=1),OR(AW2106=1,AX2106=1),AY2107=1),1,IF(AND(SUM(AW2107:AY2107)=2,SUM(AW2105:AX2105)=2,AX2105=1),1,0))))</f>
        <v>0</v>
      </c>
      <c r="BD2107" s="57" t="str">
        <f aca="false">IF(AND(SUM(BC2105:BC2107)&gt;=1,BA2107=1,SUM(AZ2102:AZ2107)&gt;=1),1,IF(BC2107=0,"",IF(AND(BC2107=1,AZ2107=0,AZ2106=0,AZ2105=0),1,IF(AND(BC2107=1,OR(AZ2107=1,AZ2106=1,AZ2105)),IF(BA2107=1,1,0)))))</f>
        <v/>
      </c>
      <c r="BE2107" s="50" t="str">
        <f aca="false">IF(AND(BD2107=1,BD2106=1),0,IF(BD2107=1,SUM(CM2108:CM2146),""))</f>
        <v/>
      </c>
      <c r="BF2107" s="20" t="str">
        <f aca="false">IF(AND(BB2107=1,BB2106=1,BE2066&lt;&gt;0),"",IF(AND(BB2106=0,BB2107=1),BF2106,IF(AND(BB2107=1,BB2106=1),BF2106,IF(AND(BF2106="",BE2106="",OR(BD2106=0,BD2106="")),"",IF(AND(BF2106="",BE2067=0),"",IF(AND(BE2067&lt;&gt;"",BF2106=BE2067),"",IF(AND(BD2106=1,BE2106&lt;&gt;0),CM2107,IF(BF2106&lt;&gt;0,BF2106+CM2107,IF(BF2106="","")))))))))</f>
        <v/>
      </c>
      <c r="BH2107" s="50"/>
      <c r="BI2107" s="0"/>
      <c r="BU2107" s="0"/>
      <c r="BZ2107" s="49"/>
      <c r="CG2107" s="13"/>
      <c r="CH2107" s="40"/>
      <c r="CI2107" s="13"/>
      <c r="CL2107" s="6" t="n">
        <f aca="false">C2107</f>
        <v>40303</v>
      </c>
      <c r="CM2107" s="13" t="n">
        <f aca="false">CN2107/CN2106-1</f>
        <v>-0.00595643294758341</v>
      </c>
      <c r="CN2107" s="76" t="n">
        <v>116.82</v>
      </c>
      <c r="CO2107" s="13" t="n">
        <f aca="false">CN2107/CN2102-1</f>
        <v>-0.021444127994639</v>
      </c>
      <c r="CY2107" s="4" t="n">
        <v>116.56</v>
      </c>
      <c r="CZ2107" s="4" t="n">
        <v>116.82</v>
      </c>
      <c r="DA2107" s="33" t="n">
        <f aca="false">CZ2107-CN2107</f>
        <v>0</v>
      </c>
      <c r="DB2107" s="16" t="n">
        <f aca="false">CZ2107/CY2107-1</f>
        <v>0.00223061084420029</v>
      </c>
      <c r="DC2107" s="15" t="n">
        <f aca="false">CY2107/CZ2106-1</f>
        <v>-0.00816882232811433</v>
      </c>
      <c r="DD2107" s="15" t="n">
        <f aca="false">CZ2107/CZ2106-1</f>
        <v>-0.00595643294758341</v>
      </c>
      <c r="DE2107" s="34" t="str">
        <f aca="false">IF(CW2107=0,"",-DC2107*CS2107)</f>
        <v/>
      </c>
      <c r="DY2107" s="6"/>
      <c r="EB2107" s="6" t="n">
        <f aca="false">CL2107</f>
        <v>40303</v>
      </c>
      <c r="EC2107" s="13" t="n">
        <f aca="false">SUM(CM2105:CM2107)</f>
        <v>-0.0165306239960924</v>
      </c>
    </row>
    <row r="2108" customFormat="false" ht="15" hidden="false" customHeight="false" outlineLevel="0" collapsed="false">
      <c r="A2108" s="0" t="n">
        <f aca="false">IF(FR2108=1,CZ2108,0)</f>
        <v>0</v>
      </c>
      <c r="C2108" s="6" t="n">
        <v>40304</v>
      </c>
      <c r="D2108" s="0" t="n">
        <f aca="false">IF(E2108&gt;E2107,1,0)</f>
        <v>1</v>
      </c>
      <c r="E2108" s="46" t="n">
        <v>109.6846</v>
      </c>
      <c r="F2108" s="46" t="n">
        <v>114.127</v>
      </c>
      <c r="G2108" s="46" t="n">
        <v>117.2298</v>
      </c>
      <c r="H2108" s="46" t="n">
        <v>118.978</v>
      </c>
      <c r="I2108" s="46" t="n">
        <v>118.8325</v>
      </c>
      <c r="J2108" s="47" t="str">
        <f aca="false">IF(MIN(E2108:I2108)=E2108,$E$2,IF(MIN(E2108:I2108)=F2108,$F$2,IF(MIN(E2108:I2108)=G2108,$G$2,IF(MIN(E2108:I2108)=H2108,$H$2,IF(MIN(E2108:I2108)=I2108,$I$2)))))</f>
        <v>200D</v>
      </c>
      <c r="K2108" s="47" t="str">
        <f aca="false">IF(MAX(E2108:I2108)=E2108,$E$2,IF(MAX(E2108:I2108)=F2108,$F$2,IF(MAX(E2108:I2108)=G2108,$G$2,IF(MAX(E2108:I2108)=H2108,$H$2,IF(MAX(E2108:I2108)=I2108,$I$2)))))</f>
        <v>30D</v>
      </c>
      <c r="L2108" s="4" t="n">
        <f aca="false">IF(MAX(E2108:I2108)=H2108,1,0)</f>
        <v>1</v>
      </c>
      <c r="M2108" s="4" t="n">
        <f aca="false">IF(MAX(E2108:I2108)=I2108,1,0)</f>
        <v>0</v>
      </c>
      <c r="O2108" s="4" t="n">
        <f aca="false">IF(CN2108&gt;E2108,1,0)</f>
        <v>1</v>
      </c>
      <c r="P2108" s="4" t="n">
        <f aca="false">IF(CN2108&gt;F2108,1,0)</f>
        <v>0</v>
      </c>
      <c r="Q2108" s="4" t="n">
        <f aca="false">IF(CN2108&gt;G2108,1,0)</f>
        <v>0</v>
      </c>
      <c r="R2108" s="4" t="n">
        <f aca="false">IF(CN2108&gt;H2108,1,0)</f>
        <v>0</v>
      </c>
      <c r="S2108" s="4" t="n">
        <f aca="false">IF(CN2108&gt;I2108,1,0)</f>
        <v>0</v>
      </c>
      <c r="T2108" s="25" t="n">
        <f aca="false">IF(AND(AND(R2108=0,S2108=0,Q2108=0),OR(S2107=1,S2106=1,S2105=1)),1,0)</f>
        <v>0</v>
      </c>
      <c r="U2108" s="13" t="n">
        <f aca="false">SUM(CM2107:CM2108)</f>
        <v>-0.0391528034320895</v>
      </c>
      <c r="AV2108" s="0"/>
      <c r="AW2108" s="55" t="n">
        <f aca="false">IF(EC2108&gt;$AW$2,1,0)</f>
        <v>0</v>
      </c>
      <c r="AX2108" s="0" t="n">
        <f aca="false">IF(AND(I2108&gt;G2108,I2107&lt;G2107),1,IF(OR(AND(I2108&gt;F2108,I2107&lt;F2107),AND(I2108&gt;E2108,I2107&lt;E2107)),1,0))</f>
        <v>0</v>
      </c>
      <c r="AY2108" s="0" t="n">
        <f aca="false">IF(K2107="10D",1,0)</f>
        <v>1</v>
      </c>
      <c r="AZ2108" s="0" t="n">
        <f aca="false">IF(AND(I2108&gt;G2108,I2107&lt;G2107,I2108&gt;F2108,I2107&gt;F2107,I2108&gt;E2108,I2107&gt;E2107),1,0)</f>
        <v>0</v>
      </c>
      <c r="BA2108" s="56" t="n">
        <f aca="false">IF(G2108&gt;H2108,1,0)</f>
        <v>0</v>
      </c>
      <c r="BB2108" s="56" t="n">
        <f aca="false">IF(I2108&lt;F2108,1,0)</f>
        <v>0</v>
      </c>
      <c r="BC2108" s="0" t="n">
        <f aca="false">IF(AND(SUM(AW2107:AX2107)=2,AY2108=1),1,IF(SUM(AX2106:AX2108)=0,0,IF(AND(OR(AW2106=1,AX2106=1),OR(AW2107=1,AX2107=1),AY2108=1),1,IF(AND(SUM(AW2108:AY2108)=2,SUM(AW2106:AX2106)=2,AX2106=1),1,0))))</f>
        <v>0</v>
      </c>
      <c r="BD2108" s="57" t="str">
        <f aca="false">IF(AND(SUM(BC2106:BC2108)&gt;=1,BA2108=1,SUM(AZ2103:AZ2108)&gt;=1),1,IF(BC2108=0,"",IF(AND(BC2108=1,AZ2108=0,AZ2107=0,AZ2106=0),1,IF(AND(BC2108=1,OR(AZ2108=1,AZ2107=1,AZ2106)),IF(BA2108=1,1,0)))))</f>
        <v/>
      </c>
      <c r="BE2108" s="50" t="str">
        <f aca="false">IF(AND(BD2108=1,BD2107=1),0,IF(BD2108=1,SUM(CM2109:CM2147),""))</f>
        <v/>
      </c>
      <c r="BF2108" s="20" t="str">
        <f aca="false">IF(AND(BB2108=1,BB2107=1,BE2067&lt;&gt;0),"",IF(AND(BB2107=0,BB2108=1),BF2107,IF(AND(BB2108=1,BB2107=1),BF2107,IF(AND(BF2107="",BE2107="",OR(BD2107=0,BD2107="")),"",IF(AND(BF2107="",BE2068=0),"",IF(AND(BE2068&lt;&gt;"",BF2107=BE2068),"",IF(AND(BD2107=1,BE2107&lt;&gt;0),CM2108,IF(BF2107&lt;&gt;0,BF2107+CM2108,IF(BF2107="","")))))))))</f>
        <v/>
      </c>
      <c r="BH2108" s="50"/>
      <c r="BI2108" s="0"/>
      <c r="BU2108" s="0"/>
      <c r="BZ2108" s="49"/>
      <c r="CG2108" s="13"/>
      <c r="CH2108" s="40"/>
      <c r="CI2108" s="13"/>
      <c r="CL2108" s="6" t="n">
        <f aca="false">C2108</f>
        <v>40304</v>
      </c>
      <c r="CM2108" s="13" t="n">
        <f aca="false">CN2108/CN2107-1</f>
        <v>-0.0331963704845061</v>
      </c>
      <c r="CN2108" s="76" t="n">
        <v>112.942</v>
      </c>
      <c r="CO2108" s="13" t="n">
        <f aca="false">CN2108/CN2103-1</f>
        <v>-0.0654944873094347</v>
      </c>
      <c r="CY2108" s="4" t="n">
        <v>116.26</v>
      </c>
      <c r="CZ2108" s="4" t="n">
        <v>112.942</v>
      </c>
      <c r="DA2108" s="33" t="n">
        <f aca="false">CZ2108-CN2108</f>
        <v>0</v>
      </c>
      <c r="DB2108" s="16" t="n">
        <f aca="false">CZ2108/CY2108-1</f>
        <v>-0.0285394804747979</v>
      </c>
      <c r="DC2108" s="15" t="n">
        <f aca="false">CY2108/CZ2107-1</f>
        <v>-0.00479369970895383</v>
      </c>
      <c r="DD2108" s="15" t="n">
        <f aca="false">CZ2108/CZ2107-1</f>
        <v>-0.0331963704845061</v>
      </c>
      <c r="DE2108" s="34" t="str">
        <f aca="false">IF(CW2108=0,"",-DC2108*CS2108)</f>
        <v/>
      </c>
      <c r="DY2108" s="6"/>
      <c r="EB2108" s="6" t="n">
        <f aca="false">CL2108</f>
        <v>40304</v>
      </c>
      <c r="EC2108" s="13" t="n">
        <f aca="false">SUM(CM2106:CM2108)</f>
        <v>-0.0626675520818609</v>
      </c>
    </row>
    <row r="2109" customFormat="false" ht="15" hidden="false" customHeight="false" outlineLevel="0" collapsed="false">
      <c r="A2109" s="0" t="n">
        <f aca="false">IF(FR2109=1,CZ2109,0)</f>
        <v>0</v>
      </c>
      <c r="C2109" s="6" t="n">
        <v>40305</v>
      </c>
      <c r="D2109" s="0" t="n">
        <f aca="false">IF(E2109&gt;E2108,1,0)</f>
        <v>1</v>
      </c>
      <c r="E2109" s="46" t="n">
        <v>109.7632</v>
      </c>
      <c r="F2109" s="46" t="n">
        <v>114.1285</v>
      </c>
      <c r="G2109" s="46" t="n">
        <v>117.2416</v>
      </c>
      <c r="H2109" s="46" t="n">
        <v>118.7983</v>
      </c>
      <c r="I2109" s="46" t="n">
        <v>117.7772</v>
      </c>
      <c r="J2109" s="47" t="str">
        <f aca="false">IF(MIN(E2109:I2109)=E2109,$E$2,IF(MIN(E2109:I2109)=F2109,$F$2,IF(MIN(E2109:I2109)=G2109,$G$2,IF(MIN(E2109:I2109)=H2109,$H$2,IF(MIN(E2109:I2109)=I2109,$I$2)))))</f>
        <v>200D</v>
      </c>
      <c r="K2109" s="47" t="str">
        <f aca="false">IF(MAX(E2109:I2109)=E2109,$E$2,IF(MAX(E2109:I2109)=F2109,$F$2,IF(MAX(E2109:I2109)=G2109,$G$2,IF(MAX(E2109:I2109)=H2109,$H$2,IF(MAX(E2109:I2109)=I2109,$I$2)))))</f>
        <v>30D</v>
      </c>
      <c r="L2109" s="4" t="n">
        <f aca="false">IF(MAX(E2109:I2109)=H2109,1,0)</f>
        <v>1</v>
      </c>
      <c r="M2109" s="4" t="n">
        <f aca="false">IF(MAX(E2109:I2109)=I2109,1,0)</f>
        <v>0</v>
      </c>
      <c r="O2109" s="4" t="n">
        <f aca="false">IF(CN2109&gt;E2109,1,0)</f>
        <v>1</v>
      </c>
      <c r="P2109" s="4" t="n">
        <f aca="false">IF(CN2109&gt;F2109,1,0)</f>
        <v>0</v>
      </c>
      <c r="Q2109" s="4" t="n">
        <f aca="false">IF(CN2109&gt;G2109,1,0)</f>
        <v>0</v>
      </c>
      <c r="R2109" s="4" t="n">
        <f aca="false">IF(CN2109&gt;H2109,1,0)</f>
        <v>0</v>
      </c>
      <c r="S2109" s="4" t="n">
        <f aca="false">IF(CN2109&gt;I2109,1,0)</f>
        <v>0</v>
      </c>
      <c r="T2109" s="25" t="n">
        <f aca="false">IF(AND(AND(R2109=0,S2109=0,Q2109=0),OR(S2108=1,S2107=1,S2106=1)),1,0)</f>
        <v>0</v>
      </c>
      <c r="U2109" s="13" t="n">
        <f aca="false">SUM(CM2108:CM2109)</f>
        <v>-0.0480889702259661</v>
      </c>
      <c r="AV2109" s="0"/>
      <c r="AW2109" s="55" t="n">
        <f aca="false">IF(EC2109&gt;$AW$2,1,0)</f>
        <v>0</v>
      </c>
      <c r="AX2109" s="0" t="n">
        <f aca="false">IF(AND(I2109&gt;G2109,I2108&lt;G2108),1,IF(OR(AND(I2109&gt;F2109,I2108&lt;F2108),AND(I2109&gt;E2109,I2108&lt;E2108)),1,0))</f>
        <v>0</v>
      </c>
      <c r="AY2109" s="0" t="n">
        <f aca="false">IF(K2108="10D",1,0)</f>
        <v>0</v>
      </c>
      <c r="AZ2109" s="0" t="n">
        <f aca="false">IF(AND(I2109&gt;G2109,I2108&lt;G2108,I2109&gt;F2109,I2108&gt;F2108,I2109&gt;E2109,I2108&gt;E2108),1,0)</f>
        <v>0</v>
      </c>
      <c r="BA2109" s="56" t="n">
        <f aca="false">IF(G2109&gt;H2109,1,0)</f>
        <v>0</v>
      </c>
      <c r="BB2109" s="56" t="n">
        <f aca="false">IF(I2109&lt;F2109,1,0)</f>
        <v>0</v>
      </c>
      <c r="BC2109" s="0" t="n">
        <f aca="false">IF(AND(SUM(AW2108:AX2108)=2,AY2109=1),1,IF(SUM(AX2107:AX2109)=0,0,IF(AND(OR(AW2107=1,AX2107=1),OR(AW2108=1,AX2108=1),AY2109=1),1,IF(AND(SUM(AW2109:AY2109)=2,SUM(AW2107:AX2107)=2,AX2107=1),1,0))))</f>
        <v>0</v>
      </c>
      <c r="BD2109" s="57" t="str">
        <f aca="false">IF(AND(SUM(BC2107:BC2109)&gt;=1,BA2109=1,SUM(AZ2104:AZ2109)&gt;=1),1,IF(BC2109=0,"",IF(AND(BC2109=1,AZ2109=0,AZ2108=0,AZ2107=0),1,IF(AND(BC2109=1,OR(AZ2109=1,AZ2108=1,AZ2107)),IF(BA2109=1,1,0)))))</f>
        <v/>
      </c>
      <c r="BE2109" s="50" t="str">
        <f aca="false">IF(AND(BD2109=1,BD2108=1),0,IF(BD2109=1,SUM(CM2110:CM2148),""))</f>
        <v/>
      </c>
      <c r="BF2109" s="20" t="str">
        <f aca="false">IF(AND(BB2109=1,BB2108=1,BE2068&lt;&gt;0),"",IF(AND(BB2108=0,BB2109=1),BF2108,IF(AND(BB2109=1,BB2108=1),BF2108,IF(AND(BF2108="",BE2108="",OR(BD2108=0,BD2108="")),"",IF(AND(BF2108="",BE2069=0),"",IF(AND(BE2069&lt;&gt;"",BF2108=BE2069),"",IF(AND(BD2108=1,BE2108&lt;&gt;0),CM2109,IF(BF2108&lt;&gt;0,BF2108+CM2109,IF(BF2108="","")))))))))</f>
        <v/>
      </c>
      <c r="BH2109" s="50"/>
      <c r="BI2109" s="0"/>
      <c r="BU2109" s="0"/>
      <c r="BZ2109" s="49"/>
      <c r="CG2109" s="13"/>
      <c r="CH2109" s="40"/>
      <c r="CI2109" s="13"/>
      <c r="CL2109" s="6" t="n">
        <f aca="false">C2109</f>
        <v>40305</v>
      </c>
      <c r="CM2109" s="13" t="n">
        <f aca="false">CN2109/CN2108-1</f>
        <v>-0.0148925997414601</v>
      </c>
      <c r="CN2109" s="76" t="n">
        <v>111.26</v>
      </c>
      <c r="CO2109" s="13" t="n">
        <f aca="false">CN2109/CN2104-1</f>
        <v>-0.0635665439242503</v>
      </c>
      <c r="CY2109" s="4" t="n">
        <v>112.64</v>
      </c>
      <c r="CZ2109" s="4" t="n">
        <v>111.26</v>
      </c>
      <c r="DA2109" s="33" t="n">
        <f aca="false">CZ2109-CN2109</f>
        <v>0</v>
      </c>
      <c r="DB2109" s="16" t="n">
        <f aca="false">CZ2109/CY2109-1</f>
        <v>-0.0122514204545454</v>
      </c>
      <c r="DC2109" s="15" t="n">
        <f aca="false">CY2109/CZ2108-1</f>
        <v>-0.00267393883586264</v>
      </c>
      <c r="DD2109" s="15" t="n">
        <f aca="false">CZ2109/CZ2108-1</f>
        <v>-0.0148925997414601</v>
      </c>
      <c r="DE2109" s="34" t="str">
        <f aca="false">IF(CW2109=0,"",-DC2109*CS2109)</f>
        <v/>
      </c>
      <c r="DY2109" s="6"/>
      <c r="EB2109" s="6" t="n">
        <f aca="false">CL2109</f>
        <v>40305</v>
      </c>
      <c r="EC2109" s="13" t="n">
        <f aca="false">SUM(CM2107:CM2109)</f>
        <v>-0.0540454031735496</v>
      </c>
    </row>
    <row r="2110" customFormat="false" ht="15" hidden="false" customHeight="false" outlineLevel="0" collapsed="false">
      <c r="A2110" s="0" t="n">
        <f aca="false">IF(FR2110=1,CZ2110,0)</f>
        <v>0</v>
      </c>
      <c r="C2110" s="6" t="n">
        <v>40308</v>
      </c>
      <c r="D2110" s="0" t="n">
        <f aca="false">IF(E2110&gt;E2109,1,0)</f>
        <v>1</v>
      </c>
      <c r="E2110" s="46" t="n">
        <v>109.8557</v>
      </c>
      <c r="F2110" s="46" t="n">
        <v>114.1714</v>
      </c>
      <c r="G2110" s="46" t="n">
        <v>117.35</v>
      </c>
      <c r="H2110" s="46" t="n">
        <v>118.7842</v>
      </c>
      <c r="I2110" s="46" t="n">
        <v>117.2582</v>
      </c>
      <c r="J2110" s="47" t="str">
        <f aca="false">IF(MIN(E2110:I2110)=E2110,$E$2,IF(MIN(E2110:I2110)=F2110,$F$2,IF(MIN(E2110:I2110)=G2110,$G$2,IF(MIN(E2110:I2110)=H2110,$H$2,IF(MIN(E2110:I2110)=I2110,$I$2)))))</f>
        <v>200D</v>
      </c>
      <c r="K2110" s="47" t="str">
        <f aca="false">IF(MAX(E2110:I2110)=E2110,$E$2,IF(MAX(E2110:I2110)=F2110,$F$2,IF(MAX(E2110:I2110)=G2110,$G$2,IF(MAX(E2110:I2110)=H2110,$H$2,IF(MAX(E2110:I2110)=I2110,$I$2)))))</f>
        <v>30D</v>
      </c>
      <c r="L2110" s="4" t="n">
        <f aca="false">IF(MAX(E2110:I2110)=H2110,1,0)</f>
        <v>1</v>
      </c>
      <c r="M2110" s="4" t="n">
        <f aca="false">IF(MAX(E2110:I2110)=I2110,1,0)</f>
        <v>0</v>
      </c>
      <c r="O2110" s="4" t="n">
        <f aca="false">IF(CN2110&gt;E2110,1,0)</f>
        <v>1</v>
      </c>
      <c r="P2110" s="4" t="n">
        <f aca="false">IF(CN2110&gt;F2110,1,0)</f>
        <v>1</v>
      </c>
      <c r="Q2110" s="4" t="n">
        <f aca="false">IF(CN2110&gt;G2110,1,0)</f>
        <v>0</v>
      </c>
      <c r="R2110" s="4" t="n">
        <f aca="false">IF(CN2110&gt;H2110,1,0)</f>
        <v>0</v>
      </c>
      <c r="S2110" s="4" t="n">
        <f aca="false">IF(CN2110&gt;I2110,1,0)</f>
        <v>0</v>
      </c>
      <c r="T2110" s="25" t="n">
        <f aca="false">IF(AND(AND(R2110=0,S2110=0,Q2110=0),OR(S2109=1,S2108=1,S2107=1)),1,0)</f>
        <v>0</v>
      </c>
      <c r="U2110" s="13" t="n">
        <f aca="false">SUM(CM2109:CM2110)</f>
        <v>0.0291483853385327</v>
      </c>
      <c r="AV2110" s="0"/>
      <c r="AW2110" s="55" t="n">
        <f aca="false">IF(EC2110&gt;$AW$2,1,0)</f>
        <v>0</v>
      </c>
      <c r="AX2110" s="0" t="n">
        <f aca="false">IF(AND(I2110&gt;G2110,I2109&lt;G2109),1,IF(OR(AND(I2110&gt;F2110,I2109&lt;F2109),AND(I2110&gt;E2110,I2109&lt;E2109)),1,0))</f>
        <v>0</v>
      </c>
      <c r="AY2110" s="0" t="n">
        <f aca="false">IF(K2109="10D",1,0)</f>
        <v>0</v>
      </c>
      <c r="AZ2110" s="0" t="n">
        <f aca="false">IF(AND(I2110&gt;G2110,I2109&lt;G2109,I2110&gt;F2110,I2109&gt;F2109,I2110&gt;E2110,I2109&gt;E2109),1,0)</f>
        <v>0</v>
      </c>
      <c r="BA2110" s="56" t="n">
        <f aca="false">IF(G2110&gt;H2110,1,0)</f>
        <v>0</v>
      </c>
      <c r="BB2110" s="56" t="n">
        <f aca="false">IF(I2110&lt;F2110,1,0)</f>
        <v>0</v>
      </c>
      <c r="BC2110" s="0" t="n">
        <f aca="false">IF(AND(SUM(AW2109:AX2109)=2,AY2110=1),1,IF(SUM(AX2108:AX2110)=0,0,IF(AND(OR(AW2108=1,AX2108=1),OR(AW2109=1,AX2109=1),AY2110=1),1,IF(AND(SUM(AW2110:AY2110)=2,SUM(AW2108:AX2108)=2,AX2108=1),1,0))))</f>
        <v>0</v>
      </c>
      <c r="BD2110" s="57" t="str">
        <f aca="false">IF(AND(SUM(BC2108:BC2110)&gt;=1,BA2110=1,SUM(AZ2105:AZ2110)&gt;=1),1,IF(BC2110=0,"",IF(AND(BC2110=1,AZ2110=0,AZ2109=0,AZ2108=0),1,IF(AND(BC2110=1,OR(AZ2110=1,AZ2109=1,AZ2108)),IF(BA2110=1,1,0)))))</f>
        <v/>
      </c>
      <c r="BE2110" s="50" t="str">
        <f aca="false">IF(AND(BD2110=1,BD2109=1),0,IF(BD2110=1,SUM(CM2111:CM2149),""))</f>
        <v/>
      </c>
      <c r="BF2110" s="20" t="str">
        <f aca="false">IF(AND(BB2110=1,BB2109=1,BE2069&lt;&gt;0),"",IF(AND(BB2109=0,BB2110=1),BF2109,IF(AND(BB2110=1,BB2109=1),BF2109,IF(AND(BF2109="",BE2109="",OR(BD2109=0,BD2109="")),"",IF(AND(BF2109="",BE2070=0),"",IF(AND(BE2070&lt;&gt;"",BF2109=BE2070),"",IF(AND(BD2109=1,BE2109&lt;&gt;0),CM2110,IF(BF2109&lt;&gt;0,BF2109+CM2110,IF(BF2109="","")))))))))</f>
        <v/>
      </c>
      <c r="BH2110" s="50"/>
      <c r="BI2110" s="0"/>
      <c r="BU2110" s="0"/>
      <c r="BZ2110" s="49"/>
      <c r="CG2110" s="13"/>
      <c r="CH2110" s="40"/>
      <c r="CI2110" s="13"/>
      <c r="CL2110" s="6" t="n">
        <f aca="false">C2110</f>
        <v>40308</v>
      </c>
      <c r="CM2110" s="13" t="n">
        <f aca="false">CN2110/CN2109-1</f>
        <v>0.0440409850799928</v>
      </c>
      <c r="CN2110" s="76" t="n">
        <v>116.16</v>
      </c>
      <c r="CO2110" s="13" t="n">
        <f aca="false">CN2110/CN2105-1</f>
        <v>-0.0348151225592023</v>
      </c>
      <c r="CY2110" s="4" t="n">
        <v>115.81</v>
      </c>
      <c r="CZ2110" s="4" t="n">
        <v>116.16</v>
      </c>
      <c r="DA2110" s="33" t="n">
        <f aca="false">CZ2110-CN2110</f>
        <v>0</v>
      </c>
      <c r="DB2110" s="16" t="n">
        <f aca="false">CZ2110/CY2110-1</f>
        <v>0.00302219152059413</v>
      </c>
      <c r="DC2110" s="15" t="n">
        <f aca="false">CY2110/CZ2109-1</f>
        <v>0.0408952004314218</v>
      </c>
      <c r="DD2110" s="15" t="n">
        <f aca="false">CZ2110/CZ2109-1</f>
        <v>0.0440409850799928</v>
      </c>
      <c r="DE2110" s="34" t="str">
        <f aca="false">IF(CW2110=0,"",-DC2110*CS2110)</f>
        <v/>
      </c>
      <c r="DY2110" s="6"/>
      <c r="EB2110" s="6" t="n">
        <f aca="false">CL2110</f>
        <v>40308</v>
      </c>
      <c r="EC2110" s="13" t="n">
        <f aca="false">SUM(CM2108:CM2110)</f>
        <v>-0.00404798514597338</v>
      </c>
    </row>
    <row r="2111" customFormat="false" ht="15" hidden="false" customHeight="false" outlineLevel="0" collapsed="false">
      <c r="A2111" s="0" t="n">
        <f aca="false">IF(FR2111=1,CZ2111,0)</f>
        <v>0</v>
      </c>
      <c r="C2111" s="6" t="n">
        <v>40309</v>
      </c>
      <c r="D2111" s="0" t="n">
        <f aca="false">IF(E2111&gt;E2110,1,0)</f>
        <v>1</v>
      </c>
      <c r="E2111" s="46" t="n">
        <v>109.9445</v>
      </c>
      <c r="F2111" s="46" t="n">
        <v>114.2162</v>
      </c>
      <c r="G2111" s="46" t="n">
        <v>117.4288</v>
      </c>
      <c r="H2111" s="46" t="n">
        <v>118.7346</v>
      </c>
      <c r="I2111" s="46" t="n">
        <v>116.9932</v>
      </c>
      <c r="J2111" s="47" t="str">
        <f aca="false">IF(MIN(E2111:I2111)=E2111,$E$2,IF(MIN(E2111:I2111)=F2111,$F$2,IF(MIN(E2111:I2111)=G2111,$G$2,IF(MIN(E2111:I2111)=H2111,$H$2,IF(MIN(E2111:I2111)=I2111,$I$2)))))</f>
        <v>200D</v>
      </c>
      <c r="K2111" s="47" t="str">
        <f aca="false">IF(MAX(E2111:I2111)=E2111,$E$2,IF(MAX(E2111:I2111)=F2111,$F$2,IF(MAX(E2111:I2111)=G2111,$G$2,IF(MAX(E2111:I2111)=H2111,$H$2,IF(MAX(E2111:I2111)=I2111,$I$2)))))</f>
        <v>30D</v>
      </c>
      <c r="L2111" s="4" t="n">
        <f aca="false">IF(MAX(E2111:I2111)=H2111,1,0)</f>
        <v>1</v>
      </c>
      <c r="M2111" s="4" t="n">
        <f aca="false">IF(MAX(E2111:I2111)=I2111,1,0)</f>
        <v>0</v>
      </c>
      <c r="O2111" s="4" t="n">
        <f aca="false">IF(CN2111&gt;E2111,1,0)</f>
        <v>1</v>
      </c>
      <c r="P2111" s="4" t="n">
        <f aca="false">IF(CN2111&gt;F2111,1,0)</f>
        <v>1</v>
      </c>
      <c r="Q2111" s="4" t="n">
        <f aca="false">IF(CN2111&gt;G2111,1,0)</f>
        <v>0</v>
      </c>
      <c r="R2111" s="4" t="n">
        <f aca="false">IF(CN2111&gt;H2111,1,0)</f>
        <v>0</v>
      </c>
      <c r="S2111" s="4" t="n">
        <f aca="false">IF(CN2111&gt;I2111,1,0)</f>
        <v>0</v>
      </c>
      <c r="T2111" s="25" t="n">
        <f aca="false">IF(AND(AND(R2111=0,S2111=0,Q2111=0),OR(S2110=1,S2109=1,S2108=1)),1,0)</f>
        <v>0</v>
      </c>
      <c r="U2111" s="13" t="n">
        <f aca="false">SUM(CM2110:CM2111)</f>
        <v>0.0412000759890837</v>
      </c>
      <c r="AV2111" s="0"/>
      <c r="AW2111" s="55" t="n">
        <f aca="false">IF(EC2111&gt;$AW$2,1,0)</f>
        <v>1</v>
      </c>
      <c r="AX2111" s="0" t="n">
        <f aca="false">IF(AND(I2111&gt;G2111,I2110&lt;G2110),1,IF(OR(AND(I2111&gt;F2111,I2110&lt;F2110),AND(I2111&gt;E2111,I2110&lt;E2110)),1,0))</f>
        <v>0</v>
      </c>
      <c r="AY2111" s="0" t="n">
        <f aca="false">IF(K2110="10D",1,0)</f>
        <v>0</v>
      </c>
      <c r="AZ2111" s="0" t="n">
        <f aca="false">IF(AND(I2111&gt;G2111,I2110&lt;G2110,I2111&gt;F2111,I2110&gt;F2110,I2111&gt;E2111,I2110&gt;E2110),1,0)</f>
        <v>0</v>
      </c>
      <c r="BA2111" s="56" t="n">
        <f aca="false">IF(G2111&gt;H2111,1,0)</f>
        <v>0</v>
      </c>
      <c r="BB2111" s="56" t="n">
        <f aca="false">IF(I2111&lt;F2111,1,0)</f>
        <v>0</v>
      </c>
      <c r="BC2111" s="0" t="n">
        <f aca="false">IF(AND(SUM(AW2110:AX2110)=2,AY2111=1),1,IF(SUM(AX2109:AX2111)=0,0,IF(AND(OR(AW2109=1,AX2109=1),OR(AW2110=1,AX2110=1),AY2111=1),1,IF(AND(SUM(AW2111:AY2111)=2,SUM(AW2109:AX2109)=2,AX2109=1),1,0))))</f>
        <v>0</v>
      </c>
      <c r="BD2111" s="57" t="str">
        <f aca="false">IF(AND(SUM(BC2109:BC2111)&gt;=1,BA2111=1,SUM(AZ2106:AZ2111)&gt;=1),1,IF(BC2111=0,"",IF(AND(BC2111=1,AZ2111=0,AZ2110=0,AZ2109=0),1,IF(AND(BC2111=1,OR(AZ2111=1,AZ2110=1,AZ2109)),IF(BA2111=1,1,0)))))</f>
        <v/>
      </c>
      <c r="BE2111" s="50" t="str">
        <f aca="false">IF(AND(BD2111=1,BD2110=1),0,IF(BD2111=1,SUM(CM2112:CM2150),""))</f>
        <v/>
      </c>
      <c r="BF2111" s="20" t="str">
        <f aca="false">IF(AND(BB2111=1,BB2110=1,BE2070&lt;&gt;0),"",IF(AND(BB2110=0,BB2111=1),BF2110,IF(AND(BB2111=1,BB2110=1),BF2110,IF(AND(BF2110="",BE2110="",OR(BD2110=0,BD2110="")),"",IF(AND(BF2110="",BE2071=0),"",IF(AND(BE2071&lt;&gt;"",BF2110=BE2071),"",IF(AND(BD2110=1,BE2110&lt;&gt;0),CM2111,IF(BF2110&lt;&gt;0,BF2110+CM2111,IF(BF2110="","")))))))))</f>
        <v/>
      </c>
      <c r="BH2111" s="50"/>
      <c r="BI2111" s="0"/>
      <c r="BU2111" s="0"/>
      <c r="BZ2111" s="49"/>
      <c r="CG2111" s="13"/>
      <c r="CH2111" s="40"/>
      <c r="CI2111" s="13"/>
      <c r="CL2111" s="6" t="n">
        <f aca="false">C2111</f>
        <v>40309</v>
      </c>
      <c r="CM2111" s="13" t="n">
        <f aca="false">CN2111/CN2110-1</f>
        <v>-0.00284090909090906</v>
      </c>
      <c r="CN2111" s="76" t="n">
        <v>115.83</v>
      </c>
      <c r="CO2111" s="13" t="n">
        <f aca="false">CN2111/CN2106-1</f>
        <v>-0.0143805309734513</v>
      </c>
      <c r="CY2111" s="4" t="n">
        <v>115.07</v>
      </c>
      <c r="CZ2111" s="4" t="n">
        <v>115.83</v>
      </c>
      <c r="DA2111" s="33" t="n">
        <f aca="false">CZ2111-CN2111</f>
        <v>0</v>
      </c>
      <c r="DB2111" s="16" t="n">
        <f aca="false">CZ2111/CY2111-1</f>
        <v>0.0066046754149649</v>
      </c>
      <c r="DC2111" s="15" t="n">
        <f aca="false">CY2111/CZ2110-1</f>
        <v>-0.00938360881542699</v>
      </c>
      <c r="DD2111" s="15" t="n">
        <f aca="false">CZ2111/CZ2110-1</f>
        <v>-0.00284090909090906</v>
      </c>
      <c r="DE2111" s="34" t="str">
        <f aca="false">IF(CW2111=0,"",-DC2111*CS2111)</f>
        <v/>
      </c>
      <c r="DY2111" s="6"/>
      <c r="EB2111" s="6" t="n">
        <f aca="false">CL2111</f>
        <v>40309</v>
      </c>
      <c r="EC2111" s="13" t="n">
        <f aca="false">SUM(CM2109:CM2111)</f>
        <v>0.0263074762476236</v>
      </c>
    </row>
    <row r="2112" customFormat="false" ht="15" hidden="false" customHeight="false" outlineLevel="0" collapsed="false">
      <c r="A2112" s="0" t="n">
        <f aca="false">IF(FR2112=1,CZ2112,0)</f>
        <v>0</v>
      </c>
      <c r="C2112" s="6" t="n">
        <v>40310</v>
      </c>
      <c r="D2112" s="0" t="n">
        <f aca="false">IF(E2112&gt;E2111,1,0)</f>
        <v>1</v>
      </c>
      <c r="E2112" s="46" t="n">
        <v>110.04</v>
      </c>
      <c r="F2112" s="46" t="n">
        <v>114.2755</v>
      </c>
      <c r="G2112" s="46" t="n">
        <v>117.5338</v>
      </c>
      <c r="H2112" s="46" t="n">
        <v>118.7362</v>
      </c>
      <c r="I2112" s="46" t="n">
        <v>116.8002</v>
      </c>
      <c r="J2112" s="47" t="str">
        <f aca="false">IF(MIN(E2112:I2112)=E2112,$E$2,IF(MIN(E2112:I2112)=F2112,$F$2,IF(MIN(E2112:I2112)=G2112,$G$2,IF(MIN(E2112:I2112)=H2112,$H$2,IF(MIN(E2112:I2112)=I2112,$I$2)))))</f>
        <v>200D</v>
      </c>
      <c r="K2112" s="47" t="str">
        <f aca="false">IF(MAX(E2112:I2112)=E2112,$E$2,IF(MAX(E2112:I2112)=F2112,$F$2,IF(MAX(E2112:I2112)=G2112,$G$2,IF(MAX(E2112:I2112)=H2112,$H$2,IF(MAX(E2112:I2112)=I2112,$I$2)))))</f>
        <v>30D</v>
      </c>
      <c r="L2112" s="4" t="n">
        <f aca="false">IF(MAX(E2112:I2112)=H2112,1,0)</f>
        <v>1</v>
      </c>
      <c r="M2112" s="4" t="n">
        <f aca="false">IF(MAX(E2112:I2112)=I2112,1,0)</f>
        <v>0</v>
      </c>
      <c r="O2112" s="4" t="n">
        <f aca="false">IF(CN2112&gt;E2112,1,0)</f>
        <v>1</v>
      </c>
      <c r="P2112" s="4" t="n">
        <f aca="false">IF(CN2112&gt;F2112,1,0)</f>
        <v>1</v>
      </c>
      <c r="Q2112" s="4" t="n">
        <f aca="false">IF(CN2112&gt;G2112,1,0)</f>
        <v>0</v>
      </c>
      <c r="R2112" s="4" t="n">
        <f aca="false">IF(CN2112&gt;H2112,1,0)</f>
        <v>0</v>
      </c>
      <c r="S2112" s="4" t="n">
        <f aca="false">IF(CN2112&gt;I2112,1,0)</f>
        <v>1</v>
      </c>
      <c r="T2112" s="25" t="n">
        <f aca="false">IF(AND(AND(R2112=0,S2112=0,Q2112=0),OR(S2111=1,S2110=1,S2109=1)),1,0)</f>
        <v>0</v>
      </c>
      <c r="U2112" s="13" t="n">
        <f aca="false">SUM(CM2111:CM2112)</f>
        <v>0.0111451048951049</v>
      </c>
      <c r="AV2112" s="0"/>
      <c r="AW2112" s="55" t="n">
        <f aca="false">IF(EC2112&gt;$AW$2,1,0)</f>
        <v>1</v>
      </c>
      <c r="AX2112" s="0" t="n">
        <f aca="false">IF(AND(I2112&gt;G2112,I2111&lt;G2111),1,IF(OR(AND(I2112&gt;F2112,I2111&lt;F2111),AND(I2112&gt;E2112,I2111&lt;E2111)),1,0))</f>
        <v>0</v>
      </c>
      <c r="AY2112" s="0" t="n">
        <f aca="false">IF(K2111="10D",1,0)</f>
        <v>0</v>
      </c>
      <c r="AZ2112" s="0" t="n">
        <f aca="false">IF(AND(I2112&gt;G2112,I2111&lt;G2111,I2112&gt;F2112,I2111&gt;F2111,I2112&gt;E2112,I2111&gt;E2111),1,0)</f>
        <v>0</v>
      </c>
      <c r="BA2112" s="56" t="n">
        <f aca="false">IF(G2112&gt;H2112,1,0)</f>
        <v>0</v>
      </c>
      <c r="BB2112" s="56" t="n">
        <f aca="false">IF(I2112&lt;F2112,1,0)</f>
        <v>0</v>
      </c>
      <c r="BC2112" s="0" t="n">
        <f aca="false">IF(AND(SUM(AW2111:AX2111)=2,AY2112=1),1,IF(SUM(AX2110:AX2112)=0,0,IF(AND(OR(AW2110=1,AX2110=1),OR(AW2111=1,AX2111=1),AY2112=1),1,IF(AND(SUM(AW2112:AY2112)=2,SUM(AW2110:AX2110)=2,AX2110=1),1,0))))</f>
        <v>0</v>
      </c>
      <c r="BD2112" s="57" t="str">
        <f aca="false">IF(AND(SUM(BC2110:BC2112)&gt;=1,BA2112=1,SUM(AZ2107:AZ2112)&gt;=1),1,IF(BC2112=0,"",IF(AND(BC2112=1,AZ2112=0,AZ2111=0,AZ2110=0),1,IF(AND(BC2112=1,OR(AZ2112=1,AZ2111=1,AZ2110)),IF(BA2112=1,1,0)))))</f>
        <v/>
      </c>
      <c r="BE2112" s="50" t="str">
        <f aca="false">IF(AND(BD2112=1,BD2111=1),0,IF(BD2112=1,SUM(CM2113:CM2151),""))</f>
        <v/>
      </c>
      <c r="BF2112" s="20" t="str">
        <f aca="false">IF(AND(BB2112=1,BB2111=1,BE2071&lt;&gt;0),"",IF(AND(BB2111=0,BB2112=1),BF2111,IF(AND(BB2112=1,BB2111=1),BF2111,IF(AND(BF2111="",BE2111="",OR(BD2111=0,BD2111="")),"",IF(AND(BF2111="",BE2072=0),"",IF(AND(BE2072&lt;&gt;"",BF2111=BE2072),"",IF(AND(BD2111=1,BE2111&lt;&gt;0),CM2112,IF(BF2111&lt;&gt;0,BF2111+CM2112,IF(BF2111="","")))))))))</f>
        <v/>
      </c>
      <c r="BH2112" s="50"/>
      <c r="BI2112" s="0"/>
      <c r="BU2112" s="0"/>
      <c r="BZ2112" s="49"/>
      <c r="CG2112" s="13"/>
      <c r="CH2112" s="40"/>
      <c r="CI2112" s="13"/>
      <c r="CL2112" s="6" t="n">
        <f aca="false">C2112</f>
        <v>40310</v>
      </c>
      <c r="CM2112" s="13" t="n">
        <f aca="false">CN2112/CN2111-1</f>
        <v>0.013986013986014</v>
      </c>
      <c r="CN2112" s="76" t="n">
        <v>117.45</v>
      </c>
      <c r="CO2112" s="13" t="n">
        <f aca="false">CN2112/CN2107-1</f>
        <v>0.00539291217257332</v>
      </c>
      <c r="CY2112" s="4" t="n">
        <v>116.29</v>
      </c>
      <c r="CZ2112" s="4" t="n">
        <v>117.45</v>
      </c>
      <c r="DA2112" s="33" t="n">
        <f aca="false">CZ2112-CN2112</f>
        <v>0</v>
      </c>
      <c r="DB2112" s="16" t="n">
        <f aca="false">CZ2112/CY2112-1</f>
        <v>0.0099750623441397</v>
      </c>
      <c r="DC2112" s="15" t="n">
        <f aca="false">CY2112/CZ2111-1</f>
        <v>0.00397133730467081</v>
      </c>
      <c r="DD2112" s="15" t="n">
        <f aca="false">CZ2112/CZ2111-1</f>
        <v>0.013986013986014</v>
      </c>
      <c r="DE2112" s="34" t="str">
        <f aca="false">IF(CW2112=0,"",-DC2112*CS2112)</f>
        <v/>
      </c>
      <c r="DY2112" s="6"/>
      <c r="EB2112" s="6" t="n">
        <f aca="false">CL2112</f>
        <v>40310</v>
      </c>
      <c r="EC2112" s="13" t="n">
        <f aca="false">SUM(CM2110:CM2112)</f>
        <v>0.0551860899750977</v>
      </c>
    </row>
    <row r="2113" customFormat="false" ht="15" hidden="false" customHeight="false" outlineLevel="0" collapsed="false">
      <c r="A2113" s="0" t="n">
        <f aca="false">IF(FR2113=1,CZ2113,0)</f>
        <v>0</v>
      </c>
      <c r="C2113" s="6" t="n">
        <v>40311</v>
      </c>
      <c r="D2113" s="0" t="n">
        <f aca="false">IF(E2113&gt;E2112,1,0)</f>
        <v>1</v>
      </c>
      <c r="E2113" s="46" t="n">
        <v>110.1305</v>
      </c>
      <c r="F2113" s="46" t="n">
        <v>114.3336</v>
      </c>
      <c r="G2113" s="46" t="n">
        <v>117.6076</v>
      </c>
      <c r="H2113" s="46" t="n">
        <v>118.7026</v>
      </c>
      <c r="I2113" s="46" t="n">
        <v>116.3134</v>
      </c>
      <c r="J2113" s="47" t="str">
        <f aca="false">IF(MIN(E2113:I2113)=E2113,$E$2,IF(MIN(E2113:I2113)=F2113,$F$2,IF(MIN(E2113:I2113)=G2113,$G$2,IF(MIN(E2113:I2113)=H2113,$H$2,IF(MIN(E2113:I2113)=I2113,$I$2)))))</f>
        <v>200D</v>
      </c>
      <c r="K2113" s="47" t="str">
        <f aca="false">IF(MAX(E2113:I2113)=E2113,$E$2,IF(MAX(E2113:I2113)=F2113,$F$2,IF(MAX(E2113:I2113)=G2113,$G$2,IF(MAX(E2113:I2113)=H2113,$H$2,IF(MAX(E2113:I2113)=I2113,$I$2)))))</f>
        <v>30D</v>
      </c>
      <c r="L2113" s="4" t="n">
        <f aca="false">IF(MAX(E2113:I2113)=H2113,1,0)</f>
        <v>1</v>
      </c>
      <c r="M2113" s="4" t="n">
        <f aca="false">IF(MAX(E2113:I2113)=I2113,1,0)</f>
        <v>0</v>
      </c>
      <c r="O2113" s="4" t="n">
        <f aca="false">IF(CN2113&gt;E2113,1,0)</f>
        <v>1</v>
      </c>
      <c r="P2113" s="4" t="n">
        <f aca="false">IF(CN2113&gt;F2113,1,0)</f>
        <v>1</v>
      </c>
      <c r="Q2113" s="4" t="n">
        <f aca="false">IF(CN2113&gt;G2113,1,0)</f>
        <v>0</v>
      </c>
      <c r="R2113" s="4" t="n">
        <f aca="false">IF(CN2113&gt;H2113,1,0)</f>
        <v>0</v>
      </c>
      <c r="S2113" s="4" t="n">
        <f aca="false">IF(CN2113&gt;I2113,1,0)</f>
        <v>0</v>
      </c>
      <c r="T2113" s="25" t="n">
        <f aca="false">IF(AND(AND(R2113=0,S2113=0,Q2113=0),OR(S2112=1,S2111=1,S2110=1)),1,0)</f>
        <v>1</v>
      </c>
      <c r="U2113" s="13" t="n">
        <f aca="false">SUM(CM2112:CM2113)</f>
        <v>0.00155519235978996</v>
      </c>
      <c r="AV2113" s="0"/>
      <c r="AW2113" s="55" t="n">
        <f aca="false">IF(EC2113&gt;$AW$2,1,0)</f>
        <v>0</v>
      </c>
      <c r="AX2113" s="0" t="n">
        <f aca="false">IF(AND(I2113&gt;G2113,I2112&lt;G2112),1,IF(OR(AND(I2113&gt;F2113,I2112&lt;F2112),AND(I2113&gt;E2113,I2112&lt;E2112)),1,0))</f>
        <v>0</v>
      </c>
      <c r="AY2113" s="0" t="n">
        <f aca="false">IF(K2112="10D",1,0)</f>
        <v>0</v>
      </c>
      <c r="AZ2113" s="0" t="n">
        <f aca="false">IF(AND(I2113&gt;G2113,I2112&lt;G2112,I2113&gt;F2113,I2112&gt;F2112,I2113&gt;E2113,I2112&gt;E2112),1,0)</f>
        <v>0</v>
      </c>
      <c r="BA2113" s="56" t="n">
        <f aca="false">IF(G2113&gt;H2113,1,0)</f>
        <v>0</v>
      </c>
      <c r="BB2113" s="56" t="n">
        <f aca="false">IF(I2113&lt;F2113,1,0)</f>
        <v>0</v>
      </c>
      <c r="BC2113" s="0" t="n">
        <f aca="false">IF(AND(SUM(AW2112:AX2112)=2,AY2113=1),1,IF(SUM(AX2111:AX2113)=0,0,IF(AND(OR(AW2111=1,AX2111=1),OR(AW2112=1,AX2112=1),AY2113=1),1,IF(AND(SUM(AW2113:AY2113)=2,SUM(AW2111:AX2111)=2,AX2111=1),1,0))))</f>
        <v>0</v>
      </c>
      <c r="BD2113" s="57" t="str">
        <f aca="false">IF(AND(SUM(BC2111:BC2113)&gt;=1,BA2113=1,SUM(AZ2108:AZ2113)&gt;=1),1,IF(BC2113=0,"",IF(AND(BC2113=1,AZ2113=0,AZ2112=0,AZ2111=0),1,IF(AND(BC2113=1,OR(AZ2113=1,AZ2112=1,AZ2111)),IF(BA2113=1,1,0)))))</f>
        <v/>
      </c>
      <c r="BE2113" s="50" t="str">
        <f aca="false">IF(AND(BD2113=1,BD2112=1),0,IF(BD2113=1,SUM(CM2114:CM2152),""))</f>
        <v/>
      </c>
      <c r="BF2113" s="20" t="str">
        <f aca="false">IF(AND(BB2113=1,BB2112=1,BE2072&lt;&gt;0),"",IF(AND(BB2112=0,BB2113=1),BF2112,IF(AND(BB2113=1,BB2112=1),BF2112,IF(AND(BF2112="",BE2112="",OR(BD2112=0,BD2112="")),"",IF(AND(BF2112="",BE2073=0),"",IF(AND(BE2073&lt;&gt;"",BF2112=BE2073),"",IF(AND(BD2112=1,BE2112&lt;&gt;0),CM2113,IF(BF2112&lt;&gt;0,BF2112+CM2113,IF(BF2112="","")))))))))</f>
        <v/>
      </c>
      <c r="BH2113" s="50"/>
      <c r="BI2113" s="0"/>
      <c r="BU2113" s="0"/>
      <c r="BZ2113" s="49"/>
      <c r="CG2113" s="13"/>
      <c r="CH2113" s="40"/>
      <c r="CI2113" s="13"/>
      <c r="CL2113" s="6" t="n">
        <f aca="false">C2113</f>
        <v>40311</v>
      </c>
      <c r="CM2113" s="13" t="n">
        <f aca="false">CN2113/CN2112-1</f>
        <v>-0.012430821626224</v>
      </c>
      <c r="CN2113" s="76" t="n">
        <v>115.99</v>
      </c>
      <c r="CO2113" s="13" t="n">
        <f aca="false">CN2113/CN2108-1</f>
        <v>0.0269873032175807</v>
      </c>
      <c r="CY2113" s="4" t="n">
        <v>117.13</v>
      </c>
      <c r="CZ2113" s="4" t="n">
        <v>115.99</v>
      </c>
      <c r="DA2113" s="33" t="n">
        <f aca="false">CZ2113-CN2113</f>
        <v>0</v>
      </c>
      <c r="DB2113" s="16" t="n">
        <f aca="false">CZ2113/CY2113-1</f>
        <v>-0.0097327755485358</v>
      </c>
      <c r="DC2113" s="15" t="n">
        <f aca="false">CY2113/CZ2112-1</f>
        <v>-0.00272456364410389</v>
      </c>
      <c r="DD2113" s="15" t="n">
        <f aca="false">CZ2113/CZ2112-1</f>
        <v>-0.012430821626224</v>
      </c>
      <c r="DE2113" s="34" t="str">
        <f aca="false">IF(CW2113=0,"",-DC2113*CS2113)</f>
        <v/>
      </c>
      <c r="DY2113" s="6"/>
      <c r="EB2113" s="6" t="n">
        <f aca="false">CL2113</f>
        <v>40311</v>
      </c>
      <c r="EC2113" s="13" t="n">
        <f aca="false">SUM(CM2111:CM2113)</f>
        <v>-0.0012857167311191</v>
      </c>
    </row>
    <row r="2114" customFormat="false" ht="15" hidden="false" customHeight="false" outlineLevel="0" collapsed="false">
      <c r="A2114" s="56" t="n">
        <f aca="false">IF(FR2114=1,CZ2114,0)</f>
        <v>0</v>
      </c>
      <c r="B2114" s="56"/>
      <c r="C2114" s="66" t="n">
        <v>40312</v>
      </c>
      <c r="D2114" s="56" t="n">
        <f aca="false">IF(E2114&gt;E2113,1,0)</f>
        <v>1</v>
      </c>
      <c r="E2114" s="67" t="n">
        <v>110.2117</v>
      </c>
      <c r="F2114" s="67" t="n">
        <v>114.3704</v>
      </c>
      <c r="G2114" s="67" t="n">
        <v>117.6326</v>
      </c>
      <c r="H2114" s="67" t="n">
        <v>118.5722</v>
      </c>
      <c r="I2114" s="67" t="n">
        <v>115.8212</v>
      </c>
      <c r="J2114" s="47" t="str">
        <f aca="false">IF(MIN(E2114:I2114)=E2114,$E$2,IF(MIN(E2114:I2114)=F2114,$F$2,IF(MIN(E2114:I2114)=G2114,$G$2,IF(MIN(E2114:I2114)=H2114,$H$2,IF(MIN(E2114:I2114)=I2114,$I$2)))))</f>
        <v>200D</v>
      </c>
      <c r="K2114" s="68" t="str">
        <f aca="false">IF(MAX(E2114:I2114)=E2114,$E$2,IF(MAX(E2114:I2114)=F2114,$F$2,IF(MAX(E2114:I2114)=G2114,$G$2,IF(MAX(E2114:I2114)=H2114,$H$2,IF(MAX(E2114:I2114)=I2114,$I$2)))))</f>
        <v>30D</v>
      </c>
      <c r="L2114" s="56" t="n">
        <f aca="false">IF(MAX(E2114:I2114)=H2114,1,0)</f>
        <v>1</v>
      </c>
      <c r="M2114" s="56" t="n">
        <f aca="false">IF(MAX(E2114:I2114)=I2114,1,0)</f>
        <v>0</v>
      </c>
      <c r="N2114" s="56"/>
      <c r="O2114" s="56" t="n">
        <f aca="false">IF(CN2114&gt;E2114,1,0)</f>
        <v>1</v>
      </c>
      <c r="P2114" s="56" t="n">
        <f aca="false">IF(CN2114&gt;F2114,1,0)</f>
        <v>0</v>
      </c>
      <c r="Q2114" s="56" t="n">
        <f aca="false">IF(CN2114&gt;G2114,1,0)</f>
        <v>0</v>
      </c>
      <c r="R2114" s="56" t="n">
        <f aca="false">IF(CN2114&gt;H2114,1,0)</f>
        <v>0</v>
      </c>
      <c r="S2114" s="56" t="n">
        <f aca="false">IF(CN2114&gt;I2114,1,0)</f>
        <v>0</v>
      </c>
      <c r="T2114" s="69" t="n">
        <f aca="false">IF(AND(AND(R2114=0,S2114=0,Q2114=0),OR(S2113=1,S2112=1,S2111=1)),1,0)</f>
        <v>1</v>
      </c>
      <c r="U2114" s="70" t="n">
        <f aca="false">SUM(CM2113:CM2114)</f>
        <v>-0.0305358306787284</v>
      </c>
      <c r="AV2114" s="0"/>
      <c r="AW2114" s="55" t="n">
        <f aca="false">IF(EC2114&gt;$AW$2,1,0)</f>
        <v>0</v>
      </c>
      <c r="AX2114" s="0" t="n">
        <f aca="false">IF(AND(I2114&gt;G2114,I2113&lt;G2113),1,IF(OR(AND(I2114&gt;F2114,I2113&lt;F2113),AND(I2114&gt;E2114,I2113&lt;E2113)),1,0))</f>
        <v>0</v>
      </c>
      <c r="AY2114" s="0" t="n">
        <f aca="false">IF(K2113="10D",1,0)</f>
        <v>0</v>
      </c>
      <c r="AZ2114" s="0" t="n">
        <f aca="false">IF(AND(I2114&gt;G2114,I2113&lt;G2113,I2114&gt;F2114,I2113&gt;F2113,I2114&gt;E2114,I2113&gt;E2113),1,0)</f>
        <v>0</v>
      </c>
      <c r="BA2114" s="56" t="n">
        <f aca="false">IF(G2114&gt;H2114,1,0)</f>
        <v>0</v>
      </c>
      <c r="BB2114" s="56" t="n">
        <f aca="false">IF(I2114&lt;F2114,1,0)</f>
        <v>0</v>
      </c>
      <c r="BC2114" s="0" t="n">
        <f aca="false">IF(AND(SUM(AW2113:AX2113)=2,AY2114=1),1,IF(SUM(AX2112:AX2114)=0,0,IF(AND(OR(AW2112=1,AX2112=1),OR(AW2113=1,AX2113=1),AY2114=1),1,IF(AND(SUM(AW2114:AY2114)=2,SUM(AW2112:AX2112)=2,AX2112=1),1,0))))</f>
        <v>0</v>
      </c>
      <c r="BD2114" s="57" t="str">
        <f aca="false">IF(AND(SUM(BC2112:BC2114)&gt;=1,BA2114=1,SUM(AZ2109:AZ2114)&gt;=1),1,IF(BC2114=0,"",IF(AND(BC2114=1,AZ2114=0,AZ2113=0,AZ2112=0),1,IF(AND(BC2114=1,OR(AZ2114=1,AZ2113=1,AZ2112)),IF(BA2114=1,1,0)))))</f>
        <v/>
      </c>
      <c r="BE2114" s="50" t="str">
        <f aca="false">IF(AND(BD2114=1,BD2113=1),0,IF(BD2114=1,SUM(CM2115:CM2153),""))</f>
        <v/>
      </c>
      <c r="BF2114" s="20" t="str">
        <f aca="false">IF(AND(BB2114=1,BB2113=1,BE2073&lt;&gt;0),"",IF(AND(BB2113=0,BB2114=1),BF2113,IF(AND(BB2114=1,BB2113=1),BF2113,IF(AND(BF2113="",BE2113="",OR(BD2113=0,BD2113="")),"",IF(AND(BF2113="",BE2074=0),"",IF(AND(BE2074&lt;&gt;"",BF2113=BE2074),"",IF(AND(BD2113=1,BE2113&lt;&gt;0),CM2114,IF(BF2113&lt;&gt;0,BF2113+CM2114,IF(BF2113="","")))))))))</f>
        <v/>
      </c>
      <c r="BH2114" s="50"/>
      <c r="BI2114" s="0"/>
      <c r="BU2114" s="0"/>
      <c r="BZ2114" s="49"/>
      <c r="CG2114" s="13"/>
      <c r="CH2114" s="40"/>
      <c r="CI2114" s="13"/>
      <c r="CL2114" s="66" t="n">
        <f aca="false">C2114</f>
        <v>40312</v>
      </c>
      <c r="CM2114" s="70" t="n">
        <f aca="false">CN2114/CN2113-1</f>
        <v>-0.0181050090525045</v>
      </c>
      <c r="CN2114" s="76" t="n">
        <v>113.89</v>
      </c>
      <c r="CO2114" s="70" t="n">
        <f aca="false">CN2114/CN2109-1</f>
        <v>0.0236383246449756</v>
      </c>
      <c r="CX2114" s="56"/>
      <c r="CY2114" s="4" t="n">
        <v>115.12</v>
      </c>
      <c r="CZ2114" s="4" t="n">
        <v>113.89</v>
      </c>
      <c r="DA2114" s="71" t="n">
        <f aca="false">CZ2114-CN2114</f>
        <v>0</v>
      </c>
      <c r="DB2114" s="72" t="n">
        <f aca="false">CZ2114/CY2114-1</f>
        <v>-0.0106845031271717</v>
      </c>
      <c r="DC2114" s="73" t="n">
        <f aca="false">CY2114/CZ2113-1</f>
        <v>-0.00750064660746608</v>
      </c>
      <c r="DD2114" s="73" t="n">
        <f aca="false">CZ2114/CZ2113-1</f>
        <v>-0.0181050090525045</v>
      </c>
      <c r="DE2114" s="74" t="str">
        <f aca="false">IF(CW2114=0,"",-DC2114*CS2114)</f>
        <v/>
      </c>
      <c r="DY2114" s="6"/>
      <c r="EB2114" s="6" t="n">
        <f aca="false">CL2114</f>
        <v>40312</v>
      </c>
      <c r="EC2114" s="13" t="n">
        <f aca="false">SUM(CM2112:CM2114)</f>
        <v>-0.0165498166927145</v>
      </c>
    </row>
    <row r="2115" customFormat="false" ht="15" hidden="false" customHeight="false" outlineLevel="0" collapsed="false">
      <c r="A2115" s="0" t="n">
        <f aca="false">IF(FR2115=1,CZ2115,0)</f>
        <v>0</v>
      </c>
      <c r="C2115" s="6" t="n">
        <v>40315</v>
      </c>
      <c r="D2115" s="0" t="n">
        <f aca="false">IF(E2115&gt;E2114,1,0)</f>
        <v>1</v>
      </c>
      <c r="E2115" s="46" t="n">
        <v>110.2881</v>
      </c>
      <c r="F2115" s="46" t="n">
        <v>114.3966</v>
      </c>
      <c r="G2115" s="46" t="n">
        <v>117.6266</v>
      </c>
      <c r="H2115" s="46" t="n">
        <v>118.4119</v>
      </c>
      <c r="I2115" s="46" t="n">
        <v>115.1812</v>
      </c>
      <c r="J2115" s="47" t="str">
        <f aca="false">IF(MIN(E2115:I2115)=E2115,$E$2,IF(MIN(E2115:I2115)=F2115,$F$2,IF(MIN(E2115:I2115)=G2115,$G$2,IF(MIN(E2115:I2115)=H2115,$H$2,IF(MIN(E2115:I2115)=I2115,$I$2)))))</f>
        <v>200D</v>
      </c>
      <c r="K2115" s="47" t="str">
        <f aca="false">IF(MAX(E2115:I2115)=E2115,$E$2,IF(MAX(E2115:I2115)=F2115,$F$2,IF(MAX(E2115:I2115)=G2115,$G$2,IF(MAX(E2115:I2115)=H2115,$H$2,IF(MAX(E2115:I2115)=I2115,$I$2)))))</f>
        <v>30D</v>
      </c>
      <c r="L2115" s="4" t="n">
        <f aca="false">IF(MAX(E2115:I2115)=H2115,1,0)</f>
        <v>1</v>
      </c>
      <c r="M2115" s="4" t="n">
        <f aca="false">IF(MAX(E2115:I2115)=I2115,1,0)</f>
        <v>0</v>
      </c>
      <c r="O2115" s="4" t="n">
        <f aca="false">IF(CN2115&gt;E2115,1,0)</f>
        <v>1</v>
      </c>
      <c r="P2115" s="4" t="n">
        <f aca="false">IF(CN2115&gt;F2115,1,0)</f>
        <v>0</v>
      </c>
      <c r="Q2115" s="4" t="n">
        <f aca="false">IF(CN2115&gt;G2115,1,0)</f>
        <v>0</v>
      </c>
      <c r="R2115" s="4" t="n">
        <f aca="false">IF(CN2115&gt;H2115,1,0)</f>
        <v>0</v>
      </c>
      <c r="S2115" s="4" t="n">
        <f aca="false">IF(CN2115&gt;I2115,1,0)</f>
        <v>0</v>
      </c>
      <c r="T2115" s="25" t="n">
        <f aca="false">IF(AND(AND(R2115=0,S2115=0,Q2115=0),OR(S2114=1,S2113=1,S2112=1)),1,0)</f>
        <v>1</v>
      </c>
      <c r="U2115" s="13" t="n">
        <f aca="false">SUM(CM2114:CM2115)</f>
        <v>-0.0175781849239592</v>
      </c>
      <c r="AV2115" s="0"/>
      <c r="AW2115" s="55" t="n">
        <f aca="false">IF(EC2115&gt;$AW$2,1,0)</f>
        <v>0</v>
      </c>
      <c r="AX2115" s="0" t="n">
        <f aca="false">IF(AND(I2115&gt;G2115,I2114&lt;G2114),1,IF(OR(AND(I2115&gt;F2115,I2114&lt;F2114),AND(I2115&gt;E2115,I2114&lt;E2114)),1,0))</f>
        <v>0</v>
      </c>
      <c r="AY2115" s="0" t="n">
        <f aca="false">IF(K2114="10D",1,0)</f>
        <v>0</v>
      </c>
      <c r="AZ2115" s="0" t="n">
        <f aca="false">IF(AND(I2115&gt;G2115,I2114&lt;G2114,I2115&gt;F2115,I2114&gt;F2114,I2115&gt;E2115,I2114&gt;E2114),1,0)</f>
        <v>0</v>
      </c>
      <c r="BA2115" s="56" t="n">
        <f aca="false">IF(G2115&gt;H2115,1,0)</f>
        <v>0</v>
      </c>
      <c r="BB2115" s="56" t="n">
        <f aca="false">IF(I2115&lt;F2115,1,0)</f>
        <v>0</v>
      </c>
      <c r="BC2115" s="0" t="n">
        <f aca="false">IF(AND(SUM(AW2114:AX2114)=2,AY2115=1),1,IF(SUM(AX2113:AX2115)=0,0,IF(AND(OR(AW2113=1,AX2113=1),OR(AW2114=1,AX2114=1),AY2115=1),1,IF(AND(SUM(AW2115:AY2115)=2,SUM(AW2113:AX2113)=2,AX2113=1),1,0))))</f>
        <v>0</v>
      </c>
      <c r="BD2115" s="57" t="str">
        <f aca="false">IF(AND(SUM(BC2113:BC2115)&gt;=1,BA2115=1,SUM(AZ2110:AZ2115)&gt;=1),1,IF(BC2115=0,"",IF(AND(BC2115=1,AZ2115=0,AZ2114=0,AZ2113=0),1,IF(AND(BC2115=1,OR(AZ2115=1,AZ2114=1,AZ2113)),IF(BA2115=1,1,0)))))</f>
        <v/>
      </c>
      <c r="BE2115" s="50" t="str">
        <f aca="false">IF(AND(BD2115=1,BD2114=1),0,IF(BD2115=1,SUM(CM2116:CM2154),""))</f>
        <v/>
      </c>
      <c r="BF2115" s="20" t="str">
        <f aca="false">IF(AND(BB2115=1,BB2114=1,BE2074&lt;&gt;0),"",IF(AND(BB2114=0,BB2115=1),BF2114,IF(AND(BB2115=1,BB2114=1),BF2114,IF(AND(BF2114="",BE2114="",OR(BD2114=0,BD2114="")),"",IF(AND(BF2114="",BE2075=0),"",IF(AND(BE2075&lt;&gt;"",BF2114=BE2075),"",IF(AND(BD2114=1,BE2114&lt;&gt;0),CM2115,IF(BF2114&lt;&gt;0,BF2114+CM2115,IF(BF2114="","")))))))))</f>
        <v/>
      </c>
      <c r="BH2115" s="50"/>
      <c r="BI2115" s="0"/>
      <c r="BU2115" s="0"/>
      <c r="BZ2115" s="49"/>
      <c r="CG2115" s="13"/>
      <c r="CH2115" s="40"/>
      <c r="CI2115" s="13"/>
      <c r="CL2115" s="6" t="n">
        <f aca="false">C2115</f>
        <v>40315</v>
      </c>
      <c r="CM2115" s="13" t="n">
        <f aca="false">CN2115/CN2114-1</f>
        <v>0.000526824128545211</v>
      </c>
      <c r="CN2115" s="76" t="n">
        <v>113.95</v>
      </c>
      <c r="CO2115" s="13" t="n">
        <f aca="false">CN2115/CN2110-1</f>
        <v>-0.0190254820936638</v>
      </c>
      <c r="CY2115" s="4" t="n">
        <v>114.2</v>
      </c>
      <c r="CZ2115" s="4" t="n">
        <v>113.95</v>
      </c>
      <c r="DA2115" s="33" t="n">
        <f aca="false">CZ2115-CN2115</f>
        <v>0</v>
      </c>
      <c r="DB2115" s="16" t="n">
        <f aca="false">CZ2115/CY2115-1</f>
        <v>-0.0021891418563923</v>
      </c>
      <c r="DC2115" s="15" t="n">
        <f aca="false">CY2115/CZ2114-1</f>
        <v>0.00272192466414967</v>
      </c>
      <c r="DD2115" s="15" t="n">
        <f aca="false">CZ2115/CZ2114-1</f>
        <v>0.000526824128545211</v>
      </c>
      <c r="DE2115" s="34" t="str">
        <f aca="false">IF(CW2115=0,"",-DC2115*CS2115)</f>
        <v/>
      </c>
      <c r="DY2115" s="6"/>
      <c r="EB2115" s="6" t="n">
        <f aca="false">CL2115</f>
        <v>40315</v>
      </c>
      <c r="EC2115" s="13" t="n">
        <f aca="false">SUM(CM2113:CM2115)</f>
        <v>-0.0300090065501832</v>
      </c>
    </row>
    <row r="2116" customFormat="false" ht="15" hidden="false" customHeight="false" outlineLevel="0" collapsed="false">
      <c r="A2116" s="0" t="n">
        <f aca="false">IF(FR2116=1,CZ2116,0)</f>
        <v>0</v>
      </c>
      <c r="C2116" s="6" t="n">
        <v>40316</v>
      </c>
      <c r="D2116" s="0" t="n">
        <f aca="false">IF(E2116&gt;E2115,1,0)</f>
        <v>1</v>
      </c>
      <c r="E2116" s="46" t="n">
        <v>110.3561</v>
      </c>
      <c r="F2116" s="46" t="n">
        <v>114.4033</v>
      </c>
      <c r="G2116" s="46" t="n">
        <v>117.5892</v>
      </c>
      <c r="H2116" s="46" t="n">
        <v>118.1906</v>
      </c>
      <c r="I2116" s="46" t="n">
        <v>114.6692</v>
      </c>
      <c r="J2116" s="47" t="str">
        <f aca="false">IF(MIN(E2116:I2116)=E2116,$E$2,IF(MIN(E2116:I2116)=F2116,$F$2,IF(MIN(E2116:I2116)=G2116,$G$2,IF(MIN(E2116:I2116)=H2116,$H$2,IF(MIN(E2116:I2116)=I2116,$I$2)))))</f>
        <v>200D</v>
      </c>
      <c r="K2116" s="47" t="str">
        <f aca="false">IF(MAX(E2116:I2116)=E2116,$E$2,IF(MAX(E2116:I2116)=F2116,$F$2,IF(MAX(E2116:I2116)=G2116,$G$2,IF(MAX(E2116:I2116)=H2116,$H$2,IF(MAX(E2116:I2116)=I2116,$I$2)))))</f>
        <v>30D</v>
      </c>
      <c r="L2116" s="4" t="n">
        <f aca="false">IF(MAX(E2116:I2116)=H2116,1,0)</f>
        <v>1</v>
      </c>
      <c r="M2116" s="4" t="n">
        <f aca="false">IF(MAX(E2116:I2116)=I2116,1,0)</f>
        <v>0</v>
      </c>
      <c r="O2116" s="4" t="n">
        <f aca="false">IF(CN2116&gt;E2116,1,0)</f>
        <v>1</v>
      </c>
      <c r="P2116" s="4" t="n">
        <f aca="false">IF(CN2116&gt;F2116,1,0)</f>
        <v>0</v>
      </c>
      <c r="Q2116" s="4" t="n">
        <f aca="false">IF(CN2116&gt;G2116,1,0)</f>
        <v>0</v>
      </c>
      <c r="R2116" s="4" t="n">
        <f aca="false">IF(CN2116&gt;H2116,1,0)</f>
        <v>0</v>
      </c>
      <c r="S2116" s="4" t="n">
        <f aca="false">IF(CN2116&gt;I2116,1,0)</f>
        <v>0</v>
      </c>
      <c r="T2116" s="25" t="n">
        <f aca="false">IF(AND(AND(R2116=0,S2116=0,Q2116=0),OR(S2115=1,S2114=1,S2113=1)),1,0)</f>
        <v>0</v>
      </c>
      <c r="U2116" s="13" t="n">
        <f aca="false">SUM(CM2115:CM2116)</f>
        <v>-0.0130756330895329</v>
      </c>
      <c r="AV2116" s="0"/>
      <c r="AW2116" s="55" t="n">
        <f aca="false">IF(EC2116&gt;$AW$2,1,0)</f>
        <v>0</v>
      </c>
      <c r="AX2116" s="0" t="n">
        <f aca="false">IF(AND(I2116&gt;G2116,I2115&lt;G2115),1,IF(OR(AND(I2116&gt;F2116,I2115&lt;F2115),AND(I2116&gt;E2116,I2115&lt;E2115)),1,0))</f>
        <v>0</v>
      </c>
      <c r="AY2116" s="0" t="n">
        <f aca="false">IF(K2115="10D",1,0)</f>
        <v>0</v>
      </c>
      <c r="AZ2116" s="0" t="n">
        <f aca="false">IF(AND(I2116&gt;G2116,I2115&lt;G2115,I2116&gt;F2116,I2115&gt;F2115,I2116&gt;E2116,I2115&gt;E2115),1,0)</f>
        <v>0</v>
      </c>
      <c r="BA2116" s="56" t="n">
        <f aca="false">IF(G2116&gt;H2116,1,0)</f>
        <v>0</v>
      </c>
      <c r="BB2116" s="56" t="n">
        <f aca="false">IF(I2116&lt;F2116,1,0)</f>
        <v>0</v>
      </c>
      <c r="BC2116" s="0" t="n">
        <f aca="false">IF(AND(SUM(AW2115:AX2115)=2,AY2116=1),1,IF(SUM(AX2114:AX2116)=0,0,IF(AND(OR(AW2114=1,AX2114=1),OR(AW2115=1,AX2115=1),AY2116=1),1,IF(AND(SUM(AW2116:AY2116)=2,SUM(AW2114:AX2114)=2,AX2114=1),1,0))))</f>
        <v>0</v>
      </c>
      <c r="BD2116" s="57" t="str">
        <f aca="false">IF(AND(SUM(BC2114:BC2116)&gt;=1,BA2116=1,SUM(AZ2111:AZ2116)&gt;=1),1,IF(BC2116=0,"",IF(AND(BC2116=1,AZ2116=0,AZ2115=0,AZ2114=0),1,IF(AND(BC2116=1,OR(AZ2116=1,AZ2115=1,AZ2114)),IF(BA2116=1,1,0)))))</f>
        <v/>
      </c>
      <c r="BE2116" s="50" t="str">
        <f aca="false">IF(AND(BD2116=1,BD2115=1),0,IF(BD2116=1,SUM(CM2117:CM2155),""))</f>
        <v/>
      </c>
      <c r="BF2116" s="20" t="str">
        <f aca="false">IF(AND(BB2116=1,BB2115=1,BE2075&lt;&gt;0),"",IF(AND(BB2115=0,BB2116=1),BF2115,IF(AND(BB2116=1,BB2115=1),BF2115,IF(AND(BF2115="",BE2115="",OR(BD2115=0,BD2115="")),"",IF(AND(BF2115="",BE2076=0),"",IF(AND(BE2076&lt;&gt;"",BF2115=BE2076),"",IF(AND(BD2115=1,BE2115&lt;&gt;0),CM2116,IF(BF2115&lt;&gt;0,BF2115+CM2116,IF(BF2115="","")))))))))</f>
        <v/>
      </c>
      <c r="BH2116" s="50"/>
      <c r="BI2116" s="0"/>
      <c r="BU2116" s="0"/>
      <c r="BZ2116" s="49"/>
      <c r="CG2116" s="13"/>
      <c r="CH2116" s="40"/>
      <c r="CI2116" s="13"/>
      <c r="CL2116" s="6" t="n">
        <f aca="false">C2116</f>
        <v>40316</v>
      </c>
      <c r="CM2116" s="13" t="n">
        <f aca="false">CN2116/CN2115-1</f>
        <v>-0.0136024572180781</v>
      </c>
      <c r="CN2116" s="76" t="n">
        <v>112.4</v>
      </c>
      <c r="CO2116" s="13" t="n">
        <f aca="false">CN2116/CN2111-1</f>
        <v>-0.0296123629456962</v>
      </c>
      <c r="CY2116" s="4" t="n">
        <v>114.88</v>
      </c>
      <c r="CZ2116" s="4" t="n">
        <v>112.4</v>
      </c>
      <c r="DA2116" s="33" t="n">
        <f aca="false">CZ2116-CN2116</f>
        <v>0</v>
      </c>
      <c r="DB2116" s="16" t="n">
        <f aca="false">CZ2116/CY2116-1</f>
        <v>-0.0215877437325904</v>
      </c>
      <c r="DC2116" s="15" t="n">
        <f aca="false">CY2116/CZ2115-1</f>
        <v>0.00816147433084691</v>
      </c>
      <c r="DD2116" s="15" t="n">
        <f aca="false">CZ2116/CZ2115-1</f>
        <v>-0.0136024572180781</v>
      </c>
      <c r="DE2116" s="34" t="str">
        <f aca="false">IF(CW2116=0,"",-DC2116*CS2116)</f>
        <v/>
      </c>
      <c r="DY2116" s="6"/>
      <c r="EB2116" s="6" t="n">
        <f aca="false">CL2116</f>
        <v>40316</v>
      </c>
      <c r="EC2116" s="13" t="n">
        <f aca="false">SUM(CM2114:CM2116)</f>
        <v>-0.0311806421420373</v>
      </c>
    </row>
    <row r="2117" customFormat="false" ht="15" hidden="false" customHeight="false" outlineLevel="0" collapsed="false">
      <c r="A2117" s="0" t="n">
        <f aca="false">IF(FR2117=1,CZ2117,0)</f>
        <v>0</v>
      </c>
      <c r="C2117" s="6" t="n">
        <v>40317</v>
      </c>
      <c r="D2117" s="0" t="n">
        <f aca="false">IF(E2117&gt;E2116,1,0)</f>
        <v>1</v>
      </c>
      <c r="E2117" s="46" t="n">
        <v>110.4127</v>
      </c>
      <c r="F2117" s="46" t="n">
        <v>114.4014</v>
      </c>
      <c r="G2117" s="46" t="n">
        <v>117.5352</v>
      </c>
      <c r="H2117" s="46" t="n">
        <v>117.9706</v>
      </c>
      <c r="I2117" s="46" t="n">
        <v>114.1632</v>
      </c>
      <c r="J2117" s="47" t="str">
        <f aca="false">IF(MIN(E2117:I2117)=E2117,$E$2,IF(MIN(E2117:I2117)=F2117,$F$2,IF(MIN(E2117:I2117)=G2117,$G$2,IF(MIN(E2117:I2117)=H2117,$H$2,IF(MIN(E2117:I2117)=I2117,$I$2)))))</f>
        <v>200D</v>
      </c>
      <c r="K2117" s="47" t="str">
        <f aca="false">IF(MAX(E2117:I2117)=E2117,$E$2,IF(MAX(E2117:I2117)=F2117,$F$2,IF(MAX(E2117:I2117)=G2117,$G$2,IF(MAX(E2117:I2117)=H2117,$H$2,IF(MAX(E2117:I2117)=I2117,$I$2)))))</f>
        <v>30D</v>
      </c>
      <c r="L2117" s="4" t="n">
        <f aca="false">IF(MAX(E2117:I2117)=H2117,1,0)</f>
        <v>1</v>
      </c>
      <c r="M2117" s="4" t="n">
        <f aca="false">IF(MAX(E2117:I2117)=I2117,1,0)</f>
        <v>0</v>
      </c>
      <c r="O2117" s="4" t="n">
        <f aca="false">IF(CN2117&gt;E2117,1,0)</f>
        <v>1</v>
      </c>
      <c r="P2117" s="4" t="n">
        <f aca="false">IF(CN2117&gt;F2117,1,0)</f>
        <v>0</v>
      </c>
      <c r="Q2117" s="4" t="n">
        <f aca="false">IF(CN2117&gt;G2117,1,0)</f>
        <v>0</v>
      </c>
      <c r="R2117" s="4" t="n">
        <f aca="false">IF(CN2117&gt;H2117,1,0)</f>
        <v>0</v>
      </c>
      <c r="S2117" s="4" t="n">
        <f aca="false">IF(CN2117&gt;I2117,1,0)</f>
        <v>0</v>
      </c>
      <c r="T2117" s="25" t="n">
        <f aca="false">IF(AND(AND(R2117=0,S2117=0,Q2117=0),OR(S2116=1,S2115=1,S2114=1)),1,0)</f>
        <v>0</v>
      </c>
      <c r="U2117" s="13" t="n">
        <f aca="false">SUM(CM2116:CM2117)</f>
        <v>-0.019296407396014</v>
      </c>
      <c r="AV2117" s="0"/>
      <c r="AW2117" s="55" t="n">
        <f aca="false">IF(EC2117&gt;$AW$2,1,0)</f>
        <v>0</v>
      </c>
      <c r="AX2117" s="0" t="n">
        <f aca="false">IF(AND(I2117&gt;G2117,I2116&lt;G2116),1,IF(OR(AND(I2117&gt;F2117,I2116&lt;F2116),AND(I2117&gt;E2117,I2116&lt;E2116)),1,0))</f>
        <v>0</v>
      </c>
      <c r="AY2117" s="0" t="n">
        <f aca="false">IF(K2116="10D",1,0)</f>
        <v>0</v>
      </c>
      <c r="AZ2117" s="0" t="n">
        <f aca="false">IF(AND(I2117&gt;G2117,I2116&lt;G2116,I2117&gt;F2117,I2116&gt;F2116,I2117&gt;E2117,I2116&gt;E2116),1,0)</f>
        <v>0</v>
      </c>
      <c r="BA2117" s="56" t="n">
        <f aca="false">IF(G2117&gt;H2117,1,0)</f>
        <v>0</v>
      </c>
      <c r="BB2117" s="56" t="n">
        <f aca="false">IF(I2117&lt;F2117,1,0)</f>
        <v>1</v>
      </c>
      <c r="BC2117" s="0" t="n">
        <f aca="false">IF(AND(SUM(AW2116:AX2116)=2,AY2117=1),1,IF(SUM(AX2115:AX2117)=0,0,IF(AND(OR(AW2115=1,AX2115=1),OR(AW2116=1,AX2116=1),AY2117=1),1,IF(AND(SUM(AW2117:AY2117)=2,SUM(AW2115:AX2115)=2,AX2115=1),1,0))))</f>
        <v>0</v>
      </c>
      <c r="BD2117" s="57" t="str">
        <f aca="false">IF(AND(SUM(BC2115:BC2117)&gt;=1,BA2117=1,SUM(AZ2112:AZ2117)&gt;=1),1,IF(BC2117=0,"",IF(AND(BC2117=1,AZ2117=0,AZ2116=0,AZ2115=0),1,IF(AND(BC2117=1,OR(AZ2117=1,AZ2116=1,AZ2115)),IF(BA2117=1,1,0)))))</f>
        <v/>
      </c>
      <c r="BE2117" s="50" t="str">
        <f aca="false">IF(AND(BD2117=1,BD2116=1),0,IF(BD2117=1,SUM(CM2118:CM2156),""))</f>
        <v/>
      </c>
      <c r="BF2117" s="20" t="str">
        <f aca="false">IF(AND(BB2117=1,BB2116=1,BE2076&lt;&gt;0),"",IF(AND(BB2116=0,BB2117=1),BF2116,IF(AND(BB2117=1,BB2116=1),BF2116,IF(AND(BF2116="",BE2116="",OR(BD2116=0,BD2116="")),"",IF(AND(BF2116="",BE2077=0),"",IF(AND(BE2077&lt;&gt;"",BF2116=BE2077),"",IF(AND(BD2116=1,BE2116&lt;&gt;0),CM2117,IF(BF2116&lt;&gt;0,BF2116+CM2117,IF(BF2116="","")))))))))</f>
        <v/>
      </c>
      <c r="BH2117" s="50"/>
      <c r="BI2117" s="0"/>
      <c r="BU2117" s="0"/>
      <c r="BZ2117" s="49"/>
      <c r="CG2117" s="13"/>
      <c r="CH2117" s="40"/>
      <c r="CI2117" s="13"/>
      <c r="CL2117" s="6" t="n">
        <f aca="false">C2117</f>
        <v>40317</v>
      </c>
      <c r="CM2117" s="13" t="n">
        <f aca="false">CN2117/CN2116-1</f>
        <v>-0.00569395017793595</v>
      </c>
      <c r="CN2117" s="76" t="n">
        <v>111.76</v>
      </c>
      <c r="CO2117" s="13" t="n">
        <f aca="false">CN2117/CN2112-1</f>
        <v>-0.048446147296722</v>
      </c>
      <c r="CY2117" s="4" t="n">
        <v>111.77</v>
      </c>
      <c r="CZ2117" s="4" t="n">
        <v>111.76</v>
      </c>
      <c r="DA2117" s="33" t="n">
        <f aca="false">CZ2117-CN2117</f>
        <v>0</v>
      </c>
      <c r="DB2117" s="16" t="n">
        <f aca="false">CZ2117/CY2117-1</f>
        <v>-8.94694461840428E-005</v>
      </c>
      <c r="DC2117" s="15" t="n">
        <f aca="false">CY2117/CZ2116-1</f>
        <v>-0.00560498220640582</v>
      </c>
      <c r="DD2117" s="15" t="n">
        <f aca="false">CZ2117/CZ2116-1</f>
        <v>-0.00569395017793595</v>
      </c>
      <c r="DE2117" s="34" t="str">
        <f aca="false">IF(CW2117=0,"",-DC2117*CS2117)</f>
        <v/>
      </c>
      <c r="DY2117" s="6"/>
      <c r="EB2117" s="6" t="n">
        <f aca="false">CL2117</f>
        <v>40317</v>
      </c>
      <c r="EC2117" s="13" t="n">
        <f aca="false">SUM(CM2115:CM2117)</f>
        <v>-0.0187695832674688</v>
      </c>
    </row>
    <row r="2118" customFormat="false" ht="15" hidden="false" customHeight="false" outlineLevel="0" collapsed="false">
      <c r="A2118" s="0" t="n">
        <f aca="false">IF(FR2118=1,CZ2118,0)</f>
        <v>0</v>
      </c>
      <c r="C2118" s="6" t="n">
        <v>40318</v>
      </c>
      <c r="D2118" s="0" t="n">
        <f aca="false">IF(E2118&gt;E2117,1,0)</f>
        <v>1</v>
      </c>
      <c r="E2118" s="46" t="n">
        <v>110.4469</v>
      </c>
      <c r="F2118" s="46" t="n">
        <v>114.352</v>
      </c>
      <c r="G2118" s="46" t="n">
        <v>117.3866</v>
      </c>
      <c r="H2118" s="46" t="n">
        <v>117.5962</v>
      </c>
      <c r="I2118" s="46" t="n">
        <v>113.623</v>
      </c>
      <c r="J2118" s="47" t="str">
        <f aca="false">IF(MIN(E2118:I2118)=E2118,$E$2,IF(MIN(E2118:I2118)=F2118,$F$2,IF(MIN(E2118:I2118)=G2118,$G$2,IF(MIN(E2118:I2118)=H2118,$H$2,IF(MIN(E2118:I2118)=I2118,$I$2)))))</f>
        <v>200D</v>
      </c>
      <c r="K2118" s="47" t="str">
        <f aca="false">IF(MAX(E2118:I2118)=E2118,$E$2,IF(MAX(E2118:I2118)=F2118,$F$2,IF(MAX(E2118:I2118)=G2118,$G$2,IF(MAX(E2118:I2118)=H2118,$H$2,IF(MAX(E2118:I2118)=I2118,$I$2)))))</f>
        <v>30D</v>
      </c>
      <c r="L2118" s="4" t="n">
        <f aca="false">IF(MAX(E2118:I2118)=H2118,1,0)</f>
        <v>1</v>
      </c>
      <c r="M2118" s="4" t="n">
        <f aca="false">IF(MAX(E2118:I2118)=I2118,1,0)</f>
        <v>0</v>
      </c>
      <c r="O2118" s="4" t="n">
        <f aca="false">IF(CN2118&gt;E2118,1,0)</f>
        <v>0</v>
      </c>
      <c r="P2118" s="4" t="n">
        <f aca="false">IF(CN2118&gt;F2118,1,0)</f>
        <v>0</v>
      </c>
      <c r="Q2118" s="4" t="n">
        <f aca="false">IF(CN2118&gt;G2118,1,0)</f>
        <v>0</v>
      </c>
      <c r="R2118" s="4" t="n">
        <f aca="false">IF(CN2118&gt;H2118,1,0)</f>
        <v>0</v>
      </c>
      <c r="S2118" s="4" t="n">
        <f aca="false">IF(CN2118&gt;I2118,1,0)</f>
        <v>0</v>
      </c>
      <c r="T2118" s="25" t="n">
        <f aca="false">IF(AND(AND(R2118=0,S2118=0,Q2118=0),OR(S2117=1,S2116=1,S2115=1)),1,0)</f>
        <v>0</v>
      </c>
      <c r="U2118" s="13" t="n">
        <f aca="false">SUM(CM2117:CM2118)</f>
        <v>-0.0434534347878143</v>
      </c>
      <c r="AV2118" s="0"/>
      <c r="AW2118" s="55" t="n">
        <f aca="false">IF(EC2118&gt;$AW$2,1,0)</f>
        <v>0</v>
      </c>
      <c r="AX2118" s="0" t="n">
        <f aca="false">IF(AND(I2118&gt;G2118,I2117&lt;G2117),1,IF(OR(AND(I2118&gt;F2118,I2117&lt;F2117),AND(I2118&gt;E2118,I2117&lt;E2117)),1,0))</f>
        <v>0</v>
      </c>
      <c r="AY2118" s="0" t="n">
        <f aca="false">IF(K2117="10D",1,0)</f>
        <v>0</v>
      </c>
      <c r="AZ2118" s="0" t="n">
        <f aca="false">IF(AND(I2118&gt;G2118,I2117&lt;G2117,I2118&gt;F2118,I2117&gt;F2117,I2118&gt;E2118,I2117&gt;E2117),1,0)</f>
        <v>0</v>
      </c>
      <c r="BA2118" s="56" t="n">
        <f aca="false">IF(G2118&gt;H2118,1,0)</f>
        <v>0</v>
      </c>
      <c r="BB2118" s="56" t="n">
        <f aca="false">IF(I2118&lt;F2118,1,0)</f>
        <v>1</v>
      </c>
      <c r="BC2118" s="0" t="n">
        <f aca="false">IF(AND(SUM(AW2117:AX2117)=2,AY2118=1),1,IF(SUM(AX2116:AX2118)=0,0,IF(AND(OR(AW2116=1,AX2116=1),OR(AW2117=1,AX2117=1),AY2118=1),1,IF(AND(SUM(AW2118:AY2118)=2,SUM(AW2116:AX2116)=2,AX2116=1),1,0))))</f>
        <v>0</v>
      </c>
      <c r="BD2118" s="57" t="str">
        <f aca="false">IF(AND(SUM(BC2116:BC2118)&gt;=1,BA2118=1,SUM(AZ2113:AZ2118)&gt;=1),1,IF(BC2118=0,"",IF(AND(BC2118=1,AZ2118=0,AZ2117=0,AZ2116=0),1,IF(AND(BC2118=1,OR(AZ2118=1,AZ2117=1,AZ2116)),IF(BA2118=1,1,0)))))</f>
        <v/>
      </c>
      <c r="BE2118" s="50" t="str">
        <f aca="false">IF(AND(BD2118=1,BD2117=1),0,IF(BD2118=1,SUM(CM2119:CM2157),""))</f>
        <v/>
      </c>
      <c r="BF2118" s="20" t="str">
        <f aca="false">IF(AND(BB2118=1,BB2117=1,BE2077&lt;&gt;0),"",IF(AND(BB2117=0,BB2118=1),BF2117,IF(AND(BB2118=1,BB2117=1),BF2117,IF(AND(BF2117="",BE2117="",OR(BD2117=0,BD2117="")),"",IF(AND(BF2117="",BE2078=0),"",IF(AND(BE2078&lt;&gt;"",BF2117=BE2078),"",IF(AND(BD2117=1,BE2117&lt;&gt;0),CM2118,IF(BF2117&lt;&gt;0,BF2117+CM2118,IF(BF2117="","")))))))))</f>
        <v/>
      </c>
      <c r="BH2118" s="50"/>
      <c r="BI2118" s="0"/>
      <c r="BU2118" s="0"/>
      <c r="BZ2118" s="49"/>
      <c r="CG2118" s="13"/>
      <c r="CH2118" s="40"/>
      <c r="CI2118" s="13"/>
      <c r="CL2118" s="6" t="n">
        <f aca="false">C2118</f>
        <v>40318</v>
      </c>
      <c r="CM2118" s="13" t="n">
        <f aca="false">CN2118/CN2117-1</f>
        <v>-0.0377594846098783</v>
      </c>
      <c r="CN2118" s="76" t="n">
        <v>107.54</v>
      </c>
      <c r="CO2118" s="13" t="n">
        <f aca="false">CN2118/CN2113-1</f>
        <v>-0.0728511078541253</v>
      </c>
      <c r="CY2118" s="4" t="n">
        <v>109.38</v>
      </c>
      <c r="CZ2118" s="4" t="n">
        <v>107.54</v>
      </c>
      <c r="DA2118" s="33" t="n">
        <f aca="false">CZ2118-CN2118</f>
        <v>0</v>
      </c>
      <c r="DB2118" s="16" t="n">
        <f aca="false">CZ2118/CY2118-1</f>
        <v>-0.0168220881331138</v>
      </c>
      <c r="DC2118" s="15" t="n">
        <f aca="false">CY2118/CZ2117-1</f>
        <v>-0.021295633500358</v>
      </c>
      <c r="DD2118" s="15" t="n">
        <f aca="false">CZ2118/CZ2117-1</f>
        <v>-0.0377594846098783</v>
      </c>
      <c r="DE2118" s="34" t="str">
        <f aca="false">IF(CW2118=0,"",-DC2118*CS2118)</f>
        <v/>
      </c>
      <c r="DY2118" s="6"/>
      <c r="EB2118" s="6" t="n">
        <f aca="false">CL2118</f>
        <v>40318</v>
      </c>
      <c r="EC2118" s="13" t="n">
        <f aca="false">SUM(CM2116:CM2118)</f>
        <v>-0.0570558920058923</v>
      </c>
    </row>
    <row r="2119" customFormat="false" ht="15" hidden="false" customHeight="false" outlineLevel="0" collapsed="false">
      <c r="A2119" s="0" t="n">
        <f aca="false">IF(FR2119=1,CZ2119,0)</f>
        <v>0</v>
      </c>
      <c r="C2119" s="6" t="n">
        <v>40319</v>
      </c>
      <c r="D2119" s="0" t="n">
        <f aca="false">IF(E2119&gt;E2118,1,0)</f>
        <v>1</v>
      </c>
      <c r="E2119" s="46" t="n">
        <v>110.4904</v>
      </c>
      <c r="F2119" s="46" t="n">
        <v>114.316</v>
      </c>
      <c r="G2119" s="46" t="n">
        <v>117.2599</v>
      </c>
      <c r="H2119" s="46" t="n">
        <v>117.2483</v>
      </c>
      <c r="I2119" s="46" t="n">
        <v>113.4085</v>
      </c>
      <c r="J2119" s="47" t="str">
        <f aca="false">IF(MIN(E2119:I2119)=E2119,$E$2,IF(MIN(E2119:I2119)=F2119,$F$2,IF(MIN(E2119:I2119)=G2119,$G$2,IF(MIN(E2119:I2119)=H2119,$H$2,IF(MIN(E2119:I2119)=I2119,$I$2)))))</f>
        <v>200D</v>
      </c>
      <c r="K2119" s="47" t="str">
        <f aca="false">IF(MAX(E2119:I2119)=E2119,$E$2,IF(MAX(E2119:I2119)=F2119,$F$2,IF(MAX(E2119:I2119)=G2119,$G$2,IF(MAX(E2119:I2119)=H2119,$H$2,IF(MAX(E2119:I2119)=I2119,$I$2)))))</f>
        <v>50D</v>
      </c>
      <c r="L2119" s="4" t="n">
        <f aca="false">IF(MAX(E2119:I2119)=H2119,1,0)</f>
        <v>0</v>
      </c>
      <c r="M2119" s="4" t="n">
        <f aca="false">IF(MAX(E2119:I2119)=I2119,1,0)</f>
        <v>0</v>
      </c>
      <c r="O2119" s="4" t="n">
        <f aca="false">IF(CN2119&gt;E2119,1,0)</f>
        <v>0</v>
      </c>
      <c r="P2119" s="4" t="n">
        <f aca="false">IF(CN2119&gt;F2119,1,0)</f>
        <v>0</v>
      </c>
      <c r="Q2119" s="4" t="n">
        <f aca="false">IF(CN2119&gt;G2119,1,0)</f>
        <v>0</v>
      </c>
      <c r="R2119" s="4" t="n">
        <f aca="false">IF(CN2119&gt;H2119,1,0)</f>
        <v>0</v>
      </c>
      <c r="S2119" s="4" t="n">
        <f aca="false">IF(CN2119&gt;I2119,1,0)</f>
        <v>0</v>
      </c>
      <c r="T2119" s="25" t="n">
        <f aca="false">IF(AND(AND(R2119=0,S2119=0,Q2119=0),OR(S2118=1,S2117=1,S2116=1)),1,0)</f>
        <v>0</v>
      </c>
      <c r="U2119" s="13" t="n">
        <f aca="false">SUM(CM2118:CM2119)</f>
        <v>-0.0231137713868916</v>
      </c>
      <c r="AV2119" s="0"/>
      <c r="AW2119" s="55" t="n">
        <f aca="false">IF(EC2119&gt;$AW$2,1,0)</f>
        <v>0</v>
      </c>
      <c r="AX2119" s="0" t="n">
        <f aca="false">IF(AND(I2119&gt;G2119,I2118&lt;G2118),1,IF(OR(AND(I2119&gt;F2119,I2118&lt;F2118),AND(I2119&gt;E2119,I2118&lt;E2118)),1,0))</f>
        <v>0</v>
      </c>
      <c r="AY2119" s="0" t="n">
        <f aca="false">IF(K2118="10D",1,0)</f>
        <v>0</v>
      </c>
      <c r="AZ2119" s="0" t="n">
        <f aca="false">IF(AND(I2119&gt;G2119,I2118&lt;G2118,I2119&gt;F2119,I2118&gt;F2118,I2119&gt;E2119,I2118&gt;E2118),1,0)</f>
        <v>0</v>
      </c>
      <c r="BA2119" s="56" t="n">
        <f aca="false">IF(G2119&gt;H2119,1,0)</f>
        <v>1</v>
      </c>
      <c r="BB2119" s="56" t="n">
        <f aca="false">IF(I2119&lt;F2119,1,0)</f>
        <v>1</v>
      </c>
      <c r="BC2119" s="0" t="n">
        <f aca="false">IF(AND(SUM(AW2118:AX2118)=2,AY2119=1),1,IF(SUM(AX2117:AX2119)=0,0,IF(AND(OR(AW2117=1,AX2117=1),OR(AW2118=1,AX2118=1),AY2119=1),1,IF(AND(SUM(AW2119:AY2119)=2,SUM(AW2117:AX2117)=2,AX2117=1),1,0))))</f>
        <v>0</v>
      </c>
      <c r="BD2119" s="57" t="str">
        <f aca="false">IF(AND(SUM(BC2117:BC2119)&gt;=1,BA2119=1,SUM(AZ2114:AZ2119)&gt;=1),1,IF(BC2119=0,"",IF(AND(BC2119=1,AZ2119=0,AZ2118=0,AZ2117=0),1,IF(AND(BC2119=1,OR(AZ2119=1,AZ2118=1,AZ2117)),IF(BA2119=1,1,0)))))</f>
        <v/>
      </c>
      <c r="BE2119" s="50" t="str">
        <f aca="false">IF(AND(BD2119=1,BD2118=1),0,IF(BD2119=1,SUM(CM2120:CM2158),""))</f>
        <v/>
      </c>
      <c r="BF2119" s="20" t="str">
        <f aca="false">IF(AND(BB2119=1,BB2118=1,BE2078&lt;&gt;0),"",IF(AND(BB2118=0,BB2119=1),BF2118,IF(AND(BB2119=1,BB2118=1),BF2118,IF(AND(BF2118="",BE2118="",OR(BD2118=0,BD2118="")),"",IF(AND(BF2118="",BE2079=0),"",IF(AND(BE2079&lt;&gt;"",BF2118=BE2079),"",IF(AND(BD2118=1,BE2118&lt;&gt;0),CM2119,IF(BF2118&lt;&gt;0,BF2118+CM2119,IF(BF2118="","")))))))))</f>
        <v/>
      </c>
      <c r="BH2119" s="50"/>
      <c r="BI2119" s="0"/>
      <c r="BU2119" s="0"/>
      <c r="BZ2119" s="49"/>
      <c r="CG2119" s="13"/>
      <c r="CH2119" s="40"/>
      <c r="CI2119" s="13"/>
      <c r="CL2119" s="6" t="n">
        <f aca="false">C2119</f>
        <v>40319</v>
      </c>
      <c r="CM2119" s="13" t="n">
        <f aca="false">CN2119/CN2118-1</f>
        <v>0.0146457132229867</v>
      </c>
      <c r="CN2119" s="76" t="n">
        <v>109.115</v>
      </c>
      <c r="CO2119" s="13" t="n">
        <f aca="false">CN2119/CN2114-1</f>
        <v>-0.0419264202300466</v>
      </c>
      <c r="CY2119" s="4" t="n">
        <v>105.91</v>
      </c>
      <c r="CZ2119" s="4" t="n">
        <v>109.115</v>
      </c>
      <c r="DA2119" s="33" t="n">
        <f aca="false">CZ2119-CN2119</f>
        <v>0</v>
      </c>
      <c r="DB2119" s="16" t="n">
        <f aca="false">CZ2119/CY2119-1</f>
        <v>0.0302615428193749</v>
      </c>
      <c r="DC2119" s="15" t="n">
        <f aca="false">CY2119/CZ2118-1</f>
        <v>-0.0151571508275992</v>
      </c>
      <c r="DD2119" s="15" t="n">
        <f aca="false">CZ2119/CZ2118-1</f>
        <v>0.0146457132229867</v>
      </c>
      <c r="DE2119" s="34" t="str">
        <f aca="false">IF(CW2119=0,"",-DC2119*CS2119)</f>
        <v/>
      </c>
      <c r="DY2119" s="6"/>
      <c r="EB2119" s="6" t="n">
        <f aca="false">CL2119</f>
        <v>40319</v>
      </c>
      <c r="EC2119" s="13" t="n">
        <f aca="false">SUM(CM2117:CM2119)</f>
        <v>-0.0288077215648276</v>
      </c>
    </row>
    <row r="2120" customFormat="false" ht="15" hidden="false" customHeight="false" outlineLevel="0" collapsed="false">
      <c r="A2120" s="0" t="n">
        <f aca="false">IF(FR2120=1,CZ2120,0)</f>
        <v>0</v>
      </c>
      <c r="C2120" s="6" t="n">
        <v>40322</v>
      </c>
      <c r="D2120" s="0" t="n">
        <f aca="false">IF(E2120&gt;E2119,1,0)</f>
        <v>1</v>
      </c>
      <c r="E2120" s="46" t="n">
        <v>110.5295</v>
      </c>
      <c r="F2120" s="46" t="n">
        <v>114.2675</v>
      </c>
      <c r="G2120" s="46" t="n">
        <v>117.1049</v>
      </c>
      <c r="H2120" s="46" t="n">
        <v>116.8473</v>
      </c>
      <c r="I2120" s="46" t="n">
        <v>112.5635</v>
      </c>
      <c r="J2120" s="47" t="str">
        <f aca="false">IF(MIN(E2120:I2120)=E2120,$E$2,IF(MIN(E2120:I2120)=F2120,$F$2,IF(MIN(E2120:I2120)=G2120,$G$2,IF(MIN(E2120:I2120)=H2120,$H$2,IF(MIN(E2120:I2120)=I2120,$I$2)))))</f>
        <v>200D</v>
      </c>
      <c r="K2120" s="47" t="str">
        <f aca="false">IF(MAX(E2120:I2120)=E2120,$E$2,IF(MAX(E2120:I2120)=F2120,$F$2,IF(MAX(E2120:I2120)=G2120,$G$2,IF(MAX(E2120:I2120)=H2120,$H$2,IF(MAX(E2120:I2120)=I2120,$I$2)))))</f>
        <v>50D</v>
      </c>
      <c r="L2120" s="4" t="n">
        <f aca="false">IF(MAX(E2120:I2120)=H2120,1,0)</f>
        <v>0</v>
      </c>
      <c r="M2120" s="4" t="n">
        <f aca="false">IF(MAX(E2120:I2120)=I2120,1,0)</f>
        <v>0</v>
      </c>
      <c r="O2120" s="4" t="n">
        <f aca="false">IF(CN2120&gt;E2120,1,0)</f>
        <v>0</v>
      </c>
      <c r="P2120" s="4" t="n">
        <f aca="false">IF(CN2120&gt;F2120,1,0)</f>
        <v>0</v>
      </c>
      <c r="Q2120" s="4" t="n">
        <f aca="false">IF(CN2120&gt;G2120,1,0)</f>
        <v>0</v>
      </c>
      <c r="R2120" s="4" t="n">
        <f aca="false">IF(CN2120&gt;H2120,1,0)</f>
        <v>0</v>
      </c>
      <c r="S2120" s="4" t="n">
        <f aca="false">IF(CN2120&gt;I2120,1,0)</f>
        <v>0</v>
      </c>
      <c r="T2120" s="25" t="n">
        <f aca="false">IF(AND(AND(R2120=0,S2120=0,Q2120=0),OR(S2119=1,S2118=1,S2117=1)),1,0)</f>
        <v>0</v>
      </c>
      <c r="U2120" s="13" t="n">
        <f aca="false">SUM(CM2119:CM2120)</f>
        <v>0.00176939007768129</v>
      </c>
      <c r="AV2120" s="0"/>
      <c r="AW2120" s="55" t="n">
        <f aca="false">IF(EC2120&gt;$AW$2,1,0)</f>
        <v>0</v>
      </c>
      <c r="AX2120" s="0" t="n">
        <f aca="false">IF(AND(I2120&gt;G2120,I2119&lt;G2119),1,IF(OR(AND(I2120&gt;F2120,I2119&lt;F2119),AND(I2120&gt;E2120,I2119&lt;E2119)),1,0))</f>
        <v>0</v>
      </c>
      <c r="AY2120" s="0" t="n">
        <f aca="false">IF(K2119="10D",1,0)</f>
        <v>0</v>
      </c>
      <c r="AZ2120" s="0" t="n">
        <f aca="false">IF(AND(I2120&gt;G2120,I2119&lt;G2119,I2120&gt;F2120,I2119&gt;F2119,I2120&gt;E2120,I2119&gt;E2119),1,0)</f>
        <v>0</v>
      </c>
      <c r="BA2120" s="56" t="n">
        <f aca="false">IF(G2120&gt;H2120,1,0)</f>
        <v>1</v>
      </c>
      <c r="BB2120" s="56" t="n">
        <f aca="false">IF(I2120&lt;F2120,1,0)</f>
        <v>1</v>
      </c>
      <c r="BC2120" s="0" t="n">
        <f aca="false">IF(AND(SUM(AW2119:AX2119)=2,AY2120=1),1,IF(SUM(AX2118:AX2120)=0,0,IF(AND(OR(AW2118=1,AX2118=1),OR(AW2119=1,AX2119=1),AY2120=1),1,IF(AND(SUM(AW2120:AY2120)=2,SUM(AW2118:AX2118)=2,AX2118=1),1,0))))</f>
        <v>0</v>
      </c>
      <c r="BD2120" s="57" t="str">
        <f aca="false">IF(AND(SUM(BC2118:BC2120)&gt;=1,BA2120=1,SUM(AZ2115:AZ2120)&gt;=1),1,IF(BC2120=0,"",IF(AND(BC2120=1,AZ2120=0,AZ2119=0,AZ2118=0),1,IF(AND(BC2120=1,OR(AZ2120=1,AZ2119=1,AZ2118)),IF(BA2120=1,1,0)))))</f>
        <v/>
      </c>
      <c r="BE2120" s="50" t="str">
        <f aca="false">IF(AND(BD2120=1,BD2119=1),0,IF(BD2120=1,SUM(CM2121:CM2159),""))</f>
        <v/>
      </c>
      <c r="BF2120" s="20" t="str">
        <f aca="false">IF(AND(BB2120=1,BB2119=1,BE2079&lt;&gt;0),"",IF(AND(BB2119=0,BB2120=1),BF2119,IF(AND(BB2120=1,BB2119=1),BF2119,IF(AND(BF2119="",BE2119="",OR(BD2119=0,BD2119="")),"",IF(AND(BF2119="",BE2080=0),"",IF(AND(BE2080&lt;&gt;"",BF2119=BE2080),"",IF(AND(BD2119=1,BE2119&lt;&gt;0),CM2120,IF(BF2119&lt;&gt;0,BF2119+CM2120,IF(BF2119="","")))))))))</f>
        <v/>
      </c>
      <c r="BH2120" s="50"/>
      <c r="BI2120" s="0"/>
      <c r="BU2120" s="0"/>
      <c r="BZ2120" s="49"/>
      <c r="CG2120" s="13"/>
      <c r="CH2120" s="40"/>
      <c r="CI2120" s="13"/>
      <c r="CL2120" s="6" t="n">
        <f aca="false">C2120</f>
        <v>40322</v>
      </c>
      <c r="CM2120" s="13" t="n">
        <f aca="false">CN2120/CN2119-1</f>
        <v>-0.0128763231453054</v>
      </c>
      <c r="CN2120" s="76" t="n">
        <v>107.71</v>
      </c>
      <c r="CO2120" s="13" t="n">
        <f aca="false">CN2120/CN2115-1</f>
        <v>-0.0547608600263274</v>
      </c>
      <c r="CY2120" s="4" t="n">
        <v>108.52</v>
      </c>
      <c r="CZ2120" s="4" t="n">
        <v>107.71</v>
      </c>
      <c r="DA2120" s="33" t="n">
        <f aca="false">CZ2120-CN2120</f>
        <v>0</v>
      </c>
      <c r="DB2120" s="16" t="n">
        <f aca="false">CZ2120/CY2120-1</f>
        <v>-0.00746406192406934</v>
      </c>
      <c r="DC2120" s="15" t="n">
        <f aca="false">CY2120/CZ2119-1</f>
        <v>-0.00545296247078764</v>
      </c>
      <c r="DD2120" s="15" t="n">
        <f aca="false">CZ2120/CZ2119-1</f>
        <v>-0.0128763231453054</v>
      </c>
      <c r="DE2120" s="34" t="str">
        <f aca="false">IF(CW2120=0,"",-DC2120*CS2120)</f>
        <v/>
      </c>
      <c r="DY2120" s="6"/>
      <c r="EB2120" s="6" t="n">
        <f aca="false">CL2120</f>
        <v>40322</v>
      </c>
      <c r="EC2120" s="13" t="n">
        <f aca="false">SUM(CM2118:CM2120)</f>
        <v>-0.035990094532197</v>
      </c>
    </row>
    <row r="2121" customFormat="false" ht="15" hidden="false" customHeight="false" outlineLevel="0" collapsed="false">
      <c r="A2121" s="0" t="n">
        <f aca="false">IF(FR2121=1,CZ2121,0)</f>
        <v>0</v>
      </c>
      <c r="C2121" s="6" t="n">
        <v>40323</v>
      </c>
      <c r="D2121" s="0" t="n">
        <f aca="false">IF(E2121&gt;E2120,1,0)</f>
        <v>1</v>
      </c>
      <c r="E2121" s="46" t="n">
        <v>110.5626</v>
      </c>
      <c r="F2121" s="46" t="n">
        <v>114.2204</v>
      </c>
      <c r="G2121" s="46" t="n">
        <v>116.9514</v>
      </c>
      <c r="H2121" s="46" t="n">
        <v>116.4469</v>
      </c>
      <c r="I2121" s="46" t="n">
        <v>111.7623</v>
      </c>
      <c r="J2121" s="47" t="str">
        <f aca="false">IF(MIN(E2121:I2121)=E2121,$E$2,IF(MIN(E2121:I2121)=F2121,$F$2,IF(MIN(E2121:I2121)=G2121,$G$2,IF(MIN(E2121:I2121)=H2121,$H$2,IF(MIN(E2121:I2121)=I2121,$I$2)))))</f>
        <v>200D</v>
      </c>
      <c r="K2121" s="47" t="str">
        <f aca="false">IF(MAX(E2121:I2121)=E2121,$E$2,IF(MAX(E2121:I2121)=F2121,$F$2,IF(MAX(E2121:I2121)=G2121,$G$2,IF(MAX(E2121:I2121)=H2121,$H$2,IF(MAX(E2121:I2121)=I2121,$I$2)))))</f>
        <v>50D</v>
      </c>
      <c r="L2121" s="4" t="n">
        <f aca="false">IF(MAX(E2121:I2121)=H2121,1,0)</f>
        <v>0</v>
      </c>
      <c r="M2121" s="4" t="n">
        <f aca="false">IF(MAX(E2121:I2121)=I2121,1,0)</f>
        <v>0</v>
      </c>
      <c r="O2121" s="4" t="n">
        <f aca="false">IF(CN2121&gt;E2121,1,0)</f>
        <v>0</v>
      </c>
      <c r="P2121" s="4" t="n">
        <f aca="false">IF(CN2121&gt;F2121,1,0)</f>
        <v>0</v>
      </c>
      <c r="Q2121" s="4" t="n">
        <f aca="false">IF(CN2121&gt;G2121,1,0)</f>
        <v>0</v>
      </c>
      <c r="R2121" s="4" t="n">
        <f aca="false">IF(CN2121&gt;H2121,1,0)</f>
        <v>0</v>
      </c>
      <c r="S2121" s="4" t="n">
        <f aca="false">IF(CN2121&gt;I2121,1,0)</f>
        <v>0</v>
      </c>
      <c r="T2121" s="25" t="n">
        <f aca="false">IF(AND(AND(R2121=0,S2121=0,Q2121=0),OR(S2120=1,S2119=1,S2118=1)),1,0)</f>
        <v>0</v>
      </c>
      <c r="U2121" s="13" t="n">
        <f aca="false">SUM(CM2120:CM2121)</f>
        <v>-0.0118736307304878</v>
      </c>
      <c r="AV2121" s="0"/>
      <c r="AW2121" s="55" t="n">
        <f aca="false">IF(EC2121&gt;$AW$2,1,0)</f>
        <v>0</v>
      </c>
      <c r="AX2121" s="0" t="n">
        <f aca="false">IF(AND(I2121&gt;G2121,I2120&lt;G2120),1,IF(OR(AND(I2121&gt;F2121,I2120&lt;F2120),AND(I2121&gt;E2121,I2120&lt;E2120)),1,0))</f>
        <v>0</v>
      </c>
      <c r="AY2121" s="0" t="n">
        <f aca="false">IF(K2120="10D",1,0)</f>
        <v>0</v>
      </c>
      <c r="AZ2121" s="0" t="n">
        <f aca="false">IF(AND(I2121&gt;G2121,I2120&lt;G2120,I2121&gt;F2121,I2120&gt;F2120,I2121&gt;E2121,I2120&gt;E2120),1,0)</f>
        <v>0</v>
      </c>
      <c r="BA2121" s="56" t="n">
        <f aca="false">IF(G2121&gt;H2121,1,0)</f>
        <v>1</v>
      </c>
      <c r="BB2121" s="56" t="n">
        <f aca="false">IF(I2121&lt;F2121,1,0)</f>
        <v>1</v>
      </c>
      <c r="BC2121" s="0" t="n">
        <f aca="false">IF(AND(SUM(AW2120:AX2120)=2,AY2121=1),1,IF(SUM(AX2119:AX2121)=0,0,IF(AND(OR(AW2119=1,AX2119=1),OR(AW2120=1,AX2120=1),AY2121=1),1,IF(AND(SUM(AW2121:AY2121)=2,SUM(AW2119:AX2119)=2,AX2119=1),1,0))))</f>
        <v>0</v>
      </c>
      <c r="BD2121" s="57" t="str">
        <f aca="false">IF(AND(SUM(BC2119:BC2121)&gt;=1,BA2121=1,SUM(AZ2116:AZ2121)&gt;=1),1,IF(BC2121=0,"",IF(AND(BC2121=1,AZ2121=0,AZ2120=0,AZ2119=0),1,IF(AND(BC2121=1,OR(AZ2121=1,AZ2120=1,AZ2119)),IF(BA2121=1,1,0)))))</f>
        <v/>
      </c>
      <c r="BE2121" s="50" t="str">
        <f aca="false">IF(AND(BD2121=1,BD2120=1),0,IF(BD2121=1,SUM(CM2122:CM2160),""))</f>
        <v/>
      </c>
      <c r="BF2121" s="20" t="str">
        <f aca="false">IF(AND(BB2121=1,BB2120=1,BE2080&lt;&gt;0),"",IF(AND(BB2120=0,BB2121=1),BF2120,IF(AND(BB2121=1,BB2120=1),BF2120,IF(AND(BF2120="",BE2120="",OR(BD2120=0,BD2120="")),"",IF(AND(BF2120="",BE2081=0),"",IF(AND(BE2081&lt;&gt;"",BF2120=BE2081),"",IF(AND(BD2120=1,BE2120&lt;&gt;0),CM2121,IF(BF2120&lt;&gt;0,BF2120+CM2121,IF(BF2120="","")))))))))</f>
        <v/>
      </c>
      <c r="BH2121" s="50"/>
      <c r="BI2121" s="0"/>
      <c r="BU2121" s="0"/>
      <c r="BZ2121" s="49"/>
      <c r="CG2121" s="13"/>
      <c r="CH2121" s="40"/>
      <c r="CI2121" s="13"/>
      <c r="CL2121" s="6" t="n">
        <f aca="false">C2121</f>
        <v>40323</v>
      </c>
      <c r="CM2121" s="13" t="n">
        <f aca="false">CN2121/CN2120-1</f>
        <v>0.00100269241481765</v>
      </c>
      <c r="CN2121" s="76" t="n">
        <v>107.818</v>
      </c>
      <c r="CO2121" s="13" t="n">
        <f aca="false">CN2121/CN2116-1</f>
        <v>-0.0407651245551602</v>
      </c>
      <c r="CY2121" s="4" t="n">
        <v>105.11</v>
      </c>
      <c r="CZ2121" s="4" t="n">
        <v>107.818</v>
      </c>
      <c r="DA2121" s="33" t="n">
        <f aca="false">CZ2121-CN2121</f>
        <v>0</v>
      </c>
      <c r="DB2121" s="16" t="n">
        <f aca="false">CZ2121/CY2121-1</f>
        <v>0.0257634858719438</v>
      </c>
      <c r="DC2121" s="15" t="n">
        <f aca="false">CY2121/CZ2120-1</f>
        <v>-0.0241388914678302</v>
      </c>
      <c r="DD2121" s="15" t="n">
        <f aca="false">CZ2121/CZ2120-1</f>
        <v>0.00100269241481765</v>
      </c>
      <c r="DE2121" s="34" t="str">
        <f aca="false">IF(CW2121=0,"",-DC2121*CS2121)</f>
        <v/>
      </c>
      <c r="DY2121" s="6"/>
      <c r="EB2121" s="6" t="n">
        <f aca="false">CL2121</f>
        <v>40323</v>
      </c>
      <c r="EC2121" s="13" t="n">
        <f aca="false">SUM(CM2119:CM2121)</f>
        <v>0.00277208249249894</v>
      </c>
    </row>
    <row r="2122" customFormat="false" ht="15" hidden="false" customHeight="false" outlineLevel="0" collapsed="false">
      <c r="A2122" s="0" t="n">
        <f aca="false">IF(FR2122=1,CZ2122,0)</f>
        <v>0</v>
      </c>
      <c r="C2122" s="6" t="n">
        <v>40324</v>
      </c>
      <c r="D2122" s="0" t="n">
        <f aca="false">IF(E2122&gt;E2121,1,0)</f>
        <v>1</v>
      </c>
      <c r="E2122" s="46" t="n">
        <v>110.5935</v>
      </c>
      <c r="F2122" s="46" t="n">
        <v>114.1777</v>
      </c>
      <c r="G2122" s="46" t="n">
        <v>116.7666</v>
      </c>
      <c r="H2122" s="46" t="n">
        <v>115.9796</v>
      </c>
      <c r="I2122" s="46" t="n">
        <v>110.7343</v>
      </c>
      <c r="J2122" s="47" t="str">
        <f aca="false">IF(MIN(E2122:I2122)=E2122,$E$2,IF(MIN(E2122:I2122)=F2122,$F$2,IF(MIN(E2122:I2122)=G2122,$G$2,IF(MIN(E2122:I2122)=H2122,$H$2,IF(MIN(E2122:I2122)=I2122,$I$2)))))</f>
        <v>200D</v>
      </c>
      <c r="K2122" s="47" t="str">
        <f aca="false">IF(MAX(E2122:I2122)=E2122,$E$2,IF(MAX(E2122:I2122)=F2122,$F$2,IF(MAX(E2122:I2122)=G2122,$G$2,IF(MAX(E2122:I2122)=H2122,$H$2,IF(MAX(E2122:I2122)=I2122,$I$2)))))</f>
        <v>50D</v>
      </c>
      <c r="L2122" s="4" t="n">
        <f aca="false">IF(MAX(E2122:I2122)=H2122,1,0)</f>
        <v>0</v>
      </c>
      <c r="M2122" s="4" t="n">
        <f aca="false">IF(MAX(E2122:I2122)=I2122,1,0)</f>
        <v>0</v>
      </c>
      <c r="O2122" s="4" t="n">
        <f aca="false">IF(CN2122&gt;E2122,1,0)</f>
        <v>0</v>
      </c>
      <c r="P2122" s="4" t="n">
        <f aca="false">IF(CN2122&gt;F2122,1,0)</f>
        <v>0</v>
      </c>
      <c r="Q2122" s="4" t="n">
        <f aca="false">IF(CN2122&gt;G2122,1,0)</f>
        <v>0</v>
      </c>
      <c r="R2122" s="4" t="n">
        <f aca="false">IF(CN2122&gt;H2122,1,0)</f>
        <v>0</v>
      </c>
      <c r="S2122" s="4" t="n">
        <f aca="false">IF(CN2122&gt;I2122,1,0)</f>
        <v>0</v>
      </c>
      <c r="T2122" s="25" t="n">
        <f aca="false">IF(AND(AND(R2122=0,S2122=0,Q2122=0),OR(S2121=1,S2120=1,S2119=1)),1,0)</f>
        <v>0</v>
      </c>
      <c r="U2122" s="13" t="n">
        <f aca="false">SUM(CM2121:CM2122)</f>
        <v>-0.00500743576415053</v>
      </c>
      <c r="AV2122" s="0"/>
      <c r="AW2122" s="55" t="n">
        <f aca="false">IF(EC2122&gt;$AW$2,1,0)</f>
        <v>0</v>
      </c>
      <c r="AX2122" s="0" t="n">
        <f aca="false">IF(AND(I2122&gt;G2122,I2121&lt;G2121),1,IF(OR(AND(I2122&gt;F2122,I2121&lt;F2121),AND(I2122&gt;E2122,I2121&lt;E2121)),1,0))</f>
        <v>0</v>
      </c>
      <c r="AY2122" s="0" t="n">
        <f aca="false">IF(K2121="10D",1,0)</f>
        <v>0</v>
      </c>
      <c r="AZ2122" s="0" t="n">
        <f aca="false">IF(AND(I2122&gt;G2122,I2121&lt;G2121,I2122&gt;F2122,I2121&gt;F2121,I2122&gt;E2122,I2121&gt;E2121),1,0)</f>
        <v>0</v>
      </c>
      <c r="BA2122" s="56" t="n">
        <f aca="false">IF(G2122&gt;H2122,1,0)</f>
        <v>1</v>
      </c>
      <c r="BB2122" s="56" t="n">
        <f aca="false">IF(I2122&lt;F2122,1,0)</f>
        <v>1</v>
      </c>
      <c r="BC2122" s="0" t="n">
        <f aca="false">IF(AND(SUM(AW2121:AX2121)=2,AY2122=1),1,IF(SUM(AX2120:AX2122)=0,0,IF(AND(OR(AW2120=1,AX2120=1),OR(AW2121=1,AX2121=1),AY2122=1),1,IF(AND(SUM(AW2122:AY2122)=2,SUM(AW2120:AX2120)=2,AX2120=1),1,0))))</f>
        <v>0</v>
      </c>
      <c r="BD2122" s="57" t="str">
        <f aca="false">IF(AND(SUM(BC2120:BC2122)&gt;=1,BA2122=1,SUM(AZ2117:AZ2122)&gt;=1),1,IF(BC2122=0,"",IF(AND(BC2122=1,AZ2122=0,AZ2121=0,AZ2120=0),1,IF(AND(BC2122=1,OR(AZ2122=1,AZ2121=1,AZ2120)),IF(BA2122=1,1,0)))))</f>
        <v/>
      </c>
      <c r="BE2122" s="50" t="str">
        <f aca="false">IF(AND(BD2122=1,BD2121=1),0,IF(BD2122=1,SUM(CM2123:CM2161),""))</f>
        <v/>
      </c>
      <c r="BF2122" s="20" t="str">
        <f aca="false">IF(AND(BB2122=1,BB2121=1,BE2081&lt;&gt;0),"",IF(AND(BB2121=0,BB2122=1),BF2121,IF(AND(BB2122=1,BB2121=1),BF2121,IF(AND(BF2121="",BE2121="",OR(BD2121=0,BD2121="")),"",IF(AND(BF2121="",BE2082=0),"",IF(AND(BE2082&lt;&gt;"",BF2121=BE2082),"",IF(AND(BD2121=1,BE2121&lt;&gt;0),CM2122,IF(BF2121&lt;&gt;0,BF2121+CM2122,IF(BF2121="","")))))))))</f>
        <v/>
      </c>
      <c r="BH2122" s="50"/>
      <c r="BI2122" s="0"/>
      <c r="BU2122" s="0"/>
      <c r="BZ2122" s="49"/>
      <c r="CG2122" s="13"/>
      <c r="CH2122" s="40"/>
      <c r="CI2122" s="13"/>
      <c r="CL2122" s="6" t="n">
        <f aca="false">C2122</f>
        <v>40324</v>
      </c>
      <c r="CM2122" s="13" t="n">
        <f aca="false">CN2122/CN2121-1</f>
        <v>-0.00601012817896818</v>
      </c>
      <c r="CN2122" s="76" t="n">
        <v>107.17</v>
      </c>
      <c r="CO2122" s="13" t="n">
        <f aca="false">CN2122/CN2117-1</f>
        <v>-0.0410701503221188</v>
      </c>
      <c r="CY2122" s="4" t="n">
        <v>108.48</v>
      </c>
      <c r="CZ2122" s="4" t="n">
        <v>107.17</v>
      </c>
      <c r="DA2122" s="33" t="n">
        <f aca="false">CZ2122-CN2122</f>
        <v>0</v>
      </c>
      <c r="DB2122" s="16" t="n">
        <f aca="false">CZ2122/CY2122-1</f>
        <v>-0.0120759587020649</v>
      </c>
      <c r="DC2122" s="15" t="n">
        <f aca="false">CY2122/CZ2121-1</f>
        <v>0.00613997662727939</v>
      </c>
      <c r="DD2122" s="15" t="n">
        <f aca="false">CZ2122/CZ2121-1</f>
        <v>-0.00601012817896818</v>
      </c>
      <c r="DE2122" s="34" t="str">
        <f aca="false">IF(CW2122=0,"",-DC2122*CS2122)</f>
        <v/>
      </c>
      <c r="DY2122" s="6"/>
      <c r="EB2122" s="6" t="n">
        <f aca="false">CL2122</f>
        <v>40324</v>
      </c>
      <c r="EC2122" s="13" t="n">
        <f aca="false">SUM(CM2120:CM2122)</f>
        <v>-0.0178837589094559</v>
      </c>
    </row>
    <row r="2123" customFormat="false" ht="15" hidden="false" customHeight="false" outlineLevel="0" collapsed="false">
      <c r="A2123" s="0" t="n">
        <f aca="false">IF(FR2123=1,CZ2123,0)</f>
        <v>0</v>
      </c>
      <c r="C2123" s="6" t="n">
        <v>40325</v>
      </c>
      <c r="D2123" s="0" t="n">
        <f aca="false">IF(E2123&gt;E2122,1,0)</f>
        <v>1</v>
      </c>
      <c r="E2123" s="46" t="n">
        <v>110.6486</v>
      </c>
      <c r="F2123" s="46" t="n">
        <v>114.152</v>
      </c>
      <c r="G2123" s="46" t="n">
        <v>116.6398</v>
      </c>
      <c r="H2123" s="46" t="n">
        <v>115.6286</v>
      </c>
      <c r="I2123" s="46" t="n">
        <v>110.2113</v>
      </c>
      <c r="J2123" s="47" t="str">
        <f aca="false">IF(MIN(E2123:I2123)=E2123,$E$2,IF(MIN(E2123:I2123)=F2123,$F$2,IF(MIN(E2123:I2123)=G2123,$G$2,IF(MIN(E2123:I2123)=H2123,$H$2,IF(MIN(E2123:I2123)=I2123,$I$2)))))</f>
        <v>10D</v>
      </c>
      <c r="K2123" s="47" t="str">
        <f aca="false">IF(MAX(E2123:I2123)=E2123,$E$2,IF(MAX(E2123:I2123)=F2123,$F$2,IF(MAX(E2123:I2123)=G2123,$G$2,IF(MAX(E2123:I2123)=H2123,$H$2,IF(MAX(E2123:I2123)=I2123,$I$2)))))</f>
        <v>50D</v>
      </c>
      <c r="L2123" s="4" t="n">
        <f aca="false">IF(MAX(E2123:I2123)=H2123,1,0)</f>
        <v>0</v>
      </c>
      <c r="M2123" s="4" t="n">
        <f aca="false">IF(MAX(E2123:I2123)=I2123,1,0)</f>
        <v>0</v>
      </c>
      <c r="O2123" s="4" t="n">
        <f aca="false">IF(CN2123&gt;E2123,1,0)</f>
        <v>1</v>
      </c>
      <c r="P2123" s="4" t="n">
        <f aca="false">IF(CN2123&gt;F2123,1,0)</f>
        <v>0</v>
      </c>
      <c r="Q2123" s="4" t="n">
        <f aca="false">IF(CN2123&gt;G2123,1,0)</f>
        <v>0</v>
      </c>
      <c r="R2123" s="4" t="n">
        <f aca="false">IF(CN2123&gt;H2123,1,0)</f>
        <v>0</v>
      </c>
      <c r="S2123" s="4" t="n">
        <f aca="false">IF(CN2123&gt;I2123,1,0)</f>
        <v>1</v>
      </c>
      <c r="T2123" s="25" t="n">
        <f aca="false">IF(AND(AND(R2123=0,S2123=0,Q2123=0),OR(S2122=1,S2121=1,S2120=1)),1,0)</f>
        <v>0</v>
      </c>
      <c r="U2123" s="13" t="n">
        <f aca="false">SUM(CM2122:CM2123)</f>
        <v>0.0274880522819818</v>
      </c>
      <c r="AV2123" s="0"/>
      <c r="AW2123" s="55" t="n">
        <f aca="false">IF(EC2123&gt;$AW$2,1,0)</f>
        <v>1</v>
      </c>
      <c r="AX2123" s="0" t="n">
        <f aca="false">IF(AND(I2123&gt;G2123,I2122&lt;G2122),1,IF(OR(AND(I2123&gt;F2123,I2122&lt;F2122),AND(I2123&gt;E2123,I2122&lt;E2122)),1,0))</f>
        <v>0</v>
      </c>
      <c r="AY2123" s="0" t="n">
        <f aca="false">IF(K2122="10D",1,0)</f>
        <v>0</v>
      </c>
      <c r="AZ2123" s="0" t="n">
        <f aca="false">IF(AND(I2123&gt;G2123,I2122&lt;G2122,I2123&gt;F2123,I2122&gt;F2122,I2123&gt;E2123,I2122&gt;E2122),1,0)</f>
        <v>0</v>
      </c>
      <c r="BA2123" s="56" t="n">
        <f aca="false">IF(G2123&gt;H2123,1,0)</f>
        <v>1</v>
      </c>
      <c r="BB2123" s="56" t="n">
        <f aca="false">IF(I2123&lt;F2123,1,0)</f>
        <v>1</v>
      </c>
      <c r="BC2123" s="0" t="n">
        <f aca="false">IF(AND(SUM(AW2122:AX2122)=2,AY2123=1),1,IF(SUM(AX2121:AX2123)=0,0,IF(AND(OR(AW2121=1,AX2121=1),OR(AW2122=1,AX2122=1),AY2123=1),1,IF(AND(SUM(AW2123:AY2123)=2,SUM(AW2121:AX2121)=2,AX2121=1),1,0))))</f>
        <v>0</v>
      </c>
      <c r="BD2123" s="57" t="str">
        <f aca="false">IF(AND(SUM(BC2121:BC2123)&gt;=1,BA2123=1,SUM(AZ2118:AZ2123)&gt;=1),1,IF(BC2123=0,"",IF(AND(BC2123=1,AZ2123=0,AZ2122=0,AZ2121=0),1,IF(AND(BC2123=1,OR(AZ2123=1,AZ2122=1,AZ2121)),IF(BA2123=1,1,0)))))</f>
        <v/>
      </c>
      <c r="BE2123" s="50" t="str">
        <f aca="false">IF(AND(BD2123=1,BD2122=1),0,IF(BD2123=1,SUM(CM2124:CM2162),""))</f>
        <v/>
      </c>
      <c r="BF2123" s="20" t="str">
        <f aca="false">IF(AND(BB2123=1,BB2122=1,BE2082&lt;&gt;0),"",IF(AND(BB2122=0,BB2123=1),BF2122,IF(AND(BB2123=1,BB2122=1),BF2122,IF(AND(BF2122="",BE2122="",OR(BD2122=0,BD2122="")),"",IF(AND(BF2122="",BE2083=0),"",IF(AND(BE2083&lt;&gt;"",BF2122=BE2083),"",IF(AND(BD2122=1,BE2122&lt;&gt;0),CM2123,IF(BF2122&lt;&gt;0,BF2122+CM2123,IF(BF2122="","")))))))))</f>
        <v/>
      </c>
      <c r="BH2123" s="50"/>
      <c r="BI2123" s="0"/>
      <c r="BU2123" s="0"/>
      <c r="BZ2123" s="49"/>
      <c r="CG2123" s="13"/>
      <c r="CH2123" s="40"/>
      <c r="CI2123" s="13"/>
      <c r="CL2123" s="6" t="n">
        <f aca="false">C2123</f>
        <v>40325</v>
      </c>
      <c r="CM2123" s="13" t="n">
        <f aca="false">CN2123/CN2122-1</f>
        <v>0.03349818046095</v>
      </c>
      <c r="CN2123" s="76" t="n">
        <v>110.76</v>
      </c>
      <c r="CO2123" s="13" t="n">
        <f aca="false">CN2123/CN2118-1</f>
        <v>0.0299423470336619</v>
      </c>
      <c r="CY2123" s="4" t="n">
        <v>109.19</v>
      </c>
      <c r="CZ2123" s="4" t="n">
        <v>110.76</v>
      </c>
      <c r="DA2123" s="33" t="n">
        <f aca="false">CZ2123-CN2123</f>
        <v>0</v>
      </c>
      <c r="DB2123" s="16" t="n">
        <f aca="false">CZ2123/CY2123-1</f>
        <v>0.0143786060994597</v>
      </c>
      <c r="DC2123" s="15" t="n">
        <f aca="false">CY2123/CZ2122-1</f>
        <v>0.018848558365214</v>
      </c>
      <c r="DD2123" s="15" t="n">
        <f aca="false">CZ2123/CZ2122-1</f>
        <v>0.03349818046095</v>
      </c>
      <c r="DE2123" s="34" t="str">
        <f aca="false">IF(CW2123=0,"",-DC2123*CS2123)</f>
        <v/>
      </c>
      <c r="DY2123" s="6"/>
      <c r="EB2123" s="6" t="n">
        <f aca="false">CL2123</f>
        <v>40325</v>
      </c>
      <c r="EC2123" s="13" t="n">
        <f aca="false">SUM(CM2121:CM2123)</f>
        <v>0.0284907446967995</v>
      </c>
    </row>
    <row r="2124" customFormat="false" ht="15" hidden="false" customHeight="false" outlineLevel="0" collapsed="false">
      <c r="A2124" s="0" t="n">
        <f aca="false">IF(FR2124=1,CZ2124,0)</f>
        <v>0</v>
      </c>
      <c r="C2124" s="6" t="n">
        <v>40326</v>
      </c>
      <c r="D2124" s="0" t="n">
        <f aca="false">IF(E2124&gt;E2123,1,0)</f>
        <v>1</v>
      </c>
      <c r="E2124" s="46" t="n">
        <v>110.6915</v>
      </c>
      <c r="F2124" s="46" t="n">
        <v>114.1094</v>
      </c>
      <c r="G2124" s="46" t="n">
        <v>116.4865</v>
      </c>
      <c r="H2124" s="46" t="n">
        <v>115.2956</v>
      </c>
      <c r="I2124" s="46" t="n">
        <v>109.7592</v>
      </c>
      <c r="J2124" s="47" t="str">
        <f aca="false">IF(MIN(E2124:I2124)=E2124,$E$2,IF(MIN(E2124:I2124)=F2124,$F$2,IF(MIN(E2124:I2124)=G2124,$G$2,IF(MIN(E2124:I2124)=H2124,$H$2,IF(MIN(E2124:I2124)=I2124,$I$2)))))</f>
        <v>10D</v>
      </c>
      <c r="K2124" s="47" t="str">
        <f aca="false">IF(MAX(E2124:I2124)=E2124,$E$2,IF(MAX(E2124:I2124)=F2124,$F$2,IF(MAX(E2124:I2124)=G2124,$G$2,IF(MAX(E2124:I2124)=H2124,$H$2,IF(MAX(E2124:I2124)=I2124,$I$2)))))</f>
        <v>50D</v>
      </c>
      <c r="L2124" s="4" t="n">
        <f aca="false">IF(MAX(E2124:I2124)=H2124,1,0)</f>
        <v>0</v>
      </c>
      <c r="M2124" s="4" t="n">
        <f aca="false">IF(MAX(E2124:I2124)=I2124,1,0)</f>
        <v>0</v>
      </c>
      <c r="O2124" s="4" t="n">
        <f aca="false">IF(CN2124&gt;E2124,1,0)</f>
        <v>0</v>
      </c>
      <c r="P2124" s="4" t="n">
        <f aca="false">IF(CN2124&gt;F2124,1,0)</f>
        <v>0</v>
      </c>
      <c r="Q2124" s="4" t="n">
        <f aca="false">IF(CN2124&gt;G2124,1,0)</f>
        <v>0</v>
      </c>
      <c r="R2124" s="4" t="n">
        <f aca="false">IF(CN2124&gt;H2124,1,0)</f>
        <v>0</v>
      </c>
      <c r="S2124" s="4" t="n">
        <f aca="false">IF(CN2124&gt;I2124,1,0)</f>
        <v>0</v>
      </c>
      <c r="T2124" s="25" t="n">
        <f aca="false">IF(AND(AND(R2124=0,S2124=0,Q2124=0),OR(S2123=1,S2122=1,S2121=1)),1,0)</f>
        <v>1</v>
      </c>
      <c r="U2124" s="13" t="n">
        <f aca="false">SUM(CM2123:CM2124)</f>
        <v>0.0209394950149405</v>
      </c>
      <c r="AV2124" s="0"/>
      <c r="AW2124" s="55" t="n">
        <f aca="false">IF(EC2124&gt;$AW$2,1,0)</f>
        <v>1</v>
      </c>
      <c r="AX2124" s="0" t="n">
        <f aca="false">IF(AND(I2124&gt;G2124,I2123&lt;G2123),1,IF(OR(AND(I2124&gt;F2124,I2123&lt;F2123),AND(I2124&gt;E2124,I2123&lt;E2123)),1,0))</f>
        <v>0</v>
      </c>
      <c r="AY2124" s="0" t="n">
        <f aca="false">IF(K2123="10D",1,0)</f>
        <v>0</v>
      </c>
      <c r="AZ2124" s="0" t="n">
        <f aca="false">IF(AND(I2124&gt;G2124,I2123&lt;G2123,I2124&gt;F2124,I2123&gt;F2123,I2124&gt;E2124,I2123&gt;E2123),1,0)</f>
        <v>0</v>
      </c>
      <c r="BA2124" s="56" t="n">
        <f aca="false">IF(G2124&gt;H2124,1,0)</f>
        <v>1</v>
      </c>
      <c r="BB2124" s="56" t="n">
        <f aca="false">IF(I2124&lt;F2124,1,0)</f>
        <v>1</v>
      </c>
      <c r="BC2124" s="0" t="n">
        <f aca="false">IF(AND(SUM(AW2123:AX2123)=2,AY2124=1),1,IF(SUM(AX2122:AX2124)=0,0,IF(AND(OR(AW2122=1,AX2122=1),OR(AW2123=1,AX2123=1),AY2124=1),1,IF(AND(SUM(AW2124:AY2124)=2,SUM(AW2122:AX2122)=2,AX2122=1),1,0))))</f>
        <v>0</v>
      </c>
      <c r="BD2124" s="57" t="str">
        <f aca="false">IF(AND(SUM(BC2122:BC2124)&gt;=1,BA2124=1,SUM(AZ2119:AZ2124)&gt;=1),1,IF(BC2124=0,"",IF(AND(BC2124=1,AZ2124=0,AZ2123=0,AZ2122=0),1,IF(AND(BC2124=1,OR(AZ2124=1,AZ2123=1,AZ2122)),IF(BA2124=1,1,0)))))</f>
        <v/>
      </c>
      <c r="BE2124" s="50" t="str">
        <f aca="false">IF(AND(BD2124=1,BD2123=1),0,IF(BD2124=1,SUM(CM2125:CM2163),""))</f>
        <v/>
      </c>
      <c r="BF2124" s="20" t="str">
        <f aca="false">IF(AND(BB2124=1,BB2123=1,BE2083&lt;&gt;0),"",IF(AND(BB2123=0,BB2124=1),BF2123,IF(AND(BB2124=1,BB2123=1),BF2123,IF(AND(BF2123="",BE2123="",OR(BD2123=0,BD2123="")),"",IF(AND(BF2123="",BE2084=0),"",IF(AND(BE2084&lt;&gt;"",BF2123=BE2084),"",IF(AND(BD2123=1,BE2123&lt;&gt;0),CM2124,IF(BF2123&lt;&gt;0,BF2123+CM2124,IF(BF2123="","")))))))))</f>
        <v/>
      </c>
      <c r="BH2124" s="50"/>
      <c r="BI2124" s="0"/>
      <c r="BU2124" s="0"/>
      <c r="BZ2124" s="49"/>
      <c r="CG2124" s="13"/>
      <c r="CH2124" s="40"/>
      <c r="CI2124" s="13"/>
      <c r="CL2124" s="6" t="n">
        <f aca="false">C2124</f>
        <v>40326</v>
      </c>
      <c r="CM2124" s="13" t="n">
        <f aca="false">CN2124/CN2123-1</f>
        <v>-0.0125586854460095</v>
      </c>
      <c r="CN2124" s="76" t="n">
        <v>109.369</v>
      </c>
      <c r="CO2124" s="13" t="n">
        <f aca="false">CN2124/CN2119-1</f>
        <v>0.00232781927324388</v>
      </c>
      <c r="CY2124" s="4" t="n">
        <v>110.64</v>
      </c>
      <c r="CZ2124" s="4" t="n">
        <v>109.369</v>
      </c>
      <c r="DA2124" s="33" t="n">
        <f aca="false">CZ2124-CN2124</f>
        <v>0</v>
      </c>
      <c r="DB2124" s="16" t="n">
        <f aca="false">CZ2124/CY2124-1</f>
        <v>-0.0114877078814172</v>
      </c>
      <c r="DC2124" s="15" t="n">
        <f aca="false">CY2124/CZ2123-1</f>
        <v>-0.00108342361863489</v>
      </c>
      <c r="DD2124" s="15" t="n">
        <f aca="false">CZ2124/CZ2123-1</f>
        <v>-0.0125586854460095</v>
      </c>
      <c r="DE2124" s="34" t="str">
        <f aca="false">IF(CW2124=0,"",-DC2124*CS2124)</f>
        <v/>
      </c>
      <c r="DY2124" s="6"/>
      <c r="EB2124" s="6" t="n">
        <f aca="false">CL2124</f>
        <v>40326</v>
      </c>
      <c r="EC2124" s="13" t="n">
        <f aca="false">SUM(CM2122:CM2124)</f>
        <v>0.0149293668359723</v>
      </c>
    </row>
    <row r="2125" customFormat="false" ht="15" hidden="false" customHeight="false" outlineLevel="0" collapsed="false">
      <c r="A2125" s="0" t="n">
        <f aca="false">IF(FR2125=1,CZ2125,0)</f>
        <v>0</v>
      </c>
      <c r="C2125" s="6" t="n">
        <v>40330</v>
      </c>
      <c r="D2125" s="0" t="n">
        <f aca="false">IF(E2125&gt;E2124,1,0)</f>
        <v>1</v>
      </c>
      <c r="E2125" s="46" t="n">
        <v>110.7213</v>
      </c>
      <c r="F2125" s="46" t="n">
        <v>114.0476</v>
      </c>
      <c r="G2125" s="46" t="n">
        <v>116.3177</v>
      </c>
      <c r="H2125" s="46" t="n">
        <v>114.8862</v>
      </c>
      <c r="I2125" s="46" t="n">
        <v>109.1172</v>
      </c>
      <c r="J2125" s="47" t="str">
        <f aca="false">IF(MIN(E2125:I2125)=E2125,$E$2,IF(MIN(E2125:I2125)=F2125,$F$2,IF(MIN(E2125:I2125)=G2125,$G$2,IF(MIN(E2125:I2125)=H2125,$H$2,IF(MIN(E2125:I2125)=I2125,$I$2)))))</f>
        <v>10D</v>
      </c>
      <c r="K2125" s="47" t="str">
        <f aca="false">IF(MAX(E2125:I2125)=E2125,$E$2,IF(MAX(E2125:I2125)=F2125,$F$2,IF(MAX(E2125:I2125)=G2125,$G$2,IF(MAX(E2125:I2125)=H2125,$H$2,IF(MAX(E2125:I2125)=I2125,$I$2)))))</f>
        <v>50D</v>
      </c>
      <c r="L2125" s="4" t="n">
        <f aca="false">IF(MAX(E2125:I2125)=H2125,1,0)</f>
        <v>0</v>
      </c>
      <c r="M2125" s="4" t="n">
        <f aca="false">IF(MAX(E2125:I2125)=I2125,1,0)</f>
        <v>0</v>
      </c>
      <c r="O2125" s="4" t="n">
        <f aca="false">IF(CN2125&gt;E2125,1,0)</f>
        <v>0</v>
      </c>
      <c r="P2125" s="4" t="n">
        <f aca="false">IF(CN2125&gt;F2125,1,0)</f>
        <v>0</v>
      </c>
      <c r="Q2125" s="4" t="n">
        <f aca="false">IF(CN2125&gt;G2125,1,0)</f>
        <v>0</v>
      </c>
      <c r="R2125" s="4" t="n">
        <f aca="false">IF(CN2125&gt;H2125,1,0)</f>
        <v>0</v>
      </c>
      <c r="S2125" s="4" t="n">
        <f aca="false">IF(CN2125&gt;I2125,1,0)</f>
        <v>0</v>
      </c>
      <c r="T2125" s="25" t="n">
        <f aca="false">IF(AND(AND(R2125=0,S2125=0,Q2125=0),OR(S2124=1,S2123=1,S2122=1)),1,0)</f>
        <v>1</v>
      </c>
      <c r="U2125" s="13" t="n">
        <f aca="false">SUM(CM2124:CM2125)</f>
        <v>-0.0293733221346506</v>
      </c>
      <c r="AV2125" s="0"/>
      <c r="AW2125" s="55" t="n">
        <f aca="false">IF(EC2125&gt;$AW$2,1,0)</f>
        <v>0</v>
      </c>
      <c r="AX2125" s="0" t="n">
        <f aca="false">IF(AND(I2125&gt;G2125,I2124&lt;G2124),1,IF(OR(AND(I2125&gt;F2125,I2124&lt;F2124),AND(I2125&gt;E2125,I2124&lt;E2124)),1,0))</f>
        <v>0</v>
      </c>
      <c r="AY2125" s="0" t="n">
        <f aca="false">IF(K2124="10D",1,0)</f>
        <v>0</v>
      </c>
      <c r="AZ2125" s="0" t="n">
        <f aca="false">IF(AND(I2125&gt;G2125,I2124&lt;G2124,I2125&gt;F2125,I2124&gt;F2124,I2125&gt;E2125,I2124&gt;E2124),1,0)</f>
        <v>0</v>
      </c>
      <c r="BA2125" s="56" t="n">
        <f aca="false">IF(G2125&gt;H2125,1,0)</f>
        <v>1</v>
      </c>
      <c r="BB2125" s="56" t="n">
        <f aca="false">IF(I2125&lt;F2125,1,0)</f>
        <v>1</v>
      </c>
      <c r="BC2125" s="0" t="n">
        <f aca="false">IF(AND(SUM(AW2124:AX2124)=2,AY2125=1),1,IF(SUM(AX2123:AX2125)=0,0,IF(AND(OR(AW2123=1,AX2123=1),OR(AW2124=1,AX2124=1),AY2125=1),1,IF(AND(SUM(AW2125:AY2125)=2,SUM(AW2123:AX2123)=2,AX2123=1),1,0))))</f>
        <v>0</v>
      </c>
      <c r="BD2125" s="57" t="str">
        <f aca="false">IF(AND(SUM(BC2123:BC2125)&gt;=1,BA2125=1,SUM(AZ2120:AZ2125)&gt;=1),1,IF(BC2125=0,"",IF(AND(BC2125=1,AZ2125=0,AZ2124=0,AZ2123=0),1,IF(AND(BC2125=1,OR(AZ2125=1,AZ2124=1,AZ2123)),IF(BA2125=1,1,0)))))</f>
        <v/>
      </c>
      <c r="BE2125" s="50" t="str">
        <f aca="false">IF(AND(BD2125=1,BD2124=1),0,IF(BD2125=1,SUM(CM2126:CM2164),""))</f>
        <v/>
      </c>
      <c r="BF2125" s="20" t="str">
        <f aca="false">IF(AND(BB2125=1,BB2124=1,BE2084&lt;&gt;0),"",IF(AND(BB2124=0,BB2125=1),BF2124,IF(AND(BB2125=1,BB2124=1),BF2124,IF(AND(BF2124="",BE2124="",OR(BD2124=0,BD2124="")),"",IF(AND(BF2124="",BE2085=0),"",IF(AND(BE2085&lt;&gt;"",BF2124=BE2085),"",IF(AND(BD2124=1,BE2124&lt;&gt;0),CM2125,IF(BF2124&lt;&gt;0,BF2124+CM2125,IF(BF2124="","")))))))))</f>
        <v/>
      </c>
      <c r="BH2125" s="50"/>
      <c r="BI2125" s="0"/>
      <c r="BU2125" s="0"/>
      <c r="BZ2125" s="49"/>
      <c r="CG2125" s="13"/>
      <c r="CH2125" s="40"/>
      <c r="CI2125" s="13"/>
      <c r="CL2125" s="6" t="n">
        <f aca="false">C2125</f>
        <v>40330</v>
      </c>
      <c r="CM2125" s="13" t="n">
        <f aca="false">CN2125/CN2124-1</f>
        <v>-0.0168146366886411</v>
      </c>
      <c r="CN2125" s="76" t="n">
        <v>107.53</v>
      </c>
      <c r="CO2125" s="13" t="n">
        <f aca="false">CN2125/CN2120-1</f>
        <v>-0.00167115402469586</v>
      </c>
      <c r="CY2125" s="4" t="n">
        <v>108.35</v>
      </c>
      <c r="CZ2125" s="4" t="n">
        <v>107.53</v>
      </c>
      <c r="DA2125" s="33" t="n">
        <f aca="false">CZ2125-CN2125</f>
        <v>0</v>
      </c>
      <c r="DB2125" s="16" t="n">
        <f aca="false">CZ2125/CY2125-1</f>
        <v>-0.00756806645131514</v>
      </c>
      <c r="DC2125" s="15" t="n">
        <f aca="false">CY2125/CZ2124-1</f>
        <v>-0.00931708253709918</v>
      </c>
      <c r="DD2125" s="15" t="n">
        <f aca="false">CZ2125/CZ2124-1</f>
        <v>-0.0168146366886411</v>
      </c>
      <c r="DE2125" s="34" t="str">
        <f aca="false">IF(CW2125=0,"",-DC2125*CS2125)</f>
        <v/>
      </c>
      <c r="DY2125" s="6"/>
      <c r="EB2125" s="6" t="n">
        <f aca="false">CL2125</f>
        <v>40330</v>
      </c>
      <c r="EC2125" s="13" t="n">
        <f aca="false">SUM(CM2123:CM2125)</f>
        <v>0.00412485832629939</v>
      </c>
    </row>
    <row r="2126" customFormat="false" ht="15" hidden="false" customHeight="false" outlineLevel="0" collapsed="false">
      <c r="A2126" s="0" t="n">
        <f aca="false">IF(FR2126=1,CZ2126,0)</f>
        <v>0</v>
      </c>
      <c r="C2126" s="6" t="n">
        <v>40331</v>
      </c>
      <c r="D2126" s="0" t="n">
        <f aca="false">IF(E2126&gt;E2125,1,0)</f>
        <v>1</v>
      </c>
      <c r="E2126" s="46" t="n">
        <v>110.769</v>
      </c>
      <c r="F2126" s="46" t="n">
        <v>114.009</v>
      </c>
      <c r="G2126" s="46" t="n">
        <v>116.1924</v>
      </c>
      <c r="H2126" s="46" t="n">
        <v>114.5346</v>
      </c>
      <c r="I2126" s="46" t="n">
        <v>108.9102</v>
      </c>
      <c r="J2126" s="47" t="str">
        <f aca="false">IF(MIN(E2126:I2126)=E2126,$E$2,IF(MIN(E2126:I2126)=F2126,$F$2,IF(MIN(E2126:I2126)=G2126,$G$2,IF(MIN(E2126:I2126)=H2126,$H$2,IF(MIN(E2126:I2126)=I2126,$I$2)))))</f>
        <v>10D</v>
      </c>
      <c r="K2126" s="47" t="str">
        <f aca="false">IF(MAX(E2126:I2126)=E2126,$E$2,IF(MAX(E2126:I2126)=F2126,$F$2,IF(MAX(E2126:I2126)=G2126,$G$2,IF(MAX(E2126:I2126)=H2126,$H$2,IF(MAX(E2126:I2126)=I2126,$I$2)))))</f>
        <v>50D</v>
      </c>
      <c r="L2126" s="4" t="n">
        <f aca="false">IF(MAX(E2126:I2126)=H2126,1,0)</f>
        <v>0</v>
      </c>
      <c r="M2126" s="4" t="n">
        <f aca="false">IF(MAX(E2126:I2126)=I2126,1,0)</f>
        <v>0</v>
      </c>
      <c r="O2126" s="4" t="n">
        <f aca="false">IF(CN2126&gt;E2126,1,0)</f>
        <v>0</v>
      </c>
      <c r="P2126" s="4" t="n">
        <f aca="false">IF(CN2126&gt;F2126,1,0)</f>
        <v>0</v>
      </c>
      <c r="Q2126" s="4" t="n">
        <f aca="false">IF(CN2126&gt;G2126,1,0)</f>
        <v>0</v>
      </c>
      <c r="R2126" s="4" t="n">
        <f aca="false">IF(CN2126&gt;H2126,1,0)</f>
        <v>0</v>
      </c>
      <c r="S2126" s="4" t="n">
        <f aca="false">IF(CN2126&gt;I2126,1,0)</f>
        <v>1</v>
      </c>
      <c r="T2126" s="25" t="n">
        <f aca="false">IF(AND(AND(R2126=0,S2126=0,Q2126=0),OR(S2125=1,S2124=1,S2123=1)),1,0)</f>
        <v>0</v>
      </c>
      <c r="U2126" s="13" t="n">
        <f aca="false">SUM(CM2125:CM2126)</f>
        <v>0.00922460817325776</v>
      </c>
      <c r="AV2126" s="0"/>
      <c r="AW2126" s="55" t="n">
        <f aca="false">IF(EC2126&gt;$AW$2,1,0)</f>
        <v>0</v>
      </c>
      <c r="AX2126" s="0" t="n">
        <f aca="false">IF(AND(I2126&gt;G2126,I2125&lt;G2125),1,IF(OR(AND(I2126&gt;F2126,I2125&lt;F2125),AND(I2126&gt;E2126,I2125&lt;E2125)),1,0))</f>
        <v>0</v>
      </c>
      <c r="AY2126" s="0" t="n">
        <f aca="false">IF(K2125="10D",1,0)</f>
        <v>0</v>
      </c>
      <c r="AZ2126" s="0" t="n">
        <f aca="false">IF(AND(I2126&gt;G2126,I2125&lt;G2125,I2126&gt;F2126,I2125&gt;F2125,I2126&gt;E2126,I2125&gt;E2125),1,0)</f>
        <v>0</v>
      </c>
      <c r="BA2126" s="56" t="n">
        <f aca="false">IF(G2126&gt;H2126,1,0)</f>
        <v>1</v>
      </c>
      <c r="BB2126" s="56" t="n">
        <f aca="false">IF(I2126&lt;F2126,1,0)</f>
        <v>1</v>
      </c>
      <c r="BC2126" s="0" t="n">
        <f aca="false">IF(AND(SUM(AW2125:AX2125)=2,AY2126=1),1,IF(SUM(AX2124:AX2126)=0,0,IF(AND(OR(AW2124=1,AX2124=1),OR(AW2125=1,AX2125=1),AY2126=1),1,IF(AND(SUM(AW2126:AY2126)=2,SUM(AW2124:AX2124)=2,AX2124=1),1,0))))</f>
        <v>0</v>
      </c>
      <c r="BD2126" s="57" t="str">
        <f aca="false">IF(AND(SUM(BC2124:BC2126)&gt;=1,BA2126=1,SUM(AZ2121:AZ2126)&gt;=1),1,IF(BC2126=0,"",IF(AND(BC2126=1,AZ2126=0,AZ2125=0,AZ2124=0),1,IF(AND(BC2126=1,OR(AZ2126=1,AZ2125=1,AZ2124)),IF(BA2126=1,1,0)))))</f>
        <v/>
      </c>
      <c r="BE2126" s="50" t="str">
        <f aca="false">IF(AND(BD2126=1,BD2125=1),0,IF(BD2126=1,SUM(CM2127:CM2165),""))</f>
        <v/>
      </c>
      <c r="BF2126" s="20" t="str">
        <f aca="false">IF(AND(BB2126=1,BB2125=1,BE2085&lt;&gt;0),"",IF(AND(BB2125=0,BB2126=1),BF2125,IF(AND(BB2126=1,BB2125=1),BF2125,IF(AND(BF2125="",BE2125="",OR(BD2125=0,BD2125="")),"",IF(AND(BF2125="",BE2086=0),"",IF(AND(BE2086&lt;&gt;"",BF2125=BE2086),"",IF(AND(BD2125=1,BE2125&lt;&gt;0),CM2126,IF(BF2125&lt;&gt;0,BF2125+CM2126,IF(BF2125="","")))))))))</f>
        <v/>
      </c>
      <c r="BH2126" s="50"/>
      <c r="BI2126" s="0"/>
      <c r="BU2126" s="0"/>
      <c r="BZ2126" s="49"/>
      <c r="CG2126" s="13"/>
      <c r="CH2126" s="40"/>
      <c r="CI2126" s="13"/>
      <c r="CL2126" s="6" t="n">
        <f aca="false">C2126</f>
        <v>40331</v>
      </c>
      <c r="CM2126" s="13" t="n">
        <f aca="false">CN2126/CN2125-1</f>
        <v>0.0260392448618989</v>
      </c>
      <c r="CN2126" s="76" t="n">
        <v>110.33</v>
      </c>
      <c r="CO2126" s="13" t="n">
        <f aca="false">CN2126/CN2121-1</f>
        <v>0.0232985215826671</v>
      </c>
      <c r="CY2126" s="4" t="n">
        <v>108.08</v>
      </c>
      <c r="CZ2126" s="4" t="n">
        <v>110.33</v>
      </c>
      <c r="DA2126" s="33" t="n">
        <f aca="false">CZ2126-CN2126</f>
        <v>0</v>
      </c>
      <c r="DB2126" s="16" t="n">
        <f aca="false">CZ2126/CY2126-1</f>
        <v>0.0208179126572909</v>
      </c>
      <c r="DC2126" s="15" t="n">
        <f aca="false">CY2126/CZ2125-1</f>
        <v>0.00511485166930159</v>
      </c>
      <c r="DD2126" s="15" t="n">
        <f aca="false">CZ2126/CZ2125-1</f>
        <v>0.0260392448618989</v>
      </c>
      <c r="DE2126" s="34" t="str">
        <f aca="false">IF(CW2126=0,"",-DC2126*CS2126)</f>
        <v/>
      </c>
      <c r="DY2126" s="6"/>
      <c r="EB2126" s="6" t="n">
        <f aca="false">CL2126</f>
        <v>40331</v>
      </c>
      <c r="EC2126" s="13" t="n">
        <f aca="false">SUM(CM2124:CM2126)</f>
        <v>-0.0033340772727517</v>
      </c>
    </row>
    <row r="2127" customFormat="false" ht="15" hidden="false" customHeight="false" outlineLevel="0" collapsed="false">
      <c r="A2127" s="0" t="n">
        <f aca="false">IF(FR2127=1,CZ2127,0)</f>
        <v>0</v>
      </c>
      <c r="C2127" s="6" t="n">
        <v>40332</v>
      </c>
      <c r="D2127" s="0" t="n">
        <f aca="false">IF(E2127&gt;E2126,1,0)</f>
        <v>1</v>
      </c>
      <c r="E2127" s="46" t="n">
        <v>110.831</v>
      </c>
      <c r="F2127" s="46" t="n">
        <v>113.9704</v>
      </c>
      <c r="G2127" s="46" t="n">
        <v>116.0584</v>
      </c>
      <c r="H2127" s="46" t="n">
        <v>114.2029</v>
      </c>
      <c r="I2127" s="46" t="n">
        <v>108.8052</v>
      </c>
      <c r="J2127" s="47" t="str">
        <f aca="false">IF(MIN(E2127:I2127)=E2127,$E$2,IF(MIN(E2127:I2127)=F2127,$F$2,IF(MIN(E2127:I2127)=G2127,$G$2,IF(MIN(E2127:I2127)=H2127,$H$2,IF(MIN(E2127:I2127)=I2127,$I$2)))))</f>
        <v>10D</v>
      </c>
      <c r="K2127" s="47" t="str">
        <f aca="false">IF(MAX(E2127:I2127)=E2127,$E$2,IF(MAX(E2127:I2127)=F2127,$F$2,IF(MAX(E2127:I2127)=G2127,$G$2,IF(MAX(E2127:I2127)=H2127,$H$2,IF(MAX(E2127:I2127)=I2127,$I$2)))))</f>
        <v>50D</v>
      </c>
      <c r="L2127" s="4" t="n">
        <f aca="false">IF(MAX(E2127:I2127)=H2127,1,0)</f>
        <v>0</v>
      </c>
      <c r="M2127" s="4" t="n">
        <f aca="false">IF(MAX(E2127:I2127)=I2127,1,0)</f>
        <v>0</v>
      </c>
      <c r="O2127" s="4" t="n">
        <f aca="false">IF(CN2127&gt;E2127,1,0)</f>
        <v>0</v>
      </c>
      <c r="P2127" s="4" t="n">
        <f aca="false">IF(CN2127&gt;F2127,1,0)</f>
        <v>0</v>
      </c>
      <c r="Q2127" s="4" t="n">
        <f aca="false">IF(CN2127&gt;G2127,1,0)</f>
        <v>0</v>
      </c>
      <c r="R2127" s="4" t="n">
        <f aca="false">IF(CN2127&gt;H2127,1,0)</f>
        <v>0</v>
      </c>
      <c r="S2127" s="4" t="n">
        <f aca="false">IF(CN2127&gt;I2127,1,0)</f>
        <v>1</v>
      </c>
      <c r="T2127" s="25" t="n">
        <f aca="false">IF(AND(AND(R2127=0,S2127=0,Q2127=0),OR(S2126=1,S2125=1,S2124=1)),1,0)</f>
        <v>0</v>
      </c>
      <c r="U2127" s="13" t="n">
        <f aca="false">SUM(CM2126:CM2127)</f>
        <v>0.0294834576779961</v>
      </c>
      <c r="AV2127" s="0"/>
      <c r="AW2127" s="55" t="n">
        <f aca="false">IF(EC2127&gt;$AW$2,1,0)</f>
        <v>1</v>
      </c>
      <c r="AX2127" s="0" t="n">
        <f aca="false">IF(AND(I2127&gt;G2127,I2126&lt;G2126),1,IF(OR(AND(I2127&gt;F2127,I2126&lt;F2126),AND(I2127&gt;E2127,I2126&lt;E2126)),1,0))</f>
        <v>0</v>
      </c>
      <c r="AY2127" s="0" t="n">
        <f aca="false">IF(K2126="10D",1,0)</f>
        <v>0</v>
      </c>
      <c r="AZ2127" s="0" t="n">
        <f aca="false">IF(AND(I2127&gt;G2127,I2126&lt;G2126,I2127&gt;F2127,I2126&gt;F2126,I2127&gt;E2127,I2126&gt;E2126),1,0)</f>
        <v>0</v>
      </c>
      <c r="BA2127" s="56" t="n">
        <f aca="false">IF(G2127&gt;H2127,1,0)</f>
        <v>1</v>
      </c>
      <c r="BB2127" s="56" t="n">
        <f aca="false">IF(I2127&lt;F2127,1,0)</f>
        <v>1</v>
      </c>
      <c r="BC2127" s="0" t="n">
        <f aca="false">IF(AND(SUM(AW2126:AX2126)=2,AY2127=1),1,IF(SUM(AX2125:AX2127)=0,0,IF(AND(OR(AW2125=1,AX2125=1),OR(AW2126=1,AX2126=1),AY2127=1),1,IF(AND(SUM(AW2127:AY2127)=2,SUM(AW2125:AX2125)=2,AX2125=1),1,0))))</f>
        <v>0</v>
      </c>
      <c r="BD2127" s="57" t="str">
        <f aca="false">IF(AND(SUM(BC2125:BC2127)&gt;=1,BA2127=1,SUM(AZ2122:AZ2127)&gt;=1),1,IF(BC2127=0,"",IF(AND(BC2127=1,AZ2127=0,AZ2126=0,AZ2125=0),1,IF(AND(BC2127=1,OR(AZ2127=1,AZ2126=1,AZ2125)),IF(BA2127=1,1,0)))))</f>
        <v/>
      </c>
      <c r="BE2127" s="50" t="str">
        <f aca="false">IF(AND(BD2127=1,BD2126=1),0,IF(BD2127=1,SUM(CM2128:CM2166),""))</f>
        <v/>
      </c>
      <c r="BF2127" s="20" t="str">
        <f aca="false">IF(AND(BB2127=1,BB2126=1,BE2086&lt;&gt;0),"",IF(AND(BB2126=0,BB2127=1),BF2126,IF(AND(BB2127=1,BB2126=1),BF2126,IF(AND(BF2126="",BE2126="",OR(BD2126=0,BD2126="")),"",IF(AND(BF2126="",BE2087=0),"",IF(AND(BE2087&lt;&gt;"",BF2126=BE2087),"",IF(AND(BD2126=1,BE2126&lt;&gt;0),CM2127,IF(BF2126&lt;&gt;0,BF2126+CM2127,IF(BF2126="","")))))))))</f>
        <v/>
      </c>
      <c r="BH2127" s="50"/>
      <c r="BI2127" s="0"/>
      <c r="BU2127" s="0"/>
      <c r="BZ2127" s="49"/>
      <c r="CG2127" s="13"/>
      <c r="CH2127" s="40"/>
      <c r="CI2127" s="13"/>
      <c r="CL2127" s="6" t="n">
        <f aca="false">C2127</f>
        <v>40332</v>
      </c>
      <c r="CM2127" s="13" t="n">
        <f aca="false">CN2127/CN2126-1</f>
        <v>0.00344421281609719</v>
      </c>
      <c r="CN2127" s="76" t="n">
        <v>110.71</v>
      </c>
      <c r="CO2127" s="13" t="n">
        <f aca="false">CN2127/CN2122-1</f>
        <v>0.0330316319865633</v>
      </c>
      <c r="CY2127" s="4" t="n">
        <v>110.65</v>
      </c>
      <c r="CZ2127" s="4" t="n">
        <v>110.71</v>
      </c>
      <c r="DA2127" s="33" t="n">
        <f aca="false">CZ2127-CN2127</f>
        <v>0</v>
      </c>
      <c r="DB2127" s="16" t="n">
        <f aca="false">CZ2127/CY2127-1</f>
        <v>0.000542250338906314</v>
      </c>
      <c r="DC2127" s="15" t="n">
        <f aca="false">CY2127/CZ2126-1</f>
        <v>0.00290038973987139</v>
      </c>
      <c r="DD2127" s="15" t="n">
        <f aca="false">CZ2127/CZ2126-1</f>
        <v>0.00344421281609719</v>
      </c>
      <c r="DE2127" s="34" t="str">
        <f aca="false">IF(CW2127=0,"",-DC2127*CS2127)</f>
        <v/>
      </c>
      <c r="DY2127" s="6"/>
      <c r="EB2127" s="6" t="n">
        <f aca="false">CL2127</f>
        <v>40332</v>
      </c>
      <c r="EC2127" s="13" t="n">
        <f aca="false">SUM(CM2125:CM2127)</f>
        <v>0.012668820989355</v>
      </c>
    </row>
    <row r="2128" customFormat="false" ht="15" hidden="false" customHeight="false" outlineLevel="0" collapsed="false">
      <c r="A2128" s="0" t="n">
        <f aca="false">IF(FR2128=1,CZ2128,0)</f>
        <v>0</v>
      </c>
      <c r="C2128" s="6" t="n">
        <v>40333</v>
      </c>
      <c r="D2128" s="0" t="n">
        <f aca="false">IF(E2128&gt;E2127,1,0)</f>
        <v>1</v>
      </c>
      <c r="E2128" s="46" t="n">
        <v>110.8696</v>
      </c>
      <c r="F2128" s="46" t="n">
        <v>113.8913</v>
      </c>
      <c r="G2128" s="46" t="n">
        <v>115.858</v>
      </c>
      <c r="H2128" s="46" t="n">
        <v>113.7296</v>
      </c>
      <c r="I2128" s="46" t="n">
        <v>108.7332</v>
      </c>
      <c r="J2128" s="47" t="str">
        <f aca="false">IF(MIN(E2128:I2128)=E2128,$E$2,IF(MIN(E2128:I2128)=F2128,$F$2,IF(MIN(E2128:I2128)=G2128,$G$2,IF(MIN(E2128:I2128)=H2128,$H$2,IF(MIN(E2128:I2128)=I2128,$I$2)))))</f>
        <v>10D</v>
      </c>
      <c r="K2128" s="47" t="str">
        <f aca="false">IF(MAX(E2128:I2128)=E2128,$E$2,IF(MAX(E2128:I2128)=F2128,$F$2,IF(MAX(E2128:I2128)=G2128,$G$2,IF(MAX(E2128:I2128)=H2128,$H$2,IF(MAX(E2128:I2128)=I2128,$I$2)))))</f>
        <v>50D</v>
      </c>
      <c r="L2128" s="4" t="n">
        <f aca="false">IF(MAX(E2128:I2128)=H2128,1,0)</f>
        <v>0</v>
      </c>
      <c r="M2128" s="4" t="n">
        <f aca="false">IF(MAX(E2128:I2128)=I2128,1,0)</f>
        <v>0</v>
      </c>
      <c r="O2128" s="4" t="n">
        <f aca="false">IF(CN2128&gt;E2128,1,0)</f>
        <v>0</v>
      </c>
      <c r="P2128" s="4" t="n">
        <f aca="false">IF(CN2128&gt;F2128,1,0)</f>
        <v>0</v>
      </c>
      <c r="Q2128" s="4" t="n">
        <f aca="false">IF(CN2128&gt;G2128,1,0)</f>
        <v>0</v>
      </c>
      <c r="R2128" s="4" t="n">
        <f aca="false">IF(CN2128&gt;H2128,1,0)</f>
        <v>0</v>
      </c>
      <c r="S2128" s="4" t="n">
        <f aca="false">IF(CN2128&gt;I2128,1,0)</f>
        <v>0</v>
      </c>
      <c r="T2128" s="25" t="n">
        <f aca="false">IF(AND(AND(R2128=0,S2128=0,Q2128=0),OR(S2127=1,S2126=1,S2125=1)),1,0)</f>
        <v>1</v>
      </c>
      <c r="U2128" s="13" t="n">
        <f aca="false">SUM(CM2127:CM2128)</f>
        <v>-0.0316926311907676</v>
      </c>
      <c r="AV2128" s="0"/>
      <c r="AW2128" s="55" t="n">
        <f aca="false">IF(EC2128&gt;$AW$2,1,0)</f>
        <v>0</v>
      </c>
      <c r="AX2128" s="0" t="n">
        <f aca="false">IF(AND(I2128&gt;G2128,I2127&lt;G2127),1,IF(OR(AND(I2128&gt;F2128,I2127&lt;F2127),AND(I2128&gt;E2128,I2127&lt;E2127)),1,0))</f>
        <v>0</v>
      </c>
      <c r="AY2128" s="0" t="n">
        <f aca="false">IF(K2127="10D",1,0)</f>
        <v>0</v>
      </c>
      <c r="AZ2128" s="0" t="n">
        <f aca="false">IF(AND(I2128&gt;G2128,I2127&lt;G2127,I2128&gt;F2128,I2127&gt;F2127,I2128&gt;E2128,I2127&gt;E2127),1,0)</f>
        <v>0</v>
      </c>
      <c r="BA2128" s="56" t="n">
        <f aca="false">IF(G2128&gt;H2128,1,0)</f>
        <v>1</v>
      </c>
      <c r="BB2128" s="56" t="n">
        <f aca="false">IF(I2128&lt;F2128,1,0)</f>
        <v>1</v>
      </c>
      <c r="BC2128" s="0" t="n">
        <f aca="false">IF(AND(SUM(AW2127:AX2127)=2,AY2128=1),1,IF(SUM(AX2126:AX2128)=0,0,IF(AND(OR(AW2126=1,AX2126=1),OR(AW2127=1,AX2127=1),AY2128=1),1,IF(AND(SUM(AW2128:AY2128)=2,SUM(AW2126:AX2126)=2,AX2126=1),1,0))))</f>
        <v>0</v>
      </c>
      <c r="BD2128" s="57" t="str">
        <f aca="false">IF(AND(SUM(BC2126:BC2128)&gt;=1,BA2128=1,SUM(AZ2123:AZ2128)&gt;=1),1,IF(BC2128=0,"",IF(AND(BC2128=1,AZ2128=0,AZ2127=0,AZ2126=0),1,IF(AND(BC2128=1,OR(AZ2128=1,AZ2127=1,AZ2126)),IF(BA2128=1,1,0)))))</f>
        <v/>
      </c>
      <c r="BE2128" s="50" t="str">
        <f aca="false">IF(AND(BD2128=1,BD2127=1),0,IF(BD2128=1,SUM(CM2129:CM2167),""))</f>
        <v/>
      </c>
      <c r="BF2128" s="20" t="str">
        <f aca="false">IF(AND(BB2128=1,BB2127=1,BE2087&lt;&gt;0),"",IF(AND(BB2127=0,BB2128=1),BF2127,IF(AND(BB2128=1,BB2127=1),BF2127,IF(AND(BF2127="",BE2127="",OR(BD2127=0,BD2127="")),"",IF(AND(BF2127="",BE2088=0),"",IF(AND(BE2088&lt;&gt;"",BF2127=BE2088),"",IF(AND(BD2127=1,BE2127&lt;&gt;0),CM2128,IF(BF2127&lt;&gt;0,BF2127+CM2128,IF(BF2127="","")))))))))</f>
        <v/>
      </c>
      <c r="BH2128" s="50"/>
      <c r="BI2128" s="0"/>
      <c r="BU2128" s="0"/>
      <c r="BZ2128" s="49"/>
      <c r="CG2128" s="13"/>
      <c r="CH2128" s="40"/>
      <c r="CI2128" s="13"/>
      <c r="CL2128" s="6" t="n">
        <f aca="false">C2128</f>
        <v>40333</v>
      </c>
      <c r="CM2128" s="13" t="n">
        <f aca="false">CN2128/CN2127-1</f>
        <v>-0.0351368440068648</v>
      </c>
      <c r="CN2128" s="76" t="n">
        <v>106.82</v>
      </c>
      <c r="CO2128" s="13" t="n">
        <f aca="false">CN2128/CN2123-1</f>
        <v>-0.0355724088118455</v>
      </c>
      <c r="CY2128" s="4" t="n">
        <v>108.61</v>
      </c>
      <c r="CZ2128" s="4" t="n">
        <v>106.82</v>
      </c>
      <c r="DA2128" s="33" t="n">
        <f aca="false">CZ2128-CN2128</f>
        <v>0</v>
      </c>
      <c r="DB2128" s="16" t="n">
        <f aca="false">CZ2128/CY2128-1</f>
        <v>-0.01648098701777</v>
      </c>
      <c r="DC2128" s="15" t="n">
        <f aca="false">CY2128/CZ2127-1</f>
        <v>-0.0189684761990786</v>
      </c>
      <c r="DD2128" s="15" t="n">
        <f aca="false">CZ2128/CZ2127-1</f>
        <v>-0.0351368440068648</v>
      </c>
      <c r="DE2128" s="34" t="str">
        <f aca="false">IF(CW2128=0,"",-DC2128*CS2128)</f>
        <v/>
      </c>
      <c r="DY2128" s="6"/>
      <c r="EB2128" s="6" t="n">
        <f aca="false">CL2128</f>
        <v>40333</v>
      </c>
      <c r="EC2128" s="13" t="n">
        <f aca="false">SUM(CM2126:CM2128)</f>
        <v>-0.00565338632886869</v>
      </c>
    </row>
    <row r="2129" customFormat="false" ht="15" hidden="false" customHeight="false" outlineLevel="0" collapsed="false">
      <c r="A2129" s="0" t="n">
        <f aca="false">IF(FR2129=1,CZ2129,0)</f>
        <v>0</v>
      </c>
      <c r="C2129" s="6" t="n">
        <v>40336</v>
      </c>
      <c r="D2129" s="0" t="n">
        <f aca="false">IF(E2129&gt;E2128,1,0)</f>
        <v>1</v>
      </c>
      <c r="E2129" s="46" t="n">
        <v>110.8973</v>
      </c>
      <c r="F2129" s="46" t="n">
        <v>113.8096</v>
      </c>
      <c r="G2129" s="46" t="n">
        <v>115.6348</v>
      </c>
      <c r="H2129" s="46" t="n">
        <v>113.1855</v>
      </c>
      <c r="I2129" s="46" t="n">
        <v>108.3707</v>
      </c>
      <c r="J2129" s="47" t="str">
        <f aca="false">IF(MIN(E2129:I2129)=E2129,$E$2,IF(MIN(E2129:I2129)=F2129,$F$2,IF(MIN(E2129:I2129)=G2129,$G$2,IF(MIN(E2129:I2129)=H2129,$H$2,IF(MIN(E2129:I2129)=I2129,$I$2)))))</f>
        <v>10D</v>
      </c>
      <c r="K2129" s="47" t="str">
        <f aca="false">IF(MAX(E2129:I2129)=E2129,$E$2,IF(MAX(E2129:I2129)=F2129,$F$2,IF(MAX(E2129:I2129)=G2129,$G$2,IF(MAX(E2129:I2129)=H2129,$H$2,IF(MAX(E2129:I2129)=I2129,$I$2)))))</f>
        <v>50D</v>
      </c>
      <c r="L2129" s="4" t="n">
        <f aca="false">IF(MAX(E2129:I2129)=H2129,1,0)</f>
        <v>0</v>
      </c>
      <c r="M2129" s="4" t="n">
        <f aca="false">IF(MAX(E2129:I2129)=I2129,1,0)</f>
        <v>0</v>
      </c>
      <c r="O2129" s="4" t="n">
        <f aca="false">IF(CN2129&gt;E2129,1,0)</f>
        <v>0</v>
      </c>
      <c r="P2129" s="4" t="n">
        <f aca="false">IF(CN2129&gt;F2129,1,0)</f>
        <v>0</v>
      </c>
      <c r="Q2129" s="4" t="n">
        <f aca="false">IF(CN2129&gt;G2129,1,0)</f>
        <v>0</v>
      </c>
      <c r="R2129" s="4" t="n">
        <f aca="false">IF(CN2129&gt;H2129,1,0)</f>
        <v>0</v>
      </c>
      <c r="S2129" s="4" t="n">
        <f aca="false">IF(CN2129&gt;I2129,1,0)</f>
        <v>0</v>
      </c>
      <c r="T2129" s="25" t="n">
        <f aca="false">IF(AND(AND(R2129=0,S2129=0,Q2129=0),OR(S2128=1,S2127=1,S2126=1)),1,0)</f>
        <v>1</v>
      </c>
      <c r="U2129" s="13" t="n">
        <f aca="false">SUM(CM2128:CM2129)</f>
        <v>-0.047587695907258</v>
      </c>
      <c r="AV2129" s="0"/>
      <c r="AW2129" s="55" t="n">
        <f aca="false">IF(EC2129&gt;$AW$2,1,0)</f>
        <v>0</v>
      </c>
      <c r="AX2129" s="0" t="n">
        <f aca="false">IF(AND(I2129&gt;G2129,I2128&lt;G2128),1,IF(OR(AND(I2129&gt;F2129,I2128&lt;F2128),AND(I2129&gt;E2129,I2128&lt;E2128)),1,0))</f>
        <v>0</v>
      </c>
      <c r="AY2129" s="0" t="n">
        <f aca="false">IF(K2128="10D",1,0)</f>
        <v>0</v>
      </c>
      <c r="AZ2129" s="0" t="n">
        <f aca="false">IF(AND(I2129&gt;G2129,I2128&lt;G2128,I2129&gt;F2129,I2128&gt;F2128,I2129&gt;E2129,I2128&gt;E2128),1,0)</f>
        <v>0</v>
      </c>
      <c r="BA2129" s="56" t="n">
        <f aca="false">IF(G2129&gt;H2129,1,0)</f>
        <v>1</v>
      </c>
      <c r="BB2129" s="56" t="n">
        <f aca="false">IF(I2129&lt;F2129,1,0)</f>
        <v>1</v>
      </c>
      <c r="BC2129" s="0" t="n">
        <f aca="false">IF(AND(SUM(AW2128:AX2128)=2,AY2129=1),1,IF(SUM(AX2127:AX2129)=0,0,IF(AND(OR(AW2127=1,AX2127=1),OR(AW2128=1,AX2128=1),AY2129=1),1,IF(AND(SUM(AW2129:AY2129)=2,SUM(AW2127:AX2127)=2,AX2127=1),1,0))))</f>
        <v>0</v>
      </c>
      <c r="BD2129" s="57" t="str">
        <f aca="false">IF(AND(SUM(BC2127:BC2129)&gt;=1,BA2129=1,SUM(AZ2124:AZ2129)&gt;=1),1,IF(BC2129=0,"",IF(AND(BC2129=1,AZ2129=0,AZ2128=0,AZ2127=0),1,IF(AND(BC2129=1,OR(AZ2129=1,AZ2128=1,AZ2127)),IF(BA2129=1,1,0)))))</f>
        <v/>
      </c>
      <c r="BE2129" s="50" t="str">
        <f aca="false">IF(AND(BD2129=1,BD2128=1),0,IF(BD2129=1,SUM(CM2130:CM2168),""))</f>
        <v/>
      </c>
      <c r="BF2129" s="20" t="str">
        <f aca="false">IF(AND(BB2129=1,BB2128=1,BE2088&lt;&gt;0),"",IF(AND(BB2128=0,BB2129=1),BF2128,IF(AND(BB2129=1,BB2128=1),BF2128,IF(AND(BF2128="",BE2128="",OR(BD2128=0,BD2128="")),"",IF(AND(BF2128="",BE2089=0),"",IF(AND(BE2089&lt;&gt;"",BF2128=BE2089),"",IF(AND(BD2128=1,BE2128&lt;&gt;0),CM2129,IF(BF2128&lt;&gt;0,BF2128+CM2129,IF(BF2128="","")))))))))</f>
        <v/>
      </c>
      <c r="BH2129" s="50"/>
      <c r="BI2129" s="0"/>
      <c r="BU2129" s="0"/>
      <c r="BZ2129" s="49"/>
      <c r="CG2129" s="13"/>
      <c r="CH2129" s="40"/>
      <c r="CI2129" s="13"/>
      <c r="CL2129" s="6" t="n">
        <f aca="false">C2129</f>
        <v>40336</v>
      </c>
      <c r="CM2129" s="13" t="n">
        <f aca="false">CN2129/CN2128-1</f>
        <v>-0.0124508519003932</v>
      </c>
      <c r="CN2129" s="76" t="n">
        <v>105.49</v>
      </c>
      <c r="CO2129" s="13" t="n">
        <f aca="false">CN2129/CN2124-1</f>
        <v>-0.0354670884802823</v>
      </c>
      <c r="CY2129" s="4" t="n">
        <v>107.2</v>
      </c>
      <c r="CZ2129" s="4" t="n">
        <v>105.49</v>
      </c>
      <c r="DA2129" s="33" t="n">
        <f aca="false">CZ2129-CN2129</f>
        <v>0</v>
      </c>
      <c r="DB2129" s="16" t="n">
        <f aca="false">CZ2129/CY2129-1</f>
        <v>-0.0159514925373135</v>
      </c>
      <c r="DC2129" s="15" t="n">
        <f aca="false">CY2129/CZ2128-1</f>
        <v>0.00355738625725532</v>
      </c>
      <c r="DD2129" s="15" t="n">
        <f aca="false">CZ2129/CZ2128-1</f>
        <v>-0.0124508519003932</v>
      </c>
      <c r="DE2129" s="34" t="str">
        <f aca="false">IF(CW2129=0,"",-DC2129*CS2129)</f>
        <v/>
      </c>
      <c r="DY2129" s="6"/>
      <c r="EB2129" s="6" t="n">
        <f aca="false">CL2129</f>
        <v>40336</v>
      </c>
      <c r="EC2129" s="13" t="n">
        <f aca="false">SUM(CM2127:CM2129)</f>
        <v>-0.0441434830911608</v>
      </c>
    </row>
    <row r="2130" customFormat="false" ht="15" hidden="false" customHeight="false" outlineLevel="0" collapsed="false">
      <c r="A2130" s="0" t="n">
        <f aca="false">IF(FR2130=1,CZ2130,0)</f>
        <v>0</v>
      </c>
      <c r="C2130" s="6" t="n">
        <v>40337</v>
      </c>
      <c r="D2130" s="0" t="n">
        <f aca="false">IF(E2130&gt;E2129,1,0)</f>
        <v>1</v>
      </c>
      <c r="E2130" s="46" t="n">
        <v>110.9254</v>
      </c>
      <c r="F2130" s="46" t="n">
        <v>113.7296</v>
      </c>
      <c r="G2130" s="46" t="n">
        <v>115.4356</v>
      </c>
      <c r="H2130" s="46" t="n">
        <v>112.6945</v>
      </c>
      <c r="I2130" s="46" t="n">
        <v>108.2617</v>
      </c>
      <c r="J2130" s="47" t="str">
        <f aca="false">IF(MIN(E2130:I2130)=E2130,$E$2,IF(MIN(E2130:I2130)=F2130,$F$2,IF(MIN(E2130:I2130)=G2130,$G$2,IF(MIN(E2130:I2130)=H2130,$H$2,IF(MIN(E2130:I2130)=I2130,$I$2)))))</f>
        <v>10D</v>
      </c>
      <c r="K2130" s="47" t="str">
        <f aca="false">IF(MAX(E2130:I2130)=E2130,$E$2,IF(MAX(E2130:I2130)=F2130,$F$2,IF(MAX(E2130:I2130)=G2130,$G$2,IF(MAX(E2130:I2130)=H2130,$H$2,IF(MAX(E2130:I2130)=I2130,$I$2)))))</f>
        <v>50D</v>
      </c>
      <c r="L2130" s="4" t="n">
        <f aca="false">IF(MAX(E2130:I2130)=H2130,1,0)</f>
        <v>0</v>
      </c>
      <c r="M2130" s="4" t="n">
        <f aca="false">IF(MAX(E2130:I2130)=I2130,1,0)</f>
        <v>0</v>
      </c>
      <c r="O2130" s="4" t="n">
        <f aca="false">IF(CN2130&gt;E2130,1,0)</f>
        <v>0</v>
      </c>
      <c r="P2130" s="4" t="n">
        <f aca="false">IF(CN2130&gt;F2130,1,0)</f>
        <v>0</v>
      </c>
      <c r="Q2130" s="4" t="n">
        <f aca="false">IF(CN2130&gt;G2130,1,0)</f>
        <v>0</v>
      </c>
      <c r="R2130" s="4" t="n">
        <f aca="false">IF(CN2130&gt;H2130,1,0)</f>
        <v>0</v>
      </c>
      <c r="S2130" s="4" t="n">
        <f aca="false">IF(CN2130&gt;I2130,1,0)</f>
        <v>0</v>
      </c>
      <c r="T2130" s="25" t="n">
        <f aca="false">IF(AND(AND(R2130=0,S2130=0,Q2130=0),OR(S2129=1,S2128=1,S2127=1)),1,0)</f>
        <v>1</v>
      </c>
      <c r="U2130" s="13" t="n">
        <f aca="false">SUM(CM2129:CM2130)</f>
        <v>-0.00173893607898812</v>
      </c>
      <c r="AV2130" s="0"/>
      <c r="AW2130" s="55" t="n">
        <f aca="false">IF(EC2130&gt;$AW$2,1,0)</f>
        <v>0</v>
      </c>
      <c r="AX2130" s="0" t="n">
        <f aca="false">IF(AND(I2130&gt;G2130,I2129&lt;G2129),1,IF(OR(AND(I2130&gt;F2130,I2129&lt;F2129),AND(I2130&gt;E2130,I2129&lt;E2129)),1,0))</f>
        <v>0</v>
      </c>
      <c r="AY2130" s="0" t="n">
        <f aca="false">IF(K2129="10D",1,0)</f>
        <v>0</v>
      </c>
      <c r="AZ2130" s="0" t="n">
        <f aca="false">IF(AND(I2130&gt;G2130,I2129&lt;G2129,I2130&gt;F2130,I2129&gt;F2129,I2130&gt;E2130,I2129&gt;E2129),1,0)</f>
        <v>0</v>
      </c>
      <c r="BA2130" s="56" t="n">
        <f aca="false">IF(G2130&gt;H2130,1,0)</f>
        <v>1</v>
      </c>
      <c r="BB2130" s="56" t="n">
        <f aca="false">IF(I2130&lt;F2130,1,0)</f>
        <v>1</v>
      </c>
      <c r="BC2130" s="0" t="n">
        <f aca="false">IF(AND(SUM(AW2129:AX2129)=2,AY2130=1),1,IF(SUM(AX2128:AX2130)=0,0,IF(AND(OR(AW2128=1,AX2128=1),OR(AW2129=1,AX2129=1),AY2130=1),1,IF(AND(SUM(AW2130:AY2130)=2,SUM(AW2128:AX2128)=2,AX2128=1),1,0))))</f>
        <v>0</v>
      </c>
      <c r="BD2130" s="57" t="str">
        <f aca="false">IF(AND(SUM(BC2128:BC2130)&gt;=1,BA2130=1,SUM(AZ2125:AZ2130)&gt;=1),1,IF(BC2130=0,"",IF(AND(BC2130=1,AZ2130=0,AZ2129=0,AZ2128=0),1,IF(AND(BC2130=1,OR(AZ2130=1,AZ2129=1,AZ2128)),IF(BA2130=1,1,0)))))</f>
        <v/>
      </c>
      <c r="BE2130" s="50" t="str">
        <f aca="false">IF(AND(BD2130=1,BD2129=1),0,IF(BD2130=1,SUM(CM2131:CM2169),""))</f>
        <v/>
      </c>
      <c r="BF2130" s="20" t="str">
        <f aca="false">IF(AND(BB2130=1,BB2129=1,BE2089&lt;&gt;0),"",IF(AND(BB2129=0,BB2130=1),BF2129,IF(AND(BB2130=1,BB2129=1),BF2129,IF(AND(BF2129="",BE2129="",OR(BD2129=0,BD2129="")),"",IF(AND(BF2129="",BE2090=0),"",IF(AND(BE2090&lt;&gt;"",BF2129=BE2090),"",IF(AND(BD2129=1,BE2129&lt;&gt;0),CM2130,IF(BF2129&lt;&gt;0,BF2129+CM2130,IF(BF2129="","")))))))))</f>
        <v/>
      </c>
      <c r="BH2130" s="50"/>
      <c r="BI2130" s="0"/>
      <c r="BU2130" s="0"/>
      <c r="BZ2130" s="49"/>
      <c r="CG2130" s="13"/>
      <c r="CH2130" s="40"/>
      <c r="CI2130" s="13"/>
      <c r="CL2130" s="6" t="n">
        <f aca="false">C2130</f>
        <v>40337</v>
      </c>
      <c r="CM2130" s="13" t="n">
        <f aca="false">CN2130/CN2129-1</f>
        <v>0.0107119158214051</v>
      </c>
      <c r="CN2130" s="76" t="n">
        <v>106.62</v>
      </c>
      <c r="CO2130" s="13" t="n">
        <f aca="false">CN2130/CN2125-1</f>
        <v>-0.00846275458011714</v>
      </c>
      <c r="CY2130" s="4" t="n">
        <v>105.57</v>
      </c>
      <c r="CZ2130" s="4" t="n">
        <v>106.62</v>
      </c>
      <c r="DA2130" s="33" t="n">
        <f aca="false">CZ2130-CN2130</f>
        <v>0</v>
      </c>
      <c r="DB2130" s="16" t="n">
        <f aca="false">CZ2130/CY2130-1</f>
        <v>0.00994600738846274</v>
      </c>
      <c r="DC2130" s="15" t="n">
        <f aca="false">CY2130/CZ2129-1</f>
        <v>0.00075836572186927</v>
      </c>
      <c r="DD2130" s="15" t="n">
        <f aca="false">CZ2130/CZ2129-1</f>
        <v>0.0107119158214051</v>
      </c>
      <c r="DE2130" s="34" t="str">
        <f aca="false">IF(CW2130=0,"",-DC2130*CS2130)</f>
        <v/>
      </c>
      <c r="DY2130" s="6"/>
      <c r="EB2130" s="6" t="n">
        <f aca="false">CL2130</f>
        <v>40337</v>
      </c>
      <c r="EC2130" s="13" t="n">
        <f aca="false">SUM(CM2128:CM2130)</f>
        <v>-0.0368757800858529</v>
      </c>
    </row>
    <row r="2131" customFormat="false" ht="15" hidden="false" customHeight="false" outlineLevel="0" collapsed="false">
      <c r="A2131" s="0" t="n">
        <f aca="false">IF(FR2131=1,CZ2131,0)</f>
        <v>0</v>
      </c>
      <c r="C2131" s="6" t="n">
        <v>40338</v>
      </c>
      <c r="D2131" s="0" t="n">
        <f aca="false">IF(E2131&gt;E2130,1,0)</f>
        <v>1</v>
      </c>
      <c r="E2131" s="46" t="n">
        <v>110.9408</v>
      </c>
      <c r="F2131" s="46" t="n">
        <v>113.6408</v>
      </c>
      <c r="G2131" s="46" t="n">
        <v>115.2102</v>
      </c>
      <c r="H2131" s="46" t="n">
        <v>112.2801</v>
      </c>
      <c r="I2131" s="46" t="n">
        <v>108.0849</v>
      </c>
      <c r="J2131" s="47" t="str">
        <f aca="false">IF(MIN(E2131:I2131)=E2131,$E$2,IF(MIN(E2131:I2131)=F2131,$F$2,IF(MIN(E2131:I2131)=G2131,$G$2,IF(MIN(E2131:I2131)=H2131,$H$2,IF(MIN(E2131:I2131)=I2131,$I$2)))))</f>
        <v>10D</v>
      </c>
      <c r="K2131" s="47" t="str">
        <f aca="false">IF(MAX(E2131:I2131)=E2131,$E$2,IF(MAX(E2131:I2131)=F2131,$F$2,IF(MAX(E2131:I2131)=G2131,$G$2,IF(MAX(E2131:I2131)=H2131,$H$2,IF(MAX(E2131:I2131)=I2131,$I$2)))))</f>
        <v>50D</v>
      </c>
      <c r="L2131" s="4" t="n">
        <f aca="false">IF(MAX(E2131:I2131)=H2131,1,0)</f>
        <v>0</v>
      </c>
      <c r="M2131" s="4" t="n">
        <f aca="false">IF(MAX(E2131:I2131)=I2131,1,0)</f>
        <v>0</v>
      </c>
      <c r="O2131" s="4" t="n">
        <f aca="false">IF(CN2131&gt;E2131,1,0)</f>
        <v>0</v>
      </c>
      <c r="P2131" s="4" t="n">
        <f aca="false">IF(CN2131&gt;F2131,1,0)</f>
        <v>0</v>
      </c>
      <c r="Q2131" s="4" t="n">
        <f aca="false">IF(CN2131&gt;G2131,1,0)</f>
        <v>0</v>
      </c>
      <c r="R2131" s="4" t="n">
        <f aca="false">IF(CN2131&gt;H2131,1,0)</f>
        <v>0</v>
      </c>
      <c r="S2131" s="4" t="n">
        <f aca="false">IF(CN2131&gt;I2131,1,0)</f>
        <v>0</v>
      </c>
      <c r="T2131" s="25" t="n">
        <f aca="false">IF(AND(AND(R2131=0,S2131=0,Q2131=0),OR(S2130=1,S2129=1,S2128=1)),1,0)</f>
        <v>0</v>
      </c>
      <c r="U2131" s="13" t="n">
        <f aca="false">SUM(CM2130:CM2131)</f>
        <v>0.0053658269075052</v>
      </c>
      <c r="AV2131" s="0"/>
      <c r="AW2131" s="55" t="n">
        <f aca="false">IF(EC2131&gt;$AW$2,1,0)</f>
        <v>0</v>
      </c>
      <c r="AX2131" s="0" t="n">
        <f aca="false">IF(AND(I2131&gt;G2131,I2130&lt;G2130),1,IF(OR(AND(I2131&gt;F2131,I2130&lt;F2130),AND(I2131&gt;E2131,I2130&lt;E2130)),1,0))</f>
        <v>0</v>
      </c>
      <c r="AY2131" s="0" t="n">
        <f aca="false">IF(K2130="10D",1,0)</f>
        <v>0</v>
      </c>
      <c r="AZ2131" s="0" t="n">
        <f aca="false">IF(AND(I2131&gt;G2131,I2130&lt;G2130,I2131&gt;F2131,I2130&gt;F2130,I2131&gt;E2131,I2130&gt;E2130),1,0)</f>
        <v>0</v>
      </c>
      <c r="BA2131" s="56" t="n">
        <f aca="false">IF(G2131&gt;H2131,1,0)</f>
        <v>1</v>
      </c>
      <c r="BB2131" s="56" t="n">
        <f aca="false">IF(I2131&lt;F2131,1,0)</f>
        <v>1</v>
      </c>
      <c r="BC2131" s="0" t="n">
        <f aca="false">IF(AND(SUM(AW2130:AX2130)=2,AY2131=1),1,IF(SUM(AX2129:AX2131)=0,0,IF(AND(OR(AW2129=1,AX2129=1),OR(AW2130=1,AX2130=1),AY2131=1),1,IF(AND(SUM(AW2131:AY2131)=2,SUM(AW2129:AX2129)=2,AX2129=1),1,0))))</f>
        <v>0</v>
      </c>
      <c r="BD2131" s="57" t="str">
        <f aca="false">IF(AND(SUM(BC2129:BC2131)&gt;=1,BA2131=1,SUM(AZ2126:AZ2131)&gt;=1),1,IF(BC2131=0,"",IF(AND(BC2131=1,AZ2131=0,AZ2130=0,AZ2129=0),1,IF(AND(BC2131=1,OR(AZ2131=1,AZ2130=1,AZ2129)),IF(BA2131=1,1,0)))))</f>
        <v/>
      </c>
      <c r="BE2131" s="50" t="str">
        <f aca="false">IF(AND(BD2131=1,BD2130=1),0,IF(BD2131=1,SUM(CM2132:CM2170),""))</f>
        <v/>
      </c>
      <c r="BF2131" s="20" t="str">
        <f aca="false">IF(AND(BB2131=1,BB2130=1,BE2090&lt;&gt;0),"",IF(AND(BB2130=0,BB2131=1),BF2130,IF(AND(BB2131=1,BB2130=1),BF2130,IF(AND(BF2130="",BE2130="",OR(BD2130=0,BD2130="")),"",IF(AND(BF2130="",BE2091=0),"",IF(AND(BE2091&lt;&gt;"",BF2130=BE2091),"",IF(AND(BD2130=1,BE2130&lt;&gt;0),CM2131,IF(BF2130&lt;&gt;0,BF2130+CM2131,IF(BF2130="","")))))))))</f>
        <v/>
      </c>
      <c r="BH2131" s="50"/>
      <c r="BI2131" s="0"/>
      <c r="BU2131" s="0"/>
      <c r="BZ2131" s="49"/>
      <c r="CG2131" s="13"/>
      <c r="CH2131" s="40"/>
      <c r="CI2131" s="13"/>
      <c r="CL2131" s="6" t="n">
        <f aca="false">C2131</f>
        <v>40338</v>
      </c>
      <c r="CM2131" s="13" t="n">
        <f aca="false">CN2131/CN2130-1</f>
        <v>-0.00534608891389987</v>
      </c>
      <c r="CN2131" s="76" t="n">
        <v>106.05</v>
      </c>
      <c r="CO2131" s="13" t="n">
        <f aca="false">CN2131/CN2126-1</f>
        <v>-0.0387927127707786</v>
      </c>
      <c r="CY2131" s="4" t="n">
        <v>107.24</v>
      </c>
      <c r="CZ2131" s="4" t="n">
        <v>106.05</v>
      </c>
      <c r="DA2131" s="33" t="n">
        <f aca="false">CZ2131-CN2131</f>
        <v>0</v>
      </c>
      <c r="DB2131" s="16" t="n">
        <f aca="false">CZ2131/CY2131-1</f>
        <v>-0.0110966057441253</v>
      </c>
      <c r="DC2131" s="15" t="n">
        <f aca="false">CY2131/CZ2130-1</f>
        <v>0.00581504408178568</v>
      </c>
      <c r="DD2131" s="15" t="n">
        <f aca="false">CZ2131/CZ2130-1</f>
        <v>-0.00534608891389987</v>
      </c>
      <c r="DE2131" s="34" t="str">
        <f aca="false">IF(CW2131=0,"",-DC2131*CS2131)</f>
        <v/>
      </c>
      <c r="DY2131" s="6"/>
      <c r="EB2131" s="6" t="n">
        <f aca="false">CL2131</f>
        <v>40338</v>
      </c>
      <c r="EC2131" s="13" t="n">
        <f aca="false">SUM(CM2129:CM2131)</f>
        <v>-0.00708502499288799</v>
      </c>
    </row>
    <row r="2132" customFormat="false" ht="15" hidden="false" customHeight="false" outlineLevel="0" collapsed="false">
      <c r="A2132" s="0" t="n">
        <f aca="false">IF(FR2132=1,CZ2132,0)</f>
        <v>0</v>
      </c>
      <c r="C2132" s="6" t="n">
        <v>40339</v>
      </c>
      <c r="D2132" s="0" t="n">
        <f aca="false">IF(E2132&gt;E2131,1,0)</f>
        <v>1</v>
      </c>
      <c r="E2132" s="46" t="n">
        <v>110.9718</v>
      </c>
      <c r="F2132" s="46" t="n">
        <v>113.5959</v>
      </c>
      <c r="G2132" s="46" t="n">
        <v>115.0452</v>
      </c>
      <c r="H2132" s="46" t="n">
        <v>111.9391</v>
      </c>
      <c r="I2132" s="46" t="n">
        <v>108.2829</v>
      </c>
      <c r="J2132" s="47" t="str">
        <f aca="false">IF(MIN(E2132:I2132)=E2132,$E$2,IF(MIN(E2132:I2132)=F2132,$F$2,IF(MIN(E2132:I2132)=G2132,$G$2,IF(MIN(E2132:I2132)=H2132,$H$2,IF(MIN(E2132:I2132)=I2132,$I$2)))))</f>
        <v>10D</v>
      </c>
      <c r="K2132" s="47" t="str">
        <f aca="false">IF(MAX(E2132:I2132)=E2132,$E$2,IF(MAX(E2132:I2132)=F2132,$F$2,IF(MAX(E2132:I2132)=G2132,$G$2,IF(MAX(E2132:I2132)=H2132,$H$2,IF(MAX(E2132:I2132)=I2132,$I$2)))))</f>
        <v>50D</v>
      </c>
      <c r="L2132" s="4" t="n">
        <f aca="false">IF(MAX(E2132:I2132)=H2132,1,0)</f>
        <v>0</v>
      </c>
      <c r="M2132" s="4" t="n">
        <f aca="false">IF(MAX(E2132:I2132)=I2132,1,0)</f>
        <v>0</v>
      </c>
      <c r="O2132" s="4" t="n">
        <f aca="false">IF(CN2132&gt;E2132,1,0)</f>
        <v>0</v>
      </c>
      <c r="P2132" s="4" t="n">
        <f aca="false">IF(CN2132&gt;F2132,1,0)</f>
        <v>0</v>
      </c>
      <c r="Q2132" s="4" t="n">
        <f aca="false">IF(CN2132&gt;G2132,1,0)</f>
        <v>0</v>
      </c>
      <c r="R2132" s="4" t="n">
        <f aca="false">IF(CN2132&gt;H2132,1,0)</f>
        <v>0</v>
      </c>
      <c r="S2132" s="4" t="n">
        <f aca="false">IF(CN2132&gt;I2132,1,0)</f>
        <v>1</v>
      </c>
      <c r="T2132" s="25" t="n">
        <f aca="false">IF(AND(AND(R2132=0,S2132=0,Q2132=0),OR(S2131=1,S2130=1,S2129=1)),1,0)</f>
        <v>0</v>
      </c>
      <c r="U2132" s="13" t="n">
        <f aca="false">SUM(CM2131:CM2132)</f>
        <v>0.0238854056641293</v>
      </c>
      <c r="AV2132" s="0"/>
      <c r="AW2132" s="55" t="n">
        <f aca="false">IF(EC2132&gt;$AW$2,1,0)</f>
        <v>1</v>
      </c>
      <c r="AX2132" s="0" t="n">
        <f aca="false">IF(AND(I2132&gt;G2132,I2131&lt;G2131),1,IF(OR(AND(I2132&gt;F2132,I2131&lt;F2131),AND(I2132&gt;E2132,I2131&lt;E2131)),1,0))</f>
        <v>0</v>
      </c>
      <c r="AY2132" s="0" t="n">
        <f aca="false">IF(K2131="10D",1,0)</f>
        <v>0</v>
      </c>
      <c r="AZ2132" s="0" t="n">
        <f aca="false">IF(AND(I2132&gt;G2132,I2131&lt;G2131,I2132&gt;F2132,I2131&gt;F2131,I2132&gt;E2132,I2131&gt;E2131),1,0)</f>
        <v>0</v>
      </c>
      <c r="BA2132" s="56" t="n">
        <f aca="false">IF(G2132&gt;H2132,1,0)</f>
        <v>1</v>
      </c>
      <c r="BB2132" s="56" t="n">
        <f aca="false">IF(I2132&lt;F2132,1,0)</f>
        <v>1</v>
      </c>
      <c r="BC2132" s="0" t="n">
        <f aca="false">IF(AND(SUM(AW2131:AX2131)=2,AY2132=1),1,IF(SUM(AX2130:AX2132)=0,0,IF(AND(OR(AW2130=1,AX2130=1),OR(AW2131=1,AX2131=1),AY2132=1),1,IF(AND(SUM(AW2132:AY2132)=2,SUM(AW2130:AX2130)=2,AX2130=1),1,0))))</f>
        <v>0</v>
      </c>
      <c r="BD2132" s="57" t="str">
        <f aca="false">IF(AND(SUM(BC2130:BC2132)&gt;=1,BA2132=1,SUM(AZ2127:AZ2132)&gt;=1),1,IF(BC2132=0,"",IF(AND(BC2132=1,AZ2132=0,AZ2131=0,AZ2130=0),1,IF(AND(BC2132=1,OR(AZ2132=1,AZ2131=1,AZ2130)),IF(BA2132=1,1,0)))))</f>
        <v/>
      </c>
      <c r="BE2132" s="50" t="str">
        <f aca="false">IF(AND(BD2132=1,BD2131=1),0,IF(BD2132=1,SUM(CM2133:CM2171),""))</f>
        <v/>
      </c>
      <c r="BF2132" s="20" t="str">
        <f aca="false">IF(AND(BB2132=1,BB2131=1,BE2091&lt;&gt;0),"",IF(AND(BB2131=0,BB2132=1),BF2131,IF(AND(BB2132=1,BB2131=1),BF2131,IF(AND(BF2131="",BE2131="",OR(BD2131=0,BD2131="")),"",IF(AND(BF2131="",BE2092=0),"",IF(AND(BE2092&lt;&gt;"",BF2131=BE2092),"",IF(AND(BD2131=1,BE2131&lt;&gt;0),CM2132,IF(BF2131&lt;&gt;0,BF2131+CM2132,IF(BF2131="","")))))))))</f>
        <v/>
      </c>
      <c r="BH2132" s="50"/>
      <c r="BI2132" s="0"/>
      <c r="BU2132" s="0"/>
      <c r="BZ2132" s="49"/>
      <c r="CG2132" s="13"/>
      <c r="CH2132" s="40"/>
      <c r="CI2132" s="13"/>
      <c r="CL2132" s="6" t="n">
        <f aca="false">C2132</f>
        <v>40339</v>
      </c>
      <c r="CM2132" s="13" t="n">
        <f aca="false">CN2132/CN2131-1</f>
        <v>0.0292314945780292</v>
      </c>
      <c r="CN2132" s="76" t="n">
        <v>109.15</v>
      </c>
      <c r="CO2132" s="13" t="n">
        <f aca="false">CN2132/CN2127-1</f>
        <v>-0.0140908680336012</v>
      </c>
      <c r="CY2132" s="4" t="n">
        <v>107.86</v>
      </c>
      <c r="CZ2132" s="4" t="n">
        <v>109.15</v>
      </c>
      <c r="DA2132" s="33" t="n">
        <f aca="false">CZ2132-CN2132</f>
        <v>0</v>
      </c>
      <c r="DB2132" s="16" t="n">
        <f aca="false">CZ2132/CY2132-1</f>
        <v>0.0119599480808457</v>
      </c>
      <c r="DC2132" s="15" t="n">
        <f aca="false">CY2132/CZ2131-1</f>
        <v>0.017067421027817</v>
      </c>
      <c r="DD2132" s="15" t="n">
        <f aca="false">CZ2132/CZ2131-1</f>
        <v>0.0292314945780292</v>
      </c>
      <c r="DE2132" s="34" t="str">
        <f aca="false">IF(CW2132=0,"",-DC2132*CS2132)</f>
        <v/>
      </c>
      <c r="DY2132" s="6"/>
      <c r="EB2132" s="6" t="n">
        <f aca="false">CL2132</f>
        <v>40339</v>
      </c>
      <c r="EC2132" s="13" t="n">
        <f aca="false">SUM(CM2130:CM2132)</f>
        <v>0.0345973214855344</v>
      </c>
    </row>
    <row r="2133" customFormat="false" ht="15" hidden="false" customHeight="false" outlineLevel="0" collapsed="false">
      <c r="A2133" s="0" t="n">
        <f aca="false">IF(FR2133=1,CZ2133,0)</f>
        <v>0</v>
      </c>
      <c r="C2133" s="6" t="n">
        <v>40340</v>
      </c>
      <c r="D2133" s="0" t="n">
        <f aca="false">IF(E2133&gt;E2132,1,0)</f>
        <v>1</v>
      </c>
      <c r="E2133" s="46" t="n">
        <v>111.0044</v>
      </c>
      <c r="F2133" s="46" t="n">
        <v>113.5421</v>
      </c>
      <c r="G2133" s="46" t="n">
        <v>114.8988</v>
      </c>
      <c r="H2133" s="46" t="n">
        <v>111.5666</v>
      </c>
      <c r="I2133" s="46" t="n">
        <v>108.1749</v>
      </c>
      <c r="J2133" s="47" t="str">
        <f aca="false">IF(MIN(E2133:I2133)=E2133,$E$2,IF(MIN(E2133:I2133)=F2133,$F$2,IF(MIN(E2133:I2133)=G2133,$G$2,IF(MIN(E2133:I2133)=H2133,$H$2,IF(MIN(E2133:I2133)=I2133,$I$2)))))</f>
        <v>10D</v>
      </c>
      <c r="K2133" s="47" t="str">
        <f aca="false">IF(MAX(E2133:I2133)=E2133,$E$2,IF(MAX(E2133:I2133)=F2133,$F$2,IF(MAX(E2133:I2133)=G2133,$G$2,IF(MAX(E2133:I2133)=H2133,$H$2,IF(MAX(E2133:I2133)=I2133,$I$2)))))</f>
        <v>50D</v>
      </c>
      <c r="L2133" s="4" t="n">
        <f aca="false">IF(MAX(E2133:I2133)=H2133,1,0)</f>
        <v>0</v>
      </c>
      <c r="M2133" s="4" t="n">
        <f aca="false">IF(MAX(E2133:I2133)=I2133,1,0)</f>
        <v>0</v>
      </c>
      <c r="O2133" s="4" t="n">
        <f aca="false">IF(CN2133&gt;E2133,1,0)</f>
        <v>0</v>
      </c>
      <c r="P2133" s="4" t="n">
        <f aca="false">IF(CN2133&gt;F2133,1,0)</f>
        <v>0</v>
      </c>
      <c r="Q2133" s="4" t="n">
        <f aca="false">IF(CN2133&gt;G2133,1,0)</f>
        <v>0</v>
      </c>
      <c r="R2133" s="4" t="n">
        <f aca="false">IF(CN2133&gt;H2133,1,0)</f>
        <v>0</v>
      </c>
      <c r="S2133" s="4" t="n">
        <f aca="false">IF(CN2133&gt;I2133,1,0)</f>
        <v>1</v>
      </c>
      <c r="T2133" s="25" t="n">
        <f aca="false">IF(AND(AND(R2133=0,S2133=0,Q2133=0),OR(S2132=1,S2131=1,S2130=1)),1,0)</f>
        <v>0</v>
      </c>
      <c r="U2133" s="13" t="n">
        <f aca="false">SUM(CM2132:CM2133)</f>
        <v>0.0340871977388171</v>
      </c>
      <c r="AV2133" s="0"/>
      <c r="AW2133" s="55" t="n">
        <f aca="false">IF(EC2133&gt;$AW$2,1,0)</f>
        <v>1</v>
      </c>
      <c r="AX2133" s="0" t="n">
        <f aca="false">IF(AND(I2133&gt;G2133,I2132&lt;G2132),1,IF(OR(AND(I2133&gt;F2133,I2132&lt;F2132),AND(I2133&gt;E2133,I2132&lt;E2132)),1,0))</f>
        <v>0</v>
      </c>
      <c r="AY2133" s="0" t="n">
        <f aca="false">IF(K2132="10D",1,0)</f>
        <v>0</v>
      </c>
      <c r="AZ2133" s="0" t="n">
        <f aca="false">IF(AND(I2133&gt;G2133,I2132&lt;G2132,I2133&gt;F2133,I2132&gt;F2132,I2133&gt;E2133,I2132&gt;E2132),1,0)</f>
        <v>0</v>
      </c>
      <c r="BA2133" s="56" t="n">
        <f aca="false">IF(G2133&gt;H2133,1,0)</f>
        <v>1</v>
      </c>
      <c r="BB2133" s="56" t="n">
        <f aca="false">IF(I2133&lt;F2133,1,0)</f>
        <v>1</v>
      </c>
      <c r="BC2133" s="0" t="n">
        <f aca="false">IF(AND(SUM(AW2132:AX2132)=2,AY2133=1),1,IF(SUM(AX2131:AX2133)=0,0,IF(AND(OR(AW2131=1,AX2131=1),OR(AW2132=1,AX2132=1),AY2133=1),1,IF(AND(SUM(AW2133:AY2133)=2,SUM(AW2131:AX2131)=2,AX2131=1),1,0))))</f>
        <v>0</v>
      </c>
      <c r="BD2133" s="57" t="str">
        <f aca="false">IF(AND(SUM(BC2131:BC2133)&gt;=1,BA2133=1,SUM(AZ2128:AZ2133)&gt;=1),1,IF(BC2133=0,"",IF(AND(BC2133=1,AZ2133=0,AZ2132=0,AZ2131=0),1,IF(AND(BC2133=1,OR(AZ2133=1,AZ2132=1,AZ2131)),IF(BA2133=1,1,0)))))</f>
        <v/>
      </c>
      <c r="BE2133" s="50" t="str">
        <f aca="false">IF(AND(BD2133=1,BD2132=1),0,IF(BD2133=1,SUM(CM2134:CM2172),""))</f>
        <v/>
      </c>
      <c r="BF2133" s="20" t="str">
        <f aca="false">IF(AND(BB2133=1,BB2132=1,BE2092&lt;&gt;0),"",IF(AND(BB2132=0,BB2133=1),BF2132,IF(AND(BB2133=1,BB2132=1),BF2132,IF(AND(BF2132="",BE2132="",OR(BD2132=0,BD2132="")),"",IF(AND(BF2132="",BE2093=0),"",IF(AND(BE2093&lt;&gt;"",BF2132=BE2093),"",IF(AND(BD2132=1,BE2132&lt;&gt;0),CM2133,IF(BF2132&lt;&gt;0,BF2132+CM2133,IF(BF2132="","")))))))))</f>
        <v/>
      </c>
      <c r="BH2133" s="50"/>
      <c r="BI2133" s="0"/>
      <c r="BU2133" s="0"/>
      <c r="BZ2133" s="49"/>
      <c r="CG2133" s="13"/>
      <c r="CH2133" s="40"/>
      <c r="CI2133" s="13"/>
      <c r="CL2133" s="6" t="n">
        <f aca="false">C2133</f>
        <v>40340</v>
      </c>
      <c r="CM2133" s="13" t="n">
        <f aca="false">CN2133/CN2132-1</f>
        <v>0.00485570316078787</v>
      </c>
      <c r="CN2133" s="76" t="n">
        <v>109.68</v>
      </c>
      <c r="CO2133" s="13" t="n">
        <f aca="false">CN2133/CN2128-1</f>
        <v>0.0267740123572366</v>
      </c>
      <c r="CY2133" s="4" t="n">
        <v>108.19</v>
      </c>
      <c r="CZ2133" s="4" t="n">
        <v>109.68</v>
      </c>
      <c r="DA2133" s="33" t="n">
        <f aca="false">CZ2133-CN2133</f>
        <v>0</v>
      </c>
      <c r="DB2133" s="16" t="n">
        <f aca="false">CZ2133/CY2133-1</f>
        <v>0.0137720676587485</v>
      </c>
      <c r="DC2133" s="15" t="n">
        <f aca="false">CY2133/CZ2132-1</f>
        <v>-0.0087952359138801</v>
      </c>
      <c r="DD2133" s="15" t="n">
        <f aca="false">CZ2133/CZ2132-1</f>
        <v>0.00485570316078787</v>
      </c>
      <c r="DE2133" s="34" t="str">
        <f aca="false">IF(CW2133=0,"",-DC2133*CS2133)</f>
        <v/>
      </c>
      <c r="DY2133" s="6"/>
      <c r="EB2133" s="6" t="n">
        <f aca="false">CL2133</f>
        <v>40340</v>
      </c>
      <c r="EC2133" s="13" t="n">
        <f aca="false">SUM(CM2131:CM2133)</f>
        <v>0.0287411088249172</v>
      </c>
    </row>
    <row r="2134" customFormat="false" ht="15" hidden="false" customHeight="false" outlineLevel="0" collapsed="false">
      <c r="A2134" s="0" t="n">
        <f aca="false">IF(FR2134=1,CZ2134,0)</f>
        <v>0</v>
      </c>
      <c r="C2134" s="6" t="n">
        <v>40343</v>
      </c>
      <c r="D2134" s="0" t="n">
        <f aca="false">IF(E2134&gt;E2133,1,0)</f>
        <v>1</v>
      </c>
      <c r="E2134" s="46" t="n">
        <v>111.0361</v>
      </c>
      <c r="F2134" s="46" t="n">
        <v>113.4983</v>
      </c>
      <c r="G2134" s="46" t="n">
        <v>114.733</v>
      </c>
      <c r="H2134" s="46" t="n">
        <v>111.2564</v>
      </c>
      <c r="I2134" s="46" t="n">
        <v>108.1889</v>
      </c>
      <c r="J2134" s="47" t="str">
        <f aca="false">IF(MIN(E2134:I2134)=E2134,$E$2,IF(MIN(E2134:I2134)=F2134,$F$2,IF(MIN(E2134:I2134)=G2134,$G$2,IF(MIN(E2134:I2134)=H2134,$H$2,IF(MIN(E2134:I2134)=I2134,$I$2)))))</f>
        <v>10D</v>
      </c>
      <c r="K2134" s="47" t="str">
        <f aca="false">IF(MAX(E2134:I2134)=E2134,$E$2,IF(MAX(E2134:I2134)=F2134,$F$2,IF(MAX(E2134:I2134)=G2134,$G$2,IF(MAX(E2134:I2134)=H2134,$H$2,IF(MAX(E2134:I2134)=I2134,$I$2)))))</f>
        <v>50D</v>
      </c>
      <c r="L2134" s="4" t="n">
        <f aca="false">IF(MAX(E2134:I2134)=H2134,1,0)</f>
        <v>0</v>
      </c>
      <c r="M2134" s="4" t="n">
        <f aca="false">IF(MAX(E2134:I2134)=I2134,1,0)</f>
        <v>0</v>
      </c>
      <c r="O2134" s="4" t="n">
        <f aca="false">IF(CN2134&gt;E2134,1,0)</f>
        <v>0</v>
      </c>
      <c r="P2134" s="4" t="n">
        <f aca="false">IF(CN2134&gt;F2134,1,0)</f>
        <v>0</v>
      </c>
      <c r="Q2134" s="4" t="n">
        <f aca="false">IF(CN2134&gt;G2134,1,0)</f>
        <v>0</v>
      </c>
      <c r="R2134" s="4" t="n">
        <f aca="false">IF(CN2134&gt;H2134,1,0)</f>
        <v>0</v>
      </c>
      <c r="S2134" s="4" t="n">
        <f aca="false">IF(CN2134&gt;I2134,1,0)</f>
        <v>1</v>
      </c>
      <c r="T2134" s="25" t="n">
        <f aca="false">IF(AND(AND(R2134=0,S2134=0,Q2134=0),OR(S2133=1,S2132=1,S2131=1)),1,0)</f>
        <v>0</v>
      </c>
      <c r="U2134" s="13" t="n">
        <f aca="false">SUM(CM2133:CM2134)</f>
        <v>0.00329662219798699</v>
      </c>
      <c r="AV2134" s="0"/>
      <c r="AW2134" s="55" t="n">
        <f aca="false">IF(EC2134&gt;$AW$2,1,0)</f>
        <v>1</v>
      </c>
      <c r="AX2134" s="0" t="n">
        <f aca="false">IF(AND(I2134&gt;G2134,I2133&lt;G2133),1,IF(OR(AND(I2134&gt;F2134,I2133&lt;F2133),AND(I2134&gt;E2134,I2133&lt;E2133)),1,0))</f>
        <v>0</v>
      </c>
      <c r="AY2134" s="0" t="n">
        <f aca="false">IF(K2133="10D",1,0)</f>
        <v>0</v>
      </c>
      <c r="AZ2134" s="0" t="n">
        <f aca="false">IF(AND(I2134&gt;G2134,I2133&lt;G2133,I2134&gt;F2134,I2133&gt;F2133,I2134&gt;E2134,I2133&gt;E2133),1,0)</f>
        <v>0</v>
      </c>
      <c r="BA2134" s="56" t="n">
        <f aca="false">IF(G2134&gt;H2134,1,0)</f>
        <v>1</v>
      </c>
      <c r="BB2134" s="56" t="n">
        <f aca="false">IF(I2134&lt;F2134,1,0)</f>
        <v>1</v>
      </c>
      <c r="BC2134" s="0" t="n">
        <f aca="false">IF(AND(SUM(AW2133:AX2133)=2,AY2134=1),1,IF(SUM(AX2132:AX2134)=0,0,IF(AND(OR(AW2132=1,AX2132=1),OR(AW2133=1,AX2133=1),AY2134=1),1,IF(AND(SUM(AW2134:AY2134)=2,SUM(AW2132:AX2132)=2,AX2132=1),1,0))))</f>
        <v>0</v>
      </c>
      <c r="BD2134" s="57" t="str">
        <f aca="false">IF(AND(SUM(BC2132:BC2134)&gt;=1,BA2134=1,SUM(AZ2129:AZ2134)&gt;=1),1,IF(BC2134=0,"",IF(AND(BC2134=1,AZ2134=0,AZ2133=0,AZ2132=0),1,IF(AND(BC2134=1,OR(AZ2134=1,AZ2133=1,AZ2132)),IF(BA2134=1,1,0)))))</f>
        <v/>
      </c>
      <c r="BE2134" s="50" t="str">
        <f aca="false">IF(AND(BD2134=1,BD2133=1),0,IF(BD2134=1,SUM(CM2135:CM2173),""))</f>
        <v/>
      </c>
      <c r="BF2134" s="20" t="str">
        <f aca="false">IF(AND(BB2134=1,BB2133=1,BE2093&lt;&gt;0),"",IF(AND(BB2133=0,BB2134=1),BF2133,IF(AND(BB2134=1,BB2133=1),BF2133,IF(AND(BF2133="",BE2133="",OR(BD2133=0,BD2133="")),"",IF(AND(BF2133="",BE2094=0),"",IF(AND(BE2094&lt;&gt;"",BF2133=BE2094),"",IF(AND(BD2133=1,BE2133&lt;&gt;0),CM2134,IF(BF2133&lt;&gt;0,BF2133+CM2134,IF(BF2133="","")))))))))</f>
        <v/>
      </c>
      <c r="BH2134" s="50" t="n">
        <v>0</v>
      </c>
      <c r="BI2134" s="0"/>
      <c r="BU2134" s="0"/>
      <c r="BZ2134" s="49"/>
      <c r="CG2134" s="13"/>
      <c r="CH2134" s="40"/>
      <c r="CI2134" s="13"/>
      <c r="CL2134" s="6" t="n">
        <f aca="false">C2134</f>
        <v>40343</v>
      </c>
      <c r="CM2134" s="13" t="n">
        <f aca="false">CN2134/CN2133-1</f>
        <v>-0.00155908096280089</v>
      </c>
      <c r="CN2134" s="76" t="n">
        <v>109.509</v>
      </c>
      <c r="CO2134" s="13" t="n">
        <f aca="false">CN2134/CN2129-1</f>
        <v>0.0380983979524125</v>
      </c>
      <c r="CY2134" s="4" t="n">
        <v>110.52</v>
      </c>
      <c r="CZ2134" s="4" t="n">
        <v>109.509</v>
      </c>
      <c r="DA2134" s="33" t="n">
        <f aca="false">CZ2134-CN2134</f>
        <v>0</v>
      </c>
      <c r="DB2134" s="16" t="n">
        <f aca="false">CZ2134/CY2134-1</f>
        <v>-0.00914766558089031</v>
      </c>
      <c r="DC2134" s="15" t="n">
        <f aca="false">CY2134/CZ2133-1</f>
        <v>0.00765864332603927</v>
      </c>
      <c r="DD2134" s="15" t="n">
        <f aca="false">CZ2134/CZ2133-1</f>
        <v>-0.00155908096280089</v>
      </c>
      <c r="DE2134" s="34" t="str">
        <f aca="false">IF(CW2134=0,"",-DC2134*CS2134)</f>
        <v/>
      </c>
      <c r="DY2134" s="6"/>
      <c r="EB2134" s="6" t="n">
        <f aca="false">CL2134</f>
        <v>40343</v>
      </c>
      <c r="EC2134" s="13" t="n">
        <f aca="false">SUM(CM2132:CM2134)</f>
        <v>0.0325281167760162</v>
      </c>
    </row>
    <row r="2135" customFormat="false" ht="15" hidden="false" customHeight="false" outlineLevel="0" collapsed="false">
      <c r="A2135" s="0" t="n">
        <f aca="false">IF(FR2135=1,CZ2135,0)</f>
        <v>0</v>
      </c>
      <c r="C2135" s="6" t="n">
        <v>40344</v>
      </c>
      <c r="D2135" s="0" t="n">
        <f aca="false">IF(E2135&gt;E2134,1,0)</f>
        <v>1</v>
      </c>
      <c r="E2135" s="46" t="n">
        <v>111.0791</v>
      </c>
      <c r="F2135" s="46" t="n">
        <v>113.5013</v>
      </c>
      <c r="G2135" s="46" t="n">
        <v>114.5978</v>
      </c>
      <c r="H2135" s="46" t="n">
        <v>110.9781</v>
      </c>
      <c r="I2135" s="46" t="n">
        <v>108.6359</v>
      </c>
      <c r="J2135" s="47" t="str">
        <f aca="false">IF(MIN(E2135:I2135)=E2135,$E$2,IF(MIN(E2135:I2135)=F2135,$F$2,IF(MIN(E2135:I2135)=G2135,$G$2,IF(MIN(E2135:I2135)=H2135,$H$2,IF(MIN(E2135:I2135)=I2135,$I$2)))))</f>
        <v>10D</v>
      </c>
      <c r="K2135" s="47" t="str">
        <f aca="false">IF(MAX(E2135:I2135)=E2135,$E$2,IF(MAX(E2135:I2135)=F2135,$F$2,IF(MAX(E2135:I2135)=G2135,$G$2,IF(MAX(E2135:I2135)=H2135,$H$2,IF(MAX(E2135:I2135)=I2135,$I$2)))))</f>
        <v>50D</v>
      </c>
      <c r="L2135" s="4" t="n">
        <f aca="false">IF(MAX(E2135:I2135)=H2135,1,0)</f>
        <v>0</v>
      </c>
      <c r="M2135" s="4" t="n">
        <f aca="false">IF(MAX(E2135:I2135)=I2135,1,0)</f>
        <v>0</v>
      </c>
      <c r="O2135" s="4" t="n">
        <f aca="false">IF(CN2135&gt;E2135,1,0)</f>
        <v>1</v>
      </c>
      <c r="P2135" s="4" t="n">
        <f aca="false">IF(CN2135&gt;F2135,1,0)</f>
        <v>0</v>
      </c>
      <c r="Q2135" s="4" t="n">
        <f aca="false">IF(CN2135&gt;G2135,1,0)</f>
        <v>0</v>
      </c>
      <c r="R2135" s="4" t="n">
        <f aca="false">IF(CN2135&gt;H2135,1,0)</f>
        <v>1</v>
      </c>
      <c r="S2135" s="4" t="n">
        <f aca="false">IF(CN2135&gt;I2135,1,0)</f>
        <v>1</v>
      </c>
      <c r="T2135" s="25" t="n">
        <f aca="false">IF(AND(AND(R2135=0,S2135=0,Q2135=0),OR(S2134=1,S2133=1,S2132=1)),1,0)</f>
        <v>0</v>
      </c>
      <c r="U2135" s="13" t="n">
        <f aca="false">SUM(CM2134:CM2135)</f>
        <v>0.0211879078691674</v>
      </c>
      <c r="AV2135" s="0"/>
      <c r="AW2135" s="55" t="n">
        <f aca="false">IF(EC2135&gt;$AW$2,1,0)</f>
        <v>1</v>
      </c>
      <c r="AX2135" s="0" t="n">
        <f aca="false">IF(AND(I2135&gt;G2135,I2134&lt;G2134),1,IF(OR(AND(I2135&gt;F2135,I2134&lt;F2134),AND(I2135&gt;E2135,I2134&lt;E2134)),1,0))</f>
        <v>0</v>
      </c>
      <c r="AY2135" s="0" t="n">
        <f aca="false">IF(K2134="10D",1,0)</f>
        <v>0</v>
      </c>
      <c r="AZ2135" s="0" t="n">
        <f aca="false">IF(AND(I2135&gt;G2135,I2134&lt;G2134,I2135&gt;F2135,I2134&gt;F2134,I2135&gt;E2135,I2134&gt;E2134),1,0)</f>
        <v>0</v>
      </c>
      <c r="BA2135" s="56" t="n">
        <f aca="false">IF(G2135&gt;H2135,1,0)</f>
        <v>1</v>
      </c>
      <c r="BB2135" s="56" t="n">
        <f aca="false">IF(I2135&lt;F2135,1,0)</f>
        <v>1</v>
      </c>
      <c r="BC2135" s="0" t="n">
        <f aca="false">IF(AND(SUM(AW2134:AX2134)=2,AY2135=1),1,IF(SUM(AX2133:AX2135)=0,0,IF(AND(OR(AW2133=1,AX2133=1),OR(AW2134=1,AX2134=1),AY2135=1),1,IF(AND(SUM(AW2135:AY2135)=2,SUM(AW2133:AX2133)=2,AX2133=1),1,0))))</f>
        <v>0</v>
      </c>
      <c r="BD2135" s="57" t="str">
        <f aca="false">IF(AND(SUM(BC2133:BC2135)&gt;=1,BA2135=1,SUM(AZ2130:AZ2135)&gt;=1),1,IF(BC2135=0,"",IF(AND(BC2135=1,AZ2135=0,AZ2134=0,AZ2133=0),1,IF(AND(BC2135=1,OR(AZ2135=1,AZ2134=1,AZ2133)),IF(BA2135=1,1,0)))))</f>
        <v/>
      </c>
      <c r="BE2135" s="50" t="str">
        <f aca="false">IF(AND(BD2135=1,BD2134=1),0,IF(BD2135=1,SUM(CM2136:CM2174),""))</f>
        <v/>
      </c>
      <c r="BF2135" s="20" t="str">
        <f aca="false">IF(AND(BB2135=1,BB2134=1,BE2094&lt;&gt;0),"",IF(AND(BB2134=0,BB2135=1),BF2134,IF(AND(BB2135=1,BB2134=1),BF2134,IF(AND(BF2134="",BE2134="",OR(BD2134=0,BD2134="")),"",IF(AND(BF2134="",BE2095=0),"",IF(AND(BE2095&lt;&gt;"",BF2134=BE2095),"",IF(AND(BD2134=1,BE2134&lt;&gt;0),CM2135,IF(BF2134&lt;&gt;0,BF2134+CM2135,IF(BF2134="","")))))))))</f>
        <v/>
      </c>
      <c r="BH2135" s="50"/>
      <c r="BI2135" s="0"/>
      <c r="BU2135" s="0"/>
      <c r="BZ2135" s="49"/>
      <c r="CG2135" s="13"/>
      <c r="CH2135" s="40"/>
      <c r="CI2135" s="13"/>
      <c r="CL2135" s="6" t="n">
        <f aca="false">C2135</f>
        <v>40344</v>
      </c>
      <c r="CM2135" s="13" t="n">
        <f aca="false">CN2135/CN2134-1</f>
        <v>0.0227469888319682</v>
      </c>
      <c r="CN2135" s="76" t="n">
        <v>112</v>
      </c>
      <c r="CO2135" s="13" t="n">
        <f aca="false">CN2135/CN2130-1</f>
        <v>0.0504595760645281</v>
      </c>
      <c r="CY2135" s="4" t="n">
        <v>110.28</v>
      </c>
      <c r="CZ2135" s="4" t="n">
        <v>112</v>
      </c>
      <c r="DA2135" s="33" t="n">
        <f aca="false">CZ2135-CN2135</f>
        <v>0</v>
      </c>
      <c r="DB2135" s="16" t="n">
        <f aca="false">CZ2135/CY2135-1</f>
        <v>0.0155966630395357</v>
      </c>
      <c r="DC2135" s="15" t="n">
        <f aca="false">CY2135/CZ2134-1</f>
        <v>0.007040517217763</v>
      </c>
      <c r="DD2135" s="15" t="n">
        <f aca="false">CZ2135/CZ2134-1</f>
        <v>0.0227469888319682</v>
      </c>
      <c r="DE2135" s="34" t="str">
        <f aca="false">IF(CW2135=0,"",-DC2135*CS2135)</f>
        <v/>
      </c>
      <c r="DY2135" s="6"/>
      <c r="EB2135" s="6" t="n">
        <f aca="false">CL2135</f>
        <v>40344</v>
      </c>
      <c r="EC2135" s="13" t="n">
        <f aca="false">SUM(CM2133:CM2135)</f>
        <v>0.0260436110299552</v>
      </c>
    </row>
    <row r="2136" customFormat="false" ht="15" hidden="false" customHeight="false" outlineLevel="0" collapsed="false">
      <c r="A2136" s="0" t="n">
        <f aca="false">IF(FR2136=1,CZ2136,0)</f>
        <v>0</v>
      </c>
      <c r="C2136" s="6" t="n">
        <v>40345</v>
      </c>
      <c r="D2136" s="0" t="n">
        <f aca="false">IF(E2136&gt;E2135,1,0)</f>
        <v>1</v>
      </c>
      <c r="E2136" s="46" t="n">
        <v>111.122</v>
      </c>
      <c r="F2136" s="46" t="n">
        <v>113.5288</v>
      </c>
      <c r="G2136" s="46" t="n">
        <v>114.4562</v>
      </c>
      <c r="H2136" s="46" t="n">
        <v>110.7928</v>
      </c>
      <c r="I2136" s="46" t="n">
        <v>108.7989</v>
      </c>
      <c r="J2136" s="47" t="str">
        <f aca="false">IF(MIN(E2136:I2136)=E2136,$E$2,IF(MIN(E2136:I2136)=F2136,$F$2,IF(MIN(E2136:I2136)=G2136,$G$2,IF(MIN(E2136:I2136)=H2136,$H$2,IF(MIN(E2136:I2136)=I2136,$I$2)))))</f>
        <v>10D</v>
      </c>
      <c r="K2136" s="47" t="str">
        <f aca="false">IF(MAX(E2136:I2136)=E2136,$E$2,IF(MAX(E2136:I2136)=F2136,$F$2,IF(MAX(E2136:I2136)=G2136,$G$2,IF(MAX(E2136:I2136)=H2136,$H$2,IF(MAX(E2136:I2136)=I2136,$I$2)))))</f>
        <v>50D</v>
      </c>
      <c r="L2136" s="4" t="n">
        <f aca="false">IF(MAX(E2136:I2136)=H2136,1,0)</f>
        <v>0</v>
      </c>
      <c r="M2136" s="4" t="n">
        <f aca="false">IF(MAX(E2136:I2136)=I2136,1,0)</f>
        <v>0</v>
      </c>
      <c r="O2136" s="4" t="n">
        <f aca="false">IF(CN2136&gt;E2136,1,0)</f>
        <v>1</v>
      </c>
      <c r="P2136" s="4" t="n">
        <f aca="false">IF(CN2136&gt;F2136,1,0)</f>
        <v>0</v>
      </c>
      <c r="Q2136" s="4" t="n">
        <f aca="false">IF(CN2136&gt;G2136,1,0)</f>
        <v>0</v>
      </c>
      <c r="R2136" s="4" t="n">
        <f aca="false">IF(CN2136&gt;H2136,1,0)</f>
        <v>1</v>
      </c>
      <c r="S2136" s="4" t="n">
        <f aca="false">IF(CN2136&gt;I2136,1,0)</f>
        <v>1</v>
      </c>
      <c r="T2136" s="25" t="n">
        <f aca="false">IF(AND(AND(R2136=0,S2136=0,Q2136=0),OR(S2135=1,S2134=1,S2133=1)),1,0)</f>
        <v>0</v>
      </c>
      <c r="U2136" s="13" t="n">
        <f aca="false">SUM(CM2135:CM2136)</f>
        <v>0.0223898459748253</v>
      </c>
      <c r="AV2136" s="0"/>
      <c r="AW2136" s="55" t="n">
        <f aca="false">IF(EC2136&gt;$AW$2,1,0)</f>
        <v>1</v>
      </c>
      <c r="AX2136" s="0" t="n">
        <f aca="false">IF(AND(I2136&gt;G2136,I2135&lt;G2135),1,IF(OR(AND(I2136&gt;F2136,I2135&lt;F2135),AND(I2136&gt;E2136,I2135&lt;E2135)),1,0))</f>
        <v>0</v>
      </c>
      <c r="AY2136" s="0" t="n">
        <f aca="false">IF(K2135="10D",1,0)</f>
        <v>0</v>
      </c>
      <c r="AZ2136" s="0" t="n">
        <f aca="false">IF(AND(I2136&gt;G2136,I2135&lt;G2135,I2136&gt;F2136,I2135&gt;F2135,I2136&gt;E2136,I2135&gt;E2135),1,0)</f>
        <v>0</v>
      </c>
      <c r="BA2136" s="56" t="n">
        <f aca="false">IF(G2136&gt;H2136,1,0)</f>
        <v>1</v>
      </c>
      <c r="BB2136" s="56" t="n">
        <f aca="false">IF(I2136&lt;F2136,1,0)</f>
        <v>1</v>
      </c>
      <c r="BC2136" s="0" t="n">
        <f aca="false">IF(AND(SUM(AW2135:AX2135)=2,AY2136=1),1,IF(SUM(AX2134:AX2136)=0,0,IF(AND(OR(AW2134=1,AX2134=1),OR(AW2135=1,AX2135=1),AY2136=1),1,IF(AND(SUM(AW2136:AY2136)=2,SUM(AW2134:AX2134)=2,AX2134=1),1,0))))</f>
        <v>0</v>
      </c>
      <c r="BD2136" s="57" t="str">
        <f aca="false">IF(AND(SUM(BC2134:BC2136)&gt;=1,BA2136=1,SUM(AZ2131:AZ2136)&gt;=1),1,IF(BC2136=0,"",IF(AND(BC2136=1,AZ2136=0,AZ2135=0,AZ2134=0),1,IF(AND(BC2136=1,OR(AZ2136=1,AZ2135=1,AZ2134)),IF(BA2136=1,1,0)))))</f>
        <v/>
      </c>
      <c r="BE2136" s="50" t="str">
        <f aca="false">IF(AND(BD2136=1,BD2135=1),0,IF(BD2136=1,SUM(CM2137:CM2175),""))</f>
        <v/>
      </c>
      <c r="BF2136" s="20" t="str">
        <f aca="false">IF(AND(BB2136=1,BB2135=1,BE2095&lt;&gt;0),"",IF(AND(BB2135=0,BB2136=1),BF2135,IF(AND(BB2136=1,BB2135=1),BF2135,IF(AND(BF2135="",BE2135="",OR(BD2135=0,BD2135="")),"",IF(AND(BF2135="",BE2096=0),"",IF(AND(BE2096&lt;&gt;"",BF2135=BE2096),"",IF(AND(BD2135=1,BE2135&lt;&gt;0),CM2136,IF(BF2135&lt;&gt;0,BF2135+CM2136,IF(BF2135="","")))))))))</f>
        <v/>
      </c>
      <c r="BH2136" s="50"/>
      <c r="BI2136" s="0"/>
      <c r="BU2136" s="0"/>
      <c r="BZ2136" s="49"/>
      <c r="CG2136" s="13"/>
      <c r="CH2136" s="40"/>
      <c r="CI2136" s="13"/>
      <c r="CL2136" s="6" t="n">
        <f aca="false">C2136</f>
        <v>40345</v>
      </c>
      <c r="CM2136" s="13" t="n">
        <f aca="false">CN2136/CN2135-1</f>
        <v>-0.000357142857142945</v>
      </c>
      <c r="CN2136" s="76" t="n">
        <v>111.96</v>
      </c>
      <c r="CO2136" s="13" t="n">
        <f aca="false">CN2136/CN2131-1</f>
        <v>0.0557284299858556</v>
      </c>
      <c r="CY2136" s="4" t="n">
        <v>111.42</v>
      </c>
      <c r="CZ2136" s="4" t="n">
        <v>111.96</v>
      </c>
      <c r="DA2136" s="33" t="n">
        <f aca="false">CZ2136-CN2136</f>
        <v>0</v>
      </c>
      <c r="DB2136" s="16" t="n">
        <f aca="false">CZ2136/CY2136-1</f>
        <v>0.00484652665589658</v>
      </c>
      <c r="DC2136" s="15" t="n">
        <f aca="false">CY2136/CZ2135-1</f>
        <v>-0.00517857142857137</v>
      </c>
      <c r="DD2136" s="15" t="n">
        <f aca="false">CZ2136/CZ2135-1</f>
        <v>-0.000357142857142945</v>
      </c>
      <c r="DE2136" s="34" t="str">
        <f aca="false">IF(CW2136=0,"",-DC2136*CS2136)</f>
        <v/>
      </c>
      <c r="DY2136" s="6"/>
      <c r="EB2136" s="6" t="n">
        <f aca="false">CL2136</f>
        <v>40345</v>
      </c>
      <c r="EC2136" s="13" t="n">
        <f aca="false">SUM(CM2134:CM2136)</f>
        <v>0.0208307650120244</v>
      </c>
    </row>
    <row r="2137" customFormat="false" ht="15" hidden="false" customHeight="false" outlineLevel="0" collapsed="false">
      <c r="A2137" s="0" t="n">
        <f aca="false">IF(FR2137=1,CZ2137,0)</f>
        <v>0</v>
      </c>
      <c r="C2137" s="6" t="n">
        <v>40346</v>
      </c>
      <c r="D2137" s="0" t="n">
        <f aca="false">IF(E2137&gt;E2136,1,0)</f>
        <v>1</v>
      </c>
      <c r="E2137" s="46" t="n">
        <v>111.1704</v>
      </c>
      <c r="F2137" s="46" t="n">
        <v>113.5525</v>
      </c>
      <c r="G2137" s="46" t="n">
        <v>114.3318</v>
      </c>
      <c r="H2137" s="46" t="n">
        <v>110.6368</v>
      </c>
      <c r="I2137" s="46" t="n">
        <v>108.9419</v>
      </c>
      <c r="J2137" s="47" t="str">
        <f aca="false">IF(MIN(E2137:I2137)=E2137,$E$2,IF(MIN(E2137:I2137)=F2137,$F$2,IF(MIN(E2137:I2137)=G2137,$G$2,IF(MIN(E2137:I2137)=H2137,$H$2,IF(MIN(E2137:I2137)=I2137,$I$2)))))</f>
        <v>10D</v>
      </c>
      <c r="K2137" s="47" t="str">
        <f aca="false">IF(MAX(E2137:I2137)=E2137,$E$2,IF(MAX(E2137:I2137)=F2137,$F$2,IF(MAX(E2137:I2137)=G2137,$G$2,IF(MAX(E2137:I2137)=H2137,$H$2,IF(MAX(E2137:I2137)=I2137,$I$2)))))</f>
        <v>50D</v>
      </c>
      <c r="L2137" s="4" t="n">
        <f aca="false">IF(MAX(E2137:I2137)=H2137,1,0)</f>
        <v>0</v>
      </c>
      <c r="M2137" s="4" t="n">
        <f aca="false">IF(MAX(E2137:I2137)=I2137,1,0)</f>
        <v>0</v>
      </c>
      <c r="O2137" s="4" t="n">
        <f aca="false">IF(CN2137&gt;E2137,1,0)</f>
        <v>1</v>
      </c>
      <c r="P2137" s="4" t="n">
        <f aca="false">IF(CN2137&gt;F2137,1,0)</f>
        <v>0</v>
      </c>
      <c r="Q2137" s="4" t="n">
        <f aca="false">IF(CN2137&gt;G2137,1,0)</f>
        <v>0</v>
      </c>
      <c r="R2137" s="4" t="n">
        <f aca="false">IF(CN2137&gt;H2137,1,0)</f>
        <v>1</v>
      </c>
      <c r="S2137" s="4" t="n">
        <f aca="false">IF(CN2137&gt;I2137,1,0)</f>
        <v>1</v>
      </c>
      <c r="T2137" s="25" t="n">
        <f aca="false">IF(AND(AND(R2137=0,S2137=0,Q2137=0),OR(S2136=1,S2135=1,S2134=1)),1,0)</f>
        <v>0</v>
      </c>
      <c r="U2137" s="13" t="n">
        <f aca="false">SUM(CM2136:CM2137)</f>
        <v>0.00125057418465779</v>
      </c>
      <c r="AV2137" s="0"/>
      <c r="AW2137" s="55" t="n">
        <f aca="false">IF(EC2137&gt;$AW$2,1,0)</f>
        <v>1</v>
      </c>
      <c r="AX2137" s="0" t="n">
        <f aca="false">IF(AND(I2137&gt;G2137,I2136&lt;G2136),1,IF(OR(AND(I2137&gt;F2137,I2136&lt;F2136),AND(I2137&gt;E2137,I2136&lt;E2136)),1,0))</f>
        <v>0</v>
      </c>
      <c r="AY2137" s="0" t="n">
        <f aca="false">IF(K2136="10D",1,0)</f>
        <v>0</v>
      </c>
      <c r="AZ2137" s="0" t="n">
        <f aca="false">IF(AND(I2137&gt;G2137,I2136&lt;G2136,I2137&gt;F2137,I2136&gt;F2136,I2137&gt;E2137,I2136&gt;E2136),1,0)</f>
        <v>0</v>
      </c>
      <c r="BA2137" s="56" t="n">
        <f aca="false">IF(G2137&gt;H2137,1,0)</f>
        <v>1</v>
      </c>
      <c r="BB2137" s="56" t="n">
        <f aca="false">IF(I2137&lt;F2137,1,0)</f>
        <v>1</v>
      </c>
      <c r="BC2137" s="0" t="n">
        <f aca="false">IF(AND(SUM(AW2136:AX2136)=2,AY2137=1),1,IF(SUM(AX2135:AX2137)=0,0,IF(AND(OR(AW2135=1,AX2135=1),OR(AW2136=1,AX2136=1),AY2137=1),1,IF(AND(SUM(AW2137:AY2137)=2,SUM(AW2135:AX2135)=2,AX2135=1),1,0))))</f>
        <v>0</v>
      </c>
      <c r="BD2137" s="57" t="str">
        <f aca="false">IF(AND(SUM(BC2135:BC2137)&gt;=1,BA2137=1,SUM(AZ2132:AZ2137)&gt;=1),1,IF(BC2137=0,"",IF(AND(BC2137=1,AZ2137=0,AZ2136=0,AZ2135=0),1,IF(AND(BC2137=1,OR(AZ2137=1,AZ2136=1,AZ2135)),IF(BA2137=1,1,0)))))</f>
        <v/>
      </c>
      <c r="BE2137" s="50" t="str">
        <f aca="false">IF(AND(BD2137=1,BD2136=1),0,IF(BD2137=1,SUM(CM2138:CM2176),""))</f>
        <v/>
      </c>
      <c r="BF2137" s="20" t="str">
        <f aca="false">IF(AND(BB2137=1,BB2136=1,BE2096&lt;&gt;0),"",IF(AND(BB2136=0,BB2137=1),BF2136,IF(AND(BB2137=1,BB2136=1),BF2136,IF(AND(BF2136="",BE2136="",OR(BD2136=0,BD2136="")),"",IF(AND(BF2136="",BE2097=0),"",IF(AND(BE2097&lt;&gt;"",BF2136=BE2097),"",IF(AND(BD2136=1,BE2136&lt;&gt;0),CM2137,IF(BF2136&lt;&gt;0,BF2136+CM2137,IF(BF2136="","")))))))))</f>
        <v/>
      </c>
      <c r="BH2137" s="50"/>
      <c r="BI2137" s="0"/>
      <c r="BU2137" s="0"/>
      <c r="BZ2137" s="49"/>
      <c r="CG2137" s="13"/>
      <c r="CH2137" s="40"/>
      <c r="CI2137" s="13"/>
      <c r="CL2137" s="6" t="n">
        <f aca="false">C2137</f>
        <v>40346</v>
      </c>
      <c r="CM2137" s="13" t="n">
        <f aca="false">CN2137/CN2136-1</f>
        <v>0.00160771704180074</v>
      </c>
      <c r="CN2137" s="76" t="n">
        <v>112.14</v>
      </c>
      <c r="CO2137" s="13" t="n">
        <f aca="false">CN2137/CN2132-1</f>
        <v>0.0273934951901054</v>
      </c>
      <c r="CY2137" s="4" t="n">
        <v>112.28</v>
      </c>
      <c r="CZ2137" s="4" t="n">
        <v>112.14</v>
      </c>
      <c r="DA2137" s="33" t="n">
        <f aca="false">CZ2137-CN2137</f>
        <v>0</v>
      </c>
      <c r="DB2137" s="16" t="n">
        <f aca="false">CZ2137/CY2137-1</f>
        <v>-0.00124688279301743</v>
      </c>
      <c r="DC2137" s="15" t="n">
        <f aca="false">CY2137/CZ2136-1</f>
        <v>0.0028581636298679</v>
      </c>
      <c r="DD2137" s="15" t="n">
        <f aca="false">CZ2137/CZ2136-1</f>
        <v>0.00160771704180074</v>
      </c>
      <c r="DE2137" s="34" t="str">
        <f aca="false">IF(CW2137=0,"",-DC2137*CS2137)</f>
        <v/>
      </c>
      <c r="DY2137" s="6"/>
      <c r="EB2137" s="6" t="n">
        <f aca="false">CL2137</f>
        <v>40346</v>
      </c>
      <c r="EC2137" s="13" t="n">
        <f aca="false">SUM(CM2135:CM2137)</f>
        <v>0.023997563016626</v>
      </c>
    </row>
    <row r="2138" customFormat="false" ht="15" hidden="false" customHeight="false" outlineLevel="0" collapsed="false">
      <c r="A2138" s="0" t="n">
        <f aca="false">IF(FR2138=1,CZ2138,0)</f>
        <v>0</v>
      </c>
      <c r="C2138" s="6" t="n">
        <v>40347</v>
      </c>
      <c r="D2138" s="0" t="n">
        <f aca="false">IF(E2138&gt;E2137,1,0)</f>
        <v>1</v>
      </c>
      <c r="E2138" s="46" t="n">
        <v>111.228</v>
      </c>
      <c r="F2138" s="46" t="n">
        <v>113.5767</v>
      </c>
      <c r="G2138" s="46" t="n">
        <v>114.1909</v>
      </c>
      <c r="H2138" s="46" t="n">
        <v>110.5963</v>
      </c>
      <c r="I2138" s="46" t="n">
        <v>109.4328</v>
      </c>
      <c r="J2138" s="47" t="str">
        <f aca="false">IF(MIN(E2138:I2138)=E2138,$E$2,IF(MIN(E2138:I2138)=F2138,$F$2,IF(MIN(E2138:I2138)=G2138,$G$2,IF(MIN(E2138:I2138)=H2138,$H$2,IF(MIN(E2138:I2138)=I2138,$I$2)))))</f>
        <v>10D</v>
      </c>
      <c r="K2138" s="47" t="str">
        <f aca="false">IF(MAX(E2138:I2138)=E2138,$E$2,IF(MAX(E2138:I2138)=F2138,$F$2,IF(MAX(E2138:I2138)=G2138,$G$2,IF(MAX(E2138:I2138)=H2138,$H$2,IF(MAX(E2138:I2138)=I2138,$I$2)))))</f>
        <v>50D</v>
      </c>
      <c r="L2138" s="4" t="n">
        <f aca="false">IF(MAX(E2138:I2138)=H2138,1,0)</f>
        <v>0</v>
      </c>
      <c r="M2138" s="4" t="n">
        <f aca="false">IF(MAX(E2138:I2138)=I2138,1,0)</f>
        <v>0</v>
      </c>
      <c r="O2138" s="4" t="n">
        <f aca="false">IF(CN2138&gt;E2138,1,0)</f>
        <v>1</v>
      </c>
      <c r="P2138" s="4" t="n">
        <f aca="false">IF(CN2138&gt;F2138,1,0)</f>
        <v>0</v>
      </c>
      <c r="Q2138" s="4" t="n">
        <f aca="false">IF(CN2138&gt;G2138,1,0)</f>
        <v>0</v>
      </c>
      <c r="R2138" s="4" t="n">
        <f aca="false">IF(CN2138&gt;H2138,1,0)</f>
        <v>1</v>
      </c>
      <c r="S2138" s="4" t="n">
        <f aca="false">IF(CN2138&gt;I2138,1,0)</f>
        <v>1</v>
      </c>
      <c r="T2138" s="25" t="n">
        <f aca="false">IF(AND(AND(R2138=0,S2138=0,Q2138=0),OR(S2137=1,S2136=1,S2135=1)),1,0)</f>
        <v>0</v>
      </c>
      <c r="U2138" s="13" t="n">
        <f aca="false">SUM(CM2137:CM2138)</f>
        <v>-0.00205734448842931</v>
      </c>
      <c r="AV2138" s="0"/>
      <c r="AW2138" s="55" t="n">
        <f aca="false">IF(EC2138&gt;$AW$2,1,0)</f>
        <v>0</v>
      </c>
      <c r="AX2138" s="0" t="n">
        <f aca="false">IF(AND(I2138&gt;G2138,I2137&lt;G2137),1,IF(OR(AND(I2138&gt;F2138,I2137&lt;F2137),AND(I2138&gt;E2138,I2137&lt;E2137)),1,0))</f>
        <v>0</v>
      </c>
      <c r="AY2138" s="0" t="n">
        <f aca="false">IF(K2137="10D",1,0)</f>
        <v>0</v>
      </c>
      <c r="AZ2138" s="0" t="n">
        <f aca="false">IF(AND(I2138&gt;G2138,I2137&lt;G2137,I2138&gt;F2138,I2137&gt;F2137,I2138&gt;E2138,I2137&gt;E2137),1,0)</f>
        <v>0</v>
      </c>
      <c r="BA2138" s="56" t="n">
        <f aca="false">IF(G2138&gt;H2138,1,0)</f>
        <v>1</v>
      </c>
      <c r="BB2138" s="56" t="n">
        <f aca="false">IF(I2138&lt;F2138,1,0)</f>
        <v>1</v>
      </c>
      <c r="BC2138" s="0" t="n">
        <f aca="false">IF(AND(SUM(AW2137:AX2137)=2,AY2138=1),1,IF(SUM(AX2136:AX2138)=0,0,IF(AND(OR(AW2136=1,AX2136=1),OR(AW2137=1,AX2137=1),AY2138=1),1,IF(AND(SUM(AW2138:AY2138)=2,SUM(AW2136:AX2136)=2,AX2136=1),1,0))))</f>
        <v>0</v>
      </c>
      <c r="BD2138" s="57" t="str">
        <f aca="false">IF(AND(SUM(BC2136:BC2138)&gt;=1,BA2138=1,SUM(AZ2133:AZ2138)&gt;=1),1,IF(BC2138=0,"",IF(AND(BC2138=1,AZ2138=0,AZ2137=0,AZ2136=0),1,IF(AND(BC2138=1,OR(AZ2138=1,AZ2137=1,AZ2136)),IF(BA2138=1,1,0)))))</f>
        <v/>
      </c>
      <c r="BE2138" s="50" t="str">
        <f aca="false">IF(AND(BD2138=1,BD2137=1),0,IF(BD2138=1,SUM(CM2139:CM2177),""))</f>
        <v/>
      </c>
      <c r="BF2138" s="20" t="str">
        <f aca="false">IF(AND(BB2138=1,BB2137=1,BE2097&lt;&gt;0),"",IF(AND(BB2137=0,BB2138=1),BF2137,IF(AND(BB2138=1,BB2137=1),BF2137,IF(AND(BF2137="",BE2137="",OR(BD2137=0,BD2137="")),"",IF(AND(BF2137="",BE2098=0),"",IF(AND(BE2098&lt;&gt;"",BF2137=BE2098),"",IF(AND(BD2137=1,BE2137&lt;&gt;0),CM2138,IF(BF2137&lt;&gt;0,BF2137+CM2138,IF(BF2137="","")))))))))</f>
        <v/>
      </c>
      <c r="BH2138" s="50"/>
      <c r="BI2138" s="0"/>
      <c r="BU2138" s="0"/>
      <c r="BZ2138" s="49"/>
      <c r="CG2138" s="13"/>
      <c r="CH2138" s="40"/>
      <c r="CI2138" s="13"/>
      <c r="CL2138" s="6" t="n">
        <f aca="false">C2138</f>
        <v>40347</v>
      </c>
      <c r="CM2138" s="13" t="n">
        <f aca="false">CN2138/CN2137-1</f>
        <v>-0.00366506153023005</v>
      </c>
      <c r="CN2138" s="76" t="n">
        <v>111.729</v>
      </c>
      <c r="CO2138" s="13" t="n">
        <f aca="false">CN2138/CN2133-1</f>
        <v>0.0186816192560175</v>
      </c>
      <c r="CY2138" s="4" t="n">
        <v>111.83</v>
      </c>
      <c r="CZ2138" s="4" t="n">
        <v>111.729</v>
      </c>
      <c r="DA2138" s="33" t="n">
        <f aca="false">CZ2138-CN2138</f>
        <v>0</v>
      </c>
      <c r="DB2138" s="16" t="n">
        <f aca="false">CZ2138/CY2138-1</f>
        <v>-0.000903156576947173</v>
      </c>
      <c r="DC2138" s="15" t="n">
        <f aca="false">CY2138/CZ2137-1</f>
        <v>-0.00276440164080616</v>
      </c>
      <c r="DD2138" s="15" t="n">
        <f aca="false">CZ2138/CZ2137-1</f>
        <v>-0.00366506153023005</v>
      </c>
      <c r="DE2138" s="34" t="str">
        <f aca="false">IF(CW2138=0,"",-DC2138*CS2138)</f>
        <v/>
      </c>
      <c r="DY2138" s="6"/>
      <c r="EB2138" s="6" t="n">
        <f aca="false">CL2138</f>
        <v>40347</v>
      </c>
      <c r="EC2138" s="13" t="n">
        <f aca="false">SUM(CM2136:CM2138)</f>
        <v>-0.00241448734557226</v>
      </c>
    </row>
    <row r="2139" customFormat="false" ht="15" hidden="false" customHeight="false" outlineLevel="0" collapsed="false">
      <c r="A2139" s="0" t="n">
        <f aca="false">IF(FR2139=1,CZ2139,0)</f>
        <v>0</v>
      </c>
      <c r="C2139" s="6" t="n">
        <v>40350</v>
      </c>
      <c r="D2139" s="0" t="n">
        <f aca="false">IF(E2139&gt;E2138,1,0)</f>
        <v>1</v>
      </c>
      <c r="E2139" s="46" t="n">
        <v>111.286</v>
      </c>
      <c r="F2139" s="46" t="n">
        <v>113.5925</v>
      </c>
      <c r="G2139" s="46" t="n">
        <v>114.0281</v>
      </c>
      <c r="H2139" s="46" t="n">
        <v>110.6013</v>
      </c>
      <c r="I2139" s="46" t="n">
        <v>110.0248</v>
      </c>
      <c r="J2139" s="47" t="str">
        <f aca="false">IF(MIN(E2139:I2139)=E2139,$E$2,IF(MIN(E2139:I2139)=F2139,$F$2,IF(MIN(E2139:I2139)=G2139,$G$2,IF(MIN(E2139:I2139)=H2139,$H$2,IF(MIN(E2139:I2139)=I2139,$I$2)))))</f>
        <v>10D</v>
      </c>
      <c r="K2139" s="47" t="str">
        <f aca="false">IF(MAX(E2139:I2139)=E2139,$E$2,IF(MAX(E2139:I2139)=F2139,$F$2,IF(MAX(E2139:I2139)=G2139,$G$2,IF(MAX(E2139:I2139)=H2139,$H$2,IF(MAX(E2139:I2139)=I2139,$I$2)))))</f>
        <v>50D</v>
      </c>
      <c r="L2139" s="4" t="n">
        <f aca="false">IF(MAX(E2139:I2139)=H2139,1,0)</f>
        <v>0</v>
      </c>
      <c r="M2139" s="4" t="n">
        <f aca="false">IF(MAX(E2139:I2139)=I2139,1,0)</f>
        <v>0</v>
      </c>
      <c r="O2139" s="4" t="n">
        <f aca="false">IF(CN2139&gt;E2139,1,0)</f>
        <v>1</v>
      </c>
      <c r="P2139" s="4" t="n">
        <f aca="false">IF(CN2139&gt;F2139,1,0)</f>
        <v>0</v>
      </c>
      <c r="Q2139" s="4" t="n">
        <f aca="false">IF(CN2139&gt;G2139,1,0)</f>
        <v>0</v>
      </c>
      <c r="R2139" s="4" t="n">
        <f aca="false">IF(CN2139&gt;H2139,1,0)</f>
        <v>1</v>
      </c>
      <c r="S2139" s="4" t="n">
        <f aca="false">IF(CN2139&gt;I2139,1,0)</f>
        <v>1</v>
      </c>
      <c r="T2139" s="25" t="n">
        <f aca="false">IF(AND(AND(R2139=0,S2139=0,Q2139=0),OR(S2138=1,S2137=1,S2136=1)),1,0)</f>
        <v>0</v>
      </c>
      <c r="U2139" s="13" t="n">
        <f aca="false">SUM(CM2138:CM2139)</f>
        <v>-0.00652018419310185</v>
      </c>
      <c r="AV2139" s="0"/>
      <c r="AW2139" s="55" t="n">
        <f aca="false">IF(EC2139&gt;$AW$2,1,0)</f>
        <v>0</v>
      </c>
      <c r="AX2139" s="0" t="n">
        <f aca="false">IF(AND(I2139&gt;G2139,I2138&lt;G2138),1,IF(OR(AND(I2139&gt;F2139,I2138&lt;F2138),AND(I2139&gt;E2139,I2138&lt;E2138)),1,0))</f>
        <v>0</v>
      </c>
      <c r="AY2139" s="0" t="n">
        <f aca="false">IF(K2138="10D",1,0)</f>
        <v>0</v>
      </c>
      <c r="AZ2139" s="0" t="n">
        <f aca="false">IF(AND(I2139&gt;G2139,I2138&lt;G2138,I2139&gt;F2139,I2138&gt;F2138,I2139&gt;E2139,I2138&gt;E2138),1,0)</f>
        <v>0</v>
      </c>
      <c r="BA2139" s="56" t="n">
        <f aca="false">IF(G2139&gt;H2139,1,0)</f>
        <v>1</v>
      </c>
      <c r="BB2139" s="56" t="n">
        <f aca="false">IF(I2139&lt;F2139,1,0)</f>
        <v>1</v>
      </c>
      <c r="BC2139" s="0" t="n">
        <f aca="false">IF(AND(SUM(AW2138:AX2138)=2,AY2139=1),1,IF(SUM(AX2137:AX2139)=0,0,IF(AND(OR(AW2137=1,AX2137=1),OR(AW2138=1,AX2138=1),AY2139=1),1,IF(AND(SUM(AW2139:AY2139)=2,SUM(AW2137:AX2137)=2,AX2137=1),1,0))))</f>
        <v>0</v>
      </c>
      <c r="BD2139" s="57" t="str">
        <f aca="false">IF(AND(SUM(BC2137:BC2139)&gt;=1,BA2139=1,SUM(AZ2134:AZ2139)&gt;=1),1,IF(BC2139=0,"",IF(AND(BC2139=1,AZ2139=0,AZ2138=0,AZ2137=0),1,IF(AND(BC2139=1,OR(AZ2139=1,AZ2138=1,AZ2137)),IF(BA2139=1,1,0)))))</f>
        <v/>
      </c>
      <c r="BE2139" s="50" t="str">
        <f aca="false">IF(AND(BD2139=1,BD2138=1),0,IF(BD2139=1,SUM(CM2140:CM2178),""))</f>
        <v/>
      </c>
      <c r="BF2139" s="20" t="str">
        <f aca="false">IF(AND(BB2139=1,BB2138=1,BE2098&lt;&gt;0),"",IF(AND(BB2138=0,BB2139=1),BF2138,IF(AND(BB2139=1,BB2138=1),BF2138,IF(AND(BF2138="",BE2138="",OR(BD2138=0,BD2138="")),"",IF(AND(BF2138="",BE2099=0),"",IF(AND(BE2099&lt;&gt;"",BF2138=BE2099),"",IF(AND(BD2138=1,BE2138&lt;&gt;0),CM2139,IF(BF2138&lt;&gt;0,BF2138+CM2139,IF(BF2138="","")))))))))</f>
        <v/>
      </c>
      <c r="BH2139" s="50"/>
      <c r="BI2139" s="0"/>
      <c r="BU2139" s="0"/>
      <c r="BZ2139" s="49"/>
      <c r="CG2139" s="13"/>
      <c r="CH2139" s="40"/>
      <c r="CI2139" s="13"/>
      <c r="CL2139" s="6" t="n">
        <f aca="false">C2139</f>
        <v>40350</v>
      </c>
      <c r="CM2139" s="13" t="n">
        <f aca="false">CN2139/CN2138-1</f>
        <v>-0.0028551226628718</v>
      </c>
      <c r="CN2139" s="76" t="n">
        <v>111.41</v>
      </c>
      <c r="CO2139" s="13" t="n">
        <f aca="false">CN2139/CN2134-1</f>
        <v>0.0173593038015141</v>
      </c>
      <c r="CY2139" s="4" t="n">
        <v>113.12</v>
      </c>
      <c r="CZ2139" s="4" t="n">
        <v>111.41</v>
      </c>
      <c r="DA2139" s="33" t="n">
        <f aca="false">CZ2139-CN2139</f>
        <v>0</v>
      </c>
      <c r="DB2139" s="16" t="n">
        <f aca="false">CZ2139/CY2139-1</f>
        <v>-0.0151166902404527</v>
      </c>
      <c r="DC2139" s="15" t="n">
        <f aca="false">CY2139/CZ2138-1</f>
        <v>0.0124497668465664</v>
      </c>
      <c r="DD2139" s="15" t="n">
        <f aca="false">CZ2139/CZ2138-1</f>
        <v>-0.0028551226628718</v>
      </c>
      <c r="DE2139" s="34" t="str">
        <f aca="false">IF(CW2139=0,"",-DC2139*CS2139)</f>
        <v/>
      </c>
      <c r="DY2139" s="6"/>
      <c r="EB2139" s="6" t="n">
        <f aca="false">CL2139</f>
        <v>40350</v>
      </c>
      <c r="EC2139" s="13" t="n">
        <f aca="false">SUM(CM2137:CM2139)</f>
        <v>-0.00491246715130111</v>
      </c>
    </row>
    <row r="2140" customFormat="false" ht="15" hidden="false" customHeight="false" outlineLevel="0" collapsed="false">
      <c r="A2140" s="0" t="n">
        <f aca="false">IF(FR2140=1,CZ2140,0)</f>
        <v>0</v>
      </c>
      <c r="C2140" s="6" t="n">
        <v>40351</v>
      </c>
      <c r="D2140" s="0" t="n">
        <f aca="false">IF(E2140&gt;E2139,1,0)</f>
        <v>1</v>
      </c>
      <c r="E2140" s="46" t="n">
        <v>111.3306</v>
      </c>
      <c r="F2140" s="46" t="n">
        <v>113.6025</v>
      </c>
      <c r="G2140" s="46" t="n">
        <v>113.8247</v>
      </c>
      <c r="H2140" s="46" t="n">
        <v>110.3817</v>
      </c>
      <c r="I2140" s="46" t="n">
        <v>110.3198</v>
      </c>
      <c r="J2140" s="47" t="str">
        <f aca="false">IF(MIN(E2140:I2140)=E2140,$E$2,IF(MIN(E2140:I2140)=F2140,$F$2,IF(MIN(E2140:I2140)=G2140,$G$2,IF(MIN(E2140:I2140)=H2140,$H$2,IF(MIN(E2140:I2140)=I2140,$I$2)))))</f>
        <v>10D</v>
      </c>
      <c r="K2140" s="47" t="str">
        <f aca="false">IF(MAX(E2140:I2140)=E2140,$E$2,IF(MAX(E2140:I2140)=F2140,$F$2,IF(MAX(E2140:I2140)=G2140,$G$2,IF(MAX(E2140:I2140)=H2140,$H$2,IF(MAX(E2140:I2140)=I2140,$I$2)))))</f>
        <v>50D</v>
      </c>
      <c r="L2140" s="4" t="n">
        <f aca="false">IF(MAX(E2140:I2140)=H2140,1,0)</f>
        <v>0</v>
      </c>
      <c r="M2140" s="4" t="n">
        <f aca="false">IF(MAX(E2140:I2140)=I2140,1,0)</f>
        <v>0</v>
      </c>
      <c r="O2140" s="4" t="n">
        <f aca="false">IF(CN2140&gt;E2140,1,0)</f>
        <v>0</v>
      </c>
      <c r="P2140" s="4" t="n">
        <f aca="false">IF(CN2140&gt;F2140,1,0)</f>
        <v>0</v>
      </c>
      <c r="Q2140" s="4" t="n">
        <f aca="false">IF(CN2140&gt;G2140,1,0)</f>
        <v>0</v>
      </c>
      <c r="R2140" s="4" t="n">
        <f aca="false">IF(CN2140&gt;H2140,1,0)</f>
        <v>0</v>
      </c>
      <c r="S2140" s="4" t="n">
        <f aca="false">IF(CN2140&gt;I2140,1,0)</f>
        <v>0</v>
      </c>
      <c r="T2140" s="25" t="n">
        <f aca="false">IF(AND(AND(R2140=0,S2140=0,Q2140=0),OR(S2139=1,S2138=1,S2137=1)),1,0)</f>
        <v>1</v>
      </c>
      <c r="U2140" s="13" t="n">
        <f aca="false">SUM(CM2139:CM2140)</f>
        <v>-0.0193706957712104</v>
      </c>
      <c r="AV2140" s="0"/>
      <c r="AW2140" s="55" t="n">
        <f aca="false">IF(EC2140&gt;$AW$2,1,0)</f>
        <v>0</v>
      </c>
      <c r="AX2140" s="0" t="n">
        <f aca="false">IF(AND(I2140&gt;G2140,I2139&lt;G2139),1,IF(OR(AND(I2140&gt;F2140,I2139&lt;F2139),AND(I2140&gt;E2140,I2139&lt;E2139)),1,0))</f>
        <v>0</v>
      </c>
      <c r="AY2140" s="0" t="n">
        <f aca="false">IF(K2139="10D",1,0)</f>
        <v>0</v>
      </c>
      <c r="AZ2140" s="0" t="n">
        <f aca="false">IF(AND(I2140&gt;G2140,I2139&lt;G2139,I2140&gt;F2140,I2139&gt;F2139,I2140&gt;E2140,I2139&gt;E2139),1,0)</f>
        <v>0</v>
      </c>
      <c r="BA2140" s="56" t="n">
        <f aca="false">IF(G2140&gt;H2140,1,0)</f>
        <v>1</v>
      </c>
      <c r="BB2140" s="56" t="n">
        <f aca="false">IF(I2140&lt;F2140,1,0)</f>
        <v>1</v>
      </c>
      <c r="BC2140" s="0" t="n">
        <f aca="false">IF(AND(SUM(AW2139:AX2139)=2,AY2140=1),1,IF(SUM(AX2138:AX2140)=0,0,IF(AND(OR(AW2138=1,AX2138=1),OR(AW2139=1,AX2139=1),AY2140=1),1,IF(AND(SUM(AW2140:AY2140)=2,SUM(AW2138:AX2138)=2,AX2138=1),1,0))))</f>
        <v>0</v>
      </c>
      <c r="BD2140" s="57" t="str">
        <f aca="false">IF(AND(SUM(BC2138:BC2140)&gt;=1,BA2140=1,SUM(AZ2135:AZ2140)&gt;=1),1,IF(BC2140=0,"",IF(AND(BC2140=1,AZ2140=0,AZ2139=0,AZ2138=0),1,IF(AND(BC2140=1,OR(AZ2140=1,AZ2139=1,AZ2138)),IF(BA2140=1,1,0)))))</f>
        <v/>
      </c>
      <c r="BE2140" s="50" t="str">
        <f aca="false">IF(AND(BD2140=1,BD2139=1),0,IF(BD2140=1,SUM(CM2141:CM2179),""))</f>
        <v/>
      </c>
      <c r="BF2140" s="20" t="str">
        <f aca="false">IF(AND(BB2140=1,BB2139=1,BE2099&lt;&gt;0),"",IF(AND(BB2139=0,BB2140=1),BF2139,IF(AND(BB2140=1,BB2139=1),BF2139,IF(AND(BF2139="",BE2139="",OR(BD2139=0,BD2139="")),"",IF(AND(BF2139="",BE2100=0),"",IF(AND(BE2100&lt;&gt;"",BF2139=BE2100),"",IF(AND(BD2139=1,BE2139&lt;&gt;0),CM2140,IF(BF2139&lt;&gt;0,BF2139+CM2140,IF(BF2139="","")))))))))</f>
        <v/>
      </c>
      <c r="BH2140" s="50"/>
      <c r="BI2140" s="0"/>
      <c r="BU2140" s="0"/>
      <c r="BZ2140" s="49"/>
      <c r="CG2140" s="13"/>
      <c r="CH2140" s="40"/>
      <c r="CI2140" s="13"/>
      <c r="CL2140" s="6" t="n">
        <f aca="false">C2140</f>
        <v>40351</v>
      </c>
      <c r="CM2140" s="13" t="n">
        <f aca="false">CN2140/CN2139-1</f>
        <v>-0.0165155731083386</v>
      </c>
      <c r="CN2140" s="76" t="n">
        <v>109.57</v>
      </c>
      <c r="CO2140" s="13" t="n">
        <f aca="false">CN2140/CN2135-1</f>
        <v>-0.0216964285714286</v>
      </c>
      <c r="CY2140" s="4" t="n">
        <v>111.41</v>
      </c>
      <c r="CZ2140" s="4" t="n">
        <v>109.57</v>
      </c>
      <c r="DA2140" s="33" t="n">
        <f aca="false">CZ2140-CN2140</f>
        <v>0</v>
      </c>
      <c r="DB2140" s="16" t="n">
        <f aca="false">CZ2140/CY2140-1</f>
        <v>-0.0165155731083386</v>
      </c>
      <c r="DC2140" s="15" t="n">
        <f aca="false">CY2140/CZ2139-1</f>
        <v>0</v>
      </c>
      <c r="DD2140" s="15" t="n">
        <f aca="false">CZ2140/CZ2139-1</f>
        <v>-0.0165155731083386</v>
      </c>
      <c r="DE2140" s="34" t="str">
        <f aca="false">IF(CW2140=0,"",-DC2140*CS2140)</f>
        <v/>
      </c>
      <c r="DY2140" s="6"/>
      <c r="EB2140" s="6" t="n">
        <f aca="false">CL2140</f>
        <v>40351</v>
      </c>
      <c r="EC2140" s="13" t="n">
        <f aca="false">SUM(CM2138:CM2140)</f>
        <v>-0.0230357573014405</v>
      </c>
    </row>
    <row r="2141" customFormat="false" ht="15" hidden="false" customHeight="false" outlineLevel="0" collapsed="false">
      <c r="A2141" s="0" t="n">
        <f aca="false">IF(FR2141=1,CZ2141,0)</f>
        <v>0</v>
      </c>
      <c r="C2141" s="6" t="n">
        <v>40352</v>
      </c>
      <c r="D2141" s="0" t="n">
        <f aca="false">IF(E2141&gt;E2140,1,0)</f>
        <v>1</v>
      </c>
      <c r="E2141" s="46" t="n">
        <v>111.3664</v>
      </c>
      <c r="F2141" s="46" t="n">
        <v>113.6209</v>
      </c>
      <c r="G2141" s="46" t="n">
        <v>113.6127</v>
      </c>
      <c r="H2141" s="46" t="n">
        <v>110.1617</v>
      </c>
      <c r="I2141" s="46" t="n">
        <v>110.6378</v>
      </c>
      <c r="J2141" s="47" t="str">
        <f aca="false">IF(MIN(E2141:I2141)=E2141,$E$2,IF(MIN(E2141:I2141)=F2141,$F$2,IF(MIN(E2141:I2141)=G2141,$G$2,IF(MIN(E2141:I2141)=H2141,$H$2,IF(MIN(E2141:I2141)=I2141,$I$2)))))</f>
        <v>30D</v>
      </c>
      <c r="K2141" s="47" t="str">
        <f aca="false">IF(MAX(E2141:I2141)=E2141,$E$2,IF(MAX(E2141:I2141)=F2141,$F$2,IF(MAX(E2141:I2141)=G2141,$G$2,IF(MAX(E2141:I2141)=H2141,$H$2,IF(MAX(E2141:I2141)=I2141,$I$2)))))</f>
        <v>100D</v>
      </c>
      <c r="L2141" s="4" t="n">
        <f aca="false">IF(MAX(E2141:I2141)=H2141,1,0)</f>
        <v>0</v>
      </c>
      <c r="M2141" s="4" t="n">
        <f aca="false">IF(MAX(E2141:I2141)=I2141,1,0)</f>
        <v>0</v>
      </c>
      <c r="O2141" s="4" t="n">
        <f aca="false">IF(CN2141&gt;E2141,1,0)</f>
        <v>0</v>
      </c>
      <c r="P2141" s="4" t="n">
        <f aca="false">IF(CN2141&gt;F2141,1,0)</f>
        <v>0</v>
      </c>
      <c r="Q2141" s="4" t="n">
        <f aca="false">IF(CN2141&gt;G2141,1,0)</f>
        <v>0</v>
      </c>
      <c r="R2141" s="4" t="n">
        <f aca="false">IF(CN2141&gt;H2141,1,0)</f>
        <v>0</v>
      </c>
      <c r="S2141" s="4" t="n">
        <f aca="false">IF(CN2141&gt;I2141,1,0)</f>
        <v>0</v>
      </c>
      <c r="T2141" s="25" t="n">
        <f aca="false">IF(AND(AND(R2141=0,S2141=0,Q2141=0),OR(S2140=1,S2139=1,S2138=1)),1,0)</f>
        <v>1</v>
      </c>
      <c r="U2141" s="13" t="n">
        <f aca="false">SUM(CM2140:CM2141)</f>
        <v>-0.0196186122613914</v>
      </c>
      <c r="AV2141" s="0"/>
      <c r="AW2141" s="55" t="n">
        <f aca="false">IF(EC2141&gt;$AW$2,1,0)</f>
        <v>0</v>
      </c>
      <c r="AX2141" s="0" t="n">
        <f aca="false">IF(AND(I2141&gt;G2141,I2140&lt;G2140),1,IF(OR(AND(I2141&gt;F2141,I2140&lt;F2140),AND(I2141&gt;E2141,I2140&lt;E2140)),1,0))</f>
        <v>0</v>
      </c>
      <c r="AY2141" s="0" t="n">
        <f aca="false">IF(K2140="10D",1,0)</f>
        <v>0</v>
      </c>
      <c r="AZ2141" s="0" t="n">
        <f aca="false">IF(AND(I2141&gt;G2141,I2140&lt;G2140,I2141&gt;F2141,I2140&gt;F2140,I2141&gt;E2141,I2140&gt;E2140),1,0)</f>
        <v>0</v>
      </c>
      <c r="BA2141" s="56" t="n">
        <f aca="false">IF(G2141&gt;H2141,1,0)</f>
        <v>1</v>
      </c>
      <c r="BB2141" s="56" t="n">
        <f aca="false">IF(I2141&lt;F2141,1,0)</f>
        <v>1</v>
      </c>
      <c r="BC2141" s="0" t="n">
        <f aca="false">IF(AND(SUM(AW2140:AX2140)=2,AY2141=1),1,IF(SUM(AX2139:AX2141)=0,0,IF(AND(OR(AW2139=1,AX2139=1),OR(AW2140=1,AX2140=1),AY2141=1),1,IF(AND(SUM(AW2141:AY2141)=2,SUM(AW2139:AX2139)=2,AX2139=1),1,0))))</f>
        <v>0</v>
      </c>
      <c r="BD2141" s="57" t="str">
        <f aca="false">IF(AND(SUM(BC2139:BC2141)&gt;=1,BA2141=1,SUM(AZ2136:AZ2141)&gt;=1),1,IF(BC2141=0,"",IF(AND(BC2141=1,AZ2141=0,AZ2140=0,AZ2139=0),1,IF(AND(BC2141=1,OR(AZ2141=1,AZ2140=1,AZ2139)),IF(BA2141=1,1,0)))))</f>
        <v/>
      </c>
      <c r="BE2141" s="50" t="str">
        <f aca="false">IF(AND(BD2141=1,BD2140=1),0,IF(BD2141=1,SUM(CM2142:CM2180),""))</f>
        <v/>
      </c>
      <c r="BF2141" s="20" t="str">
        <f aca="false">IF(AND(BB2141=1,BB2140=1,BE2100&lt;&gt;0),"",IF(AND(BB2140=0,BB2141=1),BF2140,IF(AND(BB2141=1,BB2140=1),BF2140,IF(AND(BF2140="",BE2140="",OR(BD2140=0,BD2140="")),"",IF(AND(BF2140="",BE2101=0),"",IF(AND(BE2101&lt;&gt;"",BF2140=BE2101),"",IF(AND(BD2140=1,BE2140&lt;&gt;0),CM2141,IF(BF2140&lt;&gt;0,BF2140+CM2141,IF(BF2140="","")))))))))</f>
        <v/>
      </c>
      <c r="BH2141" s="50"/>
      <c r="BI2141" s="0"/>
      <c r="BU2141" s="0"/>
      <c r="BZ2141" s="49"/>
      <c r="CG2141" s="13"/>
      <c r="CH2141" s="40"/>
      <c r="CI2141" s="13"/>
      <c r="CL2141" s="6" t="n">
        <f aca="false">C2141</f>
        <v>40352</v>
      </c>
      <c r="CM2141" s="13" t="n">
        <f aca="false">CN2141/CN2140-1</f>
        <v>-0.00310303915305277</v>
      </c>
      <c r="CN2141" s="76" t="n">
        <v>109.23</v>
      </c>
      <c r="CO2141" s="13" t="n">
        <f aca="false">CN2141/CN2136-1</f>
        <v>-0.0243837084673096</v>
      </c>
      <c r="CY2141" s="4" t="n">
        <v>109.64</v>
      </c>
      <c r="CZ2141" s="4" t="n">
        <v>109.23</v>
      </c>
      <c r="DA2141" s="33" t="n">
        <f aca="false">CZ2141-CN2141</f>
        <v>0</v>
      </c>
      <c r="DB2141" s="16" t="n">
        <f aca="false">CZ2141/CY2141-1</f>
        <v>-0.00373951112732573</v>
      </c>
      <c r="DC2141" s="15" t="n">
        <f aca="false">CY2141/CZ2140-1</f>
        <v>0.000638861002099089</v>
      </c>
      <c r="DD2141" s="15" t="n">
        <f aca="false">CZ2141/CZ2140-1</f>
        <v>-0.00310303915305277</v>
      </c>
      <c r="DE2141" s="34" t="str">
        <f aca="false">IF(CW2141=0,"",-DC2141*CS2141)</f>
        <v/>
      </c>
      <c r="DY2141" s="6"/>
      <c r="EB2141" s="6" t="n">
        <f aca="false">CL2141</f>
        <v>40352</v>
      </c>
      <c r="EC2141" s="13" t="n">
        <f aca="false">SUM(CM2139:CM2141)</f>
        <v>-0.0224737349242632</v>
      </c>
    </row>
    <row r="2142" customFormat="false" ht="15" hidden="false" customHeight="false" outlineLevel="0" collapsed="false">
      <c r="A2142" s="0" t="n">
        <f aca="false">IF(FR2142=1,CZ2142,0)</f>
        <v>0</v>
      </c>
      <c r="C2142" s="6" t="n">
        <v>40353</v>
      </c>
      <c r="D2142" s="0" t="n">
        <f aca="false">IF(E2142&gt;E2141,1,0)</f>
        <v>1</v>
      </c>
      <c r="E2142" s="46" t="n">
        <v>111.3888</v>
      </c>
      <c r="F2142" s="46" t="n">
        <v>113.6045</v>
      </c>
      <c r="G2142" s="46" t="n">
        <v>113.3373</v>
      </c>
      <c r="H2142" s="46" t="n">
        <v>109.8273</v>
      </c>
      <c r="I2142" s="46" t="n">
        <v>110.4648</v>
      </c>
      <c r="J2142" s="47" t="str">
        <f aca="false">IF(MIN(E2142:I2142)=E2142,$E$2,IF(MIN(E2142:I2142)=F2142,$F$2,IF(MIN(E2142:I2142)=G2142,$G$2,IF(MIN(E2142:I2142)=H2142,$H$2,IF(MIN(E2142:I2142)=I2142,$I$2)))))</f>
        <v>30D</v>
      </c>
      <c r="K2142" s="47" t="str">
        <f aca="false">IF(MAX(E2142:I2142)=E2142,$E$2,IF(MAX(E2142:I2142)=F2142,$F$2,IF(MAX(E2142:I2142)=G2142,$G$2,IF(MAX(E2142:I2142)=H2142,$H$2,IF(MAX(E2142:I2142)=I2142,$I$2)))))</f>
        <v>100D</v>
      </c>
      <c r="L2142" s="4" t="n">
        <f aca="false">IF(MAX(E2142:I2142)=H2142,1,0)</f>
        <v>0</v>
      </c>
      <c r="M2142" s="4" t="n">
        <f aca="false">IF(MAX(E2142:I2142)=I2142,1,0)</f>
        <v>0</v>
      </c>
      <c r="O2142" s="4" t="n">
        <f aca="false">IF(CN2142&gt;E2142,1,0)</f>
        <v>0</v>
      </c>
      <c r="P2142" s="4" t="n">
        <f aca="false">IF(CN2142&gt;F2142,1,0)</f>
        <v>0</v>
      </c>
      <c r="Q2142" s="4" t="n">
        <f aca="false">IF(CN2142&gt;G2142,1,0)</f>
        <v>0</v>
      </c>
      <c r="R2142" s="4" t="n">
        <f aca="false">IF(CN2142&gt;H2142,1,0)</f>
        <v>0</v>
      </c>
      <c r="S2142" s="4" t="n">
        <f aca="false">IF(CN2142&gt;I2142,1,0)</f>
        <v>0</v>
      </c>
      <c r="T2142" s="25" t="n">
        <f aca="false">IF(AND(AND(R2142=0,S2142=0,Q2142=0),OR(S2141=1,S2140=1,S2139=1)),1,0)</f>
        <v>1</v>
      </c>
      <c r="U2142" s="13" t="n">
        <f aca="false">SUM(CM2141:CM2142)</f>
        <v>-0.0196735783822023</v>
      </c>
      <c r="AV2142" s="0"/>
      <c r="AW2142" s="55" t="n">
        <f aca="false">IF(EC2142&gt;$AW$2,1,0)</f>
        <v>0</v>
      </c>
      <c r="AX2142" s="0" t="n">
        <f aca="false">IF(AND(I2142&gt;G2142,I2141&lt;G2141),1,IF(OR(AND(I2142&gt;F2142,I2141&lt;F2141),AND(I2142&gt;E2142,I2141&lt;E2141)),1,0))</f>
        <v>0</v>
      </c>
      <c r="AY2142" s="0" t="n">
        <f aca="false">IF(K2141="10D",1,0)</f>
        <v>0</v>
      </c>
      <c r="AZ2142" s="0" t="n">
        <f aca="false">IF(AND(I2142&gt;G2142,I2141&lt;G2141,I2142&gt;F2142,I2141&gt;F2141,I2142&gt;E2142,I2141&gt;E2141),1,0)</f>
        <v>0</v>
      </c>
      <c r="BA2142" s="56" t="n">
        <f aca="false">IF(G2142&gt;H2142,1,0)</f>
        <v>1</v>
      </c>
      <c r="BB2142" s="56" t="n">
        <f aca="false">IF(I2142&lt;F2142,1,0)</f>
        <v>1</v>
      </c>
      <c r="BC2142" s="0" t="n">
        <f aca="false">IF(AND(SUM(AW2141:AX2141)=2,AY2142=1),1,IF(SUM(AX2140:AX2142)=0,0,IF(AND(OR(AW2140=1,AX2140=1),OR(AW2141=1,AX2141=1),AY2142=1),1,IF(AND(SUM(AW2142:AY2142)=2,SUM(AW2140:AX2140)=2,AX2140=1),1,0))))</f>
        <v>0</v>
      </c>
      <c r="BD2142" s="57" t="str">
        <f aca="false">IF(AND(SUM(BC2140:BC2142)&gt;=1,BA2142=1,SUM(AZ2137:AZ2142)&gt;=1),1,IF(BC2142=0,"",IF(AND(BC2142=1,AZ2142=0,AZ2141=0,AZ2140=0),1,IF(AND(BC2142=1,OR(AZ2142=1,AZ2141=1,AZ2140)),IF(BA2142=1,1,0)))))</f>
        <v/>
      </c>
      <c r="BE2142" s="50" t="str">
        <f aca="false">IF(AND(BD2142=1,BD2141=1),0,IF(BD2142=1,SUM(CM2143:CM2181),""))</f>
        <v/>
      </c>
      <c r="BF2142" s="20" t="str">
        <f aca="false">IF(AND(BB2142=1,BB2141=1,BE2101&lt;&gt;0),"",IF(AND(BB2141=0,BB2142=1),BF2141,IF(AND(BB2142=1,BB2141=1),BF2141,IF(AND(BF2141="",BE2141="",OR(BD2141=0,BD2141="")),"",IF(AND(BF2141="",BE2102=0),"",IF(AND(BE2102&lt;&gt;"",BF2141=BE2102),"",IF(AND(BD2141=1,BE2141&lt;&gt;0),CM2142,IF(BF2141&lt;&gt;0,BF2141+CM2142,IF(BF2141="","")))))))))</f>
        <v/>
      </c>
      <c r="BH2142" s="50"/>
      <c r="BI2142" s="0"/>
      <c r="BU2142" s="0"/>
      <c r="BZ2142" s="49"/>
      <c r="CG2142" s="13"/>
      <c r="CH2142" s="40"/>
      <c r="CI2142" s="13"/>
      <c r="CL2142" s="6" t="n">
        <f aca="false">C2142</f>
        <v>40353</v>
      </c>
      <c r="CM2142" s="13" t="n">
        <f aca="false">CN2142/CN2141-1</f>
        <v>-0.0165705392291495</v>
      </c>
      <c r="CN2142" s="76" t="n">
        <v>107.42</v>
      </c>
      <c r="CO2142" s="13" t="n">
        <f aca="false">CN2142/CN2137-1</f>
        <v>-0.0420902443374354</v>
      </c>
      <c r="CY2142" s="4" t="n">
        <v>108.69</v>
      </c>
      <c r="CZ2142" s="4" t="n">
        <v>107.42</v>
      </c>
      <c r="DA2142" s="33" t="n">
        <f aca="false">CZ2142-CN2142</f>
        <v>0</v>
      </c>
      <c r="DB2142" s="16" t="n">
        <f aca="false">CZ2142/CY2142-1</f>
        <v>-0.0116846075995951</v>
      </c>
      <c r="DC2142" s="15" t="n">
        <f aca="false">CY2142/CZ2141-1</f>
        <v>-0.00494369678659712</v>
      </c>
      <c r="DD2142" s="15" t="n">
        <f aca="false">CZ2142/CZ2141-1</f>
        <v>-0.0165705392291495</v>
      </c>
      <c r="DE2142" s="34" t="str">
        <f aca="false">IF(CW2142=0,"",-DC2142*CS2142)</f>
        <v/>
      </c>
      <c r="DY2142" s="6"/>
      <c r="EB2142" s="6" t="n">
        <f aca="false">CL2142</f>
        <v>40353</v>
      </c>
      <c r="EC2142" s="13" t="n">
        <f aca="false">SUM(CM2140:CM2142)</f>
        <v>-0.0361891514905409</v>
      </c>
    </row>
    <row r="2143" customFormat="false" ht="15" hidden="false" customHeight="false" outlineLevel="0" collapsed="false">
      <c r="A2143" s="0" t="n">
        <f aca="false">IF(FR2143=1,CZ2143,0)</f>
        <v>0</v>
      </c>
      <c r="C2143" s="6" t="n">
        <v>40354</v>
      </c>
      <c r="D2143" s="0" t="n">
        <f aca="false">IF(E2143&gt;E2142,1,0)</f>
        <v>1</v>
      </c>
      <c r="E2143" s="46" t="n">
        <v>111.4095</v>
      </c>
      <c r="F2143" s="46" t="n">
        <v>113.5794</v>
      </c>
      <c r="G2143" s="46" t="n">
        <v>113.0688</v>
      </c>
      <c r="H2143" s="46" t="n">
        <v>109.5566</v>
      </c>
      <c r="I2143" s="46" t="n">
        <v>110.2836</v>
      </c>
      <c r="J2143" s="47" t="str">
        <f aca="false">IF(MIN(E2143:I2143)=E2143,$E$2,IF(MIN(E2143:I2143)=F2143,$F$2,IF(MIN(E2143:I2143)=G2143,$G$2,IF(MIN(E2143:I2143)=H2143,$H$2,IF(MIN(E2143:I2143)=I2143,$I$2)))))</f>
        <v>30D</v>
      </c>
      <c r="K2143" s="47" t="str">
        <f aca="false">IF(MAX(E2143:I2143)=E2143,$E$2,IF(MAX(E2143:I2143)=F2143,$F$2,IF(MAX(E2143:I2143)=G2143,$G$2,IF(MAX(E2143:I2143)=H2143,$H$2,IF(MAX(E2143:I2143)=I2143,$I$2)))))</f>
        <v>100D</v>
      </c>
      <c r="L2143" s="4" t="n">
        <f aca="false">IF(MAX(E2143:I2143)=H2143,1,0)</f>
        <v>0</v>
      </c>
      <c r="M2143" s="4" t="n">
        <f aca="false">IF(MAX(E2143:I2143)=I2143,1,0)</f>
        <v>0</v>
      </c>
      <c r="O2143" s="4" t="n">
        <f aca="false">IF(CN2143&gt;E2143,1,0)</f>
        <v>0</v>
      </c>
      <c r="P2143" s="4" t="n">
        <f aca="false">IF(CN2143&gt;F2143,1,0)</f>
        <v>0</v>
      </c>
      <c r="Q2143" s="4" t="n">
        <f aca="false">IF(CN2143&gt;G2143,1,0)</f>
        <v>0</v>
      </c>
      <c r="R2143" s="4" t="n">
        <f aca="false">IF(CN2143&gt;H2143,1,0)</f>
        <v>0</v>
      </c>
      <c r="S2143" s="4" t="n">
        <f aca="false">IF(CN2143&gt;I2143,1,0)</f>
        <v>0</v>
      </c>
      <c r="T2143" s="25" t="n">
        <f aca="false">IF(AND(AND(R2143=0,S2143=0,Q2143=0),OR(S2142=1,S2141=1,S2140=1)),1,0)</f>
        <v>0</v>
      </c>
      <c r="U2143" s="13" t="n">
        <f aca="false">SUM(CM2142:CM2143)</f>
        <v>-0.0124046483335993</v>
      </c>
      <c r="AV2143" s="0"/>
      <c r="AW2143" s="55" t="n">
        <f aca="false">IF(EC2143&gt;$AW$2,1,0)</f>
        <v>0</v>
      </c>
      <c r="AX2143" s="0" t="n">
        <f aca="false">IF(AND(I2143&gt;G2143,I2142&lt;G2142),1,IF(OR(AND(I2143&gt;F2143,I2142&lt;F2142),AND(I2143&gt;E2143,I2142&lt;E2142)),1,0))</f>
        <v>0</v>
      </c>
      <c r="AY2143" s="0" t="n">
        <f aca="false">IF(K2142="10D",1,0)</f>
        <v>0</v>
      </c>
      <c r="AZ2143" s="0" t="n">
        <f aca="false">IF(AND(I2143&gt;G2143,I2142&lt;G2142,I2143&gt;F2143,I2142&gt;F2142,I2143&gt;E2143,I2142&gt;E2142),1,0)</f>
        <v>0</v>
      </c>
      <c r="BA2143" s="56" t="n">
        <f aca="false">IF(G2143&gt;H2143,1,0)</f>
        <v>1</v>
      </c>
      <c r="BB2143" s="56" t="n">
        <f aca="false">IF(I2143&lt;F2143,1,0)</f>
        <v>1</v>
      </c>
      <c r="BC2143" s="0" t="n">
        <f aca="false">IF(AND(SUM(AW2142:AX2142)=2,AY2143=1),1,IF(SUM(AX2141:AX2143)=0,0,IF(AND(OR(AW2141=1,AX2141=1),OR(AW2142=1,AX2142=1),AY2143=1),1,IF(AND(SUM(AW2143:AY2143)=2,SUM(AW2141:AX2141)=2,AX2141=1),1,0))))</f>
        <v>0</v>
      </c>
      <c r="BD2143" s="57" t="str">
        <f aca="false">IF(AND(SUM(BC2141:BC2143)&gt;=1,BA2143=1,SUM(AZ2138:AZ2143)&gt;=1),1,IF(BC2143=0,"",IF(AND(BC2143=1,AZ2143=0,AZ2142=0,AZ2141=0),1,IF(AND(BC2143=1,OR(AZ2143=1,AZ2142=1,AZ2141)),IF(BA2143=1,1,0)))))</f>
        <v/>
      </c>
      <c r="BE2143" s="50" t="str">
        <f aca="false">IF(AND(BD2143=1,BD2142=1),0,IF(BD2143=1,SUM(CM2144:CM2182),""))</f>
        <v/>
      </c>
      <c r="BF2143" s="20" t="str">
        <f aca="false">IF(AND(BB2143=1,BB2142=1,BE2102&lt;&gt;0),"",IF(AND(BB2142=0,BB2143=1),BF2142,IF(AND(BB2143=1,BB2142=1),BF2142,IF(AND(BF2142="",BE2142="",OR(BD2142=0,BD2142="")),"",IF(AND(BF2142="",BE2103=0),"",IF(AND(BE2103&lt;&gt;"",BF2142=BE2103),"",IF(AND(BD2142=1,BE2142&lt;&gt;0),CM2143,IF(BF2142&lt;&gt;0,BF2142+CM2143,IF(BF2142="","")))))))))</f>
        <v/>
      </c>
      <c r="BH2143" s="50"/>
      <c r="BI2143" s="0"/>
      <c r="BU2143" s="0"/>
      <c r="BZ2143" s="49"/>
      <c r="CG2143" s="13"/>
      <c r="CH2143" s="40"/>
      <c r="CI2143" s="13"/>
      <c r="CL2143" s="6" t="n">
        <f aca="false">C2143</f>
        <v>40354</v>
      </c>
      <c r="CM2143" s="13" t="n">
        <f aca="false">CN2143/CN2142-1</f>
        <v>0.0041658908955502</v>
      </c>
      <c r="CN2143" s="76" t="n">
        <v>107.8675</v>
      </c>
      <c r="CO2143" s="13" t="n">
        <f aca="false">CN2143/CN2138-1</f>
        <v>-0.0345613045852017</v>
      </c>
      <c r="CY2143" s="4" t="n">
        <v>107.74</v>
      </c>
      <c r="CZ2143" s="4" t="n">
        <v>107.8675</v>
      </c>
      <c r="DA2143" s="33" t="n">
        <f aca="false">CZ2143-CN2143</f>
        <v>0</v>
      </c>
      <c r="DB2143" s="16" t="n">
        <f aca="false">CZ2143/CY2143-1</f>
        <v>0.00118340449229648</v>
      </c>
      <c r="DC2143" s="15" t="n">
        <f aca="false">CY2143/CZ2142-1</f>
        <v>0.00297896108732076</v>
      </c>
      <c r="DD2143" s="15" t="n">
        <f aca="false">CZ2143/CZ2142-1</f>
        <v>0.0041658908955502</v>
      </c>
      <c r="DE2143" s="34" t="str">
        <f aca="false">IF(CW2143=0,"",-DC2143*CS2143)</f>
        <v/>
      </c>
      <c r="DY2143" s="6"/>
      <c r="EB2143" s="6" t="n">
        <f aca="false">CL2143</f>
        <v>40354</v>
      </c>
      <c r="EC2143" s="13" t="n">
        <f aca="false">SUM(CM2141:CM2143)</f>
        <v>-0.0155076874866521</v>
      </c>
    </row>
    <row r="2144" customFormat="false" ht="15" hidden="false" customHeight="false" outlineLevel="0" collapsed="false">
      <c r="A2144" s="0" t="n">
        <f aca="false">IF(FR2144=1,CZ2144,0)</f>
        <v>0</v>
      </c>
      <c r="C2144" s="6" t="n">
        <v>40357</v>
      </c>
      <c r="D2144" s="0" t="n">
        <f aca="false">IF(E2144&gt;E2143,1,0)</f>
        <v>1</v>
      </c>
      <c r="E2144" s="46" t="n">
        <v>111.4232</v>
      </c>
      <c r="F2144" s="46" t="n">
        <v>113.5564</v>
      </c>
      <c r="G2144" s="46" t="n">
        <v>112.8322</v>
      </c>
      <c r="H2144" s="46" t="n">
        <v>109.3446</v>
      </c>
      <c r="I2144" s="46" t="n">
        <v>110.0856</v>
      </c>
      <c r="J2144" s="47" t="str">
        <f aca="false">IF(MIN(E2144:I2144)=E2144,$E$2,IF(MIN(E2144:I2144)=F2144,$F$2,IF(MIN(E2144:I2144)=G2144,$G$2,IF(MIN(E2144:I2144)=H2144,$H$2,IF(MIN(E2144:I2144)=I2144,$I$2)))))</f>
        <v>30D</v>
      </c>
      <c r="K2144" s="47" t="str">
        <f aca="false">IF(MAX(E2144:I2144)=E2144,$E$2,IF(MAX(E2144:I2144)=F2144,$F$2,IF(MAX(E2144:I2144)=G2144,$G$2,IF(MAX(E2144:I2144)=H2144,$H$2,IF(MAX(E2144:I2144)=I2144,$I$2)))))</f>
        <v>100D</v>
      </c>
      <c r="L2144" s="4" t="n">
        <f aca="false">IF(MAX(E2144:I2144)=H2144,1,0)</f>
        <v>0</v>
      </c>
      <c r="M2144" s="4" t="n">
        <f aca="false">IF(MAX(E2144:I2144)=I2144,1,0)</f>
        <v>0</v>
      </c>
      <c r="O2144" s="4" t="n">
        <f aca="false">IF(CN2144&gt;E2144,1,0)</f>
        <v>0</v>
      </c>
      <c r="P2144" s="4" t="n">
        <f aca="false">IF(CN2144&gt;F2144,1,0)</f>
        <v>0</v>
      </c>
      <c r="Q2144" s="4" t="n">
        <f aca="false">IF(CN2144&gt;G2144,1,0)</f>
        <v>0</v>
      </c>
      <c r="R2144" s="4" t="n">
        <f aca="false">IF(CN2144&gt;H2144,1,0)</f>
        <v>0</v>
      </c>
      <c r="S2144" s="4" t="n">
        <f aca="false">IF(CN2144&gt;I2144,1,0)</f>
        <v>0</v>
      </c>
      <c r="T2144" s="25" t="n">
        <f aca="false">IF(AND(AND(R2144=0,S2144=0,Q2144=0),OR(S2143=1,S2142=1,S2141=1)),1,0)</f>
        <v>0</v>
      </c>
      <c r="U2144" s="13" t="n">
        <f aca="false">SUM(CM2143:CM2144)</f>
        <v>0.00103705227409323</v>
      </c>
      <c r="AV2144" s="0"/>
      <c r="AW2144" s="55" t="n">
        <f aca="false">IF(EC2144&gt;$AW$2,1,0)</f>
        <v>0</v>
      </c>
      <c r="AX2144" s="0" t="n">
        <f aca="false">IF(AND(I2144&gt;G2144,I2143&lt;G2143),1,IF(OR(AND(I2144&gt;F2144,I2143&lt;F2143),AND(I2144&gt;E2144,I2143&lt;E2143)),1,0))</f>
        <v>0</v>
      </c>
      <c r="AY2144" s="0" t="n">
        <f aca="false">IF(K2143="10D",1,0)</f>
        <v>0</v>
      </c>
      <c r="AZ2144" s="0" t="n">
        <f aca="false">IF(AND(I2144&gt;G2144,I2143&lt;G2143,I2144&gt;F2144,I2143&gt;F2143,I2144&gt;E2144,I2143&gt;E2143),1,0)</f>
        <v>0</v>
      </c>
      <c r="BA2144" s="56" t="n">
        <f aca="false">IF(G2144&gt;H2144,1,0)</f>
        <v>1</v>
      </c>
      <c r="BB2144" s="56" t="n">
        <f aca="false">IF(I2144&lt;F2144,1,0)</f>
        <v>1</v>
      </c>
      <c r="BC2144" s="0" t="n">
        <f aca="false">IF(AND(SUM(AW2143:AX2143)=2,AY2144=1),1,IF(SUM(AX2142:AX2144)=0,0,IF(AND(OR(AW2142=1,AX2142=1),OR(AW2143=1,AX2143=1),AY2144=1),1,IF(AND(SUM(AW2144:AY2144)=2,SUM(AW2142:AX2142)=2,AX2142=1),1,0))))</f>
        <v>0</v>
      </c>
      <c r="BD2144" s="57" t="str">
        <f aca="false">IF(AND(SUM(BC2142:BC2144)&gt;=1,BA2144=1,SUM(AZ2139:AZ2144)&gt;=1),1,IF(BC2144=0,"",IF(AND(BC2144=1,AZ2144=0,AZ2143=0,AZ2142=0),1,IF(AND(BC2144=1,OR(AZ2144=1,AZ2143=1,AZ2142)),IF(BA2144=1,1,0)))))</f>
        <v/>
      </c>
      <c r="BE2144" s="50" t="str">
        <f aca="false">IF(AND(BD2144=1,BD2143=1),0,IF(BD2144=1,SUM(CM2145:CM2183),""))</f>
        <v/>
      </c>
      <c r="BF2144" s="20" t="str">
        <f aca="false">IF(AND(BB2144=1,BB2143=1,BE2103&lt;&gt;0),"",IF(AND(BB2143=0,BB2144=1),BF2143,IF(AND(BB2144=1,BB2143=1),BF2143,IF(AND(BF2143="",BE2143="",OR(BD2143=0,BD2143="")),"",IF(AND(BF2143="",BE2104=0),"",IF(AND(BE2104&lt;&gt;"",BF2143=BE2104),"",IF(AND(BD2143=1,BE2143&lt;&gt;0),CM2144,IF(BF2143&lt;&gt;0,BF2143+CM2144,IF(BF2143="","")))))))))</f>
        <v/>
      </c>
      <c r="BH2144" s="50"/>
      <c r="BI2144" s="0"/>
      <c r="BU2144" s="0"/>
      <c r="BZ2144" s="49"/>
      <c r="CG2144" s="13"/>
      <c r="CH2144" s="40"/>
      <c r="CI2144" s="13"/>
      <c r="CL2144" s="6" t="n">
        <f aca="false">C2144</f>
        <v>40357</v>
      </c>
      <c r="CM2144" s="13" t="n">
        <f aca="false">CN2144/CN2143-1</f>
        <v>-0.00312883862145696</v>
      </c>
      <c r="CN2144" s="76" t="n">
        <v>107.53</v>
      </c>
      <c r="CO2144" s="13" t="n">
        <f aca="false">CN2144/CN2139-1</f>
        <v>-0.0348263172067139</v>
      </c>
      <c r="CY2144" s="4" t="n">
        <v>108.03</v>
      </c>
      <c r="CZ2144" s="4" t="n">
        <v>107.53</v>
      </c>
      <c r="DA2144" s="33" t="n">
        <f aca="false">CZ2144-CN2144</f>
        <v>0</v>
      </c>
      <c r="DB2144" s="16" t="n">
        <f aca="false">CZ2144/CY2144-1</f>
        <v>-0.00462834397852452</v>
      </c>
      <c r="DC2144" s="15" t="n">
        <f aca="false">CY2144/CZ2143-1</f>
        <v>0.00150647785477553</v>
      </c>
      <c r="DD2144" s="15" t="n">
        <f aca="false">CZ2144/CZ2143-1</f>
        <v>-0.00312883862145696</v>
      </c>
      <c r="DE2144" s="34" t="str">
        <f aca="false">IF(CW2144=0,"",-DC2144*CS2144)</f>
        <v/>
      </c>
      <c r="DY2144" s="6"/>
      <c r="EB2144" s="6" t="n">
        <f aca="false">CL2144</f>
        <v>40357</v>
      </c>
      <c r="EC2144" s="13" t="n">
        <f aca="false">SUM(CM2142:CM2144)</f>
        <v>-0.0155334869550563</v>
      </c>
    </row>
    <row r="2145" customFormat="false" ht="15" hidden="false" customHeight="false" outlineLevel="0" collapsed="false">
      <c r="A2145" s="0" t="n">
        <f aca="false">IF(FR2145=1,CZ2145,0)</f>
        <v>0</v>
      </c>
      <c r="C2145" s="6" t="n">
        <v>40358</v>
      </c>
      <c r="D2145" s="0" t="n">
        <f aca="false">IF(E2145&gt;E2144,1,0)</f>
        <v>0</v>
      </c>
      <c r="E2145" s="46" t="n">
        <v>111.4204</v>
      </c>
      <c r="F2145" s="46" t="n">
        <v>113.5341</v>
      </c>
      <c r="G2145" s="46" t="n">
        <v>112.5202</v>
      </c>
      <c r="H2145" s="46" t="n">
        <v>109.0199</v>
      </c>
      <c r="I2145" s="46" t="n">
        <v>109.3066</v>
      </c>
      <c r="J2145" s="47" t="str">
        <f aca="false">IF(MIN(E2145:I2145)=E2145,$E$2,IF(MIN(E2145:I2145)=F2145,$F$2,IF(MIN(E2145:I2145)=G2145,$G$2,IF(MIN(E2145:I2145)=H2145,$H$2,IF(MIN(E2145:I2145)=I2145,$I$2)))))</f>
        <v>30D</v>
      </c>
      <c r="K2145" s="47" t="str">
        <f aca="false">IF(MAX(E2145:I2145)=E2145,$E$2,IF(MAX(E2145:I2145)=F2145,$F$2,IF(MAX(E2145:I2145)=G2145,$G$2,IF(MAX(E2145:I2145)=H2145,$H$2,IF(MAX(E2145:I2145)=I2145,$I$2)))))</f>
        <v>100D</v>
      </c>
      <c r="L2145" s="4" t="n">
        <f aca="false">IF(MAX(E2145:I2145)=H2145,1,0)</f>
        <v>0</v>
      </c>
      <c r="M2145" s="4" t="n">
        <f aca="false">IF(MAX(E2145:I2145)=I2145,1,0)</f>
        <v>0</v>
      </c>
      <c r="O2145" s="4" t="n">
        <f aca="false">IF(CN2145&gt;E2145,1,0)</f>
        <v>0</v>
      </c>
      <c r="P2145" s="4" t="n">
        <f aca="false">IF(CN2145&gt;F2145,1,0)</f>
        <v>0</v>
      </c>
      <c r="Q2145" s="4" t="n">
        <f aca="false">IF(CN2145&gt;G2145,1,0)</f>
        <v>0</v>
      </c>
      <c r="R2145" s="4" t="n">
        <f aca="false">IF(CN2145&gt;H2145,1,0)</f>
        <v>0</v>
      </c>
      <c r="S2145" s="4" t="n">
        <f aca="false">IF(CN2145&gt;I2145,1,0)</f>
        <v>0</v>
      </c>
      <c r="T2145" s="25" t="n">
        <f aca="false">IF(AND(AND(R2145=0,S2145=0,Q2145=0),OR(S2144=1,S2143=1,S2142=1)),1,0)</f>
        <v>0</v>
      </c>
      <c r="U2145" s="13" t="n">
        <f aca="false">SUM(CM2144:CM2145)</f>
        <v>-0.034003943243423</v>
      </c>
      <c r="AV2145" s="0"/>
      <c r="AW2145" s="55" t="n">
        <f aca="false">IF(EC2145&gt;$AW$2,1,0)</f>
        <v>0</v>
      </c>
      <c r="AX2145" s="0" t="n">
        <f aca="false">IF(AND(I2145&gt;G2145,I2144&lt;G2144),1,IF(OR(AND(I2145&gt;F2145,I2144&lt;F2144),AND(I2145&gt;E2145,I2144&lt;E2144)),1,0))</f>
        <v>0</v>
      </c>
      <c r="AY2145" s="0" t="n">
        <f aca="false">IF(K2144="10D",1,0)</f>
        <v>0</v>
      </c>
      <c r="AZ2145" s="0" t="n">
        <f aca="false">IF(AND(I2145&gt;G2145,I2144&lt;G2144,I2145&gt;F2145,I2144&gt;F2144,I2145&gt;E2145,I2144&gt;E2144),1,0)</f>
        <v>0</v>
      </c>
      <c r="BA2145" s="56" t="n">
        <f aca="false">IF(G2145&gt;H2145,1,0)</f>
        <v>1</v>
      </c>
      <c r="BB2145" s="56" t="n">
        <f aca="false">IF(I2145&lt;F2145,1,0)</f>
        <v>1</v>
      </c>
      <c r="BC2145" s="0" t="n">
        <f aca="false">IF(AND(SUM(AW2144:AX2144)=2,AY2145=1),1,IF(SUM(AX2143:AX2145)=0,0,IF(AND(OR(AW2143=1,AX2143=1),OR(AW2144=1,AX2144=1),AY2145=1),1,IF(AND(SUM(AW2145:AY2145)=2,SUM(AW2143:AX2143)=2,AX2143=1),1,0))))</f>
        <v>0</v>
      </c>
      <c r="BD2145" s="57" t="str">
        <f aca="false">IF(AND(SUM(BC2143:BC2145)&gt;=1,BA2145=1,SUM(AZ2140:AZ2145)&gt;=1),1,IF(BC2145=0,"",IF(AND(BC2145=1,AZ2145=0,AZ2144=0,AZ2143=0),1,IF(AND(BC2145=1,OR(AZ2145=1,AZ2144=1,AZ2143)),IF(BA2145=1,1,0)))))</f>
        <v/>
      </c>
      <c r="BE2145" s="50" t="str">
        <f aca="false">IF(AND(BD2145=1,BD2144=1),0,IF(BD2145=1,SUM(CM2146:CM2184),""))</f>
        <v/>
      </c>
      <c r="BF2145" s="20" t="str">
        <f aca="false">IF(AND(BB2145=1,BB2144=1,BE2104&lt;&gt;0),"",IF(AND(BB2144=0,BB2145=1),BF2144,IF(AND(BB2145=1,BB2144=1),BF2144,IF(AND(BF2144="",BE2144="",OR(BD2144=0,BD2144="")),"",IF(AND(BF2144="",BE2105=0),"",IF(AND(BE2105&lt;&gt;"",BF2144=BE2105),"",IF(AND(BD2144=1,BE2144&lt;&gt;0),CM2145,IF(BF2144&lt;&gt;0,BF2144+CM2145,IF(BF2144="","")))))))))</f>
        <v/>
      </c>
      <c r="BH2145" s="50"/>
      <c r="BI2145" s="0"/>
      <c r="BU2145" s="0"/>
      <c r="BZ2145" s="49"/>
      <c r="CG2145" s="13"/>
      <c r="CH2145" s="40"/>
      <c r="CI2145" s="13"/>
      <c r="CL2145" s="6" t="n">
        <f aca="false">C2145</f>
        <v>40358</v>
      </c>
      <c r="CM2145" s="13" t="n">
        <f aca="false">CN2145/CN2144-1</f>
        <v>-0.0308751046219661</v>
      </c>
      <c r="CN2145" s="76" t="n">
        <v>104.21</v>
      </c>
      <c r="CO2145" s="13" t="n">
        <f aca="false">CN2145/CN2140-1</f>
        <v>-0.0489184995893036</v>
      </c>
      <c r="CY2145" s="4" t="n">
        <v>106.02</v>
      </c>
      <c r="CZ2145" s="4" t="n">
        <v>104.21</v>
      </c>
      <c r="DA2145" s="33" t="n">
        <f aca="false">CZ2145-CN2145</f>
        <v>0</v>
      </c>
      <c r="DB2145" s="16" t="n">
        <f aca="false">CZ2145/CY2145-1</f>
        <v>-0.01707225051877</v>
      </c>
      <c r="DC2145" s="15" t="n">
        <f aca="false">CY2145/CZ2144-1</f>
        <v>-0.0140425927648099</v>
      </c>
      <c r="DD2145" s="15" t="n">
        <f aca="false">CZ2145/CZ2144-1</f>
        <v>-0.0308751046219661</v>
      </c>
      <c r="DE2145" s="34" t="str">
        <f aca="false">IF(CW2145=0,"",-DC2145*CS2145)</f>
        <v/>
      </c>
      <c r="DY2145" s="6"/>
      <c r="EB2145" s="6" t="n">
        <f aca="false">CL2145</f>
        <v>40358</v>
      </c>
      <c r="EC2145" s="13" t="n">
        <f aca="false">SUM(CM2143:CM2145)</f>
        <v>-0.0298380523478728</v>
      </c>
    </row>
    <row r="2146" customFormat="false" ht="15" hidden="false" customHeight="false" outlineLevel="0" collapsed="false">
      <c r="A2146" s="0" t="n">
        <f aca="false">IF(FR2146=1,CZ2146,0)</f>
        <v>0</v>
      </c>
      <c r="C2146" s="6" t="n">
        <v>40359</v>
      </c>
      <c r="D2146" s="0" t="n">
        <f aca="false">IF(E2146&gt;E2145,1,0)</f>
        <v>0</v>
      </c>
      <c r="E2146" s="46" t="n">
        <v>111.4101</v>
      </c>
      <c r="F2146" s="46" t="n">
        <v>113.4997</v>
      </c>
      <c r="G2146" s="46" t="n">
        <v>112.167</v>
      </c>
      <c r="H2146" s="46" t="n">
        <v>108.7139</v>
      </c>
      <c r="I2146" s="46" t="n">
        <v>108.4327</v>
      </c>
      <c r="J2146" s="47" t="str">
        <f aca="false">IF(MIN(E2146:I2146)=E2146,$E$2,IF(MIN(E2146:I2146)=F2146,$F$2,IF(MIN(E2146:I2146)=G2146,$G$2,IF(MIN(E2146:I2146)=H2146,$H$2,IF(MIN(E2146:I2146)=I2146,$I$2)))))</f>
        <v>10D</v>
      </c>
      <c r="K2146" s="47" t="str">
        <f aca="false">IF(MAX(E2146:I2146)=E2146,$E$2,IF(MAX(E2146:I2146)=F2146,$F$2,IF(MAX(E2146:I2146)=G2146,$G$2,IF(MAX(E2146:I2146)=H2146,$H$2,IF(MAX(E2146:I2146)=I2146,$I$2)))))</f>
        <v>100D</v>
      </c>
      <c r="L2146" s="4" t="n">
        <f aca="false">IF(MAX(E2146:I2146)=H2146,1,0)</f>
        <v>0</v>
      </c>
      <c r="M2146" s="4" t="n">
        <f aca="false">IF(MAX(E2146:I2146)=I2146,1,0)</f>
        <v>0</v>
      </c>
      <c r="O2146" s="4" t="n">
        <f aca="false">IF(CN2146&gt;E2146,1,0)</f>
        <v>0</v>
      </c>
      <c r="P2146" s="4" t="n">
        <f aca="false">IF(CN2146&gt;F2146,1,0)</f>
        <v>0</v>
      </c>
      <c r="Q2146" s="4" t="n">
        <f aca="false">IF(CN2146&gt;G2146,1,0)</f>
        <v>0</v>
      </c>
      <c r="R2146" s="4" t="n">
        <f aca="false">IF(CN2146&gt;H2146,1,0)</f>
        <v>0</v>
      </c>
      <c r="S2146" s="4" t="n">
        <f aca="false">IF(CN2146&gt;I2146,1,0)</f>
        <v>0</v>
      </c>
      <c r="T2146" s="25" t="n">
        <f aca="false">IF(AND(AND(R2146=0,S2146=0,Q2146=0),OR(S2145=1,S2144=1,S2143=1)),1,0)</f>
        <v>0</v>
      </c>
      <c r="U2146" s="13" t="n">
        <f aca="false">SUM(CM2145:CM2146)</f>
        <v>-0.0403751526020063</v>
      </c>
      <c r="AV2146" s="0"/>
      <c r="AW2146" s="55" t="n">
        <f aca="false">IF(EC2146&gt;$AW$2,1,0)</f>
        <v>0</v>
      </c>
      <c r="AX2146" s="0" t="n">
        <f aca="false">IF(AND(I2146&gt;G2146,I2145&lt;G2145),1,IF(OR(AND(I2146&gt;F2146,I2145&lt;F2145),AND(I2146&gt;E2146,I2145&lt;E2145)),1,0))</f>
        <v>0</v>
      </c>
      <c r="AY2146" s="0" t="n">
        <f aca="false">IF(K2145="10D",1,0)</f>
        <v>0</v>
      </c>
      <c r="AZ2146" s="0" t="n">
        <f aca="false">IF(AND(I2146&gt;G2146,I2145&lt;G2145,I2146&gt;F2146,I2145&gt;F2145,I2146&gt;E2146,I2145&gt;E2145),1,0)</f>
        <v>0</v>
      </c>
      <c r="BA2146" s="56" t="n">
        <f aca="false">IF(G2146&gt;H2146,1,0)</f>
        <v>1</v>
      </c>
      <c r="BB2146" s="56" t="n">
        <f aca="false">IF(I2146&lt;F2146,1,0)</f>
        <v>1</v>
      </c>
      <c r="BC2146" s="0" t="n">
        <f aca="false">IF(AND(SUM(AW2145:AX2145)=2,AY2146=1),1,IF(SUM(AX2144:AX2146)=0,0,IF(AND(OR(AW2144=1,AX2144=1),OR(AW2145=1,AX2145=1),AY2146=1),1,IF(AND(SUM(AW2146:AY2146)=2,SUM(AW2144:AX2144)=2,AX2144=1),1,0))))</f>
        <v>0</v>
      </c>
      <c r="BD2146" s="57" t="str">
        <f aca="false">IF(AND(SUM(BC2144:BC2146)&gt;=1,BA2146=1,SUM(AZ2141:AZ2146)&gt;=1),1,IF(BC2146=0,"",IF(AND(BC2146=1,AZ2146=0,AZ2145=0,AZ2144=0),1,IF(AND(BC2146=1,OR(AZ2146=1,AZ2145=1,AZ2144)),IF(BA2146=1,1,0)))))</f>
        <v/>
      </c>
      <c r="BE2146" s="50" t="str">
        <f aca="false">IF(AND(BD2146=1,BD2145=1),0,IF(BD2146=1,SUM(CM2147:CM2185),""))</f>
        <v/>
      </c>
      <c r="BF2146" s="20" t="str">
        <f aca="false">IF(AND(BB2146=1,BB2145=1,BE2105&lt;&gt;0),"",IF(AND(BB2145=0,BB2146=1),BF2145,IF(AND(BB2146=1,BB2145=1),BF2145,IF(AND(BF2145="",BE2145="",OR(BD2145=0,BD2145="")),"",IF(AND(BF2145="",BE2106=0),"",IF(AND(BE2106&lt;&gt;"",BF2145=BE2106),"",IF(AND(BD2145=1,BE2145&lt;&gt;0),CM2146,IF(BF2145&lt;&gt;0,BF2145+CM2146,IF(BF2145="","")))))))))</f>
        <v/>
      </c>
      <c r="BH2146" s="50"/>
      <c r="BI2146" s="0"/>
      <c r="BU2146" s="0"/>
      <c r="BZ2146" s="49"/>
      <c r="CG2146" s="13"/>
      <c r="CH2146" s="40"/>
      <c r="CI2146" s="13"/>
      <c r="CL2146" s="6" t="n">
        <f aca="false">C2146</f>
        <v>40359</v>
      </c>
      <c r="CM2146" s="13" t="n">
        <f aca="false">CN2146/CN2145-1</f>
        <v>-0.00950004798004023</v>
      </c>
      <c r="CN2146" s="76" t="n">
        <v>103.22</v>
      </c>
      <c r="CO2146" s="13" t="n">
        <f aca="false">CN2146/CN2141-1</f>
        <v>-0.0550215142360158</v>
      </c>
      <c r="CY2146" s="4" t="n">
        <v>103.92</v>
      </c>
      <c r="CZ2146" s="4" t="n">
        <v>103.22</v>
      </c>
      <c r="DA2146" s="33" t="n">
        <f aca="false">CZ2146-CN2146</f>
        <v>0</v>
      </c>
      <c r="DB2146" s="16" t="n">
        <f aca="false">CZ2146/CY2146-1</f>
        <v>-0.00673595073133182</v>
      </c>
      <c r="DC2146" s="15" t="n">
        <f aca="false">CY2146/CZ2145-1</f>
        <v>-0.00278284233758752</v>
      </c>
      <c r="DD2146" s="15" t="n">
        <f aca="false">CZ2146/CZ2145-1</f>
        <v>-0.00950004798004023</v>
      </c>
      <c r="DE2146" s="34" t="str">
        <f aca="false">IF(CW2146=0,"",-DC2146*CS2146)</f>
        <v/>
      </c>
      <c r="DY2146" s="6"/>
      <c r="EB2146" s="6" t="n">
        <f aca="false">CL2146</f>
        <v>40359</v>
      </c>
      <c r="EC2146" s="13" t="n">
        <f aca="false">SUM(CM2144:CM2146)</f>
        <v>-0.0435039912234633</v>
      </c>
    </row>
    <row r="2147" customFormat="false" ht="15" hidden="false" customHeight="false" outlineLevel="0" collapsed="false">
      <c r="A2147" s="0" t="n">
        <f aca="false">IF(FR2147=1,CZ2147,0)</f>
        <v>0</v>
      </c>
      <c r="C2147" s="6" t="n">
        <v>40360</v>
      </c>
      <c r="D2147" s="0" t="n">
        <f aca="false">IF(E2147&gt;E2146,1,0)</f>
        <v>0</v>
      </c>
      <c r="E2147" s="46" t="n">
        <v>111.3953</v>
      </c>
      <c r="F2147" s="46" t="n">
        <v>113.4684</v>
      </c>
      <c r="G2147" s="46" t="n">
        <v>111.809</v>
      </c>
      <c r="H2147" s="46" t="n">
        <v>108.4139</v>
      </c>
      <c r="I2147" s="46" t="n">
        <v>107.4947</v>
      </c>
      <c r="J2147" s="47" t="str">
        <f aca="false">IF(MIN(E2147:I2147)=E2147,$E$2,IF(MIN(E2147:I2147)=F2147,$F$2,IF(MIN(E2147:I2147)=G2147,$G$2,IF(MIN(E2147:I2147)=H2147,$H$2,IF(MIN(E2147:I2147)=I2147,$I$2)))))</f>
        <v>10D</v>
      </c>
      <c r="K2147" s="47" t="str">
        <f aca="false">IF(MAX(E2147:I2147)=E2147,$E$2,IF(MAX(E2147:I2147)=F2147,$F$2,IF(MAX(E2147:I2147)=G2147,$G$2,IF(MAX(E2147:I2147)=H2147,$H$2,IF(MAX(E2147:I2147)=I2147,$I$2)))))</f>
        <v>100D</v>
      </c>
      <c r="L2147" s="4" t="n">
        <f aca="false">IF(MAX(E2147:I2147)=H2147,1,0)</f>
        <v>0</v>
      </c>
      <c r="M2147" s="4" t="n">
        <f aca="false">IF(MAX(E2147:I2147)=I2147,1,0)</f>
        <v>0</v>
      </c>
      <c r="O2147" s="4" t="n">
        <f aca="false">IF(CN2147&gt;E2147,1,0)</f>
        <v>0</v>
      </c>
      <c r="P2147" s="4" t="n">
        <f aca="false">IF(CN2147&gt;F2147,1,0)</f>
        <v>0</v>
      </c>
      <c r="Q2147" s="4" t="n">
        <f aca="false">IF(CN2147&gt;G2147,1,0)</f>
        <v>0</v>
      </c>
      <c r="R2147" s="4" t="n">
        <f aca="false">IF(CN2147&gt;H2147,1,0)</f>
        <v>0</v>
      </c>
      <c r="S2147" s="4" t="n">
        <f aca="false">IF(CN2147&gt;I2147,1,0)</f>
        <v>0</v>
      </c>
      <c r="T2147" s="25" t="n">
        <f aca="false">IF(AND(AND(R2147=0,S2147=0,Q2147=0),OR(S2146=1,S2145=1,S2144=1)),1,0)</f>
        <v>0</v>
      </c>
      <c r="U2147" s="13" t="n">
        <f aca="false">SUM(CM2146:CM2147)</f>
        <v>-0.0139565486582033</v>
      </c>
      <c r="AV2147" s="0"/>
      <c r="AW2147" s="55" t="n">
        <f aca="false">IF(EC2147&gt;$AW$2,1,0)</f>
        <v>0</v>
      </c>
      <c r="AX2147" s="0" t="n">
        <f aca="false">IF(AND(I2147&gt;G2147,I2146&lt;G2146),1,IF(OR(AND(I2147&gt;F2147,I2146&lt;F2146),AND(I2147&gt;E2147,I2146&lt;E2146)),1,0))</f>
        <v>0</v>
      </c>
      <c r="AY2147" s="0" t="n">
        <f aca="false">IF(K2146="10D",1,0)</f>
        <v>0</v>
      </c>
      <c r="AZ2147" s="0" t="n">
        <f aca="false">IF(AND(I2147&gt;G2147,I2146&lt;G2146,I2147&gt;F2147,I2146&gt;F2146,I2147&gt;E2147,I2146&gt;E2146),1,0)</f>
        <v>0</v>
      </c>
      <c r="BA2147" s="56" t="n">
        <f aca="false">IF(G2147&gt;H2147,1,0)</f>
        <v>1</v>
      </c>
      <c r="BB2147" s="56" t="n">
        <f aca="false">IF(I2147&lt;F2147,1,0)</f>
        <v>1</v>
      </c>
      <c r="BC2147" s="0" t="n">
        <f aca="false">IF(AND(SUM(AW2146:AX2146)=2,AY2147=1),1,IF(SUM(AX2145:AX2147)=0,0,IF(AND(OR(AW2145=1,AX2145=1),OR(AW2146=1,AX2146=1),AY2147=1),1,IF(AND(SUM(AW2147:AY2147)=2,SUM(AW2145:AX2145)=2,AX2145=1),1,0))))</f>
        <v>0</v>
      </c>
      <c r="BD2147" s="57" t="str">
        <f aca="false">IF(AND(SUM(BC2145:BC2147)&gt;=1,BA2147=1,SUM(AZ2142:AZ2147)&gt;=1),1,IF(BC2147=0,"",IF(AND(BC2147=1,AZ2147=0,AZ2146=0,AZ2145=0),1,IF(AND(BC2147=1,OR(AZ2147=1,AZ2146=1,AZ2145)),IF(BA2147=1,1,0)))))</f>
        <v/>
      </c>
      <c r="BE2147" s="50" t="str">
        <f aca="false">IF(AND(BD2147=1,BD2146=1),0,IF(BD2147=1,SUM(CM2148:CM2186),""))</f>
        <v/>
      </c>
      <c r="BF2147" s="20" t="str">
        <f aca="false">IF(AND(BB2147=1,BB2146=1,BE2106&lt;&gt;0),"",IF(AND(BB2146=0,BB2147=1),BF2146,IF(AND(BB2147=1,BB2146=1),BF2146,IF(AND(BF2146="",BE2146="",OR(BD2146=0,BD2146="")),"",IF(AND(BF2146="",BE2107=0),"",IF(AND(BE2107&lt;&gt;"",BF2146=BE2107),"",IF(AND(BD2146=1,BE2146&lt;&gt;0),CM2147,IF(BF2146&lt;&gt;0,BF2146+CM2147,IF(BF2146="","")))))))))</f>
        <v/>
      </c>
      <c r="BH2147" s="50"/>
      <c r="BI2147" s="0"/>
      <c r="BU2147" s="0"/>
      <c r="BZ2147" s="49"/>
      <c r="CG2147" s="13"/>
      <c r="CH2147" s="40"/>
      <c r="CI2147" s="13"/>
      <c r="CL2147" s="6" t="n">
        <f aca="false">C2147</f>
        <v>40360</v>
      </c>
      <c r="CM2147" s="13" t="n">
        <f aca="false">CN2147/CN2146-1</f>
        <v>-0.00445650067816306</v>
      </c>
      <c r="CN2147" s="76" t="n">
        <v>102.76</v>
      </c>
      <c r="CO2147" s="13" t="n">
        <f aca="false">CN2147/CN2142-1</f>
        <v>-0.0433811208341091</v>
      </c>
      <c r="CY2147" s="4" t="n">
        <v>103.15</v>
      </c>
      <c r="CZ2147" s="4" t="n">
        <v>102.76</v>
      </c>
      <c r="DA2147" s="33" t="n">
        <f aca="false">CZ2147-CN2147</f>
        <v>0</v>
      </c>
      <c r="DB2147" s="16" t="n">
        <f aca="false">CZ2147/CY2147-1</f>
        <v>-0.0037809015996122</v>
      </c>
      <c r="DC2147" s="15" t="n">
        <f aca="false">CY2147/CZ2146-1</f>
        <v>-0.000678163146676902</v>
      </c>
      <c r="DD2147" s="15" t="n">
        <f aca="false">CZ2147/CZ2146-1</f>
        <v>-0.00445650067816306</v>
      </c>
      <c r="DE2147" s="34" t="str">
        <f aca="false">IF(CW2147=0,"",-DC2147*CS2147)</f>
        <v/>
      </c>
      <c r="DY2147" s="6"/>
      <c r="EB2147" s="6" t="n">
        <f aca="false">CL2147</f>
        <v>40360</v>
      </c>
      <c r="EC2147" s="13" t="n">
        <f aca="false">SUM(CM2145:CM2147)</f>
        <v>-0.0448316532801694</v>
      </c>
    </row>
    <row r="2148" customFormat="false" ht="15" hidden="false" customHeight="false" outlineLevel="0" collapsed="false">
      <c r="A2148" s="0" t="n">
        <f aca="false">IF(FR2148=1,CZ2148,0)</f>
        <v>0</v>
      </c>
      <c r="C2148" s="6" t="n">
        <v>40361</v>
      </c>
      <c r="D2148" s="0" t="n">
        <f aca="false">IF(E2148&gt;E2147,1,0)</f>
        <v>0</v>
      </c>
      <c r="E2148" s="46" t="n">
        <v>111.3697</v>
      </c>
      <c r="F2148" s="46" t="n">
        <v>113.4182</v>
      </c>
      <c r="G2148" s="46" t="n">
        <v>111.4326</v>
      </c>
      <c r="H2148" s="46" t="n">
        <v>108.2359</v>
      </c>
      <c r="I2148" s="46" t="n">
        <v>106.5418</v>
      </c>
      <c r="J2148" s="47" t="str">
        <f aca="false">IF(MIN(E2148:I2148)=E2148,$E$2,IF(MIN(E2148:I2148)=F2148,$F$2,IF(MIN(E2148:I2148)=G2148,$G$2,IF(MIN(E2148:I2148)=H2148,$H$2,IF(MIN(E2148:I2148)=I2148,$I$2)))))</f>
        <v>10D</v>
      </c>
      <c r="K2148" s="47" t="str">
        <f aca="false">IF(MAX(E2148:I2148)=E2148,$E$2,IF(MAX(E2148:I2148)=F2148,$F$2,IF(MAX(E2148:I2148)=G2148,$G$2,IF(MAX(E2148:I2148)=H2148,$H$2,IF(MAX(E2148:I2148)=I2148,$I$2)))))</f>
        <v>100D</v>
      </c>
      <c r="L2148" s="4" t="n">
        <f aca="false">IF(MAX(E2148:I2148)=H2148,1,0)</f>
        <v>0</v>
      </c>
      <c r="M2148" s="4" t="n">
        <f aca="false">IF(MAX(E2148:I2148)=I2148,1,0)</f>
        <v>0</v>
      </c>
      <c r="O2148" s="4" t="n">
        <f aca="false">IF(CN2148&gt;E2148,1,0)</f>
        <v>0</v>
      </c>
      <c r="P2148" s="4" t="n">
        <f aca="false">IF(CN2148&gt;F2148,1,0)</f>
        <v>0</v>
      </c>
      <c r="Q2148" s="4" t="n">
        <f aca="false">IF(CN2148&gt;G2148,1,0)</f>
        <v>0</v>
      </c>
      <c r="R2148" s="4" t="n">
        <f aca="false">IF(CN2148&gt;H2148,1,0)</f>
        <v>0</v>
      </c>
      <c r="S2148" s="4" t="n">
        <f aca="false">IF(CN2148&gt;I2148,1,0)</f>
        <v>0</v>
      </c>
      <c r="T2148" s="25" t="n">
        <f aca="false">IF(AND(AND(R2148=0,S2148=0,Q2148=0),OR(S2147=1,S2146=1,S2145=1)),1,0)</f>
        <v>0</v>
      </c>
      <c r="U2148" s="13" t="n">
        <f aca="false">SUM(CM2147:CM2148)</f>
        <v>-0.00990609195881698</v>
      </c>
      <c r="AV2148" s="0"/>
      <c r="AW2148" s="55" t="n">
        <f aca="false">IF(EC2148&gt;$AW$2,1,0)</f>
        <v>0</v>
      </c>
      <c r="AX2148" s="0" t="n">
        <f aca="false">IF(AND(I2148&gt;G2148,I2147&lt;G2147),1,IF(OR(AND(I2148&gt;F2148,I2147&lt;F2147),AND(I2148&gt;E2148,I2147&lt;E2147)),1,0))</f>
        <v>0</v>
      </c>
      <c r="AY2148" s="0" t="n">
        <f aca="false">IF(K2147="10D",1,0)</f>
        <v>0</v>
      </c>
      <c r="AZ2148" s="0" t="n">
        <f aca="false">IF(AND(I2148&gt;G2148,I2147&lt;G2147,I2148&gt;F2148,I2147&gt;F2147,I2148&gt;E2148,I2147&gt;E2147),1,0)</f>
        <v>0</v>
      </c>
      <c r="BA2148" s="56" t="n">
        <f aca="false">IF(G2148&gt;H2148,1,0)</f>
        <v>1</v>
      </c>
      <c r="BB2148" s="56" t="n">
        <f aca="false">IF(I2148&lt;F2148,1,0)</f>
        <v>1</v>
      </c>
      <c r="BC2148" s="0" t="n">
        <f aca="false">IF(AND(SUM(AW2147:AX2147)=2,AY2148=1),1,IF(SUM(AX2146:AX2148)=0,0,IF(AND(OR(AW2146=1,AX2146=1),OR(AW2147=1,AX2147=1),AY2148=1),1,IF(AND(SUM(AW2148:AY2148)=2,SUM(AW2146:AX2146)=2,AX2146=1),1,0))))</f>
        <v>0</v>
      </c>
      <c r="BD2148" s="57" t="str">
        <f aca="false">IF(AND(SUM(BC2146:BC2148)&gt;=1,BA2148=1,SUM(AZ2143:AZ2148)&gt;=1),1,IF(BC2148=0,"",IF(AND(BC2148=1,AZ2148=0,AZ2147=0,AZ2146=0),1,IF(AND(BC2148=1,OR(AZ2148=1,AZ2147=1,AZ2146)),IF(BA2148=1,1,0)))))</f>
        <v/>
      </c>
      <c r="BE2148" s="50" t="str">
        <f aca="false">IF(AND(BD2148=1,BD2147=1),0,IF(BD2148=1,SUM(CM2149:CM2187),""))</f>
        <v/>
      </c>
      <c r="BF2148" s="20" t="str">
        <f aca="false">IF(AND(BB2148=1,BB2147=1,BE2107&lt;&gt;0),"",IF(AND(BB2147=0,BB2148=1),BF2147,IF(AND(BB2148=1,BB2147=1),BF2147,IF(AND(BF2147="",BE2147="",OR(BD2147=0,BD2147="")),"",IF(AND(BF2147="",BE2108=0),"",IF(AND(BE2108&lt;&gt;"",BF2147=BE2108),"",IF(AND(BD2147=1,BE2147&lt;&gt;0),CM2148,IF(BF2147&lt;&gt;0,BF2147+CM2148,IF(BF2147="","")))))))))</f>
        <v/>
      </c>
      <c r="BH2148" s="50"/>
      <c r="BI2148" s="0"/>
      <c r="BU2148" s="0"/>
      <c r="BZ2148" s="49"/>
      <c r="CG2148" s="13"/>
      <c r="CH2148" s="40"/>
      <c r="CI2148" s="13"/>
      <c r="CL2148" s="6" t="n">
        <f aca="false">C2148</f>
        <v>40361</v>
      </c>
      <c r="CM2148" s="13" t="n">
        <f aca="false">CN2148/CN2147-1</f>
        <v>-0.00544959128065392</v>
      </c>
      <c r="CN2148" s="76" t="n">
        <v>102.2</v>
      </c>
      <c r="CO2148" s="13" t="n">
        <f aca="false">CN2148/CN2143-1</f>
        <v>-0.0525413122580944</v>
      </c>
      <c r="CY2148" s="4" t="n">
        <v>103.11</v>
      </c>
      <c r="CZ2148" s="4" t="n">
        <v>102.2</v>
      </c>
      <c r="DA2148" s="33" t="n">
        <f aca="false">CZ2148-CN2148</f>
        <v>0</v>
      </c>
      <c r="DB2148" s="16" t="n">
        <f aca="false">CZ2148/CY2148-1</f>
        <v>-0.00882552613713505</v>
      </c>
      <c r="DC2148" s="15" t="n">
        <f aca="false">CY2148/CZ2147-1</f>
        <v>0.00340599455040858</v>
      </c>
      <c r="DD2148" s="15" t="n">
        <f aca="false">CZ2148/CZ2147-1</f>
        <v>-0.00544959128065392</v>
      </c>
      <c r="DE2148" s="34" t="str">
        <f aca="false">IF(CW2148=0,"",-DC2148*CS2148)</f>
        <v/>
      </c>
      <c r="DY2148" s="6"/>
      <c r="EB2148" s="6" t="n">
        <f aca="false">CL2148</f>
        <v>40361</v>
      </c>
      <c r="EC2148" s="13" t="n">
        <f aca="false">SUM(CM2146:CM2148)</f>
        <v>-0.0194061399388572</v>
      </c>
    </row>
    <row r="2149" customFormat="false" ht="15" hidden="false" customHeight="false" outlineLevel="0" collapsed="false">
      <c r="A2149" s="0" t="n">
        <f aca="false">IF(FR2149=1,CZ2149,0)</f>
        <v>0</v>
      </c>
      <c r="C2149" s="6" t="n">
        <v>40365</v>
      </c>
      <c r="D2149" s="0" t="n">
        <f aca="false">IF(E2149&gt;E2148,1,0)</f>
        <v>0</v>
      </c>
      <c r="E2149" s="46" t="n">
        <v>111.3483</v>
      </c>
      <c r="F2149" s="46" t="n">
        <v>113.3768</v>
      </c>
      <c r="G2149" s="46" t="n">
        <v>111.0538</v>
      </c>
      <c r="H2149" s="46" t="n">
        <v>108.0278</v>
      </c>
      <c r="I2149" s="46" t="n">
        <v>105.6878</v>
      </c>
      <c r="J2149" s="47" t="str">
        <f aca="false">IF(MIN(E2149:I2149)=E2149,$E$2,IF(MIN(E2149:I2149)=F2149,$F$2,IF(MIN(E2149:I2149)=G2149,$G$2,IF(MIN(E2149:I2149)=H2149,$H$2,IF(MIN(E2149:I2149)=I2149,$I$2)))))</f>
        <v>10D</v>
      </c>
      <c r="K2149" s="47" t="str">
        <f aca="false">IF(MAX(E2149:I2149)=E2149,$E$2,IF(MAX(E2149:I2149)=F2149,$F$2,IF(MAX(E2149:I2149)=G2149,$G$2,IF(MAX(E2149:I2149)=H2149,$H$2,IF(MAX(E2149:I2149)=I2149,$I$2)))))</f>
        <v>100D</v>
      </c>
      <c r="L2149" s="4" t="n">
        <f aca="false">IF(MAX(E2149:I2149)=H2149,1,0)</f>
        <v>0</v>
      </c>
      <c r="M2149" s="4" t="n">
        <f aca="false">IF(MAX(E2149:I2149)=I2149,1,0)</f>
        <v>0</v>
      </c>
      <c r="O2149" s="4" t="n">
        <f aca="false">IF(CN2149&gt;E2149,1,0)</f>
        <v>0</v>
      </c>
      <c r="P2149" s="4" t="n">
        <f aca="false">IF(CN2149&gt;F2149,1,0)</f>
        <v>0</v>
      </c>
      <c r="Q2149" s="4" t="n">
        <f aca="false">IF(CN2149&gt;G2149,1,0)</f>
        <v>0</v>
      </c>
      <c r="R2149" s="4" t="n">
        <f aca="false">IF(CN2149&gt;H2149,1,0)</f>
        <v>0</v>
      </c>
      <c r="S2149" s="4" t="n">
        <f aca="false">IF(CN2149&gt;I2149,1,0)</f>
        <v>0</v>
      </c>
      <c r="T2149" s="25" t="n">
        <f aca="false">IF(AND(AND(R2149=0,S2149=0,Q2149=0),OR(S2148=1,S2147=1,S2146=1)),1,0)</f>
        <v>0</v>
      </c>
      <c r="U2149" s="13" t="n">
        <f aca="false">SUM(CM2148:CM2149)</f>
        <v>0.00110618171347532</v>
      </c>
      <c r="AV2149" s="0"/>
      <c r="AW2149" s="55" t="n">
        <f aca="false">IF(EC2149&gt;$AW$2,1,0)</f>
        <v>0</v>
      </c>
      <c r="AX2149" s="0" t="n">
        <f aca="false">IF(AND(I2149&gt;G2149,I2148&lt;G2148),1,IF(OR(AND(I2149&gt;F2149,I2148&lt;F2148),AND(I2149&gt;E2149,I2148&lt;E2148)),1,0))</f>
        <v>0</v>
      </c>
      <c r="AY2149" s="0" t="n">
        <f aca="false">IF(K2148="10D",1,0)</f>
        <v>0</v>
      </c>
      <c r="AZ2149" s="0" t="n">
        <f aca="false">IF(AND(I2149&gt;G2149,I2148&lt;G2148,I2149&gt;F2149,I2148&gt;F2148,I2149&gt;E2149,I2148&gt;E2148),1,0)</f>
        <v>0</v>
      </c>
      <c r="BA2149" s="56" t="n">
        <f aca="false">IF(G2149&gt;H2149,1,0)</f>
        <v>1</v>
      </c>
      <c r="BB2149" s="56" t="n">
        <f aca="false">IF(I2149&lt;F2149,1,0)</f>
        <v>1</v>
      </c>
      <c r="BC2149" s="0" t="n">
        <f aca="false">IF(AND(SUM(AW2148:AX2148)=2,AY2149=1),1,IF(SUM(AX2147:AX2149)=0,0,IF(AND(OR(AW2147=1,AX2147=1),OR(AW2148=1,AX2148=1),AY2149=1),1,IF(AND(SUM(AW2149:AY2149)=2,SUM(AW2147:AX2147)=2,AX2147=1),1,0))))</f>
        <v>0</v>
      </c>
      <c r="BD2149" s="57" t="str">
        <f aca="false">IF(AND(SUM(BC2147:BC2149)&gt;=1,BA2149=1,SUM(AZ2144:AZ2149)&gt;=1),1,IF(BC2149=0,"",IF(AND(BC2149=1,AZ2149=0,AZ2148=0,AZ2147=0),1,IF(AND(BC2149=1,OR(AZ2149=1,AZ2148=1,AZ2147)),IF(BA2149=1,1,0)))))</f>
        <v/>
      </c>
      <c r="BE2149" s="50" t="str">
        <f aca="false">IF(AND(BD2149=1,BD2148=1),0,IF(BD2149=1,SUM(CM2150:CM2188),""))</f>
        <v/>
      </c>
      <c r="BF2149" s="20" t="str">
        <f aca="false">IF(AND(BB2149=1,BB2148=1,BE2108&lt;&gt;0),"",IF(AND(BB2148=0,BB2149=1),BF2148,IF(AND(BB2149=1,BB2148=1),BF2148,IF(AND(BF2148="",BE2148="",OR(BD2148=0,BD2148="")),"",IF(AND(BF2148="",BE2109=0),"",IF(AND(BE2109&lt;&gt;"",BF2148=BE2109),"",IF(AND(BD2148=1,BE2148&lt;&gt;0),CM2149,IF(BF2148&lt;&gt;0,BF2148+CM2149,IF(BF2148="","")))))))))</f>
        <v/>
      </c>
      <c r="BH2149" s="50"/>
      <c r="BI2149" s="0"/>
      <c r="BU2149" s="0"/>
      <c r="BZ2149" s="49"/>
      <c r="CG2149" s="13"/>
      <c r="CH2149" s="40"/>
      <c r="CI2149" s="13"/>
      <c r="CL2149" s="6" t="n">
        <f aca="false">C2149</f>
        <v>40365</v>
      </c>
      <c r="CM2149" s="13" t="n">
        <f aca="false">CN2149/CN2148-1</f>
        <v>0.00655577299412924</v>
      </c>
      <c r="CN2149" s="76" t="n">
        <v>102.87</v>
      </c>
      <c r="CO2149" s="13" t="n">
        <f aca="false">CN2149/CN2144-1</f>
        <v>-0.0433367432344461</v>
      </c>
      <c r="CY2149" s="4" t="n">
        <v>103.64</v>
      </c>
      <c r="CZ2149" s="4" t="n">
        <v>102.87</v>
      </c>
      <c r="DA2149" s="33" t="n">
        <f aca="false">CZ2149-CN2149</f>
        <v>0</v>
      </c>
      <c r="DB2149" s="16" t="n">
        <f aca="false">CZ2149/CY2149-1</f>
        <v>-0.00742956387495175</v>
      </c>
      <c r="DC2149" s="15" t="n">
        <f aca="false">CY2149/CZ2148-1</f>
        <v>0.0140900195694715</v>
      </c>
      <c r="DD2149" s="15" t="n">
        <f aca="false">CZ2149/CZ2148-1</f>
        <v>0.00655577299412924</v>
      </c>
      <c r="DE2149" s="34" t="str">
        <f aca="false">IF(CW2149=0,"",-DC2149*CS2149)</f>
        <v/>
      </c>
      <c r="DY2149" s="6"/>
      <c r="EB2149" s="6" t="n">
        <f aca="false">CL2149</f>
        <v>40365</v>
      </c>
      <c r="EC2149" s="13" t="n">
        <f aca="false">SUM(CM2147:CM2149)</f>
        <v>-0.00335031896468774</v>
      </c>
    </row>
    <row r="2150" customFormat="false" ht="15" hidden="false" customHeight="false" outlineLevel="0" collapsed="false">
      <c r="A2150" s="0" t="n">
        <f aca="false">IF(FR2150=1,CZ2150,0)</f>
        <v>0</v>
      </c>
      <c r="C2150" s="6" t="n">
        <v>40366</v>
      </c>
      <c r="D2150" s="0" t="n">
        <f aca="false">IF(E2150&gt;E2149,1,0)</f>
        <v>0</v>
      </c>
      <c r="E2150" s="46" t="n">
        <v>111.3452</v>
      </c>
      <c r="F2150" s="46" t="n">
        <v>113.3565</v>
      </c>
      <c r="G2150" s="46" t="n">
        <v>110.7489</v>
      </c>
      <c r="H2150" s="46" t="n">
        <v>107.9743</v>
      </c>
      <c r="I2150" s="46" t="n">
        <v>105.3415</v>
      </c>
      <c r="J2150" s="47" t="str">
        <f aca="false">IF(MIN(E2150:I2150)=E2150,$E$2,IF(MIN(E2150:I2150)=F2150,$F$2,IF(MIN(E2150:I2150)=G2150,$G$2,IF(MIN(E2150:I2150)=H2150,$H$2,IF(MIN(E2150:I2150)=I2150,$I$2)))))</f>
        <v>10D</v>
      </c>
      <c r="K2150" s="47" t="str">
        <f aca="false">IF(MAX(E2150:I2150)=E2150,$E$2,IF(MAX(E2150:I2150)=F2150,$F$2,IF(MAX(E2150:I2150)=G2150,$G$2,IF(MAX(E2150:I2150)=H2150,$H$2,IF(MAX(E2150:I2150)=I2150,$I$2)))))</f>
        <v>100D</v>
      </c>
      <c r="L2150" s="4" t="n">
        <f aca="false">IF(MAX(E2150:I2150)=H2150,1,0)</f>
        <v>0</v>
      </c>
      <c r="M2150" s="4" t="n">
        <f aca="false">IF(MAX(E2150:I2150)=I2150,1,0)</f>
        <v>0</v>
      </c>
      <c r="O2150" s="4" t="n">
        <f aca="false">IF(CN2150&gt;E2150,1,0)</f>
        <v>0</v>
      </c>
      <c r="P2150" s="4" t="n">
        <f aca="false">IF(CN2150&gt;F2150,1,0)</f>
        <v>0</v>
      </c>
      <c r="Q2150" s="4" t="n">
        <f aca="false">IF(CN2150&gt;G2150,1,0)</f>
        <v>0</v>
      </c>
      <c r="R2150" s="4" t="n">
        <f aca="false">IF(CN2150&gt;H2150,1,0)</f>
        <v>0</v>
      </c>
      <c r="S2150" s="4" t="n">
        <f aca="false">IF(CN2150&gt;I2150,1,0)</f>
        <v>1</v>
      </c>
      <c r="T2150" s="25" t="n">
        <f aca="false">IF(AND(AND(R2150=0,S2150=0,Q2150=0),OR(S2149=1,S2148=1,S2147=1)),1,0)</f>
        <v>0</v>
      </c>
      <c r="U2150" s="13" t="n">
        <f aca="false">SUM(CM2149:CM2150)</f>
        <v>0.0380275334685143</v>
      </c>
      <c r="AV2150" s="0"/>
      <c r="AW2150" s="55" t="n">
        <f aca="false">IF(EC2150&gt;$AW$2,1,0)</f>
        <v>1</v>
      </c>
      <c r="AX2150" s="0" t="n">
        <f aca="false">IF(AND(I2150&gt;G2150,I2149&lt;G2149),1,IF(OR(AND(I2150&gt;F2150,I2149&lt;F2149),AND(I2150&gt;E2150,I2149&lt;E2149)),1,0))</f>
        <v>0</v>
      </c>
      <c r="AY2150" s="0" t="n">
        <f aca="false">IF(K2149="10D",1,0)</f>
        <v>0</v>
      </c>
      <c r="AZ2150" s="0" t="n">
        <f aca="false">IF(AND(I2150&gt;G2150,I2149&lt;G2149,I2150&gt;F2150,I2149&gt;F2149,I2150&gt;E2150,I2149&gt;E2149),1,0)</f>
        <v>0</v>
      </c>
      <c r="BA2150" s="56" t="n">
        <f aca="false">IF(G2150&gt;H2150,1,0)</f>
        <v>1</v>
      </c>
      <c r="BB2150" s="56" t="n">
        <f aca="false">IF(I2150&lt;F2150,1,0)</f>
        <v>1</v>
      </c>
      <c r="BC2150" s="0" t="n">
        <f aca="false">IF(AND(SUM(AW2149:AX2149)=2,AY2150=1),1,IF(SUM(AX2148:AX2150)=0,0,IF(AND(OR(AW2148=1,AX2148=1),OR(AW2149=1,AX2149=1),AY2150=1),1,IF(AND(SUM(AW2150:AY2150)=2,SUM(AW2148:AX2148)=2,AX2148=1),1,0))))</f>
        <v>0</v>
      </c>
      <c r="BD2150" s="57" t="str">
        <f aca="false">IF(AND(SUM(BC2148:BC2150)&gt;=1,BA2150=1,SUM(AZ2145:AZ2150)&gt;=1),1,IF(BC2150=0,"",IF(AND(BC2150=1,AZ2150=0,AZ2149=0,AZ2148=0),1,IF(AND(BC2150=1,OR(AZ2150=1,AZ2149=1,AZ2148)),IF(BA2150=1,1,0)))))</f>
        <v/>
      </c>
      <c r="BE2150" s="50" t="str">
        <f aca="false">IF(AND(BD2150=1,BD2149=1),0,IF(BD2150=1,SUM(CM2151:CM2189),""))</f>
        <v/>
      </c>
      <c r="BF2150" s="20" t="str">
        <f aca="false">IF(AND(BB2150=1,BB2149=1,BE2109&lt;&gt;0),"",IF(AND(BB2149=0,BB2150=1),BF2149,IF(AND(BB2150=1,BB2149=1),BF2149,IF(AND(BF2149="",BE2149="",OR(BD2149=0,BD2149="")),"",IF(AND(BF2149="",BE2110=0),"",IF(AND(BE2110&lt;&gt;"",BF2149=BE2110),"",IF(AND(BD2149=1,BE2149&lt;&gt;0),CM2150,IF(BF2149&lt;&gt;0,BF2149+CM2150,IF(BF2149="","")))))))))</f>
        <v/>
      </c>
      <c r="BH2150" s="50"/>
      <c r="BI2150" s="0"/>
      <c r="BU2150" s="0"/>
      <c r="BZ2150" s="49"/>
      <c r="CG2150" s="13"/>
      <c r="CH2150" s="40"/>
      <c r="CI2150" s="13"/>
      <c r="CL2150" s="6" t="n">
        <f aca="false">C2150</f>
        <v>40366</v>
      </c>
      <c r="CM2150" s="13" t="n">
        <f aca="false">CN2150/CN2149-1</f>
        <v>0.031471760474385</v>
      </c>
      <c r="CN2150" s="76" t="n">
        <v>106.1075</v>
      </c>
      <c r="CO2150" s="13" t="n">
        <f aca="false">CN2150/CN2145-1</f>
        <v>0.0182084252950774</v>
      </c>
      <c r="CY2150" s="4" t="n">
        <v>103.13</v>
      </c>
      <c r="CZ2150" s="4" t="n">
        <v>106.1075</v>
      </c>
      <c r="DA2150" s="33" t="n">
        <f aca="false">CZ2150-CN2150</f>
        <v>0</v>
      </c>
      <c r="DB2150" s="16" t="n">
        <f aca="false">CZ2150/CY2150-1</f>
        <v>0.0288713274507903</v>
      </c>
      <c r="DC2150" s="15" t="n">
        <f aca="false">CY2150/CZ2149-1</f>
        <v>0.00252746184504704</v>
      </c>
      <c r="DD2150" s="15" t="n">
        <f aca="false">CZ2150/CZ2149-1</f>
        <v>0.031471760474385</v>
      </c>
      <c r="DE2150" s="34" t="str">
        <f aca="false">IF(CW2150=0,"",-DC2150*CS2150)</f>
        <v/>
      </c>
      <c r="DY2150" s="6"/>
      <c r="EB2150" s="6" t="n">
        <f aca="false">CL2150</f>
        <v>40366</v>
      </c>
      <c r="EC2150" s="13" t="n">
        <f aca="false">SUM(CM2148:CM2150)</f>
        <v>0.0325779421878604</v>
      </c>
    </row>
    <row r="2151" customFormat="false" ht="15" hidden="false" customHeight="false" outlineLevel="0" collapsed="false">
      <c r="A2151" s="0" t="n">
        <f aca="false">IF(FR2151=1,CZ2151,0)</f>
        <v>0</v>
      </c>
      <c r="C2151" s="6" t="n">
        <v>40367</v>
      </c>
      <c r="D2151" s="0" t="n">
        <f aca="false">IF(E2151&gt;E2150,1,0)</f>
        <v>1</v>
      </c>
      <c r="E2151" s="46" t="n">
        <v>111.3487</v>
      </c>
      <c r="F2151" s="46" t="n">
        <v>113.3477</v>
      </c>
      <c r="G2151" s="46" t="n">
        <v>110.5225</v>
      </c>
      <c r="H2151" s="46" t="n">
        <v>107.9524</v>
      </c>
      <c r="I2151" s="46" t="n">
        <v>105.1345</v>
      </c>
      <c r="J2151" s="47" t="str">
        <f aca="false">IF(MIN(E2151:I2151)=E2151,$E$2,IF(MIN(E2151:I2151)=F2151,$F$2,IF(MIN(E2151:I2151)=G2151,$G$2,IF(MIN(E2151:I2151)=H2151,$H$2,IF(MIN(E2151:I2151)=I2151,$I$2)))))</f>
        <v>10D</v>
      </c>
      <c r="K2151" s="47" t="str">
        <f aca="false">IF(MAX(E2151:I2151)=E2151,$E$2,IF(MAX(E2151:I2151)=F2151,$F$2,IF(MAX(E2151:I2151)=G2151,$G$2,IF(MAX(E2151:I2151)=H2151,$H$2,IF(MAX(E2151:I2151)=I2151,$I$2)))))</f>
        <v>100D</v>
      </c>
      <c r="L2151" s="4" t="n">
        <f aca="false">IF(MAX(E2151:I2151)=H2151,1,0)</f>
        <v>0</v>
      </c>
      <c r="M2151" s="4" t="n">
        <f aca="false">IF(MAX(E2151:I2151)=I2151,1,0)</f>
        <v>0</v>
      </c>
      <c r="O2151" s="4" t="n">
        <f aca="false">IF(CN2151&gt;E2151,1,0)</f>
        <v>0</v>
      </c>
      <c r="P2151" s="4" t="n">
        <f aca="false">IF(CN2151&gt;F2151,1,0)</f>
        <v>0</v>
      </c>
      <c r="Q2151" s="4" t="n">
        <f aca="false">IF(CN2151&gt;G2151,1,0)</f>
        <v>0</v>
      </c>
      <c r="R2151" s="4" t="n">
        <f aca="false">IF(CN2151&gt;H2151,1,0)</f>
        <v>0</v>
      </c>
      <c r="S2151" s="4" t="n">
        <f aca="false">IF(CN2151&gt;I2151,1,0)</f>
        <v>1</v>
      </c>
      <c r="T2151" s="25" t="n">
        <f aca="false">IF(AND(AND(R2151=0,S2151=0,Q2151=0),OR(S2150=1,S2149=1,S2148=1)),1,0)</f>
        <v>0</v>
      </c>
      <c r="U2151" s="13" t="n">
        <f aca="false">SUM(CM2150:CM2151)</f>
        <v>0.0413909462058366</v>
      </c>
      <c r="AV2151" s="0"/>
      <c r="AW2151" s="55" t="n">
        <f aca="false">IF(EC2151&gt;$AW$2,1,0)</f>
        <v>1</v>
      </c>
      <c r="AX2151" s="0" t="n">
        <f aca="false">IF(AND(I2151&gt;G2151,I2150&lt;G2150),1,IF(OR(AND(I2151&gt;F2151,I2150&lt;F2150),AND(I2151&gt;E2151,I2150&lt;E2150)),1,0))</f>
        <v>0</v>
      </c>
      <c r="AY2151" s="0" t="n">
        <f aca="false">IF(K2150="10D",1,0)</f>
        <v>0</v>
      </c>
      <c r="AZ2151" s="0" t="n">
        <f aca="false">IF(AND(I2151&gt;G2151,I2150&lt;G2150,I2151&gt;F2151,I2150&gt;F2150,I2151&gt;E2151,I2150&gt;E2150),1,0)</f>
        <v>0</v>
      </c>
      <c r="BA2151" s="56" t="n">
        <f aca="false">IF(G2151&gt;H2151,1,0)</f>
        <v>1</v>
      </c>
      <c r="BB2151" s="56" t="n">
        <f aca="false">IF(I2151&lt;F2151,1,0)</f>
        <v>1</v>
      </c>
      <c r="BC2151" s="0" t="n">
        <f aca="false">IF(AND(SUM(AW2150:AX2150)=2,AY2151=1),1,IF(SUM(AX2149:AX2151)=0,0,IF(AND(OR(AW2149=1,AX2149=1),OR(AW2150=1,AX2150=1),AY2151=1),1,IF(AND(SUM(AW2151:AY2151)=2,SUM(AW2149:AX2149)=2,AX2149=1),1,0))))</f>
        <v>0</v>
      </c>
      <c r="BD2151" s="57" t="str">
        <f aca="false">IF(AND(SUM(BC2149:BC2151)&gt;=1,BA2151=1,SUM(AZ2146:AZ2151)&gt;=1),1,IF(BC2151=0,"",IF(AND(BC2151=1,AZ2151=0,AZ2150=0,AZ2149=0),1,IF(AND(BC2151=1,OR(AZ2151=1,AZ2150=1,AZ2149)),IF(BA2151=1,1,0)))))</f>
        <v/>
      </c>
      <c r="BE2151" s="50" t="str">
        <f aca="false">IF(AND(BD2151=1,BD2150=1),0,IF(BD2151=1,SUM(CM2152:CM2190),""))</f>
        <v/>
      </c>
      <c r="BF2151" s="20" t="str">
        <f aca="false">IF(AND(BB2151=1,BB2150=1,BE2110&lt;&gt;0),"",IF(AND(BB2150=0,BB2151=1),BF2150,IF(AND(BB2151=1,BB2150=1),BF2150,IF(AND(BF2150="",BE2150="",OR(BD2150=0,BD2150="")),"",IF(AND(BF2150="",BE2111=0),"",IF(AND(BE2111&lt;&gt;"",BF2150=BE2111),"",IF(AND(BD2150=1,BE2150&lt;&gt;0),CM2151,IF(BF2150&lt;&gt;0,BF2150+CM2151,IF(BF2150="","")))))))))</f>
        <v/>
      </c>
      <c r="BH2151" s="50"/>
      <c r="BI2151" s="0"/>
      <c r="BU2151" s="0"/>
      <c r="BZ2151" s="49"/>
      <c r="CG2151" s="13"/>
      <c r="CH2151" s="40"/>
      <c r="CI2151" s="13"/>
      <c r="CL2151" s="6" t="n">
        <f aca="false">C2151</f>
        <v>40367</v>
      </c>
      <c r="CM2151" s="13" t="n">
        <f aca="false">CN2151/CN2150-1</f>
        <v>0.00991918573145156</v>
      </c>
      <c r="CN2151" s="76" t="n">
        <v>107.16</v>
      </c>
      <c r="CO2151" s="13" t="n">
        <f aca="false">CN2151/CN2146-1</f>
        <v>0.0381708971129626</v>
      </c>
      <c r="CY2151" s="4" t="n">
        <v>107</v>
      </c>
      <c r="CZ2151" s="4" t="n">
        <v>107.16</v>
      </c>
      <c r="DA2151" s="33" t="n">
        <f aca="false">CZ2151-CN2151</f>
        <v>0</v>
      </c>
      <c r="DB2151" s="16" t="n">
        <f aca="false">CZ2151/CY2151-1</f>
        <v>0.00149532710280376</v>
      </c>
      <c r="DC2151" s="15" t="n">
        <f aca="false">CY2151/CZ2150-1</f>
        <v>0.00841128101218103</v>
      </c>
      <c r="DD2151" s="15" t="n">
        <f aca="false">CZ2151/CZ2150-1</f>
        <v>0.00991918573145156</v>
      </c>
      <c r="DE2151" s="34" t="str">
        <f aca="false">IF(CW2151=0,"",-DC2151*CS2151)</f>
        <v/>
      </c>
      <c r="DY2151" s="6"/>
      <c r="EB2151" s="6" t="n">
        <f aca="false">CL2151</f>
        <v>40367</v>
      </c>
      <c r="EC2151" s="13" t="n">
        <f aca="false">SUM(CM2149:CM2151)</f>
        <v>0.0479467191999659</v>
      </c>
    </row>
    <row r="2152" customFormat="false" ht="15" hidden="false" customHeight="false" outlineLevel="0" collapsed="false">
      <c r="A2152" s="0" t="n">
        <f aca="false">IF(FR2152=1,CZ2152,0)</f>
        <v>0</v>
      </c>
      <c r="C2152" s="6" t="n">
        <v>40368</v>
      </c>
      <c r="D2152" s="0" t="n">
        <f aca="false">IF(E2152&gt;E2151,1,0)</f>
        <v>1</v>
      </c>
      <c r="E2152" s="46" t="n">
        <v>111.3532</v>
      </c>
      <c r="F2152" s="46" t="n">
        <v>113.3299</v>
      </c>
      <c r="G2152" s="46" t="n">
        <v>110.2941</v>
      </c>
      <c r="H2152" s="46" t="n">
        <v>107.9787</v>
      </c>
      <c r="I2152" s="46" t="n">
        <v>105.1885</v>
      </c>
      <c r="J2152" s="47" t="str">
        <f aca="false">IF(MIN(E2152:I2152)=E2152,$E$2,IF(MIN(E2152:I2152)=F2152,$F$2,IF(MIN(E2152:I2152)=G2152,$G$2,IF(MIN(E2152:I2152)=H2152,$H$2,IF(MIN(E2152:I2152)=I2152,$I$2)))))</f>
        <v>10D</v>
      </c>
      <c r="K2152" s="47" t="str">
        <f aca="false">IF(MAX(E2152:I2152)=E2152,$E$2,IF(MAX(E2152:I2152)=F2152,$F$2,IF(MAX(E2152:I2152)=G2152,$G$2,IF(MAX(E2152:I2152)=H2152,$H$2,IF(MAX(E2152:I2152)=I2152,$I$2)))))</f>
        <v>100D</v>
      </c>
      <c r="L2152" s="4" t="n">
        <f aca="false">IF(MAX(E2152:I2152)=H2152,1,0)</f>
        <v>0</v>
      </c>
      <c r="M2152" s="4" t="n">
        <f aca="false">IF(MAX(E2152:I2152)=I2152,1,0)</f>
        <v>0</v>
      </c>
      <c r="O2152" s="4" t="n">
        <f aca="false">IF(CN2152&gt;E2152,1,0)</f>
        <v>0</v>
      </c>
      <c r="P2152" s="4" t="n">
        <f aca="false">IF(CN2152&gt;F2152,1,0)</f>
        <v>0</v>
      </c>
      <c r="Q2152" s="4" t="n">
        <f aca="false">IF(CN2152&gt;G2152,1,0)</f>
        <v>0</v>
      </c>
      <c r="R2152" s="4" t="n">
        <f aca="false">IF(CN2152&gt;H2152,1,0)</f>
        <v>0</v>
      </c>
      <c r="S2152" s="4" t="n">
        <f aca="false">IF(CN2152&gt;I2152,1,0)</f>
        <v>1</v>
      </c>
      <c r="T2152" s="25" t="n">
        <f aca="false">IF(AND(AND(R2152=0,S2152=0,Q2152=0),OR(S2151=1,S2150=1,S2149=1)),1,0)</f>
        <v>0</v>
      </c>
      <c r="U2152" s="13" t="n">
        <f aca="false">SUM(CM2151:CM2152)</f>
        <v>0.0173846579225676</v>
      </c>
      <c r="AV2152" s="0"/>
      <c r="AW2152" s="55" t="n">
        <f aca="false">IF(EC2152&gt;$AW$2,1,0)</f>
        <v>1</v>
      </c>
      <c r="AX2152" s="0" t="n">
        <f aca="false">IF(AND(I2152&gt;G2152,I2151&lt;G2151),1,IF(OR(AND(I2152&gt;F2152,I2151&lt;F2151),AND(I2152&gt;E2152,I2151&lt;E2151)),1,0))</f>
        <v>0</v>
      </c>
      <c r="AY2152" s="0" t="n">
        <f aca="false">IF(K2151="10D",1,0)</f>
        <v>0</v>
      </c>
      <c r="AZ2152" s="0" t="n">
        <f aca="false">IF(AND(I2152&gt;G2152,I2151&lt;G2151,I2152&gt;F2152,I2151&gt;F2151,I2152&gt;E2152,I2151&gt;E2151),1,0)</f>
        <v>0</v>
      </c>
      <c r="BA2152" s="56" t="n">
        <f aca="false">IF(G2152&gt;H2152,1,0)</f>
        <v>1</v>
      </c>
      <c r="BB2152" s="56" t="n">
        <f aca="false">IF(I2152&lt;F2152,1,0)</f>
        <v>1</v>
      </c>
      <c r="BC2152" s="0" t="n">
        <f aca="false">IF(AND(SUM(AW2151:AX2151)=2,AY2152=1),1,IF(SUM(AX2150:AX2152)=0,0,IF(AND(OR(AW2150=1,AX2150=1),OR(AW2151=1,AX2151=1),AY2152=1),1,IF(AND(SUM(AW2152:AY2152)=2,SUM(AW2150:AX2150)=2,AX2150=1),1,0))))</f>
        <v>0</v>
      </c>
      <c r="BD2152" s="57" t="str">
        <f aca="false">IF(AND(SUM(BC2150:BC2152)&gt;=1,BA2152=1,SUM(AZ2147:AZ2152)&gt;=1),1,IF(BC2152=0,"",IF(AND(BC2152=1,AZ2152=0,AZ2151=0,AZ2150=0),1,IF(AND(BC2152=1,OR(AZ2152=1,AZ2151=1,AZ2150)),IF(BA2152=1,1,0)))))</f>
        <v/>
      </c>
      <c r="BE2152" s="50" t="str">
        <f aca="false">IF(AND(BD2152=1,BD2151=1),0,IF(BD2152=1,SUM(CM2153:CM2191),""))</f>
        <v/>
      </c>
      <c r="BF2152" s="20" t="str">
        <f aca="false">IF(AND(BB2152=1,BB2151=1,BE2111&lt;&gt;0),"",IF(AND(BB2151=0,BB2152=1),BF2151,IF(AND(BB2152=1,BB2151=1),BF2151,IF(AND(BF2151="",BE2151="",OR(BD2151=0,BD2151="")),"",IF(AND(BF2151="",BE2112=0),"",IF(AND(BE2112&lt;&gt;"",BF2151=BE2112),"",IF(AND(BD2151=1,BE2151&lt;&gt;0),CM2152,IF(BF2151&lt;&gt;0,BF2151+CM2152,IF(BF2151="","")))))))))</f>
        <v/>
      </c>
      <c r="BH2152" s="50" t="n">
        <v>0</v>
      </c>
      <c r="BI2152" s="0"/>
      <c r="BU2152" s="0"/>
      <c r="BZ2152" s="49"/>
      <c r="CG2152" s="13"/>
      <c r="CH2152" s="40"/>
      <c r="CI2152" s="13"/>
      <c r="CL2152" s="6" t="n">
        <f aca="false">C2152</f>
        <v>40368</v>
      </c>
      <c r="CM2152" s="13" t="n">
        <f aca="false">CN2152/CN2151-1</f>
        <v>0.00746547219111604</v>
      </c>
      <c r="CN2152" s="76" t="n">
        <v>107.96</v>
      </c>
      <c r="CO2152" s="13" t="n">
        <f aca="false">CN2152/CN2147-1</f>
        <v>0.0506033476060723</v>
      </c>
      <c r="CY2152" s="4" t="n">
        <v>107.13</v>
      </c>
      <c r="CZ2152" s="4" t="n">
        <v>107.96</v>
      </c>
      <c r="DA2152" s="33" t="n">
        <f aca="false">CZ2152-CN2152</f>
        <v>0</v>
      </c>
      <c r="DB2152" s="16" t="n">
        <f aca="false">CZ2152/CY2152-1</f>
        <v>0.00774759637823208</v>
      </c>
      <c r="DC2152" s="15" t="n">
        <f aca="false">CY2152/CZ2151-1</f>
        <v>-0.000279955207166838</v>
      </c>
      <c r="DD2152" s="15" t="n">
        <f aca="false">CZ2152/CZ2151-1</f>
        <v>0.00746547219111604</v>
      </c>
      <c r="DE2152" s="34" t="str">
        <f aca="false">IF(CW2152=0,"",-DC2152*CS2152)</f>
        <v/>
      </c>
      <c r="DY2152" s="6"/>
      <c r="EB2152" s="6" t="n">
        <f aca="false">CL2152</f>
        <v>40368</v>
      </c>
      <c r="EC2152" s="13" t="n">
        <f aca="false">SUM(CM2150:CM2152)</f>
        <v>0.0488564183969527</v>
      </c>
    </row>
    <row r="2153" customFormat="false" ht="15" hidden="false" customHeight="false" outlineLevel="0" collapsed="false">
      <c r="A2153" s="0" t="n">
        <f aca="false">IF(FR2153=1,CZ2153,0)</f>
        <v>0</v>
      </c>
      <c r="C2153" s="6" t="n">
        <v>40371</v>
      </c>
      <c r="D2153" s="0" t="n">
        <f aca="false">IF(E2153&gt;E2152,1,0)</f>
        <v>1</v>
      </c>
      <c r="E2153" s="46" t="n">
        <v>111.3624</v>
      </c>
      <c r="F2153" s="46" t="n">
        <v>113.3076</v>
      </c>
      <c r="G2153" s="46" t="n">
        <v>110.0376</v>
      </c>
      <c r="H2153" s="46" t="n">
        <v>107.8877</v>
      </c>
      <c r="I2153" s="46" t="n">
        <v>105.2047</v>
      </c>
      <c r="J2153" s="47" t="str">
        <f aca="false">IF(MIN(E2153:I2153)=E2153,$E$2,IF(MIN(E2153:I2153)=F2153,$F$2,IF(MIN(E2153:I2153)=G2153,$G$2,IF(MIN(E2153:I2153)=H2153,$H$2,IF(MIN(E2153:I2153)=I2153,$I$2)))))</f>
        <v>10D</v>
      </c>
      <c r="K2153" s="47" t="str">
        <f aca="false">IF(MAX(E2153:I2153)=E2153,$E$2,IF(MAX(E2153:I2153)=F2153,$F$2,IF(MAX(E2153:I2153)=G2153,$G$2,IF(MAX(E2153:I2153)=H2153,$H$2,IF(MAX(E2153:I2153)=I2153,$I$2)))))</f>
        <v>100D</v>
      </c>
      <c r="L2153" s="4" t="n">
        <f aca="false">IF(MAX(E2153:I2153)=H2153,1,0)</f>
        <v>0</v>
      </c>
      <c r="M2153" s="4" t="n">
        <f aca="false">IF(MAX(E2153:I2153)=I2153,1,0)</f>
        <v>0</v>
      </c>
      <c r="O2153" s="4" t="n">
        <f aca="false">IF(CN2153&gt;E2153,1,0)</f>
        <v>0</v>
      </c>
      <c r="P2153" s="4" t="n">
        <f aca="false">IF(CN2153&gt;F2153,1,0)</f>
        <v>0</v>
      </c>
      <c r="Q2153" s="4" t="n">
        <f aca="false">IF(CN2153&gt;G2153,1,0)</f>
        <v>0</v>
      </c>
      <c r="R2153" s="4" t="n">
        <f aca="false">IF(CN2153&gt;H2153,1,0)</f>
        <v>1</v>
      </c>
      <c r="S2153" s="4" t="n">
        <f aca="false">IF(CN2153&gt;I2153,1,0)</f>
        <v>1</v>
      </c>
      <c r="T2153" s="25" t="n">
        <f aca="false">IF(AND(AND(R2153=0,S2153=0,Q2153=0),OR(S2152=1,S2151=1,S2150=1)),1,0)</f>
        <v>0</v>
      </c>
      <c r="U2153" s="13" t="n">
        <f aca="false">SUM(CM2152:CM2153)</f>
        <v>0.00811386048307616</v>
      </c>
      <c r="AV2153" s="0"/>
      <c r="AW2153" s="55" t="n">
        <f aca="false">IF(EC2153&gt;$AW$2,1,0)</f>
        <v>1</v>
      </c>
      <c r="AX2153" s="0" t="n">
        <f aca="false">IF(AND(I2153&gt;G2153,I2152&lt;G2152),1,IF(OR(AND(I2153&gt;F2153,I2152&lt;F2152),AND(I2153&gt;E2153,I2152&lt;E2152)),1,0))</f>
        <v>0</v>
      </c>
      <c r="AY2153" s="0" t="n">
        <f aca="false">IF(K2152="10D",1,0)</f>
        <v>0</v>
      </c>
      <c r="AZ2153" s="0" t="n">
        <f aca="false">IF(AND(I2153&gt;G2153,I2152&lt;G2152,I2153&gt;F2153,I2152&gt;F2152,I2153&gt;E2153,I2152&gt;E2152),1,0)</f>
        <v>0</v>
      </c>
      <c r="BA2153" s="56" t="n">
        <f aca="false">IF(G2153&gt;H2153,1,0)</f>
        <v>1</v>
      </c>
      <c r="BB2153" s="56" t="n">
        <f aca="false">IF(I2153&lt;F2153,1,0)</f>
        <v>1</v>
      </c>
      <c r="BC2153" s="0" t="n">
        <f aca="false">IF(AND(SUM(AW2152:AX2152)=2,AY2153=1),1,IF(SUM(AX2151:AX2153)=0,0,IF(AND(OR(AW2151=1,AX2151=1),OR(AW2152=1,AX2152=1),AY2153=1),1,IF(AND(SUM(AW2153:AY2153)=2,SUM(AW2151:AX2151)=2,AX2151=1),1,0))))</f>
        <v>0</v>
      </c>
      <c r="BD2153" s="57" t="str">
        <f aca="false">IF(AND(SUM(BC2151:BC2153)&gt;=1,BA2153=1,SUM(AZ2148:AZ2153)&gt;=1),1,IF(BC2153=0,"",IF(AND(BC2153=1,AZ2153=0,AZ2152=0,AZ2151=0),1,IF(AND(BC2153=1,OR(AZ2153=1,AZ2152=1,AZ2151)),IF(BA2153=1,1,0)))))</f>
        <v/>
      </c>
      <c r="BE2153" s="50" t="str">
        <f aca="false">IF(AND(BD2153=1,BD2152=1),0,IF(BD2153=1,SUM(CM2154:CM2192),""))</f>
        <v/>
      </c>
      <c r="BF2153" s="20" t="str">
        <f aca="false">IF(AND(BB2153=1,BB2152=1,BE2112&lt;&gt;0),"",IF(AND(BB2152=0,BB2153=1),BF2152,IF(AND(BB2153=1,BB2152=1),BF2152,IF(AND(BF2152="",BE2152="",OR(BD2152=0,BD2152="")),"",IF(AND(BF2152="",BE2113=0),"",IF(AND(BE2113&lt;&gt;"",BF2152=BE2113),"",IF(AND(BD2152=1,BE2152&lt;&gt;0),CM2153,IF(BF2152&lt;&gt;0,BF2152+CM2153,IF(BF2152="","")))))))))</f>
        <v/>
      </c>
      <c r="BH2153" s="50"/>
      <c r="BI2153" s="0"/>
      <c r="BU2153" s="0"/>
      <c r="BZ2153" s="49"/>
      <c r="CG2153" s="13"/>
      <c r="CH2153" s="40"/>
      <c r="CI2153" s="13"/>
      <c r="CL2153" s="6" t="n">
        <f aca="false">C2153</f>
        <v>40371</v>
      </c>
      <c r="CM2153" s="13" t="n">
        <f aca="false">CN2153/CN2152-1</f>
        <v>0.000648388291960123</v>
      </c>
      <c r="CN2153" s="76" t="n">
        <v>108.03</v>
      </c>
      <c r="CO2153" s="13" t="n">
        <f aca="false">CN2153/CN2148-1</f>
        <v>0.0570450097847357</v>
      </c>
      <c r="CY2153" s="4" t="n">
        <v>107.6</v>
      </c>
      <c r="CZ2153" s="4" t="n">
        <v>108.03</v>
      </c>
      <c r="DA2153" s="33" t="n">
        <f aca="false">CZ2153-CN2153</f>
        <v>0</v>
      </c>
      <c r="DB2153" s="16" t="n">
        <f aca="false">CZ2153/CY2153-1</f>
        <v>0.0039962825278812</v>
      </c>
      <c r="DC2153" s="15" t="n">
        <f aca="false">CY2153/CZ2152-1</f>
        <v>-0.00333456835865131</v>
      </c>
      <c r="DD2153" s="15" t="n">
        <f aca="false">CZ2153/CZ2152-1</f>
        <v>0.000648388291960123</v>
      </c>
      <c r="DE2153" s="34" t="str">
        <f aca="false">IF(CW2153=0,"",-DC2153*CS2153)</f>
        <v/>
      </c>
      <c r="DY2153" s="6"/>
      <c r="EB2153" s="6" t="n">
        <f aca="false">CL2153</f>
        <v>40371</v>
      </c>
      <c r="EC2153" s="13" t="n">
        <f aca="false">SUM(CM2151:CM2153)</f>
        <v>0.0180330462145277</v>
      </c>
    </row>
    <row r="2154" customFormat="false" ht="15" hidden="false" customHeight="false" outlineLevel="0" collapsed="false">
      <c r="A2154" s="0" t="n">
        <f aca="false">IF(FR2154=1,CZ2154,0)</f>
        <v>0</v>
      </c>
      <c r="C2154" s="6" t="n">
        <v>40372</v>
      </c>
      <c r="D2154" s="0" t="n">
        <f aca="false">IF(E2154&gt;E2153,1,0)</f>
        <v>1</v>
      </c>
      <c r="E2154" s="46" t="n">
        <v>111.3857</v>
      </c>
      <c r="F2154" s="46" t="n">
        <v>113.2951</v>
      </c>
      <c r="G2154" s="46" t="n">
        <v>109.8545</v>
      </c>
      <c r="H2154" s="46" t="n">
        <v>107.8974</v>
      </c>
      <c r="I2154" s="46" t="n">
        <v>105.4178</v>
      </c>
      <c r="J2154" s="47" t="str">
        <f aca="false">IF(MIN(E2154:I2154)=E2154,$E$2,IF(MIN(E2154:I2154)=F2154,$F$2,IF(MIN(E2154:I2154)=G2154,$G$2,IF(MIN(E2154:I2154)=H2154,$H$2,IF(MIN(E2154:I2154)=I2154,$I$2)))))</f>
        <v>10D</v>
      </c>
      <c r="K2154" s="47" t="str">
        <f aca="false">IF(MAX(E2154:I2154)=E2154,$E$2,IF(MAX(E2154:I2154)=F2154,$F$2,IF(MAX(E2154:I2154)=G2154,$G$2,IF(MAX(E2154:I2154)=H2154,$H$2,IF(MAX(E2154:I2154)=I2154,$I$2)))))</f>
        <v>100D</v>
      </c>
      <c r="L2154" s="4" t="n">
        <f aca="false">IF(MAX(E2154:I2154)=H2154,1,0)</f>
        <v>0</v>
      </c>
      <c r="M2154" s="4" t="n">
        <f aca="false">IF(MAX(E2154:I2154)=I2154,1,0)</f>
        <v>0</v>
      </c>
      <c r="O2154" s="4" t="n">
        <f aca="false">IF(CN2154&gt;E2154,1,0)</f>
        <v>0</v>
      </c>
      <c r="P2154" s="4" t="n">
        <f aca="false">IF(CN2154&gt;F2154,1,0)</f>
        <v>0</v>
      </c>
      <c r="Q2154" s="4" t="n">
        <f aca="false">IF(CN2154&gt;G2154,1,0)</f>
        <v>0</v>
      </c>
      <c r="R2154" s="4" t="n">
        <f aca="false">IF(CN2154&gt;H2154,1,0)</f>
        <v>1</v>
      </c>
      <c r="S2154" s="4" t="n">
        <f aca="false">IF(CN2154&gt;I2154,1,0)</f>
        <v>1</v>
      </c>
      <c r="T2154" s="25" t="n">
        <f aca="false">IF(AND(AND(R2154=0,S2154=0,Q2154=0),OR(S2153=1,S2152=1,S2151=1)),1,0)</f>
        <v>0</v>
      </c>
      <c r="U2154" s="13" t="n">
        <f aca="false">SUM(CM2153:CM2154)</f>
        <v>0.0157367896619498</v>
      </c>
      <c r="AV2154" s="0"/>
      <c r="AW2154" s="55" t="n">
        <f aca="false">IF(EC2154&gt;$AW$2,1,0)</f>
        <v>1</v>
      </c>
      <c r="AX2154" s="0" t="n">
        <f aca="false">IF(AND(I2154&gt;G2154,I2153&lt;G2153),1,IF(OR(AND(I2154&gt;F2154,I2153&lt;F2153),AND(I2154&gt;E2154,I2153&lt;E2153)),1,0))</f>
        <v>0</v>
      </c>
      <c r="AY2154" s="0" t="n">
        <f aca="false">IF(K2153="10D",1,0)</f>
        <v>0</v>
      </c>
      <c r="AZ2154" s="0" t="n">
        <f aca="false">IF(AND(I2154&gt;G2154,I2153&lt;G2153,I2154&gt;F2154,I2153&gt;F2153,I2154&gt;E2154,I2153&gt;E2153),1,0)</f>
        <v>0</v>
      </c>
      <c r="BA2154" s="56" t="n">
        <f aca="false">IF(G2154&gt;H2154,1,0)</f>
        <v>1</v>
      </c>
      <c r="BB2154" s="56" t="n">
        <f aca="false">IF(I2154&lt;F2154,1,0)</f>
        <v>1</v>
      </c>
      <c r="BC2154" s="0" t="n">
        <f aca="false">IF(AND(SUM(AW2153:AX2153)=2,AY2154=1),1,IF(SUM(AX2152:AX2154)=0,0,IF(AND(OR(AW2152=1,AX2152=1),OR(AW2153=1,AX2153=1),AY2154=1),1,IF(AND(SUM(AW2154:AY2154)=2,SUM(AW2152:AX2152)=2,AX2152=1),1,0))))</f>
        <v>0</v>
      </c>
      <c r="BD2154" s="57" t="str">
        <f aca="false">IF(AND(SUM(BC2152:BC2154)&gt;=1,BA2154=1,SUM(AZ2149:AZ2154)&gt;=1),1,IF(BC2154=0,"",IF(AND(BC2154=1,AZ2154=0,AZ2153=0,AZ2152=0),1,IF(AND(BC2154=1,OR(AZ2154=1,AZ2153=1,AZ2152)),IF(BA2154=1,1,0)))))</f>
        <v/>
      </c>
      <c r="BE2154" s="50" t="str">
        <f aca="false">IF(AND(BD2154=1,BD2153=1),0,IF(BD2154=1,SUM(CM2155:CM2193),""))</f>
        <v/>
      </c>
      <c r="BF2154" s="20" t="str">
        <f aca="false">IF(AND(BB2154=1,BB2153=1,BE2113&lt;&gt;0),"",IF(AND(BB2153=0,BB2154=1),BF2153,IF(AND(BB2154=1,BB2153=1),BF2153,IF(AND(BF2153="",BE2153="",OR(BD2153=0,BD2153="")),"",IF(AND(BF2153="",BE2114=0),"",IF(AND(BE2114&lt;&gt;"",BF2153=BE2114),"",IF(AND(BD2153=1,BE2153&lt;&gt;0),CM2154,IF(BF2153&lt;&gt;0,BF2153+CM2154,IF(BF2153="","")))))))))</f>
        <v/>
      </c>
      <c r="BH2154" s="50"/>
      <c r="BI2154" s="0"/>
      <c r="BU2154" s="0"/>
      <c r="BZ2154" s="49"/>
      <c r="CG2154" s="13"/>
      <c r="CH2154" s="40"/>
      <c r="CI2154" s="13"/>
      <c r="CL2154" s="6" t="n">
        <f aca="false">C2154</f>
        <v>40372</v>
      </c>
      <c r="CM2154" s="13" t="n">
        <f aca="false">CN2154/CN2153-1</f>
        <v>0.0150884013699897</v>
      </c>
      <c r="CN2154" s="76" t="n">
        <v>109.66</v>
      </c>
      <c r="CO2154" s="13" t="n">
        <f aca="false">CN2154/CN2149-1</f>
        <v>0.0660056381841159</v>
      </c>
      <c r="CY2154" s="4" t="n">
        <v>109.15</v>
      </c>
      <c r="CZ2154" s="4" t="n">
        <v>109.66</v>
      </c>
      <c r="DA2154" s="33" t="n">
        <f aca="false">CZ2154-CN2154</f>
        <v>0</v>
      </c>
      <c r="DB2154" s="16" t="n">
        <f aca="false">CZ2154/CY2154-1</f>
        <v>0.00467246907924856</v>
      </c>
      <c r="DC2154" s="15" t="n">
        <f aca="false">CY2154/CZ2153-1</f>
        <v>0.0103674905118949</v>
      </c>
      <c r="DD2154" s="15" t="n">
        <f aca="false">CZ2154/CZ2153-1</f>
        <v>0.0150884013699897</v>
      </c>
      <c r="DE2154" s="34" t="str">
        <f aca="false">IF(CW2154=0,"",-DC2154*CS2154)</f>
        <v/>
      </c>
      <c r="DY2154" s="6"/>
      <c r="EB2154" s="6" t="n">
        <f aca="false">CL2154</f>
        <v>40372</v>
      </c>
      <c r="EC2154" s="13" t="n">
        <f aca="false">SUM(CM2152:CM2154)</f>
        <v>0.0232022618530658</v>
      </c>
    </row>
    <row r="2155" customFormat="false" ht="15" hidden="false" customHeight="false" outlineLevel="0" collapsed="false">
      <c r="A2155" s="0" t="n">
        <f aca="false">IF(FR2155=1,CZ2155,0)</f>
        <v>0</v>
      </c>
      <c r="C2155" s="6" t="n">
        <v>40373</v>
      </c>
      <c r="D2155" s="0" t="n">
        <f aca="false">IF(E2155&gt;E2154,1,0)</f>
        <v>1</v>
      </c>
      <c r="E2155" s="46" t="n">
        <v>111.4117</v>
      </c>
      <c r="F2155" s="46" t="n">
        <v>113.2803</v>
      </c>
      <c r="G2155" s="46" t="n">
        <v>109.6406</v>
      </c>
      <c r="H2155" s="46" t="n">
        <v>107.9681</v>
      </c>
      <c r="I2155" s="46" t="n">
        <v>105.9619</v>
      </c>
      <c r="J2155" s="47" t="str">
        <f aca="false">IF(MIN(E2155:I2155)=E2155,$E$2,IF(MIN(E2155:I2155)=F2155,$F$2,IF(MIN(E2155:I2155)=G2155,$G$2,IF(MIN(E2155:I2155)=H2155,$H$2,IF(MIN(E2155:I2155)=I2155,$I$2)))))</f>
        <v>10D</v>
      </c>
      <c r="K2155" s="47" t="str">
        <f aca="false">IF(MAX(E2155:I2155)=E2155,$E$2,IF(MAX(E2155:I2155)=F2155,$F$2,IF(MAX(E2155:I2155)=G2155,$G$2,IF(MAX(E2155:I2155)=H2155,$H$2,IF(MAX(E2155:I2155)=I2155,$I$2)))))</f>
        <v>100D</v>
      </c>
      <c r="L2155" s="4" t="n">
        <f aca="false">IF(MAX(E2155:I2155)=H2155,1,0)</f>
        <v>0</v>
      </c>
      <c r="M2155" s="4" t="n">
        <f aca="false">IF(MAX(E2155:I2155)=I2155,1,0)</f>
        <v>0</v>
      </c>
      <c r="O2155" s="4" t="n">
        <f aca="false">IF(CN2155&gt;E2155,1,0)</f>
        <v>0</v>
      </c>
      <c r="P2155" s="4" t="n">
        <f aca="false">IF(CN2155&gt;F2155,1,0)</f>
        <v>0</v>
      </c>
      <c r="Q2155" s="4" t="n">
        <f aca="false">IF(CN2155&gt;G2155,1,0)</f>
        <v>1</v>
      </c>
      <c r="R2155" s="4" t="n">
        <f aca="false">IF(CN2155&gt;H2155,1,0)</f>
        <v>1</v>
      </c>
      <c r="S2155" s="4" t="n">
        <f aca="false">IF(CN2155&gt;I2155,1,0)</f>
        <v>1</v>
      </c>
      <c r="T2155" s="25" t="n">
        <f aca="false">IF(AND(AND(R2155=0,S2155=0,Q2155=0),OR(S2154=1,S2153=1,S2152=1)),1,0)</f>
        <v>0</v>
      </c>
      <c r="U2155" s="13" t="n">
        <f aca="false">SUM(CM2154:CM2155)</f>
        <v>0.015006329511518</v>
      </c>
      <c r="AV2155" s="0"/>
      <c r="AW2155" s="55" t="n">
        <f aca="false">IF(EC2155&gt;$AW$2,1,0)</f>
        <v>1</v>
      </c>
      <c r="AX2155" s="0" t="n">
        <f aca="false">IF(AND(I2155&gt;G2155,I2154&lt;G2154),1,IF(OR(AND(I2155&gt;F2155,I2154&lt;F2154),AND(I2155&gt;E2155,I2154&lt;E2154)),1,0))</f>
        <v>0</v>
      </c>
      <c r="AY2155" s="0" t="n">
        <f aca="false">IF(K2154="10D",1,0)</f>
        <v>0</v>
      </c>
      <c r="AZ2155" s="0" t="n">
        <f aca="false">IF(AND(I2155&gt;G2155,I2154&lt;G2154,I2155&gt;F2155,I2154&gt;F2154,I2155&gt;E2155,I2154&gt;E2154),1,0)</f>
        <v>0</v>
      </c>
      <c r="BA2155" s="56" t="n">
        <f aca="false">IF(G2155&gt;H2155,1,0)</f>
        <v>1</v>
      </c>
      <c r="BB2155" s="56" t="n">
        <f aca="false">IF(I2155&lt;F2155,1,0)</f>
        <v>1</v>
      </c>
      <c r="BC2155" s="0" t="n">
        <f aca="false">IF(AND(SUM(AW2154:AX2154)=2,AY2155=1),1,IF(SUM(AX2153:AX2155)=0,0,IF(AND(OR(AW2153=1,AX2153=1),OR(AW2154=1,AX2154=1),AY2155=1),1,IF(AND(SUM(AW2155:AY2155)=2,SUM(AW2153:AX2153)=2,AX2153=1),1,0))))</f>
        <v>0</v>
      </c>
      <c r="BD2155" s="57" t="str">
        <f aca="false">IF(AND(SUM(BC2153:BC2155)&gt;=1,BA2155=1,SUM(AZ2150:AZ2155)&gt;=1),1,IF(BC2155=0,"",IF(AND(BC2155=1,AZ2155=0,AZ2154=0,AZ2153=0),1,IF(AND(BC2155=1,OR(AZ2155=1,AZ2154=1,AZ2153)),IF(BA2155=1,1,0)))))</f>
        <v/>
      </c>
      <c r="BE2155" s="50" t="str">
        <f aca="false">IF(AND(BD2155=1,BD2154=1),0,IF(BD2155=1,SUM(CM2156:CM2194),""))</f>
        <v/>
      </c>
      <c r="BF2155" s="20" t="str">
        <f aca="false">IF(AND(BB2155=1,BB2154=1,BE2114&lt;&gt;0),"",IF(AND(BB2154=0,BB2155=1),BF2154,IF(AND(BB2155=1,BB2154=1),BF2154,IF(AND(BF2154="",BE2154="",OR(BD2154=0,BD2154="")),"",IF(AND(BF2154="",BE2115=0),"",IF(AND(BE2115&lt;&gt;"",BF2154=BE2115),"",IF(AND(BD2154=1,BE2154&lt;&gt;0),CM2155,IF(BF2154&lt;&gt;0,BF2154+CM2155,IF(BF2154="","")))))))))</f>
        <v/>
      </c>
      <c r="BH2155" s="50"/>
      <c r="BI2155" s="0"/>
      <c r="BU2155" s="0"/>
      <c r="BZ2155" s="49"/>
      <c r="CG2155" s="13"/>
      <c r="CH2155" s="40"/>
      <c r="CI2155" s="13"/>
      <c r="CL2155" s="6" t="n">
        <f aca="false">C2155</f>
        <v>40373</v>
      </c>
      <c r="CM2155" s="13" t="n">
        <f aca="false">CN2155/CN2154-1</f>
        <v>-8.2071858471644E-005</v>
      </c>
      <c r="CN2155" s="76" t="n">
        <v>109.651</v>
      </c>
      <c r="CO2155" s="13" t="n">
        <f aca="false">CN2155/CN2150-1</f>
        <v>0.033395377329595</v>
      </c>
      <c r="CY2155" s="4" t="n">
        <v>109.31</v>
      </c>
      <c r="CZ2155" s="4" t="n">
        <v>109.651</v>
      </c>
      <c r="DA2155" s="33" t="n">
        <f aca="false">CZ2155-CN2155</f>
        <v>0</v>
      </c>
      <c r="DB2155" s="16" t="n">
        <f aca="false">CZ2155/CY2155-1</f>
        <v>0.0031195682005305</v>
      </c>
      <c r="DC2155" s="15" t="n">
        <f aca="false">CY2155/CZ2154-1</f>
        <v>-0.00319168338500819</v>
      </c>
      <c r="DD2155" s="15" t="n">
        <f aca="false">CZ2155/CZ2154-1</f>
        <v>-8.2071858471644E-005</v>
      </c>
      <c r="DE2155" s="34" t="str">
        <f aca="false">IF(CW2155=0,"",-DC2155*CS2155)</f>
        <v/>
      </c>
      <c r="DY2155" s="6"/>
      <c r="EB2155" s="6" t="n">
        <f aca="false">CL2155</f>
        <v>40373</v>
      </c>
      <c r="EC2155" s="13" t="n">
        <f aca="false">SUM(CM2153:CM2155)</f>
        <v>0.0156547178034782</v>
      </c>
    </row>
    <row r="2156" customFormat="false" ht="15" hidden="false" customHeight="false" outlineLevel="0" collapsed="false">
      <c r="A2156" s="0" t="n">
        <f aca="false">IF(FR2156=1,CZ2156,0)</f>
        <v>0</v>
      </c>
      <c r="C2156" s="6" t="n">
        <v>40374</v>
      </c>
      <c r="D2156" s="0" t="n">
        <f aca="false">IF(E2156&gt;E2155,1,0)</f>
        <v>1</v>
      </c>
      <c r="E2156" s="46" t="n">
        <v>111.4285</v>
      </c>
      <c r="F2156" s="46" t="n">
        <v>113.2655</v>
      </c>
      <c r="G2156" s="46" t="n">
        <v>109.4838</v>
      </c>
      <c r="H2156" s="46" t="n">
        <v>107.9465</v>
      </c>
      <c r="I2156" s="46" t="n">
        <v>106.6079</v>
      </c>
      <c r="J2156" s="47" t="str">
        <f aca="false">IF(MIN(E2156:I2156)=E2156,$E$2,IF(MIN(E2156:I2156)=F2156,$F$2,IF(MIN(E2156:I2156)=G2156,$G$2,IF(MIN(E2156:I2156)=H2156,$H$2,IF(MIN(E2156:I2156)=I2156,$I$2)))))</f>
        <v>10D</v>
      </c>
      <c r="K2156" s="47" t="str">
        <f aca="false">IF(MAX(E2156:I2156)=E2156,$E$2,IF(MAX(E2156:I2156)=F2156,$F$2,IF(MAX(E2156:I2156)=G2156,$G$2,IF(MAX(E2156:I2156)=H2156,$H$2,IF(MAX(E2156:I2156)=I2156,$I$2)))))</f>
        <v>100D</v>
      </c>
      <c r="L2156" s="4" t="n">
        <f aca="false">IF(MAX(E2156:I2156)=H2156,1,0)</f>
        <v>0</v>
      </c>
      <c r="M2156" s="4" t="n">
        <f aca="false">IF(MAX(E2156:I2156)=I2156,1,0)</f>
        <v>0</v>
      </c>
      <c r="O2156" s="4" t="n">
        <f aca="false">IF(CN2156&gt;E2156,1,0)</f>
        <v>0</v>
      </c>
      <c r="P2156" s="4" t="n">
        <f aca="false">IF(CN2156&gt;F2156,1,0)</f>
        <v>0</v>
      </c>
      <c r="Q2156" s="4" t="n">
        <f aca="false">IF(CN2156&gt;G2156,1,0)</f>
        <v>1</v>
      </c>
      <c r="R2156" s="4" t="n">
        <f aca="false">IF(CN2156&gt;H2156,1,0)</f>
        <v>1</v>
      </c>
      <c r="S2156" s="4" t="n">
        <f aca="false">IF(CN2156&gt;I2156,1,0)</f>
        <v>1</v>
      </c>
      <c r="T2156" s="25" t="n">
        <f aca="false">IF(AND(AND(R2156=0,S2156=0,Q2156=0),OR(S2155=1,S2154=1,S2153=1)),1,0)</f>
        <v>0</v>
      </c>
      <c r="U2156" s="13" t="n">
        <f aca="false">SUM(CM2155:CM2156)</f>
        <v>0.000182403613708471</v>
      </c>
      <c r="AV2156" s="0"/>
      <c r="AW2156" s="55" t="n">
        <f aca="false">IF(EC2156&gt;$AW$2,1,0)</f>
        <v>1</v>
      </c>
      <c r="AX2156" s="0" t="n">
        <f aca="false">IF(AND(I2156&gt;G2156,I2155&lt;G2155),1,IF(OR(AND(I2156&gt;F2156,I2155&lt;F2155),AND(I2156&gt;E2156,I2155&lt;E2155)),1,0))</f>
        <v>0</v>
      </c>
      <c r="AY2156" s="0" t="n">
        <f aca="false">IF(K2155="10D",1,0)</f>
        <v>0</v>
      </c>
      <c r="AZ2156" s="0" t="n">
        <f aca="false">IF(AND(I2156&gt;G2156,I2155&lt;G2155,I2156&gt;F2156,I2155&gt;F2155,I2156&gt;E2156,I2155&gt;E2155),1,0)</f>
        <v>0</v>
      </c>
      <c r="BA2156" s="56" t="n">
        <f aca="false">IF(G2156&gt;H2156,1,0)</f>
        <v>1</v>
      </c>
      <c r="BB2156" s="56" t="n">
        <f aca="false">IF(I2156&lt;F2156,1,0)</f>
        <v>1</v>
      </c>
      <c r="BC2156" s="0" t="n">
        <f aca="false">IF(AND(SUM(AW2155:AX2155)=2,AY2156=1),1,IF(SUM(AX2154:AX2156)=0,0,IF(AND(OR(AW2154=1,AX2154=1),OR(AW2155=1,AX2155=1),AY2156=1),1,IF(AND(SUM(AW2156:AY2156)=2,SUM(AW2154:AX2154)=2,AX2154=1),1,0))))</f>
        <v>0</v>
      </c>
      <c r="BD2156" s="57" t="str">
        <f aca="false">IF(AND(SUM(BC2154:BC2156)&gt;=1,BA2156=1,SUM(AZ2151:AZ2156)&gt;=1),1,IF(BC2156=0,"",IF(AND(BC2156=1,AZ2156=0,AZ2155=0,AZ2154=0),1,IF(AND(BC2156=1,OR(AZ2156=1,AZ2155=1,AZ2154)),IF(BA2156=1,1,0)))))</f>
        <v/>
      </c>
      <c r="BE2156" s="50" t="str">
        <f aca="false">IF(AND(BD2156=1,BD2155=1),0,IF(BD2156=1,SUM(CM2157:CM2195),""))</f>
        <v/>
      </c>
      <c r="BF2156" s="20" t="str">
        <f aca="false">IF(AND(BB2156=1,BB2155=1,BE2115&lt;&gt;0),"",IF(AND(BB2155=0,BB2156=1),BF2155,IF(AND(BB2156=1,BB2155=1),BF2155,IF(AND(BF2155="",BE2155="",OR(BD2155=0,BD2155="")),"",IF(AND(BF2155="",BE2116=0),"",IF(AND(BE2116&lt;&gt;"",BF2155=BE2116),"",IF(AND(BD2155=1,BE2155&lt;&gt;0),CM2156,IF(BF2155&lt;&gt;0,BF2155+CM2156,IF(BF2155="","")))))))))</f>
        <v/>
      </c>
      <c r="BH2156" s="50"/>
      <c r="BI2156" s="0"/>
      <c r="BU2156" s="0"/>
      <c r="BZ2156" s="49"/>
      <c r="CG2156" s="13"/>
      <c r="CH2156" s="40"/>
      <c r="CI2156" s="13"/>
      <c r="CL2156" s="6" t="n">
        <f aca="false">C2156</f>
        <v>40374</v>
      </c>
      <c r="CM2156" s="13" t="n">
        <f aca="false">CN2156/CN2155-1</f>
        <v>0.000264475472180115</v>
      </c>
      <c r="CN2156" s="76" t="n">
        <v>109.68</v>
      </c>
      <c r="CO2156" s="13" t="n">
        <f aca="false">CN2156/CN2151-1</f>
        <v>0.0235162374020157</v>
      </c>
      <c r="CY2156" s="4" t="n">
        <v>109.61</v>
      </c>
      <c r="CZ2156" s="4" t="n">
        <v>109.68</v>
      </c>
      <c r="DA2156" s="33" t="n">
        <f aca="false">CZ2156-CN2156</f>
        <v>0</v>
      </c>
      <c r="DB2156" s="16" t="n">
        <f aca="false">CZ2156/CY2156-1</f>
        <v>0.000638627862421304</v>
      </c>
      <c r="DC2156" s="15" t="n">
        <f aca="false">CY2156/CZ2155-1</f>
        <v>-0.000373913598599174</v>
      </c>
      <c r="DD2156" s="15" t="n">
        <f aca="false">CZ2156/CZ2155-1</f>
        <v>0.000264475472180115</v>
      </c>
      <c r="DE2156" s="34" t="str">
        <f aca="false">IF(CW2156=0,"",-DC2156*CS2156)</f>
        <v/>
      </c>
      <c r="DY2156" s="6"/>
      <c r="EB2156" s="6" t="n">
        <f aca="false">CL2156</f>
        <v>40374</v>
      </c>
      <c r="EC2156" s="13" t="n">
        <f aca="false">SUM(CM2154:CM2156)</f>
        <v>0.0152708049836982</v>
      </c>
    </row>
    <row r="2157" customFormat="false" ht="15" hidden="false" customHeight="false" outlineLevel="0" collapsed="false">
      <c r="A2157" s="0" t="n">
        <f aca="false">IF(FR2157=1,CZ2157,0)</f>
        <v>0</v>
      </c>
      <c r="C2157" s="6" t="n">
        <v>40375</v>
      </c>
      <c r="D2157" s="0" t="n">
        <f aca="false">IF(E2157&gt;E2156,1,0)</f>
        <v>1</v>
      </c>
      <c r="E2157" s="46" t="n">
        <v>111.4318</v>
      </c>
      <c r="F2157" s="46" t="n">
        <v>113.234</v>
      </c>
      <c r="G2157" s="46" t="n">
        <v>109.2806</v>
      </c>
      <c r="H2157" s="46" t="n">
        <v>107.8115</v>
      </c>
      <c r="I2157" s="46" t="n">
        <v>106.9979</v>
      </c>
      <c r="J2157" s="47" t="str">
        <f aca="false">IF(MIN(E2157:I2157)=E2157,$E$2,IF(MIN(E2157:I2157)=F2157,$F$2,IF(MIN(E2157:I2157)=G2157,$G$2,IF(MIN(E2157:I2157)=H2157,$H$2,IF(MIN(E2157:I2157)=I2157,$I$2)))))</f>
        <v>10D</v>
      </c>
      <c r="K2157" s="47" t="str">
        <f aca="false">IF(MAX(E2157:I2157)=E2157,$E$2,IF(MAX(E2157:I2157)=F2157,$F$2,IF(MAX(E2157:I2157)=G2157,$G$2,IF(MAX(E2157:I2157)=H2157,$H$2,IF(MAX(E2157:I2157)=I2157,$I$2)))))</f>
        <v>100D</v>
      </c>
      <c r="L2157" s="4" t="n">
        <f aca="false">IF(MAX(E2157:I2157)=H2157,1,0)</f>
        <v>0</v>
      </c>
      <c r="M2157" s="4" t="n">
        <f aca="false">IF(MAX(E2157:I2157)=I2157,1,0)</f>
        <v>0</v>
      </c>
      <c r="O2157" s="4" t="n">
        <f aca="false">IF(CN2157&gt;E2157,1,0)</f>
        <v>0</v>
      </c>
      <c r="P2157" s="4" t="n">
        <f aca="false">IF(CN2157&gt;F2157,1,0)</f>
        <v>0</v>
      </c>
      <c r="Q2157" s="4" t="n">
        <f aca="false">IF(CN2157&gt;G2157,1,0)</f>
        <v>0</v>
      </c>
      <c r="R2157" s="4" t="n">
        <f aca="false">IF(CN2157&gt;H2157,1,0)</f>
        <v>0</v>
      </c>
      <c r="S2157" s="4" t="n">
        <f aca="false">IF(CN2157&gt;I2157,1,0)</f>
        <v>0</v>
      </c>
      <c r="T2157" s="25" t="n">
        <f aca="false">IF(AND(AND(R2157=0,S2157=0,Q2157=0),OR(S2156=1,S2155=1,S2154=1)),1,0)</f>
        <v>1</v>
      </c>
      <c r="U2157" s="13" t="n">
        <f aca="false">SUM(CM2156:CM2157)</f>
        <v>-0.0272701707714378</v>
      </c>
      <c r="AV2157" s="0"/>
      <c r="AW2157" s="55" t="n">
        <f aca="false">IF(EC2157&gt;$AW$2,1,0)</f>
        <v>0</v>
      </c>
      <c r="AX2157" s="0" t="n">
        <f aca="false">IF(AND(I2157&gt;G2157,I2156&lt;G2156),1,IF(OR(AND(I2157&gt;F2157,I2156&lt;F2156),AND(I2157&gt;E2157,I2156&lt;E2156)),1,0))</f>
        <v>0</v>
      </c>
      <c r="AY2157" s="0" t="n">
        <f aca="false">IF(K2156="10D",1,0)</f>
        <v>0</v>
      </c>
      <c r="AZ2157" s="0" t="n">
        <f aca="false">IF(AND(I2157&gt;G2157,I2156&lt;G2156,I2157&gt;F2157,I2156&gt;F2156,I2157&gt;E2157,I2156&gt;E2156),1,0)</f>
        <v>0</v>
      </c>
      <c r="BA2157" s="56" t="n">
        <f aca="false">IF(G2157&gt;H2157,1,0)</f>
        <v>1</v>
      </c>
      <c r="BB2157" s="56" t="n">
        <f aca="false">IF(I2157&lt;F2157,1,0)</f>
        <v>1</v>
      </c>
      <c r="BC2157" s="0" t="n">
        <f aca="false">IF(AND(SUM(AW2156:AX2156)=2,AY2157=1),1,IF(SUM(AX2155:AX2157)=0,0,IF(AND(OR(AW2155=1,AX2155=1),OR(AW2156=1,AX2156=1),AY2157=1),1,IF(AND(SUM(AW2157:AY2157)=2,SUM(AW2155:AX2155)=2,AX2155=1),1,0))))</f>
        <v>0</v>
      </c>
      <c r="BD2157" s="57" t="str">
        <f aca="false">IF(AND(SUM(BC2155:BC2157)&gt;=1,BA2157=1,SUM(AZ2152:AZ2157)&gt;=1),1,IF(BC2157=0,"",IF(AND(BC2157=1,AZ2157=0,AZ2156=0,AZ2155=0),1,IF(AND(BC2157=1,OR(AZ2157=1,AZ2156=1,AZ2155)),IF(BA2157=1,1,0)))))</f>
        <v/>
      </c>
      <c r="BE2157" s="50" t="str">
        <f aca="false">IF(AND(BD2157=1,BD2156=1),0,IF(BD2157=1,SUM(CM2158:CM2196),""))</f>
        <v/>
      </c>
      <c r="BF2157" s="20" t="str">
        <f aca="false">IF(AND(BB2157=1,BB2156=1,BE2116&lt;&gt;0),"",IF(AND(BB2156=0,BB2157=1),BF2156,IF(AND(BB2157=1,BB2156=1),BF2156,IF(AND(BF2156="",BE2156="",OR(BD2156=0,BD2156="")),"",IF(AND(BF2156="",BE2117=0),"",IF(AND(BE2117&lt;&gt;"",BF2156=BE2117),"",IF(AND(BD2156=1,BE2156&lt;&gt;0),CM2157,IF(BF2156&lt;&gt;0,BF2156+CM2157,IF(BF2156="","")))))))))</f>
        <v/>
      </c>
      <c r="BH2157" s="50"/>
      <c r="BI2157" s="0"/>
      <c r="BU2157" s="0"/>
      <c r="BZ2157" s="49"/>
      <c r="CG2157" s="13"/>
      <c r="CH2157" s="40"/>
      <c r="CI2157" s="13"/>
      <c r="CL2157" s="6" t="n">
        <f aca="false">C2157</f>
        <v>40375</v>
      </c>
      <c r="CM2157" s="13" t="n">
        <f aca="false">CN2157/CN2156-1</f>
        <v>-0.0275346462436179</v>
      </c>
      <c r="CN2157" s="76" t="n">
        <v>106.66</v>
      </c>
      <c r="CO2157" s="13" t="n">
        <f aca="false">CN2157/CN2152-1</f>
        <v>-0.0120414968506855</v>
      </c>
      <c r="CY2157" s="4" t="n">
        <v>109.09</v>
      </c>
      <c r="CZ2157" s="4" t="n">
        <v>106.66</v>
      </c>
      <c r="DA2157" s="33" t="n">
        <f aca="false">CZ2157-CN2157</f>
        <v>0</v>
      </c>
      <c r="DB2157" s="16" t="n">
        <f aca="false">CZ2157/CY2157-1</f>
        <v>-0.022275185626547</v>
      </c>
      <c r="DC2157" s="15" t="n">
        <f aca="false">CY2157/CZ2156-1</f>
        <v>-0.00537928519328956</v>
      </c>
      <c r="DD2157" s="15" t="n">
        <f aca="false">CZ2157/CZ2156-1</f>
        <v>-0.0275346462436179</v>
      </c>
      <c r="DE2157" s="34" t="str">
        <f aca="false">IF(CW2157=0,"",-DC2157*CS2157)</f>
        <v/>
      </c>
      <c r="DY2157" s="6"/>
      <c r="EB2157" s="6" t="n">
        <f aca="false">CL2157</f>
        <v>40375</v>
      </c>
      <c r="EC2157" s="13" t="n">
        <f aca="false">SUM(CM2155:CM2157)</f>
        <v>-0.0273522426299094</v>
      </c>
    </row>
    <row r="2158" customFormat="false" ht="15" hidden="false" customHeight="false" outlineLevel="0" collapsed="false">
      <c r="A2158" s="0" t="n">
        <f aca="false">IF(FR2158=1,CZ2158,0)</f>
        <v>0</v>
      </c>
      <c r="C2158" s="6" t="n">
        <v>40378</v>
      </c>
      <c r="D2158" s="0" t="n">
        <f aca="false">IF(E2158&gt;E2157,1,0)</f>
        <v>1</v>
      </c>
      <c r="E2158" s="46" t="n">
        <v>111.4403</v>
      </c>
      <c r="F2158" s="46" t="n">
        <v>113.1987</v>
      </c>
      <c r="G2158" s="46" t="n">
        <v>109.1675</v>
      </c>
      <c r="H2158" s="46" t="n">
        <v>107.8271</v>
      </c>
      <c r="I2158" s="46" t="n">
        <v>107.5068</v>
      </c>
      <c r="J2158" s="47" t="str">
        <f aca="false">IF(MIN(E2158:I2158)=E2158,$E$2,IF(MIN(E2158:I2158)=F2158,$F$2,IF(MIN(E2158:I2158)=G2158,$G$2,IF(MIN(E2158:I2158)=H2158,$H$2,IF(MIN(E2158:I2158)=I2158,$I$2)))))</f>
        <v>10D</v>
      </c>
      <c r="K2158" s="47" t="str">
        <f aca="false">IF(MAX(E2158:I2158)=E2158,$E$2,IF(MAX(E2158:I2158)=F2158,$F$2,IF(MAX(E2158:I2158)=G2158,$G$2,IF(MAX(E2158:I2158)=H2158,$H$2,IF(MAX(E2158:I2158)=I2158,$I$2)))))</f>
        <v>100D</v>
      </c>
      <c r="L2158" s="4" t="n">
        <f aca="false">IF(MAX(E2158:I2158)=H2158,1,0)</f>
        <v>0</v>
      </c>
      <c r="M2158" s="4" t="n">
        <f aca="false">IF(MAX(E2158:I2158)=I2158,1,0)</f>
        <v>0</v>
      </c>
      <c r="O2158" s="4" t="n">
        <f aca="false">IF(CN2158&gt;E2158,1,0)</f>
        <v>0</v>
      </c>
      <c r="P2158" s="4" t="n">
        <f aca="false">IF(CN2158&gt;F2158,1,0)</f>
        <v>0</v>
      </c>
      <c r="Q2158" s="4" t="n">
        <f aca="false">IF(CN2158&gt;G2158,1,0)</f>
        <v>0</v>
      </c>
      <c r="R2158" s="4" t="n">
        <f aca="false">IF(CN2158&gt;H2158,1,0)</f>
        <v>0</v>
      </c>
      <c r="S2158" s="4" t="n">
        <f aca="false">IF(CN2158&gt;I2158,1,0)</f>
        <v>0</v>
      </c>
      <c r="T2158" s="25" t="n">
        <f aca="false">IF(AND(AND(R2158=0,S2158=0,Q2158=0),OR(S2157=1,S2156=1,S2155=1)),1,0)</f>
        <v>1</v>
      </c>
      <c r="U2158" s="13" t="n">
        <f aca="false">SUM(CM2157:CM2158)</f>
        <v>-0.0216280270799201</v>
      </c>
      <c r="AV2158" s="0"/>
      <c r="AW2158" s="55" t="n">
        <f aca="false">IF(EC2158&gt;$AW$2,1,0)</f>
        <v>0</v>
      </c>
      <c r="AX2158" s="0" t="n">
        <f aca="false">IF(AND(I2158&gt;G2158,I2157&lt;G2157),1,IF(OR(AND(I2158&gt;F2158,I2157&lt;F2157),AND(I2158&gt;E2158,I2157&lt;E2157)),1,0))</f>
        <v>0</v>
      </c>
      <c r="AY2158" s="0" t="n">
        <f aca="false">IF(K2157="10D",1,0)</f>
        <v>0</v>
      </c>
      <c r="AZ2158" s="0" t="n">
        <f aca="false">IF(AND(I2158&gt;G2158,I2157&lt;G2157,I2158&gt;F2158,I2157&gt;F2157,I2158&gt;E2158,I2157&gt;E2157),1,0)</f>
        <v>0</v>
      </c>
      <c r="BA2158" s="56" t="n">
        <f aca="false">IF(G2158&gt;H2158,1,0)</f>
        <v>1</v>
      </c>
      <c r="BB2158" s="56" t="n">
        <f aca="false">IF(I2158&lt;F2158,1,0)</f>
        <v>1</v>
      </c>
      <c r="BC2158" s="0" t="n">
        <f aca="false">IF(AND(SUM(AW2157:AX2157)=2,AY2158=1),1,IF(SUM(AX2156:AX2158)=0,0,IF(AND(OR(AW2156=1,AX2156=1),OR(AW2157=1,AX2157=1),AY2158=1),1,IF(AND(SUM(AW2158:AY2158)=2,SUM(AW2156:AX2156)=2,AX2156=1),1,0))))</f>
        <v>0</v>
      </c>
      <c r="BD2158" s="57" t="str">
        <f aca="false">IF(AND(SUM(BC2156:BC2158)&gt;=1,BA2158=1,SUM(AZ2153:AZ2158)&gt;=1),1,IF(BC2158=0,"",IF(AND(BC2158=1,AZ2158=0,AZ2157=0,AZ2156=0),1,IF(AND(BC2158=1,OR(AZ2158=1,AZ2157=1,AZ2156)),IF(BA2158=1,1,0)))))</f>
        <v/>
      </c>
      <c r="BE2158" s="50" t="str">
        <f aca="false">IF(AND(BD2158=1,BD2157=1),0,IF(BD2158=1,SUM(CM2159:CM2197),""))</f>
        <v/>
      </c>
      <c r="BF2158" s="20" t="str">
        <f aca="false">IF(AND(BB2158=1,BB2157=1,BE2117&lt;&gt;0),"",IF(AND(BB2157=0,BB2158=1),BF2157,IF(AND(BB2158=1,BB2157=1),BF2157,IF(AND(BF2157="",BE2157="",OR(BD2157=0,BD2157="")),"",IF(AND(BF2157="",BE2118=0),"",IF(AND(BE2118&lt;&gt;"",BF2157=BE2118),"",IF(AND(BD2157=1,BE2157&lt;&gt;0),CM2158,IF(BF2157&lt;&gt;0,BF2157+CM2158,IF(BF2157="","")))))))))</f>
        <v/>
      </c>
      <c r="BH2158" s="50"/>
      <c r="BI2158" s="0"/>
      <c r="BU2158" s="0"/>
      <c r="BZ2158" s="49"/>
      <c r="CG2158" s="13"/>
      <c r="CH2158" s="40"/>
      <c r="CI2158" s="13"/>
      <c r="CL2158" s="6" t="n">
        <f aca="false">C2158</f>
        <v>40378</v>
      </c>
      <c r="CM2158" s="13" t="n">
        <f aca="false">CN2158/CN2157-1</f>
        <v>0.00590661916369784</v>
      </c>
      <c r="CN2158" s="76" t="n">
        <v>107.29</v>
      </c>
      <c r="CO2158" s="13" t="n">
        <f aca="false">CN2158/CN2153-1</f>
        <v>-0.00684994908821623</v>
      </c>
      <c r="CY2158" s="4" t="n">
        <v>107.05</v>
      </c>
      <c r="CZ2158" s="4" t="n">
        <v>107.29</v>
      </c>
      <c r="DA2158" s="33" t="n">
        <f aca="false">CZ2158-CN2158</f>
        <v>0</v>
      </c>
      <c r="DB2158" s="16" t="n">
        <f aca="false">CZ2158/CY2158-1</f>
        <v>0.00224194301728176</v>
      </c>
      <c r="DC2158" s="15" t="n">
        <f aca="false">CY2158/CZ2157-1</f>
        <v>0.00365647852990802</v>
      </c>
      <c r="DD2158" s="15" t="n">
        <f aca="false">CZ2158/CZ2157-1</f>
        <v>0.00590661916369784</v>
      </c>
      <c r="DE2158" s="34" t="str">
        <f aca="false">IF(CW2158=0,"",-DC2158*CS2158)</f>
        <v/>
      </c>
      <c r="DY2158" s="6"/>
      <c r="EB2158" s="6" t="n">
        <f aca="false">CL2158</f>
        <v>40378</v>
      </c>
      <c r="EC2158" s="13" t="n">
        <f aca="false">SUM(CM2156:CM2158)</f>
        <v>-0.0213635516077399</v>
      </c>
    </row>
    <row r="2159" customFormat="false" ht="15" hidden="false" customHeight="false" outlineLevel="0" collapsed="false">
      <c r="A2159" s="0" t="n">
        <f aca="false">IF(FR2159=1,CZ2159,0)</f>
        <v>0</v>
      </c>
      <c r="C2159" s="6" t="n">
        <v>40379</v>
      </c>
      <c r="D2159" s="0" t="n">
        <f aca="false">IF(E2159&gt;E2158,1,0)</f>
        <v>1</v>
      </c>
      <c r="E2159" s="46" t="n">
        <v>111.4677</v>
      </c>
      <c r="F2159" s="46" t="n">
        <v>113.1768</v>
      </c>
      <c r="G2159" s="46" t="n">
        <v>109.1119</v>
      </c>
      <c r="H2159" s="46" t="n">
        <v>107.9268</v>
      </c>
      <c r="I2159" s="46" t="n">
        <v>108.0678</v>
      </c>
      <c r="J2159" s="47" t="str">
        <f aca="false">IF(MIN(E2159:I2159)=E2159,$E$2,IF(MIN(E2159:I2159)=F2159,$F$2,IF(MIN(E2159:I2159)=G2159,$G$2,IF(MIN(E2159:I2159)=H2159,$H$2,IF(MIN(E2159:I2159)=I2159,$I$2)))))</f>
        <v>30D</v>
      </c>
      <c r="K2159" s="47" t="str">
        <f aca="false">IF(MAX(E2159:I2159)=E2159,$E$2,IF(MAX(E2159:I2159)=F2159,$F$2,IF(MAX(E2159:I2159)=G2159,$G$2,IF(MAX(E2159:I2159)=H2159,$H$2,IF(MAX(E2159:I2159)=I2159,$I$2)))))</f>
        <v>100D</v>
      </c>
      <c r="L2159" s="4" t="n">
        <f aca="false">IF(MAX(E2159:I2159)=H2159,1,0)</f>
        <v>0</v>
      </c>
      <c r="M2159" s="4" t="n">
        <f aca="false">IF(MAX(E2159:I2159)=I2159,1,0)</f>
        <v>0</v>
      </c>
      <c r="O2159" s="4" t="n">
        <f aca="false">IF(CN2159&gt;E2159,1,0)</f>
        <v>0</v>
      </c>
      <c r="P2159" s="4" t="n">
        <f aca="false">IF(CN2159&gt;F2159,1,0)</f>
        <v>0</v>
      </c>
      <c r="Q2159" s="4" t="n">
        <f aca="false">IF(CN2159&gt;G2159,1,0)</f>
        <v>0</v>
      </c>
      <c r="R2159" s="4" t="n">
        <f aca="false">IF(CN2159&gt;H2159,1,0)</f>
        <v>1</v>
      </c>
      <c r="S2159" s="4" t="n">
        <f aca="false">IF(CN2159&gt;I2159,1,0)</f>
        <v>1</v>
      </c>
      <c r="T2159" s="25" t="n">
        <f aca="false">IF(AND(AND(R2159=0,S2159=0,Q2159=0),OR(S2158=1,S2157=1,S2156=1)),1,0)</f>
        <v>0</v>
      </c>
      <c r="U2159" s="13" t="n">
        <f aca="false">SUM(CM2158:CM2159)</f>
        <v>0.0169980535937473</v>
      </c>
      <c r="AV2159" s="0"/>
      <c r="AW2159" s="55" t="n">
        <f aca="false">IF(EC2159&gt;$AW$2,1,0)</f>
        <v>0</v>
      </c>
      <c r="AX2159" s="0" t="n">
        <f aca="false">IF(AND(I2159&gt;G2159,I2158&lt;G2158),1,IF(OR(AND(I2159&gt;F2159,I2158&lt;F2158),AND(I2159&gt;E2159,I2158&lt;E2158)),1,0))</f>
        <v>0</v>
      </c>
      <c r="AY2159" s="0" t="n">
        <f aca="false">IF(K2158="10D",1,0)</f>
        <v>0</v>
      </c>
      <c r="AZ2159" s="0" t="n">
        <f aca="false">IF(AND(I2159&gt;G2159,I2158&lt;G2158,I2159&gt;F2159,I2158&gt;F2158,I2159&gt;E2159,I2158&gt;E2158),1,0)</f>
        <v>0</v>
      </c>
      <c r="BA2159" s="56" t="n">
        <f aca="false">IF(G2159&gt;H2159,1,0)</f>
        <v>1</v>
      </c>
      <c r="BB2159" s="56" t="n">
        <f aca="false">IF(I2159&lt;F2159,1,0)</f>
        <v>1</v>
      </c>
      <c r="BC2159" s="0" t="n">
        <f aca="false">IF(AND(SUM(AW2158:AX2158)=2,AY2159=1),1,IF(SUM(AX2157:AX2159)=0,0,IF(AND(OR(AW2157=1,AX2157=1),OR(AW2158=1,AX2158=1),AY2159=1),1,IF(AND(SUM(AW2159:AY2159)=2,SUM(AW2157:AX2157)=2,AX2157=1),1,0))))</f>
        <v>0</v>
      </c>
      <c r="BD2159" s="57" t="str">
        <f aca="false">IF(AND(SUM(BC2157:BC2159)&gt;=1,BA2159=1,SUM(AZ2154:AZ2159)&gt;=1),1,IF(BC2159=0,"",IF(AND(BC2159=1,AZ2159=0,AZ2158=0,AZ2157=0),1,IF(AND(BC2159=1,OR(AZ2159=1,AZ2158=1,AZ2157)),IF(BA2159=1,1,0)))))</f>
        <v/>
      </c>
      <c r="BE2159" s="50" t="str">
        <f aca="false">IF(AND(BD2159=1,BD2158=1),0,IF(BD2159=1,SUM(CM2160:CM2198),""))</f>
        <v/>
      </c>
      <c r="BF2159" s="20" t="str">
        <f aca="false">IF(AND(BB2159=1,BB2158=1,BE2118&lt;&gt;0),"",IF(AND(BB2158=0,BB2159=1),BF2158,IF(AND(BB2159=1,BB2158=1),BF2158,IF(AND(BF2158="",BE2158="",OR(BD2158=0,BD2158="")),"",IF(AND(BF2158="",BE2119=0),"",IF(AND(BE2119&lt;&gt;"",BF2158=BE2119),"",IF(AND(BD2158=1,BE2158&lt;&gt;0),CM2159,IF(BF2158&lt;&gt;0,BF2158+CM2159,IF(BF2158="","")))))))))</f>
        <v/>
      </c>
      <c r="BH2159" s="50"/>
      <c r="BI2159" s="0"/>
      <c r="BU2159" s="0"/>
      <c r="BZ2159" s="49"/>
      <c r="CG2159" s="13"/>
      <c r="CH2159" s="40"/>
      <c r="CI2159" s="13"/>
      <c r="CL2159" s="6" t="n">
        <f aca="false">C2159</f>
        <v>40379</v>
      </c>
      <c r="CM2159" s="13" t="n">
        <f aca="false">CN2159/CN2158-1</f>
        <v>0.0110914344300495</v>
      </c>
      <c r="CN2159" s="76" t="n">
        <v>108.48</v>
      </c>
      <c r="CO2159" s="13" t="n">
        <f aca="false">CN2159/CN2154-1</f>
        <v>-0.0107605325551705</v>
      </c>
      <c r="CY2159" s="4" t="n">
        <v>105.87</v>
      </c>
      <c r="CZ2159" s="4" t="n">
        <v>108.48</v>
      </c>
      <c r="DA2159" s="33" t="n">
        <f aca="false">CZ2159-CN2159</f>
        <v>0</v>
      </c>
      <c r="DB2159" s="16" t="n">
        <f aca="false">CZ2159/CY2159-1</f>
        <v>0.0246528761688864</v>
      </c>
      <c r="DC2159" s="15" t="n">
        <f aca="false">CY2159/CZ2158-1</f>
        <v>-0.0132351570509833</v>
      </c>
      <c r="DD2159" s="15" t="n">
        <f aca="false">CZ2159/CZ2158-1</f>
        <v>0.0110914344300495</v>
      </c>
      <c r="DE2159" s="34" t="str">
        <f aca="false">IF(CW2159=0,"",-DC2159*CS2159)</f>
        <v/>
      </c>
      <c r="DY2159" s="6"/>
      <c r="EB2159" s="6" t="n">
        <f aca="false">CL2159</f>
        <v>40379</v>
      </c>
      <c r="EC2159" s="13" t="n">
        <f aca="false">SUM(CM2157:CM2159)</f>
        <v>-0.0105365926498706</v>
      </c>
    </row>
    <row r="2160" customFormat="false" ht="15" hidden="false" customHeight="false" outlineLevel="0" collapsed="false">
      <c r="A2160" s="0" t="n">
        <f aca="false">IF(FR2160=1,CZ2160,0)</f>
        <v>0</v>
      </c>
      <c r="C2160" s="6" t="n">
        <v>40380</v>
      </c>
      <c r="D2160" s="0" t="n">
        <f aca="false">IF(E2160&gt;E2159,1,0)</f>
        <v>1</v>
      </c>
      <c r="E2160" s="46" t="n">
        <v>111.4906</v>
      </c>
      <c r="F2160" s="46" t="n">
        <v>113.1401</v>
      </c>
      <c r="G2160" s="46" t="n">
        <v>108.9301</v>
      </c>
      <c r="H2160" s="46" t="n">
        <v>107.9418</v>
      </c>
      <c r="I2160" s="46" t="n">
        <v>108.1641</v>
      </c>
      <c r="J2160" s="47" t="str">
        <f aca="false">IF(MIN(E2160:I2160)=E2160,$E$2,IF(MIN(E2160:I2160)=F2160,$F$2,IF(MIN(E2160:I2160)=G2160,$G$2,IF(MIN(E2160:I2160)=H2160,$H$2,IF(MIN(E2160:I2160)=I2160,$I$2)))))</f>
        <v>30D</v>
      </c>
      <c r="K2160" s="47" t="str">
        <f aca="false">IF(MAX(E2160:I2160)=E2160,$E$2,IF(MAX(E2160:I2160)=F2160,$F$2,IF(MAX(E2160:I2160)=G2160,$G$2,IF(MAX(E2160:I2160)=H2160,$H$2,IF(MAX(E2160:I2160)=I2160,$I$2)))))</f>
        <v>100D</v>
      </c>
      <c r="L2160" s="4" t="n">
        <f aca="false">IF(MAX(E2160:I2160)=H2160,1,0)</f>
        <v>0</v>
      </c>
      <c r="M2160" s="4" t="n">
        <f aca="false">IF(MAX(E2160:I2160)=I2160,1,0)</f>
        <v>0</v>
      </c>
      <c r="O2160" s="4" t="n">
        <f aca="false">IF(CN2160&gt;E2160,1,0)</f>
        <v>0</v>
      </c>
      <c r="P2160" s="4" t="n">
        <f aca="false">IF(CN2160&gt;F2160,1,0)</f>
        <v>0</v>
      </c>
      <c r="Q2160" s="4" t="n">
        <f aca="false">IF(CN2160&gt;G2160,1,0)</f>
        <v>0</v>
      </c>
      <c r="R2160" s="4" t="n">
        <f aca="false">IF(CN2160&gt;H2160,1,0)</f>
        <v>0</v>
      </c>
      <c r="S2160" s="4" t="n">
        <f aca="false">IF(CN2160&gt;I2160,1,0)</f>
        <v>0</v>
      </c>
      <c r="T2160" s="25" t="n">
        <f aca="false">IF(AND(AND(R2160=0,S2160=0,Q2160=0),OR(S2159=1,S2158=1,S2157=1)),1,0)</f>
        <v>1</v>
      </c>
      <c r="U2160" s="13" t="n">
        <f aca="false">SUM(CM2159:CM2160)</f>
        <v>-0.00190635318057009</v>
      </c>
      <c r="AV2160" s="0"/>
      <c r="AW2160" s="55" t="n">
        <f aca="false">IF(EC2160&gt;$AW$2,1,0)</f>
        <v>0</v>
      </c>
      <c r="AX2160" s="0" t="n">
        <f aca="false">IF(AND(I2160&gt;G2160,I2159&lt;G2159),1,IF(OR(AND(I2160&gt;F2160,I2159&lt;F2159),AND(I2160&gt;E2160,I2159&lt;E2159)),1,0))</f>
        <v>0</v>
      </c>
      <c r="AY2160" s="0" t="n">
        <f aca="false">IF(K2159="10D",1,0)</f>
        <v>0</v>
      </c>
      <c r="AZ2160" s="0" t="n">
        <f aca="false">IF(AND(I2160&gt;G2160,I2159&lt;G2159,I2160&gt;F2160,I2159&gt;F2159,I2160&gt;E2160,I2159&gt;E2159),1,0)</f>
        <v>0</v>
      </c>
      <c r="BA2160" s="56" t="n">
        <f aca="false">IF(G2160&gt;H2160,1,0)</f>
        <v>1</v>
      </c>
      <c r="BB2160" s="56" t="n">
        <f aca="false">IF(I2160&lt;F2160,1,0)</f>
        <v>1</v>
      </c>
      <c r="BC2160" s="0" t="n">
        <f aca="false">IF(AND(SUM(AW2159:AX2159)=2,AY2160=1),1,IF(SUM(AX2158:AX2160)=0,0,IF(AND(OR(AW2158=1,AX2158=1),OR(AW2159=1,AX2159=1),AY2160=1),1,IF(AND(SUM(AW2160:AY2160)=2,SUM(AW2158:AX2158)=2,AX2158=1),1,0))))</f>
        <v>0</v>
      </c>
      <c r="BD2160" s="57" t="str">
        <f aca="false">IF(AND(SUM(BC2158:BC2160)&gt;=1,BA2160=1,SUM(AZ2155:AZ2160)&gt;=1),1,IF(BC2160=0,"",IF(AND(BC2160=1,AZ2160=0,AZ2159=0,AZ2158=0),1,IF(AND(BC2160=1,OR(AZ2160=1,AZ2159=1,AZ2158)),IF(BA2160=1,1,0)))))</f>
        <v/>
      </c>
      <c r="BE2160" s="50" t="str">
        <f aca="false">IF(AND(BD2160=1,BD2159=1),0,IF(BD2160=1,SUM(CM2161:CM2199),""))</f>
        <v/>
      </c>
      <c r="BF2160" s="20" t="str">
        <f aca="false">IF(AND(BB2160=1,BB2159=1,BE2119&lt;&gt;0),"",IF(AND(BB2159=0,BB2160=1),BF2159,IF(AND(BB2160=1,BB2159=1),BF2159,IF(AND(BF2159="",BE2159="",OR(BD2159=0,BD2159="")),"",IF(AND(BF2159="",BE2120=0),"",IF(AND(BE2120&lt;&gt;"",BF2159=BE2120),"",IF(AND(BD2159=1,BE2159&lt;&gt;0),CM2160,IF(BF2159&lt;&gt;0,BF2159+CM2160,IF(BF2159="","")))))))))</f>
        <v/>
      </c>
      <c r="BH2160" s="50"/>
      <c r="BI2160" s="0"/>
      <c r="BU2160" s="0"/>
      <c r="BZ2160" s="49"/>
      <c r="CG2160" s="13"/>
      <c r="CH2160" s="40"/>
      <c r="CI2160" s="13"/>
      <c r="CL2160" s="6" t="n">
        <f aca="false">C2160</f>
        <v>40380</v>
      </c>
      <c r="CM2160" s="13" t="n">
        <f aca="false">CN2160/CN2159-1</f>
        <v>-0.0129977876106195</v>
      </c>
      <c r="CN2160" s="76" t="n">
        <v>107.07</v>
      </c>
      <c r="CO2160" s="13" t="n">
        <f aca="false">CN2160/CN2155-1</f>
        <v>-0.0235383170240125</v>
      </c>
      <c r="CY2160" s="4" t="n">
        <v>109.04</v>
      </c>
      <c r="CZ2160" s="4" t="n">
        <v>107.07</v>
      </c>
      <c r="DA2160" s="33" t="n">
        <f aca="false">CZ2160-CN2160</f>
        <v>0</v>
      </c>
      <c r="DB2160" s="16" t="n">
        <f aca="false">CZ2160/CY2160-1</f>
        <v>-0.0180667644900955</v>
      </c>
      <c r="DC2160" s="15" t="n">
        <f aca="false">CY2160/CZ2159-1</f>
        <v>0.00516224188790559</v>
      </c>
      <c r="DD2160" s="15" t="n">
        <f aca="false">CZ2160/CZ2159-1</f>
        <v>-0.0129977876106195</v>
      </c>
      <c r="DE2160" s="34" t="str">
        <f aca="false">IF(CW2160=0,"",-DC2160*CS2160)</f>
        <v/>
      </c>
      <c r="DY2160" s="6"/>
      <c r="EB2160" s="6" t="n">
        <f aca="false">CL2160</f>
        <v>40380</v>
      </c>
      <c r="EC2160" s="13" t="n">
        <f aca="false">SUM(CM2158:CM2160)</f>
        <v>0.00400026598312775</v>
      </c>
    </row>
    <row r="2161" customFormat="false" ht="15" hidden="false" customHeight="false" outlineLevel="0" collapsed="false">
      <c r="A2161" s="0" t="n">
        <f aca="false">IF(FR2161=1,CZ2161,0)</f>
        <v>0</v>
      </c>
      <c r="C2161" s="6" t="n">
        <v>40381</v>
      </c>
      <c r="D2161" s="0" t="n">
        <f aca="false">IF(E2161&gt;E2160,1,0)</f>
        <v>1</v>
      </c>
      <c r="E2161" s="46" t="n">
        <v>111.5178</v>
      </c>
      <c r="F2161" s="46" t="n">
        <v>113.1158</v>
      </c>
      <c r="G2161" s="46" t="n">
        <v>108.8027</v>
      </c>
      <c r="H2161" s="46" t="n">
        <v>108.0555</v>
      </c>
      <c r="I2161" s="46" t="n">
        <v>108.3942</v>
      </c>
      <c r="J2161" s="47" t="str">
        <f aca="false">IF(MIN(E2161:I2161)=E2161,$E$2,IF(MIN(E2161:I2161)=F2161,$F$2,IF(MIN(E2161:I2161)=G2161,$G$2,IF(MIN(E2161:I2161)=H2161,$H$2,IF(MIN(E2161:I2161)=I2161,$I$2)))))</f>
        <v>30D</v>
      </c>
      <c r="K2161" s="47" t="str">
        <f aca="false">IF(MAX(E2161:I2161)=E2161,$E$2,IF(MAX(E2161:I2161)=F2161,$F$2,IF(MAX(E2161:I2161)=G2161,$G$2,IF(MAX(E2161:I2161)=H2161,$H$2,IF(MAX(E2161:I2161)=I2161,$I$2)))))</f>
        <v>100D</v>
      </c>
      <c r="L2161" s="4" t="n">
        <f aca="false">IF(MAX(E2161:I2161)=H2161,1,0)</f>
        <v>0</v>
      </c>
      <c r="M2161" s="4" t="n">
        <f aca="false">IF(MAX(E2161:I2161)=I2161,1,0)</f>
        <v>0</v>
      </c>
      <c r="O2161" s="4" t="n">
        <f aca="false">IF(CN2161&gt;E2161,1,0)</f>
        <v>0</v>
      </c>
      <c r="P2161" s="4" t="n">
        <f aca="false">IF(CN2161&gt;F2161,1,0)</f>
        <v>0</v>
      </c>
      <c r="Q2161" s="4" t="n">
        <f aca="false">IF(CN2161&gt;G2161,1,0)</f>
        <v>1</v>
      </c>
      <c r="R2161" s="4" t="n">
        <f aca="false">IF(CN2161&gt;H2161,1,0)</f>
        <v>1</v>
      </c>
      <c r="S2161" s="4" t="n">
        <f aca="false">IF(CN2161&gt;I2161,1,0)</f>
        <v>1</v>
      </c>
      <c r="T2161" s="25" t="n">
        <f aca="false">IF(AND(AND(R2161=0,S2161=0,Q2161=0),OR(S2160=1,S2159=1,S2158=1)),1,0)</f>
        <v>0</v>
      </c>
      <c r="U2161" s="13" t="n">
        <f aca="false">SUM(CM2160:CM2161)</f>
        <v>0.00933339759532048</v>
      </c>
      <c r="AV2161" s="0"/>
      <c r="AW2161" s="55" t="n">
        <f aca="false">IF(EC2161&gt;$AW$2,1,0)</f>
        <v>1</v>
      </c>
      <c r="AX2161" s="0" t="n">
        <f aca="false">IF(AND(I2161&gt;G2161,I2160&lt;G2160),1,IF(OR(AND(I2161&gt;F2161,I2160&lt;F2160),AND(I2161&gt;E2161,I2160&lt;E2160)),1,0))</f>
        <v>0</v>
      </c>
      <c r="AY2161" s="0" t="n">
        <f aca="false">IF(K2160="10D",1,0)</f>
        <v>0</v>
      </c>
      <c r="AZ2161" s="0" t="n">
        <f aca="false">IF(AND(I2161&gt;G2161,I2160&lt;G2160,I2161&gt;F2161,I2160&gt;F2160,I2161&gt;E2161,I2160&gt;E2160),1,0)</f>
        <v>0</v>
      </c>
      <c r="BA2161" s="56" t="n">
        <f aca="false">IF(G2161&gt;H2161,1,0)</f>
        <v>1</v>
      </c>
      <c r="BB2161" s="56" t="n">
        <f aca="false">IF(I2161&lt;F2161,1,0)</f>
        <v>1</v>
      </c>
      <c r="BC2161" s="0" t="n">
        <f aca="false">IF(AND(SUM(AW2160:AX2160)=2,AY2161=1),1,IF(SUM(AX2159:AX2161)=0,0,IF(AND(OR(AW2159=1,AX2159=1),OR(AW2160=1,AX2160=1),AY2161=1),1,IF(AND(SUM(AW2161:AY2161)=2,SUM(AW2159:AX2159)=2,AX2159=1),1,0))))</f>
        <v>0</v>
      </c>
      <c r="BD2161" s="57" t="str">
        <f aca="false">IF(AND(SUM(BC2159:BC2161)&gt;=1,BA2161=1,SUM(AZ2156:AZ2161)&gt;=1),1,IF(BC2161=0,"",IF(AND(BC2161=1,AZ2161=0,AZ2160=0,AZ2159=0),1,IF(AND(BC2161=1,OR(AZ2161=1,AZ2160=1,AZ2159)),IF(BA2161=1,1,0)))))</f>
        <v/>
      </c>
      <c r="BE2161" s="50" t="str">
        <f aca="false">IF(AND(BD2161=1,BD2160=1),0,IF(BD2161=1,SUM(CM2162:CM2200),""))</f>
        <v/>
      </c>
      <c r="BF2161" s="20" t="str">
        <f aca="false">IF(AND(BB2161=1,BB2160=1,BE2120&lt;&gt;0),"",IF(AND(BB2160=0,BB2161=1),BF2160,IF(AND(BB2161=1,BB2160=1),BF2160,IF(AND(BF2160="",BE2160="",OR(BD2160=0,BD2160="")),"",IF(AND(BF2160="",BE2121=0),"",IF(AND(BE2121&lt;&gt;"",BF2160=BE2121),"",IF(AND(BD2160=1,BE2160&lt;&gt;0),CM2161,IF(BF2160&lt;&gt;0,BF2160+CM2161,IF(BF2160="","")))))))))</f>
        <v/>
      </c>
      <c r="BH2161" s="50"/>
      <c r="BI2161" s="0"/>
      <c r="BU2161" s="0"/>
      <c r="BZ2161" s="49"/>
      <c r="CG2161" s="13"/>
      <c r="CH2161" s="40"/>
      <c r="CI2161" s="13"/>
      <c r="CL2161" s="6" t="n">
        <f aca="false">C2161</f>
        <v>40381</v>
      </c>
      <c r="CM2161" s="13" t="n">
        <f aca="false">CN2161/CN2160-1</f>
        <v>0.02233118520594</v>
      </c>
      <c r="CN2161" s="76" t="n">
        <v>109.461</v>
      </c>
      <c r="CO2161" s="13" t="n">
        <f aca="false">CN2161/CN2156-1</f>
        <v>-0.00199671772428889</v>
      </c>
      <c r="CY2161" s="4" t="n">
        <v>108.34</v>
      </c>
      <c r="CZ2161" s="4" t="n">
        <v>109.461</v>
      </c>
      <c r="DA2161" s="33" t="n">
        <f aca="false">CZ2161-CN2161</f>
        <v>0</v>
      </c>
      <c r="DB2161" s="16" t="n">
        <f aca="false">CZ2161/CY2161-1</f>
        <v>0.0103470555658114</v>
      </c>
      <c r="DC2161" s="15" t="n">
        <f aca="false">CY2161/CZ2160-1</f>
        <v>0.011861399084711</v>
      </c>
      <c r="DD2161" s="15" t="n">
        <f aca="false">CZ2161/CZ2160-1</f>
        <v>0.02233118520594</v>
      </c>
      <c r="DE2161" s="34" t="str">
        <f aca="false">IF(CW2161=0,"",-DC2161*CS2161)</f>
        <v/>
      </c>
      <c r="DY2161" s="6"/>
      <c r="EB2161" s="6" t="n">
        <f aca="false">CL2161</f>
        <v>40381</v>
      </c>
      <c r="EC2161" s="13" t="n">
        <f aca="false">SUM(CM2159:CM2161)</f>
        <v>0.0204248320253699</v>
      </c>
    </row>
    <row r="2162" customFormat="false" ht="15" hidden="false" customHeight="false" outlineLevel="0" collapsed="false">
      <c r="A2162" s="0" t="n">
        <f aca="false">IF(FR2162=1,CZ2162,0)</f>
        <v>0</v>
      </c>
      <c r="C2162" s="6" t="n">
        <v>40382</v>
      </c>
      <c r="D2162" s="0" t="n">
        <f aca="false">IF(E2162&gt;E2161,1,0)</f>
        <v>1</v>
      </c>
      <c r="E2162" s="46" t="n">
        <v>111.5423</v>
      </c>
      <c r="F2162" s="46" t="n">
        <v>113.0979</v>
      </c>
      <c r="G2162" s="46" t="n">
        <v>108.6619</v>
      </c>
      <c r="H2162" s="46" t="n">
        <v>108.0975</v>
      </c>
      <c r="I2162" s="46" t="n">
        <v>108.6392</v>
      </c>
      <c r="J2162" s="47" t="str">
        <f aca="false">IF(MIN(E2162:I2162)=E2162,$E$2,IF(MIN(E2162:I2162)=F2162,$F$2,IF(MIN(E2162:I2162)=G2162,$G$2,IF(MIN(E2162:I2162)=H2162,$H$2,IF(MIN(E2162:I2162)=I2162,$I$2)))))</f>
        <v>30D</v>
      </c>
      <c r="K2162" s="47" t="str">
        <f aca="false">IF(MAX(E2162:I2162)=E2162,$E$2,IF(MAX(E2162:I2162)=F2162,$F$2,IF(MAX(E2162:I2162)=G2162,$G$2,IF(MAX(E2162:I2162)=H2162,$H$2,IF(MAX(E2162:I2162)=I2162,$I$2)))))</f>
        <v>100D</v>
      </c>
      <c r="L2162" s="4" t="n">
        <f aca="false">IF(MAX(E2162:I2162)=H2162,1,0)</f>
        <v>0</v>
      </c>
      <c r="M2162" s="4" t="n">
        <f aca="false">IF(MAX(E2162:I2162)=I2162,1,0)</f>
        <v>0</v>
      </c>
      <c r="O2162" s="4" t="n">
        <f aca="false">IF(CN2162&gt;E2162,1,0)</f>
        <v>0</v>
      </c>
      <c r="P2162" s="4" t="n">
        <f aca="false">IF(CN2162&gt;F2162,1,0)</f>
        <v>0</v>
      </c>
      <c r="Q2162" s="4" t="n">
        <f aca="false">IF(CN2162&gt;G2162,1,0)</f>
        <v>1</v>
      </c>
      <c r="R2162" s="4" t="n">
        <f aca="false">IF(CN2162&gt;H2162,1,0)</f>
        <v>1</v>
      </c>
      <c r="S2162" s="4" t="n">
        <f aca="false">IF(CN2162&gt;I2162,1,0)</f>
        <v>1</v>
      </c>
      <c r="T2162" s="25" t="n">
        <f aca="false">IF(AND(AND(R2162=0,S2162=0,Q2162=0),OR(S2161=1,S2160=1,S2159=1)),1,0)</f>
        <v>0</v>
      </c>
      <c r="U2162" s="13" t="n">
        <f aca="false">SUM(CM2161:CM2162)</f>
        <v>0.0310009397303825</v>
      </c>
      <c r="AV2162" s="0"/>
      <c r="AW2162" s="55" t="n">
        <f aca="false">IF(EC2162&gt;$AW$2,1,0)</f>
        <v>1</v>
      </c>
      <c r="AX2162" s="0" t="n">
        <f aca="false">IF(AND(I2162&gt;G2162,I2161&lt;G2161),1,IF(OR(AND(I2162&gt;F2162,I2161&lt;F2161),AND(I2162&gt;E2162,I2161&lt;E2161)),1,0))</f>
        <v>0</v>
      </c>
      <c r="AY2162" s="0" t="n">
        <f aca="false">IF(K2161="10D",1,0)</f>
        <v>0</v>
      </c>
      <c r="AZ2162" s="0" t="n">
        <f aca="false">IF(AND(I2162&gt;G2162,I2161&lt;G2161,I2162&gt;F2162,I2161&gt;F2161,I2162&gt;E2162,I2161&gt;E2161),1,0)</f>
        <v>0</v>
      </c>
      <c r="BA2162" s="56" t="n">
        <f aca="false">IF(G2162&gt;H2162,1,0)</f>
        <v>1</v>
      </c>
      <c r="BB2162" s="56" t="n">
        <f aca="false">IF(I2162&lt;F2162,1,0)</f>
        <v>1</v>
      </c>
      <c r="BC2162" s="0" t="n">
        <f aca="false">IF(AND(SUM(AW2161:AX2161)=2,AY2162=1),1,IF(SUM(AX2160:AX2162)=0,0,IF(AND(OR(AW2160=1,AX2160=1),OR(AW2161=1,AX2161=1),AY2162=1),1,IF(AND(SUM(AW2162:AY2162)=2,SUM(AW2160:AX2160)=2,AX2160=1),1,0))))</f>
        <v>0</v>
      </c>
      <c r="BD2162" s="57" t="str">
        <f aca="false">IF(AND(SUM(BC2160:BC2162)&gt;=1,BA2162=1,SUM(AZ2157:AZ2162)&gt;=1),1,IF(BC2162=0,"",IF(AND(BC2162=1,AZ2162=0,AZ2161=0,AZ2160=0),1,IF(AND(BC2162=1,OR(AZ2162=1,AZ2161=1,AZ2160)),IF(BA2162=1,1,0)))))</f>
        <v/>
      </c>
      <c r="BE2162" s="50" t="str">
        <f aca="false">IF(AND(BD2162=1,BD2161=1),0,IF(BD2162=1,SUM(CM2163:CM2201),""))</f>
        <v/>
      </c>
      <c r="BF2162" s="20" t="str">
        <f aca="false">IF(AND(BB2162=1,BB2161=1,BE2121&lt;&gt;0),"",IF(AND(BB2161=0,BB2162=1),BF2161,IF(AND(BB2162=1,BB2161=1),BF2161,IF(AND(BF2161="",BE2161="",OR(BD2161=0,BD2161="")),"",IF(AND(BF2161="",BE2122=0),"",IF(AND(BE2122&lt;&gt;"",BF2161=BE2122),"",IF(AND(BD2161=1,BE2161&lt;&gt;0),CM2162,IF(BF2161&lt;&gt;0,BF2161+CM2162,IF(BF2161="","")))))))))</f>
        <v/>
      </c>
      <c r="BH2162" s="50"/>
      <c r="BI2162" s="0"/>
      <c r="BU2162" s="0"/>
      <c r="BZ2162" s="49"/>
      <c r="CG2162" s="13"/>
      <c r="CH2162" s="40"/>
      <c r="CI2162" s="13"/>
      <c r="CL2162" s="6" t="n">
        <f aca="false">C2162</f>
        <v>40382</v>
      </c>
      <c r="CM2162" s="13" t="n">
        <f aca="false">CN2162/CN2161-1</f>
        <v>0.00866975452444252</v>
      </c>
      <c r="CN2162" s="76" t="n">
        <v>110.41</v>
      </c>
      <c r="CO2162" s="13" t="n">
        <f aca="false">CN2162/CN2157-1</f>
        <v>0.0351584474029627</v>
      </c>
      <c r="CY2162" s="4" t="n">
        <v>109.24</v>
      </c>
      <c r="CZ2162" s="4" t="n">
        <v>110.41</v>
      </c>
      <c r="DA2162" s="33" t="n">
        <f aca="false">CZ2162-CN2162</f>
        <v>0</v>
      </c>
      <c r="DB2162" s="16" t="n">
        <f aca="false">CZ2162/CY2162-1</f>
        <v>0.010710362504577</v>
      </c>
      <c r="DC2162" s="15" t="n">
        <f aca="false">CY2162/CZ2161-1</f>
        <v>-0.0020189839303496</v>
      </c>
      <c r="DD2162" s="15" t="n">
        <f aca="false">CZ2162/CZ2161-1</f>
        <v>0.00866975452444252</v>
      </c>
      <c r="DE2162" s="34" t="str">
        <f aca="false">IF(CW2162=0,"",-DC2162*CS2162)</f>
        <v/>
      </c>
      <c r="DY2162" s="6"/>
      <c r="EB2162" s="6" t="n">
        <f aca="false">CL2162</f>
        <v>40382</v>
      </c>
      <c r="EC2162" s="13" t="n">
        <f aca="false">SUM(CM2160:CM2162)</f>
        <v>0.018003152119763</v>
      </c>
    </row>
    <row r="2163" customFormat="false" ht="15" hidden="false" customHeight="false" outlineLevel="0" collapsed="false">
      <c r="A2163" s="0" t="n">
        <f aca="false">IF(FR2163=1,CZ2163,0)</f>
        <v>0</v>
      </c>
      <c r="C2163" s="6" t="n">
        <v>40385</v>
      </c>
      <c r="D2163" s="0" t="n">
        <f aca="false">IF(E2163&gt;E2162,1,0)</f>
        <v>1</v>
      </c>
      <c r="E2163" s="46" t="n">
        <v>111.5711</v>
      </c>
      <c r="F2163" s="46" t="n">
        <v>113.0905</v>
      </c>
      <c r="G2163" s="46" t="n">
        <v>108.5733</v>
      </c>
      <c r="H2163" s="46" t="n">
        <v>108.1602</v>
      </c>
      <c r="I2163" s="46" t="n">
        <v>108.9922</v>
      </c>
      <c r="J2163" s="47" t="str">
        <f aca="false">IF(MIN(E2163:I2163)=E2163,$E$2,IF(MIN(E2163:I2163)=F2163,$F$2,IF(MIN(E2163:I2163)=G2163,$G$2,IF(MIN(E2163:I2163)=H2163,$H$2,IF(MIN(E2163:I2163)=I2163,$I$2)))))</f>
        <v>30D</v>
      </c>
      <c r="K2163" s="47" t="str">
        <f aca="false">IF(MAX(E2163:I2163)=E2163,$E$2,IF(MAX(E2163:I2163)=F2163,$F$2,IF(MAX(E2163:I2163)=G2163,$G$2,IF(MAX(E2163:I2163)=H2163,$H$2,IF(MAX(E2163:I2163)=I2163,$I$2)))))</f>
        <v>100D</v>
      </c>
      <c r="L2163" s="4" t="n">
        <f aca="false">IF(MAX(E2163:I2163)=H2163,1,0)</f>
        <v>0</v>
      </c>
      <c r="M2163" s="4" t="n">
        <f aca="false">IF(MAX(E2163:I2163)=I2163,1,0)</f>
        <v>0</v>
      </c>
      <c r="O2163" s="4" t="n">
        <f aca="false">IF(CN2163&gt;E2163,1,0)</f>
        <v>0</v>
      </c>
      <c r="P2163" s="4" t="n">
        <f aca="false">IF(CN2163&gt;F2163,1,0)</f>
        <v>0</v>
      </c>
      <c r="Q2163" s="4" t="n">
        <f aca="false">IF(CN2163&gt;G2163,1,0)</f>
        <v>1</v>
      </c>
      <c r="R2163" s="4" t="n">
        <f aca="false">IF(CN2163&gt;H2163,1,0)</f>
        <v>1</v>
      </c>
      <c r="S2163" s="4" t="n">
        <f aca="false">IF(CN2163&gt;I2163,1,0)</f>
        <v>1</v>
      </c>
      <c r="T2163" s="25" t="n">
        <f aca="false">IF(AND(AND(R2163=0,S2163=0,Q2163=0),OR(S2162=1,S2161=1,S2160=1)),1,0)</f>
        <v>0</v>
      </c>
      <c r="U2163" s="13" t="n">
        <f aca="false">SUM(CM2162:CM2163)</f>
        <v>0.0190854777379197</v>
      </c>
      <c r="AV2163" s="0"/>
      <c r="AW2163" s="55" t="n">
        <f aca="false">IF(EC2163&gt;$AW$2,1,0)</f>
        <v>1</v>
      </c>
      <c r="AX2163" s="0" t="n">
        <f aca="false">IF(AND(I2163&gt;G2163,I2162&lt;G2162),1,IF(OR(AND(I2163&gt;F2163,I2162&lt;F2162),AND(I2163&gt;E2163,I2162&lt;E2162)),1,0))</f>
        <v>1</v>
      </c>
      <c r="AY2163" s="0" t="n">
        <f aca="false">IF(K2162="10D",1,0)</f>
        <v>0</v>
      </c>
      <c r="AZ2163" s="0" t="n">
        <f aca="false">IF(AND(I2163&gt;G2163,I2162&lt;G2162,I2163&gt;F2163,I2162&gt;F2162,I2163&gt;E2163,I2162&gt;E2162),1,0)</f>
        <v>0</v>
      </c>
      <c r="BA2163" s="56" t="n">
        <f aca="false">IF(G2163&gt;H2163,1,0)</f>
        <v>1</v>
      </c>
      <c r="BB2163" s="56" t="n">
        <f aca="false">IF(I2163&lt;F2163,1,0)</f>
        <v>1</v>
      </c>
      <c r="BC2163" s="0" t="n">
        <f aca="false">IF(AND(SUM(AW2162:AX2162)=2,AY2163=1),1,IF(SUM(AX2161:AX2163)=0,0,IF(AND(OR(AW2161=1,AX2161=1),OR(AW2162=1,AX2162=1),AY2163=1),1,IF(AND(SUM(AW2163:AY2163)=2,SUM(AW2161:AX2161)=2,AX2161=1),1,0))))</f>
        <v>0</v>
      </c>
      <c r="BD2163" s="57" t="str">
        <f aca="false">IF(AND(SUM(BC2161:BC2163)&gt;=1,BA2163=1,SUM(AZ2158:AZ2163)&gt;=1),1,IF(BC2163=0,"",IF(AND(BC2163=1,AZ2163=0,AZ2162=0,AZ2161=0),1,IF(AND(BC2163=1,OR(AZ2163=1,AZ2162=1,AZ2161)),IF(BA2163=1,1,0)))))</f>
        <v/>
      </c>
      <c r="BE2163" s="50" t="str">
        <f aca="false">IF(AND(BD2163=1,BD2162=1),0,IF(BD2163=1,SUM(CM2164:CM2202),""))</f>
        <v/>
      </c>
      <c r="BF2163" s="20" t="str">
        <f aca="false">IF(AND(BB2163=1,BB2162=1,BE2122&lt;&gt;0),"",IF(AND(BB2162=0,BB2163=1),BF2162,IF(AND(BB2163=1,BB2162=1),BF2162,IF(AND(BF2162="",BE2162="",OR(BD2162=0,BD2162="")),"",IF(AND(BF2162="",BE2123=0),"",IF(AND(BE2123&lt;&gt;"",BF2162=BE2123),"",IF(AND(BD2162=1,BE2162&lt;&gt;0),CM2163,IF(BF2162&lt;&gt;0,BF2162+CM2163,IF(BF2162="","")))))))))</f>
        <v/>
      </c>
      <c r="BH2163" s="50"/>
      <c r="BI2163" s="0"/>
      <c r="BU2163" s="0"/>
      <c r="BZ2163" s="49"/>
      <c r="CG2163" s="13"/>
      <c r="CH2163" s="40"/>
      <c r="CI2163" s="13"/>
      <c r="CL2163" s="6" t="n">
        <f aca="false">C2163</f>
        <v>40385</v>
      </c>
      <c r="CM2163" s="13" t="n">
        <f aca="false">CN2163/CN2162-1</f>
        <v>0.0104157232134772</v>
      </c>
      <c r="CN2163" s="76" t="n">
        <v>111.56</v>
      </c>
      <c r="CO2163" s="13" t="n">
        <f aca="false">CN2163/CN2158-1</f>
        <v>0.0397986764842948</v>
      </c>
      <c r="CY2163" s="4" t="n">
        <v>110.6</v>
      </c>
      <c r="CZ2163" s="4" t="n">
        <v>111.56</v>
      </c>
      <c r="DA2163" s="33" t="n">
        <f aca="false">CZ2163-CN2163</f>
        <v>0</v>
      </c>
      <c r="DB2163" s="16" t="n">
        <f aca="false">CZ2163/CY2163-1</f>
        <v>0.00867992766726955</v>
      </c>
      <c r="DC2163" s="15" t="n">
        <f aca="false">CY2163/CZ2162-1</f>
        <v>0.00172085861787874</v>
      </c>
      <c r="DD2163" s="15" t="n">
        <f aca="false">CZ2163/CZ2162-1</f>
        <v>0.0104157232134772</v>
      </c>
      <c r="DE2163" s="34" t="str">
        <f aca="false">IF(CW2163=0,"",-DC2163*CS2163)</f>
        <v/>
      </c>
      <c r="DY2163" s="6"/>
      <c r="EB2163" s="6" t="n">
        <f aca="false">CL2163</f>
        <v>40385</v>
      </c>
      <c r="EC2163" s="13" t="n">
        <f aca="false">SUM(CM2161:CM2163)</f>
        <v>0.0414166629438597</v>
      </c>
    </row>
    <row r="2164" customFormat="false" ht="15" hidden="false" customHeight="false" outlineLevel="0" collapsed="false">
      <c r="A2164" s="0" t="n">
        <f aca="false">IF(FR2164=1,CZ2164,0)</f>
        <v>0</v>
      </c>
      <c r="C2164" s="6" t="n">
        <v>40386</v>
      </c>
      <c r="D2164" s="0" t="n">
        <f aca="false">IF(E2164&gt;E2163,1,0)</f>
        <v>1</v>
      </c>
      <c r="E2164" s="46" t="n">
        <v>111.5958</v>
      </c>
      <c r="F2164" s="46" t="n">
        <v>113.0796</v>
      </c>
      <c r="G2164" s="46" t="n">
        <v>108.5265</v>
      </c>
      <c r="H2164" s="46" t="n">
        <v>108.2282</v>
      </c>
      <c r="I2164" s="46" t="n">
        <v>109.1812</v>
      </c>
      <c r="J2164" s="47" t="str">
        <f aca="false">IF(MIN(E2164:I2164)=E2164,$E$2,IF(MIN(E2164:I2164)=F2164,$F$2,IF(MIN(E2164:I2164)=G2164,$G$2,IF(MIN(E2164:I2164)=H2164,$H$2,IF(MIN(E2164:I2164)=I2164,$I$2)))))</f>
        <v>30D</v>
      </c>
      <c r="K2164" s="47" t="str">
        <f aca="false">IF(MAX(E2164:I2164)=E2164,$E$2,IF(MAX(E2164:I2164)=F2164,$F$2,IF(MAX(E2164:I2164)=G2164,$G$2,IF(MAX(E2164:I2164)=H2164,$H$2,IF(MAX(E2164:I2164)=I2164,$I$2)))))</f>
        <v>100D</v>
      </c>
      <c r="L2164" s="4" t="n">
        <f aca="false">IF(MAX(E2164:I2164)=H2164,1,0)</f>
        <v>0</v>
      </c>
      <c r="M2164" s="4" t="n">
        <f aca="false">IF(MAX(E2164:I2164)=I2164,1,0)</f>
        <v>0</v>
      </c>
      <c r="O2164" s="4" t="n">
        <f aca="false">IF(CN2164&gt;E2164,1,0)</f>
        <v>0</v>
      </c>
      <c r="P2164" s="4" t="n">
        <f aca="false">IF(CN2164&gt;F2164,1,0)</f>
        <v>0</v>
      </c>
      <c r="Q2164" s="4" t="n">
        <f aca="false">IF(CN2164&gt;G2164,1,0)</f>
        <v>1</v>
      </c>
      <c r="R2164" s="4" t="n">
        <f aca="false">IF(CN2164&gt;H2164,1,0)</f>
        <v>1</v>
      </c>
      <c r="S2164" s="4" t="n">
        <f aca="false">IF(CN2164&gt;I2164,1,0)</f>
        <v>1</v>
      </c>
      <c r="T2164" s="25" t="n">
        <f aca="false">IF(AND(AND(R2164=0,S2164=0,Q2164=0),OR(S2163=1,S2162=1,S2161=1)),1,0)</f>
        <v>0</v>
      </c>
      <c r="U2164" s="13" t="n">
        <f aca="false">SUM(CM2163:CM2164)</f>
        <v>0.0103260853504438</v>
      </c>
      <c r="AV2164" s="0"/>
      <c r="AW2164" s="55" t="n">
        <f aca="false">IF(EC2164&gt;$AW$2,1,0)</f>
        <v>1</v>
      </c>
      <c r="AX2164" s="0" t="n">
        <f aca="false">IF(AND(I2164&gt;G2164,I2163&lt;G2163),1,IF(OR(AND(I2164&gt;F2164,I2163&lt;F2163),AND(I2164&gt;E2164,I2163&lt;E2163)),1,0))</f>
        <v>0</v>
      </c>
      <c r="AY2164" s="0" t="n">
        <f aca="false">IF(K2163="10D",1,0)</f>
        <v>0</v>
      </c>
      <c r="AZ2164" s="0" t="n">
        <f aca="false">IF(AND(I2164&gt;G2164,I2163&lt;G2163,I2164&gt;F2164,I2163&gt;F2163,I2164&gt;E2164,I2163&gt;E2163),1,0)</f>
        <v>0</v>
      </c>
      <c r="BA2164" s="56" t="n">
        <f aca="false">IF(G2164&gt;H2164,1,0)</f>
        <v>1</v>
      </c>
      <c r="BB2164" s="56" t="n">
        <f aca="false">IF(I2164&lt;F2164,1,0)</f>
        <v>1</v>
      </c>
      <c r="BC2164" s="0" t="n">
        <f aca="false">IF(AND(SUM(AW2163:AX2163)=2,AY2164=1),1,IF(SUM(AX2162:AX2164)=0,0,IF(AND(OR(AW2162=1,AX2162=1),OR(AW2163=1,AX2163=1),AY2164=1),1,IF(AND(SUM(AW2164:AY2164)=2,SUM(AW2162:AX2162)=2,AX2162=1),1,0))))</f>
        <v>0</v>
      </c>
      <c r="BD2164" s="57" t="str">
        <f aca="false">IF(AND(SUM(BC2162:BC2164)&gt;=1,BA2164=1,SUM(AZ2159:AZ2164)&gt;=1),1,IF(BC2164=0,"",IF(AND(BC2164=1,AZ2164=0,AZ2163=0,AZ2162=0),1,IF(AND(BC2164=1,OR(AZ2164=1,AZ2163=1,AZ2162)),IF(BA2164=1,1,0)))))</f>
        <v/>
      </c>
      <c r="BE2164" s="50" t="str">
        <f aca="false">IF(AND(BD2164=1,BD2163=1),0,IF(BD2164=1,SUM(CM2165:CM2203),""))</f>
        <v/>
      </c>
      <c r="BF2164" s="20" t="str">
        <f aca="false">IF(AND(BB2164=1,BB2163=1,BE2123&lt;&gt;0),"",IF(AND(BB2163=0,BB2164=1),BF2163,IF(AND(BB2164=1,BB2163=1),BF2163,IF(AND(BF2163="",BE2163="",OR(BD2163=0,BD2163="")),"",IF(AND(BF2163="",BE2124=0),"",IF(AND(BE2124&lt;&gt;"",BF2163=BE2124),"",IF(AND(BD2163=1,BE2163&lt;&gt;0),CM2164,IF(BF2163&lt;&gt;0,BF2163+CM2164,IF(BF2163="","")))))))))</f>
        <v/>
      </c>
      <c r="BH2164" s="50"/>
      <c r="BI2164" s="0"/>
      <c r="BU2164" s="0"/>
      <c r="BZ2164" s="49"/>
      <c r="CG2164" s="13"/>
      <c r="CH2164" s="40"/>
      <c r="CI2164" s="13"/>
      <c r="CL2164" s="6" t="n">
        <f aca="false">C2164</f>
        <v>40386</v>
      </c>
      <c r="CM2164" s="13" t="n">
        <f aca="false">CN2164/CN2163-1</f>
        <v>-8.96378630333983E-005</v>
      </c>
      <c r="CN2164" s="76" t="n">
        <v>111.55</v>
      </c>
      <c r="CO2164" s="13" t="n">
        <f aca="false">CN2164/CN2159-1</f>
        <v>0.0283001474926252</v>
      </c>
      <c r="CY2164" s="4" t="n">
        <v>112.17</v>
      </c>
      <c r="CZ2164" s="4" t="n">
        <v>111.55</v>
      </c>
      <c r="DA2164" s="33" t="n">
        <f aca="false">CZ2164-CN2164</f>
        <v>0</v>
      </c>
      <c r="DB2164" s="16" t="n">
        <f aca="false">CZ2164/CY2164-1</f>
        <v>-0.00552732459659444</v>
      </c>
      <c r="DC2164" s="15" t="n">
        <f aca="false">CY2164/CZ2163-1</f>
        <v>0.00546790964503408</v>
      </c>
      <c r="DD2164" s="15" t="n">
        <f aca="false">CZ2164/CZ2163-1</f>
        <v>-8.96378630333983E-005</v>
      </c>
      <c r="DE2164" s="34" t="str">
        <f aca="false">IF(CW2164=0,"",-DC2164*CS2164)</f>
        <v/>
      </c>
      <c r="DY2164" s="6"/>
      <c r="EB2164" s="6" t="n">
        <f aca="false">CL2164</f>
        <v>40386</v>
      </c>
      <c r="EC2164" s="13" t="n">
        <f aca="false">SUM(CM2162:CM2164)</f>
        <v>0.0189958398748863</v>
      </c>
    </row>
    <row r="2165" customFormat="false" ht="15" hidden="false" customHeight="false" outlineLevel="0" collapsed="false">
      <c r="A2165" s="0" t="n">
        <f aca="false">IF(FR2165=1,CZ2165,0)</f>
        <v>0</v>
      </c>
      <c r="C2165" s="6" t="n">
        <v>40387</v>
      </c>
      <c r="D2165" s="0" t="n">
        <f aca="false">IF(E2165&gt;E2164,1,0)</f>
        <v>1</v>
      </c>
      <c r="E2165" s="46" t="n">
        <v>111.6137</v>
      </c>
      <c r="F2165" s="46" t="n">
        <v>113.0454</v>
      </c>
      <c r="G2165" s="46" t="n">
        <v>108.4641</v>
      </c>
      <c r="H2165" s="46" t="n">
        <v>108.1892</v>
      </c>
      <c r="I2165" s="46" t="n">
        <v>109.2991</v>
      </c>
      <c r="J2165" s="47" t="str">
        <f aca="false">IF(MIN(E2165:I2165)=E2165,$E$2,IF(MIN(E2165:I2165)=F2165,$F$2,IF(MIN(E2165:I2165)=G2165,$G$2,IF(MIN(E2165:I2165)=H2165,$H$2,IF(MIN(E2165:I2165)=I2165,$I$2)))))</f>
        <v>30D</v>
      </c>
      <c r="K2165" s="47" t="str">
        <f aca="false">IF(MAX(E2165:I2165)=E2165,$E$2,IF(MAX(E2165:I2165)=F2165,$F$2,IF(MAX(E2165:I2165)=G2165,$G$2,IF(MAX(E2165:I2165)=H2165,$H$2,IF(MAX(E2165:I2165)=I2165,$I$2)))))</f>
        <v>100D</v>
      </c>
      <c r="L2165" s="4" t="n">
        <f aca="false">IF(MAX(E2165:I2165)=H2165,1,0)</f>
        <v>0</v>
      </c>
      <c r="M2165" s="4" t="n">
        <f aca="false">IF(MAX(E2165:I2165)=I2165,1,0)</f>
        <v>0</v>
      </c>
      <c r="O2165" s="4" t="n">
        <f aca="false">IF(CN2165&gt;E2165,1,0)</f>
        <v>0</v>
      </c>
      <c r="P2165" s="4" t="n">
        <f aca="false">IF(CN2165&gt;F2165,1,0)</f>
        <v>0</v>
      </c>
      <c r="Q2165" s="4" t="n">
        <f aca="false">IF(CN2165&gt;G2165,1,0)</f>
        <v>1</v>
      </c>
      <c r="R2165" s="4" t="n">
        <f aca="false">IF(CN2165&gt;H2165,1,0)</f>
        <v>1</v>
      </c>
      <c r="S2165" s="4" t="n">
        <f aca="false">IF(CN2165&gt;I2165,1,0)</f>
        <v>1</v>
      </c>
      <c r="T2165" s="25" t="n">
        <f aca="false">IF(AND(AND(R2165=0,S2165=0,Q2165=0),OR(S2164=1,S2163=1,S2162=1)),1,0)</f>
        <v>0</v>
      </c>
      <c r="U2165" s="13" t="n">
        <f aca="false">SUM(CM2164:CM2165)</f>
        <v>-0.00654414256944302</v>
      </c>
      <c r="AV2165" s="0"/>
      <c r="AW2165" s="55" t="n">
        <f aca="false">IF(EC2165&gt;$AW$2,1,0)</f>
        <v>0</v>
      </c>
      <c r="AX2165" s="0" t="n">
        <f aca="false">IF(AND(I2165&gt;G2165,I2164&lt;G2164),1,IF(OR(AND(I2165&gt;F2165,I2164&lt;F2164),AND(I2165&gt;E2165,I2164&lt;E2164)),1,0))</f>
        <v>0</v>
      </c>
      <c r="AY2165" s="0" t="n">
        <f aca="false">IF(K2164="10D",1,0)</f>
        <v>0</v>
      </c>
      <c r="AZ2165" s="0" t="n">
        <f aca="false">IF(AND(I2165&gt;G2165,I2164&lt;G2164,I2165&gt;F2165,I2164&gt;F2164,I2165&gt;E2165,I2164&gt;E2164),1,0)</f>
        <v>0</v>
      </c>
      <c r="BA2165" s="56" t="n">
        <f aca="false">IF(G2165&gt;H2165,1,0)</f>
        <v>1</v>
      </c>
      <c r="BB2165" s="56" t="n">
        <f aca="false">IF(I2165&lt;F2165,1,0)</f>
        <v>1</v>
      </c>
      <c r="BC2165" s="0" t="n">
        <f aca="false">IF(AND(SUM(AW2164:AX2164)=2,AY2165=1),1,IF(SUM(AX2163:AX2165)=0,0,IF(AND(OR(AW2163=1,AX2163=1),OR(AW2164=1,AX2164=1),AY2165=1),1,IF(AND(SUM(AW2165:AY2165)=2,SUM(AW2163:AX2163)=2,AX2163=1),1,0))))</f>
        <v>0</v>
      </c>
      <c r="BD2165" s="57" t="str">
        <f aca="false">IF(AND(SUM(BC2163:BC2165)&gt;=1,BA2165=1,SUM(AZ2160:AZ2165)&gt;=1),1,IF(BC2165=0,"",IF(AND(BC2165=1,AZ2165=0,AZ2164=0,AZ2163=0),1,IF(AND(BC2165=1,OR(AZ2165=1,AZ2164=1,AZ2163)),IF(BA2165=1,1,0)))))</f>
        <v/>
      </c>
      <c r="BE2165" s="50" t="str">
        <f aca="false">IF(AND(BD2165=1,BD2164=1),0,IF(BD2165=1,SUM(CM2166:CM2204),""))</f>
        <v/>
      </c>
      <c r="BF2165" s="20" t="str">
        <f aca="false">IF(AND(BB2165=1,BB2164=1,BE2124&lt;&gt;0),"",IF(AND(BB2164=0,BB2165=1),BF2164,IF(AND(BB2165=1,BB2164=1),BF2164,IF(AND(BF2164="",BE2164="",OR(BD2164=0,BD2164="")),"",IF(AND(BF2164="",BE2125=0),"",IF(AND(BE2125&lt;&gt;"",BF2164=BE2125),"",IF(AND(BD2164=1,BE2164&lt;&gt;0),CM2165,IF(BF2164&lt;&gt;0,BF2164+CM2165,IF(BF2164="","")))))))))</f>
        <v/>
      </c>
      <c r="BH2165" s="50"/>
      <c r="BI2165" s="0"/>
      <c r="BU2165" s="0"/>
      <c r="BZ2165" s="49"/>
      <c r="CG2165" s="13"/>
      <c r="CH2165" s="40"/>
      <c r="CI2165" s="13"/>
      <c r="CL2165" s="6" t="n">
        <f aca="false">C2165</f>
        <v>40387</v>
      </c>
      <c r="CM2165" s="13" t="n">
        <f aca="false">CN2165/CN2164-1</f>
        <v>-0.00645450470640963</v>
      </c>
      <c r="CN2165" s="76" t="n">
        <v>110.83</v>
      </c>
      <c r="CO2165" s="13" t="n">
        <f aca="false">CN2165/CN2160-1</f>
        <v>0.0351172130381994</v>
      </c>
      <c r="CY2165" s="4" t="n">
        <v>111.32</v>
      </c>
      <c r="CZ2165" s="4" t="n">
        <v>110.83</v>
      </c>
      <c r="DA2165" s="33" t="n">
        <f aca="false">CZ2165-CN2165</f>
        <v>0</v>
      </c>
      <c r="DB2165" s="16" t="n">
        <f aca="false">CZ2165/CY2165-1</f>
        <v>-0.00440172475745593</v>
      </c>
      <c r="DC2165" s="15" t="n">
        <f aca="false">CY2165/CZ2164-1</f>
        <v>-0.00206185567010309</v>
      </c>
      <c r="DD2165" s="15" t="n">
        <f aca="false">CZ2165/CZ2164-1</f>
        <v>-0.00645450470640963</v>
      </c>
      <c r="DE2165" s="34" t="str">
        <f aca="false">IF(CW2165=0,"",-DC2165*CS2165)</f>
        <v/>
      </c>
      <c r="DY2165" s="6"/>
      <c r="EB2165" s="6" t="n">
        <f aca="false">CL2165</f>
        <v>40387</v>
      </c>
      <c r="EC2165" s="13" t="n">
        <f aca="false">SUM(CM2163:CM2165)</f>
        <v>0.00387158064403414</v>
      </c>
    </row>
    <row r="2166" customFormat="false" ht="15" hidden="false" customHeight="false" outlineLevel="0" collapsed="false">
      <c r="A2166" s="0" t="n">
        <f aca="false">IF(FR2166=1,CZ2166,0)</f>
        <v>0</v>
      </c>
      <c r="C2166" s="6" t="n">
        <v>40388</v>
      </c>
      <c r="D2166" s="0" t="n">
        <f aca="false">IF(E2166&gt;E2165,1,0)</f>
        <v>1</v>
      </c>
      <c r="E2166" s="46" t="n">
        <v>111.6267</v>
      </c>
      <c r="F2166" s="46" t="n">
        <v>113.0056</v>
      </c>
      <c r="G2166" s="46" t="n">
        <v>108.4219</v>
      </c>
      <c r="H2166" s="46" t="n">
        <v>108.1335</v>
      </c>
      <c r="I2166" s="46" t="n">
        <v>109.3601</v>
      </c>
      <c r="J2166" s="47" t="str">
        <f aca="false">IF(MIN(E2166:I2166)=E2166,$E$2,IF(MIN(E2166:I2166)=F2166,$F$2,IF(MIN(E2166:I2166)=G2166,$G$2,IF(MIN(E2166:I2166)=H2166,$H$2,IF(MIN(E2166:I2166)=I2166,$I$2)))))</f>
        <v>30D</v>
      </c>
      <c r="K2166" s="47" t="str">
        <f aca="false">IF(MAX(E2166:I2166)=E2166,$E$2,IF(MAX(E2166:I2166)=F2166,$F$2,IF(MAX(E2166:I2166)=G2166,$G$2,IF(MAX(E2166:I2166)=H2166,$H$2,IF(MAX(E2166:I2166)=I2166,$I$2)))))</f>
        <v>100D</v>
      </c>
      <c r="L2166" s="4" t="n">
        <f aca="false">IF(MAX(E2166:I2166)=H2166,1,0)</f>
        <v>0</v>
      </c>
      <c r="M2166" s="4" t="n">
        <f aca="false">IF(MAX(E2166:I2166)=I2166,1,0)</f>
        <v>0</v>
      </c>
      <c r="O2166" s="4" t="n">
        <f aca="false">IF(CN2166&gt;E2166,1,0)</f>
        <v>0</v>
      </c>
      <c r="P2166" s="4" t="n">
        <f aca="false">IF(CN2166&gt;F2166,1,0)</f>
        <v>0</v>
      </c>
      <c r="Q2166" s="4" t="n">
        <f aca="false">IF(CN2166&gt;G2166,1,0)</f>
        <v>1</v>
      </c>
      <c r="R2166" s="4" t="n">
        <f aca="false">IF(CN2166&gt;H2166,1,0)</f>
        <v>1</v>
      </c>
      <c r="S2166" s="4" t="n">
        <f aca="false">IF(CN2166&gt;I2166,1,0)</f>
        <v>1</v>
      </c>
      <c r="T2166" s="25" t="n">
        <f aca="false">IF(AND(AND(R2166=0,S2166=0,Q2166=0),OR(S2165=1,S2164=1,S2163=1)),1,0)</f>
        <v>0</v>
      </c>
      <c r="U2166" s="13" t="n">
        <f aca="false">SUM(CM2165:CM2166)</f>
        <v>-0.0113268316936873</v>
      </c>
      <c r="AV2166" s="0"/>
      <c r="AW2166" s="55" t="n">
        <f aca="false">IF(EC2166&gt;$AW$2,1,0)</f>
        <v>0</v>
      </c>
      <c r="AX2166" s="0" t="n">
        <f aca="false">IF(AND(I2166&gt;G2166,I2165&lt;G2165),1,IF(OR(AND(I2166&gt;F2166,I2165&lt;F2165),AND(I2166&gt;E2166,I2165&lt;E2165)),1,0))</f>
        <v>0</v>
      </c>
      <c r="AY2166" s="0" t="n">
        <f aca="false">IF(K2165="10D",1,0)</f>
        <v>0</v>
      </c>
      <c r="AZ2166" s="0" t="n">
        <f aca="false">IF(AND(I2166&gt;G2166,I2165&lt;G2165,I2166&gt;F2166,I2165&gt;F2165,I2166&gt;E2166,I2165&gt;E2165),1,0)</f>
        <v>0</v>
      </c>
      <c r="BA2166" s="56" t="n">
        <f aca="false">IF(G2166&gt;H2166,1,0)</f>
        <v>1</v>
      </c>
      <c r="BB2166" s="56" t="n">
        <f aca="false">IF(I2166&lt;F2166,1,0)</f>
        <v>1</v>
      </c>
      <c r="BC2166" s="0" t="n">
        <f aca="false">IF(AND(SUM(AW2165:AX2165)=2,AY2166=1),1,IF(SUM(AX2164:AX2166)=0,0,IF(AND(OR(AW2164=1,AX2164=1),OR(AW2165=1,AX2165=1),AY2166=1),1,IF(AND(SUM(AW2166:AY2166)=2,SUM(AW2164:AX2164)=2,AX2164=1),1,0))))</f>
        <v>0</v>
      </c>
      <c r="BD2166" s="57" t="str">
        <f aca="false">IF(AND(SUM(BC2164:BC2166)&gt;=1,BA2166=1,SUM(AZ2161:AZ2166)&gt;=1),1,IF(BC2166=0,"",IF(AND(BC2166=1,AZ2166=0,AZ2165=0,AZ2164=0),1,IF(AND(BC2166=1,OR(AZ2166=1,AZ2165=1,AZ2164)),IF(BA2166=1,1,0)))))</f>
        <v/>
      </c>
      <c r="BE2166" s="50" t="str">
        <f aca="false">IF(AND(BD2166=1,BD2165=1),0,IF(BD2166=1,SUM(CM2167:CM2205),""))</f>
        <v/>
      </c>
      <c r="BF2166" s="20" t="str">
        <f aca="false">IF(AND(BB2166=1,BB2165=1,BE2125&lt;&gt;0),"",IF(AND(BB2165=0,BB2166=1),BF2165,IF(AND(BB2166=1,BB2165=1),BF2165,IF(AND(BF2165="",BE2165="",OR(BD2165=0,BD2165="")),"",IF(AND(BF2165="",BE2126=0),"",IF(AND(BE2126&lt;&gt;"",BF2165=BE2126),"",IF(AND(BD2165=1,BE2165&lt;&gt;0),CM2166,IF(BF2165&lt;&gt;0,BF2165+CM2166,IF(BF2165="","")))))))))</f>
        <v/>
      </c>
      <c r="BH2166" s="50"/>
      <c r="BI2166" s="0"/>
      <c r="BU2166" s="0"/>
      <c r="BZ2166" s="49"/>
      <c r="CG2166" s="13"/>
      <c r="CH2166" s="40"/>
      <c r="CI2166" s="13"/>
      <c r="CL2166" s="6" t="n">
        <f aca="false">C2166</f>
        <v>40388</v>
      </c>
      <c r="CM2166" s="13" t="n">
        <f aca="false">CN2166/CN2165-1</f>
        <v>-0.00487232698727769</v>
      </c>
      <c r="CN2166" s="76" t="n">
        <v>110.29</v>
      </c>
      <c r="CO2166" s="13" t="n">
        <f aca="false">CN2166/CN2161-1</f>
        <v>0.00757347365728434</v>
      </c>
      <c r="CY2166" s="4" t="n">
        <v>111.52</v>
      </c>
      <c r="CZ2166" s="4" t="n">
        <v>110.29</v>
      </c>
      <c r="DA2166" s="33" t="n">
        <f aca="false">CZ2166-CN2166</f>
        <v>0</v>
      </c>
      <c r="DB2166" s="16" t="n">
        <f aca="false">CZ2166/CY2166-1</f>
        <v>-0.0110294117647058</v>
      </c>
      <c r="DC2166" s="15" t="n">
        <f aca="false">CY2166/CZ2165-1</f>
        <v>0.00622575115041046</v>
      </c>
      <c r="DD2166" s="15" t="n">
        <f aca="false">CZ2166/CZ2165-1</f>
        <v>-0.00487232698727769</v>
      </c>
      <c r="DE2166" s="34" t="str">
        <f aca="false">IF(CW2166=0,"",-DC2166*CS2166)</f>
        <v/>
      </c>
      <c r="DY2166" s="6"/>
      <c r="EB2166" s="6" t="n">
        <f aca="false">CL2166</f>
        <v>40388</v>
      </c>
      <c r="EC2166" s="13" t="n">
        <f aca="false">SUM(CM2164:CM2166)</f>
        <v>-0.0114164695567207</v>
      </c>
    </row>
    <row r="2167" customFormat="false" ht="15" hidden="false" customHeight="false" outlineLevel="0" collapsed="false">
      <c r="A2167" s="0" t="n">
        <f aca="false">IF(FR2167=1,CZ2167,0)</f>
        <v>0</v>
      </c>
      <c r="C2167" s="6" t="n">
        <v>40389</v>
      </c>
      <c r="D2167" s="0" t="n">
        <f aca="false">IF(E2167&gt;E2166,1,0)</f>
        <v>1</v>
      </c>
      <c r="E2167" s="46" t="n">
        <v>111.6408</v>
      </c>
      <c r="F2167" s="46" t="n">
        <v>112.9637</v>
      </c>
      <c r="G2167" s="46" t="n">
        <v>108.3921</v>
      </c>
      <c r="H2167" s="46" t="n">
        <v>108.0712</v>
      </c>
      <c r="I2167" s="46" t="n">
        <v>109.7211</v>
      </c>
      <c r="J2167" s="47" t="str">
        <f aca="false">IF(MIN(E2167:I2167)=E2167,$E$2,IF(MIN(E2167:I2167)=F2167,$F$2,IF(MIN(E2167:I2167)=G2167,$G$2,IF(MIN(E2167:I2167)=H2167,$H$2,IF(MIN(E2167:I2167)=I2167,$I$2)))))</f>
        <v>30D</v>
      </c>
      <c r="K2167" s="47" t="str">
        <f aca="false">IF(MAX(E2167:I2167)=E2167,$E$2,IF(MAX(E2167:I2167)=F2167,$F$2,IF(MAX(E2167:I2167)=G2167,$G$2,IF(MAX(E2167:I2167)=H2167,$H$2,IF(MAX(E2167:I2167)=I2167,$I$2)))))</f>
        <v>100D</v>
      </c>
      <c r="L2167" s="4" t="n">
        <f aca="false">IF(MAX(E2167:I2167)=H2167,1,0)</f>
        <v>0</v>
      </c>
      <c r="M2167" s="4" t="n">
        <f aca="false">IF(MAX(E2167:I2167)=I2167,1,0)</f>
        <v>0</v>
      </c>
      <c r="O2167" s="4" t="n">
        <f aca="false">IF(CN2167&gt;E2167,1,0)</f>
        <v>0</v>
      </c>
      <c r="P2167" s="4" t="n">
        <f aca="false">IF(CN2167&gt;F2167,1,0)</f>
        <v>0</v>
      </c>
      <c r="Q2167" s="4" t="n">
        <f aca="false">IF(CN2167&gt;G2167,1,0)</f>
        <v>1</v>
      </c>
      <c r="R2167" s="4" t="n">
        <f aca="false">IF(CN2167&gt;H2167,1,0)</f>
        <v>1</v>
      </c>
      <c r="S2167" s="4" t="n">
        <f aca="false">IF(CN2167&gt;I2167,1,0)</f>
        <v>1</v>
      </c>
      <c r="T2167" s="25" t="n">
        <f aca="false">IF(AND(AND(R2167=0,S2167=0,Q2167=0),OR(S2166=1,S2165=1,S2164=1)),1,0)</f>
        <v>0</v>
      </c>
      <c r="U2167" s="13" t="n">
        <f aca="false">SUM(CM2166:CM2167)</f>
        <v>-0.00505366709064159</v>
      </c>
      <c r="AV2167" s="0"/>
      <c r="AW2167" s="55" t="n">
        <f aca="false">IF(EC2167&gt;$AW$2,1,0)</f>
        <v>0</v>
      </c>
      <c r="AX2167" s="0" t="n">
        <f aca="false">IF(AND(I2167&gt;G2167,I2166&lt;G2166),1,IF(OR(AND(I2167&gt;F2167,I2166&lt;F2166),AND(I2167&gt;E2167,I2166&lt;E2166)),1,0))</f>
        <v>0</v>
      </c>
      <c r="AY2167" s="0" t="n">
        <f aca="false">IF(K2166="10D",1,0)</f>
        <v>0</v>
      </c>
      <c r="AZ2167" s="0" t="n">
        <f aca="false">IF(AND(I2167&gt;G2167,I2166&lt;G2166,I2167&gt;F2167,I2166&gt;F2166,I2167&gt;E2167,I2166&gt;E2166),1,0)</f>
        <v>0</v>
      </c>
      <c r="BA2167" s="56" t="n">
        <f aca="false">IF(G2167&gt;H2167,1,0)</f>
        <v>1</v>
      </c>
      <c r="BB2167" s="56" t="n">
        <f aca="false">IF(I2167&lt;F2167,1,0)</f>
        <v>1</v>
      </c>
      <c r="BC2167" s="0" t="n">
        <f aca="false">IF(AND(SUM(AW2166:AX2166)=2,AY2167=1),1,IF(SUM(AX2165:AX2167)=0,0,IF(AND(OR(AW2165=1,AX2165=1),OR(AW2166=1,AX2166=1),AY2167=1),1,IF(AND(SUM(AW2167:AY2167)=2,SUM(AW2165:AX2165)=2,AX2165=1),1,0))))</f>
        <v>0</v>
      </c>
      <c r="BD2167" s="57" t="str">
        <f aca="false">IF(AND(SUM(BC2165:BC2167)&gt;=1,BA2167=1,SUM(AZ2162:AZ2167)&gt;=1),1,IF(BC2167=0,"",IF(AND(BC2167=1,AZ2167=0,AZ2166=0,AZ2165=0),1,IF(AND(BC2167=1,OR(AZ2167=1,AZ2166=1,AZ2165)),IF(BA2167=1,1,0)))))</f>
        <v/>
      </c>
      <c r="BE2167" s="50" t="str">
        <f aca="false">IF(AND(BD2167=1,BD2166=1),0,IF(BD2167=1,SUM(CM2168:CM2206),""))</f>
        <v/>
      </c>
      <c r="BF2167" s="20" t="str">
        <f aca="false">IF(AND(BB2167=1,BB2166=1,BE2126&lt;&gt;0),"",IF(AND(BB2166=0,BB2167=1),BF2166,IF(AND(BB2167=1,BB2166=1),BF2166,IF(AND(BF2166="",BE2166="",OR(BD2166=0,BD2166="")),"",IF(AND(BF2166="",BE2127=0),"",IF(AND(BE2127&lt;&gt;"",BF2166=BE2127),"",IF(AND(BD2166=1,BE2166&lt;&gt;0),CM2167,IF(BF2166&lt;&gt;0,BF2166+CM2167,IF(BF2166="","")))))))))</f>
        <v/>
      </c>
      <c r="BH2167" s="50"/>
      <c r="BI2167" s="0"/>
      <c r="BU2167" s="0"/>
      <c r="BZ2167" s="49"/>
      <c r="CG2167" s="13"/>
      <c r="CH2167" s="40"/>
      <c r="CI2167" s="13"/>
      <c r="CL2167" s="6" t="n">
        <f aca="false">C2167</f>
        <v>40389</v>
      </c>
      <c r="CM2167" s="13" t="n">
        <f aca="false">CN2167/CN2166-1</f>
        <v>-0.000181340103363903</v>
      </c>
      <c r="CN2167" s="76" t="n">
        <v>110.27</v>
      </c>
      <c r="CO2167" s="13" t="n">
        <f aca="false">CN2167/CN2162-1</f>
        <v>-0.00126800108685809</v>
      </c>
      <c r="CY2167" s="4" t="n">
        <v>109.17</v>
      </c>
      <c r="CZ2167" s="4" t="n">
        <v>110.27</v>
      </c>
      <c r="DA2167" s="33" t="n">
        <f aca="false">CZ2167-CN2167</f>
        <v>0</v>
      </c>
      <c r="DB2167" s="16" t="n">
        <f aca="false">CZ2167/CY2167-1</f>
        <v>0.0100760282128789</v>
      </c>
      <c r="DC2167" s="15" t="n">
        <f aca="false">CY2167/CZ2166-1</f>
        <v>-0.0101550457883761</v>
      </c>
      <c r="DD2167" s="15" t="n">
        <f aca="false">CZ2167/CZ2166-1</f>
        <v>-0.000181340103363903</v>
      </c>
      <c r="DE2167" s="34" t="str">
        <f aca="false">IF(CW2167=0,"",-DC2167*CS2167)</f>
        <v/>
      </c>
      <c r="DY2167" s="6"/>
      <c r="EB2167" s="6" t="n">
        <f aca="false">CL2167</f>
        <v>40389</v>
      </c>
      <c r="EC2167" s="13" t="n">
        <f aca="false">SUM(CM2165:CM2167)</f>
        <v>-0.0115081717970512</v>
      </c>
    </row>
    <row r="2168" customFormat="false" ht="15" hidden="false" customHeight="false" outlineLevel="0" collapsed="false">
      <c r="A2168" s="0" t="n">
        <f aca="false">IF(FR2168=1,CZ2168,0)</f>
        <v>0</v>
      </c>
      <c r="C2168" s="6" t="n">
        <v>40392</v>
      </c>
      <c r="D2168" s="0" t="n">
        <f aca="false">IF(E2168&gt;E2167,1,0)</f>
        <v>1</v>
      </c>
      <c r="E2168" s="46" t="n">
        <v>111.658</v>
      </c>
      <c r="F2168" s="46" t="n">
        <v>112.9416</v>
      </c>
      <c r="G2168" s="46" t="n">
        <v>108.4965</v>
      </c>
      <c r="H2168" s="46" t="n">
        <v>108.1056</v>
      </c>
      <c r="I2168" s="46" t="n">
        <v>110.2681</v>
      </c>
      <c r="J2168" s="47" t="str">
        <f aca="false">IF(MIN(E2168:I2168)=E2168,$E$2,IF(MIN(E2168:I2168)=F2168,$F$2,IF(MIN(E2168:I2168)=G2168,$G$2,IF(MIN(E2168:I2168)=H2168,$H$2,IF(MIN(E2168:I2168)=I2168,$I$2)))))</f>
        <v>30D</v>
      </c>
      <c r="K2168" s="47" t="str">
        <f aca="false">IF(MAX(E2168:I2168)=E2168,$E$2,IF(MAX(E2168:I2168)=F2168,$F$2,IF(MAX(E2168:I2168)=G2168,$G$2,IF(MAX(E2168:I2168)=H2168,$H$2,IF(MAX(E2168:I2168)=I2168,$I$2)))))</f>
        <v>100D</v>
      </c>
      <c r="L2168" s="4" t="n">
        <f aca="false">IF(MAX(E2168:I2168)=H2168,1,0)</f>
        <v>0</v>
      </c>
      <c r="M2168" s="4" t="n">
        <f aca="false">IF(MAX(E2168:I2168)=I2168,1,0)</f>
        <v>0</v>
      </c>
      <c r="O2168" s="4" t="n">
        <f aca="false">IF(CN2168&gt;E2168,1,0)</f>
        <v>1</v>
      </c>
      <c r="P2168" s="4" t="n">
        <f aca="false">IF(CN2168&gt;F2168,1,0)</f>
        <v>0</v>
      </c>
      <c r="Q2168" s="4" t="n">
        <f aca="false">IF(CN2168&gt;G2168,1,0)</f>
        <v>1</v>
      </c>
      <c r="R2168" s="4" t="n">
        <f aca="false">IF(CN2168&gt;H2168,1,0)</f>
        <v>1</v>
      </c>
      <c r="S2168" s="4" t="n">
        <f aca="false">IF(CN2168&gt;I2168,1,0)</f>
        <v>1</v>
      </c>
      <c r="T2168" s="25" t="n">
        <f aca="false">IF(AND(AND(R2168=0,S2168=0,Q2168=0),OR(S2167=1,S2166=1,S2165=1)),1,0)</f>
        <v>0</v>
      </c>
      <c r="U2168" s="13" t="n">
        <f aca="false">SUM(CM2167:CM2168)</f>
        <v>0.0223995975950129</v>
      </c>
      <c r="AV2168" s="0"/>
      <c r="AW2168" s="55" t="n">
        <f aca="false">IF(EC2168&gt;$AW$2,1,0)</f>
        <v>1</v>
      </c>
      <c r="AX2168" s="0" t="n">
        <f aca="false">IF(AND(I2168&gt;G2168,I2167&lt;G2167),1,IF(OR(AND(I2168&gt;F2168,I2167&lt;F2167),AND(I2168&gt;E2168,I2167&lt;E2167)),1,0))</f>
        <v>0</v>
      </c>
      <c r="AY2168" s="0" t="n">
        <f aca="false">IF(K2167="10D",1,0)</f>
        <v>0</v>
      </c>
      <c r="AZ2168" s="0" t="n">
        <f aca="false">IF(AND(I2168&gt;G2168,I2167&lt;G2167,I2168&gt;F2168,I2167&gt;F2167,I2168&gt;E2168,I2167&gt;E2167),1,0)</f>
        <v>0</v>
      </c>
      <c r="BA2168" s="56" t="n">
        <f aca="false">IF(G2168&gt;H2168,1,0)</f>
        <v>1</v>
      </c>
      <c r="BB2168" s="56" t="n">
        <f aca="false">IF(I2168&lt;F2168,1,0)</f>
        <v>1</v>
      </c>
      <c r="BC2168" s="0" t="n">
        <f aca="false">IF(AND(SUM(AW2167:AX2167)=2,AY2168=1),1,IF(SUM(AX2166:AX2168)=0,0,IF(AND(OR(AW2166=1,AX2166=1),OR(AW2167=1,AX2167=1),AY2168=1),1,IF(AND(SUM(AW2168:AY2168)=2,SUM(AW2166:AX2166)=2,AX2166=1),1,0))))</f>
        <v>0</v>
      </c>
      <c r="BD2168" s="57" t="str">
        <f aca="false">IF(AND(SUM(BC2166:BC2168)&gt;=1,BA2168=1,SUM(AZ2163:AZ2168)&gt;=1),1,IF(BC2168=0,"",IF(AND(BC2168=1,AZ2168=0,AZ2167=0,AZ2166=0),1,IF(AND(BC2168=1,OR(AZ2168=1,AZ2167=1,AZ2166)),IF(BA2168=1,1,0)))))</f>
        <v/>
      </c>
      <c r="BE2168" s="50" t="str">
        <f aca="false">IF(AND(BD2168=1,BD2167=1),0,IF(BD2168=1,SUM(CM2169:CM2207),""))</f>
        <v/>
      </c>
      <c r="BF2168" s="20" t="str">
        <f aca="false">IF(AND(BB2168=1,BB2167=1,BE2127&lt;&gt;0),"",IF(AND(BB2167=0,BB2168=1),BF2167,IF(AND(BB2168=1,BB2167=1),BF2167,IF(AND(BF2167="",BE2167="",OR(BD2167=0,BD2167="")),"",IF(AND(BF2167="",BE2128=0),"",IF(AND(BE2128&lt;&gt;"",BF2167=BE2128),"",IF(AND(BD2167=1,BE2167&lt;&gt;0),CM2168,IF(BF2167&lt;&gt;0,BF2167+CM2168,IF(BF2167="","")))))))))</f>
        <v/>
      </c>
      <c r="BH2168" s="50"/>
      <c r="BI2168" s="0"/>
      <c r="BU2168" s="0"/>
      <c r="BZ2168" s="49"/>
      <c r="CG2168" s="13"/>
      <c r="CH2168" s="40"/>
      <c r="CI2168" s="13"/>
      <c r="CL2168" s="6" t="n">
        <f aca="false">C2168</f>
        <v>40392</v>
      </c>
      <c r="CM2168" s="13" t="n">
        <f aca="false">CN2168/CN2167-1</f>
        <v>0.0225809376983768</v>
      </c>
      <c r="CN2168" s="76" t="n">
        <v>112.76</v>
      </c>
      <c r="CO2168" s="13" t="n">
        <f aca="false">CN2168/CN2163-1</f>
        <v>0.0107565435640014</v>
      </c>
      <c r="CY2168" s="4" t="n">
        <v>111.99</v>
      </c>
      <c r="CZ2168" s="4" t="n">
        <v>112.76</v>
      </c>
      <c r="DA2168" s="33" t="n">
        <f aca="false">CZ2168-CN2168</f>
        <v>0</v>
      </c>
      <c r="DB2168" s="16" t="n">
        <f aca="false">CZ2168/CY2168-1</f>
        <v>0.00687561389409774</v>
      </c>
      <c r="DC2168" s="15" t="n">
        <f aca="false">CY2168/CZ2167-1</f>
        <v>0.0155980774462683</v>
      </c>
      <c r="DD2168" s="15" t="n">
        <f aca="false">CZ2168/CZ2167-1</f>
        <v>0.0225809376983768</v>
      </c>
      <c r="DE2168" s="34" t="str">
        <f aca="false">IF(CW2168=0,"",-DC2168*CS2168)</f>
        <v/>
      </c>
      <c r="DY2168" s="6"/>
      <c r="EB2168" s="6" t="n">
        <f aca="false">CL2168</f>
        <v>40392</v>
      </c>
      <c r="EC2168" s="13" t="n">
        <f aca="false">SUM(CM2166:CM2168)</f>
        <v>0.0175272706077352</v>
      </c>
    </row>
    <row r="2169" customFormat="false" ht="15" hidden="false" customHeight="false" outlineLevel="0" collapsed="false">
      <c r="A2169" s="0" t="n">
        <f aca="false">IF(FR2169=1,CZ2169,0)</f>
        <v>0</v>
      </c>
      <c r="C2169" s="6" t="n">
        <v>40393</v>
      </c>
      <c r="D2169" s="0" t="n">
        <f aca="false">IF(E2169&gt;E2168,1,0)</f>
        <v>1</v>
      </c>
      <c r="E2169" s="46" t="n">
        <v>111.6706</v>
      </c>
      <c r="F2169" s="46" t="n">
        <v>112.9093</v>
      </c>
      <c r="G2169" s="46" t="n">
        <v>108.5586</v>
      </c>
      <c r="H2169" s="46" t="n">
        <v>108.1326</v>
      </c>
      <c r="I2169" s="46" t="n">
        <v>110.6421</v>
      </c>
      <c r="J2169" s="47" t="str">
        <f aca="false">IF(MIN(E2169:I2169)=E2169,$E$2,IF(MIN(E2169:I2169)=F2169,$F$2,IF(MIN(E2169:I2169)=G2169,$G$2,IF(MIN(E2169:I2169)=H2169,$H$2,IF(MIN(E2169:I2169)=I2169,$I$2)))))</f>
        <v>30D</v>
      </c>
      <c r="K2169" s="47" t="str">
        <f aca="false">IF(MAX(E2169:I2169)=E2169,$E$2,IF(MAX(E2169:I2169)=F2169,$F$2,IF(MAX(E2169:I2169)=G2169,$G$2,IF(MAX(E2169:I2169)=H2169,$H$2,IF(MAX(E2169:I2169)=I2169,$I$2)))))</f>
        <v>100D</v>
      </c>
      <c r="L2169" s="4" t="n">
        <f aca="false">IF(MAX(E2169:I2169)=H2169,1,0)</f>
        <v>0</v>
      </c>
      <c r="M2169" s="4" t="n">
        <f aca="false">IF(MAX(E2169:I2169)=I2169,1,0)</f>
        <v>0</v>
      </c>
      <c r="O2169" s="4" t="n">
        <f aca="false">IF(CN2169&gt;E2169,1,0)</f>
        <v>1</v>
      </c>
      <c r="P2169" s="4" t="n">
        <f aca="false">IF(CN2169&gt;F2169,1,0)</f>
        <v>0</v>
      </c>
      <c r="Q2169" s="4" t="n">
        <f aca="false">IF(CN2169&gt;G2169,1,0)</f>
        <v>1</v>
      </c>
      <c r="R2169" s="4" t="n">
        <f aca="false">IF(CN2169&gt;H2169,1,0)</f>
        <v>1</v>
      </c>
      <c r="S2169" s="4" t="n">
        <f aca="false">IF(CN2169&gt;I2169,1,0)</f>
        <v>1</v>
      </c>
      <c r="T2169" s="25" t="n">
        <f aca="false">IF(AND(AND(R2169=0,S2169=0,Q2169=0),OR(S2168=1,S2167=1,S2166=1)),1,0)</f>
        <v>0</v>
      </c>
      <c r="U2169" s="13" t="n">
        <f aca="false">SUM(CM2168:CM2169)</f>
        <v>0.0177920054528996</v>
      </c>
      <c r="AV2169" s="0"/>
      <c r="AW2169" s="55" t="n">
        <f aca="false">IF(EC2169&gt;$AW$2,1,0)</f>
        <v>1</v>
      </c>
      <c r="AX2169" s="0" t="n">
        <f aca="false">IF(AND(I2169&gt;G2169,I2168&lt;G2168),1,IF(OR(AND(I2169&gt;F2169,I2168&lt;F2168),AND(I2169&gt;E2169,I2168&lt;E2168)),1,0))</f>
        <v>0</v>
      </c>
      <c r="AY2169" s="0" t="n">
        <f aca="false">IF(K2168="10D",1,0)</f>
        <v>0</v>
      </c>
      <c r="AZ2169" s="0" t="n">
        <f aca="false">IF(AND(I2169&gt;G2169,I2168&lt;G2168,I2169&gt;F2169,I2168&gt;F2168,I2169&gt;E2169,I2168&gt;E2168),1,0)</f>
        <v>0</v>
      </c>
      <c r="BA2169" s="56" t="n">
        <f aca="false">IF(G2169&gt;H2169,1,0)</f>
        <v>1</v>
      </c>
      <c r="BB2169" s="56" t="n">
        <f aca="false">IF(I2169&lt;F2169,1,0)</f>
        <v>1</v>
      </c>
      <c r="BC2169" s="0" t="n">
        <f aca="false">IF(AND(SUM(AW2168:AX2168)=2,AY2169=1),1,IF(SUM(AX2167:AX2169)=0,0,IF(AND(OR(AW2167=1,AX2167=1),OR(AW2168=1,AX2168=1),AY2169=1),1,IF(AND(SUM(AW2169:AY2169)=2,SUM(AW2167:AX2167)=2,AX2167=1),1,0))))</f>
        <v>0</v>
      </c>
      <c r="BD2169" s="57" t="str">
        <f aca="false">IF(AND(SUM(BC2167:BC2169)&gt;=1,BA2169=1,SUM(AZ2164:AZ2169)&gt;=1),1,IF(BC2169=0,"",IF(AND(BC2169=1,AZ2169=0,AZ2168=0,AZ2167=0),1,IF(AND(BC2169=1,OR(AZ2169=1,AZ2168=1,AZ2167)),IF(BA2169=1,1,0)))))</f>
        <v/>
      </c>
      <c r="BE2169" s="50" t="str">
        <f aca="false">IF(AND(BD2169=1,BD2168=1),0,IF(BD2169=1,SUM(CM2170:CM2208),""))</f>
        <v/>
      </c>
      <c r="BF2169" s="20" t="str">
        <f aca="false">IF(AND(BB2169=1,BB2168=1,BE2128&lt;&gt;0),"",IF(AND(BB2168=0,BB2169=1),BF2168,IF(AND(BB2169=1,BB2168=1),BF2168,IF(AND(BF2168="",BE2168="",OR(BD2168=0,BD2168="")),"",IF(AND(BF2168="",BE2129=0),"",IF(AND(BE2129&lt;&gt;"",BF2168=BE2129),"",IF(AND(BD2168=1,BE2168&lt;&gt;0),CM2169,IF(BF2168&lt;&gt;0,BF2168+CM2169,IF(BF2168="","")))))))))</f>
        <v/>
      </c>
      <c r="BH2169" s="50"/>
      <c r="BI2169" s="0"/>
      <c r="BU2169" s="0"/>
      <c r="BZ2169" s="49"/>
      <c r="CG2169" s="13"/>
      <c r="CH2169" s="40"/>
      <c r="CI2169" s="13"/>
      <c r="CL2169" s="6" t="n">
        <f aca="false">C2169</f>
        <v>40393</v>
      </c>
      <c r="CM2169" s="13" t="n">
        <f aca="false">CN2169/CN2168-1</f>
        <v>-0.00478893224547716</v>
      </c>
      <c r="CN2169" s="76" t="n">
        <v>112.22</v>
      </c>
      <c r="CO2169" s="13" t="n">
        <f aca="false">CN2169/CN2164-1</f>
        <v>0.00600627521290908</v>
      </c>
      <c r="CY2169" s="4" t="n">
        <v>112.48</v>
      </c>
      <c r="CZ2169" s="4" t="n">
        <v>112.22</v>
      </c>
      <c r="DA2169" s="33" t="n">
        <f aca="false">CZ2169-CN2169</f>
        <v>0</v>
      </c>
      <c r="DB2169" s="16" t="n">
        <f aca="false">CZ2169/CY2169-1</f>
        <v>-0.00231152204836416</v>
      </c>
      <c r="DC2169" s="15" t="n">
        <f aca="false">CY2169/CZ2168-1</f>
        <v>-0.00248315005321031</v>
      </c>
      <c r="DD2169" s="15" t="n">
        <f aca="false">CZ2169/CZ2168-1</f>
        <v>-0.00478893224547716</v>
      </c>
      <c r="DE2169" s="34" t="str">
        <f aca="false">IF(CW2169=0,"",-DC2169*CS2169)</f>
        <v/>
      </c>
      <c r="DY2169" s="6"/>
      <c r="EB2169" s="6" t="n">
        <f aca="false">CL2169</f>
        <v>40393</v>
      </c>
      <c r="EC2169" s="13" t="n">
        <f aca="false">SUM(CM2167:CM2169)</f>
        <v>0.0176106653495357</v>
      </c>
    </row>
    <row r="2170" customFormat="false" ht="15" hidden="false" customHeight="false" outlineLevel="0" collapsed="false">
      <c r="A2170" s="0" t="n">
        <f aca="false">IF(FR2170=1,CZ2170,0)</f>
        <v>0</v>
      </c>
      <c r="C2170" s="6" t="n">
        <v>40394</v>
      </c>
      <c r="D2170" s="0" t="n">
        <f aca="false">IF(E2170&gt;E2169,1,0)</f>
        <v>1</v>
      </c>
      <c r="E2170" s="46" t="n">
        <v>111.691</v>
      </c>
      <c r="F2170" s="46" t="n">
        <v>112.8844</v>
      </c>
      <c r="G2170" s="46" t="n">
        <v>108.6638</v>
      </c>
      <c r="H2170" s="46" t="n">
        <v>108.2459</v>
      </c>
      <c r="I2170" s="46" t="n">
        <v>111.2321</v>
      </c>
      <c r="J2170" s="47" t="str">
        <f aca="false">IF(MIN(E2170:I2170)=E2170,$E$2,IF(MIN(E2170:I2170)=F2170,$F$2,IF(MIN(E2170:I2170)=G2170,$G$2,IF(MIN(E2170:I2170)=H2170,$H$2,IF(MIN(E2170:I2170)=I2170,$I$2)))))</f>
        <v>30D</v>
      </c>
      <c r="K2170" s="47" t="str">
        <f aca="false">IF(MAX(E2170:I2170)=E2170,$E$2,IF(MAX(E2170:I2170)=F2170,$F$2,IF(MAX(E2170:I2170)=G2170,$G$2,IF(MAX(E2170:I2170)=H2170,$H$2,IF(MAX(E2170:I2170)=I2170,$I$2)))))</f>
        <v>100D</v>
      </c>
      <c r="L2170" s="4" t="n">
        <f aca="false">IF(MAX(E2170:I2170)=H2170,1,0)</f>
        <v>0</v>
      </c>
      <c r="M2170" s="4" t="n">
        <f aca="false">IF(MAX(E2170:I2170)=I2170,1,0)</f>
        <v>0</v>
      </c>
      <c r="O2170" s="4" t="n">
        <f aca="false">IF(CN2170&gt;E2170,1,0)</f>
        <v>1</v>
      </c>
      <c r="P2170" s="4" t="n">
        <f aca="false">IF(CN2170&gt;F2170,1,0)</f>
        <v>1</v>
      </c>
      <c r="Q2170" s="4" t="n">
        <f aca="false">IF(CN2170&gt;G2170,1,0)</f>
        <v>1</v>
      </c>
      <c r="R2170" s="4" t="n">
        <f aca="false">IF(CN2170&gt;H2170,1,0)</f>
        <v>1</v>
      </c>
      <c r="S2170" s="4" t="n">
        <f aca="false">IF(CN2170&gt;I2170,1,0)</f>
        <v>1</v>
      </c>
      <c r="T2170" s="25" t="n">
        <f aca="false">IF(AND(AND(R2170=0,S2170=0,Q2170=0),OR(S2169=1,S2168=1,S2167=1)),1,0)</f>
        <v>0</v>
      </c>
      <c r="U2170" s="13" t="n">
        <f aca="false">SUM(CM2169:CM2170)</f>
        <v>0.00189436841394175</v>
      </c>
      <c r="AV2170" s="0"/>
      <c r="AW2170" s="55" t="n">
        <f aca="false">IF(EC2170&gt;$AW$2,1,0)</f>
        <v>1</v>
      </c>
      <c r="AX2170" s="0" t="n">
        <f aca="false">IF(AND(I2170&gt;G2170,I2169&lt;G2169),1,IF(OR(AND(I2170&gt;F2170,I2169&lt;F2169),AND(I2170&gt;E2170,I2169&lt;E2169)),1,0))</f>
        <v>0</v>
      </c>
      <c r="AY2170" s="0" t="n">
        <f aca="false">IF(K2169="10D",1,0)</f>
        <v>0</v>
      </c>
      <c r="AZ2170" s="0" t="n">
        <f aca="false">IF(AND(I2170&gt;G2170,I2169&lt;G2169,I2170&gt;F2170,I2169&gt;F2169,I2170&gt;E2170,I2169&gt;E2169),1,0)</f>
        <v>0</v>
      </c>
      <c r="BA2170" s="56" t="n">
        <f aca="false">IF(G2170&gt;H2170,1,0)</f>
        <v>1</v>
      </c>
      <c r="BB2170" s="56" t="n">
        <f aca="false">IF(I2170&lt;F2170,1,0)</f>
        <v>1</v>
      </c>
      <c r="BC2170" s="0" t="n">
        <f aca="false">IF(AND(SUM(AW2169:AX2169)=2,AY2170=1),1,IF(SUM(AX2168:AX2170)=0,0,IF(AND(OR(AW2168=1,AX2168=1),OR(AW2169=1,AX2169=1),AY2170=1),1,IF(AND(SUM(AW2170:AY2170)=2,SUM(AW2168:AX2168)=2,AX2168=1),1,0))))</f>
        <v>0</v>
      </c>
      <c r="BD2170" s="57" t="str">
        <f aca="false">IF(AND(SUM(BC2168:BC2170)&gt;=1,BA2170=1,SUM(AZ2165:AZ2170)&gt;=1),1,IF(BC2170=0,"",IF(AND(BC2170=1,AZ2170=0,AZ2169=0,AZ2168=0),1,IF(AND(BC2170=1,OR(AZ2170=1,AZ2169=1,AZ2168)),IF(BA2170=1,1,0)))))</f>
        <v/>
      </c>
      <c r="BE2170" s="50" t="str">
        <f aca="false">IF(AND(BD2170=1,BD2169=1),0,IF(BD2170=1,SUM(CM2171:CM2209),""))</f>
        <v/>
      </c>
      <c r="BF2170" s="20" t="str">
        <f aca="false">IF(AND(BB2170=1,BB2169=1,BE2129&lt;&gt;0),"",IF(AND(BB2169=0,BB2170=1),BF2169,IF(AND(BB2170=1,BB2169=1),BF2169,IF(AND(BF2169="",BE2169="",OR(BD2169=0,BD2169="")),"",IF(AND(BF2169="",BE2130=0),"",IF(AND(BE2130&lt;&gt;"",BF2169=BE2130),"",IF(AND(BD2169=1,BE2169&lt;&gt;0),CM2170,IF(BF2169&lt;&gt;0,BF2169+CM2170,IF(BF2169="","")))))))))</f>
        <v/>
      </c>
      <c r="BH2170" s="50"/>
      <c r="BI2170" s="0"/>
      <c r="BU2170" s="0"/>
      <c r="BZ2170" s="49"/>
      <c r="CG2170" s="13"/>
      <c r="CH2170" s="40"/>
      <c r="CI2170" s="13"/>
      <c r="CL2170" s="6" t="n">
        <f aca="false">C2170</f>
        <v>40394</v>
      </c>
      <c r="CM2170" s="13" t="n">
        <f aca="false">CN2170/CN2169-1</f>
        <v>0.00668330065941891</v>
      </c>
      <c r="CN2170" s="76" t="n">
        <v>112.97</v>
      </c>
      <c r="CO2170" s="13" t="n">
        <f aca="false">CN2170/CN2165-1</f>
        <v>0.0193088513940269</v>
      </c>
      <c r="CY2170" s="4" t="n">
        <v>112.53</v>
      </c>
      <c r="CZ2170" s="4" t="n">
        <v>112.97</v>
      </c>
      <c r="DA2170" s="33" t="n">
        <f aca="false">CZ2170-CN2170</f>
        <v>0</v>
      </c>
      <c r="DB2170" s="16" t="n">
        <f aca="false">CZ2170/CY2170-1</f>
        <v>0.00391006842619745</v>
      </c>
      <c r="DC2170" s="15" t="n">
        <f aca="false">CY2170/CZ2169-1</f>
        <v>0.00276243093922646</v>
      </c>
      <c r="DD2170" s="15" t="n">
        <f aca="false">CZ2170/CZ2169-1</f>
        <v>0.00668330065941891</v>
      </c>
      <c r="DE2170" s="34" t="str">
        <f aca="false">IF(CW2170=0,"",-DC2170*CS2170)</f>
        <v/>
      </c>
      <c r="DY2170" s="6"/>
      <c r="EB2170" s="6" t="n">
        <f aca="false">CL2170</f>
        <v>40394</v>
      </c>
      <c r="EC2170" s="13" t="n">
        <f aca="false">SUM(CM2168:CM2170)</f>
        <v>0.0244753061123185</v>
      </c>
    </row>
    <row r="2171" customFormat="false" ht="15" hidden="false" customHeight="false" outlineLevel="0" collapsed="false">
      <c r="A2171" s="0" t="n">
        <f aca="false">IF(FR2171=1,CZ2171,0)</f>
        <v>0</v>
      </c>
      <c r="C2171" s="6" t="n">
        <v>40395</v>
      </c>
      <c r="D2171" s="0" t="n">
        <f aca="false">IF(E2171&gt;E2170,1,0)</f>
        <v>1</v>
      </c>
      <c r="E2171" s="46" t="n">
        <v>111.7063</v>
      </c>
      <c r="F2171" s="46" t="n">
        <v>112.858</v>
      </c>
      <c r="G2171" s="46" t="n">
        <v>108.7645</v>
      </c>
      <c r="H2171" s="46" t="n">
        <v>108.3666</v>
      </c>
      <c r="I2171" s="46" t="n">
        <v>111.571</v>
      </c>
      <c r="J2171" s="47" t="str">
        <f aca="false">IF(MIN(E2171:I2171)=E2171,$E$2,IF(MIN(E2171:I2171)=F2171,$F$2,IF(MIN(E2171:I2171)=G2171,$G$2,IF(MIN(E2171:I2171)=H2171,$H$2,IF(MIN(E2171:I2171)=I2171,$I$2)))))</f>
        <v>30D</v>
      </c>
      <c r="K2171" s="47" t="str">
        <f aca="false">IF(MAX(E2171:I2171)=E2171,$E$2,IF(MAX(E2171:I2171)=F2171,$F$2,IF(MAX(E2171:I2171)=G2171,$G$2,IF(MAX(E2171:I2171)=H2171,$H$2,IF(MAX(E2171:I2171)=I2171,$I$2)))))</f>
        <v>100D</v>
      </c>
      <c r="L2171" s="4" t="n">
        <f aca="false">IF(MAX(E2171:I2171)=H2171,1,0)</f>
        <v>0</v>
      </c>
      <c r="M2171" s="4" t="n">
        <f aca="false">IF(MAX(E2171:I2171)=I2171,1,0)</f>
        <v>0</v>
      </c>
      <c r="O2171" s="4" t="n">
        <f aca="false">IF(CN2171&gt;E2171,1,0)</f>
        <v>1</v>
      </c>
      <c r="P2171" s="4" t="n">
        <f aca="false">IF(CN2171&gt;F2171,1,0)</f>
        <v>0</v>
      </c>
      <c r="Q2171" s="4" t="n">
        <f aca="false">IF(CN2171&gt;G2171,1,0)</f>
        <v>1</v>
      </c>
      <c r="R2171" s="4" t="n">
        <f aca="false">IF(CN2171&gt;H2171,1,0)</f>
        <v>1</v>
      </c>
      <c r="S2171" s="4" t="n">
        <f aca="false">IF(CN2171&gt;I2171,1,0)</f>
        <v>1</v>
      </c>
      <c r="T2171" s="25" t="n">
        <f aca="false">IF(AND(AND(R2171=0,S2171=0,Q2171=0),OR(S2170=1,S2169=1,S2168=1)),1,0)</f>
        <v>0</v>
      </c>
      <c r="U2171" s="13" t="n">
        <f aca="false">SUM(CM2170:CM2171)</f>
        <v>0.00562107174908866</v>
      </c>
      <c r="AV2171" s="0"/>
      <c r="AW2171" s="55" t="n">
        <f aca="false">IF(EC2171&gt;$AW$2,1,0)</f>
        <v>0</v>
      </c>
      <c r="AX2171" s="0" t="n">
        <f aca="false">IF(AND(I2171&gt;G2171,I2170&lt;G2170),1,IF(OR(AND(I2171&gt;F2171,I2170&lt;F2170),AND(I2171&gt;E2171,I2170&lt;E2170)),1,0))</f>
        <v>0</v>
      </c>
      <c r="AY2171" s="0" t="n">
        <f aca="false">IF(K2170="10D",1,0)</f>
        <v>0</v>
      </c>
      <c r="AZ2171" s="0" t="n">
        <f aca="false">IF(AND(I2171&gt;G2171,I2170&lt;G2170,I2171&gt;F2171,I2170&gt;F2170,I2171&gt;E2171,I2170&gt;E2170),1,0)</f>
        <v>0</v>
      </c>
      <c r="BA2171" s="56" t="n">
        <f aca="false">IF(G2171&gt;H2171,1,0)</f>
        <v>1</v>
      </c>
      <c r="BB2171" s="56" t="n">
        <f aca="false">IF(I2171&lt;F2171,1,0)</f>
        <v>1</v>
      </c>
      <c r="BC2171" s="0" t="n">
        <f aca="false">IF(AND(SUM(AW2170:AX2170)=2,AY2171=1),1,IF(SUM(AX2169:AX2171)=0,0,IF(AND(OR(AW2169=1,AX2169=1),OR(AW2170=1,AX2170=1),AY2171=1),1,IF(AND(SUM(AW2171:AY2171)=2,SUM(AW2169:AX2169)=2,AX2169=1),1,0))))</f>
        <v>0</v>
      </c>
      <c r="BD2171" s="57" t="str">
        <f aca="false">IF(AND(SUM(BC2169:BC2171)&gt;=1,BA2171=1,SUM(AZ2166:AZ2171)&gt;=1),1,IF(BC2171=0,"",IF(AND(BC2171=1,AZ2171=0,AZ2170=0,AZ2169=0),1,IF(AND(BC2171=1,OR(AZ2171=1,AZ2170=1,AZ2169)),IF(BA2171=1,1,0)))))</f>
        <v/>
      </c>
      <c r="BE2171" s="50" t="str">
        <f aca="false">IF(AND(BD2171=1,BD2170=1),0,IF(BD2171=1,SUM(CM2172:CM2210),""))</f>
        <v/>
      </c>
      <c r="BF2171" s="20" t="str">
        <f aca="false">IF(AND(BB2171=1,BB2170=1,BE2130&lt;&gt;0),"",IF(AND(BB2170=0,BB2171=1),BF2170,IF(AND(BB2171=1,BB2170=1),BF2170,IF(AND(BF2170="",BE2170="",OR(BD2170=0,BD2170="")),"",IF(AND(BF2170="",BE2131=0),"",IF(AND(BE2131&lt;&gt;"",BF2170=BE2131),"",IF(AND(BD2170=1,BE2170&lt;&gt;0),CM2171,IF(BF2170&lt;&gt;0,BF2170+CM2171,IF(BF2170="","")))))))))</f>
        <v/>
      </c>
      <c r="BH2171" s="50"/>
      <c r="BI2171" s="0"/>
      <c r="BU2171" s="0"/>
      <c r="BZ2171" s="49"/>
      <c r="CG2171" s="13"/>
      <c r="CH2171" s="40"/>
      <c r="CI2171" s="13"/>
      <c r="CL2171" s="6" t="n">
        <f aca="false">C2171</f>
        <v>40395</v>
      </c>
      <c r="CM2171" s="13" t="n">
        <f aca="false">CN2171/CN2170-1</f>
        <v>-0.00106222891033025</v>
      </c>
      <c r="CN2171" s="76" t="n">
        <v>112.85</v>
      </c>
      <c r="CO2171" s="13" t="n">
        <f aca="false">CN2171/CN2166-1</f>
        <v>0.0232115332305738</v>
      </c>
      <c r="CY2171" s="4" t="n">
        <v>112.25</v>
      </c>
      <c r="CZ2171" s="4" t="n">
        <v>112.85</v>
      </c>
      <c r="DA2171" s="33" t="n">
        <f aca="false">CZ2171-CN2171</f>
        <v>0</v>
      </c>
      <c r="DB2171" s="16" t="n">
        <f aca="false">CZ2171/CY2171-1</f>
        <v>0.00534521158129175</v>
      </c>
      <c r="DC2171" s="15" t="n">
        <f aca="false">CY2171/CZ2170-1</f>
        <v>-0.00637337346198108</v>
      </c>
      <c r="DD2171" s="15" t="n">
        <f aca="false">CZ2171/CZ2170-1</f>
        <v>-0.00106222891033025</v>
      </c>
      <c r="DE2171" s="34" t="str">
        <f aca="false">IF(CW2171=0,"",-DC2171*CS2171)</f>
        <v/>
      </c>
      <c r="DY2171" s="6"/>
      <c r="EB2171" s="6" t="n">
        <f aca="false">CL2171</f>
        <v>40395</v>
      </c>
      <c r="EC2171" s="13" t="n">
        <f aca="false">SUM(CM2169:CM2171)</f>
        <v>0.000832139503611495</v>
      </c>
    </row>
    <row r="2172" customFormat="false" ht="15" hidden="false" customHeight="false" outlineLevel="0" collapsed="false">
      <c r="A2172" s="0" t="n">
        <f aca="false">IF(FR2172=1,CZ2172,0)</f>
        <v>0</v>
      </c>
      <c r="C2172" s="6" t="n">
        <v>40396</v>
      </c>
      <c r="D2172" s="0" t="n">
        <f aca="false">IF(E2172&gt;E2171,1,0)</f>
        <v>1</v>
      </c>
      <c r="E2172" s="46" t="n">
        <v>111.7222</v>
      </c>
      <c r="F2172" s="46" t="n">
        <v>112.8178</v>
      </c>
      <c r="G2172" s="46" t="n">
        <v>108.8689</v>
      </c>
      <c r="H2172" s="46" t="n">
        <v>108.5323</v>
      </c>
      <c r="I2172" s="46" t="n">
        <v>111.7692</v>
      </c>
      <c r="J2172" s="47" t="str">
        <f aca="false">IF(MIN(E2172:I2172)=E2172,$E$2,IF(MIN(E2172:I2172)=F2172,$F$2,IF(MIN(E2172:I2172)=G2172,$G$2,IF(MIN(E2172:I2172)=H2172,$H$2,IF(MIN(E2172:I2172)=I2172,$I$2)))))</f>
        <v>30D</v>
      </c>
      <c r="K2172" s="47" t="str">
        <f aca="false">IF(MAX(E2172:I2172)=E2172,$E$2,IF(MAX(E2172:I2172)=F2172,$F$2,IF(MAX(E2172:I2172)=G2172,$G$2,IF(MAX(E2172:I2172)=H2172,$H$2,IF(MAX(E2172:I2172)=I2172,$I$2)))))</f>
        <v>100D</v>
      </c>
      <c r="L2172" s="4" t="n">
        <f aca="false">IF(MAX(E2172:I2172)=H2172,1,0)</f>
        <v>0</v>
      </c>
      <c r="M2172" s="4" t="n">
        <f aca="false">IF(MAX(E2172:I2172)=I2172,1,0)</f>
        <v>0</v>
      </c>
      <c r="O2172" s="4" t="n">
        <f aca="false">IF(CN2172&gt;E2172,1,0)</f>
        <v>1</v>
      </c>
      <c r="P2172" s="4" t="n">
        <f aca="false">IF(CN2172&gt;F2172,1,0)</f>
        <v>0</v>
      </c>
      <c r="Q2172" s="4" t="n">
        <f aca="false">IF(CN2172&gt;G2172,1,0)</f>
        <v>1</v>
      </c>
      <c r="R2172" s="4" t="n">
        <f aca="false">IF(CN2172&gt;H2172,1,0)</f>
        <v>1</v>
      </c>
      <c r="S2172" s="4" t="n">
        <f aca="false">IF(CN2172&gt;I2172,1,0)</f>
        <v>1</v>
      </c>
      <c r="T2172" s="25" t="n">
        <f aca="false">IF(AND(AND(R2172=0,S2172=0,Q2172=0),OR(S2171=1,S2170=1,S2169=1)),1,0)</f>
        <v>0</v>
      </c>
      <c r="U2172" s="13" t="n">
        <f aca="false">SUM(CM2171:CM2172)</f>
        <v>-0.00512071362455269</v>
      </c>
      <c r="AV2172" s="0"/>
      <c r="AW2172" s="55" t="n">
        <f aca="false">IF(EC2172&gt;$AW$2,1,0)</f>
        <v>0</v>
      </c>
      <c r="AX2172" s="0" t="n">
        <f aca="false">IF(AND(I2172&gt;G2172,I2171&lt;G2171),1,IF(OR(AND(I2172&gt;F2172,I2171&lt;F2171),AND(I2172&gt;E2172,I2171&lt;E2171)),1,0))</f>
        <v>1</v>
      </c>
      <c r="AY2172" s="0" t="n">
        <f aca="false">IF(K2171="10D",1,0)</f>
        <v>0</v>
      </c>
      <c r="AZ2172" s="0" t="n">
        <f aca="false">IF(AND(I2172&gt;G2172,I2171&lt;G2171,I2172&gt;F2172,I2171&gt;F2171,I2172&gt;E2172,I2171&gt;E2171),1,0)</f>
        <v>0</v>
      </c>
      <c r="BA2172" s="56" t="n">
        <f aca="false">IF(G2172&gt;H2172,1,0)</f>
        <v>1</v>
      </c>
      <c r="BB2172" s="56" t="n">
        <f aca="false">IF(I2172&lt;F2172,1,0)</f>
        <v>1</v>
      </c>
      <c r="BC2172" s="0" t="n">
        <f aca="false">IF(AND(SUM(AW2171:AX2171)=2,AY2172=1),1,IF(SUM(AX2170:AX2172)=0,0,IF(AND(OR(AW2170=1,AX2170=1),OR(AW2171=1,AX2171=1),AY2172=1),1,IF(AND(SUM(AW2172:AY2172)=2,SUM(AW2170:AX2170)=2,AX2170=1),1,0))))</f>
        <v>0</v>
      </c>
      <c r="BD2172" s="57" t="str">
        <f aca="false">IF(AND(SUM(BC2170:BC2172)&gt;=1,BA2172=1,SUM(AZ2167:AZ2172)&gt;=1),1,IF(BC2172=0,"",IF(AND(BC2172=1,AZ2172=0,AZ2171=0,AZ2170=0),1,IF(AND(BC2172=1,OR(AZ2172=1,AZ2171=1,AZ2170)),IF(BA2172=1,1,0)))))</f>
        <v/>
      </c>
      <c r="BE2172" s="50" t="str">
        <f aca="false">IF(AND(BD2172=1,BD2171=1),0,IF(BD2172=1,SUM(CM2173:CM2211),""))</f>
        <v/>
      </c>
      <c r="BF2172" s="20" t="str">
        <f aca="false">IF(AND(BB2172=1,BB2171=1,BE2131&lt;&gt;0),"",IF(AND(BB2171=0,BB2172=1),BF2171,IF(AND(BB2172=1,BB2171=1),BF2171,IF(AND(BF2171="",BE2171="",OR(BD2171=0,BD2171="")),"",IF(AND(BF2171="",BE2132=0),"",IF(AND(BE2132&lt;&gt;"",BF2171=BE2132),"",IF(AND(BD2171=1,BE2171&lt;&gt;0),CM2172,IF(BF2171&lt;&gt;0,BF2171+CM2172,IF(BF2171="","")))))))))</f>
        <v/>
      </c>
      <c r="BH2172" s="50"/>
      <c r="BI2172" s="0"/>
      <c r="BU2172" s="0"/>
      <c r="BZ2172" s="49"/>
      <c r="CG2172" s="13"/>
      <c r="CH2172" s="40"/>
      <c r="CI2172" s="13"/>
      <c r="CL2172" s="6" t="n">
        <f aca="false">C2172</f>
        <v>40396</v>
      </c>
      <c r="CM2172" s="13" t="n">
        <f aca="false">CN2172/CN2171-1</f>
        <v>-0.00405848471422243</v>
      </c>
      <c r="CN2172" s="76" t="n">
        <v>112.392</v>
      </c>
      <c r="CO2172" s="13" t="n">
        <f aca="false">CN2172/CN2167-1</f>
        <v>0.0192436746168496</v>
      </c>
      <c r="CY2172" s="4" t="n">
        <v>111.74</v>
      </c>
      <c r="CZ2172" s="4" t="n">
        <v>112.392</v>
      </c>
      <c r="DA2172" s="33" t="n">
        <f aca="false">CZ2172-CN2172</f>
        <v>0</v>
      </c>
      <c r="DB2172" s="16" t="n">
        <f aca="false">CZ2172/CY2172-1</f>
        <v>0.00583497404689459</v>
      </c>
      <c r="DC2172" s="15" t="n">
        <f aca="false">CY2172/CZ2171-1</f>
        <v>-0.00983606557377048</v>
      </c>
      <c r="DD2172" s="15" t="n">
        <f aca="false">CZ2172/CZ2171-1</f>
        <v>-0.00405848471422243</v>
      </c>
      <c r="DE2172" s="34" t="str">
        <f aca="false">IF(CW2172=0,"",-DC2172*CS2172)</f>
        <v/>
      </c>
      <c r="DY2172" s="6"/>
      <c r="EB2172" s="6" t="n">
        <f aca="false">CL2172</f>
        <v>40396</v>
      </c>
      <c r="EC2172" s="13" t="n">
        <f aca="false">SUM(CM2170:CM2172)</f>
        <v>0.00156258703486623</v>
      </c>
    </row>
    <row r="2173" customFormat="false" ht="15" hidden="false" customHeight="false" outlineLevel="0" collapsed="false">
      <c r="A2173" s="0" t="n">
        <f aca="false">IF(FR2173=1,CZ2173,0)</f>
        <v>0</v>
      </c>
      <c r="C2173" s="6" t="n">
        <v>40399</v>
      </c>
      <c r="D2173" s="0" t="n">
        <f aca="false">IF(E2173&gt;E2172,1,0)</f>
        <v>1</v>
      </c>
      <c r="E2173" s="46" t="n">
        <v>111.746</v>
      </c>
      <c r="F2173" s="46" t="n">
        <v>112.7767</v>
      </c>
      <c r="G2173" s="46" t="n">
        <v>108.9136</v>
      </c>
      <c r="H2173" s="46" t="n">
        <v>108.7031</v>
      </c>
      <c r="I2173" s="46" t="n">
        <v>111.9124</v>
      </c>
      <c r="J2173" s="47" t="str">
        <f aca="false">IF(MIN(E2173:I2173)=E2173,$E$2,IF(MIN(E2173:I2173)=F2173,$F$2,IF(MIN(E2173:I2173)=G2173,$G$2,IF(MIN(E2173:I2173)=H2173,$H$2,IF(MIN(E2173:I2173)=I2173,$I$2)))))</f>
        <v>30D</v>
      </c>
      <c r="K2173" s="47" t="str">
        <f aca="false">IF(MAX(E2173:I2173)=E2173,$E$2,IF(MAX(E2173:I2173)=F2173,$F$2,IF(MAX(E2173:I2173)=G2173,$G$2,IF(MAX(E2173:I2173)=H2173,$H$2,IF(MAX(E2173:I2173)=I2173,$I$2)))))</f>
        <v>100D</v>
      </c>
      <c r="L2173" s="4" t="n">
        <f aca="false">IF(MAX(E2173:I2173)=H2173,1,0)</f>
        <v>0</v>
      </c>
      <c r="M2173" s="4" t="n">
        <f aca="false">IF(MAX(E2173:I2173)=I2173,1,0)</f>
        <v>0</v>
      </c>
      <c r="O2173" s="4" t="n">
        <f aca="false">IF(CN2173&gt;E2173,1,0)</f>
        <v>1</v>
      </c>
      <c r="P2173" s="4" t="n">
        <f aca="false">IF(CN2173&gt;F2173,1,0)</f>
        <v>1</v>
      </c>
      <c r="Q2173" s="4" t="n">
        <f aca="false">IF(CN2173&gt;G2173,1,0)</f>
        <v>1</v>
      </c>
      <c r="R2173" s="4" t="n">
        <f aca="false">IF(CN2173&gt;H2173,1,0)</f>
        <v>1</v>
      </c>
      <c r="S2173" s="4" t="n">
        <f aca="false">IF(CN2173&gt;I2173,1,0)</f>
        <v>1</v>
      </c>
      <c r="T2173" s="25" t="n">
        <f aca="false">IF(AND(AND(R2173=0,S2173=0,Q2173=0),OR(S2172=1,S2171=1,S2170=1)),1,0)</f>
        <v>0</v>
      </c>
      <c r="U2173" s="13" t="n">
        <f aca="false">SUM(CM2172:CM2173)</f>
        <v>0.00127997353903409</v>
      </c>
      <c r="AV2173" s="0"/>
      <c r="AW2173" s="55" t="n">
        <f aca="false">IF(EC2173&gt;$AW$2,1,0)</f>
        <v>0</v>
      </c>
      <c r="AX2173" s="0" t="n">
        <f aca="false">IF(AND(I2173&gt;G2173,I2172&lt;G2172),1,IF(OR(AND(I2173&gt;F2173,I2172&lt;F2172),AND(I2173&gt;E2173,I2172&lt;E2172)),1,0))</f>
        <v>0</v>
      </c>
      <c r="AY2173" s="0" t="n">
        <f aca="false">IF(K2172="10D",1,0)</f>
        <v>0</v>
      </c>
      <c r="AZ2173" s="0" t="n">
        <f aca="false">IF(AND(I2173&gt;G2173,I2172&lt;G2172,I2173&gt;F2173,I2172&gt;F2172,I2173&gt;E2173,I2172&gt;E2172),1,0)</f>
        <v>0</v>
      </c>
      <c r="BA2173" s="56" t="n">
        <f aca="false">IF(G2173&gt;H2173,1,0)</f>
        <v>1</v>
      </c>
      <c r="BB2173" s="56" t="n">
        <f aca="false">IF(I2173&lt;F2173,1,0)</f>
        <v>1</v>
      </c>
      <c r="BC2173" s="0" t="n">
        <f aca="false">IF(AND(SUM(AW2172:AX2172)=2,AY2173=1),1,IF(SUM(AX2171:AX2173)=0,0,IF(AND(OR(AW2171=1,AX2171=1),OR(AW2172=1,AX2172=1),AY2173=1),1,IF(AND(SUM(AW2173:AY2173)=2,SUM(AW2171:AX2171)=2,AX2171=1),1,0))))</f>
        <v>0</v>
      </c>
      <c r="BD2173" s="57" t="str">
        <f aca="false">IF(AND(SUM(BC2171:BC2173)&gt;=1,BA2173=1,SUM(AZ2168:AZ2173)&gt;=1),1,IF(BC2173=0,"",IF(AND(BC2173=1,AZ2173=0,AZ2172=0,AZ2171=0),1,IF(AND(BC2173=1,OR(AZ2173=1,AZ2172=1,AZ2171)),IF(BA2173=1,1,0)))))</f>
        <v/>
      </c>
      <c r="BE2173" s="50" t="str">
        <f aca="false">IF(AND(BD2173=1,BD2172=1),0,IF(BD2173=1,SUM(CM2174:CM2212),""))</f>
        <v/>
      </c>
      <c r="BF2173" s="20" t="str">
        <f aca="false">IF(AND(BB2173=1,BB2172=1,BE2132&lt;&gt;0),"",IF(AND(BB2172=0,BB2173=1),BF2172,IF(AND(BB2173=1,BB2172=1),BF2172,IF(AND(BF2172="",BE2172="",OR(BD2172=0,BD2172="")),"",IF(AND(BF2172="",BE2133=0),"",IF(AND(BE2133&lt;&gt;"",BF2172=BE2133),"",IF(AND(BD2172=1,BE2172&lt;&gt;0),CM2173,IF(BF2172&lt;&gt;0,BF2172+CM2173,IF(BF2172="","")))))))))</f>
        <v/>
      </c>
      <c r="BH2173" s="50"/>
      <c r="BI2173" s="0"/>
      <c r="BU2173" s="0"/>
      <c r="BZ2173" s="49"/>
      <c r="CG2173" s="13"/>
      <c r="CH2173" s="40"/>
      <c r="CI2173" s="13"/>
      <c r="CL2173" s="6" t="n">
        <f aca="false">C2173</f>
        <v>40399</v>
      </c>
      <c r="CM2173" s="13" t="n">
        <f aca="false">CN2173/CN2172-1</f>
        <v>0.00533845825325652</v>
      </c>
      <c r="CN2173" s="76" t="n">
        <v>112.992</v>
      </c>
      <c r="CO2173" s="13" t="n">
        <f aca="false">CN2173/CN2168-1</f>
        <v>0.00205746718694577</v>
      </c>
      <c r="CY2173" s="4" t="n">
        <v>112.92</v>
      </c>
      <c r="CZ2173" s="4" t="n">
        <v>112.992</v>
      </c>
      <c r="DA2173" s="33" t="n">
        <f aca="false">CZ2173-CN2173</f>
        <v>0</v>
      </c>
      <c r="DB2173" s="16" t="n">
        <f aca="false">CZ2173/CY2173-1</f>
        <v>0.000637619553666369</v>
      </c>
      <c r="DC2173" s="15" t="n">
        <f aca="false">CY2173/CZ2172-1</f>
        <v>0.00469784326286571</v>
      </c>
      <c r="DD2173" s="15" t="n">
        <f aca="false">CZ2173/CZ2172-1</f>
        <v>0.00533845825325652</v>
      </c>
      <c r="DE2173" s="34" t="str">
        <f aca="false">IF(CW2173=0,"",-DC2173*CS2173)</f>
        <v/>
      </c>
      <c r="DY2173" s="6"/>
      <c r="EB2173" s="6" t="n">
        <f aca="false">CL2173</f>
        <v>40399</v>
      </c>
      <c r="EC2173" s="13" t="n">
        <f aca="false">SUM(CM2171:CM2173)</f>
        <v>0.000217744628703831</v>
      </c>
    </row>
    <row r="2174" customFormat="false" ht="15" hidden="false" customHeight="false" outlineLevel="0" collapsed="false">
      <c r="A2174" s="0" t="n">
        <f aca="false">IF(FR2174=1,CZ2174,0)</f>
        <v>0</v>
      </c>
      <c r="C2174" s="6" t="n">
        <v>40400</v>
      </c>
      <c r="D2174" s="0" t="n">
        <f aca="false">IF(E2174&gt;E2173,1,0)</f>
        <v>1</v>
      </c>
      <c r="E2174" s="46" t="n">
        <v>111.7612</v>
      </c>
      <c r="F2174" s="46" t="n">
        <v>112.7301</v>
      </c>
      <c r="G2174" s="46" t="n">
        <v>108.9737</v>
      </c>
      <c r="H2174" s="46" t="n">
        <v>108.8646</v>
      </c>
      <c r="I2174" s="46" t="n">
        <v>111.9949</v>
      </c>
      <c r="J2174" s="47" t="str">
        <f aca="false">IF(MIN(E2174:I2174)=E2174,$E$2,IF(MIN(E2174:I2174)=F2174,$F$2,IF(MIN(E2174:I2174)=G2174,$G$2,IF(MIN(E2174:I2174)=H2174,$H$2,IF(MIN(E2174:I2174)=I2174,$I$2)))))</f>
        <v>30D</v>
      </c>
      <c r="K2174" s="47" t="str">
        <f aca="false">IF(MAX(E2174:I2174)=E2174,$E$2,IF(MAX(E2174:I2174)=F2174,$F$2,IF(MAX(E2174:I2174)=G2174,$G$2,IF(MAX(E2174:I2174)=H2174,$H$2,IF(MAX(E2174:I2174)=I2174,$I$2)))))</f>
        <v>100D</v>
      </c>
      <c r="L2174" s="4" t="n">
        <f aca="false">IF(MAX(E2174:I2174)=H2174,1,0)</f>
        <v>0</v>
      </c>
      <c r="M2174" s="4" t="n">
        <f aca="false">IF(MAX(E2174:I2174)=I2174,1,0)</f>
        <v>0</v>
      </c>
      <c r="O2174" s="4" t="n">
        <f aca="false">IF(CN2174&gt;E2174,1,0)</f>
        <v>1</v>
      </c>
      <c r="P2174" s="4" t="n">
        <f aca="false">IF(CN2174&gt;F2174,1,0)</f>
        <v>0</v>
      </c>
      <c r="Q2174" s="4" t="n">
        <f aca="false">IF(CN2174&gt;G2174,1,0)</f>
        <v>1</v>
      </c>
      <c r="R2174" s="4" t="n">
        <f aca="false">IF(CN2174&gt;H2174,1,0)</f>
        <v>1</v>
      </c>
      <c r="S2174" s="4" t="n">
        <f aca="false">IF(CN2174&gt;I2174,1,0)</f>
        <v>1</v>
      </c>
      <c r="T2174" s="25" t="n">
        <f aca="false">IF(AND(AND(R2174=0,S2174=0,Q2174=0),OR(S2173=1,S2172=1,S2171=1)),1,0)</f>
        <v>0</v>
      </c>
      <c r="U2174" s="13" t="n">
        <f aca="false">SUM(CM2173:CM2174)</f>
        <v>-0.000122105326465949</v>
      </c>
      <c r="AV2174" s="0"/>
      <c r="AW2174" s="55" t="n">
        <f aca="false">IF(EC2174&gt;$AW$2,1,0)</f>
        <v>0</v>
      </c>
      <c r="AX2174" s="0" t="n">
        <f aca="false">IF(AND(I2174&gt;G2174,I2173&lt;G2173),1,IF(OR(AND(I2174&gt;F2174,I2173&lt;F2173),AND(I2174&gt;E2174,I2173&lt;E2173)),1,0))</f>
        <v>0</v>
      </c>
      <c r="AY2174" s="0" t="n">
        <f aca="false">IF(K2173="10D",1,0)</f>
        <v>0</v>
      </c>
      <c r="AZ2174" s="0" t="n">
        <f aca="false">IF(AND(I2174&gt;G2174,I2173&lt;G2173,I2174&gt;F2174,I2173&gt;F2173,I2174&gt;E2174,I2173&gt;E2173),1,0)</f>
        <v>0</v>
      </c>
      <c r="BA2174" s="56" t="n">
        <f aca="false">IF(G2174&gt;H2174,1,0)</f>
        <v>1</v>
      </c>
      <c r="BB2174" s="56" t="n">
        <f aca="false">IF(I2174&lt;F2174,1,0)</f>
        <v>1</v>
      </c>
      <c r="BC2174" s="0" t="n">
        <f aca="false">IF(AND(SUM(AW2173:AX2173)=2,AY2174=1),1,IF(SUM(AX2172:AX2174)=0,0,IF(AND(OR(AW2172=1,AX2172=1),OR(AW2173=1,AX2173=1),AY2174=1),1,IF(AND(SUM(AW2174:AY2174)=2,SUM(AW2172:AX2172)=2,AX2172=1),1,0))))</f>
        <v>0</v>
      </c>
      <c r="BD2174" s="57" t="str">
        <f aca="false">IF(AND(SUM(BC2172:BC2174)&gt;=1,BA2174=1,SUM(AZ2169:AZ2174)&gt;=1),1,IF(BC2174=0,"",IF(AND(BC2174=1,AZ2174=0,AZ2173=0,AZ2172=0),1,IF(AND(BC2174=1,OR(AZ2174=1,AZ2173=1,AZ2172)),IF(BA2174=1,1,0)))))</f>
        <v/>
      </c>
      <c r="BE2174" s="50" t="str">
        <f aca="false">IF(AND(BD2174=1,BD2173=1),0,IF(BD2174=1,SUM(CM2175:CM2213),""))</f>
        <v/>
      </c>
      <c r="BF2174" s="20" t="str">
        <f aca="false">IF(AND(BB2174=1,BB2173=1,BE2133&lt;&gt;0),"",IF(AND(BB2173=0,BB2174=1),BF2173,IF(AND(BB2174=1,BB2173=1),BF2173,IF(AND(BF2173="",BE2173="",OR(BD2173=0,BD2173="")),"",IF(AND(BF2173="",BE2134=0),"",IF(AND(BE2134&lt;&gt;"",BF2173=BE2134),"",IF(AND(BD2173=1,BE2173&lt;&gt;0),CM2174,IF(BF2173&lt;&gt;0,BF2173+CM2174,IF(BF2173="","")))))))))</f>
        <v/>
      </c>
      <c r="BH2174" s="50"/>
      <c r="BI2174" s="0"/>
      <c r="BU2174" s="0"/>
      <c r="BZ2174" s="49"/>
      <c r="CG2174" s="13"/>
      <c r="CH2174" s="40"/>
      <c r="CI2174" s="13"/>
      <c r="CL2174" s="6" t="n">
        <f aca="false">C2174</f>
        <v>40400</v>
      </c>
      <c r="CM2174" s="13" t="n">
        <f aca="false">CN2174/CN2173-1</f>
        <v>-0.00546056357972247</v>
      </c>
      <c r="CN2174" s="76" t="n">
        <v>112.375</v>
      </c>
      <c r="CO2174" s="13" t="n">
        <f aca="false">CN2174/CN2169-1</f>
        <v>0.00138121546961334</v>
      </c>
      <c r="CY2174" s="4" t="n">
        <v>112.03</v>
      </c>
      <c r="CZ2174" s="4" t="n">
        <v>112.375</v>
      </c>
      <c r="DA2174" s="33" t="n">
        <f aca="false">CZ2174-CN2174</f>
        <v>0</v>
      </c>
      <c r="DB2174" s="16" t="n">
        <f aca="false">CZ2174/CY2174-1</f>
        <v>0.0030795322681425</v>
      </c>
      <c r="DC2174" s="15" t="n">
        <f aca="false">CY2174/CZ2173-1</f>
        <v>-0.00851387708864348</v>
      </c>
      <c r="DD2174" s="15" t="n">
        <f aca="false">CZ2174/CZ2173-1</f>
        <v>-0.00546056357972247</v>
      </c>
      <c r="DE2174" s="34" t="str">
        <f aca="false">IF(CW2174=0,"",-DC2174*CS2174)</f>
        <v/>
      </c>
      <c r="DY2174" s="6"/>
      <c r="EB2174" s="6" t="n">
        <f aca="false">CL2174</f>
        <v>40400</v>
      </c>
      <c r="EC2174" s="13" t="n">
        <f aca="false">SUM(CM2172:CM2174)</f>
        <v>-0.00418059004068838</v>
      </c>
    </row>
    <row r="2175" customFormat="false" ht="15" hidden="false" customHeight="false" outlineLevel="0" collapsed="false">
      <c r="A2175" s="0" t="n">
        <f aca="false">IF(FR2175=1,CZ2175,0)</f>
        <v>0</v>
      </c>
      <c r="C2175" s="6" t="n">
        <v>40401</v>
      </c>
      <c r="D2175" s="0" t="n">
        <f aca="false">IF(E2175&gt;E2174,1,0)</f>
        <v>1</v>
      </c>
      <c r="E2175" s="46" t="n">
        <v>111.7673</v>
      </c>
      <c r="F2175" s="46" t="n">
        <v>112.6634</v>
      </c>
      <c r="G2175" s="46" t="n">
        <v>109.0091</v>
      </c>
      <c r="H2175" s="46" t="n">
        <v>109.0343</v>
      </c>
      <c r="I2175" s="46" t="n">
        <v>111.8419</v>
      </c>
      <c r="J2175" s="47" t="str">
        <f aca="false">IF(MIN(E2175:I2175)=E2175,$E$2,IF(MIN(E2175:I2175)=F2175,$F$2,IF(MIN(E2175:I2175)=G2175,$G$2,IF(MIN(E2175:I2175)=H2175,$H$2,IF(MIN(E2175:I2175)=I2175,$I$2)))))</f>
        <v>50D</v>
      </c>
      <c r="K2175" s="47" t="str">
        <f aca="false">IF(MAX(E2175:I2175)=E2175,$E$2,IF(MAX(E2175:I2175)=F2175,$F$2,IF(MAX(E2175:I2175)=G2175,$G$2,IF(MAX(E2175:I2175)=H2175,$H$2,IF(MAX(E2175:I2175)=I2175,$I$2)))))</f>
        <v>100D</v>
      </c>
      <c r="L2175" s="4" t="n">
        <f aca="false">IF(MAX(E2175:I2175)=H2175,1,0)</f>
        <v>0</v>
      </c>
      <c r="M2175" s="4" t="n">
        <f aca="false">IF(MAX(E2175:I2175)=I2175,1,0)</f>
        <v>0</v>
      </c>
      <c r="O2175" s="4" t="n">
        <f aca="false">IF(CN2175&gt;E2175,1,0)</f>
        <v>0</v>
      </c>
      <c r="P2175" s="4" t="n">
        <f aca="false">IF(CN2175&gt;F2175,1,0)</f>
        <v>0</v>
      </c>
      <c r="Q2175" s="4" t="n">
        <f aca="false">IF(CN2175&gt;G2175,1,0)</f>
        <v>1</v>
      </c>
      <c r="R2175" s="4" t="n">
        <f aca="false">IF(CN2175&gt;H2175,1,0)</f>
        <v>1</v>
      </c>
      <c r="S2175" s="4" t="n">
        <f aca="false">IF(CN2175&gt;I2175,1,0)</f>
        <v>0</v>
      </c>
      <c r="T2175" s="25" t="n">
        <f aca="false">IF(AND(AND(R2175=0,S2175=0,Q2175=0),OR(S2174=1,S2173=1,S2172=1)),1,0)</f>
        <v>0</v>
      </c>
      <c r="U2175" s="13" t="n">
        <f aca="false">SUM(CM2174:CM2175)</f>
        <v>-0.0328243010658181</v>
      </c>
      <c r="AV2175" s="0"/>
      <c r="AW2175" s="55" t="n">
        <f aca="false">IF(EC2175&gt;$AW$2,1,0)</f>
        <v>0</v>
      </c>
      <c r="AX2175" s="0" t="n">
        <f aca="false">IF(AND(I2175&gt;G2175,I2174&lt;G2174),1,IF(OR(AND(I2175&gt;F2175,I2174&lt;F2174),AND(I2175&gt;E2175,I2174&lt;E2174)),1,0))</f>
        <v>0</v>
      </c>
      <c r="AY2175" s="0" t="n">
        <f aca="false">IF(K2174="10D",1,0)</f>
        <v>0</v>
      </c>
      <c r="AZ2175" s="0" t="n">
        <f aca="false">IF(AND(I2175&gt;G2175,I2174&lt;G2174,I2175&gt;F2175,I2174&gt;F2174,I2175&gt;E2175,I2174&gt;E2174),1,0)</f>
        <v>0</v>
      </c>
      <c r="BA2175" s="56" t="n">
        <f aca="false">IF(G2175&gt;H2175,1,0)</f>
        <v>0</v>
      </c>
      <c r="BB2175" s="56" t="n">
        <f aca="false">IF(I2175&lt;F2175,1,0)</f>
        <v>1</v>
      </c>
      <c r="BC2175" s="0" t="n">
        <f aca="false">IF(AND(SUM(AW2174:AX2174)=2,AY2175=1),1,IF(SUM(AX2173:AX2175)=0,0,IF(AND(OR(AW2173=1,AX2173=1),OR(AW2174=1,AX2174=1),AY2175=1),1,IF(AND(SUM(AW2175:AY2175)=2,SUM(AW2173:AX2173)=2,AX2173=1),1,0))))</f>
        <v>0</v>
      </c>
      <c r="BD2175" s="57" t="str">
        <f aca="false">IF(AND(SUM(BC2173:BC2175)&gt;=1,BA2175=1,SUM(AZ2170:AZ2175)&gt;=1),1,IF(BC2175=0,"",IF(AND(BC2175=1,AZ2175=0,AZ2174=0,AZ2173=0),1,IF(AND(BC2175=1,OR(AZ2175=1,AZ2174=1,AZ2173)),IF(BA2175=1,1,0)))))</f>
        <v/>
      </c>
      <c r="BE2175" s="50" t="str">
        <f aca="false">IF(AND(BD2175=1,BD2174=1),0,IF(BD2175=1,SUM(CM2176:CM2214),""))</f>
        <v/>
      </c>
      <c r="BF2175" s="20" t="str">
        <f aca="false">IF(AND(BB2175=1,BB2174=1,BE2134&lt;&gt;0),"",IF(AND(BB2174=0,BB2175=1),BF2174,IF(AND(BB2175=1,BB2174=1),BF2174,IF(AND(BF2174="",BE2174="",OR(BD2174=0,BD2174="")),"",IF(AND(BF2174="",BE2135=0),"",IF(AND(BE2135&lt;&gt;"",BF2174=BE2135),"",IF(AND(BD2174=1,BE2174&lt;&gt;0),CM2175,IF(BF2174&lt;&gt;0,BF2174+CM2175,IF(BF2174="","")))))))))</f>
        <v/>
      </c>
      <c r="BH2175" s="50"/>
      <c r="BI2175" s="0"/>
      <c r="BU2175" s="0"/>
      <c r="BZ2175" s="49"/>
      <c r="CG2175" s="13"/>
      <c r="CH2175" s="40"/>
      <c r="CI2175" s="13"/>
      <c r="CL2175" s="6" t="n">
        <f aca="false">C2175</f>
        <v>40401</v>
      </c>
      <c r="CM2175" s="13" t="n">
        <f aca="false">CN2175/CN2174-1</f>
        <v>-0.0273637374860957</v>
      </c>
      <c r="CN2175" s="76" t="n">
        <v>109.3</v>
      </c>
      <c r="CO2175" s="13" t="n">
        <f aca="false">CN2175/CN2170-1</f>
        <v>-0.0324865008409312</v>
      </c>
      <c r="CY2175" s="4" t="n">
        <v>110.65</v>
      </c>
      <c r="CZ2175" s="4" t="n">
        <v>109.3</v>
      </c>
      <c r="DA2175" s="33" t="n">
        <f aca="false">CZ2175-CN2175</f>
        <v>0</v>
      </c>
      <c r="DB2175" s="16" t="n">
        <f aca="false">CZ2175/CY2175-1</f>
        <v>-0.0122006326253955</v>
      </c>
      <c r="DC2175" s="15" t="n">
        <f aca="false">CY2175/CZ2174-1</f>
        <v>-0.0153503893214683</v>
      </c>
      <c r="DD2175" s="15" t="n">
        <f aca="false">CZ2175/CZ2174-1</f>
        <v>-0.0273637374860957</v>
      </c>
      <c r="DE2175" s="34" t="str">
        <f aca="false">IF(CW2175=0,"",-DC2175*CS2175)</f>
        <v/>
      </c>
      <c r="DY2175" s="6"/>
      <c r="EB2175" s="6" t="n">
        <f aca="false">CL2175</f>
        <v>40401</v>
      </c>
      <c r="EC2175" s="13" t="n">
        <f aca="false">SUM(CM2173:CM2175)</f>
        <v>-0.0274858428125616</v>
      </c>
    </row>
    <row r="2176" customFormat="false" ht="15" hidden="false" customHeight="false" outlineLevel="0" collapsed="false">
      <c r="A2176" s="0" t="n">
        <f aca="false">IF(FR2176=1,CZ2176,0)</f>
        <v>0</v>
      </c>
      <c r="C2176" s="6" t="n">
        <v>40402</v>
      </c>
      <c r="D2176" s="0" t="n">
        <f aca="false">IF(E2176&gt;E2175,1,0)</f>
        <v>1</v>
      </c>
      <c r="E2176" s="46" t="n">
        <v>111.7759</v>
      </c>
      <c r="F2176" s="46" t="n">
        <v>112.5837</v>
      </c>
      <c r="G2176" s="46" t="n">
        <v>108.9751</v>
      </c>
      <c r="H2176" s="46" t="n">
        <v>109.2146</v>
      </c>
      <c r="I2176" s="46" t="n">
        <v>111.6759</v>
      </c>
      <c r="J2176" s="47" t="str">
        <f aca="false">IF(MIN(E2176:I2176)=E2176,$E$2,IF(MIN(E2176:I2176)=F2176,$F$2,IF(MIN(E2176:I2176)=G2176,$G$2,IF(MIN(E2176:I2176)=H2176,$H$2,IF(MIN(E2176:I2176)=I2176,$I$2)))))</f>
        <v>50D</v>
      </c>
      <c r="K2176" s="47" t="str">
        <f aca="false">IF(MAX(E2176:I2176)=E2176,$E$2,IF(MAX(E2176:I2176)=F2176,$F$2,IF(MAX(E2176:I2176)=G2176,$G$2,IF(MAX(E2176:I2176)=H2176,$H$2,IF(MAX(E2176:I2176)=I2176,$I$2)))))</f>
        <v>100D</v>
      </c>
      <c r="L2176" s="4" t="n">
        <f aca="false">IF(MAX(E2176:I2176)=H2176,1,0)</f>
        <v>0</v>
      </c>
      <c r="M2176" s="4" t="n">
        <f aca="false">IF(MAX(E2176:I2176)=I2176,1,0)</f>
        <v>0</v>
      </c>
      <c r="O2176" s="4" t="n">
        <f aca="false">IF(CN2176&gt;E2176,1,0)</f>
        <v>0</v>
      </c>
      <c r="P2176" s="4" t="n">
        <f aca="false">IF(CN2176&gt;F2176,1,0)</f>
        <v>0</v>
      </c>
      <c r="Q2176" s="4" t="n">
        <f aca="false">IF(CN2176&gt;G2176,1,0)</f>
        <v>0</v>
      </c>
      <c r="R2176" s="4" t="n">
        <f aca="false">IF(CN2176&gt;H2176,1,0)</f>
        <v>0</v>
      </c>
      <c r="S2176" s="4" t="n">
        <f aca="false">IF(CN2176&gt;I2176,1,0)</f>
        <v>0</v>
      </c>
      <c r="T2176" s="25" t="n">
        <f aca="false">IF(AND(AND(R2176=0,S2176=0,Q2176=0),OR(S2175=1,S2174=1,S2173=1)),1,0)</f>
        <v>1</v>
      </c>
      <c r="U2176" s="13" t="n">
        <f aca="false">SUM(CM2175:CM2176)</f>
        <v>-0.0334936551439182</v>
      </c>
      <c r="AV2176" s="0"/>
      <c r="AW2176" s="55" t="n">
        <f aca="false">IF(EC2176&gt;$AW$2,1,0)</f>
        <v>0</v>
      </c>
      <c r="AX2176" s="0" t="n">
        <f aca="false">IF(AND(I2176&gt;G2176,I2175&lt;G2175),1,IF(OR(AND(I2176&gt;F2176,I2175&lt;F2175),AND(I2176&gt;E2176,I2175&lt;E2175)),1,0))</f>
        <v>0</v>
      </c>
      <c r="AY2176" s="0" t="n">
        <f aca="false">IF(K2175="10D",1,0)</f>
        <v>0</v>
      </c>
      <c r="AZ2176" s="0" t="n">
        <f aca="false">IF(AND(I2176&gt;G2176,I2175&lt;G2175,I2176&gt;F2176,I2175&gt;F2175,I2176&gt;E2176,I2175&gt;E2175),1,0)</f>
        <v>0</v>
      </c>
      <c r="BA2176" s="56" t="n">
        <f aca="false">IF(G2176&gt;H2176,1,0)</f>
        <v>0</v>
      </c>
      <c r="BB2176" s="56" t="n">
        <f aca="false">IF(I2176&lt;F2176,1,0)</f>
        <v>1</v>
      </c>
      <c r="BC2176" s="0" t="n">
        <f aca="false">IF(AND(SUM(AW2175:AX2175)=2,AY2176=1),1,IF(SUM(AX2174:AX2176)=0,0,IF(AND(OR(AW2174=1,AX2174=1),OR(AW2175=1,AX2175=1),AY2176=1),1,IF(AND(SUM(AW2176:AY2176)=2,SUM(AW2174:AX2174)=2,AX2174=1),1,0))))</f>
        <v>0</v>
      </c>
      <c r="BD2176" s="57" t="str">
        <f aca="false">IF(AND(SUM(BC2174:BC2176)&gt;=1,BA2176=1,SUM(AZ2171:AZ2176)&gt;=1),1,IF(BC2176=0,"",IF(AND(BC2176=1,AZ2176=0,AZ2175=0,AZ2174=0),1,IF(AND(BC2176=1,OR(AZ2176=1,AZ2175=1,AZ2174)),IF(BA2176=1,1,0)))))</f>
        <v/>
      </c>
      <c r="BE2176" s="50" t="str">
        <f aca="false">IF(AND(BD2176=1,BD2175=1),0,IF(BD2176=1,SUM(CM2177:CM2215),""))</f>
        <v/>
      </c>
      <c r="BF2176" s="20" t="str">
        <f aca="false">IF(AND(BB2176=1,BB2175=1,BE2135&lt;&gt;0),"",IF(AND(BB2175=0,BB2176=1),BF2175,IF(AND(BB2176=1,BB2175=1),BF2175,IF(AND(BF2175="",BE2175="",OR(BD2175=0,BD2175="")),"",IF(AND(BF2175="",BE2136=0),"",IF(AND(BE2136&lt;&gt;"",BF2175=BE2136),"",IF(AND(BD2175=1,BE2175&lt;&gt;0),CM2176,IF(BF2175&lt;&gt;0,BF2175+CM2176,IF(BF2175="","")))))))))</f>
        <v/>
      </c>
      <c r="BH2176" s="50"/>
      <c r="BI2176" s="0"/>
      <c r="BU2176" s="0"/>
      <c r="BZ2176" s="49"/>
      <c r="CG2176" s="13"/>
      <c r="CH2176" s="40"/>
      <c r="CI2176" s="13"/>
      <c r="CL2176" s="6" t="n">
        <f aca="false">C2176</f>
        <v>40402</v>
      </c>
      <c r="CM2176" s="13" t="n">
        <f aca="false">CN2176/CN2175-1</f>
        <v>-0.00612991765782256</v>
      </c>
      <c r="CN2176" s="76" t="n">
        <v>108.63</v>
      </c>
      <c r="CO2176" s="13" t="n">
        <f aca="false">CN2176/CN2171-1</f>
        <v>-0.0373947718210014</v>
      </c>
      <c r="CY2176" s="4" t="n">
        <v>107.65</v>
      </c>
      <c r="CZ2176" s="4" t="n">
        <v>108.63</v>
      </c>
      <c r="DA2176" s="33" t="n">
        <f aca="false">CZ2176-CN2176</f>
        <v>0</v>
      </c>
      <c r="DB2176" s="16" t="n">
        <f aca="false">CZ2176/CY2176-1</f>
        <v>0.00910357640501625</v>
      </c>
      <c r="DC2176" s="15" t="n">
        <f aca="false">CY2176/CZ2175-1</f>
        <v>-0.0150960658737419</v>
      </c>
      <c r="DD2176" s="15" t="n">
        <f aca="false">CZ2176/CZ2175-1</f>
        <v>-0.00612991765782256</v>
      </c>
      <c r="DE2176" s="34" t="str">
        <f aca="false">IF(CW2176=0,"",-DC2176*CS2176)</f>
        <v/>
      </c>
      <c r="DY2176" s="6"/>
      <c r="EB2176" s="6" t="n">
        <f aca="false">CL2176</f>
        <v>40402</v>
      </c>
      <c r="EC2176" s="13" t="n">
        <f aca="false">SUM(CM2174:CM2176)</f>
        <v>-0.0389542187236407</v>
      </c>
    </row>
    <row r="2177" customFormat="false" ht="15" hidden="false" customHeight="false" outlineLevel="0" collapsed="false">
      <c r="A2177" s="0" t="n">
        <f aca="false">IF(FR2177=1,CZ2177,0)</f>
        <v>0</v>
      </c>
      <c r="C2177" s="6" t="n">
        <v>40403</v>
      </c>
      <c r="D2177" s="0" t="n">
        <f aca="false">IF(E2177&gt;E2176,1,0)</f>
        <v>1</v>
      </c>
      <c r="E2177" s="46" t="n">
        <v>111.7853</v>
      </c>
      <c r="F2177" s="46" t="n">
        <v>112.4927</v>
      </c>
      <c r="G2177" s="46" t="n">
        <v>108.9271</v>
      </c>
      <c r="H2177" s="46" t="n">
        <v>109.3996</v>
      </c>
      <c r="I2177" s="46" t="n">
        <v>111.4799</v>
      </c>
      <c r="J2177" s="47" t="str">
        <f aca="false">IF(MIN(E2177:I2177)=E2177,$E$2,IF(MIN(E2177:I2177)=F2177,$F$2,IF(MIN(E2177:I2177)=G2177,$G$2,IF(MIN(E2177:I2177)=H2177,$H$2,IF(MIN(E2177:I2177)=I2177,$I$2)))))</f>
        <v>50D</v>
      </c>
      <c r="K2177" s="47" t="str">
        <f aca="false">IF(MAX(E2177:I2177)=E2177,$E$2,IF(MAX(E2177:I2177)=F2177,$F$2,IF(MAX(E2177:I2177)=G2177,$G$2,IF(MAX(E2177:I2177)=H2177,$H$2,IF(MAX(E2177:I2177)=I2177,$I$2)))))</f>
        <v>100D</v>
      </c>
      <c r="L2177" s="4" t="n">
        <f aca="false">IF(MAX(E2177:I2177)=H2177,1,0)</f>
        <v>0</v>
      </c>
      <c r="M2177" s="4" t="n">
        <f aca="false">IF(MAX(E2177:I2177)=I2177,1,0)</f>
        <v>0</v>
      </c>
      <c r="O2177" s="4" t="n">
        <f aca="false">IF(CN2177&gt;E2177,1,0)</f>
        <v>0</v>
      </c>
      <c r="P2177" s="4" t="n">
        <f aca="false">IF(CN2177&gt;F2177,1,0)</f>
        <v>0</v>
      </c>
      <c r="Q2177" s="4" t="n">
        <f aca="false">IF(CN2177&gt;G2177,1,0)</f>
        <v>0</v>
      </c>
      <c r="R2177" s="4" t="n">
        <f aca="false">IF(CN2177&gt;H2177,1,0)</f>
        <v>0</v>
      </c>
      <c r="S2177" s="4" t="n">
        <f aca="false">IF(CN2177&gt;I2177,1,0)</f>
        <v>0</v>
      </c>
      <c r="T2177" s="25" t="n">
        <f aca="false">IF(AND(AND(R2177=0,S2177=0,Q2177=0),OR(S2176=1,S2175=1,S2174=1)),1,0)</f>
        <v>1</v>
      </c>
      <c r="U2177" s="13" t="n">
        <f aca="false">SUM(CM2176:CM2177)</f>
        <v>-0.00907569690848986</v>
      </c>
      <c r="AV2177" s="0"/>
      <c r="AW2177" s="55" t="n">
        <f aca="false">IF(EC2177&gt;$AW$2,1,0)</f>
        <v>0</v>
      </c>
      <c r="AX2177" s="0" t="n">
        <f aca="false">IF(AND(I2177&gt;G2177,I2176&lt;G2176),1,IF(OR(AND(I2177&gt;F2177,I2176&lt;F2176),AND(I2177&gt;E2177,I2176&lt;E2176)),1,0))</f>
        <v>0</v>
      </c>
      <c r="AY2177" s="0" t="n">
        <f aca="false">IF(K2176="10D",1,0)</f>
        <v>0</v>
      </c>
      <c r="AZ2177" s="0" t="n">
        <f aca="false">IF(AND(I2177&gt;G2177,I2176&lt;G2176,I2177&gt;F2177,I2176&gt;F2176,I2177&gt;E2177,I2176&gt;E2176),1,0)</f>
        <v>0</v>
      </c>
      <c r="BA2177" s="56" t="n">
        <f aca="false">IF(G2177&gt;H2177,1,0)</f>
        <v>0</v>
      </c>
      <c r="BB2177" s="56" t="n">
        <f aca="false">IF(I2177&lt;F2177,1,0)</f>
        <v>1</v>
      </c>
      <c r="BC2177" s="0" t="n">
        <f aca="false">IF(AND(SUM(AW2176:AX2176)=2,AY2177=1),1,IF(SUM(AX2175:AX2177)=0,0,IF(AND(OR(AW2175=1,AX2175=1),OR(AW2176=1,AX2176=1),AY2177=1),1,IF(AND(SUM(AW2177:AY2177)=2,SUM(AW2175:AX2175)=2,AX2175=1),1,0))))</f>
        <v>0</v>
      </c>
      <c r="BD2177" s="57" t="str">
        <f aca="false">IF(AND(SUM(BC2175:BC2177)&gt;=1,BA2177=1,SUM(AZ2172:AZ2177)&gt;=1),1,IF(BC2177=0,"",IF(AND(BC2177=1,AZ2177=0,AZ2176=0,AZ2175=0),1,IF(AND(BC2177=1,OR(AZ2177=1,AZ2176=1,AZ2175)),IF(BA2177=1,1,0)))))</f>
        <v/>
      </c>
      <c r="BE2177" s="50" t="str">
        <f aca="false">IF(AND(BD2177=1,BD2176=1),0,IF(BD2177=1,SUM(CM2178:CM2216),""))</f>
        <v/>
      </c>
      <c r="BF2177" s="20" t="str">
        <f aca="false">IF(AND(BB2177=1,BB2176=1,BE2136&lt;&gt;0),"",IF(AND(BB2176=0,BB2177=1),BF2176,IF(AND(BB2177=1,BB2176=1),BF2176,IF(AND(BF2176="",BE2176="",OR(BD2176=0,BD2176="")),"",IF(AND(BF2176="",BE2137=0),"",IF(AND(BE2137&lt;&gt;"",BF2176=BE2137),"",IF(AND(BD2176=1,BE2176&lt;&gt;0),CM2177,IF(BF2176&lt;&gt;0,BF2176+CM2177,IF(BF2176="","")))))))))</f>
        <v/>
      </c>
      <c r="BH2177" s="50"/>
      <c r="BI2177" s="0"/>
      <c r="BU2177" s="0"/>
      <c r="BZ2177" s="49"/>
      <c r="CG2177" s="13"/>
      <c r="CH2177" s="40"/>
      <c r="CI2177" s="13"/>
      <c r="CL2177" s="6" t="n">
        <f aca="false">C2177</f>
        <v>40403</v>
      </c>
      <c r="CM2177" s="13" t="n">
        <f aca="false">CN2177/CN2176-1</f>
        <v>-0.0029457792506673</v>
      </c>
      <c r="CN2177" s="76" t="n">
        <v>108.31</v>
      </c>
      <c r="CO2177" s="13" t="n">
        <f aca="false">CN2177/CN2172-1</f>
        <v>-0.036319310982988</v>
      </c>
      <c r="CY2177" s="4" t="n">
        <v>108.29</v>
      </c>
      <c r="CZ2177" s="4" t="n">
        <v>108.31</v>
      </c>
      <c r="DA2177" s="33" t="n">
        <f aca="false">CZ2177-CN2177</f>
        <v>0</v>
      </c>
      <c r="DB2177" s="16" t="n">
        <f aca="false">CZ2177/CY2177-1</f>
        <v>0.000184689260319448</v>
      </c>
      <c r="DC2177" s="15" t="n">
        <f aca="false">CY2177/CZ2176-1</f>
        <v>-0.00312989045383405</v>
      </c>
      <c r="DD2177" s="15" t="n">
        <f aca="false">CZ2177/CZ2176-1</f>
        <v>-0.0029457792506673</v>
      </c>
      <c r="DE2177" s="34" t="str">
        <f aca="false">IF(CW2177=0,"",-DC2177*CS2177)</f>
        <v/>
      </c>
      <c r="DY2177" s="6"/>
      <c r="EB2177" s="6" t="n">
        <f aca="false">CL2177</f>
        <v>40403</v>
      </c>
      <c r="EC2177" s="13" t="n">
        <f aca="false">SUM(CM2175:CM2177)</f>
        <v>-0.0364394343945855</v>
      </c>
    </row>
    <row r="2178" customFormat="false" ht="15" hidden="false" customHeight="false" outlineLevel="0" collapsed="false">
      <c r="A2178" s="0" t="n">
        <f aca="false">IF(FR2178=1,CZ2178,0)</f>
        <v>0</v>
      </c>
      <c r="C2178" s="6" t="n">
        <v>40406</v>
      </c>
      <c r="D2178" s="0" t="n">
        <f aca="false">IF(E2178&gt;E2177,1,0)</f>
        <v>1</v>
      </c>
      <c r="E2178" s="46" t="n">
        <v>111.8046</v>
      </c>
      <c r="F2178" s="46" t="n">
        <v>112.4069</v>
      </c>
      <c r="G2178" s="46" t="n">
        <v>108.9559</v>
      </c>
      <c r="H2178" s="46" t="n">
        <v>109.6016</v>
      </c>
      <c r="I2178" s="46" t="n">
        <v>111.0299</v>
      </c>
      <c r="J2178" s="47" t="str">
        <f aca="false">IF(MIN(E2178:I2178)=E2178,$E$2,IF(MIN(E2178:I2178)=F2178,$F$2,IF(MIN(E2178:I2178)=G2178,$G$2,IF(MIN(E2178:I2178)=H2178,$H$2,IF(MIN(E2178:I2178)=I2178,$I$2)))))</f>
        <v>50D</v>
      </c>
      <c r="K2178" s="47" t="str">
        <f aca="false">IF(MAX(E2178:I2178)=E2178,$E$2,IF(MAX(E2178:I2178)=F2178,$F$2,IF(MAX(E2178:I2178)=G2178,$G$2,IF(MAX(E2178:I2178)=H2178,$H$2,IF(MAX(E2178:I2178)=I2178,$I$2)))))</f>
        <v>100D</v>
      </c>
      <c r="L2178" s="4" t="n">
        <f aca="false">IF(MAX(E2178:I2178)=H2178,1,0)</f>
        <v>0</v>
      </c>
      <c r="M2178" s="4" t="n">
        <f aca="false">IF(MAX(E2178:I2178)=I2178,1,0)</f>
        <v>0</v>
      </c>
      <c r="O2178" s="4" t="n">
        <f aca="false">IF(CN2178&gt;E2178,1,0)</f>
        <v>0</v>
      </c>
      <c r="P2178" s="4" t="n">
        <f aca="false">IF(CN2178&gt;F2178,1,0)</f>
        <v>0</v>
      </c>
      <c r="Q2178" s="4" t="n">
        <f aca="false">IF(CN2178&gt;G2178,1,0)</f>
        <v>0</v>
      </c>
      <c r="R2178" s="4" t="n">
        <f aca="false">IF(CN2178&gt;H2178,1,0)</f>
        <v>0</v>
      </c>
      <c r="S2178" s="4" t="n">
        <f aca="false">IF(CN2178&gt;I2178,1,0)</f>
        <v>0</v>
      </c>
      <c r="T2178" s="25" t="n">
        <f aca="false">IF(AND(AND(R2178=0,S2178=0,Q2178=0),OR(S2177=1,S2176=1,S2175=1)),1,0)</f>
        <v>0</v>
      </c>
      <c r="U2178" s="13" t="n">
        <f aca="false">SUM(CM2177:CM2178)</f>
        <v>-0.0034074171419054</v>
      </c>
      <c r="AV2178" s="0"/>
      <c r="AW2178" s="55" t="n">
        <f aca="false">IF(EC2178&gt;$AW$2,1,0)</f>
        <v>0</v>
      </c>
      <c r="AX2178" s="0" t="n">
        <f aca="false">IF(AND(I2178&gt;G2178,I2177&lt;G2177),1,IF(OR(AND(I2178&gt;F2178,I2177&lt;F2177),AND(I2178&gt;E2178,I2177&lt;E2177)),1,0))</f>
        <v>0</v>
      </c>
      <c r="AY2178" s="0" t="n">
        <f aca="false">IF(K2177="10D",1,0)</f>
        <v>0</v>
      </c>
      <c r="AZ2178" s="0" t="n">
        <f aca="false">IF(AND(I2178&gt;G2178,I2177&lt;G2177,I2178&gt;F2178,I2177&gt;F2177,I2178&gt;E2178,I2177&gt;E2177),1,0)</f>
        <v>0</v>
      </c>
      <c r="BA2178" s="56" t="n">
        <f aca="false">IF(G2178&gt;H2178,1,0)</f>
        <v>0</v>
      </c>
      <c r="BB2178" s="56" t="n">
        <f aca="false">IF(I2178&lt;F2178,1,0)</f>
        <v>1</v>
      </c>
      <c r="BC2178" s="0" t="n">
        <f aca="false">IF(AND(SUM(AW2177:AX2177)=2,AY2178=1),1,IF(SUM(AX2176:AX2178)=0,0,IF(AND(OR(AW2176=1,AX2176=1),OR(AW2177=1,AX2177=1),AY2178=1),1,IF(AND(SUM(AW2178:AY2178)=2,SUM(AW2176:AX2176)=2,AX2176=1),1,0))))</f>
        <v>0</v>
      </c>
      <c r="BD2178" s="57" t="str">
        <f aca="false">IF(AND(SUM(BC2176:BC2178)&gt;=1,BA2178=1,SUM(AZ2173:AZ2178)&gt;=1),1,IF(BC2178=0,"",IF(AND(BC2178=1,AZ2178=0,AZ2177=0,AZ2176=0),1,IF(AND(BC2178=1,OR(AZ2178=1,AZ2177=1,AZ2176)),IF(BA2178=1,1,0)))))</f>
        <v/>
      </c>
      <c r="BE2178" s="50" t="str">
        <f aca="false">IF(AND(BD2178=1,BD2177=1),0,IF(BD2178=1,SUM(CM2179:CM2217),""))</f>
        <v/>
      </c>
      <c r="BF2178" s="20" t="str">
        <f aca="false">IF(AND(BB2178=1,BB2177=1,BE2137&lt;&gt;0),"",IF(AND(BB2177=0,BB2178=1),BF2177,IF(AND(BB2178=1,BB2177=1),BF2177,IF(AND(BF2177="",BE2177="",OR(BD2177=0,BD2177="")),"",IF(AND(BF2177="",BE2138=0),"",IF(AND(BE2138&lt;&gt;"",BF2177=BE2138),"",IF(AND(BD2177=1,BE2177&lt;&gt;0),CM2178,IF(BF2177&lt;&gt;0,BF2177+CM2178,IF(BF2177="","")))))))))</f>
        <v/>
      </c>
      <c r="BH2178" s="50"/>
      <c r="BI2178" s="0"/>
      <c r="BU2178" s="0"/>
      <c r="BZ2178" s="49"/>
      <c r="CG2178" s="13"/>
      <c r="CH2178" s="40"/>
      <c r="CI2178" s="13"/>
      <c r="CL2178" s="6" t="n">
        <f aca="false">C2178</f>
        <v>40406</v>
      </c>
      <c r="CM2178" s="13" t="n">
        <f aca="false">CN2178/CN2177-1</f>
        <v>-0.000461637891238098</v>
      </c>
      <c r="CN2178" s="76" t="n">
        <v>108.26</v>
      </c>
      <c r="CO2178" s="13" t="n">
        <f aca="false">CN2178/CN2173-1</f>
        <v>-0.0418790710846786</v>
      </c>
      <c r="CY2178" s="4" t="n">
        <v>107.57</v>
      </c>
      <c r="CZ2178" s="4" t="n">
        <v>108.26</v>
      </c>
      <c r="DA2178" s="33" t="n">
        <f aca="false">CZ2178-CN2178</f>
        <v>0</v>
      </c>
      <c r="DB2178" s="16" t="n">
        <f aca="false">CZ2178/CY2178-1</f>
        <v>0.00641442781444646</v>
      </c>
      <c r="DC2178" s="15" t="n">
        <f aca="false">CY2178/CZ2177-1</f>
        <v>-0.00683224079032418</v>
      </c>
      <c r="DD2178" s="15" t="n">
        <f aca="false">CZ2178/CZ2177-1</f>
        <v>-0.000461637891238098</v>
      </c>
      <c r="DE2178" s="34" t="str">
        <f aca="false">IF(CW2178=0,"",-DC2178*CS2178)</f>
        <v/>
      </c>
      <c r="DY2178" s="6"/>
      <c r="EB2178" s="6" t="n">
        <f aca="false">CL2178</f>
        <v>40406</v>
      </c>
      <c r="EC2178" s="13" t="n">
        <f aca="false">SUM(CM2176:CM2178)</f>
        <v>-0.00953733479972796</v>
      </c>
    </row>
    <row r="2179" customFormat="false" ht="15" hidden="false" customHeight="false" outlineLevel="0" collapsed="false">
      <c r="A2179" s="0" t="n">
        <f aca="false">IF(FR2179=1,CZ2179,0)</f>
        <v>0</v>
      </c>
      <c r="C2179" s="6" t="n">
        <v>40407</v>
      </c>
      <c r="D2179" s="0" t="n">
        <f aca="false">IF(E2179&gt;E2178,1,0)</f>
        <v>1</v>
      </c>
      <c r="E2179" s="46" t="n">
        <v>111.8193</v>
      </c>
      <c r="F2179" s="46" t="n">
        <v>112.3363</v>
      </c>
      <c r="G2179" s="46" t="n">
        <v>109.0379</v>
      </c>
      <c r="H2179" s="46" t="n">
        <v>109.8256</v>
      </c>
      <c r="I2179" s="46" t="n">
        <v>110.7669</v>
      </c>
      <c r="J2179" s="47" t="str">
        <f aca="false">IF(MIN(E2179:I2179)=E2179,$E$2,IF(MIN(E2179:I2179)=F2179,$F$2,IF(MIN(E2179:I2179)=G2179,$G$2,IF(MIN(E2179:I2179)=H2179,$H$2,IF(MIN(E2179:I2179)=I2179,$I$2)))))</f>
        <v>50D</v>
      </c>
      <c r="K2179" s="47" t="str">
        <f aca="false">IF(MAX(E2179:I2179)=E2179,$E$2,IF(MAX(E2179:I2179)=F2179,$F$2,IF(MAX(E2179:I2179)=G2179,$G$2,IF(MAX(E2179:I2179)=H2179,$H$2,IF(MAX(E2179:I2179)=I2179,$I$2)))))</f>
        <v>100D</v>
      </c>
      <c r="L2179" s="4" t="n">
        <f aca="false">IF(MAX(E2179:I2179)=H2179,1,0)</f>
        <v>0</v>
      </c>
      <c r="M2179" s="4" t="n">
        <f aca="false">IF(MAX(E2179:I2179)=I2179,1,0)</f>
        <v>0</v>
      </c>
      <c r="O2179" s="4" t="n">
        <f aca="false">IF(CN2179&gt;E2179,1,0)</f>
        <v>0</v>
      </c>
      <c r="P2179" s="4" t="n">
        <f aca="false">IF(CN2179&gt;F2179,1,0)</f>
        <v>0</v>
      </c>
      <c r="Q2179" s="4" t="n">
        <f aca="false">IF(CN2179&gt;G2179,1,0)</f>
        <v>1</v>
      </c>
      <c r="R2179" s="4" t="n">
        <f aca="false">IF(CN2179&gt;H2179,1,0)</f>
        <v>0</v>
      </c>
      <c r="S2179" s="4" t="n">
        <f aca="false">IF(CN2179&gt;I2179,1,0)</f>
        <v>0</v>
      </c>
      <c r="T2179" s="25" t="n">
        <f aca="false">IF(AND(AND(R2179=0,S2179=0,Q2179=0),OR(S2178=1,S2177=1,S2176=1)),1,0)</f>
        <v>0</v>
      </c>
      <c r="U2179" s="13" t="n">
        <f aca="false">SUM(CM2178:CM2179)</f>
        <v>0.0118236013476314</v>
      </c>
      <c r="AV2179" s="0"/>
      <c r="AW2179" s="55" t="n">
        <f aca="false">IF(EC2179&gt;$AW$2,1,0)</f>
        <v>0</v>
      </c>
      <c r="AX2179" s="0" t="n">
        <f aca="false">IF(AND(I2179&gt;G2179,I2178&lt;G2178),1,IF(OR(AND(I2179&gt;F2179,I2178&lt;F2178),AND(I2179&gt;E2179,I2178&lt;E2178)),1,0))</f>
        <v>0</v>
      </c>
      <c r="AY2179" s="0" t="n">
        <f aca="false">IF(K2178="10D",1,0)</f>
        <v>0</v>
      </c>
      <c r="AZ2179" s="0" t="n">
        <f aca="false">IF(AND(I2179&gt;G2179,I2178&lt;G2178,I2179&gt;F2179,I2178&gt;F2178,I2179&gt;E2179,I2178&gt;E2178),1,0)</f>
        <v>0</v>
      </c>
      <c r="BA2179" s="56" t="n">
        <f aca="false">IF(G2179&gt;H2179,1,0)</f>
        <v>0</v>
      </c>
      <c r="BB2179" s="56" t="n">
        <f aca="false">IF(I2179&lt;F2179,1,0)</f>
        <v>1</v>
      </c>
      <c r="BC2179" s="0" t="n">
        <f aca="false">IF(AND(SUM(AW2178:AX2178)=2,AY2179=1),1,IF(SUM(AX2177:AX2179)=0,0,IF(AND(OR(AW2177=1,AX2177=1),OR(AW2178=1,AX2178=1),AY2179=1),1,IF(AND(SUM(AW2179:AY2179)=2,SUM(AW2177:AX2177)=2,AX2177=1),1,0))))</f>
        <v>0</v>
      </c>
      <c r="BD2179" s="57" t="str">
        <f aca="false">IF(AND(SUM(BC2177:BC2179)&gt;=1,BA2179=1,SUM(AZ2174:AZ2179)&gt;=1),1,IF(BC2179=0,"",IF(AND(BC2179=1,AZ2179=0,AZ2178=0,AZ2177=0),1,IF(AND(BC2179=1,OR(AZ2179=1,AZ2178=1,AZ2177)),IF(BA2179=1,1,0)))))</f>
        <v/>
      </c>
      <c r="BE2179" s="50" t="str">
        <f aca="false">IF(AND(BD2179=1,BD2178=1),0,IF(BD2179=1,SUM(CM2180:CM2218),""))</f>
        <v/>
      </c>
      <c r="BF2179" s="20" t="str">
        <f aca="false">IF(AND(BB2179=1,BB2178=1,BE2138&lt;&gt;0),"",IF(AND(BB2178=0,BB2179=1),BF2178,IF(AND(BB2179=1,BB2178=1),BF2178,IF(AND(BF2178="",BE2178="",OR(BD2178=0,BD2178="")),"",IF(AND(BF2178="",BE2139=0),"",IF(AND(BE2139&lt;&gt;"",BF2178=BE2139),"",IF(AND(BD2178=1,BE2178&lt;&gt;0),CM2179,IF(BF2178&lt;&gt;0,BF2178+CM2179,IF(BF2178="","")))))))))</f>
        <v/>
      </c>
      <c r="BH2179" s="50"/>
      <c r="BI2179" s="0"/>
      <c r="BU2179" s="0"/>
      <c r="BZ2179" s="49"/>
      <c r="CG2179" s="13"/>
      <c r="CH2179" s="40"/>
      <c r="CI2179" s="13"/>
      <c r="CL2179" s="6" t="n">
        <f aca="false">C2179</f>
        <v>40407</v>
      </c>
      <c r="CM2179" s="13" t="n">
        <f aca="false">CN2179/CN2178-1</f>
        <v>0.0122852392388695</v>
      </c>
      <c r="CN2179" s="76" t="n">
        <v>109.59</v>
      </c>
      <c r="CO2179" s="13" t="n">
        <f aca="false">CN2179/CN2174-1</f>
        <v>-0.0247830923248054</v>
      </c>
      <c r="CY2179" s="4" t="n">
        <v>109.19</v>
      </c>
      <c r="CZ2179" s="4" t="n">
        <v>109.59</v>
      </c>
      <c r="DA2179" s="33" t="n">
        <f aca="false">CZ2179-CN2179</f>
        <v>0</v>
      </c>
      <c r="DB2179" s="16" t="n">
        <f aca="false">CZ2179/CY2179-1</f>
        <v>0.00366333913362027</v>
      </c>
      <c r="DC2179" s="15" t="n">
        <f aca="false">CY2179/CZ2178-1</f>
        <v>0.00859043044522445</v>
      </c>
      <c r="DD2179" s="15" t="n">
        <f aca="false">CZ2179/CZ2178-1</f>
        <v>0.0122852392388695</v>
      </c>
      <c r="DE2179" s="34" t="str">
        <f aca="false">IF(CW2179=0,"",-DC2179*CS2179)</f>
        <v/>
      </c>
      <c r="DY2179" s="6"/>
      <c r="EB2179" s="6" t="n">
        <f aca="false">CL2179</f>
        <v>40407</v>
      </c>
      <c r="EC2179" s="13" t="n">
        <f aca="false">SUM(CM2177:CM2179)</f>
        <v>0.00887782209696408</v>
      </c>
    </row>
    <row r="2180" customFormat="false" ht="15" hidden="false" customHeight="false" outlineLevel="0" collapsed="false">
      <c r="A2180" s="0" t="n">
        <f aca="false">IF(FR2180=1,CZ2180,0)</f>
        <v>0</v>
      </c>
      <c r="C2180" s="6" t="n">
        <v>40408</v>
      </c>
      <c r="D2180" s="0" t="n">
        <f aca="false">IF(E2180&gt;E2179,1,0)</f>
        <v>1</v>
      </c>
      <c r="E2180" s="46" t="n">
        <v>111.8504</v>
      </c>
      <c r="F2180" s="46" t="n">
        <v>112.2684</v>
      </c>
      <c r="G2180" s="46" t="n">
        <v>109.1013</v>
      </c>
      <c r="H2180" s="46" t="n">
        <v>109.9484</v>
      </c>
      <c r="I2180" s="46" t="n">
        <v>110.4489</v>
      </c>
      <c r="J2180" s="47" t="str">
        <f aca="false">IF(MIN(E2180:I2180)=E2180,$E$2,IF(MIN(E2180:I2180)=F2180,$F$2,IF(MIN(E2180:I2180)=G2180,$G$2,IF(MIN(E2180:I2180)=H2180,$H$2,IF(MIN(E2180:I2180)=I2180,$I$2)))))</f>
        <v>50D</v>
      </c>
      <c r="K2180" s="47" t="str">
        <f aca="false">IF(MAX(E2180:I2180)=E2180,$E$2,IF(MAX(E2180:I2180)=F2180,$F$2,IF(MAX(E2180:I2180)=G2180,$G$2,IF(MAX(E2180:I2180)=H2180,$H$2,IF(MAX(E2180:I2180)=I2180,$I$2)))))</f>
        <v>100D</v>
      </c>
      <c r="L2180" s="4" t="n">
        <f aca="false">IF(MAX(E2180:I2180)=H2180,1,0)</f>
        <v>0</v>
      </c>
      <c r="M2180" s="4" t="n">
        <f aca="false">IF(MAX(E2180:I2180)=I2180,1,0)</f>
        <v>0</v>
      </c>
      <c r="O2180" s="4" t="n">
        <f aca="false">IF(CN2180&gt;E2180,1,0)</f>
        <v>0</v>
      </c>
      <c r="P2180" s="4" t="n">
        <f aca="false">IF(CN2180&gt;F2180,1,0)</f>
        <v>0</v>
      </c>
      <c r="Q2180" s="4" t="n">
        <f aca="false">IF(CN2180&gt;G2180,1,0)</f>
        <v>1</v>
      </c>
      <c r="R2180" s="4" t="n">
        <f aca="false">IF(CN2180&gt;H2180,1,0)</f>
        <v>0</v>
      </c>
      <c r="S2180" s="4" t="n">
        <f aca="false">IF(CN2180&gt;I2180,1,0)</f>
        <v>0</v>
      </c>
      <c r="T2180" s="25" t="n">
        <f aca="false">IF(AND(AND(R2180=0,S2180=0,Q2180=0),OR(S2179=1,S2178=1,S2177=1)),1,0)</f>
        <v>0</v>
      </c>
      <c r="U2180" s="13" t="n">
        <f aca="false">SUM(CM2179:CM2180)</f>
        <v>0.0141102232702592</v>
      </c>
      <c r="AV2180" s="0"/>
      <c r="AW2180" s="55" t="n">
        <f aca="false">IF(EC2180&gt;$AW$2,1,0)</f>
        <v>1</v>
      </c>
      <c r="AX2180" s="0" t="n">
        <f aca="false">IF(AND(I2180&gt;G2180,I2179&lt;G2179),1,IF(OR(AND(I2180&gt;F2180,I2179&lt;F2179),AND(I2180&gt;E2180,I2179&lt;E2179)),1,0))</f>
        <v>0</v>
      </c>
      <c r="AY2180" s="0" t="n">
        <f aca="false">IF(K2179="10D",1,0)</f>
        <v>0</v>
      </c>
      <c r="AZ2180" s="0" t="n">
        <f aca="false">IF(AND(I2180&gt;G2180,I2179&lt;G2179,I2180&gt;F2180,I2179&gt;F2179,I2180&gt;E2180,I2179&gt;E2179),1,0)</f>
        <v>0</v>
      </c>
      <c r="BA2180" s="56" t="n">
        <f aca="false">IF(G2180&gt;H2180,1,0)</f>
        <v>0</v>
      </c>
      <c r="BB2180" s="56" t="n">
        <f aca="false">IF(I2180&lt;F2180,1,0)</f>
        <v>1</v>
      </c>
      <c r="BC2180" s="0" t="n">
        <f aca="false">IF(AND(SUM(AW2179:AX2179)=2,AY2180=1),1,IF(SUM(AX2178:AX2180)=0,0,IF(AND(OR(AW2178=1,AX2178=1),OR(AW2179=1,AX2179=1),AY2180=1),1,IF(AND(SUM(AW2180:AY2180)=2,SUM(AW2178:AX2178)=2,AX2178=1),1,0))))</f>
        <v>0</v>
      </c>
      <c r="BD2180" s="57" t="str">
        <f aca="false">IF(AND(SUM(BC2178:BC2180)&gt;=1,BA2180=1,SUM(AZ2175:AZ2180)&gt;=1),1,IF(BC2180=0,"",IF(AND(BC2180=1,AZ2180=0,AZ2179=0,AZ2178=0),1,IF(AND(BC2180=1,OR(AZ2180=1,AZ2179=1,AZ2178)),IF(BA2180=1,1,0)))))</f>
        <v/>
      </c>
      <c r="BE2180" s="50" t="str">
        <f aca="false">IF(AND(BD2180=1,BD2179=1),0,IF(BD2180=1,SUM(CM2181:CM2219),""))</f>
        <v/>
      </c>
      <c r="BF2180" s="20" t="str">
        <f aca="false">IF(AND(BB2180=1,BB2179=1,BE2139&lt;&gt;0),"",IF(AND(BB2179=0,BB2180=1),BF2179,IF(AND(BB2180=1,BB2179=1),BF2179,IF(AND(BF2179="",BE2179="",OR(BD2179=0,BD2179="")),"",IF(AND(BF2179="",BE2140=0),"",IF(AND(BE2140&lt;&gt;"",BF2179=BE2140),"",IF(AND(BD2179=1,BE2179&lt;&gt;0),CM2180,IF(BF2179&lt;&gt;0,BF2179+CM2180,IF(BF2179="","")))))))))</f>
        <v/>
      </c>
      <c r="BH2180" s="50"/>
      <c r="BI2180" s="0"/>
      <c r="BU2180" s="0"/>
      <c r="BZ2180" s="49"/>
      <c r="CG2180" s="13"/>
      <c r="CH2180" s="40"/>
      <c r="CI2180" s="13"/>
      <c r="CL2180" s="6" t="n">
        <f aca="false">C2180</f>
        <v>40408</v>
      </c>
      <c r="CM2180" s="13" t="n">
        <f aca="false">CN2180/CN2179-1</f>
        <v>0.00182498403138975</v>
      </c>
      <c r="CN2180" s="76" t="n">
        <v>109.79</v>
      </c>
      <c r="CO2180" s="13" t="n">
        <f aca="false">CN2180/CN2175-1</f>
        <v>0.00448307410795978</v>
      </c>
      <c r="CY2180" s="4" t="n">
        <v>109.54</v>
      </c>
      <c r="CZ2180" s="4" t="n">
        <v>109.79</v>
      </c>
      <c r="DA2180" s="33" t="n">
        <f aca="false">CZ2180-CN2180</f>
        <v>0</v>
      </c>
      <c r="DB2180" s="16" t="n">
        <f aca="false">CZ2180/CY2180-1</f>
        <v>0.00228227131641412</v>
      </c>
      <c r="DC2180" s="15" t="n">
        <f aca="false">CY2180/CZ2179-1</f>
        <v>-0.000456246007847438</v>
      </c>
      <c r="DD2180" s="15" t="n">
        <f aca="false">CZ2180/CZ2179-1</f>
        <v>0.00182498403138975</v>
      </c>
      <c r="DE2180" s="34" t="str">
        <f aca="false">IF(CW2180=0,"",-DC2180*CS2180)</f>
        <v/>
      </c>
      <c r="DY2180" s="6"/>
      <c r="EB2180" s="6" t="n">
        <f aca="false">CL2180</f>
        <v>40408</v>
      </c>
      <c r="EC2180" s="13" t="n">
        <f aca="false">SUM(CM2178:CM2180)</f>
        <v>0.0136485853790211</v>
      </c>
    </row>
    <row r="2181" customFormat="false" ht="15" hidden="false" customHeight="false" outlineLevel="0" collapsed="false">
      <c r="A2181" s="0" t="n">
        <f aca="false">IF(FR2181=1,CZ2181,0)</f>
        <v>0</v>
      </c>
      <c r="C2181" s="6" t="n">
        <v>40409</v>
      </c>
      <c r="D2181" s="0" t="n">
        <f aca="false">IF(E2181&gt;E2180,1,0)</f>
        <v>1</v>
      </c>
      <c r="E2181" s="46" t="n">
        <v>111.8682</v>
      </c>
      <c r="F2181" s="46" t="n">
        <v>112.174</v>
      </c>
      <c r="G2181" s="46" t="n">
        <v>109.1379</v>
      </c>
      <c r="H2181" s="46" t="n">
        <v>109.9724</v>
      </c>
      <c r="I2181" s="46" t="n">
        <v>109.9519</v>
      </c>
      <c r="J2181" s="47" t="str">
        <f aca="false">IF(MIN(E2181:I2181)=E2181,$E$2,IF(MIN(E2181:I2181)=F2181,$F$2,IF(MIN(E2181:I2181)=G2181,$G$2,IF(MIN(E2181:I2181)=H2181,$H$2,IF(MIN(E2181:I2181)=I2181,$I$2)))))</f>
        <v>50D</v>
      </c>
      <c r="K2181" s="47" t="str">
        <f aca="false">IF(MAX(E2181:I2181)=E2181,$E$2,IF(MAX(E2181:I2181)=F2181,$F$2,IF(MAX(E2181:I2181)=G2181,$G$2,IF(MAX(E2181:I2181)=H2181,$H$2,IF(MAX(E2181:I2181)=I2181,$I$2)))))</f>
        <v>100D</v>
      </c>
      <c r="L2181" s="4" t="n">
        <f aca="false">IF(MAX(E2181:I2181)=H2181,1,0)</f>
        <v>0</v>
      </c>
      <c r="M2181" s="4" t="n">
        <f aca="false">IF(MAX(E2181:I2181)=I2181,1,0)</f>
        <v>0</v>
      </c>
      <c r="O2181" s="4" t="n">
        <f aca="false">IF(CN2181&gt;E2181,1,0)</f>
        <v>0</v>
      </c>
      <c r="P2181" s="4" t="n">
        <f aca="false">IF(CN2181&gt;F2181,1,0)</f>
        <v>0</v>
      </c>
      <c r="Q2181" s="4" t="n">
        <f aca="false">IF(CN2181&gt;G2181,1,0)</f>
        <v>0</v>
      </c>
      <c r="R2181" s="4" t="n">
        <f aca="false">IF(CN2181&gt;H2181,1,0)</f>
        <v>0</v>
      </c>
      <c r="S2181" s="4" t="n">
        <f aca="false">IF(CN2181&gt;I2181,1,0)</f>
        <v>0</v>
      </c>
      <c r="T2181" s="25" t="n">
        <f aca="false">IF(AND(AND(R2181=0,S2181=0,Q2181=0),OR(S2180=1,S2179=1,S2178=1)),1,0)</f>
        <v>0</v>
      </c>
      <c r="U2181" s="13" t="n">
        <f aca="false">SUM(CM2180:CM2181)</f>
        <v>-0.0155718644976203</v>
      </c>
      <c r="AV2181" s="0"/>
      <c r="AW2181" s="55" t="n">
        <f aca="false">IF(EC2181&gt;$AW$2,1,0)</f>
        <v>0</v>
      </c>
      <c r="AX2181" s="0" t="n">
        <f aca="false">IF(AND(I2181&gt;G2181,I2180&lt;G2180),1,IF(OR(AND(I2181&gt;F2181,I2180&lt;F2180),AND(I2181&gt;E2181,I2180&lt;E2180)),1,0))</f>
        <v>0</v>
      </c>
      <c r="AY2181" s="0" t="n">
        <f aca="false">IF(K2180="10D",1,0)</f>
        <v>0</v>
      </c>
      <c r="AZ2181" s="0" t="n">
        <f aca="false">IF(AND(I2181&gt;G2181,I2180&lt;G2180,I2181&gt;F2181,I2180&gt;F2180,I2181&gt;E2181,I2180&gt;E2180),1,0)</f>
        <v>0</v>
      </c>
      <c r="BA2181" s="56" t="n">
        <f aca="false">IF(G2181&gt;H2181,1,0)</f>
        <v>0</v>
      </c>
      <c r="BB2181" s="56" t="n">
        <f aca="false">IF(I2181&lt;F2181,1,0)</f>
        <v>1</v>
      </c>
      <c r="BC2181" s="0" t="n">
        <f aca="false">IF(AND(SUM(AW2180:AX2180)=2,AY2181=1),1,IF(SUM(AX2179:AX2181)=0,0,IF(AND(OR(AW2179=1,AX2179=1),OR(AW2180=1,AX2180=1),AY2181=1),1,IF(AND(SUM(AW2181:AY2181)=2,SUM(AW2179:AX2179)=2,AX2179=1),1,0))))</f>
        <v>0</v>
      </c>
      <c r="BD2181" s="57" t="str">
        <f aca="false">IF(AND(SUM(BC2179:BC2181)&gt;=1,BA2181=1,SUM(AZ2176:AZ2181)&gt;=1),1,IF(BC2181=0,"",IF(AND(BC2181=1,AZ2181=0,AZ2180=0,AZ2179=0),1,IF(AND(BC2181=1,OR(AZ2181=1,AZ2180=1,AZ2179)),IF(BA2181=1,1,0)))))</f>
        <v/>
      </c>
      <c r="BE2181" s="50" t="str">
        <f aca="false">IF(AND(BD2181=1,BD2180=1),0,IF(BD2181=1,SUM(CM2182:CM2220),""))</f>
        <v/>
      </c>
      <c r="BF2181" s="20" t="str">
        <f aca="false">IF(AND(BB2181=1,BB2180=1,BE2140&lt;&gt;0),"",IF(AND(BB2180=0,BB2181=1),BF2180,IF(AND(BB2181=1,BB2180=1),BF2180,IF(AND(BF2180="",BE2180="",OR(BD2180=0,BD2180="")),"",IF(AND(BF2180="",BE2141=0),"",IF(AND(BE2141&lt;&gt;"",BF2180=BE2141),"",IF(AND(BD2180=1,BE2180&lt;&gt;0),CM2181,IF(BF2180&lt;&gt;0,BF2180+CM2181,IF(BF2180="","")))))))))</f>
        <v/>
      </c>
      <c r="BH2181" s="50"/>
      <c r="BI2181" s="0"/>
      <c r="BU2181" s="0"/>
      <c r="BZ2181" s="49"/>
      <c r="CG2181" s="13"/>
      <c r="CH2181" s="40"/>
      <c r="CI2181" s="13"/>
      <c r="CL2181" s="6" t="n">
        <f aca="false">C2181</f>
        <v>40409</v>
      </c>
      <c r="CM2181" s="13" t="n">
        <f aca="false">CN2181/CN2180-1</f>
        <v>-0.01739684852901</v>
      </c>
      <c r="CN2181" s="76" t="n">
        <v>107.88</v>
      </c>
      <c r="CO2181" s="13" t="n">
        <f aca="false">CN2181/CN2176-1</f>
        <v>-0.00690417011875177</v>
      </c>
      <c r="CY2181" s="4" t="n">
        <v>109.22</v>
      </c>
      <c r="CZ2181" s="4" t="n">
        <v>107.88</v>
      </c>
      <c r="DA2181" s="33" t="n">
        <f aca="false">CZ2181-CN2181</f>
        <v>0</v>
      </c>
      <c r="DB2181" s="16" t="n">
        <f aca="false">CZ2181/CY2181-1</f>
        <v>-0.0122688152353049</v>
      </c>
      <c r="DC2181" s="15" t="n">
        <f aca="false">CY2181/CZ2180-1</f>
        <v>-0.00519172966572556</v>
      </c>
      <c r="DD2181" s="15" t="n">
        <f aca="false">CZ2181/CZ2180-1</f>
        <v>-0.01739684852901</v>
      </c>
      <c r="DE2181" s="34" t="str">
        <f aca="false">IF(CW2181=0,"",-DC2181*CS2181)</f>
        <v/>
      </c>
      <c r="DY2181" s="6"/>
      <c r="EB2181" s="6" t="n">
        <f aca="false">CL2181</f>
        <v>40409</v>
      </c>
      <c r="EC2181" s="13" t="n">
        <f aca="false">SUM(CM2179:CM2181)</f>
        <v>-0.00328662525875079</v>
      </c>
    </row>
    <row r="2182" customFormat="false" ht="15" hidden="false" customHeight="false" outlineLevel="0" collapsed="false">
      <c r="A2182" s="0" t="n">
        <f aca="false">IF(FR2182=1,CZ2182,0)</f>
        <v>0</v>
      </c>
      <c r="C2182" s="6" t="n">
        <v>40410</v>
      </c>
      <c r="D2182" s="0" t="n">
        <f aca="false">IF(E2182&gt;E2181,1,0)</f>
        <v>1</v>
      </c>
      <c r="E2182" s="46" t="n">
        <v>111.8826</v>
      </c>
      <c r="F2182" s="46" t="n">
        <v>112.0753</v>
      </c>
      <c r="G2182" s="46" t="n">
        <v>109.1055</v>
      </c>
      <c r="H2182" s="46" t="n">
        <v>109.958</v>
      </c>
      <c r="I2182" s="46" t="n">
        <v>109.4657</v>
      </c>
      <c r="J2182" s="47" t="str">
        <f aca="false">IF(MIN(E2182:I2182)=E2182,$E$2,IF(MIN(E2182:I2182)=F2182,$F$2,IF(MIN(E2182:I2182)=G2182,$G$2,IF(MIN(E2182:I2182)=H2182,$H$2,IF(MIN(E2182:I2182)=I2182,$I$2)))))</f>
        <v>50D</v>
      </c>
      <c r="K2182" s="47" t="str">
        <f aca="false">IF(MAX(E2182:I2182)=E2182,$E$2,IF(MAX(E2182:I2182)=F2182,$F$2,IF(MAX(E2182:I2182)=G2182,$G$2,IF(MAX(E2182:I2182)=H2182,$H$2,IF(MAX(E2182:I2182)=I2182,$I$2)))))</f>
        <v>100D</v>
      </c>
      <c r="L2182" s="4" t="n">
        <f aca="false">IF(MAX(E2182:I2182)=H2182,1,0)</f>
        <v>0</v>
      </c>
      <c r="M2182" s="4" t="n">
        <f aca="false">IF(MAX(E2182:I2182)=I2182,1,0)</f>
        <v>0</v>
      </c>
      <c r="O2182" s="4" t="n">
        <f aca="false">IF(CN2182&gt;E2182,1,0)</f>
        <v>0</v>
      </c>
      <c r="P2182" s="4" t="n">
        <f aca="false">IF(CN2182&gt;F2182,1,0)</f>
        <v>0</v>
      </c>
      <c r="Q2182" s="4" t="n">
        <f aca="false">IF(CN2182&gt;G2182,1,0)</f>
        <v>0</v>
      </c>
      <c r="R2182" s="4" t="n">
        <f aca="false">IF(CN2182&gt;H2182,1,0)</f>
        <v>0</v>
      </c>
      <c r="S2182" s="4" t="n">
        <f aca="false">IF(CN2182&gt;I2182,1,0)</f>
        <v>0</v>
      </c>
      <c r="T2182" s="25" t="n">
        <f aca="false">IF(AND(AND(R2182=0,S2182=0,Q2182=0),OR(S2181=1,S2180=1,S2179=1)),1,0)</f>
        <v>0</v>
      </c>
      <c r="U2182" s="13" t="n">
        <f aca="false">SUM(CM2181:CM2182)</f>
        <v>-0.0206411940981609</v>
      </c>
      <c r="AV2182" s="0"/>
      <c r="AW2182" s="55" t="n">
        <f aca="false">IF(EC2182&gt;$AW$2,1,0)</f>
        <v>0</v>
      </c>
      <c r="AX2182" s="0" t="n">
        <f aca="false">IF(AND(I2182&gt;G2182,I2181&lt;G2181),1,IF(OR(AND(I2182&gt;F2182,I2181&lt;F2181),AND(I2182&gt;E2182,I2181&lt;E2181)),1,0))</f>
        <v>0</v>
      </c>
      <c r="AY2182" s="0" t="n">
        <f aca="false">IF(K2181="10D",1,0)</f>
        <v>0</v>
      </c>
      <c r="AZ2182" s="0" t="n">
        <f aca="false">IF(AND(I2182&gt;G2182,I2181&lt;G2181,I2182&gt;F2182,I2181&gt;F2181,I2182&gt;E2182,I2181&gt;E2181),1,0)</f>
        <v>0</v>
      </c>
      <c r="BA2182" s="56" t="n">
        <f aca="false">IF(G2182&gt;H2182,1,0)</f>
        <v>0</v>
      </c>
      <c r="BB2182" s="56" t="n">
        <f aca="false">IF(I2182&lt;F2182,1,0)</f>
        <v>1</v>
      </c>
      <c r="BC2182" s="0" t="n">
        <f aca="false">IF(AND(SUM(AW2181:AX2181)=2,AY2182=1),1,IF(SUM(AX2180:AX2182)=0,0,IF(AND(OR(AW2180=1,AX2180=1),OR(AW2181=1,AX2181=1),AY2182=1),1,IF(AND(SUM(AW2182:AY2182)=2,SUM(AW2180:AX2180)=2,AX2180=1),1,0))))</f>
        <v>0</v>
      </c>
      <c r="BD2182" s="57" t="str">
        <f aca="false">IF(AND(SUM(BC2180:BC2182)&gt;=1,BA2182=1,SUM(AZ2177:AZ2182)&gt;=1),1,IF(BC2182=0,"",IF(AND(BC2182=1,AZ2182=0,AZ2181=0,AZ2180=0),1,IF(AND(BC2182=1,OR(AZ2182=1,AZ2181=1,AZ2180)),IF(BA2182=1,1,0)))))</f>
        <v/>
      </c>
      <c r="BE2182" s="50" t="str">
        <f aca="false">IF(AND(BD2182=1,BD2181=1),0,IF(BD2182=1,SUM(CM2183:CM2221),""))</f>
        <v/>
      </c>
      <c r="BF2182" s="20" t="str">
        <f aca="false">IF(AND(BB2182=1,BB2181=1,BE2141&lt;&gt;0),"",IF(AND(BB2181=0,BB2182=1),BF2181,IF(AND(BB2182=1,BB2181=1),BF2181,IF(AND(BF2181="",BE2181="",OR(BD2181=0,BD2181="")),"",IF(AND(BF2181="",BE2142=0),"",IF(AND(BE2142&lt;&gt;"",BF2181=BE2142),"",IF(AND(BD2181=1,BE2181&lt;&gt;0),CM2182,IF(BF2181&lt;&gt;0,BF2181+CM2182,IF(BF2181="","")))))))))</f>
        <v/>
      </c>
      <c r="BH2182" s="50"/>
      <c r="BI2182" s="0"/>
      <c r="BU2182" s="0"/>
      <c r="BZ2182" s="49"/>
      <c r="CG2182" s="13"/>
      <c r="CH2182" s="40"/>
      <c r="CI2182" s="13"/>
      <c r="CL2182" s="6" t="n">
        <f aca="false">C2182</f>
        <v>40410</v>
      </c>
      <c r="CM2182" s="13" t="n">
        <f aca="false">CN2182/CN2181-1</f>
        <v>-0.00324434556915087</v>
      </c>
      <c r="CN2182" s="76" t="n">
        <v>107.53</v>
      </c>
      <c r="CO2182" s="13" t="n">
        <f aca="false">CN2182/CN2177-1</f>
        <v>-0.00720155110331455</v>
      </c>
      <c r="CY2182" s="4" t="n">
        <v>107.56</v>
      </c>
      <c r="CZ2182" s="4" t="n">
        <v>107.53</v>
      </c>
      <c r="DA2182" s="33" t="n">
        <f aca="false">CZ2182-CN2182</f>
        <v>0</v>
      </c>
      <c r="DB2182" s="16" t="n">
        <f aca="false">CZ2182/CY2182-1</f>
        <v>-0.000278914094458904</v>
      </c>
      <c r="DC2182" s="15" t="n">
        <f aca="false">CY2182/CZ2181-1</f>
        <v>-0.00296625880608081</v>
      </c>
      <c r="DD2182" s="15" t="n">
        <f aca="false">CZ2182/CZ2181-1</f>
        <v>-0.00324434556915087</v>
      </c>
      <c r="DE2182" s="34" t="str">
        <f aca="false">IF(CW2182=0,"",-DC2182*CS2182)</f>
        <v/>
      </c>
      <c r="DY2182" s="6"/>
      <c r="EB2182" s="6" t="n">
        <f aca="false">CL2182</f>
        <v>40410</v>
      </c>
      <c r="EC2182" s="13" t="n">
        <f aca="false">SUM(CM2180:CM2182)</f>
        <v>-0.0188162100667711</v>
      </c>
    </row>
    <row r="2183" customFormat="false" ht="15" hidden="false" customHeight="false" outlineLevel="0" collapsed="false">
      <c r="A2183" s="0" t="n">
        <f aca="false">IF(FR2183=1,CZ2183,0)</f>
        <v>0</v>
      </c>
      <c r="C2183" s="6" t="n">
        <v>40413</v>
      </c>
      <c r="D2183" s="0" t="n">
        <f aca="false">IF(E2183&gt;E2182,1,0)</f>
        <v>1</v>
      </c>
      <c r="E2183" s="46" t="n">
        <v>111.8937</v>
      </c>
      <c r="F2183" s="46" t="n">
        <v>111.9766</v>
      </c>
      <c r="G2183" s="46" t="n">
        <v>109.0544</v>
      </c>
      <c r="H2183" s="46" t="n">
        <v>109.9278</v>
      </c>
      <c r="I2183" s="46" t="n">
        <v>108.8789</v>
      </c>
      <c r="J2183" s="47" t="str">
        <f aca="false">IF(MIN(E2183:I2183)=E2183,$E$2,IF(MIN(E2183:I2183)=F2183,$F$2,IF(MIN(E2183:I2183)=G2183,$G$2,IF(MIN(E2183:I2183)=H2183,$H$2,IF(MIN(E2183:I2183)=I2183,$I$2)))))</f>
        <v>10D</v>
      </c>
      <c r="K2183" s="47" t="str">
        <f aca="false">IF(MAX(E2183:I2183)=E2183,$E$2,IF(MAX(E2183:I2183)=F2183,$F$2,IF(MAX(E2183:I2183)=G2183,$G$2,IF(MAX(E2183:I2183)=H2183,$H$2,IF(MAX(E2183:I2183)=I2183,$I$2)))))</f>
        <v>100D</v>
      </c>
      <c r="L2183" s="4" t="n">
        <f aca="false">IF(MAX(E2183:I2183)=H2183,1,0)</f>
        <v>0</v>
      </c>
      <c r="M2183" s="4" t="n">
        <f aca="false">IF(MAX(E2183:I2183)=I2183,1,0)</f>
        <v>0</v>
      </c>
      <c r="O2183" s="4" t="n">
        <f aca="false">IF(CN2183&gt;E2183,1,0)</f>
        <v>0</v>
      </c>
      <c r="P2183" s="4" t="n">
        <f aca="false">IF(CN2183&gt;F2183,1,0)</f>
        <v>0</v>
      </c>
      <c r="Q2183" s="4" t="n">
        <f aca="false">IF(CN2183&gt;G2183,1,0)</f>
        <v>0</v>
      </c>
      <c r="R2183" s="4" t="n">
        <f aca="false">IF(CN2183&gt;H2183,1,0)</f>
        <v>0</v>
      </c>
      <c r="S2183" s="4" t="n">
        <f aca="false">IF(CN2183&gt;I2183,1,0)</f>
        <v>0</v>
      </c>
      <c r="T2183" s="25" t="n">
        <f aca="false">IF(AND(AND(R2183=0,S2183=0,Q2183=0),OR(S2182=1,S2181=1,S2180=1)),1,0)</f>
        <v>0</v>
      </c>
      <c r="U2183" s="13" t="n">
        <f aca="false">SUM(CM2182:CM2183)</f>
        <v>-0.00702375596624938</v>
      </c>
      <c r="AV2183" s="0"/>
      <c r="AW2183" s="55" t="n">
        <f aca="false">IF(EC2183&gt;$AW$2,1,0)</f>
        <v>0</v>
      </c>
      <c r="AX2183" s="0" t="n">
        <f aca="false">IF(AND(I2183&gt;G2183,I2182&lt;G2182),1,IF(OR(AND(I2183&gt;F2183,I2182&lt;F2182),AND(I2183&gt;E2183,I2182&lt;E2182)),1,0))</f>
        <v>0</v>
      </c>
      <c r="AY2183" s="0" t="n">
        <f aca="false">IF(K2182="10D",1,0)</f>
        <v>0</v>
      </c>
      <c r="AZ2183" s="0" t="n">
        <f aca="false">IF(AND(I2183&gt;G2183,I2182&lt;G2182,I2183&gt;F2183,I2182&gt;F2182,I2183&gt;E2183,I2182&gt;E2182),1,0)</f>
        <v>0</v>
      </c>
      <c r="BA2183" s="56" t="n">
        <f aca="false">IF(G2183&gt;H2183,1,0)</f>
        <v>0</v>
      </c>
      <c r="BB2183" s="56" t="n">
        <f aca="false">IF(I2183&lt;F2183,1,0)</f>
        <v>1</v>
      </c>
      <c r="BC2183" s="0" t="n">
        <f aca="false">IF(AND(SUM(AW2182:AX2182)=2,AY2183=1),1,IF(SUM(AX2181:AX2183)=0,0,IF(AND(OR(AW2181=1,AX2181=1),OR(AW2182=1,AX2182=1),AY2183=1),1,IF(AND(SUM(AW2183:AY2183)=2,SUM(AW2181:AX2181)=2,AX2181=1),1,0))))</f>
        <v>0</v>
      </c>
      <c r="BD2183" s="57" t="str">
        <f aca="false">IF(AND(SUM(BC2181:BC2183)&gt;=1,BA2183=1,SUM(AZ2178:AZ2183)&gt;=1),1,IF(BC2183=0,"",IF(AND(BC2183=1,AZ2183=0,AZ2182=0,AZ2181=0),1,IF(AND(BC2183=1,OR(AZ2183=1,AZ2182=1,AZ2181)),IF(BA2183=1,1,0)))))</f>
        <v/>
      </c>
      <c r="BE2183" s="50" t="str">
        <f aca="false">IF(AND(BD2183=1,BD2182=1),0,IF(BD2183=1,SUM(CM2184:CM2222),""))</f>
        <v/>
      </c>
      <c r="BF2183" s="20" t="str">
        <f aca="false">IF(AND(BB2183=1,BB2182=1,BE2142&lt;&gt;0),"",IF(AND(BB2182=0,BB2183=1),BF2182,IF(AND(BB2183=1,BB2182=1),BF2182,IF(AND(BF2182="",BE2182="",OR(BD2182=0,BD2182="")),"",IF(AND(BF2182="",BE2143=0),"",IF(AND(BE2143&lt;&gt;"",BF2182=BE2143),"",IF(AND(BD2182=1,BE2182&lt;&gt;0),CM2183,IF(BF2182&lt;&gt;0,BF2182+CM2183,IF(BF2182="","")))))))))</f>
        <v/>
      </c>
      <c r="BH2183" s="50"/>
      <c r="BI2183" s="0"/>
      <c r="BU2183" s="0"/>
      <c r="BZ2183" s="49"/>
      <c r="CG2183" s="13"/>
      <c r="CH2183" s="40"/>
      <c r="CI2183" s="13"/>
      <c r="CL2183" s="6" t="n">
        <f aca="false">C2183</f>
        <v>40413</v>
      </c>
      <c r="CM2183" s="13" t="n">
        <f aca="false">CN2183/CN2182-1</f>
        <v>-0.0037794103970985</v>
      </c>
      <c r="CN2183" s="76" t="n">
        <v>107.1236</v>
      </c>
      <c r="CO2183" s="13" t="n">
        <f aca="false">CN2183/CN2178-1</f>
        <v>-0.0104969517827453</v>
      </c>
      <c r="CY2183" s="4" t="n">
        <v>108.04</v>
      </c>
      <c r="CZ2183" s="4" t="n">
        <v>107.1236</v>
      </c>
      <c r="DA2183" s="33" t="n">
        <f aca="false">CZ2183-CN2183</f>
        <v>0</v>
      </c>
      <c r="DB2183" s="16" t="n">
        <f aca="false">CZ2183/CY2183-1</f>
        <v>-0.00848204368752326</v>
      </c>
      <c r="DC2183" s="15" t="n">
        <f aca="false">CY2183/CZ2182-1</f>
        <v>0.00474286245698874</v>
      </c>
      <c r="DD2183" s="15" t="n">
        <f aca="false">CZ2183/CZ2182-1</f>
        <v>-0.0037794103970985</v>
      </c>
      <c r="DE2183" s="34" t="str">
        <f aca="false">IF(CW2183=0,"",-DC2183*CS2183)</f>
        <v/>
      </c>
      <c r="DY2183" s="6"/>
      <c r="EB2183" s="6" t="n">
        <f aca="false">CL2183</f>
        <v>40413</v>
      </c>
      <c r="EC2183" s="13" t="n">
        <f aca="false">SUM(CM2181:CM2183)</f>
        <v>-0.0244206044952594</v>
      </c>
    </row>
    <row r="2184" customFormat="false" ht="15" hidden="false" customHeight="false" outlineLevel="0" collapsed="false">
      <c r="A2184" s="0" t="n">
        <f aca="false">IF(FR2184=1,CZ2184,0)</f>
        <v>0</v>
      </c>
      <c r="C2184" s="6" t="n">
        <v>40414</v>
      </c>
      <c r="D2184" s="0" t="n">
        <f aca="false">IF(E2184&gt;E2183,1,0)</f>
        <v>0</v>
      </c>
      <c r="E2184" s="46" t="n">
        <v>111.8871</v>
      </c>
      <c r="F2184" s="46" t="n">
        <v>111.8539</v>
      </c>
      <c r="G2184" s="46" t="n">
        <v>108.9748</v>
      </c>
      <c r="H2184" s="46" t="n">
        <v>109.7902</v>
      </c>
      <c r="I2184" s="46" t="n">
        <v>108.1944</v>
      </c>
      <c r="J2184" s="47" t="str">
        <f aca="false">IF(MIN(E2184:I2184)=E2184,$E$2,IF(MIN(E2184:I2184)=F2184,$F$2,IF(MIN(E2184:I2184)=G2184,$G$2,IF(MIN(E2184:I2184)=H2184,$H$2,IF(MIN(E2184:I2184)=I2184,$I$2)))))</f>
        <v>10D</v>
      </c>
      <c r="K2184" s="47" t="str">
        <f aca="false">IF(MAX(E2184:I2184)=E2184,$E$2,IF(MAX(E2184:I2184)=F2184,$F$2,IF(MAX(E2184:I2184)=G2184,$G$2,IF(MAX(E2184:I2184)=H2184,$H$2,IF(MAX(E2184:I2184)=I2184,$I$2)))))</f>
        <v>200D</v>
      </c>
      <c r="L2184" s="4" t="n">
        <f aca="false">IF(MAX(E2184:I2184)=H2184,1,0)</f>
        <v>0</v>
      </c>
      <c r="M2184" s="4" t="n">
        <f aca="false">IF(MAX(E2184:I2184)=I2184,1,0)</f>
        <v>0</v>
      </c>
      <c r="O2184" s="4" t="n">
        <f aca="false">IF(CN2184&gt;E2184,1,0)</f>
        <v>0</v>
      </c>
      <c r="P2184" s="4" t="n">
        <f aca="false">IF(CN2184&gt;F2184,1,0)</f>
        <v>0</v>
      </c>
      <c r="Q2184" s="4" t="n">
        <f aca="false">IF(CN2184&gt;G2184,1,0)</f>
        <v>0</v>
      </c>
      <c r="R2184" s="4" t="n">
        <f aca="false">IF(CN2184&gt;H2184,1,0)</f>
        <v>0</v>
      </c>
      <c r="S2184" s="4" t="n">
        <f aca="false">IF(CN2184&gt;I2184,1,0)</f>
        <v>0</v>
      </c>
      <c r="T2184" s="25" t="n">
        <f aca="false">IF(AND(AND(R2184=0,S2184=0,Q2184=0),OR(S2183=1,S2182=1,S2181=1)),1,0)</f>
        <v>0</v>
      </c>
      <c r="U2184" s="13" t="n">
        <f aca="false">SUM(CM2183:CM2184)</f>
        <v>-0.0186556841593694</v>
      </c>
      <c r="AV2184" s="0"/>
      <c r="AW2184" s="55" t="n">
        <f aca="false">IF(EC2184&gt;$AW$2,1,0)</f>
        <v>0</v>
      </c>
      <c r="AX2184" s="0" t="n">
        <f aca="false">IF(AND(I2184&gt;G2184,I2183&lt;G2183),1,IF(OR(AND(I2184&gt;F2184,I2183&lt;F2183),AND(I2184&gt;E2184,I2183&lt;E2183)),1,0))</f>
        <v>0</v>
      </c>
      <c r="AY2184" s="0" t="n">
        <f aca="false">IF(K2183="10D",1,0)</f>
        <v>0</v>
      </c>
      <c r="AZ2184" s="0" t="n">
        <f aca="false">IF(AND(I2184&gt;G2184,I2183&lt;G2183,I2184&gt;F2184,I2183&gt;F2183,I2184&gt;E2184,I2183&gt;E2183),1,0)</f>
        <v>0</v>
      </c>
      <c r="BA2184" s="56" t="n">
        <f aca="false">IF(G2184&gt;H2184,1,0)</f>
        <v>0</v>
      </c>
      <c r="BB2184" s="56" t="n">
        <f aca="false">IF(I2184&lt;F2184,1,0)</f>
        <v>1</v>
      </c>
      <c r="BC2184" s="0" t="n">
        <f aca="false">IF(AND(SUM(AW2183:AX2183)=2,AY2184=1),1,IF(SUM(AX2182:AX2184)=0,0,IF(AND(OR(AW2182=1,AX2182=1),OR(AW2183=1,AX2183=1),AY2184=1),1,IF(AND(SUM(AW2184:AY2184)=2,SUM(AW2182:AX2182)=2,AX2182=1),1,0))))</f>
        <v>0</v>
      </c>
      <c r="BD2184" s="57" t="str">
        <f aca="false">IF(AND(SUM(BC2182:BC2184)&gt;=1,BA2184=1,SUM(AZ2179:AZ2184)&gt;=1),1,IF(BC2184=0,"",IF(AND(BC2184=1,AZ2184=0,AZ2183=0,AZ2182=0),1,IF(AND(BC2184=1,OR(AZ2184=1,AZ2183=1,AZ2182)),IF(BA2184=1,1,0)))))</f>
        <v/>
      </c>
      <c r="BE2184" s="50" t="str">
        <f aca="false">IF(AND(BD2184=1,BD2183=1),0,IF(BD2184=1,SUM(CM2185:CM2223),""))</f>
        <v/>
      </c>
      <c r="BF2184" s="20" t="str">
        <f aca="false">IF(AND(BB2184=1,BB2183=1,BE2143&lt;&gt;0),"",IF(AND(BB2183=0,BB2184=1),BF2183,IF(AND(BB2184=1,BB2183=1),BF2183,IF(AND(BF2183="",BE2183="",OR(BD2183=0,BD2183="")),"",IF(AND(BF2183="",BE2144=0),"",IF(AND(BE2144&lt;&gt;"",BF2183=BE2144),"",IF(AND(BD2183=1,BE2183&lt;&gt;0),CM2184,IF(BF2183&lt;&gt;0,BF2183+CM2184,IF(BF2183="","")))))))))</f>
        <v/>
      </c>
      <c r="BH2184" s="50"/>
      <c r="BI2184" s="0"/>
      <c r="BU2184" s="51"/>
      <c r="BZ2184" s="49"/>
      <c r="CG2184" s="13"/>
      <c r="CH2184" s="40"/>
      <c r="CI2184" s="13"/>
      <c r="CL2184" s="6" t="n">
        <f aca="false">C2184</f>
        <v>40414</v>
      </c>
      <c r="CM2184" s="13" t="n">
        <f aca="false">CN2184/CN2183-1</f>
        <v>-0.0148762737622709</v>
      </c>
      <c r="CN2184" s="76" t="n">
        <v>105.53</v>
      </c>
      <c r="CO2184" s="13" t="n">
        <f aca="false">CN2184/CN2179-1</f>
        <v>-0.0370471758372114</v>
      </c>
      <c r="CY2184" s="4" t="n">
        <v>105.95</v>
      </c>
      <c r="CZ2184" s="4" t="n">
        <v>105.53</v>
      </c>
      <c r="DA2184" s="33" t="n">
        <f aca="false">CZ2184-CN2184</f>
        <v>0</v>
      </c>
      <c r="DB2184" s="16" t="n">
        <f aca="false">CZ2184/CY2184-1</f>
        <v>-0.00396413402548379</v>
      </c>
      <c r="DC2184" s="15" t="n">
        <f aca="false">CY2184/CZ2183-1</f>
        <v>-0.0109555690809494</v>
      </c>
      <c r="DD2184" s="15" t="n">
        <f aca="false">CZ2184/CZ2183-1</f>
        <v>-0.0148762737622709</v>
      </c>
      <c r="DE2184" s="34" t="str">
        <f aca="false">IF(CW2184=0,"",-DC2184*CS2184)</f>
        <v/>
      </c>
      <c r="DY2184" s="6"/>
      <c r="EB2184" s="6" t="n">
        <f aca="false">CL2184</f>
        <v>40414</v>
      </c>
      <c r="EC2184" s="13" t="n">
        <f aca="false">SUM(CM2182:CM2184)</f>
        <v>-0.0219000297285202</v>
      </c>
    </row>
    <row r="2185" customFormat="false" ht="15" hidden="false" customHeight="false" outlineLevel="0" collapsed="false">
      <c r="A2185" s="0" t="n">
        <f aca="false">IF(FR2185=1,CZ2185,0)</f>
        <v>0</v>
      </c>
      <c r="C2185" s="6" t="n">
        <v>40415</v>
      </c>
      <c r="D2185" s="0" t="n">
        <f aca="false">IF(E2185&gt;E2184,1,0)</f>
        <v>0</v>
      </c>
      <c r="E2185" s="46" t="n">
        <v>111.8811</v>
      </c>
      <c r="F2185" s="46" t="n">
        <v>111.7257</v>
      </c>
      <c r="G2185" s="46" t="n">
        <v>108.8536</v>
      </c>
      <c r="H2185" s="46" t="n">
        <v>109.6665</v>
      </c>
      <c r="I2185" s="46" t="n">
        <v>107.8584</v>
      </c>
      <c r="J2185" s="47" t="str">
        <f aca="false">IF(MIN(E2185:I2185)=E2185,$E$2,IF(MIN(E2185:I2185)=F2185,$F$2,IF(MIN(E2185:I2185)=G2185,$G$2,IF(MIN(E2185:I2185)=H2185,$H$2,IF(MIN(E2185:I2185)=I2185,$I$2)))))</f>
        <v>10D</v>
      </c>
      <c r="K2185" s="47" t="str">
        <f aca="false">IF(MAX(E2185:I2185)=E2185,$E$2,IF(MAX(E2185:I2185)=F2185,$F$2,IF(MAX(E2185:I2185)=G2185,$G$2,IF(MAX(E2185:I2185)=H2185,$H$2,IF(MAX(E2185:I2185)=I2185,$I$2)))))</f>
        <v>200D</v>
      </c>
      <c r="L2185" s="4" t="n">
        <f aca="false">IF(MAX(E2185:I2185)=H2185,1,0)</f>
        <v>0</v>
      </c>
      <c r="M2185" s="4" t="n">
        <f aca="false">IF(MAX(E2185:I2185)=I2185,1,0)</f>
        <v>0</v>
      </c>
      <c r="O2185" s="4" t="n">
        <f aca="false">IF(CN2185&gt;E2185,1,0)</f>
        <v>0</v>
      </c>
      <c r="P2185" s="4" t="n">
        <f aca="false">IF(CN2185&gt;F2185,1,0)</f>
        <v>0</v>
      </c>
      <c r="Q2185" s="4" t="n">
        <f aca="false">IF(CN2185&gt;G2185,1,0)</f>
        <v>0</v>
      </c>
      <c r="R2185" s="4" t="n">
        <f aca="false">IF(CN2185&gt;H2185,1,0)</f>
        <v>0</v>
      </c>
      <c r="S2185" s="4" t="n">
        <f aca="false">IF(CN2185&gt;I2185,1,0)</f>
        <v>0</v>
      </c>
      <c r="T2185" s="25" t="n">
        <f aca="false">IF(AND(AND(R2185=0,S2185=0,Q2185=0),OR(S2184=1,S2183=1,S2182=1)),1,0)</f>
        <v>0</v>
      </c>
      <c r="U2185" s="13" t="n">
        <f aca="false">SUM(CM2184:CM2185)</f>
        <v>-0.0109911226204155</v>
      </c>
      <c r="AV2185" s="0"/>
      <c r="AW2185" s="55" t="n">
        <f aca="false">IF(EC2185&gt;$AW$2,1,0)</f>
        <v>0</v>
      </c>
      <c r="AX2185" s="0" t="n">
        <f aca="false">IF(AND(I2185&gt;G2185,I2184&lt;G2184),1,IF(OR(AND(I2185&gt;F2185,I2184&lt;F2184),AND(I2185&gt;E2185,I2184&lt;E2184)),1,0))</f>
        <v>0</v>
      </c>
      <c r="AY2185" s="0" t="n">
        <f aca="false">IF(K2184="10D",1,0)</f>
        <v>0</v>
      </c>
      <c r="AZ2185" s="0" t="n">
        <f aca="false">IF(AND(I2185&gt;G2185,I2184&lt;G2184,I2185&gt;F2185,I2184&gt;F2184,I2185&gt;E2185,I2184&gt;E2184),1,0)</f>
        <v>0</v>
      </c>
      <c r="BA2185" s="56" t="n">
        <f aca="false">IF(G2185&gt;H2185,1,0)</f>
        <v>0</v>
      </c>
      <c r="BB2185" s="56" t="n">
        <f aca="false">IF(I2185&lt;F2185,1,0)</f>
        <v>1</v>
      </c>
      <c r="BC2185" s="0" t="n">
        <f aca="false">IF(AND(SUM(AW2184:AX2184)=2,AY2185=1),1,IF(SUM(AX2183:AX2185)=0,0,IF(AND(OR(AW2183=1,AX2183=1),OR(AW2184=1,AX2184=1),AY2185=1),1,IF(AND(SUM(AW2185:AY2185)=2,SUM(AW2183:AX2183)=2,AX2183=1),1,0))))</f>
        <v>0</v>
      </c>
      <c r="BD2185" s="57" t="str">
        <f aca="false">IF(AND(SUM(BC2183:BC2185)&gt;=1,BA2185=1,SUM(AZ2180:AZ2185)&gt;=1),1,IF(BC2185=0,"",IF(AND(BC2185=1,AZ2185=0,AZ2184=0,AZ2183=0),1,IF(AND(BC2185=1,OR(AZ2185=1,AZ2184=1,AZ2183)),IF(BA2185=1,1,0)))))</f>
        <v/>
      </c>
      <c r="BE2185" s="50" t="str">
        <f aca="false">IF(AND(BD2185=1,BD2184=1),0,IF(BD2185=1,SUM(CM2186:CM2224),""))</f>
        <v/>
      </c>
      <c r="BF2185" s="20" t="str">
        <f aca="false">IF(AND(BB2185=1,BB2184=1,BE2144&lt;&gt;0),"",IF(AND(BB2184=0,BB2185=1),BF2184,IF(AND(BB2185=1,BB2184=1),BF2184,IF(AND(BF2184="",BE2184="",OR(BD2184=0,BD2184="")),"",IF(AND(BF2184="",BE2145=0),"",IF(AND(BE2145&lt;&gt;"",BF2184=BE2145),"",IF(AND(BD2184=1,BE2184&lt;&gt;0),CM2185,IF(BF2184&lt;&gt;0,BF2184+CM2185,IF(BF2184="","")))))))))</f>
        <v/>
      </c>
      <c r="BH2185" s="50"/>
      <c r="BI2185" s="0"/>
      <c r="BU2185" s="51"/>
      <c r="BZ2185" s="49"/>
      <c r="CG2185" s="13"/>
      <c r="CH2185" s="40"/>
      <c r="CI2185" s="13"/>
      <c r="CL2185" s="6" t="n">
        <f aca="false">C2185</f>
        <v>40415</v>
      </c>
      <c r="CM2185" s="13" t="n">
        <f aca="false">CN2185/CN2184-1</f>
        <v>0.00388515114185539</v>
      </c>
      <c r="CN2185" s="76" t="n">
        <v>105.94</v>
      </c>
      <c r="CO2185" s="13" t="n">
        <f aca="false">CN2185/CN2180-1</f>
        <v>-0.0350669459877949</v>
      </c>
      <c r="CY2185" s="4" t="n">
        <v>104.95</v>
      </c>
      <c r="CZ2185" s="4" t="n">
        <v>105.94</v>
      </c>
      <c r="DA2185" s="33" t="n">
        <f aca="false">CZ2185-CN2185</f>
        <v>0</v>
      </c>
      <c r="DB2185" s="16" t="n">
        <f aca="false">CZ2185/CY2185-1</f>
        <v>0.00943306336350647</v>
      </c>
      <c r="DC2185" s="15" t="n">
        <f aca="false">CY2185/CZ2184-1</f>
        <v>-0.00549606746896614</v>
      </c>
      <c r="DD2185" s="15" t="n">
        <f aca="false">CZ2185/CZ2184-1</f>
        <v>0.00388515114185539</v>
      </c>
      <c r="DE2185" s="34" t="str">
        <f aca="false">IF(CW2185=0,"",-DC2185*CS2185)</f>
        <v/>
      </c>
      <c r="DY2185" s="6"/>
      <c r="EB2185" s="6" t="n">
        <f aca="false">CL2185</f>
        <v>40415</v>
      </c>
      <c r="EC2185" s="13" t="n">
        <f aca="false">SUM(CM2183:CM2185)</f>
        <v>-0.014770533017514</v>
      </c>
    </row>
    <row r="2186" customFormat="false" ht="15" hidden="false" customHeight="false" outlineLevel="0" collapsed="false">
      <c r="A2186" s="0" t="n">
        <f aca="false">IF(FR2186=1,CZ2186,0)</f>
        <v>0</v>
      </c>
      <c r="C2186" s="6" t="n">
        <v>40416</v>
      </c>
      <c r="D2186" s="0" t="n">
        <f aca="false">IF(E2186&gt;E2185,1,0)</f>
        <v>0</v>
      </c>
      <c r="E2186" s="46" t="n">
        <v>111.8594</v>
      </c>
      <c r="F2186" s="46" t="n">
        <v>111.5876</v>
      </c>
      <c r="G2186" s="46" t="n">
        <v>108.719</v>
      </c>
      <c r="H2186" s="46" t="n">
        <v>109.5181</v>
      </c>
      <c r="I2186" s="46" t="n">
        <v>107.5184</v>
      </c>
      <c r="J2186" s="47" t="str">
        <f aca="false">IF(MIN(E2186:I2186)=E2186,$E$2,IF(MIN(E2186:I2186)=F2186,$F$2,IF(MIN(E2186:I2186)=G2186,$G$2,IF(MIN(E2186:I2186)=H2186,$H$2,IF(MIN(E2186:I2186)=I2186,$I$2)))))</f>
        <v>10D</v>
      </c>
      <c r="K2186" s="47" t="str">
        <f aca="false">IF(MAX(E2186:I2186)=E2186,$E$2,IF(MAX(E2186:I2186)=F2186,$F$2,IF(MAX(E2186:I2186)=G2186,$G$2,IF(MAX(E2186:I2186)=H2186,$H$2,IF(MAX(E2186:I2186)=I2186,$I$2)))))</f>
        <v>200D</v>
      </c>
      <c r="L2186" s="4" t="n">
        <f aca="false">IF(MAX(E2186:I2186)=H2186,1,0)</f>
        <v>0</v>
      </c>
      <c r="M2186" s="4" t="n">
        <f aca="false">IF(MAX(E2186:I2186)=I2186,1,0)</f>
        <v>0</v>
      </c>
      <c r="O2186" s="4" t="n">
        <f aca="false">IF(CN2186&gt;E2186,1,0)</f>
        <v>0</v>
      </c>
      <c r="P2186" s="4" t="n">
        <f aca="false">IF(CN2186&gt;F2186,1,0)</f>
        <v>0</v>
      </c>
      <c r="Q2186" s="4" t="n">
        <f aca="false">IF(CN2186&gt;G2186,1,0)</f>
        <v>0</v>
      </c>
      <c r="R2186" s="4" t="n">
        <f aca="false">IF(CN2186&gt;H2186,1,0)</f>
        <v>0</v>
      </c>
      <c r="S2186" s="4" t="n">
        <f aca="false">IF(CN2186&gt;I2186,1,0)</f>
        <v>0</v>
      </c>
      <c r="T2186" s="25" t="n">
        <f aca="false">IF(AND(AND(R2186=0,S2186=0,Q2186=0),OR(S2185=1,S2184=1,S2183=1)),1,0)</f>
        <v>0</v>
      </c>
      <c r="U2186" s="13" t="n">
        <f aca="false">SUM(CM2185:CM2186)</f>
        <v>-0.00281675559780847</v>
      </c>
      <c r="AV2186" s="0"/>
      <c r="AW2186" s="55" t="n">
        <f aca="false">IF(EC2186&gt;$AW$2,1,0)</f>
        <v>0</v>
      </c>
      <c r="AX2186" s="0" t="n">
        <f aca="false">IF(AND(I2186&gt;G2186,I2185&lt;G2185),1,IF(OR(AND(I2186&gt;F2186,I2185&lt;F2185),AND(I2186&gt;E2186,I2185&lt;E2185)),1,0))</f>
        <v>0</v>
      </c>
      <c r="AY2186" s="0" t="n">
        <f aca="false">IF(K2185="10D",1,0)</f>
        <v>0</v>
      </c>
      <c r="AZ2186" s="0" t="n">
        <f aca="false">IF(AND(I2186&gt;G2186,I2185&lt;G2185,I2186&gt;F2186,I2185&gt;F2185,I2186&gt;E2186,I2185&gt;E2185),1,0)</f>
        <v>0</v>
      </c>
      <c r="BA2186" s="56" t="n">
        <f aca="false">IF(G2186&gt;H2186,1,0)</f>
        <v>0</v>
      </c>
      <c r="BB2186" s="56" t="n">
        <f aca="false">IF(I2186&lt;F2186,1,0)</f>
        <v>1</v>
      </c>
      <c r="BC2186" s="0" t="n">
        <f aca="false">IF(AND(SUM(AW2185:AX2185)=2,AY2186=1),1,IF(SUM(AX2184:AX2186)=0,0,IF(AND(OR(AW2184=1,AX2184=1),OR(AW2185=1,AX2185=1),AY2186=1),1,IF(AND(SUM(AW2186:AY2186)=2,SUM(AW2184:AX2184)=2,AX2184=1),1,0))))</f>
        <v>0</v>
      </c>
      <c r="BD2186" s="57" t="str">
        <f aca="false">IF(AND(SUM(BC2184:BC2186)&gt;=1,BA2186=1,SUM(AZ2181:AZ2186)&gt;=1),1,IF(BC2186=0,"",IF(AND(BC2186=1,AZ2186=0,AZ2185=0,AZ2184=0),1,IF(AND(BC2186=1,OR(AZ2186=1,AZ2185=1,AZ2184)),IF(BA2186=1,1,0)))))</f>
        <v/>
      </c>
      <c r="BE2186" s="50" t="str">
        <f aca="false">IF(AND(BD2186=1,BD2185=1),0,IF(BD2186=1,SUM(CM2187:CM2225),""))</f>
        <v/>
      </c>
      <c r="BF2186" s="20" t="str">
        <f aca="false">IF(AND(BB2186=1,BB2185=1,BE2145&lt;&gt;0),"",IF(AND(BB2185=0,BB2186=1),BF2185,IF(AND(BB2186=1,BB2185=1),BF2185,IF(AND(BF2185="",BE2185="",OR(BD2185=0,BD2185="")),"",IF(AND(BF2185="",BE2146=0),"",IF(AND(BE2146&lt;&gt;"",BF2185=BE2146),"",IF(AND(BD2185=1,BE2185&lt;&gt;0),CM2186,IF(BF2185&lt;&gt;0,BF2185+CM2186,IF(BF2185="","")))))))))</f>
        <v/>
      </c>
      <c r="BH2186" s="50"/>
      <c r="BI2186" s="0"/>
      <c r="BU2186" s="51"/>
      <c r="BZ2186" s="49"/>
      <c r="CG2186" s="13"/>
      <c r="CH2186" s="40"/>
      <c r="CI2186" s="13"/>
      <c r="CL2186" s="6" t="n">
        <f aca="false">C2186</f>
        <v>40416</v>
      </c>
      <c r="CM2186" s="13" t="n">
        <f aca="false">CN2186/CN2185-1</f>
        <v>-0.00670190673966387</v>
      </c>
      <c r="CN2186" s="76" t="n">
        <v>105.23</v>
      </c>
      <c r="CO2186" s="13" t="n">
        <f aca="false">CN2186/CN2181-1</f>
        <v>-0.0245643307378568</v>
      </c>
      <c r="CY2186" s="4" t="n">
        <v>106.44</v>
      </c>
      <c r="CZ2186" s="4" t="n">
        <v>105.23</v>
      </c>
      <c r="DA2186" s="33" t="n">
        <f aca="false">CZ2186-CN2186</f>
        <v>0</v>
      </c>
      <c r="DB2186" s="16" t="n">
        <f aca="false">CZ2186/CY2186-1</f>
        <v>-0.0113679068019541</v>
      </c>
      <c r="DC2186" s="15" t="n">
        <f aca="false">CY2186/CZ2185-1</f>
        <v>0.00471965263356622</v>
      </c>
      <c r="DD2186" s="15" t="n">
        <f aca="false">CZ2186/CZ2185-1</f>
        <v>-0.00670190673966387</v>
      </c>
      <c r="DE2186" s="34" t="str">
        <f aca="false">IF(CW2186=0,"",-DC2186*CS2186)</f>
        <v/>
      </c>
      <c r="DY2186" s="6"/>
      <c r="EB2186" s="6" t="n">
        <f aca="false">CL2186</f>
        <v>40416</v>
      </c>
      <c r="EC2186" s="13" t="n">
        <f aca="false">SUM(CM2184:CM2186)</f>
        <v>-0.0176930293600793</v>
      </c>
    </row>
    <row r="2187" customFormat="false" ht="15" hidden="false" customHeight="false" outlineLevel="0" collapsed="false">
      <c r="A2187" s="0" t="n">
        <f aca="false">IF(FR2187=1,CZ2187,0)</f>
        <v>0</v>
      </c>
      <c r="C2187" s="6" t="n">
        <v>40417</v>
      </c>
      <c r="D2187" s="0" t="n">
        <f aca="false">IF(E2187&gt;E2186,1,0)</f>
        <v>0</v>
      </c>
      <c r="E2187" s="46" t="n">
        <v>111.8458</v>
      </c>
      <c r="F2187" s="46" t="n">
        <v>111.4726</v>
      </c>
      <c r="G2187" s="46" t="n">
        <v>108.6134</v>
      </c>
      <c r="H2187" s="46" t="n">
        <v>109.5248</v>
      </c>
      <c r="I2187" s="46" t="n">
        <v>107.3734</v>
      </c>
      <c r="J2187" s="47" t="str">
        <f aca="false">IF(MIN(E2187:I2187)=E2187,$E$2,IF(MIN(E2187:I2187)=F2187,$F$2,IF(MIN(E2187:I2187)=G2187,$G$2,IF(MIN(E2187:I2187)=H2187,$H$2,IF(MIN(E2187:I2187)=I2187,$I$2)))))</f>
        <v>10D</v>
      </c>
      <c r="K2187" s="47" t="str">
        <f aca="false">IF(MAX(E2187:I2187)=E2187,$E$2,IF(MAX(E2187:I2187)=F2187,$F$2,IF(MAX(E2187:I2187)=G2187,$G$2,IF(MAX(E2187:I2187)=H2187,$H$2,IF(MAX(E2187:I2187)=I2187,$I$2)))))</f>
        <v>200D</v>
      </c>
      <c r="L2187" s="4" t="n">
        <f aca="false">IF(MAX(E2187:I2187)=H2187,1,0)</f>
        <v>0</v>
      </c>
      <c r="M2187" s="4" t="n">
        <f aca="false">IF(MAX(E2187:I2187)=I2187,1,0)</f>
        <v>0</v>
      </c>
      <c r="O2187" s="4" t="n">
        <f aca="false">IF(CN2187&gt;E2187,1,0)</f>
        <v>0</v>
      </c>
      <c r="P2187" s="4" t="n">
        <f aca="false">IF(CN2187&gt;F2187,1,0)</f>
        <v>0</v>
      </c>
      <c r="Q2187" s="4" t="n">
        <f aca="false">IF(CN2187&gt;G2187,1,0)</f>
        <v>0</v>
      </c>
      <c r="R2187" s="4" t="n">
        <f aca="false">IF(CN2187&gt;H2187,1,0)</f>
        <v>0</v>
      </c>
      <c r="S2187" s="4" t="n">
        <f aca="false">IF(CN2187&gt;I2187,1,0)</f>
        <v>0</v>
      </c>
      <c r="T2187" s="25" t="n">
        <f aca="false">IF(AND(AND(R2187=0,S2187=0,Q2187=0),OR(S2186=1,S2185=1,S2184=1)),1,0)</f>
        <v>0</v>
      </c>
      <c r="U2187" s="13" t="n">
        <f aca="false">SUM(CM2186:CM2187)</f>
        <v>0.00878797257231945</v>
      </c>
      <c r="AV2187" s="0"/>
      <c r="AW2187" s="55" t="n">
        <f aca="false">IF(EC2187&gt;$AW$2,1,0)</f>
        <v>1</v>
      </c>
      <c r="AX2187" s="0" t="n">
        <f aca="false">IF(AND(I2187&gt;G2187,I2186&lt;G2186),1,IF(OR(AND(I2187&gt;F2187,I2186&lt;F2186),AND(I2187&gt;E2187,I2186&lt;E2186)),1,0))</f>
        <v>0</v>
      </c>
      <c r="AY2187" s="0" t="n">
        <f aca="false">IF(K2186="10D",1,0)</f>
        <v>0</v>
      </c>
      <c r="AZ2187" s="0" t="n">
        <f aca="false">IF(AND(I2187&gt;G2187,I2186&lt;G2186,I2187&gt;F2187,I2186&gt;F2186,I2187&gt;E2187,I2186&gt;E2186),1,0)</f>
        <v>0</v>
      </c>
      <c r="BA2187" s="56" t="n">
        <f aca="false">IF(G2187&gt;H2187,1,0)</f>
        <v>0</v>
      </c>
      <c r="BB2187" s="56" t="n">
        <f aca="false">IF(I2187&lt;F2187,1,0)</f>
        <v>1</v>
      </c>
      <c r="BC2187" s="0" t="n">
        <f aca="false">IF(AND(SUM(AW2186:AX2186)=2,AY2187=1),1,IF(SUM(AX2185:AX2187)=0,0,IF(AND(OR(AW2185=1,AX2185=1),OR(AW2186=1,AX2186=1),AY2187=1),1,IF(AND(SUM(AW2187:AY2187)=2,SUM(AW2185:AX2185)=2,AX2185=1),1,0))))</f>
        <v>0</v>
      </c>
      <c r="BD2187" s="57" t="str">
        <f aca="false">IF(AND(SUM(BC2185:BC2187)&gt;=1,BA2187=1,SUM(AZ2182:AZ2187)&gt;=1),1,IF(BC2187=0,"",IF(AND(BC2187=1,AZ2187=0,AZ2186=0,AZ2185=0),1,IF(AND(BC2187=1,OR(AZ2187=1,AZ2186=1,AZ2185)),IF(BA2187=1,1,0)))))</f>
        <v/>
      </c>
      <c r="BE2187" s="50" t="str">
        <f aca="false">IF(AND(BD2187=1,BD2186=1),0,IF(BD2187=1,SUM(CM2188:CM2226),""))</f>
        <v/>
      </c>
      <c r="BF2187" s="20" t="str">
        <f aca="false">IF(AND(BB2187=1,BB2186=1,BE2146&lt;&gt;0),"",IF(AND(BB2186=0,BB2187=1),BF2186,IF(AND(BB2187=1,BB2186=1),BF2186,IF(AND(BF2186="",BE2186="",OR(BD2186=0,BD2186="")),"",IF(AND(BF2186="",BE2147=0),"",IF(AND(BE2147&lt;&gt;"",BF2186=BE2147),"",IF(AND(BD2186=1,BE2186&lt;&gt;0),CM2187,IF(BF2186&lt;&gt;0,BF2186+CM2187,IF(BF2186="","")))))))))</f>
        <v/>
      </c>
      <c r="BH2187" s="50"/>
      <c r="BI2187" s="0"/>
      <c r="BU2187" s="51"/>
      <c r="BZ2187" s="49"/>
      <c r="CG2187" s="13"/>
      <c r="CH2187" s="40"/>
      <c r="CI2187" s="13"/>
      <c r="CL2187" s="6" t="n">
        <f aca="false">C2187</f>
        <v>40417</v>
      </c>
      <c r="CM2187" s="13" t="n">
        <f aca="false">CN2187/CN2186-1</f>
        <v>0.0154898793119833</v>
      </c>
      <c r="CN2187" s="76" t="n">
        <v>106.86</v>
      </c>
      <c r="CO2187" s="13" t="n">
        <f aca="false">CN2187/CN2182-1</f>
        <v>-0.00623081930624014</v>
      </c>
      <c r="CY2187" s="4" t="n">
        <v>105.89</v>
      </c>
      <c r="CZ2187" s="4" t="n">
        <v>106.86</v>
      </c>
      <c r="DA2187" s="33" t="n">
        <f aca="false">CZ2187-CN2187</f>
        <v>0</v>
      </c>
      <c r="DB2187" s="16" t="n">
        <f aca="false">CZ2187/CY2187-1</f>
        <v>0.00916044952308992</v>
      </c>
      <c r="DC2187" s="15" t="n">
        <f aca="false">CY2187/CZ2186-1</f>
        <v>0.00627197567233684</v>
      </c>
      <c r="DD2187" s="15" t="n">
        <f aca="false">CZ2187/CZ2186-1</f>
        <v>0.0154898793119833</v>
      </c>
      <c r="DE2187" s="34" t="str">
        <f aca="false">IF(CW2187=0,"",-DC2187*CS2187)</f>
        <v/>
      </c>
      <c r="DY2187" s="6"/>
      <c r="EB2187" s="6" t="n">
        <f aca="false">CL2187</f>
        <v>40417</v>
      </c>
      <c r="EC2187" s="13" t="n">
        <f aca="false">SUM(CM2185:CM2187)</f>
        <v>0.0126731237141748</v>
      </c>
    </row>
    <row r="2188" customFormat="false" ht="15" hidden="false" customHeight="false" outlineLevel="0" collapsed="false">
      <c r="A2188" s="0" t="n">
        <f aca="false">IF(FR2188=1,CZ2188,0)</f>
        <v>0</v>
      </c>
      <c r="C2188" s="6" t="n">
        <v>40420</v>
      </c>
      <c r="D2188" s="0" t="n">
        <f aca="false">IF(E2188&gt;E2187,1,0)</f>
        <v>0</v>
      </c>
      <c r="E2188" s="46" t="n">
        <v>111.8216</v>
      </c>
      <c r="F2188" s="46" t="n">
        <v>111.338</v>
      </c>
      <c r="G2188" s="46" t="n">
        <v>108.485</v>
      </c>
      <c r="H2188" s="46" t="n">
        <v>109.4588</v>
      </c>
      <c r="I2188" s="46" t="n">
        <v>107.0785</v>
      </c>
      <c r="J2188" s="47" t="str">
        <f aca="false">IF(MIN(E2188:I2188)=E2188,$E$2,IF(MIN(E2188:I2188)=F2188,$F$2,IF(MIN(E2188:I2188)=G2188,$G$2,IF(MIN(E2188:I2188)=H2188,$H$2,IF(MIN(E2188:I2188)=I2188,$I$2)))))</f>
        <v>10D</v>
      </c>
      <c r="K2188" s="47" t="str">
        <f aca="false">IF(MAX(E2188:I2188)=E2188,$E$2,IF(MAX(E2188:I2188)=F2188,$F$2,IF(MAX(E2188:I2188)=G2188,$G$2,IF(MAX(E2188:I2188)=H2188,$H$2,IF(MAX(E2188:I2188)=I2188,$I$2)))))</f>
        <v>200D</v>
      </c>
      <c r="L2188" s="4" t="n">
        <f aca="false">IF(MAX(E2188:I2188)=H2188,1,0)</f>
        <v>0</v>
      </c>
      <c r="M2188" s="4" t="n">
        <f aca="false">IF(MAX(E2188:I2188)=I2188,1,0)</f>
        <v>0</v>
      </c>
      <c r="O2188" s="4" t="n">
        <f aca="false">IF(CN2188&gt;E2188,1,0)</f>
        <v>0</v>
      </c>
      <c r="P2188" s="4" t="n">
        <f aca="false">IF(CN2188&gt;F2188,1,0)</f>
        <v>0</v>
      </c>
      <c r="Q2188" s="4" t="n">
        <f aca="false">IF(CN2188&gt;G2188,1,0)</f>
        <v>0</v>
      </c>
      <c r="R2188" s="4" t="n">
        <f aca="false">IF(CN2188&gt;H2188,1,0)</f>
        <v>0</v>
      </c>
      <c r="S2188" s="4" t="n">
        <f aca="false">IF(CN2188&gt;I2188,1,0)</f>
        <v>0</v>
      </c>
      <c r="T2188" s="25" t="n">
        <f aca="false">IF(AND(AND(R2188=0,S2188=0,Q2188=0),OR(S2187=1,S2186=1,S2185=1)),1,0)</f>
        <v>0</v>
      </c>
      <c r="U2188" s="13" t="n">
        <f aca="false">SUM(CM2187:CM2188)</f>
        <v>0.000994277590104287</v>
      </c>
      <c r="AV2188" s="0"/>
      <c r="AW2188" s="55" t="n">
        <f aca="false">IF(EC2188&gt;$AW$2,1,0)</f>
        <v>0</v>
      </c>
      <c r="AX2188" s="0" t="n">
        <f aca="false">IF(AND(I2188&gt;G2188,I2187&lt;G2187),1,IF(OR(AND(I2188&gt;F2188,I2187&lt;F2187),AND(I2188&gt;E2188,I2187&lt;E2187)),1,0))</f>
        <v>0</v>
      </c>
      <c r="AY2188" s="0" t="n">
        <f aca="false">IF(K2187="10D",1,0)</f>
        <v>0</v>
      </c>
      <c r="AZ2188" s="0" t="n">
        <f aca="false">IF(AND(I2188&gt;G2188,I2187&lt;G2187,I2188&gt;F2188,I2187&gt;F2187,I2188&gt;E2188,I2187&gt;E2187),1,0)</f>
        <v>0</v>
      </c>
      <c r="BA2188" s="56" t="n">
        <f aca="false">IF(G2188&gt;H2188,1,0)</f>
        <v>0</v>
      </c>
      <c r="BB2188" s="56" t="n">
        <f aca="false">IF(I2188&lt;F2188,1,0)</f>
        <v>1</v>
      </c>
      <c r="BC2188" s="0" t="n">
        <f aca="false">IF(AND(SUM(AW2187:AX2187)=2,AY2188=1),1,IF(SUM(AX2186:AX2188)=0,0,IF(AND(OR(AW2186=1,AX2186=1),OR(AW2187=1,AX2187=1),AY2188=1),1,IF(AND(SUM(AW2188:AY2188)=2,SUM(AW2186:AX2186)=2,AX2186=1),1,0))))</f>
        <v>0</v>
      </c>
      <c r="BD2188" s="57" t="str">
        <f aca="false">IF(AND(SUM(BC2186:BC2188)&gt;=1,BA2188=1,SUM(AZ2183:AZ2188)&gt;=1),1,IF(BC2188=0,"",IF(AND(BC2188=1,AZ2188=0,AZ2187=0,AZ2186=0),1,IF(AND(BC2188=1,OR(AZ2188=1,AZ2187=1,AZ2186)),IF(BA2188=1,1,0)))))</f>
        <v/>
      </c>
      <c r="BE2188" s="50" t="str">
        <f aca="false">IF(AND(BD2188=1,BD2187=1),0,IF(BD2188=1,SUM(CM2189:CM2227),""))</f>
        <v/>
      </c>
      <c r="BF2188" s="20" t="str">
        <f aca="false">IF(AND(BB2188=1,BB2187=1,BE2147&lt;&gt;0),"",IF(AND(BB2187=0,BB2188=1),BF2187,IF(AND(BB2188=1,BB2187=1),BF2187,IF(AND(BF2187="",BE2187="",OR(BD2187=0,BD2187="")),"",IF(AND(BF2187="",BE2148=0),"",IF(AND(BE2148&lt;&gt;"",BF2187=BE2148),"",IF(AND(BD2187=1,BE2187&lt;&gt;0),CM2188,IF(BF2187&lt;&gt;0,BF2187+CM2188,IF(BF2187="","")))))))))</f>
        <v/>
      </c>
      <c r="BH2188" s="50"/>
      <c r="BI2188" s="0"/>
      <c r="BU2188" s="51"/>
      <c r="BZ2188" s="49"/>
      <c r="CG2188" s="13"/>
      <c r="CH2188" s="40"/>
      <c r="CI2188" s="13"/>
      <c r="CL2188" s="6" t="n">
        <f aca="false">C2188</f>
        <v>40420</v>
      </c>
      <c r="CM2188" s="13" t="n">
        <f aca="false">CN2188/CN2187-1</f>
        <v>-0.014495601721879</v>
      </c>
      <c r="CN2188" s="76" t="n">
        <v>105.311</v>
      </c>
      <c r="CO2188" s="13" t="n">
        <f aca="false">CN2188/CN2183-1</f>
        <v>-0.0169206412032455</v>
      </c>
      <c r="CY2188" s="4" t="n">
        <v>106.58</v>
      </c>
      <c r="CZ2188" s="4" t="n">
        <v>105.311</v>
      </c>
      <c r="DA2188" s="33" t="n">
        <f aca="false">CZ2188-CN2188</f>
        <v>0</v>
      </c>
      <c r="DB2188" s="16" t="n">
        <f aca="false">CZ2188/CY2188-1</f>
        <v>-0.0119065490711202</v>
      </c>
      <c r="DC2188" s="15" t="n">
        <f aca="false">CY2188/CZ2187-1</f>
        <v>-0.00262025079543327</v>
      </c>
      <c r="DD2188" s="15" t="n">
        <f aca="false">CZ2188/CZ2187-1</f>
        <v>-0.014495601721879</v>
      </c>
      <c r="DE2188" s="34" t="str">
        <f aca="false">IF(CW2188=0,"",-DC2188*CS2188)</f>
        <v/>
      </c>
      <c r="DY2188" s="6"/>
      <c r="EB2188" s="6" t="n">
        <f aca="false">CL2188</f>
        <v>40420</v>
      </c>
      <c r="EC2188" s="13" t="n">
        <f aca="false">SUM(CM2186:CM2188)</f>
        <v>-0.00570762914955958</v>
      </c>
    </row>
    <row r="2189" customFormat="false" ht="15" hidden="false" customHeight="false" outlineLevel="0" collapsed="false">
      <c r="A2189" s="0" t="n">
        <f aca="false">IF(FR2189=1,CZ2189,0)</f>
        <v>0</v>
      </c>
      <c r="C2189" s="6" t="n">
        <v>40421</v>
      </c>
      <c r="D2189" s="0" t="n">
        <f aca="false">IF(E2189&gt;E2188,1,0)</f>
        <v>0</v>
      </c>
      <c r="E2189" s="46" t="n">
        <v>111.803</v>
      </c>
      <c r="F2189" s="46" t="n">
        <v>111.1956</v>
      </c>
      <c r="G2189" s="46" t="n">
        <v>108.363</v>
      </c>
      <c r="H2189" s="46" t="n">
        <v>109.3532</v>
      </c>
      <c r="I2189" s="46" t="n">
        <v>106.6505</v>
      </c>
      <c r="J2189" s="47" t="str">
        <f aca="false">IF(MIN(E2189:I2189)=E2189,$E$2,IF(MIN(E2189:I2189)=F2189,$F$2,IF(MIN(E2189:I2189)=G2189,$G$2,IF(MIN(E2189:I2189)=H2189,$H$2,IF(MIN(E2189:I2189)=I2189,$I$2)))))</f>
        <v>10D</v>
      </c>
      <c r="K2189" s="47" t="str">
        <f aca="false">IF(MAX(E2189:I2189)=E2189,$E$2,IF(MAX(E2189:I2189)=F2189,$F$2,IF(MAX(E2189:I2189)=G2189,$G$2,IF(MAX(E2189:I2189)=H2189,$H$2,IF(MAX(E2189:I2189)=I2189,$I$2)))))</f>
        <v>200D</v>
      </c>
      <c r="L2189" s="4" t="n">
        <f aca="false">IF(MAX(E2189:I2189)=H2189,1,0)</f>
        <v>0</v>
      </c>
      <c r="M2189" s="4" t="n">
        <f aca="false">IF(MAX(E2189:I2189)=I2189,1,0)</f>
        <v>0</v>
      </c>
      <c r="O2189" s="4" t="n">
        <f aca="false">IF(CN2189&gt;E2189,1,0)</f>
        <v>0</v>
      </c>
      <c r="P2189" s="4" t="n">
        <f aca="false">IF(CN2189&gt;F2189,1,0)</f>
        <v>0</v>
      </c>
      <c r="Q2189" s="4" t="n">
        <f aca="false">IF(CN2189&gt;G2189,1,0)</f>
        <v>0</v>
      </c>
      <c r="R2189" s="4" t="n">
        <f aca="false">IF(CN2189&gt;H2189,1,0)</f>
        <v>0</v>
      </c>
      <c r="S2189" s="4" t="n">
        <f aca="false">IF(CN2189&gt;I2189,1,0)</f>
        <v>0</v>
      </c>
      <c r="T2189" s="25" t="n">
        <f aca="false">IF(AND(AND(R2189=0,S2189=0,Q2189=0),OR(S2188=1,S2187=1,S2186=1)),1,0)</f>
        <v>0</v>
      </c>
      <c r="U2189" s="13" t="n">
        <f aca="false">SUM(CM2188:CM2189)</f>
        <v>-0.0145050974060906</v>
      </c>
      <c r="AV2189" s="0"/>
      <c r="AW2189" s="55" t="n">
        <f aca="false">IF(EC2189&gt;$AW$2,1,0)</f>
        <v>0</v>
      </c>
      <c r="AX2189" s="0" t="n">
        <f aca="false">IF(AND(I2189&gt;G2189,I2188&lt;G2188),1,IF(OR(AND(I2189&gt;F2189,I2188&lt;F2188),AND(I2189&gt;E2189,I2188&lt;E2188)),1,0))</f>
        <v>0</v>
      </c>
      <c r="AY2189" s="0" t="n">
        <f aca="false">IF(K2188="10D",1,0)</f>
        <v>0</v>
      </c>
      <c r="AZ2189" s="0" t="n">
        <f aca="false">IF(AND(I2189&gt;G2189,I2188&lt;G2188,I2189&gt;F2189,I2188&gt;F2188,I2189&gt;E2189,I2188&gt;E2188),1,0)</f>
        <v>0</v>
      </c>
      <c r="BA2189" s="56" t="n">
        <f aca="false">IF(G2189&gt;H2189,1,0)</f>
        <v>0</v>
      </c>
      <c r="BB2189" s="56" t="n">
        <f aca="false">IF(I2189&lt;F2189,1,0)</f>
        <v>1</v>
      </c>
      <c r="BC2189" s="0" t="n">
        <f aca="false">IF(AND(SUM(AW2188:AX2188)=2,AY2189=1),1,IF(SUM(AX2187:AX2189)=0,0,IF(AND(OR(AW2187=1,AX2187=1),OR(AW2188=1,AX2188=1),AY2189=1),1,IF(AND(SUM(AW2189:AY2189)=2,SUM(AW2187:AX2187)=2,AX2187=1),1,0))))</f>
        <v>0</v>
      </c>
      <c r="BD2189" s="57" t="str">
        <f aca="false">IF(AND(SUM(BC2187:BC2189)&gt;=1,BA2189=1,SUM(AZ2184:AZ2189)&gt;=1),1,IF(BC2189=0,"",IF(AND(BC2189=1,AZ2189=0,AZ2188=0,AZ2187=0),1,IF(AND(BC2189=1,OR(AZ2189=1,AZ2188=1,AZ2187)),IF(BA2189=1,1,0)))))</f>
        <v/>
      </c>
      <c r="BE2189" s="50" t="str">
        <f aca="false">IF(AND(BD2189=1,BD2188=1),0,IF(BD2189=1,SUM(CM2190:CM2228),""))</f>
        <v/>
      </c>
      <c r="BF2189" s="20" t="str">
        <f aca="false">IF(AND(BB2189=1,BB2188=1,BE2148&lt;&gt;0),"",IF(AND(BB2188=0,BB2189=1),BF2188,IF(AND(BB2189=1,BB2188=1),BF2188,IF(AND(BF2188="",BE2188="",OR(BD2188=0,BD2188="")),"",IF(AND(BF2188="",BE2149=0),"",IF(AND(BE2149&lt;&gt;"",BF2188=BE2149),"",IF(AND(BD2188=1,BE2188&lt;&gt;0),CM2189,IF(BF2188&lt;&gt;0,BF2188+CM2189,IF(BF2188="","")))))))))</f>
        <v/>
      </c>
      <c r="BH2189" s="50"/>
      <c r="BI2189" s="0"/>
      <c r="BU2189" s="51"/>
      <c r="BZ2189" s="49"/>
      <c r="CG2189" s="13"/>
      <c r="CH2189" s="40"/>
      <c r="CI2189" s="13"/>
      <c r="CL2189" s="6" t="n">
        <f aca="false">C2189</f>
        <v>40421</v>
      </c>
      <c r="CM2189" s="13" t="n">
        <f aca="false">CN2189/CN2188-1</f>
        <v>-9.4956842116023E-006</v>
      </c>
      <c r="CN2189" s="76" t="n">
        <v>105.31</v>
      </c>
      <c r="CO2189" s="13" t="n">
        <f aca="false">CN2189/CN2184-1</f>
        <v>-0.00208471524684928</v>
      </c>
      <c r="CY2189" s="4" t="n">
        <v>104.92</v>
      </c>
      <c r="CZ2189" s="4" t="n">
        <v>105.31</v>
      </c>
      <c r="DA2189" s="33" t="n">
        <f aca="false">CZ2189-CN2189</f>
        <v>0</v>
      </c>
      <c r="DB2189" s="16" t="n">
        <f aca="false">CZ2189/CY2189-1</f>
        <v>0.00371711780404116</v>
      </c>
      <c r="DC2189" s="15" t="n">
        <f aca="false">CY2189/CZ2188-1</f>
        <v>-0.00371281252670663</v>
      </c>
      <c r="DD2189" s="15" t="n">
        <f aca="false">CZ2189/CZ2188-1</f>
        <v>-9.4956842116023E-006</v>
      </c>
      <c r="DE2189" s="34" t="str">
        <f aca="false">IF(CW2189=0,"",-DC2189*CS2189)</f>
        <v/>
      </c>
      <c r="DY2189" s="6"/>
      <c r="EB2189" s="6" t="n">
        <f aca="false">CL2189</f>
        <v>40421</v>
      </c>
      <c r="EC2189" s="13" t="n">
        <f aca="false">SUM(CM2187:CM2189)</f>
        <v>0.000984781905892684</v>
      </c>
    </row>
    <row r="2190" customFormat="false" ht="15" hidden="false" customHeight="false" outlineLevel="0" collapsed="false">
      <c r="A2190" s="0" t="n">
        <f aca="false">IF(FR2190=1,CZ2190,0)</f>
        <v>0</v>
      </c>
      <c r="C2190" s="6" t="n">
        <v>40422</v>
      </c>
      <c r="D2190" s="0" t="n">
        <f aca="false">IF(E2190&gt;E2189,1,0)</f>
        <v>0</v>
      </c>
      <c r="E2190" s="46" t="n">
        <v>111.7972</v>
      </c>
      <c r="F2190" s="46" t="n">
        <v>111.0828</v>
      </c>
      <c r="G2190" s="46" t="n">
        <v>108.3408</v>
      </c>
      <c r="H2190" s="46" t="n">
        <v>109.3995</v>
      </c>
      <c r="I2190" s="46" t="n">
        <v>106.5175</v>
      </c>
      <c r="J2190" s="47" t="str">
        <f aca="false">IF(MIN(E2190:I2190)=E2190,$E$2,IF(MIN(E2190:I2190)=F2190,$F$2,IF(MIN(E2190:I2190)=G2190,$G$2,IF(MIN(E2190:I2190)=H2190,$H$2,IF(MIN(E2190:I2190)=I2190,$I$2)))))</f>
        <v>10D</v>
      </c>
      <c r="K2190" s="47" t="str">
        <f aca="false">IF(MAX(E2190:I2190)=E2190,$E$2,IF(MAX(E2190:I2190)=F2190,$F$2,IF(MAX(E2190:I2190)=G2190,$G$2,IF(MAX(E2190:I2190)=H2190,$H$2,IF(MAX(E2190:I2190)=I2190,$I$2)))))</f>
        <v>200D</v>
      </c>
      <c r="L2190" s="4" t="n">
        <f aca="false">IF(MAX(E2190:I2190)=H2190,1,0)</f>
        <v>0</v>
      </c>
      <c r="M2190" s="4" t="n">
        <f aca="false">IF(MAX(E2190:I2190)=I2190,1,0)</f>
        <v>0</v>
      </c>
      <c r="O2190" s="4" t="n">
        <f aca="false">IF(CN2190&gt;E2190,1,0)</f>
        <v>0</v>
      </c>
      <c r="P2190" s="4" t="n">
        <f aca="false">IF(CN2190&gt;F2190,1,0)</f>
        <v>0</v>
      </c>
      <c r="Q2190" s="4" t="n">
        <f aca="false">IF(CN2190&gt;G2190,1,0)</f>
        <v>1</v>
      </c>
      <c r="R2190" s="4" t="n">
        <f aca="false">IF(CN2190&gt;H2190,1,0)</f>
        <v>0</v>
      </c>
      <c r="S2190" s="4" t="n">
        <f aca="false">IF(CN2190&gt;I2190,1,0)</f>
        <v>1</v>
      </c>
      <c r="T2190" s="25" t="n">
        <f aca="false">IF(AND(AND(R2190=0,S2190=0,Q2190=0),OR(S2189=1,S2188=1,S2187=1)),1,0)</f>
        <v>0</v>
      </c>
      <c r="U2190" s="13" t="n">
        <f aca="false">SUM(CM2189:CM2190)</f>
        <v>0.0299021936140507</v>
      </c>
      <c r="AV2190" s="0"/>
      <c r="AW2190" s="55" t="n">
        <f aca="false">IF(EC2190&gt;$AW$2,1,0)</f>
        <v>1</v>
      </c>
      <c r="AX2190" s="0" t="n">
        <f aca="false">IF(AND(I2190&gt;G2190,I2189&lt;G2189),1,IF(OR(AND(I2190&gt;F2190,I2189&lt;F2189),AND(I2190&gt;E2190,I2189&lt;E2189)),1,0))</f>
        <v>0</v>
      </c>
      <c r="AY2190" s="0" t="n">
        <f aca="false">IF(K2189="10D",1,0)</f>
        <v>0</v>
      </c>
      <c r="AZ2190" s="0" t="n">
        <f aca="false">IF(AND(I2190&gt;G2190,I2189&lt;G2189,I2190&gt;F2190,I2189&gt;F2189,I2190&gt;E2190,I2189&gt;E2189),1,0)</f>
        <v>0</v>
      </c>
      <c r="BA2190" s="56" t="n">
        <f aca="false">IF(G2190&gt;H2190,1,0)</f>
        <v>0</v>
      </c>
      <c r="BB2190" s="56" t="n">
        <f aca="false">IF(I2190&lt;F2190,1,0)</f>
        <v>1</v>
      </c>
      <c r="BC2190" s="0" t="n">
        <f aca="false">IF(AND(SUM(AW2189:AX2189)=2,AY2190=1),1,IF(SUM(AX2188:AX2190)=0,0,IF(AND(OR(AW2188=1,AX2188=1),OR(AW2189=1,AX2189=1),AY2190=1),1,IF(AND(SUM(AW2190:AY2190)=2,SUM(AW2188:AX2188)=2,AX2188=1),1,0))))</f>
        <v>0</v>
      </c>
      <c r="BD2190" s="57" t="str">
        <f aca="false">IF(AND(SUM(BC2188:BC2190)&gt;=1,BA2190=1,SUM(AZ2185:AZ2190)&gt;=1),1,IF(BC2190=0,"",IF(AND(BC2190=1,AZ2190=0,AZ2189=0,AZ2188=0),1,IF(AND(BC2190=1,OR(AZ2190=1,AZ2189=1,AZ2188)),IF(BA2190=1,1,0)))))</f>
        <v/>
      </c>
      <c r="BE2190" s="50" t="str">
        <f aca="false">IF(AND(BD2190=1,BD2189=1),0,IF(BD2190=1,SUM(CM2191:CM2229),""))</f>
        <v/>
      </c>
      <c r="BF2190" s="20" t="str">
        <f aca="false">IF(AND(BB2190=1,BB2189=1,BE2149&lt;&gt;0),"",IF(AND(BB2189=0,BB2190=1),BF2189,IF(AND(BB2190=1,BB2189=1),BF2189,IF(AND(BF2189="",BE2189="",OR(BD2189=0,BD2189="")),"",IF(AND(BF2189="",BE2150=0),"",IF(AND(BE2150&lt;&gt;"",BF2189=BE2150),"",IF(AND(BD2189=1,BE2189&lt;&gt;0),CM2190,IF(BF2189&lt;&gt;0,BF2189+CM2190,IF(BF2189="","")))))))))</f>
        <v/>
      </c>
      <c r="BH2190" s="50"/>
      <c r="BI2190" s="0"/>
      <c r="BU2190" s="51"/>
      <c r="BZ2190" s="49"/>
      <c r="CG2190" s="13"/>
      <c r="CH2190" s="40"/>
      <c r="CI2190" s="13"/>
      <c r="CL2190" s="6" t="n">
        <f aca="false">C2190</f>
        <v>40422</v>
      </c>
      <c r="CM2190" s="13" t="n">
        <f aca="false">CN2190/CN2189-1</f>
        <v>0.0299116892982623</v>
      </c>
      <c r="CN2190" s="76" t="n">
        <v>108.46</v>
      </c>
      <c r="CO2190" s="13" t="n">
        <f aca="false">CN2190/CN2185-1</f>
        <v>0.0237870492731735</v>
      </c>
      <c r="CY2190" s="4" t="n">
        <v>106.73</v>
      </c>
      <c r="CZ2190" s="4" t="n">
        <v>108.46</v>
      </c>
      <c r="DA2190" s="33" t="n">
        <f aca="false">CZ2190-CN2190</f>
        <v>0</v>
      </c>
      <c r="DB2190" s="16" t="n">
        <f aca="false">CZ2190/CY2190-1</f>
        <v>0.0162091258315373</v>
      </c>
      <c r="DC2190" s="15" t="n">
        <f aca="false">CY2190/CZ2189-1</f>
        <v>0.013483999620169</v>
      </c>
      <c r="DD2190" s="15" t="n">
        <f aca="false">CZ2190/CZ2189-1</f>
        <v>0.0299116892982623</v>
      </c>
      <c r="DE2190" s="34" t="str">
        <f aca="false">IF(CW2190=0,"",-DC2190*CS2190)</f>
        <v/>
      </c>
      <c r="DY2190" s="6"/>
      <c r="EB2190" s="6" t="n">
        <f aca="false">CL2190</f>
        <v>40422</v>
      </c>
      <c r="EC2190" s="13" t="n">
        <f aca="false">SUM(CM2188:CM2190)</f>
        <v>0.0154065918921716</v>
      </c>
    </row>
    <row r="2191" customFormat="false" ht="15" hidden="false" customHeight="false" outlineLevel="0" collapsed="false">
      <c r="A2191" s="0" t="n">
        <f aca="false">IF(FR2191=1,CZ2191,0)</f>
        <v>0</v>
      </c>
      <c r="C2191" s="6" t="n">
        <v>40423</v>
      </c>
      <c r="D2191" s="0" t="n">
        <f aca="false">IF(E2191&gt;E2190,1,0)</f>
        <v>0</v>
      </c>
      <c r="E2191" s="46" t="n">
        <v>111.7885</v>
      </c>
      <c r="F2191" s="46" t="n">
        <v>110.9792</v>
      </c>
      <c r="G2191" s="46" t="n">
        <v>108.3456</v>
      </c>
      <c r="H2191" s="46" t="n">
        <v>109.3998</v>
      </c>
      <c r="I2191" s="46" t="n">
        <v>106.6765</v>
      </c>
      <c r="J2191" s="47" t="str">
        <f aca="false">IF(MIN(E2191:I2191)=E2191,$E$2,IF(MIN(E2191:I2191)=F2191,$F$2,IF(MIN(E2191:I2191)=G2191,$G$2,IF(MIN(E2191:I2191)=H2191,$H$2,IF(MIN(E2191:I2191)=I2191,$I$2)))))</f>
        <v>10D</v>
      </c>
      <c r="K2191" s="47" t="str">
        <f aca="false">IF(MAX(E2191:I2191)=E2191,$E$2,IF(MAX(E2191:I2191)=F2191,$F$2,IF(MAX(E2191:I2191)=G2191,$G$2,IF(MAX(E2191:I2191)=H2191,$H$2,IF(MAX(E2191:I2191)=I2191,$I$2)))))</f>
        <v>200D</v>
      </c>
      <c r="L2191" s="4" t="n">
        <f aca="false">IF(MAX(E2191:I2191)=H2191,1,0)</f>
        <v>0</v>
      </c>
      <c r="M2191" s="4" t="n">
        <f aca="false">IF(MAX(E2191:I2191)=I2191,1,0)</f>
        <v>0</v>
      </c>
      <c r="O2191" s="4" t="n">
        <f aca="false">IF(CN2191&gt;E2191,1,0)</f>
        <v>0</v>
      </c>
      <c r="P2191" s="4" t="n">
        <f aca="false">IF(CN2191&gt;F2191,1,0)</f>
        <v>0</v>
      </c>
      <c r="Q2191" s="4" t="n">
        <f aca="false">IF(CN2191&gt;G2191,1,0)</f>
        <v>1</v>
      </c>
      <c r="R2191" s="4" t="n">
        <f aca="false">IF(CN2191&gt;H2191,1,0)</f>
        <v>1</v>
      </c>
      <c r="S2191" s="4" t="n">
        <f aca="false">IF(CN2191&gt;I2191,1,0)</f>
        <v>1</v>
      </c>
      <c r="T2191" s="25" t="n">
        <f aca="false">IF(AND(AND(R2191=0,S2191=0,Q2191=0),OR(S2190=1,S2189=1,S2188=1)),1,0)</f>
        <v>0</v>
      </c>
      <c r="U2191" s="13" t="n">
        <f aca="false">SUM(CM2190:CM2191)</f>
        <v>0.0392238781236358</v>
      </c>
      <c r="AV2191" s="0"/>
      <c r="AW2191" s="55" t="n">
        <f aca="false">IF(EC2191&gt;$AW$2,1,0)</f>
        <v>1</v>
      </c>
      <c r="AX2191" s="0" t="n">
        <f aca="false">IF(AND(I2191&gt;G2191,I2190&lt;G2190),1,IF(OR(AND(I2191&gt;F2191,I2190&lt;F2190),AND(I2191&gt;E2191,I2190&lt;E2190)),1,0))</f>
        <v>0</v>
      </c>
      <c r="AY2191" s="0" t="n">
        <f aca="false">IF(K2190="10D",1,0)</f>
        <v>0</v>
      </c>
      <c r="AZ2191" s="0" t="n">
        <f aca="false">IF(AND(I2191&gt;G2191,I2190&lt;G2190,I2191&gt;F2191,I2190&gt;F2190,I2191&gt;E2191,I2190&gt;E2190),1,0)</f>
        <v>0</v>
      </c>
      <c r="BA2191" s="56" t="n">
        <f aca="false">IF(G2191&gt;H2191,1,0)</f>
        <v>0</v>
      </c>
      <c r="BB2191" s="56" t="n">
        <f aca="false">IF(I2191&lt;F2191,1,0)</f>
        <v>1</v>
      </c>
      <c r="BC2191" s="0" t="n">
        <f aca="false">IF(AND(SUM(AW2190:AX2190)=2,AY2191=1),1,IF(SUM(AX2189:AX2191)=0,0,IF(AND(OR(AW2189=1,AX2189=1),OR(AW2190=1,AX2190=1),AY2191=1),1,IF(AND(SUM(AW2191:AY2191)=2,SUM(AW2189:AX2189)=2,AX2189=1),1,0))))</f>
        <v>0</v>
      </c>
      <c r="BD2191" s="57" t="str">
        <f aca="false">IF(AND(SUM(BC2189:BC2191)&gt;=1,BA2191=1,SUM(AZ2186:AZ2191)&gt;=1),1,IF(BC2191=0,"",IF(AND(BC2191=1,AZ2191=0,AZ2190=0,AZ2189=0),1,IF(AND(BC2191=1,OR(AZ2191=1,AZ2190=1,AZ2189)),IF(BA2191=1,1,0)))))</f>
        <v/>
      </c>
      <c r="BE2191" s="50" t="str">
        <f aca="false">IF(AND(BD2191=1,BD2190=1),0,IF(BD2191=1,SUM(CM2192:CM2230),""))</f>
        <v/>
      </c>
      <c r="BF2191" s="20" t="str">
        <f aca="false">IF(AND(BB2191=1,BB2190=1,BE2150&lt;&gt;0),"",IF(AND(BB2190=0,BB2191=1),BF2190,IF(AND(BB2191=1,BB2190=1),BF2190,IF(AND(BF2190="",BE2190="",OR(BD2190=0,BD2190="")),"",IF(AND(BF2190="",BE2151=0),"",IF(AND(BE2151&lt;&gt;"",BF2190=BE2151),"",IF(AND(BD2190=1,BE2190&lt;&gt;0),CM2191,IF(BF2190&lt;&gt;0,BF2190+CM2191,IF(BF2190="","")))))))))</f>
        <v/>
      </c>
      <c r="BH2191" s="50" t="n">
        <v>0</v>
      </c>
      <c r="BI2191" s="0"/>
      <c r="BU2191" s="51"/>
      <c r="BZ2191" s="49"/>
      <c r="CG2191" s="13"/>
      <c r="CH2191" s="40"/>
      <c r="CI2191" s="13"/>
      <c r="CL2191" s="6" t="n">
        <f aca="false">C2191</f>
        <v>40423</v>
      </c>
      <c r="CM2191" s="13" t="n">
        <f aca="false">CN2191/CN2190-1</f>
        <v>0.00931218882537355</v>
      </c>
      <c r="CN2191" s="76" t="n">
        <v>109.47</v>
      </c>
      <c r="CO2191" s="13" t="n">
        <f aca="false">CN2191/CN2186-1</f>
        <v>0.0402926921980424</v>
      </c>
      <c r="CY2191" s="4" t="n">
        <v>108.72</v>
      </c>
      <c r="CZ2191" s="4" t="n">
        <v>109.47</v>
      </c>
      <c r="DA2191" s="33" t="n">
        <f aca="false">CZ2191-CN2191</f>
        <v>0</v>
      </c>
      <c r="DB2191" s="16" t="n">
        <f aca="false">CZ2191/CY2191-1</f>
        <v>0.00689845474613682</v>
      </c>
      <c r="DC2191" s="15" t="n">
        <f aca="false">CY2191/CZ2190-1</f>
        <v>0.00239719712336339</v>
      </c>
      <c r="DD2191" s="15" t="n">
        <f aca="false">CZ2191/CZ2190-1</f>
        <v>0.00931218882537355</v>
      </c>
      <c r="DE2191" s="34" t="str">
        <f aca="false">IF(CW2191=0,"",-DC2191*CS2191)</f>
        <v/>
      </c>
      <c r="DY2191" s="6"/>
      <c r="EB2191" s="6" t="n">
        <f aca="false">CL2191</f>
        <v>40423</v>
      </c>
      <c r="EC2191" s="13" t="n">
        <f aca="false">SUM(CM2189:CM2191)</f>
        <v>0.0392143824394242</v>
      </c>
    </row>
    <row r="2192" customFormat="false" ht="15" hidden="false" customHeight="false" outlineLevel="0" collapsed="false">
      <c r="A2192" s="0" t="n">
        <f aca="false">IF(FR2192=1,CZ2192,0)</f>
        <v>0</v>
      </c>
      <c r="C2192" s="6" t="n">
        <v>40424</v>
      </c>
      <c r="D2192" s="0" t="n">
        <f aca="false">IF(E2192&gt;E2191,1,0)</f>
        <v>0</v>
      </c>
      <c r="E2192" s="46" t="n">
        <v>111.7862</v>
      </c>
      <c r="F2192" s="46" t="n">
        <v>110.8762</v>
      </c>
      <c r="G2192" s="46" t="n">
        <v>108.415</v>
      </c>
      <c r="H2192" s="46" t="n">
        <v>109.4158</v>
      </c>
      <c r="I2192" s="46" t="n">
        <v>107.0125</v>
      </c>
      <c r="J2192" s="47" t="str">
        <f aca="false">IF(MIN(E2192:I2192)=E2192,$E$2,IF(MIN(E2192:I2192)=F2192,$F$2,IF(MIN(E2192:I2192)=G2192,$G$2,IF(MIN(E2192:I2192)=H2192,$H$2,IF(MIN(E2192:I2192)=I2192,$I$2)))))</f>
        <v>10D</v>
      </c>
      <c r="K2192" s="47" t="str">
        <f aca="false">IF(MAX(E2192:I2192)=E2192,$E$2,IF(MAX(E2192:I2192)=F2192,$F$2,IF(MAX(E2192:I2192)=G2192,$G$2,IF(MAX(E2192:I2192)=H2192,$H$2,IF(MAX(E2192:I2192)=I2192,$I$2)))))</f>
        <v>200D</v>
      </c>
      <c r="L2192" s="4" t="n">
        <f aca="false">IF(MAX(E2192:I2192)=H2192,1,0)</f>
        <v>0</v>
      </c>
      <c r="M2192" s="4" t="n">
        <f aca="false">IF(MAX(E2192:I2192)=I2192,1,0)</f>
        <v>0</v>
      </c>
      <c r="O2192" s="4" t="n">
        <f aca="false">IF(CN2192&gt;E2192,1,0)</f>
        <v>0</v>
      </c>
      <c r="P2192" s="4" t="n">
        <f aca="false">IF(CN2192&gt;F2192,1,0)</f>
        <v>1</v>
      </c>
      <c r="Q2192" s="4" t="n">
        <f aca="false">IF(CN2192&gt;G2192,1,0)</f>
        <v>1</v>
      </c>
      <c r="R2192" s="4" t="n">
        <f aca="false">IF(CN2192&gt;H2192,1,0)</f>
        <v>1</v>
      </c>
      <c r="S2192" s="4" t="n">
        <f aca="false">IF(CN2192&gt;I2192,1,0)</f>
        <v>1</v>
      </c>
      <c r="T2192" s="25" t="n">
        <f aca="false">IF(AND(AND(R2192=0,S2192=0,Q2192=0),OR(S2191=1,S2190=1,S2189=1)),1,0)</f>
        <v>0</v>
      </c>
      <c r="U2192" s="13" t="n">
        <f aca="false">SUM(CM2191:CM2192)</f>
        <v>0.0222837792154347</v>
      </c>
      <c r="AV2192" s="0"/>
      <c r="AW2192" s="55" t="n">
        <f aca="false">IF(EC2192&gt;$AW$2,1,0)</f>
        <v>1</v>
      </c>
      <c r="AX2192" s="0" t="n">
        <f aca="false">IF(AND(I2192&gt;G2192,I2191&lt;G2191),1,IF(OR(AND(I2192&gt;F2192,I2191&lt;F2191),AND(I2192&gt;E2192,I2191&lt;E2191)),1,0))</f>
        <v>0</v>
      </c>
      <c r="AY2192" s="0" t="n">
        <f aca="false">IF(K2191="10D",1,0)</f>
        <v>0</v>
      </c>
      <c r="AZ2192" s="0" t="n">
        <f aca="false">IF(AND(I2192&gt;G2192,I2191&lt;G2191,I2192&gt;F2192,I2191&gt;F2191,I2192&gt;E2192,I2191&gt;E2191),1,0)</f>
        <v>0</v>
      </c>
      <c r="BA2192" s="56" t="n">
        <f aca="false">IF(G2192&gt;H2192,1,0)</f>
        <v>0</v>
      </c>
      <c r="BB2192" s="56" t="n">
        <f aca="false">IF(I2192&lt;F2192,1,0)</f>
        <v>1</v>
      </c>
      <c r="BC2192" s="0" t="n">
        <f aca="false">IF(AND(SUM(AW2191:AX2191)=2,AY2192=1),1,IF(SUM(AX2190:AX2192)=0,0,IF(AND(OR(AW2190=1,AX2190=1),OR(AW2191=1,AX2191=1),AY2192=1),1,IF(AND(SUM(AW2192:AY2192)=2,SUM(AW2190:AX2190)=2,AX2190=1),1,0))))</f>
        <v>0</v>
      </c>
      <c r="BD2192" s="57" t="str">
        <f aca="false">IF(AND(SUM(BC2190:BC2192)&gt;=1,BA2192=1,SUM(AZ2187:AZ2192)&gt;=1),1,IF(BC2192=0,"",IF(AND(BC2192=1,AZ2192=0,AZ2191=0,AZ2190=0),1,IF(AND(BC2192=1,OR(AZ2192=1,AZ2191=1,AZ2190)),IF(BA2192=1,1,0)))))</f>
        <v/>
      </c>
      <c r="BE2192" s="50" t="str">
        <f aca="false">IF(AND(BD2192=1,BD2191=1),0,IF(BD2192=1,SUM(CM2193:CM2231),""))</f>
        <v/>
      </c>
      <c r="BF2192" s="20" t="str">
        <f aca="false">IF(AND(BB2192=1,BB2191=1,BE2151&lt;&gt;0),"",IF(AND(BB2191=0,BB2192=1),BF2191,IF(AND(BB2192=1,BB2191=1),BF2191,IF(AND(BF2191="",BE2191="",OR(BD2191=0,BD2191="")),"",IF(AND(BF2191="",BE2152=0),"",IF(AND(BE2152&lt;&gt;"",BF2191=BE2152),"",IF(AND(BD2191=1,BE2191&lt;&gt;0),CM2192,IF(BF2191&lt;&gt;0,BF2191+CM2192,IF(BF2191="","")))))))))</f>
        <v/>
      </c>
      <c r="BH2192" s="50"/>
      <c r="BI2192" s="0"/>
      <c r="BU2192" s="51"/>
      <c r="BZ2192" s="49"/>
      <c r="CG2192" s="13"/>
      <c r="CH2192" s="40"/>
      <c r="CI2192" s="13"/>
      <c r="CL2192" s="6" t="n">
        <f aca="false">C2192</f>
        <v>40424</v>
      </c>
      <c r="CM2192" s="13" t="n">
        <f aca="false">CN2192/CN2191-1</f>
        <v>0.0129715903900611</v>
      </c>
      <c r="CN2192" s="76" t="n">
        <v>110.89</v>
      </c>
      <c r="CO2192" s="13" t="n">
        <f aca="false">CN2192/CN2187-1</f>
        <v>0.0377128953771291</v>
      </c>
      <c r="CY2192" s="4" t="n">
        <v>110.54</v>
      </c>
      <c r="CZ2192" s="4" t="n">
        <v>110.89</v>
      </c>
      <c r="DA2192" s="33" t="n">
        <f aca="false">CZ2192-CN2192</f>
        <v>0</v>
      </c>
      <c r="DB2192" s="16" t="n">
        <f aca="false">CZ2192/CY2192-1</f>
        <v>0.00316627465170982</v>
      </c>
      <c r="DC2192" s="15" t="n">
        <f aca="false">CY2192/CZ2191-1</f>
        <v>0.00977436740659554</v>
      </c>
      <c r="DD2192" s="15" t="n">
        <f aca="false">CZ2192/CZ2191-1</f>
        <v>0.0129715903900611</v>
      </c>
      <c r="DE2192" s="34" t="str">
        <f aca="false">IF(CW2192=0,"",-DC2192*CS2192)</f>
        <v/>
      </c>
      <c r="DY2192" s="6"/>
      <c r="EB2192" s="6" t="n">
        <f aca="false">CL2192</f>
        <v>40424</v>
      </c>
      <c r="EC2192" s="13" t="n">
        <f aca="false">SUM(CM2190:CM2192)</f>
        <v>0.0521954685136969</v>
      </c>
    </row>
    <row r="2193" customFormat="false" ht="15" hidden="false" customHeight="false" outlineLevel="0" collapsed="false">
      <c r="A2193" s="0" t="n">
        <f aca="false">IF(FR2193=1,CZ2193,0)</f>
        <v>0</v>
      </c>
      <c r="C2193" s="6" t="n">
        <v>40428</v>
      </c>
      <c r="D2193" s="0" t="n">
        <f aca="false">IF(E2193&gt;E2192,1,0)</f>
        <v>0</v>
      </c>
      <c r="E2193" s="46" t="n">
        <v>111.7781</v>
      </c>
      <c r="F2193" s="46" t="n">
        <v>110.7597</v>
      </c>
      <c r="G2193" s="46" t="n">
        <v>108.4505</v>
      </c>
      <c r="H2193" s="46" t="n">
        <v>109.3518</v>
      </c>
      <c r="I2193" s="46" t="n">
        <v>107.2641</v>
      </c>
      <c r="J2193" s="47" t="str">
        <f aca="false">IF(MIN(E2193:I2193)=E2193,$E$2,IF(MIN(E2193:I2193)=F2193,$F$2,IF(MIN(E2193:I2193)=G2193,$G$2,IF(MIN(E2193:I2193)=H2193,$H$2,IF(MIN(E2193:I2193)=I2193,$I$2)))))</f>
        <v>10D</v>
      </c>
      <c r="K2193" s="47" t="str">
        <f aca="false">IF(MAX(E2193:I2193)=E2193,$E$2,IF(MAX(E2193:I2193)=F2193,$F$2,IF(MAX(E2193:I2193)=G2193,$G$2,IF(MAX(E2193:I2193)=H2193,$H$2,IF(MAX(E2193:I2193)=I2193,$I$2)))))</f>
        <v>200D</v>
      </c>
      <c r="L2193" s="4" t="n">
        <f aca="false">IF(MAX(E2193:I2193)=H2193,1,0)</f>
        <v>0</v>
      </c>
      <c r="M2193" s="4" t="n">
        <f aca="false">IF(MAX(E2193:I2193)=I2193,1,0)</f>
        <v>0</v>
      </c>
      <c r="O2193" s="4" t="n">
        <f aca="false">IF(CN2193&gt;E2193,1,0)</f>
        <v>0</v>
      </c>
      <c r="P2193" s="4" t="n">
        <f aca="false">IF(CN2193&gt;F2193,1,0)</f>
        <v>0</v>
      </c>
      <c r="Q2193" s="4" t="n">
        <f aca="false">IF(CN2193&gt;G2193,1,0)</f>
        <v>1</v>
      </c>
      <c r="R2193" s="4" t="n">
        <f aca="false">IF(CN2193&gt;H2193,1,0)</f>
        <v>1</v>
      </c>
      <c r="S2193" s="4" t="n">
        <f aca="false">IF(CN2193&gt;I2193,1,0)</f>
        <v>1</v>
      </c>
      <c r="T2193" s="25" t="n">
        <f aca="false">IF(AND(AND(R2193=0,S2193=0,Q2193=0),OR(S2192=1,S2191=1,S2190=1)),1,0)</f>
        <v>0</v>
      </c>
      <c r="U2193" s="13" t="n">
        <f aca="false">SUM(CM2192:CM2193)</f>
        <v>0.00169915825010258</v>
      </c>
      <c r="AV2193" s="0"/>
      <c r="AW2193" s="55" t="n">
        <f aca="false">IF(EC2193&gt;$AW$2,1,0)</f>
        <v>1</v>
      </c>
      <c r="AX2193" s="0" t="n">
        <f aca="false">IF(AND(I2193&gt;G2193,I2192&lt;G2192),1,IF(OR(AND(I2193&gt;F2193,I2192&lt;F2192),AND(I2193&gt;E2193,I2192&lt;E2192)),1,0))</f>
        <v>0</v>
      </c>
      <c r="AY2193" s="0" t="n">
        <f aca="false">IF(K2192="10D",1,0)</f>
        <v>0</v>
      </c>
      <c r="AZ2193" s="0" t="n">
        <f aca="false">IF(AND(I2193&gt;G2193,I2192&lt;G2192,I2193&gt;F2193,I2192&gt;F2192,I2193&gt;E2193,I2192&gt;E2192),1,0)</f>
        <v>0</v>
      </c>
      <c r="BA2193" s="56" t="n">
        <f aca="false">IF(G2193&gt;H2193,1,0)</f>
        <v>0</v>
      </c>
      <c r="BB2193" s="56" t="n">
        <f aca="false">IF(I2193&lt;F2193,1,0)</f>
        <v>1</v>
      </c>
      <c r="BC2193" s="0" t="n">
        <f aca="false">IF(AND(SUM(AW2192:AX2192)=2,AY2193=1),1,IF(SUM(AX2191:AX2193)=0,0,IF(AND(OR(AW2191=1,AX2191=1),OR(AW2192=1,AX2192=1),AY2193=1),1,IF(AND(SUM(AW2193:AY2193)=2,SUM(AW2191:AX2191)=2,AX2191=1),1,0))))</f>
        <v>0</v>
      </c>
      <c r="BD2193" s="57" t="str">
        <f aca="false">IF(AND(SUM(BC2191:BC2193)&gt;=1,BA2193=1,SUM(AZ2188:AZ2193)&gt;=1),1,IF(BC2193=0,"",IF(AND(BC2193=1,AZ2193=0,AZ2192=0,AZ2191=0),1,IF(AND(BC2193=1,OR(AZ2193=1,AZ2192=1,AZ2191)),IF(BA2193=1,1,0)))))</f>
        <v/>
      </c>
      <c r="BE2193" s="50" t="str">
        <f aca="false">IF(AND(BD2193=1,BD2192=1),0,IF(BD2193=1,SUM(CM2194:CM2232),""))</f>
        <v/>
      </c>
      <c r="BF2193" s="20" t="str">
        <f aca="false">IF(AND(BB2193=1,BB2192=1,BE2152&lt;&gt;0),"",IF(AND(BB2192=0,BB2193=1),BF2192,IF(AND(BB2193=1,BB2192=1),BF2192,IF(AND(BF2192="",BE2192="",OR(BD2192=0,BD2192="")),"",IF(AND(BF2192="",BE2153=0),"",IF(AND(BE2153&lt;&gt;"",BF2192=BE2153),"",IF(AND(BD2192=1,BE2192&lt;&gt;0),CM2193,IF(BF2192&lt;&gt;0,BF2192+CM2193,IF(BF2192="","")))))))))</f>
        <v/>
      </c>
      <c r="BH2193" s="50"/>
      <c r="BI2193" s="0"/>
      <c r="BU2193" s="51"/>
      <c r="BZ2193" s="49"/>
      <c r="CG2193" s="13"/>
      <c r="CH2193" s="40"/>
      <c r="CI2193" s="13"/>
      <c r="CL2193" s="6" t="n">
        <f aca="false">C2193</f>
        <v>40428</v>
      </c>
      <c r="CM2193" s="13" t="n">
        <f aca="false">CN2193/CN2192-1</f>
        <v>-0.0112724321399585</v>
      </c>
      <c r="CN2193" s="76" t="n">
        <v>109.64</v>
      </c>
      <c r="CO2193" s="13" t="n">
        <f aca="false">CN2193/CN2188-1</f>
        <v>0.0411068169516955</v>
      </c>
      <c r="CY2193" s="4" t="n">
        <v>110.37</v>
      </c>
      <c r="CZ2193" s="4" t="n">
        <v>109.64</v>
      </c>
      <c r="DA2193" s="33" t="n">
        <f aca="false">CZ2193-CN2193</f>
        <v>0</v>
      </c>
      <c r="DB2193" s="16" t="n">
        <f aca="false">CZ2193/CY2193-1</f>
        <v>-0.00661411615475227</v>
      </c>
      <c r="DC2193" s="15" t="n">
        <f aca="false">CY2193/CZ2192-1</f>
        <v>-0.00468933177022268</v>
      </c>
      <c r="DD2193" s="15" t="n">
        <f aca="false">CZ2193/CZ2192-1</f>
        <v>-0.0112724321399585</v>
      </c>
      <c r="DE2193" s="34" t="str">
        <f aca="false">IF(CW2193=0,"",-DC2193*CS2193)</f>
        <v/>
      </c>
      <c r="DY2193" s="6"/>
      <c r="EB2193" s="6" t="n">
        <f aca="false">CL2193</f>
        <v>40428</v>
      </c>
      <c r="EC2193" s="13" t="n">
        <f aca="false">SUM(CM2191:CM2193)</f>
        <v>0.0110113470754761</v>
      </c>
    </row>
    <row r="2194" customFormat="false" ht="15" hidden="false" customHeight="false" outlineLevel="0" collapsed="false">
      <c r="A2194" s="0" t="n">
        <f aca="false">IF(FR2194=1,CZ2194,0)</f>
        <v>0</v>
      </c>
      <c r="C2194" s="6" t="n">
        <v>40429</v>
      </c>
      <c r="D2194" s="0" t="n">
        <f aca="false">IF(E2194&gt;E2193,1,0)</f>
        <v>1</v>
      </c>
      <c r="E2194" s="46" t="n">
        <v>111.781</v>
      </c>
      <c r="F2194" s="46" t="n">
        <v>110.6702</v>
      </c>
      <c r="G2194" s="46" t="n">
        <v>108.5081</v>
      </c>
      <c r="H2194" s="46" t="n">
        <v>109.3138</v>
      </c>
      <c r="I2194" s="46" t="n">
        <v>107.7521</v>
      </c>
      <c r="J2194" s="47" t="str">
        <f aca="false">IF(MIN(E2194:I2194)=E2194,$E$2,IF(MIN(E2194:I2194)=F2194,$F$2,IF(MIN(E2194:I2194)=G2194,$G$2,IF(MIN(E2194:I2194)=H2194,$H$2,IF(MIN(E2194:I2194)=I2194,$I$2)))))</f>
        <v>10D</v>
      </c>
      <c r="K2194" s="47" t="str">
        <f aca="false">IF(MAX(E2194:I2194)=E2194,$E$2,IF(MAX(E2194:I2194)=F2194,$F$2,IF(MAX(E2194:I2194)=G2194,$G$2,IF(MAX(E2194:I2194)=H2194,$H$2,IF(MAX(E2194:I2194)=I2194,$I$2)))))</f>
        <v>200D</v>
      </c>
      <c r="L2194" s="4" t="n">
        <f aca="false">IF(MAX(E2194:I2194)=H2194,1,0)</f>
        <v>0</v>
      </c>
      <c r="M2194" s="4" t="n">
        <f aca="false">IF(MAX(E2194:I2194)=I2194,1,0)</f>
        <v>0</v>
      </c>
      <c r="O2194" s="4" t="n">
        <f aca="false">IF(CN2194&gt;E2194,1,0)</f>
        <v>0</v>
      </c>
      <c r="P2194" s="4" t="n">
        <f aca="false">IF(CN2194&gt;F2194,1,0)</f>
        <v>0</v>
      </c>
      <c r="Q2194" s="4" t="n">
        <f aca="false">IF(CN2194&gt;G2194,1,0)</f>
        <v>1</v>
      </c>
      <c r="R2194" s="4" t="n">
        <f aca="false">IF(CN2194&gt;H2194,1,0)</f>
        <v>1</v>
      </c>
      <c r="S2194" s="4" t="n">
        <f aca="false">IF(CN2194&gt;I2194,1,0)</f>
        <v>1</v>
      </c>
      <c r="T2194" s="25" t="n">
        <f aca="false">IF(AND(AND(R2194=0,S2194=0,Q2194=0),OR(S2193=1,S2192=1,S2191=1)),1,0)</f>
        <v>0</v>
      </c>
      <c r="U2194" s="13" t="n">
        <f aca="false">SUM(CM2193:CM2194)</f>
        <v>-0.0042494478276639</v>
      </c>
      <c r="AV2194" s="0"/>
      <c r="AW2194" s="55" t="n">
        <f aca="false">IF(EC2194&gt;$AW$2,1,0)</f>
        <v>0</v>
      </c>
      <c r="AX2194" s="0" t="n">
        <f aca="false">IF(AND(I2194&gt;G2194,I2193&lt;G2193),1,IF(OR(AND(I2194&gt;F2194,I2193&lt;F2193),AND(I2194&gt;E2194,I2193&lt;E2193)),1,0))</f>
        <v>0</v>
      </c>
      <c r="AY2194" s="0" t="n">
        <f aca="false">IF(K2193="10D",1,0)</f>
        <v>0</v>
      </c>
      <c r="AZ2194" s="0" t="n">
        <f aca="false">IF(AND(I2194&gt;G2194,I2193&lt;G2193,I2194&gt;F2194,I2193&gt;F2193,I2194&gt;E2194,I2193&gt;E2193),1,0)</f>
        <v>0</v>
      </c>
      <c r="BA2194" s="56" t="n">
        <f aca="false">IF(G2194&gt;H2194,1,0)</f>
        <v>0</v>
      </c>
      <c r="BB2194" s="56" t="n">
        <f aca="false">IF(I2194&lt;F2194,1,0)</f>
        <v>1</v>
      </c>
      <c r="BC2194" s="0" t="n">
        <f aca="false">IF(AND(SUM(AW2193:AX2193)=2,AY2194=1),1,IF(SUM(AX2192:AX2194)=0,0,IF(AND(OR(AW2192=1,AX2192=1),OR(AW2193=1,AX2193=1),AY2194=1),1,IF(AND(SUM(AW2194:AY2194)=2,SUM(AW2192:AX2192)=2,AX2192=1),1,0))))</f>
        <v>0</v>
      </c>
      <c r="BD2194" s="57" t="str">
        <f aca="false">IF(AND(SUM(BC2192:BC2194)&gt;=1,BA2194=1,SUM(AZ2189:AZ2194)&gt;=1),1,IF(BC2194=0,"",IF(AND(BC2194=1,AZ2194=0,AZ2193=0,AZ2192=0),1,IF(AND(BC2194=1,OR(AZ2194=1,AZ2193=1,AZ2192)),IF(BA2194=1,1,0)))))</f>
        <v/>
      </c>
      <c r="BE2194" s="50" t="str">
        <f aca="false">IF(AND(BD2194=1,BD2193=1),0,IF(BD2194=1,SUM(CM2195:CM2233),""))</f>
        <v/>
      </c>
      <c r="BF2194" s="20" t="str">
        <f aca="false">IF(AND(BB2194=1,BB2193=1,BE2153&lt;&gt;0),"",IF(AND(BB2193=0,BB2194=1),BF2193,IF(AND(BB2194=1,BB2193=1),BF2193,IF(AND(BF2193="",BE2193="",OR(BD2193=0,BD2193="")),"",IF(AND(BF2193="",BE2154=0),"",IF(AND(BE2154&lt;&gt;"",BF2193=BE2154),"",IF(AND(BD2193=1,BE2193&lt;&gt;0),CM2194,IF(BF2193&lt;&gt;0,BF2193+CM2194,IF(BF2193="","")))))))))</f>
        <v/>
      </c>
      <c r="BH2194" s="50"/>
      <c r="BI2194" s="0"/>
      <c r="BU2194" s="51"/>
      <c r="BZ2194" s="49"/>
      <c r="CG2194" s="13"/>
      <c r="CH2194" s="40"/>
      <c r="CI2194" s="13"/>
      <c r="CL2194" s="6" t="n">
        <f aca="false">C2194</f>
        <v>40429</v>
      </c>
      <c r="CM2194" s="13" t="n">
        <f aca="false">CN2194/CN2193-1</f>
        <v>0.00702298431229464</v>
      </c>
      <c r="CN2194" s="76" t="n">
        <v>110.41</v>
      </c>
      <c r="CO2194" s="13" t="n">
        <f aca="false">CN2194/CN2189-1</f>
        <v>0.0484284493400435</v>
      </c>
      <c r="CY2194" s="4" t="n">
        <v>109.86</v>
      </c>
      <c r="CZ2194" s="4" t="n">
        <v>110.41</v>
      </c>
      <c r="DA2194" s="33" t="n">
        <f aca="false">CZ2194-CN2194</f>
        <v>0</v>
      </c>
      <c r="DB2194" s="16" t="n">
        <f aca="false">CZ2194/CY2194-1</f>
        <v>0.00500637174585838</v>
      </c>
      <c r="DC2194" s="15" t="n">
        <f aca="false">CY2194/CZ2193-1</f>
        <v>0.00200656694637003</v>
      </c>
      <c r="DD2194" s="15" t="n">
        <f aca="false">CZ2194/CZ2193-1</f>
        <v>0.00702298431229464</v>
      </c>
      <c r="DE2194" s="34" t="str">
        <f aca="false">IF(CW2194=0,"",-DC2194*CS2194)</f>
        <v/>
      </c>
      <c r="DY2194" s="6"/>
      <c r="EB2194" s="6" t="n">
        <f aca="false">CL2194</f>
        <v>40429</v>
      </c>
      <c r="EC2194" s="13" t="n">
        <f aca="false">SUM(CM2192:CM2194)</f>
        <v>0.00872214256239723</v>
      </c>
    </row>
    <row r="2195" customFormat="false" ht="15" hidden="false" customHeight="false" outlineLevel="0" collapsed="false">
      <c r="A2195" s="0" t="n">
        <f aca="false">IF(FR2195=1,CZ2195,0)</f>
        <v>0</v>
      </c>
      <c r="C2195" s="6" t="n">
        <v>40430</v>
      </c>
      <c r="D2195" s="0" t="n">
        <f aca="false">IF(E2195&gt;E2194,1,0)</f>
        <v>1</v>
      </c>
      <c r="E2195" s="46" t="n">
        <v>111.7885</v>
      </c>
      <c r="F2195" s="46" t="n">
        <v>110.5813</v>
      </c>
      <c r="G2195" s="46" t="n">
        <v>108.6423</v>
      </c>
      <c r="H2195" s="46" t="n">
        <v>109.3168</v>
      </c>
      <c r="I2195" s="46" t="n">
        <v>108.2501</v>
      </c>
      <c r="J2195" s="47" t="str">
        <f aca="false">IF(MIN(E2195:I2195)=E2195,$E$2,IF(MIN(E2195:I2195)=F2195,$F$2,IF(MIN(E2195:I2195)=G2195,$G$2,IF(MIN(E2195:I2195)=H2195,$H$2,IF(MIN(E2195:I2195)=I2195,$I$2)))))</f>
        <v>10D</v>
      </c>
      <c r="K2195" s="47" t="str">
        <f aca="false">IF(MAX(E2195:I2195)=E2195,$E$2,IF(MAX(E2195:I2195)=F2195,$F$2,IF(MAX(E2195:I2195)=G2195,$G$2,IF(MAX(E2195:I2195)=H2195,$H$2,IF(MAX(E2195:I2195)=I2195,$I$2)))))</f>
        <v>200D</v>
      </c>
      <c r="L2195" s="4" t="n">
        <f aca="false">IF(MAX(E2195:I2195)=H2195,1,0)</f>
        <v>0</v>
      </c>
      <c r="M2195" s="4" t="n">
        <f aca="false">IF(MAX(E2195:I2195)=I2195,1,0)</f>
        <v>0</v>
      </c>
      <c r="O2195" s="4" t="n">
        <f aca="false">IF(CN2195&gt;E2195,1,0)</f>
        <v>0</v>
      </c>
      <c r="P2195" s="4" t="n">
        <f aca="false">IF(CN2195&gt;F2195,1,0)</f>
        <v>1</v>
      </c>
      <c r="Q2195" s="4" t="n">
        <f aca="false">IF(CN2195&gt;G2195,1,0)</f>
        <v>1</v>
      </c>
      <c r="R2195" s="4" t="n">
        <f aca="false">IF(CN2195&gt;H2195,1,0)</f>
        <v>1</v>
      </c>
      <c r="S2195" s="4" t="n">
        <f aca="false">IF(CN2195&gt;I2195,1,0)</f>
        <v>1</v>
      </c>
      <c r="T2195" s="25" t="n">
        <f aca="false">IF(AND(AND(R2195=0,S2195=0,Q2195=0),OR(S2194=1,S2193=1,S2192=1)),1,0)</f>
        <v>0</v>
      </c>
      <c r="U2195" s="13" t="n">
        <f aca="false">SUM(CM2194:CM2195)</f>
        <v>0.0116421311287063</v>
      </c>
      <c r="AV2195" s="0"/>
      <c r="AW2195" s="55" t="n">
        <f aca="false">IF(EC2195&gt;$AW$2,1,0)</f>
        <v>0</v>
      </c>
      <c r="AX2195" s="0" t="n">
        <f aca="false">IF(AND(I2195&gt;G2195,I2194&lt;G2194),1,IF(OR(AND(I2195&gt;F2195,I2194&lt;F2194),AND(I2195&gt;E2195,I2194&lt;E2194)),1,0))</f>
        <v>0</v>
      </c>
      <c r="AY2195" s="0" t="n">
        <f aca="false">IF(K2194="10D",1,0)</f>
        <v>0</v>
      </c>
      <c r="AZ2195" s="0" t="n">
        <f aca="false">IF(AND(I2195&gt;G2195,I2194&lt;G2194,I2195&gt;F2195,I2194&gt;F2194,I2195&gt;E2195,I2194&gt;E2194),1,0)</f>
        <v>0</v>
      </c>
      <c r="BA2195" s="56" t="n">
        <f aca="false">IF(G2195&gt;H2195,1,0)</f>
        <v>0</v>
      </c>
      <c r="BB2195" s="56" t="n">
        <f aca="false">IF(I2195&lt;F2195,1,0)</f>
        <v>1</v>
      </c>
      <c r="BC2195" s="0" t="n">
        <f aca="false">IF(AND(SUM(AW2194:AX2194)=2,AY2195=1),1,IF(SUM(AX2193:AX2195)=0,0,IF(AND(OR(AW2193=1,AX2193=1),OR(AW2194=1,AX2194=1),AY2195=1),1,IF(AND(SUM(AW2195:AY2195)=2,SUM(AW2193:AX2193)=2,AX2193=1),1,0))))</f>
        <v>0</v>
      </c>
      <c r="BD2195" s="57" t="str">
        <f aca="false">IF(AND(SUM(BC2193:BC2195)&gt;=1,BA2195=1,SUM(AZ2190:AZ2195)&gt;=1),1,IF(BC2195=0,"",IF(AND(BC2195=1,AZ2195=0,AZ2194=0,AZ2193=0),1,IF(AND(BC2195=1,OR(AZ2195=1,AZ2194=1,AZ2193)),IF(BA2195=1,1,0)))))</f>
        <v/>
      </c>
      <c r="BE2195" s="50" t="str">
        <f aca="false">IF(AND(BD2195=1,BD2194=1),0,IF(BD2195=1,SUM(CM2196:CM2234),""))</f>
        <v/>
      </c>
      <c r="BF2195" s="20" t="str">
        <f aca="false">IF(AND(BB2195=1,BB2194=1,BE2154&lt;&gt;0),"",IF(AND(BB2194=0,BB2195=1),BF2194,IF(AND(BB2195=1,BB2194=1),BF2194,IF(AND(BF2194="",BE2194="",OR(BD2194=0,BD2194="")),"",IF(AND(BF2194="",BE2155=0),"",IF(AND(BE2155&lt;&gt;"",BF2194=BE2155),"",IF(AND(BD2194=1,BE2194&lt;&gt;0),CM2195,IF(BF2194&lt;&gt;0,BF2194+CM2195,IF(BF2194="","")))))))))</f>
        <v/>
      </c>
      <c r="BH2195" s="50"/>
      <c r="BI2195" s="0"/>
      <c r="BU2195" s="51"/>
      <c r="BZ2195" s="49"/>
      <c r="CG2195" s="13"/>
      <c r="CH2195" s="40"/>
      <c r="CI2195" s="13"/>
      <c r="CL2195" s="6" t="n">
        <f aca="false">C2195</f>
        <v>40430</v>
      </c>
      <c r="CM2195" s="13" t="n">
        <f aca="false">CN2195/CN2194-1</f>
        <v>0.00461914681641162</v>
      </c>
      <c r="CN2195" s="76" t="n">
        <v>110.92</v>
      </c>
      <c r="CO2195" s="13" t="n">
        <f aca="false">CN2195/CN2190-1</f>
        <v>0.0226811727825926</v>
      </c>
      <c r="CY2195" s="4" t="n">
        <v>111.65</v>
      </c>
      <c r="CZ2195" s="4" t="n">
        <v>110.92</v>
      </c>
      <c r="DA2195" s="33" t="n">
        <f aca="false">CZ2195-CN2195</f>
        <v>0</v>
      </c>
      <c r="DB2195" s="16" t="n">
        <f aca="false">CZ2195/CY2195-1</f>
        <v>-0.00653828929691003</v>
      </c>
      <c r="DC2195" s="15" t="n">
        <f aca="false">CY2195/CZ2194-1</f>
        <v>0.0112308667693144</v>
      </c>
      <c r="DD2195" s="15" t="n">
        <f aca="false">CZ2195/CZ2194-1</f>
        <v>0.00461914681641162</v>
      </c>
      <c r="DE2195" s="34" t="str">
        <f aca="false">IF(CW2195=0,"",-DC2195*CS2195)</f>
        <v/>
      </c>
      <c r="DY2195" s="6"/>
      <c r="EB2195" s="6" t="n">
        <f aca="false">CL2195</f>
        <v>40430</v>
      </c>
      <c r="EC2195" s="13" t="n">
        <f aca="false">SUM(CM2193:CM2195)</f>
        <v>0.000369698988747724</v>
      </c>
    </row>
    <row r="2196" customFormat="false" ht="15" hidden="false" customHeight="false" outlineLevel="0" collapsed="false">
      <c r="A2196" s="0" t="n">
        <f aca="false">IF(FR2196=1,CZ2196,0)</f>
        <v>0</v>
      </c>
      <c r="C2196" s="6" t="n">
        <v>40431</v>
      </c>
      <c r="D2196" s="0" t="n">
        <f aca="false">IF(E2196&gt;E2195,1,0)</f>
        <v>1</v>
      </c>
      <c r="E2196" s="46" t="n">
        <v>111.7918</v>
      </c>
      <c r="F2196" s="46" t="n">
        <v>110.4873</v>
      </c>
      <c r="G2196" s="46" t="n">
        <v>108.8075</v>
      </c>
      <c r="H2196" s="46" t="n">
        <v>109.3565</v>
      </c>
      <c r="I2196" s="46" t="n">
        <v>108.8753</v>
      </c>
      <c r="J2196" s="47" t="str">
        <f aca="false">IF(MIN(E2196:I2196)=E2196,$E$2,IF(MIN(E2196:I2196)=F2196,$F$2,IF(MIN(E2196:I2196)=G2196,$G$2,IF(MIN(E2196:I2196)=H2196,$H$2,IF(MIN(E2196:I2196)=I2196,$I$2)))))</f>
        <v>50D</v>
      </c>
      <c r="K2196" s="47" t="str">
        <f aca="false">IF(MAX(E2196:I2196)=E2196,$E$2,IF(MAX(E2196:I2196)=F2196,$F$2,IF(MAX(E2196:I2196)=G2196,$G$2,IF(MAX(E2196:I2196)=H2196,$H$2,IF(MAX(E2196:I2196)=I2196,$I$2)))))</f>
        <v>200D</v>
      </c>
      <c r="L2196" s="4" t="n">
        <f aca="false">IF(MAX(E2196:I2196)=H2196,1,0)</f>
        <v>0</v>
      </c>
      <c r="M2196" s="4" t="n">
        <f aca="false">IF(MAX(E2196:I2196)=I2196,1,0)</f>
        <v>0</v>
      </c>
      <c r="O2196" s="4" t="n">
        <f aca="false">IF(CN2196&gt;E2196,1,0)</f>
        <v>0</v>
      </c>
      <c r="P2196" s="4" t="n">
        <f aca="false">IF(CN2196&gt;F2196,1,0)</f>
        <v>1</v>
      </c>
      <c r="Q2196" s="4" t="n">
        <f aca="false">IF(CN2196&gt;G2196,1,0)</f>
        <v>1</v>
      </c>
      <c r="R2196" s="4" t="n">
        <f aca="false">IF(CN2196&gt;H2196,1,0)</f>
        <v>1</v>
      </c>
      <c r="S2196" s="4" t="n">
        <f aca="false">IF(CN2196&gt;I2196,1,0)</f>
        <v>1</v>
      </c>
      <c r="T2196" s="25" t="n">
        <f aca="false">IF(AND(AND(R2196=0,S2196=0,Q2196=0),OR(S2195=1,S2194=1,S2193=1)),1,0)</f>
        <v>0</v>
      </c>
      <c r="U2196" s="13" t="n">
        <f aca="false">SUM(CM2195:CM2196)</f>
        <v>0.00968586156578044</v>
      </c>
      <c r="AV2196" s="0"/>
      <c r="AW2196" s="55" t="n">
        <f aca="false">IF(EC2196&gt;$AW$2,1,0)</f>
        <v>1</v>
      </c>
      <c r="AX2196" s="0" t="n">
        <f aca="false">IF(AND(I2196&gt;G2196,I2195&lt;G2195),1,IF(OR(AND(I2196&gt;F2196,I2195&lt;F2195),AND(I2196&gt;E2196,I2195&lt;E2195)),1,0))</f>
        <v>1</v>
      </c>
      <c r="AY2196" s="0" t="n">
        <f aca="false">IF(K2195="10D",1,0)</f>
        <v>0</v>
      </c>
      <c r="AZ2196" s="0" t="n">
        <f aca="false">IF(AND(I2196&gt;G2196,I2195&lt;G2195,I2196&gt;F2196,I2195&gt;F2195,I2196&gt;E2196,I2195&gt;E2195),1,0)</f>
        <v>0</v>
      </c>
      <c r="BA2196" s="56" t="n">
        <f aca="false">IF(G2196&gt;H2196,1,0)</f>
        <v>0</v>
      </c>
      <c r="BB2196" s="56" t="n">
        <f aca="false">IF(I2196&lt;F2196,1,0)</f>
        <v>1</v>
      </c>
      <c r="BC2196" s="0" t="n">
        <f aca="false">IF(AND(SUM(AW2195:AX2195)=2,AY2196=1),1,IF(SUM(AX2194:AX2196)=0,0,IF(AND(OR(AW2194=1,AX2194=1),OR(AW2195=1,AX2195=1),AY2196=1),1,IF(AND(SUM(AW2196:AY2196)=2,SUM(AW2194:AX2194)=2,AX2194=1),1,0))))</f>
        <v>0</v>
      </c>
      <c r="BD2196" s="57" t="str">
        <f aca="false">IF(AND(SUM(BC2194:BC2196)&gt;=1,BA2196=1,SUM(AZ2191:AZ2196)&gt;=1),1,IF(BC2196=0,"",IF(AND(BC2196=1,AZ2196=0,AZ2195=0,AZ2194=0),1,IF(AND(BC2196=1,OR(AZ2196=1,AZ2195=1,AZ2194)),IF(BA2196=1,1,0)))))</f>
        <v/>
      </c>
      <c r="BE2196" s="50" t="str">
        <f aca="false">IF(AND(BD2196=1,BD2195=1),0,IF(BD2196=1,SUM(CM2197:CM2235),""))</f>
        <v/>
      </c>
      <c r="BF2196" s="20" t="str">
        <f aca="false">IF(AND(BB2196=1,BB2195=1,BE2155&lt;&gt;0),"",IF(AND(BB2195=0,BB2196=1),BF2195,IF(AND(BB2196=1,BB2195=1),BF2195,IF(AND(BF2195="",BE2195="",OR(BD2195=0,BD2195="")),"",IF(AND(BF2195="",BE2156=0),"",IF(AND(BE2156&lt;&gt;"",BF2195=BE2156),"",IF(AND(BD2195=1,BE2195&lt;&gt;0),CM2196,IF(BF2195&lt;&gt;0,BF2195+CM2196,IF(BF2195="","")))))))))</f>
        <v/>
      </c>
      <c r="BH2196" s="50"/>
      <c r="BI2196" s="0"/>
      <c r="BU2196" s="51"/>
      <c r="BZ2196" s="49"/>
      <c r="CG2196" s="13"/>
      <c r="CH2196" s="40"/>
      <c r="CI2196" s="13"/>
      <c r="CL2196" s="6" t="n">
        <f aca="false">C2196</f>
        <v>40431</v>
      </c>
      <c r="CM2196" s="13" t="n">
        <f aca="false">CN2196/CN2195-1</f>
        <v>0.00506671474936882</v>
      </c>
      <c r="CN2196" s="76" t="n">
        <v>111.482</v>
      </c>
      <c r="CO2196" s="13" t="n">
        <f aca="false">CN2196/CN2191-1</f>
        <v>0.0183794646935234</v>
      </c>
      <c r="CY2196" s="4" t="n">
        <v>111.12</v>
      </c>
      <c r="CZ2196" s="4" t="n">
        <v>111.482</v>
      </c>
      <c r="DA2196" s="33" t="n">
        <f aca="false">CZ2196-CN2196</f>
        <v>0</v>
      </c>
      <c r="DB2196" s="16" t="n">
        <f aca="false">CZ2196/CY2196-1</f>
        <v>0.0032577393808495</v>
      </c>
      <c r="DC2196" s="15" t="n">
        <f aca="false">CY2196/CZ2195-1</f>
        <v>0.00180310133429495</v>
      </c>
      <c r="DD2196" s="15" t="n">
        <f aca="false">CZ2196/CZ2195-1</f>
        <v>0.00506671474936882</v>
      </c>
      <c r="DE2196" s="34" t="str">
        <f aca="false">IF(CW2196=0,"",-DC2196*CS2196)</f>
        <v/>
      </c>
      <c r="DY2196" s="6"/>
      <c r="EB2196" s="6" t="n">
        <f aca="false">CL2196</f>
        <v>40431</v>
      </c>
      <c r="EC2196" s="13" t="n">
        <f aca="false">SUM(CM2194:CM2196)</f>
        <v>0.0167088458780751</v>
      </c>
    </row>
    <row r="2197" customFormat="false" ht="15" hidden="false" customHeight="false" outlineLevel="0" collapsed="false">
      <c r="A2197" s="0" t="n">
        <f aca="false">IF(FR2197=1,CZ2197,0)</f>
        <v>0</v>
      </c>
      <c r="C2197" s="6" t="n">
        <v>40434</v>
      </c>
      <c r="D2197" s="0" t="n">
        <f aca="false">IF(E2197&gt;E2196,1,0)</f>
        <v>1</v>
      </c>
      <c r="E2197" s="46" t="n">
        <v>111.8004</v>
      </c>
      <c r="F2197" s="46" t="n">
        <v>110.4079</v>
      </c>
      <c r="G2197" s="46" t="n">
        <v>109.0067</v>
      </c>
      <c r="H2197" s="46" t="n">
        <v>109.4382</v>
      </c>
      <c r="I2197" s="46" t="n">
        <v>109.4613</v>
      </c>
      <c r="J2197" s="47" t="str">
        <f aca="false">IF(MIN(E2197:I2197)=E2197,$E$2,IF(MIN(E2197:I2197)=F2197,$F$2,IF(MIN(E2197:I2197)=G2197,$G$2,IF(MIN(E2197:I2197)=H2197,$H$2,IF(MIN(E2197:I2197)=I2197,$I$2)))))</f>
        <v>50D</v>
      </c>
      <c r="K2197" s="47" t="str">
        <f aca="false">IF(MAX(E2197:I2197)=E2197,$E$2,IF(MAX(E2197:I2197)=F2197,$F$2,IF(MAX(E2197:I2197)=G2197,$G$2,IF(MAX(E2197:I2197)=H2197,$H$2,IF(MAX(E2197:I2197)=I2197,$I$2)))))</f>
        <v>200D</v>
      </c>
      <c r="L2197" s="4" t="n">
        <f aca="false">IF(MAX(E2197:I2197)=H2197,1,0)</f>
        <v>0</v>
      </c>
      <c r="M2197" s="4" t="n">
        <f aca="false">IF(MAX(E2197:I2197)=I2197,1,0)</f>
        <v>0</v>
      </c>
      <c r="O2197" s="4" t="n">
        <f aca="false">IF(CN2197&gt;E2197,1,0)</f>
        <v>1</v>
      </c>
      <c r="P2197" s="4" t="n">
        <f aca="false">IF(CN2197&gt;F2197,1,0)</f>
        <v>1</v>
      </c>
      <c r="Q2197" s="4" t="n">
        <f aca="false">IF(CN2197&gt;G2197,1,0)</f>
        <v>1</v>
      </c>
      <c r="R2197" s="4" t="n">
        <f aca="false">IF(CN2197&gt;H2197,1,0)</f>
        <v>1</v>
      </c>
      <c r="S2197" s="4" t="n">
        <f aca="false">IF(CN2197&gt;I2197,1,0)</f>
        <v>1</v>
      </c>
      <c r="T2197" s="25" t="n">
        <f aca="false">IF(AND(AND(R2197=0,S2197=0,Q2197=0),OR(S2196=1,S2195=1,S2194=1)),1,0)</f>
        <v>0</v>
      </c>
      <c r="U2197" s="13" t="n">
        <f aca="false">SUM(CM2196:CM2197)</f>
        <v>0.0161716464872279</v>
      </c>
      <c r="AV2197" s="0"/>
      <c r="AW2197" s="55" t="n">
        <f aca="false">IF(EC2197&gt;$AW$2,1,0)</f>
        <v>1</v>
      </c>
      <c r="AX2197" s="0" t="n">
        <f aca="false">IF(AND(I2197&gt;G2197,I2196&lt;G2196),1,IF(OR(AND(I2197&gt;F2197,I2196&lt;F2196),AND(I2197&gt;E2197,I2196&lt;E2196)),1,0))</f>
        <v>0</v>
      </c>
      <c r="AY2197" s="0" t="n">
        <f aca="false">IF(K2196="10D",1,0)</f>
        <v>0</v>
      </c>
      <c r="AZ2197" s="0" t="n">
        <f aca="false">IF(AND(I2197&gt;G2197,I2196&lt;G2196,I2197&gt;F2197,I2196&gt;F2196,I2197&gt;E2197,I2196&gt;E2196),1,0)</f>
        <v>0</v>
      </c>
      <c r="BA2197" s="56" t="n">
        <f aca="false">IF(G2197&gt;H2197,1,0)</f>
        <v>0</v>
      </c>
      <c r="BB2197" s="56" t="n">
        <f aca="false">IF(I2197&lt;F2197,1,0)</f>
        <v>1</v>
      </c>
      <c r="BC2197" s="0" t="n">
        <f aca="false">IF(AND(SUM(AW2196:AX2196)=2,AY2197=1),1,IF(SUM(AX2195:AX2197)=0,0,IF(AND(OR(AW2195=1,AX2195=1),OR(AW2196=1,AX2196=1),AY2197=1),1,IF(AND(SUM(AW2197:AY2197)=2,SUM(AW2195:AX2195)=2,AX2195=1),1,0))))</f>
        <v>0</v>
      </c>
      <c r="BD2197" s="57" t="str">
        <f aca="false">IF(AND(SUM(BC2195:BC2197)&gt;=1,BA2197=1,SUM(AZ2192:AZ2197)&gt;=1),1,IF(BC2197=0,"",IF(AND(BC2197=1,AZ2197=0,AZ2196=0,AZ2195=0),1,IF(AND(BC2197=1,OR(AZ2197=1,AZ2196=1,AZ2195)),IF(BA2197=1,1,0)))))</f>
        <v/>
      </c>
      <c r="BE2197" s="50" t="str">
        <f aca="false">IF(AND(BD2197=1,BD2196=1),0,IF(BD2197=1,SUM(CM2198:CM2236),""))</f>
        <v/>
      </c>
      <c r="BF2197" s="20" t="str">
        <f aca="false">IF(AND(BB2197=1,BB2196=1,BE2156&lt;&gt;0),"",IF(AND(BB2196=0,BB2197=1),BF2196,IF(AND(BB2197=1,BB2196=1),BF2196,IF(AND(BF2196="",BE2196="",OR(BD2196=0,BD2196="")),"",IF(AND(BF2196="",BE2157=0),"",IF(AND(BE2157&lt;&gt;"",BF2196=BE2157),"",IF(AND(BD2196=1,BE2196&lt;&gt;0),CM2197,IF(BF2196&lt;&gt;0,BF2196+CM2197,IF(BF2196="","")))))))))</f>
        <v/>
      </c>
      <c r="BH2197" s="50"/>
      <c r="BI2197" s="0"/>
      <c r="BU2197" s="51"/>
      <c r="BZ2197" s="49"/>
      <c r="CG2197" s="13"/>
      <c r="CH2197" s="40"/>
      <c r="CI2197" s="13"/>
      <c r="CL2197" s="6" t="n">
        <f aca="false">C2197</f>
        <v>40434</v>
      </c>
      <c r="CM2197" s="13" t="n">
        <f aca="false">CN2197/CN2196-1</f>
        <v>0.0111049317378591</v>
      </c>
      <c r="CN2197" s="76" t="n">
        <v>112.72</v>
      </c>
      <c r="CO2197" s="13" t="n">
        <f aca="false">CN2197/CN2192-1</f>
        <v>0.0165028406528993</v>
      </c>
      <c r="CY2197" s="4" t="n">
        <v>112.58</v>
      </c>
      <c r="CZ2197" s="4" t="n">
        <v>112.72</v>
      </c>
      <c r="DA2197" s="33" t="n">
        <f aca="false">CZ2197-CN2197</f>
        <v>0</v>
      </c>
      <c r="DB2197" s="16" t="n">
        <f aca="false">CZ2197/CY2197-1</f>
        <v>0.00124356013501514</v>
      </c>
      <c r="DC2197" s="15" t="n">
        <f aca="false">CY2197/CZ2196-1</f>
        <v>0.00984912362533863</v>
      </c>
      <c r="DD2197" s="15" t="n">
        <f aca="false">CZ2197/CZ2196-1</f>
        <v>0.0111049317378591</v>
      </c>
      <c r="DE2197" s="34" t="str">
        <f aca="false">IF(CW2197=0,"",-DC2197*CS2197)</f>
        <v/>
      </c>
      <c r="DY2197" s="6"/>
      <c r="EB2197" s="6" t="n">
        <f aca="false">CL2197</f>
        <v>40434</v>
      </c>
      <c r="EC2197" s="13" t="n">
        <f aca="false">SUM(CM2195:CM2197)</f>
        <v>0.0207907933036395</v>
      </c>
    </row>
    <row r="2198" customFormat="false" ht="15" hidden="false" customHeight="false" outlineLevel="0" collapsed="false">
      <c r="A2198" s="0" t="n">
        <f aca="false">IF(FR2198=1,CZ2198,0)</f>
        <v>0</v>
      </c>
      <c r="C2198" s="6" t="n">
        <v>40435</v>
      </c>
      <c r="D2198" s="0" t="n">
        <f aca="false">IF(E2198&gt;E2197,1,0)</f>
        <v>1</v>
      </c>
      <c r="E2198" s="46" t="n">
        <v>111.8068</v>
      </c>
      <c r="F2198" s="46" t="n">
        <v>110.3242</v>
      </c>
      <c r="G2198" s="46" t="n">
        <v>109.2157</v>
      </c>
      <c r="H2198" s="46" t="n">
        <v>109.4345</v>
      </c>
      <c r="I2198" s="46" t="n">
        <v>110.1952</v>
      </c>
      <c r="J2198" s="47" t="str">
        <f aca="false">IF(MIN(E2198:I2198)=E2198,$E$2,IF(MIN(E2198:I2198)=F2198,$F$2,IF(MIN(E2198:I2198)=G2198,$G$2,IF(MIN(E2198:I2198)=H2198,$H$2,IF(MIN(E2198:I2198)=I2198,$I$2)))))</f>
        <v>50D</v>
      </c>
      <c r="K2198" s="47" t="str">
        <f aca="false">IF(MAX(E2198:I2198)=E2198,$E$2,IF(MAX(E2198:I2198)=F2198,$F$2,IF(MAX(E2198:I2198)=G2198,$G$2,IF(MAX(E2198:I2198)=H2198,$H$2,IF(MAX(E2198:I2198)=I2198,$I$2)))))</f>
        <v>200D</v>
      </c>
      <c r="L2198" s="4" t="n">
        <f aca="false">IF(MAX(E2198:I2198)=H2198,1,0)</f>
        <v>0</v>
      </c>
      <c r="M2198" s="4" t="n">
        <f aca="false">IF(MAX(E2198:I2198)=I2198,1,0)</f>
        <v>0</v>
      </c>
      <c r="O2198" s="4" t="n">
        <f aca="false">IF(CN2198&gt;E2198,1,0)</f>
        <v>1</v>
      </c>
      <c r="P2198" s="4" t="n">
        <f aca="false">IF(CN2198&gt;F2198,1,0)</f>
        <v>1</v>
      </c>
      <c r="Q2198" s="4" t="n">
        <f aca="false">IF(CN2198&gt;G2198,1,0)</f>
        <v>1</v>
      </c>
      <c r="R2198" s="4" t="n">
        <f aca="false">IF(CN2198&gt;H2198,1,0)</f>
        <v>1</v>
      </c>
      <c r="S2198" s="4" t="n">
        <f aca="false">IF(CN2198&gt;I2198,1,0)</f>
        <v>1</v>
      </c>
      <c r="T2198" s="25" t="n">
        <f aca="false">IF(AND(AND(R2198=0,S2198=0,Q2198=0),OR(S2197=1,S2196=1,S2195=1)),1,0)</f>
        <v>0</v>
      </c>
      <c r="U2198" s="13" t="n">
        <f aca="false">SUM(CM2197:CM2198)</f>
        <v>0.0104839239309039</v>
      </c>
      <c r="AV2198" s="0"/>
      <c r="AW2198" s="55" t="n">
        <f aca="false">IF(EC2198&gt;$AW$2,1,0)</f>
        <v>1</v>
      </c>
      <c r="AX2198" s="0" t="n">
        <f aca="false">IF(AND(I2198&gt;G2198,I2197&lt;G2197),1,IF(OR(AND(I2198&gt;F2198,I2197&lt;F2197),AND(I2198&gt;E2198,I2197&lt;E2197)),1,0))</f>
        <v>0</v>
      </c>
      <c r="AY2198" s="0" t="n">
        <f aca="false">IF(K2197="10D",1,0)</f>
        <v>0</v>
      </c>
      <c r="AZ2198" s="0" t="n">
        <f aca="false">IF(AND(I2198&gt;G2198,I2197&lt;G2197,I2198&gt;F2198,I2197&gt;F2197,I2198&gt;E2198,I2197&gt;E2197),1,0)</f>
        <v>0</v>
      </c>
      <c r="BA2198" s="56" t="n">
        <f aca="false">IF(G2198&gt;H2198,1,0)</f>
        <v>0</v>
      </c>
      <c r="BB2198" s="56" t="n">
        <f aca="false">IF(I2198&lt;F2198,1,0)</f>
        <v>1</v>
      </c>
      <c r="BC2198" s="0" t="n">
        <f aca="false">IF(AND(SUM(AW2197:AX2197)=2,AY2198=1),1,IF(SUM(AX2196:AX2198)=0,0,IF(AND(OR(AW2196=1,AX2196=1),OR(AW2197=1,AX2197=1),AY2198=1),1,IF(AND(SUM(AW2198:AY2198)=2,SUM(AW2196:AX2196)=2,AX2196=1),1,0))))</f>
        <v>0</v>
      </c>
      <c r="BD2198" s="57" t="str">
        <f aca="false">IF(AND(SUM(BC2196:BC2198)&gt;=1,BA2198=1,SUM(AZ2193:AZ2198)&gt;=1),1,IF(BC2198=0,"",IF(AND(BC2198=1,AZ2198=0,AZ2197=0,AZ2196=0),1,IF(AND(BC2198=1,OR(AZ2198=1,AZ2197=1,AZ2196)),IF(BA2198=1,1,0)))))</f>
        <v/>
      </c>
      <c r="BE2198" s="50" t="str">
        <f aca="false">IF(AND(BD2198=1,BD2197=1),0,IF(BD2198=1,SUM(CM2199:CM2237),""))</f>
        <v/>
      </c>
      <c r="BF2198" s="20" t="str">
        <f aca="false">IF(AND(BB2198=1,BB2197=1,BE2157&lt;&gt;0),"",IF(AND(BB2197=0,BB2198=1),BF2197,IF(AND(BB2198=1,BB2197=1),BF2197,IF(AND(BF2197="",BE2197="",OR(BD2197=0,BD2197="")),"",IF(AND(BF2197="",BE2158=0),"",IF(AND(BE2158&lt;&gt;"",BF2197=BE2158),"",IF(AND(BD2197=1,BE2197&lt;&gt;0),CM2198,IF(BF2197&lt;&gt;0,BF2197+CM2198,IF(BF2197="","")))))))))</f>
        <v/>
      </c>
      <c r="BH2198" s="50"/>
      <c r="BI2198" s="0"/>
      <c r="BU2198" s="51"/>
      <c r="BZ2198" s="49"/>
      <c r="CG2198" s="13"/>
      <c r="CH2198" s="40"/>
      <c r="CI2198" s="13"/>
      <c r="CL2198" s="6" t="n">
        <f aca="false">C2198</f>
        <v>40435</v>
      </c>
      <c r="CM2198" s="13" t="n">
        <f aca="false">CN2198/CN2197-1</f>
        <v>-0.000621007806955176</v>
      </c>
      <c r="CN2198" s="76" t="n">
        <v>112.65</v>
      </c>
      <c r="CO2198" s="13" t="n">
        <f aca="false">CN2198/CN2193-1</f>
        <v>0.0274534841298797</v>
      </c>
      <c r="CY2198" s="4" t="n">
        <v>112.5</v>
      </c>
      <c r="CZ2198" s="4" t="n">
        <v>112.65</v>
      </c>
      <c r="DA2198" s="33" t="n">
        <f aca="false">CZ2198-CN2198</f>
        <v>0</v>
      </c>
      <c r="DB2198" s="16" t="n">
        <f aca="false">CZ2198/CY2198-1</f>
        <v>0.00133333333333341</v>
      </c>
      <c r="DC2198" s="15" t="n">
        <f aca="false">CY2198/CZ2197-1</f>
        <v>-0.00195173882185951</v>
      </c>
      <c r="DD2198" s="15" t="n">
        <f aca="false">CZ2198/CZ2197-1</f>
        <v>-0.000621007806955176</v>
      </c>
      <c r="DE2198" s="34" t="str">
        <f aca="false">IF(CW2198=0,"",-DC2198*CS2198)</f>
        <v/>
      </c>
      <c r="DY2198" s="6"/>
      <c r="EB2198" s="6" t="n">
        <f aca="false">CL2198</f>
        <v>40435</v>
      </c>
      <c r="EC2198" s="13" t="n">
        <f aca="false">SUM(CM2196:CM2198)</f>
        <v>0.0155506386802727</v>
      </c>
    </row>
    <row r="2199" customFormat="false" ht="15" hidden="false" customHeight="false" outlineLevel="0" collapsed="false">
      <c r="A2199" s="0" t="n">
        <f aca="false">IF(FR2199=1,CZ2199,0)</f>
        <v>0</v>
      </c>
      <c r="C2199" s="6" t="n">
        <v>40436</v>
      </c>
      <c r="D2199" s="0" t="n">
        <f aca="false">IF(E2199&gt;E2198,1,0)</f>
        <v>1</v>
      </c>
      <c r="E2199" s="46" t="n">
        <v>111.8243</v>
      </c>
      <c r="F2199" s="46" t="n">
        <v>110.2368</v>
      </c>
      <c r="G2199" s="46" t="n">
        <v>109.4199</v>
      </c>
      <c r="H2199" s="46" t="n">
        <v>109.4632</v>
      </c>
      <c r="I2199" s="46" t="n">
        <v>110.9722</v>
      </c>
      <c r="J2199" s="47" t="str">
        <f aca="false">IF(MIN(E2199:I2199)=E2199,$E$2,IF(MIN(E2199:I2199)=F2199,$F$2,IF(MIN(E2199:I2199)=G2199,$G$2,IF(MIN(E2199:I2199)=H2199,$H$2,IF(MIN(E2199:I2199)=I2199,$I$2)))))</f>
        <v>50D</v>
      </c>
      <c r="K2199" s="47" t="str">
        <f aca="false">IF(MAX(E2199:I2199)=E2199,$E$2,IF(MAX(E2199:I2199)=F2199,$F$2,IF(MAX(E2199:I2199)=G2199,$G$2,IF(MAX(E2199:I2199)=H2199,$H$2,IF(MAX(E2199:I2199)=I2199,$I$2)))))</f>
        <v>200D</v>
      </c>
      <c r="L2199" s="4" t="n">
        <f aca="false">IF(MAX(E2199:I2199)=H2199,1,0)</f>
        <v>0</v>
      </c>
      <c r="M2199" s="4" t="n">
        <f aca="false">IF(MAX(E2199:I2199)=I2199,1,0)</f>
        <v>0</v>
      </c>
      <c r="O2199" s="4" t="n">
        <f aca="false">IF(CN2199&gt;E2199,1,0)</f>
        <v>1</v>
      </c>
      <c r="P2199" s="4" t="n">
        <f aca="false">IF(CN2199&gt;F2199,1,0)</f>
        <v>1</v>
      </c>
      <c r="Q2199" s="4" t="n">
        <f aca="false">IF(CN2199&gt;G2199,1,0)</f>
        <v>1</v>
      </c>
      <c r="R2199" s="4" t="n">
        <f aca="false">IF(CN2199&gt;H2199,1,0)</f>
        <v>1</v>
      </c>
      <c r="S2199" s="4" t="n">
        <f aca="false">IF(CN2199&gt;I2199,1,0)</f>
        <v>1</v>
      </c>
      <c r="T2199" s="25" t="n">
        <f aca="false">IF(AND(AND(R2199=0,S2199=0,Q2199=0),OR(S2198=1,S2197=1,S2196=1)),1,0)</f>
        <v>0</v>
      </c>
      <c r="U2199" s="13" t="n">
        <f aca="false">SUM(CM2198:CM2199)</f>
        <v>0.00319612490498444</v>
      </c>
      <c r="AV2199" s="0"/>
      <c r="AW2199" s="55" t="n">
        <f aca="false">IF(EC2199&gt;$AW$2,1,0)</f>
        <v>1</v>
      </c>
      <c r="AX2199" s="0" t="n">
        <f aca="false">IF(AND(I2199&gt;G2199,I2198&lt;G2198),1,IF(OR(AND(I2199&gt;F2199,I2198&lt;F2198),AND(I2199&gt;E2199,I2198&lt;E2198)),1,0))</f>
        <v>1</v>
      </c>
      <c r="AY2199" s="0" t="n">
        <f aca="false">IF(K2198="10D",1,0)</f>
        <v>0</v>
      </c>
      <c r="AZ2199" s="0" t="n">
        <f aca="false">IF(AND(I2199&gt;G2199,I2198&lt;G2198,I2199&gt;F2199,I2198&gt;F2198,I2199&gt;E2199,I2198&gt;E2198),1,0)</f>
        <v>0</v>
      </c>
      <c r="BA2199" s="56" t="n">
        <f aca="false">IF(G2199&gt;H2199,1,0)</f>
        <v>0</v>
      </c>
      <c r="BB2199" s="56" t="n">
        <f aca="false">IF(I2199&lt;F2199,1,0)</f>
        <v>0</v>
      </c>
      <c r="BC2199" s="0" t="n">
        <f aca="false">IF(AND(SUM(AW2198:AX2198)=2,AY2199=1),1,IF(SUM(AX2197:AX2199)=0,0,IF(AND(OR(AW2197=1,AX2197=1),OR(AW2198=1,AX2198=1),AY2199=1),1,IF(AND(SUM(AW2199:AY2199)=2,SUM(AW2197:AX2197)=2,AX2197=1),1,0))))</f>
        <v>0</v>
      </c>
      <c r="BD2199" s="57" t="str">
        <f aca="false">IF(AND(SUM(BC2197:BC2199)&gt;=1,BA2199=1,SUM(AZ2194:AZ2199)&gt;=1),1,IF(BC2199=0,"",IF(AND(BC2199=1,AZ2199=0,AZ2198=0,AZ2197=0),1,IF(AND(BC2199=1,OR(AZ2199=1,AZ2198=1,AZ2197)),IF(BA2199=1,1,0)))))</f>
        <v/>
      </c>
      <c r="BE2199" s="50" t="str">
        <f aca="false">IF(AND(BD2199=1,BD2198=1),0,IF(BD2199=1,SUM(CM2200:CM2238),""))</f>
        <v/>
      </c>
      <c r="BF2199" s="20" t="str">
        <f aca="false">IF(AND(BB2199=1,BB2198=1,BE2158&lt;&gt;0),"",IF(AND(BB2198=0,BB2199=1),BF2198,IF(AND(BB2199=1,BB2198=1),BF2198,IF(AND(BF2198="",BE2198="",OR(BD2198=0,BD2198="")),"",IF(AND(BF2198="",BE2159=0),"",IF(AND(BE2159&lt;&gt;"",BF2198=BE2159),"",IF(AND(BD2198=1,BE2198&lt;&gt;0),CM2199,IF(BF2198&lt;&gt;0,BF2198+CM2199,IF(BF2198="","")))))))))</f>
        <v/>
      </c>
      <c r="BH2199" s="50"/>
      <c r="BI2199" s="0"/>
      <c r="BU2199" s="0"/>
      <c r="BZ2199" s="49"/>
      <c r="CG2199" s="13"/>
      <c r="CH2199" s="40"/>
      <c r="CI2199" s="13"/>
      <c r="CL2199" s="6" t="n">
        <f aca="false">C2199</f>
        <v>40436</v>
      </c>
      <c r="CM2199" s="13" t="n">
        <f aca="false">CN2199/CN2198-1</f>
        <v>0.00381713271193962</v>
      </c>
      <c r="CN2199" s="76" t="n">
        <v>113.08</v>
      </c>
      <c r="CO2199" s="13" t="n">
        <f aca="false">CN2199/CN2194-1</f>
        <v>0.0241825921565075</v>
      </c>
      <c r="CY2199" s="4" t="n">
        <v>112.32</v>
      </c>
      <c r="CZ2199" s="4" t="n">
        <v>113.08</v>
      </c>
      <c r="DA2199" s="33" t="n">
        <f aca="false">CZ2199-CN2199</f>
        <v>0</v>
      </c>
      <c r="DB2199" s="16" t="n">
        <f aca="false">CZ2199/CY2199-1</f>
        <v>0.00676638176638189</v>
      </c>
      <c r="DC2199" s="15" t="n">
        <f aca="false">CY2199/CZ2198-1</f>
        <v>-0.00292942743009328</v>
      </c>
      <c r="DD2199" s="15" t="n">
        <f aca="false">CZ2199/CZ2198-1</f>
        <v>0.00381713271193962</v>
      </c>
      <c r="DE2199" s="34" t="str">
        <f aca="false">IF(CW2199=0,"",-DC2199*CS2199)</f>
        <v/>
      </c>
      <c r="DY2199" s="6"/>
      <c r="EB2199" s="6" t="n">
        <f aca="false">CL2199</f>
        <v>40436</v>
      </c>
      <c r="EC2199" s="13" t="n">
        <f aca="false">SUM(CM2197:CM2199)</f>
        <v>0.0143010566428435</v>
      </c>
    </row>
    <row r="2200" customFormat="false" ht="15" hidden="false" customHeight="false" outlineLevel="0" collapsed="false">
      <c r="A2200" s="0" t="n">
        <f aca="false">IF(FR2200=1,CZ2200,0)</f>
        <v>0</v>
      </c>
      <c r="C2200" s="6" t="n">
        <v>40437</v>
      </c>
      <c r="D2200" s="0" t="n">
        <f aca="false">IF(E2200&gt;E2199,1,0)</f>
        <v>1</v>
      </c>
      <c r="E2200" s="46" t="n">
        <v>111.8399</v>
      </c>
      <c r="F2200" s="46" t="n">
        <v>110.1538</v>
      </c>
      <c r="G2200" s="46" t="n">
        <v>109.5588</v>
      </c>
      <c r="H2200" s="46" t="n">
        <v>109.4659</v>
      </c>
      <c r="I2200" s="46" t="n">
        <v>111.4312</v>
      </c>
      <c r="J2200" s="47" t="str">
        <f aca="false">IF(MIN(E2200:I2200)=E2200,$E$2,IF(MIN(E2200:I2200)=F2200,$F$2,IF(MIN(E2200:I2200)=G2200,$G$2,IF(MIN(E2200:I2200)=H2200,$H$2,IF(MIN(E2200:I2200)=I2200,$I$2)))))</f>
        <v>30D</v>
      </c>
      <c r="K2200" s="47" t="str">
        <f aca="false">IF(MAX(E2200:I2200)=E2200,$E$2,IF(MAX(E2200:I2200)=F2200,$F$2,IF(MAX(E2200:I2200)=G2200,$G$2,IF(MAX(E2200:I2200)=H2200,$H$2,IF(MAX(E2200:I2200)=I2200,$I$2)))))</f>
        <v>200D</v>
      </c>
      <c r="L2200" s="4" t="n">
        <f aca="false">IF(MAX(E2200:I2200)=H2200,1,0)</f>
        <v>0</v>
      </c>
      <c r="M2200" s="4" t="n">
        <f aca="false">IF(MAX(E2200:I2200)=I2200,1,0)</f>
        <v>0</v>
      </c>
      <c r="O2200" s="4" t="n">
        <f aca="false">IF(CN2200&gt;E2200,1,0)</f>
        <v>1</v>
      </c>
      <c r="P2200" s="4" t="n">
        <f aca="false">IF(CN2200&gt;F2200,1,0)</f>
        <v>1</v>
      </c>
      <c r="Q2200" s="4" t="n">
        <f aca="false">IF(CN2200&gt;G2200,1,0)</f>
        <v>1</v>
      </c>
      <c r="R2200" s="4" t="n">
        <f aca="false">IF(CN2200&gt;H2200,1,0)</f>
        <v>1</v>
      </c>
      <c r="S2200" s="4" t="n">
        <f aca="false">IF(CN2200&gt;I2200,1,0)</f>
        <v>1</v>
      </c>
      <c r="T2200" s="25" t="n">
        <f aca="false">IF(AND(AND(R2200=0,S2200=0,Q2200=0),OR(S2199=1,S2198=1,S2197=1)),1,0)</f>
        <v>0</v>
      </c>
      <c r="U2200" s="13" t="n">
        <f aca="false">SUM(CM2199:CM2200)</f>
        <v>0.00355183380850843</v>
      </c>
      <c r="AV2200" s="0"/>
      <c r="AW2200" s="55" t="n">
        <f aca="false">IF(EC2200&gt;$AW$2,1,0)</f>
        <v>0</v>
      </c>
      <c r="AX2200" s="0" t="n">
        <f aca="false">IF(AND(I2200&gt;G2200,I2199&lt;G2199),1,IF(OR(AND(I2200&gt;F2200,I2199&lt;F2199),AND(I2200&gt;E2200,I2199&lt;E2199)),1,0))</f>
        <v>0</v>
      </c>
      <c r="AY2200" s="0" t="n">
        <f aca="false">IF(K2199="10D",1,0)</f>
        <v>0</v>
      </c>
      <c r="AZ2200" s="0" t="n">
        <f aca="false">IF(AND(I2200&gt;G2200,I2199&lt;G2199,I2200&gt;F2200,I2199&gt;F2199,I2200&gt;E2200,I2199&gt;E2199),1,0)</f>
        <v>0</v>
      </c>
      <c r="BA2200" s="56" t="n">
        <f aca="false">IF(G2200&gt;H2200,1,0)</f>
        <v>1</v>
      </c>
      <c r="BB2200" s="56" t="n">
        <f aca="false">IF(I2200&lt;F2200,1,0)</f>
        <v>0</v>
      </c>
      <c r="BC2200" s="0" t="n">
        <f aca="false">IF(AND(SUM(AW2199:AX2199)=2,AY2200=1),1,IF(SUM(AX2198:AX2200)=0,0,IF(AND(OR(AW2198=1,AX2198=1),OR(AW2199=1,AX2199=1),AY2200=1),1,IF(AND(SUM(AW2200:AY2200)=2,SUM(AW2198:AX2198)=2,AX2198=1),1,0))))</f>
        <v>0</v>
      </c>
      <c r="BD2200" s="57" t="str">
        <f aca="false">IF(AND(SUM(BC2198:BC2200)&gt;=1,BA2200=1,SUM(AZ2195:AZ2200)&gt;=1),1,IF(BC2200=0,"",IF(AND(BC2200=1,AZ2200=0,AZ2199=0,AZ2198=0),1,IF(AND(BC2200=1,OR(AZ2200=1,AZ2199=1,AZ2198)),IF(BA2200=1,1,0)))))</f>
        <v/>
      </c>
      <c r="BE2200" s="50" t="str">
        <f aca="false">IF(AND(BD2200=1,BD2199=1),0,IF(BD2200=1,SUM(CM2201:CM2239),""))</f>
        <v/>
      </c>
      <c r="BF2200" s="20" t="str">
        <f aca="false">IF(AND(BB2200=1,BB2199=1,BE2159&lt;&gt;0),"",IF(AND(BB2199=0,BB2200=1),BF2199,IF(AND(BB2200=1,BB2199=1),BF2199,IF(AND(BF2199="",BE2199="",OR(BD2199=0,BD2199="")),"",IF(AND(BF2199="",BE2160=0),"",IF(AND(BE2160&lt;&gt;"",BF2199=BE2160),"",IF(AND(BD2199=1,BE2199&lt;&gt;0),CM2200,IF(BF2199&lt;&gt;0,BF2199+CM2200,IF(BF2199="","")))))))))</f>
        <v/>
      </c>
      <c r="BH2200" s="50"/>
      <c r="BI2200" s="0"/>
      <c r="BU2200" s="0"/>
      <c r="BZ2200" s="49"/>
      <c r="CG2200" s="13"/>
      <c r="CH2200" s="40"/>
      <c r="CI2200" s="13"/>
      <c r="CL2200" s="6" t="n">
        <f aca="false">C2200</f>
        <v>40437</v>
      </c>
      <c r="CM2200" s="13" t="n">
        <f aca="false">CN2200/CN2199-1</f>
        <v>-0.000265298903431188</v>
      </c>
      <c r="CN2200" s="76" t="n">
        <v>113.05</v>
      </c>
      <c r="CO2200" s="13" t="n">
        <f aca="false">CN2200/CN2195-1</f>
        <v>0.0192030292102416</v>
      </c>
      <c r="CY2200" s="4" t="n">
        <v>112.73</v>
      </c>
      <c r="CZ2200" s="4" t="n">
        <v>113.05</v>
      </c>
      <c r="DA2200" s="33" t="n">
        <f aca="false">CZ2200-CN2200</f>
        <v>0</v>
      </c>
      <c r="DB2200" s="16" t="n">
        <f aca="false">CZ2200/CY2200-1</f>
        <v>0.00283864100062092</v>
      </c>
      <c r="DC2200" s="15" t="n">
        <f aca="false">CY2200/CZ2199-1</f>
        <v>-0.0030951538733639</v>
      </c>
      <c r="DD2200" s="15" t="n">
        <f aca="false">CZ2200/CZ2199-1</f>
        <v>-0.000265298903431188</v>
      </c>
      <c r="DE2200" s="34" t="str">
        <f aca="false">IF(CW2200=0,"",-DC2200*CS2200)</f>
        <v/>
      </c>
      <c r="DY2200" s="6"/>
      <c r="EB2200" s="6" t="n">
        <f aca="false">CL2200</f>
        <v>40437</v>
      </c>
      <c r="EC2200" s="13" t="n">
        <f aca="false">SUM(CM2198:CM2200)</f>
        <v>0.00293082600155325</v>
      </c>
    </row>
    <row r="2201" customFormat="false" ht="15" hidden="false" customHeight="false" outlineLevel="0" collapsed="false">
      <c r="A2201" s="0" t="n">
        <f aca="false">IF(FR2201=1,CZ2201,0)</f>
        <v>0</v>
      </c>
      <c r="C2201" s="6" t="n">
        <v>40438</v>
      </c>
      <c r="D2201" s="0" t="n">
        <f aca="false">IF(E2201&gt;E2200,1,0)</f>
        <v>1</v>
      </c>
      <c r="E2201" s="46" t="n">
        <v>111.8458</v>
      </c>
      <c r="F2201" s="46" t="n">
        <v>110.0939</v>
      </c>
      <c r="G2201" s="46" t="n">
        <v>109.6654</v>
      </c>
      <c r="H2201" s="46" t="n">
        <v>109.4539</v>
      </c>
      <c r="I2201" s="46" t="n">
        <v>111.7332</v>
      </c>
      <c r="J2201" s="47" t="str">
        <f aca="false">IF(MIN(E2201:I2201)=E2201,$E$2,IF(MIN(E2201:I2201)=F2201,$F$2,IF(MIN(E2201:I2201)=G2201,$G$2,IF(MIN(E2201:I2201)=H2201,$H$2,IF(MIN(E2201:I2201)=I2201,$I$2)))))</f>
        <v>30D</v>
      </c>
      <c r="K2201" s="47" t="str">
        <f aca="false">IF(MAX(E2201:I2201)=E2201,$E$2,IF(MAX(E2201:I2201)=F2201,$F$2,IF(MAX(E2201:I2201)=G2201,$G$2,IF(MAX(E2201:I2201)=H2201,$H$2,IF(MAX(E2201:I2201)=I2201,$I$2)))))</f>
        <v>200D</v>
      </c>
      <c r="L2201" s="4" t="n">
        <f aca="false">IF(MAX(E2201:I2201)=H2201,1,0)</f>
        <v>0</v>
      </c>
      <c r="M2201" s="4" t="n">
        <f aca="false">IF(MAX(E2201:I2201)=I2201,1,0)</f>
        <v>0</v>
      </c>
      <c r="O2201" s="4" t="n">
        <f aca="false">IF(CN2201&gt;E2201,1,0)</f>
        <v>1</v>
      </c>
      <c r="P2201" s="4" t="n">
        <f aca="false">IF(CN2201&gt;F2201,1,0)</f>
        <v>1</v>
      </c>
      <c r="Q2201" s="4" t="n">
        <f aca="false">IF(CN2201&gt;G2201,1,0)</f>
        <v>1</v>
      </c>
      <c r="R2201" s="4" t="n">
        <f aca="false">IF(CN2201&gt;H2201,1,0)</f>
        <v>1</v>
      </c>
      <c r="S2201" s="4" t="n">
        <f aca="false">IF(CN2201&gt;I2201,1,0)</f>
        <v>1</v>
      </c>
      <c r="T2201" s="25" t="n">
        <f aca="false">IF(AND(AND(R2201=0,S2201=0,Q2201=0),OR(S2200=1,S2199=1,S2198=1)),1,0)</f>
        <v>0</v>
      </c>
      <c r="U2201" s="13" t="n">
        <f aca="false">SUM(CM2200:CM2201)</f>
        <v>-0.00521885927494825</v>
      </c>
      <c r="AV2201" s="0"/>
      <c r="AW2201" s="55" t="n">
        <f aca="false">IF(EC2201&gt;$AW$2,1,0)</f>
        <v>0</v>
      </c>
      <c r="AX2201" s="0" t="n">
        <f aca="false">IF(AND(I2201&gt;G2201,I2200&lt;G2200),1,IF(OR(AND(I2201&gt;F2201,I2200&lt;F2200),AND(I2201&gt;E2201,I2200&lt;E2200)),1,0))</f>
        <v>0</v>
      </c>
      <c r="AY2201" s="0" t="n">
        <f aca="false">IF(K2200="10D",1,0)</f>
        <v>0</v>
      </c>
      <c r="AZ2201" s="0" t="n">
        <f aca="false">IF(AND(I2201&gt;G2201,I2200&lt;G2200,I2201&gt;F2201,I2200&gt;F2200,I2201&gt;E2201,I2200&gt;E2200),1,0)</f>
        <v>0</v>
      </c>
      <c r="BA2201" s="56" t="n">
        <f aca="false">IF(G2201&gt;H2201,1,0)</f>
        <v>1</v>
      </c>
      <c r="BB2201" s="56" t="n">
        <f aca="false">IF(I2201&lt;F2201,1,0)</f>
        <v>0</v>
      </c>
      <c r="BC2201" s="0" t="n">
        <f aca="false">IF(AND(SUM(AW2200:AX2200)=2,AY2201=1),1,IF(SUM(AX2199:AX2201)=0,0,IF(AND(OR(AW2199=1,AX2199=1),OR(AW2200=1,AX2200=1),AY2201=1),1,IF(AND(SUM(AW2201:AY2201)=2,SUM(AW2199:AX2199)=2,AX2199=1),1,0))))</f>
        <v>0</v>
      </c>
      <c r="BD2201" s="57" t="str">
        <f aca="false">IF(AND(SUM(BC2199:BC2201)&gt;=1,BA2201=1,SUM(AZ2196:AZ2201)&gt;=1),1,IF(BC2201=0,"",IF(AND(BC2201=1,AZ2201=0,AZ2200=0,AZ2199=0),1,IF(AND(BC2201=1,OR(AZ2201=1,AZ2200=1,AZ2199)),IF(BA2201=1,1,0)))))</f>
        <v/>
      </c>
      <c r="BE2201" s="50" t="str">
        <f aca="false">IF(AND(BD2201=1,BD2200=1),0,IF(BD2201=1,SUM(CM2202:CM2240),""))</f>
        <v/>
      </c>
      <c r="BF2201" s="20" t="str">
        <f aca="false">IF(AND(BB2201=1,BB2200=1,BE2160&lt;&gt;0),"",IF(AND(BB2200=0,BB2201=1),BF2200,IF(AND(BB2201=1,BB2200=1),BF2200,IF(AND(BF2200="",BE2200="",OR(BD2200=0,BD2200="")),"",IF(AND(BF2200="",BE2161=0),"",IF(AND(BE2161&lt;&gt;"",BF2200=BE2161),"",IF(AND(BD2200=1,BE2200&lt;&gt;0),CM2201,IF(BF2200&lt;&gt;0,BF2200+CM2201,IF(BF2200="","")))))))))</f>
        <v/>
      </c>
      <c r="BH2201" s="50"/>
      <c r="BI2201" s="0"/>
      <c r="BU2201" s="0"/>
      <c r="BZ2201" s="49"/>
      <c r="CG2201" s="13"/>
      <c r="CH2201" s="40"/>
      <c r="CI2201" s="13"/>
      <c r="CL2201" s="6" t="n">
        <f aca="false">C2201</f>
        <v>40438</v>
      </c>
      <c r="CM2201" s="13" t="n">
        <f aca="false">CN2201/CN2200-1</f>
        <v>-0.00495356037151706</v>
      </c>
      <c r="CN2201" s="76" t="n">
        <v>112.49</v>
      </c>
      <c r="CO2201" s="13" t="n">
        <f aca="false">CN2201/CN2196-1</f>
        <v>0.00904181841014684</v>
      </c>
      <c r="CY2201" s="4" t="n">
        <v>113.04</v>
      </c>
      <c r="CZ2201" s="4" t="n">
        <v>112.49</v>
      </c>
      <c r="DA2201" s="33" t="n">
        <f aca="false">CZ2201-CN2201</f>
        <v>0</v>
      </c>
      <c r="DB2201" s="16" t="n">
        <f aca="false">CZ2201/CY2201-1</f>
        <v>-0.00486553432413317</v>
      </c>
      <c r="DC2201" s="15" t="n">
        <f aca="false">CY2201/CZ2200-1</f>
        <v>-8.84564352056083E-005</v>
      </c>
      <c r="DD2201" s="15" t="n">
        <f aca="false">CZ2201/CZ2200-1</f>
        <v>-0.00495356037151706</v>
      </c>
      <c r="DE2201" s="34" t="str">
        <f aca="false">IF(CW2201=0,"",-DC2201*CS2201)</f>
        <v/>
      </c>
      <c r="DY2201" s="6"/>
      <c r="EB2201" s="6" t="n">
        <f aca="false">CL2201</f>
        <v>40438</v>
      </c>
      <c r="EC2201" s="13" t="n">
        <f aca="false">SUM(CM2199:CM2201)</f>
        <v>-0.00140172656300863</v>
      </c>
    </row>
    <row r="2202" customFormat="false" ht="15" hidden="false" customHeight="false" outlineLevel="0" collapsed="false">
      <c r="A2202" s="0" t="n">
        <f aca="false">IF(FR2202=1,CZ2202,0)</f>
        <v>0</v>
      </c>
      <c r="C2202" s="6" t="n">
        <v>40441</v>
      </c>
      <c r="D2202" s="0" t="n">
        <f aca="false">IF(E2202&gt;E2201,1,0)</f>
        <v>1</v>
      </c>
      <c r="E2202" s="46" t="n">
        <v>111.8606</v>
      </c>
      <c r="F2202" s="46" t="n">
        <v>110.0422</v>
      </c>
      <c r="G2202" s="46" t="n">
        <v>109.7904</v>
      </c>
      <c r="H2202" s="46" t="n">
        <v>109.5145</v>
      </c>
      <c r="I2202" s="46" t="n">
        <v>112.0652</v>
      </c>
      <c r="J2202" s="47" t="str">
        <f aca="false">IF(MIN(E2202:I2202)=E2202,$E$2,IF(MIN(E2202:I2202)=F2202,$F$2,IF(MIN(E2202:I2202)=G2202,$G$2,IF(MIN(E2202:I2202)=H2202,$H$2,IF(MIN(E2202:I2202)=I2202,$I$2)))))</f>
        <v>30D</v>
      </c>
      <c r="K2202" s="47" t="str">
        <f aca="false">IF(MAX(E2202:I2202)=E2202,$E$2,IF(MAX(E2202:I2202)=F2202,$F$2,IF(MAX(E2202:I2202)=G2202,$G$2,IF(MAX(E2202:I2202)=H2202,$H$2,IF(MAX(E2202:I2202)=I2202,$I$2)))))</f>
        <v>10D</v>
      </c>
      <c r="L2202" s="4" t="n">
        <f aca="false">IF(MAX(E2202:I2202)=H2202,1,0)</f>
        <v>0</v>
      </c>
      <c r="M2202" s="4" t="n">
        <f aca="false">IF(MAX(E2202:I2202)=I2202,1,0)</f>
        <v>1</v>
      </c>
      <c r="O2202" s="4" t="n">
        <f aca="false">IF(CN2202&gt;E2202,1,0)</f>
        <v>1</v>
      </c>
      <c r="P2202" s="4" t="n">
        <f aca="false">IF(CN2202&gt;F2202,1,0)</f>
        <v>1</v>
      </c>
      <c r="Q2202" s="4" t="n">
        <f aca="false">IF(CN2202&gt;G2202,1,0)</f>
        <v>1</v>
      </c>
      <c r="R2202" s="4" t="n">
        <f aca="false">IF(CN2202&gt;H2202,1,0)</f>
        <v>1</v>
      </c>
      <c r="S2202" s="4" t="n">
        <f aca="false">IF(CN2202&gt;I2202,1,0)</f>
        <v>1</v>
      </c>
      <c r="T2202" s="25" t="n">
        <f aca="false">IF(AND(AND(R2202=0,S2202=0,Q2202=0),OR(S2201=1,S2200=1,S2199=1)),1,0)</f>
        <v>0</v>
      </c>
      <c r="U2202" s="13" t="n">
        <f aca="false">SUM(CM2201:CM2202)</f>
        <v>0.0103366876505294</v>
      </c>
      <c r="AV2202" s="0"/>
      <c r="AW2202" s="55" t="n">
        <f aca="false">IF(EC2202&gt;$AW$2,1,0)</f>
        <v>1</v>
      </c>
      <c r="AX2202" s="0" t="n">
        <f aca="false">IF(AND(I2202&gt;G2202,I2201&lt;G2201),1,IF(OR(AND(I2202&gt;F2202,I2201&lt;F2201),AND(I2202&gt;E2202,I2201&lt;E2201)),1,0))</f>
        <v>1</v>
      </c>
      <c r="AY2202" s="0" t="n">
        <f aca="false">IF(K2201="10D",1,0)</f>
        <v>0</v>
      </c>
      <c r="AZ2202" s="0" t="n">
        <f aca="false">IF(AND(I2202&gt;G2202,I2201&lt;G2201,I2202&gt;F2202,I2201&gt;F2201,I2202&gt;E2202,I2201&gt;E2201),1,0)</f>
        <v>0</v>
      </c>
      <c r="BA2202" s="56" t="n">
        <f aca="false">IF(G2202&gt;H2202,1,0)</f>
        <v>1</v>
      </c>
      <c r="BB2202" s="56" t="n">
        <f aca="false">IF(I2202&lt;F2202,1,0)</f>
        <v>0</v>
      </c>
      <c r="BC2202" s="0" t="n">
        <f aca="false">IF(AND(SUM(AW2201:AX2201)=2,AY2202=1),1,IF(SUM(AX2200:AX2202)=0,0,IF(AND(OR(AW2200=1,AX2200=1),OR(AW2201=1,AX2201=1),AY2202=1),1,IF(AND(SUM(AW2202:AY2202)=2,SUM(AW2200:AX2200)=2,AX2200=1),1,0))))</f>
        <v>0</v>
      </c>
      <c r="BD2202" s="57" t="str">
        <f aca="false">IF(AND(SUM(BC2200:BC2202)&gt;=1,BA2202=1,SUM(AZ2197:AZ2202)&gt;=1),1,IF(BC2202=0,"",IF(AND(BC2202=1,AZ2202=0,AZ2201=0,AZ2200=0),1,IF(AND(BC2202=1,OR(AZ2202=1,AZ2201=1,AZ2200)),IF(BA2202=1,1,0)))))</f>
        <v/>
      </c>
      <c r="BE2202" s="50" t="str">
        <f aca="false">IF(AND(BD2202=1,BD2201=1),0,IF(BD2202=1,SUM(CM2203:CM2241),""))</f>
        <v/>
      </c>
      <c r="BF2202" s="20" t="str">
        <f aca="false">IF(AND(BB2202=1,BB2201=1,BE2161&lt;&gt;0),"",IF(AND(BB2201=0,BB2202=1),BF2201,IF(AND(BB2202=1,BB2201=1),BF2201,IF(AND(BF2201="",BE2201="",OR(BD2201=0,BD2201="")),"",IF(AND(BF2201="",BE2162=0),"",IF(AND(BE2162&lt;&gt;"",BF2201=BE2162),"",IF(AND(BD2201=1,BE2201&lt;&gt;0),CM2202,IF(BF2201&lt;&gt;0,BF2201+CM2202,IF(BF2201="","")))))))))</f>
        <v/>
      </c>
      <c r="BH2202" s="50"/>
      <c r="BI2202" s="0"/>
      <c r="BU2202" s="0"/>
      <c r="BZ2202" s="49"/>
      <c r="CG2202" s="13"/>
      <c r="CH2202" s="40"/>
      <c r="CI2202" s="13"/>
      <c r="CL2202" s="6" t="n">
        <f aca="false">C2202</f>
        <v>40441</v>
      </c>
      <c r="CM2202" s="13" t="n">
        <f aca="false">CN2202/CN2201-1</f>
        <v>0.0152902480220465</v>
      </c>
      <c r="CN2202" s="76" t="n">
        <v>114.21</v>
      </c>
      <c r="CO2202" s="13" t="n">
        <f aca="false">CN2202/CN2197-1</f>
        <v>0.0132185947480483</v>
      </c>
      <c r="CY2202" s="4" t="n">
        <v>112.88</v>
      </c>
      <c r="CZ2202" s="4" t="n">
        <v>114.21</v>
      </c>
      <c r="DA2202" s="33" t="n">
        <f aca="false">CZ2202-CN2202</f>
        <v>0</v>
      </c>
      <c r="DB2202" s="16" t="n">
        <f aca="false">CZ2202/CY2202-1</f>
        <v>0.0117824238128987</v>
      </c>
      <c r="DC2202" s="15" t="n">
        <f aca="false">CY2202/CZ2201-1</f>
        <v>0.00346697484220826</v>
      </c>
      <c r="DD2202" s="15" t="n">
        <f aca="false">CZ2202/CZ2201-1</f>
        <v>0.0152902480220465</v>
      </c>
      <c r="DE2202" s="34" t="str">
        <f aca="false">IF(CW2202=0,"",-DC2202*CS2202)</f>
        <v/>
      </c>
      <c r="DY2202" s="6"/>
      <c r="EB2202" s="6" t="n">
        <f aca="false">CL2202</f>
        <v>40441</v>
      </c>
      <c r="EC2202" s="13" t="n">
        <f aca="false">SUM(CM2200:CM2202)</f>
        <v>0.0100713887470982</v>
      </c>
    </row>
    <row r="2203" customFormat="false" ht="15" hidden="false" customHeight="false" outlineLevel="0" collapsed="false">
      <c r="A2203" s="0" t="n">
        <f aca="false">IF(FR2203=1,CZ2203,0)</f>
        <v>0</v>
      </c>
      <c r="C2203" s="6" t="n">
        <v>40442</v>
      </c>
      <c r="D2203" s="0" t="n">
        <f aca="false">IF(E2203&gt;E2202,1,0)</f>
        <v>1</v>
      </c>
      <c r="E2203" s="46" t="n">
        <v>111.8786</v>
      </c>
      <c r="F2203" s="46" t="n">
        <v>109.9735</v>
      </c>
      <c r="G2203" s="46" t="n">
        <v>109.9094</v>
      </c>
      <c r="H2203" s="46" t="n">
        <v>109.5474</v>
      </c>
      <c r="I2203" s="46" t="n">
        <v>112.4992</v>
      </c>
      <c r="J2203" s="47" t="str">
        <f aca="false">IF(MIN(E2203:I2203)=E2203,$E$2,IF(MIN(E2203:I2203)=F2203,$F$2,IF(MIN(E2203:I2203)=G2203,$G$2,IF(MIN(E2203:I2203)=H2203,$H$2,IF(MIN(E2203:I2203)=I2203,$I$2)))))</f>
        <v>30D</v>
      </c>
      <c r="K2203" s="47" t="str">
        <f aca="false">IF(MAX(E2203:I2203)=E2203,$E$2,IF(MAX(E2203:I2203)=F2203,$F$2,IF(MAX(E2203:I2203)=G2203,$G$2,IF(MAX(E2203:I2203)=H2203,$H$2,IF(MAX(E2203:I2203)=I2203,$I$2)))))</f>
        <v>10D</v>
      </c>
      <c r="L2203" s="4" t="n">
        <f aca="false">IF(MAX(E2203:I2203)=H2203,1,0)</f>
        <v>0</v>
      </c>
      <c r="M2203" s="4" t="n">
        <f aca="false">IF(MAX(E2203:I2203)=I2203,1,0)</f>
        <v>1</v>
      </c>
      <c r="O2203" s="4" t="n">
        <f aca="false">IF(CN2203&gt;E2203,1,0)</f>
        <v>1</v>
      </c>
      <c r="P2203" s="4" t="n">
        <f aca="false">IF(CN2203&gt;F2203,1,0)</f>
        <v>1</v>
      </c>
      <c r="Q2203" s="4" t="n">
        <f aca="false">IF(CN2203&gt;G2203,1,0)</f>
        <v>1</v>
      </c>
      <c r="R2203" s="4" t="n">
        <f aca="false">IF(CN2203&gt;H2203,1,0)</f>
        <v>1</v>
      </c>
      <c r="S2203" s="4" t="n">
        <f aca="false">IF(CN2203&gt;I2203,1,0)</f>
        <v>1</v>
      </c>
      <c r="T2203" s="25" t="n">
        <f aca="false">IF(AND(AND(R2203=0,S2203=0,Q2203=0),OR(S2202=1,S2201=1,S2200=1)),1,0)</f>
        <v>0</v>
      </c>
      <c r="U2203" s="13" t="n">
        <f aca="false">SUM(CM2202:CM2203)</f>
        <v>0.0132764138569121</v>
      </c>
      <c r="AV2203" s="0"/>
      <c r="AW2203" s="55" t="n">
        <f aca="false">IF(EC2203&gt;$AW$2,1,0)</f>
        <v>0</v>
      </c>
      <c r="AX2203" s="0" t="n">
        <f aca="false">IF(AND(I2203&gt;G2203,I2202&lt;G2202),1,IF(OR(AND(I2203&gt;F2203,I2202&lt;F2202),AND(I2203&gt;E2203,I2202&lt;E2202)),1,0))</f>
        <v>0</v>
      </c>
      <c r="AY2203" s="0" t="n">
        <f aca="false">IF(K2202="10D",1,0)</f>
        <v>1</v>
      </c>
      <c r="AZ2203" s="0" t="n">
        <f aca="false">IF(AND(I2203&gt;G2203,I2202&lt;G2202,I2203&gt;F2203,I2202&gt;F2202,I2203&gt;E2203,I2202&gt;E2202),1,0)</f>
        <v>0</v>
      </c>
      <c r="BA2203" s="56" t="n">
        <f aca="false">IF(G2203&gt;H2203,1,0)</f>
        <v>1</v>
      </c>
      <c r="BB2203" s="56" t="n">
        <f aca="false">IF(I2203&lt;F2203,1,0)</f>
        <v>0</v>
      </c>
      <c r="BC2203" s="0" t="n">
        <f aca="false">IF(AND(SUM(AW2202:AX2202)=2,AY2203=1),1,IF(SUM(AX2201:AX2203)=0,0,IF(AND(OR(AW2201=1,AX2201=1),OR(AW2202=1,AX2202=1),AY2203=1),1,IF(AND(SUM(AW2203:AY2203)=2,SUM(AW2201:AX2201)=2,AX2201=1),1,0))))</f>
        <v>1</v>
      </c>
      <c r="BD2203" s="57" t="n">
        <f aca="false">IF(AND(SUM(BC2201:BC2203)&gt;=1,BA2203=1,SUM(AZ2198:AZ2203)&gt;=1),1,IF(BC2203=0,"",IF(AND(BC2203=1,AZ2203=0,AZ2202=0,AZ2201=0),1,IF(AND(BC2203=1,OR(AZ2203=1,AZ2202=1,AZ2201)),IF(BA2203=1,1,0)))))</f>
        <v>1</v>
      </c>
      <c r="BE2203" s="50" t="n">
        <f aca="false">IF(AND(BD2203=1,BD2202=1),0,IF(BD2203=1,SUM(CM2204:CM2242),""))</f>
        <v>0.0528439050123146</v>
      </c>
      <c r="BF2203" s="20" t="str">
        <f aca="false">IF(AND(BB2203=1,BB2202=1,BE2162&lt;&gt;0),"",IF(AND(BB2202=0,BB2203=1),BF2202,IF(AND(BB2203=1,BB2202=1),BF2202,IF(AND(BF2202="",BE2202="",OR(BD2202=0,BD2202="")),"",IF(AND(BF2202="",BE2163=0),"",IF(AND(BE2163&lt;&gt;"",BF2202=BE2163),"",IF(AND(BD2202=1,BE2202&lt;&gt;0),CM2203,IF(BF2202&lt;&gt;0,BF2202+CM2203,IF(BF2202="","")))))))))</f>
        <v/>
      </c>
      <c r="BH2203" s="50"/>
      <c r="BI2203" s="0"/>
      <c r="BU2203" s="0"/>
      <c r="BZ2203" s="49"/>
      <c r="CG2203" s="13"/>
      <c r="CH2203" s="40"/>
      <c r="CI2203" s="13"/>
      <c r="CL2203" s="6" t="n">
        <f aca="false">C2203</f>
        <v>40442</v>
      </c>
      <c r="CM2203" s="13" t="n">
        <f aca="false">CN2203/CN2202-1</f>
        <v>-0.00201383416513434</v>
      </c>
      <c r="CN2203" s="76" t="n">
        <v>113.98</v>
      </c>
      <c r="CO2203" s="13" t="n">
        <f aca="false">CN2203/CN2198-1</f>
        <v>0.0118064802485576</v>
      </c>
      <c r="CY2203" s="4" t="n">
        <v>114.3</v>
      </c>
      <c r="CZ2203" s="4" t="n">
        <v>113.98</v>
      </c>
      <c r="DA2203" s="33" t="n">
        <f aca="false">CZ2203-CN2203</f>
        <v>0</v>
      </c>
      <c r="DB2203" s="16" t="n">
        <f aca="false">CZ2203/CY2203-1</f>
        <v>-0.00279965004374449</v>
      </c>
      <c r="DC2203" s="15" t="n">
        <f aca="false">CY2203/CZ2202-1</f>
        <v>0.000788022064617921</v>
      </c>
      <c r="DD2203" s="15" t="n">
        <f aca="false">CZ2203/CZ2202-1</f>
        <v>-0.00201383416513434</v>
      </c>
      <c r="DE2203" s="34" t="str">
        <f aca="false">IF(CW2203=0,"",-DC2203*CS2203)</f>
        <v/>
      </c>
      <c r="DY2203" s="6"/>
      <c r="EB2203" s="6" t="n">
        <f aca="false">CL2203</f>
        <v>40442</v>
      </c>
      <c r="EC2203" s="13" t="n">
        <f aca="false">SUM(CM2201:CM2203)</f>
        <v>0.00832285348539508</v>
      </c>
    </row>
    <row r="2204" customFormat="false" ht="15" hidden="false" customHeight="false" outlineLevel="0" collapsed="false">
      <c r="A2204" s="0" t="n">
        <f aca="false">IF(FR2204=1,CZ2204,0)</f>
        <v>0</v>
      </c>
      <c r="C2204" s="6" t="n">
        <v>40443</v>
      </c>
      <c r="D2204" s="0" t="n">
        <f aca="false">IF(E2204&gt;E2203,1,0)</f>
        <v>1</v>
      </c>
      <c r="E2204" s="46" t="n">
        <v>111.8907</v>
      </c>
      <c r="F2204" s="46" t="n">
        <v>109.9195</v>
      </c>
      <c r="G2204" s="46" t="n">
        <v>109.9846</v>
      </c>
      <c r="H2204" s="46" t="n">
        <v>109.5822</v>
      </c>
      <c r="I2204" s="46" t="n">
        <v>112.8002</v>
      </c>
      <c r="J2204" s="47" t="str">
        <f aca="false">IF(MIN(E2204:I2204)=E2204,$E$2,IF(MIN(E2204:I2204)=F2204,$F$2,IF(MIN(E2204:I2204)=G2204,$G$2,IF(MIN(E2204:I2204)=H2204,$H$2,IF(MIN(E2204:I2204)=I2204,$I$2)))))</f>
        <v>30D</v>
      </c>
      <c r="K2204" s="47" t="str">
        <f aca="false">IF(MAX(E2204:I2204)=E2204,$E$2,IF(MAX(E2204:I2204)=F2204,$F$2,IF(MAX(E2204:I2204)=G2204,$G$2,IF(MAX(E2204:I2204)=H2204,$H$2,IF(MAX(E2204:I2204)=I2204,$I$2)))))</f>
        <v>10D</v>
      </c>
      <c r="L2204" s="4" t="n">
        <f aca="false">IF(MAX(E2204:I2204)=H2204,1,0)</f>
        <v>0</v>
      </c>
      <c r="M2204" s="4" t="n">
        <f aca="false">IF(MAX(E2204:I2204)=I2204,1,0)</f>
        <v>1</v>
      </c>
      <c r="O2204" s="4" t="n">
        <f aca="false">IF(CN2204&gt;E2204,1,0)</f>
        <v>1</v>
      </c>
      <c r="P2204" s="4" t="n">
        <f aca="false">IF(CN2204&gt;F2204,1,0)</f>
        <v>1</v>
      </c>
      <c r="Q2204" s="4" t="n">
        <f aca="false">IF(CN2204&gt;G2204,1,0)</f>
        <v>1</v>
      </c>
      <c r="R2204" s="4" t="n">
        <f aca="false">IF(CN2204&gt;H2204,1,0)</f>
        <v>1</v>
      </c>
      <c r="S2204" s="4" t="n">
        <f aca="false">IF(CN2204&gt;I2204,1,0)</f>
        <v>1</v>
      </c>
      <c r="T2204" s="25" t="n">
        <f aca="false">IF(AND(AND(R2204=0,S2204=0,Q2204=0),OR(S2203=1,S2202=1,S2201=1)),1,0)</f>
        <v>0</v>
      </c>
      <c r="U2204" s="13" t="n">
        <f aca="false">SUM(CM2203:CM2204)</f>
        <v>-0.00692697682174082</v>
      </c>
      <c r="AV2204" s="0"/>
      <c r="AW2204" s="55" t="n">
        <f aca="false">IF(EC2204&gt;$AW$2,1,0)</f>
        <v>0</v>
      </c>
      <c r="AX2204" s="0" t="n">
        <f aca="false">IF(AND(I2204&gt;G2204,I2203&lt;G2203),1,IF(OR(AND(I2204&gt;F2204,I2203&lt;F2203),AND(I2204&gt;E2204,I2203&lt;E2203)),1,0))</f>
        <v>0</v>
      </c>
      <c r="AY2204" s="0" t="n">
        <f aca="false">IF(K2203="10D",1,0)</f>
        <v>1</v>
      </c>
      <c r="AZ2204" s="0" t="n">
        <f aca="false">IF(AND(I2204&gt;G2204,I2203&lt;G2203,I2204&gt;F2204,I2203&gt;F2203,I2204&gt;E2204,I2203&gt;E2203),1,0)</f>
        <v>0</v>
      </c>
      <c r="BA2204" s="56" t="n">
        <f aca="false">IF(G2204&gt;H2204,1,0)</f>
        <v>1</v>
      </c>
      <c r="BB2204" s="56" t="n">
        <f aca="false">IF(I2204&lt;F2204,1,0)</f>
        <v>0</v>
      </c>
      <c r="BC2204" s="0" t="n">
        <f aca="false">IF(AND(SUM(AW2203:AX2203)=2,AY2204=1),1,IF(SUM(AX2202:AX2204)=0,0,IF(AND(OR(AW2202=1,AX2202=1),OR(AW2203=1,AX2203=1),AY2204=1),1,IF(AND(SUM(AW2204:AY2204)=2,SUM(AW2202:AX2202)=2,AX2202=1),1,0))))</f>
        <v>0</v>
      </c>
      <c r="BD2204" s="57" t="str">
        <f aca="false">IF(AND(SUM(BC2202:BC2204)&gt;=1,BA2204=1,SUM(AZ2199:AZ2204)&gt;=1),1,IF(BC2204=0,"",IF(AND(BC2204=1,AZ2204=0,AZ2203=0,AZ2202=0),1,IF(AND(BC2204=1,OR(AZ2204=1,AZ2203=1,AZ2202)),IF(BA2204=1,1,0)))))</f>
        <v/>
      </c>
      <c r="BE2204" s="50" t="str">
        <f aca="false">IF(AND(BD2204=1,BD2203=1),0,IF(BD2204=1,SUM(CM2205:CM2243),""))</f>
        <v/>
      </c>
      <c r="BF2204" s="20" t="n">
        <f aca="false">IF(AND(BB2204=1,BB2203=1,BE2163&lt;&gt;0),"",IF(AND(BB2203=0,BB2204=1),BF2203,IF(AND(BB2204=1,BB2203=1),BF2203,IF(AND(BF2203="",BE2203="",OR(BD2203=0,BD2203="")),"",IF(AND(BF2203="",BE2164=0),"",IF(AND(BE2164&lt;&gt;"",BF2203=BE2164),"",IF(AND(BD2203=1,BE2203&lt;&gt;0),CM2204,IF(BF2203&lt;&gt;0,BF2203+CM2204,IF(BF2203="","")))))))))</f>
        <v>-0.00491314265660647</v>
      </c>
      <c r="BH2204" s="50"/>
      <c r="BI2204" s="0"/>
      <c r="BU2204" s="0"/>
      <c r="BZ2204" s="49"/>
      <c r="CG2204" s="13"/>
      <c r="CH2204" s="40"/>
      <c r="CI2204" s="13"/>
      <c r="CL2204" s="6" t="n">
        <f aca="false">C2204</f>
        <v>40443</v>
      </c>
      <c r="CM2204" s="13" t="n">
        <f aca="false">CN2204/CN2203-1</f>
        <v>-0.00491314265660647</v>
      </c>
      <c r="CN2204" s="76" t="n">
        <v>113.42</v>
      </c>
      <c r="CO2204" s="13" t="n">
        <f aca="false">CN2204/CN2199-1</f>
        <v>0.00300672090555354</v>
      </c>
      <c r="CY2204" s="4" t="n">
        <v>113.8</v>
      </c>
      <c r="CZ2204" s="4" t="n">
        <v>113.42</v>
      </c>
      <c r="DA2204" s="33" t="n">
        <f aca="false">CZ2204-CN2204</f>
        <v>0</v>
      </c>
      <c r="DB2204" s="16" t="n">
        <f aca="false">CZ2204/CY2204-1</f>
        <v>-0.00333919156414764</v>
      </c>
      <c r="DC2204" s="15" t="n">
        <f aca="false">CY2204/CZ2203-1</f>
        <v>-0.00157922442533787</v>
      </c>
      <c r="DD2204" s="15" t="n">
        <f aca="false">CZ2204/CZ2203-1</f>
        <v>-0.00491314265660647</v>
      </c>
      <c r="DE2204" s="34" t="str">
        <f aca="false">IF(CW2204=0,"",-DC2204*CS2204)</f>
        <v/>
      </c>
      <c r="DY2204" s="6"/>
      <c r="EB2204" s="6" t="n">
        <f aca="false">CL2204</f>
        <v>40443</v>
      </c>
      <c r="EC2204" s="13" t="n">
        <f aca="false">SUM(CM2202:CM2204)</f>
        <v>0.00836327120030567</v>
      </c>
    </row>
    <row r="2205" customFormat="false" ht="15" hidden="false" customHeight="false" outlineLevel="0" collapsed="false">
      <c r="A2205" s="0" t="n">
        <f aca="false">IF(FR2205=1,CZ2205,0)</f>
        <v>0</v>
      </c>
      <c r="C2205" s="6" t="n">
        <v>40444</v>
      </c>
      <c r="D2205" s="0" t="n">
        <f aca="false">IF(E2205&gt;E2204,1,0)</f>
        <v>1</v>
      </c>
      <c r="E2205" s="46" t="n">
        <v>111.899</v>
      </c>
      <c r="F2205" s="46" t="n">
        <v>109.841</v>
      </c>
      <c r="G2205" s="46" t="n">
        <v>110.0415</v>
      </c>
      <c r="H2205" s="46" t="n">
        <v>109.6888</v>
      </c>
      <c r="I2205" s="46" t="n">
        <v>112.958</v>
      </c>
      <c r="J2205" s="47" t="str">
        <f aca="false">IF(MIN(E2205:I2205)=E2205,$E$2,IF(MIN(E2205:I2205)=F2205,$F$2,IF(MIN(E2205:I2205)=G2205,$G$2,IF(MIN(E2205:I2205)=H2205,$H$2,IF(MIN(E2205:I2205)=I2205,$I$2)))))</f>
        <v>30D</v>
      </c>
      <c r="K2205" s="47" t="str">
        <f aca="false">IF(MAX(E2205:I2205)=E2205,$E$2,IF(MAX(E2205:I2205)=F2205,$F$2,IF(MAX(E2205:I2205)=G2205,$G$2,IF(MAX(E2205:I2205)=H2205,$H$2,IF(MAX(E2205:I2205)=I2205,$I$2)))))</f>
        <v>10D</v>
      </c>
      <c r="L2205" s="4" t="n">
        <f aca="false">IF(MAX(E2205:I2205)=H2205,1,0)</f>
        <v>0</v>
      </c>
      <c r="M2205" s="4" t="n">
        <f aca="false">IF(MAX(E2205:I2205)=I2205,1,0)</f>
        <v>1</v>
      </c>
      <c r="O2205" s="4" t="n">
        <f aca="false">IF(CN2205&gt;E2205,1,0)</f>
        <v>1</v>
      </c>
      <c r="P2205" s="4" t="n">
        <f aca="false">IF(CN2205&gt;F2205,1,0)</f>
        <v>1</v>
      </c>
      <c r="Q2205" s="4" t="n">
        <f aca="false">IF(CN2205&gt;G2205,1,0)</f>
        <v>1</v>
      </c>
      <c r="R2205" s="4" t="n">
        <f aca="false">IF(CN2205&gt;H2205,1,0)</f>
        <v>1</v>
      </c>
      <c r="S2205" s="4" t="n">
        <f aca="false">IF(CN2205&gt;I2205,1,0)</f>
        <v>0</v>
      </c>
      <c r="T2205" s="25" t="n">
        <f aca="false">IF(AND(AND(R2205=0,S2205=0,Q2205=0),OR(S2204=1,S2203=1,S2202=1)),1,0)</f>
        <v>0</v>
      </c>
      <c r="U2205" s="13" t="n">
        <f aca="false">SUM(CM2204:CM2205)</f>
        <v>-0.0130422204206693</v>
      </c>
      <c r="AV2205" s="0"/>
      <c r="AW2205" s="55" t="n">
        <f aca="false">IF(EC2205&gt;$AW$2,1,0)</f>
        <v>0</v>
      </c>
      <c r="AX2205" s="0" t="n">
        <f aca="false">IF(AND(I2205&gt;G2205,I2204&lt;G2204),1,IF(OR(AND(I2205&gt;F2205,I2204&lt;F2204),AND(I2205&gt;E2205,I2204&lt;E2204)),1,0))</f>
        <v>0</v>
      </c>
      <c r="AY2205" s="0" t="n">
        <f aca="false">IF(K2204="10D",1,0)</f>
        <v>1</v>
      </c>
      <c r="AZ2205" s="0" t="n">
        <f aca="false">IF(AND(I2205&gt;G2205,I2204&lt;G2204,I2205&gt;F2205,I2204&gt;F2204,I2205&gt;E2205,I2204&gt;E2204),1,0)</f>
        <v>0</v>
      </c>
      <c r="BA2205" s="56" t="n">
        <f aca="false">IF(G2205&gt;H2205,1,0)</f>
        <v>1</v>
      </c>
      <c r="BB2205" s="56" t="n">
        <f aca="false">IF(I2205&lt;F2205,1,0)</f>
        <v>0</v>
      </c>
      <c r="BC2205" s="0" t="n">
        <f aca="false">IF(AND(SUM(AW2204:AX2204)=2,AY2205=1),1,IF(SUM(AX2203:AX2205)=0,0,IF(AND(OR(AW2203=1,AX2203=1),OR(AW2204=1,AX2204=1),AY2205=1),1,IF(AND(SUM(AW2205:AY2205)=2,SUM(AW2203:AX2203)=2,AX2203=1),1,0))))</f>
        <v>0</v>
      </c>
      <c r="BD2205" s="57" t="str">
        <f aca="false">IF(AND(SUM(BC2203:BC2205)&gt;=1,BA2205=1,SUM(AZ2200:AZ2205)&gt;=1),1,IF(BC2205=0,"",IF(AND(BC2205=1,AZ2205=0,AZ2204=0,AZ2203=0),1,IF(AND(BC2205=1,OR(AZ2205=1,AZ2204=1,AZ2203)),IF(BA2205=1,1,0)))))</f>
        <v/>
      </c>
      <c r="BE2205" s="50" t="str">
        <f aca="false">IF(AND(BD2205=1,BD2204=1),0,IF(BD2205=1,SUM(CM2206:CM2244),""))</f>
        <v/>
      </c>
      <c r="BF2205" s="20" t="n">
        <f aca="false">IF(AND(BB2205=1,BB2204=1,BE2164&lt;&gt;0),"",IF(AND(BB2204=0,BB2205=1),BF2204,IF(AND(BB2205=1,BB2204=1),BF2204,IF(AND(BF2204="",BE2204="",OR(BD2204=0,BD2204="")),"",IF(AND(BF2204="",BE2165=0),"",IF(AND(BE2165&lt;&gt;"",BF2204=BE2165),"",IF(AND(BD2204=1,BE2204&lt;&gt;0),CM2205,IF(BF2204&lt;&gt;0,BF2204+CM2205,IF(BF2204="","")))))))))</f>
        <v>-0.0130422204206693</v>
      </c>
      <c r="BH2205" s="50"/>
      <c r="BI2205" s="0"/>
      <c r="BU2205" s="0"/>
      <c r="BZ2205" s="49"/>
      <c r="CG2205" s="13"/>
      <c r="CH2205" s="40"/>
      <c r="CI2205" s="13"/>
      <c r="CL2205" s="6" t="n">
        <f aca="false">C2205</f>
        <v>40444</v>
      </c>
      <c r="CM2205" s="13" t="n">
        <f aca="false">CN2205/CN2204-1</f>
        <v>-0.0081290777640628</v>
      </c>
      <c r="CN2205" s="76" t="n">
        <v>112.498</v>
      </c>
      <c r="CO2205" s="13" t="n">
        <f aca="false">CN2205/CN2200-1</f>
        <v>-0.00488279522335244</v>
      </c>
      <c r="CY2205" s="4" t="n">
        <v>112.49</v>
      </c>
      <c r="CZ2205" s="4" t="n">
        <v>112.498</v>
      </c>
      <c r="DA2205" s="33" t="n">
        <f aca="false">CZ2205-CN2205</f>
        <v>0</v>
      </c>
      <c r="DB2205" s="16" t="n">
        <f aca="false">CZ2205/CY2205-1</f>
        <v>7.1117432660861E-005</v>
      </c>
      <c r="DC2205" s="15" t="n">
        <f aca="false">CY2205/CZ2204-1</f>
        <v>-0.00819961206136488</v>
      </c>
      <c r="DD2205" s="15" t="n">
        <f aca="false">CZ2205/CZ2204-1</f>
        <v>-0.0081290777640628</v>
      </c>
      <c r="DE2205" s="34" t="str">
        <f aca="false">IF(CW2205=0,"",-DC2205*CS2205)</f>
        <v/>
      </c>
      <c r="DY2205" s="6"/>
      <c r="EB2205" s="6" t="n">
        <f aca="false">CL2205</f>
        <v>40444</v>
      </c>
      <c r="EC2205" s="13" t="n">
        <f aca="false">SUM(CM2203:CM2205)</f>
        <v>-0.0150560545858036</v>
      </c>
    </row>
    <row r="2206" customFormat="false" ht="15" hidden="false" customHeight="false" outlineLevel="0" collapsed="false">
      <c r="A2206" s="0" t="n">
        <f aca="false">IF(FR2206=1,CZ2206,0)</f>
        <v>0</v>
      </c>
      <c r="C2206" s="6" t="n">
        <v>40445</v>
      </c>
      <c r="D2206" s="0" t="n">
        <f aca="false">IF(E2206&gt;E2205,1,0)</f>
        <v>1</v>
      </c>
      <c r="E2206" s="46" t="n">
        <v>111.925</v>
      </c>
      <c r="F2206" s="46" t="n">
        <v>109.814</v>
      </c>
      <c r="G2206" s="46" t="n">
        <v>110.1443</v>
      </c>
      <c r="H2206" s="46" t="n">
        <v>109.8952</v>
      </c>
      <c r="I2206" s="46" t="n">
        <v>113.2918</v>
      </c>
      <c r="J2206" s="47" t="str">
        <f aca="false">IF(MIN(E2206:I2206)=E2206,$E$2,IF(MIN(E2206:I2206)=F2206,$F$2,IF(MIN(E2206:I2206)=G2206,$G$2,IF(MIN(E2206:I2206)=H2206,$H$2,IF(MIN(E2206:I2206)=I2206,$I$2)))))</f>
        <v>100D</v>
      </c>
      <c r="K2206" s="47" t="str">
        <f aca="false">IF(MAX(E2206:I2206)=E2206,$E$2,IF(MAX(E2206:I2206)=F2206,$F$2,IF(MAX(E2206:I2206)=G2206,$G$2,IF(MAX(E2206:I2206)=H2206,$H$2,IF(MAX(E2206:I2206)=I2206,$I$2)))))</f>
        <v>10D</v>
      </c>
      <c r="L2206" s="4" t="n">
        <f aca="false">IF(MAX(E2206:I2206)=H2206,1,0)</f>
        <v>0</v>
      </c>
      <c r="M2206" s="4" t="n">
        <f aca="false">IF(MAX(E2206:I2206)=I2206,1,0)</f>
        <v>1</v>
      </c>
      <c r="O2206" s="4" t="n">
        <f aca="false">IF(CN2206&gt;E2206,1,0)</f>
        <v>1</v>
      </c>
      <c r="P2206" s="4" t="n">
        <f aca="false">IF(CN2206&gt;F2206,1,0)</f>
        <v>1</v>
      </c>
      <c r="Q2206" s="4" t="n">
        <f aca="false">IF(CN2206&gt;G2206,1,0)</f>
        <v>1</v>
      </c>
      <c r="R2206" s="4" t="n">
        <f aca="false">IF(CN2206&gt;H2206,1,0)</f>
        <v>1</v>
      </c>
      <c r="S2206" s="4" t="n">
        <f aca="false">IF(CN2206&gt;I2206,1,0)</f>
        <v>1</v>
      </c>
      <c r="T2206" s="25" t="n">
        <f aca="false">IF(AND(AND(R2206=0,S2206=0,Q2206=0),OR(S2205=1,S2204=1,S2203=1)),1,0)</f>
        <v>0</v>
      </c>
      <c r="U2206" s="13" t="n">
        <f aca="false">SUM(CM2205:CM2206)</f>
        <v>0.0125112891757939</v>
      </c>
      <c r="AV2206" s="0"/>
      <c r="AW2206" s="55" t="n">
        <f aca="false">IF(EC2206&gt;$AW$2,1,0)</f>
        <v>0</v>
      </c>
      <c r="AX2206" s="0" t="n">
        <f aca="false">IF(AND(I2206&gt;G2206,I2205&lt;G2205),1,IF(OR(AND(I2206&gt;F2206,I2205&lt;F2205),AND(I2206&gt;E2206,I2205&lt;E2205)),1,0))</f>
        <v>0</v>
      </c>
      <c r="AY2206" s="0" t="n">
        <f aca="false">IF(K2205="10D",1,0)</f>
        <v>1</v>
      </c>
      <c r="AZ2206" s="0" t="n">
        <f aca="false">IF(AND(I2206&gt;G2206,I2205&lt;G2205,I2206&gt;F2206,I2205&gt;F2205,I2206&gt;E2206,I2205&gt;E2205),1,0)</f>
        <v>0</v>
      </c>
      <c r="BA2206" s="56" t="n">
        <f aca="false">IF(G2206&gt;H2206,1,0)</f>
        <v>1</v>
      </c>
      <c r="BB2206" s="56" t="n">
        <f aca="false">IF(I2206&lt;F2206,1,0)</f>
        <v>0</v>
      </c>
      <c r="BC2206" s="0" t="n">
        <f aca="false">IF(AND(SUM(AW2205:AX2205)=2,AY2206=1),1,IF(SUM(AX2204:AX2206)=0,0,IF(AND(OR(AW2204=1,AX2204=1),OR(AW2205=1,AX2205=1),AY2206=1),1,IF(AND(SUM(AW2206:AY2206)=2,SUM(AW2204:AX2204)=2,AX2204=1),1,0))))</f>
        <v>0</v>
      </c>
      <c r="BD2206" s="57" t="str">
        <f aca="false">IF(AND(SUM(BC2204:BC2206)&gt;=1,BA2206=1,SUM(AZ2201:AZ2206)&gt;=1),1,IF(BC2206=0,"",IF(AND(BC2206=1,AZ2206=0,AZ2205=0,AZ2204=0),1,IF(AND(BC2206=1,OR(AZ2206=1,AZ2205=1,AZ2204)),IF(BA2206=1,1,0)))))</f>
        <v/>
      </c>
      <c r="BE2206" s="50" t="str">
        <f aca="false">IF(AND(BD2206=1,BD2205=1),0,IF(BD2206=1,SUM(CM2207:CM2245),""))</f>
        <v/>
      </c>
      <c r="BF2206" s="20" t="n">
        <f aca="false">IF(AND(BB2206=1,BB2205=1,BE2165&lt;&gt;0),"",IF(AND(BB2205=0,BB2206=1),BF2205,IF(AND(BB2206=1,BB2205=1),BF2205,IF(AND(BF2205="",BE2205="",OR(BD2205=0,BD2205="")),"",IF(AND(BF2205="",BE2166=0),"",IF(AND(BE2166&lt;&gt;"",BF2205=BE2166),"",IF(AND(BD2205=1,BE2205&lt;&gt;0),CM2206,IF(BF2205&lt;&gt;0,BF2205+CM2206,IF(BF2205="","")))))))))</f>
        <v>0.00759814651918744</v>
      </c>
      <c r="BH2206" s="50"/>
      <c r="BI2206" s="0"/>
      <c r="BU2206" s="0"/>
      <c r="BZ2206" s="49"/>
      <c r="CG2206" s="13"/>
      <c r="CH2206" s="40"/>
      <c r="CI2206" s="13"/>
      <c r="CL2206" s="6" t="n">
        <f aca="false">C2206</f>
        <v>40445</v>
      </c>
      <c r="CM2206" s="13" t="n">
        <f aca="false">CN2206/CN2205-1</f>
        <v>0.0206403669398567</v>
      </c>
      <c r="CN2206" s="76" t="n">
        <v>114.82</v>
      </c>
      <c r="CO2206" s="13" t="n">
        <f aca="false">CN2206/CN2201-1</f>
        <v>0.0207129522624234</v>
      </c>
      <c r="CY2206" s="4" t="n">
        <v>113.75</v>
      </c>
      <c r="CZ2206" s="4" t="n">
        <v>114.82</v>
      </c>
      <c r="DA2206" s="33" t="n">
        <f aca="false">CZ2206-CN2206</f>
        <v>0</v>
      </c>
      <c r="DB2206" s="16" t="n">
        <f aca="false">CZ2206/CY2206-1</f>
        <v>0.00940659340659344</v>
      </c>
      <c r="DC2206" s="15" t="n">
        <f aca="false">CY2206/CZ2205-1</f>
        <v>0.0111290867393197</v>
      </c>
      <c r="DD2206" s="15" t="n">
        <f aca="false">CZ2206/CZ2205-1</f>
        <v>0.0206403669398567</v>
      </c>
      <c r="DE2206" s="34" t="str">
        <f aca="false">IF(CW2206=0,"",-DC2206*CS2206)</f>
        <v/>
      </c>
      <c r="DY2206" s="6"/>
      <c r="EB2206" s="6" t="n">
        <f aca="false">CL2206</f>
        <v>40445</v>
      </c>
      <c r="EC2206" s="13" t="n">
        <f aca="false">SUM(CM2204:CM2206)</f>
        <v>0.00759814651918744</v>
      </c>
    </row>
    <row r="2207" customFormat="false" ht="15" hidden="false" customHeight="false" outlineLevel="0" collapsed="false">
      <c r="A2207" s="0" t="n">
        <f aca="false">IF(FR2207=1,CZ2207,0)</f>
        <v>0</v>
      </c>
      <c r="C2207" s="6" t="n">
        <v>40448</v>
      </c>
      <c r="D2207" s="0" t="n">
        <f aca="false">IF(E2207&gt;E2206,1,0)</f>
        <v>1</v>
      </c>
      <c r="E2207" s="46" t="n">
        <v>111.9463</v>
      </c>
      <c r="F2207" s="46" t="n">
        <v>109.7885</v>
      </c>
      <c r="G2207" s="46" t="n">
        <v>110.2965</v>
      </c>
      <c r="H2207" s="46" t="n">
        <v>110.0938</v>
      </c>
      <c r="I2207" s="46" t="n">
        <v>113.4468</v>
      </c>
      <c r="J2207" s="47" t="str">
        <f aca="false">IF(MIN(E2207:I2207)=E2207,$E$2,IF(MIN(E2207:I2207)=F2207,$F$2,IF(MIN(E2207:I2207)=G2207,$G$2,IF(MIN(E2207:I2207)=H2207,$H$2,IF(MIN(E2207:I2207)=I2207,$I$2)))))</f>
        <v>100D</v>
      </c>
      <c r="K2207" s="47" t="str">
        <f aca="false">IF(MAX(E2207:I2207)=E2207,$E$2,IF(MAX(E2207:I2207)=F2207,$F$2,IF(MAX(E2207:I2207)=G2207,$G$2,IF(MAX(E2207:I2207)=H2207,$H$2,IF(MAX(E2207:I2207)=I2207,$I$2)))))</f>
        <v>10D</v>
      </c>
      <c r="L2207" s="4" t="n">
        <f aca="false">IF(MAX(E2207:I2207)=H2207,1,0)</f>
        <v>0</v>
      </c>
      <c r="M2207" s="4" t="n">
        <f aca="false">IF(MAX(E2207:I2207)=I2207,1,0)</f>
        <v>1</v>
      </c>
      <c r="O2207" s="4" t="n">
        <f aca="false">IF(CN2207&gt;E2207,1,0)</f>
        <v>1</v>
      </c>
      <c r="P2207" s="4" t="n">
        <f aca="false">IF(CN2207&gt;F2207,1,0)</f>
        <v>1</v>
      </c>
      <c r="Q2207" s="4" t="n">
        <f aca="false">IF(CN2207&gt;G2207,1,0)</f>
        <v>1</v>
      </c>
      <c r="R2207" s="4" t="n">
        <f aca="false">IF(CN2207&gt;H2207,1,0)</f>
        <v>1</v>
      </c>
      <c r="S2207" s="4" t="n">
        <f aca="false">IF(CN2207&gt;I2207,1,0)</f>
        <v>1</v>
      </c>
      <c r="T2207" s="25" t="n">
        <f aca="false">IF(AND(AND(R2207=0,S2207=0,Q2207=0),OR(S2206=1,S2205=1,S2204=1)),1,0)</f>
        <v>0</v>
      </c>
      <c r="U2207" s="13" t="n">
        <f aca="false">SUM(CM2206:CM2207)</f>
        <v>0.0158502606865908</v>
      </c>
      <c r="AV2207" s="0"/>
      <c r="AW2207" s="55" t="n">
        <f aca="false">IF(EC2207&gt;$AW$2,1,0)</f>
        <v>0</v>
      </c>
      <c r="AX2207" s="0" t="n">
        <f aca="false">IF(AND(I2207&gt;G2207,I2206&lt;G2206),1,IF(OR(AND(I2207&gt;F2207,I2206&lt;F2206),AND(I2207&gt;E2207,I2206&lt;E2206)),1,0))</f>
        <v>0</v>
      </c>
      <c r="AY2207" s="0" t="n">
        <f aca="false">IF(K2206="10D",1,0)</f>
        <v>1</v>
      </c>
      <c r="AZ2207" s="0" t="n">
        <f aca="false">IF(AND(I2207&gt;G2207,I2206&lt;G2206,I2207&gt;F2207,I2206&gt;F2206,I2207&gt;E2207,I2206&gt;E2206),1,0)</f>
        <v>0</v>
      </c>
      <c r="BA2207" s="56" t="n">
        <f aca="false">IF(G2207&gt;H2207,1,0)</f>
        <v>1</v>
      </c>
      <c r="BB2207" s="56" t="n">
        <f aca="false">IF(I2207&lt;F2207,1,0)</f>
        <v>0</v>
      </c>
      <c r="BC2207" s="0" t="n">
        <f aca="false">IF(AND(SUM(AW2206:AX2206)=2,AY2207=1),1,IF(SUM(AX2205:AX2207)=0,0,IF(AND(OR(AW2205=1,AX2205=1),OR(AW2206=1,AX2206=1),AY2207=1),1,IF(AND(SUM(AW2207:AY2207)=2,SUM(AW2205:AX2205)=2,AX2205=1),1,0))))</f>
        <v>0</v>
      </c>
      <c r="BD2207" s="57" t="str">
        <f aca="false">IF(AND(SUM(BC2205:BC2207)&gt;=1,BA2207=1,SUM(AZ2202:AZ2207)&gt;=1),1,IF(BC2207=0,"",IF(AND(BC2207=1,AZ2207=0,AZ2206=0,AZ2205=0),1,IF(AND(BC2207=1,OR(AZ2207=1,AZ2206=1,AZ2205)),IF(BA2207=1,1,0)))))</f>
        <v/>
      </c>
      <c r="BE2207" s="50" t="str">
        <f aca="false">IF(AND(BD2207=1,BD2206=1),0,IF(BD2207=1,SUM(CM2208:CM2246),""))</f>
        <v/>
      </c>
      <c r="BF2207" s="20" t="n">
        <f aca="false">IF(AND(BB2207=1,BB2206=1,BE2166&lt;&gt;0),"",IF(AND(BB2206=0,BB2207=1),BF2206,IF(AND(BB2207=1,BB2206=1),BF2206,IF(AND(BF2206="",BE2206="",OR(BD2206=0,BD2206="")),"",IF(AND(BF2206="",BE2167=0),"",IF(AND(BE2167&lt;&gt;"",BF2206=BE2167),"",IF(AND(BD2206=1,BE2206&lt;&gt;0),CM2207,IF(BF2206&lt;&gt;0,BF2206+CM2207,IF(BF2206="","")))))))))</f>
        <v>0.00280804026592152</v>
      </c>
      <c r="BH2207" s="50"/>
      <c r="BI2207" s="0"/>
      <c r="BU2207" s="0"/>
      <c r="BZ2207" s="49"/>
      <c r="CG2207" s="13"/>
      <c r="CH2207" s="40"/>
      <c r="CI2207" s="13"/>
      <c r="CL2207" s="6" t="n">
        <f aca="false">C2207</f>
        <v>40448</v>
      </c>
      <c r="CM2207" s="13" t="n">
        <f aca="false">CN2207/CN2206-1</f>
        <v>-0.00479010625326592</v>
      </c>
      <c r="CN2207" s="76" t="n">
        <v>114.27</v>
      </c>
      <c r="CO2207" s="13" t="n">
        <f aca="false">CN2207/CN2202-1</f>
        <v>0.000525348043078466</v>
      </c>
      <c r="CY2207" s="4" t="n">
        <v>114.86</v>
      </c>
      <c r="CZ2207" s="4" t="n">
        <v>114.27</v>
      </c>
      <c r="DA2207" s="33" t="n">
        <f aca="false">CZ2207-CN2207</f>
        <v>0</v>
      </c>
      <c r="DB2207" s="16" t="n">
        <f aca="false">CZ2207/CY2207-1</f>
        <v>-0.00513668814208601</v>
      </c>
      <c r="DC2207" s="15" t="n">
        <f aca="false">CY2207/CZ2206-1</f>
        <v>0.000348371363873889</v>
      </c>
      <c r="DD2207" s="15" t="n">
        <f aca="false">CZ2207/CZ2206-1</f>
        <v>-0.00479010625326592</v>
      </c>
      <c r="DE2207" s="34" t="str">
        <f aca="false">IF(CW2207=0,"",-DC2207*CS2207)</f>
        <v/>
      </c>
      <c r="DY2207" s="6"/>
      <c r="EB2207" s="6" t="n">
        <f aca="false">CL2207</f>
        <v>40448</v>
      </c>
      <c r="EC2207" s="13" t="n">
        <f aca="false">SUM(CM2205:CM2207)</f>
        <v>0.00772118292252799</v>
      </c>
    </row>
    <row r="2208" customFormat="false" ht="15" hidden="false" customHeight="false" outlineLevel="0" collapsed="false">
      <c r="A2208" s="0" t="n">
        <f aca="false">IF(FR2208=1,CZ2208,0)</f>
        <v>0</v>
      </c>
      <c r="C2208" s="6" t="n">
        <v>40449</v>
      </c>
      <c r="D2208" s="0" t="n">
        <f aca="false">IF(E2208&gt;E2207,1,0)</f>
        <v>1</v>
      </c>
      <c r="E2208" s="46" t="n">
        <v>111.9664</v>
      </c>
      <c r="F2208" s="46" t="n">
        <v>109.8058</v>
      </c>
      <c r="G2208" s="46" t="n">
        <v>110.4441</v>
      </c>
      <c r="H2208" s="46" t="n">
        <v>110.3075</v>
      </c>
      <c r="I2208" s="46" t="n">
        <v>113.6488</v>
      </c>
      <c r="J2208" s="47" t="str">
        <f aca="false">IF(MIN(E2208:I2208)=E2208,$E$2,IF(MIN(E2208:I2208)=F2208,$F$2,IF(MIN(E2208:I2208)=G2208,$G$2,IF(MIN(E2208:I2208)=H2208,$H$2,IF(MIN(E2208:I2208)=I2208,$I$2)))))</f>
        <v>100D</v>
      </c>
      <c r="K2208" s="47" t="str">
        <f aca="false">IF(MAX(E2208:I2208)=E2208,$E$2,IF(MAX(E2208:I2208)=F2208,$F$2,IF(MAX(E2208:I2208)=G2208,$G$2,IF(MAX(E2208:I2208)=H2208,$H$2,IF(MAX(E2208:I2208)=I2208,$I$2)))))</f>
        <v>10D</v>
      </c>
      <c r="L2208" s="4" t="n">
        <f aca="false">IF(MAX(E2208:I2208)=H2208,1,0)</f>
        <v>0</v>
      </c>
      <c r="M2208" s="4" t="n">
        <f aca="false">IF(MAX(E2208:I2208)=I2208,1,0)</f>
        <v>1</v>
      </c>
      <c r="O2208" s="4" t="n">
        <f aca="false">IF(CN2208&gt;E2208,1,0)</f>
        <v>1</v>
      </c>
      <c r="P2208" s="4" t="n">
        <f aca="false">IF(CN2208&gt;F2208,1,0)</f>
        <v>1</v>
      </c>
      <c r="Q2208" s="4" t="n">
        <f aca="false">IF(CN2208&gt;G2208,1,0)</f>
        <v>1</v>
      </c>
      <c r="R2208" s="4" t="n">
        <f aca="false">IF(CN2208&gt;H2208,1,0)</f>
        <v>1</v>
      </c>
      <c r="S2208" s="4" t="n">
        <f aca="false">IF(CN2208&gt;I2208,1,0)</f>
        <v>1</v>
      </c>
      <c r="T2208" s="25" t="n">
        <f aca="false">IF(AND(AND(R2208=0,S2208=0,Q2208=0),OR(S2207=1,S2206=1,S2205=1)),1,0)</f>
        <v>0</v>
      </c>
      <c r="U2208" s="13" t="n">
        <f aca="false">SUM(CM2207:CM2208)</f>
        <v>-0.00128962493708495</v>
      </c>
      <c r="AV2208" s="0"/>
      <c r="AW2208" s="55" t="n">
        <f aca="false">IF(EC2208&gt;$AW$2,1,0)</f>
        <v>1</v>
      </c>
      <c r="AX2208" s="0" t="n">
        <f aca="false">IF(AND(I2208&gt;G2208,I2207&lt;G2207),1,IF(OR(AND(I2208&gt;F2208,I2207&lt;F2207),AND(I2208&gt;E2208,I2207&lt;E2207)),1,0))</f>
        <v>0</v>
      </c>
      <c r="AY2208" s="0" t="n">
        <f aca="false">IF(K2207="10D",1,0)</f>
        <v>1</v>
      </c>
      <c r="AZ2208" s="0" t="n">
        <f aca="false">IF(AND(I2208&gt;G2208,I2207&lt;G2207,I2208&gt;F2208,I2207&gt;F2207,I2208&gt;E2208,I2207&gt;E2207),1,0)</f>
        <v>0</v>
      </c>
      <c r="BA2208" s="56" t="n">
        <f aca="false">IF(G2208&gt;H2208,1,0)</f>
        <v>1</v>
      </c>
      <c r="BB2208" s="56" t="n">
        <f aca="false">IF(I2208&lt;F2208,1,0)</f>
        <v>0</v>
      </c>
      <c r="BC2208" s="0" t="n">
        <f aca="false">IF(AND(SUM(AW2207:AX2207)=2,AY2208=1),1,IF(SUM(AX2206:AX2208)=0,0,IF(AND(OR(AW2206=1,AX2206=1),OR(AW2207=1,AX2207=1),AY2208=1),1,IF(AND(SUM(AW2208:AY2208)=2,SUM(AW2206:AX2206)=2,AX2206=1),1,0))))</f>
        <v>0</v>
      </c>
      <c r="BD2208" s="57" t="str">
        <f aca="false">IF(AND(SUM(BC2206:BC2208)&gt;=1,BA2208=1,SUM(AZ2203:AZ2208)&gt;=1),1,IF(BC2208=0,"",IF(AND(BC2208=1,AZ2208=0,AZ2207=0,AZ2206=0),1,IF(AND(BC2208=1,OR(AZ2208=1,AZ2207=1,AZ2206)),IF(BA2208=1,1,0)))))</f>
        <v/>
      </c>
      <c r="BE2208" s="50" t="str">
        <f aca="false">IF(AND(BD2208=1,BD2207=1),0,IF(BD2208=1,SUM(CM2209:CM2247),""))</f>
        <v/>
      </c>
      <c r="BF2208" s="20" t="n">
        <f aca="false">IF(AND(BB2208=1,BB2207=1,BE2167&lt;&gt;0),"",IF(AND(BB2207=0,BB2208=1),BF2207,IF(AND(BB2208=1,BB2207=1),BF2207,IF(AND(BF2207="",BE2207="",OR(BD2207=0,BD2207="")),"",IF(AND(BF2207="",BE2168=0),"",IF(AND(BE2168&lt;&gt;"",BF2207=BE2168),"",IF(AND(BD2207=1,BE2207&lt;&gt;0),CM2208,IF(BF2207&lt;&gt;0,BF2207+CM2208,IF(BF2207="","")))))))))</f>
        <v>0.00630852158210249</v>
      </c>
      <c r="BH2208" s="50"/>
      <c r="BI2208" s="0"/>
      <c r="BU2208" s="0"/>
      <c r="BZ2208" s="49"/>
      <c r="CG2208" s="13"/>
      <c r="CH2208" s="40"/>
      <c r="CI2208" s="13"/>
      <c r="CL2208" s="6" t="n">
        <f aca="false">C2208</f>
        <v>40449</v>
      </c>
      <c r="CM2208" s="13" t="n">
        <f aca="false">CN2208/CN2207-1</f>
        <v>0.00350048131618097</v>
      </c>
      <c r="CN2208" s="76" t="n">
        <v>114.67</v>
      </c>
      <c r="CO2208" s="13" t="n">
        <f aca="false">CN2208/CN2203-1</f>
        <v>0.00605369363046138</v>
      </c>
      <c r="CY2208" s="4" t="n">
        <v>114.42</v>
      </c>
      <c r="CZ2208" s="4" t="n">
        <v>114.67</v>
      </c>
      <c r="DA2208" s="33" t="n">
        <f aca="false">CZ2208-CN2208</f>
        <v>0</v>
      </c>
      <c r="DB2208" s="16" t="n">
        <f aca="false">CZ2208/CY2208-1</f>
        <v>0.00218493270407261</v>
      </c>
      <c r="DC2208" s="15" t="n">
        <f aca="false">CY2208/CZ2207-1</f>
        <v>0.00131268049356792</v>
      </c>
      <c r="DD2208" s="15" t="n">
        <f aca="false">CZ2208/CZ2207-1</f>
        <v>0.00350048131618097</v>
      </c>
      <c r="DE2208" s="34" t="str">
        <f aca="false">IF(CW2208=0,"",-DC2208*CS2208)</f>
        <v/>
      </c>
      <c r="DY2208" s="6"/>
      <c r="EB2208" s="6" t="n">
        <f aca="false">CL2208</f>
        <v>40449</v>
      </c>
      <c r="EC2208" s="13" t="n">
        <f aca="false">SUM(CM2206:CM2208)</f>
        <v>0.0193507420027718</v>
      </c>
    </row>
    <row r="2209" customFormat="false" ht="15" hidden="false" customHeight="false" outlineLevel="0" collapsed="false">
      <c r="A2209" s="0" t="n">
        <f aca="false">IF(FR2209=1,CZ2209,0)</f>
        <v>0</v>
      </c>
      <c r="C2209" s="6" t="n">
        <v>40450</v>
      </c>
      <c r="D2209" s="0" t="n">
        <f aca="false">IF(E2209&gt;E2208,1,0)</f>
        <v>1</v>
      </c>
      <c r="E2209" s="46" t="n">
        <v>111.9832</v>
      </c>
      <c r="F2209" s="46" t="n">
        <v>109.8379</v>
      </c>
      <c r="G2209" s="46" t="n">
        <v>110.5639</v>
      </c>
      <c r="H2209" s="46" t="n">
        <v>110.4702</v>
      </c>
      <c r="I2209" s="46" t="n">
        <v>113.7878</v>
      </c>
      <c r="J2209" s="47" t="str">
        <f aca="false">IF(MIN(E2209:I2209)=E2209,$E$2,IF(MIN(E2209:I2209)=F2209,$F$2,IF(MIN(E2209:I2209)=G2209,$G$2,IF(MIN(E2209:I2209)=H2209,$H$2,IF(MIN(E2209:I2209)=I2209,$I$2)))))</f>
        <v>100D</v>
      </c>
      <c r="K2209" s="47" t="str">
        <f aca="false">IF(MAX(E2209:I2209)=E2209,$E$2,IF(MAX(E2209:I2209)=F2209,$F$2,IF(MAX(E2209:I2209)=G2209,$G$2,IF(MAX(E2209:I2209)=H2209,$H$2,IF(MAX(E2209:I2209)=I2209,$I$2)))))</f>
        <v>10D</v>
      </c>
      <c r="L2209" s="4" t="n">
        <f aca="false">IF(MAX(E2209:I2209)=H2209,1,0)</f>
        <v>0</v>
      </c>
      <c r="M2209" s="4" t="n">
        <f aca="false">IF(MAX(E2209:I2209)=I2209,1,0)</f>
        <v>1</v>
      </c>
      <c r="O2209" s="4" t="n">
        <f aca="false">IF(CN2209&gt;E2209,1,0)</f>
        <v>1</v>
      </c>
      <c r="P2209" s="4" t="n">
        <f aca="false">IF(CN2209&gt;F2209,1,0)</f>
        <v>1</v>
      </c>
      <c r="Q2209" s="4" t="n">
        <f aca="false">IF(CN2209&gt;G2209,1,0)</f>
        <v>1</v>
      </c>
      <c r="R2209" s="4" t="n">
        <f aca="false">IF(CN2209&gt;H2209,1,0)</f>
        <v>1</v>
      </c>
      <c r="S2209" s="4" t="n">
        <f aca="false">IF(CN2209&gt;I2209,1,0)</f>
        <v>1</v>
      </c>
      <c r="T2209" s="25" t="n">
        <f aca="false">IF(AND(AND(R2209=0,S2209=0,Q2209=0),OR(S2208=1,S2207=1,S2206=1)),1,0)</f>
        <v>0</v>
      </c>
      <c r="U2209" s="13" t="n">
        <f aca="false">SUM(CM2208:CM2209)</f>
        <v>0.00175634597127816</v>
      </c>
      <c r="AV2209" s="0"/>
      <c r="AW2209" s="55" t="n">
        <f aca="false">IF(EC2209&gt;$AW$2,1,0)</f>
        <v>0</v>
      </c>
      <c r="AX2209" s="0" t="n">
        <f aca="false">IF(AND(I2209&gt;G2209,I2208&lt;G2208),1,IF(OR(AND(I2209&gt;F2209,I2208&lt;F2208),AND(I2209&gt;E2209,I2208&lt;E2208)),1,0))</f>
        <v>0</v>
      </c>
      <c r="AY2209" s="0" t="n">
        <f aca="false">IF(K2208="10D",1,0)</f>
        <v>1</v>
      </c>
      <c r="AZ2209" s="0" t="n">
        <f aca="false">IF(AND(I2209&gt;G2209,I2208&lt;G2208,I2209&gt;F2209,I2208&gt;F2208,I2209&gt;E2209,I2208&gt;E2208),1,0)</f>
        <v>0</v>
      </c>
      <c r="BA2209" s="56" t="n">
        <f aca="false">IF(G2209&gt;H2209,1,0)</f>
        <v>1</v>
      </c>
      <c r="BB2209" s="56" t="n">
        <f aca="false">IF(I2209&lt;F2209,1,0)</f>
        <v>0</v>
      </c>
      <c r="BC2209" s="0" t="n">
        <f aca="false">IF(AND(SUM(AW2208:AX2208)=2,AY2209=1),1,IF(SUM(AX2207:AX2209)=0,0,IF(AND(OR(AW2207=1,AX2207=1),OR(AW2208=1,AX2208=1),AY2209=1),1,IF(AND(SUM(AW2209:AY2209)=2,SUM(AW2207:AX2207)=2,AX2207=1),1,0))))</f>
        <v>0</v>
      </c>
      <c r="BD2209" s="57" t="str">
        <f aca="false">IF(AND(SUM(BC2207:BC2209)&gt;=1,BA2209=1,SUM(AZ2204:AZ2209)&gt;=1),1,IF(BC2209=0,"",IF(AND(BC2209=1,AZ2209=0,AZ2208=0,AZ2207=0),1,IF(AND(BC2209=1,OR(AZ2209=1,AZ2208=1,AZ2207)),IF(BA2209=1,1,0)))))</f>
        <v/>
      </c>
      <c r="BE2209" s="50" t="str">
        <f aca="false">IF(AND(BD2209=1,BD2208=1),0,IF(BD2209=1,SUM(CM2210:CM2248),""))</f>
        <v/>
      </c>
      <c r="BF2209" s="20" t="n">
        <f aca="false">IF(AND(BB2209=1,BB2208=1,BE2168&lt;&gt;0),"",IF(AND(BB2208=0,BB2209=1),BF2208,IF(AND(BB2209=1,BB2208=1),BF2208,IF(AND(BF2208="",BE2208="",OR(BD2208=0,BD2208="")),"",IF(AND(BF2208="",BE2169=0),"",IF(AND(BE2169&lt;&gt;"",BF2208=BE2169),"",IF(AND(BD2208=1,BE2208&lt;&gt;0),CM2209,IF(BF2208&lt;&gt;0,BF2208+CM2209,IF(BF2208="","")))))))))</f>
        <v>0.00456438623719968</v>
      </c>
      <c r="BH2209" s="50"/>
      <c r="BI2209" s="0"/>
      <c r="BU2209" s="0"/>
      <c r="BZ2209" s="49"/>
      <c r="CG2209" s="13"/>
      <c r="CH2209" s="40"/>
      <c r="CI2209" s="13"/>
      <c r="CL2209" s="6" t="n">
        <f aca="false">C2209</f>
        <v>40450</v>
      </c>
      <c r="CM2209" s="13" t="n">
        <f aca="false">CN2209/CN2208-1</f>
        <v>-0.00174413534490281</v>
      </c>
      <c r="CN2209" s="76" t="n">
        <v>114.47</v>
      </c>
      <c r="CO2209" s="13" t="n">
        <f aca="false">CN2209/CN2204-1</f>
        <v>0.00925762652089568</v>
      </c>
      <c r="CY2209" s="4" t="n">
        <v>114.38</v>
      </c>
      <c r="CZ2209" s="4" t="n">
        <v>114.47</v>
      </c>
      <c r="DA2209" s="33" t="n">
        <f aca="false">CZ2209-CN2209</f>
        <v>0</v>
      </c>
      <c r="DB2209" s="16" t="n">
        <f aca="false">CZ2209/CY2209-1</f>
        <v>0.000786850848050413</v>
      </c>
      <c r="DC2209" s="15" t="n">
        <f aca="false">CY2209/CZ2208-1</f>
        <v>-0.00252899625010905</v>
      </c>
      <c r="DD2209" s="15" t="n">
        <f aca="false">CZ2209/CZ2208-1</f>
        <v>-0.00174413534490281</v>
      </c>
      <c r="DE2209" s="34" t="str">
        <f aca="false">IF(CW2209=0,"",-DC2209*CS2209)</f>
        <v/>
      </c>
      <c r="DY2209" s="6"/>
      <c r="EB2209" s="6" t="n">
        <f aca="false">CL2209</f>
        <v>40450</v>
      </c>
      <c r="EC2209" s="13" t="n">
        <f aca="false">SUM(CM2207:CM2209)</f>
        <v>-0.00303376028198776</v>
      </c>
    </row>
    <row r="2210" customFormat="false" ht="15" hidden="false" customHeight="false" outlineLevel="0" collapsed="false">
      <c r="A2210" s="0" t="n">
        <f aca="false">IF(FR2210=1,CZ2210,0)</f>
        <v>0</v>
      </c>
      <c r="C2210" s="6" t="n">
        <v>40451</v>
      </c>
      <c r="D2210" s="0" t="n">
        <f aca="false">IF(E2210&gt;E2209,1,0)</f>
        <v>1</v>
      </c>
      <c r="E2210" s="46" t="n">
        <v>111.9945</v>
      </c>
      <c r="F2210" s="46" t="n">
        <v>109.8176</v>
      </c>
      <c r="G2210" s="46" t="n">
        <v>110.7051</v>
      </c>
      <c r="H2210" s="46" t="n">
        <v>110.6148</v>
      </c>
      <c r="I2210" s="46" t="n">
        <v>113.8958</v>
      </c>
      <c r="J2210" s="47" t="str">
        <f aca="false">IF(MIN(E2210:I2210)=E2210,$E$2,IF(MIN(E2210:I2210)=F2210,$F$2,IF(MIN(E2210:I2210)=G2210,$G$2,IF(MIN(E2210:I2210)=H2210,$H$2,IF(MIN(E2210:I2210)=I2210,$I$2)))))</f>
        <v>100D</v>
      </c>
      <c r="K2210" s="47" t="str">
        <f aca="false">IF(MAX(E2210:I2210)=E2210,$E$2,IF(MAX(E2210:I2210)=F2210,$F$2,IF(MAX(E2210:I2210)=G2210,$G$2,IF(MAX(E2210:I2210)=H2210,$H$2,IF(MAX(E2210:I2210)=I2210,$I$2)))))</f>
        <v>10D</v>
      </c>
      <c r="L2210" s="4" t="n">
        <f aca="false">IF(MAX(E2210:I2210)=H2210,1,0)</f>
        <v>0</v>
      </c>
      <c r="M2210" s="4" t="n">
        <f aca="false">IF(MAX(E2210:I2210)=I2210,1,0)</f>
        <v>1</v>
      </c>
      <c r="O2210" s="4" t="n">
        <f aca="false">IF(CN2210&gt;E2210,1,0)</f>
        <v>1</v>
      </c>
      <c r="P2210" s="4" t="n">
        <f aca="false">IF(CN2210&gt;F2210,1,0)</f>
        <v>1</v>
      </c>
      <c r="Q2210" s="4" t="n">
        <f aca="false">IF(CN2210&gt;G2210,1,0)</f>
        <v>1</v>
      </c>
      <c r="R2210" s="4" t="n">
        <f aca="false">IF(CN2210&gt;H2210,1,0)</f>
        <v>1</v>
      </c>
      <c r="S2210" s="4" t="n">
        <f aca="false">IF(CN2210&gt;I2210,1,0)</f>
        <v>1</v>
      </c>
      <c r="T2210" s="25" t="n">
        <f aca="false">IF(AND(AND(R2210=0,S2210=0,Q2210=0),OR(S2209=1,S2208=1,S2207=1)),1,0)</f>
        <v>0</v>
      </c>
      <c r="U2210" s="13" t="n">
        <f aca="false">SUM(CM2209:CM2210)</f>
        <v>-0.00471434588041431</v>
      </c>
      <c r="AV2210" s="0"/>
      <c r="AW2210" s="55" t="n">
        <f aca="false">IF(EC2210&gt;$AW$2,1,0)</f>
        <v>0</v>
      </c>
      <c r="AX2210" s="0" t="n">
        <f aca="false">IF(AND(I2210&gt;G2210,I2209&lt;G2209),1,IF(OR(AND(I2210&gt;F2210,I2209&lt;F2209),AND(I2210&gt;E2210,I2209&lt;E2209)),1,0))</f>
        <v>0</v>
      </c>
      <c r="AY2210" s="0" t="n">
        <f aca="false">IF(K2209="10D",1,0)</f>
        <v>1</v>
      </c>
      <c r="AZ2210" s="0" t="n">
        <f aca="false">IF(AND(I2210&gt;G2210,I2209&lt;G2209,I2210&gt;F2210,I2209&gt;F2209,I2210&gt;E2210,I2209&gt;E2209),1,0)</f>
        <v>0</v>
      </c>
      <c r="BA2210" s="56" t="n">
        <f aca="false">IF(G2210&gt;H2210,1,0)</f>
        <v>1</v>
      </c>
      <c r="BB2210" s="56" t="n">
        <f aca="false">IF(I2210&lt;F2210,1,0)</f>
        <v>0</v>
      </c>
      <c r="BC2210" s="0" t="n">
        <f aca="false">IF(AND(SUM(AW2209:AX2209)=2,AY2210=1),1,IF(SUM(AX2208:AX2210)=0,0,IF(AND(OR(AW2208=1,AX2208=1),OR(AW2209=1,AX2209=1),AY2210=1),1,IF(AND(SUM(AW2210:AY2210)=2,SUM(AW2208:AX2208)=2,AX2208=1),1,0))))</f>
        <v>0</v>
      </c>
      <c r="BD2210" s="57" t="str">
        <f aca="false">IF(AND(SUM(BC2208:BC2210)&gt;=1,BA2210=1,SUM(AZ2205:AZ2210)&gt;=1),1,IF(BC2210=0,"",IF(AND(BC2210=1,AZ2210=0,AZ2209=0,AZ2208=0),1,IF(AND(BC2210=1,OR(AZ2210=1,AZ2209=1,AZ2208)),IF(BA2210=1,1,0)))))</f>
        <v/>
      </c>
      <c r="BE2210" s="50" t="str">
        <f aca="false">IF(AND(BD2210=1,BD2209=1),0,IF(BD2210=1,SUM(CM2211:CM2249),""))</f>
        <v/>
      </c>
      <c r="BF2210" s="20" t="n">
        <f aca="false">IF(AND(BB2210=1,BB2209=1,BE2169&lt;&gt;0),"",IF(AND(BB2209=0,BB2210=1),BF2209,IF(AND(BB2210=1,BB2209=1),BF2209,IF(AND(BF2209="",BE2209="",OR(BD2209=0,BD2209="")),"",IF(AND(BF2209="",BE2170=0),"",IF(AND(BE2170&lt;&gt;"",BF2209=BE2170),"",IF(AND(BD2209=1,BE2209&lt;&gt;0),CM2210,IF(BF2209&lt;&gt;0,BF2209+CM2210,IF(BF2209="","")))))))))</f>
        <v>0.00159417570168818</v>
      </c>
      <c r="BH2210" s="50"/>
      <c r="BI2210" s="0"/>
      <c r="BU2210" s="0"/>
      <c r="BZ2210" s="49"/>
      <c r="CG2210" s="13"/>
      <c r="CH2210" s="40"/>
      <c r="CI2210" s="13"/>
      <c r="CL2210" s="6" t="n">
        <f aca="false">C2210</f>
        <v>40451</v>
      </c>
      <c r="CM2210" s="13" t="n">
        <f aca="false">CN2210/CN2209-1</f>
        <v>-0.0029702105355115</v>
      </c>
      <c r="CN2210" s="76" t="n">
        <v>114.13</v>
      </c>
      <c r="CO2210" s="13" t="n">
        <f aca="false">CN2210/CN2205-1</f>
        <v>0.0145069245675478</v>
      </c>
      <c r="CY2210" s="4" t="n">
        <v>115.05</v>
      </c>
      <c r="CZ2210" s="4" t="n">
        <v>114.13</v>
      </c>
      <c r="DA2210" s="33" t="n">
        <f aca="false">CZ2210-CN2210</f>
        <v>0</v>
      </c>
      <c r="DB2210" s="16" t="n">
        <f aca="false">CZ2210/CY2210-1</f>
        <v>-0.0079965232507605</v>
      </c>
      <c r="DC2210" s="15" t="n">
        <f aca="false">CY2210/CZ2209-1</f>
        <v>0.00506682973704908</v>
      </c>
      <c r="DD2210" s="15" t="n">
        <f aca="false">CZ2210/CZ2209-1</f>
        <v>-0.0029702105355115</v>
      </c>
      <c r="DE2210" s="34" t="str">
        <f aca="false">IF(CW2210=0,"",-DC2210*CS2210)</f>
        <v/>
      </c>
      <c r="DY2210" s="6"/>
      <c r="EB2210" s="6" t="n">
        <f aca="false">CL2210</f>
        <v>40451</v>
      </c>
      <c r="EC2210" s="13" t="n">
        <f aca="false">SUM(CM2208:CM2210)</f>
        <v>-0.00121386456423334</v>
      </c>
    </row>
    <row r="2211" customFormat="false" ht="15" hidden="false" customHeight="false" outlineLevel="0" collapsed="false">
      <c r="A2211" s="0" t="n">
        <f aca="false">IF(FR2211=1,CZ2211,0)</f>
        <v>0</v>
      </c>
      <c r="C2211" s="6" t="n">
        <v>40452</v>
      </c>
      <c r="D2211" s="0" t="n">
        <f aca="false">IF(E2211&gt;E2210,1,0)</f>
        <v>1</v>
      </c>
      <c r="E2211" s="46" t="n">
        <v>112.0108</v>
      </c>
      <c r="F2211" s="46" t="n">
        <v>109.8054</v>
      </c>
      <c r="G2211" s="46" t="n">
        <v>110.8081</v>
      </c>
      <c r="H2211" s="46" t="n">
        <v>110.8392</v>
      </c>
      <c r="I2211" s="46" t="n">
        <v>114.1078</v>
      </c>
      <c r="J2211" s="47" t="str">
        <f aca="false">IF(MIN(E2211:I2211)=E2211,$E$2,IF(MIN(E2211:I2211)=F2211,$F$2,IF(MIN(E2211:I2211)=G2211,$G$2,IF(MIN(E2211:I2211)=H2211,$H$2,IF(MIN(E2211:I2211)=I2211,$I$2)))))</f>
        <v>100D</v>
      </c>
      <c r="K2211" s="47" t="str">
        <f aca="false">IF(MAX(E2211:I2211)=E2211,$E$2,IF(MAX(E2211:I2211)=F2211,$F$2,IF(MAX(E2211:I2211)=G2211,$G$2,IF(MAX(E2211:I2211)=H2211,$H$2,IF(MAX(E2211:I2211)=I2211,$I$2)))))</f>
        <v>10D</v>
      </c>
      <c r="L2211" s="4" t="n">
        <f aca="false">IF(MAX(E2211:I2211)=H2211,1,0)</f>
        <v>0</v>
      </c>
      <c r="M2211" s="4" t="n">
        <f aca="false">IF(MAX(E2211:I2211)=I2211,1,0)</f>
        <v>1</v>
      </c>
      <c r="O2211" s="4" t="n">
        <f aca="false">IF(CN2211&gt;E2211,1,0)</f>
        <v>1</v>
      </c>
      <c r="P2211" s="4" t="n">
        <f aca="false">IF(CN2211&gt;F2211,1,0)</f>
        <v>1</v>
      </c>
      <c r="Q2211" s="4" t="n">
        <f aca="false">IF(CN2211&gt;G2211,1,0)</f>
        <v>1</v>
      </c>
      <c r="R2211" s="4" t="n">
        <f aca="false">IF(CN2211&gt;H2211,1,0)</f>
        <v>1</v>
      </c>
      <c r="S2211" s="4" t="n">
        <f aca="false">IF(CN2211&gt;I2211,1,0)</f>
        <v>1</v>
      </c>
      <c r="T2211" s="25" t="n">
        <f aca="false">IF(AND(AND(R2211=0,S2211=0,Q2211=0),OR(S2210=1,S2209=1,S2208=1)),1,0)</f>
        <v>0</v>
      </c>
      <c r="U2211" s="13" t="n">
        <f aca="false">SUM(CM2210:CM2211)</f>
        <v>0.00123551977203251</v>
      </c>
      <c r="AV2211" s="0"/>
      <c r="AW2211" s="55" t="n">
        <f aca="false">IF(EC2211&gt;$AW$2,1,0)</f>
        <v>0</v>
      </c>
      <c r="AX2211" s="0" t="n">
        <f aca="false">IF(AND(I2211&gt;G2211,I2210&lt;G2210),1,IF(OR(AND(I2211&gt;F2211,I2210&lt;F2210),AND(I2211&gt;E2211,I2210&lt;E2210)),1,0))</f>
        <v>0</v>
      </c>
      <c r="AY2211" s="0" t="n">
        <f aca="false">IF(K2210="10D",1,0)</f>
        <v>1</v>
      </c>
      <c r="AZ2211" s="0" t="n">
        <f aca="false">IF(AND(I2211&gt;G2211,I2210&lt;G2210,I2211&gt;F2211,I2210&gt;F2210,I2211&gt;E2211,I2210&gt;E2210),1,0)</f>
        <v>0</v>
      </c>
      <c r="BA2211" s="56" t="n">
        <f aca="false">IF(G2211&gt;H2211,1,0)</f>
        <v>0</v>
      </c>
      <c r="BB2211" s="56" t="n">
        <f aca="false">IF(I2211&lt;F2211,1,0)</f>
        <v>0</v>
      </c>
      <c r="BC2211" s="0" t="n">
        <f aca="false">IF(AND(SUM(AW2210:AX2210)=2,AY2211=1),1,IF(SUM(AX2209:AX2211)=0,0,IF(AND(OR(AW2209=1,AX2209=1),OR(AW2210=1,AX2210=1),AY2211=1),1,IF(AND(SUM(AW2211:AY2211)=2,SUM(AW2209:AX2209)=2,AX2209=1),1,0))))</f>
        <v>0</v>
      </c>
      <c r="BD2211" s="57" t="str">
        <f aca="false">IF(AND(SUM(BC2209:BC2211)&gt;=1,BA2211=1,SUM(AZ2206:AZ2211)&gt;=1),1,IF(BC2211=0,"",IF(AND(BC2211=1,AZ2211=0,AZ2210=0,AZ2209=0),1,IF(AND(BC2211=1,OR(AZ2211=1,AZ2210=1,AZ2209)),IF(BA2211=1,1,0)))))</f>
        <v/>
      </c>
      <c r="BE2211" s="50" t="str">
        <f aca="false">IF(AND(BD2211=1,BD2210=1),0,IF(BD2211=1,SUM(CM2212:CM2250),""))</f>
        <v/>
      </c>
      <c r="BF2211" s="20" t="n">
        <f aca="false">IF(AND(BB2211=1,BB2210=1,BE2170&lt;&gt;0),"",IF(AND(BB2210=0,BB2211=1),BF2210,IF(AND(BB2211=1,BB2210=1),BF2210,IF(AND(BF2210="",BE2210="",OR(BD2210=0,BD2210="")),"",IF(AND(BF2210="",BE2171=0),"",IF(AND(BE2171&lt;&gt;"",BF2210=BE2171),"",IF(AND(BD2210=1,BE2210&lt;&gt;0),CM2211,IF(BF2210&lt;&gt;0,BF2210+CM2211,IF(BF2210="","")))))))))</f>
        <v>0.00579990600923219</v>
      </c>
      <c r="BH2211" s="50"/>
      <c r="BI2211" s="0"/>
      <c r="BU2211" s="0"/>
      <c r="BZ2211" s="49"/>
      <c r="CG2211" s="13"/>
      <c r="CH2211" s="40"/>
      <c r="CI2211" s="13"/>
      <c r="CL2211" s="6" t="n">
        <f aca="false">C2211</f>
        <v>40452</v>
      </c>
      <c r="CM2211" s="13" t="n">
        <f aca="false">CN2211/CN2210-1</f>
        <v>0.00420573030754401</v>
      </c>
      <c r="CN2211" s="76" t="n">
        <v>114.61</v>
      </c>
      <c r="CO2211" s="13" t="n">
        <f aca="false">CN2211/CN2206-1</f>
        <v>-0.00182894966033786</v>
      </c>
      <c r="CY2211" s="4" t="n">
        <v>114.99</v>
      </c>
      <c r="CZ2211" s="4" t="n">
        <v>114.61</v>
      </c>
      <c r="DA2211" s="33" t="n">
        <f aca="false">CZ2211-CN2211</f>
        <v>0</v>
      </c>
      <c r="DB2211" s="16" t="n">
        <f aca="false">CZ2211/CY2211-1</f>
        <v>-0.00330463518566826</v>
      </c>
      <c r="DC2211" s="15" t="n">
        <f aca="false">CY2211/CZ2210-1</f>
        <v>0.00753526680101646</v>
      </c>
      <c r="DD2211" s="15" t="n">
        <f aca="false">CZ2211/CZ2210-1</f>
        <v>0.00420573030754401</v>
      </c>
      <c r="DE2211" s="34" t="str">
        <f aca="false">IF(CW2211=0,"",-DC2211*CS2211)</f>
        <v/>
      </c>
      <c r="DY2211" s="6"/>
      <c r="EB2211" s="6" t="n">
        <f aca="false">CL2211</f>
        <v>40452</v>
      </c>
      <c r="EC2211" s="13" t="n">
        <f aca="false">SUM(CM2209:CM2211)</f>
        <v>-0.000508615572870297</v>
      </c>
    </row>
    <row r="2212" customFormat="false" ht="15" hidden="false" customHeight="false" outlineLevel="0" collapsed="false">
      <c r="A2212" s="0" t="n">
        <f aca="false">IF(FR2212=1,CZ2212,0)</f>
        <v>0</v>
      </c>
      <c r="C2212" s="6" t="n">
        <v>40455</v>
      </c>
      <c r="D2212" s="0" t="n">
        <f aca="false">IF(E2212&gt;E2211,1,0)</f>
        <v>1</v>
      </c>
      <c r="E2212" s="46" t="n">
        <v>112.022</v>
      </c>
      <c r="F2212" s="46" t="n">
        <v>109.7684</v>
      </c>
      <c r="G2212" s="46" t="n">
        <v>110.8749</v>
      </c>
      <c r="H2212" s="46" t="n">
        <v>111.0465</v>
      </c>
      <c r="I2212" s="46" t="n">
        <v>114.0618</v>
      </c>
      <c r="J2212" s="47" t="str">
        <f aca="false">IF(MIN(E2212:I2212)=E2212,$E$2,IF(MIN(E2212:I2212)=F2212,$F$2,IF(MIN(E2212:I2212)=G2212,$G$2,IF(MIN(E2212:I2212)=H2212,$H$2,IF(MIN(E2212:I2212)=I2212,$I$2)))))</f>
        <v>100D</v>
      </c>
      <c r="K2212" s="47" t="str">
        <f aca="false">IF(MAX(E2212:I2212)=E2212,$E$2,IF(MAX(E2212:I2212)=F2212,$F$2,IF(MAX(E2212:I2212)=G2212,$G$2,IF(MAX(E2212:I2212)=H2212,$H$2,IF(MAX(E2212:I2212)=I2212,$I$2)))))</f>
        <v>10D</v>
      </c>
      <c r="L2212" s="4" t="n">
        <f aca="false">IF(MAX(E2212:I2212)=H2212,1,0)</f>
        <v>0</v>
      </c>
      <c r="M2212" s="4" t="n">
        <f aca="false">IF(MAX(E2212:I2212)=I2212,1,0)</f>
        <v>1</v>
      </c>
      <c r="O2212" s="4" t="n">
        <f aca="false">IF(CN2212&gt;E2212,1,0)</f>
        <v>1</v>
      </c>
      <c r="P2212" s="4" t="n">
        <f aca="false">IF(CN2212&gt;F2212,1,0)</f>
        <v>1</v>
      </c>
      <c r="Q2212" s="4" t="n">
        <f aca="false">IF(CN2212&gt;G2212,1,0)</f>
        <v>1</v>
      </c>
      <c r="R2212" s="4" t="n">
        <f aca="false">IF(CN2212&gt;H2212,1,0)</f>
        <v>1</v>
      </c>
      <c r="S2212" s="4" t="n">
        <f aca="false">IF(CN2212&gt;I2212,1,0)</f>
        <v>0</v>
      </c>
      <c r="T2212" s="25" t="n">
        <f aca="false">IF(AND(AND(R2212=0,S2212=0,Q2212=0),OR(S2211=1,S2210=1,S2209=1)),1,0)</f>
        <v>0</v>
      </c>
      <c r="U2212" s="13" t="n">
        <f aca="false">SUM(CM2211:CM2212)</f>
        <v>-0.00329797792035935</v>
      </c>
      <c r="AV2212" s="0"/>
      <c r="AW2212" s="55" t="n">
        <f aca="false">IF(EC2212&gt;$AW$2,1,0)</f>
        <v>0</v>
      </c>
      <c r="AX2212" s="0" t="n">
        <f aca="false">IF(AND(I2212&gt;G2212,I2211&lt;G2211),1,IF(OR(AND(I2212&gt;F2212,I2211&lt;F2211),AND(I2212&gt;E2212,I2211&lt;E2211)),1,0))</f>
        <v>0</v>
      </c>
      <c r="AY2212" s="0" t="n">
        <f aca="false">IF(K2211="10D",1,0)</f>
        <v>1</v>
      </c>
      <c r="AZ2212" s="0" t="n">
        <f aca="false">IF(AND(I2212&gt;G2212,I2211&lt;G2211,I2212&gt;F2212,I2211&gt;F2211,I2212&gt;E2212,I2211&gt;E2211),1,0)</f>
        <v>0</v>
      </c>
      <c r="BA2212" s="56" t="n">
        <f aca="false">IF(G2212&gt;H2212,1,0)</f>
        <v>0</v>
      </c>
      <c r="BB2212" s="56" t="n">
        <f aca="false">IF(I2212&lt;F2212,1,0)</f>
        <v>0</v>
      </c>
      <c r="BC2212" s="0" t="n">
        <f aca="false">IF(AND(SUM(AW2211:AX2211)=2,AY2212=1),1,IF(SUM(AX2210:AX2212)=0,0,IF(AND(OR(AW2210=1,AX2210=1),OR(AW2211=1,AX2211=1),AY2212=1),1,IF(AND(SUM(AW2212:AY2212)=2,SUM(AW2210:AX2210)=2,AX2210=1),1,0))))</f>
        <v>0</v>
      </c>
      <c r="BD2212" s="57" t="str">
        <f aca="false">IF(AND(SUM(BC2210:BC2212)&gt;=1,BA2212=1,SUM(AZ2207:AZ2212)&gt;=1),1,IF(BC2212=0,"",IF(AND(BC2212=1,AZ2212=0,AZ2211=0,AZ2210=0),1,IF(AND(BC2212=1,OR(AZ2212=1,AZ2211=1,AZ2210)),IF(BA2212=1,1,0)))))</f>
        <v/>
      </c>
      <c r="BE2212" s="50" t="str">
        <f aca="false">IF(AND(BD2212=1,BD2211=1),0,IF(BD2212=1,SUM(CM2213:CM2251),""))</f>
        <v/>
      </c>
      <c r="BF2212" s="20" t="n">
        <f aca="false">IF(AND(BB2212=1,BB2211=1,BE2171&lt;&gt;0),"",IF(AND(BB2211=0,BB2212=1),BF2211,IF(AND(BB2212=1,BB2211=1),BF2211,IF(AND(BF2211="",BE2211="",OR(BD2211=0,BD2211="")),"",IF(AND(BF2211="",BE2172=0),"",IF(AND(BE2172&lt;&gt;"",BF2211=BE2172),"",IF(AND(BD2211=1,BE2211&lt;&gt;0),CM2212,IF(BF2211&lt;&gt;0,BF2211+CM2212,IF(BF2211="","")))))))))</f>
        <v>-0.00170380221867117</v>
      </c>
      <c r="BH2212" s="50"/>
      <c r="BI2212" s="0"/>
      <c r="BU2212" s="0"/>
      <c r="BZ2212" s="49"/>
      <c r="CG2212" s="13"/>
      <c r="CH2212" s="40"/>
      <c r="CI2212" s="13"/>
      <c r="CL2212" s="6" t="n">
        <f aca="false">C2212</f>
        <v>40455</v>
      </c>
      <c r="CM2212" s="13" t="n">
        <f aca="false">CN2212/CN2211-1</f>
        <v>-0.00750370822790336</v>
      </c>
      <c r="CN2212" s="76" t="n">
        <v>113.75</v>
      </c>
      <c r="CO2212" s="13" t="n">
        <f aca="false">CN2212/CN2207-1</f>
        <v>-0.00455062571103526</v>
      </c>
      <c r="CY2212" s="4" t="n">
        <v>114.37</v>
      </c>
      <c r="CZ2212" s="4" t="n">
        <v>113.75</v>
      </c>
      <c r="DA2212" s="33" t="n">
        <f aca="false">CZ2212-CN2212</f>
        <v>0</v>
      </c>
      <c r="DB2212" s="16" t="n">
        <f aca="false">CZ2212/CY2212-1</f>
        <v>-0.00542100201101692</v>
      </c>
      <c r="DC2212" s="15" t="n">
        <f aca="false">CY2212/CZ2211-1</f>
        <v>-0.00209405811011254</v>
      </c>
      <c r="DD2212" s="15" t="n">
        <f aca="false">CZ2212/CZ2211-1</f>
        <v>-0.00750370822790336</v>
      </c>
      <c r="DE2212" s="34" t="str">
        <f aca="false">IF(CW2212=0,"",-DC2212*CS2212)</f>
        <v/>
      </c>
      <c r="DY2212" s="6"/>
      <c r="EB2212" s="6" t="n">
        <f aca="false">CL2212</f>
        <v>40455</v>
      </c>
      <c r="EC2212" s="13" t="n">
        <f aca="false">SUM(CM2210:CM2212)</f>
        <v>-0.00626818845587085</v>
      </c>
    </row>
    <row r="2213" customFormat="false" ht="15" hidden="false" customHeight="false" outlineLevel="0" collapsed="false">
      <c r="A2213" s="0" t="n">
        <f aca="false">IF(FR2213=1,CZ2213,0)</f>
        <v>0</v>
      </c>
      <c r="C2213" s="6" t="n">
        <v>40456</v>
      </c>
      <c r="D2213" s="0" t="n">
        <f aca="false">IF(E2213&gt;E2212,1,0)</f>
        <v>1</v>
      </c>
      <c r="E2213" s="46" t="n">
        <v>112.0513</v>
      </c>
      <c r="F2213" s="46" t="n">
        <v>109.7689</v>
      </c>
      <c r="G2213" s="46" t="n">
        <v>110.9645</v>
      </c>
      <c r="H2213" s="46" t="n">
        <v>111.3437</v>
      </c>
      <c r="I2213" s="46" t="n">
        <v>114.2678</v>
      </c>
      <c r="J2213" s="47" t="str">
        <f aca="false">IF(MIN(E2213:I2213)=E2213,$E$2,IF(MIN(E2213:I2213)=F2213,$F$2,IF(MIN(E2213:I2213)=G2213,$G$2,IF(MIN(E2213:I2213)=H2213,$H$2,IF(MIN(E2213:I2213)=I2213,$I$2)))))</f>
        <v>100D</v>
      </c>
      <c r="K2213" s="47" t="str">
        <f aca="false">IF(MAX(E2213:I2213)=E2213,$E$2,IF(MAX(E2213:I2213)=F2213,$F$2,IF(MAX(E2213:I2213)=G2213,$G$2,IF(MAX(E2213:I2213)=H2213,$H$2,IF(MAX(E2213:I2213)=I2213,$I$2)))))</f>
        <v>10D</v>
      </c>
      <c r="L2213" s="4" t="n">
        <f aca="false">IF(MAX(E2213:I2213)=H2213,1,0)</f>
        <v>0</v>
      </c>
      <c r="M2213" s="4" t="n">
        <f aca="false">IF(MAX(E2213:I2213)=I2213,1,0)</f>
        <v>1</v>
      </c>
      <c r="O2213" s="4" t="n">
        <f aca="false">IF(CN2213&gt;E2213,1,0)</f>
        <v>1</v>
      </c>
      <c r="P2213" s="4" t="n">
        <f aca="false">IF(CN2213&gt;F2213,1,0)</f>
        <v>1</v>
      </c>
      <c r="Q2213" s="4" t="n">
        <f aca="false">IF(CN2213&gt;G2213,1,0)</f>
        <v>1</v>
      </c>
      <c r="R2213" s="4" t="n">
        <f aca="false">IF(CN2213&gt;H2213,1,0)</f>
        <v>1</v>
      </c>
      <c r="S2213" s="4" t="n">
        <f aca="false">IF(CN2213&gt;I2213,1,0)</f>
        <v>1</v>
      </c>
      <c r="T2213" s="25" t="n">
        <f aca="false">IF(AND(AND(R2213=0,S2213=0,Q2213=0),OR(S2212=1,S2211=1,S2210=1)),1,0)</f>
        <v>0</v>
      </c>
      <c r="U2213" s="13" t="n">
        <f aca="false">SUM(CM2212:CM2213)</f>
        <v>0.0126281599039649</v>
      </c>
      <c r="AV2213" s="0"/>
      <c r="AW2213" s="55" t="n">
        <f aca="false">IF(EC2213&gt;$AW$2,1,0)</f>
        <v>1</v>
      </c>
      <c r="AX2213" s="0" t="n">
        <f aca="false">IF(AND(I2213&gt;G2213,I2212&lt;G2212),1,IF(OR(AND(I2213&gt;F2213,I2212&lt;F2212),AND(I2213&gt;E2213,I2212&lt;E2212)),1,0))</f>
        <v>0</v>
      </c>
      <c r="AY2213" s="0" t="n">
        <f aca="false">IF(K2212="10D",1,0)</f>
        <v>1</v>
      </c>
      <c r="AZ2213" s="0" t="n">
        <f aca="false">IF(AND(I2213&gt;G2213,I2212&lt;G2212,I2213&gt;F2213,I2212&gt;F2212,I2213&gt;E2213,I2212&gt;E2212),1,0)</f>
        <v>0</v>
      </c>
      <c r="BA2213" s="56" t="n">
        <f aca="false">IF(G2213&gt;H2213,1,0)</f>
        <v>0</v>
      </c>
      <c r="BB2213" s="56" t="n">
        <f aca="false">IF(I2213&lt;F2213,1,0)</f>
        <v>0</v>
      </c>
      <c r="BC2213" s="0" t="n">
        <f aca="false">IF(AND(SUM(AW2212:AX2212)=2,AY2213=1),1,IF(SUM(AX2211:AX2213)=0,0,IF(AND(OR(AW2211=1,AX2211=1),OR(AW2212=1,AX2212=1),AY2213=1),1,IF(AND(SUM(AW2213:AY2213)=2,SUM(AW2211:AX2211)=2,AX2211=1),1,0))))</f>
        <v>0</v>
      </c>
      <c r="BD2213" s="57" t="str">
        <f aca="false">IF(AND(SUM(BC2211:BC2213)&gt;=1,BA2213=1,SUM(AZ2208:AZ2213)&gt;=1),1,IF(BC2213=0,"",IF(AND(BC2213=1,AZ2213=0,AZ2212=0,AZ2211=0),1,IF(AND(BC2213=1,OR(AZ2213=1,AZ2212=1,AZ2211)),IF(BA2213=1,1,0)))))</f>
        <v/>
      </c>
      <c r="BE2213" s="50" t="str">
        <f aca="false">IF(AND(BD2213=1,BD2212=1),0,IF(BD2213=1,SUM(CM2214:CM2252),""))</f>
        <v/>
      </c>
      <c r="BF2213" s="20" t="n">
        <f aca="false">IF(AND(BB2213=1,BB2212=1,BE2172&lt;&gt;0),"",IF(AND(BB2212=0,BB2213=1),BF2212,IF(AND(BB2213=1,BB2212=1),BF2212,IF(AND(BF2212="",BE2212="",OR(BD2212=0,BD2212="")),"",IF(AND(BF2212="",BE2173=0),"",IF(AND(BE2173&lt;&gt;"",BF2212=BE2173),"",IF(AND(BD2212=1,BE2212&lt;&gt;0),CM2213,IF(BF2212&lt;&gt;0,BF2212+CM2213,IF(BF2212="","")))))))))</f>
        <v>0.0184280659131971</v>
      </c>
      <c r="BH2213" s="50"/>
      <c r="BI2213" s="0"/>
      <c r="BU2213" s="0"/>
      <c r="BZ2213" s="49"/>
      <c r="CG2213" s="13"/>
      <c r="CH2213" s="40"/>
      <c r="CI2213" s="13"/>
      <c r="CL2213" s="6" t="n">
        <f aca="false">C2213</f>
        <v>40456</v>
      </c>
      <c r="CM2213" s="13" t="n">
        <f aca="false">CN2213/CN2212-1</f>
        <v>0.0201318681318683</v>
      </c>
      <c r="CN2213" s="76" t="n">
        <v>116.04</v>
      </c>
      <c r="CO2213" s="13" t="n">
        <f aca="false">CN2213/CN2208-1</f>
        <v>0.0119473271125841</v>
      </c>
      <c r="CY2213" s="4" t="n">
        <v>114.8</v>
      </c>
      <c r="CZ2213" s="4" t="n">
        <v>116.04</v>
      </c>
      <c r="DA2213" s="33" t="n">
        <f aca="false">CZ2213-CN2213</f>
        <v>0</v>
      </c>
      <c r="DB2213" s="16" t="n">
        <f aca="false">CZ2213/CY2213-1</f>
        <v>0.010801393728223</v>
      </c>
      <c r="DC2213" s="15" t="n">
        <f aca="false">CY2213/CZ2212-1</f>
        <v>0.00923076923076915</v>
      </c>
      <c r="DD2213" s="15" t="n">
        <f aca="false">CZ2213/CZ2212-1</f>
        <v>0.0201318681318683</v>
      </c>
      <c r="DE2213" s="34" t="str">
        <f aca="false">IF(CW2213=0,"",-DC2213*CS2213)</f>
        <v/>
      </c>
      <c r="DY2213" s="6"/>
      <c r="EB2213" s="6" t="n">
        <f aca="false">CL2213</f>
        <v>40456</v>
      </c>
      <c r="EC2213" s="13" t="n">
        <f aca="false">SUM(CM2211:CM2213)</f>
        <v>0.0168338902115089</v>
      </c>
    </row>
    <row r="2214" customFormat="false" ht="15" hidden="false" customHeight="false" outlineLevel="0" collapsed="false">
      <c r="A2214" s="0" t="n">
        <f aca="false">IF(FR2214=1,CZ2214,0)</f>
        <v>0</v>
      </c>
      <c r="C2214" s="6" t="n">
        <v>40457</v>
      </c>
      <c r="D2214" s="0" t="n">
        <f aca="false">IF(E2214&gt;E2213,1,0)</f>
        <v>1</v>
      </c>
      <c r="E2214" s="46" t="n">
        <v>112.0804</v>
      </c>
      <c r="F2214" s="46" t="n">
        <v>109.7903</v>
      </c>
      <c r="G2214" s="46" t="n">
        <v>111.0541</v>
      </c>
      <c r="H2214" s="46" t="n">
        <v>111.6937</v>
      </c>
      <c r="I2214" s="46" t="n">
        <v>114.5288</v>
      </c>
      <c r="J2214" s="47" t="str">
        <f aca="false">IF(MIN(E2214:I2214)=E2214,$E$2,IF(MIN(E2214:I2214)=F2214,$F$2,IF(MIN(E2214:I2214)=G2214,$G$2,IF(MIN(E2214:I2214)=H2214,$H$2,IF(MIN(E2214:I2214)=I2214,$I$2)))))</f>
        <v>100D</v>
      </c>
      <c r="K2214" s="47" t="str">
        <f aca="false">IF(MAX(E2214:I2214)=E2214,$E$2,IF(MAX(E2214:I2214)=F2214,$F$2,IF(MAX(E2214:I2214)=G2214,$G$2,IF(MAX(E2214:I2214)=H2214,$H$2,IF(MAX(E2214:I2214)=I2214,$I$2)))))</f>
        <v>10D</v>
      </c>
      <c r="L2214" s="4" t="n">
        <f aca="false">IF(MAX(E2214:I2214)=H2214,1,0)</f>
        <v>0</v>
      </c>
      <c r="M2214" s="4" t="n">
        <f aca="false">IF(MAX(E2214:I2214)=I2214,1,0)</f>
        <v>1</v>
      </c>
      <c r="O2214" s="4" t="n">
        <f aca="false">IF(CN2214&gt;E2214,1,0)</f>
        <v>1</v>
      </c>
      <c r="P2214" s="4" t="n">
        <f aca="false">IF(CN2214&gt;F2214,1,0)</f>
        <v>1</v>
      </c>
      <c r="Q2214" s="4" t="n">
        <f aca="false">IF(CN2214&gt;G2214,1,0)</f>
        <v>1</v>
      </c>
      <c r="R2214" s="4" t="n">
        <f aca="false">IF(CN2214&gt;H2214,1,0)</f>
        <v>1</v>
      </c>
      <c r="S2214" s="4" t="n">
        <f aca="false">IF(CN2214&gt;I2214,1,0)</f>
        <v>1</v>
      </c>
      <c r="T2214" s="25" t="n">
        <f aca="false">IF(AND(AND(R2214=0,S2214=0,Q2214=0),OR(S2213=1,S2212=1,S2211=1)),1,0)</f>
        <v>0</v>
      </c>
      <c r="U2214" s="13" t="n">
        <f aca="false">SUM(CM2213:CM2214)</f>
        <v>0.0200456909515856</v>
      </c>
      <c r="AV2214" s="0"/>
      <c r="AW2214" s="55" t="n">
        <f aca="false">IF(EC2214&gt;$AW$2,1,0)</f>
        <v>1</v>
      </c>
      <c r="AX2214" s="0" t="n">
        <f aca="false">IF(AND(I2214&gt;G2214,I2213&lt;G2213),1,IF(OR(AND(I2214&gt;F2214,I2213&lt;F2213),AND(I2214&gt;E2214,I2213&lt;E2213)),1,0))</f>
        <v>0</v>
      </c>
      <c r="AY2214" s="0" t="n">
        <f aca="false">IF(K2213="10D",1,0)</f>
        <v>1</v>
      </c>
      <c r="AZ2214" s="0" t="n">
        <f aca="false">IF(AND(I2214&gt;G2214,I2213&lt;G2213,I2214&gt;F2214,I2213&gt;F2213,I2214&gt;E2214,I2213&gt;E2213),1,0)</f>
        <v>0</v>
      </c>
      <c r="BA2214" s="56" t="n">
        <f aca="false">IF(G2214&gt;H2214,1,0)</f>
        <v>0</v>
      </c>
      <c r="BB2214" s="56" t="n">
        <f aca="false">IF(I2214&lt;F2214,1,0)</f>
        <v>0</v>
      </c>
      <c r="BC2214" s="0" t="n">
        <f aca="false">IF(AND(SUM(AW2213:AX2213)=2,AY2214=1),1,IF(SUM(AX2212:AX2214)=0,0,IF(AND(OR(AW2212=1,AX2212=1),OR(AW2213=1,AX2213=1),AY2214=1),1,IF(AND(SUM(AW2214:AY2214)=2,SUM(AW2212:AX2212)=2,AX2212=1),1,0))))</f>
        <v>0</v>
      </c>
      <c r="BD2214" s="57" t="str">
        <f aca="false">IF(AND(SUM(BC2212:BC2214)&gt;=1,BA2214=1,SUM(AZ2209:AZ2214)&gt;=1),1,IF(BC2214=0,"",IF(AND(BC2214=1,AZ2214=0,AZ2213=0,AZ2212=0),1,IF(AND(BC2214=1,OR(AZ2214=1,AZ2213=1,AZ2212)),IF(BA2214=1,1,0)))))</f>
        <v/>
      </c>
      <c r="BE2214" s="50" t="str">
        <f aca="false">IF(AND(BD2214=1,BD2213=1),0,IF(BD2214=1,SUM(CM2215:CM2253),""))</f>
        <v/>
      </c>
      <c r="BF2214" s="20" t="n">
        <f aca="false">IF(AND(BB2214=1,BB2213=1,BE2173&lt;&gt;0),"",IF(AND(BB2213=0,BB2214=1),BF2213,IF(AND(BB2214=1,BB2213=1),BF2213,IF(AND(BF2213="",BE2213="",OR(BD2213=0,BD2213="")),"",IF(AND(BF2213="",BE2174=0),"",IF(AND(BE2174&lt;&gt;"",BF2213=BE2174),"",IF(AND(BD2213=1,BE2213&lt;&gt;0),CM2214,IF(BF2213&lt;&gt;0,BF2213+CM2214,IF(BF2213="","")))))))))</f>
        <v>0.0183418887329144</v>
      </c>
      <c r="BH2214" s="50"/>
      <c r="BI2214" s="0"/>
      <c r="BU2214" s="0"/>
      <c r="BZ2214" s="49"/>
      <c r="CG2214" s="13"/>
      <c r="CH2214" s="40"/>
      <c r="CI2214" s="13"/>
      <c r="CL2214" s="6" t="n">
        <f aca="false">C2214</f>
        <v>40457</v>
      </c>
      <c r="CM2214" s="13" t="n">
        <f aca="false">CN2214/CN2213-1</f>
        <v>-8.61771802826983E-005</v>
      </c>
      <c r="CN2214" s="76" t="n">
        <v>116.03</v>
      </c>
      <c r="CO2214" s="13" t="n">
        <f aca="false">CN2214/CN2209-1</f>
        <v>0.0136280248099938</v>
      </c>
      <c r="CY2214" s="4" t="n">
        <v>116.02</v>
      </c>
      <c r="CZ2214" s="4" t="n">
        <v>116.03</v>
      </c>
      <c r="DA2214" s="33" t="n">
        <f aca="false">CZ2214-CN2214</f>
        <v>0</v>
      </c>
      <c r="DB2214" s="16" t="n">
        <f aca="false">CZ2214/CY2214-1</f>
        <v>8.61920358559143E-005</v>
      </c>
      <c r="DC2214" s="15" t="n">
        <f aca="false">CY2214/CZ2213-1</f>
        <v>-0.000172354360565397</v>
      </c>
      <c r="DD2214" s="15" t="n">
        <f aca="false">CZ2214/CZ2213-1</f>
        <v>-8.61771802826983E-005</v>
      </c>
      <c r="DE2214" s="34" t="str">
        <f aca="false">IF(CW2214=0,"",-DC2214*CS2214)</f>
        <v/>
      </c>
      <c r="DY2214" s="6"/>
      <c r="EB2214" s="6" t="n">
        <f aca="false">CL2214</f>
        <v>40457</v>
      </c>
      <c r="EC2214" s="13" t="n">
        <f aca="false">SUM(CM2212:CM2214)</f>
        <v>0.0125419827236822</v>
      </c>
    </row>
    <row r="2215" customFormat="false" ht="15" hidden="false" customHeight="false" outlineLevel="0" collapsed="false">
      <c r="A2215" s="0" t="n">
        <f aca="false">IF(FR2215=1,CZ2215,0)</f>
        <v>0</v>
      </c>
      <c r="C2215" s="6" t="n">
        <v>40458</v>
      </c>
      <c r="D2215" s="0" t="n">
        <f aca="false">IF(E2215&gt;E2214,1,0)</f>
        <v>1</v>
      </c>
      <c r="E2215" s="46" t="n">
        <v>112.1032</v>
      </c>
      <c r="F2215" s="46" t="n">
        <v>109.8097</v>
      </c>
      <c r="G2215" s="46" t="n">
        <v>111.1553</v>
      </c>
      <c r="H2215" s="46" t="n">
        <v>112.0254</v>
      </c>
      <c r="I2215" s="46" t="n">
        <v>114.868</v>
      </c>
      <c r="J2215" s="47" t="str">
        <f aca="false">IF(MIN(E2215:I2215)=E2215,$E$2,IF(MIN(E2215:I2215)=F2215,$F$2,IF(MIN(E2215:I2215)=G2215,$G$2,IF(MIN(E2215:I2215)=H2215,$H$2,IF(MIN(E2215:I2215)=I2215,$I$2)))))</f>
        <v>100D</v>
      </c>
      <c r="K2215" s="47" t="str">
        <f aca="false">IF(MAX(E2215:I2215)=E2215,$E$2,IF(MAX(E2215:I2215)=F2215,$F$2,IF(MAX(E2215:I2215)=G2215,$G$2,IF(MAX(E2215:I2215)=H2215,$H$2,IF(MAX(E2215:I2215)=I2215,$I$2)))))</f>
        <v>10D</v>
      </c>
      <c r="L2215" s="4" t="n">
        <f aca="false">IF(MAX(E2215:I2215)=H2215,1,0)</f>
        <v>0</v>
      </c>
      <c r="M2215" s="4" t="n">
        <f aca="false">IF(MAX(E2215:I2215)=I2215,1,0)</f>
        <v>1</v>
      </c>
      <c r="O2215" s="4" t="n">
        <f aca="false">IF(CN2215&gt;E2215,1,0)</f>
        <v>1</v>
      </c>
      <c r="P2215" s="4" t="n">
        <f aca="false">IF(CN2215&gt;F2215,1,0)</f>
        <v>1</v>
      </c>
      <c r="Q2215" s="4" t="n">
        <f aca="false">IF(CN2215&gt;G2215,1,0)</f>
        <v>1</v>
      </c>
      <c r="R2215" s="4" t="n">
        <f aca="false">IF(CN2215&gt;H2215,1,0)</f>
        <v>1</v>
      </c>
      <c r="S2215" s="4" t="n">
        <f aca="false">IF(CN2215&gt;I2215,1,0)</f>
        <v>1</v>
      </c>
      <c r="T2215" s="25" t="n">
        <f aca="false">IF(AND(AND(R2215=0,S2215=0,Q2215=0),OR(S2214=1,S2213=1,S2212=1)),1,0)</f>
        <v>0</v>
      </c>
      <c r="U2215" s="13" t="n">
        <f aca="false">SUM(CM2214:CM2215)</f>
        <v>-0.00129276168429027</v>
      </c>
      <c r="AV2215" s="0"/>
      <c r="AW2215" s="55" t="n">
        <f aca="false">IF(EC2215&gt;$AW$2,1,0)</f>
        <v>1</v>
      </c>
      <c r="AX2215" s="0" t="n">
        <f aca="false">IF(AND(I2215&gt;G2215,I2214&lt;G2214),1,IF(OR(AND(I2215&gt;F2215,I2214&lt;F2214),AND(I2215&gt;E2215,I2214&lt;E2214)),1,0))</f>
        <v>0</v>
      </c>
      <c r="AY2215" s="0" t="n">
        <f aca="false">IF(K2214="10D",1,0)</f>
        <v>1</v>
      </c>
      <c r="AZ2215" s="0" t="n">
        <f aca="false">IF(AND(I2215&gt;G2215,I2214&lt;G2214,I2215&gt;F2215,I2214&gt;F2214,I2215&gt;E2215,I2214&gt;E2214),1,0)</f>
        <v>0</v>
      </c>
      <c r="BA2215" s="56" t="n">
        <f aca="false">IF(G2215&gt;H2215,1,0)</f>
        <v>0</v>
      </c>
      <c r="BB2215" s="56" t="n">
        <f aca="false">IF(I2215&lt;F2215,1,0)</f>
        <v>0</v>
      </c>
      <c r="BC2215" s="0" t="n">
        <f aca="false">IF(AND(SUM(AW2214:AX2214)=2,AY2215=1),1,IF(SUM(AX2213:AX2215)=0,0,IF(AND(OR(AW2213=1,AX2213=1),OR(AW2214=1,AX2214=1),AY2215=1),1,IF(AND(SUM(AW2215:AY2215)=2,SUM(AW2213:AX2213)=2,AX2213=1),1,0))))</f>
        <v>0</v>
      </c>
      <c r="BD2215" s="57" t="str">
        <f aca="false">IF(AND(SUM(BC2213:BC2215)&gt;=1,BA2215=1,SUM(AZ2210:AZ2215)&gt;=1),1,IF(BC2215=0,"",IF(AND(BC2215=1,AZ2215=0,AZ2214=0,AZ2213=0),1,IF(AND(BC2215=1,OR(AZ2215=1,AZ2214=1,AZ2213)),IF(BA2215=1,1,0)))))</f>
        <v/>
      </c>
      <c r="BE2215" s="50" t="str">
        <f aca="false">IF(AND(BD2215=1,BD2214=1),0,IF(BD2215=1,SUM(CM2216:CM2254),""))</f>
        <v/>
      </c>
      <c r="BF2215" s="20" t="n">
        <f aca="false">IF(AND(BB2215=1,BB2214=1,BE2174&lt;&gt;0),"",IF(AND(BB2214=0,BB2215=1),BF2214,IF(AND(BB2215=1,BB2214=1),BF2214,IF(AND(BF2214="",BE2214="",OR(BD2214=0,BD2214="")),"",IF(AND(BF2214="",BE2175=0),"",IF(AND(BE2175&lt;&gt;"",BF2214=BE2175),"",IF(AND(BD2214=1,BE2214&lt;&gt;0),CM2215,IF(BF2214&lt;&gt;0,BF2214+CM2215,IF(BF2214="","")))))))))</f>
        <v>0.0171353042289069</v>
      </c>
      <c r="BH2215" s="50"/>
      <c r="BI2215" s="0"/>
      <c r="BU2215" s="0"/>
      <c r="BZ2215" s="49"/>
      <c r="CG2215" s="13"/>
      <c r="CH2215" s="40"/>
      <c r="CI2215" s="13"/>
      <c r="CL2215" s="6" t="n">
        <f aca="false">C2215</f>
        <v>40458</v>
      </c>
      <c r="CM2215" s="13" t="n">
        <f aca="false">CN2215/CN2214-1</f>
        <v>-0.00120658450400757</v>
      </c>
      <c r="CN2215" s="76" t="n">
        <v>115.89</v>
      </c>
      <c r="CO2215" s="13" t="n">
        <f aca="false">CN2215/CN2210-1</f>
        <v>0.0154210111276616</v>
      </c>
      <c r="CY2215" s="4" t="n">
        <v>116.5</v>
      </c>
      <c r="CZ2215" s="4" t="n">
        <v>115.89</v>
      </c>
      <c r="DA2215" s="33" t="n">
        <f aca="false">CZ2215-CN2215</f>
        <v>0</v>
      </c>
      <c r="DB2215" s="16" t="n">
        <f aca="false">CZ2215/CY2215-1</f>
        <v>-0.0052360515021459</v>
      </c>
      <c r="DC2215" s="15" t="n">
        <f aca="false">CY2215/CZ2214-1</f>
        <v>0.00405067654916835</v>
      </c>
      <c r="DD2215" s="15" t="n">
        <f aca="false">CZ2215/CZ2214-1</f>
        <v>-0.00120658450400757</v>
      </c>
      <c r="DE2215" s="34" t="str">
        <f aca="false">IF(CW2215=0,"",-DC2215*CS2215)</f>
        <v/>
      </c>
      <c r="DY2215" s="6"/>
      <c r="EB2215" s="6" t="n">
        <f aca="false">CL2215</f>
        <v>40458</v>
      </c>
      <c r="EC2215" s="13" t="n">
        <f aca="false">SUM(CM2213:CM2215)</f>
        <v>0.018839106447578</v>
      </c>
    </row>
    <row r="2216" customFormat="false" ht="15" hidden="false" customHeight="false" outlineLevel="0" collapsed="false">
      <c r="A2216" s="0" t="n">
        <f aca="false">IF(FR2216=1,CZ2216,0)</f>
        <v>0</v>
      </c>
      <c r="C2216" s="6" t="n">
        <v>40459</v>
      </c>
      <c r="D2216" s="0" t="n">
        <f aca="false">IF(E2216&gt;E2215,1,0)</f>
        <v>1</v>
      </c>
      <c r="E2216" s="46" t="n">
        <v>112.1272</v>
      </c>
      <c r="F2216" s="46" t="n">
        <v>109.8511</v>
      </c>
      <c r="G2216" s="46" t="n">
        <v>111.2802</v>
      </c>
      <c r="H2216" s="46" t="n">
        <v>112.4023</v>
      </c>
      <c r="I2216" s="46" t="n">
        <v>115.0398</v>
      </c>
      <c r="J2216" s="47" t="str">
        <f aca="false">IF(MIN(E2216:I2216)=E2216,$E$2,IF(MIN(E2216:I2216)=F2216,$F$2,IF(MIN(E2216:I2216)=G2216,$G$2,IF(MIN(E2216:I2216)=H2216,$H$2,IF(MIN(E2216:I2216)=I2216,$I$2)))))</f>
        <v>100D</v>
      </c>
      <c r="K2216" s="47" t="str">
        <f aca="false">IF(MAX(E2216:I2216)=E2216,$E$2,IF(MAX(E2216:I2216)=F2216,$F$2,IF(MAX(E2216:I2216)=G2216,$G$2,IF(MAX(E2216:I2216)=H2216,$H$2,IF(MAX(E2216:I2216)=I2216,$I$2)))))</f>
        <v>10D</v>
      </c>
      <c r="L2216" s="4" t="n">
        <f aca="false">IF(MAX(E2216:I2216)=H2216,1,0)</f>
        <v>0</v>
      </c>
      <c r="M2216" s="4" t="n">
        <f aca="false">IF(MAX(E2216:I2216)=I2216,1,0)</f>
        <v>1</v>
      </c>
      <c r="O2216" s="4" t="n">
        <f aca="false">IF(CN2216&gt;E2216,1,0)</f>
        <v>1</v>
      </c>
      <c r="P2216" s="4" t="n">
        <f aca="false">IF(CN2216&gt;F2216,1,0)</f>
        <v>1</v>
      </c>
      <c r="Q2216" s="4" t="n">
        <f aca="false">IF(CN2216&gt;G2216,1,0)</f>
        <v>1</v>
      </c>
      <c r="R2216" s="4" t="n">
        <f aca="false">IF(CN2216&gt;H2216,1,0)</f>
        <v>1</v>
      </c>
      <c r="S2216" s="4" t="n">
        <f aca="false">IF(CN2216&gt;I2216,1,0)</f>
        <v>1</v>
      </c>
      <c r="T2216" s="25" t="n">
        <f aca="false">IF(AND(AND(R2216=0,S2216=0,Q2216=0),OR(S2215=1,S2214=1,S2213=1)),1,0)</f>
        <v>0</v>
      </c>
      <c r="U2216" s="13" t="n">
        <f aca="false">SUM(CM2215:CM2216)</f>
        <v>0.0043806102496381</v>
      </c>
      <c r="AV2216" s="0"/>
      <c r="AW2216" s="55" t="n">
        <f aca="false">IF(EC2216&gt;$AW$2,1,0)</f>
        <v>0</v>
      </c>
      <c r="AX2216" s="0" t="n">
        <f aca="false">IF(AND(I2216&gt;G2216,I2215&lt;G2215),1,IF(OR(AND(I2216&gt;F2216,I2215&lt;F2215),AND(I2216&gt;E2216,I2215&lt;E2215)),1,0))</f>
        <v>0</v>
      </c>
      <c r="AY2216" s="0" t="n">
        <f aca="false">IF(K2215="10D",1,0)</f>
        <v>1</v>
      </c>
      <c r="AZ2216" s="0" t="n">
        <f aca="false">IF(AND(I2216&gt;G2216,I2215&lt;G2215,I2216&gt;F2216,I2215&gt;F2215,I2216&gt;E2216,I2215&gt;E2215),1,0)</f>
        <v>0</v>
      </c>
      <c r="BA2216" s="56" t="n">
        <f aca="false">IF(G2216&gt;H2216,1,0)</f>
        <v>0</v>
      </c>
      <c r="BB2216" s="56" t="n">
        <f aca="false">IF(I2216&lt;F2216,1,0)</f>
        <v>0</v>
      </c>
      <c r="BC2216" s="0" t="n">
        <f aca="false">IF(AND(SUM(AW2215:AX2215)=2,AY2216=1),1,IF(SUM(AX2214:AX2216)=0,0,IF(AND(OR(AW2214=1,AX2214=1),OR(AW2215=1,AX2215=1),AY2216=1),1,IF(AND(SUM(AW2216:AY2216)=2,SUM(AW2214:AX2214)=2,AX2214=1),1,0))))</f>
        <v>0</v>
      </c>
      <c r="BD2216" s="57" t="str">
        <f aca="false">IF(AND(SUM(BC2214:BC2216)&gt;=1,BA2216=1,SUM(AZ2211:AZ2216)&gt;=1),1,IF(BC2216=0,"",IF(AND(BC2216=1,AZ2216=0,AZ2215=0,AZ2214=0),1,IF(AND(BC2216=1,OR(AZ2216=1,AZ2215=1,AZ2214)),IF(BA2216=1,1,0)))))</f>
        <v/>
      </c>
      <c r="BE2216" s="50" t="str">
        <f aca="false">IF(AND(BD2216=1,BD2215=1),0,IF(BD2216=1,SUM(CM2217:CM2255),""))</f>
        <v/>
      </c>
      <c r="BF2216" s="20" t="n">
        <f aca="false">IF(AND(BB2216=1,BB2215=1,BE2175&lt;&gt;0),"",IF(AND(BB2215=0,BB2216=1),BF2215,IF(AND(BB2216=1,BB2215=1),BF2215,IF(AND(BF2215="",BE2215="",OR(BD2215=0,BD2215="")),"",IF(AND(BF2215="",BE2176=0),"",IF(AND(BE2176&lt;&gt;"",BF2215=BE2176),"",IF(AND(BD2215=1,BE2215&lt;&gt;0),CM2216,IF(BF2215&lt;&gt;0,BF2215+CM2216,IF(BF2215="","")))))))))</f>
        <v>0.0227224989825525</v>
      </c>
      <c r="BH2216" s="50"/>
      <c r="BI2216" s="0"/>
      <c r="BU2216" s="0"/>
      <c r="BZ2216" s="49"/>
      <c r="CG2216" s="13"/>
      <c r="CH2216" s="40"/>
      <c r="CI2216" s="13"/>
      <c r="CL2216" s="6" t="n">
        <f aca="false">C2216</f>
        <v>40459</v>
      </c>
      <c r="CM2216" s="13" t="n">
        <f aca="false">CN2216/CN2215-1</f>
        <v>0.00558719475364566</v>
      </c>
      <c r="CN2216" s="76" t="n">
        <v>116.5375</v>
      </c>
      <c r="CO2216" s="13" t="n">
        <f aca="false">CN2216/CN2211-1</f>
        <v>0.0168179041968415</v>
      </c>
      <c r="CY2216" s="4" t="n">
        <v>116.05</v>
      </c>
      <c r="CZ2216" s="4" t="n">
        <v>116.5375</v>
      </c>
      <c r="DA2216" s="33" t="n">
        <f aca="false">CZ2216-CN2216</f>
        <v>0</v>
      </c>
      <c r="DB2216" s="16" t="n">
        <f aca="false">CZ2216/CY2216-1</f>
        <v>0.00420077552778975</v>
      </c>
      <c r="DC2216" s="15" t="n">
        <f aca="false">CY2216/CZ2215-1</f>
        <v>0.00138061955302438</v>
      </c>
      <c r="DD2216" s="15" t="n">
        <f aca="false">CZ2216/CZ2215-1</f>
        <v>0.00558719475364566</v>
      </c>
      <c r="DE2216" s="34" t="str">
        <f aca="false">IF(CW2216=0,"",-DC2216*CS2216)</f>
        <v/>
      </c>
      <c r="DY2216" s="6"/>
      <c r="EB2216" s="6" t="n">
        <f aca="false">CL2216</f>
        <v>40459</v>
      </c>
      <c r="EC2216" s="13" t="n">
        <f aca="false">SUM(CM2214:CM2216)</f>
        <v>0.0042944330693554</v>
      </c>
    </row>
    <row r="2217" customFormat="false" ht="15" hidden="false" customHeight="false" outlineLevel="0" collapsed="false">
      <c r="A2217" s="0" t="n">
        <f aca="false">IF(FR2217=1,CZ2217,0)</f>
        <v>0</v>
      </c>
      <c r="C2217" s="6" t="n">
        <v>40462</v>
      </c>
      <c r="D2217" s="0" t="n">
        <f aca="false">IF(E2217&gt;E2216,1,0)</f>
        <v>1</v>
      </c>
      <c r="E2217" s="46" t="n">
        <v>112.1507</v>
      </c>
      <c r="F2217" s="46" t="n">
        <v>109.9</v>
      </c>
      <c r="G2217" s="46" t="n">
        <v>111.4078</v>
      </c>
      <c r="H2217" s="46" t="n">
        <v>112.7286</v>
      </c>
      <c r="I2217" s="46" t="n">
        <v>115.2778</v>
      </c>
      <c r="J2217" s="47" t="str">
        <f aca="false">IF(MIN(E2217:I2217)=E2217,$E$2,IF(MIN(E2217:I2217)=F2217,$F$2,IF(MIN(E2217:I2217)=G2217,$G$2,IF(MIN(E2217:I2217)=H2217,$H$2,IF(MIN(E2217:I2217)=I2217,$I$2)))))</f>
        <v>100D</v>
      </c>
      <c r="K2217" s="47" t="str">
        <f aca="false">IF(MAX(E2217:I2217)=E2217,$E$2,IF(MAX(E2217:I2217)=F2217,$F$2,IF(MAX(E2217:I2217)=G2217,$G$2,IF(MAX(E2217:I2217)=H2217,$H$2,IF(MAX(E2217:I2217)=I2217,$I$2)))))</f>
        <v>10D</v>
      </c>
      <c r="L2217" s="4" t="n">
        <f aca="false">IF(MAX(E2217:I2217)=H2217,1,0)</f>
        <v>0</v>
      </c>
      <c r="M2217" s="4" t="n">
        <f aca="false">IF(MAX(E2217:I2217)=I2217,1,0)</f>
        <v>1</v>
      </c>
      <c r="O2217" s="4" t="n">
        <f aca="false">IF(CN2217&gt;E2217,1,0)</f>
        <v>1</v>
      </c>
      <c r="P2217" s="4" t="n">
        <f aca="false">IF(CN2217&gt;F2217,1,0)</f>
        <v>1</v>
      </c>
      <c r="Q2217" s="4" t="n">
        <f aca="false">IF(CN2217&gt;G2217,1,0)</f>
        <v>1</v>
      </c>
      <c r="R2217" s="4" t="n">
        <f aca="false">IF(CN2217&gt;H2217,1,0)</f>
        <v>1</v>
      </c>
      <c r="S2217" s="4" t="n">
        <f aca="false">IF(CN2217&gt;I2217,1,0)</f>
        <v>1</v>
      </c>
      <c r="T2217" s="25" t="n">
        <f aca="false">IF(AND(AND(R2217=0,S2217=0,Q2217=0),OR(S2216=1,S2215=1,S2214=1)),1,0)</f>
        <v>0</v>
      </c>
      <c r="U2217" s="13" t="n">
        <f aca="false">SUM(CM2216:CM2217)</f>
        <v>0.00655254925327031</v>
      </c>
      <c r="AV2217" s="0"/>
      <c r="AW2217" s="55" t="n">
        <f aca="false">IF(EC2217&gt;$AW$2,1,0)</f>
        <v>0</v>
      </c>
      <c r="AX2217" s="0" t="n">
        <f aca="false">IF(AND(I2217&gt;G2217,I2216&lt;G2216),1,IF(OR(AND(I2217&gt;F2217,I2216&lt;F2216),AND(I2217&gt;E2217,I2216&lt;E2216)),1,0))</f>
        <v>0</v>
      </c>
      <c r="AY2217" s="0" t="n">
        <f aca="false">IF(K2216="10D",1,0)</f>
        <v>1</v>
      </c>
      <c r="AZ2217" s="0" t="n">
        <f aca="false">IF(AND(I2217&gt;G2217,I2216&lt;G2216,I2217&gt;F2217,I2216&gt;F2216,I2217&gt;E2217,I2216&gt;E2216),1,0)</f>
        <v>0</v>
      </c>
      <c r="BA2217" s="56" t="n">
        <f aca="false">IF(G2217&gt;H2217,1,0)</f>
        <v>0</v>
      </c>
      <c r="BB2217" s="56" t="n">
        <f aca="false">IF(I2217&lt;F2217,1,0)</f>
        <v>0</v>
      </c>
      <c r="BC2217" s="0" t="n">
        <f aca="false">IF(AND(SUM(AW2216:AX2216)=2,AY2217=1),1,IF(SUM(AX2215:AX2217)=0,0,IF(AND(OR(AW2215=1,AX2215=1),OR(AW2216=1,AX2216=1),AY2217=1),1,IF(AND(SUM(AW2217:AY2217)=2,SUM(AW2215:AX2215)=2,AX2215=1),1,0))))</f>
        <v>0</v>
      </c>
      <c r="BD2217" s="57" t="str">
        <f aca="false">IF(AND(SUM(BC2215:BC2217)&gt;=1,BA2217=1,SUM(AZ2212:AZ2217)&gt;=1),1,IF(BC2217=0,"",IF(AND(BC2217=1,AZ2217=0,AZ2216=0,AZ2215=0),1,IF(AND(BC2217=1,OR(AZ2217=1,AZ2216=1,AZ2215)),IF(BA2217=1,1,0)))))</f>
        <v/>
      </c>
      <c r="BE2217" s="50" t="str">
        <f aca="false">IF(AND(BD2217=1,BD2216=1),0,IF(BD2217=1,SUM(CM2218:CM2256),""))</f>
        <v/>
      </c>
      <c r="BF2217" s="20" t="n">
        <f aca="false">IF(AND(BB2217=1,BB2216=1,BE2176&lt;&gt;0),"",IF(AND(BB2216=0,BB2217=1),BF2216,IF(AND(BB2217=1,BB2216=1),BF2216,IF(AND(BF2216="",BE2216="",OR(BD2216=0,BD2216="")),"",IF(AND(BF2216="",BE2177=0),"",IF(AND(BE2177&lt;&gt;"",BF2216=BE2177),"",IF(AND(BD2216=1,BE2216&lt;&gt;0),CM2217,IF(BF2216&lt;&gt;0,BF2216+CM2217,IF(BF2216="","")))))))))</f>
        <v>0.0236878534821772</v>
      </c>
      <c r="BH2217" s="50"/>
      <c r="BI2217" s="0"/>
      <c r="BU2217" s="0"/>
      <c r="BZ2217" s="49"/>
      <c r="CG2217" s="13"/>
      <c r="CH2217" s="40"/>
      <c r="CI2217" s="13"/>
      <c r="CL2217" s="6" t="n">
        <f aca="false">C2217</f>
        <v>40462</v>
      </c>
      <c r="CM2217" s="13" t="n">
        <f aca="false">CN2217/CN2216-1</f>
        <v>0.000965354499624649</v>
      </c>
      <c r="CN2217" s="76" t="n">
        <v>116.65</v>
      </c>
      <c r="CO2217" s="13" t="n">
        <f aca="false">CN2217/CN2212-1</f>
        <v>0.0254945054945055</v>
      </c>
      <c r="CY2217" s="4" t="n">
        <v>116.72</v>
      </c>
      <c r="CZ2217" s="4" t="n">
        <v>116.65</v>
      </c>
      <c r="DA2217" s="33" t="n">
        <f aca="false">CZ2217-CN2217</f>
        <v>0</v>
      </c>
      <c r="DB2217" s="16" t="n">
        <f aca="false">CZ2217/CY2217-1</f>
        <v>-0.000599725839616094</v>
      </c>
      <c r="DC2217" s="15" t="n">
        <f aca="false">CY2217/CZ2216-1</f>
        <v>0.00156601952161317</v>
      </c>
      <c r="DD2217" s="15" t="n">
        <f aca="false">CZ2217/CZ2216-1</f>
        <v>0.000965354499624649</v>
      </c>
      <c r="DE2217" s="34" t="str">
        <f aca="false">IF(CW2217=0,"",-DC2217*CS2217)</f>
        <v/>
      </c>
      <c r="DY2217" s="6"/>
      <c r="EB2217" s="6" t="n">
        <f aca="false">CL2217</f>
        <v>40462</v>
      </c>
      <c r="EC2217" s="13" t="n">
        <f aca="false">SUM(CM2215:CM2217)</f>
        <v>0.00534596474926274</v>
      </c>
    </row>
    <row r="2218" customFormat="false" ht="15" hidden="false" customHeight="false" outlineLevel="0" collapsed="false">
      <c r="A2218" s="0" t="n">
        <f aca="false">IF(FR2218=1,CZ2218,0)</f>
        <v>0</v>
      </c>
      <c r="C2218" s="6" t="n">
        <v>40463</v>
      </c>
      <c r="D2218" s="0" t="n">
        <f aca="false">IF(E2218&gt;E2217,1,0)</f>
        <v>1</v>
      </c>
      <c r="E2218" s="46" t="n">
        <v>112.1734</v>
      </c>
      <c r="F2218" s="46" t="n">
        <v>109.9947</v>
      </c>
      <c r="G2218" s="46" t="n">
        <v>111.4928</v>
      </c>
      <c r="H2218" s="46" t="n">
        <v>113.1186</v>
      </c>
      <c r="I2218" s="46" t="n">
        <v>115.5117</v>
      </c>
      <c r="J2218" s="47" t="str">
        <f aca="false">IF(MIN(E2218:I2218)=E2218,$E$2,IF(MIN(E2218:I2218)=F2218,$F$2,IF(MIN(E2218:I2218)=G2218,$G$2,IF(MIN(E2218:I2218)=H2218,$H$2,IF(MIN(E2218:I2218)=I2218,$I$2)))))</f>
        <v>100D</v>
      </c>
      <c r="K2218" s="47" t="str">
        <f aca="false">IF(MAX(E2218:I2218)=E2218,$E$2,IF(MAX(E2218:I2218)=F2218,$F$2,IF(MAX(E2218:I2218)=G2218,$G$2,IF(MAX(E2218:I2218)=H2218,$H$2,IF(MAX(E2218:I2218)=I2218,$I$2)))))</f>
        <v>10D</v>
      </c>
      <c r="L2218" s="4" t="n">
        <f aca="false">IF(MAX(E2218:I2218)=H2218,1,0)</f>
        <v>0</v>
      </c>
      <c r="M2218" s="4" t="n">
        <f aca="false">IF(MAX(E2218:I2218)=I2218,1,0)</f>
        <v>1</v>
      </c>
      <c r="O2218" s="4" t="n">
        <f aca="false">IF(CN2218&gt;E2218,1,0)</f>
        <v>1</v>
      </c>
      <c r="P2218" s="4" t="n">
        <f aca="false">IF(CN2218&gt;F2218,1,0)</f>
        <v>1</v>
      </c>
      <c r="Q2218" s="4" t="n">
        <f aca="false">IF(CN2218&gt;G2218,1,0)</f>
        <v>1</v>
      </c>
      <c r="R2218" s="4" t="n">
        <f aca="false">IF(CN2218&gt;H2218,1,0)</f>
        <v>1</v>
      </c>
      <c r="S2218" s="4" t="n">
        <f aca="false">IF(CN2218&gt;I2218,1,0)</f>
        <v>1</v>
      </c>
      <c r="T2218" s="25" t="n">
        <f aca="false">IF(AND(AND(R2218=0,S2218=0,Q2218=0),OR(S2217=1,S2216=1,S2215=1)),1,0)</f>
        <v>0</v>
      </c>
      <c r="U2218" s="13" t="n">
        <f aca="false">SUM(CM2217:CM2218)</f>
        <v>0.00405150966464829</v>
      </c>
      <c r="AV2218" s="0"/>
      <c r="AW2218" s="55" t="n">
        <f aca="false">IF(EC2218&gt;$AW$2,1,0)</f>
        <v>0</v>
      </c>
      <c r="AX2218" s="0" t="n">
        <f aca="false">IF(AND(I2218&gt;G2218,I2217&lt;G2217),1,IF(OR(AND(I2218&gt;F2218,I2217&lt;F2217),AND(I2218&gt;E2218,I2217&lt;E2217)),1,0))</f>
        <v>0</v>
      </c>
      <c r="AY2218" s="0" t="n">
        <f aca="false">IF(K2217="10D",1,0)</f>
        <v>1</v>
      </c>
      <c r="AZ2218" s="0" t="n">
        <f aca="false">IF(AND(I2218&gt;G2218,I2217&lt;G2217,I2218&gt;F2218,I2217&gt;F2217,I2218&gt;E2218,I2217&gt;E2217),1,0)</f>
        <v>0</v>
      </c>
      <c r="BA2218" s="56" t="n">
        <f aca="false">IF(G2218&gt;H2218,1,0)</f>
        <v>0</v>
      </c>
      <c r="BB2218" s="56" t="n">
        <f aca="false">IF(I2218&lt;F2218,1,0)</f>
        <v>0</v>
      </c>
      <c r="BC2218" s="0" t="n">
        <f aca="false">IF(AND(SUM(AW2217:AX2217)=2,AY2218=1),1,IF(SUM(AX2216:AX2218)=0,0,IF(AND(OR(AW2216=1,AX2216=1),OR(AW2217=1,AX2217=1),AY2218=1),1,IF(AND(SUM(AW2218:AY2218)=2,SUM(AW2216:AX2216)=2,AX2216=1),1,0))))</f>
        <v>0</v>
      </c>
      <c r="BD2218" s="57" t="str">
        <f aca="false">IF(AND(SUM(BC2216:BC2218)&gt;=1,BA2218=1,SUM(AZ2213:AZ2218)&gt;=1),1,IF(BC2218=0,"",IF(AND(BC2218=1,AZ2218=0,AZ2217=0,AZ2216=0),1,IF(AND(BC2218=1,OR(AZ2218=1,AZ2217=1,AZ2216)),IF(BA2218=1,1,0)))))</f>
        <v/>
      </c>
      <c r="BE2218" s="50" t="str">
        <f aca="false">IF(AND(BD2218=1,BD2217=1),0,IF(BD2218=1,SUM(CM2219:CM2257),""))</f>
        <v/>
      </c>
      <c r="BF2218" s="20" t="n">
        <f aca="false">IF(AND(BB2218=1,BB2217=1,BE2177&lt;&gt;0),"",IF(AND(BB2217=0,BB2218=1),BF2217,IF(AND(BB2218=1,BB2217=1),BF2217,IF(AND(BF2217="",BE2217="",OR(BD2217=0,BD2217="")),"",IF(AND(BF2217="",BE2178=0),"",IF(AND(BE2178&lt;&gt;"",BF2217=BE2178),"",IF(AND(BD2217=1,BE2217&lt;&gt;0),CM2218,IF(BF2217&lt;&gt;0,BF2217+CM2218,IF(BF2217="","")))))))))</f>
        <v>0.0267740086472008</v>
      </c>
      <c r="BH2218" s="50"/>
      <c r="BI2218" s="0"/>
      <c r="BU2218" s="0"/>
      <c r="BZ2218" s="49"/>
      <c r="CG2218" s="13"/>
      <c r="CH2218" s="40"/>
      <c r="CI2218" s="13"/>
      <c r="CL2218" s="6" t="n">
        <f aca="false">C2218</f>
        <v>40463</v>
      </c>
      <c r="CM2218" s="13" t="n">
        <f aca="false">CN2218/CN2217-1</f>
        <v>0.00308615516502364</v>
      </c>
      <c r="CN2218" s="76" t="n">
        <v>117.01</v>
      </c>
      <c r="CO2218" s="13" t="n">
        <f aca="false">CN2218/CN2213-1</f>
        <v>0.00835918648741818</v>
      </c>
      <c r="CY2218" s="4" t="n">
        <v>116.27</v>
      </c>
      <c r="CZ2218" s="4" t="n">
        <v>117.01</v>
      </c>
      <c r="DA2218" s="33" t="n">
        <f aca="false">CZ2218-CN2218</f>
        <v>0</v>
      </c>
      <c r="DB2218" s="16" t="n">
        <f aca="false">CZ2218/CY2218-1</f>
        <v>0.00636449643072168</v>
      </c>
      <c r="DC2218" s="15" t="n">
        <f aca="false">CY2218/CZ2217-1</f>
        <v>-0.00325760822974719</v>
      </c>
      <c r="DD2218" s="15" t="n">
        <f aca="false">CZ2218/CZ2217-1</f>
        <v>0.00308615516502364</v>
      </c>
      <c r="DE2218" s="34" t="str">
        <f aca="false">IF(CW2218=0,"",-DC2218*CS2218)</f>
        <v/>
      </c>
      <c r="DY2218" s="6"/>
      <c r="EB2218" s="6" t="n">
        <f aca="false">CL2218</f>
        <v>40463</v>
      </c>
      <c r="EC2218" s="13" t="n">
        <f aca="false">SUM(CM2216:CM2218)</f>
        <v>0.00963870441829395</v>
      </c>
    </row>
    <row r="2219" customFormat="false" ht="15" hidden="false" customHeight="false" outlineLevel="0" collapsed="false">
      <c r="A2219" s="0" t="n">
        <f aca="false">IF(FR2219=1,CZ2219,0)</f>
        <v>0</v>
      </c>
      <c r="C2219" s="6" t="n">
        <v>40464</v>
      </c>
      <c r="D2219" s="0" t="n">
        <f aca="false">IF(E2219&gt;E2218,1,0)</f>
        <v>1</v>
      </c>
      <c r="E2219" s="46" t="n">
        <v>112.1994</v>
      </c>
      <c r="F2219" s="46" t="n">
        <v>110.0827</v>
      </c>
      <c r="G2219" s="46" t="n">
        <v>111.6068</v>
      </c>
      <c r="H2219" s="46" t="n">
        <v>113.5389</v>
      </c>
      <c r="I2219" s="46" t="n">
        <v>115.8568</v>
      </c>
      <c r="J2219" s="47" t="str">
        <f aca="false">IF(MIN(E2219:I2219)=E2219,$E$2,IF(MIN(E2219:I2219)=F2219,$F$2,IF(MIN(E2219:I2219)=G2219,$G$2,IF(MIN(E2219:I2219)=H2219,$H$2,IF(MIN(E2219:I2219)=I2219,$I$2)))))</f>
        <v>100D</v>
      </c>
      <c r="K2219" s="47" t="str">
        <f aca="false">IF(MAX(E2219:I2219)=E2219,$E$2,IF(MAX(E2219:I2219)=F2219,$F$2,IF(MAX(E2219:I2219)=G2219,$G$2,IF(MAX(E2219:I2219)=H2219,$H$2,IF(MAX(E2219:I2219)=I2219,$I$2)))))</f>
        <v>10D</v>
      </c>
      <c r="L2219" s="4" t="n">
        <f aca="false">IF(MAX(E2219:I2219)=H2219,1,0)</f>
        <v>0</v>
      </c>
      <c r="M2219" s="4" t="n">
        <f aca="false">IF(MAX(E2219:I2219)=I2219,1,0)</f>
        <v>1</v>
      </c>
      <c r="O2219" s="4" t="n">
        <f aca="false">IF(CN2219&gt;E2219,1,0)</f>
        <v>1</v>
      </c>
      <c r="P2219" s="4" t="n">
        <f aca="false">IF(CN2219&gt;F2219,1,0)</f>
        <v>1</v>
      </c>
      <c r="Q2219" s="4" t="n">
        <f aca="false">IF(CN2219&gt;G2219,1,0)</f>
        <v>1</v>
      </c>
      <c r="R2219" s="4" t="n">
        <f aca="false">IF(CN2219&gt;H2219,1,0)</f>
        <v>1</v>
      </c>
      <c r="S2219" s="4" t="n">
        <f aca="false">IF(CN2219&gt;I2219,1,0)</f>
        <v>1</v>
      </c>
      <c r="T2219" s="25" t="n">
        <f aca="false">IF(AND(AND(R2219=0,S2219=0,Q2219=0),OR(S2218=1,S2217=1,S2216=1)),1,0)</f>
        <v>0</v>
      </c>
      <c r="U2219" s="13" t="n">
        <f aca="false">SUM(CM2218:CM2219)</f>
        <v>0.0108632682322829</v>
      </c>
      <c r="AV2219" s="0"/>
      <c r="AW2219" s="55" t="n">
        <f aca="false">IF(EC2219&gt;$AW$2,1,0)</f>
        <v>1</v>
      </c>
      <c r="AX2219" s="0" t="n">
        <f aca="false">IF(AND(I2219&gt;G2219,I2218&lt;G2218),1,IF(OR(AND(I2219&gt;F2219,I2218&lt;F2218),AND(I2219&gt;E2219,I2218&lt;E2218)),1,0))</f>
        <v>0</v>
      </c>
      <c r="AY2219" s="0" t="n">
        <f aca="false">IF(K2218="10D",1,0)</f>
        <v>1</v>
      </c>
      <c r="AZ2219" s="0" t="n">
        <f aca="false">IF(AND(I2219&gt;G2219,I2218&lt;G2218,I2219&gt;F2219,I2218&gt;F2218,I2219&gt;E2219,I2218&gt;E2218),1,0)</f>
        <v>0</v>
      </c>
      <c r="BA2219" s="56" t="n">
        <f aca="false">IF(G2219&gt;H2219,1,0)</f>
        <v>0</v>
      </c>
      <c r="BB2219" s="56" t="n">
        <f aca="false">IF(I2219&lt;F2219,1,0)</f>
        <v>0</v>
      </c>
      <c r="BC2219" s="0" t="n">
        <f aca="false">IF(AND(SUM(AW2218:AX2218)=2,AY2219=1),1,IF(SUM(AX2217:AX2219)=0,0,IF(AND(OR(AW2217=1,AX2217=1),OR(AW2218=1,AX2218=1),AY2219=1),1,IF(AND(SUM(AW2219:AY2219)=2,SUM(AW2217:AX2217)=2,AX2217=1),1,0))))</f>
        <v>0</v>
      </c>
      <c r="BD2219" s="57" t="str">
        <f aca="false">IF(AND(SUM(BC2217:BC2219)&gt;=1,BA2219=1,SUM(AZ2214:AZ2219)&gt;=1),1,IF(BC2219=0,"",IF(AND(BC2219=1,AZ2219=0,AZ2218=0,AZ2217=0),1,IF(AND(BC2219=1,OR(AZ2219=1,AZ2218=1,AZ2217)),IF(BA2219=1,1,0)))))</f>
        <v/>
      </c>
      <c r="BE2219" s="50" t="str">
        <f aca="false">IF(AND(BD2219=1,BD2218=1),0,IF(BD2219=1,SUM(CM2220:CM2258),""))</f>
        <v/>
      </c>
      <c r="BF2219" s="20" t="n">
        <f aca="false">IF(AND(BB2219=1,BB2218=1,BE2178&lt;&gt;0),"",IF(AND(BB2218=0,BB2219=1),BF2218,IF(AND(BB2219=1,BB2218=1),BF2218,IF(AND(BF2218="",BE2218="",OR(BD2218=0,BD2218="")),"",IF(AND(BF2218="",BE2179=0),"",IF(AND(BE2179&lt;&gt;"",BF2218=BE2179),"",IF(AND(BD2218=1,BE2218&lt;&gt;0),CM2219,IF(BF2218&lt;&gt;0,BF2218+CM2219,IF(BF2218="","")))))))))</f>
        <v>0.0345511217144601</v>
      </c>
      <c r="BH2219" s="50"/>
      <c r="BI2219" s="0"/>
      <c r="BU2219" s="0"/>
      <c r="BZ2219" s="49"/>
      <c r="CG2219" s="13"/>
      <c r="CH2219" s="40"/>
      <c r="CI2219" s="13"/>
      <c r="CL2219" s="6" t="n">
        <f aca="false">C2219</f>
        <v>40464</v>
      </c>
      <c r="CM2219" s="13" t="n">
        <f aca="false">CN2219/CN2218-1</f>
        <v>0.00777711306725926</v>
      </c>
      <c r="CN2219" s="76" t="n">
        <v>117.92</v>
      </c>
      <c r="CO2219" s="13" t="n">
        <f aca="false">CN2219/CN2214-1</f>
        <v>0.0162888908041023</v>
      </c>
      <c r="CY2219" s="4" t="n">
        <v>117.66</v>
      </c>
      <c r="CZ2219" s="4" t="n">
        <v>117.92</v>
      </c>
      <c r="DA2219" s="33" t="n">
        <f aca="false">CZ2219-CN2219</f>
        <v>0</v>
      </c>
      <c r="DB2219" s="16" t="n">
        <f aca="false">CZ2219/CY2219-1</f>
        <v>0.00220975692673808</v>
      </c>
      <c r="DC2219" s="15" t="n">
        <f aca="false">CY2219/CZ2218-1</f>
        <v>0.00555508076232791</v>
      </c>
      <c r="DD2219" s="15" t="n">
        <f aca="false">CZ2219/CZ2218-1</f>
        <v>0.00777711306725926</v>
      </c>
      <c r="DE2219" s="34" t="str">
        <f aca="false">IF(CW2219=0,"",-DC2219*CS2219)</f>
        <v/>
      </c>
      <c r="DY2219" s="6"/>
      <c r="EB2219" s="6" t="n">
        <f aca="false">CL2219</f>
        <v>40464</v>
      </c>
      <c r="EC2219" s="13" t="n">
        <f aca="false">SUM(CM2217:CM2219)</f>
        <v>0.0118286227319075</v>
      </c>
    </row>
    <row r="2220" customFormat="false" ht="15" hidden="false" customHeight="false" outlineLevel="0" collapsed="false">
      <c r="A2220" s="0" t="n">
        <f aca="false">IF(FR2220=1,CZ2220,0)</f>
        <v>0</v>
      </c>
      <c r="C2220" s="6" t="n">
        <v>40465</v>
      </c>
      <c r="D2220" s="0" t="n">
        <f aca="false">IF(E2220&gt;E2219,1,0)</f>
        <v>1</v>
      </c>
      <c r="E2220" s="46" t="n">
        <v>112.2238</v>
      </c>
      <c r="F2220" s="46" t="n">
        <v>110.1802</v>
      </c>
      <c r="G2220" s="46" t="n">
        <v>111.6966</v>
      </c>
      <c r="H2220" s="46" t="n">
        <v>113.8389</v>
      </c>
      <c r="I2220" s="46" t="n">
        <v>116.1898</v>
      </c>
      <c r="J2220" s="47" t="str">
        <f aca="false">IF(MIN(E2220:I2220)=E2220,$E$2,IF(MIN(E2220:I2220)=F2220,$F$2,IF(MIN(E2220:I2220)=G2220,$G$2,IF(MIN(E2220:I2220)=H2220,$H$2,IF(MIN(E2220:I2220)=I2220,$I$2)))))</f>
        <v>100D</v>
      </c>
      <c r="K2220" s="47" t="str">
        <f aca="false">IF(MAX(E2220:I2220)=E2220,$E$2,IF(MAX(E2220:I2220)=F2220,$F$2,IF(MAX(E2220:I2220)=G2220,$G$2,IF(MAX(E2220:I2220)=H2220,$H$2,IF(MAX(E2220:I2220)=I2220,$I$2)))))</f>
        <v>10D</v>
      </c>
      <c r="L2220" s="4" t="n">
        <f aca="false">IF(MAX(E2220:I2220)=H2220,1,0)</f>
        <v>0</v>
      </c>
      <c r="M2220" s="4" t="n">
        <f aca="false">IF(MAX(E2220:I2220)=I2220,1,0)</f>
        <v>1</v>
      </c>
      <c r="O2220" s="4" t="n">
        <f aca="false">IF(CN2220&gt;E2220,1,0)</f>
        <v>1</v>
      </c>
      <c r="P2220" s="4" t="n">
        <f aca="false">IF(CN2220&gt;F2220,1,0)</f>
        <v>1</v>
      </c>
      <c r="Q2220" s="4" t="n">
        <f aca="false">IF(CN2220&gt;G2220,1,0)</f>
        <v>1</v>
      </c>
      <c r="R2220" s="4" t="n">
        <f aca="false">IF(CN2220&gt;H2220,1,0)</f>
        <v>1</v>
      </c>
      <c r="S2220" s="4" t="n">
        <f aca="false">IF(CN2220&gt;I2220,1,0)</f>
        <v>1</v>
      </c>
      <c r="T2220" s="25" t="n">
        <f aca="false">IF(AND(AND(R2220=0,S2220=0,Q2220=0),OR(S2219=1,S2218=1,S2217=1)),1,0)</f>
        <v>0</v>
      </c>
      <c r="U2220" s="13" t="n">
        <f aca="false">SUM(CM2219:CM2220)</f>
        <v>0.00387616327078699</v>
      </c>
      <c r="AV2220" s="0"/>
      <c r="AW2220" s="55" t="n">
        <f aca="false">IF(EC2220&gt;$AW$2,1,0)</f>
        <v>0</v>
      </c>
      <c r="AX2220" s="0" t="n">
        <f aca="false">IF(AND(I2220&gt;G2220,I2219&lt;G2219),1,IF(OR(AND(I2220&gt;F2220,I2219&lt;F2219),AND(I2220&gt;E2220,I2219&lt;E2219)),1,0))</f>
        <v>0</v>
      </c>
      <c r="AY2220" s="0" t="n">
        <f aca="false">IF(K2219="10D",1,0)</f>
        <v>1</v>
      </c>
      <c r="AZ2220" s="0" t="n">
        <f aca="false">IF(AND(I2220&gt;G2220,I2219&lt;G2219,I2220&gt;F2220,I2219&gt;F2219,I2220&gt;E2220,I2219&gt;E2219),1,0)</f>
        <v>0</v>
      </c>
      <c r="BA2220" s="56" t="n">
        <f aca="false">IF(G2220&gt;H2220,1,0)</f>
        <v>0</v>
      </c>
      <c r="BB2220" s="56" t="n">
        <f aca="false">IF(I2220&lt;F2220,1,0)</f>
        <v>0</v>
      </c>
      <c r="BC2220" s="0" t="n">
        <f aca="false">IF(AND(SUM(AW2219:AX2219)=2,AY2220=1),1,IF(SUM(AX2218:AX2220)=0,0,IF(AND(OR(AW2218=1,AX2218=1),OR(AW2219=1,AX2219=1),AY2220=1),1,IF(AND(SUM(AW2220:AY2220)=2,SUM(AW2218:AX2218)=2,AX2218=1),1,0))))</f>
        <v>0</v>
      </c>
      <c r="BD2220" s="57" t="str">
        <f aca="false">IF(AND(SUM(BC2218:BC2220)&gt;=1,BA2220=1,SUM(AZ2215:AZ2220)&gt;=1),1,IF(BC2220=0,"",IF(AND(BC2220=1,AZ2220=0,AZ2219=0,AZ2218=0),1,IF(AND(BC2220=1,OR(AZ2220=1,AZ2219=1,AZ2218)),IF(BA2220=1,1,0)))))</f>
        <v/>
      </c>
      <c r="BE2220" s="50" t="str">
        <f aca="false">IF(AND(BD2220=1,BD2219=1),0,IF(BD2220=1,SUM(CM2221:CM2259),""))</f>
        <v/>
      </c>
      <c r="BF2220" s="20" t="n">
        <f aca="false">IF(AND(BB2220=1,BB2219=1,BE2179&lt;&gt;0),"",IF(AND(BB2219=0,BB2220=1),BF2219,IF(AND(BB2220=1,BB2219=1),BF2219,IF(AND(BF2219="",BE2219="",OR(BD2219=0,BD2219="")),"",IF(AND(BF2219="",BE2180=0),"",IF(AND(BE2180&lt;&gt;"",BF2219=BE2180),"",IF(AND(BD2219=1,BE2219&lt;&gt;0),CM2220,IF(BF2219&lt;&gt;0,BF2219+CM2220,IF(BF2219="","")))))))))</f>
        <v>0.0306501719179878</v>
      </c>
      <c r="BH2220" s="50"/>
      <c r="BI2220" s="0"/>
      <c r="BU2220" s="0"/>
      <c r="BZ2220" s="49"/>
      <c r="CG2220" s="13"/>
      <c r="CH2220" s="40"/>
      <c r="CI2220" s="13"/>
      <c r="CL2220" s="6" t="n">
        <f aca="false">C2220</f>
        <v>40465</v>
      </c>
      <c r="CM2220" s="13" t="n">
        <f aca="false">CN2220/CN2219-1</f>
        <v>-0.00390094979647226</v>
      </c>
      <c r="CN2220" s="76" t="n">
        <v>117.46</v>
      </c>
      <c r="CO2220" s="13" t="n">
        <f aca="false">CN2220/CN2215-1</f>
        <v>0.013547329364052</v>
      </c>
      <c r="CY2220" s="4" t="n">
        <v>117.8099</v>
      </c>
      <c r="CZ2220" s="4" t="n">
        <v>117.46</v>
      </c>
      <c r="DA2220" s="33" t="n">
        <f aca="false">CZ2220-CN2220</f>
        <v>0</v>
      </c>
      <c r="DB2220" s="16" t="n">
        <f aca="false">CZ2220/CY2220-1</f>
        <v>-0.00297003902048987</v>
      </c>
      <c r="DC2220" s="15" t="n">
        <f aca="false">CY2220/CZ2219-1</f>
        <v>-0.000933683853460043</v>
      </c>
      <c r="DD2220" s="15" t="n">
        <f aca="false">CZ2220/CZ2219-1</f>
        <v>-0.00390094979647226</v>
      </c>
      <c r="DE2220" s="34" t="str">
        <f aca="false">IF(CW2220=0,"",-DC2220*CS2220)</f>
        <v/>
      </c>
      <c r="DY2220" s="6"/>
      <c r="EB2220" s="6" t="n">
        <f aca="false">CL2220</f>
        <v>40465</v>
      </c>
      <c r="EC2220" s="13" t="n">
        <f aca="false">SUM(CM2218:CM2220)</f>
        <v>0.00696231843581063</v>
      </c>
    </row>
    <row r="2221" customFormat="false" ht="15" hidden="false" customHeight="false" outlineLevel="0" collapsed="false">
      <c r="A2221" s="0" t="n">
        <f aca="false">IF(FR2221=1,CZ2221,0)</f>
        <v>0</v>
      </c>
      <c r="C2221" s="6" t="n">
        <v>40466</v>
      </c>
      <c r="D2221" s="0" t="n">
        <f aca="false">IF(E2221&gt;E2220,1,0)</f>
        <v>1</v>
      </c>
      <c r="E2221" s="46" t="n">
        <v>112.2497</v>
      </c>
      <c r="F2221" s="46" t="n">
        <v>110.2791</v>
      </c>
      <c r="G2221" s="46" t="n">
        <v>111.7936</v>
      </c>
      <c r="H2221" s="46" t="n">
        <v>114.1133</v>
      </c>
      <c r="I2221" s="46" t="n">
        <v>116.4988</v>
      </c>
      <c r="J2221" s="47" t="str">
        <f aca="false">IF(MIN(E2221:I2221)=E2221,$E$2,IF(MIN(E2221:I2221)=F2221,$F$2,IF(MIN(E2221:I2221)=G2221,$G$2,IF(MIN(E2221:I2221)=H2221,$H$2,IF(MIN(E2221:I2221)=I2221,$I$2)))))</f>
        <v>100D</v>
      </c>
      <c r="K2221" s="47" t="str">
        <f aca="false">IF(MAX(E2221:I2221)=E2221,$E$2,IF(MAX(E2221:I2221)=F2221,$F$2,IF(MAX(E2221:I2221)=G2221,$G$2,IF(MAX(E2221:I2221)=H2221,$H$2,IF(MAX(E2221:I2221)=I2221,$I$2)))))</f>
        <v>10D</v>
      </c>
      <c r="L2221" s="4" t="n">
        <f aca="false">IF(MAX(E2221:I2221)=H2221,1,0)</f>
        <v>0</v>
      </c>
      <c r="M2221" s="4" t="n">
        <f aca="false">IF(MAX(E2221:I2221)=I2221,1,0)</f>
        <v>1</v>
      </c>
      <c r="O2221" s="4" t="n">
        <f aca="false">IF(CN2221&gt;E2221,1,0)</f>
        <v>1</v>
      </c>
      <c r="P2221" s="4" t="n">
        <f aca="false">IF(CN2221&gt;F2221,1,0)</f>
        <v>1</v>
      </c>
      <c r="Q2221" s="4" t="n">
        <f aca="false">IF(CN2221&gt;G2221,1,0)</f>
        <v>1</v>
      </c>
      <c r="R2221" s="4" t="n">
        <f aca="false">IF(CN2221&gt;H2221,1,0)</f>
        <v>1</v>
      </c>
      <c r="S2221" s="4" t="n">
        <f aca="false">IF(CN2221&gt;I2221,1,0)</f>
        <v>1</v>
      </c>
      <c r="T2221" s="25" t="n">
        <f aca="false">IF(AND(AND(R2221=0,S2221=0,Q2221=0),OR(S2220=1,S2219=1,S2218=1)),1,0)</f>
        <v>0</v>
      </c>
      <c r="U2221" s="13" t="n">
        <f aca="false">SUM(CM2220:CM2221)</f>
        <v>-0.00185770103093497</v>
      </c>
      <c r="AV2221" s="0"/>
      <c r="AW2221" s="55" t="n">
        <f aca="false">IF(EC2221&gt;$AW$2,1,0)</f>
        <v>0</v>
      </c>
      <c r="AX2221" s="0" t="n">
        <f aca="false">IF(AND(I2221&gt;G2221,I2220&lt;G2220),1,IF(OR(AND(I2221&gt;F2221,I2220&lt;F2220),AND(I2221&gt;E2221,I2220&lt;E2220)),1,0))</f>
        <v>0</v>
      </c>
      <c r="AY2221" s="0" t="n">
        <f aca="false">IF(K2220="10D",1,0)</f>
        <v>1</v>
      </c>
      <c r="AZ2221" s="0" t="n">
        <f aca="false">IF(AND(I2221&gt;G2221,I2220&lt;G2220,I2221&gt;F2221,I2220&gt;F2220,I2221&gt;E2221,I2220&gt;E2220),1,0)</f>
        <v>0</v>
      </c>
      <c r="BA2221" s="56" t="n">
        <f aca="false">IF(G2221&gt;H2221,1,0)</f>
        <v>0</v>
      </c>
      <c r="BB2221" s="56" t="n">
        <f aca="false">IF(I2221&lt;F2221,1,0)</f>
        <v>0</v>
      </c>
      <c r="BC2221" s="0" t="n">
        <f aca="false">IF(AND(SUM(AW2220:AX2220)=2,AY2221=1),1,IF(SUM(AX2219:AX2221)=0,0,IF(AND(OR(AW2219=1,AX2219=1),OR(AW2220=1,AX2220=1),AY2221=1),1,IF(AND(SUM(AW2221:AY2221)=2,SUM(AW2219:AX2219)=2,AX2219=1),1,0))))</f>
        <v>0</v>
      </c>
      <c r="BD2221" s="57" t="str">
        <f aca="false">IF(AND(SUM(BC2219:BC2221)&gt;=1,BA2221=1,SUM(AZ2216:AZ2221)&gt;=1),1,IF(BC2221=0,"",IF(AND(BC2221=1,AZ2221=0,AZ2220=0,AZ2219=0),1,IF(AND(BC2221=1,OR(AZ2221=1,AZ2220=1,AZ2219)),IF(BA2221=1,1,0)))))</f>
        <v/>
      </c>
      <c r="BE2221" s="50" t="str">
        <f aca="false">IF(AND(BD2221=1,BD2220=1),0,IF(BD2221=1,SUM(CM2222:CM2260),""))</f>
        <v/>
      </c>
      <c r="BF2221" s="20" t="n">
        <f aca="false">IF(AND(BB2221=1,BB2220=1,BE2180&lt;&gt;0),"",IF(AND(BB2220=0,BB2221=1),BF2220,IF(AND(BB2221=1,BB2220=1),BF2220,IF(AND(BF2220="",BE2220="",OR(BD2220=0,BD2220="")),"",IF(AND(BF2220="",BE2181=0),"",IF(AND(BE2181&lt;&gt;"",BF2220=BE2181),"",IF(AND(BD2220=1,BE2220&lt;&gt;0),CM2221,IF(BF2220&lt;&gt;0,BF2220+CM2221,IF(BF2220="","")))))))))</f>
        <v>0.0326934206835251</v>
      </c>
      <c r="BH2221" s="50"/>
      <c r="BI2221" s="0"/>
      <c r="BU2221" s="0"/>
      <c r="BZ2221" s="49"/>
      <c r="CG2221" s="13"/>
      <c r="CH2221" s="40"/>
      <c r="CI2221" s="13"/>
      <c r="CL2221" s="6" t="n">
        <f aca="false">C2221</f>
        <v>40466</v>
      </c>
      <c r="CM2221" s="13" t="n">
        <f aca="false">CN2221/CN2220-1</f>
        <v>0.0020432487655373</v>
      </c>
      <c r="CN2221" s="76" t="n">
        <v>117.7</v>
      </c>
      <c r="CO2221" s="13" t="n">
        <f aca="false">CN2221/CN2216-1</f>
        <v>0.00997532982945404</v>
      </c>
      <c r="CY2221" s="4" t="n">
        <v>118.28</v>
      </c>
      <c r="CZ2221" s="4" t="n">
        <v>117.7</v>
      </c>
      <c r="DA2221" s="33" t="n">
        <f aca="false">CZ2221-CN2221</f>
        <v>0</v>
      </c>
      <c r="DB2221" s="16" t="n">
        <f aca="false">CZ2221/CY2221-1</f>
        <v>-0.00490361853229626</v>
      </c>
      <c r="DC2221" s="15" t="n">
        <f aca="false">CY2221/CZ2220-1</f>
        <v>0.00698109994891882</v>
      </c>
      <c r="DD2221" s="15" t="n">
        <f aca="false">CZ2221/CZ2220-1</f>
        <v>0.0020432487655373</v>
      </c>
      <c r="DE2221" s="34" t="str">
        <f aca="false">IF(CW2221=0,"",-DC2221*CS2221)</f>
        <v/>
      </c>
      <c r="DY2221" s="6"/>
      <c r="EB2221" s="6" t="n">
        <f aca="false">CL2221</f>
        <v>40466</v>
      </c>
      <c r="EC2221" s="13" t="n">
        <f aca="false">SUM(CM2219:CM2221)</f>
        <v>0.00591941203632429</v>
      </c>
    </row>
    <row r="2222" customFormat="false" ht="15" hidden="false" customHeight="false" outlineLevel="0" collapsed="false">
      <c r="A2222" s="0" t="n">
        <f aca="false">IF(FR2222=1,CZ2222,0)</f>
        <v>0</v>
      </c>
      <c r="C2222" s="6" t="n">
        <v>40469</v>
      </c>
      <c r="D2222" s="0" t="n">
        <f aca="false">IF(E2222&gt;E2221,1,0)</f>
        <v>1</v>
      </c>
      <c r="E2222" s="46" t="n">
        <v>112.2839</v>
      </c>
      <c r="F2222" s="46" t="n">
        <v>110.3902</v>
      </c>
      <c r="G2222" s="46" t="n">
        <v>111.9114</v>
      </c>
      <c r="H2222" s="46" t="n">
        <v>114.3596</v>
      </c>
      <c r="I2222" s="46" t="n">
        <v>116.9517</v>
      </c>
      <c r="J2222" s="47" t="str">
        <f aca="false">IF(MIN(E2222:I2222)=E2222,$E$2,IF(MIN(E2222:I2222)=F2222,$F$2,IF(MIN(E2222:I2222)=G2222,$G$2,IF(MIN(E2222:I2222)=H2222,$H$2,IF(MIN(E2222:I2222)=I2222,$I$2)))))</f>
        <v>100D</v>
      </c>
      <c r="K2222" s="47" t="str">
        <f aca="false">IF(MAX(E2222:I2222)=E2222,$E$2,IF(MAX(E2222:I2222)=F2222,$F$2,IF(MAX(E2222:I2222)=G2222,$G$2,IF(MAX(E2222:I2222)=H2222,$H$2,IF(MAX(E2222:I2222)=I2222,$I$2)))))</f>
        <v>10D</v>
      </c>
      <c r="L2222" s="4" t="n">
        <f aca="false">IF(MAX(E2222:I2222)=H2222,1,0)</f>
        <v>0</v>
      </c>
      <c r="M2222" s="4" t="n">
        <f aca="false">IF(MAX(E2222:I2222)=I2222,1,0)</f>
        <v>1</v>
      </c>
      <c r="O2222" s="4" t="n">
        <f aca="false">IF(CN2222&gt;E2222,1,0)</f>
        <v>1</v>
      </c>
      <c r="P2222" s="4" t="n">
        <f aca="false">IF(CN2222&gt;F2222,1,0)</f>
        <v>1</v>
      </c>
      <c r="Q2222" s="4" t="n">
        <f aca="false">IF(CN2222&gt;G2222,1,0)</f>
        <v>1</v>
      </c>
      <c r="R2222" s="4" t="n">
        <f aca="false">IF(CN2222&gt;H2222,1,0)</f>
        <v>1</v>
      </c>
      <c r="S2222" s="4" t="n">
        <f aca="false">IF(CN2222&gt;I2222,1,0)</f>
        <v>1</v>
      </c>
      <c r="T2222" s="25" t="n">
        <f aca="false">IF(AND(AND(R2222=0,S2222=0,Q2222=0),OR(S2221=1,S2220=1,S2219=1)),1,0)</f>
        <v>0</v>
      </c>
      <c r="U2222" s="13" t="n">
        <f aca="false">SUM(CM2221:CM2222)</f>
        <v>0.0091800372107369</v>
      </c>
      <c r="AV2222" s="0"/>
      <c r="AW2222" s="55" t="n">
        <f aca="false">IF(EC2222&gt;$AW$2,1,0)</f>
        <v>0</v>
      </c>
      <c r="AX2222" s="0" t="n">
        <f aca="false">IF(AND(I2222&gt;G2222,I2221&lt;G2221),1,IF(OR(AND(I2222&gt;F2222,I2221&lt;F2221),AND(I2222&gt;E2222,I2221&lt;E2221)),1,0))</f>
        <v>0</v>
      </c>
      <c r="AY2222" s="0" t="n">
        <f aca="false">IF(K2221="10D",1,0)</f>
        <v>1</v>
      </c>
      <c r="AZ2222" s="0" t="n">
        <f aca="false">IF(AND(I2222&gt;G2222,I2221&lt;G2221,I2222&gt;F2222,I2221&gt;F2221,I2222&gt;E2222,I2221&gt;E2221),1,0)</f>
        <v>0</v>
      </c>
      <c r="BA2222" s="56" t="n">
        <f aca="false">IF(G2222&gt;H2222,1,0)</f>
        <v>0</v>
      </c>
      <c r="BB2222" s="56" t="n">
        <f aca="false">IF(I2222&lt;F2222,1,0)</f>
        <v>0</v>
      </c>
      <c r="BC2222" s="0" t="n">
        <f aca="false">IF(AND(SUM(AW2221:AX2221)=2,AY2222=1),1,IF(SUM(AX2220:AX2222)=0,0,IF(AND(OR(AW2220=1,AX2220=1),OR(AW2221=1,AX2221=1),AY2222=1),1,IF(AND(SUM(AW2222:AY2222)=2,SUM(AW2220:AX2220)=2,AX2220=1),1,0))))</f>
        <v>0</v>
      </c>
      <c r="BD2222" s="57" t="str">
        <f aca="false">IF(AND(SUM(BC2220:BC2222)&gt;=1,BA2222=1,SUM(AZ2217:AZ2222)&gt;=1),1,IF(BC2222=0,"",IF(AND(BC2222=1,AZ2222=0,AZ2221=0,AZ2220=0),1,IF(AND(BC2222=1,OR(AZ2222=1,AZ2221=1,AZ2220)),IF(BA2222=1,1,0)))))</f>
        <v/>
      </c>
      <c r="BE2222" s="50" t="str">
        <f aca="false">IF(AND(BD2222=1,BD2221=1),0,IF(BD2222=1,SUM(CM2223:CM2261),""))</f>
        <v/>
      </c>
      <c r="BF2222" s="20" t="n">
        <f aca="false">IF(AND(BB2222=1,BB2221=1,BE2181&lt;&gt;0),"",IF(AND(BB2221=0,BB2222=1),BF2221,IF(AND(BB2222=1,BB2221=1),BF2221,IF(AND(BF2221="",BE2221="",OR(BD2221=0,BD2221="")),"",IF(AND(BF2221="",BE2182=0),"",IF(AND(BE2182&lt;&gt;"",BF2221=BE2182),"",IF(AND(BD2221=1,BE2221&lt;&gt;0),CM2222,IF(BF2221&lt;&gt;0,BF2221+CM2222,IF(BF2221="","")))))))))</f>
        <v>0.0398302091287247</v>
      </c>
      <c r="BH2222" s="50"/>
      <c r="BI2222" s="0"/>
      <c r="BU2222" s="0"/>
      <c r="BZ2222" s="49"/>
      <c r="CG2222" s="13"/>
      <c r="CH2222" s="40"/>
      <c r="CI2222" s="13"/>
      <c r="CL2222" s="6" t="n">
        <f aca="false">C2222</f>
        <v>40469</v>
      </c>
      <c r="CM2222" s="13" t="n">
        <f aca="false">CN2222/CN2221-1</f>
        <v>0.0071367884451996</v>
      </c>
      <c r="CN2222" s="76" t="n">
        <v>118.54</v>
      </c>
      <c r="CO2222" s="13" t="n">
        <f aca="false">CN2222/CN2217-1</f>
        <v>0.0162023146163737</v>
      </c>
      <c r="CY2222" s="4" t="n">
        <v>117.74</v>
      </c>
      <c r="CZ2222" s="4" t="n">
        <v>118.28</v>
      </c>
      <c r="DA2222" s="33" t="n">
        <f aca="false">CZ2222-CN2222</f>
        <v>-0.260000000000005</v>
      </c>
      <c r="DB2222" s="16" t="n">
        <f aca="false">CZ2222/CY2222-1</f>
        <v>0.00458637676235774</v>
      </c>
      <c r="DC2222" s="15" t="n">
        <f aca="false">CY2222/CZ2221-1</f>
        <v>0.000339847068818955</v>
      </c>
      <c r="DD2222" s="15" t="n">
        <f aca="false">CZ2222/CZ2221-1</f>
        <v>0.00492778249787595</v>
      </c>
      <c r="DE2222" s="34" t="str">
        <f aca="false">IF(CW2222=0,"",-DC2222*CS2222)</f>
        <v/>
      </c>
      <c r="DY2222" s="6"/>
      <c r="EB2222" s="6" t="n">
        <f aca="false">CL2222</f>
        <v>40469</v>
      </c>
      <c r="EC2222" s="13" t="n">
        <f aca="false">SUM(CM2220:CM2222)</f>
        <v>0.00527908741426464</v>
      </c>
    </row>
    <row r="2223" customFormat="false" ht="15" hidden="false" customHeight="false" outlineLevel="0" collapsed="false">
      <c r="A2223" s="0" t="n">
        <f aca="false">IF(FR2223=1,CZ2223,0)</f>
        <v>0</v>
      </c>
      <c r="C2223" s="6" t="n">
        <v>40470</v>
      </c>
      <c r="D2223" s="0" t="n">
        <f aca="false">IF(E2223&gt;E2222,1,0)</f>
        <v>1</v>
      </c>
      <c r="E2223" s="46" t="n">
        <v>112.3009</v>
      </c>
      <c r="F2223" s="46" t="n">
        <v>110.4499</v>
      </c>
      <c r="G2223" s="46" t="n">
        <v>111.9861</v>
      </c>
      <c r="H2223" s="46" t="n">
        <v>114.5959</v>
      </c>
      <c r="I2223" s="46" t="n">
        <v>117.0207</v>
      </c>
      <c r="J2223" s="47" t="str">
        <f aca="false">IF(MIN(E2223:I2223)=E2223,$E$2,IF(MIN(E2223:I2223)=F2223,$F$2,IF(MIN(E2223:I2223)=G2223,$G$2,IF(MIN(E2223:I2223)=H2223,$H$2,IF(MIN(E2223:I2223)=I2223,$I$2)))))</f>
        <v>100D</v>
      </c>
      <c r="K2223" s="47" t="str">
        <f aca="false">IF(MAX(E2223:I2223)=E2223,$E$2,IF(MAX(E2223:I2223)=F2223,$F$2,IF(MAX(E2223:I2223)=G2223,$G$2,IF(MAX(E2223:I2223)=H2223,$H$2,IF(MAX(E2223:I2223)=I2223,$I$2)))))</f>
        <v>10D</v>
      </c>
      <c r="L2223" s="4" t="n">
        <f aca="false">IF(MAX(E2223:I2223)=H2223,1,0)</f>
        <v>0</v>
      </c>
      <c r="M2223" s="4" t="n">
        <f aca="false">IF(MAX(E2223:I2223)=I2223,1,0)</f>
        <v>1</v>
      </c>
      <c r="O2223" s="4" t="n">
        <f aca="false">IF(CN2223&gt;E2223,1,0)</f>
        <v>1</v>
      </c>
      <c r="P2223" s="4" t="n">
        <f aca="false">IF(CN2223&gt;F2223,1,0)</f>
        <v>1</v>
      </c>
      <c r="Q2223" s="4" t="n">
        <f aca="false">IF(CN2223&gt;G2223,1,0)</f>
        <v>1</v>
      </c>
      <c r="R2223" s="4" t="n">
        <f aca="false">IF(CN2223&gt;H2223,1,0)</f>
        <v>1</v>
      </c>
      <c r="S2223" s="4" t="n">
        <f aca="false">IF(CN2223&gt;I2223,1,0)</f>
        <v>0</v>
      </c>
      <c r="T2223" s="25" t="n">
        <f aca="false">IF(AND(AND(R2223=0,S2223=0,Q2223=0),OR(S2222=1,S2221=1,S2220=1)),1,0)</f>
        <v>0</v>
      </c>
      <c r="U2223" s="13" t="n">
        <f aca="false">SUM(CM2222:CM2223)</f>
        <v>-0.00813231902907075</v>
      </c>
      <c r="AV2223" s="0"/>
      <c r="AW2223" s="55" t="n">
        <f aca="false">IF(EC2223&gt;$AW$2,1,0)</f>
        <v>0</v>
      </c>
      <c r="AX2223" s="0" t="n">
        <f aca="false">IF(AND(I2223&gt;G2223,I2222&lt;G2222),1,IF(OR(AND(I2223&gt;F2223,I2222&lt;F2222),AND(I2223&gt;E2223,I2222&lt;E2222)),1,0))</f>
        <v>0</v>
      </c>
      <c r="AY2223" s="0" t="n">
        <f aca="false">IF(K2222="10D",1,0)</f>
        <v>1</v>
      </c>
      <c r="AZ2223" s="0" t="n">
        <f aca="false">IF(AND(I2223&gt;G2223,I2222&lt;G2222,I2223&gt;F2223,I2222&gt;F2222,I2223&gt;E2223,I2222&gt;E2222),1,0)</f>
        <v>0</v>
      </c>
      <c r="BA2223" s="56" t="n">
        <f aca="false">IF(G2223&gt;H2223,1,0)</f>
        <v>0</v>
      </c>
      <c r="BB2223" s="56" t="n">
        <f aca="false">IF(I2223&lt;F2223,1,0)</f>
        <v>0</v>
      </c>
      <c r="BC2223" s="0" t="n">
        <f aca="false">IF(AND(SUM(AW2222:AX2222)=2,AY2223=1),1,IF(SUM(AX2221:AX2223)=0,0,IF(AND(OR(AW2221=1,AX2221=1),OR(AW2222=1,AX2222=1),AY2223=1),1,IF(AND(SUM(AW2223:AY2223)=2,SUM(AW2221:AX2221)=2,AX2221=1),1,0))))</f>
        <v>0</v>
      </c>
      <c r="BD2223" s="57" t="str">
        <f aca="false">IF(AND(SUM(BC2221:BC2223)&gt;=1,BA2223=1,SUM(AZ2218:AZ2223)&gt;=1),1,IF(BC2223=0,"",IF(AND(BC2223=1,AZ2223=0,AZ2222=0,AZ2221=0),1,IF(AND(BC2223=1,OR(AZ2223=1,AZ2222=1,AZ2221)),IF(BA2223=1,1,0)))))</f>
        <v/>
      </c>
      <c r="BE2223" s="50" t="str">
        <f aca="false">IF(AND(BD2223=1,BD2222=1),0,IF(BD2223=1,SUM(CM2224:CM2262),""))</f>
        <v/>
      </c>
      <c r="BF2223" s="20" t="n">
        <f aca="false">IF(AND(BB2223=1,BB2222=1,BE2182&lt;&gt;0),"",IF(AND(BB2222=0,BB2223=1),BF2222,IF(AND(BB2223=1,BB2222=1),BF2222,IF(AND(BF2222="",BE2222="",OR(BD2222=0,BD2222="")),"",IF(AND(BF2222="",BE2183=0),"",IF(AND(BE2183&lt;&gt;"",BF2222=BE2183),"",IF(AND(BD2222=1,BE2222&lt;&gt;0),CM2223,IF(BF2222&lt;&gt;0,BF2222+CM2223,IF(BF2222="","")))))))))</f>
        <v>0.0245611016544544</v>
      </c>
      <c r="BH2223" s="50"/>
      <c r="BI2223" s="0"/>
      <c r="BU2223" s="0"/>
      <c r="BZ2223" s="49"/>
      <c r="CG2223" s="13"/>
      <c r="CH2223" s="40"/>
      <c r="CI2223" s="13"/>
      <c r="CL2223" s="6" t="n">
        <f aca="false">C2223</f>
        <v>40470</v>
      </c>
      <c r="CM2223" s="13" t="n">
        <f aca="false">CN2223/CN2222-1</f>
        <v>-0.0152691074742704</v>
      </c>
      <c r="CN2223" s="76" t="n">
        <v>116.73</v>
      </c>
      <c r="CO2223" s="13" t="n">
        <f aca="false">CN2223/CN2218-1</f>
        <v>-0.00239295786684901</v>
      </c>
      <c r="CY2223" s="4" t="n">
        <v>117.19</v>
      </c>
      <c r="CZ2223" s="4" t="n">
        <v>116.73</v>
      </c>
      <c r="DA2223" s="33" t="n">
        <f aca="false">CZ2223-CN2223</f>
        <v>0</v>
      </c>
      <c r="DB2223" s="16" t="n">
        <f aca="false">CZ2223/CY2223-1</f>
        <v>-0.00392524959467522</v>
      </c>
      <c r="DC2223" s="15" t="n">
        <f aca="false">CY2223/CZ2222-1</f>
        <v>-0.00921542103483264</v>
      </c>
      <c r="DD2223" s="15" t="n">
        <f aca="false">CZ2223/CZ2222-1</f>
        <v>-0.0131044978018261</v>
      </c>
      <c r="DE2223" s="34" t="str">
        <f aca="false">IF(CW2223=0,"",-DC2223*CS2223)</f>
        <v/>
      </c>
      <c r="DY2223" s="6"/>
      <c r="EB2223" s="6" t="n">
        <f aca="false">CL2223</f>
        <v>40470</v>
      </c>
      <c r="EC2223" s="13" t="n">
        <f aca="false">SUM(CM2221:CM2223)</f>
        <v>-0.00608907026353345</v>
      </c>
    </row>
    <row r="2224" customFormat="false" ht="15" hidden="false" customHeight="false" outlineLevel="0" collapsed="false">
      <c r="A2224" s="0" t="n">
        <f aca="false">IF(FR2224=1,CZ2224,0)</f>
        <v>0</v>
      </c>
      <c r="C2224" s="6" t="n">
        <v>40471</v>
      </c>
      <c r="D2224" s="0" t="n">
        <f aca="false">IF(E2224&gt;E2223,1,0)</f>
        <v>1</v>
      </c>
      <c r="E2224" s="46" t="n">
        <v>112.3221</v>
      </c>
      <c r="F2224" s="46" t="n">
        <v>110.5349</v>
      </c>
      <c r="G2224" s="46" t="n">
        <v>112.096</v>
      </c>
      <c r="H2224" s="46" t="n">
        <v>114.8446</v>
      </c>
      <c r="I2224" s="46" t="n">
        <v>117.2048</v>
      </c>
      <c r="J2224" s="47" t="str">
        <f aca="false">IF(MIN(E2224:I2224)=E2224,$E$2,IF(MIN(E2224:I2224)=F2224,$F$2,IF(MIN(E2224:I2224)=G2224,$G$2,IF(MIN(E2224:I2224)=H2224,$H$2,IF(MIN(E2224:I2224)=I2224,$I$2)))))</f>
        <v>100D</v>
      </c>
      <c r="K2224" s="47" t="str">
        <f aca="false">IF(MAX(E2224:I2224)=E2224,$E$2,IF(MAX(E2224:I2224)=F2224,$F$2,IF(MAX(E2224:I2224)=G2224,$G$2,IF(MAX(E2224:I2224)=H2224,$H$2,IF(MAX(E2224:I2224)=I2224,$I$2)))))</f>
        <v>10D</v>
      </c>
      <c r="L2224" s="4" t="n">
        <f aca="false">IF(MAX(E2224:I2224)=H2224,1,0)</f>
        <v>0</v>
      </c>
      <c r="M2224" s="4" t="n">
        <f aca="false">IF(MAX(E2224:I2224)=I2224,1,0)</f>
        <v>1</v>
      </c>
      <c r="O2224" s="4" t="n">
        <f aca="false">IF(CN2224&gt;E2224,1,0)</f>
        <v>1</v>
      </c>
      <c r="P2224" s="4" t="n">
        <f aca="false">IF(CN2224&gt;F2224,1,0)</f>
        <v>1</v>
      </c>
      <c r="Q2224" s="4" t="n">
        <f aca="false">IF(CN2224&gt;G2224,1,0)</f>
        <v>1</v>
      </c>
      <c r="R2224" s="4" t="n">
        <f aca="false">IF(CN2224&gt;H2224,1,0)</f>
        <v>1</v>
      </c>
      <c r="S2224" s="4" t="n">
        <f aca="false">IF(CN2224&gt;I2224,1,0)</f>
        <v>1</v>
      </c>
      <c r="T2224" s="25" t="n">
        <f aca="false">IF(AND(AND(R2224=0,S2224=0,Q2224=0),OR(S2223=1,S2222=1,S2221=1)),1,0)</f>
        <v>0</v>
      </c>
      <c r="U2224" s="13" t="n">
        <f aca="false">SUM(CM2223:CM2224)</f>
        <v>-0.00550298051461984</v>
      </c>
      <c r="AV2224" s="0"/>
      <c r="AW2224" s="55" t="n">
        <f aca="false">IF(EC2224&gt;$AW$2,1,0)</f>
        <v>0</v>
      </c>
      <c r="AX2224" s="0" t="n">
        <f aca="false">IF(AND(I2224&gt;G2224,I2223&lt;G2223),1,IF(OR(AND(I2224&gt;F2224,I2223&lt;F2223),AND(I2224&gt;E2224,I2223&lt;E2223)),1,0))</f>
        <v>0</v>
      </c>
      <c r="AY2224" s="0" t="n">
        <f aca="false">IF(K2223="10D",1,0)</f>
        <v>1</v>
      </c>
      <c r="AZ2224" s="0" t="n">
        <f aca="false">IF(AND(I2224&gt;G2224,I2223&lt;G2223,I2224&gt;F2224,I2223&gt;F2223,I2224&gt;E2224,I2223&gt;E2223),1,0)</f>
        <v>0</v>
      </c>
      <c r="BA2224" s="56" t="n">
        <f aca="false">IF(G2224&gt;H2224,1,0)</f>
        <v>0</v>
      </c>
      <c r="BB2224" s="56" t="n">
        <f aca="false">IF(I2224&lt;F2224,1,0)</f>
        <v>0</v>
      </c>
      <c r="BC2224" s="0" t="n">
        <f aca="false">IF(AND(SUM(AW2223:AX2223)=2,AY2224=1),1,IF(SUM(AX2222:AX2224)=0,0,IF(AND(OR(AW2222=1,AX2222=1),OR(AW2223=1,AX2223=1),AY2224=1),1,IF(AND(SUM(AW2224:AY2224)=2,SUM(AW2222:AX2222)=2,AX2222=1),1,0))))</f>
        <v>0</v>
      </c>
      <c r="BD2224" s="57" t="str">
        <f aca="false">IF(AND(SUM(BC2222:BC2224)&gt;=1,BA2224=1,SUM(AZ2219:AZ2224)&gt;=1),1,IF(BC2224=0,"",IF(AND(BC2224=1,AZ2224=0,AZ2223=0,AZ2222=0),1,IF(AND(BC2224=1,OR(AZ2224=1,AZ2223=1,AZ2222)),IF(BA2224=1,1,0)))))</f>
        <v/>
      </c>
      <c r="BE2224" s="50" t="str">
        <f aca="false">IF(AND(BD2224=1,BD2223=1),0,IF(BD2224=1,SUM(CM2225:CM2263),""))</f>
        <v/>
      </c>
      <c r="BF2224" s="20" t="n">
        <f aca="false">IF(AND(BB2224=1,BB2223=1,BE2183&lt;&gt;0),"",IF(AND(BB2223=0,BB2224=1),BF2223,IF(AND(BB2224=1,BB2223=1),BF2223,IF(AND(BF2223="",BE2223="",OR(BD2223=0,BD2223="")),"",IF(AND(BF2223="",BE2184=0),"",IF(AND(BE2184&lt;&gt;"",BF2223=BE2184),"",IF(AND(BD2223=1,BE2223&lt;&gt;0),CM2224,IF(BF2223&lt;&gt;0,BF2223+CM2224,IF(BF2223="","")))))))))</f>
        <v>0.0343272286141049</v>
      </c>
      <c r="BH2224" s="50"/>
      <c r="BI2224" s="0"/>
      <c r="BU2224" s="0"/>
      <c r="BZ2224" s="49"/>
      <c r="CG2224" s="13"/>
      <c r="CH2224" s="40"/>
      <c r="CI2224" s="13"/>
      <c r="CL2224" s="6" t="n">
        <f aca="false">C2224</f>
        <v>40471</v>
      </c>
      <c r="CM2224" s="13" t="n">
        <f aca="false">CN2224/CN2223-1</f>
        <v>0.00976612695965051</v>
      </c>
      <c r="CN2224" s="76" t="n">
        <v>117.87</v>
      </c>
      <c r="CO2224" s="13" t="n">
        <f aca="false">CN2224/CN2219-1</f>
        <v>-0.000424016282225215</v>
      </c>
      <c r="CY2224" s="4" t="n">
        <v>116.94</v>
      </c>
      <c r="CZ2224" s="4" t="n">
        <v>117.87</v>
      </c>
      <c r="DA2224" s="33" t="n">
        <f aca="false">CZ2224-CN2224</f>
        <v>0</v>
      </c>
      <c r="DB2224" s="16" t="n">
        <f aca="false">CZ2224/CY2224-1</f>
        <v>0.00795279630579793</v>
      </c>
      <c r="DC2224" s="15" t="n">
        <f aca="false">CY2224/CZ2223-1</f>
        <v>0.00179902338730398</v>
      </c>
      <c r="DD2224" s="15" t="n">
        <f aca="false">CZ2224/CZ2223-1</f>
        <v>0.00976612695965051</v>
      </c>
      <c r="DE2224" s="34" t="str">
        <f aca="false">IF(CW2224=0,"",-DC2224*CS2224)</f>
        <v/>
      </c>
      <c r="DY2224" s="6"/>
      <c r="EB2224" s="6" t="n">
        <f aca="false">CL2224</f>
        <v>40471</v>
      </c>
      <c r="EC2224" s="13" t="n">
        <f aca="false">SUM(CM2222:CM2224)</f>
        <v>0.00163380793057977</v>
      </c>
    </row>
    <row r="2225" customFormat="false" ht="15" hidden="false" customHeight="false" outlineLevel="0" collapsed="false">
      <c r="A2225" s="0" t="n">
        <f aca="false">IF(FR2225=1,CZ2225,0)</f>
        <v>0</v>
      </c>
      <c r="C2225" s="6" t="n">
        <v>40472</v>
      </c>
      <c r="D2225" s="0" t="n">
        <f aca="false">IF(E2225&gt;E2224,1,0)</f>
        <v>1</v>
      </c>
      <c r="E2225" s="46" t="n">
        <v>112.3442</v>
      </c>
      <c r="F2225" s="46" t="n">
        <v>110.6409</v>
      </c>
      <c r="G2225" s="46" t="n">
        <v>112.2726</v>
      </c>
      <c r="H2225" s="46" t="n">
        <v>115.0849</v>
      </c>
      <c r="I2225" s="46" t="n">
        <v>117.4287</v>
      </c>
      <c r="J2225" s="47" t="str">
        <f aca="false">IF(MIN(E2225:I2225)=E2225,$E$2,IF(MIN(E2225:I2225)=F2225,$F$2,IF(MIN(E2225:I2225)=G2225,$G$2,IF(MIN(E2225:I2225)=H2225,$H$2,IF(MIN(E2225:I2225)=I2225,$I$2)))))</f>
        <v>100D</v>
      </c>
      <c r="K2225" s="47" t="str">
        <f aca="false">IF(MAX(E2225:I2225)=E2225,$E$2,IF(MAX(E2225:I2225)=F2225,$F$2,IF(MAX(E2225:I2225)=G2225,$G$2,IF(MAX(E2225:I2225)=H2225,$H$2,IF(MAX(E2225:I2225)=I2225,$I$2)))))</f>
        <v>10D</v>
      </c>
      <c r="L2225" s="4" t="n">
        <f aca="false">IF(MAX(E2225:I2225)=H2225,1,0)</f>
        <v>0</v>
      </c>
      <c r="M2225" s="4" t="n">
        <f aca="false">IF(MAX(E2225:I2225)=I2225,1,0)</f>
        <v>1</v>
      </c>
      <c r="O2225" s="4" t="n">
        <f aca="false">IF(CN2225&gt;E2225,1,0)</f>
        <v>1</v>
      </c>
      <c r="P2225" s="4" t="n">
        <f aca="false">IF(CN2225&gt;F2225,1,0)</f>
        <v>1</v>
      </c>
      <c r="Q2225" s="4" t="n">
        <f aca="false">IF(CN2225&gt;G2225,1,0)</f>
        <v>1</v>
      </c>
      <c r="R2225" s="4" t="n">
        <f aca="false">IF(CN2225&gt;H2225,1,0)</f>
        <v>1</v>
      </c>
      <c r="S2225" s="4" t="n">
        <f aca="false">IF(CN2225&gt;I2225,1,0)</f>
        <v>1</v>
      </c>
      <c r="T2225" s="25" t="n">
        <f aca="false">IF(AND(AND(R2225=0,S2225=0,Q2225=0),OR(S2224=1,S2223=1,S2222=1)),1,0)</f>
        <v>0</v>
      </c>
      <c r="U2225" s="13" t="n">
        <f aca="false">SUM(CM2224:CM2225)</f>
        <v>0.0119719469308051</v>
      </c>
      <c r="AV2225" s="0"/>
      <c r="AW2225" s="55" t="n">
        <f aca="false">IF(EC2225&gt;$AW$2,1,0)</f>
        <v>0</v>
      </c>
      <c r="AX2225" s="0" t="n">
        <f aca="false">IF(AND(I2225&gt;G2225,I2224&lt;G2224),1,IF(OR(AND(I2225&gt;F2225,I2224&lt;F2224),AND(I2225&gt;E2225,I2224&lt;E2224)),1,0))</f>
        <v>0</v>
      </c>
      <c r="AY2225" s="0" t="n">
        <f aca="false">IF(K2224="10D",1,0)</f>
        <v>1</v>
      </c>
      <c r="AZ2225" s="0" t="n">
        <f aca="false">IF(AND(I2225&gt;G2225,I2224&lt;G2224,I2225&gt;F2225,I2224&gt;F2224,I2225&gt;E2225,I2224&gt;E2224),1,0)</f>
        <v>0</v>
      </c>
      <c r="BA2225" s="56" t="n">
        <f aca="false">IF(G2225&gt;H2225,1,0)</f>
        <v>0</v>
      </c>
      <c r="BB2225" s="56" t="n">
        <f aca="false">IF(I2225&lt;F2225,1,0)</f>
        <v>0</v>
      </c>
      <c r="BC2225" s="0" t="n">
        <f aca="false">IF(AND(SUM(AW2224:AX2224)=2,AY2225=1),1,IF(SUM(AX2223:AX2225)=0,0,IF(AND(OR(AW2223=1,AX2223=1),OR(AW2224=1,AX2224=1),AY2225=1),1,IF(AND(SUM(AW2225:AY2225)=2,SUM(AW2223:AX2223)=2,AX2223=1),1,0))))</f>
        <v>0</v>
      </c>
      <c r="BD2225" s="57" t="str">
        <f aca="false">IF(AND(SUM(BC2223:BC2225)&gt;=1,BA2225=1,SUM(AZ2220:AZ2225)&gt;=1),1,IF(BC2225=0,"",IF(AND(BC2225=1,AZ2225=0,AZ2224=0,AZ2223=0),1,IF(AND(BC2225=1,OR(AZ2225=1,AZ2224=1,AZ2223)),IF(BA2225=1,1,0)))))</f>
        <v/>
      </c>
      <c r="BE2225" s="50" t="str">
        <f aca="false">IF(AND(BD2225=1,BD2224=1),0,IF(BD2225=1,SUM(CM2226:CM2264),""))</f>
        <v/>
      </c>
      <c r="BF2225" s="20" t="n">
        <f aca="false">IF(AND(BB2225=1,BB2224=1,BE2184&lt;&gt;0),"",IF(AND(BB2224=0,BB2225=1),BF2224,IF(AND(BB2225=1,BB2224=1),BF2224,IF(AND(BF2224="",BE2224="",OR(BD2224=0,BD2224="")),"",IF(AND(BF2224="",BE2185=0),"",IF(AND(BE2185&lt;&gt;"",BF2224=BE2185),"",IF(AND(BD2224=1,BE2224&lt;&gt;0),CM2225,IF(BF2224&lt;&gt;0,BF2224+CM2225,IF(BF2224="","")))))))))</f>
        <v>0.0365330485852594</v>
      </c>
      <c r="BH2225" s="50"/>
      <c r="BI2225" s="0"/>
      <c r="BU2225" s="0"/>
      <c r="BZ2225" s="49"/>
      <c r="CG2225" s="13"/>
      <c r="CH2225" s="40"/>
      <c r="CI2225" s="13"/>
      <c r="CL2225" s="6" t="n">
        <f aca="false">C2225</f>
        <v>40472</v>
      </c>
      <c r="CM2225" s="13" t="n">
        <f aca="false">CN2225/CN2224-1</f>
        <v>0.00220581997115454</v>
      </c>
      <c r="CN2225" s="76" t="n">
        <v>118.13</v>
      </c>
      <c r="CO2225" s="13" t="n">
        <f aca="false">CN2225/CN2220-1</f>
        <v>0.00570406947045798</v>
      </c>
      <c r="CY2225" s="4" t="n">
        <v>118.4</v>
      </c>
      <c r="CZ2225" s="4" t="n">
        <v>118.13</v>
      </c>
      <c r="DA2225" s="33" t="n">
        <f aca="false">CZ2225-CN2225</f>
        <v>0</v>
      </c>
      <c r="DB2225" s="16" t="n">
        <f aca="false">CZ2225/CY2225-1</f>
        <v>-0.00228040540540553</v>
      </c>
      <c r="DC2225" s="15" t="n">
        <f aca="false">CY2225/CZ2224-1</f>
        <v>0.00449647917196905</v>
      </c>
      <c r="DD2225" s="15" t="n">
        <f aca="false">CZ2225/CZ2224-1</f>
        <v>0.00220581997115454</v>
      </c>
      <c r="DE2225" s="34" t="str">
        <f aca="false">IF(CW2225=0,"",-DC2225*CS2225)</f>
        <v/>
      </c>
      <c r="DY2225" s="6"/>
      <c r="EB2225" s="6" t="n">
        <f aca="false">CL2225</f>
        <v>40472</v>
      </c>
      <c r="EC2225" s="13" t="n">
        <f aca="false">SUM(CM2223:CM2225)</f>
        <v>-0.00329716054346529</v>
      </c>
    </row>
    <row r="2226" customFormat="false" ht="15" hidden="false" customHeight="false" outlineLevel="0" collapsed="false">
      <c r="A2226" s="0" t="n">
        <f aca="false">IF(FR2226=1,CZ2226,0)</f>
        <v>0</v>
      </c>
      <c r="C2226" s="6" t="n">
        <v>40473</v>
      </c>
      <c r="D2226" s="0" t="n">
        <f aca="false">IF(E2226&gt;E2225,1,0)</f>
        <v>1</v>
      </c>
      <c r="E2226" s="46" t="n">
        <v>112.365</v>
      </c>
      <c r="F2226" s="46" t="n">
        <v>110.721</v>
      </c>
      <c r="G2226" s="46" t="n">
        <v>112.467</v>
      </c>
      <c r="H2226" s="46" t="n">
        <v>115.3138</v>
      </c>
      <c r="I2226" s="46" t="n">
        <v>117.6097</v>
      </c>
      <c r="J2226" s="47" t="str">
        <f aca="false">IF(MIN(E2226:I2226)=E2226,$E$2,IF(MIN(E2226:I2226)=F2226,$F$2,IF(MIN(E2226:I2226)=G2226,$G$2,IF(MIN(E2226:I2226)=H2226,$H$2,IF(MIN(E2226:I2226)=I2226,$I$2)))))</f>
        <v>100D</v>
      </c>
      <c r="K2226" s="47" t="str">
        <f aca="false">IF(MAX(E2226:I2226)=E2226,$E$2,IF(MAX(E2226:I2226)=F2226,$F$2,IF(MAX(E2226:I2226)=G2226,$G$2,IF(MAX(E2226:I2226)=H2226,$H$2,IF(MAX(E2226:I2226)=I2226,$I$2)))))</f>
        <v>10D</v>
      </c>
      <c r="L2226" s="4" t="n">
        <f aca="false">IF(MAX(E2226:I2226)=H2226,1,0)</f>
        <v>0</v>
      </c>
      <c r="M2226" s="4" t="n">
        <f aca="false">IF(MAX(E2226:I2226)=I2226,1,0)</f>
        <v>1</v>
      </c>
      <c r="O2226" s="4" t="n">
        <f aca="false">IF(CN2226&gt;E2226,1,0)</f>
        <v>1</v>
      </c>
      <c r="P2226" s="4" t="n">
        <f aca="false">IF(CN2226&gt;F2226,1,0)</f>
        <v>1</v>
      </c>
      <c r="Q2226" s="4" t="n">
        <f aca="false">IF(CN2226&gt;G2226,1,0)</f>
        <v>1</v>
      </c>
      <c r="R2226" s="4" t="n">
        <f aca="false">IF(CN2226&gt;H2226,1,0)</f>
        <v>1</v>
      </c>
      <c r="S2226" s="4" t="n">
        <f aca="false">IF(CN2226&gt;I2226,1,0)</f>
        <v>1</v>
      </c>
      <c r="T2226" s="25" t="n">
        <f aca="false">IF(AND(AND(R2226=0,S2226=0,Q2226=0),OR(S2225=1,S2224=1,S2223=1)),1,0)</f>
        <v>0</v>
      </c>
      <c r="U2226" s="13" t="n">
        <f aca="false">SUM(CM2225:CM2226)</f>
        <v>0.00404277925330132</v>
      </c>
      <c r="AV2226" s="0"/>
      <c r="AW2226" s="55" t="n">
        <f aca="false">IF(EC2226&gt;$AW$2,1,0)</f>
        <v>1</v>
      </c>
      <c r="AX2226" s="0" t="n">
        <f aca="false">IF(AND(I2226&gt;G2226,I2225&lt;G2225),1,IF(OR(AND(I2226&gt;F2226,I2225&lt;F2225),AND(I2226&gt;E2226,I2225&lt;E2225)),1,0))</f>
        <v>0</v>
      </c>
      <c r="AY2226" s="0" t="n">
        <f aca="false">IF(K2225="10D",1,0)</f>
        <v>1</v>
      </c>
      <c r="AZ2226" s="0" t="n">
        <f aca="false">IF(AND(I2226&gt;G2226,I2225&lt;G2225,I2226&gt;F2226,I2225&gt;F2225,I2226&gt;E2226,I2225&gt;E2225),1,0)</f>
        <v>0</v>
      </c>
      <c r="BA2226" s="56" t="n">
        <f aca="false">IF(G2226&gt;H2226,1,0)</f>
        <v>0</v>
      </c>
      <c r="BB2226" s="56" t="n">
        <f aca="false">IF(I2226&lt;F2226,1,0)</f>
        <v>0</v>
      </c>
      <c r="BC2226" s="0" t="n">
        <f aca="false">IF(AND(SUM(AW2225:AX2225)=2,AY2226=1),1,IF(SUM(AX2224:AX2226)=0,0,IF(AND(OR(AW2224=1,AX2224=1),OR(AW2225=1,AX2225=1),AY2226=1),1,IF(AND(SUM(AW2226:AY2226)=2,SUM(AW2224:AX2224)=2,AX2224=1),1,0))))</f>
        <v>0</v>
      </c>
      <c r="BD2226" s="57" t="str">
        <f aca="false">IF(AND(SUM(BC2224:BC2226)&gt;=1,BA2226=1,SUM(AZ2221:AZ2226)&gt;=1),1,IF(BC2226=0,"",IF(AND(BC2226=1,AZ2226=0,AZ2225=0,AZ2224=0),1,IF(AND(BC2226=1,OR(AZ2226=1,AZ2225=1,AZ2224)),IF(BA2226=1,1,0)))))</f>
        <v/>
      </c>
      <c r="BE2226" s="50" t="str">
        <f aca="false">IF(AND(BD2226=1,BD2225=1),0,IF(BD2226=1,SUM(CM2227:CM2265),""))</f>
        <v/>
      </c>
      <c r="BF2226" s="20" t="n">
        <f aca="false">IF(AND(BB2226=1,BB2225=1,BE2185&lt;&gt;0),"",IF(AND(BB2225=0,BB2226=1),BF2225,IF(AND(BB2226=1,BB2225=1),BF2225,IF(AND(BF2225="",BE2225="",OR(BD2225=0,BD2225="")),"",IF(AND(BF2225="",BE2186=0),"",IF(AND(BE2186&lt;&gt;"",BF2225=BE2186),"",IF(AND(BD2225=1,BE2225&lt;&gt;0),CM2226,IF(BF2225&lt;&gt;0,BF2225+CM2226,IF(BF2225="","")))))))))</f>
        <v>0.0383700078674062</v>
      </c>
      <c r="BH2226" s="50"/>
      <c r="BI2226" s="0"/>
      <c r="BU2226" s="0"/>
      <c r="BZ2226" s="49"/>
      <c r="CG2226" s="13"/>
      <c r="CH2226" s="40"/>
      <c r="CI2226" s="13"/>
      <c r="CL2226" s="6" t="n">
        <f aca="false">C2226</f>
        <v>40473</v>
      </c>
      <c r="CM2226" s="13" t="n">
        <f aca="false">CN2226/CN2225-1</f>
        <v>0.00183695928214678</v>
      </c>
      <c r="CN2226" s="76" t="n">
        <v>118.347</v>
      </c>
      <c r="CO2226" s="13" t="n">
        <f aca="false">CN2226/CN2221-1</f>
        <v>0.00549702633814775</v>
      </c>
      <c r="CY2226" s="4" t="n">
        <v>118.31</v>
      </c>
      <c r="CZ2226" s="4" t="n">
        <v>118.347</v>
      </c>
      <c r="DA2226" s="33" t="n">
        <f aca="false">CZ2226-CN2226</f>
        <v>0</v>
      </c>
      <c r="DB2226" s="16" t="n">
        <f aca="false">CZ2226/CY2226-1</f>
        <v>0.000312737722931278</v>
      </c>
      <c r="DC2226" s="15" t="n">
        <f aca="false">CY2226/CZ2225-1</f>
        <v>0.00152374502666564</v>
      </c>
      <c r="DD2226" s="15" t="n">
        <f aca="false">CZ2226/CZ2225-1</f>
        <v>0.00183695928214678</v>
      </c>
      <c r="DE2226" s="34" t="str">
        <f aca="false">IF(CW2226=0,"",-DC2226*CS2226)</f>
        <v/>
      </c>
      <c r="DY2226" s="6"/>
      <c r="EB2226" s="6" t="n">
        <f aca="false">CL2226</f>
        <v>40473</v>
      </c>
      <c r="EC2226" s="13" t="n">
        <f aca="false">SUM(CM2224:CM2226)</f>
        <v>0.0138089062129518</v>
      </c>
    </row>
    <row r="2227" customFormat="false" ht="15" hidden="false" customHeight="false" outlineLevel="0" collapsed="false">
      <c r="A2227" s="0" t="n">
        <f aca="false">IF(FR2227=1,CZ2227,0)</f>
        <v>0</v>
      </c>
      <c r="C2227" s="6" t="n">
        <v>40476</v>
      </c>
      <c r="D2227" s="0" t="n">
        <f aca="false">IF(E2227&gt;E2226,1,0)</f>
        <v>1</v>
      </c>
      <c r="E2227" s="46" t="n">
        <v>112.3857</v>
      </c>
      <c r="F2227" s="46" t="n">
        <v>110.8009</v>
      </c>
      <c r="G2227" s="46" t="n">
        <v>112.6748</v>
      </c>
      <c r="H2227" s="46" t="n">
        <v>115.5131</v>
      </c>
      <c r="I2227" s="46" t="n">
        <v>117.8147</v>
      </c>
      <c r="J2227" s="47" t="str">
        <f aca="false">IF(MIN(E2227:I2227)=E2227,$E$2,IF(MIN(E2227:I2227)=F2227,$F$2,IF(MIN(E2227:I2227)=G2227,$G$2,IF(MIN(E2227:I2227)=H2227,$H$2,IF(MIN(E2227:I2227)=I2227,$I$2)))))</f>
        <v>100D</v>
      </c>
      <c r="K2227" s="47" t="str">
        <f aca="false">IF(MAX(E2227:I2227)=E2227,$E$2,IF(MAX(E2227:I2227)=F2227,$F$2,IF(MAX(E2227:I2227)=G2227,$G$2,IF(MAX(E2227:I2227)=H2227,$H$2,IF(MAX(E2227:I2227)=I2227,$I$2)))))</f>
        <v>10D</v>
      </c>
      <c r="L2227" s="4" t="n">
        <f aca="false">IF(MAX(E2227:I2227)=H2227,1,0)</f>
        <v>0</v>
      </c>
      <c r="M2227" s="4" t="n">
        <f aca="false">IF(MAX(E2227:I2227)=I2227,1,0)</f>
        <v>1</v>
      </c>
      <c r="O2227" s="4" t="n">
        <f aca="false">IF(CN2227&gt;E2227,1,0)</f>
        <v>1</v>
      </c>
      <c r="P2227" s="4" t="n">
        <f aca="false">IF(CN2227&gt;F2227,1,0)</f>
        <v>1</v>
      </c>
      <c r="Q2227" s="4" t="n">
        <f aca="false">IF(CN2227&gt;G2227,1,0)</f>
        <v>1</v>
      </c>
      <c r="R2227" s="4" t="n">
        <f aca="false">IF(CN2227&gt;H2227,1,0)</f>
        <v>1</v>
      </c>
      <c r="S2227" s="4" t="n">
        <f aca="false">IF(CN2227&gt;I2227,1,0)</f>
        <v>1</v>
      </c>
      <c r="T2227" s="25" t="n">
        <f aca="false">IF(AND(AND(R2227=0,S2227=0,Q2227=0),OR(S2226=1,S2225=1,S2224=1)),1,0)</f>
        <v>0</v>
      </c>
      <c r="U2227" s="13" t="n">
        <f aca="false">SUM(CM2226:CM2227)</f>
        <v>0.00481971338660236</v>
      </c>
      <c r="AV2227" s="0"/>
      <c r="AW2227" s="55" t="n">
        <f aca="false">IF(EC2227&gt;$AW$2,1,0)</f>
        <v>0</v>
      </c>
      <c r="AX2227" s="0" t="n">
        <f aca="false">IF(AND(I2227&gt;G2227,I2226&lt;G2226),1,IF(OR(AND(I2227&gt;F2227,I2226&lt;F2226),AND(I2227&gt;E2227,I2226&lt;E2226)),1,0))</f>
        <v>0</v>
      </c>
      <c r="AY2227" s="0" t="n">
        <f aca="false">IF(K2226="10D",1,0)</f>
        <v>1</v>
      </c>
      <c r="AZ2227" s="0" t="n">
        <f aca="false">IF(AND(I2227&gt;G2227,I2226&lt;G2226,I2227&gt;F2227,I2226&gt;F2226,I2227&gt;E2227,I2226&gt;E2226),1,0)</f>
        <v>0</v>
      </c>
      <c r="BA2227" s="56" t="n">
        <f aca="false">IF(G2227&gt;H2227,1,0)</f>
        <v>0</v>
      </c>
      <c r="BB2227" s="56" t="n">
        <f aca="false">IF(I2227&lt;F2227,1,0)</f>
        <v>0</v>
      </c>
      <c r="BC2227" s="0" t="n">
        <f aca="false">IF(AND(SUM(AW2226:AX2226)=2,AY2227=1),1,IF(SUM(AX2225:AX2227)=0,0,IF(AND(OR(AW2225=1,AX2225=1),OR(AW2226=1,AX2226=1),AY2227=1),1,IF(AND(SUM(AW2227:AY2227)=2,SUM(AW2225:AX2225)=2,AX2225=1),1,0))))</f>
        <v>0</v>
      </c>
      <c r="BD2227" s="57" t="str">
        <f aca="false">IF(AND(SUM(BC2225:BC2227)&gt;=1,BA2227=1,SUM(AZ2222:AZ2227)&gt;=1),1,IF(BC2227=0,"",IF(AND(BC2227=1,AZ2227=0,AZ2226=0,AZ2225=0),1,IF(AND(BC2227=1,OR(AZ2227=1,AZ2226=1,AZ2225)),IF(BA2227=1,1,0)))))</f>
        <v/>
      </c>
      <c r="BE2227" s="50" t="str">
        <f aca="false">IF(AND(BD2227=1,BD2226=1),0,IF(BD2227=1,SUM(CM2228:CM2266),""))</f>
        <v/>
      </c>
      <c r="BF2227" s="20" t="n">
        <f aca="false">IF(AND(BB2227=1,BB2226=1,BE2186&lt;&gt;0),"",IF(AND(BB2226=0,BB2227=1),BF2226,IF(AND(BB2227=1,BB2226=1),BF2226,IF(AND(BF2226="",BE2226="",OR(BD2226=0,BD2226="")),"",IF(AND(BF2226="",BE2187=0),"",IF(AND(BE2187&lt;&gt;"",BF2226=BE2187),"",IF(AND(BD2226=1,BE2226&lt;&gt;0),CM2227,IF(BF2226&lt;&gt;0,BF2226+CM2227,IF(BF2226="","")))))))))</f>
        <v>0.0413527619718618</v>
      </c>
      <c r="BH2227" s="50"/>
      <c r="BI2227" s="0"/>
      <c r="BU2227" s="0"/>
      <c r="BZ2227" s="49"/>
      <c r="CG2227" s="13"/>
      <c r="CH2227" s="40"/>
      <c r="CI2227" s="13"/>
      <c r="CL2227" s="6" t="n">
        <f aca="false">C2227</f>
        <v>40476</v>
      </c>
      <c r="CM2227" s="13" t="n">
        <f aca="false">CN2227/CN2226-1</f>
        <v>0.00298275410445559</v>
      </c>
      <c r="CN2227" s="76" t="n">
        <v>118.7</v>
      </c>
      <c r="CO2227" s="13" t="n">
        <f aca="false">CN2227/CN2222-1</f>
        <v>0.00134975535684156</v>
      </c>
      <c r="CY2227" s="4" t="n">
        <v>119.14</v>
      </c>
      <c r="CZ2227" s="4" t="n">
        <v>118.7</v>
      </c>
      <c r="DA2227" s="33" t="n">
        <f aca="false">CZ2227-CN2227</f>
        <v>0</v>
      </c>
      <c r="DB2227" s="16" t="n">
        <f aca="false">CZ2227/CY2227-1</f>
        <v>-0.00369313412791672</v>
      </c>
      <c r="DC2227" s="15" t="n">
        <f aca="false">CY2227/CZ2226-1</f>
        <v>0.00670063457459857</v>
      </c>
      <c r="DD2227" s="15" t="n">
        <f aca="false">CZ2227/CZ2226-1</f>
        <v>0.00298275410445559</v>
      </c>
      <c r="DE2227" s="34" t="str">
        <f aca="false">IF(CW2227=0,"",-DC2227*CS2227)</f>
        <v/>
      </c>
      <c r="DY2227" s="6"/>
      <c r="EB2227" s="6" t="n">
        <f aca="false">CL2227</f>
        <v>40476</v>
      </c>
      <c r="EC2227" s="13" t="n">
        <f aca="false">SUM(CM2225:CM2227)</f>
        <v>0.00702553335775691</v>
      </c>
    </row>
    <row r="2228" customFormat="false" ht="15" hidden="false" customHeight="false" outlineLevel="0" collapsed="false">
      <c r="A2228" s="0" t="n">
        <f aca="false">IF(FR2228=1,CZ2228,0)</f>
        <v>0</v>
      </c>
      <c r="C2228" s="6" t="n">
        <v>40477</v>
      </c>
      <c r="D2228" s="0" t="n">
        <f aca="false">IF(E2228&gt;E2227,1,0)</f>
        <v>1</v>
      </c>
      <c r="E2228" s="46" t="n">
        <v>112.4056</v>
      </c>
      <c r="F2228" s="46" t="n">
        <v>110.9199</v>
      </c>
      <c r="G2228" s="46" t="n">
        <v>112.884</v>
      </c>
      <c r="H2228" s="46" t="n">
        <v>115.7154</v>
      </c>
      <c r="I2228" s="46" t="n">
        <v>117.9857</v>
      </c>
      <c r="J2228" s="47" t="str">
        <f aca="false">IF(MIN(E2228:I2228)=E2228,$E$2,IF(MIN(E2228:I2228)=F2228,$F$2,IF(MIN(E2228:I2228)=G2228,$G$2,IF(MIN(E2228:I2228)=H2228,$H$2,IF(MIN(E2228:I2228)=I2228,$I$2)))))</f>
        <v>100D</v>
      </c>
      <c r="K2228" s="47" t="str">
        <f aca="false">IF(MAX(E2228:I2228)=E2228,$E$2,IF(MAX(E2228:I2228)=F2228,$F$2,IF(MAX(E2228:I2228)=G2228,$G$2,IF(MAX(E2228:I2228)=H2228,$H$2,IF(MAX(E2228:I2228)=I2228,$I$2)))))</f>
        <v>10D</v>
      </c>
      <c r="L2228" s="4" t="n">
        <f aca="false">IF(MAX(E2228:I2228)=H2228,1,0)</f>
        <v>0</v>
      </c>
      <c r="M2228" s="4" t="n">
        <f aca="false">IF(MAX(E2228:I2228)=I2228,1,0)</f>
        <v>1</v>
      </c>
      <c r="O2228" s="4" t="n">
        <f aca="false">IF(CN2228&gt;E2228,1,0)</f>
        <v>1</v>
      </c>
      <c r="P2228" s="4" t="n">
        <f aca="false">IF(CN2228&gt;F2228,1,0)</f>
        <v>1</v>
      </c>
      <c r="Q2228" s="4" t="n">
        <f aca="false">IF(CN2228&gt;G2228,1,0)</f>
        <v>1</v>
      </c>
      <c r="R2228" s="4" t="n">
        <f aca="false">IF(CN2228&gt;H2228,1,0)</f>
        <v>1</v>
      </c>
      <c r="S2228" s="4" t="n">
        <f aca="false">IF(CN2228&gt;I2228,1,0)</f>
        <v>1</v>
      </c>
      <c r="T2228" s="25" t="n">
        <f aca="false">IF(AND(AND(R2228=0,S2228=0,Q2228=0),OR(S2227=1,S2226=1,S2225=1)),1,0)</f>
        <v>0</v>
      </c>
      <c r="U2228" s="13" t="n">
        <f aca="false">SUM(CM2227:CM2228)</f>
        <v>0.00315124610108564</v>
      </c>
      <c r="AV2228" s="0"/>
      <c r="AW2228" s="55" t="n">
        <f aca="false">IF(EC2228&gt;$AW$2,1,0)</f>
        <v>0</v>
      </c>
      <c r="AX2228" s="0" t="n">
        <f aca="false">IF(AND(I2228&gt;G2228,I2227&lt;G2227),1,IF(OR(AND(I2228&gt;F2228,I2227&lt;F2227),AND(I2228&gt;E2228,I2227&lt;E2227)),1,0))</f>
        <v>0</v>
      </c>
      <c r="AY2228" s="0" t="n">
        <f aca="false">IF(K2227="10D",1,0)</f>
        <v>1</v>
      </c>
      <c r="AZ2228" s="0" t="n">
        <f aca="false">IF(AND(I2228&gt;G2228,I2227&lt;G2227,I2228&gt;F2228,I2227&gt;F2227,I2228&gt;E2228,I2227&gt;E2227),1,0)</f>
        <v>0</v>
      </c>
      <c r="BA2228" s="56" t="n">
        <f aca="false">IF(G2228&gt;H2228,1,0)</f>
        <v>0</v>
      </c>
      <c r="BB2228" s="56" t="n">
        <f aca="false">IF(I2228&lt;F2228,1,0)</f>
        <v>0</v>
      </c>
      <c r="BC2228" s="0" t="n">
        <f aca="false">IF(AND(SUM(AW2227:AX2227)=2,AY2228=1),1,IF(SUM(AX2226:AX2228)=0,0,IF(AND(OR(AW2226=1,AX2226=1),OR(AW2227=1,AX2227=1),AY2228=1),1,IF(AND(SUM(AW2228:AY2228)=2,SUM(AW2226:AX2226)=2,AX2226=1),1,0))))</f>
        <v>0</v>
      </c>
      <c r="BD2228" s="57" t="str">
        <f aca="false">IF(AND(SUM(BC2226:BC2228)&gt;=1,BA2228=1,SUM(AZ2223:AZ2228)&gt;=1),1,IF(BC2228=0,"",IF(AND(BC2228=1,AZ2228=0,AZ2227=0,AZ2226=0),1,IF(AND(BC2228=1,OR(AZ2228=1,AZ2227=1,AZ2226)),IF(BA2228=1,1,0)))))</f>
        <v/>
      </c>
      <c r="BE2228" s="50" t="str">
        <f aca="false">IF(AND(BD2228=1,BD2227=1),0,IF(BD2228=1,SUM(CM2229:CM2267),""))</f>
        <v/>
      </c>
      <c r="BF2228" s="20" t="n">
        <f aca="false">IF(AND(BB2228=1,BB2227=1,BE2187&lt;&gt;0),"",IF(AND(BB2227=0,BB2228=1),BF2227,IF(AND(BB2228=1,BB2227=1),BF2227,IF(AND(BF2227="",BE2227="",OR(BD2227=0,BD2227="")),"",IF(AND(BF2227="",BE2188=0),"",IF(AND(BE2188&lt;&gt;"",BF2227=BE2188),"",IF(AND(BD2227=1,BE2227&lt;&gt;0),CM2228,IF(BF2227&lt;&gt;0,BF2227+CM2228,IF(BF2227="","")))))))))</f>
        <v>0.0415212539684918</v>
      </c>
      <c r="BH2228" s="50"/>
      <c r="BI2228" s="0"/>
      <c r="BU2228" s="0"/>
      <c r="BZ2228" s="49"/>
      <c r="CG2228" s="13"/>
      <c r="CH2228" s="40"/>
      <c r="CI2228" s="13"/>
      <c r="CL2228" s="6" t="n">
        <f aca="false">C2228</f>
        <v>40477</v>
      </c>
      <c r="CM2228" s="13" t="n">
        <f aca="false">CN2228/CN2227-1</f>
        <v>0.000168491996630049</v>
      </c>
      <c r="CN2228" s="76" t="n">
        <v>118.72</v>
      </c>
      <c r="CO2228" s="13" t="n">
        <f aca="false">CN2228/CN2223-1</f>
        <v>0.0170478882892144</v>
      </c>
      <c r="CY2228" s="4" t="n">
        <v>118.1</v>
      </c>
      <c r="CZ2228" s="4" t="n">
        <v>118.72</v>
      </c>
      <c r="DA2228" s="33" t="n">
        <f aca="false">CZ2228-CN2228</f>
        <v>0</v>
      </c>
      <c r="DB2228" s="16" t="n">
        <f aca="false">CZ2228/CY2228-1</f>
        <v>0.00524978831498735</v>
      </c>
      <c r="DC2228" s="15" t="n">
        <f aca="false">CY2228/CZ2227-1</f>
        <v>-0.00505475989890492</v>
      </c>
      <c r="DD2228" s="15" t="n">
        <f aca="false">CZ2228/CZ2227-1</f>
        <v>0.000168491996630049</v>
      </c>
      <c r="DE2228" s="34" t="str">
        <f aca="false">IF(CW2228=0,"",-DC2228*CS2228)</f>
        <v/>
      </c>
      <c r="DY2228" s="6"/>
      <c r="EB2228" s="6" t="n">
        <f aca="false">CL2228</f>
        <v>40477</v>
      </c>
      <c r="EC2228" s="13" t="n">
        <f aca="false">SUM(CM2226:CM2228)</f>
        <v>0.00498820538323241</v>
      </c>
    </row>
    <row r="2229" customFormat="false" ht="15" hidden="false" customHeight="false" outlineLevel="0" collapsed="false">
      <c r="A2229" s="0" t="n">
        <f aca="false">IF(FR2229=1,CZ2229,0)</f>
        <v>0</v>
      </c>
      <c r="C2229" s="6" t="n">
        <v>40478</v>
      </c>
      <c r="D2229" s="0" t="n">
        <f aca="false">IF(E2229&gt;E2228,1,0)</f>
        <v>1</v>
      </c>
      <c r="E2229" s="46" t="n">
        <v>112.4292</v>
      </c>
      <c r="F2229" s="46" t="n">
        <v>111.0488</v>
      </c>
      <c r="G2229" s="46" t="n">
        <v>113.0598</v>
      </c>
      <c r="H2229" s="46" t="n">
        <v>115.8921</v>
      </c>
      <c r="I2229" s="46" t="n">
        <v>118.0317</v>
      </c>
      <c r="J2229" s="47" t="str">
        <f aca="false">IF(MIN(E2229:I2229)=E2229,$E$2,IF(MIN(E2229:I2229)=F2229,$F$2,IF(MIN(E2229:I2229)=G2229,$G$2,IF(MIN(E2229:I2229)=H2229,$H$2,IF(MIN(E2229:I2229)=I2229,$I$2)))))</f>
        <v>100D</v>
      </c>
      <c r="K2229" s="47" t="str">
        <f aca="false">IF(MAX(E2229:I2229)=E2229,$E$2,IF(MAX(E2229:I2229)=F2229,$F$2,IF(MAX(E2229:I2229)=G2229,$G$2,IF(MAX(E2229:I2229)=H2229,$H$2,IF(MAX(E2229:I2229)=I2229,$I$2)))))</f>
        <v>10D</v>
      </c>
      <c r="L2229" s="4" t="n">
        <f aca="false">IF(MAX(E2229:I2229)=H2229,1,0)</f>
        <v>0</v>
      </c>
      <c r="M2229" s="4" t="n">
        <f aca="false">IF(MAX(E2229:I2229)=I2229,1,0)</f>
        <v>1</v>
      </c>
      <c r="O2229" s="4" t="n">
        <f aca="false">IF(CN2229&gt;E2229,1,0)</f>
        <v>1</v>
      </c>
      <c r="P2229" s="4" t="n">
        <f aca="false">IF(CN2229&gt;F2229,1,0)</f>
        <v>1</v>
      </c>
      <c r="Q2229" s="4" t="n">
        <f aca="false">IF(CN2229&gt;G2229,1,0)</f>
        <v>1</v>
      </c>
      <c r="R2229" s="4" t="n">
        <f aca="false">IF(CN2229&gt;H2229,1,0)</f>
        <v>1</v>
      </c>
      <c r="S2229" s="4" t="n">
        <f aca="false">IF(CN2229&gt;I2229,1,0)</f>
        <v>1</v>
      </c>
      <c r="T2229" s="25" t="n">
        <f aca="false">IF(AND(AND(R2229=0,S2229=0,Q2229=0),OR(S2228=1,S2227=1,S2226=1)),1,0)</f>
        <v>0</v>
      </c>
      <c r="U2229" s="13" t="n">
        <f aca="false">SUM(CM2228:CM2229)</f>
        <v>-0.00269538940498726</v>
      </c>
      <c r="AV2229" s="0"/>
      <c r="AW2229" s="55" t="n">
        <f aca="false">IF(EC2229&gt;$AW$2,1,0)</f>
        <v>0</v>
      </c>
      <c r="AX2229" s="0" t="n">
        <f aca="false">IF(AND(I2229&gt;G2229,I2228&lt;G2228),1,IF(OR(AND(I2229&gt;F2229,I2228&lt;F2228),AND(I2229&gt;E2229,I2228&lt;E2228)),1,0))</f>
        <v>0</v>
      </c>
      <c r="AY2229" s="0" t="n">
        <f aca="false">IF(K2228="10D",1,0)</f>
        <v>1</v>
      </c>
      <c r="AZ2229" s="0" t="n">
        <f aca="false">IF(AND(I2229&gt;G2229,I2228&lt;G2228,I2229&gt;F2229,I2228&gt;F2228,I2229&gt;E2229,I2228&gt;E2228),1,0)</f>
        <v>0</v>
      </c>
      <c r="BA2229" s="56" t="n">
        <f aca="false">IF(G2229&gt;H2229,1,0)</f>
        <v>0</v>
      </c>
      <c r="BB2229" s="56" t="n">
        <f aca="false">IF(I2229&lt;F2229,1,0)</f>
        <v>0</v>
      </c>
      <c r="BC2229" s="0" t="n">
        <f aca="false">IF(AND(SUM(AW2228:AX2228)=2,AY2229=1),1,IF(SUM(AX2227:AX2229)=0,0,IF(AND(OR(AW2227=1,AX2227=1),OR(AW2228=1,AX2228=1),AY2229=1),1,IF(AND(SUM(AW2229:AY2229)=2,SUM(AW2227:AX2227)=2,AX2227=1),1,0))))</f>
        <v>0</v>
      </c>
      <c r="BD2229" s="57" t="str">
        <f aca="false">IF(AND(SUM(BC2227:BC2229)&gt;=1,BA2229=1,SUM(AZ2224:AZ2229)&gt;=1),1,IF(BC2229=0,"",IF(AND(BC2229=1,AZ2229=0,AZ2228=0,AZ2227=0),1,IF(AND(BC2229=1,OR(AZ2229=1,AZ2228=1,AZ2227)),IF(BA2229=1,1,0)))))</f>
        <v/>
      </c>
      <c r="BE2229" s="50" t="str">
        <f aca="false">IF(AND(BD2229=1,BD2228=1),0,IF(BD2229=1,SUM(CM2230:CM2268),""))</f>
        <v/>
      </c>
      <c r="BF2229" s="20" t="n">
        <f aca="false">IF(AND(BB2229=1,BB2228=1,BE2188&lt;&gt;0),"",IF(AND(BB2228=0,BB2229=1),BF2228,IF(AND(BB2229=1,BB2228=1),BF2228,IF(AND(BF2228="",BE2228="",OR(BD2228=0,BD2228="")),"",IF(AND(BF2228="",BE2189=0),"",IF(AND(BE2189&lt;&gt;"",BF2228=BE2189),"",IF(AND(BD2228=1,BE2228&lt;&gt;0),CM2229,IF(BF2228&lt;&gt;0,BF2228+CM2229,IF(BF2228="","")))))))))</f>
        <v>0.0386573725668745</v>
      </c>
      <c r="BH2229" s="50"/>
      <c r="BI2229" s="0"/>
      <c r="BU2229" s="0"/>
      <c r="BZ2229" s="49"/>
      <c r="CG2229" s="13"/>
      <c r="CH2229" s="40"/>
      <c r="CI2229" s="13"/>
      <c r="CL2229" s="6" t="n">
        <f aca="false">C2229</f>
        <v>40478</v>
      </c>
      <c r="CM2229" s="13" t="n">
        <f aca="false">CN2229/CN2228-1</f>
        <v>-0.00286388140161731</v>
      </c>
      <c r="CN2229" s="76" t="n">
        <v>118.38</v>
      </c>
      <c r="CO2229" s="13" t="n">
        <f aca="false">CN2229/CN2224-1</f>
        <v>0.00432680071264935</v>
      </c>
      <c r="CY2229" s="4" t="n">
        <v>117.89</v>
      </c>
      <c r="CZ2229" s="4" t="n">
        <v>118.38</v>
      </c>
      <c r="DA2229" s="33" t="n">
        <f aca="false">CZ2229-CN2229</f>
        <v>0</v>
      </c>
      <c r="DB2229" s="16" t="n">
        <f aca="false">CZ2229/CY2229-1</f>
        <v>0.00415641699889724</v>
      </c>
      <c r="DC2229" s="15" t="n">
        <f aca="false">CY2229/CZ2228-1</f>
        <v>-0.00699123989218331</v>
      </c>
      <c r="DD2229" s="15" t="n">
        <f aca="false">CZ2229/CZ2228-1</f>
        <v>-0.00286388140161731</v>
      </c>
      <c r="DE2229" s="34" t="str">
        <f aca="false">IF(CW2229=0,"",-DC2229*CS2229)</f>
        <v/>
      </c>
      <c r="DY2229" s="6"/>
      <c r="EB2229" s="6" t="n">
        <f aca="false">CL2229</f>
        <v>40478</v>
      </c>
      <c r="EC2229" s="13" t="n">
        <f aca="false">SUM(CM2227:CM2229)</f>
        <v>0.000287364699468329</v>
      </c>
    </row>
    <row r="2230" customFormat="false" ht="15" hidden="false" customHeight="false" outlineLevel="0" collapsed="false">
      <c r="A2230" s="0" t="n">
        <f aca="false">IF(FR2230=1,CZ2230,0)</f>
        <v>0</v>
      </c>
      <c r="C2230" s="6" t="n">
        <v>40479</v>
      </c>
      <c r="D2230" s="0" t="n">
        <f aca="false">IF(E2230&gt;E2229,1,0)</f>
        <v>1</v>
      </c>
      <c r="E2230" s="46" t="n">
        <v>112.4481</v>
      </c>
      <c r="F2230" s="46" t="n">
        <v>111.1666</v>
      </c>
      <c r="G2230" s="46" t="n">
        <v>113.232</v>
      </c>
      <c r="H2230" s="46" t="n">
        <v>116.0704</v>
      </c>
      <c r="I2230" s="46" t="n">
        <v>118.1257</v>
      </c>
      <c r="J2230" s="47" t="str">
        <f aca="false">IF(MIN(E2230:I2230)=E2230,$E$2,IF(MIN(E2230:I2230)=F2230,$F$2,IF(MIN(E2230:I2230)=G2230,$G$2,IF(MIN(E2230:I2230)=H2230,$H$2,IF(MIN(E2230:I2230)=I2230,$I$2)))))</f>
        <v>100D</v>
      </c>
      <c r="K2230" s="47" t="str">
        <f aca="false">IF(MAX(E2230:I2230)=E2230,$E$2,IF(MAX(E2230:I2230)=F2230,$F$2,IF(MAX(E2230:I2230)=G2230,$G$2,IF(MAX(E2230:I2230)=H2230,$H$2,IF(MAX(E2230:I2230)=I2230,$I$2)))))</f>
        <v>10D</v>
      </c>
      <c r="L2230" s="4" t="n">
        <f aca="false">IF(MAX(E2230:I2230)=H2230,1,0)</f>
        <v>0</v>
      </c>
      <c r="M2230" s="4" t="n">
        <f aca="false">IF(MAX(E2230:I2230)=I2230,1,0)</f>
        <v>1</v>
      </c>
      <c r="O2230" s="4" t="n">
        <f aca="false">IF(CN2230&gt;E2230,1,0)</f>
        <v>1</v>
      </c>
      <c r="P2230" s="4" t="n">
        <f aca="false">IF(CN2230&gt;F2230,1,0)</f>
        <v>1</v>
      </c>
      <c r="Q2230" s="4" t="n">
        <f aca="false">IF(CN2230&gt;G2230,1,0)</f>
        <v>1</v>
      </c>
      <c r="R2230" s="4" t="n">
        <f aca="false">IF(CN2230&gt;H2230,1,0)</f>
        <v>1</v>
      </c>
      <c r="S2230" s="4" t="n">
        <f aca="false">IF(CN2230&gt;I2230,1,0)</f>
        <v>1</v>
      </c>
      <c r="T2230" s="25" t="n">
        <f aca="false">IF(AND(AND(R2230=0,S2230=0,Q2230=0),OR(S2229=1,S2228=1,S2227=1)),1,0)</f>
        <v>0</v>
      </c>
      <c r="U2230" s="13" t="n">
        <f aca="false">SUM(CM2229:CM2230)</f>
        <v>-0.00269493394427656</v>
      </c>
      <c r="AV2230" s="0"/>
      <c r="AW2230" s="55" t="n">
        <f aca="false">IF(EC2230&gt;$AW$2,1,0)</f>
        <v>0</v>
      </c>
      <c r="AX2230" s="0" t="n">
        <f aca="false">IF(AND(I2230&gt;G2230,I2229&lt;G2229),1,IF(OR(AND(I2230&gt;F2230,I2229&lt;F2229),AND(I2230&gt;E2230,I2229&lt;E2229)),1,0))</f>
        <v>0</v>
      </c>
      <c r="AY2230" s="0" t="n">
        <f aca="false">IF(K2229="10D",1,0)</f>
        <v>1</v>
      </c>
      <c r="AZ2230" s="0" t="n">
        <f aca="false">IF(AND(I2230&gt;G2230,I2229&lt;G2229,I2230&gt;F2230,I2229&gt;F2229,I2230&gt;E2230,I2229&gt;E2229),1,0)</f>
        <v>0</v>
      </c>
      <c r="BA2230" s="56" t="n">
        <f aca="false">IF(G2230&gt;H2230,1,0)</f>
        <v>0</v>
      </c>
      <c r="BB2230" s="56" t="n">
        <f aca="false">IF(I2230&lt;F2230,1,0)</f>
        <v>0</v>
      </c>
      <c r="BC2230" s="0" t="n">
        <f aca="false">IF(AND(SUM(AW2229:AX2229)=2,AY2230=1),1,IF(SUM(AX2228:AX2230)=0,0,IF(AND(OR(AW2228=1,AX2228=1),OR(AW2229=1,AX2229=1),AY2230=1),1,IF(AND(SUM(AW2230:AY2230)=2,SUM(AW2228:AX2228)=2,AX2228=1),1,0))))</f>
        <v>0</v>
      </c>
      <c r="BD2230" s="57" t="str">
        <f aca="false">IF(AND(SUM(BC2228:BC2230)&gt;=1,BA2230=1,SUM(AZ2225:AZ2230)&gt;=1),1,IF(BC2230=0,"",IF(AND(BC2230=1,AZ2230=0,AZ2229=0,AZ2228=0),1,IF(AND(BC2230=1,OR(AZ2230=1,AZ2229=1,AZ2228)),IF(BA2230=1,1,0)))))</f>
        <v/>
      </c>
      <c r="BE2230" s="50" t="str">
        <f aca="false">IF(AND(BD2230=1,BD2229=1),0,IF(BD2230=1,SUM(CM2231:CM2269),""))</f>
        <v/>
      </c>
      <c r="BF2230" s="20" t="n">
        <f aca="false">IF(AND(BB2230=1,BB2229=1,BE2189&lt;&gt;0),"",IF(AND(BB2229=0,BB2230=1),BF2229,IF(AND(BB2230=1,BB2229=1),BF2229,IF(AND(BF2229="",BE2229="",OR(BD2229=0,BD2229="")),"",IF(AND(BF2229="",BE2190=0),"",IF(AND(BE2190&lt;&gt;"",BF2229=BE2190),"",IF(AND(BD2229=1,BE2229&lt;&gt;0),CM2230,IF(BF2229&lt;&gt;0,BF2229+CM2230,IF(BF2229="","")))))))))</f>
        <v>0.0388263200242153</v>
      </c>
      <c r="BH2230" s="50"/>
      <c r="BI2230" s="0"/>
      <c r="BU2230" s="0"/>
      <c r="BZ2230" s="49"/>
      <c r="CG2230" s="13"/>
      <c r="CH2230" s="40"/>
      <c r="CI2230" s="13"/>
      <c r="CL2230" s="6" t="n">
        <f aca="false">C2230</f>
        <v>40479</v>
      </c>
      <c r="CM2230" s="13" t="n">
        <f aca="false">CN2230/CN2229-1</f>
        <v>0.000168947457340751</v>
      </c>
      <c r="CN2230" s="76" t="n">
        <v>118.4</v>
      </c>
      <c r="CO2230" s="13" t="n">
        <f aca="false">CN2230/CN2225-1</f>
        <v>0.00228561753999834</v>
      </c>
      <c r="CY2230" s="4" t="n">
        <v>119.06</v>
      </c>
      <c r="CZ2230" s="4" t="n">
        <v>118.4</v>
      </c>
      <c r="DA2230" s="33" t="n">
        <f aca="false">CZ2230-CN2230</f>
        <v>0</v>
      </c>
      <c r="DB2230" s="16" t="n">
        <f aca="false">CZ2230/CY2230-1</f>
        <v>-0.00554342348395764</v>
      </c>
      <c r="DC2230" s="15" t="n">
        <f aca="false">CY2230/CZ2229-1</f>
        <v>0.00574421354958621</v>
      </c>
      <c r="DD2230" s="15" t="n">
        <f aca="false">CZ2230/CZ2229-1</f>
        <v>0.000168947457340751</v>
      </c>
      <c r="DE2230" s="34" t="str">
        <f aca="false">IF(CW2230=0,"",-DC2230*CS2230)</f>
        <v/>
      </c>
      <c r="DY2230" s="6"/>
      <c r="EB2230" s="6" t="n">
        <f aca="false">CL2230</f>
        <v>40479</v>
      </c>
      <c r="EC2230" s="13" t="n">
        <f aca="false">SUM(CM2228:CM2230)</f>
        <v>-0.00252644194764651</v>
      </c>
    </row>
    <row r="2231" customFormat="false" ht="15" hidden="false" customHeight="false" outlineLevel="0" collapsed="false">
      <c r="A2231" s="0" t="n">
        <f aca="false">IF(FR2231=1,CZ2231,0)</f>
        <v>0</v>
      </c>
      <c r="C2231" s="6" t="n">
        <v>40480</v>
      </c>
      <c r="D2231" s="0" t="n">
        <f aca="false">IF(E2231&gt;E2230,1,0)</f>
        <v>1</v>
      </c>
      <c r="E2231" s="46" t="n">
        <v>112.4659</v>
      </c>
      <c r="F2231" s="46" t="n">
        <v>111.291</v>
      </c>
      <c r="G2231" s="46" t="n">
        <v>113.4442</v>
      </c>
      <c r="H2231" s="46" t="n">
        <v>116.2704</v>
      </c>
      <c r="I2231" s="46" t="n">
        <v>118.2047</v>
      </c>
      <c r="J2231" s="47" t="str">
        <f aca="false">IF(MIN(E2231:I2231)=E2231,$E$2,IF(MIN(E2231:I2231)=F2231,$F$2,IF(MIN(E2231:I2231)=G2231,$G$2,IF(MIN(E2231:I2231)=H2231,$H$2,IF(MIN(E2231:I2231)=I2231,$I$2)))))</f>
        <v>100D</v>
      </c>
      <c r="K2231" s="47" t="str">
        <f aca="false">IF(MAX(E2231:I2231)=E2231,$E$2,IF(MAX(E2231:I2231)=F2231,$F$2,IF(MAX(E2231:I2231)=G2231,$G$2,IF(MAX(E2231:I2231)=H2231,$H$2,IF(MAX(E2231:I2231)=I2231,$I$2)))))</f>
        <v>10D</v>
      </c>
      <c r="L2231" s="4" t="n">
        <f aca="false">IF(MAX(E2231:I2231)=H2231,1,0)</f>
        <v>0</v>
      </c>
      <c r="M2231" s="4" t="n">
        <f aca="false">IF(MAX(E2231:I2231)=I2231,1,0)</f>
        <v>1</v>
      </c>
      <c r="O2231" s="4" t="n">
        <f aca="false">IF(CN2231&gt;E2231,1,0)</f>
        <v>1</v>
      </c>
      <c r="P2231" s="4" t="n">
        <f aca="false">IF(CN2231&gt;F2231,1,0)</f>
        <v>1</v>
      </c>
      <c r="Q2231" s="4" t="n">
        <f aca="false">IF(CN2231&gt;G2231,1,0)</f>
        <v>1</v>
      </c>
      <c r="R2231" s="4" t="n">
        <f aca="false">IF(CN2231&gt;H2231,1,0)</f>
        <v>1</v>
      </c>
      <c r="S2231" s="4" t="n">
        <f aca="false">IF(CN2231&gt;I2231,1,0)</f>
        <v>1</v>
      </c>
      <c r="T2231" s="25" t="n">
        <f aca="false">IF(AND(AND(R2231=0,S2231=0,Q2231=0),OR(S2230=1,S2229=1,S2228=1)),1,0)</f>
        <v>0</v>
      </c>
      <c r="U2231" s="13" t="n">
        <f aca="false">SUM(CM2230:CM2231)</f>
        <v>0.000929082592475705</v>
      </c>
      <c r="AV2231" s="0"/>
      <c r="AW2231" s="55" t="n">
        <f aca="false">IF(EC2231&gt;$AW$2,1,0)</f>
        <v>0</v>
      </c>
      <c r="AX2231" s="0" t="n">
        <f aca="false">IF(AND(I2231&gt;G2231,I2230&lt;G2230),1,IF(OR(AND(I2231&gt;F2231,I2230&lt;F2230),AND(I2231&gt;E2231,I2230&lt;E2230)),1,0))</f>
        <v>0</v>
      </c>
      <c r="AY2231" s="0" t="n">
        <f aca="false">IF(K2230="10D",1,0)</f>
        <v>1</v>
      </c>
      <c r="AZ2231" s="0" t="n">
        <f aca="false">IF(AND(I2231&gt;G2231,I2230&lt;G2230,I2231&gt;F2231,I2230&gt;F2230,I2231&gt;E2231,I2230&gt;E2230),1,0)</f>
        <v>0</v>
      </c>
      <c r="BA2231" s="56" t="n">
        <f aca="false">IF(G2231&gt;H2231,1,0)</f>
        <v>0</v>
      </c>
      <c r="BB2231" s="56" t="n">
        <f aca="false">IF(I2231&lt;F2231,1,0)</f>
        <v>0</v>
      </c>
      <c r="BC2231" s="0" t="n">
        <f aca="false">IF(AND(SUM(AW2230:AX2230)=2,AY2231=1),1,IF(SUM(AX2229:AX2231)=0,0,IF(AND(OR(AW2229=1,AX2229=1),OR(AW2230=1,AX2230=1),AY2231=1),1,IF(AND(SUM(AW2231:AY2231)=2,SUM(AW2229:AX2229)=2,AX2229=1),1,0))))</f>
        <v>0</v>
      </c>
      <c r="BD2231" s="57" t="str">
        <f aca="false">IF(AND(SUM(BC2229:BC2231)&gt;=1,BA2231=1,SUM(AZ2226:AZ2231)&gt;=1),1,IF(BC2231=0,"",IF(AND(BC2231=1,AZ2231=0,AZ2230=0,AZ2229=0),1,IF(AND(BC2231=1,OR(AZ2231=1,AZ2230=1,AZ2229)),IF(BA2231=1,1,0)))))</f>
        <v/>
      </c>
      <c r="BE2231" s="50" t="str">
        <f aca="false">IF(AND(BD2231=1,BD2230=1),0,IF(BD2231=1,SUM(CM2232:CM2270),""))</f>
        <v/>
      </c>
      <c r="BF2231" s="20" t="n">
        <f aca="false">IF(AND(BB2231=1,BB2230=1,BE2190&lt;&gt;0),"",IF(AND(BB2230=0,BB2231=1),BF2230,IF(AND(BB2231=1,BB2230=1),BF2230,IF(AND(BF2230="",BE2230="",OR(BD2230=0,BD2230="")),"",IF(AND(BF2230="",BE2191=0),"",IF(AND(BE2191&lt;&gt;"",BF2230=BE2191),"",IF(AND(BD2230=1,BE2230&lt;&gt;0),CM2231,IF(BF2230&lt;&gt;0,BF2230+CM2231,IF(BF2230="","")))))))))</f>
        <v>0.0395864551593502</v>
      </c>
      <c r="BH2231" s="50"/>
      <c r="BI2231" s="0"/>
      <c r="BU2231" s="0"/>
      <c r="BZ2231" s="49"/>
      <c r="CG2231" s="13"/>
      <c r="CH2231" s="40"/>
      <c r="CI2231" s="13"/>
      <c r="CL2231" s="6" t="n">
        <f aca="false">C2231</f>
        <v>40480</v>
      </c>
      <c r="CM2231" s="13" t="n">
        <f aca="false">CN2231/CN2230-1</f>
        <v>0.000760135135134954</v>
      </c>
      <c r="CN2231" s="76" t="n">
        <v>118.49</v>
      </c>
      <c r="CO2231" s="13" t="n">
        <f aca="false">CN2231/CN2226-1</f>
        <v>0.00120831115279652</v>
      </c>
      <c r="CY2231" s="4" t="n">
        <v>118.28</v>
      </c>
      <c r="CZ2231" s="4" t="n">
        <v>118.49</v>
      </c>
      <c r="DA2231" s="33" t="n">
        <f aca="false">CZ2231-CN2231</f>
        <v>0</v>
      </c>
      <c r="DB2231" s="16" t="n">
        <f aca="false">CZ2231/CY2231-1</f>
        <v>0.00177544808927954</v>
      </c>
      <c r="DC2231" s="15" t="n">
        <f aca="false">CY2231/CZ2230-1</f>
        <v>-0.00101351351351353</v>
      </c>
      <c r="DD2231" s="15" t="n">
        <f aca="false">CZ2231/CZ2230-1</f>
        <v>0.000760135135134954</v>
      </c>
      <c r="DE2231" s="34" t="str">
        <f aca="false">IF(CW2231=0,"",-DC2231*CS2231)</f>
        <v/>
      </c>
      <c r="DY2231" s="6"/>
      <c r="EB2231" s="6" t="n">
        <f aca="false">CL2231</f>
        <v>40480</v>
      </c>
      <c r="EC2231" s="13" t="n">
        <f aca="false">SUM(CM2229:CM2231)</f>
        <v>-0.0019347988091416</v>
      </c>
    </row>
    <row r="2232" customFormat="false" ht="15" hidden="false" customHeight="false" outlineLevel="0" collapsed="false">
      <c r="A2232" s="0" t="n">
        <f aca="false">IF(FR2232=1,CZ2232,0)</f>
        <v>0</v>
      </c>
      <c r="C2232" s="6" t="n">
        <v>40483</v>
      </c>
      <c r="D2232" s="0" t="n">
        <f aca="false">IF(E2232&gt;E2231,1,0)</f>
        <v>1</v>
      </c>
      <c r="E2232" s="46" t="n">
        <v>112.4904</v>
      </c>
      <c r="F2232" s="46" t="n">
        <v>111.3848</v>
      </c>
      <c r="G2232" s="46" t="n">
        <v>113.6642</v>
      </c>
      <c r="H2232" s="46" t="n">
        <v>116.4144</v>
      </c>
      <c r="I2232" s="46" t="n">
        <v>118.2297</v>
      </c>
      <c r="J2232" s="47" t="str">
        <f aca="false">IF(MIN(E2232:I2232)=E2232,$E$2,IF(MIN(E2232:I2232)=F2232,$F$2,IF(MIN(E2232:I2232)=G2232,$G$2,IF(MIN(E2232:I2232)=H2232,$H$2,IF(MIN(E2232:I2232)=I2232,$I$2)))))</f>
        <v>100D</v>
      </c>
      <c r="K2232" s="47" t="str">
        <f aca="false">IF(MAX(E2232:I2232)=E2232,$E$2,IF(MAX(E2232:I2232)=F2232,$F$2,IF(MAX(E2232:I2232)=G2232,$G$2,IF(MAX(E2232:I2232)=H2232,$H$2,IF(MAX(E2232:I2232)=I2232,$I$2)))))</f>
        <v>10D</v>
      </c>
      <c r="L2232" s="4" t="n">
        <f aca="false">IF(MAX(E2232:I2232)=H2232,1,0)</f>
        <v>0</v>
      </c>
      <c r="M2232" s="4" t="n">
        <f aca="false">IF(MAX(E2232:I2232)=I2232,1,0)</f>
        <v>1</v>
      </c>
      <c r="O2232" s="4" t="n">
        <f aca="false">IF(CN2232&gt;E2232,1,0)</f>
        <v>1</v>
      </c>
      <c r="P2232" s="4" t="n">
        <f aca="false">IF(CN2232&gt;F2232,1,0)</f>
        <v>1</v>
      </c>
      <c r="Q2232" s="4" t="n">
        <f aca="false">IF(CN2232&gt;G2232,1,0)</f>
        <v>1</v>
      </c>
      <c r="R2232" s="4" t="n">
        <f aca="false">IF(CN2232&gt;H2232,1,0)</f>
        <v>1</v>
      </c>
      <c r="S2232" s="4" t="n">
        <f aca="false">IF(CN2232&gt;I2232,1,0)</f>
        <v>1</v>
      </c>
      <c r="T2232" s="25" t="n">
        <f aca="false">IF(AND(AND(R2232=0,S2232=0,Q2232=0),OR(S2231=1,S2230=1,S2229=1)),1,0)</f>
        <v>0</v>
      </c>
      <c r="U2232" s="13" t="n">
        <f aca="false">SUM(CM2231:CM2232)</f>
        <v>0.00109771636561851</v>
      </c>
      <c r="AV2232" s="0"/>
      <c r="AW2232" s="55" t="n">
        <f aca="false">IF(EC2232&gt;$AW$2,1,0)</f>
        <v>0</v>
      </c>
      <c r="AX2232" s="0" t="n">
        <f aca="false">IF(AND(I2232&gt;G2232,I2231&lt;G2231),1,IF(OR(AND(I2232&gt;F2232,I2231&lt;F2231),AND(I2232&gt;E2232,I2231&lt;E2231)),1,0))</f>
        <v>0</v>
      </c>
      <c r="AY2232" s="0" t="n">
        <f aca="false">IF(K2231="10D",1,0)</f>
        <v>1</v>
      </c>
      <c r="AZ2232" s="0" t="n">
        <f aca="false">IF(AND(I2232&gt;G2232,I2231&lt;G2231,I2232&gt;F2232,I2231&gt;F2231,I2232&gt;E2232,I2231&gt;E2231),1,0)</f>
        <v>0</v>
      </c>
      <c r="BA2232" s="56" t="n">
        <f aca="false">IF(G2232&gt;H2232,1,0)</f>
        <v>0</v>
      </c>
      <c r="BB2232" s="56" t="n">
        <f aca="false">IF(I2232&lt;F2232,1,0)</f>
        <v>0</v>
      </c>
      <c r="BC2232" s="0" t="n">
        <f aca="false">IF(AND(SUM(AW2231:AX2231)=2,AY2232=1),1,IF(SUM(AX2230:AX2232)=0,0,IF(AND(OR(AW2230=1,AX2230=1),OR(AW2231=1,AX2231=1),AY2232=1),1,IF(AND(SUM(AW2232:AY2232)=2,SUM(AW2230:AX2230)=2,AX2230=1),1,0))))</f>
        <v>0</v>
      </c>
      <c r="BD2232" s="57" t="str">
        <f aca="false">IF(AND(SUM(BC2230:BC2232)&gt;=1,BA2232=1,SUM(AZ2227:AZ2232)&gt;=1),1,IF(BC2232=0,"",IF(AND(BC2232=1,AZ2232=0,AZ2231=0,AZ2230=0),1,IF(AND(BC2232=1,OR(AZ2232=1,AZ2231=1,AZ2230)),IF(BA2232=1,1,0)))))</f>
        <v/>
      </c>
      <c r="BE2232" s="50" t="str">
        <f aca="false">IF(AND(BD2232=1,BD2231=1),0,IF(BD2232=1,SUM(CM2233:CM2271),""))</f>
        <v/>
      </c>
      <c r="BF2232" s="20" t="n">
        <f aca="false">IF(AND(BB2232=1,BB2231=1,BE2191&lt;&gt;0),"",IF(AND(BB2231=0,BB2232=1),BF2231,IF(AND(BB2232=1,BB2231=1),BF2231,IF(AND(BF2231="",BE2231="",OR(BD2231=0,BD2231="")),"",IF(AND(BF2231="",BE2192=0),"",IF(AND(BE2192&lt;&gt;"",BF2231=BE2192),"",IF(AND(BD2231=1,BE2231&lt;&gt;0),CM2232,IF(BF2231&lt;&gt;0,BF2231+CM2232,IF(BF2231="","")))))))))</f>
        <v>0.0399240363898338</v>
      </c>
      <c r="BH2232" s="50"/>
      <c r="BI2232" s="0"/>
      <c r="BU2232" s="0"/>
      <c r="BZ2232" s="49"/>
      <c r="CG2232" s="13"/>
      <c r="CH2232" s="40"/>
      <c r="CI2232" s="13"/>
      <c r="CL2232" s="6" t="n">
        <f aca="false">C2232</f>
        <v>40483</v>
      </c>
      <c r="CM2232" s="13" t="n">
        <f aca="false">CN2232/CN2231-1</f>
        <v>0.000337581230483552</v>
      </c>
      <c r="CN2232" s="76" t="n">
        <v>118.53</v>
      </c>
      <c r="CO2232" s="13" t="n">
        <f aca="false">CN2232/CN2227-1</f>
        <v>-0.00143218197135642</v>
      </c>
      <c r="CY2232" s="4" t="n">
        <v>119.07</v>
      </c>
      <c r="CZ2232" s="4" t="n">
        <v>118.53</v>
      </c>
      <c r="DA2232" s="33" t="n">
        <f aca="false">CZ2232-CN2232</f>
        <v>0</v>
      </c>
      <c r="DB2232" s="16" t="n">
        <f aca="false">CZ2232/CY2232-1</f>
        <v>-0.00453514739229022</v>
      </c>
      <c r="DC2232" s="15" t="n">
        <f aca="false">CY2232/CZ2231-1</f>
        <v>0.00489492784201206</v>
      </c>
      <c r="DD2232" s="15" t="n">
        <f aca="false">CZ2232/CZ2231-1</f>
        <v>0.000337581230483552</v>
      </c>
      <c r="DE2232" s="34" t="str">
        <f aca="false">IF(CW2232=0,"",-DC2232*CS2232)</f>
        <v/>
      </c>
      <c r="DY2232" s="6"/>
      <c r="EB2232" s="6" t="n">
        <f aca="false">CL2232</f>
        <v>40483</v>
      </c>
      <c r="EC2232" s="13" t="n">
        <f aca="false">SUM(CM2230:CM2232)</f>
        <v>0.00126666382295926</v>
      </c>
    </row>
    <row r="2233" customFormat="false" ht="15" hidden="false" customHeight="false" outlineLevel="0" collapsed="false">
      <c r="A2233" s="0" t="n">
        <f aca="false">IF(FR2233=1,CZ2233,0)</f>
        <v>0</v>
      </c>
      <c r="C2233" s="6" t="n">
        <v>40484</v>
      </c>
      <c r="D2233" s="0" t="n">
        <f aca="false">IF(E2233&gt;E2232,1,0)</f>
        <v>1</v>
      </c>
      <c r="E2233" s="46" t="n">
        <v>112.5125</v>
      </c>
      <c r="F2233" s="46" t="n">
        <v>111.4828</v>
      </c>
      <c r="G2233" s="46" t="n">
        <v>113.9112</v>
      </c>
      <c r="H2233" s="46" t="n">
        <v>116.5976</v>
      </c>
      <c r="I2233" s="46" t="n">
        <v>118.5042</v>
      </c>
      <c r="J2233" s="47" t="str">
        <f aca="false">IF(MIN(E2233:I2233)=E2233,$E$2,IF(MIN(E2233:I2233)=F2233,$F$2,IF(MIN(E2233:I2233)=G2233,$G$2,IF(MIN(E2233:I2233)=H2233,$H$2,IF(MIN(E2233:I2233)=I2233,$I$2)))))</f>
        <v>100D</v>
      </c>
      <c r="K2233" s="47" t="str">
        <f aca="false">IF(MAX(E2233:I2233)=E2233,$E$2,IF(MAX(E2233:I2233)=F2233,$F$2,IF(MAX(E2233:I2233)=G2233,$G$2,IF(MAX(E2233:I2233)=H2233,$H$2,IF(MAX(E2233:I2233)=I2233,$I$2)))))</f>
        <v>10D</v>
      </c>
      <c r="L2233" s="4" t="n">
        <f aca="false">IF(MAX(E2233:I2233)=H2233,1,0)</f>
        <v>0</v>
      </c>
      <c r="M2233" s="4" t="n">
        <f aca="false">IF(MAX(E2233:I2233)=I2233,1,0)</f>
        <v>1</v>
      </c>
      <c r="O2233" s="4" t="n">
        <f aca="false">IF(CN2233&gt;E2233,1,0)</f>
        <v>1</v>
      </c>
      <c r="P2233" s="4" t="n">
        <f aca="false">IF(CN2233&gt;F2233,1,0)</f>
        <v>1</v>
      </c>
      <c r="Q2233" s="4" t="n">
        <f aca="false">IF(CN2233&gt;G2233,1,0)</f>
        <v>1</v>
      </c>
      <c r="R2233" s="4" t="n">
        <f aca="false">IF(CN2233&gt;H2233,1,0)</f>
        <v>1</v>
      </c>
      <c r="S2233" s="4" t="n">
        <f aca="false">IF(CN2233&gt;I2233,1,0)</f>
        <v>1</v>
      </c>
      <c r="T2233" s="25" t="n">
        <f aca="false">IF(AND(AND(R2233=0,S2233=0,Q2233=0),OR(S2232=1,S2231=1,S2230=1)),1,0)</f>
        <v>0</v>
      </c>
      <c r="U2233" s="13" t="n">
        <f aca="false">SUM(CM2232:CM2233)</f>
        <v>0.00831024637854738</v>
      </c>
      <c r="AV2233" s="0"/>
      <c r="AW2233" s="55" t="n">
        <f aca="false">IF(EC2233&gt;$AW$2,1,0)</f>
        <v>0</v>
      </c>
      <c r="AX2233" s="0" t="n">
        <f aca="false">IF(AND(I2233&gt;G2233,I2232&lt;G2232),1,IF(OR(AND(I2233&gt;F2233,I2232&lt;F2232),AND(I2233&gt;E2233,I2232&lt;E2232)),1,0))</f>
        <v>0</v>
      </c>
      <c r="AY2233" s="0" t="n">
        <f aca="false">IF(K2232="10D",1,0)</f>
        <v>1</v>
      </c>
      <c r="AZ2233" s="0" t="n">
        <f aca="false">IF(AND(I2233&gt;G2233,I2232&lt;G2232,I2233&gt;F2233,I2232&gt;F2232,I2233&gt;E2233,I2232&gt;E2232),1,0)</f>
        <v>0</v>
      </c>
      <c r="BA2233" s="56" t="n">
        <f aca="false">IF(G2233&gt;H2233,1,0)</f>
        <v>0</v>
      </c>
      <c r="BB2233" s="56" t="n">
        <f aca="false">IF(I2233&lt;F2233,1,0)</f>
        <v>0</v>
      </c>
      <c r="BC2233" s="0" t="n">
        <f aca="false">IF(AND(SUM(AW2232:AX2232)=2,AY2233=1),1,IF(SUM(AX2231:AX2233)=0,0,IF(AND(OR(AW2231=1,AX2231=1),OR(AW2232=1,AX2232=1),AY2233=1),1,IF(AND(SUM(AW2233:AY2233)=2,SUM(AW2231:AX2231)=2,AX2231=1),1,0))))</f>
        <v>0</v>
      </c>
      <c r="BD2233" s="57" t="str">
        <f aca="false">IF(AND(SUM(BC2231:BC2233)&gt;=1,BA2233=1,SUM(AZ2228:AZ2233)&gt;=1),1,IF(BC2233=0,"",IF(AND(BC2233=1,AZ2233=0,AZ2232=0,AZ2231=0),1,IF(AND(BC2233=1,OR(AZ2233=1,AZ2232=1,AZ2231)),IF(BA2233=1,1,0)))))</f>
        <v/>
      </c>
      <c r="BE2233" s="50" t="str">
        <f aca="false">IF(AND(BD2233=1,BD2232=1),0,IF(BD2233=1,SUM(CM2234:CM2272),""))</f>
        <v/>
      </c>
      <c r="BF2233" s="20" t="n">
        <f aca="false">IF(AND(BB2233=1,BB2232=1,BE2192&lt;&gt;0),"",IF(AND(BB2232=0,BB2233=1),BF2232,IF(AND(BB2233=1,BB2232=1),BF2232,IF(AND(BF2232="",BE2232="",OR(BD2232=0,BD2232="")),"",IF(AND(BF2232="",BE2193=0),"",IF(AND(BE2193&lt;&gt;"",BF2232=BE2193),"",IF(AND(BD2232=1,BE2232&lt;&gt;0),CM2233,IF(BF2232&lt;&gt;0,BF2232+CM2233,IF(BF2232="","")))))))))</f>
        <v>0.0478967015378976</v>
      </c>
      <c r="BH2233" s="50"/>
      <c r="BI2233" s="0"/>
      <c r="BU2233" s="0"/>
      <c r="BZ2233" s="49"/>
      <c r="CG2233" s="13"/>
      <c r="CH2233" s="40"/>
      <c r="CI2233" s="13"/>
      <c r="CL2233" s="6" t="n">
        <f aca="false">C2233</f>
        <v>40484</v>
      </c>
      <c r="CM2233" s="13" t="n">
        <f aca="false">CN2233/CN2232-1</f>
        <v>0.00797266514806383</v>
      </c>
      <c r="CN2233" s="76" t="n">
        <v>119.475</v>
      </c>
      <c r="CO2233" s="13" t="n">
        <f aca="false">CN2233/CN2228-1</f>
        <v>0.00635950134770891</v>
      </c>
      <c r="CY2233" s="4" t="n">
        <v>119.42</v>
      </c>
      <c r="CZ2233" s="4" t="n">
        <v>119.475</v>
      </c>
      <c r="DA2233" s="33" t="n">
        <f aca="false">CZ2233-CN2233</f>
        <v>0</v>
      </c>
      <c r="DB2233" s="16" t="n">
        <f aca="false">CZ2233/CY2233-1</f>
        <v>0.00046055937028977</v>
      </c>
      <c r="DC2233" s="15" t="n">
        <f aca="false">CY2233/CZ2232-1</f>
        <v>0.00750864759976388</v>
      </c>
      <c r="DD2233" s="15" t="n">
        <f aca="false">CZ2233/CZ2232-1</f>
        <v>0.00797266514806383</v>
      </c>
      <c r="DE2233" s="34" t="str">
        <f aca="false">IF(CW2233=0,"",-DC2233*CS2233)</f>
        <v/>
      </c>
      <c r="DY2233" s="6"/>
      <c r="EB2233" s="6" t="n">
        <f aca="false">CL2233</f>
        <v>40484</v>
      </c>
      <c r="EC2233" s="13" t="n">
        <f aca="false">SUM(CM2231:CM2233)</f>
        <v>0.00907038151368234</v>
      </c>
    </row>
    <row r="2234" customFormat="false" ht="15" hidden="false" customHeight="false" outlineLevel="0" collapsed="false">
      <c r="A2234" s="0" t="n">
        <f aca="false">IF(FR2234=1,CZ2234,0)</f>
        <v>0</v>
      </c>
      <c r="C2234" s="6" t="n">
        <v>40485</v>
      </c>
      <c r="D2234" s="0" t="n">
        <f aca="false">IF(E2234&gt;E2233,1,0)</f>
        <v>1</v>
      </c>
      <c r="E2234" s="46" t="n">
        <v>112.5428</v>
      </c>
      <c r="F2234" s="46" t="n">
        <v>111.5872</v>
      </c>
      <c r="G2234" s="46" t="n">
        <v>114.1996</v>
      </c>
      <c r="H2234" s="46" t="n">
        <v>116.8153</v>
      </c>
      <c r="I2234" s="46" t="n">
        <v>118.7122</v>
      </c>
      <c r="J2234" s="47" t="str">
        <f aca="false">IF(MIN(E2234:I2234)=E2234,$E$2,IF(MIN(E2234:I2234)=F2234,$F$2,IF(MIN(E2234:I2234)=G2234,$G$2,IF(MIN(E2234:I2234)=H2234,$H$2,IF(MIN(E2234:I2234)=I2234,$I$2)))))</f>
        <v>100D</v>
      </c>
      <c r="K2234" s="47" t="str">
        <f aca="false">IF(MAX(E2234:I2234)=E2234,$E$2,IF(MAX(E2234:I2234)=F2234,$F$2,IF(MAX(E2234:I2234)=G2234,$G$2,IF(MAX(E2234:I2234)=H2234,$H$2,IF(MAX(E2234:I2234)=I2234,$I$2)))))</f>
        <v>10D</v>
      </c>
      <c r="L2234" s="4" t="n">
        <f aca="false">IF(MAX(E2234:I2234)=H2234,1,0)</f>
        <v>0</v>
      </c>
      <c r="M2234" s="4" t="n">
        <f aca="false">IF(MAX(E2234:I2234)=I2234,1,0)</f>
        <v>1</v>
      </c>
      <c r="O2234" s="4" t="n">
        <f aca="false">IF(CN2234&gt;E2234,1,0)</f>
        <v>1</v>
      </c>
      <c r="P2234" s="4" t="n">
        <f aca="false">IF(CN2234&gt;F2234,1,0)</f>
        <v>1</v>
      </c>
      <c r="Q2234" s="4" t="n">
        <f aca="false">IF(CN2234&gt;G2234,1,0)</f>
        <v>1</v>
      </c>
      <c r="R2234" s="4" t="n">
        <f aca="false">IF(CN2234&gt;H2234,1,0)</f>
        <v>1</v>
      </c>
      <c r="S2234" s="4" t="n">
        <f aca="false">IF(CN2234&gt;I2234,1,0)</f>
        <v>1</v>
      </c>
      <c r="T2234" s="25" t="n">
        <f aca="false">IF(AND(AND(R2234=0,S2234=0,Q2234=0),OR(S2233=1,S2232=1,S2231=1)),1,0)</f>
        <v>0</v>
      </c>
      <c r="U2234" s="13" t="n">
        <f aca="false">SUM(CM2233:CM2234)</f>
        <v>0.0119483922876329</v>
      </c>
      <c r="AV2234" s="0"/>
      <c r="AW2234" s="55" t="n">
        <f aca="false">IF(EC2234&gt;$AW$2,1,0)</f>
        <v>1</v>
      </c>
      <c r="AX2234" s="0" t="n">
        <f aca="false">IF(AND(I2234&gt;G2234,I2233&lt;G2233),1,IF(OR(AND(I2234&gt;F2234,I2233&lt;F2233),AND(I2234&gt;E2234,I2233&lt;E2233)),1,0))</f>
        <v>0</v>
      </c>
      <c r="AY2234" s="0" t="n">
        <f aca="false">IF(K2233="10D",1,0)</f>
        <v>1</v>
      </c>
      <c r="AZ2234" s="0" t="n">
        <f aca="false">IF(AND(I2234&gt;G2234,I2233&lt;G2233,I2234&gt;F2234,I2233&gt;F2233,I2234&gt;E2234,I2233&gt;E2233),1,0)</f>
        <v>0</v>
      </c>
      <c r="BA2234" s="56" t="n">
        <f aca="false">IF(G2234&gt;H2234,1,0)</f>
        <v>0</v>
      </c>
      <c r="BB2234" s="56" t="n">
        <f aca="false">IF(I2234&lt;F2234,1,0)</f>
        <v>0</v>
      </c>
      <c r="BC2234" s="0" t="n">
        <f aca="false">IF(AND(SUM(AW2233:AX2233)=2,AY2234=1),1,IF(SUM(AX2232:AX2234)=0,0,IF(AND(OR(AW2232=1,AX2232=1),OR(AW2233=1,AX2233=1),AY2234=1),1,IF(AND(SUM(AW2234:AY2234)=2,SUM(AW2232:AX2232)=2,AX2232=1),1,0))))</f>
        <v>0</v>
      </c>
      <c r="BD2234" s="57" t="str">
        <f aca="false">IF(AND(SUM(BC2232:BC2234)&gt;=1,BA2234=1,SUM(AZ2229:AZ2234)&gt;=1),1,IF(BC2234=0,"",IF(AND(BC2234=1,AZ2234=0,AZ2233=0,AZ2232=0),1,IF(AND(BC2234=1,OR(AZ2234=1,AZ2233=1,AZ2232)),IF(BA2234=1,1,0)))))</f>
        <v/>
      </c>
      <c r="BE2234" s="50" t="str">
        <f aca="false">IF(AND(BD2234=1,BD2233=1),0,IF(BD2234=1,SUM(CM2235:CM2273),""))</f>
        <v/>
      </c>
      <c r="BF2234" s="20" t="n">
        <f aca="false">IF(AND(BB2234=1,BB2233=1,BE2193&lt;&gt;0),"",IF(AND(BB2233=0,BB2234=1),BF2233,IF(AND(BB2234=1,BB2233=1),BF2233,IF(AND(BF2233="",BE2233="",OR(BD2233=0,BD2233="")),"",IF(AND(BF2233="",BE2194=0),"",IF(AND(BE2194&lt;&gt;"",BF2233=BE2194),"",IF(AND(BD2233=1,BE2233&lt;&gt;0),CM2234,IF(BF2233&lt;&gt;0,BF2233+CM2234,IF(BF2233="","")))))))))</f>
        <v>0.0518724286774667</v>
      </c>
      <c r="BH2234" s="50"/>
      <c r="BI2234" s="0"/>
      <c r="BU2234" s="0"/>
      <c r="BZ2234" s="49"/>
      <c r="CG2234" s="13"/>
      <c r="CH2234" s="40"/>
      <c r="CI2234" s="13"/>
      <c r="CL2234" s="6" t="n">
        <f aca="false">C2234</f>
        <v>40485</v>
      </c>
      <c r="CM2234" s="13" t="n">
        <f aca="false">CN2234/CN2233-1</f>
        <v>0.00397572713956906</v>
      </c>
      <c r="CN2234" s="76" t="n">
        <v>119.95</v>
      </c>
      <c r="CO2234" s="13" t="n">
        <f aca="false">CN2234/CN2229-1</f>
        <v>0.0132623754012502</v>
      </c>
      <c r="CY2234" s="4" t="n">
        <v>119.675</v>
      </c>
      <c r="CZ2234" s="4" t="n">
        <v>119.95</v>
      </c>
      <c r="DA2234" s="33" t="n">
        <f aca="false">CZ2234-CN2234</f>
        <v>0</v>
      </c>
      <c r="DB2234" s="16" t="n">
        <f aca="false">CZ2234/CY2234-1</f>
        <v>0.00229789011907244</v>
      </c>
      <c r="DC2234" s="15" t="n">
        <f aca="false">CY2234/CZ2233-1</f>
        <v>0.00167399037455529</v>
      </c>
      <c r="DD2234" s="15" t="n">
        <f aca="false">CZ2234/CZ2233-1</f>
        <v>0.00397572713956906</v>
      </c>
      <c r="DE2234" s="34" t="str">
        <f aca="false">IF(CW2234=0,"",-DC2234*CS2234)</f>
        <v/>
      </c>
      <c r="DY2234" s="6"/>
      <c r="EB2234" s="6" t="n">
        <f aca="false">CL2234</f>
        <v>40485</v>
      </c>
      <c r="EC2234" s="13" t="n">
        <f aca="false">SUM(CM2232:CM2234)</f>
        <v>0.0122859735181164</v>
      </c>
    </row>
    <row r="2235" customFormat="false" ht="15" hidden="false" customHeight="false" outlineLevel="0" collapsed="false">
      <c r="A2235" s="0" t="n">
        <f aca="false">IF(FR2235=1,CZ2235,0)</f>
        <v>0</v>
      </c>
      <c r="C2235" s="6" t="n">
        <v>40486</v>
      </c>
      <c r="D2235" s="0" t="n">
        <f aca="false">IF(E2235&gt;E2234,1,0)</f>
        <v>1</v>
      </c>
      <c r="E2235" s="46" t="n">
        <v>112.5956</v>
      </c>
      <c r="F2235" s="46" t="n">
        <v>111.6898</v>
      </c>
      <c r="G2235" s="46" t="n">
        <v>114.526</v>
      </c>
      <c r="H2235" s="46" t="n">
        <v>117.1407</v>
      </c>
      <c r="I2235" s="46" t="n">
        <v>119.1252</v>
      </c>
      <c r="J2235" s="47" t="str">
        <f aca="false">IF(MIN(E2235:I2235)=E2235,$E$2,IF(MIN(E2235:I2235)=F2235,$F$2,IF(MIN(E2235:I2235)=G2235,$G$2,IF(MIN(E2235:I2235)=H2235,$H$2,IF(MIN(E2235:I2235)=I2235,$I$2)))))</f>
        <v>100D</v>
      </c>
      <c r="K2235" s="47" t="str">
        <f aca="false">IF(MAX(E2235:I2235)=E2235,$E$2,IF(MAX(E2235:I2235)=F2235,$F$2,IF(MAX(E2235:I2235)=G2235,$G$2,IF(MAX(E2235:I2235)=H2235,$H$2,IF(MAX(E2235:I2235)=I2235,$I$2)))))</f>
        <v>10D</v>
      </c>
      <c r="L2235" s="4" t="n">
        <f aca="false">IF(MAX(E2235:I2235)=H2235,1,0)</f>
        <v>0</v>
      </c>
      <c r="M2235" s="4" t="n">
        <f aca="false">IF(MAX(E2235:I2235)=I2235,1,0)</f>
        <v>1</v>
      </c>
      <c r="O2235" s="4" t="n">
        <f aca="false">IF(CN2235&gt;E2235,1,0)</f>
        <v>1</v>
      </c>
      <c r="P2235" s="4" t="n">
        <f aca="false">IF(CN2235&gt;F2235,1,0)</f>
        <v>1</v>
      </c>
      <c r="Q2235" s="4" t="n">
        <f aca="false">IF(CN2235&gt;G2235,1,0)</f>
        <v>1</v>
      </c>
      <c r="R2235" s="4" t="n">
        <f aca="false">IF(CN2235&gt;H2235,1,0)</f>
        <v>1</v>
      </c>
      <c r="S2235" s="4" t="n">
        <f aca="false">IF(CN2235&gt;I2235,1,0)</f>
        <v>1</v>
      </c>
      <c r="T2235" s="25" t="n">
        <f aca="false">IF(AND(AND(R2235=0,S2235=0,Q2235=0),OR(S2234=1,S2233=1,S2232=1)),1,0)</f>
        <v>0</v>
      </c>
      <c r="U2235" s="13" t="n">
        <f aca="false">SUM(CM2234:CM2235)</f>
        <v>0.0232337513163094</v>
      </c>
      <c r="AV2235" s="0"/>
      <c r="AW2235" s="55" t="n">
        <f aca="false">IF(EC2235&gt;$AW$2,1,0)</f>
        <v>1</v>
      </c>
      <c r="AX2235" s="0" t="n">
        <f aca="false">IF(AND(I2235&gt;G2235,I2234&lt;G2234),1,IF(OR(AND(I2235&gt;F2235,I2234&lt;F2234),AND(I2235&gt;E2235,I2234&lt;E2234)),1,0))</f>
        <v>0</v>
      </c>
      <c r="AY2235" s="0" t="n">
        <f aca="false">IF(K2234="10D",1,0)</f>
        <v>1</v>
      </c>
      <c r="AZ2235" s="0" t="n">
        <f aca="false">IF(AND(I2235&gt;G2235,I2234&lt;G2234,I2235&gt;F2235,I2234&gt;F2234,I2235&gt;E2235,I2234&gt;E2234),1,0)</f>
        <v>0</v>
      </c>
      <c r="BA2235" s="56" t="n">
        <f aca="false">IF(G2235&gt;H2235,1,0)</f>
        <v>0</v>
      </c>
      <c r="BB2235" s="56" t="n">
        <f aca="false">IF(I2235&lt;F2235,1,0)</f>
        <v>0</v>
      </c>
      <c r="BC2235" s="0" t="n">
        <f aca="false">IF(AND(SUM(AW2234:AX2234)=2,AY2235=1),1,IF(SUM(AX2233:AX2235)=0,0,IF(AND(OR(AW2233=1,AX2233=1),OR(AW2234=1,AX2234=1),AY2235=1),1,IF(AND(SUM(AW2235:AY2235)=2,SUM(AW2233:AX2233)=2,AX2233=1),1,0))))</f>
        <v>0</v>
      </c>
      <c r="BD2235" s="57" t="str">
        <f aca="false">IF(AND(SUM(BC2233:BC2235)&gt;=1,BA2235=1,SUM(AZ2230:AZ2235)&gt;=1),1,IF(BC2235=0,"",IF(AND(BC2235=1,AZ2235=0,AZ2234=0,AZ2233=0),1,IF(AND(BC2235=1,OR(AZ2235=1,AZ2234=1,AZ2233)),IF(BA2235=1,1,0)))))</f>
        <v/>
      </c>
      <c r="BE2235" s="50" t="str">
        <f aca="false">IF(AND(BD2235=1,BD2234=1),0,IF(BD2235=1,SUM(CM2236:CM2274),""))</f>
        <v/>
      </c>
      <c r="BF2235" s="20" t="n">
        <f aca="false">IF(AND(BB2235=1,BB2234=1,BE2194&lt;&gt;0),"",IF(AND(BB2234=0,BB2235=1),BF2234,IF(AND(BB2235=1,BB2234=1),BF2234,IF(AND(BF2234="",BE2234="",OR(BD2234=0,BD2234="")),"",IF(AND(BF2234="",BE2195=0),"",IF(AND(BE2195&lt;&gt;"",BF2234=BE2195),"",IF(AND(BD2234=1,BE2234&lt;&gt;0),CM2235,IF(BF2234&lt;&gt;0,BF2234+CM2235,IF(BF2234="","")))))))))</f>
        <v>0.071130452854207</v>
      </c>
      <c r="BH2235" s="50"/>
      <c r="BI2235" s="0"/>
      <c r="BU2235" s="0"/>
      <c r="BZ2235" s="49"/>
      <c r="CG2235" s="13"/>
      <c r="CH2235" s="40"/>
      <c r="CI2235" s="13"/>
      <c r="CL2235" s="6" t="n">
        <f aca="false">C2235</f>
        <v>40486</v>
      </c>
      <c r="CM2235" s="13" t="n">
        <f aca="false">CN2235/CN2234-1</f>
        <v>0.0192580241767404</v>
      </c>
      <c r="CN2235" s="76" t="n">
        <v>122.26</v>
      </c>
      <c r="CO2235" s="13" t="n">
        <f aca="false">CN2235/CN2230-1</f>
        <v>0.0326013513513514</v>
      </c>
      <c r="CY2235" s="4" t="n">
        <v>121.28</v>
      </c>
      <c r="CZ2235" s="4" t="n">
        <v>122.26</v>
      </c>
      <c r="DA2235" s="33" t="n">
        <f aca="false">CZ2235-CN2235</f>
        <v>0</v>
      </c>
      <c r="DB2235" s="16" t="n">
        <f aca="false">CZ2235/CY2235-1</f>
        <v>0.00808047493403707</v>
      </c>
      <c r="DC2235" s="15" t="n">
        <f aca="false">CY2235/CZ2234-1</f>
        <v>0.0110879533138808</v>
      </c>
      <c r="DD2235" s="15" t="n">
        <f aca="false">CZ2235/CZ2234-1</f>
        <v>0.0192580241767404</v>
      </c>
      <c r="DE2235" s="34" t="str">
        <f aca="false">IF(CW2235=0,"",-DC2235*CS2235)</f>
        <v/>
      </c>
      <c r="DY2235" s="6"/>
      <c r="EB2235" s="6" t="n">
        <f aca="false">CL2235</f>
        <v>40486</v>
      </c>
      <c r="EC2235" s="13" t="n">
        <f aca="false">SUM(CM2233:CM2235)</f>
        <v>0.0312064164643733</v>
      </c>
    </row>
    <row r="2236" customFormat="false" ht="15" hidden="false" customHeight="false" outlineLevel="0" collapsed="false">
      <c r="A2236" s="0" t="n">
        <f aca="false">IF(FR2236=1,CZ2236,0)</f>
        <v>0</v>
      </c>
      <c r="C2236" s="6" t="n">
        <v>40487</v>
      </c>
      <c r="D2236" s="0" t="n">
        <f aca="false">IF(E2236&gt;E2235,1,0)</f>
        <v>1</v>
      </c>
      <c r="E2236" s="46" t="n">
        <v>112.6631</v>
      </c>
      <c r="F2236" s="46" t="n">
        <v>111.7974</v>
      </c>
      <c r="G2236" s="46" t="n">
        <v>114.8759</v>
      </c>
      <c r="H2236" s="46" t="n">
        <v>117.4042</v>
      </c>
      <c r="I2236" s="46" t="n">
        <v>119.563</v>
      </c>
      <c r="J2236" s="47" t="str">
        <f aca="false">IF(MIN(E2236:I2236)=E2236,$E$2,IF(MIN(E2236:I2236)=F2236,$F$2,IF(MIN(E2236:I2236)=G2236,$G$2,IF(MIN(E2236:I2236)=H2236,$H$2,IF(MIN(E2236:I2236)=I2236,$I$2)))))</f>
        <v>100D</v>
      </c>
      <c r="K2236" s="47" t="str">
        <f aca="false">IF(MAX(E2236:I2236)=E2236,$E$2,IF(MAX(E2236:I2236)=F2236,$F$2,IF(MAX(E2236:I2236)=G2236,$G$2,IF(MAX(E2236:I2236)=H2236,$H$2,IF(MAX(E2236:I2236)=I2236,$I$2)))))</f>
        <v>10D</v>
      </c>
      <c r="L2236" s="4" t="n">
        <f aca="false">IF(MAX(E2236:I2236)=H2236,1,0)</f>
        <v>0</v>
      </c>
      <c r="M2236" s="4" t="n">
        <f aca="false">IF(MAX(E2236:I2236)=I2236,1,0)</f>
        <v>1</v>
      </c>
      <c r="O2236" s="4" t="n">
        <f aca="false">IF(CN2236&gt;E2236,1,0)</f>
        <v>1</v>
      </c>
      <c r="P2236" s="4" t="n">
        <f aca="false">IF(CN2236&gt;F2236,1,0)</f>
        <v>1</v>
      </c>
      <c r="Q2236" s="4" t="n">
        <f aca="false">IF(CN2236&gt;G2236,1,0)</f>
        <v>1</v>
      </c>
      <c r="R2236" s="4" t="n">
        <f aca="false">IF(CN2236&gt;H2236,1,0)</f>
        <v>1</v>
      </c>
      <c r="S2236" s="4" t="n">
        <f aca="false">IF(CN2236&gt;I2236,1,0)</f>
        <v>1</v>
      </c>
      <c r="T2236" s="25" t="n">
        <f aca="false">IF(AND(AND(R2236=0,S2236=0,Q2236=0),OR(S2235=1,S2234=1,S2233=1)),1,0)</f>
        <v>0</v>
      </c>
      <c r="U2236" s="13" t="n">
        <f aca="false">SUM(CM2235:CM2236)</f>
        <v>0.0230613940442359</v>
      </c>
      <c r="AV2236" s="0"/>
      <c r="AW2236" s="55" t="n">
        <f aca="false">IF(EC2236&gt;$AW$2,1,0)</f>
        <v>1</v>
      </c>
      <c r="AX2236" s="0" t="n">
        <f aca="false">IF(AND(I2236&gt;G2236,I2235&lt;G2235),1,IF(OR(AND(I2236&gt;F2236,I2235&lt;F2235),AND(I2236&gt;E2236,I2235&lt;E2235)),1,0))</f>
        <v>0</v>
      </c>
      <c r="AY2236" s="0" t="n">
        <f aca="false">IF(K2235="10D",1,0)</f>
        <v>1</v>
      </c>
      <c r="AZ2236" s="0" t="n">
        <f aca="false">IF(AND(I2236&gt;G2236,I2235&lt;G2235,I2236&gt;F2236,I2235&gt;F2235,I2236&gt;E2236,I2235&gt;E2235),1,0)</f>
        <v>0</v>
      </c>
      <c r="BA2236" s="56" t="n">
        <f aca="false">IF(G2236&gt;H2236,1,0)</f>
        <v>0</v>
      </c>
      <c r="BB2236" s="56" t="n">
        <f aca="false">IF(I2236&lt;F2236,1,0)</f>
        <v>0</v>
      </c>
      <c r="BC2236" s="0" t="n">
        <f aca="false">IF(AND(SUM(AW2235:AX2235)=2,AY2236=1),1,IF(SUM(AX2234:AX2236)=0,0,IF(AND(OR(AW2234=1,AX2234=1),OR(AW2235=1,AX2235=1),AY2236=1),1,IF(AND(SUM(AW2236:AY2236)=2,SUM(AW2234:AX2234)=2,AX2234=1),1,0))))</f>
        <v>0</v>
      </c>
      <c r="BD2236" s="57" t="str">
        <f aca="false">IF(AND(SUM(BC2234:BC2236)&gt;=1,BA2236=1,SUM(AZ2231:AZ2236)&gt;=1),1,IF(BC2236=0,"",IF(AND(BC2236=1,AZ2236=0,AZ2235=0,AZ2234=0),1,IF(AND(BC2236=1,OR(AZ2236=1,AZ2235=1,AZ2234)),IF(BA2236=1,1,0)))))</f>
        <v/>
      </c>
      <c r="BE2236" s="50" t="str">
        <f aca="false">IF(AND(BD2236=1,BD2235=1),0,IF(BD2236=1,SUM(CM2237:CM2275),""))</f>
        <v/>
      </c>
      <c r="BF2236" s="20" t="n">
        <f aca="false">IF(AND(BB2236=1,BB2235=1,BE2195&lt;&gt;0),"",IF(AND(BB2235=0,BB2236=1),BF2235,IF(AND(BB2236=1,BB2235=1),BF2235,IF(AND(BF2235="",BE2235="",OR(BD2235=0,BD2235="")),"",IF(AND(BF2235="",BE2196=0),"",IF(AND(BE2196&lt;&gt;"",BF2235=BE2196),"",IF(AND(BD2235=1,BE2235&lt;&gt;0),CM2236,IF(BF2235&lt;&gt;0,BF2235+CM2236,IF(BF2235="","")))))))))</f>
        <v>0.0749338227217026</v>
      </c>
      <c r="BH2236" s="50"/>
      <c r="BI2236" s="0"/>
      <c r="BU2236" s="0"/>
      <c r="BZ2236" s="49"/>
      <c r="CG2236" s="13"/>
      <c r="CH2236" s="40"/>
      <c r="CI2236" s="13"/>
      <c r="CL2236" s="6" t="n">
        <f aca="false">C2236</f>
        <v>40487</v>
      </c>
      <c r="CM2236" s="13" t="n">
        <f aca="false">CN2236/CN2235-1</f>
        <v>0.00380336986749552</v>
      </c>
      <c r="CN2236" s="76" t="n">
        <v>122.725</v>
      </c>
      <c r="CO2236" s="13" t="n">
        <f aca="false">CN2236/CN2231-1</f>
        <v>0.0357414127774496</v>
      </c>
      <c r="CY2236" s="4" t="n">
        <v>122.34</v>
      </c>
      <c r="CZ2236" s="4" t="n">
        <v>122.725</v>
      </c>
      <c r="DA2236" s="33" t="n">
        <f aca="false">CZ2236-CN2236</f>
        <v>0</v>
      </c>
      <c r="DB2236" s="16" t="n">
        <f aca="false">CZ2236/CY2236-1</f>
        <v>0.00314696746771292</v>
      </c>
      <c r="DC2236" s="15" t="n">
        <f aca="false">CY2236/CZ2235-1</f>
        <v>0.000654343203009944</v>
      </c>
      <c r="DD2236" s="15" t="n">
        <f aca="false">CZ2236/CZ2235-1</f>
        <v>0.00380336986749552</v>
      </c>
      <c r="DE2236" s="34" t="str">
        <f aca="false">IF(CW2236=0,"",-DC2236*CS2236)</f>
        <v/>
      </c>
      <c r="DY2236" s="6"/>
      <c r="EB2236" s="6" t="n">
        <f aca="false">CL2236</f>
        <v>40487</v>
      </c>
      <c r="EC2236" s="13" t="n">
        <f aca="false">SUM(CM2234:CM2236)</f>
        <v>0.027037121183805</v>
      </c>
    </row>
    <row r="2237" customFormat="false" ht="15" hidden="false" customHeight="false" outlineLevel="0" collapsed="false">
      <c r="A2237" s="0" t="n">
        <f aca="false">IF(FR2237=1,CZ2237,0)</f>
        <v>0</v>
      </c>
      <c r="C2237" s="6" t="n">
        <v>40490</v>
      </c>
      <c r="D2237" s="0" t="n">
        <f aca="false">IF(E2237&gt;E2236,1,0)</f>
        <v>1</v>
      </c>
      <c r="E2237" s="46" t="n">
        <v>112.7267</v>
      </c>
      <c r="F2237" s="46" t="n">
        <v>111.9009</v>
      </c>
      <c r="G2237" s="46" t="n">
        <v>115.1885</v>
      </c>
      <c r="H2237" s="46" t="n">
        <v>117.6781</v>
      </c>
      <c r="I2237" s="46" t="n">
        <v>119.942</v>
      </c>
      <c r="J2237" s="47" t="str">
        <f aca="false">IF(MIN(E2237:I2237)=E2237,$E$2,IF(MIN(E2237:I2237)=F2237,$F$2,IF(MIN(E2237:I2237)=G2237,$G$2,IF(MIN(E2237:I2237)=H2237,$H$2,IF(MIN(E2237:I2237)=I2237,$I$2)))))</f>
        <v>100D</v>
      </c>
      <c r="K2237" s="47" t="str">
        <f aca="false">IF(MAX(E2237:I2237)=E2237,$E$2,IF(MAX(E2237:I2237)=F2237,$F$2,IF(MAX(E2237:I2237)=G2237,$G$2,IF(MAX(E2237:I2237)=H2237,$H$2,IF(MAX(E2237:I2237)=I2237,$I$2)))))</f>
        <v>10D</v>
      </c>
      <c r="L2237" s="4" t="n">
        <f aca="false">IF(MAX(E2237:I2237)=H2237,1,0)</f>
        <v>0</v>
      </c>
      <c r="M2237" s="4" t="n">
        <f aca="false">IF(MAX(E2237:I2237)=I2237,1,0)</f>
        <v>1</v>
      </c>
      <c r="O2237" s="4" t="n">
        <f aca="false">IF(CN2237&gt;E2237,1,0)</f>
        <v>1</v>
      </c>
      <c r="P2237" s="4" t="n">
        <f aca="false">IF(CN2237&gt;F2237,1,0)</f>
        <v>1</v>
      </c>
      <c r="Q2237" s="4" t="n">
        <f aca="false">IF(CN2237&gt;G2237,1,0)</f>
        <v>1</v>
      </c>
      <c r="R2237" s="4" t="n">
        <f aca="false">IF(CN2237&gt;H2237,1,0)</f>
        <v>1</v>
      </c>
      <c r="S2237" s="4" t="n">
        <f aca="false">IF(CN2237&gt;I2237,1,0)</f>
        <v>1</v>
      </c>
      <c r="T2237" s="25" t="n">
        <f aca="false">IF(AND(AND(R2237=0,S2237=0,Q2237=0),OR(S2236=1,S2235=1,S2234=1)),1,0)</f>
        <v>0</v>
      </c>
      <c r="U2237" s="13" t="n">
        <f aca="false">SUM(CM2236:CM2237)</f>
        <v>0.00188851959249048</v>
      </c>
      <c r="AV2237" s="0"/>
      <c r="AW2237" s="55" t="n">
        <f aca="false">IF(EC2237&gt;$AW$2,1,0)</f>
        <v>1</v>
      </c>
      <c r="AX2237" s="0" t="n">
        <f aca="false">IF(AND(I2237&gt;G2237,I2236&lt;G2236),1,IF(OR(AND(I2237&gt;F2237,I2236&lt;F2236),AND(I2237&gt;E2237,I2236&lt;E2236)),1,0))</f>
        <v>0</v>
      </c>
      <c r="AY2237" s="0" t="n">
        <f aca="false">IF(K2236="10D",1,0)</f>
        <v>1</v>
      </c>
      <c r="AZ2237" s="0" t="n">
        <f aca="false">IF(AND(I2237&gt;G2237,I2236&lt;G2236,I2237&gt;F2237,I2236&gt;F2236,I2237&gt;E2237,I2236&gt;E2236),1,0)</f>
        <v>0</v>
      </c>
      <c r="BA2237" s="56" t="n">
        <f aca="false">IF(G2237&gt;H2237,1,0)</f>
        <v>0</v>
      </c>
      <c r="BB2237" s="56" t="n">
        <f aca="false">IF(I2237&lt;F2237,1,0)</f>
        <v>0</v>
      </c>
      <c r="BC2237" s="0" t="n">
        <f aca="false">IF(AND(SUM(AW2236:AX2236)=2,AY2237=1),1,IF(SUM(AX2235:AX2237)=0,0,IF(AND(OR(AW2235=1,AX2235=1),OR(AW2236=1,AX2236=1),AY2237=1),1,IF(AND(SUM(AW2237:AY2237)=2,SUM(AW2235:AX2235)=2,AX2235=1),1,0))))</f>
        <v>0</v>
      </c>
      <c r="BD2237" s="57" t="str">
        <f aca="false">IF(AND(SUM(BC2235:BC2237)&gt;=1,BA2237=1,SUM(AZ2232:AZ2237)&gt;=1),1,IF(BC2237=0,"",IF(AND(BC2237=1,AZ2237=0,AZ2236=0,AZ2235=0),1,IF(AND(BC2237=1,OR(AZ2237=1,AZ2236=1,AZ2235)),IF(BA2237=1,1,0)))))</f>
        <v/>
      </c>
      <c r="BE2237" s="50" t="str">
        <f aca="false">IF(AND(BD2237=1,BD2236=1),0,IF(BD2237=1,SUM(CM2238:CM2276),""))</f>
        <v/>
      </c>
      <c r="BF2237" s="20" t="n">
        <f aca="false">IF(AND(BB2237=1,BB2236=1,BE2196&lt;&gt;0),"",IF(AND(BB2236=0,BB2237=1),BF2236,IF(AND(BB2237=1,BB2236=1),BF2236,IF(AND(BF2236="",BE2236="",OR(BD2236=0,BD2236="")),"",IF(AND(BF2236="",BE2197=0),"",IF(AND(BE2197&lt;&gt;"",BF2236=BE2197),"",IF(AND(BD2236=1,BE2236&lt;&gt;0),CM2237,IF(BF2236&lt;&gt;0,BF2236+CM2237,IF(BF2236="","")))))))))</f>
        <v>0.0730189724466975</v>
      </c>
      <c r="BH2237" s="50"/>
      <c r="BI2237" s="0"/>
      <c r="BU2237" s="0"/>
      <c r="BZ2237" s="49"/>
      <c r="CG2237" s="13"/>
      <c r="CH2237" s="40"/>
      <c r="CI2237" s="13"/>
      <c r="CL2237" s="6" t="n">
        <f aca="false">C2237</f>
        <v>40490</v>
      </c>
      <c r="CM2237" s="13" t="n">
        <f aca="false">CN2237/CN2236-1</f>
        <v>-0.00191485027500504</v>
      </c>
      <c r="CN2237" s="76" t="n">
        <v>122.49</v>
      </c>
      <c r="CO2237" s="13" t="n">
        <f aca="false">CN2237/CN2232-1</f>
        <v>0.0334092634776006</v>
      </c>
      <c r="CY2237" s="4" t="n">
        <v>122.34</v>
      </c>
      <c r="CZ2237" s="4" t="n">
        <v>122.49</v>
      </c>
      <c r="DA2237" s="33" t="n">
        <f aca="false">CZ2237-CN2237</f>
        <v>0</v>
      </c>
      <c r="DB2237" s="16" t="n">
        <f aca="false">CZ2237/CY2237-1</f>
        <v>0.00122609122118678</v>
      </c>
      <c r="DC2237" s="15" t="n">
        <f aca="false">CY2237/CZ2236-1</f>
        <v>-0.00313709513139127</v>
      </c>
      <c r="DD2237" s="15" t="n">
        <f aca="false">CZ2237/CZ2236-1</f>
        <v>-0.00191485027500504</v>
      </c>
      <c r="DE2237" s="34" t="str">
        <f aca="false">IF(CW2237=0,"",-DC2237*CS2237)</f>
        <v/>
      </c>
      <c r="DY2237" s="6"/>
      <c r="EB2237" s="6" t="n">
        <f aca="false">CL2237</f>
        <v>40490</v>
      </c>
      <c r="EC2237" s="13" t="n">
        <f aca="false">SUM(CM2235:CM2237)</f>
        <v>0.0211465437692309</v>
      </c>
    </row>
    <row r="2238" customFormat="false" ht="15" hidden="false" customHeight="false" outlineLevel="0" collapsed="false">
      <c r="A2238" s="0" t="n">
        <f aca="false">IF(FR2238=1,CZ2238,0)</f>
        <v>0</v>
      </c>
      <c r="C2238" s="6" t="n">
        <v>40491</v>
      </c>
      <c r="D2238" s="0" t="n">
        <f aca="false">IF(E2238&gt;E2237,1,0)</f>
        <v>1</v>
      </c>
      <c r="E2238" s="46" t="n">
        <v>112.7882</v>
      </c>
      <c r="F2238" s="46" t="n">
        <v>111.9998</v>
      </c>
      <c r="G2238" s="46" t="n">
        <v>115.5145</v>
      </c>
      <c r="H2238" s="46" t="n">
        <v>117.9095</v>
      </c>
      <c r="I2238" s="46" t="n">
        <v>120.231</v>
      </c>
      <c r="J2238" s="47" t="str">
        <f aca="false">IF(MIN(E2238:I2238)=E2238,$E$2,IF(MIN(E2238:I2238)=F2238,$F$2,IF(MIN(E2238:I2238)=G2238,$G$2,IF(MIN(E2238:I2238)=H2238,$H$2,IF(MIN(E2238:I2238)=I2238,$I$2)))))</f>
        <v>100D</v>
      </c>
      <c r="K2238" s="47" t="str">
        <f aca="false">IF(MAX(E2238:I2238)=E2238,$E$2,IF(MAX(E2238:I2238)=F2238,$F$2,IF(MAX(E2238:I2238)=G2238,$G$2,IF(MAX(E2238:I2238)=H2238,$H$2,IF(MAX(E2238:I2238)=I2238,$I$2)))))</f>
        <v>10D</v>
      </c>
      <c r="L2238" s="4" t="n">
        <f aca="false">IF(MAX(E2238:I2238)=H2238,1,0)</f>
        <v>0</v>
      </c>
      <c r="M2238" s="4" t="n">
        <f aca="false">IF(MAX(E2238:I2238)=I2238,1,0)</f>
        <v>1</v>
      </c>
      <c r="O2238" s="4" t="n">
        <f aca="false">IF(CN2238&gt;E2238,1,0)</f>
        <v>1</v>
      </c>
      <c r="P2238" s="4" t="n">
        <f aca="false">IF(CN2238&gt;F2238,1,0)</f>
        <v>1</v>
      </c>
      <c r="Q2238" s="4" t="n">
        <f aca="false">IF(CN2238&gt;G2238,1,0)</f>
        <v>1</v>
      </c>
      <c r="R2238" s="4" t="n">
        <f aca="false">IF(CN2238&gt;H2238,1,0)</f>
        <v>1</v>
      </c>
      <c r="S2238" s="4" t="n">
        <f aca="false">IF(CN2238&gt;I2238,1,0)</f>
        <v>1</v>
      </c>
      <c r="T2238" s="25" t="n">
        <f aca="false">IF(AND(AND(R2238=0,S2238=0,Q2238=0),OR(S2237=1,S2236=1,S2235=1)),1,0)</f>
        <v>0</v>
      </c>
      <c r="U2238" s="13" t="n">
        <f aca="false">SUM(CM2237:CM2238)</f>
        <v>-0.00909911021459187</v>
      </c>
      <c r="AV2238" s="0"/>
      <c r="AW2238" s="55" t="n">
        <f aca="false">IF(EC2238&gt;$AW$2,1,0)</f>
        <v>0</v>
      </c>
      <c r="AX2238" s="0" t="n">
        <f aca="false">IF(AND(I2238&gt;G2238,I2237&lt;G2237),1,IF(OR(AND(I2238&gt;F2238,I2237&lt;F2237),AND(I2238&gt;E2238,I2237&lt;E2237)),1,0))</f>
        <v>0</v>
      </c>
      <c r="AY2238" s="0" t="n">
        <f aca="false">IF(K2237="10D",1,0)</f>
        <v>1</v>
      </c>
      <c r="AZ2238" s="0" t="n">
        <f aca="false">IF(AND(I2238&gt;G2238,I2237&lt;G2237,I2238&gt;F2238,I2237&gt;F2237,I2238&gt;E2238,I2237&gt;E2237),1,0)</f>
        <v>0</v>
      </c>
      <c r="BA2238" s="56" t="n">
        <f aca="false">IF(G2238&gt;H2238,1,0)</f>
        <v>0</v>
      </c>
      <c r="BB2238" s="56" t="n">
        <f aca="false">IF(I2238&lt;F2238,1,0)</f>
        <v>0</v>
      </c>
      <c r="BC2238" s="0" t="n">
        <f aca="false">IF(AND(SUM(AW2237:AX2237)=2,AY2238=1),1,IF(SUM(AX2236:AX2238)=0,0,IF(AND(OR(AW2236=1,AX2236=1),OR(AW2237=1,AX2237=1),AY2238=1),1,IF(AND(SUM(AW2238:AY2238)=2,SUM(AW2236:AX2236)=2,AX2236=1),1,0))))</f>
        <v>0</v>
      </c>
      <c r="BD2238" s="57" t="str">
        <f aca="false">IF(AND(SUM(BC2236:BC2238)&gt;=1,BA2238=1,SUM(AZ2233:AZ2238)&gt;=1),1,IF(BC2238=0,"",IF(AND(BC2238=1,AZ2238=0,AZ2237=0,AZ2236=0),1,IF(AND(BC2238=1,OR(AZ2238=1,AZ2237=1,AZ2236)),IF(BA2238=1,1,0)))))</f>
        <v/>
      </c>
      <c r="BE2238" s="50" t="str">
        <f aca="false">IF(AND(BD2238=1,BD2237=1),0,IF(BD2238=1,SUM(CM2239:CM2277),""))</f>
        <v/>
      </c>
      <c r="BF2238" s="20" t="n">
        <f aca="false">IF(AND(BB2238=1,BB2237=1,BE2197&lt;&gt;0),"",IF(AND(BB2237=0,BB2238=1),BF2237,IF(AND(BB2238=1,BB2237=1),BF2237,IF(AND(BF2237="",BE2237="",OR(BD2237=0,BD2237="")),"",IF(AND(BF2237="",BE2198=0),"",IF(AND(BE2198&lt;&gt;"",BF2237=BE2198),"",IF(AND(BD2237=1,BE2237&lt;&gt;0),CM2238,IF(BF2237&lt;&gt;0,BF2237+CM2238,IF(BF2237="","")))))))))</f>
        <v>0.0658347125071107</v>
      </c>
      <c r="BH2238" s="50"/>
      <c r="BI2238" s="0"/>
      <c r="BU2238" s="0"/>
      <c r="BZ2238" s="49"/>
      <c r="CG2238" s="13"/>
      <c r="CH2238" s="40"/>
      <c r="CI2238" s="13"/>
      <c r="CL2238" s="6" t="n">
        <f aca="false">C2238</f>
        <v>40491</v>
      </c>
      <c r="CM2238" s="13" t="n">
        <f aca="false">CN2238/CN2237-1</f>
        <v>-0.00718425993958682</v>
      </c>
      <c r="CN2238" s="76" t="n">
        <v>121.61</v>
      </c>
      <c r="CO2238" s="13" t="n">
        <f aca="false">CN2238/CN2233-1</f>
        <v>0.0178698472483783</v>
      </c>
      <c r="CY2238" s="4" t="n">
        <v>122.82</v>
      </c>
      <c r="CZ2238" s="4" t="n">
        <v>121.61</v>
      </c>
      <c r="DA2238" s="33" t="n">
        <f aca="false">CZ2238-CN2238</f>
        <v>0</v>
      </c>
      <c r="DB2238" s="16" t="n">
        <f aca="false">CZ2238/CY2238-1</f>
        <v>-0.0098518156652011</v>
      </c>
      <c r="DC2238" s="15" t="n">
        <f aca="false">CY2238/CZ2237-1</f>
        <v>0.00269409747734506</v>
      </c>
      <c r="DD2238" s="15" t="n">
        <f aca="false">CZ2238/CZ2237-1</f>
        <v>-0.00718425993958682</v>
      </c>
      <c r="DE2238" s="34" t="str">
        <f aca="false">IF(CW2238=0,"",-DC2238*CS2238)</f>
        <v/>
      </c>
      <c r="DY2238" s="6"/>
      <c r="EB2238" s="6" t="n">
        <f aca="false">CL2238</f>
        <v>40491</v>
      </c>
      <c r="EC2238" s="13" t="n">
        <f aca="false">SUM(CM2236:CM2238)</f>
        <v>-0.00529574034709635</v>
      </c>
    </row>
    <row r="2239" customFormat="false" ht="15" hidden="false" customHeight="false" outlineLevel="0" collapsed="false">
      <c r="A2239" s="0" t="n">
        <f aca="false">IF(FR2239=1,CZ2239,0)</f>
        <v>0</v>
      </c>
      <c r="C2239" s="6" t="n">
        <v>40492</v>
      </c>
      <c r="D2239" s="0" t="n">
        <f aca="false">IF(E2239&gt;E2238,1,0)</f>
        <v>1</v>
      </c>
      <c r="E2239" s="46" t="n">
        <v>112.8496</v>
      </c>
      <c r="F2239" s="46" t="n">
        <v>112.1067</v>
      </c>
      <c r="G2239" s="46" t="n">
        <v>115.8503</v>
      </c>
      <c r="H2239" s="46" t="n">
        <v>118.1638</v>
      </c>
      <c r="I2239" s="46" t="n">
        <v>120.603</v>
      </c>
      <c r="J2239" s="47" t="str">
        <f aca="false">IF(MIN(E2239:I2239)=E2239,$E$2,IF(MIN(E2239:I2239)=F2239,$F$2,IF(MIN(E2239:I2239)=G2239,$G$2,IF(MIN(E2239:I2239)=H2239,$H$2,IF(MIN(E2239:I2239)=I2239,$I$2)))))</f>
        <v>100D</v>
      </c>
      <c r="K2239" s="47" t="str">
        <f aca="false">IF(MAX(E2239:I2239)=E2239,$E$2,IF(MAX(E2239:I2239)=F2239,$F$2,IF(MAX(E2239:I2239)=G2239,$G$2,IF(MAX(E2239:I2239)=H2239,$H$2,IF(MAX(E2239:I2239)=I2239,$I$2)))))</f>
        <v>10D</v>
      </c>
      <c r="L2239" s="4" t="n">
        <f aca="false">IF(MAX(E2239:I2239)=H2239,1,0)</f>
        <v>0</v>
      </c>
      <c r="M2239" s="4" t="n">
        <f aca="false">IF(MAX(E2239:I2239)=I2239,1,0)</f>
        <v>1</v>
      </c>
      <c r="O2239" s="4" t="n">
        <f aca="false">IF(CN2239&gt;E2239,1,0)</f>
        <v>1</v>
      </c>
      <c r="P2239" s="4" t="n">
        <f aca="false">IF(CN2239&gt;F2239,1,0)</f>
        <v>1</v>
      </c>
      <c r="Q2239" s="4" t="n">
        <f aca="false">IF(CN2239&gt;G2239,1,0)</f>
        <v>1</v>
      </c>
      <c r="R2239" s="4" t="n">
        <f aca="false">IF(CN2239&gt;H2239,1,0)</f>
        <v>1</v>
      </c>
      <c r="S2239" s="4" t="n">
        <f aca="false">IF(CN2239&gt;I2239,1,0)</f>
        <v>1</v>
      </c>
      <c r="T2239" s="25" t="n">
        <f aca="false">IF(AND(AND(R2239=0,S2239=0,Q2239=0),OR(S2238=1,S2237=1,S2236=1)),1,0)</f>
        <v>0</v>
      </c>
      <c r="U2239" s="13" t="n">
        <f aca="false">SUM(CM2238:CM2239)</f>
        <v>-0.00315498603119124</v>
      </c>
      <c r="AV2239" s="0"/>
      <c r="AW2239" s="55" t="n">
        <f aca="false">IF(EC2239&gt;$AW$2,1,0)</f>
        <v>0</v>
      </c>
      <c r="AX2239" s="0" t="n">
        <f aca="false">IF(AND(I2239&gt;G2239,I2238&lt;G2238),1,IF(OR(AND(I2239&gt;F2239,I2238&lt;F2238),AND(I2239&gt;E2239,I2238&lt;E2238)),1,0))</f>
        <v>0</v>
      </c>
      <c r="AY2239" s="0" t="n">
        <f aca="false">IF(K2238="10D",1,0)</f>
        <v>1</v>
      </c>
      <c r="AZ2239" s="0" t="n">
        <f aca="false">IF(AND(I2239&gt;G2239,I2238&lt;G2238,I2239&gt;F2239,I2238&gt;F2238,I2239&gt;E2239,I2238&gt;E2238),1,0)</f>
        <v>0</v>
      </c>
      <c r="BA2239" s="56" t="n">
        <f aca="false">IF(G2239&gt;H2239,1,0)</f>
        <v>0</v>
      </c>
      <c r="BB2239" s="56" t="n">
        <f aca="false">IF(I2239&lt;F2239,1,0)</f>
        <v>0</v>
      </c>
      <c r="BC2239" s="0" t="n">
        <f aca="false">IF(AND(SUM(AW2238:AX2238)=2,AY2239=1),1,IF(SUM(AX2237:AX2239)=0,0,IF(AND(OR(AW2237=1,AX2237=1),OR(AW2238=1,AX2238=1),AY2239=1),1,IF(AND(SUM(AW2239:AY2239)=2,SUM(AW2237:AX2237)=2,AX2237=1),1,0))))</f>
        <v>0</v>
      </c>
      <c r="BD2239" s="57" t="str">
        <f aca="false">IF(AND(SUM(BC2237:BC2239)&gt;=1,BA2239=1,SUM(AZ2234:AZ2239)&gt;=1),1,IF(BC2239=0,"",IF(AND(BC2239=1,AZ2239=0,AZ2238=0,AZ2237=0),1,IF(AND(BC2239=1,OR(AZ2239=1,AZ2238=1,AZ2237)),IF(BA2239=1,1,0)))))</f>
        <v/>
      </c>
      <c r="BE2239" s="50" t="str">
        <f aca="false">IF(AND(BD2239=1,BD2238=1),0,IF(BD2239=1,SUM(CM2240:CM2278),""))</f>
        <v/>
      </c>
      <c r="BF2239" s="20" t="n">
        <f aca="false">IF(AND(BB2239=1,BB2238=1,BE2198&lt;&gt;0),"",IF(AND(BB2238=0,BB2239=1),BF2238,IF(AND(BB2239=1,BB2238=1),BF2238,IF(AND(BF2238="",BE2238="",OR(BD2238=0,BD2238="")),"",IF(AND(BF2238="",BE2199=0),"",IF(AND(BE2199&lt;&gt;"",BF2238=BE2199),"",IF(AND(BD2238=1,BE2238&lt;&gt;0),CM2239,IF(BF2238&lt;&gt;0,BF2238+CM2239,IF(BF2238="","")))))))))</f>
        <v>0.0698639864155063</v>
      </c>
      <c r="BH2239" s="50"/>
      <c r="BI2239" s="0"/>
      <c r="BU2239" s="0"/>
      <c r="BZ2239" s="49"/>
      <c r="CG2239" s="13"/>
      <c r="CH2239" s="40"/>
      <c r="CI2239" s="13"/>
      <c r="CL2239" s="6" t="n">
        <f aca="false">C2239</f>
        <v>40492</v>
      </c>
      <c r="CM2239" s="13" t="n">
        <f aca="false">CN2239/CN2238-1</f>
        <v>0.00402927390839558</v>
      </c>
      <c r="CN2239" s="76" t="n">
        <v>122.1</v>
      </c>
      <c r="CO2239" s="13" t="n">
        <f aca="false">CN2239/CN2234-1</f>
        <v>0.0179241350562733</v>
      </c>
      <c r="CY2239" s="4" t="n">
        <v>121.58</v>
      </c>
      <c r="CZ2239" s="4" t="n">
        <v>122.1</v>
      </c>
      <c r="DA2239" s="33" t="n">
        <f aca="false">CZ2239-CN2239</f>
        <v>0</v>
      </c>
      <c r="DB2239" s="16" t="n">
        <f aca="false">CZ2239/CY2239-1</f>
        <v>0.00427701924658663</v>
      </c>
      <c r="DC2239" s="15" t="n">
        <f aca="false">CY2239/CZ2238-1</f>
        <v>-0.000246690239289582</v>
      </c>
      <c r="DD2239" s="15" t="n">
        <f aca="false">CZ2239/CZ2238-1</f>
        <v>0.00402927390839558</v>
      </c>
      <c r="DE2239" s="34" t="str">
        <f aca="false">IF(CW2239=0,"",-DC2239*CS2239)</f>
        <v/>
      </c>
      <c r="DY2239" s="6"/>
      <c r="EB2239" s="6" t="n">
        <f aca="false">CL2239</f>
        <v>40492</v>
      </c>
      <c r="EC2239" s="13" t="n">
        <f aca="false">SUM(CM2237:CM2239)</f>
        <v>-0.00506983630619629</v>
      </c>
    </row>
    <row r="2240" customFormat="false" ht="15" hidden="false" customHeight="false" outlineLevel="0" collapsed="false">
      <c r="A2240" s="0" t="n">
        <f aca="false">IF(FR2240=1,CZ2240,0)</f>
        <v>0</v>
      </c>
      <c r="C2240" s="6" t="n">
        <v>40493</v>
      </c>
      <c r="D2240" s="0" t="n">
        <f aca="false">IF(E2240&gt;E2239,1,0)</f>
        <v>1</v>
      </c>
      <c r="E2240" s="46" t="n">
        <v>112.9149</v>
      </c>
      <c r="F2240" s="46" t="n">
        <v>112.2273</v>
      </c>
      <c r="G2240" s="46" t="n">
        <v>116.1138</v>
      </c>
      <c r="H2240" s="46" t="n">
        <v>118.414</v>
      </c>
      <c r="I2240" s="46" t="n">
        <v>120.9265</v>
      </c>
      <c r="J2240" s="47" t="str">
        <f aca="false">IF(MIN(E2240:I2240)=E2240,$E$2,IF(MIN(E2240:I2240)=F2240,$F$2,IF(MIN(E2240:I2240)=G2240,$G$2,IF(MIN(E2240:I2240)=H2240,$H$2,IF(MIN(E2240:I2240)=I2240,$I$2)))))</f>
        <v>100D</v>
      </c>
      <c r="K2240" s="47" t="str">
        <f aca="false">IF(MAX(E2240:I2240)=E2240,$E$2,IF(MAX(E2240:I2240)=F2240,$F$2,IF(MAX(E2240:I2240)=G2240,$G$2,IF(MAX(E2240:I2240)=H2240,$H$2,IF(MAX(E2240:I2240)=I2240,$I$2)))))</f>
        <v>10D</v>
      </c>
      <c r="L2240" s="4" t="n">
        <f aca="false">IF(MAX(E2240:I2240)=H2240,1,0)</f>
        <v>0</v>
      </c>
      <c r="M2240" s="4" t="n">
        <f aca="false">IF(MAX(E2240:I2240)=I2240,1,0)</f>
        <v>1</v>
      </c>
      <c r="O2240" s="4" t="n">
        <f aca="false">IF(CN2240&gt;E2240,1,0)</f>
        <v>1</v>
      </c>
      <c r="P2240" s="4" t="n">
        <f aca="false">IF(CN2240&gt;F2240,1,0)</f>
        <v>1</v>
      </c>
      <c r="Q2240" s="4" t="n">
        <f aca="false">IF(CN2240&gt;G2240,1,0)</f>
        <v>1</v>
      </c>
      <c r="R2240" s="4" t="n">
        <f aca="false">IF(CN2240&gt;H2240,1,0)</f>
        <v>1</v>
      </c>
      <c r="S2240" s="4" t="n">
        <f aca="false">IF(CN2240&gt;I2240,1,0)</f>
        <v>1</v>
      </c>
      <c r="T2240" s="25" t="n">
        <f aca="false">IF(AND(AND(R2240=0,S2240=0,Q2240=0),OR(S2239=1,S2238=1,S2237=1)),1,0)</f>
        <v>0</v>
      </c>
      <c r="U2240" s="13" t="n">
        <f aca="false">SUM(CM2239:CM2240)</f>
        <v>0.000220920100041821</v>
      </c>
      <c r="AV2240" s="0"/>
      <c r="AW2240" s="55" t="n">
        <f aca="false">IF(EC2240&gt;$AW$2,1,0)</f>
        <v>0</v>
      </c>
      <c r="AX2240" s="0" t="n">
        <f aca="false">IF(AND(I2240&gt;G2240,I2239&lt;G2239),1,IF(OR(AND(I2240&gt;F2240,I2239&lt;F2239),AND(I2240&gt;E2240,I2239&lt;E2239)),1,0))</f>
        <v>0</v>
      </c>
      <c r="AY2240" s="0" t="n">
        <f aca="false">IF(K2239="10D",1,0)</f>
        <v>1</v>
      </c>
      <c r="AZ2240" s="0" t="n">
        <f aca="false">IF(AND(I2240&gt;G2240,I2239&lt;G2239,I2240&gt;F2240,I2239&gt;F2239,I2240&gt;E2240,I2239&gt;E2239),1,0)</f>
        <v>0</v>
      </c>
      <c r="BA2240" s="56" t="n">
        <f aca="false">IF(G2240&gt;H2240,1,0)</f>
        <v>0</v>
      </c>
      <c r="BB2240" s="56" t="n">
        <f aca="false">IF(I2240&lt;F2240,1,0)</f>
        <v>0</v>
      </c>
      <c r="BC2240" s="0" t="n">
        <f aca="false">IF(AND(SUM(AW2239:AX2239)=2,AY2240=1),1,IF(SUM(AX2238:AX2240)=0,0,IF(AND(OR(AW2238=1,AX2238=1),OR(AW2239=1,AX2239=1),AY2240=1),1,IF(AND(SUM(AW2240:AY2240)=2,SUM(AW2238:AX2238)=2,AX2238=1),1,0))))</f>
        <v>0</v>
      </c>
      <c r="BD2240" s="57" t="str">
        <f aca="false">IF(AND(SUM(BC2238:BC2240)&gt;=1,BA2240=1,SUM(AZ2235:AZ2240)&gt;=1),1,IF(BC2240=0,"",IF(AND(BC2240=1,AZ2240=0,AZ2239=0,AZ2238=0),1,IF(AND(BC2240=1,OR(AZ2240=1,AZ2239=1,AZ2238)),IF(BA2240=1,1,0)))))</f>
        <v/>
      </c>
      <c r="BE2240" s="50" t="str">
        <f aca="false">IF(AND(BD2240=1,BD2239=1),0,IF(BD2240=1,SUM(CM2241:CM2279),""))</f>
        <v/>
      </c>
      <c r="BF2240" s="20" t="n">
        <f aca="false">IF(AND(BB2240=1,BB2239=1,BE2199&lt;&gt;0),"",IF(AND(BB2239=0,BB2240=1),BF2239,IF(AND(BB2240=1,BB2239=1),BF2239,IF(AND(BF2239="",BE2239="",OR(BD2239=0,BD2239="")),"",IF(AND(BF2239="",BE2200=0),"",IF(AND(BE2200&lt;&gt;"",BF2239=BE2200),"",IF(AND(BD2239=1,BE2239&lt;&gt;0),CM2240,IF(BF2239&lt;&gt;0,BF2239+CM2240,IF(BF2239="","")))))))))</f>
        <v>0.0660556326071525</v>
      </c>
      <c r="BH2240" s="50"/>
      <c r="BI2240" s="0"/>
      <c r="BU2240" s="0"/>
      <c r="BZ2240" s="49"/>
      <c r="CG2240" s="13"/>
      <c r="CH2240" s="40"/>
      <c r="CI2240" s="13"/>
      <c r="CL2240" s="6" t="n">
        <f aca="false">C2240</f>
        <v>40493</v>
      </c>
      <c r="CM2240" s="13" t="n">
        <f aca="false">CN2240/CN2239-1</f>
        <v>-0.00380835380835376</v>
      </c>
      <c r="CN2240" s="76" t="n">
        <v>121.635</v>
      </c>
      <c r="CO2240" s="13" t="n">
        <f aca="false">CN2240/CN2235-1</f>
        <v>-0.00511205627351541</v>
      </c>
      <c r="CY2240" s="4" t="n">
        <v>121.05</v>
      </c>
      <c r="CZ2240" s="4" t="n">
        <v>121.635</v>
      </c>
      <c r="DA2240" s="33" t="n">
        <f aca="false">CZ2240-CN2240</f>
        <v>0</v>
      </c>
      <c r="DB2240" s="16" t="n">
        <f aca="false">CZ2240/CY2240-1</f>
        <v>0.00483271375464689</v>
      </c>
      <c r="DC2240" s="15" t="n">
        <f aca="false">CY2240/CZ2239-1</f>
        <v>-0.00859950859950853</v>
      </c>
      <c r="DD2240" s="15" t="n">
        <f aca="false">CZ2240/CZ2239-1</f>
        <v>-0.00380835380835376</v>
      </c>
      <c r="DE2240" s="34" t="str">
        <f aca="false">IF(CW2240=0,"",-DC2240*CS2240)</f>
        <v/>
      </c>
      <c r="DY2240" s="6"/>
      <c r="EB2240" s="6" t="n">
        <f aca="false">CL2240</f>
        <v>40493</v>
      </c>
      <c r="EC2240" s="13" t="n">
        <f aca="false">SUM(CM2238:CM2240)</f>
        <v>-0.006963339839545</v>
      </c>
    </row>
    <row r="2241" customFormat="false" ht="15" hidden="false" customHeight="false" outlineLevel="0" collapsed="false">
      <c r="A2241" s="0" t="n">
        <f aca="false">IF(FR2241=1,CZ2241,0)</f>
        <v>0</v>
      </c>
      <c r="C2241" s="6" t="n">
        <v>40494</v>
      </c>
      <c r="D2241" s="0" t="n">
        <f aca="false">IF(E2241&gt;E2240,1,0)</f>
        <v>1</v>
      </c>
      <c r="E2241" s="46" t="n">
        <v>112.9789</v>
      </c>
      <c r="F2241" s="46" t="n">
        <v>112.337</v>
      </c>
      <c r="G2241" s="46" t="n">
        <v>116.3284</v>
      </c>
      <c r="H2241" s="46" t="n">
        <v>118.6002</v>
      </c>
      <c r="I2241" s="46" t="n">
        <v>121.0973</v>
      </c>
      <c r="J2241" s="47" t="str">
        <f aca="false">IF(MIN(E2241:I2241)=E2241,$E$2,IF(MIN(E2241:I2241)=F2241,$F$2,IF(MIN(E2241:I2241)=G2241,$G$2,IF(MIN(E2241:I2241)=H2241,$H$2,IF(MIN(E2241:I2241)=I2241,$I$2)))))</f>
        <v>100D</v>
      </c>
      <c r="K2241" s="47" t="str">
        <f aca="false">IF(MAX(E2241:I2241)=E2241,$E$2,IF(MAX(E2241:I2241)=F2241,$F$2,IF(MAX(E2241:I2241)=G2241,$G$2,IF(MAX(E2241:I2241)=H2241,$H$2,IF(MAX(E2241:I2241)=I2241,$I$2)))))</f>
        <v>10D</v>
      </c>
      <c r="L2241" s="4" t="n">
        <f aca="false">IF(MAX(E2241:I2241)=H2241,1,0)</f>
        <v>0</v>
      </c>
      <c r="M2241" s="4" t="n">
        <f aca="false">IF(MAX(E2241:I2241)=I2241,1,0)</f>
        <v>1</v>
      </c>
      <c r="O2241" s="4" t="n">
        <f aca="false">IF(CN2241&gt;E2241,1,0)</f>
        <v>1</v>
      </c>
      <c r="P2241" s="4" t="n">
        <f aca="false">IF(CN2241&gt;F2241,1,0)</f>
        <v>1</v>
      </c>
      <c r="Q2241" s="4" t="n">
        <f aca="false">IF(CN2241&gt;G2241,1,0)</f>
        <v>1</v>
      </c>
      <c r="R2241" s="4" t="n">
        <f aca="false">IF(CN2241&gt;H2241,1,0)</f>
        <v>1</v>
      </c>
      <c r="S2241" s="4" t="n">
        <f aca="false">IF(CN2241&gt;I2241,1,0)</f>
        <v>0</v>
      </c>
      <c r="T2241" s="25" t="n">
        <f aca="false">IF(AND(AND(R2241=0,S2241=0,Q2241=0),OR(S2240=1,S2239=1,S2238=1)),1,0)</f>
        <v>0</v>
      </c>
      <c r="U2241" s="13" t="n">
        <f aca="false">SUM(CM2240:CM2241)</f>
        <v>-0.0156223875979703</v>
      </c>
      <c r="AV2241" s="0"/>
      <c r="AW2241" s="55" t="n">
        <f aca="false">IF(EC2241&gt;$AW$2,1,0)</f>
        <v>0</v>
      </c>
      <c r="AX2241" s="0" t="n">
        <f aca="false">IF(AND(I2241&gt;G2241,I2240&lt;G2240),1,IF(OR(AND(I2241&gt;F2241,I2240&lt;F2240),AND(I2241&gt;E2241,I2240&lt;E2240)),1,0))</f>
        <v>0</v>
      </c>
      <c r="AY2241" s="0" t="n">
        <f aca="false">IF(K2240="10D",1,0)</f>
        <v>1</v>
      </c>
      <c r="AZ2241" s="0" t="n">
        <f aca="false">IF(AND(I2241&gt;G2241,I2240&lt;G2240,I2241&gt;F2241,I2240&gt;F2240,I2241&gt;E2241,I2240&gt;E2240),1,0)</f>
        <v>0</v>
      </c>
      <c r="BA2241" s="56" t="n">
        <f aca="false">IF(G2241&gt;H2241,1,0)</f>
        <v>0</v>
      </c>
      <c r="BB2241" s="56" t="n">
        <f aca="false">IF(I2241&lt;F2241,1,0)</f>
        <v>0</v>
      </c>
      <c r="BC2241" s="0" t="n">
        <f aca="false">IF(AND(SUM(AW2240:AX2240)=2,AY2241=1),1,IF(SUM(AX2239:AX2241)=0,0,IF(AND(OR(AW2239=1,AX2239=1),OR(AW2240=1,AX2240=1),AY2241=1),1,IF(AND(SUM(AW2241:AY2241)=2,SUM(AW2239:AX2239)=2,AX2239=1),1,0))))</f>
        <v>0</v>
      </c>
      <c r="BD2241" s="57" t="str">
        <f aca="false">IF(AND(SUM(BC2239:BC2241)&gt;=1,BA2241=1,SUM(AZ2236:AZ2241)&gt;=1),1,IF(BC2241=0,"",IF(AND(BC2241=1,AZ2241=0,AZ2240=0,AZ2239=0),1,IF(AND(BC2241=1,OR(AZ2241=1,AZ2240=1,AZ2239)),IF(BA2241=1,1,0)))))</f>
        <v/>
      </c>
      <c r="BE2241" s="50" t="str">
        <f aca="false">IF(AND(BD2241=1,BD2240=1),0,IF(BD2241=1,SUM(CM2242:CM2280),""))</f>
        <v/>
      </c>
      <c r="BF2241" s="20" t="n">
        <f aca="false">IF(AND(BB2241=1,BB2240=1,BE2200&lt;&gt;0),"",IF(AND(BB2240=0,BB2241=1),BF2240,IF(AND(BB2241=1,BB2240=1),BF2240,IF(AND(BF2240="",BE2240="",OR(BD2240=0,BD2240="")),"",IF(AND(BF2240="",BE2201=0),"",IF(AND(BE2201&lt;&gt;"",BF2240=BE2201),"",IF(AND(BD2240=1,BE2240&lt;&gt;0),CM2241,IF(BF2240&lt;&gt;0,BF2240+CM2241,IF(BF2240="","")))))))))</f>
        <v>0.054241598817536</v>
      </c>
      <c r="BH2241" s="50"/>
      <c r="BI2241" s="0"/>
      <c r="BU2241" s="0"/>
      <c r="BZ2241" s="49"/>
      <c r="CG2241" s="13"/>
      <c r="CH2241" s="40"/>
      <c r="CI2241" s="13"/>
      <c r="CL2241" s="6" t="n">
        <f aca="false">C2241</f>
        <v>40494</v>
      </c>
      <c r="CM2241" s="13" t="n">
        <f aca="false">CN2241/CN2240-1</f>
        <v>-0.0118140337896165</v>
      </c>
      <c r="CN2241" s="76" t="n">
        <v>120.198</v>
      </c>
      <c r="CO2241" s="13" t="n">
        <f aca="false">CN2241/CN2236-1</f>
        <v>-0.0205907516805867</v>
      </c>
      <c r="CY2241" s="4" t="n">
        <v>120.82</v>
      </c>
      <c r="CZ2241" s="4" t="n">
        <v>120.198</v>
      </c>
      <c r="DA2241" s="33" t="n">
        <f aca="false">CZ2241-CN2241</f>
        <v>0</v>
      </c>
      <c r="DB2241" s="16" t="n">
        <f aca="false">CZ2241/CY2241-1</f>
        <v>-0.00514815427909288</v>
      </c>
      <c r="DC2241" s="15" t="n">
        <f aca="false">CY2241/CZ2240-1</f>
        <v>-0.00670037406996349</v>
      </c>
      <c r="DD2241" s="15" t="n">
        <f aca="false">CZ2241/CZ2240-1</f>
        <v>-0.0118140337896165</v>
      </c>
      <c r="DE2241" s="34" t="str">
        <f aca="false">IF(CW2241=0,"",-DC2241*CS2241)</f>
        <v/>
      </c>
      <c r="DY2241" s="6"/>
      <c r="EB2241" s="6" t="n">
        <f aca="false">CL2241</f>
        <v>40494</v>
      </c>
      <c r="EC2241" s="13" t="n">
        <f aca="false">SUM(CM2239:CM2241)</f>
        <v>-0.0115931136895747</v>
      </c>
    </row>
    <row r="2242" customFormat="false" ht="15" hidden="false" customHeight="false" outlineLevel="0" collapsed="false">
      <c r="A2242" s="0" t="n">
        <f aca="false">IF(FR2242=1,CZ2242,0)</f>
        <v>0</v>
      </c>
      <c r="C2242" s="6" t="n">
        <v>40497</v>
      </c>
      <c r="D2242" s="0" t="n">
        <f aca="false">IF(E2242&gt;E2241,1,0)</f>
        <v>1</v>
      </c>
      <c r="E2242" s="46" t="n">
        <v>113.0338</v>
      </c>
      <c r="F2242" s="46" t="n">
        <v>112.4631</v>
      </c>
      <c r="G2242" s="46" t="n">
        <v>116.5112</v>
      </c>
      <c r="H2242" s="46" t="n">
        <v>118.8096</v>
      </c>
      <c r="I2242" s="46" t="n">
        <v>121.2473</v>
      </c>
      <c r="J2242" s="47" t="str">
        <f aca="false">IF(MIN(E2242:I2242)=E2242,$E$2,IF(MIN(E2242:I2242)=F2242,$F$2,IF(MIN(E2242:I2242)=G2242,$G$2,IF(MIN(E2242:I2242)=H2242,$H$2,IF(MIN(E2242:I2242)=I2242,$I$2)))))</f>
        <v>100D</v>
      </c>
      <c r="K2242" s="47" t="str">
        <f aca="false">IF(MAX(E2242:I2242)=E2242,$E$2,IF(MAX(E2242:I2242)=F2242,$F$2,IF(MAX(E2242:I2242)=G2242,$G$2,IF(MAX(E2242:I2242)=H2242,$H$2,IF(MAX(E2242:I2242)=I2242,$I$2)))))</f>
        <v>10D</v>
      </c>
      <c r="L2242" s="4" t="n">
        <f aca="false">IF(MAX(E2242:I2242)=H2242,1,0)</f>
        <v>0</v>
      </c>
      <c r="M2242" s="4" t="n">
        <f aca="false">IF(MAX(E2242:I2242)=I2242,1,0)</f>
        <v>1</v>
      </c>
      <c r="O2242" s="4" t="n">
        <f aca="false">IF(CN2242&gt;E2242,1,0)</f>
        <v>1</v>
      </c>
      <c r="P2242" s="4" t="n">
        <f aca="false">IF(CN2242&gt;F2242,1,0)</f>
        <v>1</v>
      </c>
      <c r="Q2242" s="4" t="n">
        <f aca="false">IF(CN2242&gt;G2242,1,0)</f>
        <v>1</v>
      </c>
      <c r="R2242" s="4" t="n">
        <f aca="false">IF(CN2242&gt;H2242,1,0)</f>
        <v>1</v>
      </c>
      <c r="S2242" s="4" t="n">
        <f aca="false">IF(CN2242&gt;I2242,1,0)</f>
        <v>0</v>
      </c>
      <c r="T2242" s="25" t="n">
        <f aca="false">IF(AND(AND(R2242=0,S2242=0,Q2242=0),OR(S2241=1,S2240=1,S2239=1)),1,0)</f>
        <v>0</v>
      </c>
      <c r="U2242" s="13" t="n">
        <f aca="false">SUM(CM2241:CM2242)</f>
        <v>-0.0132117275948379</v>
      </c>
      <c r="AV2242" s="0"/>
      <c r="AW2242" s="55" t="n">
        <f aca="false">IF(EC2242&gt;$AW$2,1,0)</f>
        <v>0</v>
      </c>
      <c r="AX2242" s="0" t="n">
        <f aca="false">IF(AND(I2242&gt;G2242,I2241&lt;G2241),1,IF(OR(AND(I2242&gt;F2242,I2241&lt;F2241),AND(I2242&gt;E2242,I2241&lt;E2241)),1,0))</f>
        <v>0</v>
      </c>
      <c r="AY2242" s="0" t="n">
        <f aca="false">IF(K2241="10D",1,0)</f>
        <v>1</v>
      </c>
      <c r="AZ2242" s="0" t="n">
        <f aca="false">IF(AND(I2242&gt;G2242,I2241&lt;G2241,I2242&gt;F2242,I2241&gt;F2241,I2242&gt;E2242,I2241&gt;E2241),1,0)</f>
        <v>0</v>
      </c>
      <c r="BA2242" s="56" t="n">
        <f aca="false">IF(G2242&gt;H2242,1,0)</f>
        <v>0</v>
      </c>
      <c r="BB2242" s="56" t="n">
        <f aca="false">IF(I2242&lt;F2242,1,0)</f>
        <v>0</v>
      </c>
      <c r="BC2242" s="0" t="n">
        <f aca="false">IF(AND(SUM(AW2241:AX2241)=2,AY2242=1),1,IF(SUM(AX2240:AX2242)=0,0,IF(AND(OR(AW2240=1,AX2240=1),OR(AW2241=1,AX2241=1),AY2242=1),1,IF(AND(SUM(AW2242:AY2242)=2,SUM(AW2240:AX2240)=2,AX2240=1),1,0))))</f>
        <v>0</v>
      </c>
      <c r="BD2242" s="57" t="str">
        <f aca="false">IF(AND(SUM(BC2240:BC2242)&gt;=1,BA2242=1,SUM(AZ2237:AZ2242)&gt;=1),1,IF(BC2242=0,"",IF(AND(BC2242=1,AZ2242=0,AZ2241=0,AZ2240=0),1,IF(AND(BC2242=1,OR(AZ2242=1,AZ2241=1,AZ2240)),IF(BA2242=1,1,0)))))</f>
        <v/>
      </c>
      <c r="BE2242" s="50" t="str">
        <f aca="false">IF(AND(BD2242=1,BD2241=1),0,IF(BD2242=1,SUM(CM2243:CM2281),""))</f>
        <v/>
      </c>
      <c r="BF2242" s="20" t="n">
        <f aca="false">IF(AND(BB2242=1,BB2241=1,BE2201&lt;&gt;0),"",IF(AND(BB2241=0,BB2242=1),BF2241,IF(AND(BB2242=1,BB2241=1),BF2241,IF(AND(BF2241="",BE2241="",OR(BD2241=0,BD2241="")),"",IF(AND(BF2241="",BE2202=0),"",IF(AND(BE2202&lt;&gt;"",BF2241=BE2202),"",IF(AND(BD2241=1,BE2241&lt;&gt;0),CM2242,IF(BF2241&lt;&gt;0,BF2241+CM2242,IF(BF2241="","")))))))))</f>
        <v>0.0528439050123146</v>
      </c>
      <c r="BH2242" s="50"/>
      <c r="BI2242" s="0"/>
      <c r="BU2242" s="0"/>
      <c r="BZ2242" s="49"/>
      <c r="CG2242" s="13"/>
      <c r="CH2242" s="40"/>
      <c r="CI2242" s="13"/>
      <c r="CL2242" s="6" t="n">
        <f aca="false">C2242</f>
        <v>40497</v>
      </c>
      <c r="CM2242" s="13" t="n">
        <f aca="false">CN2242/CN2241-1</f>
        <v>-0.00139769380522137</v>
      </c>
      <c r="CN2242" s="76" t="n">
        <v>120.03</v>
      </c>
      <c r="CO2242" s="13" t="n">
        <f aca="false">CN2242/CN2237-1</f>
        <v>-0.0200832721038452</v>
      </c>
      <c r="CY2242" s="4" t="n">
        <v>120.58</v>
      </c>
      <c r="CZ2242" s="4" t="n">
        <v>120.03</v>
      </c>
      <c r="DA2242" s="33" t="n">
        <f aca="false">CZ2242-CN2242</f>
        <v>0</v>
      </c>
      <c r="DB2242" s="16" t="n">
        <f aca="false">CZ2242/CY2242-1</f>
        <v>-0.00456128711229054</v>
      </c>
      <c r="DC2242" s="15" t="n">
        <f aca="false">CY2242/CZ2241-1</f>
        <v>0.0031780894856821</v>
      </c>
      <c r="DD2242" s="15" t="n">
        <f aca="false">CZ2242/CZ2241-1</f>
        <v>-0.00139769380522137</v>
      </c>
      <c r="DE2242" s="34" t="str">
        <f aca="false">IF(CW2242=0,"",-DC2242*CS2242)</f>
        <v/>
      </c>
      <c r="DY2242" s="6"/>
      <c r="EB2242" s="6" t="n">
        <f aca="false">CL2242</f>
        <v>40497</v>
      </c>
      <c r="EC2242" s="13" t="n">
        <f aca="false">SUM(CM2240:CM2242)</f>
        <v>-0.0170200814031917</v>
      </c>
    </row>
    <row r="2243" customFormat="false" ht="15" hidden="false" customHeight="false" outlineLevel="0" collapsed="false">
      <c r="A2243" s="0" t="n">
        <f aca="false">IF(FR2243=1,CZ2243,0)</f>
        <v>0</v>
      </c>
      <c r="C2243" s="6" t="n">
        <v>40498</v>
      </c>
      <c r="D2243" s="0" t="n">
        <f aca="false">IF(E2243&gt;E2242,1,0)</f>
        <v>1</v>
      </c>
      <c r="E2243" s="46" t="n">
        <v>113.0727</v>
      </c>
      <c r="F2243" s="46" t="n">
        <v>112.566</v>
      </c>
      <c r="G2243" s="46" t="n">
        <v>116.6816</v>
      </c>
      <c r="H2243" s="46" t="n">
        <v>118.8802</v>
      </c>
      <c r="I2243" s="46" t="n">
        <v>121.1158</v>
      </c>
      <c r="J2243" s="47" t="str">
        <f aca="false">IF(MIN(E2243:I2243)=E2243,$E$2,IF(MIN(E2243:I2243)=F2243,$F$2,IF(MIN(E2243:I2243)=G2243,$G$2,IF(MIN(E2243:I2243)=H2243,$H$2,IF(MIN(E2243:I2243)=I2243,$I$2)))))</f>
        <v>100D</v>
      </c>
      <c r="K2243" s="47" t="str">
        <f aca="false">IF(MAX(E2243:I2243)=E2243,$E$2,IF(MAX(E2243:I2243)=F2243,$F$2,IF(MAX(E2243:I2243)=G2243,$G$2,IF(MAX(E2243:I2243)=H2243,$H$2,IF(MAX(E2243:I2243)=I2243,$I$2)))))</f>
        <v>10D</v>
      </c>
      <c r="L2243" s="4" t="n">
        <f aca="false">IF(MAX(E2243:I2243)=H2243,1,0)</f>
        <v>0</v>
      </c>
      <c r="M2243" s="4" t="n">
        <f aca="false">IF(MAX(E2243:I2243)=I2243,1,0)</f>
        <v>1</v>
      </c>
      <c r="O2243" s="4" t="n">
        <f aca="false">IF(CN2243&gt;E2243,1,0)</f>
        <v>1</v>
      </c>
      <c r="P2243" s="4" t="n">
        <f aca="false">IF(CN2243&gt;F2243,1,0)</f>
        <v>1</v>
      </c>
      <c r="Q2243" s="4" t="n">
        <f aca="false">IF(CN2243&gt;G2243,1,0)</f>
        <v>1</v>
      </c>
      <c r="R2243" s="4" t="n">
        <f aca="false">IF(CN2243&gt;H2243,1,0)</f>
        <v>0</v>
      </c>
      <c r="S2243" s="4" t="n">
        <f aca="false">IF(CN2243&gt;I2243,1,0)</f>
        <v>0</v>
      </c>
      <c r="T2243" s="25" t="n">
        <f aca="false">IF(AND(AND(R2243=0,S2243=0,Q2243=0),OR(S2242=1,S2241=1,S2240=1)),1,0)</f>
        <v>0</v>
      </c>
      <c r="U2243" s="13" t="n">
        <f aca="false">SUM(CM2242:CM2243)</f>
        <v>-0.0169771322789363</v>
      </c>
      <c r="AV2243" s="0"/>
      <c r="AW2243" s="55" t="n">
        <f aca="false">IF(EC2243&gt;$AW$2,1,0)</f>
        <v>0</v>
      </c>
      <c r="AX2243" s="0" t="n">
        <f aca="false">IF(AND(I2243&gt;G2243,I2242&lt;G2242),1,IF(OR(AND(I2243&gt;F2243,I2242&lt;F2242),AND(I2243&gt;E2243,I2242&lt;E2242)),1,0))</f>
        <v>0</v>
      </c>
      <c r="AY2243" s="0" t="n">
        <f aca="false">IF(K2242="10D",1,0)</f>
        <v>1</v>
      </c>
      <c r="AZ2243" s="0" t="n">
        <f aca="false">IF(AND(I2243&gt;G2243,I2242&lt;G2242,I2243&gt;F2243,I2242&gt;F2242,I2243&gt;E2243,I2242&gt;E2242),1,0)</f>
        <v>0</v>
      </c>
      <c r="BA2243" s="56" t="n">
        <f aca="false">IF(G2243&gt;H2243,1,0)</f>
        <v>0</v>
      </c>
      <c r="BB2243" s="56" t="n">
        <f aca="false">IF(I2243&lt;F2243,1,0)</f>
        <v>0</v>
      </c>
      <c r="BC2243" s="0" t="n">
        <f aca="false">IF(AND(SUM(AW2242:AX2242)=2,AY2243=1),1,IF(SUM(AX2241:AX2243)=0,0,IF(AND(OR(AW2241=1,AX2241=1),OR(AW2242=1,AX2242=1),AY2243=1),1,IF(AND(SUM(AW2243:AY2243)=2,SUM(AW2241:AX2241)=2,AX2241=1),1,0))))</f>
        <v>0</v>
      </c>
      <c r="BD2243" s="57" t="str">
        <f aca="false">IF(AND(SUM(BC2241:BC2243)&gt;=1,BA2243=1,SUM(AZ2238:AZ2243)&gt;=1),1,IF(BC2243=0,"",IF(AND(BC2243=1,AZ2243=0,AZ2242=0,AZ2241=0),1,IF(AND(BC2243=1,OR(AZ2243=1,AZ2242=1,AZ2241)),IF(BA2243=1,1,0)))))</f>
        <v/>
      </c>
      <c r="BE2243" s="50" t="str">
        <f aca="false">IF(AND(BD2243=1,BD2242=1),0,IF(BD2243=1,SUM(CM2244:CM2282),""))</f>
        <v/>
      </c>
      <c r="BF2243" s="20" t="str">
        <f aca="false">IF(AND(BB2243=1,BB2242=1,BE2202&lt;&gt;0),"",IF(AND(BB2242=0,BB2243=1),BF2242,IF(AND(BB2243=1,BB2242=1),BF2242,IF(AND(BF2242="",BE2242="",OR(BD2242=0,BD2242="")),"",IF(AND(BF2242="",BE2203=0),"",IF(AND(BE2203&lt;&gt;"",BF2242=BE2203),"",IF(AND(BD2242=1,BE2242&lt;&gt;0),CM2243,IF(BF2242&lt;&gt;0,BF2242+CM2243,IF(BF2242="","")))))))))</f>
        <v/>
      </c>
      <c r="BH2243" s="50"/>
      <c r="BI2243" s="0"/>
      <c r="BU2243" s="0"/>
      <c r="BZ2243" s="49"/>
      <c r="CG2243" s="13"/>
      <c r="CH2243" s="40"/>
      <c r="CI2243" s="13"/>
      <c r="CL2243" s="6" t="n">
        <f aca="false">C2243</f>
        <v>40498</v>
      </c>
      <c r="CM2243" s="13" t="n">
        <f aca="false">CN2243/CN2242-1</f>
        <v>-0.0155794384737149</v>
      </c>
      <c r="CN2243" s="76" t="n">
        <v>118.16</v>
      </c>
      <c r="CO2243" s="13" t="n">
        <f aca="false">CN2243/CN2238-1</f>
        <v>-0.0283693775182963</v>
      </c>
      <c r="CY2243" s="4" t="n">
        <v>119.29</v>
      </c>
      <c r="CZ2243" s="4" t="n">
        <v>118.16</v>
      </c>
      <c r="DA2243" s="33" t="n">
        <f aca="false">CZ2243-CN2243</f>
        <v>0</v>
      </c>
      <c r="DB2243" s="16" t="n">
        <f aca="false">CZ2243/CY2243-1</f>
        <v>-0.00947271355520174</v>
      </c>
      <c r="DC2243" s="15" t="n">
        <f aca="false">CY2243/CZ2242-1</f>
        <v>-0.00616512538532033</v>
      </c>
      <c r="DD2243" s="15" t="n">
        <f aca="false">CZ2243/CZ2242-1</f>
        <v>-0.0155794384737149</v>
      </c>
      <c r="DE2243" s="34" t="str">
        <f aca="false">IF(CW2243=0,"",-DC2243*CS2243)</f>
        <v/>
      </c>
      <c r="DY2243" s="6"/>
      <c r="EB2243" s="6" t="n">
        <f aca="false">CL2243</f>
        <v>40498</v>
      </c>
      <c r="EC2243" s="13" t="n">
        <f aca="false">SUM(CM2241:CM2243)</f>
        <v>-0.0287911660685528</v>
      </c>
    </row>
    <row r="2244" customFormat="false" ht="15" hidden="false" customHeight="false" outlineLevel="0" collapsed="false">
      <c r="A2244" s="0" t="n">
        <f aca="false">IF(FR2244=1,CZ2244,0)</f>
        <v>0</v>
      </c>
      <c r="C2244" s="6" t="n">
        <v>40499</v>
      </c>
      <c r="D2244" s="0" t="n">
        <f aca="false">IF(E2244&gt;E2243,1,0)</f>
        <v>1</v>
      </c>
      <c r="E2244" s="46" t="n">
        <v>113.1146</v>
      </c>
      <c r="F2244" s="46" t="n">
        <v>112.6729</v>
      </c>
      <c r="G2244" s="46" t="n">
        <v>116.8377</v>
      </c>
      <c r="H2244" s="46" t="n">
        <v>118.9532</v>
      </c>
      <c r="I2244" s="46" t="n">
        <v>120.9426</v>
      </c>
      <c r="J2244" s="47" t="str">
        <f aca="false">IF(MIN(E2244:I2244)=E2244,$E$2,IF(MIN(E2244:I2244)=F2244,$F$2,IF(MIN(E2244:I2244)=G2244,$G$2,IF(MIN(E2244:I2244)=H2244,$H$2,IF(MIN(E2244:I2244)=I2244,$I$2)))))</f>
        <v>100D</v>
      </c>
      <c r="K2244" s="47" t="str">
        <f aca="false">IF(MAX(E2244:I2244)=E2244,$E$2,IF(MAX(E2244:I2244)=F2244,$F$2,IF(MAX(E2244:I2244)=G2244,$G$2,IF(MAX(E2244:I2244)=H2244,$H$2,IF(MAX(E2244:I2244)=I2244,$I$2)))))</f>
        <v>10D</v>
      </c>
      <c r="L2244" s="4" t="n">
        <f aca="false">IF(MAX(E2244:I2244)=H2244,1,0)</f>
        <v>0</v>
      </c>
      <c r="M2244" s="4" t="n">
        <f aca="false">IF(MAX(E2244:I2244)=I2244,1,0)</f>
        <v>1</v>
      </c>
      <c r="O2244" s="4" t="n">
        <f aca="false">IF(CN2244&gt;E2244,1,0)</f>
        <v>1</v>
      </c>
      <c r="P2244" s="4" t="n">
        <f aca="false">IF(CN2244&gt;F2244,1,0)</f>
        <v>1</v>
      </c>
      <c r="Q2244" s="4" t="n">
        <f aca="false">IF(CN2244&gt;G2244,1,0)</f>
        <v>1</v>
      </c>
      <c r="R2244" s="4" t="n">
        <f aca="false">IF(CN2244&gt;H2244,1,0)</f>
        <v>0</v>
      </c>
      <c r="S2244" s="4" t="n">
        <f aca="false">IF(CN2244&gt;I2244,1,0)</f>
        <v>0</v>
      </c>
      <c r="T2244" s="25" t="n">
        <f aca="false">IF(AND(AND(R2244=0,S2244=0,Q2244=0),OR(S2243=1,S2242=1,S2241=1)),1,0)</f>
        <v>0</v>
      </c>
      <c r="U2244" s="13" t="n">
        <f aca="false">SUM(CM2243:CM2244)</f>
        <v>-0.0150885786226653</v>
      </c>
      <c r="AV2244" s="0"/>
      <c r="AW2244" s="55" t="n">
        <f aca="false">IF(EC2244&gt;$AW$2,1,0)</f>
        <v>0</v>
      </c>
      <c r="AX2244" s="0" t="n">
        <f aca="false">IF(AND(I2244&gt;G2244,I2243&lt;G2243),1,IF(OR(AND(I2244&gt;F2244,I2243&lt;F2243),AND(I2244&gt;E2244,I2243&lt;E2243)),1,0))</f>
        <v>0</v>
      </c>
      <c r="AY2244" s="0" t="n">
        <f aca="false">IF(K2243="10D",1,0)</f>
        <v>1</v>
      </c>
      <c r="AZ2244" s="0" t="n">
        <f aca="false">IF(AND(I2244&gt;G2244,I2243&lt;G2243,I2244&gt;F2244,I2243&gt;F2243,I2244&gt;E2244,I2243&gt;E2243),1,0)</f>
        <v>0</v>
      </c>
      <c r="BA2244" s="56" t="n">
        <f aca="false">IF(G2244&gt;H2244,1,0)</f>
        <v>0</v>
      </c>
      <c r="BB2244" s="56" t="n">
        <f aca="false">IF(I2244&lt;F2244,1,0)</f>
        <v>0</v>
      </c>
      <c r="BC2244" s="0" t="n">
        <f aca="false">IF(AND(SUM(AW2243:AX2243)=2,AY2244=1),1,IF(SUM(AX2242:AX2244)=0,0,IF(AND(OR(AW2242=1,AX2242=1),OR(AW2243=1,AX2243=1),AY2244=1),1,IF(AND(SUM(AW2244:AY2244)=2,SUM(AW2242:AX2242)=2,AX2242=1),1,0))))</f>
        <v>0</v>
      </c>
      <c r="BD2244" s="57" t="str">
        <f aca="false">IF(AND(SUM(BC2242:BC2244)&gt;=1,BA2244=1,SUM(AZ2239:AZ2244)&gt;=1),1,IF(BC2244=0,"",IF(AND(BC2244=1,AZ2244=0,AZ2243=0,AZ2242=0),1,IF(AND(BC2244=1,OR(AZ2244=1,AZ2243=1,AZ2242)),IF(BA2244=1,1,0)))))</f>
        <v/>
      </c>
      <c r="BE2244" s="50" t="str">
        <f aca="false">IF(AND(BD2244=1,BD2243=1),0,IF(BD2244=1,SUM(CM2245:CM2283),""))</f>
        <v/>
      </c>
      <c r="BF2244" s="20" t="str">
        <f aca="false">IF(AND(BB2244=1,BB2243=1,BE2203&lt;&gt;0),"",IF(AND(BB2243=0,BB2244=1),BF2243,IF(AND(BB2244=1,BB2243=1),BF2243,IF(AND(BF2243="",BE2243="",OR(BD2243=0,BD2243="")),"",IF(AND(BF2243="",BE2204=0),"",IF(AND(BE2204&lt;&gt;"",BF2243=BE2204),"",IF(AND(BD2243=1,BE2243&lt;&gt;0),CM2244,IF(BF2243&lt;&gt;0,BF2243+CM2244,IF(BF2243="","")))))))))</f>
        <v/>
      </c>
      <c r="BH2244" s="50"/>
      <c r="BI2244" s="0"/>
      <c r="BU2244" s="0"/>
      <c r="BZ2244" s="49"/>
      <c r="CG2244" s="13"/>
      <c r="CH2244" s="40"/>
      <c r="CI2244" s="13"/>
      <c r="CL2244" s="6" t="n">
        <f aca="false">C2244</f>
        <v>40499</v>
      </c>
      <c r="CM2244" s="13" t="n">
        <f aca="false">CN2244/CN2243-1</f>
        <v>0.000490859851049574</v>
      </c>
      <c r="CN2244" s="76" t="n">
        <v>118.218</v>
      </c>
      <c r="CO2244" s="13" t="n">
        <f aca="false">CN2244/CN2239-1</f>
        <v>-0.0317936117936117</v>
      </c>
      <c r="CY2244" s="4" t="n">
        <v>118.21</v>
      </c>
      <c r="CZ2244" s="4" t="n">
        <v>118.218</v>
      </c>
      <c r="DA2244" s="33" t="n">
        <f aca="false">CZ2244-CN2244</f>
        <v>0</v>
      </c>
      <c r="DB2244" s="16" t="n">
        <f aca="false">CZ2244/CY2244-1</f>
        <v>6.76761695288519E-005</v>
      </c>
      <c r="DC2244" s="15" t="n">
        <f aca="false">CY2244/CZ2243-1</f>
        <v>0.000423155044008139</v>
      </c>
      <c r="DD2244" s="15" t="n">
        <f aca="false">CZ2244/CZ2243-1</f>
        <v>0.000490859851049574</v>
      </c>
      <c r="DE2244" s="34" t="str">
        <f aca="false">IF(CW2244=0,"",-DC2244*CS2244)</f>
        <v/>
      </c>
      <c r="DY2244" s="6"/>
      <c r="EB2244" s="6" t="n">
        <f aca="false">CL2244</f>
        <v>40499</v>
      </c>
      <c r="EC2244" s="13" t="n">
        <f aca="false">SUM(CM2242:CM2244)</f>
        <v>-0.0164862724278867</v>
      </c>
    </row>
    <row r="2245" customFormat="false" ht="15" hidden="false" customHeight="false" outlineLevel="0" collapsed="false">
      <c r="A2245" s="0" t="n">
        <f aca="false">IF(FR2245=1,CZ2245,0)</f>
        <v>0</v>
      </c>
      <c r="C2245" s="6" t="n">
        <v>40500</v>
      </c>
      <c r="D2245" s="0" t="n">
        <f aca="false">IF(E2245&gt;E2244,1,0)</f>
        <v>1</v>
      </c>
      <c r="E2245" s="46" t="n">
        <v>113.1822</v>
      </c>
      <c r="F2245" s="46" t="n">
        <v>112.8304</v>
      </c>
      <c r="G2245" s="46" t="n">
        <v>117.0185</v>
      </c>
      <c r="H2245" s="46" t="n">
        <v>119.0888</v>
      </c>
      <c r="I2245" s="46" t="n">
        <v>120.7124</v>
      </c>
      <c r="J2245" s="47" t="str">
        <f aca="false">IF(MIN(E2245:I2245)=E2245,$E$2,IF(MIN(E2245:I2245)=F2245,$F$2,IF(MIN(E2245:I2245)=G2245,$G$2,IF(MIN(E2245:I2245)=H2245,$H$2,IF(MIN(E2245:I2245)=I2245,$I$2)))))</f>
        <v>100D</v>
      </c>
      <c r="K2245" s="47" t="str">
        <f aca="false">IF(MAX(E2245:I2245)=E2245,$E$2,IF(MAX(E2245:I2245)=F2245,$F$2,IF(MAX(E2245:I2245)=G2245,$G$2,IF(MAX(E2245:I2245)=H2245,$H$2,IF(MAX(E2245:I2245)=I2245,$I$2)))))</f>
        <v>10D</v>
      </c>
      <c r="L2245" s="4" t="n">
        <f aca="false">IF(MAX(E2245:I2245)=H2245,1,0)</f>
        <v>0</v>
      </c>
      <c r="M2245" s="4" t="n">
        <f aca="false">IF(MAX(E2245:I2245)=I2245,1,0)</f>
        <v>1</v>
      </c>
      <c r="O2245" s="4" t="n">
        <f aca="false">IF(CN2245&gt;E2245,1,0)</f>
        <v>1</v>
      </c>
      <c r="P2245" s="4" t="n">
        <f aca="false">IF(CN2245&gt;F2245,1,0)</f>
        <v>1</v>
      </c>
      <c r="Q2245" s="4" t="n">
        <f aca="false">IF(CN2245&gt;G2245,1,0)</f>
        <v>1</v>
      </c>
      <c r="R2245" s="4" t="n">
        <f aca="false">IF(CN2245&gt;H2245,1,0)</f>
        <v>1</v>
      </c>
      <c r="S2245" s="4" t="n">
        <f aca="false">IF(CN2245&gt;I2245,1,0)</f>
        <v>0</v>
      </c>
      <c r="T2245" s="25" t="n">
        <f aca="false">IF(AND(AND(R2245=0,S2245=0,Q2245=0),OR(S2244=1,S2243=1,S2242=1)),1,0)</f>
        <v>0</v>
      </c>
      <c r="U2245" s="13" t="n">
        <f aca="false">SUM(CM2244:CM2245)</f>
        <v>0.0152052011527126</v>
      </c>
      <c r="AV2245" s="0"/>
      <c r="AW2245" s="55" t="n">
        <f aca="false">IF(EC2245&gt;$AW$2,1,0)</f>
        <v>0</v>
      </c>
      <c r="AX2245" s="0" t="n">
        <f aca="false">IF(AND(I2245&gt;G2245,I2244&lt;G2244),1,IF(OR(AND(I2245&gt;F2245,I2244&lt;F2244),AND(I2245&gt;E2245,I2244&lt;E2244)),1,0))</f>
        <v>0</v>
      </c>
      <c r="AY2245" s="0" t="n">
        <f aca="false">IF(K2244="10D",1,0)</f>
        <v>1</v>
      </c>
      <c r="AZ2245" s="0" t="n">
        <f aca="false">IF(AND(I2245&gt;G2245,I2244&lt;G2244,I2245&gt;F2245,I2244&gt;F2244,I2245&gt;E2245,I2244&gt;E2244),1,0)</f>
        <v>0</v>
      </c>
      <c r="BA2245" s="56" t="n">
        <f aca="false">IF(G2245&gt;H2245,1,0)</f>
        <v>0</v>
      </c>
      <c r="BB2245" s="56" t="n">
        <f aca="false">IF(I2245&lt;F2245,1,0)</f>
        <v>0</v>
      </c>
      <c r="BC2245" s="0" t="n">
        <f aca="false">IF(AND(SUM(AW2244:AX2244)=2,AY2245=1),1,IF(SUM(AX2243:AX2245)=0,0,IF(AND(OR(AW2243=1,AX2243=1),OR(AW2244=1,AX2244=1),AY2245=1),1,IF(AND(SUM(AW2245:AY2245)=2,SUM(AW2243:AX2243)=2,AX2243=1),1,0))))</f>
        <v>0</v>
      </c>
      <c r="BD2245" s="57" t="str">
        <f aca="false">IF(AND(SUM(BC2243:BC2245)&gt;=1,BA2245=1,SUM(AZ2240:AZ2245)&gt;=1),1,IF(BC2245=0,"",IF(AND(BC2245=1,AZ2245=0,AZ2244=0,AZ2243=0),1,IF(AND(BC2245=1,OR(AZ2245=1,AZ2244=1,AZ2243)),IF(BA2245=1,1,0)))))</f>
        <v/>
      </c>
      <c r="BE2245" s="50" t="str">
        <f aca="false">IF(AND(BD2245=1,BD2244=1),0,IF(BD2245=1,SUM(CM2246:CM2284),""))</f>
        <v/>
      </c>
      <c r="BF2245" s="20" t="str">
        <f aca="false">IF(AND(BB2245=1,BB2244=1,BE2204&lt;&gt;0),"",IF(AND(BB2244=0,BB2245=1),BF2244,IF(AND(BB2245=1,BB2244=1),BF2244,IF(AND(BF2244="",BE2244="",OR(BD2244=0,BD2244="")),"",IF(AND(BF2244="",BE2205=0),"",IF(AND(BE2205&lt;&gt;"",BF2244=BE2205),"",IF(AND(BD2244=1,BE2244&lt;&gt;0),CM2245,IF(BF2244&lt;&gt;0,BF2244+CM2245,IF(BF2244="","")))))))))</f>
        <v/>
      </c>
      <c r="BH2245" s="50"/>
      <c r="BI2245" s="0"/>
      <c r="BU2245" s="0"/>
      <c r="BZ2245" s="49"/>
      <c r="CG2245" s="13"/>
      <c r="CH2245" s="40"/>
      <c r="CI2245" s="13"/>
      <c r="CL2245" s="6" t="n">
        <f aca="false">C2245</f>
        <v>40500</v>
      </c>
      <c r="CM2245" s="13" t="n">
        <f aca="false">CN2245/CN2244-1</f>
        <v>0.014714341301663</v>
      </c>
      <c r="CN2245" s="76" t="n">
        <v>119.9575</v>
      </c>
      <c r="CO2245" s="13" t="n">
        <f aca="false">CN2245/CN2240-1</f>
        <v>-0.0137912607390965</v>
      </c>
      <c r="CY2245" s="4" t="n">
        <v>119.36</v>
      </c>
      <c r="CZ2245" s="4" t="n">
        <v>119.9575</v>
      </c>
      <c r="DA2245" s="33" t="n">
        <f aca="false">CZ2245-CN2245</f>
        <v>0</v>
      </c>
      <c r="DB2245" s="16" t="n">
        <f aca="false">CZ2245/CY2245-1</f>
        <v>0.00500586461126007</v>
      </c>
      <c r="DC2245" s="15" t="n">
        <f aca="false">CY2245/CZ2244-1</f>
        <v>0.00966011944035583</v>
      </c>
      <c r="DD2245" s="15" t="n">
        <f aca="false">CZ2245/CZ2244-1</f>
        <v>0.014714341301663</v>
      </c>
      <c r="DE2245" s="34" t="str">
        <f aca="false">IF(CW2245=0,"",-DC2245*CS2245)</f>
        <v/>
      </c>
      <c r="DY2245" s="6"/>
      <c r="EB2245" s="6" t="n">
        <f aca="false">CL2245</f>
        <v>40500</v>
      </c>
      <c r="EC2245" s="13" t="n">
        <f aca="false">SUM(CM2243:CM2245)</f>
        <v>-0.00037423732100228</v>
      </c>
    </row>
    <row r="2246" customFormat="false" ht="15" hidden="false" customHeight="false" outlineLevel="0" collapsed="false">
      <c r="A2246" s="0" t="n">
        <f aca="false">IF(FR2246=1,CZ2246,0)</f>
        <v>0</v>
      </c>
      <c r="C2246" s="6" t="n">
        <v>40501</v>
      </c>
      <c r="D2246" s="0" t="n">
        <f aca="false">IF(E2246&gt;E2245,1,0)</f>
        <v>1</v>
      </c>
      <c r="E2246" s="46" t="n">
        <v>113.2504</v>
      </c>
      <c r="F2246" s="46" t="n">
        <v>113.0011</v>
      </c>
      <c r="G2246" s="46" t="n">
        <v>117.1946</v>
      </c>
      <c r="H2246" s="46" t="n">
        <v>119.2138</v>
      </c>
      <c r="I2246" s="46" t="n">
        <v>120.4689</v>
      </c>
      <c r="J2246" s="47" t="str">
        <f aca="false">IF(MIN(E2246:I2246)=E2246,$E$2,IF(MIN(E2246:I2246)=F2246,$F$2,IF(MIN(E2246:I2246)=G2246,$G$2,IF(MIN(E2246:I2246)=H2246,$H$2,IF(MIN(E2246:I2246)=I2246,$I$2)))))</f>
        <v>100D</v>
      </c>
      <c r="K2246" s="47" t="str">
        <f aca="false">IF(MAX(E2246:I2246)=E2246,$E$2,IF(MAX(E2246:I2246)=F2246,$F$2,IF(MAX(E2246:I2246)=G2246,$G$2,IF(MAX(E2246:I2246)=H2246,$H$2,IF(MAX(E2246:I2246)=I2246,$I$2)))))</f>
        <v>10D</v>
      </c>
      <c r="L2246" s="4" t="n">
        <f aca="false">IF(MAX(E2246:I2246)=H2246,1,0)</f>
        <v>0</v>
      </c>
      <c r="M2246" s="4" t="n">
        <f aca="false">IF(MAX(E2246:I2246)=I2246,1,0)</f>
        <v>1</v>
      </c>
      <c r="O2246" s="4" t="n">
        <f aca="false">IF(CN2246&gt;E2246,1,0)</f>
        <v>1</v>
      </c>
      <c r="P2246" s="4" t="n">
        <f aca="false">IF(CN2246&gt;F2246,1,0)</f>
        <v>1</v>
      </c>
      <c r="Q2246" s="4" t="n">
        <f aca="false">IF(CN2246&gt;G2246,1,0)</f>
        <v>1</v>
      </c>
      <c r="R2246" s="4" t="n">
        <f aca="false">IF(CN2246&gt;H2246,1,0)</f>
        <v>1</v>
      </c>
      <c r="S2246" s="4" t="n">
        <f aca="false">IF(CN2246&gt;I2246,1,0)</f>
        <v>0</v>
      </c>
      <c r="T2246" s="25" t="n">
        <f aca="false">IF(AND(AND(R2246=0,S2246=0,Q2246=0),OR(S2245=1,S2244=1,S2243=1)),1,0)</f>
        <v>0</v>
      </c>
      <c r="U2246" s="13" t="n">
        <f aca="false">SUM(CM2245:CM2246)</f>
        <v>0.0174861563194819</v>
      </c>
      <c r="AV2246" s="0"/>
      <c r="AW2246" s="55" t="n">
        <f aca="false">IF(EC2246&gt;$AW$2,1,0)</f>
        <v>1</v>
      </c>
      <c r="AX2246" s="0" t="n">
        <f aca="false">IF(AND(I2246&gt;G2246,I2245&lt;G2245),1,IF(OR(AND(I2246&gt;F2246,I2245&lt;F2245),AND(I2246&gt;E2246,I2245&lt;E2245)),1,0))</f>
        <v>0</v>
      </c>
      <c r="AY2246" s="0" t="n">
        <f aca="false">IF(K2245="10D",1,0)</f>
        <v>1</v>
      </c>
      <c r="AZ2246" s="0" t="n">
        <f aca="false">IF(AND(I2246&gt;G2246,I2245&lt;G2245,I2246&gt;F2246,I2245&gt;F2245,I2246&gt;E2246,I2245&gt;E2245),1,0)</f>
        <v>0</v>
      </c>
      <c r="BA2246" s="56" t="n">
        <f aca="false">IF(G2246&gt;H2246,1,0)</f>
        <v>0</v>
      </c>
      <c r="BB2246" s="56" t="n">
        <f aca="false">IF(I2246&lt;F2246,1,0)</f>
        <v>0</v>
      </c>
      <c r="BC2246" s="0" t="n">
        <f aca="false">IF(AND(SUM(AW2245:AX2245)=2,AY2246=1),1,IF(SUM(AX2244:AX2246)=0,0,IF(AND(OR(AW2244=1,AX2244=1),OR(AW2245=1,AX2245=1),AY2246=1),1,IF(AND(SUM(AW2246:AY2246)=2,SUM(AW2244:AX2244)=2,AX2244=1),1,0))))</f>
        <v>0</v>
      </c>
      <c r="BD2246" s="57" t="str">
        <f aca="false">IF(AND(SUM(BC2244:BC2246)&gt;=1,BA2246=1,SUM(AZ2241:AZ2246)&gt;=1),1,IF(BC2246=0,"",IF(AND(BC2246=1,AZ2246=0,AZ2245=0,AZ2244=0),1,IF(AND(BC2246=1,OR(AZ2246=1,AZ2245=1,AZ2244)),IF(BA2246=1,1,0)))))</f>
        <v/>
      </c>
      <c r="BE2246" s="50" t="str">
        <f aca="false">IF(AND(BD2246=1,BD2245=1),0,IF(BD2246=1,SUM(CM2247:CM2285),""))</f>
        <v/>
      </c>
      <c r="BF2246" s="20" t="str">
        <f aca="false">IF(AND(BB2246=1,BB2245=1,BE2205&lt;&gt;0),"",IF(AND(BB2245=0,BB2246=1),BF2245,IF(AND(BB2246=1,BB2245=1),BF2245,IF(AND(BF2245="",BE2245="",OR(BD2245=0,BD2245="")),"",IF(AND(BF2245="",BE2206=0),"",IF(AND(BE2206&lt;&gt;"",BF2245=BE2206),"",IF(AND(BD2245=1,BE2245&lt;&gt;0),CM2246,IF(BF2245&lt;&gt;0,BF2245+CM2246,IF(BF2245="","")))))))))</f>
        <v/>
      </c>
      <c r="BH2246" s="50"/>
      <c r="BI2246" s="0"/>
      <c r="BU2246" s="0"/>
      <c r="BZ2246" s="49"/>
      <c r="CG2246" s="13"/>
      <c r="CH2246" s="40"/>
      <c r="CI2246" s="13"/>
      <c r="CL2246" s="6" t="n">
        <f aca="false">C2246</f>
        <v>40501</v>
      </c>
      <c r="CM2246" s="13" t="n">
        <f aca="false">CN2246/CN2245-1</f>
        <v>0.00277181501781887</v>
      </c>
      <c r="CN2246" s="76" t="n">
        <v>120.29</v>
      </c>
      <c r="CO2246" s="13" t="n">
        <f aca="false">CN2246/CN2241-1</f>
        <v>0.000765403750478511</v>
      </c>
      <c r="CY2246" s="4" t="n">
        <v>119.9</v>
      </c>
      <c r="CZ2246" s="4" t="n">
        <v>120.29</v>
      </c>
      <c r="DA2246" s="33" t="n">
        <f aca="false">CZ2246-CN2246</f>
        <v>0</v>
      </c>
      <c r="DB2246" s="16" t="n">
        <f aca="false">CZ2246/CY2246-1</f>
        <v>0.00325271059216004</v>
      </c>
      <c r="DC2246" s="15" t="n">
        <f aca="false">CY2246/CZ2245-1</f>
        <v>-0.000479336431652766</v>
      </c>
      <c r="DD2246" s="15" t="n">
        <f aca="false">CZ2246/CZ2245-1</f>
        <v>0.00277181501781887</v>
      </c>
      <c r="DE2246" s="34" t="str">
        <f aca="false">IF(CW2246=0,"",-DC2246*CS2246)</f>
        <v/>
      </c>
      <c r="DY2246" s="6"/>
      <c r="EB2246" s="6" t="n">
        <f aca="false">CL2246</f>
        <v>40501</v>
      </c>
      <c r="EC2246" s="13" t="n">
        <f aca="false">SUM(CM2244:CM2246)</f>
        <v>0.0179770161705315</v>
      </c>
    </row>
    <row r="2247" customFormat="false" ht="15" hidden="false" customHeight="false" outlineLevel="0" collapsed="false">
      <c r="A2247" s="0" t="n">
        <f aca="false">IF(FR2247=1,CZ2247,0)</f>
        <v>0</v>
      </c>
      <c r="C2247" s="6" t="n">
        <v>40504</v>
      </c>
      <c r="D2247" s="0" t="n">
        <f aca="false">IF(E2247&gt;E2246,1,0)</f>
        <v>1</v>
      </c>
      <c r="E2247" s="46" t="n">
        <v>113.3219</v>
      </c>
      <c r="F2247" s="46" t="n">
        <v>113.1754</v>
      </c>
      <c r="G2247" s="46" t="n">
        <v>117.344</v>
      </c>
      <c r="H2247" s="46" t="n">
        <v>119.3318</v>
      </c>
      <c r="I2247" s="46" t="n">
        <v>120.2389</v>
      </c>
      <c r="J2247" s="47" t="str">
        <f aca="false">IF(MIN(E2247:I2247)=E2247,$E$2,IF(MIN(E2247:I2247)=F2247,$F$2,IF(MIN(E2247:I2247)=G2247,$G$2,IF(MIN(E2247:I2247)=H2247,$H$2,IF(MIN(E2247:I2247)=I2247,$I$2)))))</f>
        <v>100D</v>
      </c>
      <c r="K2247" s="47" t="str">
        <f aca="false">IF(MAX(E2247:I2247)=E2247,$E$2,IF(MAX(E2247:I2247)=F2247,$F$2,IF(MAX(E2247:I2247)=G2247,$G$2,IF(MAX(E2247:I2247)=H2247,$H$2,IF(MAX(E2247:I2247)=I2247,$I$2)))))</f>
        <v>10D</v>
      </c>
      <c r="L2247" s="4" t="n">
        <f aca="false">IF(MAX(E2247:I2247)=H2247,1,0)</f>
        <v>0</v>
      </c>
      <c r="M2247" s="4" t="n">
        <f aca="false">IF(MAX(E2247:I2247)=I2247,1,0)</f>
        <v>1</v>
      </c>
      <c r="O2247" s="4" t="n">
        <f aca="false">IF(CN2247&gt;E2247,1,0)</f>
        <v>1</v>
      </c>
      <c r="P2247" s="4" t="n">
        <f aca="false">IF(CN2247&gt;F2247,1,0)</f>
        <v>1</v>
      </c>
      <c r="Q2247" s="4" t="n">
        <f aca="false">IF(CN2247&gt;G2247,1,0)</f>
        <v>1</v>
      </c>
      <c r="R2247" s="4" t="n">
        <f aca="false">IF(CN2247&gt;H2247,1,0)</f>
        <v>1</v>
      </c>
      <c r="S2247" s="4" t="n">
        <f aca="false">IF(CN2247&gt;I2247,1,0)</f>
        <v>0</v>
      </c>
      <c r="T2247" s="25" t="n">
        <f aca="false">IF(AND(AND(R2247=0,S2247=0,Q2247=0),OR(S2246=1,S2245=1,S2244=1)),1,0)</f>
        <v>0</v>
      </c>
      <c r="U2247" s="13" t="n">
        <f aca="false">SUM(CM2246:CM2247)</f>
        <v>0.00194049071820956</v>
      </c>
      <c r="AV2247" s="0"/>
      <c r="AW2247" s="55" t="n">
        <f aca="false">IF(EC2247&gt;$AW$2,1,0)</f>
        <v>1</v>
      </c>
      <c r="AX2247" s="0" t="n">
        <f aca="false">IF(AND(I2247&gt;G2247,I2246&lt;G2246),1,IF(OR(AND(I2247&gt;F2247,I2246&lt;F2246),AND(I2247&gt;E2247,I2246&lt;E2246)),1,0))</f>
        <v>0</v>
      </c>
      <c r="AY2247" s="0" t="n">
        <f aca="false">IF(K2246="10D",1,0)</f>
        <v>1</v>
      </c>
      <c r="AZ2247" s="0" t="n">
        <f aca="false">IF(AND(I2247&gt;G2247,I2246&lt;G2246,I2247&gt;F2247,I2246&gt;F2246,I2247&gt;E2247,I2246&gt;E2246),1,0)</f>
        <v>0</v>
      </c>
      <c r="BA2247" s="56" t="n">
        <f aca="false">IF(G2247&gt;H2247,1,0)</f>
        <v>0</v>
      </c>
      <c r="BB2247" s="56" t="n">
        <f aca="false">IF(I2247&lt;F2247,1,0)</f>
        <v>0</v>
      </c>
      <c r="BC2247" s="0" t="n">
        <f aca="false">IF(AND(SUM(AW2246:AX2246)=2,AY2247=1),1,IF(SUM(AX2245:AX2247)=0,0,IF(AND(OR(AW2245=1,AX2245=1),OR(AW2246=1,AX2246=1),AY2247=1),1,IF(AND(SUM(AW2247:AY2247)=2,SUM(AW2245:AX2245)=2,AX2245=1),1,0))))</f>
        <v>0</v>
      </c>
      <c r="BD2247" s="57" t="str">
        <f aca="false">IF(AND(SUM(BC2245:BC2247)&gt;=1,BA2247=1,SUM(AZ2242:AZ2247)&gt;=1),1,IF(BC2247=0,"",IF(AND(BC2247=1,AZ2247=0,AZ2246=0,AZ2245=0),1,IF(AND(BC2247=1,OR(AZ2247=1,AZ2246=1,AZ2245)),IF(BA2247=1,1,0)))))</f>
        <v/>
      </c>
      <c r="BE2247" s="50" t="str">
        <f aca="false">IF(AND(BD2247=1,BD2246=1),0,IF(BD2247=1,SUM(CM2248:CM2286),""))</f>
        <v/>
      </c>
      <c r="BF2247" s="20" t="str">
        <f aca="false">IF(AND(BB2247=1,BB2246=1,BE2206&lt;&gt;0),"",IF(AND(BB2246=0,BB2247=1),BF2246,IF(AND(BB2247=1,BB2246=1),BF2246,IF(AND(BF2246="",BE2246="",OR(BD2246=0,BD2246="")),"",IF(AND(BF2246="",BE2207=0),"",IF(AND(BE2207&lt;&gt;"",BF2246=BE2207),"",IF(AND(BD2246=1,BE2246&lt;&gt;0),CM2247,IF(BF2246&lt;&gt;0,BF2246+CM2247,IF(BF2246="","")))))))))</f>
        <v/>
      </c>
      <c r="BH2247" s="50"/>
      <c r="BI2247" s="0"/>
      <c r="BU2247" s="0"/>
      <c r="BZ2247" s="49"/>
      <c r="CG2247" s="13"/>
      <c r="CH2247" s="40"/>
      <c r="CI2247" s="13"/>
      <c r="CL2247" s="6" t="n">
        <f aca="false">C2247</f>
        <v>40504</v>
      </c>
      <c r="CM2247" s="13" t="n">
        <f aca="false">CN2247/CN2246-1</f>
        <v>-0.000831324299609304</v>
      </c>
      <c r="CN2247" s="76" t="n">
        <v>120.19</v>
      </c>
      <c r="CO2247" s="13" t="n">
        <f aca="false">CN2247/CN2242-1</f>
        <v>0.0013330000833125</v>
      </c>
      <c r="CY2247" s="4" t="n">
        <v>119.69</v>
      </c>
      <c r="CZ2247" s="4" t="n">
        <v>120.19</v>
      </c>
      <c r="DA2247" s="33" t="n">
        <f aca="false">CZ2247-CN2247</f>
        <v>0</v>
      </c>
      <c r="DB2247" s="16" t="n">
        <f aca="false">CZ2247/CY2247-1</f>
        <v>0.00417745843428863</v>
      </c>
      <c r="DC2247" s="15" t="n">
        <f aca="false">CY2247/CZ2246-1</f>
        <v>-0.00498794579765571</v>
      </c>
      <c r="DD2247" s="15" t="n">
        <f aca="false">CZ2247/CZ2246-1</f>
        <v>-0.000831324299609304</v>
      </c>
      <c r="DE2247" s="34" t="str">
        <f aca="false">IF(CW2247=0,"",-DC2247*CS2247)</f>
        <v/>
      </c>
      <c r="DY2247" s="6"/>
      <c r="EB2247" s="6" t="n">
        <f aca="false">CL2247</f>
        <v>40504</v>
      </c>
      <c r="EC2247" s="13" t="n">
        <f aca="false">SUM(CM2245:CM2247)</f>
        <v>0.0166548320198726</v>
      </c>
    </row>
    <row r="2248" customFormat="false" ht="15" hidden="false" customHeight="false" outlineLevel="0" collapsed="false">
      <c r="A2248" s="0" t="n">
        <f aca="false">IF(FR2248=1,CZ2248,0)</f>
        <v>0</v>
      </c>
      <c r="C2248" s="6" t="n">
        <v>40505</v>
      </c>
      <c r="D2248" s="0" t="n">
        <f aca="false">IF(E2248&gt;E2247,1,0)</f>
        <v>1</v>
      </c>
      <c r="E2248" s="46" t="n">
        <v>113.378</v>
      </c>
      <c r="F2248" s="46" t="n">
        <v>113.3378</v>
      </c>
      <c r="G2248" s="46" t="n">
        <v>117.46</v>
      </c>
      <c r="H2248" s="46" t="n">
        <v>119.3798</v>
      </c>
      <c r="I2248" s="46" t="n">
        <v>119.9226</v>
      </c>
      <c r="J2248" s="47" t="str">
        <f aca="false">IF(MIN(E2248:I2248)=E2248,$E$2,IF(MIN(E2248:I2248)=F2248,$F$2,IF(MIN(E2248:I2248)=G2248,$G$2,IF(MIN(E2248:I2248)=H2248,$H$2,IF(MIN(E2248:I2248)=I2248,$I$2)))))</f>
        <v>100D</v>
      </c>
      <c r="K2248" s="47" t="str">
        <f aca="false">IF(MAX(E2248:I2248)=E2248,$E$2,IF(MAX(E2248:I2248)=F2248,$F$2,IF(MAX(E2248:I2248)=G2248,$G$2,IF(MAX(E2248:I2248)=H2248,$H$2,IF(MAX(E2248:I2248)=I2248,$I$2)))))</f>
        <v>10D</v>
      </c>
      <c r="L2248" s="4" t="n">
        <f aca="false">IF(MAX(E2248:I2248)=H2248,1,0)</f>
        <v>0</v>
      </c>
      <c r="M2248" s="4" t="n">
        <f aca="false">IF(MAX(E2248:I2248)=I2248,1,0)</f>
        <v>1</v>
      </c>
      <c r="O2248" s="4" t="n">
        <f aca="false">IF(CN2248&gt;E2248,1,0)</f>
        <v>1</v>
      </c>
      <c r="P2248" s="4" t="n">
        <f aca="false">IF(CN2248&gt;F2248,1,0)</f>
        <v>1</v>
      </c>
      <c r="Q2248" s="4" t="n">
        <f aca="false">IF(CN2248&gt;G2248,1,0)</f>
        <v>1</v>
      </c>
      <c r="R2248" s="4" t="n">
        <f aca="false">IF(CN2248&gt;H2248,1,0)</f>
        <v>0</v>
      </c>
      <c r="S2248" s="4" t="n">
        <f aca="false">IF(CN2248&gt;I2248,1,0)</f>
        <v>0</v>
      </c>
      <c r="T2248" s="25" t="n">
        <f aca="false">IF(AND(AND(R2248=0,S2248=0,Q2248=0),OR(S2247=1,S2246=1,S2245=1)),1,0)</f>
        <v>0</v>
      </c>
      <c r="U2248" s="13" t="n">
        <f aca="false">SUM(CM2247:CM2248)</f>
        <v>-0.0153292026588737</v>
      </c>
      <c r="AV2248" s="0"/>
      <c r="AW2248" s="55" t="n">
        <f aca="false">IF(EC2248&gt;$AW$2,1,0)</f>
        <v>0</v>
      </c>
      <c r="AX2248" s="0" t="n">
        <f aca="false">IF(AND(I2248&gt;G2248,I2247&lt;G2247),1,IF(OR(AND(I2248&gt;F2248,I2247&lt;F2247),AND(I2248&gt;E2248,I2247&lt;E2247)),1,0))</f>
        <v>0</v>
      </c>
      <c r="AY2248" s="0" t="n">
        <f aca="false">IF(K2247="10D",1,0)</f>
        <v>1</v>
      </c>
      <c r="AZ2248" s="0" t="n">
        <f aca="false">IF(AND(I2248&gt;G2248,I2247&lt;G2247,I2248&gt;F2248,I2247&gt;F2247,I2248&gt;E2248,I2247&gt;E2247),1,0)</f>
        <v>0</v>
      </c>
      <c r="BA2248" s="56" t="n">
        <f aca="false">IF(G2248&gt;H2248,1,0)</f>
        <v>0</v>
      </c>
      <c r="BB2248" s="56" t="n">
        <f aca="false">IF(I2248&lt;F2248,1,0)</f>
        <v>0</v>
      </c>
      <c r="BC2248" s="0" t="n">
        <f aca="false">IF(AND(SUM(AW2247:AX2247)=2,AY2248=1),1,IF(SUM(AX2246:AX2248)=0,0,IF(AND(OR(AW2246=1,AX2246=1),OR(AW2247=1,AX2247=1),AY2248=1),1,IF(AND(SUM(AW2248:AY2248)=2,SUM(AW2246:AX2246)=2,AX2246=1),1,0))))</f>
        <v>0</v>
      </c>
      <c r="BD2248" s="57" t="str">
        <f aca="false">IF(AND(SUM(BC2246:BC2248)&gt;=1,BA2248=1,SUM(AZ2243:AZ2248)&gt;=1),1,IF(BC2248=0,"",IF(AND(BC2248=1,AZ2248=0,AZ2247=0,AZ2246=0),1,IF(AND(BC2248=1,OR(AZ2248=1,AZ2247=1,AZ2246)),IF(BA2248=1,1,0)))))</f>
        <v/>
      </c>
      <c r="BE2248" s="50" t="str">
        <f aca="false">IF(AND(BD2248=1,BD2247=1),0,IF(BD2248=1,SUM(CM2249:CM2287),""))</f>
        <v/>
      </c>
      <c r="BF2248" s="20" t="str">
        <f aca="false">IF(AND(BB2248=1,BB2247=1,BE2207&lt;&gt;0),"",IF(AND(BB2247=0,BB2248=1),BF2247,IF(AND(BB2248=1,BB2247=1),BF2247,IF(AND(BF2247="",BE2247="",OR(BD2247=0,BD2247="")),"",IF(AND(BF2247="",BE2208=0),"",IF(AND(BE2208&lt;&gt;"",BF2247=BE2208),"",IF(AND(BD2247=1,BE2247&lt;&gt;0),CM2248,IF(BF2247&lt;&gt;0,BF2247+CM2248,IF(BF2247="","")))))))))</f>
        <v/>
      </c>
      <c r="BH2248" s="50"/>
      <c r="BI2248" s="0"/>
      <c r="BU2248" s="0"/>
      <c r="BZ2248" s="49"/>
      <c r="CG2248" s="13"/>
      <c r="CH2248" s="40"/>
      <c r="CI2248" s="13"/>
      <c r="CL2248" s="6" t="n">
        <f aca="false">C2248</f>
        <v>40505</v>
      </c>
      <c r="CM2248" s="13" t="n">
        <f aca="false">CN2248/CN2247-1</f>
        <v>-0.0144978783592644</v>
      </c>
      <c r="CN2248" s="76" t="n">
        <v>118.4475</v>
      </c>
      <c r="CO2248" s="13" t="n">
        <f aca="false">CN2248/CN2243-1</f>
        <v>0.00243314150304674</v>
      </c>
      <c r="CY2248" s="4" t="n">
        <v>118.77</v>
      </c>
      <c r="CZ2248" s="4" t="n">
        <v>118.4475</v>
      </c>
      <c r="DA2248" s="33" t="n">
        <f aca="false">CZ2248-CN2248</f>
        <v>0</v>
      </c>
      <c r="DB2248" s="16" t="n">
        <f aca="false">CZ2248/CY2248-1</f>
        <v>-0.00271533215458442</v>
      </c>
      <c r="DC2248" s="15" t="n">
        <f aca="false">CY2248/CZ2247-1</f>
        <v>-0.0118146268408353</v>
      </c>
      <c r="DD2248" s="15" t="n">
        <f aca="false">CZ2248/CZ2247-1</f>
        <v>-0.0144978783592644</v>
      </c>
      <c r="DE2248" s="34" t="str">
        <f aca="false">IF(CW2248=0,"",-DC2248*CS2248)</f>
        <v/>
      </c>
      <c r="DY2248" s="6"/>
      <c r="EB2248" s="6" t="n">
        <f aca="false">CL2248</f>
        <v>40505</v>
      </c>
      <c r="EC2248" s="13" t="n">
        <f aca="false">SUM(CM2246:CM2248)</f>
        <v>-0.0125573876410549</v>
      </c>
    </row>
    <row r="2249" customFormat="false" ht="15" hidden="false" customHeight="false" outlineLevel="0" collapsed="false">
      <c r="A2249" s="0" t="n">
        <f aca="false">IF(FR2249=1,CZ2249,0)</f>
        <v>0</v>
      </c>
      <c r="C2249" s="6" t="n">
        <v>40506</v>
      </c>
      <c r="D2249" s="0" t="n">
        <f aca="false">IF(E2249&gt;E2248,1,0)</f>
        <v>1</v>
      </c>
      <c r="E2249" s="46" t="n">
        <v>113.444</v>
      </c>
      <c r="F2249" s="46" t="n">
        <v>113.5111</v>
      </c>
      <c r="G2249" s="46" t="n">
        <v>117.6024</v>
      </c>
      <c r="H2249" s="46" t="n">
        <v>119.4558</v>
      </c>
      <c r="I2249" s="46" t="n">
        <v>119.7326</v>
      </c>
      <c r="J2249" s="47" t="str">
        <f aca="false">IF(MIN(E2249:I2249)=E2249,$E$2,IF(MIN(E2249:I2249)=F2249,$F$2,IF(MIN(E2249:I2249)=G2249,$G$2,IF(MIN(E2249:I2249)=H2249,$H$2,IF(MIN(E2249:I2249)=I2249,$I$2)))))</f>
        <v>200D</v>
      </c>
      <c r="K2249" s="47" t="str">
        <f aca="false">IF(MAX(E2249:I2249)=E2249,$E$2,IF(MAX(E2249:I2249)=F2249,$F$2,IF(MAX(E2249:I2249)=G2249,$G$2,IF(MAX(E2249:I2249)=H2249,$H$2,IF(MAX(E2249:I2249)=I2249,$I$2)))))</f>
        <v>10D</v>
      </c>
      <c r="L2249" s="4" t="n">
        <f aca="false">IF(MAX(E2249:I2249)=H2249,1,0)</f>
        <v>0</v>
      </c>
      <c r="M2249" s="4" t="n">
        <f aca="false">IF(MAX(E2249:I2249)=I2249,1,0)</f>
        <v>1</v>
      </c>
      <c r="O2249" s="4" t="n">
        <f aca="false">IF(CN2249&gt;E2249,1,0)</f>
        <v>1</v>
      </c>
      <c r="P2249" s="4" t="n">
        <f aca="false">IF(CN2249&gt;F2249,1,0)</f>
        <v>1</v>
      </c>
      <c r="Q2249" s="4" t="n">
        <f aca="false">IF(CN2249&gt;G2249,1,0)</f>
        <v>1</v>
      </c>
      <c r="R2249" s="4" t="n">
        <f aca="false">IF(CN2249&gt;H2249,1,0)</f>
        <v>1</v>
      </c>
      <c r="S2249" s="4" t="n">
        <f aca="false">IF(CN2249&gt;I2249,1,0)</f>
        <v>1</v>
      </c>
      <c r="T2249" s="25" t="n">
        <f aca="false">IF(AND(AND(R2249=0,S2249=0,Q2249=0),OR(S2248=1,S2247=1,S2246=1)),1,0)</f>
        <v>0</v>
      </c>
      <c r="U2249" s="13" t="n">
        <f aca="false">SUM(CM2248:CM2249)</f>
        <v>0.000297706182410096</v>
      </c>
      <c r="AV2249" s="0"/>
      <c r="AW2249" s="55" t="n">
        <f aca="false">IF(EC2249&gt;$AW$2,1,0)</f>
        <v>0</v>
      </c>
      <c r="AX2249" s="0" t="n">
        <f aca="false">IF(AND(I2249&gt;G2249,I2248&lt;G2248),1,IF(OR(AND(I2249&gt;F2249,I2248&lt;F2248),AND(I2249&gt;E2249,I2248&lt;E2248)),1,0))</f>
        <v>0</v>
      </c>
      <c r="AY2249" s="0" t="n">
        <f aca="false">IF(K2248="10D",1,0)</f>
        <v>1</v>
      </c>
      <c r="AZ2249" s="0" t="n">
        <f aca="false">IF(AND(I2249&gt;G2249,I2248&lt;G2248,I2249&gt;F2249,I2248&gt;F2248,I2249&gt;E2249,I2248&gt;E2248),1,0)</f>
        <v>0</v>
      </c>
      <c r="BA2249" s="56" t="n">
        <f aca="false">IF(G2249&gt;H2249,1,0)</f>
        <v>0</v>
      </c>
      <c r="BB2249" s="56" t="n">
        <f aca="false">IF(I2249&lt;F2249,1,0)</f>
        <v>0</v>
      </c>
      <c r="BC2249" s="0" t="n">
        <f aca="false">IF(AND(SUM(AW2248:AX2248)=2,AY2249=1),1,IF(SUM(AX2247:AX2249)=0,0,IF(AND(OR(AW2247=1,AX2247=1),OR(AW2248=1,AX2248=1),AY2249=1),1,IF(AND(SUM(AW2249:AY2249)=2,SUM(AW2247:AX2247)=2,AX2247=1),1,0))))</f>
        <v>0</v>
      </c>
      <c r="BD2249" s="57" t="str">
        <f aca="false">IF(AND(SUM(BC2247:BC2249)&gt;=1,BA2249=1,SUM(AZ2244:AZ2249)&gt;=1),1,IF(BC2249=0,"",IF(AND(BC2249=1,AZ2249=0,AZ2248=0,AZ2247=0),1,IF(AND(BC2249=1,OR(AZ2249=1,AZ2248=1,AZ2247)),IF(BA2249=1,1,0)))))</f>
        <v/>
      </c>
      <c r="BE2249" s="50" t="str">
        <f aca="false">IF(AND(BD2249=1,BD2248=1),0,IF(BD2249=1,SUM(CM2250:CM2288),""))</f>
        <v/>
      </c>
      <c r="BF2249" s="20" t="str">
        <f aca="false">IF(AND(BB2249=1,BB2248=1,BE2208&lt;&gt;0),"",IF(AND(BB2248=0,BB2249=1),BF2248,IF(AND(BB2249=1,BB2248=1),BF2248,IF(AND(BF2248="",BE2248="",OR(BD2248=0,BD2248="")),"",IF(AND(BF2248="",BE2209=0),"",IF(AND(BE2209&lt;&gt;"",BF2248=BE2209),"",IF(AND(BD2248=1,BE2248&lt;&gt;0),CM2249,IF(BF2248&lt;&gt;0,BF2248+CM2249,IF(BF2248="","")))))))))</f>
        <v/>
      </c>
      <c r="BH2249" s="50"/>
      <c r="BI2249" s="0"/>
      <c r="BU2249" s="0"/>
      <c r="BZ2249" s="49"/>
      <c r="CG2249" s="13"/>
      <c r="CH2249" s="40"/>
      <c r="CI2249" s="13"/>
      <c r="CL2249" s="6" t="n">
        <f aca="false">C2249</f>
        <v>40506</v>
      </c>
      <c r="CM2249" s="13" t="n">
        <f aca="false">CN2249/CN2248-1</f>
        <v>0.0147955845416745</v>
      </c>
      <c r="CN2249" s="76" t="n">
        <v>120.2</v>
      </c>
      <c r="CO2249" s="13" t="n">
        <f aca="false">CN2249/CN2244-1</f>
        <v>0.0167656363667124</v>
      </c>
      <c r="CY2249" s="4" t="n">
        <v>119.2</v>
      </c>
      <c r="CZ2249" s="4" t="n">
        <v>120.2</v>
      </c>
      <c r="DA2249" s="33" t="n">
        <f aca="false">CZ2249-CN2249</f>
        <v>0</v>
      </c>
      <c r="DB2249" s="16" t="n">
        <f aca="false">CZ2249/CY2249-1</f>
        <v>0.00838926174496635</v>
      </c>
      <c r="DC2249" s="15" t="n">
        <f aca="false">CY2249/CZ2248-1</f>
        <v>0.00635302560205986</v>
      </c>
      <c r="DD2249" s="15" t="n">
        <f aca="false">CZ2249/CZ2248-1</f>
        <v>0.0147955845416745</v>
      </c>
      <c r="DE2249" s="34" t="str">
        <f aca="false">IF(CW2249=0,"",-DC2249*CS2249)</f>
        <v/>
      </c>
      <c r="DY2249" s="6"/>
      <c r="EB2249" s="6" t="n">
        <f aca="false">CL2249</f>
        <v>40506</v>
      </c>
      <c r="EC2249" s="13" t="n">
        <f aca="false">SUM(CM2247:CM2249)</f>
        <v>-0.000533618117199208</v>
      </c>
    </row>
    <row r="2250" customFormat="false" ht="15" hidden="false" customHeight="false" outlineLevel="0" collapsed="false">
      <c r="A2250" s="0" t="n">
        <f aca="false">IF(FR2250=1,CZ2250,0)</f>
        <v>0</v>
      </c>
      <c r="C2250" s="6" t="n">
        <v>40508</v>
      </c>
      <c r="D2250" s="0" t="n">
        <f aca="false">IF(E2250&gt;E2249,1,0)</f>
        <v>1</v>
      </c>
      <c r="E2250" s="46" t="n">
        <v>113.4973</v>
      </c>
      <c r="F2250" s="46" t="n">
        <v>113.6381</v>
      </c>
      <c r="G2250" s="46" t="n">
        <v>117.7174</v>
      </c>
      <c r="H2250" s="46" t="n">
        <v>119.5004</v>
      </c>
      <c r="I2250" s="46" t="n">
        <v>119.4491</v>
      </c>
      <c r="J2250" s="47" t="str">
        <f aca="false">IF(MIN(E2250:I2250)=E2250,$E$2,IF(MIN(E2250:I2250)=F2250,$F$2,IF(MIN(E2250:I2250)=G2250,$G$2,IF(MIN(E2250:I2250)=H2250,$H$2,IF(MIN(E2250:I2250)=I2250,$I$2)))))</f>
        <v>200D</v>
      </c>
      <c r="K2250" s="47" t="str">
        <f aca="false">IF(MAX(E2250:I2250)=E2250,$E$2,IF(MAX(E2250:I2250)=F2250,$F$2,IF(MAX(E2250:I2250)=G2250,$G$2,IF(MAX(E2250:I2250)=H2250,$H$2,IF(MAX(E2250:I2250)=I2250,$I$2)))))</f>
        <v>30D</v>
      </c>
      <c r="L2250" s="4" t="n">
        <f aca="false">IF(MAX(E2250:I2250)=H2250,1,0)</f>
        <v>1</v>
      </c>
      <c r="M2250" s="4" t="n">
        <f aca="false">IF(MAX(E2250:I2250)=I2250,1,0)</f>
        <v>0</v>
      </c>
      <c r="O2250" s="4" t="n">
        <f aca="false">IF(CN2250&gt;E2250,1,0)</f>
        <v>1</v>
      </c>
      <c r="P2250" s="4" t="n">
        <f aca="false">IF(CN2250&gt;F2250,1,0)</f>
        <v>1</v>
      </c>
      <c r="Q2250" s="4" t="n">
        <f aca="false">IF(CN2250&gt;G2250,1,0)</f>
        <v>1</v>
      </c>
      <c r="R2250" s="4" t="n">
        <f aca="false">IF(CN2250&gt;H2250,1,0)</f>
        <v>0</v>
      </c>
      <c r="S2250" s="4" t="n">
        <f aca="false">IF(CN2250&gt;I2250,1,0)</f>
        <v>0</v>
      </c>
      <c r="T2250" s="25" t="n">
        <f aca="false">IF(AND(AND(R2250=0,S2250=0,Q2250=0),OR(S2249=1,S2248=1,S2247=1)),1,0)</f>
        <v>0</v>
      </c>
      <c r="U2250" s="13" t="n">
        <f aca="false">SUM(CM2249:CM2250)</f>
        <v>0.00314832996596726</v>
      </c>
      <c r="AV2250" s="0"/>
      <c r="AW2250" s="55" t="n">
        <f aca="false">IF(EC2250&gt;$AW$2,1,0)</f>
        <v>0</v>
      </c>
      <c r="AX2250" s="0" t="n">
        <f aca="false">IF(AND(I2250&gt;G2250,I2249&lt;G2249),1,IF(OR(AND(I2250&gt;F2250,I2249&lt;F2249),AND(I2250&gt;E2250,I2249&lt;E2249)),1,0))</f>
        <v>0</v>
      </c>
      <c r="AY2250" s="0" t="n">
        <f aca="false">IF(K2249="10D",1,0)</f>
        <v>1</v>
      </c>
      <c r="AZ2250" s="0" t="n">
        <f aca="false">IF(AND(I2250&gt;G2250,I2249&lt;G2249,I2250&gt;F2250,I2249&gt;F2249,I2250&gt;E2250,I2249&gt;E2249),1,0)</f>
        <v>0</v>
      </c>
      <c r="BA2250" s="56" t="n">
        <f aca="false">IF(G2250&gt;H2250,1,0)</f>
        <v>0</v>
      </c>
      <c r="BB2250" s="56" t="n">
        <f aca="false">IF(I2250&lt;F2250,1,0)</f>
        <v>0</v>
      </c>
      <c r="BC2250" s="0" t="n">
        <f aca="false">IF(AND(SUM(AW2249:AX2249)=2,AY2250=1),1,IF(SUM(AX2248:AX2250)=0,0,IF(AND(OR(AW2248=1,AX2248=1),OR(AW2249=1,AX2249=1),AY2250=1),1,IF(AND(SUM(AW2250:AY2250)=2,SUM(AW2248:AX2248)=2,AX2248=1),1,0))))</f>
        <v>0</v>
      </c>
      <c r="BD2250" s="57" t="str">
        <f aca="false">IF(AND(SUM(BC2248:BC2250)&gt;=1,BA2250=1,SUM(AZ2245:AZ2250)&gt;=1),1,IF(BC2250=0,"",IF(AND(BC2250=1,AZ2250=0,AZ2249=0,AZ2248=0),1,IF(AND(BC2250=1,OR(AZ2250=1,AZ2249=1,AZ2248)),IF(BA2250=1,1,0)))))</f>
        <v/>
      </c>
      <c r="BE2250" s="50" t="str">
        <f aca="false">IF(AND(BD2250=1,BD2249=1),0,IF(BD2250=1,SUM(CM2251:CM2289),""))</f>
        <v/>
      </c>
      <c r="BF2250" s="20" t="str">
        <f aca="false">IF(AND(BB2250=1,BB2249=1,BE2209&lt;&gt;0),"",IF(AND(BB2249=0,BB2250=1),BF2249,IF(AND(BB2250=1,BB2249=1),BF2249,IF(AND(BF2249="",BE2249="",OR(BD2249=0,BD2249="")),"",IF(AND(BF2249="",BE2210=0),"",IF(AND(BE2210&lt;&gt;"",BF2249=BE2210),"",IF(AND(BD2249=1,BE2249&lt;&gt;0),CM2250,IF(BF2249&lt;&gt;0,BF2249+CM2250,IF(BF2249="","")))))))))</f>
        <v/>
      </c>
      <c r="BH2250" s="50"/>
      <c r="BI2250" s="0"/>
      <c r="BU2250" s="0"/>
      <c r="BZ2250" s="49"/>
      <c r="CG2250" s="13"/>
      <c r="CH2250" s="40"/>
      <c r="CI2250" s="13"/>
      <c r="CL2250" s="6" t="n">
        <f aca="false">C2250</f>
        <v>40508</v>
      </c>
      <c r="CM2250" s="13" t="n">
        <f aca="false">CN2250/CN2249-1</f>
        <v>-0.0116472545757073</v>
      </c>
      <c r="CN2250" s="76" t="n">
        <v>118.8</v>
      </c>
      <c r="CO2250" s="13" t="n">
        <f aca="false">CN2250/CN2245-1</f>
        <v>-0.00964925077631662</v>
      </c>
      <c r="CY2250" s="4" t="n">
        <v>119.16</v>
      </c>
      <c r="CZ2250" s="4" t="n">
        <v>118.8</v>
      </c>
      <c r="DA2250" s="33" t="n">
        <f aca="false">CZ2250-CN2250</f>
        <v>0</v>
      </c>
      <c r="DB2250" s="16" t="n">
        <f aca="false">CZ2250/CY2250-1</f>
        <v>-0.00302114803625375</v>
      </c>
      <c r="DC2250" s="15" t="n">
        <f aca="false">CY2250/CZ2249-1</f>
        <v>-0.00865224625623961</v>
      </c>
      <c r="DD2250" s="15" t="n">
        <f aca="false">CZ2250/CZ2249-1</f>
        <v>-0.0116472545757073</v>
      </c>
      <c r="DE2250" s="34" t="str">
        <f aca="false">IF(CW2250=0,"",-DC2250*CS2250)</f>
        <v/>
      </c>
      <c r="DY2250" s="6"/>
      <c r="EB2250" s="6" t="n">
        <f aca="false">CL2250</f>
        <v>40508</v>
      </c>
      <c r="EC2250" s="13" t="n">
        <f aca="false">SUM(CM2248:CM2250)</f>
        <v>-0.0113495483932972</v>
      </c>
    </row>
    <row r="2251" customFormat="false" ht="15" hidden="false" customHeight="false" outlineLevel="0" collapsed="false">
      <c r="A2251" s="0" t="n">
        <f aca="false">IF(FR2251=1,CZ2251,0)</f>
        <v>0</v>
      </c>
      <c r="C2251" s="6" t="n">
        <v>40511</v>
      </c>
      <c r="D2251" s="0" t="n">
        <f aca="false">IF(E2251&gt;E2250,1,0)</f>
        <v>1</v>
      </c>
      <c r="E2251" s="46" t="n">
        <v>113.5529</v>
      </c>
      <c r="F2251" s="46" t="n">
        <v>113.7581</v>
      </c>
      <c r="G2251" s="46" t="n">
        <v>117.8508</v>
      </c>
      <c r="H2251" s="46" t="n">
        <v>119.5492</v>
      </c>
      <c r="I2251" s="46" t="n">
        <v>119.3455</v>
      </c>
      <c r="J2251" s="47" t="str">
        <f aca="false">IF(MIN(E2251:I2251)=E2251,$E$2,IF(MIN(E2251:I2251)=F2251,$F$2,IF(MIN(E2251:I2251)=G2251,$G$2,IF(MIN(E2251:I2251)=H2251,$H$2,IF(MIN(E2251:I2251)=I2251,$I$2)))))</f>
        <v>200D</v>
      </c>
      <c r="K2251" s="47" t="str">
        <f aca="false">IF(MAX(E2251:I2251)=E2251,$E$2,IF(MAX(E2251:I2251)=F2251,$F$2,IF(MAX(E2251:I2251)=G2251,$G$2,IF(MAX(E2251:I2251)=H2251,$H$2,IF(MAX(E2251:I2251)=I2251,$I$2)))))</f>
        <v>30D</v>
      </c>
      <c r="L2251" s="4" t="n">
        <f aca="false">IF(MAX(E2251:I2251)=H2251,1,0)</f>
        <v>1</v>
      </c>
      <c r="M2251" s="4" t="n">
        <f aca="false">IF(MAX(E2251:I2251)=I2251,1,0)</f>
        <v>0</v>
      </c>
      <c r="O2251" s="4" t="n">
        <f aca="false">IF(CN2251&gt;E2251,1,0)</f>
        <v>1</v>
      </c>
      <c r="P2251" s="4" t="n">
        <f aca="false">IF(CN2251&gt;F2251,1,0)</f>
        <v>1</v>
      </c>
      <c r="Q2251" s="4" t="n">
        <f aca="false">IF(CN2251&gt;G2251,1,0)</f>
        <v>1</v>
      </c>
      <c r="R2251" s="4" t="n">
        <f aca="false">IF(CN2251&gt;H2251,1,0)</f>
        <v>0</v>
      </c>
      <c r="S2251" s="4" t="n">
        <f aca="false">IF(CN2251&gt;I2251,1,0)</f>
        <v>0</v>
      </c>
      <c r="T2251" s="25" t="n">
        <f aca="false">IF(AND(AND(R2251=0,S2251=0,Q2251=0),OR(S2250=1,S2249=1,S2248=1)),1,0)</f>
        <v>0</v>
      </c>
      <c r="U2251" s="13" t="n">
        <f aca="false">SUM(CM2250:CM2251)</f>
        <v>-0.00860011652856907</v>
      </c>
      <c r="AV2251" s="0"/>
      <c r="AW2251" s="55" t="n">
        <f aca="false">IF(EC2251&gt;$AW$2,1,0)</f>
        <v>0</v>
      </c>
      <c r="AX2251" s="0" t="n">
        <f aca="false">IF(AND(I2251&gt;G2251,I2250&lt;G2250),1,IF(OR(AND(I2251&gt;F2251,I2250&lt;F2250),AND(I2251&gt;E2251,I2250&lt;E2250)),1,0))</f>
        <v>0</v>
      </c>
      <c r="AY2251" s="0" t="n">
        <f aca="false">IF(K2250="10D",1,0)</f>
        <v>0</v>
      </c>
      <c r="AZ2251" s="0" t="n">
        <f aca="false">IF(AND(I2251&gt;G2251,I2250&lt;G2250,I2251&gt;F2251,I2250&gt;F2250,I2251&gt;E2251,I2250&gt;E2250),1,0)</f>
        <v>0</v>
      </c>
      <c r="BA2251" s="56" t="n">
        <f aca="false">IF(G2251&gt;H2251,1,0)</f>
        <v>0</v>
      </c>
      <c r="BB2251" s="56" t="n">
        <f aca="false">IF(I2251&lt;F2251,1,0)</f>
        <v>0</v>
      </c>
      <c r="BC2251" s="0" t="n">
        <f aca="false">IF(AND(SUM(AW2250:AX2250)=2,AY2251=1),1,IF(SUM(AX2249:AX2251)=0,0,IF(AND(OR(AW2249=1,AX2249=1),OR(AW2250=1,AX2250=1),AY2251=1),1,IF(AND(SUM(AW2251:AY2251)=2,SUM(AW2249:AX2249)=2,AX2249=1),1,0))))</f>
        <v>0</v>
      </c>
      <c r="BD2251" s="57" t="str">
        <f aca="false">IF(AND(SUM(BC2249:BC2251)&gt;=1,BA2251=1,SUM(AZ2246:AZ2251)&gt;=1),1,IF(BC2251=0,"",IF(AND(BC2251=1,AZ2251=0,AZ2250=0,AZ2249=0),1,IF(AND(BC2251=1,OR(AZ2251=1,AZ2250=1,AZ2249)),IF(BA2251=1,1,0)))))</f>
        <v/>
      </c>
      <c r="BE2251" s="50" t="str">
        <f aca="false">IF(AND(BD2251=1,BD2250=1),0,IF(BD2251=1,SUM(CM2252:CM2290),""))</f>
        <v/>
      </c>
      <c r="BF2251" s="20" t="str">
        <f aca="false">IF(AND(BB2251=1,BB2250=1,BE2210&lt;&gt;0),"",IF(AND(BB2250=0,BB2251=1),BF2250,IF(AND(BB2251=1,BB2250=1),BF2250,IF(AND(BF2250="",BE2250="",OR(BD2250=0,BD2250="")),"",IF(AND(BF2250="",BE2211=0),"",IF(AND(BE2211&lt;&gt;"",BF2250=BE2211),"",IF(AND(BD2250=1,BE2250&lt;&gt;0),CM2251,IF(BF2250&lt;&gt;0,BF2250+CM2251,IF(BF2250="","")))))))))</f>
        <v/>
      </c>
      <c r="BH2251" s="50"/>
      <c r="BI2251" s="0"/>
      <c r="BU2251" s="0"/>
      <c r="BZ2251" s="49"/>
      <c r="CG2251" s="13"/>
      <c r="CH2251" s="40"/>
      <c r="CI2251" s="13"/>
      <c r="CL2251" s="6" t="n">
        <f aca="false">C2251</f>
        <v>40511</v>
      </c>
      <c r="CM2251" s="13" t="n">
        <f aca="false">CN2251/CN2250-1</f>
        <v>0.00304713804713819</v>
      </c>
      <c r="CN2251" s="76" t="n">
        <v>119.162</v>
      </c>
      <c r="CO2251" s="13" t="n">
        <f aca="false">CN2251/CN2246-1</f>
        <v>-0.00937733809959262</v>
      </c>
      <c r="CY2251" s="4" t="n">
        <v>118.5</v>
      </c>
      <c r="CZ2251" s="4" t="n">
        <v>119.162</v>
      </c>
      <c r="DA2251" s="33" t="n">
        <f aca="false">CZ2251-CN2251</f>
        <v>0</v>
      </c>
      <c r="DB2251" s="16" t="n">
        <f aca="false">CZ2251/CY2251-1</f>
        <v>0.00558649789029531</v>
      </c>
      <c r="DC2251" s="15" t="n">
        <f aca="false">CY2251/CZ2250-1</f>
        <v>-0.00252525252525249</v>
      </c>
      <c r="DD2251" s="15" t="n">
        <f aca="false">CZ2251/CZ2250-1</f>
        <v>0.00304713804713819</v>
      </c>
      <c r="DE2251" s="34" t="str">
        <f aca="false">IF(CW2251=0,"",-DC2251*CS2251)</f>
        <v/>
      </c>
      <c r="DY2251" s="6"/>
      <c r="EB2251" s="6" t="n">
        <f aca="false">CL2251</f>
        <v>40511</v>
      </c>
      <c r="EC2251" s="13" t="n">
        <f aca="false">SUM(CM2249:CM2251)</f>
        <v>0.00619546801310544</v>
      </c>
    </row>
    <row r="2252" customFormat="false" ht="15" hidden="false" customHeight="false" outlineLevel="0" collapsed="false">
      <c r="A2252" s="0" t="n">
        <f aca="false">IF(FR2252=1,CZ2252,0)</f>
        <v>0</v>
      </c>
      <c r="C2252" s="6" t="n">
        <v>40512</v>
      </c>
      <c r="D2252" s="0" t="n">
        <f aca="false">IF(E2252&gt;E2251,1,0)</f>
        <v>1</v>
      </c>
      <c r="E2252" s="46" t="n">
        <v>113.5967</v>
      </c>
      <c r="F2252" s="46" t="n">
        <v>113.8634</v>
      </c>
      <c r="G2252" s="46" t="n">
        <v>117.9365</v>
      </c>
      <c r="H2252" s="46" t="n">
        <v>119.5562</v>
      </c>
      <c r="I2252" s="46" t="n">
        <v>119.1918</v>
      </c>
      <c r="J2252" s="47" t="str">
        <f aca="false">IF(MIN(E2252:I2252)=E2252,$E$2,IF(MIN(E2252:I2252)=F2252,$F$2,IF(MIN(E2252:I2252)=G2252,$G$2,IF(MIN(E2252:I2252)=H2252,$H$2,IF(MIN(E2252:I2252)=I2252,$I$2)))))</f>
        <v>200D</v>
      </c>
      <c r="K2252" s="47" t="str">
        <f aca="false">IF(MAX(E2252:I2252)=E2252,$E$2,IF(MAX(E2252:I2252)=F2252,$F$2,IF(MAX(E2252:I2252)=G2252,$G$2,IF(MAX(E2252:I2252)=H2252,$H$2,IF(MAX(E2252:I2252)=I2252,$I$2)))))</f>
        <v>30D</v>
      </c>
      <c r="L2252" s="4" t="n">
        <f aca="false">IF(MAX(E2252:I2252)=H2252,1,0)</f>
        <v>1</v>
      </c>
      <c r="M2252" s="4" t="n">
        <f aca="false">IF(MAX(E2252:I2252)=I2252,1,0)</f>
        <v>0</v>
      </c>
      <c r="O2252" s="4" t="n">
        <f aca="false">IF(CN2252&gt;E2252,1,0)</f>
        <v>1</v>
      </c>
      <c r="P2252" s="4" t="n">
        <f aca="false">IF(CN2252&gt;F2252,1,0)</f>
        <v>1</v>
      </c>
      <c r="Q2252" s="4" t="n">
        <f aca="false">IF(CN2252&gt;G2252,1,0)</f>
        <v>1</v>
      </c>
      <c r="R2252" s="4" t="n">
        <f aca="false">IF(CN2252&gt;H2252,1,0)</f>
        <v>0</v>
      </c>
      <c r="S2252" s="4" t="n">
        <f aca="false">IF(CN2252&gt;I2252,1,0)</f>
        <v>0</v>
      </c>
      <c r="T2252" s="25" t="n">
        <f aca="false">IF(AND(AND(R2252=0,S2252=0,Q2252=0),OR(S2251=1,S2250=1,S2249=1)),1,0)</f>
        <v>0</v>
      </c>
      <c r="U2252" s="13" t="n">
        <f aca="false">SUM(CM2251:CM2252)</f>
        <v>-0.00257126379237438</v>
      </c>
      <c r="AV2252" s="0"/>
      <c r="AW2252" s="55" t="n">
        <f aca="false">IF(EC2252&gt;$AW$2,1,0)</f>
        <v>0</v>
      </c>
      <c r="AX2252" s="0" t="n">
        <f aca="false">IF(AND(I2252&gt;G2252,I2251&lt;G2251),1,IF(OR(AND(I2252&gt;F2252,I2251&lt;F2251),AND(I2252&gt;E2252,I2251&lt;E2251)),1,0))</f>
        <v>0</v>
      </c>
      <c r="AY2252" s="0" t="n">
        <f aca="false">IF(K2251="10D",1,0)</f>
        <v>0</v>
      </c>
      <c r="AZ2252" s="0" t="n">
        <f aca="false">IF(AND(I2252&gt;G2252,I2251&lt;G2251,I2252&gt;F2252,I2251&gt;F2251,I2252&gt;E2252,I2251&gt;E2251),1,0)</f>
        <v>0</v>
      </c>
      <c r="BA2252" s="56" t="n">
        <f aca="false">IF(G2252&gt;H2252,1,0)</f>
        <v>0</v>
      </c>
      <c r="BB2252" s="56" t="n">
        <f aca="false">IF(I2252&lt;F2252,1,0)</f>
        <v>0</v>
      </c>
      <c r="BC2252" s="0" t="n">
        <f aca="false">IF(AND(SUM(AW2251:AX2251)=2,AY2252=1),1,IF(SUM(AX2250:AX2252)=0,0,IF(AND(OR(AW2250=1,AX2250=1),OR(AW2251=1,AX2251=1),AY2252=1),1,IF(AND(SUM(AW2252:AY2252)=2,SUM(AW2250:AX2250)=2,AX2250=1),1,0))))</f>
        <v>0</v>
      </c>
      <c r="BD2252" s="57" t="str">
        <f aca="false">IF(AND(SUM(BC2250:BC2252)&gt;=1,BA2252=1,SUM(AZ2247:AZ2252)&gt;=1),1,IF(BC2252=0,"",IF(AND(BC2252=1,AZ2252=0,AZ2251=0,AZ2250=0),1,IF(AND(BC2252=1,OR(AZ2252=1,AZ2251=1,AZ2250)),IF(BA2252=1,1,0)))))</f>
        <v/>
      </c>
      <c r="BE2252" s="50" t="str">
        <f aca="false">IF(AND(BD2252=1,BD2251=1),0,IF(BD2252=1,SUM(CM2253:CM2291),""))</f>
        <v/>
      </c>
      <c r="BF2252" s="20" t="str">
        <f aca="false">IF(AND(BB2252=1,BB2251=1,BE2211&lt;&gt;0),"",IF(AND(BB2251=0,BB2252=1),BF2251,IF(AND(BB2252=1,BB2251=1),BF2251,IF(AND(BF2251="",BE2251="",OR(BD2251=0,BD2251="")),"",IF(AND(BF2251="",BE2212=0),"",IF(AND(BE2212&lt;&gt;"",BF2251=BE2212),"",IF(AND(BD2251=1,BE2251&lt;&gt;0),CM2252,IF(BF2251&lt;&gt;0,BF2251+CM2252,IF(BF2251="","")))))))))</f>
        <v/>
      </c>
      <c r="BH2252" s="50"/>
      <c r="BI2252" s="0"/>
      <c r="BU2252" s="0"/>
      <c r="BZ2252" s="49"/>
      <c r="CG2252" s="13"/>
      <c r="CH2252" s="40"/>
      <c r="CI2252" s="13"/>
      <c r="CL2252" s="6" t="n">
        <f aca="false">C2252</f>
        <v>40512</v>
      </c>
      <c r="CM2252" s="13" t="n">
        <f aca="false">CN2252/CN2251-1</f>
        <v>-0.00561840183951257</v>
      </c>
      <c r="CN2252" s="76" t="n">
        <v>118.4925</v>
      </c>
      <c r="CO2252" s="13" t="n">
        <f aca="false">CN2252/CN2247-1</f>
        <v>-0.0141234711706464</v>
      </c>
      <c r="CY2252" s="4" t="n">
        <v>117.98</v>
      </c>
      <c r="CZ2252" s="4" t="n">
        <v>118.4925</v>
      </c>
      <c r="DA2252" s="33" t="n">
        <f aca="false">CZ2252-CN2252</f>
        <v>0</v>
      </c>
      <c r="DB2252" s="16" t="n">
        <f aca="false">CZ2252/CY2252-1</f>
        <v>0.00434395660281406</v>
      </c>
      <c r="DC2252" s="15" t="n">
        <f aca="false">CY2252/CZ2251-1</f>
        <v>-0.00991926956580125</v>
      </c>
      <c r="DD2252" s="15" t="n">
        <f aca="false">CZ2252/CZ2251-1</f>
        <v>-0.00561840183951257</v>
      </c>
      <c r="DE2252" s="34" t="str">
        <f aca="false">IF(CW2252=0,"",-DC2252*CS2252)</f>
        <v/>
      </c>
      <c r="DY2252" s="6"/>
      <c r="EB2252" s="6" t="n">
        <f aca="false">CL2252</f>
        <v>40512</v>
      </c>
      <c r="EC2252" s="13" t="n">
        <f aca="false">SUM(CM2250:CM2252)</f>
        <v>-0.0142185183680816</v>
      </c>
    </row>
    <row r="2253" customFormat="false" ht="15" hidden="false" customHeight="false" outlineLevel="0" collapsed="false">
      <c r="A2253" s="0" t="n">
        <f aca="false">IF(FR2253=1,CZ2253,0)</f>
        <v>0</v>
      </c>
      <c r="C2253" s="6" t="n">
        <v>40513</v>
      </c>
      <c r="D2253" s="0" t="n">
        <f aca="false">IF(E2253&gt;E2252,1,0)</f>
        <v>1</v>
      </c>
      <c r="E2253" s="46" t="n">
        <v>113.6504</v>
      </c>
      <c r="F2253" s="46" t="n">
        <v>113.9932</v>
      </c>
      <c r="G2253" s="46" t="n">
        <v>118.0771</v>
      </c>
      <c r="H2253" s="46" t="n">
        <v>119.6989</v>
      </c>
      <c r="I2253" s="46" t="n">
        <v>119.4768</v>
      </c>
      <c r="J2253" s="47" t="str">
        <f aca="false">IF(MIN(E2253:I2253)=E2253,$E$2,IF(MIN(E2253:I2253)=F2253,$F$2,IF(MIN(E2253:I2253)=G2253,$G$2,IF(MIN(E2253:I2253)=H2253,$H$2,IF(MIN(E2253:I2253)=I2253,$I$2)))))</f>
        <v>200D</v>
      </c>
      <c r="K2253" s="47" t="str">
        <f aca="false">IF(MAX(E2253:I2253)=E2253,$E$2,IF(MAX(E2253:I2253)=F2253,$F$2,IF(MAX(E2253:I2253)=G2253,$G$2,IF(MAX(E2253:I2253)=H2253,$H$2,IF(MAX(E2253:I2253)=I2253,$I$2)))))</f>
        <v>30D</v>
      </c>
      <c r="L2253" s="4" t="n">
        <f aca="false">IF(MAX(E2253:I2253)=H2253,1,0)</f>
        <v>1</v>
      </c>
      <c r="M2253" s="4" t="n">
        <f aca="false">IF(MAX(E2253:I2253)=I2253,1,0)</f>
        <v>0</v>
      </c>
      <c r="O2253" s="4" t="n">
        <f aca="false">IF(CN2253&gt;E2253,1,0)</f>
        <v>1</v>
      </c>
      <c r="P2253" s="4" t="n">
        <f aca="false">IF(CN2253&gt;F2253,1,0)</f>
        <v>1</v>
      </c>
      <c r="Q2253" s="4" t="n">
        <f aca="false">IF(CN2253&gt;G2253,1,0)</f>
        <v>1</v>
      </c>
      <c r="R2253" s="4" t="n">
        <f aca="false">IF(CN2253&gt;H2253,1,0)</f>
        <v>1</v>
      </c>
      <c r="S2253" s="4" t="n">
        <f aca="false">IF(CN2253&gt;I2253,1,0)</f>
        <v>1</v>
      </c>
      <c r="T2253" s="25" t="n">
        <f aca="false">IF(AND(AND(R2253=0,S2253=0,Q2253=0),OR(S2252=1,S2251=1,S2250=1)),1,0)</f>
        <v>0</v>
      </c>
      <c r="U2253" s="13" t="n">
        <f aca="false">SUM(CM2252:CM2253)</f>
        <v>0.0156276685868858</v>
      </c>
      <c r="AV2253" s="0"/>
      <c r="AW2253" s="55" t="n">
        <f aca="false">IF(EC2253&gt;$AW$2,1,0)</f>
        <v>1</v>
      </c>
      <c r="AX2253" s="0" t="n">
        <f aca="false">IF(AND(I2253&gt;G2253,I2252&lt;G2252),1,IF(OR(AND(I2253&gt;F2253,I2252&lt;F2252),AND(I2253&gt;E2253,I2252&lt;E2252)),1,0))</f>
        <v>0</v>
      </c>
      <c r="AY2253" s="0" t="n">
        <f aca="false">IF(K2252="10D",1,0)</f>
        <v>0</v>
      </c>
      <c r="AZ2253" s="0" t="n">
        <f aca="false">IF(AND(I2253&gt;G2253,I2252&lt;G2252,I2253&gt;F2253,I2252&gt;F2252,I2253&gt;E2253,I2252&gt;E2252),1,0)</f>
        <v>0</v>
      </c>
      <c r="BA2253" s="56" t="n">
        <f aca="false">IF(G2253&gt;H2253,1,0)</f>
        <v>0</v>
      </c>
      <c r="BB2253" s="56" t="n">
        <f aca="false">IF(I2253&lt;F2253,1,0)</f>
        <v>0</v>
      </c>
      <c r="BC2253" s="0" t="n">
        <f aca="false">IF(AND(SUM(AW2252:AX2252)=2,AY2253=1),1,IF(SUM(AX2251:AX2253)=0,0,IF(AND(OR(AW2251=1,AX2251=1),OR(AW2252=1,AX2252=1),AY2253=1),1,IF(AND(SUM(AW2253:AY2253)=2,SUM(AW2251:AX2251)=2,AX2251=1),1,0))))</f>
        <v>0</v>
      </c>
      <c r="BD2253" s="57" t="str">
        <f aca="false">IF(AND(SUM(BC2251:BC2253)&gt;=1,BA2253=1,SUM(AZ2248:AZ2253)&gt;=1),1,IF(BC2253=0,"",IF(AND(BC2253=1,AZ2253=0,AZ2252=0,AZ2251=0),1,IF(AND(BC2253=1,OR(AZ2253=1,AZ2252=1,AZ2251)),IF(BA2253=1,1,0)))))</f>
        <v/>
      </c>
      <c r="BE2253" s="50" t="str">
        <f aca="false">IF(AND(BD2253=1,BD2252=1),0,IF(BD2253=1,SUM(CM2254:CM2292),""))</f>
        <v/>
      </c>
      <c r="BF2253" s="20" t="str">
        <f aca="false">IF(AND(BB2253=1,BB2252=1,BE2212&lt;&gt;0),"",IF(AND(BB2252=0,BB2253=1),BF2252,IF(AND(BB2253=1,BB2252=1),BF2252,IF(AND(BF2252="",BE2252="",OR(BD2252=0,BD2252="")),"",IF(AND(BF2252="",BE2213=0),"",IF(AND(BE2213&lt;&gt;"",BF2252=BE2213),"",IF(AND(BD2252=1,BE2252&lt;&gt;0),CM2253,IF(BF2252&lt;&gt;0,BF2252+CM2253,IF(BF2252="","")))))))))</f>
        <v/>
      </c>
      <c r="BH2253" s="50"/>
      <c r="BI2253" s="0"/>
      <c r="BU2253" s="0"/>
      <c r="BZ2253" s="49"/>
      <c r="CG2253" s="13"/>
      <c r="CH2253" s="40"/>
      <c r="CI2253" s="13"/>
      <c r="CL2253" s="6" t="n">
        <f aca="false">C2253</f>
        <v>40513</v>
      </c>
      <c r="CM2253" s="13" t="n">
        <f aca="false">CN2253/CN2252-1</f>
        <v>0.0212460704263984</v>
      </c>
      <c r="CN2253" s="76" t="n">
        <v>121.01</v>
      </c>
      <c r="CO2253" s="13" t="n">
        <f aca="false">CN2253/CN2248-1</f>
        <v>0.0216340572827625</v>
      </c>
      <c r="CY2253" s="4" t="n">
        <v>120.2</v>
      </c>
      <c r="CZ2253" s="4" t="n">
        <v>121.01</v>
      </c>
      <c r="DA2253" s="33" t="n">
        <f aca="false">CZ2253-CN2253</f>
        <v>0</v>
      </c>
      <c r="DB2253" s="16" t="n">
        <f aca="false">CZ2253/CY2253-1</f>
        <v>0.00673876871880208</v>
      </c>
      <c r="DC2253" s="15" t="n">
        <f aca="false">CY2253/CZ2252-1</f>
        <v>0.0144101947380635</v>
      </c>
      <c r="DD2253" s="15" t="n">
        <f aca="false">CZ2253/CZ2252-1</f>
        <v>0.0212460704263984</v>
      </c>
      <c r="DE2253" s="34" t="str">
        <f aca="false">IF(CW2253=0,"",-DC2253*CS2253)</f>
        <v/>
      </c>
      <c r="DY2253" s="6"/>
      <c r="EB2253" s="6" t="n">
        <f aca="false">CL2253</f>
        <v>40513</v>
      </c>
      <c r="EC2253" s="13" t="n">
        <f aca="false">SUM(CM2251:CM2253)</f>
        <v>0.018674806634024</v>
      </c>
    </row>
    <row r="2254" customFormat="false" ht="15" hidden="false" customHeight="false" outlineLevel="0" collapsed="false">
      <c r="A2254" s="0" t="n">
        <f aca="false">IF(FR2254=1,CZ2254,0)</f>
        <v>0</v>
      </c>
      <c r="C2254" s="6" t="n">
        <v>40514</v>
      </c>
      <c r="D2254" s="0" t="n">
        <f aca="false">IF(E2254&gt;E2253,1,0)</f>
        <v>1</v>
      </c>
      <c r="E2254" s="46" t="n">
        <v>113.7087</v>
      </c>
      <c r="F2254" s="46" t="n">
        <v>114.1222</v>
      </c>
      <c r="G2254" s="46" t="n">
        <v>118.2599</v>
      </c>
      <c r="H2254" s="46" t="n">
        <v>119.8553</v>
      </c>
      <c r="I2254" s="46" t="n">
        <v>119.911</v>
      </c>
      <c r="J2254" s="47" t="str">
        <f aca="false">IF(MIN(E2254:I2254)=E2254,$E$2,IF(MIN(E2254:I2254)=F2254,$F$2,IF(MIN(E2254:I2254)=G2254,$G$2,IF(MIN(E2254:I2254)=H2254,$H$2,IF(MIN(E2254:I2254)=I2254,$I$2)))))</f>
        <v>200D</v>
      </c>
      <c r="K2254" s="47" t="str">
        <f aca="false">IF(MAX(E2254:I2254)=E2254,$E$2,IF(MAX(E2254:I2254)=F2254,$F$2,IF(MAX(E2254:I2254)=G2254,$G$2,IF(MAX(E2254:I2254)=H2254,$H$2,IF(MAX(E2254:I2254)=I2254,$I$2)))))</f>
        <v>10D</v>
      </c>
      <c r="L2254" s="4" t="n">
        <f aca="false">IF(MAX(E2254:I2254)=H2254,1,0)</f>
        <v>0</v>
      </c>
      <c r="M2254" s="4" t="n">
        <f aca="false">IF(MAX(E2254:I2254)=I2254,1,0)</f>
        <v>1</v>
      </c>
      <c r="O2254" s="4" t="n">
        <f aca="false">IF(CN2254&gt;E2254,1,0)</f>
        <v>1</v>
      </c>
      <c r="P2254" s="4" t="n">
        <f aca="false">IF(CN2254&gt;F2254,1,0)</f>
        <v>1</v>
      </c>
      <c r="Q2254" s="4" t="n">
        <f aca="false">IF(CN2254&gt;G2254,1,0)</f>
        <v>1</v>
      </c>
      <c r="R2254" s="4" t="n">
        <f aca="false">IF(CN2254&gt;H2254,1,0)</f>
        <v>1</v>
      </c>
      <c r="S2254" s="4" t="n">
        <f aca="false">IF(CN2254&gt;I2254,1,0)</f>
        <v>1</v>
      </c>
      <c r="T2254" s="25" t="n">
        <f aca="false">IF(AND(AND(R2254=0,S2254=0,Q2254=0),OR(S2253=1,S2252=1,S2251=1)),1,0)</f>
        <v>0</v>
      </c>
      <c r="U2254" s="13" t="n">
        <f aca="false">SUM(CM2253:CM2254)</f>
        <v>0.0340549291984007</v>
      </c>
      <c r="AV2254" s="0"/>
      <c r="AW2254" s="55" t="n">
        <f aca="false">IF(EC2254&gt;$AW$2,1,0)</f>
        <v>1</v>
      </c>
      <c r="AX2254" s="0" t="n">
        <f aca="false">IF(AND(I2254&gt;G2254,I2253&lt;G2253),1,IF(OR(AND(I2254&gt;F2254,I2253&lt;F2253),AND(I2254&gt;E2254,I2253&lt;E2253)),1,0))</f>
        <v>0</v>
      </c>
      <c r="AY2254" s="0" t="n">
        <f aca="false">IF(K2253="10D",1,0)</f>
        <v>0</v>
      </c>
      <c r="AZ2254" s="0" t="n">
        <f aca="false">IF(AND(I2254&gt;G2254,I2253&lt;G2253,I2254&gt;F2254,I2253&gt;F2253,I2254&gt;E2254,I2253&gt;E2253),1,0)</f>
        <v>0</v>
      </c>
      <c r="BA2254" s="56" t="n">
        <f aca="false">IF(G2254&gt;H2254,1,0)</f>
        <v>0</v>
      </c>
      <c r="BB2254" s="56" t="n">
        <f aca="false">IF(I2254&lt;F2254,1,0)</f>
        <v>0</v>
      </c>
      <c r="BC2254" s="0" t="n">
        <f aca="false">IF(AND(SUM(AW2253:AX2253)=2,AY2254=1),1,IF(SUM(AX2252:AX2254)=0,0,IF(AND(OR(AW2252=1,AX2252=1),OR(AW2253=1,AX2253=1),AY2254=1),1,IF(AND(SUM(AW2254:AY2254)=2,SUM(AW2252:AX2252)=2,AX2252=1),1,0))))</f>
        <v>0</v>
      </c>
      <c r="BD2254" s="57" t="str">
        <f aca="false">IF(AND(SUM(BC2252:BC2254)&gt;=1,BA2254=1,SUM(AZ2249:AZ2254)&gt;=1),1,IF(BC2254=0,"",IF(AND(BC2254=1,AZ2254=0,AZ2253=0,AZ2252=0),1,IF(AND(BC2254=1,OR(AZ2254=1,AZ2253=1,AZ2252)),IF(BA2254=1,1,0)))))</f>
        <v/>
      </c>
      <c r="BE2254" s="50" t="str">
        <f aca="false">IF(AND(BD2254=1,BD2253=1),0,IF(BD2254=1,SUM(CM2255:CM2293),""))</f>
        <v/>
      </c>
      <c r="BF2254" s="20" t="str">
        <f aca="false">IF(AND(BB2254=1,BB2253=1,BE2213&lt;&gt;0),"",IF(AND(BB2253=0,BB2254=1),BF2253,IF(AND(BB2254=1,BB2253=1),BF2253,IF(AND(BF2253="",BE2253="",OR(BD2253=0,BD2253="")),"",IF(AND(BF2253="",BE2214=0),"",IF(AND(BE2214&lt;&gt;"",BF2253=BE2214),"",IF(AND(BD2253=1,BE2253&lt;&gt;0),CM2254,IF(BF2253&lt;&gt;0,BF2253+CM2254,IF(BF2253="","")))))))))</f>
        <v/>
      </c>
      <c r="BH2254" s="50"/>
      <c r="BI2254" s="0"/>
      <c r="BU2254" s="0"/>
      <c r="BZ2254" s="49"/>
      <c r="CG2254" s="13"/>
      <c r="CH2254" s="40"/>
      <c r="CI2254" s="13"/>
      <c r="CL2254" s="6" t="n">
        <f aca="false">C2254</f>
        <v>40514</v>
      </c>
      <c r="CM2254" s="13" t="n">
        <f aca="false">CN2254/CN2253-1</f>
        <v>0.0128088587720023</v>
      </c>
      <c r="CN2254" s="76" t="n">
        <v>122.56</v>
      </c>
      <c r="CO2254" s="13" t="n">
        <f aca="false">CN2254/CN2249-1</f>
        <v>0.0196339434276207</v>
      </c>
      <c r="CY2254" s="4" t="n">
        <v>121.2</v>
      </c>
      <c r="CZ2254" s="4" t="n">
        <v>122.56</v>
      </c>
      <c r="DA2254" s="33" t="n">
        <f aca="false">CZ2254-CN2254</f>
        <v>0</v>
      </c>
      <c r="DB2254" s="16" t="n">
        <f aca="false">CZ2254/CY2254-1</f>
        <v>0.0112211221122112</v>
      </c>
      <c r="DC2254" s="15" t="n">
        <f aca="false">CY2254/CZ2253-1</f>
        <v>0.00157011817205177</v>
      </c>
      <c r="DD2254" s="15" t="n">
        <f aca="false">CZ2254/CZ2253-1</f>
        <v>0.0128088587720023</v>
      </c>
      <c r="DE2254" s="34" t="str">
        <f aca="false">IF(CW2254=0,"",-DC2254*CS2254)</f>
        <v/>
      </c>
      <c r="DY2254" s="6"/>
      <c r="EB2254" s="6" t="n">
        <f aca="false">CL2254</f>
        <v>40514</v>
      </c>
      <c r="EC2254" s="13" t="n">
        <f aca="false">SUM(CM2252:CM2254)</f>
        <v>0.0284365273588881</v>
      </c>
    </row>
    <row r="2255" customFormat="false" ht="15" hidden="false" customHeight="false" outlineLevel="0" collapsed="false">
      <c r="A2255" s="0" t="n">
        <f aca="false">IF(FR2255=1,CZ2255,0)</f>
        <v>0</v>
      </c>
      <c r="C2255" s="6" t="n">
        <v>40515</v>
      </c>
      <c r="D2255" s="0" t="n">
        <f aca="false">IF(E2255&gt;E2254,1,0)</f>
        <v>1</v>
      </c>
      <c r="E2255" s="46" t="n">
        <v>113.7674</v>
      </c>
      <c r="F2255" s="46" t="n">
        <v>114.2546</v>
      </c>
      <c r="G2255" s="46" t="n">
        <v>118.4677</v>
      </c>
      <c r="H2255" s="46" t="n">
        <v>120.0139</v>
      </c>
      <c r="I2255" s="46" t="n">
        <v>120.2042</v>
      </c>
      <c r="J2255" s="47" t="str">
        <f aca="false">IF(MIN(E2255:I2255)=E2255,$E$2,IF(MIN(E2255:I2255)=F2255,$F$2,IF(MIN(E2255:I2255)=G2255,$G$2,IF(MIN(E2255:I2255)=H2255,$H$2,IF(MIN(E2255:I2255)=I2255,$I$2)))))</f>
        <v>200D</v>
      </c>
      <c r="K2255" s="47" t="str">
        <f aca="false">IF(MAX(E2255:I2255)=E2255,$E$2,IF(MAX(E2255:I2255)=F2255,$F$2,IF(MAX(E2255:I2255)=G2255,$G$2,IF(MAX(E2255:I2255)=H2255,$H$2,IF(MAX(E2255:I2255)=I2255,$I$2)))))</f>
        <v>10D</v>
      </c>
      <c r="L2255" s="4" t="n">
        <f aca="false">IF(MAX(E2255:I2255)=H2255,1,0)</f>
        <v>0</v>
      </c>
      <c r="M2255" s="4" t="n">
        <f aca="false">IF(MAX(E2255:I2255)=I2255,1,0)</f>
        <v>1</v>
      </c>
      <c r="O2255" s="4" t="n">
        <f aca="false">IF(CN2255&gt;E2255,1,0)</f>
        <v>1</v>
      </c>
      <c r="P2255" s="4" t="n">
        <f aca="false">IF(CN2255&gt;F2255,1,0)</f>
        <v>1</v>
      </c>
      <c r="Q2255" s="4" t="n">
        <f aca="false">IF(CN2255&gt;G2255,1,0)</f>
        <v>1</v>
      </c>
      <c r="R2255" s="4" t="n">
        <f aca="false">IF(CN2255&gt;H2255,1,0)</f>
        <v>1</v>
      </c>
      <c r="S2255" s="4" t="n">
        <f aca="false">IF(CN2255&gt;I2255,1,0)</f>
        <v>1</v>
      </c>
      <c r="T2255" s="25" t="n">
        <f aca="false">IF(AND(AND(R2255=0,S2255=0,Q2255=0),OR(S2254=1,S2253=1,S2252=1)),1,0)</f>
        <v>0</v>
      </c>
      <c r="U2255" s="13" t="n">
        <f aca="false">SUM(CM2254:CM2255)</f>
        <v>0.0155014175187387</v>
      </c>
      <c r="AV2255" s="0"/>
      <c r="AW2255" s="55" t="n">
        <f aca="false">IF(EC2255&gt;$AW$2,1,0)</f>
        <v>1</v>
      </c>
      <c r="AX2255" s="0" t="n">
        <f aca="false">IF(AND(I2255&gt;G2255,I2254&lt;G2254),1,IF(OR(AND(I2255&gt;F2255,I2254&lt;F2254),AND(I2255&gt;E2255,I2254&lt;E2254)),1,0))</f>
        <v>0</v>
      </c>
      <c r="AY2255" s="0" t="n">
        <f aca="false">IF(K2254="10D",1,0)</f>
        <v>1</v>
      </c>
      <c r="AZ2255" s="0" t="n">
        <f aca="false">IF(AND(I2255&gt;G2255,I2254&lt;G2254,I2255&gt;F2255,I2254&gt;F2254,I2255&gt;E2255,I2254&gt;E2254),1,0)</f>
        <v>0</v>
      </c>
      <c r="BA2255" s="56" t="n">
        <f aca="false">IF(G2255&gt;H2255,1,0)</f>
        <v>0</v>
      </c>
      <c r="BB2255" s="56" t="n">
        <f aca="false">IF(I2255&lt;F2255,1,0)</f>
        <v>0</v>
      </c>
      <c r="BC2255" s="0" t="n">
        <f aca="false">IF(AND(SUM(AW2254:AX2254)=2,AY2255=1),1,IF(SUM(AX2253:AX2255)=0,0,IF(AND(OR(AW2253=1,AX2253=1),OR(AW2254=1,AX2254=1),AY2255=1),1,IF(AND(SUM(AW2255:AY2255)=2,SUM(AW2253:AX2253)=2,AX2253=1),1,0))))</f>
        <v>0</v>
      </c>
      <c r="BD2255" s="57" t="str">
        <f aca="false">IF(AND(SUM(BC2253:BC2255)&gt;=1,BA2255=1,SUM(AZ2250:AZ2255)&gt;=1),1,IF(BC2255=0,"",IF(AND(BC2255=1,AZ2255=0,AZ2254=0,AZ2253=0),1,IF(AND(BC2255=1,OR(AZ2255=1,AZ2254=1,AZ2253)),IF(BA2255=1,1,0)))))</f>
        <v/>
      </c>
      <c r="BE2255" s="50" t="str">
        <f aca="false">IF(AND(BD2255=1,BD2254=1),0,IF(BD2255=1,SUM(CM2256:CM2294),""))</f>
        <v/>
      </c>
      <c r="BF2255" s="20" t="str">
        <f aca="false">IF(AND(BB2255=1,BB2254=1,BE2214&lt;&gt;0),"",IF(AND(BB2254=0,BB2255=1),BF2254,IF(AND(BB2255=1,BB2254=1),BF2254,IF(AND(BF2254="",BE2254="",OR(BD2254=0,BD2254="")),"",IF(AND(BF2254="",BE2215=0),"",IF(AND(BE2215&lt;&gt;"",BF2254=BE2215),"",IF(AND(BD2254=1,BE2254&lt;&gt;0),CM2255,IF(BF2254&lt;&gt;0,BF2254+CM2255,IF(BF2254="","")))))))))</f>
        <v/>
      </c>
      <c r="BH2255" s="50"/>
      <c r="BI2255" s="0"/>
      <c r="BU2255" s="0"/>
      <c r="BZ2255" s="49"/>
      <c r="CG2255" s="13"/>
      <c r="CH2255" s="40"/>
      <c r="CI2255" s="13"/>
      <c r="CL2255" s="6" t="n">
        <f aca="false">C2255</f>
        <v>40515</v>
      </c>
      <c r="CM2255" s="13" t="n">
        <f aca="false">CN2255/CN2254-1</f>
        <v>0.00269255874673635</v>
      </c>
      <c r="CN2255" s="76" t="n">
        <v>122.89</v>
      </c>
      <c r="CO2255" s="13" t="n">
        <f aca="false">CN2255/CN2250-1</f>
        <v>0.0344276094276095</v>
      </c>
      <c r="CY2255" s="4" t="n">
        <v>122.14</v>
      </c>
      <c r="CZ2255" s="4" t="n">
        <v>122.89</v>
      </c>
      <c r="DA2255" s="33" t="n">
        <f aca="false">CZ2255-CN2255</f>
        <v>0</v>
      </c>
      <c r="DB2255" s="16" t="n">
        <f aca="false">CZ2255/CY2255-1</f>
        <v>0.00614049451449161</v>
      </c>
      <c r="DC2255" s="15" t="n">
        <f aca="false">CY2255/CZ2254-1</f>
        <v>-0.00342689295039167</v>
      </c>
      <c r="DD2255" s="15" t="n">
        <f aca="false">CZ2255/CZ2254-1</f>
        <v>0.00269255874673635</v>
      </c>
      <c r="DE2255" s="34" t="str">
        <f aca="false">IF(CW2255=0,"",-DC2255*CS2255)</f>
        <v/>
      </c>
      <c r="DY2255" s="6"/>
      <c r="EB2255" s="6" t="n">
        <f aca="false">CL2255</f>
        <v>40515</v>
      </c>
      <c r="EC2255" s="13" t="n">
        <f aca="false">SUM(CM2253:CM2255)</f>
        <v>0.036747487945137</v>
      </c>
    </row>
    <row r="2256" customFormat="false" ht="15" hidden="false" customHeight="false" outlineLevel="0" collapsed="false">
      <c r="A2256" s="0" t="n">
        <f aca="false">IF(FR2256=1,CZ2256,0)</f>
        <v>0</v>
      </c>
      <c r="C2256" s="6" t="n">
        <v>40518</v>
      </c>
      <c r="D2256" s="0" t="n">
        <f aca="false">IF(E2256&gt;E2255,1,0)</f>
        <v>1</v>
      </c>
      <c r="E2256" s="46" t="n">
        <v>113.8254</v>
      </c>
      <c r="F2256" s="46" t="n">
        <v>114.3854</v>
      </c>
      <c r="G2256" s="46" t="n">
        <v>118.6265</v>
      </c>
      <c r="H2256" s="46" t="n">
        <v>120.161</v>
      </c>
      <c r="I2256" s="46" t="n">
        <v>120.4512</v>
      </c>
      <c r="J2256" s="47" t="str">
        <f aca="false">IF(MIN(E2256:I2256)=E2256,$E$2,IF(MIN(E2256:I2256)=F2256,$F$2,IF(MIN(E2256:I2256)=G2256,$G$2,IF(MIN(E2256:I2256)=H2256,$H$2,IF(MIN(E2256:I2256)=I2256,$I$2)))))</f>
        <v>200D</v>
      </c>
      <c r="K2256" s="47" t="str">
        <f aca="false">IF(MAX(E2256:I2256)=E2256,$E$2,IF(MAX(E2256:I2256)=F2256,$F$2,IF(MAX(E2256:I2256)=G2256,$G$2,IF(MAX(E2256:I2256)=H2256,$H$2,IF(MAX(E2256:I2256)=I2256,$I$2)))))</f>
        <v>10D</v>
      </c>
      <c r="L2256" s="4" t="n">
        <f aca="false">IF(MAX(E2256:I2256)=H2256,1,0)</f>
        <v>0</v>
      </c>
      <c r="M2256" s="4" t="n">
        <f aca="false">IF(MAX(E2256:I2256)=I2256,1,0)</f>
        <v>1</v>
      </c>
      <c r="O2256" s="4" t="n">
        <f aca="false">IF(CN2256&gt;E2256,1,0)</f>
        <v>1</v>
      </c>
      <c r="P2256" s="4" t="n">
        <f aca="false">IF(CN2256&gt;F2256,1,0)</f>
        <v>1</v>
      </c>
      <c r="Q2256" s="4" t="n">
        <f aca="false">IF(CN2256&gt;G2256,1,0)</f>
        <v>1</v>
      </c>
      <c r="R2256" s="4" t="n">
        <f aca="false">IF(CN2256&gt;H2256,1,0)</f>
        <v>1</v>
      </c>
      <c r="S2256" s="4" t="n">
        <f aca="false">IF(CN2256&gt;I2256,1,0)</f>
        <v>1</v>
      </c>
      <c r="T2256" s="25" t="n">
        <f aca="false">IF(AND(AND(R2256=0,S2256=0,Q2256=0),OR(S2255=1,S2254=1,S2253=1)),1,0)</f>
        <v>0</v>
      </c>
      <c r="U2256" s="13" t="n">
        <f aca="false">SUM(CM2255:CM2256)</f>
        <v>0.00163470212699512</v>
      </c>
      <c r="AV2256" s="0"/>
      <c r="AW2256" s="55" t="n">
        <f aca="false">IF(EC2256&gt;$AW$2,1,0)</f>
        <v>1</v>
      </c>
      <c r="AX2256" s="0" t="n">
        <f aca="false">IF(AND(I2256&gt;G2256,I2255&lt;G2255),1,IF(OR(AND(I2256&gt;F2256,I2255&lt;F2255),AND(I2256&gt;E2256,I2255&lt;E2255)),1,0))</f>
        <v>0</v>
      </c>
      <c r="AY2256" s="0" t="n">
        <f aca="false">IF(K2255="10D",1,0)</f>
        <v>1</v>
      </c>
      <c r="AZ2256" s="0" t="n">
        <f aca="false">IF(AND(I2256&gt;G2256,I2255&lt;G2255,I2256&gt;F2256,I2255&gt;F2255,I2256&gt;E2256,I2255&gt;E2255),1,0)</f>
        <v>0</v>
      </c>
      <c r="BA2256" s="56" t="n">
        <f aca="false">IF(G2256&gt;H2256,1,0)</f>
        <v>0</v>
      </c>
      <c r="BB2256" s="56" t="n">
        <f aca="false">IF(I2256&lt;F2256,1,0)</f>
        <v>0</v>
      </c>
      <c r="BC2256" s="0" t="n">
        <f aca="false">IF(AND(SUM(AW2255:AX2255)=2,AY2256=1),1,IF(SUM(AX2254:AX2256)=0,0,IF(AND(OR(AW2254=1,AX2254=1),OR(AW2255=1,AX2255=1),AY2256=1),1,IF(AND(SUM(AW2256:AY2256)=2,SUM(AW2254:AX2254)=2,AX2254=1),1,0))))</f>
        <v>0</v>
      </c>
      <c r="BD2256" s="57" t="str">
        <f aca="false">IF(AND(SUM(BC2254:BC2256)&gt;=1,BA2256=1,SUM(AZ2251:AZ2256)&gt;=1),1,IF(BC2256=0,"",IF(AND(BC2256=1,AZ2256=0,AZ2255=0,AZ2254=0),1,IF(AND(BC2256=1,OR(AZ2256=1,AZ2255=1,AZ2254)),IF(BA2256=1,1,0)))))</f>
        <v/>
      </c>
      <c r="BE2256" s="50" t="str">
        <f aca="false">IF(AND(BD2256=1,BD2255=1),0,IF(BD2256=1,SUM(CM2257:CM2295),""))</f>
        <v/>
      </c>
      <c r="BF2256" s="20" t="str">
        <f aca="false">IF(AND(BB2256=1,BB2255=1,BE2215&lt;&gt;0),"",IF(AND(BB2255=0,BB2256=1),BF2255,IF(AND(BB2256=1,BB2255=1),BF2255,IF(AND(BF2255="",BE2255="",OR(BD2255=0,BD2255="")),"",IF(AND(BF2255="",BE2216=0),"",IF(AND(BE2216&lt;&gt;"",BF2255=BE2216),"",IF(AND(BD2255=1,BE2255&lt;&gt;0),CM2256,IF(BF2255&lt;&gt;0,BF2255+CM2256,IF(BF2255="","")))))))))</f>
        <v/>
      </c>
      <c r="BH2256" s="50"/>
      <c r="BI2256" s="0"/>
      <c r="BU2256" s="0"/>
      <c r="BZ2256" s="49"/>
      <c r="CG2256" s="13"/>
      <c r="CH2256" s="40"/>
      <c r="CI2256" s="13"/>
      <c r="CL2256" s="6" t="n">
        <f aca="false">C2256</f>
        <v>40518</v>
      </c>
      <c r="CM2256" s="13" t="n">
        <f aca="false">CN2256/CN2255-1</f>
        <v>-0.00105785661974123</v>
      </c>
      <c r="CN2256" s="76" t="n">
        <v>122.76</v>
      </c>
      <c r="CO2256" s="13" t="n">
        <f aca="false">CN2256/CN2251-1</f>
        <v>0.0301941894228026</v>
      </c>
      <c r="CY2256" s="4" t="n">
        <v>122.63</v>
      </c>
      <c r="CZ2256" s="4" t="n">
        <v>122.76</v>
      </c>
      <c r="DA2256" s="33" t="n">
        <f aca="false">CZ2256-CN2256</f>
        <v>0</v>
      </c>
      <c r="DB2256" s="16" t="n">
        <f aca="false">CZ2256/CY2256-1</f>
        <v>0.00106009948625951</v>
      </c>
      <c r="DC2256" s="15" t="n">
        <f aca="false">CY2256/CZ2255-1</f>
        <v>-0.00211571323948245</v>
      </c>
      <c r="DD2256" s="15" t="n">
        <f aca="false">CZ2256/CZ2255-1</f>
        <v>-0.00105785661974123</v>
      </c>
      <c r="DE2256" s="34" t="str">
        <f aca="false">IF(CW2256=0,"",-DC2256*CS2256)</f>
        <v/>
      </c>
      <c r="DY2256" s="6"/>
      <c r="EB2256" s="6" t="n">
        <f aca="false">CL2256</f>
        <v>40518</v>
      </c>
      <c r="EC2256" s="13" t="n">
        <f aca="false">SUM(CM2254:CM2256)</f>
        <v>0.0144435608989975</v>
      </c>
    </row>
    <row r="2257" customFormat="false" ht="15" hidden="false" customHeight="false" outlineLevel="0" collapsed="false">
      <c r="A2257" s="0" t="n">
        <f aca="false">IF(FR2257=1,CZ2257,0)</f>
        <v>0</v>
      </c>
      <c r="C2257" s="6" t="n">
        <v>40519</v>
      </c>
      <c r="D2257" s="0" t="n">
        <f aca="false">IF(E2257&gt;E2256,1,0)</f>
        <v>1</v>
      </c>
      <c r="E2257" s="46" t="n">
        <v>113.8905</v>
      </c>
      <c r="F2257" s="46" t="n">
        <v>114.5471</v>
      </c>
      <c r="G2257" s="46" t="n">
        <v>118.7977</v>
      </c>
      <c r="H2257" s="46" t="n">
        <v>120.2987</v>
      </c>
      <c r="I2257" s="46" t="n">
        <v>120.7152</v>
      </c>
      <c r="J2257" s="47" t="str">
        <f aca="false">IF(MIN(E2257:I2257)=E2257,$E$2,IF(MIN(E2257:I2257)=F2257,$F$2,IF(MIN(E2257:I2257)=G2257,$G$2,IF(MIN(E2257:I2257)=H2257,$H$2,IF(MIN(E2257:I2257)=I2257,$I$2)))))</f>
        <v>200D</v>
      </c>
      <c r="K2257" s="47" t="str">
        <f aca="false">IF(MAX(E2257:I2257)=E2257,$E$2,IF(MAX(E2257:I2257)=F2257,$F$2,IF(MAX(E2257:I2257)=G2257,$G$2,IF(MAX(E2257:I2257)=H2257,$H$2,IF(MAX(E2257:I2257)=I2257,$I$2)))))</f>
        <v>10D</v>
      </c>
      <c r="L2257" s="4" t="n">
        <f aca="false">IF(MAX(E2257:I2257)=H2257,1,0)</f>
        <v>0</v>
      </c>
      <c r="M2257" s="4" t="n">
        <f aca="false">IF(MAX(E2257:I2257)=I2257,1,0)</f>
        <v>1</v>
      </c>
      <c r="O2257" s="4" t="n">
        <f aca="false">IF(CN2257&gt;E2257,1,0)</f>
        <v>1</v>
      </c>
      <c r="P2257" s="4" t="n">
        <f aca="false">IF(CN2257&gt;F2257,1,0)</f>
        <v>1</v>
      </c>
      <c r="Q2257" s="4" t="n">
        <f aca="false">IF(CN2257&gt;G2257,1,0)</f>
        <v>1</v>
      </c>
      <c r="R2257" s="4" t="n">
        <f aca="false">IF(CN2257&gt;H2257,1,0)</f>
        <v>1</v>
      </c>
      <c r="S2257" s="4" t="n">
        <f aca="false">IF(CN2257&gt;I2257,1,0)</f>
        <v>1</v>
      </c>
      <c r="T2257" s="25" t="n">
        <f aca="false">IF(AND(AND(R2257=0,S2257=0,Q2257=0),OR(S2256=1,S2255=1,S2254=1)),1,0)</f>
        <v>0</v>
      </c>
      <c r="U2257" s="13" t="n">
        <f aca="false">SUM(CM2256:CM2257)</f>
        <v>-0.000487638307587579</v>
      </c>
      <c r="AV2257" s="0"/>
      <c r="AW2257" s="55" t="n">
        <f aca="false">IF(EC2257&gt;$AW$2,1,0)</f>
        <v>0</v>
      </c>
      <c r="AX2257" s="0" t="n">
        <f aca="false">IF(AND(I2257&gt;G2257,I2256&lt;G2256),1,IF(OR(AND(I2257&gt;F2257,I2256&lt;F2256),AND(I2257&gt;E2257,I2256&lt;E2256)),1,0))</f>
        <v>0</v>
      </c>
      <c r="AY2257" s="0" t="n">
        <f aca="false">IF(K2256="10D",1,0)</f>
        <v>1</v>
      </c>
      <c r="AZ2257" s="0" t="n">
        <f aca="false">IF(AND(I2257&gt;G2257,I2256&lt;G2256,I2257&gt;F2257,I2256&gt;F2256,I2257&gt;E2257,I2256&gt;E2256),1,0)</f>
        <v>0</v>
      </c>
      <c r="BA2257" s="56" t="n">
        <f aca="false">IF(G2257&gt;H2257,1,0)</f>
        <v>0</v>
      </c>
      <c r="BB2257" s="56" t="n">
        <f aca="false">IF(I2257&lt;F2257,1,0)</f>
        <v>0</v>
      </c>
      <c r="BC2257" s="0" t="n">
        <f aca="false">IF(AND(SUM(AW2256:AX2256)=2,AY2257=1),1,IF(SUM(AX2255:AX2257)=0,0,IF(AND(OR(AW2255=1,AX2255=1),OR(AW2256=1,AX2256=1),AY2257=1),1,IF(AND(SUM(AW2257:AY2257)=2,SUM(AW2255:AX2255)=2,AX2255=1),1,0))))</f>
        <v>0</v>
      </c>
      <c r="BD2257" s="57" t="str">
        <f aca="false">IF(AND(SUM(BC2255:BC2257)&gt;=1,BA2257=1,SUM(AZ2252:AZ2257)&gt;=1),1,IF(BC2257=0,"",IF(AND(BC2257=1,AZ2257=0,AZ2256=0,AZ2255=0),1,IF(AND(BC2257=1,OR(AZ2257=1,AZ2256=1,AZ2255)),IF(BA2257=1,1,0)))))</f>
        <v/>
      </c>
      <c r="BE2257" s="50" t="str">
        <f aca="false">IF(AND(BD2257=1,BD2256=1),0,IF(BD2257=1,SUM(CM2258:CM2296),""))</f>
        <v/>
      </c>
      <c r="BF2257" s="20" t="str">
        <f aca="false">IF(AND(BB2257=1,BB2256=1,BE2216&lt;&gt;0),"",IF(AND(BB2256=0,BB2257=1),BF2256,IF(AND(BB2257=1,BB2256=1),BF2256,IF(AND(BF2256="",BE2256="",OR(BD2256=0,BD2256="")),"",IF(AND(BF2256="",BE2217=0),"",IF(AND(BE2217&lt;&gt;"",BF2256=BE2217),"",IF(AND(BD2256=1,BE2256&lt;&gt;0),CM2257,IF(BF2256&lt;&gt;0,BF2256+CM2257,IF(BF2256="","")))))))))</f>
        <v/>
      </c>
      <c r="BH2257" s="50"/>
      <c r="BI2257" s="0"/>
      <c r="BU2257" s="0"/>
      <c r="BZ2257" s="49"/>
      <c r="CG2257" s="13"/>
      <c r="CH2257" s="40"/>
      <c r="CI2257" s="13"/>
      <c r="CL2257" s="6" t="n">
        <f aca="false">C2257</f>
        <v>40519</v>
      </c>
      <c r="CM2257" s="13" t="n">
        <f aca="false">CN2257/CN2256-1</f>
        <v>0.000570218312153648</v>
      </c>
      <c r="CN2257" s="76" t="n">
        <v>122.83</v>
      </c>
      <c r="CO2257" s="13" t="n">
        <f aca="false">CN2257/CN2252-1</f>
        <v>0.0366056923433973</v>
      </c>
      <c r="CY2257" s="4" t="n">
        <v>123.94</v>
      </c>
      <c r="CZ2257" s="4" t="n">
        <v>122.83</v>
      </c>
      <c r="DA2257" s="33" t="n">
        <f aca="false">CZ2257-CN2257</f>
        <v>0</v>
      </c>
      <c r="DB2257" s="16" t="n">
        <f aca="false">CZ2257/CY2257-1</f>
        <v>-0.00895594642568986</v>
      </c>
      <c r="DC2257" s="15" t="n">
        <f aca="false">CY2257/CZ2256-1</f>
        <v>0.00961225154773526</v>
      </c>
      <c r="DD2257" s="15" t="n">
        <f aca="false">CZ2257/CZ2256-1</f>
        <v>0.000570218312153648</v>
      </c>
      <c r="DE2257" s="34" t="str">
        <f aca="false">IF(CW2257=0,"",-DC2257*CS2257)</f>
        <v/>
      </c>
      <c r="DY2257" s="6"/>
      <c r="EB2257" s="6" t="n">
        <f aca="false">CL2257</f>
        <v>40519</v>
      </c>
      <c r="EC2257" s="13" t="n">
        <f aca="false">SUM(CM2255:CM2257)</f>
        <v>0.00220492043914877</v>
      </c>
    </row>
    <row r="2258" customFormat="false" ht="15" hidden="false" customHeight="false" outlineLevel="0" collapsed="false">
      <c r="A2258" s="0" t="n">
        <f aca="false">IF(FR2258=1,CZ2258,0)</f>
        <v>0</v>
      </c>
      <c r="C2258" s="6" t="n">
        <v>40520</v>
      </c>
      <c r="D2258" s="0" t="n">
        <f aca="false">IF(E2258&gt;E2257,1,0)</f>
        <v>1</v>
      </c>
      <c r="E2258" s="46" t="n">
        <v>113.9528</v>
      </c>
      <c r="F2258" s="46" t="n">
        <v>114.707</v>
      </c>
      <c r="G2258" s="46" t="n">
        <v>118.9699</v>
      </c>
      <c r="H2258" s="46" t="n">
        <v>120.4507</v>
      </c>
      <c r="I2258" s="46" t="n">
        <v>121.1985</v>
      </c>
      <c r="J2258" s="47" t="str">
        <f aca="false">IF(MIN(E2258:I2258)=E2258,$E$2,IF(MIN(E2258:I2258)=F2258,$F$2,IF(MIN(E2258:I2258)=G2258,$G$2,IF(MIN(E2258:I2258)=H2258,$H$2,IF(MIN(E2258:I2258)=I2258,$I$2)))))</f>
        <v>200D</v>
      </c>
      <c r="K2258" s="47" t="str">
        <f aca="false">IF(MAX(E2258:I2258)=E2258,$E$2,IF(MAX(E2258:I2258)=F2258,$F$2,IF(MAX(E2258:I2258)=G2258,$G$2,IF(MAX(E2258:I2258)=H2258,$H$2,IF(MAX(E2258:I2258)=I2258,$I$2)))))</f>
        <v>10D</v>
      </c>
      <c r="L2258" s="4" t="n">
        <f aca="false">IF(MAX(E2258:I2258)=H2258,1,0)</f>
        <v>0</v>
      </c>
      <c r="M2258" s="4" t="n">
        <f aca="false">IF(MAX(E2258:I2258)=I2258,1,0)</f>
        <v>1</v>
      </c>
      <c r="O2258" s="4" t="n">
        <f aca="false">IF(CN2258&gt;E2258,1,0)</f>
        <v>1</v>
      </c>
      <c r="P2258" s="4" t="n">
        <f aca="false">IF(CN2258&gt;F2258,1,0)</f>
        <v>1</v>
      </c>
      <c r="Q2258" s="4" t="n">
        <f aca="false">IF(CN2258&gt;G2258,1,0)</f>
        <v>1</v>
      </c>
      <c r="R2258" s="4" t="n">
        <f aca="false">IF(CN2258&gt;H2258,1,0)</f>
        <v>1</v>
      </c>
      <c r="S2258" s="4" t="n">
        <f aca="false">IF(CN2258&gt;I2258,1,0)</f>
        <v>1</v>
      </c>
      <c r="T2258" s="25" t="n">
        <f aca="false">IF(AND(AND(R2258=0,S2258=0,Q2258=0),OR(S2257=1,S2256=1,S2255=1)),1,0)</f>
        <v>0</v>
      </c>
      <c r="U2258" s="13" t="n">
        <f aca="false">SUM(CM2257:CM2258)</f>
        <v>0.0042338184098496</v>
      </c>
      <c r="AV2258" s="0"/>
      <c r="AW2258" s="55" t="n">
        <f aca="false">IF(EC2258&gt;$AW$2,1,0)</f>
        <v>0</v>
      </c>
      <c r="AX2258" s="0" t="n">
        <f aca="false">IF(AND(I2258&gt;G2258,I2257&lt;G2257),1,IF(OR(AND(I2258&gt;F2258,I2257&lt;F2257),AND(I2258&gt;E2258,I2257&lt;E2257)),1,0))</f>
        <v>0</v>
      </c>
      <c r="AY2258" s="0" t="n">
        <f aca="false">IF(K2257="10D",1,0)</f>
        <v>1</v>
      </c>
      <c r="AZ2258" s="0" t="n">
        <f aca="false">IF(AND(I2258&gt;G2258,I2257&lt;G2257,I2258&gt;F2258,I2257&gt;F2257,I2258&gt;E2258,I2257&gt;E2257),1,0)</f>
        <v>0</v>
      </c>
      <c r="BA2258" s="56" t="n">
        <f aca="false">IF(G2258&gt;H2258,1,0)</f>
        <v>0</v>
      </c>
      <c r="BB2258" s="56" t="n">
        <f aca="false">IF(I2258&lt;F2258,1,0)</f>
        <v>0</v>
      </c>
      <c r="BC2258" s="0" t="n">
        <f aca="false">IF(AND(SUM(AW2257:AX2257)=2,AY2258=1),1,IF(SUM(AX2256:AX2258)=0,0,IF(AND(OR(AW2256=1,AX2256=1),OR(AW2257=1,AX2257=1),AY2258=1),1,IF(AND(SUM(AW2258:AY2258)=2,SUM(AW2256:AX2256)=2,AX2256=1),1,0))))</f>
        <v>0</v>
      </c>
      <c r="BD2258" s="57" t="str">
        <f aca="false">IF(AND(SUM(BC2256:BC2258)&gt;=1,BA2258=1,SUM(AZ2253:AZ2258)&gt;=1),1,IF(BC2258=0,"",IF(AND(BC2258=1,AZ2258=0,AZ2257=0,AZ2256=0),1,IF(AND(BC2258=1,OR(AZ2258=1,AZ2257=1,AZ2256)),IF(BA2258=1,1,0)))))</f>
        <v/>
      </c>
      <c r="BE2258" s="50" t="str">
        <f aca="false">IF(AND(BD2258=1,BD2257=1),0,IF(BD2258=1,SUM(CM2259:CM2297),""))</f>
        <v/>
      </c>
      <c r="BF2258" s="20" t="str">
        <f aca="false">IF(AND(BB2258=1,BB2257=1,BE2217&lt;&gt;0),"",IF(AND(BB2257=0,BB2258=1),BF2257,IF(AND(BB2258=1,BB2257=1),BF2257,IF(AND(BF2257="",BE2257="",OR(BD2257=0,BD2257="")),"",IF(AND(BF2257="",BE2218=0),"",IF(AND(BE2218&lt;&gt;"",BF2257=BE2218),"",IF(AND(BD2257=1,BE2257&lt;&gt;0),CM2258,IF(BF2257&lt;&gt;0,BF2257+CM2258,IF(BF2257="","")))))))))</f>
        <v/>
      </c>
      <c r="BH2258" s="50"/>
      <c r="BI2258" s="0"/>
      <c r="BU2258" s="0"/>
      <c r="BZ2258" s="49"/>
      <c r="CG2258" s="13"/>
      <c r="CH2258" s="40"/>
      <c r="CI2258" s="13"/>
      <c r="CL2258" s="6" t="n">
        <f aca="false">C2258</f>
        <v>40520</v>
      </c>
      <c r="CM2258" s="13" t="n">
        <f aca="false">CN2258/CN2257-1</f>
        <v>0.00366360009769595</v>
      </c>
      <c r="CN2258" s="76" t="n">
        <v>123.28</v>
      </c>
      <c r="CO2258" s="13" t="n">
        <f aca="false">CN2258/CN2253-1</f>
        <v>0.0187587802660938</v>
      </c>
      <c r="CY2258" s="4" t="n">
        <v>122.98</v>
      </c>
      <c r="CZ2258" s="4" t="n">
        <v>123.28</v>
      </c>
      <c r="DA2258" s="33" t="n">
        <f aca="false">CZ2258-CN2258</f>
        <v>0</v>
      </c>
      <c r="DB2258" s="16" t="n">
        <f aca="false">CZ2258/CY2258-1</f>
        <v>0.00243942104407213</v>
      </c>
      <c r="DC2258" s="15" t="n">
        <f aca="false">CY2258/CZ2257-1</f>
        <v>0.00122120003256532</v>
      </c>
      <c r="DD2258" s="15" t="n">
        <f aca="false">CZ2258/CZ2257-1</f>
        <v>0.00366360009769595</v>
      </c>
      <c r="DE2258" s="34" t="str">
        <f aca="false">IF(CW2258=0,"",-DC2258*CS2258)</f>
        <v/>
      </c>
      <c r="DY2258" s="6"/>
      <c r="EB2258" s="6" t="n">
        <f aca="false">CL2258</f>
        <v>40520</v>
      </c>
      <c r="EC2258" s="13" t="n">
        <f aca="false">SUM(CM2256:CM2258)</f>
        <v>0.00317596179010837</v>
      </c>
    </row>
    <row r="2259" customFormat="false" ht="15" hidden="false" customHeight="false" outlineLevel="0" collapsed="false">
      <c r="A2259" s="0" t="n">
        <f aca="false">IF(FR2259=1,CZ2259,0)</f>
        <v>0</v>
      </c>
      <c r="C2259" s="6" t="n">
        <v>40521</v>
      </c>
      <c r="D2259" s="0" t="n">
        <f aca="false">IF(E2259&gt;E2258,1,0)</f>
        <v>1</v>
      </c>
      <c r="E2259" s="46" t="n">
        <v>114.0183</v>
      </c>
      <c r="F2259" s="46" t="n">
        <v>114.8598</v>
      </c>
      <c r="G2259" s="46" t="n">
        <v>119.1557</v>
      </c>
      <c r="H2259" s="46" t="n">
        <v>120.63</v>
      </c>
      <c r="I2259" s="46" t="n">
        <v>121.5545</v>
      </c>
      <c r="J2259" s="47" t="str">
        <f aca="false">IF(MIN(E2259:I2259)=E2259,$E$2,IF(MIN(E2259:I2259)=F2259,$F$2,IF(MIN(E2259:I2259)=G2259,$G$2,IF(MIN(E2259:I2259)=H2259,$H$2,IF(MIN(E2259:I2259)=I2259,$I$2)))))</f>
        <v>200D</v>
      </c>
      <c r="K2259" s="47" t="str">
        <f aca="false">IF(MAX(E2259:I2259)=E2259,$E$2,IF(MAX(E2259:I2259)=F2259,$F$2,IF(MAX(E2259:I2259)=G2259,$G$2,IF(MAX(E2259:I2259)=H2259,$H$2,IF(MAX(E2259:I2259)=I2259,$I$2)))))</f>
        <v>10D</v>
      </c>
      <c r="L2259" s="4" t="n">
        <f aca="false">IF(MAX(E2259:I2259)=H2259,1,0)</f>
        <v>0</v>
      </c>
      <c r="M2259" s="4" t="n">
        <f aca="false">IF(MAX(E2259:I2259)=I2259,1,0)</f>
        <v>1</v>
      </c>
      <c r="O2259" s="4" t="n">
        <f aca="false">IF(CN2259&gt;E2259,1,0)</f>
        <v>1</v>
      </c>
      <c r="P2259" s="4" t="n">
        <f aca="false">IF(CN2259&gt;F2259,1,0)</f>
        <v>1</v>
      </c>
      <c r="Q2259" s="4" t="n">
        <f aca="false">IF(CN2259&gt;G2259,1,0)</f>
        <v>1</v>
      </c>
      <c r="R2259" s="4" t="n">
        <f aca="false">IF(CN2259&gt;H2259,1,0)</f>
        <v>1</v>
      </c>
      <c r="S2259" s="4" t="n">
        <f aca="false">IF(CN2259&gt;I2259,1,0)</f>
        <v>1</v>
      </c>
      <c r="T2259" s="25" t="n">
        <f aca="false">IF(AND(AND(R2259=0,S2259=0,Q2259=0),OR(S2258=1,S2257=1,S2256=1)),1,0)</f>
        <v>0</v>
      </c>
      <c r="U2259" s="13" t="n">
        <f aca="false">SUM(CM2258:CM2259)</f>
        <v>0.00755717569795555</v>
      </c>
      <c r="AV2259" s="0"/>
      <c r="AW2259" s="55" t="n">
        <f aca="false">IF(EC2259&gt;$AW$2,1,0)</f>
        <v>0</v>
      </c>
      <c r="AX2259" s="0" t="n">
        <f aca="false">IF(AND(I2259&gt;G2259,I2258&lt;G2258),1,IF(OR(AND(I2259&gt;F2259,I2258&lt;F2258),AND(I2259&gt;E2259,I2258&lt;E2258)),1,0))</f>
        <v>0</v>
      </c>
      <c r="AY2259" s="0" t="n">
        <f aca="false">IF(K2258="10D",1,0)</f>
        <v>1</v>
      </c>
      <c r="AZ2259" s="0" t="n">
        <f aca="false">IF(AND(I2259&gt;G2259,I2258&lt;G2258,I2259&gt;F2259,I2258&gt;F2258,I2259&gt;E2259,I2258&gt;E2258),1,0)</f>
        <v>0</v>
      </c>
      <c r="BA2259" s="56" t="n">
        <f aca="false">IF(G2259&gt;H2259,1,0)</f>
        <v>0</v>
      </c>
      <c r="BB2259" s="56" t="n">
        <f aca="false">IF(I2259&lt;F2259,1,0)</f>
        <v>0</v>
      </c>
      <c r="BC2259" s="0" t="n">
        <f aca="false">IF(AND(SUM(AW2258:AX2258)=2,AY2259=1),1,IF(SUM(AX2257:AX2259)=0,0,IF(AND(OR(AW2257=1,AX2257=1),OR(AW2258=1,AX2258=1),AY2259=1),1,IF(AND(SUM(AW2259:AY2259)=2,SUM(AW2257:AX2257)=2,AX2257=1),1,0))))</f>
        <v>0</v>
      </c>
      <c r="BD2259" s="57" t="str">
        <f aca="false">IF(AND(SUM(BC2257:BC2259)&gt;=1,BA2259=1,SUM(AZ2254:AZ2259)&gt;=1),1,IF(BC2259=0,"",IF(AND(BC2259=1,AZ2259=0,AZ2258=0,AZ2257=0),1,IF(AND(BC2259=1,OR(AZ2259=1,AZ2258=1,AZ2257)),IF(BA2259=1,1,0)))))</f>
        <v/>
      </c>
      <c r="BE2259" s="50" t="str">
        <f aca="false">IF(AND(BD2259=1,BD2258=1),0,IF(BD2259=1,SUM(CM2260:CM2298),""))</f>
        <v/>
      </c>
      <c r="BF2259" s="20" t="str">
        <f aca="false">IF(AND(BB2259=1,BB2258=1,BE2218&lt;&gt;0),"",IF(AND(BB2258=0,BB2259=1),BF2258,IF(AND(BB2259=1,BB2258=1),BF2258,IF(AND(BF2258="",BE2258="",OR(BD2258=0,BD2258="")),"",IF(AND(BF2258="",BE2219=0),"",IF(AND(BE2219&lt;&gt;"",BF2258=BE2219),"",IF(AND(BD2258=1,BE2258&lt;&gt;0),CM2259,IF(BF2258&lt;&gt;0,BF2258+CM2259,IF(BF2258="","")))))))))</f>
        <v/>
      </c>
      <c r="BH2259" s="50"/>
      <c r="BI2259" s="0"/>
      <c r="BU2259" s="0"/>
      <c r="BZ2259" s="49"/>
      <c r="CG2259" s="13"/>
      <c r="CH2259" s="40"/>
      <c r="CI2259" s="13"/>
      <c r="CL2259" s="6" t="n">
        <f aca="false">C2259</f>
        <v>40521</v>
      </c>
      <c r="CM2259" s="13" t="n">
        <f aca="false">CN2259/CN2258-1</f>
        <v>0.0038935756002596</v>
      </c>
      <c r="CN2259" s="76" t="n">
        <v>123.76</v>
      </c>
      <c r="CO2259" s="13" t="n">
        <f aca="false">CN2259/CN2254-1</f>
        <v>0.00979112271540483</v>
      </c>
      <c r="CY2259" s="4" t="n">
        <v>123.97</v>
      </c>
      <c r="CZ2259" s="4" t="n">
        <v>123.76</v>
      </c>
      <c r="DA2259" s="33" t="n">
        <f aca="false">CZ2259-CN2259</f>
        <v>0</v>
      </c>
      <c r="DB2259" s="16" t="n">
        <f aca="false">CZ2259/CY2259-1</f>
        <v>-0.00169395821569729</v>
      </c>
      <c r="DC2259" s="15" t="n">
        <f aca="false">CY2259/CZ2258-1</f>
        <v>0.00559701492537301</v>
      </c>
      <c r="DD2259" s="15" t="n">
        <f aca="false">CZ2259/CZ2258-1</f>
        <v>0.0038935756002596</v>
      </c>
      <c r="DE2259" s="34" t="str">
        <f aca="false">IF(CW2259=0,"",-DC2259*CS2259)</f>
        <v/>
      </c>
      <c r="DY2259" s="6"/>
      <c r="EB2259" s="6" t="n">
        <f aca="false">CL2259</f>
        <v>40521</v>
      </c>
      <c r="EC2259" s="13" t="n">
        <f aca="false">SUM(CM2257:CM2259)</f>
        <v>0.0081273940101092</v>
      </c>
    </row>
    <row r="2260" customFormat="false" ht="15" hidden="false" customHeight="false" outlineLevel="0" collapsed="false">
      <c r="A2260" s="0" t="n">
        <f aca="false">IF(FR2260=1,CZ2260,0)</f>
        <v>0</v>
      </c>
      <c r="C2260" s="6" t="n">
        <v>40522</v>
      </c>
      <c r="D2260" s="0" t="n">
        <f aca="false">IF(E2260&gt;E2259,1,0)</f>
        <v>1</v>
      </c>
      <c r="E2260" s="46" t="n">
        <v>114.087</v>
      </c>
      <c r="F2260" s="46" t="n">
        <v>115.0339</v>
      </c>
      <c r="G2260" s="46" t="n">
        <v>119.3627</v>
      </c>
      <c r="H2260" s="46" t="n">
        <v>120.8327</v>
      </c>
      <c r="I2260" s="46" t="n">
        <v>122.1225</v>
      </c>
      <c r="J2260" s="47" t="str">
        <f aca="false">IF(MIN(E2260:I2260)=E2260,$E$2,IF(MIN(E2260:I2260)=F2260,$F$2,IF(MIN(E2260:I2260)=G2260,$G$2,IF(MIN(E2260:I2260)=H2260,$H$2,IF(MIN(E2260:I2260)=I2260,$I$2)))))</f>
        <v>200D</v>
      </c>
      <c r="K2260" s="47" t="str">
        <f aca="false">IF(MAX(E2260:I2260)=E2260,$E$2,IF(MAX(E2260:I2260)=F2260,$F$2,IF(MAX(E2260:I2260)=G2260,$G$2,IF(MAX(E2260:I2260)=H2260,$H$2,IF(MAX(E2260:I2260)=I2260,$I$2)))))</f>
        <v>10D</v>
      </c>
      <c r="L2260" s="4" t="n">
        <f aca="false">IF(MAX(E2260:I2260)=H2260,1,0)</f>
        <v>0</v>
      </c>
      <c r="M2260" s="4" t="n">
        <f aca="false">IF(MAX(E2260:I2260)=I2260,1,0)</f>
        <v>1</v>
      </c>
      <c r="O2260" s="4" t="n">
        <f aca="false">IF(CN2260&gt;E2260,1,0)</f>
        <v>1</v>
      </c>
      <c r="P2260" s="4" t="n">
        <f aca="false">IF(CN2260&gt;F2260,1,0)</f>
        <v>1</v>
      </c>
      <c r="Q2260" s="4" t="n">
        <f aca="false">IF(CN2260&gt;G2260,1,0)</f>
        <v>1</v>
      </c>
      <c r="R2260" s="4" t="n">
        <f aca="false">IF(CN2260&gt;H2260,1,0)</f>
        <v>1</v>
      </c>
      <c r="S2260" s="4" t="n">
        <f aca="false">IF(CN2260&gt;I2260,1,0)</f>
        <v>1</v>
      </c>
      <c r="T2260" s="25" t="n">
        <f aca="false">IF(AND(AND(R2260=0,S2260=0,Q2260=0),OR(S2259=1,S2258=1,S2257=1)),1,0)</f>
        <v>0</v>
      </c>
      <c r="U2260" s="13" t="n">
        <f aca="false">SUM(CM2259:CM2260)</f>
        <v>0.00971128730032422</v>
      </c>
      <c r="AV2260" s="0"/>
      <c r="AW2260" s="55" t="n">
        <f aca="false">IF(EC2260&gt;$AW$2,1,0)</f>
        <v>1</v>
      </c>
      <c r="AX2260" s="0" t="n">
        <f aca="false">IF(AND(I2260&gt;G2260,I2259&lt;G2259),1,IF(OR(AND(I2260&gt;F2260,I2259&lt;F2259),AND(I2260&gt;E2260,I2259&lt;E2259)),1,0))</f>
        <v>0</v>
      </c>
      <c r="AY2260" s="0" t="n">
        <f aca="false">IF(K2259="10D",1,0)</f>
        <v>1</v>
      </c>
      <c r="AZ2260" s="0" t="n">
        <f aca="false">IF(AND(I2260&gt;G2260,I2259&lt;G2259,I2260&gt;F2260,I2259&gt;F2259,I2260&gt;E2260,I2259&gt;E2259),1,0)</f>
        <v>0</v>
      </c>
      <c r="BA2260" s="56" t="n">
        <f aca="false">IF(G2260&gt;H2260,1,0)</f>
        <v>0</v>
      </c>
      <c r="BB2260" s="56" t="n">
        <f aca="false">IF(I2260&lt;F2260,1,0)</f>
        <v>0</v>
      </c>
      <c r="BC2260" s="0" t="n">
        <f aca="false">IF(AND(SUM(AW2259:AX2259)=2,AY2260=1),1,IF(SUM(AX2258:AX2260)=0,0,IF(AND(OR(AW2258=1,AX2258=1),OR(AW2259=1,AX2259=1),AY2260=1),1,IF(AND(SUM(AW2260:AY2260)=2,SUM(AW2258:AX2258)=2,AX2258=1),1,0))))</f>
        <v>0</v>
      </c>
      <c r="BD2260" s="57" t="str">
        <f aca="false">IF(AND(SUM(BC2258:BC2260)&gt;=1,BA2260=1,SUM(AZ2255:AZ2260)&gt;=1),1,IF(BC2260=0,"",IF(AND(BC2260=1,AZ2260=0,AZ2259=0,AZ2258=0),1,IF(AND(BC2260=1,OR(AZ2260=1,AZ2259=1,AZ2258)),IF(BA2260=1,1,0)))))</f>
        <v/>
      </c>
      <c r="BE2260" s="50" t="str">
        <f aca="false">IF(AND(BD2260=1,BD2259=1),0,IF(BD2260=1,SUM(CM2261:CM2299),""))</f>
        <v/>
      </c>
      <c r="BF2260" s="20" t="str">
        <f aca="false">IF(AND(BB2260=1,BB2259=1,BE2219&lt;&gt;0),"",IF(AND(BB2259=0,BB2260=1),BF2259,IF(AND(BB2260=1,BB2259=1),BF2259,IF(AND(BF2259="",BE2259="",OR(BD2259=0,BD2259="")),"",IF(AND(BF2259="",BE2220=0),"",IF(AND(BE2220&lt;&gt;"",BF2259=BE2220),"",IF(AND(BD2259=1,BE2259&lt;&gt;0),CM2260,IF(BF2259&lt;&gt;0,BF2259+CM2260,IF(BF2259="","")))))))))</f>
        <v/>
      </c>
      <c r="BH2260" s="50"/>
      <c r="BI2260" s="0"/>
      <c r="BU2260" s="0"/>
      <c r="BZ2260" s="49"/>
      <c r="CG2260" s="13"/>
      <c r="CH2260" s="40"/>
      <c r="CI2260" s="13"/>
      <c r="CL2260" s="6" t="n">
        <f aca="false">C2260</f>
        <v>40522</v>
      </c>
      <c r="CM2260" s="13" t="n">
        <f aca="false">CN2260/CN2259-1</f>
        <v>0.00581771170006462</v>
      </c>
      <c r="CN2260" s="76" t="n">
        <v>124.48</v>
      </c>
      <c r="CO2260" s="13" t="n">
        <f aca="false">CN2260/CN2255-1</f>
        <v>0.0129384001952966</v>
      </c>
      <c r="CY2260" s="4" t="n">
        <v>124.14</v>
      </c>
      <c r="CZ2260" s="4" t="n">
        <v>124.48</v>
      </c>
      <c r="DA2260" s="33" t="n">
        <f aca="false">CZ2260-CN2260</f>
        <v>0</v>
      </c>
      <c r="DB2260" s="16" t="n">
        <f aca="false">CZ2260/CY2260-1</f>
        <v>0.00273884324150164</v>
      </c>
      <c r="DC2260" s="15" t="n">
        <f aca="false">CY2260/CZ2259-1</f>
        <v>0.00307045895281188</v>
      </c>
      <c r="DD2260" s="15" t="n">
        <f aca="false">CZ2260/CZ2259-1</f>
        <v>0.00581771170006462</v>
      </c>
      <c r="DE2260" s="34" t="str">
        <f aca="false">IF(CW2260=0,"",-DC2260*CS2260)</f>
        <v/>
      </c>
      <c r="DY2260" s="6"/>
      <c r="EB2260" s="6" t="n">
        <f aca="false">CL2260</f>
        <v>40522</v>
      </c>
      <c r="EC2260" s="13" t="n">
        <f aca="false">SUM(CM2258:CM2260)</f>
        <v>0.0133748873980202</v>
      </c>
    </row>
    <row r="2261" customFormat="false" ht="15" hidden="false" customHeight="false" outlineLevel="0" collapsed="false">
      <c r="A2261" s="0" t="n">
        <f aca="false">IF(FR2261=1,CZ2261,0)</f>
        <v>0</v>
      </c>
      <c r="C2261" s="6" t="n">
        <v>40525</v>
      </c>
      <c r="D2261" s="0" t="n">
        <f aca="false">IF(E2261&gt;E2260,1,0)</f>
        <v>1</v>
      </c>
      <c r="E2261" s="46" t="n">
        <v>114.1503</v>
      </c>
      <c r="F2261" s="46" t="n">
        <v>115.1849</v>
      </c>
      <c r="G2261" s="46" t="n">
        <v>119.5617</v>
      </c>
      <c r="H2261" s="46" t="n">
        <v>121.035</v>
      </c>
      <c r="I2261" s="46" t="n">
        <v>122.6623</v>
      </c>
      <c r="J2261" s="47" t="str">
        <f aca="false">IF(MIN(E2261:I2261)=E2261,$E$2,IF(MIN(E2261:I2261)=F2261,$F$2,IF(MIN(E2261:I2261)=G2261,$G$2,IF(MIN(E2261:I2261)=H2261,$H$2,IF(MIN(E2261:I2261)=I2261,$I$2)))))</f>
        <v>200D</v>
      </c>
      <c r="K2261" s="47" t="str">
        <f aca="false">IF(MAX(E2261:I2261)=E2261,$E$2,IF(MAX(E2261:I2261)=F2261,$F$2,IF(MAX(E2261:I2261)=G2261,$G$2,IF(MAX(E2261:I2261)=H2261,$H$2,IF(MAX(E2261:I2261)=I2261,$I$2)))))</f>
        <v>10D</v>
      </c>
      <c r="L2261" s="4" t="n">
        <f aca="false">IF(MAX(E2261:I2261)=H2261,1,0)</f>
        <v>0</v>
      </c>
      <c r="M2261" s="4" t="n">
        <f aca="false">IF(MAX(E2261:I2261)=I2261,1,0)</f>
        <v>1</v>
      </c>
      <c r="O2261" s="4" t="n">
        <f aca="false">IF(CN2261&gt;E2261,1,0)</f>
        <v>1</v>
      </c>
      <c r="P2261" s="4" t="n">
        <f aca="false">IF(CN2261&gt;F2261,1,0)</f>
        <v>1</v>
      </c>
      <c r="Q2261" s="4" t="n">
        <f aca="false">IF(CN2261&gt;G2261,1,0)</f>
        <v>1</v>
      </c>
      <c r="R2261" s="4" t="n">
        <f aca="false">IF(CN2261&gt;H2261,1,0)</f>
        <v>1</v>
      </c>
      <c r="S2261" s="4" t="n">
        <f aca="false">IF(CN2261&gt;I2261,1,0)</f>
        <v>1</v>
      </c>
      <c r="T2261" s="25" t="n">
        <f aca="false">IF(AND(AND(R2261=0,S2261=0,Q2261=0),OR(S2260=1,S2259=1,S2258=1)),1,0)</f>
        <v>0</v>
      </c>
      <c r="U2261" s="13" t="n">
        <f aca="false">SUM(CM2260:CM2261)</f>
        <v>0.00646038522191561</v>
      </c>
      <c r="AV2261" s="0"/>
      <c r="AW2261" s="55" t="n">
        <f aca="false">IF(EC2261&gt;$AW$2,1,0)</f>
        <v>1</v>
      </c>
      <c r="AX2261" s="0" t="n">
        <f aca="false">IF(AND(I2261&gt;G2261,I2260&lt;G2260),1,IF(OR(AND(I2261&gt;F2261,I2260&lt;F2260),AND(I2261&gt;E2261,I2260&lt;E2260)),1,0))</f>
        <v>0</v>
      </c>
      <c r="AY2261" s="0" t="n">
        <f aca="false">IF(K2260="10D",1,0)</f>
        <v>1</v>
      </c>
      <c r="AZ2261" s="0" t="n">
        <f aca="false">IF(AND(I2261&gt;G2261,I2260&lt;G2260,I2261&gt;F2261,I2260&gt;F2260,I2261&gt;E2261,I2260&gt;E2260),1,0)</f>
        <v>0</v>
      </c>
      <c r="BA2261" s="56" t="n">
        <f aca="false">IF(G2261&gt;H2261,1,0)</f>
        <v>0</v>
      </c>
      <c r="BB2261" s="56" t="n">
        <f aca="false">IF(I2261&lt;F2261,1,0)</f>
        <v>0</v>
      </c>
      <c r="BC2261" s="0" t="n">
        <f aca="false">IF(AND(SUM(AW2260:AX2260)=2,AY2261=1),1,IF(SUM(AX2259:AX2261)=0,0,IF(AND(OR(AW2259=1,AX2259=1),OR(AW2260=1,AX2260=1),AY2261=1),1,IF(AND(SUM(AW2261:AY2261)=2,SUM(AW2259:AX2259)=2,AX2259=1),1,0))))</f>
        <v>0</v>
      </c>
      <c r="BD2261" s="57" t="str">
        <f aca="false">IF(AND(SUM(BC2259:BC2261)&gt;=1,BA2261=1,SUM(AZ2256:AZ2261)&gt;=1),1,IF(BC2261=0,"",IF(AND(BC2261=1,AZ2261=0,AZ2260=0,AZ2259=0),1,IF(AND(BC2261=1,OR(AZ2261=1,AZ2260=1,AZ2259)),IF(BA2261=1,1,0)))))</f>
        <v/>
      </c>
      <c r="BE2261" s="50" t="str">
        <f aca="false">IF(AND(BD2261=1,BD2260=1),0,IF(BD2261=1,SUM(CM2262:CM2300),""))</f>
        <v/>
      </c>
      <c r="BF2261" s="20" t="str">
        <f aca="false">IF(AND(BB2261=1,BB2260=1,BE2220&lt;&gt;0),"",IF(AND(BB2260=0,BB2261=1),BF2260,IF(AND(BB2261=1,BB2260=1),BF2260,IF(AND(BF2260="",BE2260="",OR(BD2260=0,BD2260="")),"",IF(AND(BF2260="",BE2221=0),"",IF(AND(BE2221&lt;&gt;"",BF2260=BE2221),"",IF(AND(BD2260=1,BE2260&lt;&gt;0),CM2261,IF(BF2260&lt;&gt;0,BF2260+CM2261,IF(BF2260="","")))))))))</f>
        <v/>
      </c>
      <c r="BH2261" s="50"/>
      <c r="BI2261" s="0"/>
      <c r="BU2261" s="0"/>
      <c r="BZ2261" s="49"/>
      <c r="CG2261" s="13"/>
      <c r="CH2261" s="40"/>
      <c r="CI2261" s="13"/>
      <c r="CL2261" s="6" t="n">
        <f aca="false">C2261</f>
        <v>40525</v>
      </c>
      <c r="CM2261" s="13" t="n">
        <f aca="false">CN2261/CN2260-1</f>
        <v>0.000642673521850989</v>
      </c>
      <c r="CN2261" s="76" t="n">
        <v>124.56</v>
      </c>
      <c r="CO2261" s="13" t="n">
        <f aca="false">CN2261/CN2256-1</f>
        <v>0.0146627565982405</v>
      </c>
      <c r="CY2261" s="4" t="n">
        <v>125.05</v>
      </c>
      <c r="CZ2261" s="4" t="n">
        <v>124.56</v>
      </c>
      <c r="DA2261" s="33" t="n">
        <f aca="false">CZ2261-CN2261</f>
        <v>0</v>
      </c>
      <c r="DB2261" s="16" t="n">
        <f aca="false">CZ2261/CY2261-1</f>
        <v>-0.00391843262694913</v>
      </c>
      <c r="DC2261" s="15" t="n">
        <f aca="false">CY2261/CZ2260-1</f>
        <v>0.00457904884318761</v>
      </c>
      <c r="DD2261" s="15" t="n">
        <f aca="false">CZ2261/CZ2260-1</f>
        <v>0.000642673521850989</v>
      </c>
      <c r="DE2261" s="34" t="str">
        <f aca="false">IF(CW2261=0,"",-DC2261*CS2261)</f>
        <v/>
      </c>
      <c r="DY2261" s="6"/>
      <c r="EB2261" s="6" t="n">
        <f aca="false">CL2261</f>
        <v>40525</v>
      </c>
      <c r="EC2261" s="13" t="n">
        <f aca="false">SUM(CM2259:CM2261)</f>
        <v>0.0103539608221752</v>
      </c>
    </row>
    <row r="2262" customFormat="false" ht="15" hidden="false" customHeight="false" outlineLevel="0" collapsed="false">
      <c r="A2262" s="0" t="n">
        <f aca="false">IF(FR2262=1,CZ2262,0)</f>
        <v>0</v>
      </c>
      <c r="C2262" s="6" t="n">
        <v>40526</v>
      </c>
      <c r="D2262" s="0" t="n">
        <f aca="false">IF(E2262&gt;E2261,1,0)</f>
        <v>1</v>
      </c>
      <c r="E2262" s="46" t="n">
        <v>114.2127</v>
      </c>
      <c r="F2262" s="46" t="n">
        <v>115.3275</v>
      </c>
      <c r="G2262" s="46" t="n">
        <v>119.7801</v>
      </c>
      <c r="H2262" s="46" t="n">
        <v>121.2397</v>
      </c>
      <c r="I2262" s="46" t="n">
        <v>123.28</v>
      </c>
      <c r="J2262" s="47" t="str">
        <f aca="false">IF(MIN(E2262:I2262)=E2262,$E$2,IF(MIN(E2262:I2262)=F2262,$F$2,IF(MIN(E2262:I2262)=G2262,$G$2,IF(MIN(E2262:I2262)=H2262,$H$2,IF(MIN(E2262:I2262)=I2262,$I$2)))))</f>
        <v>200D</v>
      </c>
      <c r="K2262" s="47" t="str">
        <f aca="false">IF(MAX(E2262:I2262)=E2262,$E$2,IF(MAX(E2262:I2262)=F2262,$F$2,IF(MAX(E2262:I2262)=G2262,$G$2,IF(MAX(E2262:I2262)=H2262,$H$2,IF(MAX(E2262:I2262)=I2262,$I$2)))))</f>
        <v>10D</v>
      </c>
      <c r="L2262" s="4" t="n">
        <f aca="false">IF(MAX(E2262:I2262)=H2262,1,0)</f>
        <v>0</v>
      </c>
      <c r="M2262" s="4" t="n">
        <f aca="false">IF(MAX(E2262:I2262)=I2262,1,0)</f>
        <v>1</v>
      </c>
      <c r="O2262" s="4" t="n">
        <f aca="false">IF(CN2262&gt;E2262,1,0)</f>
        <v>1</v>
      </c>
      <c r="P2262" s="4" t="n">
        <f aca="false">IF(CN2262&gt;F2262,1,0)</f>
        <v>1</v>
      </c>
      <c r="Q2262" s="4" t="n">
        <f aca="false">IF(CN2262&gt;G2262,1,0)</f>
        <v>1</v>
      </c>
      <c r="R2262" s="4" t="n">
        <f aca="false">IF(CN2262&gt;H2262,1,0)</f>
        <v>1</v>
      </c>
      <c r="S2262" s="4" t="n">
        <f aca="false">IF(CN2262&gt;I2262,1,0)</f>
        <v>1</v>
      </c>
      <c r="T2262" s="25" t="n">
        <f aca="false">IF(AND(AND(R2262=0,S2262=0,Q2262=0),OR(S2261=1,S2260=1,S2259=1)),1,0)</f>
        <v>0</v>
      </c>
      <c r="U2262" s="13" t="n">
        <f aca="false">SUM(CM2261:CM2262)</f>
        <v>0.00152578206391896</v>
      </c>
      <c r="AV2262" s="0"/>
      <c r="AW2262" s="55" t="n">
        <f aca="false">IF(EC2262&gt;$AW$2,1,0)</f>
        <v>0</v>
      </c>
      <c r="AX2262" s="0" t="n">
        <f aca="false">IF(AND(I2262&gt;G2262,I2261&lt;G2261),1,IF(OR(AND(I2262&gt;F2262,I2261&lt;F2261),AND(I2262&gt;E2262,I2261&lt;E2261)),1,0))</f>
        <v>0</v>
      </c>
      <c r="AY2262" s="0" t="n">
        <f aca="false">IF(K2261="10D",1,0)</f>
        <v>1</v>
      </c>
      <c r="AZ2262" s="0" t="n">
        <f aca="false">IF(AND(I2262&gt;G2262,I2261&lt;G2261,I2262&gt;F2262,I2261&gt;F2261,I2262&gt;E2262,I2261&gt;E2261),1,0)</f>
        <v>0</v>
      </c>
      <c r="BA2262" s="56" t="n">
        <f aca="false">IF(G2262&gt;H2262,1,0)</f>
        <v>0</v>
      </c>
      <c r="BB2262" s="56" t="n">
        <f aca="false">IF(I2262&lt;F2262,1,0)</f>
        <v>0</v>
      </c>
      <c r="BC2262" s="0" t="n">
        <f aca="false">IF(AND(SUM(AW2261:AX2261)=2,AY2262=1),1,IF(SUM(AX2260:AX2262)=0,0,IF(AND(OR(AW2260=1,AX2260=1),OR(AW2261=1,AX2261=1),AY2262=1),1,IF(AND(SUM(AW2262:AY2262)=2,SUM(AW2260:AX2260)=2,AX2260=1),1,0))))</f>
        <v>0</v>
      </c>
      <c r="BD2262" s="57" t="str">
        <f aca="false">IF(AND(SUM(BC2260:BC2262)&gt;=1,BA2262=1,SUM(AZ2257:AZ2262)&gt;=1),1,IF(BC2262=0,"",IF(AND(BC2262=1,AZ2262=0,AZ2261=0,AZ2260=0),1,IF(AND(BC2262=1,OR(AZ2262=1,AZ2261=1,AZ2260)),IF(BA2262=1,1,0)))))</f>
        <v/>
      </c>
      <c r="BE2262" s="50" t="str">
        <f aca="false">IF(AND(BD2262=1,BD2261=1),0,IF(BD2262=1,SUM(CM2263:CM2301),""))</f>
        <v/>
      </c>
      <c r="BF2262" s="20" t="str">
        <f aca="false">IF(AND(BB2262=1,BB2261=1,BE2221&lt;&gt;0),"",IF(AND(BB2261=0,BB2262=1),BF2261,IF(AND(BB2262=1,BB2261=1),BF2261,IF(AND(BF2261="",BE2261="",OR(BD2261=0,BD2261="")),"",IF(AND(BF2261="",BE2222=0),"",IF(AND(BE2222&lt;&gt;"",BF2261=BE2222),"",IF(AND(BD2261=1,BE2261&lt;&gt;0),CM2262,IF(BF2261&lt;&gt;0,BF2261+CM2262,IF(BF2261="","")))))))))</f>
        <v/>
      </c>
      <c r="BH2262" s="50"/>
      <c r="BI2262" s="0"/>
      <c r="BU2262" s="0"/>
      <c r="BZ2262" s="49"/>
      <c r="CG2262" s="13"/>
      <c r="CH2262" s="40"/>
      <c r="CI2262" s="13"/>
      <c r="CL2262" s="6" t="n">
        <f aca="false">C2262</f>
        <v>40526</v>
      </c>
      <c r="CM2262" s="13" t="n">
        <f aca="false">CN2262/CN2261-1</f>
        <v>0.000883108542067967</v>
      </c>
      <c r="CN2262" s="76" t="n">
        <v>124.67</v>
      </c>
      <c r="CO2262" s="13" t="n">
        <f aca="false">CN2262/CN2257-1</f>
        <v>0.0149800537328015</v>
      </c>
      <c r="CY2262" s="4" t="n">
        <v>124.75</v>
      </c>
      <c r="CZ2262" s="4" t="n">
        <v>124.67</v>
      </c>
      <c r="DA2262" s="33" t="n">
        <f aca="false">CZ2262-CN2262</f>
        <v>0</v>
      </c>
      <c r="DB2262" s="16" t="n">
        <f aca="false">CZ2262/CY2262-1</f>
        <v>-0.000641282565130297</v>
      </c>
      <c r="DC2262" s="15" t="n">
        <f aca="false">CY2262/CZ2261-1</f>
        <v>0.00152536929993574</v>
      </c>
      <c r="DD2262" s="15" t="n">
        <f aca="false">CZ2262/CZ2261-1</f>
        <v>0.000883108542067967</v>
      </c>
      <c r="DE2262" s="34" t="str">
        <f aca="false">IF(CW2262=0,"",-DC2262*CS2262)</f>
        <v/>
      </c>
      <c r="DY2262" s="6"/>
      <c r="EB2262" s="6" t="n">
        <f aca="false">CL2262</f>
        <v>40526</v>
      </c>
      <c r="EC2262" s="13" t="n">
        <f aca="false">SUM(CM2260:CM2262)</f>
        <v>0.00734349376398358</v>
      </c>
    </row>
    <row r="2263" customFormat="false" ht="15" hidden="false" customHeight="false" outlineLevel="0" collapsed="false">
      <c r="A2263" s="0" t="n">
        <f aca="false">IF(FR2263=1,CZ2263,0)</f>
        <v>0</v>
      </c>
      <c r="C2263" s="6" t="n">
        <v>40527</v>
      </c>
      <c r="D2263" s="0" t="n">
        <f aca="false">IF(E2263&gt;E2262,1,0)</f>
        <v>1</v>
      </c>
      <c r="E2263" s="46" t="n">
        <v>114.2717</v>
      </c>
      <c r="F2263" s="46" t="n">
        <v>115.4529</v>
      </c>
      <c r="G2263" s="46" t="n">
        <v>119.9413</v>
      </c>
      <c r="H2263" s="46" t="n">
        <v>121.3938</v>
      </c>
      <c r="I2263" s="46" t="n">
        <v>123.5888</v>
      </c>
      <c r="J2263" s="47" t="str">
        <f aca="false">IF(MIN(E2263:I2263)=E2263,$E$2,IF(MIN(E2263:I2263)=F2263,$F$2,IF(MIN(E2263:I2263)=G2263,$G$2,IF(MIN(E2263:I2263)=H2263,$H$2,IF(MIN(E2263:I2263)=I2263,$I$2)))))</f>
        <v>200D</v>
      </c>
      <c r="K2263" s="47" t="str">
        <f aca="false">IF(MAX(E2263:I2263)=E2263,$E$2,IF(MAX(E2263:I2263)=F2263,$F$2,IF(MAX(E2263:I2263)=G2263,$G$2,IF(MAX(E2263:I2263)=H2263,$H$2,IF(MAX(E2263:I2263)=I2263,$I$2)))))</f>
        <v>10D</v>
      </c>
      <c r="L2263" s="4" t="n">
        <f aca="false">IF(MAX(E2263:I2263)=H2263,1,0)</f>
        <v>0</v>
      </c>
      <c r="M2263" s="4" t="n">
        <f aca="false">IF(MAX(E2263:I2263)=I2263,1,0)</f>
        <v>1</v>
      </c>
      <c r="O2263" s="4" t="n">
        <f aca="false">IF(CN2263&gt;E2263,1,0)</f>
        <v>1</v>
      </c>
      <c r="P2263" s="4" t="n">
        <f aca="false">IF(CN2263&gt;F2263,1,0)</f>
        <v>1</v>
      </c>
      <c r="Q2263" s="4" t="n">
        <f aca="false">IF(CN2263&gt;G2263,1,0)</f>
        <v>1</v>
      </c>
      <c r="R2263" s="4" t="n">
        <f aca="false">IF(CN2263&gt;H2263,1,0)</f>
        <v>1</v>
      </c>
      <c r="S2263" s="4" t="n">
        <f aca="false">IF(CN2263&gt;I2263,1,0)</f>
        <v>1</v>
      </c>
      <c r="T2263" s="25" t="n">
        <f aca="false">IF(AND(AND(R2263=0,S2263=0,Q2263=0),OR(S2262=1,S2261=1,S2260=1)),1,0)</f>
        <v>0</v>
      </c>
      <c r="U2263" s="13" t="n">
        <f aca="false">SUM(CM2262:CM2263)</f>
        <v>-0.00370500407524177</v>
      </c>
      <c r="AV2263" s="0"/>
      <c r="AW2263" s="55" t="n">
        <f aca="false">IF(EC2263&gt;$AW$2,1,0)</f>
        <v>0</v>
      </c>
      <c r="AX2263" s="0" t="n">
        <f aca="false">IF(AND(I2263&gt;G2263,I2262&lt;G2262),1,IF(OR(AND(I2263&gt;F2263,I2262&lt;F2262),AND(I2263&gt;E2263,I2262&lt;E2262)),1,0))</f>
        <v>0</v>
      </c>
      <c r="AY2263" s="0" t="n">
        <f aca="false">IF(K2262="10D",1,0)</f>
        <v>1</v>
      </c>
      <c r="AZ2263" s="0" t="n">
        <f aca="false">IF(AND(I2263&gt;G2263,I2262&lt;G2262,I2263&gt;F2263,I2262&gt;F2262,I2263&gt;E2263,I2262&gt;E2262),1,0)</f>
        <v>0</v>
      </c>
      <c r="BA2263" s="56" t="n">
        <f aca="false">IF(G2263&gt;H2263,1,0)</f>
        <v>0</v>
      </c>
      <c r="BB2263" s="56" t="n">
        <f aca="false">IF(I2263&lt;F2263,1,0)</f>
        <v>0</v>
      </c>
      <c r="BC2263" s="0" t="n">
        <f aca="false">IF(AND(SUM(AW2262:AX2262)=2,AY2263=1),1,IF(SUM(AX2261:AX2263)=0,0,IF(AND(OR(AW2261=1,AX2261=1),OR(AW2262=1,AX2262=1),AY2263=1),1,IF(AND(SUM(AW2263:AY2263)=2,SUM(AW2261:AX2261)=2,AX2261=1),1,0))))</f>
        <v>0</v>
      </c>
      <c r="BD2263" s="57" t="str">
        <f aca="false">IF(AND(SUM(BC2261:BC2263)&gt;=1,BA2263=1,SUM(AZ2258:AZ2263)&gt;=1),1,IF(BC2263=0,"",IF(AND(BC2263=1,AZ2263=0,AZ2262=0,AZ2261=0),1,IF(AND(BC2263=1,OR(AZ2263=1,AZ2262=1,AZ2261)),IF(BA2263=1,1,0)))))</f>
        <v/>
      </c>
      <c r="BE2263" s="50" t="str">
        <f aca="false">IF(AND(BD2263=1,BD2262=1),0,IF(BD2263=1,SUM(CM2264:CM2302),""))</f>
        <v/>
      </c>
      <c r="BF2263" s="20" t="str">
        <f aca="false">IF(AND(BB2263=1,BB2262=1,BE2222&lt;&gt;0),"",IF(AND(BB2262=0,BB2263=1),BF2262,IF(AND(BB2263=1,BB2262=1),BF2262,IF(AND(BF2262="",BE2262="",OR(BD2262=0,BD2262="")),"",IF(AND(BF2262="",BE2223=0),"",IF(AND(BE2223&lt;&gt;"",BF2262=BE2223),"",IF(AND(BD2262=1,BE2262&lt;&gt;0),CM2263,IF(BF2262&lt;&gt;0,BF2262+CM2263,IF(BF2262="","")))))))))</f>
        <v/>
      </c>
      <c r="BH2263" s="50"/>
      <c r="BI2263" s="0"/>
      <c r="BU2263" s="0"/>
      <c r="BZ2263" s="49"/>
      <c r="CG2263" s="13"/>
      <c r="CH2263" s="40"/>
      <c r="CI2263" s="13"/>
      <c r="CL2263" s="6" t="n">
        <f aca="false">C2263</f>
        <v>40527</v>
      </c>
      <c r="CM2263" s="13" t="n">
        <f aca="false">CN2263/CN2262-1</f>
        <v>-0.00458811261730974</v>
      </c>
      <c r="CN2263" s="76" t="n">
        <v>124.098</v>
      </c>
      <c r="CO2263" s="13" t="n">
        <f aca="false">CN2263/CN2258-1</f>
        <v>0.00663530175210902</v>
      </c>
      <c r="CY2263" s="4" t="n">
        <v>124.44</v>
      </c>
      <c r="CZ2263" s="4" t="n">
        <v>124.098</v>
      </c>
      <c r="DA2263" s="33" t="n">
        <f aca="false">CZ2263-CN2263</f>
        <v>0</v>
      </c>
      <c r="DB2263" s="16" t="n">
        <f aca="false">CZ2263/CY2263-1</f>
        <v>-0.00274831243972995</v>
      </c>
      <c r="DC2263" s="15" t="n">
        <f aca="false">CY2263/CZ2262-1</f>
        <v>-0.00184487045800918</v>
      </c>
      <c r="DD2263" s="15" t="n">
        <f aca="false">CZ2263/CZ2262-1</f>
        <v>-0.00458811261730974</v>
      </c>
      <c r="DE2263" s="34" t="str">
        <f aca="false">IF(CW2263=0,"",-DC2263*CS2263)</f>
        <v/>
      </c>
      <c r="DY2263" s="6"/>
      <c r="EB2263" s="6" t="n">
        <f aca="false">CL2263</f>
        <v>40527</v>
      </c>
      <c r="EC2263" s="13" t="n">
        <f aca="false">SUM(CM2261:CM2263)</f>
        <v>-0.00306233055339078</v>
      </c>
    </row>
    <row r="2264" customFormat="false" ht="15" hidden="false" customHeight="false" outlineLevel="0" collapsed="false">
      <c r="A2264" s="0" t="n">
        <f aca="false">IF(FR2264=1,CZ2264,0)</f>
        <v>0</v>
      </c>
      <c r="C2264" s="6" t="n">
        <v>40528</v>
      </c>
      <c r="D2264" s="0" t="n">
        <f aca="false">IF(E2264&gt;E2263,1,0)</f>
        <v>1</v>
      </c>
      <c r="E2264" s="46" t="n">
        <v>114.3326</v>
      </c>
      <c r="F2264" s="46" t="n">
        <v>115.5856</v>
      </c>
      <c r="G2264" s="46" t="n">
        <v>120.1171</v>
      </c>
      <c r="H2264" s="46" t="n">
        <v>121.5561</v>
      </c>
      <c r="I2264" s="46" t="n">
        <v>123.8148</v>
      </c>
      <c r="J2264" s="47" t="str">
        <f aca="false">IF(MIN(E2264:I2264)=E2264,$E$2,IF(MIN(E2264:I2264)=F2264,$F$2,IF(MIN(E2264:I2264)=G2264,$G$2,IF(MIN(E2264:I2264)=H2264,$H$2,IF(MIN(E2264:I2264)=I2264,$I$2)))))</f>
        <v>200D</v>
      </c>
      <c r="K2264" s="47" t="str">
        <f aca="false">IF(MAX(E2264:I2264)=E2264,$E$2,IF(MAX(E2264:I2264)=F2264,$F$2,IF(MAX(E2264:I2264)=G2264,$G$2,IF(MAX(E2264:I2264)=H2264,$H$2,IF(MAX(E2264:I2264)=I2264,$I$2)))))</f>
        <v>10D</v>
      </c>
      <c r="L2264" s="4" t="n">
        <f aca="false">IF(MAX(E2264:I2264)=H2264,1,0)</f>
        <v>0</v>
      </c>
      <c r="M2264" s="4" t="n">
        <f aca="false">IF(MAX(E2264:I2264)=I2264,1,0)</f>
        <v>1</v>
      </c>
      <c r="O2264" s="4" t="n">
        <f aca="false">IF(CN2264&gt;E2264,1,0)</f>
        <v>1</v>
      </c>
      <c r="P2264" s="4" t="n">
        <f aca="false">IF(CN2264&gt;F2264,1,0)</f>
        <v>1</v>
      </c>
      <c r="Q2264" s="4" t="n">
        <f aca="false">IF(CN2264&gt;G2264,1,0)</f>
        <v>1</v>
      </c>
      <c r="R2264" s="4" t="n">
        <f aca="false">IF(CN2264&gt;H2264,1,0)</f>
        <v>1</v>
      </c>
      <c r="S2264" s="4" t="n">
        <f aca="false">IF(CN2264&gt;I2264,1,0)</f>
        <v>1</v>
      </c>
      <c r="T2264" s="25" t="n">
        <f aca="false">IF(AND(AND(R2264=0,S2264=0,Q2264=0),OR(S2263=1,S2262=1,S2261=1)),1,0)</f>
        <v>0</v>
      </c>
      <c r="U2264" s="13" t="n">
        <f aca="false">SUM(CM2263:CM2264)</f>
        <v>0.00122986994485874</v>
      </c>
      <c r="AV2264" s="0"/>
      <c r="AW2264" s="55" t="n">
        <f aca="false">IF(EC2264&gt;$AW$2,1,0)</f>
        <v>0</v>
      </c>
      <c r="AX2264" s="0" t="n">
        <f aca="false">IF(AND(I2264&gt;G2264,I2263&lt;G2263),1,IF(OR(AND(I2264&gt;F2264,I2263&lt;F2263),AND(I2264&gt;E2264,I2263&lt;E2263)),1,0))</f>
        <v>0</v>
      </c>
      <c r="AY2264" s="0" t="n">
        <f aca="false">IF(K2263="10D",1,0)</f>
        <v>1</v>
      </c>
      <c r="AZ2264" s="0" t="n">
        <f aca="false">IF(AND(I2264&gt;G2264,I2263&lt;G2263,I2264&gt;F2264,I2263&gt;F2263,I2264&gt;E2264,I2263&gt;E2263),1,0)</f>
        <v>0</v>
      </c>
      <c r="BA2264" s="56" t="n">
        <f aca="false">IF(G2264&gt;H2264,1,0)</f>
        <v>0</v>
      </c>
      <c r="BB2264" s="56" t="n">
        <f aca="false">IF(I2264&lt;F2264,1,0)</f>
        <v>0</v>
      </c>
      <c r="BC2264" s="0" t="n">
        <f aca="false">IF(AND(SUM(AW2263:AX2263)=2,AY2264=1),1,IF(SUM(AX2262:AX2264)=0,0,IF(AND(OR(AW2262=1,AX2262=1),OR(AW2263=1,AX2263=1),AY2264=1),1,IF(AND(SUM(AW2264:AY2264)=2,SUM(AW2262:AX2262)=2,AX2262=1),1,0))))</f>
        <v>0</v>
      </c>
      <c r="BD2264" s="57" t="str">
        <f aca="false">IF(AND(SUM(BC2262:BC2264)&gt;=1,BA2264=1,SUM(AZ2259:AZ2264)&gt;=1),1,IF(BC2264=0,"",IF(AND(BC2264=1,AZ2264=0,AZ2263=0,AZ2262=0),1,IF(AND(BC2264=1,OR(AZ2264=1,AZ2263=1,AZ2262)),IF(BA2264=1,1,0)))))</f>
        <v/>
      </c>
      <c r="BE2264" s="50" t="str">
        <f aca="false">IF(AND(BD2264=1,BD2263=1),0,IF(BD2264=1,SUM(CM2265:CM2303),""))</f>
        <v/>
      </c>
      <c r="BF2264" s="20" t="str">
        <f aca="false">IF(AND(BB2264=1,BB2263=1,BE2223&lt;&gt;0),"",IF(AND(BB2263=0,BB2264=1),BF2263,IF(AND(BB2264=1,BB2263=1),BF2263,IF(AND(BF2263="",BE2263="",OR(BD2263=0,BD2263="")),"",IF(AND(BF2263="",BE2224=0),"",IF(AND(BE2224&lt;&gt;"",BF2263=BE2224),"",IF(AND(BD2263=1,BE2263&lt;&gt;0),CM2264,IF(BF2263&lt;&gt;0,BF2263+CM2264,IF(BF2263="","")))))))))</f>
        <v/>
      </c>
      <c r="BH2264" s="50"/>
      <c r="BI2264" s="0"/>
      <c r="BU2264" s="0"/>
      <c r="BZ2264" s="49"/>
      <c r="CG2264" s="13"/>
      <c r="CH2264" s="40"/>
      <c r="CI2264" s="13"/>
      <c r="CL2264" s="6" t="n">
        <f aca="false">C2264</f>
        <v>40528</v>
      </c>
      <c r="CM2264" s="13" t="n">
        <f aca="false">CN2264/CN2263-1</f>
        <v>0.00581798256216848</v>
      </c>
      <c r="CN2264" s="76" t="n">
        <v>124.82</v>
      </c>
      <c r="CO2264" s="13" t="n">
        <f aca="false">CN2264/CN2259-1</f>
        <v>0.00856496444731736</v>
      </c>
      <c r="CY2264" s="4" t="n">
        <v>124.18</v>
      </c>
      <c r="CZ2264" s="4" t="n">
        <v>124.82</v>
      </c>
      <c r="DA2264" s="33" t="n">
        <f aca="false">CZ2264-CN2264</f>
        <v>0</v>
      </c>
      <c r="DB2264" s="16" t="n">
        <f aca="false">CZ2264/CY2264-1</f>
        <v>0.00515380898695428</v>
      </c>
      <c r="DC2264" s="15" t="n">
        <f aca="false">CY2264/CZ2263-1</f>
        <v>0.000660768102628717</v>
      </c>
      <c r="DD2264" s="15" t="n">
        <f aca="false">CZ2264/CZ2263-1</f>
        <v>0.00581798256216848</v>
      </c>
      <c r="DE2264" s="34" t="str">
        <f aca="false">IF(CW2264=0,"",-DC2264*CS2264)</f>
        <v/>
      </c>
      <c r="DY2264" s="6"/>
      <c r="EB2264" s="6" t="n">
        <f aca="false">CL2264</f>
        <v>40528</v>
      </c>
      <c r="EC2264" s="13" t="n">
        <f aca="false">SUM(CM2262:CM2264)</f>
        <v>0.00211297848692671</v>
      </c>
    </row>
    <row r="2265" customFormat="false" ht="15" hidden="false" customHeight="false" outlineLevel="0" collapsed="false">
      <c r="A2265" s="0" t="n">
        <f aca="false">IF(FR2265=1,CZ2265,0)</f>
        <v>0</v>
      </c>
      <c r="C2265" s="6" t="n">
        <v>40529</v>
      </c>
      <c r="D2265" s="0" t="n">
        <f aca="false">IF(E2265&gt;E2264,1,0)</f>
        <v>1</v>
      </c>
      <c r="E2265" s="46" t="n">
        <v>114.3828</v>
      </c>
      <c r="F2265" s="46" t="n">
        <v>115.7203</v>
      </c>
      <c r="G2265" s="46" t="n">
        <v>120.2853</v>
      </c>
      <c r="H2265" s="46" t="n">
        <v>121.6241</v>
      </c>
      <c r="I2265" s="46" t="n">
        <v>123.9558</v>
      </c>
      <c r="J2265" s="47" t="str">
        <f aca="false">IF(MIN(E2265:I2265)=E2265,$E$2,IF(MIN(E2265:I2265)=F2265,$F$2,IF(MIN(E2265:I2265)=G2265,$G$2,IF(MIN(E2265:I2265)=H2265,$H$2,IF(MIN(E2265:I2265)=I2265,$I$2)))))</f>
        <v>200D</v>
      </c>
      <c r="K2265" s="47" t="str">
        <f aca="false">IF(MAX(E2265:I2265)=E2265,$E$2,IF(MAX(E2265:I2265)=F2265,$F$2,IF(MAX(E2265:I2265)=G2265,$G$2,IF(MAX(E2265:I2265)=H2265,$H$2,IF(MAX(E2265:I2265)=I2265,$I$2)))))</f>
        <v>10D</v>
      </c>
      <c r="L2265" s="4" t="n">
        <f aca="false">IF(MAX(E2265:I2265)=H2265,1,0)</f>
        <v>0</v>
      </c>
      <c r="M2265" s="4" t="n">
        <f aca="false">IF(MAX(E2265:I2265)=I2265,1,0)</f>
        <v>1</v>
      </c>
      <c r="O2265" s="4" t="n">
        <f aca="false">IF(CN2265&gt;E2265,1,0)</f>
        <v>1</v>
      </c>
      <c r="P2265" s="4" t="n">
        <f aca="false">IF(CN2265&gt;F2265,1,0)</f>
        <v>1</v>
      </c>
      <c r="Q2265" s="4" t="n">
        <f aca="false">IF(CN2265&gt;G2265,1,0)</f>
        <v>1</v>
      </c>
      <c r="R2265" s="4" t="n">
        <f aca="false">IF(CN2265&gt;H2265,1,0)</f>
        <v>1</v>
      </c>
      <c r="S2265" s="4" t="n">
        <f aca="false">IF(CN2265&gt;I2265,1,0)</f>
        <v>1</v>
      </c>
      <c r="T2265" s="25" t="n">
        <f aca="false">IF(AND(AND(R2265=0,S2265=0,Q2265=0),OR(S2264=1,S2263=1,S2262=1)),1,0)</f>
        <v>0</v>
      </c>
      <c r="U2265" s="13" t="n">
        <f aca="false">SUM(CM2264:CM2265)</f>
        <v>0.00165198352355289</v>
      </c>
      <c r="AV2265" s="0"/>
      <c r="AW2265" s="55" t="n">
        <f aca="false">IF(EC2265&gt;$AW$2,1,0)</f>
        <v>0</v>
      </c>
      <c r="AX2265" s="0" t="n">
        <f aca="false">IF(AND(I2265&gt;G2265,I2264&lt;G2264),1,IF(OR(AND(I2265&gt;F2265,I2264&lt;F2264),AND(I2265&gt;E2265,I2264&lt;E2264)),1,0))</f>
        <v>0</v>
      </c>
      <c r="AY2265" s="0" t="n">
        <f aca="false">IF(K2264="10D",1,0)</f>
        <v>1</v>
      </c>
      <c r="AZ2265" s="0" t="n">
        <f aca="false">IF(AND(I2265&gt;G2265,I2264&lt;G2264,I2265&gt;F2265,I2264&gt;F2264,I2265&gt;E2265,I2264&gt;E2264),1,0)</f>
        <v>0</v>
      </c>
      <c r="BA2265" s="56" t="n">
        <f aca="false">IF(G2265&gt;H2265,1,0)</f>
        <v>0</v>
      </c>
      <c r="BB2265" s="56" t="n">
        <f aca="false">IF(I2265&lt;F2265,1,0)</f>
        <v>0</v>
      </c>
      <c r="BC2265" s="0" t="n">
        <f aca="false">IF(AND(SUM(AW2264:AX2264)=2,AY2265=1),1,IF(SUM(AX2263:AX2265)=0,0,IF(AND(OR(AW2263=1,AX2263=1),OR(AW2264=1,AX2264=1),AY2265=1),1,IF(AND(SUM(AW2265:AY2265)=2,SUM(AW2263:AX2263)=2,AX2263=1),1,0))))</f>
        <v>0</v>
      </c>
      <c r="BD2265" s="57" t="str">
        <f aca="false">IF(AND(SUM(BC2263:BC2265)&gt;=1,BA2265=1,SUM(AZ2260:AZ2265)&gt;=1),1,IF(BC2265=0,"",IF(AND(BC2265=1,AZ2265=0,AZ2264=0,AZ2263=0),1,IF(AND(BC2265=1,OR(AZ2265=1,AZ2264=1,AZ2263)),IF(BA2265=1,1,0)))))</f>
        <v/>
      </c>
      <c r="BE2265" s="50" t="str">
        <f aca="false">IF(AND(BD2265=1,BD2264=1),0,IF(BD2265=1,SUM(CM2266:CM2304),""))</f>
        <v/>
      </c>
      <c r="BF2265" s="20" t="str">
        <f aca="false">IF(AND(BB2265=1,BB2264=1,BE2224&lt;&gt;0),"",IF(AND(BB2264=0,BB2265=1),BF2264,IF(AND(BB2265=1,BB2264=1),BF2264,IF(AND(BF2264="",BE2264="",OR(BD2264=0,BD2264="")),"",IF(AND(BF2264="",BE2225=0),"",IF(AND(BE2225&lt;&gt;"",BF2264=BE2225),"",IF(AND(BD2264=1,BE2264&lt;&gt;0),CM2265,IF(BF2264&lt;&gt;0,BF2264+CM2265,IF(BF2264="","")))))))))</f>
        <v/>
      </c>
      <c r="BH2265" s="50"/>
      <c r="BI2265" s="0"/>
      <c r="BU2265" s="0"/>
      <c r="BZ2265" s="49"/>
      <c r="CG2265" s="13"/>
      <c r="CH2265" s="40"/>
      <c r="CI2265" s="13"/>
      <c r="CL2265" s="6" t="n">
        <f aca="false">C2265</f>
        <v>40529</v>
      </c>
      <c r="CM2265" s="13" t="n">
        <f aca="false">CN2265/CN2264-1</f>
        <v>-0.00416599903861559</v>
      </c>
      <c r="CN2265" s="76" t="n">
        <v>124.3</v>
      </c>
      <c r="CO2265" s="13" t="n">
        <f aca="false">CN2265/CN2260-1</f>
        <v>-0.00144601542416456</v>
      </c>
      <c r="CY2265" s="4" t="n">
        <v>124.08</v>
      </c>
      <c r="CZ2265" s="4" t="n">
        <v>124.3</v>
      </c>
      <c r="DA2265" s="33" t="n">
        <f aca="false">CZ2265-CN2265</f>
        <v>0</v>
      </c>
      <c r="DB2265" s="16" t="n">
        <f aca="false">CZ2265/CY2265-1</f>
        <v>0.00177304964539005</v>
      </c>
      <c r="DC2265" s="15" t="n">
        <f aca="false">CY2265/CZ2264-1</f>
        <v>-0.00592853709341445</v>
      </c>
      <c r="DD2265" s="15" t="n">
        <f aca="false">CZ2265/CZ2264-1</f>
        <v>-0.00416599903861559</v>
      </c>
      <c r="DE2265" s="34" t="str">
        <f aca="false">IF(CW2265=0,"",-DC2265*CS2265)</f>
        <v/>
      </c>
      <c r="DY2265" s="6"/>
      <c r="EB2265" s="6" t="n">
        <f aca="false">CL2265</f>
        <v>40529</v>
      </c>
      <c r="EC2265" s="13" t="n">
        <f aca="false">SUM(CM2263:CM2265)</f>
        <v>-0.00293612909375685</v>
      </c>
    </row>
    <row r="2266" customFormat="false" ht="15" hidden="false" customHeight="false" outlineLevel="0" collapsed="false">
      <c r="A2266" s="0" t="n">
        <f aca="false">IF(FR2266=1,CZ2266,0)</f>
        <v>0</v>
      </c>
      <c r="C2266" s="6" t="n">
        <v>40532</v>
      </c>
      <c r="D2266" s="0" t="n">
        <f aca="false">IF(E2266&gt;E2265,1,0)</f>
        <v>1</v>
      </c>
      <c r="E2266" s="46" t="n">
        <v>114.4345</v>
      </c>
      <c r="F2266" s="46" t="n">
        <v>115.8634</v>
      </c>
      <c r="G2266" s="46" t="n">
        <v>120.4465</v>
      </c>
      <c r="H2266" s="46" t="n">
        <v>121.6866</v>
      </c>
      <c r="I2266" s="46" t="n">
        <v>124.1398</v>
      </c>
      <c r="J2266" s="47" t="str">
        <f aca="false">IF(MIN(E2266:I2266)=E2266,$E$2,IF(MIN(E2266:I2266)=F2266,$F$2,IF(MIN(E2266:I2266)=G2266,$G$2,IF(MIN(E2266:I2266)=H2266,$H$2,IF(MIN(E2266:I2266)=I2266,$I$2)))))</f>
        <v>200D</v>
      </c>
      <c r="K2266" s="47" t="str">
        <f aca="false">IF(MAX(E2266:I2266)=E2266,$E$2,IF(MAX(E2266:I2266)=F2266,$F$2,IF(MAX(E2266:I2266)=G2266,$G$2,IF(MAX(E2266:I2266)=H2266,$H$2,IF(MAX(E2266:I2266)=I2266,$I$2)))))</f>
        <v>10D</v>
      </c>
      <c r="L2266" s="4" t="n">
        <f aca="false">IF(MAX(E2266:I2266)=H2266,1,0)</f>
        <v>0</v>
      </c>
      <c r="M2266" s="4" t="n">
        <f aca="false">IF(MAX(E2266:I2266)=I2266,1,0)</f>
        <v>1</v>
      </c>
      <c r="O2266" s="4" t="n">
        <f aca="false">IF(CN2266&gt;E2266,1,0)</f>
        <v>1</v>
      </c>
      <c r="P2266" s="4" t="n">
        <f aca="false">IF(CN2266&gt;F2266,1,0)</f>
        <v>1</v>
      </c>
      <c r="Q2266" s="4" t="n">
        <f aca="false">IF(CN2266&gt;G2266,1,0)</f>
        <v>1</v>
      </c>
      <c r="R2266" s="4" t="n">
        <f aca="false">IF(CN2266&gt;H2266,1,0)</f>
        <v>1</v>
      </c>
      <c r="S2266" s="4" t="n">
        <f aca="false">IF(CN2266&gt;I2266,1,0)</f>
        <v>1</v>
      </c>
      <c r="T2266" s="25" t="n">
        <f aca="false">IF(AND(AND(R2266=0,S2266=0,Q2266=0),OR(S2265=1,S2264=1,S2263=1)),1,0)</f>
        <v>0</v>
      </c>
      <c r="U2266" s="13" t="n">
        <f aca="false">SUM(CM2265:CM2266)</f>
        <v>-0.00175248335076361</v>
      </c>
      <c r="AV2266" s="0"/>
      <c r="AW2266" s="55" t="n">
        <f aca="false">IF(EC2266&gt;$AW$2,1,0)</f>
        <v>0</v>
      </c>
      <c r="AX2266" s="0" t="n">
        <f aca="false">IF(AND(I2266&gt;G2266,I2265&lt;G2265),1,IF(OR(AND(I2266&gt;F2266,I2265&lt;F2265),AND(I2266&gt;E2266,I2265&lt;E2265)),1,0))</f>
        <v>0</v>
      </c>
      <c r="AY2266" s="0" t="n">
        <f aca="false">IF(K2265="10D",1,0)</f>
        <v>1</v>
      </c>
      <c r="AZ2266" s="0" t="n">
        <f aca="false">IF(AND(I2266&gt;G2266,I2265&lt;G2265,I2266&gt;F2266,I2265&gt;F2265,I2266&gt;E2266,I2265&gt;E2265),1,0)</f>
        <v>0</v>
      </c>
      <c r="BA2266" s="56" t="n">
        <f aca="false">IF(G2266&gt;H2266,1,0)</f>
        <v>0</v>
      </c>
      <c r="BB2266" s="56" t="n">
        <f aca="false">IF(I2266&lt;F2266,1,0)</f>
        <v>0</v>
      </c>
      <c r="BC2266" s="0" t="n">
        <f aca="false">IF(AND(SUM(AW2265:AX2265)=2,AY2266=1),1,IF(SUM(AX2264:AX2266)=0,0,IF(AND(OR(AW2264=1,AX2264=1),OR(AW2265=1,AX2265=1),AY2266=1),1,IF(AND(SUM(AW2266:AY2266)=2,SUM(AW2264:AX2264)=2,AX2264=1),1,0))))</f>
        <v>0</v>
      </c>
      <c r="BD2266" s="57" t="str">
        <f aca="false">IF(AND(SUM(BC2264:BC2266)&gt;=1,BA2266=1,SUM(AZ2261:AZ2266)&gt;=1),1,IF(BC2266=0,"",IF(AND(BC2266=1,AZ2266=0,AZ2265=0,AZ2264=0),1,IF(AND(BC2266=1,OR(AZ2266=1,AZ2265=1,AZ2264)),IF(BA2266=1,1,0)))))</f>
        <v/>
      </c>
      <c r="BE2266" s="50" t="str">
        <f aca="false">IF(AND(BD2266=1,BD2265=1),0,IF(BD2266=1,SUM(CM2267:CM2305),""))</f>
        <v/>
      </c>
      <c r="BF2266" s="20" t="str">
        <f aca="false">IF(AND(BB2266=1,BB2265=1,BE2225&lt;&gt;0),"",IF(AND(BB2265=0,BB2266=1),BF2265,IF(AND(BB2266=1,BB2265=1),BF2265,IF(AND(BF2265="",BE2265="",OR(BD2265=0,BD2265="")),"",IF(AND(BF2265="",BE2226=0),"",IF(AND(BE2226&lt;&gt;"",BF2265=BE2226),"",IF(AND(BD2265=1,BE2265&lt;&gt;0),CM2266,IF(BF2265&lt;&gt;0,BF2265+CM2266,IF(BF2265="","")))))))))</f>
        <v/>
      </c>
      <c r="BH2266" s="50"/>
      <c r="BI2266" s="0"/>
      <c r="BU2266" s="0"/>
      <c r="BZ2266" s="49"/>
      <c r="CG2266" s="13"/>
      <c r="CH2266" s="40"/>
      <c r="CI2266" s="13"/>
      <c r="CL2266" s="6" t="n">
        <f aca="false">C2266</f>
        <v>40532</v>
      </c>
      <c r="CM2266" s="13" t="n">
        <f aca="false">CN2266/CN2265-1</f>
        <v>0.00241351568785197</v>
      </c>
      <c r="CN2266" s="76" t="n">
        <v>124.6</v>
      </c>
      <c r="CO2266" s="13" t="n">
        <f aca="false">CN2266/CN2261-1</f>
        <v>0.000321130378933887</v>
      </c>
      <c r="CY2266" s="4" t="n">
        <v>124.64</v>
      </c>
      <c r="CZ2266" s="4" t="n">
        <v>124.6</v>
      </c>
      <c r="DA2266" s="33" t="n">
        <f aca="false">CZ2266-CN2266</f>
        <v>0</v>
      </c>
      <c r="DB2266" s="16" t="n">
        <f aca="false">CZ2266/CY2266-1</f>
        <v>-0.000320924261874245</v>
      </c>
      <c r="DC2266" s="15" t="n">
        <f aca="false">CY2266/CZ2265-1</f>
        <v>0.0027353177795657</v>
      </c>
      <c r="DD2266" s="15" t="n">
        <f aca="false">CZ2266/CZ2265-1</f>
        <v>0.00241351568785197</v>
      </c>
      <c r="DE2266" s="34" t="str">
        <f aca="false">IF(CW2266=0,"",-DC2266*CS2266)</f>
        <v/>
      </c>
      <c r="DY2266" s="6"/>
      <c r="EB2266" s="6" t="n">
        <f aca="false">CL2266</f>
        <v>40532</v>
      </c>
      <c r="EC2266" s="13" t="n">
        <f aca="false">SUM(CM2264:CM2266)</f>
        <v>0.00406549921140487</v>
      </c>
    </row>
    <row r="2267" customFormat="false" ht="15" hidden="false" customHeight="false" outlineLevel="0" collapsed="false">
      <c r="A2267" s="0" t="n">
        <f aca="false">IF(FR2267=1,CZ2267,0)</f>
        <v>0</v>
      </c>
      <c r="C2267" s="6" t="n">
        <v>40533</v>
      </c>
      <c r="D2267" s="0" t="n">
        <f aca="false">IF(E2267&gt;E2266,1,0)</f>
        <v>1</v>
      </c>
      <c r="E2267" s="46" t="n">
        <v>114.4891</v>
      </c>
      <c r="F2267" s="46" t="n">
        <v>116.0146</v>
      </c>
      <c r="G2267" s="46" t="n">
        <v>120.6213</v>
      </c>
      <c r="H2267" s="46" t="n">
        <v>121.7833</v>
      </c>
      <c r="I2267" s="46" t="n">
        <v>124.3958</v>
      </c>
      <c r="J2267" s="47" t="str">
        <f aca="false">IF(MIN(E2267:I2267)=E2267,$E$2,IF(MIN(E2267:I2267)=F2267,$F$2,IF(MIN(E2267:I2267)=G2267,$G$2,IF(MIN(E2267:I2267)=H2267,$H$2,IF(MIN(E2267:I2267)=I2267,$I$2)))))</f>
        <v>200D</v>
      </c>
      <c r="K2267" s="47" t="str">
        <f aca="false">IF(MAX(E2267:I2267)=E2267,$E$2,IF(MAX(E2267:I2267)=F2267,$F$2,IF(MAX(E2267:I2267)=G2267,$G$2,IF(MAX(E2267:I2267)=H2267,$H$2,IF(MAX(E2267:I2267)=I2267,$I$2)))))</f>
        <v>10D</v>
      </c>
      <c r="L2267" s="4" t="n">
        <f aca="false">IF(MAX(E2267:I2267)=H2267,1,0)</f>
        <v>0</v>
      </c>
      <c r="M2267" s="4" t="n">
        <f aca="false">IF(MAX(E2267:I2267)=I2267,1,0)</f>
        <v>1</v>
      </c>
      <c r="O2267" s="4" t="n">
        <f aca="false">IF(CN2267&gt;E2267,1,0)</f>
        <v>1</v>
      </c>
      <c r="P2267" s="4" t="n">
        <f aca="false">IF(CN2267&gt;F2267,1,0)</f>
        <v>1</v>
      </c>
      <c r="Q2267" s="4" t="n">
        <f aca="false">IF(CN2267&gt;G2267,1,0)</f>
        <v>1</v>
      </c>
      <c r="R2267" s="4" t="n">
        <f aca="false">IF(CN2267&gt;H2267,1,0)</f>
        <v>1</v>
      </c>
      <c r="S2267" s="4" t="n">
        <f aca="false">IF(CN2267&gt;I2267,1,0)</f>
        <v>1</v>
      </c>
      <c r="T2267" s="25" t="n">
        <f aca="false">IF(AND(AND(R2267=0,S2267=0,Q2267=0),OR(S2266=1,S2265=1,S2264=1)),1,0)</f>
        <v>0</v>
      </c>
      <c r="U2267" s="13" t="n">
        <f aca="false">SUM(CM2266:CM2267)</f>
        <v>0.00875380461241071</v>
      </c>
      <c r="AV2267" s="0"/>
      <c r="AW2267" s="55" t="n">
        <f aca="false">IF(EC2267&gt;$AW$2,1,0)</f>
        <v>0</v>
      </c>
      <c r="AX2267" s="0" t="n">
        <f aca="false">IF(AND(I2267&gt;G2267,I2266&lt;G2266),1,IF(OR(AND(I2267&gt;F2267,I2266&lt;F2266),AND(I2267&gt;E2267,I2266&lt;E2266)),1,0))</f>
        <v>0</v>
      </c>
      <c r="AY2267" s="0" t="n">
        <f aca="false">IF(K2266="10D",1,0)</f>
        <v>1</v>
      </c>
      <c r="AZ2267" s="0" t="n">
        <f aca="false">IF(AND(I2267&gt;G2267,I2266&lt;G2266,I2267&gt;F2267,I2266&gt;F2266,I2267&gt;E2267,I2266&gt;E2266),1,0)</f>
        <v>0</v>
      </c>
      <c r="BA2267" s="56" t="n">
        <f aca="false">IF(G2267&gt;H2267,1,0)</f>
        <v>0</v>
      </c>
      <c r="BB2267" s="56" t="n">
        <f aca="false">IF(I2267&lt;F2267,1,0)</f>
        <v>0</v>
      </c>
      <c r="BC2267" s="0" t="n">
        <f aca="false">IF(AND(SUM(AW2266:AX2266)=2,AY2267=1),1,IF(SUM(AX2265:AX2267)=0,0,IF(AND(OR(AW2265=1,AX2265=1),OR(AW2266=1,AX2266=1),AY2267=1),1,IF(AND(SUM(AW2267:AY2267)=2,SUM(AW2265:AX2265)=2,AX2265=1),1,0))))</f>
        <v>0</v>
      </c>
      <c r="BD2267" s="57" t="str">
        <f aca="false">IF(AND(SUM(BC2265:BC2267)&gt;=1,BA2267=1,SUM(AZ2262:AZ2267)&gt;=1),1,IF(BC2267=0,"",IF(AND(BC2267=1,AZ2267=0,AZ2266=0,AZ2265=0),1,IF(AND(BC2267=1,OR(AZ2267=1,AZ2266=1,AZ2265)),IF(BA2267=1,1,0)))))</f>
        <v/>
      </c>
      <c r="BE2267" s="50" t="str">
        <f aca="false">IF(AND(BD2267=1,BD2266=1),0,IF(BD2267=1,SUM(CM2268:CM2306),""))</f>
        <v/>
      </c>
      <c r="BF2267" s="20" t="str">
        <f aca="false">IF(AND(BB2267=1,BB2266=1,BE2226&lt;&gt;0),"",IF(AND(BB2266=0,BB2267=1),BF2266,IF(AND(BB2267=1,BB2266=1),BF2266,IF(AND(BF2266="",BE2266="",OR(BD2266=0,BD2266="")),"",IF(AND(BF2266="",BE2227=0),"",IF(AND(BE2227&lt;&gt;"",BF2266=BE2227),"",IF(AND(BD2266=1,BE2266&lt;&gt;0),CM2267,IF(BF2266&lt;&gt;0,BF2266+CM2267,IF(BF2266="","")))))))))</f>
        <v/>
      </c>
      <c r="BH2267" s="50"/>
      <c r="BI2267" s="0"/>
      <c r="BU2267" s="0"/>
      <c r="BZ2267" s="49"/>
      <c r="CG2267" s="13"/>
      <c r="CH2267" s="40"/>
      <c r="CI2267" s="13"/>
      <c r="CL2267" s="6" t="n">
        <f aca="false">C2267</f>
        <v>40533</v>
      </c>
      <c r="CM2267" s="13" t="n">
        <f aca="false">CN2267/CN2266-1</f>
        <v>0.00634028892455873</v>
      </c>
      <c r="CN2267" s="76" t="n">
        <v>125.39</v>
      </c>
      <c r="CO2267" s="13" t="n">
        <f aca="false">CN2267/CN2262-1</f>
        <v>0.00577524665115914</v>
      </c>
      <c r="CY2267" s="4" t="n">
        <v>124.99</v>
      </c>
      <c r="CZ2267" s="4" t="n">
        <v>125.39</v>
      </c>
      <c r="DA2267" s="33" t="n">
        <f aca="false">CZ2267-CN2267</f>
        <v>0</v>
      </c>
      <c r="DB2267" s="16" t="n">
        <f aca="false">CZ2267/CY2267-1</f>
        <v>0.00320025602048157</v>
      </c>
      <c r="DC2267" s="15" t="n">
        <f aca="false">CY2267/CZ2266-1</f>
        <v>0.00313001605136431</v>
      </c>
      <c r="DD2267" s="15" t="n">
        <f aca="false">CZ2267/CZ2266-1</f>
        <v>0.00634028892455873</v>
      </c>
      <c r="DE2267" s="34" t="str">
        <f aca="false">IF(CW2267=0,"",-DC2267*CS2267)</f>
        <v/>
      </c>
      <c r="DY2267" s="6"/>
      <c r="EB2267" s="6" t="n">
        <f aca="false">CL2267</f>
        <v>40533</v>
      </c>
      <c r="EC2267" s="13" t="n">
        <f aca="false">SUM(CM2265:CM2267)</f>
        <v>0.00458780557379512</v>
      </c>
    </row>
    <row r="2268" customFormat="false" ht="15" hidden="false" customHeight="false" outlineLevel="0" collapsed="false">
      <c r="A2268" s="0" t="n">
        <f aca="false">IF(FR2268=1,CZ2268,0)</f>
        <v>0</v>
      </c>
      <c r="C2268" s="6" t="n">
        <v>40534</v>
      </c>
      <c r="D2268" s="0" t="n">
        <f aca="false">IF(E2268&gt;E2267,1,0)</f>
        <v>1</v>
      </c>
      <c r="E2268" s="46" t="n">
        <v>114.5432</v>
      </c>
      <c r="F2268" s="46" t="n">
        <v>116.1448</v>
      </c>
      <c r="G2268" s="46" t="n">
        <v>120.7967</v>
      </c>
      <c r="H2268" s="46" t="n">
        <v>121.9223</v>
      </c>
      <c r="I2268" s="46" t="n">
        <v>124.6458</v>
      </c>
      <c r="J2268" s="47" t="str">
        <f aca="false">IF(MIN(E2268:I2268)=E2268,$E$2,IF(MIN(E2268:I2268)=F2268,$F$2,IF(MIN(E2268:I2268)=G2268,$G$2,IF(MIN(E2268:I2268)=H2268,$H$2,IF(MIN(E2268:I2268)=I2268,$I$2)))))</f>
        <v>200D</v>
      </c>
      <c r="K2268" s="47" t="str">
        <f aca="false">IF(MAX(E2268:I2268)=E2268,$E$2,IF(MAX(E2268:I2268)=F2268,$F$2,IF(MAX(E2268:I2268)=G2268,$G$2,IF(MAX(E2268:I2268)=H2268,$H$2,IF(MAX(E2268:I2268)=I2268,$I$2)))))</f>
        <v>10D</v>
      </c>
      <c r="L2268" s="4" t="n">
        <f aca="false">IF(MAX(E2268:I2268)=H2268,1,0)</f>
        <v>0</v>
      </c>
      <c r="M2268" s="4" t="n">
        <f aca="false">IF(MAX(E2268:I2268)=I2268,1,0)</f>
        <v>1</v>
      </c>
      <c r="O2268" s="4" t="n">
        <f aca="false">IF(CN2268&gt;E2268,1,0)</f>
        <v>1</v>
      </c>
      <c r="P2268" s="4" t="n">
        <f aca="false">IF(CN2268&gt;F2268,1,0)</f>
        <v>1</v>
      </c>
      <c r="Q2268" s="4" t="n">
        <f aca="false">IF(CN2268&gt;G2268,1,0)</f>
        <v>1</v>
      </c>
      <c r="R2268" s="4" t="n">
        <f aca="false">IF(CN2268&gt;H2268,1,0)</f>
        <v>1</v>
      </c>
      <c r="S2268" s="4" t="n">
        <f aca="false">IF(CN2268&gt;I2268,1,0)</f>
        <v>1</v>
      </c>
      <c r="T2268" s="25" t="n">
        <f aca="false">IF(AND(AND(R2268=0,S2268=0,Q2268=0),OR(S2267=1,S2266=1,S2265=1)),1,0)</f>
        <v>0</v>
      </c>
      <c r="U2268" s="13" t="n">
        <f aca="false">SUM(CM2267:CM2268)</f>
        <v>0.00945058480142302</v>
      </c>
      <c r="AV2268" s="0"/>
      <c r="AW2268" s="55" t="n">
        <f aca="false">IF(EC2268&gt;$AW$2,1,0)</f>
        <v>1</v>
      </c>
      <c r="AX2268" s="0" t="n">
        <f aca="false">IF(AND(I2268&gt;G2268,I2267&lt;G2267),1,IF(OR(AND(I2268&gt;F2268,I2267&lt;F2267),AND(I2268&gt;E2268,I2267&lt;E2267)),1,0))</f>
        <v>0</v>
      </c>
      <c r="AY2268" s="0" t="n">
        <f aca="false">IF(K2267="10D",1,0)</f>
        <v>1</v>
      </c>
      <c r="AZ2268" s="0" t="n">
        <f aca="false">IF(AND(I2268&gt;G2268,I2267&lt;G2267,I2268&gt;F2268,I2267&gt;F2267,I2268&gt;E2268,I2267&gt;E2267),1,0)</f>
        <v>0</v>
      </c>
      <c r="BA2268" s="56" t="n">
        <f aca="false">IF(G2268&gt;H2268,1,0)</f>
        <v>0</v>
      </c>
      <c r="BB2268" s="56" t="n">
        <f aca="false">IF(I2268&lt;F2268,1,0)</f>
        <v>0</v>
      </c>
      <c r="BC2268" s="0" t="n">
        <f aca="false">IF(AND(SUM(AW2267:AX2267)=2,AY2268=1),1,IF(SUM(AX2266:AX2268)=0,0,IF(AND(OR(AW2266=1,AX2266=1),OR(AW2267=1,AX2267=1),AY2268=1),1,IF(AND(SUM(AW2268:AY2268)=2,SUM(AW2266:AX2266)=2,AX2266=1),1,0))))</f>
        <v>0</v>
      </c>
      <c r="BD2268" s="57" t="str">
        <f aca="false">IF(AND(SUM(BC2266:BC2268)&gt;=1,BA2268=1,SUM(AZ2263:AZ2268)&gt;=1),1,IF(BC2268=0,"",IF(AND(BC2268=1,AZ2268=0,AZ2267=0,AZ2266=0),1,IF(AND(BC2268=1,OR(AZ2268=1,AZ2267=1,AZ2266)),IF(BA2268=1,1,0)))))</f>
        <v/>
      </c>
      <c r="BE2268" s="50" t="str">
        <f aca="false">IF(AND(BD2268=1,BD2267=1),0,IF(BD2268=1,SUM(CM2269:CM2307),""))</f>
        <v/>
      </c>
      <c r="BF2268" s="20" t="str">
        <f aca="false">IF(AND(BB2268=1,BB2267=1,BE2227&lt;&gt;0),"",IF(AND(BB2267=0,BB2268=1),BF2267,IF(AND(BB2268=1,BB2267=1),BF2267,IF(AND(BF2267="",BE2267="",OR(BD2267=0,BD2267="")),"",IF(AND(BF2267="",BE2228=0),"",IF(AND(BE2228&lt;&gt;"",BF2267=BE2228),"",IF(AND(BD2267=1,BE2267&lt;&gt;0),CM2268,IF(BF2267&lt;&gt;0,BF2267+CM2268,IF(BF2267="","")))))))))</f>
        <v/>
      </c>
      <c r="BH2268" s="50"/>
      <c r="BI2268" s="0"/>
      <c r="BU2268" s="0"/>
      <c r="BZ2268" s="49"/>
      <c r="CG2268" s="13"/>
      <c r="CH2268" s="40"/>
      <c r="CI2268" s="13"/>
      <c r="CL2268" s="6" t="n">
        <f aca="false">C2268</f>
        <v>40534</v>
      </c>
      <c r="CM2268" s="13" t="n">
        <f aca="false">CN2268/CN2267-1</f>
        <v>0.00311029587686429</v>
      </c>
      <c r="CN2268" s="76" t="n">
        <v>125.78</v>
      </c>
      <c r="CO2268" s="13" t="n">
        <f aca="false">CN2268/CN2263-1</f>
        <v>0.0135538042514787</v>
      </c>
      <c r="CY2268" s="4" t="n">
        <v>125.48</v>
      </c>
      <c r="CZ2268" s="4" t="n">
        <v>125.78</v>
      </c>
      <c r="DA2268" s="33" t="n">
        <f aca="false">CZ2268-CN2268</f>
        <v>0</v>
      </c>
      <c r="DB2268" s="16" t="n">
        <f aca="false">CZ2268/CY2268-1</f>
        <v>0.00239081925406448</v>
      </c>
      <c r="DC2268" s="15" t="n">
        <f aca="false">CY2268/CZ2267-1</f>
        <v>0.000717760586968597</v>
      </c>
      <c r="DD2268" s="15" t="n">
        <f aca="false">CZ2268/CZ2267-1</f>
        <v>0.00311029587686429</v>
      </c>
      <c r="DE2268" s="34" t="str">
        <f aca="false">IF(CW2268=0,"",-DC2268*CS2268)</f>
        <v/>
      </c>
      <c r="DY2268" s="6"/>
      <c r="EB2268" s="6" t="n">
        <f aca="false">CL2268</f>
        <v>40534</v>
      </c>
      <c r="EC2268" s="13" t="n">
        <f aca="false">SUM(CM2266:CM2268)</f>
        <v>0.011864100489275</v>
      </c>
    </row>
    <row r="2269" customFormat="false" ht="15" hidden="false" customHeight="false" outlineLevel="0" collapsed="false">
      <c r="A2269" s="0" t="n">
        <f aca="false">IF(FR2269=1,CZ2269,0)</f>
        <v>0</v>
      </c>
      <c r="C2269" s="6" t="n">
        <v>40535</v>
      </c>
      <c r="D2269" s="0" t="n">
        <f aca="false">IF(E2269&gt;E2268,1,0)</f>
        <v>1</v>
      </c>
      <c r="E2269" s="46" t="n">
        <v>114.5939</v>
      </c>
      <c r="F2269" s="46" t="n">
        <v>116.2786</v>
      </c>
      <c r="G2269" s="46" t="n">
        <v>120.9503</v>
      </c>
      <c r="H2269" s="46" t="n">
        <v>122.039</v>
      </c>
      <c r="I2269" s="46" t="n">
        <v>124.8298</v>
      </c>
      <c r="J2269" s="47" t="str">
        <f aca="false">IF(MIN(E2269:I2269)=E2269,$E$2,IF(MIN(E2269:I2269)=F2269,$F$2,IF(MIN(E2269:I2269)=G2269,$G$2,IF(MIN(E2269:I2269)=H2269,$H$2,IF(MIN(E2269:I2269)=I2269,$I$2)))))</f>
        <v>200D</v>
      </c>
      <c r="K2269" s="47" t="str">
        <f aca="false">IF(MAX(E2269:I2269)=E2269,$E$2,IF(MAX(E2269:I2269)=F2269,$F$2,IF(MAX(E2269:I2269)=G2269,$G$2,IF(MAX(E2269:I2269)=H2269,$H$2,IF(MAX(E2269:I2269)=I2269,$I$2)))))</f>
        <v>10D</v>
      </c>
      <c r="L2269" s="4" t="n">
        <f aca="false">IF(MAX(E2269:I2269)=H2269,1,0)</f>
        <v>0</v>
      </c>
      <c r="M2269" s="4" t="n">
        <f aca="false">IF(MAX(E2269:I2269)=I2269,1,0)</f>
        <v>1</v>
      </c>
      <c r="O2269" s="4" t="n">
        <f aca="false">IF(CN2269&gt;E2269,1,0)</f>
        <v>1</v>
      </c>
      <c r="P2269" s="4" t="n">
        <f aca="false">IF(CN2269&gt;F2269,1,0)</f>
        <v>1</v>
      </c>
      <c r="Q2269" s="4" t="n">
        <f aca="false">IF(CN2269&gt;G2269,1,0)</f>
        <v>1</v>
      </c>
      <c r="R2269" s="4" t="n">
        <f aca="false">IF(CN2269&gt;H2269,1,0)</f>
        <v>1</v>
      </c>
      <c r="S2269" s="4" t="n">
        <f aca="false">IF(CN2269&gt;I2269,1,0)</f>
        <v>1</v>
      </c>
      <c r="T2269" s="25" t="n">
        <f aca="false">IF(AND(AND(R2269=0,S2269=0,Q2269=0),OR(S2268=1,S2267=1,S2266=1)),1,0)</f>
        <v>0</v>
      </c>
      <c r="U2269" s="13" t="n">
        <f aca="false">SUM(CM2268:CM2269)</f>
        <v>0.00167922575442825</v>
      </c>
      <c r="AV2269" s="0"/>
      <c r="AW2269" s="55" t="n">
        <f aca="false">IF(EC2269&gt;$AW$2,1,0)</f>
        <v>0</v>
      </c>
      <c r="AX2269" s="0" t="n">
        <f aca="false">IF(AND(I2269&gt;G2269,I2268&lt;G2268),1,IF(OR(AND(I2269&gt;F2269,I2268&lt;F2268),AND(I2269&gt;E2269,I2268&lt;E2268)),1,0))</f>
        <v>0</v>
      </c>
      <c r="AY2269" s="0" t="n">
        <f aca="false">IF(K2268="10D",1,0)</f>
        <v>1</v>
      </c>
      <c r="AZ2269" s="0" t="n">
        <f aca="false">IF(AND(I2269&gt;G2269,I2268&lt;G2268,I2269&gt;F2269,I2268&gt;F2268,I2269&gt;E2269,I2268&gt;E2268),1,0)</f>
        <v>0</v>
      </c>
      <c r="BA2269" s="56" t="n">
        <f aca="false">IF(G2269&gt;H2269,1,0)</f>
        <v>0</v>
      </c>
      <c r="BB2269" s="56" t="n">
        <f aca="false">IF(I2269&lt;F2269,1,0)</f>
        <v>0</v>
      </c>
      <c r="BC2269" s="0" t="n">
        <f aca="false">IF(AND(SUM(AW2268:AX2268)=2,AY2269=1),1,IF(SUM(AX2267:AX2269)=0,0,IF(AND(OR(AW2267=1,AX2267=1),OR(AW2268=1,AX2268=1),AY2269=1),1,IF(AND(SUM(AW2269:AY2269)=2,SUM(AW2267:AX2267)=2,AX2267=1),1,0))))</f>
        <v>0</v>
      </c>
      <c r="BD2269" s="57" t="str">
        <f aca="false">IF(AND(SUM(BC2267:BC2269)&gt;=1,BA2269=1,SUM(AZ2264:AZ2269)&gt;=1),1,IF(BC2269=0,"",IF(AND(BC2269=1,AZ2269=0,AZ2268=0,AZ2267=0),1,IF(AND(BC2269=1,OR(AZ2269=1,AZ2268=1,AZ2267)),IF(BA2269=1,1,0)))))</f>
        <v/>
      </c>
      <c r="BE2269" s="50" t="str">
        <f aca="false">IF(AND(BD2269=1,BD2268=1),0,IF(BD2269=1,SUM(CM2270:CM2308),""))</f>
        <v/>
      </c>
      <c r="BF2269" s="20" t="str">
        <f aca="false">IF(AND(BB2269=1,BB2268=1,BE2228&lt;&gt;0),"",IF(AND(BB2268=0,BB2269=1),BF2268,IF(AND(BB2269=1,BB2268=1),BF2268,IF(AND(BF2268="",BE2268="",OR(BD2268=0,BD2268="")),"",IF(AND(BF2268="",BE2229=0),"",IF(AND(BE2229&lt;&gt;"",BF2268=BE2229),"",IF(AND(BD2268=1,BE2268&lt;&gt;0),CM2269,IF(BF2268&lt;&gt;0,BF2268+CM2269,IF(BF2268="","")))))))))</f>
        <v/>
      </c>
      <c r="BH2269" s="50"/>
      <c r="BI2269" s="0"/>
      <c r="BU2269" s="0"/>
      <c r="BZ2269" s="49"/>
      <c r="CG2269" s="13"/>
      <c r="CH2269" s="40"/>
      <c r="CI2269" s="13"/>
      <c r="CL2269" s="6" t="n">
        <f aca="false">C2269</f>
        <v>40535</v>
      </c>
      <c r="CM2269" s="13" t="n">
        <f aca="false">CN2269/CN2268-1</f>
        <v>-0.00143107012243604</v>
      </c>
      <c r="CN2269" s="76" t="n">
        <v>125.6</v>
      </c>
      <c r="CO2269" s="13" t="n">
        <f aca="false">CN2269/CN2264-1</f>
        <v>0.00624899855792349</v>
      </c>
      <c r="CY2269" s="4" t="n">
        <v>125.64</v>
      </c>
      <c r="CZ2269" s="4" t="n">
        <v>125.6</v>
      </c>
      <c r="DA2269" s="33" t="n">
        <f aca="false">CZ2269-CN2269</f>
        <v>0</v>
      </c>
      <c r="DB2269" s="16" t="n">
        <f aca="false">CZ2269/CY2269-1</f>
        <v>-0.000318369945877195</v>
      </c>
      <c r="DC2269" s="15" t="n">
        <f aca="false">CY2269/CZ2268-1</f>
        <v>-0.00111305453967248</v>
      </c>
      <c r="DD2269" s="15" t="n">
        <f aca="false">CZ2269/CZ2268-1</f>
        <v>-0.00143107012243604</v>
      </c>
      <c r="DE2269" s="34" t="str">
        <f aca="false">IF(CW2269=0,"",-DC2269*CS2269)</f>
        <v/>
      </c>
      <c r="DY2269" s="6"/>
      <c r="EB2269" s="6" t="n">
        <f aca="false">CL2269</f>
        <v>40535</v>
      </c>
      <c r="EC2269" s="13" t="n">
        <f aca="false">SUM(CM2267:CM2269)</f>
        <v>0.00801951467898698</v>
      </c>
    </row>
    <row r="2270" customFormat="false" ht="15" hidden="false" customHeight="false" outlineLevel="0" collapsed="false">
      <c r="A2270" s="0" t="n">
        <f aca="false">IF(FR2270=1,CZ2270,0)</f>
        <v>0</v>
      </c>
      <c r="C2270" s="6" t="n">
        <v>40539</v>
      </c>
      <c r="D2270" s="0" t="n">
        <f aca="false">IF(E2270&gt;E2269,1,0)</f>
        <v>1</v>
      </c>
      <c r="E2270" s="46" t="n">
        <v>114.6449</v>
      </c>
      <c r="F2270" s="46" t="n">
        <v>116.4054</v>
      </c>
      <c r="G2270" s="46" t="n">
        <v>121.1141</v>
      </c>
      <c r="H2270" s="46" t="n">
        <v>122.1728</v>
      </c>
      <c r="I2270" s="46" t="n">
        <v>124.9468</v>
      </c>
      <c r="J2270" s="47" t="str">
        <f aca="false">IF(MIN(E2270:I2270)=E2270,$E$2,IF(MIN(E2270:I2270)=F2270,$F$2,IF(MIN(E2270:I2270)=G2270,$G$2,IF(MIN(E2270:I2270)=H2270,$H$2,IF(MIN(E2270:I2270)=I2270,$I$2)))))</f>
        <v>200D</v>
      </c>
      <c r="K2270" s="47" t="str">
        <f aca="false">IF(MAX(E2270:I2270)=E2270,$E$2,IF(MAX(E2270:I2270)=F2270,$F$2,IF(MAX(E2270:I2270)=G2270,$G$2,IF(MAX(E2270:I2270)=H2270,$H$2,IF(MAX(E2270:I2270)=I2270,$I$2)))))</f>
        <v>10D</v>
      </c>
      <c r="L2270" s="4" t="n">
        <f aca="false">IF(MAX(E2270:I2270)=H2270,1,0)</f>
        <v>0</v>
      </c>
      <c r="M2270" s="4" t="n">
        <f aca="false">IF(MAX(E2270:I2270)=I2270,1,0)</f>
        <v>1</v>
      </c>
      <c r="O2270" s="4" t="n">
        <f aca="false">IF(CN2270&gt;E2270,1,0)</f>
        <v>1</v>
      </c>
      <c r="P2270" s="4" t="n">
        <f aca="false">IF(CN2270&gt;F2270,1,0)</f>
        <v>1</v>
      </c>
      <c r="Q2270" s="4" t="n">
        <f aca="false">IF(CN2270&gt;G2270,1,0)</f>
        <v>1</v>
      </c>
      <c r="R2270" s="4" t="n">
        <f aca="false">IF(CN2270&gt;H2270,1,0)</f>
        <v>1</v>
      </c>
      <c r="S2270" s="4" t="n">
        <f aca="false">IF(CN2270&gt;I2270,1,0)</f>
        <v>1</v>
      </c>
      <c r="T2270" s="25" t="n">
        <f aca="false">IF(AND(AND(R2270=0,S2270=0,Q2270=0),OR(S2269=1,S2268=1,S2267=1)),1,0)</f>
        <v>0</v>
      </c>
      <c r="U2270" s="13" t="n">
        <f aca="false">SUM(CM2269:CM2270)</f>
        <v>-0.00103298095046145</v>
      </c>
      <c r="AV2270" s="0"/>
      <c r="AW2270" s="55" t="n">
        <f aca="false">IF(EC2270&gt;$AW$2,1,0)</f>
        <v>0</v>
      </c>
      <c r="AX2270" s="0" t="n">
        <f aca="false">IF(AND(I2270&gt;G2270,I2269&lt;G2269),1,IF(OR(AND(I2270&gt;F2270,I2269&lt;F2269),AND(I2270&gt;E2270,I2269&lt;E2269)),1,0))</f>
        <v>0</v>
      </c>
      <c r="AY2270" s="0" t="n">
        <f aca="false">IF(K2269="10D",1,0)</f>
        <v>1</v>
      </c>
      <c r="AZ2270" s="0" t="n">
        <f aca="false">IF(AND(I2270&gt;G2270,I2269&lt;G2269,I2270&gt;F2270,I2269&gt;F2269,I2270&gt;E2270,I2269&gt;E2269),1,0)</f>
        <v>0</v>
      </c>
      <c r="BA2270" s="56" t="n">
        <f aca="false">IF(G2270&gt;H2270,1,0)</f>
        <v>0</v>
      </c>
      <c r="BB2270" s="56" t="n">
        <f aca="false">IF(I2270&lt;F2270,1,0)</f>
        <v>0</v>
      </c>
      <c r="BC2270" s="0" t="n">
        <f aca="false">IF(AND(SUM(AW2269:AX2269)=2,AY2270=1),1,IF(SUM(AX2268:AX2270)=0,0,IF(AND(OR(AW2268=1,AX2268=1),OR(AW2269=1,AX2269=1),AY2270=1),1,IF(AND(SUM(AW2270:AY2270)=2,SUM(AW2268:AX2268)=2,AX2268=1),1,0))))</f>
        <v>0</v>
      </c>
      <c r="BD2270" s="57" t="str">
        <f aca="false">IF(AND(SUM(BC2268:BC2270)&gt;=1,BA2270=1,SUM(AZ2265:AZ2270)&gt;=1),1,IF(BC2270=0,"",IF(AND(BC2270=1,AZ2270=0,AZ2269=0,AZ2268=0),1,IF(AND(BC2270=1,OR(AZ2270=1,AZ2269=1,AZ2268)),IF(BA2270=1,1,0)))))</f>
        <v/>
      </c>
      <c r="BE2270" s="50" t="str">
        <f aca="false">IF(AND(BD2270=1,BD2269=1),0,IF(BD2270=1,SUM(CM2271:CM2309),""))</f>
        <v/>
      </c>
      <c r="BF2270" s="20" t="str">
        <f aca="false">IF(AND(BB2270=1,BB2269=1,BE2229&lt;&gt;0),"",IF(AND(BB2269=0,BB2270=1),BF2269,IF(AND(BB2270=1,BB2269=1),BF2269,IF(AND(BF2269="",BE2269="",OR(BD2269=0,BD2269="")),"",IF(AND(BF2269="",BE2230=0),"",IF(AND(BE2230&lt;&gt;"",BF2269=BE2230),"",IF(AND(BD2269=1,BE2269&lt;&gt;0),CM2270,IF(BF2269&lt;&gt;0,BF2269+CM2270,IF(BF2269="","")))))))))</f>
        <v/>
      </c>
      <c r="BH2270" s="50"/>
      <c r="BI2270" s="0"/>
      <c r="BU2270" s="0"/>
      <c r="BZ2270" s="49"/>
      <c r="CG2270" s="13"/>
      <c r="CH2270" s="40"/>
      <c r="CI2270" s="13"/>
      <c r="CL2270" s="6" t="n">
        <f aca="false">C2270</f>
        <v>40539</v>
      </c>
      <c r="CM2270" s="13" t="n">
        <f aca="false">CN2270/CN2269-1</f>
        <v>0.000398089171974592</v>
      </c>
      <c r="CN2270" s="76" t="n">
        <v>125.65</v>
      </c>
      <c r="CO2270" s="13" t="n">
        <f aca="false">CN2270/CN2265-1</f>
        <v>0.010860820595334</v>
      </c>
      <c r="CY2270" s="4" t="n">
        <v>125.13</v>
      </c>
      <c r="CZ2270" s="4" t="n">
        <v>125.65</v>
      </c>
      <c r="DA2270" s="33" t="n">
        <f aca="false">CZ2270-CN2270</f>
        <v>0</v>
      </c>
      <c r="DB2270" s="16" t="n">
        <f aca="false">CZ2270/CY2270-1</f>
        <v>0.00415567809478157</v>
      </c>
      <c r="DC2270" s="15" t="n">
        <f aca="false">CY2270/CZ2269-1</f>
        <v>-0.00374203821656049</v>
      </c>
      <c r="DD2270" s="15" t="n">
        <f aca="false">CZ2270/CZ2269-1</f>
        <v>0.000398089171974592</v>
      </c>
      <c r="DE2270" s="34" t="str">
        <f aca="false">IF(CW2270=0,"",-DC2270*CS2270)</f>
        <v/>
      </c>
      <c r="DY2270" s="6"/>
      <c r="EB2270" s="6" t="n">
        <f aca="false">CL2270</f>
        <v>40539</v>
      </c>
      <c r="EC2270" s="13" t="n">
        <f aca="false">SUM(CM2268:CM2270)</f>
        <v>0.00207731492640284</v>
      </c>
    </row>
    <row r="2271" customFormat="false" ht="15" hidden="false" customHeight="false" outlineLevel="0" collapsed="false">
      <c r="A2271" s="0" t="n">
        <f aca="false">IF(FR2271=1,CZ2271,0)</f>
        <v>0</v>
      </c>
      <c r="C2271" s="6" t="n">
        <v>40540</v>
      </c>
      <c r="D2271" s="0" t="n">
        <f aca="false">IF(E2271&gt;E2270,1,0)</f>
        <v>1</v>
      </c>
      <c r="E2271" s="46" t="n">
        <v>114.6966</v>
      </c>
      <c r="F2271" s="46" t="n">
        <v>116.5352</v>
      </c>
      <c r="G2271" s="46" t="n">
        <v>121.2767</v>
      </c>
      <c r="H2271" s="46" t="n">
        <v>122.3605</v>
      </c>
      <c r="I2271" s="46" t="n">
        <v>125.0738</v>
      </c>
      <c r="J2271" s="47" t="str">
        <f aca="false">IF(MIN(E2271:I2271)=E2271,$E$2,IF(MIN(E2271:I2271)=F2271,$F$2,IF(MIN(E2271:I2271)=G2271,$G$2,IF(MIN(E2271:I2271)=H2271,$H$2,IF(MIN(E2271:I2271)=I2271,$I$2)))))</f>
        <v>200D</v>
      </c>
      <c r="K2271" s="47" t="str">
        <f aca="false">IF(MAX(E2271:I2271)=E2271,$E$2,IF(MAX(E2271:I2271)=F2271,$F$2,IF(MAX(E2271:I2271)=G2271,$G$2,IF(MAX(E2271:I2271)=H2271,$H$2,IF(MAX(E2271:I2271)=I2271,$I$2)))))</f>
        <v>10D</v>
      </c>
      <c r="L2271" s="4" t="n">
        <f aca="false">IF(MAX(E2271:I2271)=H2271,1,0)</f>
        <v>0</v>
      </c>
      <c r="M2271" s="4" t="n">
        <f aca="false">IF(MAX(E2271:I2271)=I2271,1,0)</f>
        <v>1</v>
      </c>
      <c r="O2271" s="4" t="n">
        <f aca="false">IF(CN2271&gt;E2271,1,0)</f>
        <v>1</v>
      </c>
      <c r="P2271" s="4" t="n">
        <f aca="false">IF(CN2271&gt;F2271,1,0)</f>
        <v>1</v>
      </c>
      <c r="Q2271" s="4" t="n">
        <f aca="false">IF(CN2271&gt;G2271,1,0)</f>
        <v>1</v>
      </c>
      <c r="R2271" s="4" t="n">
        <f aca="false">IF(CN2271&gt;H2271,1,0)</f>
        <v>1</v>
      </c>
      <c r="S2271" s="4" t="n">
        <f aca="false">IF(CN2271&gt;I2271,1,0)</f>
        <v>1</v>
      </c>
      <c r="T2271" s="25" t="n">
        <f aca="false">IF(AND(AND(R2271=0,S2271=0,Q2271=0),OR(S2270=1,S2269=1,S2268=1)),1,0)</f>
        <v>0</v>
      </c>
      <c r="U2271" s="13" t="n">
        <f aca="false">SUM(CM2270:CM2271)</f>
        <v>0.00183063990814647</v>
      </c>
      <c r="AV2271" s="0"/>
      <c r="AW2271" s="55" t="n">
        <f aca="false">IF(EC2271&gt;$AW$2,1,0)</f>
        <v>0</v>
      </c>
      <c r="AX2271" s="0" t="n">
        <f aca="false">IF(AND(I2271&gt;G2271,I2270&lt;G2270),1,IF(OR(AND(I2271&gt;F2271,I2270&lt;F2270),AND(I2271&gt;E2271,I2270&lt;E2270)),1,0))</f>
        <v>0</v>
      </c>
      <c r="AY2271" s="0" t="n">
        <f aca="false">IF(K2270="10D",1,0)</f>
        <v>1</v>
      </c>
      <c r="AZ2271" s="0" t="n">
        <f aca="false">IF(AND(I2271&gt;G2271,I2270&lt;G2270,I2271&gt;F2271,I2270&gt;F2270,I2271&gt;E2271,I2270&gt;E2270),1,0)</f>
        <v>0</v>
      </c>
      <c r="BA2271" s="56" t="n">
        <f aca="false">IF(G2271&gt;H2271,1,0)</f>
        <v>0</v>
      </c>
      <c r="BB2271" s="56" t="n">
        <f aca="false">IF(I2271&lt;F2271,1,0)</f>
        <v>0</v>
      </c>
      <c r="BC2271" s="0" t="n">
        <f aca="false">IF(AND(SUM(AW2270:AX2270)=2,AY2271=1),1,IF(SUM(AX2269:AX2271)=0,0,IF(AND(OR(AW2269=1,AX2269=1),OR(AW2270=1,AX2270=1),AY2271=1),1,IF(AND(SUM(AW2271:AY2271)=2,SUM(AW2269:AX2269)=2,AX2269=1),1,0))))</f>
        <v>0</v>
      </c>
      <c r="BD2271" s="57" t="str">
        <f aca="false">IF(AND(SUM(BC2269:BC2271)&gt;=1,BA2271=1,SUM(AZ2266:AZ2271)&gt;=1),1,IF(BC2271=0,"",IF(AND(BC2271=1,AZ2271=0,AZ2270=0,AZ2269=0),1,IF(AND(BC2271=1,OR(AZ2271=1,AZ2270=1,AZ2269)),IF(BA2271=1,1,0)))))</f>
        <v/>
      </c>
      <c r="BE2271" s="50" t="str">
        <f aca="false">IF(AND(BD2271=1,BD2270=1),0,IF(BD2271=1,SUM(CM2272:CM2310),""))</f>
        <v/>
      </c>
      <c r="BF2271" s="20" t="str">
        <f aca="false">IF(AND(BB2271=1,BB2270=1,BE2230&lt;&gt;0),"",IF(AND(BB2270=0,BB2271=1),BF2270,IF(AND(BB2271=1,BB2270=1),BF2270,IF(AND(BF2270="",BE2270="",OR(BD2270=0,BD2270="")),"",IF(AND(BF2270="",BE2231=0),"",IF(AND(BE2231&lt;&gt;"",BF2270=BE2231),"",IF(AND(BD2270=1,BE2270&lt;&gt;0),CM2271,IF(BF2270&lt;&gt;0,BF2270+CM2271,IF(BF2270="","")))))))))</f>
        <v/>
      </c>
      <c r="BH2271" s="50"/>
      <c r="BI2271" s="0"/>
      <c r="BU2271" s="0"/>
      <c r="BZ2271" s="49"/>
      <c r="CG2271" s="13"/>
      <c r="CH2271" s="40"/>
      <c r="CI2271" s="13"/>
      <c r="CL2271" s="6" t="n">
        <f aca="false">C2271</f>
        <v>40540</v>
      </c>
      <c r="CM2271" s="13" t="n">
        <f aca="false">CN2271/CN2270-1</f>
        <v>0.00143255073617188</v>
      </c>
      <c r="CN2271" s="76" t="n">
        <v>125.83</v>
      </c>
      <c r="CO2271" s="13" t="n">
        <f aca="false">CN2271/CN2266-1</f>
        <v>0.00987158908507224</v>
      </c>
      <c r="CY2271" s="4" t="n">
        <v>125.9</v>
      </c>
      <c r="CZ2271" s="4" t="n">
        <v>125.83</v>
      </c>
      <c r="DA2271" s="33" t="n">
        <f aca="false">CZ2271-CN2271</f>
        <v>0</v>
      </c>
      <c r="DB2271" s="16" t="n">
        <f aca="false">CZ2271/CY2271-1</f>
        <v>-0.000555996822875327</v>
      </c>
      <c r="DC2271" s="15" t="n">
        <f aca="false">CY2271/CZ2270-1</f>
        <v>0.00198965380023886</v>
      </c>
      <c r="DD2271" s="15" t="n">
        <f aca="false">CZ2271/CZ2270-1</f>
        <v>0.00143255073617188</v>
      </c>
      <c r="DE2271" s="34" t="str">
        <f aca="false">IF(CW2271=0,"",-DC2271*CS2271)</f>
        <v/>
      </c>
      <c r="DY2271" s="6"/>
      <c r="EB2271" s="6" t="n">
        <f aca="false">CL2271</f>
        <v>40540</v>
      </c>
      <c r="EC2271" s="13" t="n">
        <f aca="false">SUM(CM2269:CM2271)</f>
        <v>0.00039956978571043</v>
      </c>
    </row>
    <row r="2272" customFormat="false" ht="15" hidden="false" customHeight="false" outlineLevel="0" collapsed="false">
      <c r="A2272" s="0" t="n">
        <f aca="false">IF(FR2272=1,CZ2272,0)</f>
        <v>0</v>
      </c>
      <c r="C2272" s="6" t="n">
        <v>40541</v>
      </c>
      <c r="D2272" s="0" t="n">
        <f aca="false">IF(E2272&gt;E2271,1,0)</f>
        <v>1</v>
      </c>
      <c r="E2272" s="46" t="n">
        <v>114.7441</v>
      </c>
      <c r="F2272" s="46" t="n">
        <v>116.6704</v>
      </c>
      <c r="G2272" s="46" t="n">
        <v>121.4295</v>
      </c>
      <c r="H2272" s="46" t="n">
        <v>122.5569</v>
      </c>
      <c r="I2272" s="46" t="n">
        <v>125.1988</v>
      </c>
      <c r="J2272" s="47" t="str">
        <f aca="false">IF(MIN(E2272:I2272)=E2272,$E$2,IF(MIN(E2272:I2272)=F2272,$F$2,IF(MIN(E2272:I2272)=G2272,$G$2,IF(MIN(E2272:I2272)=H2272,$H$2,IF(MIN(E2272:I2272)=I2272,$I$2)))))</f>
        <v>200D</v>
      </c>
      <c r="K2272" s="47" t="str">
        <f aca="false">IF(MAX(E2272:I2272)=E2272,$E$2,IF(MAX(E2272:I2272)=F2272,$F$2,IF(MAX(E2272:I2272)=G2272,$G$2,IF(MAX(E2272:I2272)=H2272,$H$2,IF(MAX(E2272:I2272)=I2272,$I$2)))))</f>
        <v>10D</v>
      </c>
      <c r="L2272" s="4" t="n">
        <f aca="false">IF(MAX(E2272:I2272)=H2272,1,0)</f>
        <v>0</v>
      </c>
      <c r="M2272" s="4" t="n">
        <f aca="false">IF(MAX(E2272:I2272)=I2272,1,0)</f>
        <v>1</v>
      </c>
      <c r="O2272" s="4" t="n">
        <f aca="false">IF(CN2272&gt;E2272,1,0)</f>
        <v>1</v>
      </c>
      <c r="P2272" s="4" t="n">
        <f aca="false">IF(CN2272&gt;F2272,1,0)</f>
        <v>1</v>
      </c>
      <c r="Q2272" s="4" t="n">
        <f aca="false">IF(CN2272&gt;G2272,1,0)</f>
        <v>1</v>
      </c>
      <c r="R2272" s="4" t="n">
        <f aca="false">IF(CN2272&gt;H2272,1,0)</f>
        <v>1</v>
      </c>
      <c r="S2272" s="4" t="n">
        <f aca="false">IF(CN2272&gt;I2272,1,0)</f>
        <v>1</v>
      </c>
      <c r="T2272" s="25" t="n">
        <f aca="false">IF(AND(AND(R2272=0,S2272=0,Q2272=0),OR(S2271=1,S2270=1,S2269=1)),1,0)</f>
        <v>0</v>
      </c>
      <c r="U2272" s="13" t="n">
        <f aca="false">SUM(CM2271:CM2272)</f>
        <v>0.00214780147129079</v>
      </c>
      <c r="AV2272" s="0"/>
      <c r="AW2272" s="55" t="n">
        <f aca="false">IF(EC2272&gt;$AW$2,1,0)</f>
        <v>0</v>
      </c>
      <c r="AX2272" s="0" t="n">
        <f aca="false">IF(AND(I2272&gt;G2272,I2271&lt;G2271),1,IF(OR(AND(I2272&gt;F2272,I2271&lt;F2271),AND(I2272&gt;E2272,I2271&lt;E2271)),1,0))</f>
        <v>0</v>
      </c>
      <c r="AY2272" s="0" t="n">
        <f aca="false">IF(K2271="10D",1,0)</f>
        <v>1</v>
      </c>
      <c r="AZ2272" s="0" t="n">
        <f aca="false">IF(AND(I2272&gt;G2272,I2271&lt;G2271,I2272&gt;F2272,I2271&gt;F2271,I2272&gt;E2272,I2271&gt;E2271),1,0)</f>
        <v>0</v>
      </c>
      <c r="BA2272" s="56" t="n">
        <f aca="false">IF(G2272&gt;H2272,1,0)</f>
        <v>0</v>
      </c>
      <c r="BB2272" s="56" t="n">
        <f aca="false">IF(I2272&lt;F2272,1,0)</f>
        <v>0</v>
      </c>
      <c r="BC2272" s="0" t="n">
        <f aca="false">IF(AND(SUM(AW2271:AX2271)=2,AY2272=1),1,IF(SUM(AX2270:AX2272)=0,0,IF(AND(OR(AW2270=1,AX2270=1),OR(AW2271=1,AX2271=1),AY2272=1),1,IF(AND(SUM(AW2272:AY2272)=2,SUM(AW2270:AX2270)=2,AX2270=1),1,0))))</f>
        <v>0</v>
      </c>
      <c r="BD2272" s="57" t="str">
        <f aca="false">IF(AND(SUM(BC2270:BC2272)&gt;=1,BA2272=1,SUM(AZ2267:AZ2272)&gt;=1),1,IF(BC2272=0,"",IF(AND(BC2272=1,AZ2272=0,AZ2271=0,AZ2270=0),1,IF(AND(BC2272=1,OR(AZ2272=1,AZ2271=1,AZ2270)),IF(BA2272=1,1,0)))))</f>
        <v/>
      </c>
      <c r="BE2272" s="50" t="str">
        <f aca="false">IF(AND(BD2272=1,BD2271=1),0,IF(BD2272=1,SUM(CM2273:CM2311),""))</f>
        <v/>
      </c>
      <c r="BF2272" s="20" t="str">
        <f aca="false">IF(AND(BB2272=1,BB2271=1,BE2231&lt;&gt;0),"",IF(AND(BB2271=0,BB2272=1),BF2271,IF(AND(BB2272=1,BB2271=1),BF2271,IF(AND(BF2271="",BE2271="",OR(BD2271=0,BD2271="")),"",IF(AND(BF2271="",BE2232=0),"",IF(AND(BE2232&lt;&gt;"",BF2271=BE2232),"",IF(AND(BD2271=1,BE2271&lt;&gt;0),CM2272,IF(BF2271&lt;&gt;0,BF2271+CM2272,IF(BF2271="","")))))))))</f>
        <v/>
      </c>
      <c r="BH2272" s="50"/>
      <c r="BI2272" s="0"/>
      <c r="BU2272" s="0"/>
      <c r="BZ2272" s="49"/>
      <c r="CG2272" s="13"/>
      <c r="CH2272" s="40"/>
      <c r="CI2272" s="13"/>
      <c r="CL2272" s="6" t="n">
        <f aca="false">C2272</f>
        <v>40541</v>
      </c>
      <c r="CM2272" s="13" t="n">
        <f aca="false">CN2272/CN2271-1</f>
        <v>0.000715250735118911</v>
      </c>
      <c r="CN2272" s="76" t="n">
        <v>125.92</v>
      </c>
      <c r="CO2272" s="13" t="n">
        <f aca="false">CN2272/CN2267-1</f>
        <v>0.00422681234548206</v>
      </c>
      <c r="CY2272" s="4" t="n">
        <v>125.98</v>
      </c>
      <c r="CZ2272" s="4" t="n">
        <v>125.92</v>
      </c>
      <c r="DA2272" s="33" t="n">
        <f aca="false">CZ2272-CN2272</f>
        <v>0</v>
      </c>
      <c r="DB2272" s="16" t="n">
        <f aca="false">CZ2272/CY2272-1</f>
        <v>-0.000476266073979992</v>
      </c>
      <c r="DC2272" s="15" t="n">
        <f aca="false">CY2272/CZ2271-1</f>
        <v>0.00119208455853137</v>
      </c>
      <c r="DD2272" s="15" t="n">
        <f aca="false">CZ2272/CZ2271-1</f>
        <v>0.000715250735118911</v>
      </c>
      <c r="DE2272" s="34" t="str">
        <f aca="false">IF(CW2272=0,"",-DC2272*CS2272)</f>
        <v/>
      </c>
      <c r="DY2272" s="6"/>
      <c r="EB2272" s="6" t="n">
        <f aca="false">CL2272</f>
        <v>40541</v>
      </c>
      <c r="EC2272" s="13" t="n">
        <f aca="false">SUM(CM2270:CM2272)</f>
        <v>0.00254589064326538</v>
      </c>
    </row>
    <row r="2273" customFormat="false" ht="15" hidden="false" customHeight="false" outlineLevel="0" collapsed="false">
      <c r="A2273" s="0" t="n">
        <f aca="false">IF(FR2273=1,CZ2273,0)</f>
        <v>0</v>
      </c>
      <c r="C2273" s="6" t="n">
        <v>40542</v>
      </c>
      <c r="D2273" s="0" t="n">
        <f aca="false">IF(E2273&gt;E2272,1,0)</f>
        <v>1</v>
      </c>
      <c r="E2273" s="46" t="n">
        <v>114.7872</v>
      </c>
      <c r="F2273" s="46" t="n">
        <v>116.7977</v>
      </c>
      <c r="G2273" s="46" t="n">
        <v>121.6093</v>
      </c>
      <c r="H2273" s="46" t="n">
        <v>122.8089</v>
      </c>
      <c r="I2273" s="46" t="n">
        <v>125.361</v>
      </c>
      <c r="J2273" s="47" t="str">
        <f aca="false">IF(MIN(E2273:I2273)=E2273,$E$2,IF(MIN(E2273:I2273)=F2273,$F$2,IF(MIN(E2273:I2273)=G2273,$G$2,IF(MIN(E2273:I2273)=H2273,$H$2,IF(MIN(E2273:I2273)=I2273,$I$2)))))</f>
        <v>200D</v>
      </c>
      <c r="K2273" s="47" t="str">
        <f aca="false">IF(MAX(E2273:I2273)=E2273,$E$2,IF(MAX(E2273:I2273)=F2273,$F$2,IF(MAX(E2273:I2273)=G2273,$G$2,IF(MAX(E2273:I2273)=H2273,$H$2,IF(MAX(E2273:I2273)=I2273,$I$2)))))</f>
        <v>10D</v>
      </c>
      <c r="L2273" s="4" t="n">
        <f aca="false">IF(MAX(E2273:I2273)=H2273,1,0)</f>
        <v>0</v>
      </c>
      <c r="M2273" s="4" t="n">
        <f aca="false">IF(MAX(E2273:I2273)=I2273,1,0)</f>
        <v>1</v>
      </c>
      <c r="O2273" s="4" t="n">
        <f aca="false">IF(CN2273&gt;E2273,1,0)</f>
        <v>1</v>
      </c>
      <c r="P2273" s="4" t="n">
        <f aca="false">IF(CN2273&gt;F2273,1,0)</f>
        <v>1</v>
      </c>
      <c r="Q2273" s="4" t="n">
        <f aca="false">IF(CN2273&gt;G2273,1,0)</f>
        <v>1</v>
      </c>
      <c r="R2273" s="4" t="n">
        <f aca="false">IF(CN2273&gt;H2273,1,0)</f>
        <v>1</v>
      </c>
      <c r="S2273" s="4" t="n">
        <f aca="false">IF(CN2273&gt;I2273,1,0)</f>
        <v>1</v>
      </c>
      <c r="T2273" s="25" t="n">
        <f aca="false">IF(AND(AND(R2273=0,S2273=0,Q2273=0),OR(S2272=1,S2271=1,S2270=1)),1,0)</f>
        <v>0</v>
      </c>
      <c r="U2273" s="13" t="n">
        <f aca="false">SUM(CM2272:CM2273)</f>
        <v>-0.000873059303000523</v>
      </c>
      <c r="AV2273" s="0"/>
      <c r="AW2273" s="55" t="n">
        <f aca="false">IF(EC2273&gt;$AW$2,1,0)</f>
        <v>0</v>
      </c>
      <c r="AX2273" s="0" t="n">
        <f aca="false">IF(AND(I2273&gt;G2273,I2272&lt;G2272),1,IF(OR(AND(I2273&gt;F2273,I2272&lt;F2272),AND(I2273&gt;E2273,I2272&lt;E2272)),1,0))</f>
        <v>0</v>
      </c>
      <c r="AY2273" s="0" t="n">
        <f aca="false">IF(K2272="10D",1,0)</f>
        <v>1</v>
      </c>
      <c r="AZ2273" s="0" t="n">
        <f aca="false">IF(AND(I2273&gt;G2273,I2272&lt;G2272,I2273&gt;F2273,I2272&gt;F2272,I2273&gt;E2273,I2272&gt;E2272),1,0)</f>
        <v>0</v>
      </c>
      <c r="BA2273" s="56" t="n">
        <f aca="false">IF(G2273&gt;H2273,1,0)</f>
        <v>0</v>
      </c>
      <c r="BB2273" s="56" t="n">
        <f aca="false">IF(I2273&lt;F2273,1,0)</f>
        <v>0</v>
      </c>
      <c r="BC2273" s="0" t="n">
        <f aca="false">IF(AND(SUM(AW2272:AX2272)=2,AY2273=1),1,IF(SUM(AX2271:AX2273)=0,0,IF(AND(OR(AW2271=1,AX2271=1),OR(AW2272=1,AX2272=1),AY2273=1),1,IF(AND(SUM(AW2273:AY2273)=2,SUM(AW2271:AX2271)=2,AX2271=1),1,0))))</f>
        <v>0</v>
      </c>
      <c r="BD2273" s="57" t="str">
        <f aca="false">IF(AND(SUM(BC2271:BC2273)&gt;=1,BA2273=1,SUM(AZ2268:AZ2273)&gt;=1),1,IF(BC2273=0,"",IF(AND(BC2273=1,AZ2273=0,AZ2272=0,AZ2271=0),1,IF(AND(BC2273=1,OR(AZ2273=1,AZ2272=1,AZ2271)),IF(BA2273=1,1,0)))))</f>
        <v/>
      </c>
      <c r="BE2273" s="50" t="str">
        <f aca="false">IF(AND(BD2273=1,BD2272=1),0,IF(BD2273=1,SUM(CM2274:CM2312),""))</f>
        <v/>
      </c>
      <c r="BF2273" s="20" t="str">
        <f aca="false">IF(AND(BB2273=1,BB2272=1,BE2232&lt;&gt;0),"",IF(AND(BB2272=0,BB2273=1),BF2272,IF(AND(BB2273=1,BB2272=1),BF2272,IF(AND(BF2272="",BE2272="",OR(BD2272=0,BD2272="")),"",IF(AND(BF2272="",BE2233=0),"",IF(AND(BE2233&lt;&gt;"",BF2272=BE2233),"",IF(AND(BD2272=1,BE2272&lt;&gt;0),CM2273,IF(BF2272&lt;&gt;0,BF2272+CM2273,IF(BF2272="","")))))))))</f>
        <v/>
      </c>
      <c r="BH2273" s="50"/>
      <c r="BI2273" s="0"/>
      <c r="BU2273" s="0"/>
      <c r="BZ2273" s="49"/>
      <c r="CG2273" s="13"/>
      <c r="CH2273" s="40"/>
      <c r="CI2273" s="13"/>
      <c r="CL2273" s="6" t="n">
        <f aca="false">C2273</f>
        <v>40542</v>
      </c>
      <c r="CM2273" s="13" t="n">
        <f aca="false">CN2273/CN2272-1</f>
        <v>-0.00158831003811943</v>
      </c>
      <c r="CN2273" s="76" t="n">
        <v>125.72</v>
      </c>
      <c r="CO2273" s="13" t="n">
        <f aca="false">CN2273/CN2268-1</f>
        <v>-0.000477023374145347</v>
      </c>
      <c r="CY2273" s="4" t="n">
        <v>125.8</v>
      </c>
      <c r="CZ2273" s="4" t="n">
        <v>125.72</v>
      </c>
      <c r="DA2273" s="33" t="n">
        <f aca="false">CZ2273-CN2273</f>
        <v>0</v>
      </c>
      <c r="DB2273" s="16" t="n">
        <f aca="false">CZ2273/CY2273-1</f>
        <v>-0.000635930047694688</v>
      </c>
      <c r="DC2273" s="15" t="n">
        <f aca="false">CY2273/CZ2272-1</f>
        <v>-0.000952986022871749</v>
      </c>
      <c r="DD2273" s="15" t="n">
        <f aca="false">CZ2273/CZ2272-1</f>
        <v>-0.00158831003811943</v>
      </c>
      <c r="DE2273" s="34" t="str">
        <f aca="false">IF(CW2273=0,"",-DC2273*CS2273)</f>
        <v/>
      </c>
      <c r="DY2273" s="6"/>
      <c r="EB2273" s="6" t="n">
        <f aca="false">CL2273</f>
        <v>40542</v>
      </c>
      <c r="EC2273" s="13" t="n">
        <f aca="false">SUM(CM2271:CM2273)</f>
        <v>0.000559491433171355</v>
      </c>
    </row>
    <row r="2274" customFormat="false" ht="15" hidden="false" customHeight="false" outlineLevel="0" collapsed="false">
      <c r="A2274" s="0" t="n">
        <f aca="false">IF(FR2274=1,CZ2274,0)</f>
        <v>0</v>
      </c>
      <c r="C2274" s="6" t="n">
        <v>40543</v>
      </c>
      <c r="D2274" s="0" t="n">
        <f aca="false">IF(E2274&gt;E2273,1,0)</f>
        <v>1</v>
      </c>
      <c r="E2274" s="46" t="n">
        <v>114.8308</v>
      </c>
      <c r="F2274" s="46" t="n">
        <v>116.9315</v>
      </c>
      <c r="G2274" s="46" t="n">
        <v>121.7669</v>
      </c>
      <c r="H2274" s="46" t="n">
        <v>123.0599</v>
      </c>
      <c r="I2274" s="46" t="n">
        <v>125.454</v>
      </c>
      <c r="J2274" s="47" t="str">
        <f aca="false">IF(MIN(E2274:I2274)=E2274,$E$2,IF(MIN(E2274:I2274)=F2274,$F$2,IF(MIN(E2274:I2274)=G2274,$G$2,IF(MIN(E2274:I2274)=H2274,$H$2,IF(MIN(E2274:I2274)=I2274,$I$2)))))</f>
        <v>200D</v>
      </c>
      <c r="K2274" s="47" t="str">
        <f aca="false">IF(MAX(E2274:I2274)=E2274,$E$2,IF(MAX(E2274:I2274)=F2274,$F$2,IF(MAX(E2274:I2274)=G2274,$G$2,IF(MAX(E2274:I2274)=H2274,$H$2,IF(MAX(E2274:I2274)=I2274,$I$2)))))</f>
        <v>10D</v>
      </c>
      <c r="L2274" s="4" t="n">
        <f aca="false">IF(MAX(E2274:I2274)=H2274,1,0)</f>
        <v>0</v>
      </c>
      <c r="M2274" s="4" t="n">
        <f aca="false">IF(MAX(E2274:I2274)=I2274,1,0)</f>
        <v>1</v>
      </c>
      <c r="O2274" s="4" t="n">
        <f aca="false">IF(CN2274&gt;E2274,1,0)</f>
        <v>1</v>
      </c>
      <c r="P2274" s="4" t="n">
        <f aca="false">IF(CN2274&gt;F2274,1,0)</f>
        <v>1</v>
      </c>
      <c r="Q2274" s="4" t="n">
        <f aca="false">IF(CN2274&gt;G2274,1,0)</f>
        <v>1</v>
      </c>
      <c r="R2274" s="4" t="n">
        <f aca="false">IF(CN2274&gt;H2274,1,0)</f>
        <v>1</v>
      </c>
      <c r="S2274" s="4" t="n">
        <f aca="false">IF(CN2274&gt;I2274,1,0)</f>
        <v>1</v>
      </c>
      <c r="T2274" s="25" t="n">
        <f aca="false">IF(AND(AND(R2274=0,S2274=0,Q2274=0),OR(S2273=1,S2272=1,S2271=1)),1,0)</f>
        <v>0</v>
      </c>
      <c r="U2274" s="13" t="n">
        <f aca="false">SUM(CM2273:CM2274)</f>
        <v>-0.00134968452109752</v>
      </c>
      <c r="AV2274" s="0"/>
      <c r="AW2274" s="55" t="n">
        <f aca="false">IF(EC2274&gt;$AW$2,1,0)</f>
        <v>0</v>
      </c>
      <c r="AX2274" s="0" t="n">
        <f aca="false">IF(AND(I2274&gt;G2274,I2273&lt;G2273),1,IF(OR(AND(I2274&gt;F2274,I2273&lt;F2273),AND(I2274&gt;E2274,I2273&lt;E2273)),1,0))</f>
        <v>0</v>
      </c>
      <c r="AY2274" s="0" t="n">
        <f aca="false">IF(K2273="10D",1,0)</f>
        <v>1</v>
      </c>
      <c r="AZ2274" s="0" t="n">
        <f aca="false">IF(AND(I2274&gt;G2274,I2273&lt;G2273,I2274&gt;F2274,I2273&gt;F2273,I2274&gt;E2274,I2273&gt;E2273),1,0)</f>
        <v>0</v>
      </c>
      <c r="BA2274" s="56" t="n">
        <f aca="false">IF(G2274&gt;H2274,1,0)</f>
        <v>0</v>
      </c>
      <c r="BB2274" s="56" t="n">
        <f aca="false">IF(I2274&lt;F2274,1,0)</f>
        <v>0</v>
      </c>
      <c r="BC2274" s="0" t="n">
        <f aca="false">IF(AND(SUM(AW2273:AX2273)=2,AY2274=1),1,IF(SUM(AX2272:AX2274)=0,0,IF(AND(OR(AW2272=1,AX2272=1),OR(AW2273=1,AX2273=1),AY2274=1),1,IF(AND(SUM(AW2274:AY2274)=2,SUM(AW2272:AX2272)=2,AX2272=1),1,0))))</f>
        <v>0</v>
      </c>
      <c r="BD2274" s="57" t="str">
        <f aca="false">IF(AND(SUM(BC2272:BC2274)&gt;=1,BA2274=1,SUM(AZ2269:AZ2274)&gt;=1),1,IF(BC2274=0,"",IF(AND(BC2274=1,AZ2274=0,AZ2273=0,AZ2272=0),1,IF(AND(BC2274=1,OR(AZ2274=1,AZ2273=1,AZ2272)),IF(BA2274=1,1,0)))))</f>
        <v/>
      </c>
      <c r="BE2274" s="50" t="str">
        <f aca="false">IF(AND(BD2274=1,BD2273=1),0,IF(BD2274=1,SUM(CM2275:CM2313),""))</f>
        <v/>
      </c>
      <c r="BF2274" s="20" t="str">
        <f aca="false">IF(AND(BB2274=1,BB2273=1,BE2233&lt;&gt;0),"",IF(AND(BB2273=0,BB2274=1),BF2273,IF(AND(BB2274=1,BB2273=1),BF2273,IF(AND(BF2273="",BE2273="",OR(BD2273=0,BD2273="")),"",IF(AND(BF2273="",BE2234=0),"",IF(AND(BE2234&lt;&gt;"",BF2273=BE2234),"",IF(AND(BD2273=1,BE2273&lt;&gt;0),CM2274,IF(BF2273&lt;&gt;0,BF2273+CM2274,IF(BF2273="","")))))))))</f>
        <v/>
      </c>
      <c r="BH2274" s="50"/>
      <c r="BI2274" s="0"/>
      <c r="BU2274" s="0"/>
      <c r="BZ2274" s="49"/>
      <c r="CG2274" s="13"/>
      <c r="CH2274" s="40"/>
      <c r="CI2274" s="13"/>
      <c r="CL2274" s="6" t="n">
        <f aca="false">C2274</f>
        <v>40543</v>
      </c>
      <c r="CM2274" s="13" t="n">
        <f aca="false">CN2274/CN2273-1</f>
        <v>0.000238625517021918</v>
      </c>
      <c r="CN2274" s="76" t="n">
        <v>125.75</v>
      </c>
      <c r="CO2274" s="13" t="n">
        <f aca="false">CN2274/CN2269-1</f>
        <v>0.00119426751592355</v>
      </c>
      <c r="CY2274" s="4" t="n">
        <v>125.53</v>
      </c>
      <c r="CZ2274" s="4" t="n">
        <v>125.75</v>
      </c>
      <c r="DA2274" s="33" t="n">
        <f aca="false">CZ2274-CN2274</f>
        <v>0</v>
      </c>
      <c r="DB2274" s="16" t="n">
        <f aca="false">CZ2274/CY2274-1</f>
        <v>0.0017525691069864</v>
      </c>
      <c r="DC2274" s="15" t="n">
        <f aca="false">CY2274/CZ2273-1</f>
        <v>-0.001511294941139</v>
      </c>
      <c r="DD2274" s="15" t="n">
        <f aca="false">CZ2274/CZ2273-1</f>
        <v>0.000238625517021918</v>
      </c>
      <c r="DE2274" s="34" t="str">
        <f aca="false">IF(CW2274=0,"",-DC2274*CS2274)</f>
        <v/>
      </c>
      <c r="DY2274" s="6"/>
      <c r="EB2274" s="6" t="n">
        <f aca="false">CL2274</f>
        <v>40543</v>
      </c>
      <c r="EC2274" s="13" t="n">
        <f aca="false">SUM(CM2272:CM2274)</f>
        <v>-0.000634433785978605</v>
      </c>
    </row>
    <row r="2275" customFormat="false" ht="15" hidden="false" customHeight="false" outlineLevel="0" collapsed="false">
      <c r="A2275" s="0" t="n">
        <f aca="false">IF(FR2275=1,CZ2275,0)</f>
        <v>0</v>
      </c>
      <c r="C2275" s="6" t="n">
        <v>40546</v>
      </c>
      <c r="D2275" s="0" t="n">
        <f aca="false">IF(E2275&gt;E2274,1,0)</f>
        <v>1</v>
      </c>
      <c r="E2275" s="46" t="n">
        <v>114.8862</v>
      </c>
      <c r="F2275" s="46" t="n">
        <v>117.109</v>
      </c>
      <c r="G2275" s="46" t="n">
        <v>121.9453</v>
      </c>
      <c r="H2275" s="46" t="n">
        <v>123.2963</v>
      </c>
      <c r="I2275" s="46" t="n">
        <v>125.729</v>
      </c>
      <c r="J2275" s="47" t="str">
        <f aca="false">IF(MIN(E2275:I2275)=E2275,$E$2,IF(MIN(E2275:I2275)=F2275,$F$2,IF(MIN(E2275:I2275)=G2275,$G$2,IF(MIN(E2275:I2275)=H2275,$H$2,IF(MIN(E2275:I2275)=I2275,$I$2)))))</f>
        <v>200D</v>
      </c>
      <c r="K2275" s="47" t="str">
        <f aca="false">IF(MAX(E2275:I2275)=E2275,$E$2,IF(MAX(E2275:I2275)=F2275,$F$2,IF(MAX(E2275:I2275)=G2275,$G$2,IF(MAX(E2275:I2275)=H2275,$H$2,IF(MAX(E2275:I2275)=I2275,$I$2)))))</f>
        <v>10D</v>
      </c>
      <c r="L2275" s="4" t="n">
        <f aca="false">IF(MAX(E2275:I2275)=H2275,1,0)</f>
        <v>0</v>
      </c>
      <c r="M2275" s="4" t="n">
        <f aca="false">IF(MAX(E2275:I2275)=I2275,1,0)</f>
        <v>1</v>
      </c>
      <c r="O2275" s="4" t="n">
        <f aca="false">IF(CN2275&gt;E2275,1,0)</f>
        <v>1</v>
      </c>
      <c r="P2275" s="4" t="n">
        <f aca="false">IF(CN2275&gt;F2275,1,0)</f>
        <v>1</v>
      </c>
      <c r="Q2275" s="4" t="n">
        <f aca="false">IF(CN2275&gt;G2275,1,0)</f>
        <v>1</v>
      </c>
      <c r="R2275" s="4" t="n">
        <f aca="false">IF(CN2275&gt;H2275,1,0)</f>
        <v>1</v>
      </c>
      <c r="S2275" s="4" t="n">
        <f aca="false">IF(CN2275&gt;I2275,1,0)</f>
        <v>1</v>
      </c>
      <c r="T2275" s="25" t="n">
        <f aca="false">IF(AND(AND(R2275=0,S2275=0,Q2275=0),OR(S2274=1,S2273=1,S2272=1)),1,0)</f>
        <v>0</v>
      </c>
      <c r="U2275" s="13" t="n">
        <f aca="false">SUM(CM2274:CM2275)</f>
        <v>0.01057659768402</v>
      </c>
      <c r="AV2275" s="0"/>
      <c r="AW2275" s="55" t="n">
        <f aca="false">IF(EC2275&gt;$AW$2,1,0)</f>
        <v>0</v>
      </c>
      <c r="AX2275" s="0" t="n">
        <f aca="false">IF(AND(I2275&gt;G2275,I2274&lt;G2274),1,IF(OR(AND(I2275&gt;F2275,I2274&lt;F2274),AND(I2275&gt;E2275,I2274&lt;E2274)),1,0))</f>
        <v>0</v>
      </c>
      <c r="AY2275" s="0" t="n">
        <f aca="false">IF(K2274="10D",1,0)</f>
        <v>1</v>
      </c>
      <c r="AZ2275" s="0" t="n">
        <f aca="false">IF(AND(I2275&gt;G2275,I2274&lt;G2274,I2275&gt;F2275,I2274&gt;F2274,I2275&gt;E2275,I2274&gt;E2274),1,0)</f>
        <v>0</v>
      </c>
      <c r="BA2275" s="56" t="n">
        <f aca="false">IF(G2275&gt;H2275,1,0)</f>
        <v>0</v>
      </c>
      <c r="BB2275" s="56" t="n">
        <f aca="false">IF(I2275&lt;F2275,1,0)</f>
        <v>0</v>
      </c>
      <c r="BC2275" s="0" t="n">
        <f aca="false">IF(AND(SUM(AW2274:AX2274)=2,AY2275=1),1,IF(SUM(AX2273:AX2275)=0,0,IF(AND(OR(AW2273=1,AX2273=1),OR(AW2274=1,AX2274=1),AY2275=1),1,IF(AND(SUM(AW2275:AY2275)=2,SUM(AW2273:AX2273)=2,AX2273=1),1,0))))</f>
        <v>0</v>
      </c>
      <c r="BD2275" s="57" t="str">
        <f aca="false">IF(AND(SUM(BC2273:BC2275)&gt;=1,BA2275=1,SUM(AZ2270:AZ2275)&gt;=1),1,IF(BC2275=0,"",IF(AND(BC2275=1,AZ2275=0,AZ2274=0,AZ2273=0),1,IF(AND(BC2275=1,OR(AZ2275=1,AZ2274=1,AZ2273)),IF(BA2275=1,1,0)))))</f>
        <v/>
      </c>
      <c r="BE2275" s="50" t="str">
        <f aca="false">IF(AND(BD2275=1,BD2274=1),0,IF(BD2275=1,SUM(CM2276:CM2314),""))</f>
        <v/>
      </c>
      <c r="BF2275" s="20" t="str">
        <f aca="false">IF(AND(BB2275=1,BB2274=1,BE2234&lt;&gt;0),"",IF(AND(BB2274=0,BB2275=1),BF2274,IF(AND(BB2275=1,BB2274=1),BF2274,IF(AND(BF2274="",BE2274="",OR(BD2274=0,BD2274="")),"",IF(AND(BF2274="",BE2235=0),"",IF(AND(BE2235&lt;&gt;"",BF2274=BE2235),"",IF(AND(BD2274=1,BE2274&lt;&gt;0),CM2275,IF(BF2274&lt;&gt;0,BF2274+CM2275,IF(BF2274="","")))))))))</f>
        <v/>
      </c>
      <c r="BH2275" s="50"/>
      <c r="BI2275" s="0"/>
      <c r="BU2275" s="0"/>
      <c r="BZ2275" s="49"/>
      <c r="CG2275" s="13"/>
      <c r="CH2275" s="40"/>
      <c r="CI2275" s="13"/>
      <c r="CL2275" s="6" t="n">
        <f aca="false">C2275</f>
        <v>40546</v>
      </c>
      <c r="CM2275" s="13" t="n">
        <f aca="false">CN2275/CN2274-1</f>
        <v>0.0103379721669981</v>
      </c>
      <c r="CN2275" s="76" t="n">
        <v>127.05</v>
      </c>
      <c r="CO2275" s="13" t="n">
        <f aca="false">CN2275/CN2270-1</f>
        <v>0.0111420612813369</v>
      </c>
      <c r="CY2275" s="4" t="n">
        <v>126.71</v>
      </c>
      <c r="CZ2275" s="4" t="n">
        <v>127.05</v>
      </c>
      <c r="DA2275" s="33" t="n">
        <f aca="false">CZ2275-CN2275</f>
        <v>0</v>
      </c>
      <c r="DB2275" s="16" t="n">
        <f aca="false">CZ2275/CY2275-1</f>
        <v>0.0026832925578093</v>
      </c>
      <c r="DC2275" s="15" t="n">
        <f aca="false">CY2275/CZ2274-1</f>
        <v>0.00763419483101391</v>
      </c>
      <c r="DD2275" s="15" t="n">
        <f aca="false">CZ2275/CZ2274-1</f>
        <v>0.0103379721669981</v>
      </c>
      <c r="DE2275" s="34" t="str">
        <f aca="false">IF(CW2275=0,"",-DC2275*CS2275)</f>
        <v/>
      </c>
      <c r="DY2275" s="6"/>
      <c r="EB2275" s="6" t="n">
        <f aca="false">CL2275</f>
        <v>40546</v>
      </c>
      <c r="EC2275" s="13" t="n">
        <f aca="false">SUM(CM2273:CM2275)</f>
        <v>0.00898828764590054</v>
      </c>
    </row>
    <row r="2276" customFormat="false" ht="15" hidden="false" customHeight="false" outlineLevel="0" collapsed="false">
      <c r="A2276" s="0" t="n">
        <f aca="false">IF(FR2276=1,CZ2276,0)</f>
        <v>0</v>
      </c>
      <c r="C2276" s="6" t="n">
        <v>40547</v>
      </c>
      <c r="D2276" s="0" t="n">
        <f aca="false">IF(E2276&gt;E2275,1,0)</f>
        <v>1</v>
      </c>
      <c r="E2276" s="46" t="n">
        <v>114.9381</v>
      </c>
      <c r="F2276" s="46" t="n">
        <v>117.2925</v>
      </c>
      <c r="G2276" s="46" t="n">
        <v>122.118</v>
      </c>
      <c r="H2276" s="46" t="n">
        <v>123.5193</v>
      </c>
      <c r="I2276" s="46" t="n">
        <v>125.967</v>
      </c>
      <c r="J2276" s="47" t="str">
        <f aca="false">IF(MIN(E2276:I2276)=E2276,$E$2,IF(MIN(E2276:I2276)=F2276,$F$2,IF(MIN(E2276:I2276)=G2276,$G$2,IF(MIN(E2276:I2276)=H2276,$H$2,IF(MIN(E2276:I2276)=I2276,$I$2)))))</f>
        <v>200D</v>
      </c>
      <c r="K2276" s="47" t="str">
        <f aca="false">IF(MAX(E2276:I2276)=E2276,$E$2,IF(MAX(E2276:I2276)=F2276,$F$2,IF(MAX(E2276:I2276)=G2276,$G$2,IF(MAX(E2276:I2276)=H2276,$H$2,IF(MAX(E2276:I2276)=I2276,$I$2)))))</f>
        <v>10D</v>
      </c>
      <c r="L2276" s="4" t="n">
        <f aca="false">IF(MAX(E2276:I2276)=H2276,1,0)</f>
        <v>0</v>
      </c>
      <c r="M2276" s="4" t="n">
        <f aca="false">IF(MAX(E2276:I2276)=I2276,1,0)</f>
        <v>1</v>
      </c>
      <c r="O2276" s="4" t="n">
        <f aca="false">IF(CN2276&gt;E2276,1,0)</f>
        <v>1</v>
      </c>
      <c r="P2276" s="4" t="n">
        <f aca="false">IF(CN2276&gt;F2276,1,0)</f>
        <v>1</v>
      </c>
      <c r="Q2276" s="4" t="n">
        <f aca="false">IF(CN2276&gt;G2276,1,0)</f>
        <v>1</v>
      </c>
      <c r="R2276" s="4" t="n">
        <f aca="false">IF(CN2276&gt;H2276,1,0)</f>
        <v>1</v>
      </c>
      <c r="S2276" s="4" t="n">
        <f aca="false">IF(CN2276&gt;I2276,1,0)</f>
        <v>1</v>
      </c>
      <c r="T2276" s="25" t="n">
        <f aca="false">IF(AND(AND(R2276=0,S2276=0,Q2276=0),OR(S2275=1,S2274=1,S2273=1)),1,0)</f>
        <v>0</v>
      </c>
      <c r="U2276" s="13" t="n">
        <f aca="false">SUM(CM2275:CM2276)</f>
        <v>0.00978700797967025</v>
      </c>
      <c r="AV2276" s="0"/>
      <c r="AW2276" s="55" t="n">
        <f aca="false">IF(EC2276&gt;$AW$2,1,0)</f>
        <v>1</v>
      </c>
      <c r="AX2276" s="0" t="n">
        <f aca="false">IF(AND(I2276&gt;G2276,I2275&lt;G2275),1,IF(OR(AND(I2276&gt;F2276,I2275&lt;F2275),AND(I2276&gt;E2276,I2275&lt;E2275)),1,0))</f>
        <v>0</v>
      </c>
      <c r="AY2276" s="0" t="n">
        <f aca="false">IF(K2275="10D",1,0)</f>
        <v>1</v>
      </c>
      <c r="AZ2276" s="0" t="n">
        <f aca="false">IF(AND(I2276&gt;G2276,I2275&lt;G2275,I2276&gt;F2276,I2275&gt;F2275,I2276&gt;E2276,I2275&gt;E2275),1,0)</f>
        <v>0</v>
      </c>
      <c r="BA2276" s="56" t="n">
        <f aca="false">IF(G2276&gt;H2276,1,0)</f>
        <v>0</v>
      </c>
      <c r="BB2276" s="56" t="n">
        <f aca="false">IF(I2276&lt;F2276,1,0)</f>
        <v>0</v>
      </c>
      <c r="BC2276" s="0" t="n">
        <f aca="false">IF(AND(SUM(AW2275:AX2275)=2,AY2276=1),1,IF(SUM(AX2274:AX2276)=0,0,IF(AND(OR(AW2274=1,AX2274=1),OR(AW2275=1,AX2275=1),AY2276=1),1,IF(AND(SUM(AW2276:AY2276)=2,SUM(AW2274:AX2274)=2,AX2274=1),1,0))))</f>
        <v>0</v>
      </c>
      <c r="BD2276" s="57" t="str">
        <f aca="false">IF(AND(SUM(BC2274:BC2276)&gt;=1,BA2276=1,SUM(AZ2271:AZ2276)&gt;=1),1,IF(BC2276=0,"",IF(AND(BC2276=1,AZ2276=0,AZ2275=0,AZ2274=0),1,IF(AND(BC2276=1,OR(AZ2276=1,AZ2275=1,AZ2274)),IF(BA2276=1,1,0)))))</f>
        <v/>
      </c>
      <c r="BE2276" s="50" t="str">
        <f aca="false">IF(AND(BD2276=1,BD2275=1),0,IF(BD2276=1,SUM(CM2277:CM2315),""))</f>
        <v/>
      </c>
      <c r="BF2276" s="20" t="str">
        <f aca="false">IF(AND(BB2276=1,BB2275=1,BE2235&lt;&gt;0),"",IF(AND(BB2275=0,BB2276=1),BF2275,IF(AND(BB2276=1,BB2275=1),BF2275,IF(AND(BF2275="",BE2275="",OR(BD2275=0,BD2275="")),"",IF(AND(BF2275="",BE2236=0),"",IF(AND(BE2236&lt;&gt;"",BF2275=BE2236),"",IF(AND(BD2275=1,BE2275&lt;&gt;0),CM2276,IF(BF2275&lt;&gt;0,BF2275+CM2276,IF(BF2275="","")))))))))</f>
        <v/>
      </c>
      <c r="BH2276" s="50"/>
      <c r="BI2276" s="0"/>
      <c r="BU2276" s="0"/>
      <c r="BZ2276" s="49"/>
      <c r="CG2276" s="13"/>
      <c r="CH2276" s="40"/>
      <c r="CI2276" s="13"/>
      <c r="CL2276" s="6" t="n">
        <f aca="false">C2276</f>
        <v>40547</v>
      </c>
      <c r="CM2276" s="13" t="n">
        <f aca="false">CN2276/CN2275-1</f>
        <v>-0.000550964187327807</v>
      </c>
      <c r="CN2276" s="76" t="n">
        <v>126.98</v>
      </c>
      <c r="CO2276" s="13" t="n">
        <f aca="false">CN2276/CN2271-1</f>
        <v>0.00913931494874043</v>
      </c>
      <c r="CY2276" s="4" t="n">
        <v>127.33</v>
      </c>
      <c r="CZ2276" s="4" t="n">
        <v>126.98</v>
      </c>
      <c r="DA2276" s="33" t="n">
        <f aca="false">CZ2276-CN2276</f>
        <v>0</v>
      </c>
      <c r="DB2276" s="16" t="n">
        <f aca="false">CZ2276/CY2276-1</f>
        <v>-0.00274876305662453</v>
      </c>
      <c r="DC2276" s="15" t="n">
        <f aca="false">CY2276/CZ2275-1</f>
        <v>0.00220385674931123</v>
      </c>
      <c r="DD2276" s="15" t="n">
        <f aca="false">CZ2276/CZ2275-1</f>
        <v>-0.000550964187327807</v>
      </c>
      <c r="DE2276" s="34" t="str">
        <f aca="false">IF(CW2276=0,"",-DC2276*CS2276)</f>
        <v/>
      </c>
      <c r="DY2276" s="6"/>
      <c r="EB2276" s="6" t="n">
        <f aca="false">CL2276</f>
        <v>40547</v>
      </c>
      <c r="EC2276" s="13" t="n">
        <f aca="false">SUM(CM2274:CM2276)</f>
        <v>0.0100256334966922</v>
      </c>
    </row>
    <row r="2277" customFormat="false" ht="15" hidden="false" customHeight="false" outlineLevel="0" collapsed="false">
      <c r="A2277" s="0" t="n">
        <f aca="false">IF(FR2277=1,CZ2277,0)</f>
        <v>0</v>
      </c>
      <c r="C2277" s="6" t="n">
        <v>40548</v>
      </c>
      <c r="D2277" s="0" t="n">
        <f aca="false">IF(E2277&gt;E2276,1,0)</f>
        <v>1</v>
      </c>
      <c r="E2277" s="46" t="n">
        <v>114.9893</v>
      </c>
      <c r="F2277" s="46" t="n">
        <v>117.4858</v>
      </c>
      <c r="G2277" s="46" t="n">
        <v>122.2968</v>
      </c>
      <c r="H2277" s="46" t="n">
        <v>123.7677</v>
      </c>
      <c r="I2277" s="46" t="n">
        <v>126.192</v>
      </c>
      <c r="J2277" s="47" t="str">
        <f aca="false">IF(MIN(E2277:I2277)=E2277,$E$2,IF(MIN(E2277:I2277)=F2277,$F$2,IF(MIN(E2277:I2277)=G2277,$G$2,IF(MIN(E2277:I2277)=H2277,$H$2,IF(MIN(E2277:I2277)=I2277,$I$2)))))</f>
        <v>200D</v>
      </c>
      <c r="K2277" s="47" t="str">
        <f aca="false">IF(MAX(E2277:I2277)=E2277,$E$2,IF(MAX(E2277:I2277)=F2277,$F$2,IF(MAX(E2277:I2277)=G2277,$G$2,IF(MAX(E2277:I2277)=H2277,$H$2,IF(MAX(E2277:I2277)=I2277,$I$2)))))</f>
        <v>10D</v>
      </c>
      <c r="L2277" s="4" t="n">
        <f aca="false">IF(MAX(E2277:I2277)=H2277,1,0)</f>
        <v>0</v>
      </c>
      <c r="M2277" s="4" t="n">
        <f aca="false">IF(MAX(E2277:I2277)=I2277,1,0)</f>
        <v>1</v>
      </c>
      <c r="O2277" s="4" t="n">
        <f aca="false">IF(CN2277&gt;E2277,1,0)</f>
        <v>1</v>
      </c>
      <c r="P2277" s="4" t="n">
        <f aca="false">IF(CN2277&gt;F2277,1,0)</f>
        <v>1</v>
      </c>
      <c r="Q2277" s="4" t="n">
        <f aca="false">IF(CN2277&gt;G2277,1,0)</f>
        <v>1</v>
      </c>
      <c r="R2277" s="4" t="n">
        <f aca="false">IF(CN2277&gt;H2277,1,0)</f>
        <v>1</v>
      </c>
      <c r="S2277" s="4" t="n">
        <f aca="false">IF(CN2277&gt;I2277,1,0)</f>
        <v>1</v>
      </c>
      <c r="T2277" s="25" t="n">
        <f aca="false">IF(AND(AND(R2277=0,S2277=0,Q2277=0),OR(S2276=1,S2275=1,S2274=1)),1,0)</f>
        <v>0</v>
      </c>
      <c r="U2277" s="13" t="n">
        <f aca="false">SUM(CM2276:CM2277)</f>
        <v>0.00464670473691231</v>
      </c>
      <c r="AV2277" s="0"/>
      <c r="AW2277" s="55" t="n">
        <f aca="false">IF(EC2277&gt;$AW$2,1,0)</f>
        <v>1</v>
      </c>
      <c r="AX2277" s="0" t="n">
        <f aca="false">IF(AND(I2277&gt;G2277,I2276&lt;G2276),1,IF(OR(AND(I2277&gt;F2277,I2276&lt;F2276),AND(I2277&gt;E2277,I2276&lt;E2276)),1,0))</f>
        <v>0</v>
      </c>
      <c r="AY2277" s="0" t="n">
        <f aca="false">IF(K2276="10D",1,0)</f>
        <v>1</v>
      </c>
      <c r="AZ2277" s="0" t="n">
        <f aca="false">IF(AND(I2277&gt;G2277,I2276&lt;G2276,I2277&gt;F2277,I2276&gt;F2276,I2277&gt;E2277,I2276&gt;E2276),1,0)</f>
        <v>0</v>
      </c>
      <c r="BA2277" s="56" t="n">
        <f aca="false">IF(G2277&gt;H2277,1,0)</f>
        <v>0</v>
      </c>
      <c r="BB2277" s="56" t="n">
        <f aca="false">IF(I2277&lt;F2277,1,0)</f>
        <v>0</v>
      </c>
      <c r="BC2277" s="0" t="n">
        <f aca="false">IF(AND(SUM(AW2276:AX2276)=2,AY2277=1),1,IF(SUM(AX2275:AX2277)=0,0,IF(AND(OR(AW2275=1,AX2275=1),OR(AW2276=1,AX2276=1),AY2277=1),1,IF(AND(SUM(AW2277:AY2277)=2,SUM(AW2275:AX2275)=2,AX2275=1),1,0))))</f>
        <v>0</v>
      </c>
      <c r="BD2277" s="57" t="str">
        <f aca="false">IF(AND(SUM(BC2275:BC2277)&gt;=1,BA2277=1,SUM(AZ2272:AZ2277)&gt;=1),1,IF(BC2277=0,"",IF(AND(BC2277=1,AZ2277=0,AZ2276=0,AZ2275=0),1,IF(AND(BC2277=1,OR(AZ2277=1,AZ2276=1,AZ2275)),IF(BA2277=1,1,0)))))</f>
        <v/>
      </c>
      <c r="BE2277" s="50" t="str">
        <f aca="false">IF(AND(BD2277=1,BD2276=1),0,IF(BD2277=1,SUM(CM2278:CM2316),""))</f>
        <v/>
      </c>
      <c r="BF2277" s="20" t="str">
        <f aca="false">IF(AND(BB2277=1,BB2276=1,BE2236&lt;&gt;0),"",IF(AND(BB2276=0,BB2277=1),BF2276,IF(AND(BB2277=1,BB2276=1),BF2276,IF(AND(BF2276="",BE2276="",OR(BD2276=0,BD2276="")),"",IF(AND(BF2276="",BE2237=0),"",IF(AND(BE2237&lt;&gt;"",BF2276=BE2237),"",IF(AND(BD2276=1,BE2276&lt;&gt;0),CM2277,IF(BF2276&lt;&gt;0,BF2276+CM2277,IF(BF2276="","")))))))))</f>
        <v/>
      </c>
      <c r="BH2277" s="50"/>
      <c r="BI2277" s="0"/>
      <c r="BU2277" s="0"/>
      <c r="BZ2277" s="49"/>
      <c r="CG2277" s="13"/>
      <c r="CH2277" s="40"/>
      <c r="CI2277" s="13"/>
      <c r="CL2277" s="6" t="n">
        <f aca="false">C2277</f>
        <v>40548</v>
      </c>
      <c r="CM2277" s="13" t="n">
        <f aca="false">CN2277/CN2276-1</f>
        <v>0.00519766892424012</v>
      </c>
      <c r="CN2277" s="76" t="n">
        <v>127.64</v>
      </c>
      <c r="CO2277" s="13" t="n">
        <f aca="false">CN2277/CN2272-1</f>
        <v>0.0136594663278271</v>
      </c>
      <c r="CY2277" s="4" t="n">
        <v>126.58</v>
      </c>
      <c r="CZ2277" s="4" t="n">
        <v>127.64</v>
      </c>
      <c r="DA2277" s="33" t="n">
        <f aca="false">CZ2277-CN2277</f>
        <v>0</v>
      </c>
      <c r="DB2277" s="16" t="n">
        <f aca="false">CZ2277/CY2277-1</f>
        <v>0.00837415073471326</v>
      </c>
      <c r="DC2277" s="15" t="n">
        <f aca="false">CY2277/CZ2276-1</f>
        <v>-0.00315010237832736</v>
      </c>
      <c r="DD2277" s="15" t="n">
        <f aca="false">CZ2277/CZ2276-1</f>
        <v>0.00519766892424012</v>
      </c>
      <c r="DE2277" s="34" t="str">
        <f aca="false">IF(CW2277=0,"",-DC2277*CS2277)</f>
        <v/>
      </c>
      <c r="DY2277" s="6"/>
      <c r="EB2277" s="6" t="n">
        <f aca="false">CL2277</f>
        <v>40548</v>
      </c>
      <c r="EC2277" s="13" t="n">
        <f aca="false">SUM(CM2275:CM2277)</f>
        <v>0.0149846769039104</v>
      </c>
    </row>
    <row r="2278" customFormat="false" ht="15" hidden="false" customHeight="false" outlineLevel="0" collapsed="false">
      <c r="A2278" s="0" t="n">
        <f aca="false">IF(FR2278=1,CZ2278,0)</f>
        <v>0</v>
      </c>
      <c r="C2278" s="6" t="n">
        <v>40549</v>
      </c>
      <c r="D2278" s="0" t="n">
        <f aca="false">IF(E2278&gt;E2277,1,0)</f>
        <v>1</v>
      </c>
      <c r="E2278" s="46" t="n">
        <v>115.042</v>
      </c>
      <c r="F2278" s="46" t="n">
        <v>117.6771</v>
      </c>
      <c r="G2278" s="46" t="n">
        <v>122.4702</v>
      </c>
      <c r="H2278" s="46" t="n">
        <v>124.0658</v>
      </c>
      <c r="I2278" s="46" t="n">
        <v>126.353</v>
      </c>
      <c r="J2278" s="47" t="str">
        <f aca="false">IF(MIN(E2278:I2278)=E2278,$E$2,IF(MIN(E2278:I2278)=F2278,$F$2,IF(MIN(E2278:I2278)=G2278,$G$2,IF(MIN(E2278:I2278)=H2278,$H$2,IF(MIN(E2278:I2278)=I2278,$I$2)))))</f>
        <v>200D</v>
      </c>
      <c r="K2278" s="47" t="str">
        <f aca="false">IF(MAX(E2278:I2278)=E2278,$E$2,IF(MAX(E2278:I2278)=F2278,$F$2,IF(MAX(E2278:I2278)=G2278,$G$2,IF(MAX(E2278:I2278)=H2278,$H$2,IF(MAX(E2278:I2278)=I2278,$I$2)))))</f>
        <v>10D</v>
      </c>
      <c r="L2278" s="4" t="n">
        <f aca="false">IF(MAX(E2278:I2278)=H2278,1,0)</f>
        <v>0</v>
      </c>
      <c r="M2278" s="4" t="n">
        <f aca="false">IF(MAX(E2278:I2278)=I2278,1,0)</f>
        <v>1</v>
      </c>
      <c r="O2278" s="4" t="n">
        <f aca="false">IF(CN2278&gt;E2278,1,0)</f>
        <v>1</v>
      </c>
      <c r="P2278" s="4" t="n">
        <f aca="false">IF(CN2278&gt;F2278,1,0)</f>
        <v>1</v>
      </c>
      <c r="Q2278" s="4" t="n">
        <f aca="false">IF(CN2278&gt;G2278,1,0)</f>
        <v>1</v>
      </c>
      <c r="R2278" s="4" t="n">
        <f aca="false">IF(CN2278&gt;H2278,1,0)</f>
        <v>1</v>
      </c>
      <c r="S2278" s="4" t="n">
        <f aca="false">IF(CN2278&gt;I2278,1,0)</f>
        <v>1</v>
      </c>
      <c r="T2278" s="25" t="n">
        <f aca="false">IF(AND(AND(R2278=0,S2278=0,Q2278=0),OR(S2277=1,S2276=1,S2275=1)),1,0)</f>
        <v>0</v>
      </c>
      <c r="U2278" s="13" t="n">
        <f aca="false">SUM(CM2277:CM2278)</f>
        <v>0.00323903526707936</v>
      </c>
      <c r="AV2278" s="0"/>
      <c r="AW2278" s="55" t="n">
        <f aca="false">IF(EC2278&gt;$AW$2,1,0)</f>
        <v>0</v>
      </c>
      <c r="AX2278" s="0" t="n">
        <f aca="false">IF(AND(I2278&gt;G2278,I2277&lt;G2277),1,IF(OR(AND(I2278&gt;F2278,I2277&lt;F2277),AND(I2278&gt;E2278,I2277&lt;E2277)),1,0))</f>
        <v>0</v>
      </c>
      <c r="AY2278" s="0" t="n">
        <f aca="false">IF(K2277="10D",1,0)</f>
        <v>1</v>
      </c>
      <c r="AZ2278" s="0" t="n">
        <f aca="false">IF(AND(I2278&gt;G2278,I2277&lt;G2277,I2278&gt;F2278,I2277&gt;F2277,I2278&gt;E2278,I2277&gt;E2277),1,0)</f>
        <v>0</v>
      </c>
      <c r="BA2278" s="56" t="n">
        <f aca="false">IF(G2278&gt;H2278,1,0)</f>
        <v>0</v>
      </c>
      <c r="BB2278" s="56" t="n">
        <f aca="false">IF(I2278&lt;F2278,1,0)</f>
        <v>0</v>
      </c>
      <c r="BC2278" s="0" t="n">
        <f aca="false">IF(AND(SUM(AW2277:AX2277)=2,AY2278=1),1,IF(SUM(AX2276:AX2278)=0,0,IF(AND(OR(AW2276=1,AX2276=1),OR(AW2277=1,AX2277=1),AY2278=1),1,IF(AND(SUM(AW2278:AY2278)=2,SUM(AW2276:AX2276)=2,AX2276=1),1,0))))</f>
        <v>0</v>
      </c>
      <c r="BD2278" s="57" t="str">
        <f aca="false">IF(AND(SUM(BC2276:BC2278)&gt;=1,BA2278=1,SUM(AZ2273:AZ2278)&gt;=1),1,IF(BC2278=0,"",IF(AND(BC2278=1,AZ2278=0,AZ2277=0,AZ2276=0),1,IF(AND(BC2278=1,OR(AZ2278=1,AZ2277=1,AZ2276)),IF(BA2278=1,1,0)))))</f>
        <v/>
      </c>
      <c r="BE2278" s="50" t="str">
        <f aca="false">IF(AND(BD2278=1,BD2277=1),0,IF(BD2278=1,SUM(CM2279:CM2317),""))</f>
        <v/>
      </c>
      <c r="BF2278" s="20" t="str">
        <f aca="false">IF(AND(BB2278=1,BB2277=1,BE2237&lt;&gt;0),"",IF(AND(BB2277=0,BB2278=1),BF2277,IF(AND(BB2278=1,BB2277=1),BF2277,IF(AND(BF2277="",BE2277="",OR(BD2277=0,BD2277="")),"",IF(AND(BF2277="",BE2238=0),"",IF(AND(BE2238&lt;&gt;"",BF2277=BE2238),"",IF(AND(BD2277=1,BE2277&lt;&gt;0),CM2278,IF(BF2277&lt;&gt;0,BF2277+CM2278,IF(BF2277="","")))))))))</f>
        <v/>
      </c>
      <c r="BH2278" s="50"/>
      <c r="BI2278" s="0"/>
      <c r="BU2278" s="0"/>
      <c r="BZ2278" s="49"/>
      <c r="CG2278" s="13"/>
      <c r="CH2278" s="40"/>
      <c r="CI2278" s="13"/>
      <c r="CL2278" s="6" t="n">
        <f aca="false">C2278</f>
        <v>40549</v>
      </c>
      <c r="CM2278" s="13" t="n">
        <f aca="false">CN2278/CN2277-1</f>
        <v>-0.00195863365716076</v>
      </c>
      <c r="CN2278" s="76" t="n">
        <v>127.39</v>
      </c>
      <c r="CO2278" s="13" t="n">
        <f aca="false">CN2278/CN2273-1</f>
        <v>0.013283487114222</v>
      </c>
      <c r="CY2278" s="4" t="n">
        <v>127.69</v>
      </c>
      <c r="CZ2278" s="4" t="n">
        <v>127.39</v>
      </c>
      <c r="DA2278" s="33" t="n">
        <f aca="false">CZ2278-CN2278</f>
        <v>0</v>
      </c>
      <c r="DB2278" s="16" t="n">
        <f aca="false">CZ2278/CY2278-1</f>
        <v>-0.00234944005012139</v>
      </c>
      <c r="DC2278" s="15" t="n">
        <f aca="false">CY2278/CZ2277-1</f>
        <v>0.000391726731432174</v>
      </c>
      <c r="DD2278" s="15" t="n">
        <f aca="false">CZ2278/CZ2277-1</f>
        <v>-0.00195863365716076</v>
      </c>
      <c r="DE2278" s="34" t="str">
        <f aca="false">IF(CW2278=0,"",-DC2278*CS2278)</f>
        <v/>
      </c>
      <c r="DY2278" s="6"/>
      <c r="EB2278" s="6" t="n">
        <f aca="false">CL2278</f>
        <v>40549</v>
      </c>
      <c r="EC2278" s="13" t="n">
        <f aca="false">SUM(CM2276:CM2278)</f>
        <v>0.00268807107975155</v>
      </c>
    </row>
    <row r="2279" customFormat="false" ht="15" hidden="false" customHeight="false" outlineLevel="0" collapsed="false">
      <c r="A2279" s="0" t="n">
        <f aca="false">IF(FR2279=1,CZ2279,0)</f>
        <v>0</v>
      </c>
      <c r="C2279" s="6" t="n">
        <v>40550</v>
      </c>
      <c r="D2279" s="0" t="n">
        <f aca="false">IF(E2279&gt;E2278,1,0)</f>
        <v>1</v>
      </c>
      <c r="E2279" s="46" t="n">
        <v>115.0945</v>
      </c>
      <c r="F2279" s="46" t="n">
        <v>117.8526</v>
      </c>
      <c r="G2279" s="46" t="n">
        <v>122.6454</v>
      </c>
      <c r="H2279" s="46" t="n">
        <v>124.2971</v>
      </c>
      <c r="I2279" s="46" t="n">
        <v>126.507</v>
      </c>
      <c r="J2279" s="47" t="str">
        <f aca="false">IF(MIN(E2279:I2279)=E2279,$E$2,IF(MIN(E2279:I2279)=F2279,$F$2,IF(MIN(E2279:I2279)=G2279,$G$2,IF(MIN(E2279:I2279)=H2279,$H$2,IF(MIN(E2279:I2279)=I2279,$I$2)))))</f>
        <v>200D</v>
      </c>
      <c r="K2279" s="47" t="str">
        <f aca="false">IF(MAX(E2279:I2279)=E2279,$E$2,IF(MAX(E2279:I2279)=F2279,$F$2,IF(MAX(E2279:I2279)=G2279,$G$2,IF(MAX(E2279:I2279)=H2279,$H$2,IF(MAX(E2279:I2279)=I2279,$I$2)))))</f>
        <v>10D</v>
      </c>
      <c r="L2279" s="4" t="n">
        <f aca="false">IF(MAX(E2279:I2279)=H2279,1,0)</f>
        <v>0</v>
      </c>
      <c r="M2279" s="4" t="n">
        <f aca="false">IF(MAX(E2279:I2279)=I2279,1,0)</f>
        <v>1</v>
      </c>
      <c r="O2279" s="4" t="n">
        <f aca="false">IF(CN2279&gt;E2279,1,0)</f>
        <v>1</v>
      </c>
      <c r="P2279" s="4" t="n">
        <f aca="false">IF(CN2279&gt;F2279,1,0)</f>
        <v>1</v>
      </c>
      <c r="Q2279" s="4" t="n">
        <f aca="false">IF(CN2279&gt;G2279,1,0)</f>
        <v>1</v>
      </c>
      <c r="R2279" s="4" t="n">
        <f aca="false">IF(CN2279&gt;H2279,1,0)</f>
        <v>1</v>
      </c>
      <c r="S2279" s="4" t="n">
        <f aca="false">IF(CN2279&gt;I2279,1,0)</f>
        <v>1</v>
      </c>
      <c r="T2279" s="25" t="n">
        <f aca="false">IF(AND(AND(R2279=0,S2279=0,Q2279=0),OR(S2278=1,S2277=1,S2276=1)),1,0)</f>
        <v>0</v>
      </c>
      <c r="U2279" s="13" t="n">
        <f aca="false">SUM(CM2278:CM2279)</f>
        <v>-0.00392111108867033</v>
      </c>
      <c r="AV2279" s="0"/>
      <c r="AW2279" s="55" t="n">
        <f aca="false">IF(EC2279&gt;$AW$2,1,0)</f>
        <v>0</v>
      </c>
      <c r="AX2279" s="0" t="n">
        <f aca="false">IF(AND(I2279&gt;G2279,I2278&lt;G2278),1,IF(OR(AND(I2279&gt;F2279,I2278&lt;F2278),AND(I2279&gt;E2279,I2278&lt;E2278)),1,0))</f>
        <v>0</v>
      </c>
      <c r="AY2279" s="0" t="n">
        <f aca="false">IF(K2278="10D",1,0)</f>
        <v>1</v>
      </c>
      <c r="AZ2279" s="0" t="n">
        <f aca="false">IF(AND(I2279&gt;G2279,I2278&lt;G2278,I2279&gt;F2279,I2278&gt;F2278,I2279&gt;E2279,I2278&gt;E2278),1,0)</f>
        <v>0</v>
      </c>
      <c r="BA2279" s="56" t="n">
        <f aca="false">IF(G2279&gt;H2279,1,0)</f>
        <v>0</v>
      </c>
      <c r="BB2279" s="56" t="n">
        <f aca="false">IF(I2279&lt;F2279,1,0)</f>
        <v>0</v>
      </c>
      <c r="BC2279" s="0" t="n">
        <f aca="false">IF(AND(SUM(AW2278:AX2278)=2,AY2279=1),1,IF(SUM(AX2277:AX2279)=0,0,IF(AND(OR(AW2277=1,AX2277=1),OR(AW2278=1,AX2278=1),AY2279=1),1,IF(AND(SUM(AW2279:AY2279)=2,SUM(AW2277:AX2277)=2,AX2277=1),1,0))))</f>
        <v>0</v>
      </c>
      <c r="BD2279" s="57" t="str">
        <f aca="false">IF(AND(SUM(BC2277:BC2279)&gt;=1,BA2279=1,SUM(AZ2274:AZ2279)&gt;=1),1,IF(BC2279=0,"",IF(AND(BC2279=1,AZ2279=0,AZ2278=0,AZ2277=0),1,IF(AND(BC2279=1,OR(AZ2279=1,AZ2278=1,AZ2277)),IF(BA2279=1,1,0)))))</f>
        <v/>
      </c>
      <c r="BE2279" s="50" t="str">
        <f aca="false">IF(AND(BD2279=1,BD2278=1),0,IF(BD2279=1,SUM(CM2280:CM2318),""))</f>
        <v/>
      </c>
      <c r="BF2279" s="20" t="str">
        <f aca="false">IF(AND(BB2279=1,BB2278=1,BE2238&lt;&gt;0),"",IF(AND(BB2278=0,BB2279=1),BF2278,IF(AND(BB2279=1,BB2278=1),BF2278,IF(AND(BF2278="",BE2278="",OR(BD2278=0,BD2278="")),"",IF(AND(BF2278="",BE2239=0),"",IF(AND(BE2239&lt;&gt;"",BF2278=BE2239),"",IF(AND(BD2278=1,BE2278&lt;&gt;0),CM2279,IF(BF2278&lt;&gt;0,BF2278+CM2279,IF(BF2278="","")))))))))</f>
        <v/>
      </c>
      <c r="BH2279" s="50"/>
      <c r="BI2279" s="0"/>
      <c r="BU2279" s="0"/>
      <c r="BZ2279" s="49"/>
      <c r="CG2279" s="13"/>
      <c r="CH2279" s="40"/>
      <c r="CI2279" s="13"/>
      <c r="CL2279" s="6" t="n">
        <f aca="false">C2279</f>
        <v>40550</v>
      </c>
      <c r="CM2279" s="13" t="n">
        <f aca="false">CN2279/CN2278-1</f>
        <v>-0.00196247743150957</v>
      </c>
      <c r="CN2279" s="76" t="n">
        <v>127.14</v>
      </c>
      <c r="CO2279" s="13" t="n">
        <f aca="false">CN2279/CN2274-1</f>
        <v>0.0110536779324055</v>
      </c>
      <c r="CY2279" s="4" t="n">
        <v>127.56</v>
      </c>
      <c r="CZ2279" s="4" t="n">
        <v>127.14</v>
      </c>
      <c r="DA2279" s="33" t="n">
        <f aca="false">CZ2279-CN2279</f>
        <v>0</v>
      </c>
      <c r="DB2279" s="16" t="n">
        <f aca="false">CZ2279/CY2279-1</f>
        <v>-0.00329256820319845</v>
      </c>
      <c r="DC2279" s="15" t="n">
        <f aca="false">CY2279/CZ2278-1</f>
        <v>0.00133448465342645</v>
      </c>
      <c r="DD2279" s="15" t="n">
        <f aca="false">CZ2279/CZ2278-1</f>
        <v>-0.00196247743150957</v>
      </c>
      <c r="DE2279" s="34" t="str">
        <f aca="false">IF(CW2279=0,"",-DC2279*CS2279)</f>
        <v/>
      </c>
      <c r="DY2279" s="6"/>
      <c r="EB2279" s="6" t="n">
        <f aca="false">CL2279</f>
        <v>40550</v>
      </c>
      <c r="EC2279" s="13" t="n">
        <f aca="false">SUM(CM2277:CM2279)</f>
        <v>0.00127655783556979</v>
      </c>
    </row>
    <row r="2280" customFormat="false" ht="15" hidden="false" customHeight="false" outlineLevel="0" collapsed="false">
      <c r="A2280" s="0" t="n">
        <f aca="false">IF(FR2280=1,CZ2280,0)</f>
        <v>0</v>
      </c>
      <c r="C2280" s="6" t="n">
        <v>40553</v>
      </c>
      <c r="D2280" s="0" t="n">
        <f aca="false">IF(E2280&gt;E2279,1,0)</f>
        <v>1</v>
      </c>
      <c r="E2280" s="46" t="n">
        <v>115.1465</v>
      </c>
      <c r="F2280" s="46" t="n">
        <v>118.0245</v>
      </c>
      <c r="G2280" s="46" t="n">
        <v>122.817</v>
      </c>
      <c r="H2280" s="46" t="n">
        <v>124.5697</v>
      </c>
      <c r="I2280" s="46" t="n">
        <v>126.64</v>
      </c>
      <c r="J2280" s="47" t="str">
        <f aca="false">IF(MIN(E2280:I2280)=E2280,$E$2,IF(MIN(E2280:I2280)=F2280,$F$2,IF(MIN(E2280:I2280)=G2280,$G$2,IF(MIN(E2280:I2280)=H2280,$H$2,IF(MIN(E2280:I2280)=I2280,$I$2)))))</f>
        <v>200D</v>
      </c>
      <c r="K2280" s="47" t="str">
        <f aca="false">IF(MAX(E2280:I2280)=E2280,$E$2,IF(MAX(E2280:I2280)=F2280,$F$2,IF(MAX(E2280:I2280)=G2280,$G$2,IF(MAX(E2280:I2280)=H2280,$H$2,IF(MAX(E2280:I2280)=I2280,$I$2)))))</f>
        <v>10D</v>
      </c>
      <c r="L2280" s="4" t="n">
        <f aca="false">IF(MAX(E2280:I2280)=H2280,1,0)</f>
        <v>0</v>
      </c>
      <c r="M2280" s="4" t="n">
        <f aca="false">IF(MAX(E2280:I2280)=I2280,1,0)</f>
        <v>1</v>
      </c>
      <c r="O2280" s="4" t="n">
        <f aca="false">IF(CN2280&gt;E2280,1,0)</f>
        <v>1</v>
      </c>
      <c r="P2280" s="4" t="n">
        <f aca="false">IF(CN2280&gt;F2280,1,0)</f>
        <v>1</v>
      </c>
      <c r="Q2280" s="4" t="n">
        <f aca="false">IF(CN2280&gt;G2280,1,0)</f>
        <v>1</v>
      </c>
      <c r="R2280" s="4" t="n">
        <f aca="false">IF(CN2280&gt;H2280,1,0)</f>
        <v>1</v>
      </c>
      <c r="S2280" s="4" t="n">
        <f aca="false">IF(CN2280&gt;I2280,1,0)</f>
        <v>1</v>
      </c>
      <c r="T2280" s="25" t="n">
        <f aca="false">IF(AND(AND(R2280=0,S2280=0,Q2280=0),OR(S2279=1,S2278=1,S2277=1)),1,0)</f>
        <v>0</v>
      </c>
      <c r="U2280" s="13" t="n">
        <f aca="false">SUM(CM2279:CM2280)</f>
        <v>-0.00322093267769485</v>
      </c>
      <c r="AV2280" s="0"/>
      <c r="AW2280" s="55" t="n">
        <f aca="false">IF(EC2280&gt;$AW$2,1,0)</f>
        <v>0</v>
      </c>
      <c r="AX2280" s="0" t="n">
        <f aca="false">IF(AND(I2280&gt;G2280,I2279&lt;G2279),1,IF(OR(AND(I2280&gt;F2280,I2279&lt;F2279),AND(I2280&gt;E2280,I2279&lt;E2279)),1,0))</f>
        <v>0</v>
      </c>
      <c r="AY2280" s="0" t="n">
        <f aca="false">IF(K2279="10D",1,0)</f>
        <v>1</v>
      </c>
      <c r="AZ2280" s="0" t="n">
        <f aca="false">IF(AND(I2280&gt;G2280,I2279&lt;G2279,I2280&gt;F2280,I2279&gt;F2279,I2280&gt;E2280,I2279&gt;E2279),1,0)</f>
        <v>0</v>
      </c>
      <c r="BA2280" s="56" t="n">
        <f aca="false">IF(G2280&gt;H2280,1,0)</f>
        <v>0</v>
      </c>
      <c r="BB2280" s="56" t="n">
        <f aca="false">IF(I2280&lt;F2280,1,0)</f>
        <v>0</v>
      </c>
      <c r="BC2280" s="0" t="n">
        <f aca="false">IF(AND(SUM(AW2279:AX2279)=2,AY2280=1),1,IF(SUM(AX2278:AX2280)=0,0,IF(AND(OR(AW2278=1,AX2278=1),OR(AW2279=1,AX2279=1),AY2280=1),1,IF(AND(SUM(AW2280:AY2280)=2,SUM(AW2278:AX2278)=2,AX2278=1),1,0))))</f>
        <v>0</v>
      </c>
      <c r="BD2280" s="57" t="str">
        <f aca="false">IF(AND(SUM(BC2278:BC2280)&gt;=1,BA2280=1,SUM(AZ2275:AZ2280)&gt;=1),1,IF(BC2280=0,"",IF(AND(BC2280=1,AZ2280=0,AZ2279=0,AZ2278=0),1,IF(AND(BC2280=1,OR(AZ2280=1,AZ2279=1,AZ2278)),IF(BA2280=1,1,0)))))</f>
        <v/>
      </c>
      <c r="BE2280" s="50" t="str">
        <f aca="false">IF(AND(BD2280=1,BD2279=1),0,IF(BD2280=1,SUM(CM2281:CM2319),""))</f>
        <v/>
      </c>
      <c r="BF2280" s="20" t="str">
        <f aca="false">IF(AND(BB2280=1,BB2279=1,BE2239&lt;&gt;0),"",IF(AND(BB2279=0,BB2280=1),BF2279,IF(AND(BB2280=1,BB2279=1),BF2279,IF(AND(BF2279="",BE2279="",OR(BD2279=0,BD2279="")),"",IF(AND(BF2279="",BE2240=0),"",IF(AND(BE2240&lt;&gt;"",BF2279=BE2240),"",IF(AND(BD2279=1,BE2279&lt;&gt;0),CM2280,IF(BF2279&lt;&gt;0,BF2279+CM2280,IF(BF2279="","")))))))))</f>
        <v/>
      </c>
      <c r="BH2280" s="50"/>
      <c r="BI2280" s="0"/>
      <c r="BU2280" s="0"/>
      <c r="BZ2280" s="49"/>
      <c r="CG2280" s="13"/>
      <c r="CH2280" s="40"/>
      <c r="CI2280" s="13"/>
      <c r="CL2280" s="6" t="n">
        <f aca="false">C2280</f>
        <v>40553</v>
      </c>
      <c r="CM2280" s="13" t="n">
        <f aca="false">CN2280/CN2279-1</f>
        <v>-0.00125845524618529</v>
      </c>
      <c r="CN2280" s="76" t="n">
        <v>126.98</v>
      </c>
      <c r="CO2280" s="13" t="n">
        <f aca="false">CN2280/CN2275-1</f>
        <v>-0.000550964187327807</v>
      </c>
      <c r="CY2280" s="4" t="n">
        <v>126.58</v>
      </c>
      <c r="CZ2280" s="4" t="n">
        <v>126.98</v>
      </c>
      <c r="DA2280" s="33" t="n">
        <f aca="false">CZ2280-CN2280</f>
        <v>0</v>
      </c>
      <c r="DB2280" s="16" t="n">
        <f aca="false">CZ2280/CY2280-1</f>
        <v>0.00316005688102394</v>
      </c>
      <c r="DC2280" s="15" t="n">
        <f aca="false">CY2280/CZ2279-1</f>
        <v>-0.00440459336164856</v>
      </c>
      <c r="DD2280" s="15" t="n">
        <f aca="false">CZ2280/CZ2279-1</f>
        <v>-0.00125845524618529</v>
      </c>
      <c r="DE2280" s="34" t="str">
        <f aca="false">IF(CW2280=0,"",-DC2280*CS2280)</f>
        <v/>
      </c>
      <c r="DY2280" s="6"/>
      <c r="EB2280" s="6" t="n">
        <f aca="false">CL2280</f>
        <v>40553</v>
      </c>
      <c r="EC2280" s="13" t="n">
        <f aca="false">SUM(CM2278:CM2280)</f>
        <v>-0.00517956633485561</v>
      </c>
    </row>
    <row r="2281" customFormat="false" ht="15" hidden="false" customHeight="false" outlineLevel="0" collapsed="false">
      <c r="A2281" s="0" t="n">
        <f aca="false">IF(FR2281=1,CZ2281,0)</f>
        <v>0</v>
      </c>
      <c r="C2281" s="6" t="n">
        <v>40554</v>
      </c>
      <c r="D2281" s="0" t="n">
        <f aca="false">IF(E2281&gt;E2280,1,0)</f>
        <v>1</v>
      </c>
      <c r="E2281" s="46" t="n">
        <v>115.197</v>
      </c>
      <c r="F2281" s="46" t="n">
        <v>118.22</v>
      </c>
      <c r="G2281" s="46" t="n">
        <v>122.9958</v>
      </c>
      <c r="H2281" s="46" t="n">
        <v>124.8454</v>
      </c>
      <c r="I2281" s="46" t="n">
        <v>126.8</v>
      </c>
      <c r="J2281" s="47" t="str">
        <f aca="false">IF(MIN(E2281:I2281)=E2281,$E$2,IF(MIN(E2281:I2281)=F2281,$F$2,IF(MIN(E2281:I2281)=G2281,$G$2,IF(MIN(E2281:I2281)=H2281,$H$2,IF(MIN(E2281:I2281)=I2281,$I$2)))))</f>
        <v>200D</v>
      </c>
      <c r="K2281" s="47" t="str">
        <f aca="false">IF(MAX(E2281:I2281)=E2281,$E$2,IF(MAX(E2281:I2281)=F2281,$F$2,IF(MAX(E2281:I2281)=G2281,$G$2,IF(MAX(E2281:I2281)=H2281,$H$2,IF(MAX(E2281:I2281)=I2281,$I$2)))))</f>
        <v>10D</v>
      </c>
      <c r="L2281" s="4" t="n">
        <f aca="false">IF(MAX(E2281:I2281)=H2281,1,0)</f>
        <v>0</v>
      </c>
      <c r="M2281" s="4" t="n">
        <f aca="false">IF(MAX(E2281:I2281)=I2281,1,0)</f>
        <v>1</v>
      </c>
      <c r="O2281" s="4" t="n">
        <f aca="false">IF(CN2281&gt;E2281,1,0)</f>
        <v>1</v>
      </c>
      <c r="P2281" s="4" t="n">
        <f aca="false">IF(CN2281&gt;F2281,1,0)</f>
        <v>1</v>
      </c>
      <c r="Q2281" s="4" t="n">
        <f aca="false">IF(CN2281&gt;G2281,1,0)</f>
        <v>1</v>
      </c>
      <c r="R2281" s="4" t="n">
        <f aca="false">IF(CN2281&gt;H2281,1,0)</f>
        <v>1</v>
      </c>
      <c r="S2281" s="4" t="n">
        <f aca="false">IF(CN2281&gt;I2281,1,0)</f>
        <v>1</v>
      </c>
      <c r="T2281" s="25" t="n">
        <f aca="false">IF(AND(AND(R2281=0,S2281=0,Q2281=0),OR(S2280=1,S2279=1,S2278=1)),1,0)</f>
        <v>0</v>
      </c>
      <c r="U2281" s="13" t="n">
        <f aca="false">SUM(CM2280:CM2281)</f>
        <v>0.00228540992943305</v>
      </c>
      <c r="AV2281" s="0"/>
      <c r="AW2281" s="55" t="n">
        <f aca="false">IF(EC2281&gt;$AW$2,1,0)</f>
        <v>0</v>
      </c>
      <c r="AX2281" s="0" t="n">
        <f aca="false">IF(AND(I2281&gt;G2281,I2280&lt;G2280),1,IF(OR(AND(I2281&gt;F2281,I2280&lt;F2280),AND(I2281&gt;E2281,I2280&lt;E2280)),1,0))</f>
        <v>0</v>
      </c>
      <c r="AY2281" s="0" t="n">
        <f aca="false">IF(K2280="10D",1,0)</f>
        <v>1</v>
      </c>
      <c r="AZ2281" s="0" t="n">
        <f aca="false">IF(AND(I2281&gt;G2281,I2280&lt;G2280,I2281&gt;F2281,I2280&gt;F2280,I2281&gt;E2281,I2280&gt;E2280),1,0)</f>
        <v>0</v>
      </c>
      <c r="BA2281" s="56" t="n">
        <f aca="false">IF(G2281&gt;H2281,1,0)</f>
        <v>0</v>
      </c>
      <c r="BB2281" s="56" t="n">
        <f aca="false">IF(I2281&lt;F2281,1,0)</f>
        <v>0</v>
      </c>
      <c r="BC2281" s="0" t="n">
        <f aca="false">IF(AND(SUM(AW2280:AX2280)=2,AY2281=1),1,IF(SUM(AX2279:AX2281)=0,0,IF(AND(OR(AW2279=1,AX2279=1),OR(AW2280=1,AX2280=1),AY2281=1),1,IF(AND(SUM(AW2281:AY2281)=2,SUM(AW2279:AX2279)=2,AX2279=1),1,0))))</f>
        <v>0</v>
      </c>
      <c r="BD2281" s="57" t="str">
        <f aca="false">IF(AND(SUM(BC2279:BC2281)&gt;=1,BA2281=1,SUM(AZ2276:AZ2281)&gt;=1),1,IF(BC2281=0,"",IF(AND(BC2281=1,AZ2281=0,AZ2280=0,AZ2279=0),1,IF(AND(BC2281=1,OR(AZ2281=1,AZ2280=1,AZ2279)),IF(BA2281=1,1,0)))))</f>
        <v/>
      </c>
      <c r="BE2281" s="50" t="str">
        <f aca="false">IF(AND(BD2281=1,BD2280=1),0,IF(BD2281=1,SUM(CM2282:CM2320),""))</f>
        <v/>
      </c>
      <c r="BF2281" s="20" t="str">
        <f aca="false">IF(AND(BB2281=1,BB2280=1,BE2240&lt;&gt;0),"",IF(AND(BB2280=0,BB2281=1),BF2280,IF(AND(BB2281=1,BB2280=1),BF2280,IF(AND(BF2280="",BE2280="",OR(BD2280=0,BD2280="")),"",IF(AND(BF2280="",BE2241=0),"",IF(AND(BE2241&lt;&gt;"",BF2280=BE2241),"",IF(AND(BD2280=1,BE2280&lt;&gt;0),CM2281,IF(BF2280&lt;&gt;0,BF2280+CM2281,IF(BF2280="","")))))))))</f>
        <v/>
      </c>
      <c r="BH2281" s="50"/>
      <c r="BI2281" s="0"/>
      <c r="BU2281" s="0"/>
      <c r="BZ2281" s="49"/>
      <c r="CG2281" s="13"/>
      <c r="CH2281" s="40"/>
      <c r="CI2281" s="13"/>
      <c r="CL2281" s="6" t="n">
        <f aca="false">C2281</f>
        <v>40554</v>
      </c>
      <c r="CM2281" s="13" t="n">
        <f aca="false">CN2281/CN2280-1</f>
        <v>0.00354386517561833</v>
      </c>
      <c r="CN2281" s="76" t="n">
        <v>127.43</v>
      </c>
      <c r="CO2281" s="13" t="n">
        <f aca="false">CN2281/CN2276-1</f>
        <v>0.00354386517561833</v>
      </c>
      <c r="CY2281" s="4" t="n">
        <v>127.44</v>
      </c>
      <c r="CZ2281" s="4" t="n">
        <v>127.43</v>
      </c>
      <c r="DA2281" s="33" t="n">
        <f aca="false">CZ2281-CN2281</f>
        <v>0</v>
      </c>
      <c r="DB2281" s="16" t="n">
        <f aca="false">CZ2281/CY2281-1</f>
        <v>-7.84682988071994E-005</v>
      </c>
      <c r="DC2281" s="15" t="n">
        <f aca="false">CY2281/CZ2280-1</f>
        <v>0.00362261773507644</v>
      </c>
      <c r="DD2281" s="15" t="n">
        <f aca="false">CZ2281/CZ2280-1</f>
        <v>0.00354386517561833</v>
      </c>
      <c r="DE2281" s="34" t="str">
        <f aca="false">IF(CW2281=0,"",-DC2281*CS2281)</f>
        <v/>
      </c>
      <c r="DY2281" s="6"/>
      <c r="EB2281" s="6" t="n">
        <f aca="false">CL2281</f>
        <v>40554</v>
      </c>
      <c r="EC2281" s="13" t="n">
        <f aca="false">SUM(CM2279:CM2281)</f>
        <v>0.000322932497923478</v>
      </c>
    </row>
    <row r="2282" customFormat="false" ht="15" hidden="false" customHeight="false" outlineLevel="0" collapsed="false">
      <c r="A2282" s="0" t="n">
        <f aca="false">IF(FR2282=1,CZ2282,0)</f>
        <v>0</v>
      </c>
      <c r="C2282" s="6" t="n">
        <v>40555</v>
      </c>
      <c r="D2282" s="0" t="n">
        <f aca="false">IF(E2282&gt;E2281,1,0)</f>
        <v>1</v>
      </c>
      <c r="E2282" s="46" t="n">
        <v>115.2529</v>
      </c>
      <c r="F2282" s="46" t="n">
        <v>118.4305</v>
      </c>
      <c r="G2282" s="46" t="n">
        <v>123.1968</v>
      </c>
      <c r="H2282" s="46" t="n">
        <v>125.1816</v>
      </c>
      <c r="I2282" s="46" t="n">
        <v>127.066</v>
      </c>
      <c r="J2282" s="47" t="str">
        <f aca="false">IF(MIN(E2282:I2282)=E2282,$E$2,IF(MIN(E2282:I2282)=F2282,$F$2,IF(MIN(E2282:I2282)=G2282,$G$2,IF(MIN(E2282:I2282)=H2282,$H$2,IF(MIN(E2282:I2282)=I2282,$I$2)))))</f>
        <v>200D</v>
      </c>
      <c r="K2282" s="47" t="str">
        <f aca="false">IF(MAX(E2282:I2282)=E2282,$E$2,IF(MAX(E2282:I2282)=F2282,$F$2,IF(MAX(E2282:I2282)=G2282,$G$2,IF(MAX(E2282:I2282)=H2282,$H$2,IF(MAX(E2282:I2282)=I2282,$I$2)))))</f>
        <v>10D</v>
      </c>
      <c r="L2282" s="4" t="n">
        <f aca="false">IF(MAX(E2282:I2282)=H2282,1,0)</f>
        <v>0</v>
      </c>
      <c r="M2282" s="4" t="n">
        <f aca="false">IF(MAX(E2282:I2282)=I2282,1,0)</f>
        <v>1</v>
      </c>
      <c r="O2282" s="4" t="n">
        <f aca="false">IF(CN2282&gt;E2282,1,0)</f>
        <v>1</v>
      </c>
      <c r="P2282" s="4" t="n">
        <f aca="false">IF(CN2282&gt;F2282,1,0)</f>
        <v>1</v>
      </c>
      <c r="Q2282" s="4" t="n">
        <f aca="false">IF(CN2282&gt;G2282,1,0)</f>
        <v>1</v>
      </c>
      <c r="R2282" s="4" t="n">
        <f aca="false">IF(CN2282&gt;H2282,1,0)</f>
        <v>1</v>
      </c>
      <c r="S2282" s="4" t="n">
        <f aca="false">IF(CN2282&gt;I2282,1,0)</f>
        <v>1</v>
      </c>
      <c r="T2282" s="25" t="n">
        <f aca="false">IF(AND(AND(R2282=0,S2282=0,Q2282=0),OR(S2281=1,S2280=1,S2279=1)),1,0)</f>
        <v>0</v>
      </c>
      <c r="U2282" s="13" t="n">
        <f aca="false">SUM(CM2281:CM2282)</f>
        <v>0.0125684276805231</v>
      </c>
      <c r="AV2282" s="0"/>
      <c r="AW2282" s="55" t="n">
        <f aca="false">IF(EC2282&gt;$AW$2,1,0)</f>
        <v>1</v>
      </c>
      <c r="AX2282" s="0" t="n">
        <f aca="false">IF(AND(I2282&gt;G2282,I2281&lt;G2281),1,IF(OR(AND(I2282&gt;F2282,I2281&lt;F2281),AND(I2282&gt;E2282,I2281&lt;E2281)),1,0))</f>
        <v>0</v>
      </c>
      <c r="AY2282" s="0" t="n">
        <f aca="false">IF(K2281="10D",1,0)</f>
        <v>1</v>
      </c>
      <c r="AZ2282" s="0" t="n">
        <f aca="false">IF(AND(I2282&gt;G2282,I2281&lt;G2281,I2282&gt;F2282,I2281&gt;F2281,I2282&gt;E2282,I2281&gt;E2281),1,0)</f>
        <v>0</v>
      </c>
      <c r="BA2282" s="56" t="n">
        <f aca="false">IF(G2282&gt;H2282,1,0)</f>
        <v>0</v>
      </c>
      <c r="BB2282" s="56" t="n">
        <f aca="false">IF(I2282&lt;F2282,1,0)</f>
        <v>0</v>
      </c>
      <c r="BC2282" s="0" t="n">
        <f aca="false">IF(AND(SUM(AW2281:AX2281)=2,AY2282=1),1,IF(SUM(AX2280:AX2282)=0,0,IF(AND(OR(AW2280=1,AX2280=1),OR(AW2281=1,AX2281=1),AY2282=1),1,IF(AND(SUM(AW2282:AY2282)=2,SUM(AW2280:AX2280)=2,AX2280=1),1,0))))</f>
        <v>0</v>
      </c>
      <c r="BD2282" s="57" t="str">
        <f aca="false">IF(AND(SUM(BC2280:BC2282)&gt;=1,BA2282=1,SUM(AZ2277:AZ2282)&gt;=1),1,IF(BC2282=0,"",IF(AND(BC2282=1,AZ2282=0,AZ2281=0,AZ2280=0),1,IF(AND(BC2282=1,OR(AZ2282=1,AZ2281=1,AZ2280)),IF(BA2282=1,1,0)))))</f>
        <v/>
      </c>
      <c r="BE2282" s="50" t="str">
        <f aca="false">IF(AND(BD2282=1,BD2281=1),0,IF(BD2282=1,SUM(CM2283:CM2321),""))</f>
        <v/>
      </c>
      <c r="BF2282" s="20" t="str">
        <f aca="false">IF(AND(BB2282=1,BB2281=1,BE2241&lt;&gt;0),"",IF(AND(BB2281=0,BB2282=1),BF2281,IF(AND(BB2282=1,BB2281=1),BF2281,IF(AND(BF2281="",BE2281="",OR(BD2281=0,BD2281="")),"",IF(AND(BF2281="",BE2242=0),"",IF(AND(BE2242&lt;&gt;"",BF2281=BE2242),"",IF(AND(BD2281=1,BE2281&lt;&gt;0),CM2282,IF(BF2281&lt;&gt;0,BF2281+CM2282,IF(BF2281="","")))))))))</f>
        <v/>
      </c>
      <c r="BH2282" s="50"/>
      <c r="BI2282" s="0"/>
      <c r="BU2282" s="0"/>
      <c r="BZ2282" s="49"/>
      <c r="CG2282" s="13"/>
      <c r="CH2282" s="40"/>
      <c r="CI2282" s="13"/>
      <c r="CL2282" s="6" t="n">
        <f aca="false">C2282</f>
        <v>40555</v>
      </c>
      <c r="CM2282" s="13" t="n">
        <f aca="false">CN2282/CN2281-1</f>
        <v>0.0090245625049048</v>
      </c>
      <c r="CN2282" s="76" t="n">
        <v>128.58</v>
      </c>
      <c r="CO2282" s="13" t="n">
        <f aca="false">CN2282/CN2277-1</f>
        <v>0.0073644625509246</v>
      </c>
      <c r="CY2282" s="4" t="n">
        <v>128.21</v>
      </c>
      <c r="CZ2282" s="4" t="n">
        <v>128.58</v>
      </c>
      <c r="DA2282" s="33" t="n">
        <f aca="false">CZ2282-CN2282</f>
        <v>0</v>
      </c>
      <c r="DB2282" s="16" t="n">
        <f aca="false">CZ2282/CY2282-1</f>
        <v>0.00288589033616726</v>
      </c>
      <c r="DC2282" s="15" t="n">
        <f aca="false">CY2282/CZ2281-1</f>
        <v>0.00612100761202239</v>
      </c>
      <c r="DD2282" s="15" t="n">
        <f aca="false">CZ2282/CZ2281-1</f>
        <v>0.0090245625049048</v>
      </c>
      <c r="DE2282" s="34" t="str">
        <f aca="false">IF(CW2282=0,"",-DC2282*CS2282)</f>
        <v/>
      </c>
      <c r="DY2282" s="6"/>
      <c r="EB2282" s="6" t="n">
        <f aca="false">CL2282</f>
        <v>40555</v>
      </c>
      <c r="EC2282" s="13" t="n">
        <f aca="false">SUM(CM2280:CM2282)</f>
        <v>0.0113099724343378</v>
      </c>
    </row>
    <row r="2283" customFormat="false" ht="15" hidden="false" customHeight="false" outlineLevel="0" collapsed="false">
      <c r="A2283" s="0" t="n">
        <f aca="false">IF(FR2283=1,CZ2283,0)</f>
        <v>0</v>
      </c>
      <c r="C2283" s="6" t="n">
        <v>40556</v>
      </c>
      <c r="D2283" s="0" t="n">
        <f aca="false">IF(E2283&gt;E2282,1,0)</f>
        <v>1</v>
      </c>
      <c r="E2283" s="46" t="n">
        <v>115.3097</v>
      </c>
      <c r="F2283" s="46" t="n">
        <v>118.6429</v>
      </c>
      <c r="G2283" s="46" t="n">
        <v>123.3746</v>
      </c>
      <c r="H2283" s="46" t="n">
        <v>125.4268</v>
      </c>
      <c r="I2283" s="46" t="n">
        <v>127.3308</v>
      </c>
      <c r="J2283" s="47" t="str">
        <f aca="false">IF(MIN(E2283:I2283)=E2283,$E$2,IF(MIN(E2283:I2283)=F2283,$F$2,IF(MIN(E2283:I2283)=G2283,$G$2,IF(MIN(E2283:I2283)=H2283,$H$2,IF(MIN(E2283:I2283)=I2283,$I$2)))))</f>
        <v>200D</v>
      </c>
      <c r="K2283" s="47" t="str">
        <f aca="false">IF(MAX(E2283:I2283)=E2283,$E$2,IF(MAX(E2283:I2283)=F2283,$F$2,IF(MAX(E2283:I2283)=G2283,$G$2,IF(MAX(E2283:I2283)=H2283,$H$2,IF(MAX(E2283:I2283)=I2283,$I$2)))))</f>
        <v>10D</v>
      </c>
      <c r="L2283" s="4" t="n">
        <f aca="false">IF(MAX(E2283:I2283)=H2283,1,0)</f>
        <v>0</v>
      </c>
      <c r="M2283" s="4" t="n">
        <f aca="false">IF(MAX(E2283:I2283)=I2283,1,0)</f>
        <v>1</v>
      </c>
      <c r="O2283" s="4" t="n">
        <f aca="false">IF(CN2283&gt;E2283,1,0)</f>
        <v>1</v>
      </c>
      <c r="P2283" s="4" t="n">
        <f aca="false">IF(CN2283&gt;F2283,1,0)</f>
        <v>1</v>
      </c>
      <c r="Q2283" s="4" t="n">
        <f aca="false">IF(CN2283&gt;G2283,1,0)</f>
        <v>1</v>
      </c>
      <c r="R2283" s="4" t="n">
        <f aca="false">IF(CN2283&gt;H2283,1,0)</f>
        <v>1</v>
      </c>
      <c r="S2283" s="4" t="n">
        <f aca="false">IF(CN2283&gt;I2283,1,0)</f>
        <v>1</v>
      </c>
      <c r="T2283" s="25" t="n">
        <f aca="false">IF(AND(AND(R2283=0,S2283=0,Q2283=0),OR(S2282=1,S2281=1,S2280=1)),1,0)</f>
        <v>0</v>
      </c>
      <c r="U2283" s="13" t="n">
        <f aca="false">SUM(CM2282:CM2283)</f>
        <v>0.00737189490496693</v>
      </c>
      <c r="AV2283" s="0"/>
      <c r="AW2283" s="55" t="n">
        <f aca="false">IF(EC2283&gt;$AW$2,1,0)</f>
        <v>1</v>
      </c>
      <c r="AX2283" s="0" t="n">
        <f aca="false">IF(AND(I2283&gt;G2283,I2282&lt;G2282),1,IF(OR(AND(I2283&gt;F2283,I2282&lt;F2282),AND(I2283&gt;E2283,I2282&lt;E2282)),1,0))</f>
        <v>0</v>
      </c>
      <c r="AY2283" s="0" t="n">
        <f aca="false">IF(K2282="10D",1,0)</f>
        <v>1</v>
      </c>
      <c r="AZ2283" s="0" t="n">
        <f aca="false">IF(AND(I2283&gt;G2283,I2282&lt;G2282,I2283&gt;F2283,I2282&gt;F2282,I2283&gt;E2283,I2282&gt;E2282),1,0)</f>
        <v>0</v>
      </c>
      <c r="BA2283" s="56" t="n">
        <f aca="false">IF(G2283&gt;H2283,1,0)</f>
        <v>0</v>
      </c>
      <c r="BB2283" s="56" t="n">
        <f aca="false">IF(I2283&lt;F2283,1,0)</f>
        <v>0</v>
      </c>
      <c r="BC2283" s="0" t="n">
        <f aca="false">IF(AND(SUM(AW2282:AX2282)=2,AY2283=1),1,IF(SUM(AX2281:AX2283)=0,0,IF(AND(OR(AW2281=1,AX2281=1),OR(AW2282=1,AX2282=1),AY2283=1),1,IF(AND(SUM(AW2283:AY2283)=2,SUM(AW2281:AX2281)=2,AX2281=1),1,0))))</f>
        <v>0</v>
      </c>
      <c r="BD2283" s="57" t="str">
        <f aca="false">IF(AND(SUM(BC2281:BC2283)&gt;=1,BA2283=1,SUM(AZ2278:AZ2283)&gt;=1),1,IF(BC2283=0,"",IF(AND(BC2283=1,AZ2283=0,AZ2282=0,AZ2281=0),1,IF(AND(BC2283=1,OR(AZ2283=1,AZ2282=1,AZ2281)),IF(BA2283=1,1,0)))))</f>
        <v/>
      </c>
      <c r="BE2283" s="50" t="str">
        <f aca="false">IF(AND(BD2283=1,BD2282=1),0,IF(BD2283=1,SUM(CM2284:CM2322),""))</f>
        <v/>
      </c>
      <c r="BF2283" s="20" t="str">
        <f aca="false">IF(AND(BB2283=1,BB2282=1,BE2242&lt;&gt;0),"",IF(AND(BB2282=0,BB2283=1),BF2282,IF(AND(BB2283=1,BB2282=1),BF2282,IF(AND(BF2282="",BE2282="",OR(BD2282=0,BD2282="")),"",IF(AND(BF2282="",BE2243=0),"",IF(AND(BE2243&lt;&gt;"",BF2282=BE2243),"",IF(AND(BD2282=1,BE2282&lt;&gt;0),CM2283,IF(BF2282&lt;&gt;0,BF2282+CM2283,IF(BF2282="","")))))))))</f>
        <v/>
      </c>
      <c r="BH2283" s="50"/>
      <c r="BI2283" s="0"/>
      <c r="BU2283" s="0"/>
      <c r="BZ2283" s="49"/>
      <c r="CG2283" s="13"/>
      <c r="CH2283" s="40"/>
      <c r="CI2283" s="13"/>
      <c r="CL2283" s="6" t="n">
        <f aca="false">C2283</f>
        <v>40556</v>
      </c>
      <c r="CM2283" s="13" t="n">
        <f aca="false">CN2283/CN2282-1</f>
        <v>-0.00165266759993787</v>
      </c>
      <c r="CN2283" s="76" t="n">
        <v>128.3675</v>
      </c>
      <c r="CO2283" s="13" t="n">
        <f aca="false">CN2283/CN2278-1</f>
        <v>0.00767328675720225</v>
      </c>
      <c r="CY2283" s="4" t="n">
        <v>128.63</v>
      </c>
      <c r="CZ2283" s="4" t="n">
        <v>128.3675</v>
      </c>
      <c r="DA2283" s="33" t="n">
        <f aca="false">CZ2283-CN2283</f>
        <v>0</v>
      </c>
      <c r="DB2283" s="16" t="n">
        <f aca="false">CZ2283/CY2283-1</f>
        <v>-0.00204073699758989</v>
      </c>
      <c r="DC2283" s="15" t="n">
        <f aca="false">CY2283/CZ2282-1</f>
        <v>0.000388862964691095</v>
      </c>
      <c r="DD2283" s="15" t="n">
        <f aca="false">CZ2283/CZ2282-1</f>
        <v>-0.00165266759993787</v>
      </c>
      <c r="DE2283" s="34" t="str">
        <f aca="false">IF(CW2283=0,"",-DC2283*CS2283)</f>
        <v/>
      </c>
      <c r="DY2283" s="6"/>
      <c r="EB2283" s="6" t="n">
        <f aca="false">CL2283</f>
        <v>40556</v>
      </c>
      <c r="EC2283" s="13" t="n">
        <f aca="false">SUM(CM2281:CM2283)</f>
        <v>0.0109157600805853</v>
      </c>
    </row>
    <row r="2284" customFormat="false" ht="15" hidden="false" customHeight="false" outlineLevel="0" collapsed="false">
      <c r="A2284" s="0" t="n">
        <f aca="false">IF(FR2284=1,CZ2284,0)</f>
        <v>0</v>
      </c>
      <c r="C2284" s="6" t="n">
        <v>40557</v>
      </c>
      <c r="D2284" s="0" t="n">
        <f aca="false">IF(E2284&gt;E2283,1,0)</f>
        <v>1</v>
      </c>
      <c r="E2284" s="46" t="n">
        <v>115.3672</v>
      </c>
      <c r="F2284" s="46" t="n">
        <v>118.8806</v>
      </c>
      <c r="G2284" s="46" t="n">
        <v>123.5616</v>
      </c>
      <c r="H2284" s="46" t="n">
        <v>125.6515</v>
      </c>
      <c r="I2284" s="46" t="n">
        <v>127.6858</v>
      </c>
      <c r="J2284" s="47" t="str">
        <f aca="false">IF(MIN(E2284:I2284)=E2284,$E$2,IF(MIN(E2284:I2284)=F2284,$F$2,IF(MIN(E2284:I2284)=G2284,$G$2,IF(MIN(E2284:I2284)=H2284,$H$2,IF(MIN(E2284:I2284)=I2284,$I$2)))))</f>
        <v>200D</v>
      </c>
      <c r="K2284" s="47" t="str">
        <f aca="false">IF(MAX(E2284:I2284)=E2284,$E$2,IF(MAX(E2284:I2284)=F2284,$F$2,IF(MAX(E2284:I2284)=G2284,$G$2,IF(MAX(E2284:I2284)=H2284,$H$2,IF(MAX(E2284:I2284)=I2284,$I$2)))))</f>
        <v>10D</v>
      </c>
      <c r="L2284" s="4" t="n">
        <f aca="false">IF(MAX(E2284:I2284)=H2284,1,0)</f>
        <v>0</v>
      </c>
      <c r="M2284" s="4" t="n">
        <f aca="false">IF(MAX(E2284:I2284)=I2284,1,0)</f>
        <v>1</v>
      </c>
      <c r="O2284" s="4" t="n">
        <f aca="false">IF(CN2284&gt;E2284,1,0)</f>
        <v>1</v>
      </c>
      <c r="P2284" s="4" t="n">
        <f aca="false">IF(CN2284&gt;F2284,1,0)</f>
        <v>1</v>
      </c>
      <c r="Q2284" s="4" t="n">
        <f aca="false">IF(CN2284&gt;G2284,1,0)</f>
        <v>1</v>
      </c>
      <c r="R2284" s="4" t="n">
        <f aca="false">IF(CN2284&gt;H2284,1,0)</f>
        <v>1</v>
      </c>
      <c r="S2284" s="4" t="n">
        <f aca="false">IF(CN2284&gt;I2284,1,0)</f>
        <v>1</v>
      </c>
      <c r="T2284" s="25" t="n">
        <f aca="false">IF(AND(AND(R2284=0,S2284=0,Q2284=0),OR(S2283=1,S2282=1,S2281=1)),1,0)</f>
        <v>0</v>
      </c>
      <c r="U2284" s="13" t="n">
        <f aca="false">SUM(CM2283:CM2284)</f>
        <v>0.00561163216441052</v>
      </c>
      <c r="AV2284" s="0"/>
      <c r="AW2284" s="55" t="n">
        <f aca="false">IF(EC2284&gt;$AW$2,1,0)</f>
        <v>1</v>
      </c>
      <c r="AX2284" s="0" t="n">
        <f aca="false">IF(AND(I2284&gt;G2284,I2283&lt;G2283),1,IF(OR(AND(I2284&gt;F2284,I2283&lt;F2283),AND(I2284&gt;E2284,I2283&lt;E2283)),1,0))</f>
        <v>0</v>
      </c>
      <c r="AY2284" s="0" t="n">
        <f aca="false">IF(K2283="10D",1,0)</f>
        <v>1</v>
      </c>
      <c r="AZ2284" s="0" t="n">
        <f aca="false">IF(AND(I2284&gt;G2284,I2283&lt;G2283,I2284&gt;F2284,I2283&gt;F2283,I2284&gt;E2284,I2283&gt;E2283),1,0)</f>
        <v>0</v>
      </c>
      <c r="BA2284" s="56" t="n">
        <f aca="false">IF(G2284&gt;H2284,1,0)</f>
        <v>0</v>
      </c>
      <c r="BB2284" s="56" t="n">
        <f aca="false">IF(I2284&lt;F2284,1,0)</f>
        <v>0</v>
      </c>
      <c r="BC2284" s="0" t="n">
        <f aca="false">IF(AND(SUM(AW2283:AX2283)=2,AY2284=1),1,IF(SUM(AX2282:AX2284)=0,0,IF(AND(OR(AW2282=1,AX2282=1),OR(AW2283=1,AX2283=1),AY2284=1),1,IF(AND(SUM(AW2284:AY2284)=2,SUM(AW2282:AX2282)=2,AX2282=1),1,0))))</f>
        <v>0</v>
      </c>
      <c r="BD2284" s="57" t="str">
        <f aca="false">IF(AND(SUM(BC2282:BC2284)&gt;=1,BA2284=1,SUM(AZ2279:AZ2284)&gt;=1),1,IF(BC2284=0,"",IF(AND(BC2284=1,AZ2284=0,AZ2283=0,AZ2282=0),1,IF(AND(BC2284=1,OR(AZ2284=1,AZ2283=1,AZ2282)),IF(BA2284=1,1,0)))))</f>
        <v/>
      </c>
      <c r="BE2284" s="50" t="str">
        <f aca="false">IF(AND(BD2284=1,BD2283=1),0,IF(BD2284=1,SUM(CM2285:CM2323),""))</f>
        <v/>
      </c>
      <c r="BF2284" s="20" t="str">
        <f aca="false">IF(AND(BB2284=1,BB2283=1,BE2243&lt;&gt;0),"",IF(AND(BB2283=0,BB2284=1),BF2283,IF(AND(BB2284=1,BB2283=1),BF2283,IF(AND(BF2283="",BE2283="",OR(BD2283=0,BD2283="")),"",IF(AND(BF2283="",BE2244=0),"",IF(AND(BE2244&lt;&gt;"",BF2283=BE2244),"",IF(AND(BD2283=1,BE2283&lt;&gt;0),CM2284,IF(BF2283&lt;&gt;0,BF2283+CM2284,IF(BF2283="","")))))))))</f>
        <v/>
      </c>
      <c r="BH2284" s="50"/>
      <c r="BI2284" s="0"/>
      <c r="BU2284" s="0"/>
      <c r="BZ2284" s="49"/>
      <c r="CG2284" s="13"/>
      <c r="CH2284" s="40"/>
      <c r="CI2284" s="13"/>
      <c r="CL2284" s="6" t="n">
        <f aca="false">C2284</f>
        <v>40557</v>
      </c>
      <c r="CM2284" s="13" t="n">
        <f aca="false">CN2284/CN2283-1</f>
        <v>0.00726429976434839</v>
      </c>
      <c r="CN2284" s="76" t="n">
        <v>129.3</v>
      </c>
      <c r="CO2284" s="13" t="n">
        <f aca="false">CN2284/CN2279-1</f>
        <v>0.0169891458235016</v>
      </c>
      <c r="CY2284" s="4" t="n">
        <v>128.19</v>
      </c>
      <c r="CZ2284" s="4" t="n">
        <v>129.3</v>
      </c>
      <c r="DA2284" s="33" t="n">
        <f aca="false">CZ2284-CN2284</f>
        <v>0</v>
      </c>
      <c r="DB2284" s="16" t="n">
        <f aca="false">CZ2284/CY2284-1</f>
        <v>0.00865902176456834</v>
      </c>
      <c r="DC2284" s="15" t="n">
        <f aca="false">CY2284/CZ2283-1</f>
        <v>-0.00138274874870981</v>
      </c>
      <c r="DD2284" s="15" t="n">
        <f aca="false">CZ2284/CZ2283-1</f>
        <v>0.00726429976434839</v>
      </c>
      <c r="DE2284" s="34" t="str">
        <f aca="false">IF(CW2284=0,"",-DC2284*CS2284)</f>
        <v/>
      </c>
      <c r="DY2284" s="6"/>
      <c r="EB2284" s="6" t="n">
        <f aca="false">CL2284</f>
        <v>40557</v>
      </c>
      <c r="EC2284" s="13" t="n">
        <f aca="false">SUM(CM2282:CM2284)</f>
        <v>0.0146361946693153</v>
      </c>
    </row>
    <row r="2285" customFormat="false" ht="15" hidden="false" customHeight="false" outlineLevel="0" collapsed="false">
      <c r="A2285" s="0" t="n">
        <f aca="false">IF(FR2285=1,CZ2285,0)</f>
        <v>0</v>
      </c>
      <c r="C2285" s="6" t="n">
        <v>40561</v>
      </c>
      <c r="D2285" s="0" t="n">
        <f aca="false">IF(E2285&gt;E2284,1,0)</f>
        <v>1</v>
      </c>
      <c r="E2285" s="46" t="n">
        <v>115.421</v>
      </c>
      <c r="F2285" s="46" t="n">
        <v>119.1164</v>
      </c>
      <c r="G2285" s="46" t="n">
        <v>123.7068</v>
      </c>
      <c r="H2285" s="46" t="n">
        <v>125.8725</v>
      </c>
      <c r="I2285" s="46" t="n">
        <v>127.9328</v>
      </c>
      <c r="J2285" s="47" t="str">
        <f aca="false">IF(MIN(E2285:I2285)=E2285,$E$2,IF(MIN(E2285:I2285)=F2285,$F$2,IF(MIN(E2285:I2285)=G2285,$G$2,IF(MIN(E2285:I2285)=H2285,$H$2,IF(MIN(E2285:I2285)=I2285,$I$2)))))</f>
        <v>200D</v>
      </c>
      <c r="K2285" s="47" t="str">
        <f aca="false">IF(MAX(E2285:I2285)=E2285,$E$2,IF(MAX(E2285:I2285)=F2285,$F$2,IF(MAX(E2285:I2285)=G2285,$G$2,IF(MAX(E2285:I2285)=H2285,$H$2,IF(MAX(E2285:I2285)=I2285,$I$2)))))</f>
        <v>10D</v>
      </c>
      <c r="L2285" s="4" t="n">
        <f aca="false">IF(MAX(E2285:I2285)=H2285,1,0)</f>
        <v>0</v>
      </c>
      <c r="M2285" s="4" t="n">
        <f aca="false">IF(MAX(E2285:I2285)=I2285,1,0)</f>
        <v>1</v>
      </c>
      <c r="O2285" s="4" t="n">
        <f aca="false">IF(CN2285&gt;E2285,1,0)</f>
        <v>1</v>
      </c>
      <c r="P2285" s="4" t="n">
        <f aca="false">IF(CN2285&gt;F2285,1,0)</f>
        <v>1</v>
      </c>
      <c r="Q2285" s="4" t="n">
        <f aca="false">IF(CN2285&gt;G2285,1,0)</f>
        <v>1</v>
      </c>
      <c r="R2285" s="4" t="n">
        <f aca="false">IF(CN2285&gt;H2285,1,0)</f>
        <v>1</v>
      </c>
      <c r="S2285" s="4" t="n">
        <f aca="false">IF(CN2285&gt;I2285,1,0)</f>
        <v>1</v>
      </c>
      <c r="T2285" s="25" t="n">
        <f aca="false">IF(AND(AND(R2285=0,S2285=0,Q2285=0),OR(S2284=1,S2283=1,S2282=1)),1,0)</f>
        <v>0</v>
      </c>
      <c r="U2285" s="13" t="n">
        <f aca="false">SUM(CM2284:CM2285)</f>
        <v>0.00896576921523784</v>
      </c>
      <c r="AV2285" s="0"/>
      <c r="AW2285" s="55" t="n">
        <f aca="false">IF(EC2285&gt;$AW$2,1,0)</f>
        <v>0</v>
      </c>
      <c r="AX2285" s="0" t="n">
        <f aca="false">IF(AND(I2285&gt;G2285,I2284&lt;G2284),1,IF(OR(AND(I2285&gt;F2285,I2284&lt;F2284),AND(I2285&gt;E2285,I2284&lt;E2284)),1,0))</f>
        <v>0</v>
      </c>
      <c r="AY2285" s="0" t="n">
        <f aca="false">IF(K2284="10D",1,0)</f>
        <v>1</v>
      </c>
      <c r="AZ2285" s="0" t="n">
        <f aca="false">IF(AND(I2285&gt;G2285,I2284&lt;G2284,I2285&gt;F2285,I2284&gt;F2284,I2285&gt;E2285,I2284&gt;E2284),1,0)</f>
        <v>0</v>
      </c>
      <c r="BA2285" s="56" t="n">
        <f aca="false">IF(G2285&gt;H2285,1,0)</f>
        <v>0</v>
      </c>
      <c r="BB2285" s="56" t="n">
        <f aca="false">IF(I2285&lt;F2285,1,0)</f>
        <v>0</v>
      </c>
      <c r="BC2285" s="0" t="n">
        <f aca="false">IF(AND(SUM(AW2284:AX2284)=2,AY2285=1),1,IF(SUM(AX2283:AX2285)=0,0,IF(AND(OR(AW2283=1,AX2283=1),OR(AW2284=1,AX2284=1),AY2285=1),1,IF(AND(SUM(AW2285:AY2285)=2,SUM(AW2283:AX2283)=2,AX2283=1),1,0))))</f>
        <v>0</v>
      </c>
      <c r="BD2285" s="57" t="str">
        <f aca="false">IF(AND(SUM(BC2283:BC2285)&gt;=1,BA2285=1,SUM(AZ2280:AZ2285)&gt;=1),1,IF(BC2285=0,"",IF(AND(BC2285=1,AZ2285=0,AZ2284=0,AZ2283=0),1,IF(AND(BC2285=1,OR(AZ2285=1,AZ2284=1,AZ2283)),IF(BA2285=1,1,0)))))</f>
        <v/>
      </c>
      <c r="BE2285" s="50" t="str">
        <f aca="false">IF(AND(BD2285=1,BD2284=1),0,IF(BD2285=1,SUM(CM2286:CM2324),""))</f>
        <v/>
      </c>
      <c r="BF2285" s="20" t="str">
        <f aca="false">IF(AND(BB2285=1,BB2284=1,BE2244&lt;&gt;0),"",IF(AND(BB2284=0,BB2285=1),BF2284,IF(AND(BB2285=1,BB2284=1),BF2284,IF(AND(BF2284="",BE2284="",OR(BD2284=0,BD2284="")),"",IF(AND(BF2284="",BE2245=0),"",IF(AND(BE2245&lt;&gt;"",BF2284=BE2245),"",IF(AND(BD2284=1,BE2284&lt;&gt;0),CM2285,IF(BF2284&lt;&gt;0,BF2284+CM2285,IF(BF2284="","")))))))))</f>
        <v/>
      </c>
      <c r="BH2285" s="50"/>
      <c r="BI2285" s="0"/>
      <c r="BU2285" s="0"/>
      <c r="BZ2285" s="49"/>
      <c r="CG2285" s="13"/>
      <c r="CH2285" s="40"/>
      <c r="CI2285" s="13"/>
      <c r="CL2285" s="6" t="n">
        <f aca="false">C2285</f>
        <v>40561</v>
      </c>
      <c r="CM2285" s="13" t="n">
        <f aca="false">CN2285/CN2284-1</f>
        <v>0.00170146945088945</v>
      </c>
      <c r="CN2285" s="76" t="n">
        <v>129.52</v>
      </c>
      <c r="CO2285" s="13" t="n">
        <f aca="false">CN2285/CN2280-1</f>
        <v>0.0200031501023783</v>
      </c>
      <c r="CY2285" s="4" t="n">
        <v>129.18</v>
      </c>
      <c r="CZ2285" s="4" t="n">
        <v>129.52</v>
      </c>
      <c r="DA2285" s="33" t="n">
        <f aca="false">CZ2285-CN2285</f>
        <v>0</v>
      </c>
      <c r="DB2285" s="16" t="n">
        <f aca="false">CZ2285/CY2285-1</f>
        <v>0.00263198637559991</v>
      </c>
      <c r="DC2285" s="15" t="n">
        <f aca="false">CY2285/CZ2284-1</f>
        <v>-0.000928074245939659</v>
      </c>
      <c r="DD2285" s="15" t="n">
        <f aca="false">CZ2285/CZ2284-1</f>
        <v>0.00170146945088945</v>
      </c>
      <c r="DE2285" s="34" t="str">
        <f aca="false">IF(CW2285=0,"",-DC2285*CS2285)</f>
        <v/>
      </c>
      <c r="DY2285" s="6"/>
      <c r="EB2285" s="6" t="n">
        <f aca="false">CL2285</f>
        <v>40561</v>
      </c>
      <c r="EC2285" s="13" t="n">
        <f aca="false">SUM(CM2283:CM2285)</f>
        <v>0.00731310161529997</v>
      </c>
    </row>
    <row r="2286" customFormat="false" ht="15" hidden="false" customHeight="false" outlineLevel="0" collapsed="false">
      <c r="A2286" s="0" t="n">
        <f aca="false">IF(FR2286=1,CZ2286,0)</f>
        <v>0</v>
      </c>
      <c r="C2286" s="6" t="n">
        <v>40562</v>
      </c>
      <c r="D2286" s="0" t="n">
        <f aca="false">IF(E2286&gt;E2285,1,0)</f>
        <v>1</v>
      </c>
      <c r="E2286" s="46" t="n">
        <v>115.4671</v>
      </c>
      <c r="F2286" s="46" t="n">
        <v>119.3466</v>
      </c>
      <c r="G2286" s="46" t="n">
        <v>123.8173</v>
      </c>
      <c r="H2286" s="46" t="n">
        <v>126.0555</v>
      </c>
      <c r="I2286" s="46" t="n">
        <v>128.0597</v>
      </c>
      <c r="J2286" s="47" t="str">
        <f aca="false">IF(MIN(E2286:I2286)=E2286,$E$2,IF(MIN(E2286:I2286)=F2286,$F$2,IF(MIN(E2286:I2286)=G2286,$G$2,IF(MIN(E2286:I2286)=H2286,$H$2,IF(MIN(E2286:I2286)=I2286,$I$2)))))</f>
        <v>200D</v>
      </c>
      <c r="K2286" s="47" t="str">
        <f aca="false">IF(MAX(E2286:I2286)=E2286,$E$2,IF(MAX(E2286:I2286)=F2286,$F$2,IF(MAX(E2286:I2286)=G2286,$G$2,IF(MAX(E2286:I2286)=H2286,$H$2,IF(MAX(E2286:I2286)=I2286,$I$2)))))</f>
        <v>10D</v>
      </c>
      <c r="L2286" s="4" t="n">
        <f aca="false">IF(MAX(E2286:I2286)=H2286,1,0)</f>
        <v>0</v>
      </c>
      <c r="M2286" s="4" t="n">
        <f aca="false">IF(MAX(E2286:I2286)=I2286,1,0)</f>
        <v>1</v>
      </c>
      <c r="O2286" s="4" t="n">
        <f aca="false">IF(CN2286&gt;E2286,1,0)</f>
        <v>1</v>
      </c>
      <c r="P2286" s="4" t="n">
        <f aca="false">IF(CN2286&gt;F2286,1,0)</f>
        <v>1</v>
      </c>
      <c r="Q2286" s="4" t="n">
        <f aca="false">IF(CN2286&gt;G2286,1,0)</f>
        <v>1</v>
      </c>
      <c r="R2286" s="4" t="n">
        <f aca="false">IF(CN2286&gt;H2286,1,0)</f>
        <v>1</v>
      </c>
      <c r="S2286" s="4" t="n">
        <f aca="false">IF(CN2286&gt;I2286,1,0)</f>
        <v>1</v>
      </c>
      <c r="T2286" s="25" t="n">
        <f aca="false">IF(AND(AND(R2286=0,S2286=0,Q2286=0),OR(S2285=1,S2284=1,S2283=1)),1,0)</f>
        <v>0</v>
      </c>
      <c r="U2286" s="13" t="n">
        <f aca="false">SUM(CM2285:CM2286)</f>
        <v>-0.0081039660030946</v>
      </c>
      <c r="AV2286" s="0"/>
      <c r="AW2286" s="55" t="n">
        <f aca="false">IF(EC2286&gt;$AW$2,1,0)</f>
        <v>0</v>
      </c>
      <c r="AX2286" s="0" t="n">
        <f aca="false">IF(AND(I2286&gt;G2286,I2285&lt;G2285),1,IF(OR(AND(I2286&gt;F2286,I2285&lt;F2285),AND(I2286&gt;E2286,I2285&lt;E2285)),1,0))</f>
        <v>0</v>
      </c>
      <c r="AY2286" s="0" t="n">
        <f aca="false">IF(K2285="10D",1,0)</f>
        <v>1</v>
      </c>
      <c r="AZ2286" s="0" t="n">
        <f aca="false">IF(AND(I2286&gt;G2286,I2285&lt;G2285,I2286&gt;F2286,I2285&gt;F2285,I2286&gt;E2286,I2285&gt;E2285),1,0)</f>
        <v>0</v>
      </c>
      <c r="BA2286" s="56" t="n">
        <f aca="false">IF(G2286&gt;H2286,1,0)</f>
        <v>0</v>
      </c>
      <c r="BB2286" s="56" t="n">
        <f aca="false">IF(I2286&lt;F2286,1,0)</f>
        <v>0</v>
      </c>
      <c r="BC2286" s="0" t="n">
        <f aca="false">IF(AND(SUM(AW2285:AX2285)=2,AY2286=1),1,IF(SUM(AX2284:AX2286)=0,0,IF(AND(OR(AW2284=1,AX2284=1),OR(AW2285=1,AX2285=1),AY2286=1),1,IF(AND(SUM(AW2286:AY2286)=2,SUM(AW2284:AX2284)=2,AX2284=1),1,0))))</f>
        <v>0</v>
      </c>
      <c r="BD2286" s="57" t="str">
        <f aca="false">IF(AND(SUM(BC2284:BC2286)&gt;=1,BA2286=1,SUM(AZ2281:AZ2286)&gt;=1),1,IF(BC2286=0,"",IF(AND(BC2286=1,AZ2286=0,AZ2285=0,AZ2284=0),1,IF(AND(BC2286=1,OR(AZ2286=1,AZ2285=1,AZ2284)),IF(BA2286=1,1,0)))))</f>
        <v/>
      </c>
      <c r="BE2286" s="50" t="str">
        <f aca="false">IF(AND(BD2286=1,BD2285=1),0,IF(BD2286=1,SUM(CM2287:CM2325),""))</f>
        <v/>
      </c>
      <c r="BF2286" s="20" t="str">
        <f aca="false">IF(AND(BB2286=1,BB2285=1,BE2245&lt;&gt;0),"",IF(AND(BB2285=0,BB2286=1),BF2285,IF(AND(BB2286=1,BB2285=1),BF2285,IF(AND(BF2285="",BE2285="",OR(BD2285=0,BD2285="")),"",IF(AND(BF2285="",BE2246=0),"",IF(AND(BE2246&lt;&gt;"",BF2285=BE2246),"",IF(AND(BD2285=1,BE2285&lt;&gt;0),CM2286,IF(BF2285&lt;&gt;0,BF2285+CM2286,IF(BF2285="","")))))))))</f>
        <v/>
      </c>
      <c r="BH2286" s="50"/>
      <c r="BI2286" s="0"/>
      <c r="BU2286" s="0"/>
      <c r="BZ2286" s="49"/>
      <c r="CG2286" s="13"/>
      <c r="CH2286" s="40"/>
      <c r="CI2286" s="13"/>
      <c r="CL2286" s="6" t="n">
        <f aca="false">C2286</f>
        <v>40562</v>
      </c>
      <c r="CM2286" s="13" t="n">
        <f aca="false">CN2286/CN2285-1</f>
        <v>-0.00980543545398405</v>
      </c>
      <c r="CN2286" s="76" t="n">
        <v>128.25</v>
      </c>
      <c r="CO2286" s="13" t="n">
        <f aca="false">CN2286/CN2281-1</f>
        <v>0.00643490543827974</v>
      </c>
      <c r="CY2286" s="4" t="n">
        <v>129.41</v>
      </c>
      <c r="CZ2286" s="4" t="n">
        <v>128.25</v>
      </c>
      <c r="DA2286" s="33" t="n">
        <f aca="false">CZ2286-CN2286</f>
        <v>0</v>
      </c>
      <c r="DB2286" s="16" t="n">
        <f aca="false">CZ2286/CY2286-1</f>
        <v>-0.00896375859670806</v>
      </c>
      <c r="DC2286" s="15" t="n">
        <f aca="false">CY2286/CZ2285-1</f>
        <v>-0.000849289684990873</v>
      </c>
      <c r="DD2286" s="15" t="n">
        <f aca="false">CZ2286/CZ2285-1</f>
        <v>-0.00980543545398405</v>
      </c>
      <c r="DE2286" s="34" t="str">
        <f aca="false">IF(CW2286=0,"",-DC2286*CS2286)</f>
        <v/>
      </c>
      <c r="DY2286" s="6"/>
      <c r="EB2286" s="6" t="n">
        <f aca="false">CL2286</f>
        <v>40562</v>
      </c>
      <c r="EC2286" s="13" t="n">
        <f aca="false">SUM(CM2284:CM2286)</f>
        <v>-0.000839666238746206</v>
      </c>
    </row>
    <row r="2287" customFormat="false" ht="15" hidden="false" customHeight="false" outlineLevel="0" collapsed="false">
      <c r="A2287" s="0" t="n">
        <f aca="false">IF(FR2287=1,CZ2287,0)</f>
        <v>0</v>
      </c>
      <c r="C2287" s="6" t="n">
        <v>40563</v>
      </c>
      <c r="D2287" s="0" t="n">
        <f aca="false">IF(E2287&gt;E2286,1,0)</f>
        <v>1</v>
      </c>
      <c r="E2287" s="46" t="n">
        <v>115.5157</v>
      </c>
      <c r="F2287" s="46" t="n">
        <v>119.5588</v>
      </c>
      <c r="G2287" s="46" t="n">
        <v>123.9291</v>
      </c>
      <c r="H2287" s="46" t="n">
        <v>126.2305</v>
      </c>
      <c r="I2287" s="46" t="n">
        <v>128.1037</v>
      </c>
      <c r="J2287" s="47" t="str">
        <f aca="false">IF(MIN(E2287:I2287)=E2287,$E$2,IF(MIN(E2287:I2287)=F2287,$F$2,IF(MIN(E2287:I2287)=G2287,$G$2,IF(MIN(E2287:I2287)=H2287,$H$2,IF(MIN(E2287:I2287)=I2287,$I$2)))))</f>
        <v>200D</v>
      </c>
      <c r="K2287" s="47" t="str">
        <f aca="false">IF(MAX(E2287:I2287)=E2287,$E$2,IF(MAX(E2287:I2287)=F2287,$F$2,IF(MAX(E2287:I2287)=G2287,$G$2,IF(MAX(E2287:I2287)=H2287,$H$2,IF(MAX(E2287:I2287)=I2287,$I$2)))))</f>
        <v>10D</v>
      </c>
      <c r="L2287" s="4" t="n">
        <f aca="false">IF(MAX(E2287:I2287)=H2287,1,0)</f>
        <v>0</v>
      </c>
      <c r="M2287" s="4" t="n">
        <f aca="false">IF(MAX(E2287:I2287)=I2287,1,0)</f>
        <v>1</v>
      </c>
      <c r="O2287" s="4" t="n">
        <f aca="false">IF(CN2287&gt;E2287,1,0)</f>
        <v>1</v>
      </c>
      <c r="P2287" s="4" t="n">
        <f aca="false">IF(CN2287&gt;F2287,1,0)</f>
        <v>1</v>
      </c>
      <c r="Q2287" s="4" t="n">
        <f aca="false">IF(CN2287&gt;G2287,1,0)</f>
        <v>1</v>
      </c>
      <c r="R2287" s="4" t="n">
        <f aca="false">IF(CN2287&gt;H2287,1,0)</f>
        <v>1</v>
      </c>
      <c r="S2287" s="4" t="n">
        <f aca="false">IF(CN2287&gt;I2287,1,0)</f>
        <v>0</v>
      </c>
      <c r="T2287" s="25" t="n">
        <f aca="false">IF(AND(AND(R2287=0,S2287=0,Q2287=0),OR(S2286=1,S2285=1,S2284=1)),1,0)</f>
        <v>0</v>
      </c>
      <c r="U2287" s="13" t="n">
        <f aca="false">SUM(CM2286:CM2287)</f>
        <v>-0.0111309715163621</v>
      </c>
      <c r="AV2287" s="0"/>
      <c r="AW2287" s="55" t="n">
        <f aca="false">IF(EC2287&gt;$AW$2,1,0)</f>
        <v>0</v>
      </c>
      <c r="AX2287" s="0" t="n">
        <f aca="false">IF(AND(I2287&gt;G2287,I2286&lt;G2286),1,IF(OR(AND(I2287&gt;F2287,I2286&lt;F2286),AND(I2287&gt;E2287,I2286&lt;E2286)),1,0))</f>
        <v>0</v>
      </c>
      <c r="AY2287" s="0" t="n">
        <f aca="false">IF(K2286="10D",1,0)</f>
        <v>1</v>
      </c>
      <c r="AZ2287" s="0" t="n">
        <f aca="false">IF(AND(I2287&gt;G2287,I2286&lt;G2286,I2287&gt;F2287,I2286&gt;F2286,I2287&gt;E2287,I2286&gt;E2286),1,0)</f>
        <v>0</v>
      </c>
      <c r="BA2287" s="56" t="n">
        <f aca="false">IF(G2287&gt;H2287,1,0)</f>
        <v>0</v>
      </c>
      <c r="BB2287" s="56" t="n">
        <f aca="false">IF(I2287&lt;F2287,1,0)</f>
        <v>0</v>
      </c>
      <c r="BC2287" s="0" t="n">
        <f aca="false">IF(AND(SUM(AW2286:AX2286)=2,AY2287=1),1,IF(SUM(AX2285:AX2287)=0,0,IF(AND(OR(AW2285=1,AX2285=1),OR(AW2286=1,AX2286=1),AY2287=1),1,IF(AND(SUM(AW2287:AY2287)=2,SUM(AW2285:AX2285)=2,AX2285=1),1,0))))</f>
        <v>0</v>
      </c>
      <c r="BD2287" s="57" t="str">
        <f aca="false">IF(AND(SUM(BC2285:BC2287)&gt;=1,BA2287=1,SUM(AZ2282:AZ2287)&gt;=1),1,IF(BC2287=0,"",IF(AND(BC2287=1,AZ2287=0,AZ2286=0,AZ2285=0),1,IF(AND(BC2287=1,OR(AZ2287=1,AZ2286=1,AZ2285)),IF(BA2287=1,1,0)))))</f>
        <v/>
      </c>
      <c r="BE2287" s="50" t="str">
        <f aca="false">IF(AND(BD2287=1,BD2286=1),0,IF(BD2287=1,SUM(CM2288:CM2326),""))</f>
        <v/>
      </c>
      <c r="BF2287" s="20" t="str">
        <f aca="false">IF(AND(BB2287=1,BB2286=1,BE2246&lt;&gt;0),"",IF(AND(BB2286=0,BB2287=1),BF2286,IF(AND(BB2287=1,BB2286=1),BF2286,IF(AND(BF2286="",BE2286="",OR(BD2286=0,BD2286="")),"",IF(AND(BF2286="",BE2247=0),"",IF(AND(BE2247&lt;&gt;"",BF2286=BE2247),"",IF(AND(BD2286=1,BE2286&lt;&gt;0),CM2287,IF(BF2286&lt;&gt;0,BF2286+CM2287,IF(BF2286="","")))))))))</f>
        <v/>
      </c>
      <c r="BH2287" s="50"/>
      <c r="BI2287" s="0"/>
      <c r="BU2287" s="0"/>
      <c r="BZ2287" s="49"/>
      <c r="CG2287" s="13"/>
      <c r="CH2287" s="40"/>
      <c r="CI2287" s="13"/>
      <c r="CL2287" s="6" t="n">
        <f aca="false">C2287</f>
        <v>40563</v>
      </c>
      <c r="CM2287" s="13" t="n">
        <f aca="false">CN2287/CN2286-1</f>
        <v>-0.00132553606237806</v>
      </c>
      <c r="CN2287" s="76" t="n">
        <v>128.08</v>
      </c>
      <c r="CO2287" s="13" t="n">
        <f aca="false">CN2287/CN2282-1</f>
        <v>-0.00388862964691239</v>
      </c>
      <c r="CY2287" s="4" t="n">
        <v>127.96</v>
      </c>
      <c r="CZ2287" s="4" t="n">
        <v>128.08</v>
      </c>
      <c r="DA2287" s="33" t="n">
        <f aca="false">CZ2287-CN2287</f>
        <v>0</v>
      </c>
      <c r="DB2287" s="16" t="n">
        <f aca="false">CZ2287/CY2287-1</f>
        <v>0.000937793060331593</v>
      </c>
      <c r="DC2287" s="15" t="n">
        <f aca="false">CY2287/CZ2286-1</f>
        <v>-0.00226120857699807</v>
      </c>
      <c r="DD2287" s="15" t="n">
        <f aca="false">CZ2287/CZ2286-1</f>
        <v>-0.00132553606237806</v>
      </c>
      <c r="DE2287" s="34" t="str">
        <f aca="false">IF(CW2287=0,"",-DC2287*CS2287)</f>
        <v/>
      </c>
      <c r="DY2287" s="6"/>
      <c r="EB2287" s="6" t="n">
        <f aca="false">CL2287</f>
        <v>40563</v>
      </c>
      <c r="EC2287" s="13" t="n">
        <f aca="false">SUM(CM2285:CM2287)</f>
        <v>-0.00942950206547266</v>
      </c>
    </row>
    <row r="2288" customFormat="false" ht="15" hidden="false" customHeight="false" outlineLevel="0" collapsed="false">
      <c r="A2288" s="0" t="n">
        <f aca="false">IF(FR2288=1,CZ2288,0)</f>
        <v>0</v>
      </c>
      <c r="C2288" s="6" t="n">
        <v>40564</v>
      </c>
      <c r="D2288" s="0" t="n">
        <f aca="false">IF(E2288&gt;E2287,1,0)</f>
        <v>1</v>
      </c>
      <c r="E2288" s="46" t="n">
        <v>115.5637</v>
      </c>
      <c r="F2288" s="46" t="n">
        <v>119.7894</v>
      </c>
      <c r="G2288" s="46" t="n">
        <v>124.0643</v>
      </c>
      <c r="H2288" s="46" t="n">
        <v>126.4002</v>
      </c>
      <c r="I2288" s="46" t="n">
        <v>128.2018</v>
      </c>
      <c r="J2288" s="47" t="str">
        <f aca="false">IF(MIN(E2288:I2288)=E2288,$E$2,IF(MIN(E2288:I2288)=F2288,$F$2,IF(MIN(E2288:I2288)=G2288,$G$2,IF(MIN(E2288:I2288)=H2288,$H$2,IF(MIN(E2288:I2288)=I2288,$I$2)))))</f>
        <v>200D</v>
      </c>
      <c r="K2288" s="47" t="str">
        <f aca="false">IF(MAX(E2288:I2288)=E2288,$E$2,IF(MAX(E2288:I2288)=F2288,$F$2,IF(MAX(E2288:I2288)=G2288,$G$2,IF(MAX(E2288:I2288)=H2288,$H$2,IF(MAX(E2288:I2288)=I2288,$I$2)))))</f>
        <v>10D</v>
      </c>
      <c r="L2288" s="4" t="n">
        <f aca="false">IF(MAX(E2288:I2288)=H2288,1,0)</f>
        <v>0</v>
      </c>
      <c r="M2288" s="4" t="n">
        <f aca="false">IF(MAX(E2288:I2288)=I2288,1,0)</f>
        <v>1</v>
      </c>
      <c r="O2288" s="4" t="n">
        <f aca="false">IF(CN2288&gt;E2288,1,0)</f>
        <v>1</v>
      </c>
      <c r="P2288" s="4" t="n">
        <f aca="false">IF(CN2288&gt;F2288,1,0)</f>
        <v>1</v>
      </c>
      <c r="Q2288" s="4" t="n">
        <f aca="false">IF(CN2288&gt;G2288,1,0)</f>
        <v>1</v>
      </c>
      <c r="R2288" s="4" t="n">
        <f aca="false">IF(CN2288&gt;H2288,1,0)</f>
        <v>1</v>
      </c>
      <c r="S2288" s="4" t="n">
        <f aca="false">IF(CN2288&gt;I2288,1,0)</f>
        <v>1</v>
      </c>
      <c r="T2288" s="25" t="n">
        <f aca="false">IF(AND(AND(R2288=0,S2288=0,Q2288=0),OR(S2287=1,S2286=1,S2285=1)),1,0)</f>
        <v>0</v>
      </c>
      <c r="U2288" s="13" t="n">
        <f aca="false">SUM(CM2287:CM2288)</f>
        <v>0.000938673806453849</v>
      </c>
      <c r="AV2288" s="0"/>
      <c r="AW2288" s="55" t="n">
        <f aca="false">IF(EC2288&gt;$AW$2,1,0)</f>
        <v>0</v>
      </c>
      <c r="AX2288" s="0" t="n">
        <f aca="false">IF(AND(I2288&gt;G2288,I2287&lt;G2287),1,IF(OR(AND(I2288&gt;F2288,I2287&lt;F2287),AND(I2288&gt;E2288,I2287&lt;E2287)),1,0))</f>
        <v>0</v>
      </c>
      <c r="AY2288" s="0" t="n">
        <f aca="false">IF(K2287="10D",1,0)</f>
        <v>1</v>
      </c>
      <c r="AZ2288" s="0" t="n">
        <f aca="false">IF(AND(I2288&gt;G2288,I2287&lt;G2287,I2288&gt;F2288,I2287&gt;F2287,I2288&gt;E2288,I2287&gt;E2287),1,0)</f>
        <v>0</v>
      </c>
      <c r="BA2288" s="56" t="n">
        <f aca="false">IF(G2288&gt;H2288,1,0)</f>
        <v>0</v>
      </c>
      <c r="BB2288" s="56" t="n">
        <f aca="false">IF(I2288&lt;F2288,1,0)</f>
        <v>0</v>
      </c>
      <c r="BC2288" s="0" t="n">
        <f aca="false">IF(AND(SUM(AW2287:AX2287)=2,AY2288=1),1,IF(SUM(AX2286:AX2288)=0,0,IF(AND(OR(AW2286=1,AX2286=1),OR(AW2287=1,AX2287=1),AY2288=1),1,IF(AND(SUM(AW2288:AY2288)=2,SUM(AW2286:AX2286)=2,AX2286=1),1,0))))</f>
        <v>0</v>
      </c>
      <c r="BD2288" s="57" t="str">
        <f aca="false">IF(AND(SUM(BC2286:BC2288)&gt;=1,BA2288=1,SUM(AZ2283:AZ2288)&gt;=1),1,IF(BC2288=0,"",IF(AND(BC2288=1,AZ2288=0,AZ2287=0,AZ2286=0),1,IF(AND(BC2288=1,OR(AZ2288=1,AZ2287=1,AZ2286)),IF(BA2288=1,1,0)))))</f>
        <v/>
      </c>
      <c r="BE2288" s="50" t="str">
        <f aca="false">IF(AND(BD2288=1,BD2287=1),0,IF(BD2288=1,SUM(CM2289:CM2327),""))</f>
        <v/>
      </c>
      <c r="BF2288" s="20" t="str">
        <f aca="false">IF(AND(BB2288=1,BB2287=1,BE2247&lt;&gt;0),"",IF(AND(BB2287=0,BB2288=1),BF2287,IF(AND(BB2288=1,BB2287=1),BF2287,IF(AND(BF2287="",BE2287="",OR(BD2287=0,BD2287="")),"",IF(AND(BF2287="",BE2248=0),"",IF(AND(BE2248&lt;&gt;"",BF2287=BE2248),"",IF(AND(BD2287=1,BE2287&lt;&gt;0),CM2288,IF(BF2287&lt;&gt;0,BF2287+CM2288,IF(BF2287="","")))))))))</f>
        <v/>
      </c>
      <c r="BH2288" s="50"/>
      <c r="BI2288" s="0"/>
      <c r="BU2288" s="0"/>
      <c r="BZ2288" s="49"/>
      <c r="CG2288" s="13"/>
      <c r="CH2288" s="40"/>
      <c r="CI2288" s="13"/>
      <c r="CL2288" s="6" t="n">
        <f aca="false">C2288</f>
        <v>40564</v>
      </c>
      <c r="CM2288" s="13" t="n">
        <f aca="false">CN2288/CN2287-1</f>
        <v>0.00226420986883191</v>
      </c>
      <c r="CN2288" s="76" t="n">
        <v>128.37</v>
      </c>
      <c r="CO2288" s="13" t="n">
        <f aca="false">CN2288/CN2283-1</f>
        <v>1.94753344888721E-005</v>
      </c>
      <c r="CY2288" s="4" t="n">
        <v>128.88</v>
      </c>
      <c r="CZ2288" s="4" t="n">
        <v>128.37</v>
      </c>
      <c r="DA2288" s="33" t="n">
        <f aca="false">CZ2288-CN2288</f>
        <v>0</v>
      </c>
      <c r="DB2288" s="16" t="n">
        <f aca="false">CZ2288/CY2288-1</f>
        <v>-0.00395716945996272</v>
      </c>
      <c r="DC2288" s="15" t="n">
        <f aca="false">CY2288/CZ2287-1</f>
        <v>0.00624609618988115</v>
      </c>
      <c r="DD2288" s="15" t="n">
        <f aca="false">CZ2288/CZ2287-1</f>
        <v>0.00226420986883191</v>
      </c>
      <c r="DE2288" s="34" t="str">
        <f aca="false">IF(CW2288=0,"",-DC2288*CS2288)</f>
        <v/>
      </c>
      <c r="DY2288" s="6"/>
      <c r="EB2288" s="6" t="n">
        <f aca="false">CL2288</f>
        <v>40564</v>
      </c>
      <c r="EC2288" s="13" t="n">
        <f aca="false">SUM(CM2286:CM2288)</f>
        <v>-0.0088667616475302</v>
      </c>
    </row>
    <row r="2289" customFormat="false" ht="15" hidden="false" customHeight="false" outlineLevel="0" collapsed="false">
      <c r="A2289" s="0" t="n">
        <f aca="false">IF(FR2289=1,CZ2289,0)</f>
        <v>0</v>
      </c>
      <c r="C2289" s="6" t="n">
        <v>40567</v>
      </c>
      <c r="D2289" s="0" t="n">
        <f aca="false">IF(E2289&gt;E2288,1,0)</f>
        <v>1</v>
      </c>
      <c r="E2289" s="46" t="n">
        <v>115.6114</v>
      </c>
      <c r="F2289" s="46" t="n">
        <v>120.0273</v>
      </c>
      <c r="G2289" s="46" t="n">
        <v>124.2043</v>
      </c>
      <c r="H2289" s="46" t="n">
        <v>126.5782</v>
      </c>
      <c r="I2289" s="46" t="n">
        <v>128.3977</v>
      </c>
      <c r="J2289" s="47" t="str">
        <f aca="false">IF(MIN(E2289:I2289)=E2289,$E$2,IF(MIN(E2289:I2289)=F2289,$F$2,IF(MIN(E2289:I2289)=G2289,$G$2,IF(MIN(E2289:I2289)=H2289,$H$2,IF(MIN(E2289:I2289)=I2289,$I$2)))))</f>
        <v>200D</v>
      </c>
      <c r="K2289" s="47" t="str">
        <f aca="false">IF(MAX(E2289:I2289)=E2289,$E$2,IF(MAX(E2289:I2289)=F2289,$F$2,IF(MAX(E2289:I2289)=G2289,$G$2,IF(MAX(E2289:I2289)=H2289,$H$2,IF(MAX(E2289:I2289)=I2289,$I$2)))))</f>
        <v>10D</v>
      </c>
      <c r="L2289" s="4" t="n">
        <f aca="false">IF(MAX(E2289:I2289)=H2289,1,0)</f>
        <v>0</v>
      </c>
      <c r="M2289" s="4" t="n">
        <f aca="false">IF(MAX(E2289:I2289)=I2289,1,0)</f>
        <v>1</v>
      </c>
      <c r="O2289" s="4" t="n">
        <f aca="false">IF(CN2289&gt;E2289,1,0)</f>
        <v>1</v>
      </c>
      <c r="P2289" s="4" t="n">
        <f aca="false">IF(CN2289&gt;F2289,1,0)</f>
        <v>1</v>
      </c>
      <c r="Q2289" s="4" t="n">
        <f aca="false">IF(CN2289&gt;G2289,1,0)</f>
        <v>1</v>
      </c>
      <c r="R2289" s="4" t="n">
        <f aca="false">IF(CN2289&gt;H2289,1,0)</f>
        <v>1</v>
      </c>
      <c r="S2289" s="4" t="n">
        <f aca="false">IF(CN2289&gt;I2289,1,0)</f>
        <v>1</v>
      </c>
      <c r="T2289" s="25" t="n">
        <f aca="false">IF(AND(AND(R2289=0,S2289=0,Q2289=0),OR(S2288=1,S2287=1,S2286=1)),1,0)</f>
        <v>0</v>
      </c>
      <c r="U2289" s="13" t="n">
        <f aca="false">SUM(CM2288:CM2289)</f>
        <v>0.00795089678945193</v>
      </c>
      <c r="AV2289" s="0"/>
      <c r="AW2289" s="55" t="n">
        <f aca="false">IF(EC2289&gt;$AW$2,1,0)</f>
        <v>0</v>
      </c>
      <c r="AX2289" s="0" t="n">
        <f aca="false">IF(AND(I2289&gt;G2289,I2288&lt;G2288),1,IF(OR(AND(I2289&gt;F2289,I2288&lt;F2288),AND(I2289&gt;E2289,I2288&lt;E2288)),1,0))</f>
        <v>0</v>
      </c>
      <c r="AY2289" s="0" t="n">
        <f aca="false">IF(K2288="10D",1,0)</f>
        <v>1</v>
      </c>
      <c r="AZ2289" s="0" t="n">
        <f aca="false">IF(AND(I2289&gt;G2289,I2288&lt;G2288,I2289&gt;F2289,I2288&gt;F2288,I2289&gt;E2289,I2288&gt;E2288),1,0)</f>
        <v>0</v>
      </c>
      <c r="BA2289" s="56" t="n">
        <f aca="false">IF(G2289&gt;H2289,1,0)</f>
        <v>0</v>
      </c>
      <c r="BB2289" s="56" t="n">
        <f aca="false">IF(I2289&lt;F2289,1,0)</f>
        <v>0</v>
      </c>
      <c r="BC2289" s="0" t="n">
        <f aca="false">IF(AND(SUM(AW2288:AX2288)=2,AY2289=1),1,IF(SUM(AX2287:AX2289)=0,0,IF(AND(OR(AW2287=1,AX2287=1),OR(AW2288=1,AX2288=1),AY2289=1),1,IF(AND(SUM(AW2289:AY2289)=2,SUM(AW2287:AX2287)=2,AX2287=1),1,0))))</f>
        <v>0</v>
      </c>
      <c r="BD2289" s="57" t="str">
        <f aca="false">IF(AND(SUM(BC2287:BC2289)&gt;=1,BA2289=1,SUM(AZ2284:AZ2289)&gt;=1),1,IF(BC2289=0,"",IF(AND(BC2289=1,AZ2289=0,AZ2288=0,AZ2287=0),1,IF(AND(BC2289=1,OR(AZ2289=1,AZ2288=1,AZ2287)),IF(BA2289=1,1,0)))))</f>
        <v/>
      </c>
      <c r="BE2289" s="50" t="str">
        <f aca="false">IF(AND(BD2289=1,BD2288=1),0,IF(BD2289=1,SUM(CM2290:CM2328),""))</f>
        <v/>
      </c>
      <c r="BF2289" s="20" t="str">
        <f aca="false">IF(AND(BB2289=1,BB2288=1,BE2248&lt;&gt;0),"",IF(AND(BB2288=0,BB2289=1),BF2288,IF(AND(BB2289=1,BB2288=1),BF2288,IF(AND(BF2288="",BE2288="",OR(BD2288=0,BD2288="")),"",IF(AND(BF2288="",BE2249=0),"",IF(AND(BE2249&lt;&gt;"",BF2288=BE2249),"",IF(AND(BD2288=1,BE2288&lt;&gt;0),CM2289,IF(BF2288&lt;&gt;0,BF2288+CM2289,IF(BF2288="","")))))))))</f>
        <v/>
      </c>
      <c r="BH2289" s="50"/>
      <c r="BI2289" s="0"/>
      <c r="BU2289" s="0"/>
      <c r="BZ2289" s="49"/>
      <c r="CG2289" s="13"/>
      <c r="CH2289" s="40"/>
      <c r="CI2289" s="13"/>
      <c r="CL2289" s="6" t="n">
        <f aca="false">C2289</f>
        <v>40567</v>
      </c>
      <c r="CM2289" s="13" t="n">
        <f aca="false">CN2289/CN2288-1</f>
        <v>0.00568668692062002</v>
      </c>
      <c r="CN2289" s="76" t="n">
        <v>129.1</v>
      </c>
      <c r="CO2289" s="13" t="n">
        <f aca="false">CN2289/CN2284-1</f>
        <v>-0.00154679040989958</v>
      </c>
      <c r="CY2289" s="4" t="n">
        <v>128.285</v>
      </c>
      <c r="CZ2289" s="4" t="n">
        <v>129.1</v>
      </c>
      <c r="DA2289" s="33" t="n">
        <f aca="false">CZ2289-CN2289</f>
        <v>0</v>
      </c>
      <c r="DB2289" s="16" t="n">
        <f aca="false">CZ2289/CY2289-1</f>
        <v>0.00635304205479992</v>
      </c>
      <c r="DC2289" s="15" t="n">
        <f aca="false">CY2289/CZ2288-1</f>
        <v>-0.000662148477058588</v>
      </c>
      <c r="DD2289" s="15" t="n">
        <f aca="false">CZ2289/CZ2288-1</f>
        <v>0.00568668692062002</v>
      </c>
      <c r="DE2289" s="34" t="str">
        <f aca="false">IF(CW2289=0,"",-DC2289*CS2289)</f>
        <v/>
      </c>
      <c r="DY2289" s="6"/>
      <c r="EB2289" s="6" t="n">
        <f aca="false">CL2289</f>
        <v>40567</v>
      </c>
      <c r="EC2289" s="13" t="n">
        <f aca="false">SUM(CM2287:CM2289)</f>
        <v>0.00662536072707387</v>
      </c>
    </row>
    <row r="2290" customFormat="false" ht="15" hidden="false" customHeight="false" outlineLevel="0" collapsed="false">
      <c r="A2290" s="0" t="n">
        <f aca="false">IF(FR2290=1,CZ2290,0)</f>
        <v>0</v>
      </c>
      <c r="C2290" s="6" t="n">
        <v>40568</v>
      </c>
      <c r="D2290" s="0" t="n">
        <f aca="false">IF(E2290&gt;E2289,1,0)</f>
        <v>1</v>
      </c>
      <c r="E2290" s="46" t="n">
        <v>115.6586</v>
      </c>
      <c r="F2290" s="46" t="n">
        <v>120.2344</v>
      </c>
      <c r="G2290" s="46" t="n">
        <v>124.355</v>
      </c>
      <c r="H2290" s="46" t="n">
        <v>126.7345</v>
      </c>
      <c r="I2290" s="46" t="n">
        <v>128.6168</v>
      </c>
      <c r="J2290" s="47" t="str">
        <f aca="false">IF(MIN(E2290:I2290)=E2290,$E$2,IF(MIN(E2290:I2290)=F2290,$F$2,IF(MIN(E2290:I2290)=G2290,$G$2,IF(MIN(E2290:I2290)=H2290,$H$2,IF(MIN(E2290:I2290)=I2290,$I$2)))))</f>
        <v>200D</v>
      </c>
      <c r="K2290" s="47" t="str">
        <f aca="false">IF(MAX(E2290:I2290)=E2290,$E$2,IF(MAX(E2290:I2290)=F2290,$F$2,IF(MAX(E2290:I2290)=G2290,$G$2,IF(MAX(E2290:I2290)=H2290,$H$2,IF(MAX(E2290:I2290)=I2290,$I$2)))))</f>
        <v>10D</v>
      </c>
      <c r="L2290" s="4" t="n">
        <f aca="false">IF(MAX(E2290:I2290)=H2290,1,0)</f>
        <v>0</v>
      </c>
      <c r="M2290" s="4" t="n">
        <f aca="false">IF(MAX(E2290:I2290)=I2290,1,0)</f>
        <v>1</v>
      </c>
      <c r="O2290" s="4" t="n">
        <f aca="false">IF(CN2290&gt;E2290,1,0)</f>
        <v>1</v>
      </c>
      <c r="P2290" s="4" t="n">
        <f aca="false">IF(CN2290&gt;F2290,1,0)</f>
        <v>1</v>
      </c>
      <c r="Q2290" s="4" t="n">
        <f aca="false">IF(CN2290&gt;G2290,1,0)</f>
        <v>1</v>
      </c>
      <c r="R2290" s="4" t="n">
        <f aca="false">IF(CN2290&gt;H2290,1,0)</f>
        <v>1</v>
      </c>
      <c r="S2290" s="4" t="n">
        <f aca="false">IF(CN2290&gt;I2290,1,0)</f>
        <v>1</v>
      </c>
      <c r="T2290" s="25" t="n">
        <f aca="false">IF(AND(AND(R2290=0,S2290=0,Q2290=0),OR(S2289=1,S2288=1,S2287=1)),1,0)</f>
        <v>0</v>
      </c>
      <c r="U2290" s="13" t="n">
        <f aca="false">SUM(CM2289:CM2290)</f>
        <v>0.00622890225756811</v>
      </c>
      <c r="AV2290" s="0"/>
      <c r="AW2290" s="55" t="n">
        <f aca="false">IF(EC2290&gt;$AW$2,1,0)</f>
        <v>0</v>
      </c>
      <c r="AX2290" s="0" t="n">
        <f aca="false">IF(AND(I2290&gt;G2290,I2289&lt;G2289),1,IF(OR(AND(I2290&gt;F2290,I2289&lt;F2289),AND(I2290&gt;E2290,I2289&lt;E2289)),1,0))</f>
        <v>0</v>
      </c>
      <c r="AY2290" s="0" t="n">
        <f aca="false">IF(K2289="10D",1,0)</f>
        <v>1</v>
      </c>
      <c r="AZ2290" s="0" t="n">
        <f aca="false">IF(AND(I2290&gt;G2290,I2289&lt;G2289,I2290&gt;F2290,I2289&gt;F2289,I2290&gt;E2290,I2289&gt;E2289),1,0)</f>
        <v>0</v>
      </c>
      <c r="BA2290" s="56" t="n">
        <f aca="false">IF(G2290&gt;H2290,1,0)</f>
        <v>0</v>
      </c>
      <c r="BB2290" s="56" t="n">
        <f aca="false">IF(I2290&lt;F2290,1,0)</f>
        <v>0</v>
      </c>
      <c r="BC2290" s="0" t="n">
        <f aca="false">IF(AND(SUM(AW2289:AX2289)=2,AY2290=1),1,IF(SUM(AX2288:AX2290)=0,0,IF(AND(OR(AW2288=1,AX2288=1),OR(AW2289=1,AX2289=1),AY2290=1),1,IF(AND(SUM(AW2290:AY2290)=2,SUM(AW2288:AX2288)=2,AX2288=1),1,0))))</f>
        <v>0</v>
      </c>
      <c r="BD2290" s="57" t="str">
        <f aca="false">IF(AND(SUM(BC2288:BC2290)&gt;=1,BA2290=1,SUM(AZ2285:AZ2290)&gt;=1),1,IF(BC2290=0,"",IF(AND(BC2290=1,AZ2290=0,AZ2289=0,AZ2288=0),1,IF(AND(BC2290=1,OR(AZ2290=1,AZ2289=1,AZ2288)),IF(BA2290=1,1,0)))))</f>
        <v/>
      </c>
      <c r="BE2290" s="50" t="str">
        <f aca="false">IF(AND(BD2290=1,BD2289=1),0,IF(BD2290=1,SUM(CM2291:CM2329),""))</f>
        <v/>
      </c>
      <c r="BF2290" s="20" t="str">
        <f aca="false">IF(AND(BB2290=1,BB2289=1,BE2249&lt;&gt;0),"",IF(AND(BB2289=0,BB2290=1),BF2289,IF(AND(BB2290=1,BB2289=1),BF2289,IF(AND(BF2289="",BE2289="",OR(BD2289=0,BD2289="")),"",IF(AND(BF2289="",BE2250=0),"",IF(AND(BE2250&lt;&gt;"",BF2289=BE2250),"",IF(AND(BD2289=1,BE2289&lt;&gt;0),CM2290,IF(BF2289&lt;&gt;0,BF2289+CM2290,IF(BF2289="","")))))))))</f>
        <v/>
      </c>
      <c r="BH2290" s="50"/>
      <c r="BI2290" s="0"/>
      <c r="BU2290" s="0"/>
      <c r="BZ2290" s="49"/>
      <c r="CG2290" s="13"/>
      <c r="CH2290" s="40"/>
      <c r="CI2290" s="13"/>
      <c r="CL2290" s="6" t="n">
        <f aca="false">C2290</f>
        <v>40568</v>
      </c>
      <c r="CM2290" s="13" t="n">
        <f aca="false">CN2290/CN2289-1</f>
        <v>0.000542215336948093</v>
      </c>
      <c r="CN2290" s="76" t="n">
        <v>129.17</v>
      </c>
      <c r="CO2290" s="13" t="n">
        <f aca="false">CN2290/CN2285-1</f>
        <v>-0.00270228536133432</v>
      </c>
      <c r="CY2290" s="4" t="n">
        <v>128.76</v>
      </c>
      <c r="CZ2290" s="4" t="n">
        <v>129.17</v>
      </c>
      <c r="DA2290" s="33" t="n">
        <f aca="false">CZ2290-CN2290</f>
        <v>0</v>
      </c>
      <c r="DB2290" s="16" t="n">
        <f aca="false">CZ2290/CY2290-1</f>
        <v>0.00318421870146013</v>
      </c>
      <c r="DC2290" s="15" t="n">
        <f aca="false">CY2290/CZ2289-1</f>
        <v>-0.00263361735089085</v>
      </c>
      <c r="DD2290" s="15" t="n">
        <f aca="false">CZ2290/CZ2289-1</f>
        <v>0.000542215336948093</v>
      </c>
      <c r="DE2290" s="34" t="str">
        <f aca="false">IF(CW2290=0,"",-DC2290*CS2290)</f>
        <v/>
      </c>
      <c r="DY2290" s="6"/>
      <c r="EB2290" s="6" t="n">
        <f aca="false">CL2290</f>
        <v>40568</v>
      </c>
      <c r="EC2290" s="13" t="n">
        <f aca="false">SUM(CM2288:CM2290)</f>
        <v>0.00849311212640003</v>
      </c>
    </row>
    <row r="2291" customFormat="false" ht="15" hidden="false" customHeight="false" outlineLevel="0" collapsed="false">
      <c r="A2291" s="0" t="n">
        <f aca="false">IF(FR2291=1,CZ2291,0)</f>
        <v>0</v>
      </c>
      <c r="C2291" s="6" t="n">
        <v>40569</v>
      </c>
      <c r="D2291" s="0" t="n">
        <f aca="false">IF(E2291&gt;E2290,1,0)</f>
        <v>1</v>
      </c>
      <c r="E2291" s="46" t="n">
        <v>115.7078</v>
      </c>
      <c r="F2291" s="46" t="n">
        <v>120.4364</v>
      </c>
      <c r="G2291" s="46" t="n">
        <v>124.5445</v>
      </c>
      <c r="H2291" s="46" t="n">
        <v>126.9048</v>
      </c>
      <c r="I2291" s="46" t="n">
        <v>128.8408</v>
      </c>
      <c r="J2291" s="47" t="str">
        <f aca="false">IF(MIN(E2291:I2291)=E2291,$E$2,IF(MIN(E2291:I2291)=F2291,$F$2,IF(MIN(E2291:I2291)=G2291,$G$2,IF(MIN(E2291:I2291)=H2291,$H$2,IF(MIN(E2291:I2291)=I2291,$I$2)))))</f>
        <v>200D</v>
      </c>
      <c r="K2291" s="47" t="str">
        <f aca="false">IF(MAX(E2291:I2291)=E2291,$E$2,IF(MAX(E2291:I2291)=F2291,$F$2,IF(MAX(E2291:I2291)=G2291,$G$2,IF(MAX(E2291:I2291)=H2291,$H$2,IF(MAX(E2291:I2291)=I2291,$I$2)))))</f>
        <v>10D</v>
      </c>
      <c r="L2291" s="4" t="n">
        <f aca="false">IF(MAX(E2291:I2291)=H2291,1,0)</f>
        <v>0</v>
      </c>
      <c r="M2291" s="4" t="n">
        <f aca="false">IF(MAX(E2291:I2291)=I2291,1,0)</f>
        <v>1</v>
      </c>
      <c r="O2291" s="4" t="n">
        <f aca="false">IF(CN2291&gt;E2291,1,0)</f>
        <v>1</v>
      </c>
      <c r="P2291" s="4" t="n">
        <f aca="false">IF(CN2291&gt;F2291,1,0)</f>
        <v>1</v>
      </c>
      <c r="Q2291" s="4" t="n">
        <f aca="false">IF(CN2291&gt;G2291,1,0)</f>
        <v>1</v>
      </c>
      <c r="R2291" s="4" t="n">
        <f aca="false">IF(CN2291&gt;H2291,1,0)</f>
        <v>1</v>
      </c>
      <c r="S2291" s="4" t="n">
        <f aca="false">IF(CN2291&gt;I2291,1,0)</f>
        <v>1</v>
      </c>
      <c r="T2291" s="25" t="n">
        <f aca="false">IF(AND(AND(R2291=0,S2291=0,Q2291=0),OR(S2290=1,S2289=1,S2288=1)),1,0)</f>
        <v>0</v>
      </c>
      <c r="U2291" s="13" t="n">
        <f aca="false">SUM(CM2290:CM2291)</f>
        <v>0.00441308318551981</v>
      </c>
      <c r="AV2291" s="0"/>
      <c r="AW2291" s="55" t="n">
        <f aca="false">IF(EC2291&gt;$AW$2,1,0)</f>
        <v>1</v>
      </c>
      <c r="AX2291" s="0" t="n">
        <f aca="false">IF(AND(I2291&gt;G2291,I2290&lt;G2290),1,IF(OR(AND(I2291&gt;F2291,I2290&lt;F2290),AND(I2291&gt;E2291,I2290&lt;E2290)),1,0))</f>
        <v>0</v>
      </c>
      <c r="AY2291" s="0" t="n">
        <f aca="false">IF(K2290="10D",1,0)</f>
        <v>1</v>
      </c>
      <c r="AZ2291" s="0" t="n">
        <f aca="false">IF(AND(I2291&gt;G2291,I2290&lt;G2290,I2291&gt;F2291,I2290&gt;F2290,I2291&gt;E2291,I2290&gt;E2290),1,0)</f>
        <v>0</v>
      </c>
      <c r="BA2291" s="56" t="n">
        <f aca="false">IF(G2291&gt;H2291,1,0)</f>
        <v>0</v>
      </c>
      <c r="BB2291" s="56" t="n">
        <f aca="false">IF(I2291&lt;F2291,1,0)</f>
        <v>0</v>
      </c>
      <c r="BC2291" s="0" t="n">
        <f aca="false">IF(AND(SUM(AW2290:AX2290)=2,AY2291=1),1,IF(SUM(AX2289:AX2291)=0,0,IF(AND(OR(AW2289=1,AX2289=1),OR(AW2290=1,AX2290=1),AY2291=1),1,IF(AND(SUM(AW2291:AY2291)=2,SUM(AW2289:AX2289)=2,AX2289=1),1,0))))</f>
        <v>0</v>
      </c>
      <c r="BD2291" s="57" t="str">
        <f aca="false">IF(AND(SUM(BC2289:BC2291)&gt;=1,BA2291=1,SUM(AZ2286:AZ2291)&gt;=1),1,IF(BC2291=0,"",IF(AND(BC2291=1,AZ2291=0,AZ2290=0,AZ2289=0),1,IF(AND(BC2291=1,OR(AZ2291=1,AZ2290=1,AZ2289)),IF(BA2291=1,1,0)))))</f>
        <v/>
      </c>
      <c r="BE2291" s="50" t="str">
        <f aca="false">IF(AND(BD2291=1,BD2290=1),0,IF(BD2291=1,SUM(CM2292:CM2330),""))</f>
        <v/>
      </c>
      <c r="BF2291" s="20" t="str">
        <f aca="false">IF(AND(BB2291=1,BB2290=1,BE2250&lt;&gt;0),"",IF(AND(BB2290=0,BB2291=1),BF2290,IF(AND(BB2291=1,BB2290=1),BF2290,IF(AND(BF2290="",BE2290="",OR(BD2290=0,BD2290="")),"",IF(AND(BF2290="",BE2251=0),"",IF(AND(BE2251&lt;&gt;"",BF2290=BE2251),"",IF(AND(BD2290=1,BE2290&lt;&gt;0),CM2291,IF(BF2290&lt;&gt;0,BF2290+CM2291,IF(BF2290="","")))))))))</f>
        <v/>
      </c>
      <c r="BH2291" s="50"/>
      <c r="BI2291" s="0"/>
      <c r="BU2291" s="0"/>
      <c r="BZ2291" s="49"/>
      <c r="CG2291" s="13"/>
      <c r="CH2291" s="40"/>
      <c r="CI2291" s="13"/>
      <c r="CL2291" s="6" t="n">
        <f aca="false">C2291</f>
        <v>40569</v>
      </c>
      <c r="CM2291" s="13" t="n">
        <f aca="false">CN2291/CN2290-1</f>
        <v>0.00387086784857171</v>
      </c>
      <c r="CN2291" s="76" t="n">
        <v>129.67</v>
      </c>
      <c r="CO2291" s="13" t="n">
        <f aca="false">CN2291/CN2286-1</f>
        <v>0.0110721247563352</v>
      </c>
      <c r="CY2291" s="4" t="n">
        <v>129.49</v>
      </c>
      <c r="CZ2291" s="4" t="n">
        <v>129.67</v>
      </c>
      <c r="DA2291" s="33" t="n">
        <f aca="false">CZ2291-CN2291</f>
        <v>0</v>
      </c>
      <c r="DB2291" s="16" t="n">
        <f aca="false">CZ2291/CY2291-1</f>
        <v>0.00139006873117609</v>
      </c>
      <c r="DC2291" s="15" t="n">
        <f aca="false">CY2291/CZ2290-1</f>
        <v>0.00247735542308591</v>
      </c>
      <c r="DD2291" s="15" t="n">
        <f aca="false">CZ2291/CZ2290-1</f>
        <v>0.00387086784857171</v>
      </c>
      <c r="DE2291" s="34" t="str">
        <f aca="false">IF(CW2291=0,"",-DC2291*CS2291)</f>
        <v/>
      </c>
      <c r="DY2291" s="6"/>
      <c r="EB2291" s="6" t="n">
        <f aca="false">CL2291</f>
        <v>40569</v>
      </c>
      <c r="EC2291" s="13" t="n">
        <f aca="false">SUM(CM2289:CM2291)</f>
        <v>0.0100997701061398</v>
      </c>
    </row>
    <row r="2292" customFormat="false" ht="15" hidden="false" customHeight="false" outlineLevel="0" collapsed="false">
      <c r="A2292" s="0" t="n">
        <f aca="false">IF(FR2292=1,CZ2292,0)</f>
        <v>0</v>
      </c>
      <c r="C2292" s="6" t="n">
        <v>40570</v>
      </c>
      <c r="D2292" s="0" t="n">
        <f aca="false">IF(E2292&gt;E2291,1,0)</f>
        <v>1</v>
      </c>
      <c r="E2292" s="46" t="n">
        <v>115.7518</v>
      </c>
      <c r="F2292" s="46" t="n">
        <v>120.6274</v>
      </c>
      <c r="G2292" s="46" t="n">
        <v>124.7437</v>
      </c>
      <c r="H2292" s="46" t="n">
        <v>127.0822</v>
      </c>
      <c r="I2292" s="46" t="n">
        <v>128.9818</v>
      </c>
      <c r="J2292" s="47" t="str">
        <f aca="false">IF(MIN(E2292:I2292)=E2292,$E$2,IF(MIN(E2292:I2292)=F2292,$F$2,IF(MIN(E2292:I2292)=G2292,$G$2,IF(MIN(E2292:I2292)=H2292,$H$2,IF(MIN(E2292:I2292)=I2292,$I$2)))))</f>
        <v>200D</v>
      </c>
      <c r="K2292" s="47" t="str">
        <f aca="false">IF(MAX(E2292:I2292)=E2292,$E$2,IF(MAX(E2292:I2292)=F2292,$F$2,IF(MAX(E2292:I2292)=G2292,$G$2,IF(MAX(E2292:I2292)=H2292,$H$2,IF(MAX(E2292:I2292)=I2292,$I$2)))))</f>
        <v>10D</v>
      </c>
      <c r="L2292" s="4" t="n">
        <f aca="false">IF(MAX(E2292:I2292)=H2292,1,0)</f>
        <v>0</v>
      </c>
      <c r="M2292" s="4" t="n">
        <f aca="false">IF(MAX(E2292:I2292)=I2292,1,0)</f>
        <v>1</v>
      </c>
      <c r="O2292" s="4" t="n">
        <f aca="false">IF(CN2292&gt;E2292,1,0)</f>
        <v>1</v>
      </c>
      <c r="P2292" s="4" t="n">
        <f aca="false">IF(CN2292&gt;F2292,1,0)</f>
        <v>1</v>
      </c>
      <c r="Q2292" s="4" t="n">
        <f aca="false">IF(CN2292&gt;G2292,1,0)</f>
        <v>1</v>
      </c>
      <c r="R2292" s="4" t="n">
        <f aca="false">IF(CN2292&gt;H2292,1,0)</f>
        <v>1</v>
      </c>
      <c r="S2292" s="4" t="n">
        <f aca="false">IF(CN2292&gt;I2292,1,0)</f>
        <v>1</v>
      </c>
      <c r="T2292" s="25" t="n">
        <f aca="false">IF(AND(AND(R2292=0,S2292=0,Q2292=0),OR(S2291=1,S2290=1,S2289=1)),1,0)</f>
        <v>0</v>
      </c>
      <c r="U2292" s="13" t="n">
        <f aca="false">SUM(CM2291:CM2292)</f>
        <v>0.00633867073281658</v>
      </c>
      <c r="AV2292" s="0"/>
      <c r="AW2292" s="55" t="n">
        <f aca="false">IF(EC2292&gt;$AW$2,1,0)</f>
        <v>0</v>
      </c>
      <c r="AX2292" s="0" t="n">
        <f aca="false">IF(AND(I2292&gt;G2292,I2291&lt;G2291),1,IF(OR(AND(I2292&gt;F2292,I2291&lt;F2291),AND(I2292&gt;E2292,I2291&lt;E2291)),1,0))</f>
        <v>0</v>
      </c>
      <c r="AY2292" s="0" t="n">
        <f aca="false">IF(K2291="10D",1,0)</f>
        <v>1</v>
      </c>
      <c r="AZ2292" s="0" t="n">
        <f aca="false">IF(AND(I2292&gt;G2292,I2291&lt;G2291,I2292&gt;F2292,I2291&gt;F2291,I2292&gt;E2292,I2291&gt;E2291),1,0)</f>
        <v>0</v>
      </c>
      <c r="BA2292" s="56" t="n">
        <f aca="false">IF(G2292&gt;H2292,1,0)</f>
        <v>0</v>
      </c>
      <c r="BB2292" s="56" t="n">
        <f aca="false">IF(I2292&lt;F2292,1,0)</f>
        <v>0</v>
      </c>
      <c r="BC2292" s="0" t="n">
        <f aca="false">IF(AND(SUM(AW2291:AX2291)=2,AY2292=1),1,IF(SUM(AX2290:AX2292)=0,0,IF(AND(OR(AW2290=1,AX2290=1),OR(AW2291=1,AX2291=1),AY2292=1),1,IF(AND(SUM(AW2292:AY2292)=2,SUM(AW2290:AX2290)=2,AX2290=1),1,0))))</f>
        <v>0</v>
      </c>
      <c r="BD2292" s="57" t="str">
        <f aca="false">IF(AND(SUM(BC2290:BC2292)&gt;=1,BA2292=1,SUM(AZ2287:AZ2292)&gt;=1),1,IF(BC2292=0,"",IF(AND(BC2292=1,AZ2292=0,AZ2291=0,AZ2290=0),1,IF(AND(BC2292=1,OR(AZ2292=1,AZ2291=1,AZ2290)),IF(BA2292=1,1,0)))))</f>
        <v/>
      </c>
      <c r="BE2292" s="50" t="str">
        <f aca="false">IF(AND(BD2292=1,BD2291=1),0,IF(BD2292=1,SUM(CM2293:CM2331),""))</f>
        <v/>
      </c>
      <c r="BF2292" s="20" t="str">
        <f aca="false">IF(AND(BB2292=1,BB2291=1,BE2251&lt;&gt;0),"",IF(AND(BB2291=0,BB2292=1),BF2291,IF(AND(BB2292=1,BB2291=1),BF2291,IF(AND(BF2291="",BE2291="",OR(BD2291=0,BD2291="")),"",IF(AND(BF2291="",BE2252=0),"",IF(AND(BE2252&lt;&gt;"",BF2291=BE2252),"",IF(AND(BD2291=1,BE2291&lt;&gt;0),CM2292,IF(BF2291&lt;&gt;0,BF2291+CM2292,IF(BF2291="","")))))))))</f>
        <v/>
      </c>
      <c r="BH2292" s="50"/>
      <c r="BI2292" s="0"/>
      <c r="BU2292" s="0"/>
      <c r="BZ2292" s="49"/>
      <c r="CG2292" s="13"/>
      <c r="CH2292" s="40"/>
      <c r="CI2292" s="13"/>
      <c r="CL2292" s="6" t="n">
        <f aca="false">C2292</f>
        <v>40570</v>
      </c>
      <c r="CM2292" s="13" t="n">
        <f aca="false">CN2292/CN2291-1</f>
        <v>0.00246780288424486</v>
      </c>
      <c r="CN2292" s="76" t="n">
        <v>129.99</v>
      </c>
      <c r="CO2292" s="13" t="n">
        <f aca="false">CN2292/CN2287-1</f>
        <v>0.0149125546533417</v>
      </c>
      <c r="CY2292" s="4" t="n">
        <v>129.7</v>
      </c>
      <c r="CZ2292" s="4" t="n">
        <v>129.99</v>
      </c>
      <c r="DA2292" s="33" t="n">
        <f aca="false">CZ2292-CN2292</f>
        <v>0</v>
      </c>
      <c r="DB2292" s="16" t="n">
        <f aca="false">CZ2292/CY2292-1</f>
        <v>0.00223592906707792</v>
      </c>
      <c r="DC2292" s="15" t="n">
        <f aca="false">CY2292/CZ2291-1</f>
        <v>0.000231356520397963</v>
      </c>
      <c r="DD2292" s="15" t="n">
        <f aca="false">CZ2292/CZ2291-1</f>
        <v>0.00246780288424486</v>
      </c>
      <c r="DE2292" s="34" t="str">
        <f aca="false">IF(CW2292=0,"",-DC2292*CS2292)</f>
        <v/>
      </c>
      <c r="DY2292" s="6"/>
      <c r="EB2292" s="6" t="n">
        <f aca="false">CL2292</f>
        <v>40570</v>
      </c>
      <c r="EC2292" s="13" t="n">
        <f aca="false">SUM(CM2290:CM2292)</f>
        <v>0.00688088606976467</v>
      </c>
    </row>
    <row r="2293" customFormat="false" ht="15" hidden="false" customHeight="false" outlineLevel="0" collapsed="false">
      <c r="A2293" s="0" t="n">
        <f aca="false">IF(FR2293=1,CZ2293,0)</f>
        <v>0</v>
      </c>
      <c r="C2293" s="6" t="n">
        <v>40571</v>
      </c>
      <c r="D2293" s="0" t="n">
        <f aca="false">IF(E2293&gt;E2292,1,0)</f>
        <v>1</v>
      </c>
      <c r="E2293" s="46" t="n">
        <v>115.7839</v>
      </c>
      <c r="F2293" s="46" t="n">
        <v>120.8082</v>
      </c>
      <c r="G2293" s="46" t="n">
        <v>124.9349</v>
      </c>
      <c r="H2293" s="46" t="n">
        <v>127.2029</v>
      </c>
      <c r="I2293" s="46" t="n">
        <v>128.917</v>
      </c>
      <c r="J2293" s="47" t="str">
        <f aca="false">IF(MIN(E2293:I2293)=E2293,$E$2,IF(MIN(E2293:I2293)=F2293,$F$2,IF(MIN(E2293:I2293)=G2293,$G$2,IF(MIN(E2293:I2293)=H2293,$H$2,IF(MIN(E2293:I2293)=I2293,$I$2)))))</f>
        <v>200D</v>
      </c>
      <c r="K2293" s="47" t="str">
        <f aca="false">IF(MAX(E2293:I2293)=E2293,$E$2,IF(MAX(E2293:I2293)=F2293,$F$2,IF(MAX(E2293:I2293)=G2293,$G$2,IF(MAX(E2293:I2293)=H2293,$H$2,IF(MAX(E2293:I2293)=I2293,$I$2)))))</f>
        <v>10D</v>
      </c>
      <c r="L2293" s="4" t="n">
        <f aca="false">IF(MAX(E2293:I2293)=H2293,1,0)</f>
        <v>0</v>
      </c>
      <c r="M2293" s="4" t="n">
        <f aca="false">IF(MAX(E2293:I2293)=I2293,1,0)</f>
        <v>1</v>
      </c>
      <c r="O2293" s="4" t="n">
        <f aca="false">IF(CN2293&gt;E2293,1,0)</f>
        <v>1</v>
      </c>
      <c r="P2293" s="4" t="n">
        <f aca="false">IF(CN2293&gt;F2293,1,0)</f>
        <v>1</v>
      </c>
      <c r="Q2293" s="4" t="n">
        <f aca="false">IF(CN2293&gt;G2293,1,0)</f>
        <v>1</v>
      </c>
      <c r="R2293" s="4" t="n">
        <f aca="false">IF(CN2293&gt;H2293,1,0)</f>
        <v>1</v>
      </c>
      <c r="S2293" s="4" t="n">
        <f aca="false">IF(CN2293&gt;I2293,1,0)</f>
        <v>0</v>
      </c>
      <c r="T2293" s="25" t="n">
        <f aca="false">IF(AND(AND(R2293=0,S2293=0,Q2293=0),OR(S2292=1,S2291=1,S2290=1)),1,0)</f>
        <v>0</v>
      </c>
      <c r="U2293" s="13" t="n">
        <f aca="false">SUM(CM2292:CM2293)</f>
        <v>-0.0149950788758906</v>
      </c>
      <c r="AV2293" s="0"/>
      <c r="AW2293" s="55" t="n">
        <f aca="false">IF(EC2293&gt;$AW$2,1,0)</f>
        <v>0</v>
      </c>
      <c r="AX2293" s="0" t="n">
        <f aca="false">IF(AND(I2293&gt;G2293,I2292&lt;G2292),1,IF(OR(AND(I2293&gt;F2293,I2292&lt;F2292),AND(I2293&gt;E2293,I2292&lt;E2292)),1,0))</f>
        <v>0</v>
      </c>
      <c r="AY2293" s="0" t="n">
        <f aca="false">IF(K2292="10D",1,0)</f>
        <v>1</v>
      </c>
      <c r="AZ2293" s="0" t="n">
        <f aca="false">IF(AND(I2293&gt;G2293,I2292&lt;G2292,I2293&gt;F2293,I2292&gt;F2292,I2293&gt;E2293,I2292&gt;E2292),1,0)</f>
        <v>0</v>
      </c>
      <c r="BA2293" s="56" t="n">
        <f aca="false">IF(G2293&gt;H2293,1,0)</f>
        <v>0</v>
      </c>
      <c r="BB2293" s="56" t="n">
        <f aca="false">IF(I2293&lt;F2293,1,0)</f>
        <v>0</v>
      </c>
      <c r="BC2293" s="0" t="n">
        <f aca="false">IF(AND(SUM(AW2292:AX2292)=2,AY2293=1),1,IF(SUM(AX2291:AX2293)=0,0,IF(AND(OR(AW2291=1,AX2291=1),OR(AW2292=1,AX2292=1),AY2293=1),1,IF(AND(SUM(AW2293:AY2293)=2,SUM(AW2291:AX2291)=2,AX2291=1),1,0))))</f>
        <v>0</v>
      </c>
      <c r="BD2293" s="57" t="str">
        <f aca="false">IF(AND(SUM(BC2291:BC2293)&gt;=1,BA2293=1,SUM(AZ2288:AZ2293)&gt;=1),1,IF(BC2293=0,"",IF(AND(BC2293=1,AZ2293=0,AZ2292=0,AZ2291=0),1,IF(AND(BC2293=1,OR(AZ2293=1,AZ2292=1,AZ2291)),IF(BA2293=1,1,0)))))</f>
        <v/>
      </c>
      <c r="BE2293" s="50" t="str">
        <f aca="false">IF(AND(BD2293=1,BD2292=1),0,IF(BD2293=1,SUM(CM2294:CM2332),""))</f>
        <v/>
      </c>
      <c r="BF2293" s="20" t="str">
        <f aca="false">IF(AND(BB2293=1,BB2292=1,BE2252&lt;&gt;0),"",IF(AND(BB2292=0,BB2293=1),BF2292,IF(AND(BB2293=1,BB2292=1),BF2292,IF(AND(BF2292="",BE2292="",OR(BD2292=0,BD2292="")),"",IF(AND(BF2292="",BE2253=0),"",IF(AND(BE2253&lt;&gt;"",BF2292=BE2253),"",IF(AND(BD2292=1,BE2292&lt;&gt;0),CM2293,IF(BF2292&lt;&gt;0,BF2292+CM2293,IF(BF2292="","")))))))))</f>
        <v/>
      </c>
      <c r="BH2293" s="50"/>
      <c r="BI2293" s="0"/>
      <c r="BU2293" s="0"/>
      <c r="BZ2293" s="49"/>
      <c r="CG2293" s="13"/>
      <c r="CH2293" s="40"/>
      <c r="CI2293" s="13"/>
      <c r="CL2293" s="6" t="n">
        <f aca="false">C2293</f>
        <v>40571</v>
      </c>
      <c r="CM2293" s="13" t="n">
        <f aca="false">CN2293/CN2292-1</f>
        <v>-0.0174628817601354</v>
      </c>
      <c r="CN2293" s="76" t="n">
        <v>127.72</v>
      </c>
      <c r="CO2293" s="13" t="n">
        <f aca="false">CN2293/CN2288-1</f>
        <v>-0.00506348835397685</v>
      </c>
      <c r="CY2293" s="4" t="n">
        <v>130.14</v>
      </c>
      <c r="CZ2293" s="4" t="n">
        <v>127.72</v>
      </c>
      <c r="DA2293" s="33" t="n">
        <f aca="false">CZ2293-CN2293</f>
        <v>0</v>
      </c>
      <c r="DB2293" s="16" t="n">
        <f aca="false">CZ2293/CY2293-1</f>
        <v>-0.0185953588443214</v>
      </c>
      <c r="DC2293" s="15" t="n">
        <f aca="false">CY2293/CZ2292-1</f>
        <v>0.00115393491807048</v>
      </c>
      <c r="DD2293" s="15" t="n">
        <f aca="false">CZ2293/CZ2292-1</f>
        <v>-0.0174628817601354</v>
      </c>
      <c r="DE2293" s="34" t="str">
        <f aca="false">IF(CW2293=0,"",-DC2293*CS2293)</f>
        <v/>
      </c>
      <c r="DY2293" s="6"/>
      <c r="EB2293" s="6" t="n">
        <f aca="false">CL2293</f>
        <v>40571</v>
      </c>
      <c r="EC2293" s="13" t="n">
        <f aca="false">SUM(CM2291:CM2293)</f>
        <v>-0.0111242110273189</v>
      </c>
    </row>
    <row r="2294" customFormat="false" ht="15" hidden="false" customHeight="false" outlineLevel="0" collapsed="false">
      <c r="A2294" s="0" t="n">
        <f aca="false">IF(FR2294=1,CZ2294,0)</f>
        <v>0</v>
      </c>
      <c r="C2294" s="6" t="n">
        <v>40574</v>
      </c>
      <c r="D2294" s="0" t="n">
        <f aca="false">IF(E2294&gt;E2293,1,0)</f>
        <v>1</v>
      </c>
      <c r="E2294" s="46" t="n">
        <v>115.8305</v>
      </c>
      <c r="F2294" s="46" t="n">
        <v>120.9909</v>
      </c>
      <c r="G2294" s="46" t="n">
        <v>125.1441</v>
      </c>
      <c r="H2294" s="46" t="n">
        <v>127.3316</v>
      </c>
      <c r="I2294" s="46" t="n">
        <v>128.855</v>
      </c>
      <c r="J2294" s="47" t="str">
        <f aca="false">IF(MIN(E2294:I2294)=E2294,$E$2,IF(MIN(E2294:I2294)=F2294,$F$2,IF(MIN(E2294:I2294)=G2294,$G$2,IF(MIN(E2294:I2294)=H2294,$H$2,IF(MIN(E2294:I2294)=I2294,$I$2)))))</f>
        <v>200D</v>
      </c>
      <c r="K2294" s="47" t="str">
        <f aca="false">IF(MAX(E2294:I2294)=E2294,$E$2,IF(MAX(E2294:I2294)=F2294,$F$2,IF(MAX(E2294:I2294)=G2294,$G$2,IF(MAX(E2294:I2294)=H2294,$H$2,IF(MAX(E2294:I2294)=I2294,$I$2)))))</f>
        <v>10D</v>
      </c>
      <c r="L2294" s="4" t="n">
        <f aca="false">IF(MAX(E2294:I2294)=H2294,1,0)</f>
        <v>0</v>
      </c>
      <c r="M2294" s="4" t="n">
        <f aca="false">IF(MAX(E2294:I2294)=I2294,1,0)</f>
        <v>1</v>
      </c>
      <c r="O2294" s="4" t="n">
        <f aca="false">IF(CN2294&gt;E2294,1,0)</f>
        <v>1</v>
      </c>
      <c r="P2294" s="4" t="n">
        <f aca="false">IF(CN2294&gt;F2294,1,0)</f>
        <v>1</v>
      </c>
      <c r="Q2294" s="4" t="n">
        <f aca="false">IF(CN2294&gt;G2294,1,0)</f>
        <v>1</v>
      </c>
      <c r="R2294" s="4" t="n">
        <f aca="false">IF(CN2294&gt;H2294,1,0)</f>
        <v>1</v>
      </c>
      <c r="S2294" s="4" t="n">
        <f aca="false">IF(CN2294&gt;I2294,1,0)</f>
        <v>0</v>
      </c>
      <c r="T2294" s="25" t="n">
        <f aca="false">IF(AND(AND(R2294=0,S2294=0,Q2294=0),OR(S2293=1,S2292=1,S2291=1)),1,0)</f>
        <v>0</v>
      </c>
      <c r="U2294" s="13" t="n">
        <f aca="false">SUM(CM2293:CM2294)</f>
        <v>-0.00994643954278485</v>
      </c>
      <c r="AV2294" s="0"/>
      <c r="AW2294" s="55" t="n">
        <f aca="false">IF(EC2294&gt;$AW$2,1,0)</f>
        <v>0</v>
      </c>
      <c r="AX2294" s="0" t="n">
        <f aca="false">IF(AND(I2294&gt;G2294,I2293&lt;G2293),1,IF(OR(AND(I2294&gt;F2294,I2293&lt;F2293),AND(I2294&gt;E2294,I2293&lt;E2293)),1,0))</f>
        <v>0</v>
      </c>
      <c r="AY2294" s="0" t="n">
        <f aca="false">IF(K2293="10D",1,0)</f>
        <v>1</v>
      </c>
      <c r="AZ2294" s="0" t="n">
        <f aca="false">IF(AND(I2294&gt;G2294,I2293&lt;G2293,I2294&gt;F2294,I2293&gt;F2293,I2294&gt;E2294,I2293&gt;E2293),1,0)</f>
        <v>0</v>
      </c>
      <c r="BA2294" s="56" t="n">
        <f aca="false">IF(G2294&gt;H2294,1,0)</f>
        <v>0</v>
      </c>
      <c r="BB2294" s="56" t="n">
        <f aca="false">IF(I2294&lt;F2294,1,0)</f>
        <v>0</v>
      </c>
      <c r="BC2294" s="0" t="n">
        <f aca="false">IF(AND(SUM(AW2293:AX2293)=2,AY2294=1),1,IF(SUM(AX2292:AX2294)=0,0,IF(AND(OR(AW2292=1,AX2292=1),OR(AW2293=1,AX2293=1),AY2294=1),1,IF(AND(SUM(AW2294:AY2294)=2,SUM(AW2292:AX2292)=2,AX2292=1),1,0))))</f>
        <v>0</v>
      </c>
      <c r="BD2294" s="57" t="str">
        <f aca="false">IF(AND(SUM(BC2292:BC2294)&gt;=1,BA2294=1,SUM(AZ2289:AZ2294)&gt;=1),1,IF(BC2294=0,"",IF(AND(BC2294=1,AZ2294=0,AZ2293=0,AZ2292=0),1,IF(AND(BC2294=1,OR(AZ2294=1,AZ2293=1,AZ2292)),IF(BA2294=1,1,0)))))</f>
        <v/>
      </c>
      <c r="BE2294" s="50" t="str">
        <f aca="false">IF(AND(BD2294=1,BD2293=1),0,IF(BD2294=1,SUM(CM2295:CM2333),""))</f>
        <v/>
      </c>
      <c r="BF2294" s="20" t="str">
        <f aca="false">IF(AND(BB2294=1,BB2293=1,BE2253&lt;&gt;0),"",IF(AND(BB2293=0,BB2294=1),BF2293,IF(AND(BB2294=1,BB2293=1),BF2293,IF(AND(BF2293="",BE2293="",OR(BD2293=0,BD2293="")),"",IF(AND(BF2293="",BE2254=0),"",IF(AND(BE2254&lt;&gt;"",BF2293=BE2254),"",IF(AND(BD2293=1,BE2293&lt;&gt;0),CM2294,IF(BF2293&lt;&gt;0,BF2293+CM2294,IF(BF2293="","")))))))))</f>
        <v/>
      </c>
      <c r="BH2294" s="50"/>
      <c r="BI2294" s="0"/>
      <c r="BU2294" s="0"/>
      <c r="BZ2294" s="49"/>
      <c r="CG2294" s="13"/>
      <c r="CH2294" s="40"/>
      <c r="CI2294" s="13"/>
      <c r="CL2294" s="6" t="n">
        <f aca="false">C2294</f>
        <v>40574</v>
      </c>
      <c r="CM2294" s="13" t="n">
        <f aca="false">CN2294/CN2293-1</f>
        <v>0.00751644221735059</v>
      </c>
      <c r="CN2294" s="76" t="n">
        <v>128.68</v>
      </c>
      <c r="CO2294" s="13" t="n">
        <f aca="false">CN2294/CN2289-1</f>
        <v>-0.00325329202168856</v>
      </c>
      <c r="CY2294" s="4" t="n">
        <v>128.07</v>
      </c>
      <c r="CZ2294" s="4" t="n">
        <v>128.68</v>
      </c>
      <c r="DA2294" s="33" t="n">
        <f aca="false">CZ2294-CN2294</f>
        <v>0</v>
      </c>
      <c r="DB2294" s="16" t="n">
        <f aca="false">CZ2294/CY2294-1</f>
        <v>0.00476302022331554</v>
      </c>
      <c r="DC2294" s="15" t="n">
        <f aca="false">CY2294/CZ2293-1</f>
        <v>0.00274036955840895</v>
      </c>
      <c r="DD2294" s="15" t="n">
        <f aca="false">CZ2294/CZ2293-1</f>
        <v>0.00751644221735059</v>
      </c>
      <c r="DE2294" s="34" t="str">
        <f aca="false">IF(CW2294=0,"",-DC2294*CS2294)</f>
        <v/>
      </c>
      <c r="DY2294" s="6"/>
      <c r="EB2294" s="6" t="n">
        <f aca="false">CL2294</f>
        <v>40574</v>
      </c>
      <c r="EC2294" s="13" t="n">
        <f aca="false">SUM(CM2292:CM2294)</f>
        <v>-0.00747863665853998</v>
      </c>
    </row>
    <row r="2295" customFormat="false" ht="15" hidden="false" customHeight="false" outlineLevel="0" collapsed="false">
      <c r="A2295" s="0" t="n">
        <f aca="false">IF(FR2295=1,CZ2295,0)</f>
        <v>0</v>
      </c>
      <c r="C2295" s="6" t="n">
        <v>40575</v>
      </c>
      <c r="D2295" s="0" t="n">
        <f aca="false">IF(E2295&gt;E2294,1,0)</f>
        <v>1</v>
      </c>
      <c r="E2295" s="46" t="n">
        <v>115.8852</v>
      </c>
      <c r="F2295" s="46" t="n">
        <v>121.1891</v>
      </c>
      <c r="G2295" s="46" t="n">
        <v>125.3598</v>
      </c>
      <c r="H2295" s="46" t="n">
        <v>127.5462</v>
      </c>
      <c r="I2295" s="46" t="n">
        <v>128.977</v>
      </c>
      <c r="J2295" s="47" t="str">
        <f aca="false">IF(MIN(E2295:I2295)=E2295,$E$2,IF(MIN(E2295:I2295)=F2295,$F$2,IF(MIN(E2295:I2295)=G2295,$G$2,IF(MIN(E2295:I2295)=H2295,$H$2,IF(MIN(E2295:I2295)=I2295,$I$2)))))</f>
        <v>200D</v>
      </c>
      <c r="K2295" s="47" t="str">
        <f aca="false">IF(MAX(E2295:I2295)=E2295,$E$2,IF(MAX(E2295:I2295)=F2295,$F$2,IF(MAX(E2295:I2295)=G2295,$G$2,IF(MAX(E2295:I2295)=H2295,$H$2,IF(MAX(E2295:I2295)=I2295,$I$2)))))</f>
        <v>10D</v>
      </c>
      <c r="L2295" s="4" t="n">
        <f aca="false">IF(MAX(E2295:I2295)=H2295,1,0)</f>
        <v>0</v>
      </c>
      <c r="M2295" s="4" t="n">
        <f aca="false">IF(MAX(E2295:I2295)=I2295,1,0)</f>
        <v>1</v>
      </c>
      <c r="O2295" s="4" t="n">
        <f aca="false">IF(CN2295&gt;E2295,1,0)</f>
        <v>1</v>
      </c>
      <c r="P2295" s="4" t="n">
        <f aca="false">IF(CN2295&gt;F2295,1,0)</f>
        <v>1</v>
      </c>
      <c r="Q2295" s="4" t="n">
        <f aca="false">IF(CN2295&gt;G2295,1,0)</f>
        <v>1</v>
      </c>
      <c r="R2295" s="4" t="n">
        <f aca="false">IF(CN2295&gt;H2295,1,0)</f>
        <v>1</v>
      </c>
      <c r="S2295" s="4" t="n">
        <f aca="false">IF(CN2295&gt;I2295,1,0)</f>
        <v>1</v>
      </c>
      <c r="T2295" s="25" t="n">
        <f aca="false">IF(AND(AND(R2295=0,S2295=0,Q2295=0),OR(S2294=1,S2293=1,S2292=1)),1,0)</f>
        <v>0</v>
      </c>
      <c r="U2295" s="13" t="n">
        <f aca="false">SUM(CM2294:CM2295)</f>
        <v>0.0235251459786188</v>
      </c>
      <c r="AV2295" s="0"/>
      <c r="AW2295" s="55" t="n">
        <f aca="false">IF(EC2295&gt;$AW$2,1,0)</f>
        <v>0</v>
      </c>
      <c r="AX2295" s="0" t="n">
        <f aca="false">IF(AND(I2295&gt;G2295,I2294&lt;G2294),1,IF(OR(AND(I2295&gt;F2295,I2294&lt;F2294),AND(I2295&gt;E2295,I2294&lt;E2294)),1,0))</f>
        <v>0</v>
      </c>
      <c r="AY2295" s="0" t="n">
        <f aca="false">IF(K2294="10D",1,0)</f>
        <v>1</v>
      </c>
      <c r="AZ2295" s="0" t="n">
        <f aca="false">IF(AND(I2295&gt;G2295,I2294&lt;G2294,I2295&gt;F2295,I2294&gt;F2294,I2295&gt;E2295,I2294&gt;E2294),1,0)</f>
        <v>0</v>
      </c>
      <c r="BA2295" s="56" t="n">
        <f aca="false">IF(G2295&gt;H2295,1,0)</f>
        <v>0</v>
      </c>
      <c r="BB2295" s="56" t="n">
        <f aca="false">IF(I2295&lt;F2295,1,0)</f>
        <v>0</v>
      </c>
      <c r="BC2295" s="0" t="n">
        <f aca="false">IF(AND(SUM(AW2294:AX2294)=2,AY2295=1),1,IF(SUM(AX2293:AX2295)=0,0,IF(AND(OR(AW2293=1,AX2293=1),OR(AW2294=1,AX2294=1),AY2295=1),1,IF(AND(SUM(AW2295:AY2295)=2,SUM(AW2293:AX2293)=2,AX2293=1),1,0))))</f>
        <v>0</v>
      </c>
      <c r="BD2295" s="57" t="str">
        <f aca="false">IF(AND(SUM(BC2293:BC2295)&gt;=1,BA2295=1,SUM(AZ2290:AZ2295)&gt;=1),1,IF(BC2295=0,"",IF(AND(BC2295=1,AZ2295=0,AZ2294=0,AZ2293=0),1,IF(AND(BC2295=1,OR(AZ2295=1,AZ2294=1,AZ2293)),IF(BA2295=1,1,0)))))</f>
        <v/>
      </c>
      <c r="BE2295" s="50" t="str">
        <f aca="false">IF(AND(BD2295=1,BD2294=1),0,IF(BD2295=1,SUM(CM2296:CM2334),""))</f>
        <v/>
      </c>
      <c r="BF2295" s="20" t="str">
        <f aca="false">IF(AND(BB2295=1,BB2294=1,BE2254&lt;&gt;0),"",IF(AND(BB2294=0,BB2295=1),BF2294,IF(AND(BB2295=1,BB2294=1),BF2294,IF(AND(BF2294="",BE2294="",OR(BD2294=0,BD2294="")),"",IF(AND(BF2294="",BE2255=0),"",IF(AND(BE2255&lt;&gt;"",BF2294=BE2255),"",IF(AND(BD2294=1,BE2294&lt;&gt;0),CM2295,IF(BF2294&lt;&gt;0,BF2294+CM2295,IF(BF2294="","")))))))))</f>
        <v/>
      </c>
      <c r="BH2295" s="50"/>
      <c r="BI2295" s="0"/>
      <c r="BU2295" s="0"/>
      <c r="BZ2295" s="49"/>
      <c r="CG2295" s="13"/>
      <c r="CH2295" s="40"/>
      <c r="CI2295" s="13"/>
      <c r="CL2295" s="6" t="n">
        <f aca="false">C2295</f>
        <v>40575</v>
      </c>
      <c r="CM2295" s="13" t="n">
        <f aca="false">CN2295/CN2294-1</f>
        <v>0.0160087037612682</v>
      </c>
      <c r="CN2295" s="76" t="n">
        <v>130.74</v>
      </c>
      <c r="CO2295" s="13" t="n">
        <f aca="false">CN2295/CN2290-1</f>
        <v>0.0121545250445152</v>
      </c>
      <c r="CY2295" s="4" t="n">
        <v>129.46</v>
      </c>
      <c r="CZ2295" s="4" t="n">
        <v>130.74</v>
      </c>
      <c r="DA2295" s="33" t="n">
        <f aca="false">CZ2295-CN2295</f>
        <v>0</v>
      </c>
      <c r="DB2295" s="16" t="n">
        <f aca="false">CZ2295/CY2295-1</f>
        <v>0.00988722385292751</v>
      </c>
      <c r="DC2295" s="15" t="n">
        <f aca="false">CY2295/CZ2294-1</f>
        <v>0.00606154802611125</v>
      </c>
      <c r="DD2295" s="15" t="n">
        <f aca="false">CZ2295/CZ2294-1</f>
        <v>0.0160087037612682</v>
      </c>
      <c r="DE2295" s="34" t="str">
        <f aca="false">IF(CW2295=0,"",-DC2295*CS2295)</f>
        <v/>
      </c>
      <c r="DY2295" s="6"/>
      <c r="EB2295" s="6" t="n">
        <f aca="false">CL2295</f>
        <v>40575</v>
      </c>
      <c r="EC2295" s="13" t="n">
        <f aca="false">SUM(CM2293:CM2295)</f>
        <v>0.00606226421848333</v>
      </c>
    </row>
    <row r="2296" customFormat="false" ht="15" hidden="false" customHeight="false" outlineLevel="0" collapsed="false">
      <c r="A2296" s="0" t="n">
        <f aca="false">IF(FR2296=1,CZ2296,0)</f>
        <v>0</v>
      </c>
      <c r="C2296" s="6" t="n">
        <v>40576</v>
      </c>
      <c r="D2296" s="0" t="n">
        <f aca="false">IF(E2296&gt;E2295,1,0)</f>
        <v>1</v>
      </c>
      <c r="E2296" s="46" t="n">
        <v>115.9332</v>
      </c>
      <c r="F2296" s="46" t="n">
        <v>121.3791</v>
      </c>
      <c r="G2296" s="46" t="n">
        <v>125.5637</v>
      </c>
      <c r="H2296" s="46" t="n">
        <v>127.7424</v>
      </c>
      <c r="I2296" s="46" t="n">
        <v>129.2005</v>
      </c>
      <c r="J2296" s="47" t="str">
        <f aca="false">IF(MIN(E2296:I2296)=E2296,$E$2,IF(MIN(E2296:I2296)=F2296,$F$2,IF(MIN(E2296:I2296)=G2296,$G$2,IF(MIN(E2296:I2296)=H2296,$H$2,IF(MIN(E2296:I2296)=I2296,$I$2)))))</f>
        <v>200D</v>
      </c>
      <c r="K2296" s="47" t="str">
        <f aca="false">IF(MAX(E2296:I2296)=E2296,$E$2,IF(MAX(E2296:I2296)=F2296,$F$2,IF(MAX(E2296:I2296)=G2296,$G$2,IF(MAX(E2296:I2296)=H2296,$H$2,IF(MAX(E2296:I2296)=I2296,$I$2)))))</f>
        <v>10D</v>
      </c>
      <c r="L2296" s="4" t="n">
        <f aca="false">IF(MAX(E2296:I2296)=H2296,1,0)</f>
        <v>0</v>
      </c>
      <c r="M2296" s="4" t="n">
        <f aca="false">IF(MAX(E2296:I2296)=I2296,1,0)</f>
        <v>1</v>
      </c>
      <c r="O2296" s="4" t="n">
        <f aca="false">IF(CN2296&gt;E2296,1,0)</f>
        <v>1</v>
      </c>
      <c r="P2296" s="4" t="n">
        <f aca="false">IF(CN2296&gt;F2296,1,0)</f>
        <v>1</v>
      </c>
      <c r="Q2296" s="4" t="n">
        <f aca="false">IF(CN2296&gt;G2296,1,0)</f>
        <v>1</v>
      </c>
      <c r="R2296" s="4" t="n">
        <f aca="false">IF(CN2296&gt;H2296,1,0)</f>
        <v>1</v>
      </c>
      <c r="S2296" s="4" t="n">
        <f aca="false">IF(CN2296&gt;I2296,1,0)</f>
        <v>1</v>
      </c>
      <c r="T2296" s="25" t="n">
        <f aca="false">IF(AND(AND(R2296=0,S2296=0,Q2296=0),OR(S2295=1,S2294=1,S2293=1)),1,0)</f>
        <v>0</v>
      </c>
      <c r="U2296" s="13" t="n">
        <f aca="false">SUM(CM2295:CM2296)</f>
        <v>0.0140582677814609</v>
      </c>
      <c r="AV2296" s="0"/>
      <c r="AW2296" s="55" t="n">
        <f aca="false">IF(EC2296&gt;$AW$2,1,0)</f>
        <v>1</v>
      </c>
      <c r="AX2296" s="0" t="n">
        <f aca="false">IF(AND(I2296&gt;G2296,I2295&lt;G2295),1,IF(OR(AND(I2296&gt;F2296,I2295&lt;F2295),AND(I2296&gt;E2296,I2295&lt;E2295)),1,0))</f>
        <v>0</v>
      </c>
      <c r="AY2296" s="0" t="n">
        <f aca="false">IF(K2295="10D",1,0)</f>
        <v>1</v>
      </c>
      <c r="AZ2296" s="0" t="n">
        <f aca="false">IF(AND(I2296&gt;G2296,I2295&lt;G2295,I2296&gt;F2296,I2295&gt;F2295,I2296&gt;E2296,I2295&gt;E2295),1,0)</f>
        <v>0</v>
      </c>
      <c r="BA2296" s="56" t="n">
        <f aca="false">IF(G2296&gt;H2296,1,0)</f>
        <v>0</v>
      </c>
      <c r="BB2296" s="56" t="n">
        <f aca="false">IF(I2296&lt;F2296,1,0)</f>
        <v>0</v>
      </c>
      <c r="BC2296" s="0" t="n">
        <f aca="false">IF(AND(SUM(AW2295:AX2295)=2,AY2296=1),1,IF(SUM(AX2294:AX2296)=0,0,IF(AND(OR(AW2294=1,AX2294=1),OR(AW2295=1,AX2295=1),AY2296=1),1,IF(AND(SUM(AW2296:AY2296)=2,SUM(AW2294:AX2294)=2,AX2294=1),1,0))))</f>
        <v>0</v>
      </c>
      <c r="BD2296" s="57" t="str">
        <f aca="false">IF(AND(SUM(BC2294:BC2296)&gt;=1,BA2296=1,SUM(AZ2291:AZ2296)&gt;=1),1,IF(BC2296=0,"",IF(AND(BC2296=1,AZ2296=0,AZ2295=0,AZ2294=0),1,IF(AND(BC2296=1,OR(AZ2296=1,AZ2295=1,AZ2294)),IF(BA2296=1,1,0)))))</f>
        <v/>
      </c>
      <c r="BE2296" s="50" t="str">
        <f aca="false">IF(AND(BD2296=1,BD2295=1),0,IF(BD2296=1,SUM(CM2297:CM2335),""))</f>
        <v/>
      </c>
      <c r="BF2296" s="20" t="str">
        <f aca="false">IF(AND(BB2296=1,BB2295=1,BE2255&lt;&gt;0),"",IF(AND(BB2295=0,BB2296=1),BF2295,IF(AND(BB2296=1,BB2295=1),BF2295,IF(AND(BF2295="",BE2295="",OR(BD2295=0,BD2295="")),"",IF(AND(BF2295="",BE2256=0),"",IF(AND(BE2256&lt;&gt;"",BF2295=BE2256),"",IF(AND(BD2295=1,BE2295&lt;&gt;0),CM2296,IF(BF2295&lt;&gt;0,BF2295+CM2296,IF(BF2295="","")))))))))</f>
        <v/>
      </c>
      <c r="BH2296" s="50"/>
      <c r="BI2296" s="0"/>
      <c r="BU2296" s="0"/>
      <c r="BZ2296" s="49"/>
      <c r="CG2296" s="13"/>
      <c r="CH2296" s="40"/>
      <c r="CI2296" s="13"/>
      <c r="CL2296" s="6" t="n">
        <f aca="false">C2296</f>
        <v>40576</v>
      </c>
      <c r="CM2296" s="13" t="n">
        <f aca="false">CN2296/CN2295-1</f>
        <v>-0.00195043597980726</v>
      </c>
      <c r="CN2296" s="76" t="n">
        <v>130.485</v>
      </c>
      <c r="CO2296" s="13" t="n">
        <f aca="false">CN2296/CN2291-1</f>
        <v>0.00628518547081081</v>
      </c>
      <c r="CY2296" s="4" t="n">
        <v>130.4</v>
      </c>
      <c r="CZ2296" s="4" t="n">
        <v>130.485</v>
      </c>
      <c r="DA2296" s="33" t="n">
        <f aca="false">CZ2296-CN2296</f>
        <v>0</v>
      </c>
      <c r="DB2296" s="16" t="n">
        <f aca="false">CZ2296/CY2296-1</f>
        <v>0.000651840490797584</v>
      </c>
      <c r="DC2296" s="15" t="n">
        <f aca="false">CY2296/CZ2295-1</f>
        <v>-0.00260058130640972</v>
      </c>
      <c r="DD2296" s="15" t="n">
        <f aca="false">CZ2296/CZ2295-1</f>
        <v>-0.00195043597980726</v>
      </c>
      <c r="DE2296" s="34" t="str">
        <f aca="false">IF(CW2296=0,"",-DC2296*CS2296)</f>
        <v/>
      </c>
      <c r="DY2296" s="6"/>
      <c r="EB2296" s="6" t="n">
        <f aca="false">CL2296</f>
        <v>40576</v>
      </c>
      <c r="EC2296" s="13" t="n">
        <f aca="false">SUM(CM2294:CM2296)</f>
        <v>0.0215747099988115</v>
      </c>
    </row>
    <row r="2297" customFormat="false" ht="15" hidden="false" customHeight="false" outlineLevel="0" collapsed="false">
      <c r="A2297" s="0" t="n">
        <f aca="false">IF(FR2297=1,CZ2297,0)</f>
        <v>0</v>
      </c>
      <c r="C2297" s="6" t="n">
        <v>40577</v>
      </c>
      <c r="D2297" s="0" t="n">
        <f aca="false">IF(E2297&gt;E2296,1,0)</f>
        <v>1</v>
      </c>
      <c r="E2297" s="46" t="n">
        <v>115.9838</v>
      </c>
      <c r="F2297" s="46" t="n">
        <v>121.5597</v>
      </c>
      <c r="G2297" s="46" t="n">
        <v>125.7755</v>
      </c>
      <c r="H2297" s="46" t="n">
        <v>127.9221</v>
      </c>
      <c r="I2297" s="46" t="n">
        <v>129.4705</v>
      </c>
      <c r="J2297" s="47" t="str">
        <f aca="false">IF(MIN(E2297:I2297)=E2297,$E$2,IF(MIN(E2297:I2297)=F2297,$F$2,IF(MIN(E2297:I2297)=G2297,$G$2,IF(MIN(E2297:I2297)=H2297,$H$2,IF(MIN(E2297:I2297)=I2297,$I$2)))))</f>
        <v>200D</v>
      </c>
      <c r="K2297" s="47" t="str">
        <f aca="false">IF(MAX(E2297:I2297)=E2297,$E$2,IF(MAX(E2297:I2297)=F2297,$F$2,IF(MAX(E2297:I2297)=G2297,$G$2,IF(MAX(E2297:I2297)=H2297,$H$2,IF(MAX(E2297:I2297)=I2297,$I$2)))))</f>
        <v>10D</v>
      </c>
      <c r="L2297" s="4" t="n">
        <f aca="false">IF(MAX(E2297:I2297)=H2297,1,0)</f>
        <v>0</v>
      </c>
      <c r="M2297" s="4" t="n">
        <f aca="false">IF(MAX(E2297:I2297)=I2297,1,0)</f>
        <v>1</v>
      </c>
      <c r="O2297" s="4" t="n">
        <f aca="false">IF(CN2297&gt;E2297,1,0)</f>
        <v>1</v>
      </c>
      <c r="P2297" s="4" t="n">
        <f aca="false">IF(CN2297&gt;F2297,1,0)</f>
        <v>1</v>
      </c>
      <c r="Q2297" s="4" t="n">
        <f aca="false">IF(CN2297&gt;G2297,1,0)</f>
        <v>1</v>
      </c>
      <c r="R2297" s="4" t="n">
        <f aca="false">IF(CN2297&gt;H2297,1,0)</f>
        <v>1</v>
      </c>
      <c r="S2297" s="4" t="n">
        <f aca="false">IF(CN2297&gt;I2297,1,0)</f>
        <v>1</v>
      </c>
      <c r="T2297" s="25" t="n">
        <f aca="false">IF(AND(AND(R2297=0,S2297=0,Q2297=0),OR(S2296=1,S2295=1,S2294=1)),1,0)</f>
        <v>0</v>
      </c>
      <c r="U2297" s="13" t="n">
        <f aca="false">SUM(CM2296:CM2297)</f>
        <v>0.000310360280299182</v>
      </c>
      <c r="AV2297" s="0"/>
      <c r="AW2297" s="55" t="n">
        <f aca="false">IF(EC2297&gt;$AW$2,1,0)</f>
        <v>1</v>
      </c>
      <c r="AX2297" s="0" t="n">
        <f aca="false">IF(AND(I2297&gt;G2297,I2296&lt;G2296),1,IF(OR(AND(I2297&gt;F2297,I2296&lt;F2296),AND(I2297&gt;E2297,I2296&lt;E2296)),1,0))</f>
        <v>0</v>
      </c>
      <c r="AY2297" s="0" t="n">
        <f aca="false">IF(K2296="10D",1,0)</f>
        <v>1</v>
      </c>
      <c r="AZ2297" s="0" t="n">
        <f aca="false">IF(AND(I2297&gt;G2297,I2296&lt;G2296,I2297&gt;F2297,I2296&gt;F2296,I2297&gt;E2297,I2296&gt;E2296),1,0)</f>
        <v>0</v>
      </c>
      <c r="BA2297" s="56" t="n">
        <f aca="false">IF(G2297&gt;H2297,1,0)</f>
        <v>0</v>
      </c>
      <c r="BB2297" s="56" t="n">
        <f aca="false">IF(I2297&lt;F2297,1,0)</f>
        <v>0</v>
      </c>
      <c r="BC2297" s="0" t="n">
        <f aca="false">IF(AND(SUM(AW2296:AX2296)=2,AY2297=1),1,IF(SUM(AX2295:AX2297)=0,0,IF(AND(OR(AW2295=1,AX2295=1),OR(AW2296=1,AX2296=1),AY2297=1),1,IF(AND(SUM(AW2297:AY2297)=2,SUM(AW2295:AX2295)=2,AX2295=1),1,0))))</f>
        <v>0</v>
      </c>
      <c r="BD2297" s="57" t="str">
        <f aca="false">IF(AND(SUM(BC2295:BC2297)&gt;=1,BA2297=1,SUM(AZ2292:AZ2297)&gt;=1),1,IF(BC2297=0,"",IF(AND(BC2297=1,AZ2297=0,AZ2296=0,AZ2295=0),1,IF(AND(BC2297=1,OR(AZ2297=1,AZ2296=1,AZ2295)),IF(BA2297=1,1,0)))))</f>
        <v/>
      </c>
      <c r="BE2297" s="50" t="str">
        <f aca="false">IF(AND(BD2297=1,BD2296=1),0,IF(BD2297=1,SUM(CM2298:CM2336),""))</f>
        <v/>
      </c>
      <c r="BF2297" s="20" t="str">
        <f aca="false">IF(AND(BB2297=1,BB2296=1,BE2256&lt;&gt;0),"",IF(AND(BB2296=0,BB2297=1),BF2296,IF(AND(BB2297=1,BB2296=1),BF2296,IF(AND(BF2296="",BE2296="",OR(BD2296=0,BD2296="")),"",IF(AND(BF2296="",BE2257=0),"",IF(AND(BE2257&lt;&gt;"",BF2296=BE2257),"",IF(AND(BD2296=1,BE2296&lt;&gt;0),CM2297,IF(BF2296&lt;&gt;0,BF2296+CM2297,IF(BF2296="","")))))))))</f>
        <v/>
      </c>
      <c r="BH2297" s="50"/>
      <c r="BI2297" s="0"/>
      <c r="BU2297" s="0"/>
      <c r="BZ2297" s="49"/>
      <c r="CG2297" s="13"/>
      <c r="CH2297" s="40"/>
      <c r="CI2297" s="13"/>
      <c r="CL2297" s="6" t="n">
        <f aca="false">C2297</f>
        <v>40577</v>
      </c>
      <c r="CM2297" s="13" t="n">
        <f aca="false">CN2297/CN2296-1</f>
        <v>0.00226079626010645</v>
      </c>
      <c r="CN2297" s="76" t="n">
        <v>130.78</v>
      </c>
      <c r="CO2297" s="13" t="n">
        <f aca="false">CN2297/CN2292-1</f>
        <v>0.0060773905685052</v>
      </c>
      <c r="CY2297" s="4" t="n">
        <v>130.26</v>
      </c>
      <c r="CZ2297" s="4" t="n">
        <v>130.78</v>
      </c>
      <c r="DA2297" s="33" t="n">
        <f aca="false">CZ2297-CN2297</f>
        <v>0</v>
      </c>
      <c r="DB2297" s="16" t="n">
        <f aca="false">CZ2297/CY2297-1</f>
        <v>0.00399201596806398</v>
      </c>
      <c r="DC2297" s="15" t="n">
        <f aca="false">CY2297/CZ2296-1</f>
        <v>-0.00172433613058987</v>
      </c>
      <c r="DD2297" s="15" t="n">
        <f aca="false">CZ2297/CZ2296-1</f>
        <v>0.00226079626010645</v>
      </c>
      <c r="DE2297" s="34" t="str">
        <f aca="false">IF(CW2297=0,"",-DC2297*CS2297)</f>
        <v/>
      </c>
      <c r="DY2297" s="6"/>
      <c r="EB2297" s="6" t="n">
        <f aca="false">CL2297</f>
        <v>40577</v>
      </c>
      <c r="EC2297" s="13" t="n">
        <f aca="false">SUM(CM2295:CM2297)</f>
        <v>0.0163190640415674</v>
      </c>
    </row>
    <row r="2298" customFormat="false" ht="15" hidden="false" customHeight="false" outlineLevel="0" collapsed="false">
      <c r="A2298" s="0" t="n">
        <f aca="false">IF(FR2298=1,CZ2298,0)</f>
        <v>0</v>
      </c>
      <c r="C2298" s="6" t="n">
        <v>40578</v>
      </c>
      <c r="D2298" s="0" t="n">
        <f aca="false">IF(E2298&gt;E2297,1,0)</f>
        <v>1</v>
      </c>
      <c r="E2298" s="46" t="n">
        <v>116.0345</v>
      </c>
      <c r="F2298" s="46" t="n">
        <v>121.7447</v>
      </c>
      <c r="G2298" s="46" t="n">
        <v>126.0295</v>
      </c>
      <c r="H2298" s="46" t="n">
        <v>128.1011</v>
      </c>
      <c r="I2298" s="46" t="n">
        <v>129.7485</v>
      </c>
      <c r="J2298" s="47" t="str">
        <f aca="false">IF(MIN(E2298:I2298)=E2298,$E$2,IF(MIN(E2298:I2298)=F2298,$F$2,IF(MIN(E2298:I2298)=G2298,$G$2,IF(MIN(E2298:I2298)=H2298,$H$2,IF(MIN(E2298:I2298)=I2298,$I$2)))))</f>
        <v>200D</v>
      </c>
      <c r="K2298" s="47" t="str">
        <f aca="false">IF(MAX(E2298:I2298)=E2298,$E$2,IF(MAX(E2298:I2298)=F2298,$F$2,IF(MAX(E2298:I2298)=G2298,$G$2,IF(MAX(E2298:I2298)=H2298,$H$2,IF(MAX(E2298:I2298)=I2298,$I$2)))))</f>
        <v>10D</v>
      </c>
      <c r="L2298" s="4" t="n">
        <f aca="false">IF(MAX(E2298:I2298)=H2298,1,0)</f>
        <v>0</v>
      </c>
      <c r="M2298" s="4" t="n">
        <f aca="false">IF(MAX(E2298:I2298)=I2298,1,0)</f>
        <v>1</v>
      </c>
      <c r="O2298" s="4" t="n">
        <f aca="false">IF(CN2298&gt;E2298,1,0)</f>
        <v>1</v>
      </c>
      <c r="P2298" s="4" t="n">
        <f aca="false">IF(CN2298&gt;F2298,1,0)</f>
        <v>1</v>
      </c>
      <c r="Q2298" s="4" t="n">
        <f aca="false">IF(CN2298&gt;G2298,1,0)</f>
        <v>1</v>
      </c>
      <c r="R2298" s="4" t="n">
        <f aca="false">IF(CN2298&gt;H2298,1,0)</f>
        <v>1</v>
      </c>
      <c r="S2298" s="4" t="n">
        <f aca="false">IF(CN2298&gt;I2298,1,0)</f>
        <v>1</v>
      </c>
      <c r="T2298" s="25" t="n">
        <f aca="false">IF(AND(AND(R2298=0,S2298=0,Q2298=0),OR(S2297=1,S2296=1,S2295=1)),1,0)</f>
        <v>0</v>
      </c>
      <c r="U2298" s="13" t="n">
        <f aca="false">SUM(CM2297:CM2298)</f>
        <v>0.0050899750336193</v>
      </c>
      <c r="AV2298" s="0"/>
      <c r="AW2298" s="55" t="n">
        <f aca="false">IF(EC2298&gt;$AW$2,1,0)</f>
        <v>0</v>
      </c>
      <c r="AX2298" s="0" t="n">
        <f aca="false">IF(AND(I2298&gt;G2298,I2297&lt;G2297),1,IF(OR(AND(I2298&gt;F2298,I2297&lt;F2297),AND(I2298&gt;E2298,I2297&lt;E2297)),1,0))</f>
        <v>0</v>
      </c>
      <c r="AY2298" s="0" t="n">
        <f aca="false">IF(K2297="10D",1,0)</f>
        <v>1</v>
      </c>
      <c r="AZ2298" s="0" t="n">
        <f aca="false">IF(AND(I2298&gt;G2298,I2297&lt;G2297,I2298&gt;F2298,I2297&gt;F2297,I2298&gt;E2298,I2297&gt;E2297),1,0)</f>
        <v>0</v>
      </c>
      <c r="BA2298" s="56" t="n">
        <f aca="false">IF(G2298&gt;H2298,1,0)</f>
        <v>0</v>
      </c>
      <c r="BB2298" s="56" t="n">
        <f aca="false">IF(I2298&lt;F2298,1,0)</f>
        <v>0</v>
      </c>
      <c r="BC2298" s="0" t="n">
        <f aca="false">IF(AND(SUM(AW2297:AX2297)=2,AY2298=1),1,IF(SUM(AX2296:AX2298)=0,0,IF(AND(OR(AW2296=1,AX2296=1),OR(AW2297=1,AX2297=1),AY2298=1),1,IF(AND(SUM(AW2298:AY2298)=2,SUM(AW2296:AX2296)=2,AX2296=1),1,0))))</f>
        <v>0</v>
      </c>
      <c r="BD2298" s="57" t="str">
        <f aca="false">IF(AND(SUM(BC2296:BC2298)&gt;=1,BA2298=1,SUM(AZ2293:AZ2298)&gt;=1),1,IF(BC2298=0,"",IF(AND(BC2298=1,AZ2298=0,AZ2297=0,AZ2296=0),1,IF(AND(BC2298=1,OR(AZ2298=1,AZ2297=1,AZ2296)),IF(BA2298=1,1,0)))))</f>
        <v/>
      </c>
      <c r="BE2298" s="50" t="str">
        <f aca="false">IF(AND(BD2298=1,BD2297=1),0,IF(BD2298=1,SUM(CM2299:CM2337),""))</f>
        <v/>
      </c>
      <c r="BF2298" s="20" t="str">
        <f aca="false">IF(AND(BB2298=1,BB2297=1,BE2257&lt;&gt;0),"",IF(AND(BB2297=0,BB2298=1),BF2297,IF(AND(BB2298=1,BB2297=1),BF2297,IF(AND(BF2297="",BE2297="",OR(BD2297=0,BD2297="")),"",IF(AND(BF2297="",BE2258=0),"",IF(AND(BE2258&lt;&gt;"",BF2297=BE2258),"",IF(AND(BD2297=1,BE2297&lt;&gt;0),CM2298,IF(BF2297&lt;&gt;0,BF2297+CM2298,IF(BF2297="","")))))))))</f>
        <v/>
      </c>
      <c r="BH2298" s="50"/>
      <c r="BI2298" s="0"/>
      <c r="BU2298" s="0"/>
      <c r="BZ2298" s="49"/>
      <c r="CG2298" s="13"/>
      <c r="CH2298" s="40"/>
      <c r="CI2298" s="13"/>
      <c r="CL2298" s="6" t="n">
        <f aca="false">C2298</f>
        <v>40578</v>
      </c>
      <c r="CM2298" s="13" t="n">
        <f aca="false">CN2298/CN2297-1</f>
        <v>0.00282917877351285</v>
      </c>
      <c r="CN2298" s="76" t="n">
        <v>131.15</v>
      </c>
      <c r="CO2298" s="13" t="n">
        <f aca="false">CN2298/CN2293-1</f>
        <v>0.0268556216724085</v>
      </c>
      <c r="CY2298" s="4" t="n">
        <v>130.83</v>
      </c>
      <c r="CZ2298" s="4" t="n">
        <v>131.15</v>
      </c>
      <c r="DA2298" s="33" t="n">
        <f aca="false">CZ2298-CN2298</f>
        <v>0</v>
      </c>
      <c r="DB2298" s="16" t="n">
        <f aca="false">CZ2298/CY2298-1</f>
        <v>0.00244592218910022</v>
      </c>
      <c r="DC2298" s="15" t="n">
        <f aca="false">CY2298/CZ2297-1</f>
        <v>0.000382321455880241</v>
      </c>
      <c r="DD2298" s="15" t="n">
        <f aca="false">CZ2298/CZ2297-1</f>
        <v>0.00282917877351285</v>
      </c>
      <c r="DE2298" s="34" t="str">
        <f aca="false">IF(CW2298=0,"",-DC2298*CS2298)</f>
        <v/>
      </c>
      <c r="DY2298" s="6"/>
      <c r="EB2298" s="6" t="n">
        <f aca="false">CL2298</f>
        <v>40578</v>
      </c>
      <c r="EC2298" s="13" t="n">
        <f aca="false">SUM(CM2296:CM2298)</f>
        <v>0.00313953905381203</v>
      </c>
    </row>
    <row r="2299" customFormat="false" ht="15" hidden="false" customHeight="false" outlineLevel="0" collapsed="false">
      <c r="A2299" s="0" t="n">
        <f aca="false">IF(FR2299=1,CZ2299,0)</f>
        <v>0</v>
      </c>
      <c r="C2299" s="6" t="n">
        <v>40581</v>
      </c>
      <c r="D2299" s="0" t="n">
        <f aca="false">IF(E2299&gt;E2298,1,0)</f>
        <v>1</v>
      </c>
      <c r="E2299" s="46" t="n">
        <v>116.0852</v>
      </c>
      <c r="F2299" s="46" t="n">
        <v>121.9336</v>
      </c>
      <c r="G2299" s="46" t="n">
        <v>126.2649</v>
      </c>
      <c r="H2299" s="46" t="n">
        <v>128.3134</v>
      </c>
      <c r="I2299" s="46" t="n">
        <v>130.0355</v>
      </c>
      <c r="J2299" s="47" t="str">
        <f aca="false">IF(MIN(E2299:I2299)=E2299,$E$2,IF(MIN(E2299:I2299)=F2299,$F$2,IF(MIN(E2299:I2299)=G2299,$G$2,IF(MIN(E2299:I2299)=H2299,$H$2,IF(MIN(E2299:I2299)=I2299,$I$2)))))</f>
        <v>200D</v>
      </c>
      <c r="K2299" s="47" t="str">
        <f aca="false">IF(MAX(E2299:I2299)=E2299,$E$2,IF(MAX(E2299:I2299)=F2299,$F$2,IF(MAX(E2299:I2299)=G2299,$G$2,IF(MAX(E2299:I2299)=H2299,$H$2,IF(MAX(E2299:I2299)=I2299,$I$2)))))</f>
        <v>10D</v>
      </c>
      <c r="L2299" s="4" t="n">
        <f aca="false">IF(MAX(E2299:I2299)=H2299,1,0)</f>
        <v>0</v>
      </c>
      <c r="M2299" s="4" t="n">
        <f aca="false">IF(MAX(E2299:I2299)=I2299,1,0)</f>
        <v>1</v>
      </c>
      <c r="O2299" s="4" t="n">
        <f aca="false">IF(CN2299&gt;E2299,1,0)</f>
        <v>1</v>
      </c>
      <c r="P2299" s="4" t="n">
        <f aca="false">IF(CN2299&gt;F2299,1,0)</f>
        <v>1</v>
      </c>
      <c r="Q2299" s="4" t="n">
        <f aca="false">IF(CN2299&gt;G2299,1,0)</f>
        <v>1</v>
      </c>
      <c r="R2299" s="4" t="n">
        <f aca="false">IF(CN2299&gt;H2299,1,0)</f>
        <v>1</v>
      </c>
      <c r="S2299" s="4" t="n">
        <f aca="false">IF(CN2299&gt;I2299,1,0)</f>
        <v>1</v>
      </c>
      <c r="T2299" s="25" t="n">
        <f aca="false">IF(AND(AND(R2299=0,S2299=0,Q2299=0),OR(S2298=1,S2297=1,S2296=1)),1,0)</f>
        <v>0</v>
      </c>
      <c r="U2299" s="13" t="n">
        <f aca="false">SUM(CM2298:CM2299)</f>
        <v>0.00908156154133599</v>
      </c>
      <c r="AV2299" s="0"/>
      <c r="AW2299" s="55" t="n">
        <f aca="false">IF(EC2299&gt;$AW$2,1,0)</f>
        <v>1</v>
      </c>
      <c r="AX2299" s="0" t="n">
        <f aca="false">IF(AND(I2299&gt;G2299,I2298&lt;G2298),1,IF(OR(AND(I2299&gt;F2299,I2298&lt;F2298),AND(I2299&gt;E2299,I2298&lt;E2298)),1,0))</f>
        <v>0</v>
      </c>
      <c r="AY2299" s="0" t="n">
        <f aca="false">IF(K2298="10D",1,0)</f>
        <v>1</v>
      </c>
      <c r="AZ2299" s="0" t="n">
        <f aca="false">IF(AND(I2299&gt;G2299,I2298&lt;G2298,I2299&gt;F2299,I2298&gt;F2298,I2299&gt;E2299,I2298&gt;E2298),1,0)</f>
        <v>0</v>
      </c>
      <c r="BA2299" s="56" t="n">
        <f aca="false">IF(G2299&gt;H2299,1,0)</f>
        <v>0</v>
      </c>
      <c r="BB2299" s="56" t="n">
        <f aca="false">IF(I2299&lt;F2299,1,0)</f>
        <v>0</v>
      </c>
      <c r="BC2299" s="0" t="n">
        <f aca="false">IF(AND(SUM(AW2298:AX2298)=2,AY2299=1),1,IF(SUM(AX2297:AX2299)=0,0,IF(AND(OR(AW2297=1,AX2297=1),OR(AW2298=1,AX2298=1),AY2299=1),1,IF(AND(SUM(AW2299:AY2299)=2,SUM(AW2297:AX2297)=2,AX2297=1),1,0))))</f>
        <v>0</v>
      </c>
      <c r="BD2299" s="57" t="str">
        <f aca="false">IF(AND(SUM(BC2297:BC2299)&gt;=1,BA2299=1,SUM(AZ2294:AZ2299)&gt;=1),1,IF(BC2299=0,"",IF(AND(BC2299=1,AZ2299=0,AZ2298=0,AZ2297=0),1,IF(AND(BC2299=1,OR(AZ2299=1,AZ2298=1,AZ2297)),IF(BA2299=1,1,0)))))</f>
        <v/>
      </c>
      <c r="BE2299" s="50" t="str">
        <f aca="false">IF(AND(BD2299=1,BD2298=1),0,IF(BD2299=1,SUM(CM2300:CM2338),""))</f>
        <v/>
      </c>
      <c r="BF2299" s="20" t="str">
        <f aca="false">IF(AND(BB2299=1,BB2298=1,BE2258&lt;&gt;0),"",IF(AND(BB2298=0,BB2299=1),BF2298,IF(AND(BB2299=1,BB2298=1),BF2298,IF(AND(BF2298="",BE2298="",OR(BD2298=0,BD2298="")),"",IF(AND(BF2298="",BE2259=0),"",IF(AND(BE2259&lt;&gt;"",BF2298=BE2259),"",IF(AND(BD2298=1,BE2298&lt;&gt;0),CM2299,IF(BF2298&lt;&gt;0,BF2298+CM2299,IF(BF2298="","")))))))))</f>
        <v/>
      </c>
      <c r="BH2299" s="50"/>
      <c r="BI2299" s="0"/>
      <c r="BU2299" s="0"/>
      <c r="BZ2299" s="49"/>
      <c r="CG2299" s="13"/>
      <c r="CH2299" s="40"/>
      <c r="CI2299" s="13"/>
      <c r="CL2299" s="6" t="n">
        <f aca="false">C2299</f>
        <v>40581</v>
      </c>
      <c r="CM2299" s="13" t="n">
        <f aca="false">CN2299/CN2298-1</f>
        <v>0.00625238276782314</v>
      </c>
      <c r="CN2299" s="76" t="n">
        <v>131.97</v>
      </c>
      <c r="CO2299" s="13" t="n">
        <f aca="false">CN2299/CN2294-1</f>
        <v>0.0255672987255207</v>
      </c>
      <c r="CY2299" s="4" t="n">
        <v>131.44</v>
      </c>
      <c r="CZ2299" s="4" t="n">
        <v>131.97</v>
      </c>
      <c r="DA2299" s="33" t="n">
        <f aca="false">CZ2299-CN2299</f>
        <v>0</v>
      </c>
      <c r="DB2299" s="16" t="n">
        <f aca="false">CZ2299/CY2299-1</f>
        <v>0.00403225806451624</v>
      </c>
      <c r="DC2299" s="15" t="n">
        <f aca="false">CY2299/CZ2298-1</f>
        <v>0.0022112085398398</v>
      </c>
      <c r="DD2299" s="15" t="n">
        <f aca="false">CZ2299/CZ2298-1</f>
        <v>0.00625238276782314</v>
      </c>
      <c r="DE2299" s="34" t="str">
        <f aca="false">IF(CW2299=0,"",-DC2299*CS2299)</f>
        <v/>
      </c>
      <c r="DY2299" s="6"/>
      <c r="EB2299" s="6" t="n">
        <f aca="false">CL2299</f>
        <v>40581</v>
      </c>
      <c r="EC2299" s="13" t="n">
        <f aca="false">SUM(CM2297:CM2299)</f>
        <v>0.0113423578014424</v>
      </c>
    </row>
    <row r="2300" customFormat="false" ht="15" hidden="false" customHeight="false" outlineLevel="0" collapsed="false">
      <c r="A2300" s="0" t="n">
        <f aca="false">IF(FR2300=1,CZ2300,0)</f>
        <v>0</v>
      </c>
      <c r="C2300" s="6" t="n">
        <v>40582</v>
      </c>
      <c r="D2300" s="0" t="n">
        <f aca="false">IF(E2300&gt;E2299,1,0)</f>
        <v>1</v>
      </c>
      <c r="E2300" s="46" t="n">
        <v>116.1413</v>
      </c>
      <c r="F2300" s="46" t="n">
        <v>122.1288</v>
      </c>
      <c r="G2300" s="46" t="n">
        <v>126.5403</v>
      </c>
      <c r="H2300" s="46" t="n">
        <v>128.5441</v>
      </c>
      <c r="I2300" s="46" t="n">
        <v>130.3755</v>
      </c>
      <c r="J2300" s="47" t="str">
        <f aca="false">IF(MIN(E2300:I2300)=E2300,$E$2,IF(MIN(E2300:I2300)=F2300,$F$2,IF(MIN(E2300:I2300)=G2300,$G$2,IF(MIN(E2300:I2300)=H2300,$H$2,IF(MIN(E2300:I2300)=I2300,$I$2)))))</f>
        <v>200D</v>
      </c>
      <c r="K2300" s="47" t="str">
        <f aca="false">IF(MAX(E2300:I2300)=E2300,$E$2,IF(MAX(E2300:I2300)=F2300,$F$2,IF(MAX(E2300:I2300)=G2300,$G$2,IF(MAX(E2300:I2300)=H2300,$H$2,IF(MAX(E2300:I2300)=I2300,$I$2)))))</f>
        <v>10D</v>
      </c>
      <c r="L2300" s="4" t="n">
        <f aca="false">IF(MAX(E2300:I2300)=H2300,1,0)</f>
        <v>0</v>
      </c>
      <c r="M2300" s="4" t="n">
        <f aca="false">IF(MAX(E2300:I2300)=I2300,1,0)</f>
        <v>1</v>
      </c>
      <c r="O2300" s="4" t="n">
        <f aca="false">IF(CN2300&gt;E2300,1,0)</f>
        <v>1</v>
      </c>
      <c r="P2300" s="4" t="n">
        <f aca="false">IF(CN2300&gt;F2300,1,0)</f>
        <v>1</v>
      </c>
      <c r="Q2300" s="4" t="n">
        <f aca="false">IF(CN2300&gt;G2300,1,0)</f>
        <v>1</v>
      </c>
      <c r="R2300" s="4" t="n">
        <f aca="false">IF(CN2300&gt;H2300,1,0)</f>
        <v>1</v>
      </c>
      <c r="S2300" s="4" t="n">
        <f aca="false">IF(CN2300&gt;I2300,1,0)</f>
        <v>1</v>
      </c>
      <c r="T2300" s="25" t="n">
        <f aca="false">IF(AND(AND(R2300=0,S2300=0,Q2300=0),OR(S2299=1,S2298=1,S2297=1)),1,0)</f>
        <v>0</v>
      </c>
      <c r="U2300" s="13" t="n">
        <f aca="false">SUM(CM2299:CM2300)</f>
        <v>0.0107988706059681</v>
      </c>
      <c r="AV2300" s="0"/>
      <c r="AW2300" s="55" t="n">
        <f aca="false">IF(EC2300&gt;$AW$2,1,0)</f>
        <v>1</v>
      </c>
      <c r="AX2300" s="0" t="n">
        <f aca="false">IF(AND(I2300&gt;G2300,I2299&lt;G2299),1,IF(OR(AND(I2300&gt;F2300,I2299&lt;F2299),AND(I2300&gt;E2300,I2299&lt;E2299)),1,0))</f>
        <v>0</v>
      </c>
      <c r="AY2300" s="0" t="n">
        <f aca="false">IF(K2299="10D",1,0)</f>
        <v>1</v>
      </c>
      <c r="AZ2300" s="0" t="n">
        <f aca="false">IF(AND(I2300&gt;G2300,I2299&lt;G2299,I2300&gt;F2300,I2299&gt;F2299,I2300&gt;E2300,I2299&gt;E2299),1,0)</f>
        <v>0</v>
      </c>
      <c r="BA2300" s="56" t="n">
        <f aca="false">IF(G2300&gt;H2300,1,0)</f>
        <v>0</v>
      </c>
      <c r="BB2300" s="56" t="n">
        <f aca="false">IF(I2300&lt;F2300,1,0)</f>
        <v>0</v>
      </c>
      <c r="BC2300" s="0" t="n">
        <f aca="false">IF(AND(SUM(AW2299:AX2299)=2,AY2300=1),1,IF(SUM(AX2298:AX2300)=0,0,IF(AND(OR(AW2298=1,AX2298=1),OR(AW2299=1,AX2299=1),AY2300=1),1,IF(AND(SUM(AW2300:AY2300)=2,SUM(AW2298:AX2298)=2,AX2298=1),1,0))))</f>
        <v>0</v>
      </c>
      <c r="BD2300" s="57" t="str">
        <f aca="false">IF(AND(SUM(BC2298:BC2300)&gt;=1,BA2300=1,SUM(AZ2295:AZ2300)&gt;=1),1,IF(BC2300=0,"",IF(AND(BC2300=1,AZ2300=0,AZ2299=0,AZ2298=0),1,IF(AND(BC2300=1,OR(AZ2300=1,AZ2299=1,AZ2298)),IF(BA2300=1,1,0)))))</f>
        <v/>
      </c>
      <c r="BE2300" s="50" t="str">
        <f aca="false">IF(AND(BD2300=1,BD2299=1),0,IF(BD2300=1,SUM(CM2301:CM2339),""))</f>
        <v/>
      </c>
      <c r="BF2300" s="20" t="str">
        <f aca="false">IF(AND(BB2300=1,BB2299=1,BE2259&lt;&gt;0),"",IF(AND(BB2299=0,BB2300=1),BF2299,IF(AND(BB2300=1,BB2299=1),BF2299,IF(AND(BF2299="",BE2299="",OR(BD2299=0,BD2299="")),"",IF(AND(BF2299="",BE2260=0),"",IF(AND(BE2260&lt;&gt;"",BF2299=BE2260),"",IF(AND(BD2299=1,BE2299&lt;&gt;0),CM2300,IF(BF2299&lt;&gt;0,BF2299+CM2300,IF(BF2299="","")))))))))</f>
        <v/>
      </c>
      <c r="BH2300" s="50"/>
      <c r="BI2300" s="0"/>
      <c r="BU2300" s="0"/>
      <c r="BZ2300" s="49"/>
      <c r="CG2300" s="13"/>
      <c r="CH2300" s="40"/>
      <c r="CI2300" s="13"/>
      <c r="CL2300" s="6" t="n">
        <f aca="false">C2300</f>
        <v>40582</v>
      </c>
      <c r="CM2300" s="13" t="n">
        <f aca="false">CN2300/CN2299-1</f>
        <v>0.00454648783814493</v>
      </c>
      <c r="CN2300" s="76" t="n">
        <v>132.57</v>
      </c>
      <c r="CO2300" s="13" t="n">
        <f aca="false">CN2300/CN2295-1</f>
        <v>0.0139972464433225</v>
      </c>
      <c r="CY2300" s="4" t="n">
        <v>132.09</v>
      </c>
      <c r="CZ2300" s="4" t="n">
        <v>132.57</v>
      </c>
      <c r="DA2300" s="33" t="n">
        <f aca="false">CZ2300-CN2300</f>
        <v>0</v>
      </c>
      <c r="DB2300" s="16" t="n">
        <f aca="false">CZ2300/CY2300-1</f>
        <v>0.00363388598682701</v>
      </c>
      <c r="DC2300" s="15" t="n">
        <f aca="false">CY2300/CZ2299-1</f>
        <v>0.000909297567629031</v>
      </c>
      <c r="DD2300" s="15" t="n">
        <f aca="false">CZ2300/CZ2299-1</f>
        <v>0.00454648783814493</v>
      </c>
      <c r="DE2300" s="34" t="str">
        <f aca="false">IF(CW2300=0,"",-DC2300*CS2300)</f>
        <v/>
      </c>
      <c r="DY2300" s="6"/>
      <c r="EB2300" s="6" t="n">
        <f aca="false">CL2300</f>
        <v>40582</v>
      </c>
      <c r="EC2300" s="13" t="n">
        <f aca="false">SUM(CM2298:CM2300)</f>
        <v>0.0136280493794809</v>
      </c>
    </row>
    <row r="2301" customFormat="false" ht="15" hidden="false" customHeight="false" outlineLevel="0" collapsed="false">
      <c r="A2301" s="0" t="n">
        <f aca="false">IF(FR2301=1,CZ2301,0)</f>
        <v>0</v>
      </c>
      <c r="C2301" s="6" t="n">
        <v>40583</v>
      </c>
      <c r="D2301" s="0" t="n">
        <f aca="false">IF(E2301&gt;E2300,1,0)</f>
        <v>1</v>
      </c>
      <c r="E2301" s="46" t="n">
        <v>116.2103</v>
      </c>
      <c r="F2301" s="46" t="n">
        <v>122.3266</v>
      </c>
      <c r="G2301" s="46" t="n">
        <v>126.8024</v>
      </c>
      <c r="H2301" s="46" t="n">
        <v>128.7587</v>
      </c>
      <c r="I2301" s="46" t="n">
        <v>130.6354</v>
      </c>
      <c r="J2301" s="47" t="str">
        <f aca="false">IF(MIN(E2301:I2301)=E2301,$E$2,IF(MIN(E2301:I2301)=F2301,$F$2,IF(MIN(E2301:I2301)=G2301,$G$2,IF(MIN(E2301:I2301)=H2301,$H$2,IF(MIN(E2301:I2301)=I2301,$I$2)))))</f>
        <v>200D</v>
      </c>
      <c r="K2301" s="47" t="str">
        <f aca="false">IF(MAX(E2301:I2301)=E2301,$E$2,IF(MAX(E2301:I2301)=F2301,$F$2,IF(MAX(E2301:I2301)=G2301,$G$2,IF(MAX(E2301:I2301)=H2301,$H$2,IF(MAX(E2301:I2301)=I2301,$I$2)))))</f>
        <v>10D</v>
      </c>
      <c r="L2301" s="4" t="n">
        <f aca="false">IF(MAX(E2301:I2301)=H2301,1,0)</f>
        <v>0</v>
      </c>
      <c r="M2301" s="4" t="n">
        <f aca="false">IF(MAX(E2301:I2301)=I2301,1,0)</f>
        <v>1</v>
      </c>
      <c r="O2301" s="4" t="n">
        <f aca="false">IF(CN2301&gt;E2301,1,0)</f>
        <v>1</v>
      </c>
      <c r="P2301" s="4" t="n">
        <f aca="false">IF(CN2301&gt;F2301,1,0)</f>
        <v>1</v>
      </c>
      <c r="Q2301" s="4" t="n">
        <f aca="false">IF(CN2301&gt;G2301,1,0)</f>
        <v>1</v>
      </c>
      <c r="R2301" s="4" t="n">
        <f aca="false">IF(CN2301&gt;H2301,1,0)</f>
        <v>1</v>
      </c>
      <c r="S2301" s="4" t="n">
        <f aca="false">IF(CN2301&gt;I2301,1,0)</f>
        <v>1</v>
      </c>
      <c r="T2301" s="25" t="n">
        <f aca="false">IF(AND(AND(R2301=0,S2301=0,Q2301=0),OR(S2300=1,S2299=1,S2298=1)),1,0)</f>
        <v>0</v>
      </c>
      <c r="U2301" s="13" t="n">
        <f aca="false">SUM(CM2300:CM2301)</f>
        <v>0.00227598923363415</v>
      </c>
      <c r="AV2301" s="0"/>
      <c r="AW2301" s="55" t="n">
        <f aca="false">IF(EC2301&gt;$AW$2,1,0)</f>
        <v>0</v>
      </c>
      <c r="AX2301" s="0" t="n">
        <f aca="false">IF(AND(I2301&gt;G2301,I2300&lt;G2300),1,IF(OR(AND(I2301&gt;F2301,I2300&lt;F2300),AND(I2301&gt;E2301,I2300&lt;E2300)),1,0))</f>
        <v>0</v>
      </c>
      <c r="AY2301" s="0" t="n">
        <f aca="false">IF(K2300="10D",1,0)</f>
        <v>1</v>
      </c>
      <c r="AZ2301" s="0" t="n">
        <f aca="false">IF(AND(I2301&gt;G2301,I2300&lt;G2300,I2301&gt;F2301,I2300&gt;F2300,I2301&gt;E2301,I2300&gt;E2300),1,0)</f>
        <v>0</v>
      </c>
      <c r="BA2301" s="56" t="n">
        <f aca="false">IF(G2301&gt;H2301,1,0)</f>
        <v>0</v>
      </c>
      <c r="BB2301" s="56" t="n">
        <f aca="false">IF(I2301&lt;F2301,1,0)</f>
        <v>0</v>
      </c>
      <c r="BC2301" s="0" t="n">
        <f aca="false">IF(AND(SUM(AW2300:AX2300)=2,AY2301=1),1,IF(SUM(AX2299:AX2301)=0,0,IF(AND(OR(AW2299=1,AX2299=1),OR(AW2300=1,AX2300=1),AY2301=1),1,IF(AND(SUM(AW2301:AY2301)=2,SUM(AW2299:AX2299)=2,AX2299=1),1,0))))</f>
        <v>0</v>
      </c>
      <c r="BD2301" s="57" t="str">
        <f aca="false">IF(AND(SUM(BC2299:BC2301)&gt;=1,BA2301=1,SUM(AZ2296:AZ2301)&gt;=1),1,IF(BC2301=0,"",IF(AND(BC2301=1,AZ2301=0,AZ2300=0,AZ2299=0),1,IF(AND(BC2301=1,OR(AZ2301=1,AZ2300=1,AZ2299)),IF(BA2301=1,1,0)))))</f>
        <v/>
      </c>
      <c r="BE2301" s="50" t="str">
        <f aca="false">IF(AND(BD2301=1,BD2300=1),0,IF(BD2301=1,SUM(CM2302:CM2340),""))</f>
        <v/>
      </c>
      <c r="BF2301" s="20" t="str">
        <f aca="false">IF(AND(BB2301=1,BB2300=1,BE2260&lt;&gt;0),"",IF(AND(BB2300=0,BB2301=1),BF2300,IF(AND(BB2301=1,BB2300=1),BF2300,IF(AND(BF2300="",BE2300="",OR(BD2300=0,BD2300="")),"",IF(AND(BF2300="",BE2261=0),"",IF(AND(BE2261&lt;&gt;"",BF2300=BE2261),"",IF(AND(BD2300=1,BE2300&lt;&gt;0),CM2301,IF(BF2300&lt;&gt;0,BF2300+CM2301,IF(BF2300="","")))))))))</f>
        <v/>
      </c>
      <c r="BH2301" s="50"/>
      <c r="BI2301" s="0"/>
      <c r="BU2301" s="0"/>
      <c r="BZ2301" s="49"/>
      <c r="CG2301" s="13"/>
      <c r="CH2301" s="40"/>
      <c r="CI2301" s="13"/>
      <c r="CL2301" s="6" t="n">
        <f aca="false">C2301</f>
        <v>40583</v>
      </c>
      <c r="CM2301" s="13" t="n">
        <f aca="false">CN2301/CN2300-1</f>
        <v>-0.00227049860451078</v>
      </c>
      <c r="CN2301" s="76" t="n">
        <v>132.269</v>
      </c>
      <c r="CO2301" s="13" t="n">
        <f aca="false">CN2301/CN2296-1</f>
        <v>0.0136720695865424</v>
      </c>
      <c r="CY2301" s="4" t="n">
        <v>132.21</v>
      </c>
      <c r="CZ2301" s="4" t="n">
        <v>132.269</v>
      </c>
      <c r="DA2301" s="33" t="n">
        <f aca="false">CZ2301-CN2301</f>
        <v>0</v>
      </c>
      <c r="DB2301" s="16" t="n">
        <f aca="false">CZ2301/CY2301-1</f>
        <v>0.000446259738295041</v>
      </c>
      <c r="DC2301" s="15" t="n">
        <f aca="false">CY2301/CZ2300-1</f>
        <v>-0.00271554650373373</v>
      </c>
      <c r="DD2301" s="15" t="n">
        <f aca="false">CZ2301/CZ2300-1</f>
        <v>-0.00227049860451078</v>
      </c>
      <c r="DE2301" s="34" t="str">
        <f aca="false">IF(CW2301=0,"",-DC2301*CS2301)</f>
        <v/>
      </c>
      <c r="DY2301" s="6"/>
      <c r="EB2301" s="6" t="n">
        <f aca="false">CL2301</f>
        <v>40583</v>
      </c>
      <c r="EC2301" s="13" t="n">
        <f aca="false">SUM(CM2299:CM2301)</f>
        <v>0.00852837200145729</v>
      </c>
    </row>
    <row r="2302" customFormat="false" ht="15" hidden="false" customHeight="false" outlineLevel="0" collapsed="false">
      <c r="A2302" s="0" t="n">
        <f aca="false">IF(FR2302=1,CZ2302,0)</f>
        <v>0</v>
      </c>
      <c r="C2302" s="6" t="n">
        <v>40584</v>
      </c>
      <c r="D2302" s="0" t="n">
        <f aca="false">IF(E2302&gt;E2301,1,0)</f>
        <v>1</v>
      </c>
      <c r="E2302" s="46" t="n">
        <v>116.275</v>
      </c>
      <c r="F2302" s="46" t="n">
        <v>122.5077</v>
      </c>
      <c r="G2302" s="46" t="n">
        <v>127.079</v>
      </c>
      <c r="H2302" s="46" t="n">
        <v>128.9721</v>
      </c>
      <c r="I2302" s="46" t="n">
        <v>130.8685</v>
      </c>
      <c r="J2302" s="47" t="str">
        <f aca="false">IF(MIN(E2302:I2302)=E2302,$E$2,IF(MIN(E2302:I2302)=F2302,$F$2,IF(MIN(E2302:I2302)=G2302,$G$2,IF(MIN(E2302:I2302)=H2302,$H$2,IF(MIN(E2302:I2302)=I2302,$I$2)))))</f>
        <v>200D</v>
      </c>
      <c r="K2302" s="47" t="str">
        <f aca="false">IF(MAX(E2302:I2302)=E2302,$E$2,IF(MAX(E2302:I2302)=F2302,$F$2,IF(MAX(E2302:I2302)=G2302,$G$2,IF(MAX(E2302:I2302)=H2302,$H$2,IF(MAX(E2302:I2302)=I2302,$I$2)))))</f>
        <v>10D</v>
      </c>
      <c r="L2302" s="4" t="n">
        <f aca="false">IF(MAX(E2302:I2302)=H2302,1,0)</f>
        <v>0</v>
      </c>
      <c r="M2302" s="4" t="n">
        <f aca="false">IF(MAX(E2302:I2302)=I2302,1,0)</f>
        <v>1</v>
      </c>
      <c r="O2302" s="4" t="n">
        <f aca="false">IF(CN2302&gt;E2302,1,0)</f>
        <v>1</v>
      </c>
      <c r="P2302" s="4" t="n">
        <f aca="false">IF(CN2302&gt;F2302,1,0)</f>
        <v>1</v>
      </c>
      <c r="Q2302" s="4" t="n">
        <f aca="false">IF(CN2302&gt;G2302,1,0)</f>
        <v>1</v>
      </c>
      <c r="R2302" s="4" t="n">
        <f aca="false">IF(CN2302&gt;H2302,1,0)</f>
        <v>1</v>
      </c>
      <c r="S2302" s="4" t="n">
        <f aca="false">IF(CN2302&gt;I2302,1,0)</f>
        <v>1</v>
      </c>
      <c r="T2302" s="25" t="n">
        <f aca="false">IF(AND(AND(R2302=0,S2302=0,Q2302=0),OR(S2301=1,S2300=1,S2299=1)),1,0)</f>
        <v>0</v>
      </c>
      <c r="U2302" s="13" t="n">
        <f aca="false">SUM(CM2301:CM2302)</f>
        <v>-0.00187736037862263</v>
      </c>
      <c r="AV2302" s="0"/>
      <c r="AW2302" s="55" t="n">
        <f aca="false">IF(EC2302&gt;$AW$2,1,0)</f>
        <v>0</v>
      </c>
      <c r="AX2302" s="0" t="n">
        <f aca="false">IF(AND(I2302&gt;G2302,I2301&lt;G2301),1,IF(OR(AND(I2302&gt;F2302,I2301&lt;F2301),AND(I2302&gt;E2302,I2301&lt;E2301)),1,0))</f>
        <v>0</v>
      </c>
      <c r="AY2302" s="0" t="n">
        <f aca="false">IF(K2301="10D",1,0)</f>
        <v>1</v>
      </c>
      <c r="AZ2302" s="0" t="n">
        <f aca="false">IF(AND(I2302&gt;G2302,I2301&lt;G2301,I2302&gt;F2302,I2301&gt;F2301,I2302&gt;E2302,I2301&gt;E2301),1,0)</f>
        <v>0</v>
      </c>
      <c r="BA2302" s="56" t="n">
        <f aca="false">IF(G2302&gt;H2302,1,0)</f>
        <v>0</v>
      </c>
      <c r="BB2302" s="56" t="n">
        <f aca="false">IF(I2302&lt;F2302,1,0)</f>
        <v>0</v>
      </c>
      <c r="BC2302" s="0" t="n">
        <f aca="false">IF(AND(SUM(AW2301:AX2301)=2,AY2302=1),1,IF(SUM(AX2300:AX2302)=0,0,IF(AND(OR(AW2300=1,AX2300=1),OR(AW2301=1,AX2301=1),AY2302=1),1,IF(AND(SUM(AW2302:AY2302)=2,SUM(AW2300:AX2300)=2,AX2300=1),1,0))))</f>
        <v>0</v>
      </c>
      <c r="BD2302" s="57" t="str">
        <f aca="false">IF(AND(SUM(BC2300:BC2302)&gt;=1,BA2302=1,SUM(AZ2297:AZ2302)&gt;=1),1,IF(BC2302=0,"",IF(AND(BC2302=1,AZ2302=0,AZ2301=0,AZ2300=0),1,IF(AND(BC2302=1,OR(AZ2302=1,AZ2301=1,AZ2300)),IF(BA2302=1,1,0)))))</f>
        <v/>
      </c>
      <c r="BE2302" s="50" t="str">
        <f aca="false">IF(AND(BD2302=1,BD2301=1),0,IF(BD2302=1,SUM(CM2303:CM2341),""))</f>
        <v/>
      </c>
      <c r="BF2302" s="20" t="str">
        <f aca="false">IF(AND(BB2302=1,BB2301=1,BE2261&lt;&gt;0),"",IF(AND(BB2301=0,BB2302=1),BF2301,IF(AND(BB2302=1,BB2301=1),BF2301,IF(AND(BF2301="",BE2301="",OR(BD2301=0,BD2301="")),"",IF(AND(BF2301="",BE2262=0),"",IF(AND(BE2262&lt;&gt;"",BF2301=BE2262),"",IF(AND(BD2301=1,BE2301&lt;&gt;0),CM2302,IF(BF2301&lt;&gt;0,BF2301+CM2302,IF(BF2301="","")))))))))</f>
        <v/>
      </c>
      <c r="BH2302" s="50"/>
      <c r="BI2302" s="0"/>
      <c r="BU2302" s="0"/>
      <c r="BZ2302" s="49"/>
      <c r="CG2302" s="13"/>
      <c r="CH2302" s="40"/>
      <c r="CI2302" s="13"/>
      <c r="CL2302" s="6" t="n">
        <f aca="false">C2302</f>
        <v>40584</v>
      </c>
      <c r="CM2302" s="13" t="n">
        <f aca="false">CN2302/CN2301-1</f>
        <v>0.000393138225888157</v>
      </c>
      <c r="CN2302" s="76" t="n">
        <v>132.321</v>
      </c>
      <c r="CO2302" s="13" t="n">
        <f aca="false">CN2302/CN2297-1</f>
        <v>0.0117831472702248</v>
      </c>
      <c r="CY2302" s="4" t="n">
        <v>131.6</v>
      </c>
      <c r="CZ2302" s="4" t="n">
        <v>132.321</v>
      </c>
      <c r="DA2302" s="33" t="n">
        <f aca="false">CZ2302-CN2302</f>
        <v>0</v>
      </c>
      <c r="DB2302" s="16" t="n">
        <f aca="false">CZ2302/CY2302-1</f>
        <v>0.00547872340425526</v>
      </c>
      <c r="DC2302" s="15" t="n">
        <f aca="false">CY2302/CZ2301-1</f>
        <v>-0.00505787448306116</v>
      </c>
      <c r="DD2302" s="15" t="n">
        <f aca="false">CZ2302/CZ2301-1</f>
        <v>0.000393138225888157</v>
      </c>
      <c r="DE2302" s="34" t="str">
        <f aca="false">IF(CW2302=0,"",-DC2302*CS2302)</f>
        <v/>
      </c>
      <c r="DY2302" s="6"/>
      <c r="EB2302" s="6" t="n">
        <f aca="false">CL2302</f>
        <v>40584</v>
      </c>
      <c r="EC2302" s="13" t="n">
        <f aca="false">SUM(CM2300:CM2302)</f>
        <v>0.0026691274595223</v>
      </c>
    </row>
    <row r="2303" customFormat="false" ht="15" hidden="false" customHeight="false" outlineLevel="0" collapsed="false">
      <c r="A2303" s="0" t="n">
        <f aca="false">IF(FR2303=1,CZ2303,0)</f>
        <v>0</v>
      </c>
      <c r="C2303" s="6" t="n">
        <v>40585</v>
      </c>
      <c r="D2303" s="0" t="n">
        <f aca="false">IF(E2303&gt;E2302,1,0)</f>
        <v>1</v>
      </c>
      <c r="E2303" s="46" t="n">
        <v>116.3363</v>
      </c>
      <c r="F2303" s="46" t="n">
        <v>122.699</v>
      </c>
      <c r="G2303" s="46" t="n">
        <v>127.321</v>
      </c>
      <c r="H2303" s="46" t="n">
        <v>129.2184</v>
      </c>
      <c r="I2303" s="46" t="n">
        <v>131.4075</v>
      </c>
      <c r="J2303" s="47" t="str">
        <f aca="false">IF(MIN(E2303:I2303)=E2303,$E$2,IF(MIN(E2303:I2303)=F2303,$F$2,IF(MIN(E2303:I2303)=G2303,$G$2,IF(MIN(E2303:I2303)=H2303,$H$2,IF(MIN(E2303:I2303)=I2303,$I$2)))))</f>
        <v>200D</v>
      </c>
      <c r="K2303" s="47" t="str">
        <f aca="false">IF(MAX(E2303:I2303)=E2303,$E$2,IF(MAX(E2303:I2303)=F2303,$F$2,IF(MAX(E2303:I2303)=G2303,$G$2,IF(MAX(E2303:I2303)=H2303,$H$2,IF(MAX(E2303:I2303)=I2303,$I$2)))))</f>
        <v>10D</v>
      </c>
      <c r="L2303" s="4" t="n">
        <f aca="false">IF(MAX(E2303:I2303)=H2303,1,0)</f>
        <v>0</v>
      </c>
      <c r="M2303" s="4" t="n">
        <f aca="false">IF(MAX(E2303:I2303)=I2303,1,0)</f>
        <v>1</v>
      </c>
      <c r="O2303" s="4" t="n">
        <f aca="false">IF(CN2303&gt;E2303,1,0)</f>
        <v>1</v>
      </c>
      <c r="P2303" s="4" t="n">
        <f aca="false">IF(CN2303&gt;F2303,1,0)</f>
        <v>1</v>
      </c>
      <c r="Q2303" s="4" t="n">
        <f aca="false">IF(CN2303&gt;G2303,1,0)</f>
        <v>1</v>
      </c>
      <c r="R2303" s="4" t="n">
        <f aca="false">IF(CN2303&gt;H2303,1,0)</f>
        <v>1</v>
      </c>
      <c r="S2303" s="4" t="n">
        <f aca="false">IF(CN2303&gt;I2303,1,0)</f>
        <v>1</v>
      </c>
      <c r="T2303" s="25" t="n">
        <f aca="false">IF(AND(AND(R2303=0,S2303=0,Q2303=0),OR(S2302=1,S2301=1,S2300=1)),1,0)</f>
        <v>0</v>
      </c>
      <c r="U2303" s="13" t="n">
        <f aca="false">SUM(CM2302:CM2303)</f>
        <v>0.00635591057494844</v>
      </c>
      <c r="AV2303" s="0"/>
      <c r="AW2303" s="55" t="n">
        <f aca="false">IF(EC2303&gt;$AW$2,1,0)</f>
        <v>0</v>
      </c>
      <c r="AX2303" s="0" t="n">
        <f aca="false">IF(AND(I2303&gt;G2303,I2302&lt;G2302),1,IF(OR(AND(I2303&gt;F2303,I2302&lt;F2302),AND(I2303&gt;E2303,I2302&lt;E2302)),1,0))</f>
        <v>0</v>
      </c>
      <c r="AY2303" s="0" t="n">
        <f aca="false">IF(K2302="10D",1,0)</f>
        <v>1</v>
      </c>
      <c r="AZ2303" s="0" t="n">
        <f aca="false">IF(AND(I2303&gt;G2303,I2302&lt;G2302,I2303&gt;F2303,I2302&gt;F2302,I2303&gt;E2303,I2302&gt;E2302),1,0)</f>
        <v>0</v>
      </c>
      <c r="BA2303" s="56" t="n">
        <f aca="false">IF(G2303&gt;H2303,1,0)</f>
        <v>0</v>
      </c>
      <c r="BB2303" s="56" t="n">
        <f aca="false">IF(I2303&lt;F2303,1,0)</f>
        <v>0</v>
      </c>
      <c r="BC2303" s="0" t="n">
        <f aca="false">IF(AND(SUM(AW2302:AX2302)=2,AY2303=1),1,IF(SUM(AX2301:AX2303)=0,0,IF(AND(OR(AW2301=1,AX2301=1),OR(AW2302=1,AX2302=1),AY2303=1),1,IF(AND(SUM(AW2303:AY2303)=2,SUM(AW2301:AX2301)=2,AX2301=1),1,0))))</f>
        <v>0</v>
      </c>
      <c r="BD2303" s="57" t="str">
        <f aca="false">IF(AND(SUM(BC2301:BC2303)&gt;=1,BA2303=1,SUM(AZ2298:AZ2303)&gt;=1),1,IF(BC2303=0,"",IF(AND(BC2303=1,AZ2303=0,AZ2302=0,AZ2301=0),1,IF(AND(BC2303=1,OR(AZ2303=1,AZ2302=1,AZ2301)),IF(BA2303=1,1,0)))))</f>
        <v/>
      </c>
      <c r="BE2303" s="50" t="str">
        <f aca="false">IF(AND(BD2303=1,BD2302=1),0,IF(BD2303=1,SUM(CM2304:CM2342),""))</f>
        <v/>
      </c>
      <c r="BF2303" s="20" t="str">
        <f aca="false">IF(AND(BB2303=1,BB2302=1,BE2262&lt;&gt;0),"",IF(AND(BB2302=0,BB2303=1),BF2302,IF(AND(BB2303=1,BB2302=1),BF2302,IF(AND(BF2302="",BE2302="",OR(BD2302=0,BD2302="")),"",IF(AND(BF2302="",BE2263=0),"",IF(AND(BE2263&lt;&gt;"",BF2302=BE2263),"",IF(AND(BD2302=1,BE2302&lt;&gt;0),CM2303,IF(BF2302&lt;&gt;0,BF2302+CM2303,IF(BF2302="","")))))))))</f>
        <v/>
      </c>
      <c r="BH2303" s="50"/>
      <c r="BI2303" s="0"/>
      <c r="BU2303" s="0"/>
      <c r="BZ2303" s="49"/>
      <c r="CG2303" s="13"/>
      <c r="CH2303" s="40"/>
      <c r="CI2303" s="13"/>
      <c r="CL2303" s="6" t="n">
        <f aca="false">C2303</f>
        <v>40585</v>
      </c>
      <c r="CM2303" s="13" t="n">
        <f aca="false">CN2303/CN2302-1</f>
        <v>0.00596277234906029</v>
      </c>
      <c r="CN2303" s="76" t="n">
        <v>133.11</v>
      </c>
      <c r="CO2303" s="13" t="n">
        <f aca="false">CN2303/CN2298-1</f>
        <v>0.014944719786504</v>
      </c>
      <c r="CY2303" s="4" t="n">
        <v>131.8</v>
      </c>
      <c r="CZ2303" s="4" t="n">
        <v>133.11</v>
      </c>
      <c r="DA2303" s="33" t="n">
        <f aca="false">CZ2303-CN2303</f>
        <v>0</v>
      </c>
      <c r="DB2303" s="16" t="n">
        <f aca="false">CZ2303/CY2303-1</f>
        <v>0.00993930197268589</v>
      </c>
      <c r="DC2303" s="15" t="n">
        <f aca="false">CY2303/CZ2302-1</f>
        <v>-0.00393739466902443</v>
      </c>
      <c r="DD2303" s="15" t="n">
        <f aca="false">CZ2303/CZ2302-1</f>
        <v>0.00596277234906029</v>
      </c>
      <c r="DE2303" s="34" t="str">
        <f aca="false">IF(CW2303=0,"",-DC2303*CS2303)</f>
        <v/>
      </c>
      <c r="DY2303" s="6"/>
      <c r="EB2303" s="6" t="n">
        <f aca="false">CL2303</f>
        <v>40585</v>
      </c>
      <c r="EC2303" s="13" t="n">
        <f aca="false">SUM(CM2301:CM2303)</f>
        <v>0.00408541197043766</v>
      </c>
    </row>
    <row r="2304" customFormat="false" ht="15" hidden="false" customHeight="false" outlineLevel="0" collapsed="false">
      <c r="A2304" s="0" t="n">
        <f aca="false">IF(FR2304=1,CZ2304,0)</f>
        <v>0</v>
      </c>
      <c r="C2304" s="6" t="n">
        <v>40588</v>
      </c>
      <c r="D2304" s="0" t="n">
        <f aca="false">IF(E2304&gt;E2303,1,0)</f>
        <v>1</v>
      </c>
      <c r="E2304" s="46" t="n">
        <v>116.4093</v>
      </c>
      <c r="F2304" s="46" t="n">
        <v>122.8991</v>
      </c>
      <c r="G2304" s="46" t="n">
        <v>127.5384</v>
      </c>
      <c r="H2304" s="46" t="n">
        <v>129.4744</v>
      </c>
      <c r="I2304" s="46" t="n">
        <v>131.8825</v>
      </c>
      <c r="J2304" s="47" t="str">
        <f aca="false">IF(MIN(E2304:I2304)=E2304,$E$2,IF(MIN(E2304:I2304)=F2304,$F$2,IF(MIN(E2304:I2304)=G2304,$G$2,IF(MIN(E2304:I2304)=H2304,$H$2,IF(MIN(E2304:I2304)=I2304,$I$2)))))</f>
        <v>200D</v>
      </c>
      <c r="K2304" s="47" t="str">
        <f aca="false">IF(MAX(E2304:I2304)=E2304,$E$2,IF(MAX(E2304:I2304)=F2304,$F$2,IF(MAX(E2304:I2304)=G2304,$G$2,IF(MAX(E2304:I2304)=H2304,$H$2,IF(MAX(E2304:I2304)=I2304,$I$2)))))</f>
        <v>10D</v>
      </c>
      <c r="L2304" s="4" t="n">
        <f aca="false">IF(MAX(E2304:I2304)=H2304,1,0)</f>
        <v>0</v>
      </c>
      <c r="M2304" s="4" t="n">
        <f aca="false">IF(MAX(E2304:I2304)=I2304,1,0)</f>
        <v>1</v>
      </c>
      <c r="O2304" s="4" t="n">
        <f aca="false">IF(CN2304&gt;E2304,1,0)</f>
        <v>1</v>
      </c>
      <c r="P2304" s="4" t="n">
        <f aca="false">IF(CN2304&gt;F2304,1,0)</f>
        <v>1</v>
      </c>
      <c r="Q2304" s="4" t="n">
        <f aca="false">IF(CN2304&gt;G2304,1,0)</f>
        <v>1</v>
      </c>
      <c r="R2304" s="4" t="n">
        <f aca="false">IF(CN2304&gt;H2304,1,0)</f>
        <v>1</v>
      </c>
      <c r="S2304" s="4" t="n">
        <f aca="false">IF(CN2304&gt;I2304,1,0)</f>
        <v>1</v>
      </c>
      <c r="T2304" s="25" t="n">
        <f aca="false">IF(AND(AND(R2304=0,S2304=0,Q2304=0),OR(S2303=1,S2302=1,S2301=1)),1,0)</f>
        <v>0</v>
      </c>
      <c r="U2304" s="13" t="n">
        <f aca="false">SUM(CM2303:CM2304)</f>
        <v>0.00836679909385785</v>
      </c>
      <c r="AV2304" s="0"/>
      <c r="AW2304" s="55" t="n">
        <f aca="false">IF(EC2304&gt;$AW$2,1,0)</f>
        <v>0</v>
      </c>
      <c r="AX2304" s="0" t="n">
        <f aca="false">IF(AND(I2304&gt;G2304,I2303&lt;G2303),1,IF(OR(AND(I2304&gt;F2304,I2303&lt;F2303),AND(I2304&gt;E2304,I2303&lt;E2303)),1,0))</f>
        <v>0</v>
      </c>
      <c r="AY2304" s="0" t="n">
        <f aca="false">IF(K2303="10D",1,0)</f>
        <v>1</v>
      </c>
      <c r="AZ2304" s="0" t="n">
        <f aca="false">IF(AND(I2304&gt;G2304,I2303&lt;G2303,I2304&gt;F2304,I2303&gt;F2303,I2304&gt;E2304,I2303&gt;E2303),1,0)</f>
        <v>0</v>
      </c>
      <c r="BA2304" s="56" t="n">
        <f aca="false">IF(G2304&gt;H2304,1,0)</f>
        <v>0</v>
      </c>
      <c r="BB2304" s="56" t="n">
        <f aca="false">IF(I2304&lt;F2304,1,0)</f>
        <v>0</v>
      </c>
      <c r="BC2304" s="0" t="n">
        <f aca="false">IF(AND(SUM(AW2303:AX2303)=2,AY2304=1),1,IF(SUM(AX2302:AX2304)=0,0,IF(AND(OR(AW2302=1,AX2302=1),OR(AW2303=1,AX2303=1),AY2304=1),1,IF(AND(SUM(AW2304:AY2304)=2,SUM(AW2302:AX2302)=2,AX2302=1),1,0))))</f>
        <v>0</v>
      </c>
      <c r="BD2304" s="57" t="str">
        <f aca="false">IF(AND(SUM(BC2302:BC2304)&gt;=1,BA2304=1,SUM(AZ2299:AZ2304)&gt;=1),1,IF(BC2304=0,"",IF(AND(BC2304=1,AZ2304=0,AZ2303=0,AZ2302=0),1,IF(AND(BC2304=1,OR(AZ2304=1,AZ2303=1,AZ2302)),IF(BA2304=1,1,0)))))</f>
        <v/>
      </c>
      <c r="BE2304" s="50" t="str">
        <f aca="false">IF(AND(BD2304=1,BD2303=1),0,IF(BD2304=1,SUM(CM2305:CM2343),""))</f>
        <v/>
      </c>
      <c r="BF2304" s="20" t="str">
        <f aca="false">IF(AND(BB2304=1,BB2303=1,BE2263&lt;&gt;0),"",IF(AND(BB2303=0,BB2304=1),BF2303,IF(AND(BB2304=1,BB2303=1),BF2303,IF(AND(BF2303="",BE2303="",OR(BD2303=0,BD2303="")),"",IF(AND(BF2303="",BE2264=0),"",IF(AND(BE2264&lt;&gt;"",BF2303=BE2264),"",IF(AND(BD2303=1,BE2303&lt;&gt;0),CM2304,IF(BF2303&lt;&gt;0,BF2303+CM2304,IF(BF2303="","")))))))))</f>
        <v/>
      </c>
      <c r="BH2304" s="50"/>
      <c r="BI2304" s="0"/>
      <c r="BU2304" s="0"/>
      <c r="BZ2304" s="49"/>
      <c r="CG2304" s="13"/>
      <c r="CH2304" s="40"/>
      <c r="CI2304" s="13"/>
      <c r="CL2304" s="6" t="n">
        <f aca="false">C2304</f>
        <v>40588</v>
      </c>
      <c r="CM2304" s="13" t="n">
        <f aca="false">CN2304/CN2303-1</f>
        <v>0.00240402674479756</v>
      </c>
      <c r="CN2304" s="76" t="n">
        <v>133.43</v>
      </c>
      <c r="CO2304" s="13" t="n">
        <f aca="false">CN2304/CN2299-1</f>
        <v>0.0110631204061529</v>
      </c>
      <c r="CY2304" s="4" t="n">
        <v>133.03</v>
      </c>
      <c r="CZ2304" s="4" t="n">
        <v>133.43</v>
      </c>
      <c r="DA2304" s="33" t="n">
        <f aca="false">CZ2304-CN2304</f>
        <v>0</v>
      </c>
      <c r="DB2304" s="16" t="n">
        <f aca="false">CZ2304/CY2304-1</f>
        <v>0.00300684056227918</v>
      </c>
      <c r="DC2304" s="15" t="n">
        <f aca="false">CY2304/CZ2303-1</f>
        <v>-0.000601006686199446</v>
      </c>
      <c r="DD2304" s="15" t="n">
        <f aca="false">CZ2304/CZ2303-1</f>
        <v>0.00240402674479756</v>
      </c>
      <c r="DE2304" s="34" t="str">
        <f aca="false">IF(CW2304=0,"",-DC2304*CS2304)</f>
        <v/>
      </c>
      <c r="DY2304" s="6"/>
      <c r="EB2304" s="6" t="n">
        <f aca="false">CL2304</f>
        <v>40588</v>
      </c>
      <c r="EC2304" s="13" t="n">
        <f aca="false">SUM(CM2302:CM2304)</f>
        <v>0.008759937319746</v>
      </c>
    </row>
    <row r="2305" customFormat="false" ht="15" hidden="false" customHeight="false" outlineLevel="0" collapsed="false">
      <c r="A2305" s="0" t="n">
        <f aca="false">IF(FR2305=1,CZ2305,0)</f>
        <v>0</v>
      </c>
      <c r="C2305" s="6" t="n">
        <v>40589</v>
      </c>
      <c r="D2305" s="0" t="n">
        <f aca="false">IF(E2305&gt;E2304,1,0)</f>
        <v>1</v>
      </c>
      <c r="E2305" s="46" t="n">
        <v>116.4726</v>
      </c>
      <c r="F2305" s="46" t="n">
        <v>123.1043</v>
      </c>
      <c r="G2305" s="46" t="n">
        <v>127.7408</v>
      </c>
      <c r="H2305" s="46" t="n">
        <v>129.6731</v>
      </c>
      <c r="I2305" s="46" t="n">
        <v>132.1095</v>
      </c>
      <c r="J2305" s="47" t="str">
        <f aca="false">IF(MIN(E2305:I2305)=E2305,$E$2,IF(MIN(E2305:I2305)=F2305,$F$2,IF(MIN(E2305:I2305)=G2305,$G$2,IF(MIN(E2305:I2305)=H2305,$H$2,IF(MIN(E2305:I2305)=I2305,$I$2)))))</f>
        <v>200D</v>
      </c>
      <c r="K2305" s="47" t="str">
        <f aca="false">IF(MAX(E2305:I2305)=E2305,$E$2,IF(MAX(E2305:I2305)=F2305,$F$2,IF(MAX(E2305:I2305)=G2305,$G$2,IF(MAX(E2305:I2305)=H2305,$H$2,IF(MAX(E2305:I2305)=I2305,$I$2)))))</f>
        <v>10D</v>
      </c>
      <c r="L2305" s="4" t="n">
        <f aca="false">IF(MAX(E2305:I2305)=H2305,1,0)</f>
        <v>0</v>
      </c>
      <c r="M2305" s="4" t="n">
        <f aca="false">IF(MAX(E2305:I2305)=I2305,1,0)</f>
        <v>1</v>
      </c>
      <c r="O2305" s="4" t="n">
        <f aca="false">IF(CN2305&gt;E2305,1,0)</f>
        <v>1</v>
      </c>
      <c r="P2305" s="4" t="n">
        <f aca="false">IF(CN2305&gt;F2305,1,0)</f>
        <v>1</v>
      </c>
      <c r="Q2305" s="4" t="n">
        <f aca="false">IF(CN2305&gt;G2305,1,0)</f>
        <v>1</v>
      </c>
      <c r="R2305" s="4" t="n">
        <f aca="false">IF(CN2305&gt;H2305,1,0)</f>
        <v>1</v>
      </c>
      <c r="S2305" s="4" t="n">
        <f aca="false">IF(CN2305&gt;I2305,1,0)</f>
        <v>1</v>
      </c>
      <c r="T2305" s="25" t="n">
        <f aca="false">IF(AND(AND(R2305=0,S2305=0,Q2305=0),OR(S2304=1,S2303=1,S2302=1)),1,0)</f>
        <v>0</v>
      </c>
      <c r="U2305" s="13" t="n">
        <f aca="false">SUM(CM2304:CM2305)</f>
        <v>-0.000743691159721838</v>
      </c>
      <c r="AV2305" s="0"/>
      <c r="AW2305" s="55" t="n">
        <f aca="false">IF(EC2305&gt;$AW$2,1,0)</f>
        <v>0</v>
      </c>
      <c r="AX2305" s="0" t="n">
        <f aca="false">IF(AND(I2305&gt;G2305,I2304&lt;G2304),1,IF(OR(AND(I2305&gt;F2305,I2304&lt;F2304),AND(I2305&gt;E2305,I2304&lt;E2304)),1,0))</f>
        <v>0</v>
      </c>
      <c r="AY2305" s="0" t="n">
        <f aca="false">IF(K2304="10D",1,0)</f>
        <v>1</v>
      </c>
      <c r="AZ2305" s="0" t="n">
        <f aca="false">IF(AND(I2305&gt;G2305,I2304&lt;G2304,I2305&gt;F2305,I2304&gt;F2304,I2305&gt;E2305,I2304&gt;E2304),1,0)</f>
        <v>0</v>
      </c>
      <c r="BA2305" s="56" t="n">
        <f aca="false">IF(G2305&gt;H2305,1,0)</f>
        <v>0</v>
      </c>
      <c r="BB2305" s="56" t="n">
        <f aca="false">IF(I2305&lt;F2305,1,0)</f>
        <v>0</v>
      </c>
      <c r="BC2305" s="0" t="n">
        <f aca="false">IF(AND(SUM(AW2304:AX2304)=2,AY2305=1),1,IF(SUM(AX2303:AX2305)=0,0,IF(AND(OR(AW2303=1,AX2303=1),OR(AW2304=1,AX2304=1),AY2305=1),1,IF(AND(SUM(AW2305:AY2305)=2,SUM(AW2303:AX2303)=2,AX2303=1),1,0))))</f>
        <v>0</v>
      </c>
      <c r="BD2305" s="57" t="str">
        <f aca="false">IF(AND(SUM(BC2303:BC2305)&gt;=1,BA2305=1,SUM(AZ2300:AZ2305)&gt;=1),1,IF(BC2305=0,"",IF(AND(BC2305=1,AZ2305=0,AZ2304=0,AZ2303=0),1,IF(AND(BC2305=1,OR(AZ2305=1,AZ2304=1,AZ2303)),IF(BA2305=1,1,0)))))</f>
        <v/>
      </c>
      <c r="BE2305" s="50" t="str">
        <f aca="false">IF(AND(BD2305=1,BD2304=1),0,IF(BD2305=1,SUM(CM2306:CM2344),""))</f>
        <v/>
      </c>
      <c r="BF2305" s="20" t="str">
        <f aca="false">IF(AND(BB2305=1,BB2304=1,BE2264&lt;&gt;0),"",IF(AND(BB2304=0,BB2305=1),BF2304,IF(AND(BB2305=1,BB2304=1),BF2304,IF(AND(BF2304="",BE2304="",OR(BD2304=0,BD2304="")),"",IF(AND(BF2304="",BE2265=0),"",IF(AND(BE2265&lt;&gt;"",BF2304=BE2265),"",IF(AND(BD2304=1,BE2304&lt;&gt;0),CM2305,IF(BF2304&lt;&gt;0,BF2304+CM2305,IF(BF2304="","")))))))))</f>
        <v/>
      </c>
      <c r="BH2305" s="50"/>
      <c r="BI2305" s="0"/>
      <c r="BU2305" s="0"/>
      <c r="BZ2305" s="49"/>
      <c r="CG2305" s="13"/>
      <c r="CH2305" s="40"/>
      <c r="CI2305" s="13"/>
      <c r="CL2305" s="6" t="n">
        <f aca="false">C2305</f>
        <v>40589</v>
      </c>
      <c r="CM2305" s="13" t="n">
        <f aca="false">CN2305/CN2304-1</f>
        <v>-0.0031477179045194</v>
      </c>
      <c r="CN2305" s="76" t="n">
        <v>133.01</v>
      </c>
      <c r="CO2305" s="13" t="n">
        <f aca="false">CN2305/CN2300-1</f>
        <v>0.00331900128234142</v>
      </c>
      <c r="CY2305" s="4" t="n">
        <v>133.02</v>
      </c>
      <c r="CZ2305" s="4" t="n">
        <v>133.01</v>
      </c>
      <c r="DA2305" s="33" t="n">
        <f aca="false">CZ2305-CN2305</f>
        <v>0</v>
      </c>
      <c r="DB2305" s="16" t="n">
        <f aca="false">CZ2305/CY2305-1</f>
        <v>-7.51766651633234E-005</v>
      </c>
      <c r="DC2305" s="15" t="n">
        <f aca="false">CY2305/CZ2304-1</f>
        <v>-0.00307277224012592</v>
      </c>
      <c r="DD2305" s="15" t="n">
        <f aca="false">CZ2305/CZ2304-1</f>
        <v>-0.0031477179045194</v>
      </c>
      <c r="DE2305" s="34" t="str">
        <f aca="false">IF(CW2305=0,"",-DC2305*CS2305)</f>
        <v/>
      </c>
      <c r="DY2305" s="6"/>
      <c r="EB2305" s="6" t="n">
        <f aca="false">CL2305</f>
        <v>40589</v>
      </c>
      <c r="EC2305" s="13" t="n">
        <f aca="false">SUM(CM2303:CM2305)</f>
        <v>0.00521908118933845</v>
      </c>
    </row>
    <row r="2306" customFormat="false" ht="15" hidden="false" customHeight="false" outlineLevel="0" collapsed="false">
      <c r="A2306" s="0" t="n">
        <f aca="false">IF(FR2306=1,CZ2306,0)</f>
        <v>0</v>
      </c>
      <c r="C2306" s="6" t="n">
        <v>40590</v>
      </c>
      <c r="D2306" s="0" t="n">
        <f aca="false">IF(E2306&gt;E2305,1,0)</f>
        <v>1</v>
      </c>
      <c r="E2306" s="46" t="n">
        <v>116.5543</v>
      </c>
      <c r="F2306" s="46" t="n">
        <v>123.2946</v>
      </c>
      <c r="G2306" s="46" t="n">
        <v>127.9626</v>
      </c>
      <c r="H2306" s="46" t="n">
        <v>129.9021</v>
      </c>
      <c r="I2306" s="46" t="n">
        <v>132.446</v>
      </c>
      <c r="J2306" s="47" t="str">
        <f aca="false">IF(MIN(E2306:I2306)=E2306,$E$2,IF(MIN(E2306:I2306)=F2306,$F$2,IF(MIN(E2306:I2306)=G2306,$G$2,IF(MIN(E2306:I2306)=H2306,$H$2,IF(MIN(E2306:I2306)=I2306,$I$2)))))</f>
        <v>200D</v>
      </c>
      <c r="K2306" s="47" t="str">
        <f aca="false">IF(MAX(E2306:I2306)=E2306,$E$2,IF(MAX(E2306:I2306)=F2306,$F$2,IF(MAX(E2306:I2306)=G2306,$G$2,IF(MAX(E2306:I2306)=H2306,$H$2,IF(MAX(E2306:I2306)=I2306,$I$2)))))</f>
        <v>10D</v>
      </c>
      <c r="L2306" s="4" t="n">
        <f aca="false">IF(MAX(E2306:I2306)=H2306,1,0)</f>
        <v>0</v>
      </c>
      <c r="M2306" s="4" t="n">
        <f aca="false">IF(MAX(E2306:I2306)=I2306,1,0)</f>
        <v>1</v>
      </c>
      <c r="O2306" s="4" t="n">
        <f aca="false">IF(CN2306&gt;E2306,1,0)</f>
        <v>1</v>
      </c>
      <c r="P2306" s="4" t="n">
        <f aca="false">IF(CN2306&gt;F2306,1,0)</f>
        <v>1</v>
      </c>
      <c r="Q2306" s="4" t="n">
        <f aca="false">IF(CN2306&gt;G2306,1,0)</f>
        <v>1</v>
      </c>
      <c r="R2306" s="4" t="n">
        <f aca="false">IF(CN2306&gt;H2306,1,0)</f>
        <v>1</v>
      </c>
      <c r="S2306" s="4" t="n">
        <f aca="false">IF(CN2306&gt;I2306,1,0)</f>
        <v>1</v>
      </c>
      <c r="T2306" s="25" t="n">
        <f aca="false">IF(AND(AND(R2306=0,S2306=0,Q2306=0),OR(S2305=1,S2304=1,S2303=1)),1,0)</f>
        <v>0</v>
      </c>
      <c r="U2306" s="13" t="n">
        <f aca="false">SUM(CM2305:CM2306)</f>
        <v>0.00316759673347766</v>
      </c>
      <c r="AV2306" s="0"/>
      <c r="AW2306" s="55" t="n">
        <f aca="false">IF(EC2306&gt;$AW$2,1,0)</f>
        <v>0</v>
      </c>
      <c r="AX2306" s="0" t="n">
        <f aca="false">IF(AND(I2306&gt;G2306,I2305&lt;G2305),1,IF(OR(AND(I2306&gt;F2306,I2305&lt;F2305),AND(I2306&gt;E2306,I2305&lt;E2305)),1,0))</f>
        <v>0</v>
      </c>
      <c r="AY2306" s="0" t="n">
        <f aca="false">IF(K2305="10D",1,0)</f>
        <v>1</v>
      </c>
      <c r="AZ2306" s="0" t="n">
        <f aca="false">IF(AND(I2306&gt;G2306,I2305&lt;G2305,I2306&gt;F2306,I2305&gt;F2305,I2306&gt;E2306,I2305&gt;E2305),1,0)</f>
        <v>0</v>
      </c>
      <c r="BA2306" s="56" t="n">
        <f aca="false">IF(G2306&gt;H2306,1,0)</f>
        <v>0</v>
      </c>
      <c r="BB2306" s="56" t="n">
        <f aca="false">IF(I2306&lt;F2306,1,0)</f>
        <v>0</v>
      </c>
      <c r="BC2306" s="0" t="n">
        <f aca="false">IF(AND(SUM(AW2305:AX2305)=2,AY2306=1),1,IF(SUM(AX2304:AX2306)=0,0,IF(AND(OR(AW2304=1,AX2304=1),OR(AW2305=1,AX2305=1),AY2306=1),1,IF(AND(SUM(AW2306:AY2306)=2,SUM(AW2304:AX2304)=2,AX2304=1),1,0))))</f>
        <v>0</v>
      </c>
      <c r="BD2306" s="57" t="str">
        <f aca="false">IF(AND(SUM(BC2304:BC2306)&gt;=1,BA2306=1,SUM(AZ2301:AZ2306)&gt;=1),1,IF(BC2306=0,"",IF(AND(BC2306=1,AZ2306=0,AZ2305=0,AZ2304=0),1,IF(AND(BC2306=1,OR(AZ2306=1,AZ2305=1,AZ2304)),IF(BA2306=1,1,0)))))</f>
        <v/>
      </c>
      <c r="BE2306" s="50" t="str">
        <f aca="false">IF(AND(BD2306=1,BD2305=1),0,IF(BD2306=1,SUM(CM2307:CM2345),""))</f>
        <v/>
      </c>
      <c r="BF2306" s="20" t="str">
        <f aca="false">IF(AND(BB2306=1,BB2305=1,BE2265&lt;&gt;0),"",IF(AND(BB2305=0,BB2306=1),BF2305,IF(AND(BB2306=1,BB2305=1),BF2305,IF(AND(BF2305="",BE2305="",OR(BD2305=0,BD2305="")),"",IF(AND(BF2305="",BE2266=0),"",IF(AND(BE2266&lt;&gt;"",BF2305=BE2266),"",IF(AND(BD2305=1,BE2305&lt;&gt;0),CM2306,IF(BF2305&lt;&gt;0,BF2305+CM2306,IF(BF2305="","")))))))))</f>
        <v/>
      </c>
      <c r="BH2306" s="50"/>
      <c r="BI2306" s="0"/>
      <c r="BU2306" s="0"/>
      <c r="BZ2306" s="49"/>
      <c r="CG2306" s="13"/>
      <c r="CH2306" s="40"/>
      <c r="CI2306" s="13"/>
      <c r="CL2306" s="6" t="n">
        <f aca="false">C2306</f>
        <v>40590</v>
      </c>
      <c r="CM2306" s="13" t="n">
        <f aca="false">CN2306/CN2305-1</f>
        <v>0.00631531463799706</v>
      </c>
      <c r="CN2306" s="76" t="n">
        <v>133.85</v>
      </c>
      <c r="CO2306" s="13" t="n">
        <f aca="false">CN2306/CN2301-1</f>
        <v>0.0119529141370993</v>
      </c>
      <c r="CY2306" s="4" t="n">
        <v>133.46</v>
      </c>
      <c r="CZ2306" s="4" t="n">
        <v>133.85</v>
      </c>
      <c r="DA2306" s="33" t="n">
        <f aca="false">CZ2306-CN2306</f>
        <v>0</v>
      </c>
      <c r="DB2306" s="16" t="n">
        <f aca="false">CZ2306/CY2306-1</f>
        <v>0.00292222388730701</v>
      </c>
      <c r="DC2306" s="15" t="n">
        <f aca="false">CY2306/CZ2305-1</f>
        <v>0.00338320427035566</v>
      </c>
      <c r="DD2306" s="15" t="n">
        <f aca="false">CZ2306/CZ2305-1</f>
        <v>0.00631531463799706</v>
      </c>
      <c r="DE2306" s="34" t="str">
        <f aca="false">IF(CW2306=0,"",-DC2306*CS2306)</f>
        <v/>
      </c>
      <c r="DY2306" s="6"/>
      <c r="EB2306" s="6" t="n">
        <f aca="false">CL2306</f>
        <v>40590</v>
      </c>
      <c r="EC2306" s="13" t="n">
        <f aca="false">SUM(CM2304:CM2306)</f>
        <v>0.00557162347827522</v>
      </c>
    </row>
    <row r="2307" customFormat="false" ht="15" hidden="false" customHeight="false" outlineLevel="0" collapsed="false">
      <c r="A2307" s="0" t="n">
        <f aca="false">IF(FR2307=1,CZ2307,0)</f>
        <v>0</v>
      </c>
      <c r="C2307" s="6" t="n">
        <v>40591</v>
      </c>
      <c r="D2307" s="0" t="n">
        <f aca="false">IF(E2307&gt;E2306,1,0)</f>
        <v>1</v>
      </c>
      <c r="E2307" s="46" t="n">
        <v>116.6414</v>
      </c>
      <c r="F2307" s="46" t="n">
        <v>123.4944</v>
      </c>
      <c r="G2307" s="46" t="n">
        <v>128.191</v>
      </c>
      <c r="H2307" s="46" t="n">
        <v>130.1224</v>
      </c>
      <c r="I2307" s="46" t="n">
        <v>132.793</v>
      </c>
      <c r="J2307" s="47" t="str">
        <f aca="false">IF(MIN(E2307:I2307)=E2307,$E$2,IF(MIN(E2307:I2307)=F2307,$F$2,IF(MIN(E2307:I2307)=G2307,$G$2,IF(MIN(E2307:I2307)=H2307,$H$2,IF(MIN(E2307:I2307)=I2307,$I$2)))))</f>
        <v>200D</v>
      </c>
      <c r="K2307" s="47" t="str">
        <f aca="false">IF(MAX(E2307:I2307)=E2307,$E$2,IF(MAX(E2307:I2307)=F2307,$F$2,IF(MAX(E2307:I2307)=G2307,$G$2,IF(MAX(E2307:I2307)=H2307,$H$2,IF(MAX(E2307:I2307)=I2307,$I$2)))))</f>
        <v>10D</v>
      </c>
      <c r="L2307" s="4" t="n">
        <f aca="false">IF(MAX(E2307:I2307)=H2307,1,0)</f>
        <v>0</v>
      </c>
      <c r="M2307" s="4" t="n">
        <f aca="false">IF(MAX(E2307:I2307)=I2307,1,0)</f>
        <v>1</v>
      </c>
      <c r="O2307" s="4" t="n">
        <f aca="false">IF(CN2307&gt;E2307,1,0)</f>
        <v>1</v>
      </c>
      <c r="P2307" s="4" t="n">
        <f aca="false">IF(CN2307&gt;F2307,1,0)</f>
        <v>1</v>
      </c>
      <c r="Q2307" s="4" t="n">
        <f aca="false">IF(CN2307&gt;G2307,1,0)</f>
        <v>1</v>
      </c>
      <c r="R2307" s="4" t="n">
        <f aca="false">IF(CN2307&gt;H2307,1,0)</f>
        <v>1</v>
      </c>
      <c r="S2307" s="4" t="n">
        <f aca="false">IF(CN2307&gt;I2307,1,0)</f>
        <v>1</v>
      </c>
      <c r="T2307" s="25" t="n">
        <f aca="false">IF(AND(AND(R2307=0,S2307=0,Q2307=0),OR(S2306=1,S2305=1,S2304=1)),1,0)</f>
        <v>0</v>
      </c>
      <c r="U2307" s="13" t="n">
        <f aca="false">SUM(CM2306:CM2307)</f>
        <v>0.0093037345109892</v>
      </c>
      <c r="AV2307" s="0"/>
      <c r="AW2307" s="55" t="n">
        <f aca="false">IF(EC2307&gt;$AW$2,1,0)</f>
        <v>0</v>
      </c>
      <c r="AX2307" s="0" t="n">
        <f aca="false">IF(AND(I2307&gt;G2307,I2306&lt;G2306),1,IF(OR(AND(I2307&gt;F2307,I2306&lt;F2306),AND(I2307&gt;E2307,I2306&lt;E2306)),1,0))</f>
        <v>0</v>
      </c>
      <c r="AY2307" s="0" t="n">
        <f aca="false">IF(K2306="10D",1,0)</f>
        <v>1</v>
      </c>
      <c r="AZ2307" s="0" t="n">
        <f aca="false">IF(AND(I2307&gt;G2307,I2306&lt;G2306,I2307&gt;F2307,I2306&gt;F2306,I2307&gt;E2307,I2306&gt;E2306),1,0)</f>
        <v>0</v>
      </c>
      <c r="BA2307" s="56" t="n">
        <f aca="false">IF(G2307&gt;H2307,1,0)</f>
        <v>0</v>
      </c>
      <c r="BB2307" s="56" t="n">
        <f aca="false">IF(I2307&lt;F2307,1,0)</f>
        <v>0</v>
      </c>
      <c r="BC2307" s="0" t="n">
        <f aca="false">IF(AND(SUM(AW2306:AX2306)=2,AY2307=1),1,IF(SUM(AX2305:AX2307)=0,0,IF(AND(OR(AW2305=1,AX2305=1),OR(AW2306=1,AX2306=1),AY2307=1),1,IF(AND(SUM(AW2307:AY2307)=2,SUM(AW2305:AX2305)=2,AX2305=1),1,0))))</f>
        <v>0</v>
      </c>
      <c r="BD2307" s="57" t="str">
        <f aca="false">IF(AND(SUM(BC2305:BC2307)&gt;=1,BA2307=1,SUM(AZ2302:AZ2307)&gt;=1),1,IF(BC2307=0,"",IF(AND(BC2307=1,AZ2307=0,AZ2306=0,AZ2305=0),1,IF(AND(BC2307=1,OR(AZ2307=1,AZ2306=1,AZ2305)),IF(BA2307=1,1,0)))))</f>
        <v/>
      </c>
      <c r="BE2307" s="50" t="str">
        <f aca="false">IF(AND(BD2307=1,BD2306=1),0,IF(BD2307=1,SUM(CM2308:CM2346),""))</f>
        <v/>
      </c>
      <c r="BF2307" s="20" t="str">
        <f aca="false">IF(AND(BB2307=1,BB2306=1,BE2266&lt;&gt;0),"",IF(AND(BB2306=0,BB2307=1),BF2306,IF(AND(BB2307=1,BB2306=1),BF2306,IF(AND(BF2306="",BE2306="",OR(BD2306=0,BD2306="")),"",IF(AND(BF2306="",BE2267=0),"",IF(AND(BE2267&lt;&gt;"",BF2306=BE2267),"",IF(AND(BD2306=1,BE2306&lt;&gt;0),CM2307,IF(BF2306&lt;&gt;0,BF2306+CM2307,IF(BF2306="","")))))))))</f>
        <v/>
      </c>
      <c r="BH2307" s="50"/>
      <c r="BI2307" s="0"/>
      <c r="BU2307" s="0"/>
      <c r="BZ2307" s="49"/>
      <c r="CG2307" s="13"/>
      <c r="CH2307" s="40"/>
      <c r="CI2307" s="13"/>
      <c r="CL2307" s="6" t="n">
        <f aca="false">C2307</f>
        <v>40591</v>
      </c>
      <c r="CM2307" s="13" t="n">
        <f aca="false">CN2307/CN2306-1</f>
        <v>0.00298841987299214</v>
      </c>
      <c r="CN2307" s="76" t="n">
        <v>134.25</v>
      </c>
      <c r="CO2307" s="13" t="n">
        <f aca="false">CN2307/CN2302-1</f>
        <v>0.0145781848686151</v>
      </c>
      <c r="CY2307" s="4" t="n">
        <v>133.46</v>
      </c>
      <c r="CZ2307" s="4" t="n">
        <v>134.25</v>
      </c>
      <c r="DA2307" s="33" t="n">
        <f aca="false">CZ2307-CN2307</f>
        <v>0</v>
      </c>
      <c r="DB2307" s="16" t="n">
        <f aca="false">CZ2307/CY2307-1</f>
        <v>0.0059193765922374</v>
      </c>
      <c r="DC2307" s="15" t="n">
        <f aca="false">CY2307/CZ2306-1</f>
        <v>-0.00291370937616719</v>
      </c>
      <c r="DD2307" s="15" t="n">
        <f aca="false">CZ2307/CZ2306-1</f>
        <v>0.00298841987299214</v>
      </c>
      <c r="DE2307" s="34" t="str">
        <f aca="false">IF(CW2307=0,"",-DC2307*CS2307)</f>
        <v/>
      </c>
      <c r="DY2307" s="6"/>
      <c r="EB2307" s="6" t="n">
        <f aca="false">CL2307</f>
        <v>40591</v>
      </c>
      <c r="EC2307" s="13" t="n">
        <f aca="false">SUM(CM2305:CM2307)</f>
        <v>0.00615601660646981</v>
      </c>
    </row>
    <row r="2308" customFormat="false" ht="15" hidden="false" customHeight="false" outlineLevel="0" collapsed="false">
      <c r="A2308" s="0" t="n">
        <f aca="false">IF(FR2308=1,CZ2308,0)</f>
        <v>0</v>
      </c>
      <c r="C2308" s="6" t="n">
        <v>40592</v>
      </c>
      <c r="D2308" s="0" t="n">
        <f aca="false">IF(E2308&gt;E2307,1,0)</f>
        <v>1</v>
      </c>
      <c r="E2308" s="46" t="n">
        <v>116.7494</v>
      </c>
      <c r="F2308" s="46" t="n">
        <v>123.693</v>
      </c>
      <c r="G2308" s="46" t="n">
        <v>128.416</v>
      </c>
      <c r="H2308" s="46" t="n">
        <v>130.3604</v>
      </c>
      <c r="I2308" s="46" t="n">
        <v>133.131</v>
      </c>
      <c r="J2308" s="47" t="str">
        <f aca="false">IF(MIN(E2308:I2308)=E2308,$E$2,IF(MIN(E2308:I2308)=F2308,$F$2,IF(MIN(E2308:I2308)=G2308,$G$2,IF(MIN(E2308:I2308)=H2308,$H$2,IF(MIN(E2308:I2308)=I2308,$I$2)))))</f>
        <v>200D</v>
      </c>
      <c r="K2308" s="47" t="str">
        <f aca="false">IF(MAX(E2308:I2308)=E2308,$E$2,IF(MAX(E2308:I2308)=F2308,$F$2,IF(MAX(E2308:I2308)=G2308,$G$2,IF(MAX(E2308:I2308)=H2308,$H$2,IF(MAX(E2308:I2308)=I2308,$I$2)))))</f>
        <v>10D</v>
      </c>
      <c r="L2308" s="4" t="n">
        <f aca="false">IF(MAX(E2308:I2308)=H2308,1,0)</f>
        <v>0</v>
      </c>
      <c r="M2308" s="4" t="n">
        <f aca="false">IF(MAX(E2308:I2308)=I2308,1,0)</f>
        <v>1</v>
      </c>
      <c r="O2308" s="4" t="n">
        <f aca="false">IF(CN2308&gt;E2308,1,0)</f>
        <v>1</v>
      </c>
      <c r="P2308" s="4" t="n">
        <f aca="false">IF(CN2308&gt;F2308,1,0)</f>
        <v>1</v>
      </c>
      <c r="Q2308" s="4" t="n">
        <f aca="false">IF(CN2308&gt;G2308,1,0)</f>
        <v>1</v>
      </c>
      <c r="R2308" s="4" t="n">
        <f aca="false">IF(CN2308&gt;H2308,1,0)</f>
        <v>1</v>
      </c>
      <c r="S2308" s="4" t="n">
        <f aca="false">IF(CN2308&gt;I2308,1,0)</f>
        <v>1</v>
      </c>
      <c r="T2308" s="25" t="n">
        <f aca="false">IF(AND(AND(R2308=0,S2308=0,Q2308=0),OR(S2307=1,S2306=1,S2305=1)),1,0)</f>
        <v>0</v>
      </c>
      <c r="U2308" s="13" t="n">
        <f aca="false">SUM(CM2307:CM2308)</f>
        <v>0.00507408095306672</v>
      </c>
      <c r="AV2308" s="0"/>
      <c r="AW2308" s="55" t="n">
        <f aca="false">IF(EC2308&gt;$AW$2,1,0)</f>
        <v>1</v>
      </c>
      <c r="AX2308" s="0" t="n">
        <f aca="false">IF(AND(I2308&gt;G2308,I2307&lt;G2307),1,IF(OR(AND(I2308&gt;F2308,I2307&lt;F2307),AND(I2308&gt;E2308,I2307&lt;E2307)),1,0))</f>
        <v>0</v>
      </c>
      <c r="AY2308" s="0" t="n">
        <f aca="false">IF(K2307="10D",1,0)</f>
        <v>1</v>
      </c>
      <c r="AZ2308" s="0" t="n">
        <f aca="false">IF(AND(I2308&gt;G2308,I2307&lt;G2307,I2308&gt;F2308,I2307&gt;F2307,I2308&gt;E2308,I2307&gt;E2307),1,0)</f>
        <v>0</v>
      </c>
      <c r="BA2308" s="56" t="n">
        <f aca="false">IF(G2308&gt;H2308,1,0)</f>
        <v>0</v>
      </c>
      <c r="BB2308" s="56" t="n">
        <f aca="false">IF(I2308&lt;F2308,1,0)</f>
        <v>0</v>
      </c>
      <c r="BC2308" s="0" t="n">
        <f aca="false">IF(AND(SUM(AW2307:AX2307)=2,AY2308=1),1,IF(SUM(AX2306:AX2308)=0,0,IF(AND(OR(AW2306=1,AX2306=1),OR(AW2307=1,AX2307=1),AY2308=1),1,IF(AND(SUM(AW2308:AY2308)=2,SUM(AW2306:AX2306)=2,AX2306=1),1,0))))</f>
        <v>0</v>
      </c>
      <c r="BD2308" s="57" t="str">
        <f aca="false">IF(AND(SUM(BC2306:BC2308)&gt;=1,BA2308=1,SUM(AZ2303:AZ2308)&gt;=1),1,IF(BC2308=0,"",IF(AND(BC2308=1,AZ2308=0,AZ2307=0,AZ2306=0),1,IF(AND(BC2308=1,OR(AZ2308=1,AZ2307=1,AZ2306)),IF(BA2308=1,1,0)))))</f>
        <v/>
      </c>
      <c r="BE2308" s="50" t="str">
        <f aca="false">IF(AND(BD2308=1,BD2307=1),0,IF(BD2308=1,SUM(CM2309:CM2347),""))</f>
        <v/>
      </c>
      <c r="BF2308" s="20" t="str">
        <f aca="false">IF(AND(BB2308=1,BB2307=1,BE2267&lt;&gt;0),"",IF(AND(BB2307=0,BB2308=1),BF2307,IF(AND(BB2308=1,BB2307=1),BF2307,IF(AND(BF2307="",BE2307="",OR(BD2307=0,BD2307="")),"",IF(AND(BF2307="",BE2268=0),"",IF(AND(BE2268&lt;&gt;"",BF2307=BE2268),"",IF(AND(BD2307=1,BE2307&lt;&gt;0),CM2308,IF(BF2307&lt;&gt;0,BF2307+CM2308,IF(BF2307="","")))))))))</f>
        <v/>
      </c>
      <c r="BH2308" s="50"/>
      <c r="BI2308" s="0"/>
      <c r="BU2308" s="0"/>
      <c r="BZ2308" s="49"/>
      <c r="CG2308" s="13"/>
      <c r="CH2308" s="40"/>
      <c r="CI2308" s="13"/>
      <c r="CL2308" s="6" t="n">
        <f aca="false">C2308</f>
        <v>40592</v>
      </c>
      <c r="CM2308" s="13" t="n">
        <f aca="false">CN2308/CN2307-1</f>
        <v>0.00208566108007457</v>
      </c>
      <c r="CN2308" s="76" t="n">
        <v>134.53</v>
      </c>
      <c r="CO2308" s="13" t="n">
        <f aca="false">CN2308/CN2303-1</f>
        <v>0.010667868680039</v>
      </c>
      <c r="CY2308" s="4" t="n">
        <v>134.37</v>
      </c>
      <c r="CZ2308" s="4" t="n">
        <v>134.53</v>
      </c>
      <c r="DA2308" s="33" t="n">
        <f aca="false">CZ2308-CN2308</f>
        <v>0</v>
      </c>
      <c r="DB2308" s="16" t="n">
        <f aca="false">CZ2308/CY2308-1</f>
        <v>0.00119074198109703</v>
      </c>
      <c r="DC2308" s="15" t="n">
        <f aca="false">CY2308/CZ2307-1</f>
        <v>0.000893854748603484</v>
      </c>
      <c r="DD2308" s="15" t="n">
        <f aca="false">CZ2308/CZ2307-1</f>
        <v>0.00208566108007457</v>
      </c>
      <c r="DE2308" s="34" t="str">
        <f aca="false">IF(CW2308=0,"",-DC2308*CS2308)</f>
        <v/>
      </c>
      <c r="DY2308" s="6"/>
      <c r="EB2308" s="6" t="n">
        <f aca="false">CL2308</f>
        <v>40592</v>
      </c>
      <c r="EC2308" s="13" t="n">
        <f aca="false">SUM(CM2306:CM2308)</f>
        <v>0.0113893955910638</v>
      </c>
    </row>
    <row r="2309" customFormat="false" ht="15" hidden="false" customHeight="false" outlineLevel="0" collapsed="false">
      <c r="A2309" s="0" t="n">
        <f aca="false">IF(FR2309=1,CZ2309,0)</f>
        <v>0</v>
      </c>
      <c r="C2309" s="6" t="n">
        <v>40596</v>
      </c>
      <c r="D2309" s="0" t="n">
        <f aca="false">IF(E2309&gt;E2308,1,0)</f>
        <v>1</v>
      </c>
      <c r="E2309" s="46" t="n">
        <v>116.8522</v>
      </c>
      <c r="F2309" s="46" t="n">
        <v>123.8666</v>
      </c>
      <c r="G2309" s="46" t="n">
        <v>128.5774</v>
      </c>
      <c r="H2309" s="46" t="n">
        <v>130.5168</v>
      </c>
      <c r="I2309" s="46" t="n">
        <v>133.117</v>
      </c>
      <c r="J2309" s="47" t="str">
        <f aca="false">IF(MIN(E2309:I2309)=E2309,$E$2,IF(MIN(E2309:I2309)=F2309,$F$2,IF(MIN(E2309:I2309)=G2309,$G$2,IF(MIN(E2309:I2309)=H2309,$H$2,IF(MIN(E2309:I2309)=I2309,$I$2)))))</f>
        <v>200D</v>
      </c>
      <c r="K2309" s="47" t="str">
        <f aca="false">IF(MAX(E2309:I2309)=E2309,$E$2,IF(MAX(E2309:I2309)=F2309,$F$2,IF(MAX(E2309:I2309)=G2309,$G$2,IF(MAX(E2309:I2309)=H2309,$H$2,IF(MAX(E2309:I2309)=I2309,$I$2)))))</f>
        <v>10D</v>
      </c>
      <c r="L2309" s="4" t="n">
        <f aca="false">IF(MAX(E2309:I2309)=H2309,1,0)</f>
        <v>0</v>
      </c>
      <c r="M2309" s="4" t="n">
        <f aca="false">IF(MAX(E2309:I2309)=I2309,1,0)</f>
        <v>1</v>
      </c>
      <c r="O2309" s="4" t="n">
        <f aca="false">IF(CN2309&gt;E2309,1,0)</f>
        <v>1</v>
      </c>
      <c r="P2309" s="4" t="n">
        <f aca="false">IF(CN2309&gt;F2309,1,0)</f>
        <v>1</v>
      </c>
      <c r="Q2309" s="4" t="n">
        <f aca="false">IF(CN2309&gt;G2309,1,0)</f>
        <v>1</v>
      </c>
      <c r="R2309" s="4" t="n">
        <f aca="false">IF(CN2309&gt;H2309,1,0)</f>
        <v>1</v>
      </c>
      <c r="S2309" s="4" t="n">
        <f aca="false">IF(CN2309&gt;I2309,1,0)</f>
        <v>0</v>
      </c>
      <c r="T2309" s="25" t="n">
        <f aca="false">IF(AND(AND(R2309=0,S2309=0,Q2309=0),OR(S2308=1,S2307=1,S2306=1)),1,0)</f>
        <v>0</v>
      </c>
      <c r="U2309" s="13" t="n">
        <f aca="false">SUM(CM2308:CM2309)</f>
        <v>-0.0179842118107304</v>
      </c>
      <c r="AV2309" s="0"/>
      <c r="AW2309" s="55" t="n">
        <f aca="false">IF(EC2309&gt;$AW$2,1,0)</f>
        <v>0</v>
      </c>
      <c r="AX2309" s="0" t="n">
        <f aca="false">IF(AND(I2309&gt;G2309,I2308&lt;G2308),1,IF(OR(AND(I2309&gt;F2309,I2308&lt;F2308),AND(I2309&gt;E2309,I2308&lt;E2308)),1,0))</f>
        <v>0</v>
      </c>
      <c r="AY2309" s="0" t="n">
        <f aca="false">IF(K2308="10D",1,0)</f>
        <v>1</v>
      </c>
      <c r="AZ2309" s="0" t="n">
        <f aca="false">IF(AND(I2309&gt;G2309,I2308&lt;G2308,I2309&gt;F2309,I2308&gt;F2308,I2309&gt;E2309,I2308&gt;E2308),1,0)</f>
        <v>0</v>
      </c>
      <c r="BA2309" s="56" t="n">
        <f aca="false">IF(G2309&gt;H2309,1,0)</f>
        <v>0</v>
      </c>
      <c r="BB2309" s="56" t="n">
        <f aca="false">IF(I2309&lt;F2309,1,0)</f>
        <v>0</v>
      </c>
      <c r="BC2309" s="0" t="n">
        <f aca="false">IF(AND(SUM(AW2308:AX2308)=2,AY2309=1),1,IF(SUM(AX2307:AX2309)=0,0,IF(AND(OR(AW2307=1,AX2307=1),OR(AW2308=1,AX2308=1),AY2309=1),1,IF(AND(SUM(AW2309:AY2309)=2,SUM(AW2307:AX2307)=2,AX2307=1),1,0))))</f>
        <v>0</v>
      </c>
      <c r="BD2309" s="57" t="str">
        <f aca="false">IF(AND(SUM(BC2307:BC2309)&gt;=1,BA2309=1,SUM(AZ2304:AZ2309)&gt;=1),1,IF(BC2309=0,"",IF(AND(BC2309=1,AZ2309=0,AZ2308=0,AZ2307=0),1,IF(AND(BC2309=1,OR(AZ2309=1,AZ2308=1,AZ2307)),IF(BA2309=1,1,0)))))</f>
        <v/>
      </c>
      <c r="BE2309" s="50" t="str">
        <f aca="false">IF(AND(BD2309=1,BD2308=1),0,IF(BD2309=1,SUM(CM2310:CM2348),""))</f>
        <v/>
      </c>
      <c r="BF2309" s="20" t="str">
        <f aca="false">IF(AND(BB2309=1,BB2308=1,BE2268&lt;&gt;0),"",IF(AND(BB2308=0,BB2309=1),BF2308,IF(AND(BB2309=1,BB2308=1),BF2308,IF(AND(BF2308="",BE2308="",OR(BD2308=0,BD2308="")),"",IF(AND(BF2308="",BE2269=0),"",IF(AND(BE2269&lt;&gt;"",BF2308=BE2269),"",IF(AND(BD2308=1,BE2308&lt;&gt;0),CM2309,IF(BF2308&lt;&gt;0,BF2308+CM2309,IF(BF2308="","")))))))))</f>
        <v/>
      </c>
      <c r="BH2309" s="50"/>
      <c r="BI2309" s="0"/>
      <c r="BU2309" s="0"/>
      <c r="BZ2309" s="49"/>
      <c r="CG2309" s="13"/>
      <c r="CH2309" s="40"/>
      <c r="CI2309" s="13"/>
      <c r="CL2309" s="6" t="n">
        <f aca="false">C2309</f>
        <v>40596</v>
      </c>
      <c r="CM2309" s="13" t="n">
        <f aca="false">CN2309/CN2308-1</f>
        <v>-0.020069872890805</v>
      </c>
      <c r="CN2309" s="76" t="n">
        <v>131.83</v>
      </c>
      <c r="CO2309" s="13" t="n">
        <f aca="false">CN2309/CN2304-1</f>
        <v>-0.0119913063029303</v>
      </c>
      <c r="CY2309" s="4" t="n">
        <v>133.12</v>
      </c>
      <c r="CZ2309" s="4" t="n">
        <v>131.83</v>
      </c>
      <c r="DA2309" s="33" t="n">
        <f aca="false">CZ2309-CN2309</f>
        <v>0</v>
      </c>
      <c r="DB2309" s="16" t="n">
        <f aca="false">CZ2309/CY2309-1</f>
        <v>-0.00969050480769229</v>
      </c>
      <c r="DC2309" s="15" t="n">
        <f aca="false">CY2309/CZ2308-1</f>
        <v>-0.0104809336207538</v>
      </c>
      <c r="DD2309" s="15" t="n">
        <f aca="false">CZ2309/CZ2308-1</f>
        <v>-0.020069872890805</v>
      </c>
      <c r="DE2309" s="34" t="str">
        <f aca="false">IF(CW2309=0,"",-DC2309*CS2309)</f>
        <v/>
      </c>
      <c r="DY2309" s="6"/>
      <c r="EB2309" s="6" t="n">
        <f aca="false">CL2309</f>
        <v>40596</v>
      </c>
      <c r="EC2309" s="13" t="n">
        <f aca="false">SUM(CM2307:CM2309)</f>
        <v>-0.0149957919377383</v>
      </c>
    </row>
    <row r="2310" customFormat="false" ht="15" hidden="false" customHeight="false" outlineLevel="0" collapsed="false">
      <c r="A2310" s="0" t="n">
        <f aca="false">IF(FR2310=1,CZ2310,0)</f>
        <v>0</v>
      </c>
      <c r="C2310" s="6" t="n">
        <v>40597</v>
      </c>
      <c r="D2310" s="0" t="n">
        <f aca="false">IF(E2310&gt;E2309,1,0)</f>
        <v>1</v>
      </c>
      <c r="E2310" s="46" t="n">
        <v>116.9265</v>
      </c>
      <c r="F2310" s="46" t="n">
        <v>124.0355</v>
      </c>
      <c r="G2310" s="46" t="n">
        <v>128.7082</v>
      </c>
      <c r="H2310" s="46" t="n">
        <v>130.6514</v>
      </c>
      <c r="I2310" s="46" t="n">
        <v>132.962</v>
      </c>
      <c r="J2310" s="47" t="str">
        <f aca="false">IF(MIN(E2310:I2310)=E2310,$E$2,IF(MIN(E2310:I2310)=F2310,$F$2,IF(MIN(E2310:I2310)=G2310,$G$2,IF(MIN(E2310:I2310)=H2310,$H$2,IF(MIN(E2310:I2310)=I2310,$I$2)))))</f>
        <v>200D</v>
      </c>
      <c r="K2310" s="47" t="str">
        <f aca="false">IF(MAX(E2310:I2310)=E2310,$E$2,IF(MAX(E2310:I2310)=F2310,$F$2,IF(MAX(E2310:I2310)=G2310,$G$2,IF(MAX(E2310:I2310)=H2310,$H$2,IF(MAX(E2310:I2310)=I2310,$I$2)))))</f>
        <v>10D</v>
      </c>
      <c r="L2310" s="4" t="n">
        <f aca="false">IF(MAX(E2310:I2310)=H2310,1,0)</f>
        <v>0</v>
      </c>
      <c r="M2310" s="4" t="n">
        <f aca="false">IF(MAX(E2310:I2310)=I2310,1,0)</f>
        <v>1</v>
      </c>
      <c r="O2310" s="4" t="n">
        <f aca="false">IF(CN2310&gt;E2310,1,0)</f>
        <v>1</v>
      </c>
      <c r="P2310" s="4" t="n">
        <f aca="false">IF(CN2310&gt;F2310,1,0)</f>
        <v>1</v>
      </c>
      <c r="Q2310" s="4" t="n">
        <f aca="false">IF(CN2310&gt;G2310,1,0)</f>
        <v>1</v>
      </c>
      <c r="R2310" s="4" t="n">
        <f aca="false">IF(CN2310&gt;H2310,1,0)</f>
        <v>1</v>
      </c>
      <c r="S2310" s="4" t="n">
        <f aca="false">IF(CN2310&gt;I2310,1,0)</f>
        <v>0</v>
      </c>
      <c r="T2310" s="25" t="n">
        <f aca="false">IF(AND(AND(R2310=0,S2310=0,Q2310=0),OR(S2309=1,S2308=1,S2307=1)),1,0)</f>
        <v>0</v>
      </c>
      <c r="U2310" s="13" t="n">
        <f aca="false">SUM(CM2309:CM2310)</f>
        <v>-0.0262141496108232</v>
      </c>
      <c r="AV2310" s="0"/>
      <c r="AW2310" s="55" t="n">
        <f aca="false">IF(EC2310&gt;$AW$2,1,0)</f>
        <v>0</v>
      </c>
      <c r="AX2310" s="0" t="n">
        <f aca="false">IF(AND(I2310&gt;G2310,I2309&lt;G2309),1,IF(OR(AND(I2310&gt;F2310,I2309&lt;F2309),AND(I2310&gt;E2310,I2309&lt;E2309)),1,0))</f>
        <v>0</v>
      </c>
      <c r="AY2310" s="0" t="n">
        <f aca="false">IF(K2309="10D",1,0)</f>
        <v>1</v>
      </c>
      <c r="AZ2310" s="0" t="n">
        <f aca="false">IF(AND(I2310&gt;G2310,I2309&lt;G2309,I2310&gt;F2310,I2309&gt;F2309,I2310&gt;E2310,I2309&gt;E2309),1,0)</f>
        <v>0</v>
      </c>
      <c r="BA2310" s="56" t="n">
        <f aca="false">IF(G2310&gt;H2310,1,0)</f>
        <v>0</v>
      </c>
      <c r="BB2310" s="56" t="n">
        <f aca="false">IF(I2310&lt;F2310,1,0)</f>
        <v>0</v>
      </c>
      <c r="BC2310" s="0" t="n">
        <f aca="false">IF(AND(SUM(AW2309:AX2309)=2,AY2310=1),1,IF(SUM(AX2308:AX2310)=0,0,IF(AND(OR(AW2308=1,AX2308=1),OR(AW2309=1,AX2309=1),AY2310=1),1,IF(AND(SUM(AW2310:AY2310)=2,SUM(AW2308:AX2308)=2,AX2308=1),1,0))))</f>
        <v>0</v>
      </c>
      <c r="BD2310" s="57" t="str">
        <f aca="false">IF(AND(SUM(BC2308:BC2310)&gt;=1,BA2310=1,SUM(AZ2305:AZ2310)&gt;=1),1,IF(BC2310=0,"",IF(AND(BC2310=1,AZ2310=0,AZ2309=0,AZ2308=0),1,IF(AND(BC2310=1,OR(AZ2310=1,AZ2309=1,AZ2308)),IF(BA2310=1,1,0)))))</f>
        <v/>
      </c>
      <c r="BE2310" s="50" t="str">
        <f aca="false">IF(AND(BD2310=1,BD2309=1),0,IF(BD2310=1,SUM(CM2311:CM2349),""))</f>
        <v/>
      </c>
      <c r="BF2310" s="20" t="str">
        <f aca="false">IF(AND(BB2310=1,BB2309=1,BE2269&lt;&gt;0),"",IF(AND(BB2309=0,BB2310=1),BF2309,IF(AND(BB2310=1,BB2309=1),BF2309,IF(AND(BF2309="",BE2309="",OR(BD2309=0,BD2309="")),"",IF(AND(BF2309="",BE2270=0),"",IF(AND(BE2270&lt;&gt;"",BF2309=BE2270),"",IF(AND(BD2309=1,BE2309&lt;&gt;0),CM2310,IF(BF2309&lt;&gt;0,BF2309+CM2310,IF(BF2309="","")))))))))</f>
        <v/>
      </c>
      <c r="BH2310" s="50"/>
      <c r="BI2310" s="0"/>
      <c r="BU2310" s="0"/>
      <c r="BZ2310" s="49"/>
      <c r="CG2310" s="13"/>
      <c r="CH2310" s="40"/>
      <c r="CI2310" s="13"/>
      <c r="CL2310" s="6" t="n">
        <f aca="false">C2310</f>
        <v>40597</v>
      </c>
      <c r="CM2310" s="13" t="n">
        <f aca="false">CN2310/CN2309-1</f>
        <v>-0.00614427672001827</v>
      </c>
      <c r="CN2310" s="76" t="n">
        <v>131.02</v>
      </c>
      <c r="CO2310" s="13" t="n">
        <f aca="false">CN2310/CN2305-1</f>
        <v>-0.0149612811066836</v>
      </c>
      <c r="CY2310" s="4" t="n">
        <v>131.75</v>
      </c>
      <c r="CZ2310" s="4" t="n">
        <v>131.02</v>
      </c>
      <c r="DA2310" s="33" t="n">
        <f aca="false">CZ2310-CN2310</f>
        <v>0</v>
      </c>
      <c r="DB2310" s="16" t="n">
        <f aca="false">CZ2310/CY2310-1</f>
        <v>-0.00554079696394683</v>
      </c>
      <c r="DC2310" s="15" t="n">
        <f aca="false">CY2310/CZ2309-1</f>
        <v>-0.000606842145187025</v>
      </c>
      <c r="DD2310" s="15" t="n">
        <f aca="false">CZ2310/CZ2309-1</f>
        <v>-0.00614427672001827</v>
      </c>
      <c r="DE2310" s="34" t="str">
        <f aca="false">IF(CW2310=0,"",-DC2310*CS2310)</f>
        <v/>
      </c>
      <c r="DY2310" s="6"/>
      <c r="EB2310" s="6" t="n">
        <f aca="false">CL2310</f>
        <v>40597</v>
      </c>
      <c r="EC2310" s="13" t="n">
        <f aca="false">SUM(CM2308:CM2310)</f>
        <v>-0.0241284885307487</v>
      </c>
    </row>
    <row r="2311" customFormat="false" ht="15" hidden="false" customHeight="false" outlineLevel="0" collapsed="false">
      <c r="A2311" s="0" t="n">
        <f aca="false">IF(FR2311=1,CZ2311,0)</f>
        <v>0</v>
      </c>
      <c r="C2311" s="6" t="n">
        <v>40598</v>
      </c>
      <c r="D2311" s="0" t="n">
        <f aca="false">IF(E2311&gt;E2310,1,0)</f>
        <v>1</v>
      </c>
      <c r="E2311" s="46" t="n">
        <v>117.002</v>
      </c>
      <c r="F2311" s="46" t="n">
        <v>124.1987</v>
      </c>
      <c r="G2311" s="46" t="n">
        <v>128.8356</v>
      </c>
      <c r="H2311" s="46" t="n">
        <v>130.7681</v>
      </c>
      <c r="I2311" s="46" t="n">
        <v>132.8281</v>
      </c>
      <c r="J2311" s="47" t="str">
        <f aca="false">IF(MIN(E2311:I2311)=E2311,$E$2,IF(MIN(E2311:I2311)=F2311,$F$2,IF(MIN(E2311:I2311)=G2311,$G$2,IF(MIN(E2311:I2311)=H2311,$H$2,IF(MIN(E2311:I2311)=I2311,$I$2)))))</f>
        <v>200D</v>
      </c>
      <c r="K2311" s="47" t="str">
        <f aca="false">IF(MAX(E2311:I2311)=E2311,$E$2,IF(MAX(E2311:I2311)=F2311,$F$2,IF(MAX(E2311:I2311)=G2311,$G$2,IF(MAX(E2311:I2311)=H2311,$H$2,IF(MAX(E2311:I2311)=I2311,$I$2)))))</f>
        <v>10D</v>
      </c>
      <c r="L2311" s="4" t="n">
        <f aca="false">IF(MAX(E2311:I2311)=H2311,1,0)</f>
        <v>0</v>
      </c>
      <c r="M2311" s="4" t="n">
        <f aca="false">IF(MAX(E2311:I2311)=I2311,1,0)</f>
        <v>1</v>
      </c>
      <c r="O2311" s="4" t="n">
        <f aca="false">IF(CN2311&gt;E2311,1,0)</f>
        <v>1</v>
      </c>
      <c r="P2311" s="4" t="n">
        <f aca="false">IF(CN2311&gt;F2311,1,0)</f>
        <v>1</v>
      </c>
      <c r="Q2311" s="4" t="n">
        <f aca="false">IF(CN2311&gt;G2311,1,0)</f>
        <v>1</v>
      </c>
      <c r="R2311" s="4" t="n">
        <f aca="false">IF(CN2311&gt;H2311,1,0)</f>
        <v>1</v>
      </c>
      <c r="S2311" s="4" t="n">
        <f aca="false">IF(CN2311&gt;I2311,1,0)</f>
        <v>0</v>
      </c>
      <c r="T2311" s="25" t="n">
        <f aca="false">IF(AND(AND(R2311=0,S2311=0,Q2311=0),OR(S2310=1,S2309=1,S2308=1)),1,0)</f>
        <v>0</v>
      </c>
      <c r="U2311" s="13" t="n">
        <f aca="false">SUM(CM2310:CM2311)</f>
        <v>-0.00683119474780036</v>
      </c>
      <c r="AV2311" s="0"/>
      <c r="AW2311" s="55" t="n">
        <f aca="false">IF(EC2311&gt;$AW$2,1,0)</f>
        <v>0</v>
      </c>
      <c r="AX2311" s="0" t="n">
        <f aca="false">IF(AND(I2311&gt;G2311,I2310&lt;G2310),1,IF(OR(AND(I2311&gt;F2311,I2310&lt;F2310),AND(I2311&gt;E2311,I2310&lt;E2310)),1,0))</f>
        <v>0</v>
      </c>
      <c r="AY2311" s="0" t="n">
        <f aca="false">IF(K2310="10D",1,0)</f>
        <v>1</v>
      </c>
      <c r="AZ2311" s="0" t="n">
        <f aca="false">IF(AND(I2311&gt;G2311,I2310&lt;G2310,I2311&gt;F2311,I2310&gt;F2310,I2311&gt;E2311,I2310&gt;E2310),1,0)</f>
        <v>0</v>
      </c>
      <c r="BA2311" s="56" t="n">
        <f aca="false">IF(G2311&gt;H2311,1,0)</f>
        <v>0</v>
      </c>
      <c r="BB2311" s="56" t="n">
        <f aca="false">IF(I2311&lt;F2311,1,0)</f>
        <v>0</v>
      </c>
      <c r="BC2311" s="0" t="n">
        <f aca="false">IF(AND(SUM(AW2310:AX2310)=2,AY2311=1),1,IF(SUM(AX2309:AX2311)=0,0,IF(AND(OR(AW2309=1,AX2309=1),OR(AW2310=1,AX2310=1),AY2311=1),1,IF(AND(SUM(AW2311:AY2311)=2,SUM(AW2309:AX2309)=2,AX2309=1),1,0))))</f>
        <v>0</v>
      </c>
      <c r="BD2311" s="57" t="str">
        <f aca="false">IF(AND(SUM(BC2309:BC2311)&gt;=1,BA2311=1,SUM(AZ2306:AZ2311)&gt;=1),1,IF(BC2311=0,"",IF(AND(BC2311=1,AZ2311=0,AZ2310=0,AZ2309=0),1,IF(AND(BC2311=1,OR(AZ2311=1,AZ2310=1,AZ2309)),IF(BA2311=1,1,0)))))</f>
        <v/>
      </c>
      <c r="BE2311" s="50" t="str">
        <f aca="false">IF(AND(BD2311=1,BD2310=1),0,IF(BD2311=1,SUM(CM2312:CM2350),""))</f>
        <v/>
      </c>
      <c r="BF2311" s="20" t="str">
        <f aca="false">IF(AND(BB2311=1,BB2310=1,BE2270&lt;&gt;0),"",IF(AND(BB2310=0,BB2311=1),BF2310,IF(AND(BB2311=1,BB2310=1),BF2310,IF(AND(BF2310="",BE2310="",OR(BD2310=0,BD2310="")),"",IF(AND(BF2310="",BE2271=0),"",IF(AND(BE2271&lt;&gt;"",BF2310=BE2271),"",IF(AND(BD2310=1,BE2310&lt;&gt;0),CM2311,IF(BF2310&lt;&gt;0,BF2310+CM2311,IF(BF2310="","")))))))))</f>
        <v/>
      </c>
      <c r="BH2311" s="50"/>
      <c r="BI2311" s="0"/>
      <c r="BU2311" s="0"/>
      <c r="BZ2311" s="49"/>
      <c r="CG2311" s="13"/>
      <c r="CH2311" s="40"/>
      <c r="CI2311" s="13"/>
      <c r="CL2311" s="6" t="n">
        <f aca="false">C2311</f>
        <v>40598</v>
      </c>
      <c r="CM2311" s="13" t="n">
        <f aca="false">CN2311/CN2310-1</f>
        <v>-0.000686918027782091</v>
      </c>
      <c r="CN2311" s="76" t="n">
        <v>130.93</v>
      </c>
      <c r="CO2311" s="13" t="n">
        <f aca="false">CN2311/CN2306-1</f>
        <v>-0.0218154650728426</v>
      </c>
      <c r="CY2311" s="4" t="n">
        <v>130.88</v>
      </c>
      <c r="CZ2311" s="4" t="n">
        <v>130.93</v>
      </c>
      <c r="DA2311" s="33" t="n">
        <f aca="false">CZ2311-CN2311</f>
        <v>0</v>
      </c>
      <c r="DB2311" s="16" t="n">
        <f aca="false">CZ2311/CY2311-1</f>
        <v>0.000382029339853318</v>
      </c>
      <c r="DC2311" s="15" t="n">
        <f aca="false">CY2311/CZ2310-1</f>
        <v>-0.0010685391543277</v>
      </c>
      <c r="DD2311" s="15" t="n">
        <f aca="false">CZ2311/CZ2310-1</f>
        <v>-0.000686918027782091</v>
      </c>
      <c r="DE2311" s="34" t="str">
        <f aca="false">IF(CW2311=0,"",-DC2311*CS2311)</f>
        <v/>
      </c>
      <c r="DY2311" s="6"/>
      <c r="EB2311" s="6" t="n">
        <f aca="false">CL2311</f>
        <v>40598</v>
      </c>
      <c r="EC2311" s="13" t="n">
        <f aca="false">SUM(CM2309:CM2311)</f>
        <v>-0.0269010676386053</v>
      </c>
    </row>
    <row r="2312" customFormat="false" ht="15" hidden="false" customHeight="false" outlineLevel="0" collapsed="false">
      <c r="A2312" s="0" t="n">
        <f aca="false">IF(FR2312=1,CZ2312,0)</f>
        <v>0</v>
      </c>
      <c r="C2312" s="6" t="n">
        <v>40599</v>
      </c>
      <c r="D2312" s="0" t="n">
        <f aca="false">IF(E2312&gt;E2311,1,0)</f>
        <v>1</v>
      </c>
      <c r="E2312" s="46" t="n">
        <v>117.0764</v>
      </c>
      <c r="F2312" s="46" t="n">
        <v>124.3845</v>
      </c>
      <c r="G2312" s="46" t="n">
        <v>128.9888</v>
      </c>
      <c r="H2312" s="46" t="n">
        <v>130.8931</v>
      </c>
      <c r="I2312" s="46" t="n">
        <v>132.829</v>
      </c>
      <c r="J2312" s="47" t="str">
        <f aca="false">IF(MIN(E2312:I2312)=E2312,$E$2,IF(MIN(E2312:I2312)=F2312,$F$2,IF(MIN(E2312:I2312)=G2312,$G$2,IF(MIN(E2312:I2312)=H2312,$H$2,IF(MIN(E2312:I2312)=I2312,$I$2)))))</f>
        <v>200D</v>
      </c>
      <c r="K2312" s="47" t="str">
        <f aca="false">IF(MAX(E2312:I2312)=E2312,$E$2,IF(MAX(E2312:I2312)=F2312,$F$2,IF(MAX(E2312:I2312)=G2312,$G$2,IF(MAX(E2312:I2312)=H2312,$H$2,IF(MAX(E2312:I2312)=I2312,$I$2)))))</f>
        <v>10D</v>
      </c>
      <c r="L2312" s="4" t="n">
        <f aca="false">IF(MAX(E2312:I2312)=H2312,1,0)</f>
        <v>0</v>
      </c>
      <c r="M2312" s="4" t="n">
        <f aca="false">IF(MAX(E2312:I2312)=I2312,1,0)</f>
        <v>1</v>
      </c>
      <c r="O2312" s="4" t="n">
        <f aca="false">IF(CN2312&gt;E2312,1,0)</f>
        <v>1</v>
      </c>
      <c r="P2312" s="4" t="n">
        <f aca="false">IF(CN2312&gt;F2312,1,0)</f>
        <v>1</v>
      </c>
      <c r="Q2312" s="4" t="n">
        <f aca="false">IF(CN2312&gt;G2312,1,0)</f>
        <v>1</v>
      </c>
      <c r="R2312" s="4" t="n">
        <f aca="false">IF(CN2312&gt;H2312,1,0)</f>
        <v>1</v>
      </c>
      <c r="S2312" s="4" t="n">
        <f aca="false">IF(CN2312&gt;I2312,1,0)</f>
        <v>0</v>
      </c>
      <c r="T2312" s="25" t="n">
        <f aca="false">IF(AND(AND(R2312=0,S2312=0,Q2312=0),OR(S2311=1,S2310=1,S2309=1)),1,0)</f>
        <v>0</v>
      </c>
      <c r="U2312" s="13" t="n">
        <f aca="false">SUM(CM2311:CM2312)</f>
        <v>0.0100058185490147</v>
      </c>
      <c r="AV2312" s="0"/>
      <c r="AW2312" s="55" t="n">
        <f aca="false">IF(EC2312&gt;$AW$2,1,0)</f>
        <v>0</v>
      </c>
      <c r="AX2312" s="0" t="n">
        <f aca="false">IF(AND(I2312&gt;G2312,I2311&lt;G2311),1,IF(OR(AND(I2312&gt;F2312,I2311&lt;F2311),AND(I2312&gt;E2312,I2311&lt;E2311)),1,0))</f>
        <v>0</v>
      </c>
      <c r="AY2312" s="0" t="n">
        <f aca="false">IF(K2311="10D",1,0)</f>
        <v>1</v>
      </c>
      <c r="AZ2312" s="0" t="n">
        <f aca="false">IF(AND(I2312&gt;G2312,I2311&lt;G2311,I2312&gt;F2312,I2311&gt;F2311,I2312&gt;E2312,I2311&gt;E2311),1,0)</f>
        <v>0</v>
      </c>
      <c r="BA2312" s="56" t="n">
        <f aca="false">IF(G2312&gt;H2312,1,0)</f>
        <v>0</v>
      </c>
      <c r="BB2312" s="56" t="n">
        <f aca="false">IF(I2312&lt;F2312,1,0)</f>
        <v>0</v>
      </c>
      <c r="BC2312" s="0" t="n">
        <f aca="false">IF(AND(SUM(AW2311:AX2311)=2,AY2312=1),1,IF(SUM(AX2310:AX2312)=0,0,IF(AND(OR(AW2310=1,AX2310=1),OR(AW2311=1,AX2311=1),AY2312=1),1,IF(AND(SUM(AW2312:AY2312)=2,SUM(AW2310:AX2310)=2,AX2310=1),1,0))))</f>
        <v>0</v>
      </c>
      <c r="BD2312" s="57" t="str">
        <f aca="false">IF(AND(SUM(BC2310:BC2312)&gt;=1,BA2312=1,SUM(AZ2307:AZ2312)&gt;=1),1,IF(BC2312=0,"",IF(AND(BC2312=1,AZ2312=0,AZ2311=0,AZ2310=0),1,IF(AND(BC2312=1,OR(AZ2312=1,AZ2311=1,AZ2310)),IF(BA2312=1,1,0)))))</f>
        <v/>
      </c>
      <c r="BE2312" s="50" t="str">
        <f aca="false">IF(AND(BD2312=1,BD2311=1),0,IF(BD2312=1,SUM(CM2313:CM2351),""))</f>
        <v/>
      </c>
      <c r="BF2312" s="20" t="str">
        <f aca="false">IF(AND(BB2312=1,BB2311=1,BE2271&lt;&gt;0),"",IF(AND(BB2311=0,BB2312=1),BF2311,IF(AND(BB2312=1,BB2311=1),BF2311,IF(AND(BF2311="",BE2311="",OR(BD2311=0,BD2311="")),"",IF(AND(BF2311="",BE2272=0),"",IF(AND(BE2272&lt;&gt;"",BF2311=BE2272),"",IF(AND(BD2311=1,BE2311&lt;&gt;0),CM2312,IF(BF2311&lt;&gt;0,BF2311+CM2312,IF(BF2311="","")))))))))</f>
        <v/>
      </c>
      <c r="BH2312" s="50"/>
      <c r="BI2312" s="0"/>
      <c r="BU2312" s="0"/>
      <c r="BZ2312" s="49"/>
      <c r="CG2312" s="13"/>
      <c r="CH2312" s="40"/>
      <c r="CI2312" s="13"/>
      <c r="CL2312" s="6" t="n">
        <f aca="false">C2312</f>
        <v>40599</v>
      </c>
      <c r="CM2312" s="13" t="n">
        <f aca="false">CN2312/CN2311-1</f>
        <v>0.0106927365767968</v>
      </c>
      <c r="CN2312" s="76" t="n">
        <v>132.33</v>
      </c>
      <c r="CO2312" s="13" t="n">
        <f aca="false">CN2312/CN2307-1</f>
        <v>-0.0143016759776535</v>
      </c>
      <c r="CY2312" s="4" t="n">
        <v>131.48</v>
      </c>
      <c r="CZ2312" s="4" t="n">
        <v>132.33</v>
      </c>
      <c r="DA2312" s="33" t="n">
        <f aca="false">CZ2312-CN2312</f>
        <v>0</v>
      </c>
      <c r="DB2312" s="16" t="n">
        <f aca="false">CZ2312/CY2312-1</f>
        <v>0.00646486157590531</v>
      </c>
      <c r="DC2312" s="15" t="n">
        <f aca="false">CY2312/CZ2311-1</f>
        <v>0.00420071794088428</v>
      </c>
      <c r="DD2312" s="15" t="n">
        <f aca="false">CZ2312/CZ2311-1</f>
        <v>0.0106927365767968</v>
      </c>
      <c r="DE2312" s="34" t="str">
        <f aca="false">IF(CW2312=0,"",-DC2312*CS2312)</f>
        <v/>
      </c>
      <c r="DY2312" s="6"/>
      <c r="EB2312" s="6" t="n">
        <f aca="false">CL2312</f>
        <v>40599</v>
      </c>
      <c r="EC2312" s="13" t="n">
        <f aca="false">SUM(CM2310:CM2312)</f>
        <v>0.00386154182899645</v>
      </c>
    </row>
    <row r="2313" customFormat="false" ht="15" hidden="false" customHeight="false" outlineLevel="0" collapsed="false">
      <c r="A2313" s="0" t="n">
        <f aca="false">IF(FR2313=1,CZ2313,0)</f>
        <v>0</v>
      </c>
      <c r="C2313" s="6" t="n">
        <v>40602</v>
      </c>
      <c r="D2313" s="0" t="n">
        <f aca="false">IF(E2313&gt;E2312,1,0)</f>
        <v>1</v>
      </c>
      <c r="E2313" s="46" t="n">
        <v>117.1622</v>
      </c>
      <c r="F2313" s="46" t="n">
        <v>124.5556</v>
      </c>
      <c r="G2313" s="46" t="n">
        <v>129.1699</v>
      </c>
      <c r="H2313" s="46" t="n">
        <v>131.0525</v>
      </c>
      <c r="I2313" s="46" t="n">
        <v>132.833</v>
      </c>
      <c r="J2313" s="47" t="str">
        <f aca="false">IF(MIN(E2313:I2313)=E2313,$E$2,IF(MIN(E2313:I2313)=F2313,$F$2,IF(MIN(E2313:I2313)=G2313,$G$2,IF(MIN(E2313:I2313)=H2313,$H$2,IF(MIN(E2313:I2313)=I2313,$I$2)))))</f>
        <v>200D</v>
      </c>
      <c r="K2313" s="47" t="str">
        <f aca="false">IF(MAX(E2313:I2313)=E2313,$E$2,IF(MAX(E2313:I2313)=F2313,$F$2,IF(MAX(E2313:I2313)=G2313,$G$2,IF(MAX(E2313:I2313)=H2313,$H$2,IF(MAX(E2313:I2313)=I2313,$I$2)))))</f>
        <v>10D</v>
      </c>
      <c r="L2313" s="4" t="n">
        <f aca="false">IF(MAX(E2313:I2313)=H2313,1,0)</f>
        <v>0</v>
      </c>
      <c r="M2313" s="4" t="n">
        <f aca="false">IF(MAX(E2313:I2313)=I2313,1,0)</f>
        <v>1</v>
      </c>
      <c r="O2313" s="4" t="n">
        <f aca="false">IF(CN2313&gt;E2313,1,0)</f>
        <v>1</v>
      </c>
      <c r="P2313" s="4" t="n">
        <f aca="false">IF(CN2313&gt;F2313,1,0)</f>
        <v>1</v>
      </c>
      <c r="Q2313" s="4" t="n">
        <f aca="false">IF(CN2313&gt;G2313,1,0)</f>
        <v>1</v>
      </c>
      <c r="R2313" s="4" t="n">
        <f aca="false">IF(CN2313&gt;H2313,1,0)</f>
        <v>1</v>
      </c>
      <c r="S2313" s="4" t="n">
        <f aca="false">IF(CN2313&gt;I2313,1,0)</f>
        <v>1</v>
      </c>
      <c r="T2313" s="25" t="n">
        <f aca="false">IF(AND(AND(R2313=0,S2313=0,Q2313=0),OR(S2312=1,S2311=1,S2310=1)),1,0)</f>
        <v>0</v>
      </c>
      <c r="U2313" s="13" t="n">
        <f aca="false">SUM(CM2312:CM2313)</f>
        <v>0.0168893662148228</v>
      </c>
      <c r="AV2313" s="0"/>
      <c r="AW2313" s="55" t="n">
        <f aca="false">IF(EC2313&gt;$AW$2,1,0)</f>
        <v>1</v>
      </c>
      <c r="AX2313" s="0" t="n">
        <f aca="false">IF(AND(I2313&gt;G2313,I2312&lt;G2312),1,IF(OR(AND(I2313&gt;F2313,I2312&lt;F2312),AND(I2313&gt;E2313,I2312&lt;E2312)),1,0))</f>
        <v>0</v>
      </c>
      <c r="AY2313" s="0" t="n">
        <f aca="false">IF(K2312="10D",1,0)</f>
        <v>1</v>
      </c>
      <c r="AZ2313" s="0" t="n">
        <f aca="false">IF(AND(I2313&gt;G2313,I2312&lt;G2312,I2313&gt;F2313,I2312&gt;F2312,I2313&gt;E2313,I2312&gt;E2312),1,0)</f>
        <v>0</v>
      </c>
      <c r="BA2313" s="56" t="n">
        <f aca="false">IF(G2313&gt;H2313,1,0)</f>
        <v>0</v>
      </c>
      <c r="BB2313" s="56" t="n">
        <f aca="false">IF(I2313&lt;F2313,1,0)</f>
        <v>0</v>
      </c>
      <c r="BC2313" s="0" t="n">
        <f aca="false">IF(AND(SUM(AW2312:AX2312)=2,AY2313=1),1,IF(SUM(AX2311:AX2313)=0,0,IF(AND(OR(AW2311=1,AX2311=1),OR(AW2312=1,AX2312=1),AY2313=1),1,IF(AND(SUM(AW2313:AY2313)=2,SUM(AW2311:AX2311)=2,AX2311=1),1,0))))</f>
        <v>0</v>
      </c>
      <c r="BD2313" s="57" t="str">
        <f aca="false">IF(AND(SUM(BC2311:BC2313)&gt;=1,BA2313=1,SUM(AZ2308:AZ2313)&gt;=1),1,IF(BC2313=0,"",IF(AND(BC2313=1,AZ2313=0,AZ2312=0,AZ2311=0),1,IF(AND(BC2313=1,OR(AZ2313=1,AZ2312=1,AZ2311)),IF(BA2313=1,1,0)))))</f>
        <v/>
      </c>
      <c r="BE2313" s="50" t="str">
        <f aca="false">IF(AND(BD2313=1,BD2312=1),0,IF(BD2313=1,SUM(CM2314:CM2352),""))</f>
        <v/>
      </c>
      <c r="BF2313" s="20" t="str">
        <f aca="false">IF(AND(BB2313=1,BB2312=1,BE2272&lt;&gt;0),"",IF(AND(BB2312=0,BB2313=1),BF2312,IF(AND(BB2313=1,BB2312=1),BF2312,IF(AND(BF2312="",BE2312="",OR(BD2312=0,BD2312="")),"",IF(AND(BF2312="",BE2273=0),"",IF(AND(BE2273&lt;&gt;"",BF2312=BE2273),"",IF(AND(BD2312=1,BE2312&lt;&gt;0),CM2313,IF(BF2312&lt;&gt;0,BF2312+CM2313,IF(BF2312="","")))))))))</f>
        <v/>
      </c>
      <c r="BH2313" s="50"/>
      <c r="BI2313" s="0"/>
      <c r="BU2313" s="0"/>
      <c r="BZ2313" s="49"/>
      <c r="CG2313" s="13"/>
      <c r="CH2313" s="40"/>
      <c r="CI2313" s="13"/>
      <c r="CL2313" s="6" t="n">
        <f aca="false">C2313</f>
        <v>40602</v>
      </c>
      <c r="CM2313" s="13" t="n">
        <f aca="false">CN2313/CN2312-1</f>
        <v>0.00619662963802603</v>
      </c>
      <c r="CN2313" s="76" t="n">
        <v>133.15</v>
      </c>
      <c r="CO2313" s="13" t="n">
        <f aca="false">CN2313/CN2308-1</f>
        <v>-0.010257935033078</v>
      </c>
      <c r="CY2313" s="4" t="n">
        <v>132.82</v>
      </c>
      <c r="CZ2313" s="4" t="n">
        <v>133.15</v>
      </c>
      <c r="DA2313" s="33" t="n">
        <f aca="false">CZ2313-CN2313</f>
        <v>0</v>
      </c>
      <c r="DB2313" s="16" t="n">
        <f aca="false">CZ2313/CY2313-1</f>
        <v>0.00248456557747345</v>
      </c>
      <c r="DC2313" s="15" t="n">
        <f aca="false">CY2313/CZ2312-1</f>
        <v>0.00370286405199116</v>
      </c>
      <c r="DD2313" s="15" t="n">
        <f aca="false">CZ2313/CZ2312-1</f>
        <v>0.00619662963802603</v>
      </c>
      <c r="DE2313" s="34" t="str">
        <f aca="false">IF(CW2313=0,"",-DC2313*CS2313)</f>
        <v/>
      </c>
      <c r="DY2313" s="6"/>
      <c r="EB2313" s="6" t="n">
        <f aca="false">CL2313</f>
        <v>40602</v>
      </c>
      <c r="EC2313" s="13" t="n">
        <f aca="false">SUM(CM2311:CM2313)</f>
        <v>0.0162024481870408</v>
      </c>
    </row>
    <row r="2314" customFormat="false" ht="15" hidden="false" customHeight="false" outlineLevel="0" collapsed="false">
      <c r="A2314" s="0" t="n">
        <f aca="false">IF(FR2314=1,CZ2314,0)</f>
        <v>0</v>
      </c>
      <c r="C2314" s="6" t="n">
        <v>40603</v>
      </c>
      <c r="D2314" s="0" t="n">
        <f aca="false">IF(E2314&gt;E2313,1,0)</f>
        <v>1</v>
      </c>
      <c r="E2314" s="46" t="n">
        <v>117.2474</v>
      </c>
      <c r="F2314" s="46" t="n">
        <v>124.7046</v>
      </c>
      <c r="G2314" s="46" t="n">
        <v>129.292</v>
      </c>
      <c r="H2314" s="46" t="n">
        <v>131.1068</v>
      </c>
      <c r="I2314" s="46" t="n">
        <v>132.583</v>
      </c>
      <c r="J2314" s="47" t="str">
        <f aca="false">IF(MIN(E2314:I2314)=E2314,$E$2,IF(MIN(E2314:I2314)=F2314,$F$2,IF(MIN(E2314:I2314)=G2314,$G$2,IF(MIN(E2314:I2314)=H2314,$H$2,IF(MIN(E2314:I2314)=I2314,$I$2)))))</f>
        <v>200D</v>
      </c>
      <c r="K2314" s="47" t="str">
        <f aca="false">IF(MAX(E2314:I2314)=E2314,$E$2,IF(MAX(E2314:I2314)=F2314,$F$2,IF(MAX(E2314:I2314)=G2314,$G$2,IF(MAX(E2314:I2314)=H2314,$H$2,IF(MAX(E2314:I2314)=I2314,$I$2)))))</f>
        <v>10D</v>
      </c>
      <c r="L2314" s="4" t="n">
        <f aca="false">IF(MAX(E2314:I2314)=H2314,1,0)</f>
        <v>0</v>
      </c>
      <c r="M2314" s="4" t="n">
        <f aca="false">IF(MAX(E2314:I2314)=I2314,1,0)</f>
        <v>1</v>
      </c>
      <c r="O2314" s="4" t="n">
        <f aca="false">IF(CN2314&gt;E2314,1,0)</f>
        <v>1</v>
      </c>
      <c r="P2314" s="4" t="n">
        <f aca="false">IF(CN2314&gt;F2314,1,0)</f>
        <v>1</v>
      </c>
      <c r="Q2314" s="4" t="n">
        <f aca="false">IF(CN2314&gt;G2314,1,0)</f>
        <v>1</v>
      </c>
      <c r="R2314" s="4" t="n">
        <f aca="false">IF(CN2314&gt;H2314,1,0)</f>
        <v>0</v>
      </c>
      <c r="S2314" s="4" t="n">
        <f aca="false">IF(CN2314&gt;I2314,1,0)</f>
        <v>0</v>
      </c>
      <c r="T2314" s="25" t="n">
        <f aca="false">IF(AND(AND(R2314=0,S2314=0,Q2314=0),OR(S2313=1,S2312=1,S2311=1)),1,0)</f>
        <v>0</v>
      </c>
      <c r="U2314" s="13" t="n">
        <f aca="false">SUM(CM2313:CM2314)</f>
        <v>-0.0104762956342233</v>
      </c>
      <c r="AV2314" s="0"/>
      <c r="AW2314" s="55" t="n">
        <f aca="false">IF(EC2314&gt;$AW$2,1,0)</f>
        <v>0</v>
      </c>
      <c r="AX2314" s="0" t="n">
        <f aca="false">IF(AND(I2314&gt;G2314,I2313&lt;G2313),1,IF(OR(AND(I2314&gt;F2314,I2313&lt;F2313),AND(I2314&gt;E2314,I2313&lt;E2313)),1,0))</f>
        <v>0</v>
      </c>
      <c r="AY2314" s="0" t="n">
        <f aca="false">IF(K2313="10D",1,0)</f>
        <v>1</v>
      </c>
      <c r="AZ2314" s="0" t="n">
        <f aca="false">IF(AND(I2314&gt;G2314,I2313&lt;G2313,I2314&gt;F2314,I2313&gt;F2313,I2314&gt;E2314,I2313&gt;E2313),1,0)</f>
        <v>0</v>
      </c>
      <c r="BA2314" s="56" t="n">
        <f aca="false">IF(G2314&gt;H2314,1,0)</f>
        <v>0</v>
      </c>
      <c r="BB2314" s="56" t="n">
        <f aca="false">IF(I2314&lt;F2314,1,0)</f>
        <v>0</v>
      </c>
      <c r="BC2314" s="0" t="n">
        <f aca="false">IF(AND(SUM(AW2313:AX2313)=2,AY2314=1),1,IF(SUM(AX2312:AX2314)=0,0,IF(AND(OR(AW2312=1,AX2312=1),OR(AW2313=1,AX2313=1),AY2314=1),1,IF(AND(SUM(AW2314:AY2314)=2,SUM(AW2312:AX2312)=2,AX2312=1),1,0))))</f>
        <v>0</v>
      </c>
      <c r="BD2314" s="57" t="str">
        <f aca="false">IF(AND(SUM(BC2312:BC2314)&gt;=1,BA2314=1,SUM(AZ2309:AZ2314)&gt;=1),1,IF(BC2314=0,"",IF(AND(BC2314=1,AZ2314=0,AZ2313=0,AZ2312=0),1,IF(AND(BC2314=1,OR(AZ2314=1,AZ2313=1,AZ2312)),IF(BA2314=1,1,0)))))</f>
        <v/>
      </c>
      <c r="BE2314" s="50" t="str">
        <f aca="false">IF(AND(BD2314=1,BD2313=1),0,IF(BD2314=1,SUM(CM2315:CM2353),""))</f>
        <v/>
      </c>
      <c r="BF2314" s="20" t="str">
        <f aca="false">IF(AND(BB2314=1,BB2313=1,BE2273&lt;&gt;0),"",IF(AND(BB2313=0,BB2314=1),BF2313,IF(AND(BB2314=1,BB2313=1),BF2313,IF(AND(BF2313="",BE2313="",OR(BD2313=0,BD2313="")),"",IF(AND(BF2313="",BE2274=0),"",IF(AND(BE2274&lt;&gt;"",BF2313=BE2274),"",IF(AND(BD2313=1,BE2313&lt;&gt;0),CM2314,IF(BF2313&lt;&gt;0,BF2313+CM2314,IF(BF2313="","")))))))))</f>
        <v/>
      </c>
      <c r="BH2314" s="50"/>
      <c r="BI2314" s="0"/>
      <c r="BU2314" s="0"/>
      <c r="BZ2314" s="49"/>
      <c r="CG2314" s="13"/>
      <c r="CH2314" s="40"/>
      <c r="CI2314" s="13"/>
      <c r="CL2314" s="6" t="n">
        <f aca="false">C2314</f>
        <v>40603</v>
      </c>
      <c r="CM2314" s="13" t="n">
        <f aca="false">CN2314/CN2313-1</f>
        <v>-0.0166729252722493</v>
      </c>
      <c r="CN2314" s="76" t="n">
        <v>130.93</v>
      </c>
      <c r="CO2314" s="13" t="n">
        <f aca="false">CN2314/CN2309-1</f>
        <v>-0.00682697413335365</v>
      </c>
      <c r="CY2314" s="4" t="n">
        <v>133.57</v>
      </c>
      <c r="CZ2314" s="4" t="n">
        <v>130.93</v>
      </c>
      <c r="DA2314" s="33" t="n">
        <f aca="false">CZ2314-CN2314</f>
        <v>0</v>
      </c>
      <c r="DB2314" s="16" t="n">
        <f aca="false">CZ2314/CY2314-1</f>
        <v>-0.0197649172718424</v>
      </c>
      <c r="DC2314" s="15" t="n">
        <f aca="false">CY2314/CZ2313-1</f>
        <v>0.00315433721366865</v>
      </c>
      <c r="DD2314" s="15" t="n">
        <f aca="false">CZ2314/CZ2313-1</f>
        <v>-0.0166729252722493</v>
      </c>
      <c r="DE2314" s="34" t="str">
        <f aca="false">IF(CW2314=0,"",-DC2314*CS2314)</f>
        <v/>
      </c>
      <c r="DY2314" s="6"/>
      <c r="EB2314" s="6" t="n">
        <f aca="false">CL2314</f>
        <v>40603</v>
      </c>
      <c r="EC2314" s="13" t="n">
        <f aca="false">SUM(CM2312:CM2314)</f>
        <v>0.000216440942573559</v>
      </c>
    </row>
    <row r="2315" customFormat="false" ht="15" hidden="false" customHeight="false" outlineLevel="0" collapsed="false">
      <c r="A2315" s="0" t="n">
        <f aca="false">IF(FR2315=1,CZ2315,0)</f>
        <v>0</v>
      </c>
      <c r="C2315" s="6" t="n">
        <v>40604</v>
      </c>
      <c r="D2315" s="0" t="n">
        <f aca="false">IF(E2315&gt;E2314,1,0)</f>
        <v>1</v>
      </c>
      <c r="E2315" s="46" t="n">
        <v>117.3337</v>
      </c>
      <c r="F2315" s="46" t="n">
        <v>124.8578</v>
      </c>
      <c r="G2315" s="46" t="n">
        <v>129.4303</v>
      </c>
      <c r="H2315" s="46" t="n">
        <v>131.1632</v>
      </c>
      <c r="I2315" s="46" t="n">
        <v>132.403</v>
      </c>
      <c r="J2315" s="47" t="str">
        <f aca="false">IF(MIN(E2315:I2315)=E2315,$E$2,IF(MIN(E2315:I2315)=F2315,$F$2,IF(MIN(E2315:I2315)=G2315,$G$2,IF(MIN(E2315:I2315)=H2315,$H$2,IF(MIN(E2315:I2315)=I2315,$I$2)))))</f>
        <v>200D</v>
      </c>
      <c r="K2315" s="47" t="str">
        <f aca="false">IF(MAX(E2315:I2315)=E2315,$E$2,IF(MAX(E2315:I2315)=F2315,$F$2,IF(MAX(E2315:I2315)=G2315,$G$2,IF(MAX(E2315:I2315)=H2315,$H$2,IF(MAX(E2315:I2315)=I2315,$I$2)))))</f>
        <v>10D</v>
      </c>
      <c r="L2315" s="4" t="n">
        <f aca="false">IF(MAX(E2315:I2315)=H2315,1,0)</f>
        <v>0</v>
      </c>
      <c r="M2315" s="4" t="n">
        <f aca="false">IF(MAX(E2315:I2315)=I2315,1,0)</f>
        <v>1</v>
      </c>
      <c r="O2315" s="4" t="n">
        <f aca="false">IF(CN2315&gt;E2315,1,0)</f>
        <v>1</v>
      </c>
      <c r="P2315" s="4" t="n">
        <f aca="false">IF(CN2315&gt;F2315,1,0)</f>
        <v>1</v>
      </c>
      <c r="Q2315" s="4" t="n">
        <f aca="false">IF(CN2315&gt;G2315,1,0)</f>
        <v>1</v>
      </c>
      <c r="R2315" s="4" t="n">
        <f aca="false">IF(CN2315&gt;H2315,1,0)</f>
        <v>1</v>
      </c>
      <c r="S2315" s="4" t="n">
        <f aca="false">IF(CN2315&gt;I2315,1,0)</f>
        <v>0</v>
      </c>
      <c r="T2315" s="25" t="n">
        <f aca="false">IF(AND(AND(R2315=0,S2315=0,Q2315=0),OR(S2314=1,S2313=1,S2312=1)),1,0)</f>
        <v>0</v>
      </c>
      <c r="U2315" s="13" t="n">
        <f aca="false">SUM(CM2314:CM2315)</f>
        <v>-0.0145343779568898</v>
      </c>
      <c r="AV2315" s="0"/>
      <c r="AW2315" s="55" t="n">
        <f aca="false">IF(EC2315&gt;$AW$2,1,0)</f>
        <v>0</v>
      </c>
      <c r="AX2315" s="0" t="n">
        <f aca="false">IF(AND(I2315&gt;G2315,I2314&lt;G2314),1,IF(OR(AND(I2315&gt;F2315,I2314&lt;F2314),AND(I2315&gt;E2315,I2314&lt;E2314)),1,0))</f>
        <v>0</v>
      </c>
      <c r="AY2315" s="0" t="n">
        <f aca="false">IF(K2314="10D",1,0)</f>
        <v>1</v>
      </c>
      <c r="AZ2315" s="0" t="n">
        <f aca="false">IF(AND(I2315&gt;G2315,I2314&lt;G2314,I2315&gt;F2315,I2314&gt;F2314,I2315&gt;E2315,I2314&gt;E2314),1,0)</f>
        <v>0</v>
      </c>
      <c r="BA2315" s="56" t="n">
        <f aca="false">IF(G2315&gt;H2315,1,0)</f>
        <v>0</v>
      </c>
      <c r="BB2315" s="56" t="n">
        <f aca="false">IF(I2315&lt;F2315,1,0)</f>
        <v>0</v>
      </c>
      <c r="BC2315" s="0" t="n">
        <f aca="false">IF(AND(SUM(AW2314:AX2314)=2,AY2315=1),1,IF(SUM(AX2313:AX2315)=0,0,IF(AND(OR(AW2313=1,AX2313=1),OR(AW2314=1,AX2314=1),AY2315=1),1,IF(AND(SUM(AW2315:AY2315)=2,SUM(AW2313:AX2313)=2,AX2313=1),1,0))))</f>
        <v>0</v>
      </c>
      <c r="BD2315" s="57" t="str">
        <f aca="false">IF(AND(SUM(BC2313:BC2315)&gt;=1,BA2315=1,SUM(AZ2310:AZ2315)&gt;=1),1,IF(BC2315=0,"",IF(AND(BC2315=1,AZ2315=0,AZ2314=0,AZ2313=0),1,IF(AND(BC2315=1,OR(AZ2315=1,AZ2314=1,AZ2313)),IF(BA2315=1,1,0)))))</f>
        <v/>
      </c>
      <c r="BE2315" s="50" t="str">
        <f aca="false">IF(AND(BD2315=1,BD2314=1),0,IF(BD2315=1,SUM(CM2316:CM2354),""))</f>
        <v/>
      </c>
      <c r="BF2315" s="20" t="str">
        <f aca="false">IF(AND(BB2315=1,BB2314=1,BE2274&lt;&gt;0),"",IF(AND(BB2314=0,BB2315=1),BF2314,IF(AND(BB2315=1,BB2314=1),BF2314,IF(AND(BF2314="",BE2314="",OR(BD2314=0,BD2314="")),"",IF(AND(BF2314="",BE2275=0),"",IF(AND(BE2275&lt;&gt;"",BF2314=BE2275),"",IF(AND(BD2314=1,BE2314&lt;&gt;0),CM2315,IF(BF2314&lt;&gt;0,BF2314+CM2315,IF(BF2314="","")))))))))</f>
        <v/>
      </c>
      <c r="BH2315" s="50"/>
      <c r="BI2315" s="0"/>
      <c r="BU2315" s="0"/>
      <c r="BZ2315" s="49"/>
      <c r="CG2315" s="13"/>
      <c r="CH2315" s="40"/>
      <c r="CI2315" s="13"/>
      <c r="CL2315" s="6" t="n">
        <f aca="false">C2315</f>
        <v>40604</v>
      </c>
      <c r="CM2315" s="13" t="n">
        <f aca="false">CN2315/CN2314-1</f>
        <v>0.00213854731535945</v>
      </c>
      <c r="CN2315" s="76" t="n">
        <v>131.21</v>
      </c>
      <c r="CO2315" s="13" t="n">
        <f aca="false">CN2315/CN2310-1</f>
        <v>0.00145016028087319</v>
      </c>
      <c r="CY2315" s="4" t="n">
        <v>130.75</v>
      </c>
      <c r="CZ2315" s="4" t="n">
        <v>131.21</v>
      </c>
      <c r="DA2315" s="33" t="n">
        <f aca="false">CZ2315-CN2315</f>
        <v>0</v>
      </c>
      <c r="DB2315" s="16" t="n">
        <f aca="false">CZ2315/CY2315-1</f>
        <v>0.00351816443594655</v>
      </c>
      <c r="DC2315" s="15" t="n">
        <f aca="false">CY2315/CZ2314-1</f>
        <v>-0.00137478041701677</v>
      </c>
      <c r="DD2315" s="15" t="n">
        <f aca="false">CZ2315/CZ2314-1</f>
        <v>0.00213854731535945</v>
      </c>
      <c r="DE2315" s="34" t="str">
        <f aca="false">IF(CW2315=0,"",-DC2315*CS2315)</f>
        <v/>
      </c>
      <c r="DY2315" s="6"/>
      <c r="EB2315" s="6" t="n">
        <f aca="false">CL2315</f>
        <v>40604</v>
      </c>
      <c r="EC2315" s="13" t="n">
        <f aca="false">SUM(CM2313:CM2315)</f>
        <v>-0.0083377483188638</v>
      </c>
    </row>
    <row r="2316" customFormat="false" ht="15" hidden="false" customHeight="false" outlineLevel="0" collapsed="false">
      <c r="A2316" s="0" t="n">
        <f aca="false">IF(FR2316=1,CZ2316,0)</f>
        <v>0</v>
      </c>
      <c r="C2316" s="6" t="n">
        <v>40605</v>
      </c>
      <c r="D2316" s="0" t="n">
        <f aca="false">IF(E2316&gt;E2315,1,0)</f>
        <v>1</v>
      </c>
      <c r="E2316" s="46" t="n">
        <v>117.4391</v>
      </c>
      <c r="F2316" s="46" t="n">
        <v>125.0271</v>
      </c>
      <c r="G2316" s="46" t="n">
        <v>129.6077</v>
      </c>
      <c r="H2316" s="46" t="n">
        <v>131.3372</v>
      </c>
      <c r="I2316" s="46" t="n">
        <v>132.365</v>
      </c>
      <c r="J2316" s="47" t="str">
        <f aca="false">IF(MIN(E2316:I2316)=E2316,$E$2,IF(MIN(E2316:I2316)=F2316,$F$2,IF(MIN(E2316:I2316)=G2316,$G$2,IF(MIN(E2316:I2316)=H2316,$H$2,IF(MIN(E2316:I2316)=I2316,$I$2)))))</f>
        <v>200D</v>
      </c>
      <c r="K2316" s="47" t="str">
        <f aca="false">IF(MAX(E2316:I2316)=E2316,$E$2,IF(MAX(E2316:I2316)=F2316,$F$2,IF(MAX(E2316:I2316)=G2316,$G$2,IF(MAX(E2316:I2316)=H2316,$H$2,IF(MAX(E2316:I2316)=I2316,$I$2)))))</f>
        <v>10D</v>
      </c>
      <c r="L2316" s="4" t="n">
        <f aca="false">IF(MAX(E2316:I2316)=H2316,1,0)</f>
        <v>0</v>
      </c>
      <c r="M2316" s="4" t="n">
        <f aca="false">IF(MAX(E2316:I2316)=I2316,1,0)</f>
        <v>1</v>
      </c>
      <c r="O2316" s="4" t="n">
        <f aca="false">IF(CN2316&gt;E2316,1,0)</f>
        <v>1</v>
      </c>
      <c r="P2316" s="4" t="n">
        <f aca="false">IF(CN2316&gt;F2316,1,0)</f>
        <v>1</v>
      </c>
      <c r="Q2316" s="4" t="n">
        <f aca="false">IF(CN2316&gt;G2316,1,0)</f>
        <v>1</v>
      </c>
      <c r="R2316" s="4" t="n">
        <f aca="false">IF(CN2316&gt;H2316,1,0)</f>
        <v>1</v>
      </c>
      <c r="S2316" s="4" t="n">
        <f aca="false">IF(CN2316&gt;I2316,1,0)</f>
        <v>1</v>
      </c>
      <c r="T2316" s="25" t="n">
        <f aca="false">IF(AND(AND(R2316=0,S2316=0,Q2316=0),OR(S2315=1,S2314=1,S2313=1)),1,0)</f>
        <v>0</v>
      </c>
      <c r="U2316" s="13" t="n">
        <f aca="false">SUM(CM2315:CM2316)</f>
        <v>0.0193628442439471</v>
      </c>
      <c r="AV2316" s="0"/>
      <c r="AW2316" s="55" t="n">
        <f aca="false">IF(EC2316&gt;$AW$2,1,0)</f>
        <v>0</v>
      </c>
      <c r="AX2316" s="0" t="n">
        <f aca="false">IF(AND(I2316&gt;G2316,I2315&lt;G2315),1,IF(OR(AND(I2316&gt;F2316,I2315&lt;F2315),AND(I2316&gt;E2316,I2315&lt;E2315)),1,0))</f>
        <v>0</v>
      </c>
      <c r="AY2316" s="0" t="n">
        <f aca="false">IF(K2315="10D",1,0)</f>
        <v>1</v>
      </c>
      <c r="AZ2316" s="0" t="n">
        <f aca="false">IF(AND(I2316&gt;G2316,I2315&lt;G2315,I2316&gt;F2316,I2315&gt;F2315,I2316&gt;E2316,I2315&gt;E2315),1,0)</f>
        <v>0</v>
      </c>
      <c r="BA2316" s="56" t="n">
        <f aca="false">IF(G2316&gt;H2316,1,0)</f>
        <v>0</v>
      </c>
      <c r="BB2316" s="56" t="n">
        <f aca="false">IF(I2316&lt;F2316,1,0)</f>
        <v>0</v>
      </c>
      <c r="BC2316" s="0" t="n">
        <f aca="false">IF(AND(SUM(AW2315:AX2315)=2,AY2316=1),1,IF(SUM(AX2314:AX2316)=0,0,IF(AND(OR(AW2314=1,AX2314=1),OR(AW2315=1,AX2315=1),AY2316=1),1,IF(AND(SUM(AW2316:AY2316)=2,SUM(AW2314:AX2314)=2,AX2314=1),1,0))))</f>
        <v>0</v>
      </c>
      <c r="BD2316" s="57" t="str">
        <f aca="false">IF(AND(SUM(BC2314:BC2316)&gt;=1,BA2316=1,SUM(AZ2311:AZ2316)&gt;=1),1,IF(BC2316=0,"",IF(AND(BC2316=1,AZ2316=0,AZ2315=0,AZ2314=0),1,IF(AND(BC2316=1,OR(AZ2316=1,AZ2315=1,AZ2314)),IF(BA2316=1,1,0)))))</f>
        <v/>
      </c>
      <c r="BE2316" s="50" t="str">
        <f aca="false">IF(AND(BD2316=1,BD2315=1),0,IF(BD2316=1,SUM(CM2317:CM2355),""))</f>
        <v/>
      </c>
      <c r="BF2316" s="20" t="str">
        <f aca="false">IF(AND(BB2316=1,BB2315=1,BE2275&lt;&gt;0),"",IF(AND(BB2315=0,BB2316=1),BF2315,IF(AND(BB2316=1,BB2315=1),BF2315,IF(AND(BF2315="",BE2315="",OR(BD2315=0,BD2315="")),"",IF(AND(BF2315="",BE2276=0),"",IF(AND(BE2276&lt;&gt;"",BF2315=BE2276),"",IF(AND(BD2315=1,BE2315&lt;&gt;0),CM2316,IF(BF2315&lt;&gt;0,BF2315+CM2316,IF(BF2315="","")))))))))</f>
        <v/>
      </c>
      <c r="BH2316" s="50"/>
      <c r="BI2316" s="0"/>
      <c r="BU2316" s="0"/>
      <c r="BZ2316" s="49"/>
      <c r="CG2316" s="13"/>
      <c r="CH2316" s="40"/>
      <c r="CI2316" s="13"/>
      <c r="CL2316" s="6" t="n">
        <f aca="false">C2316</f>
        <v>40605</v>
      </c>
      <c r="CM2316" s="13" t="n">
        <f aca="false">CN2316/CN2315-1</f>
        <v>0.0172242969285876</v>
      </c>
      <c r="CN2316" s="76" t="n">
        <v>133.47</v>
      </c>
      <c r="CO2316" s="13" t="n">
        <f aca="false">CN2316/CN2311-1</f>
        <v>0.0193996792179025</v>
      </c>
      <c r="CY2316" s="4" t="n">
        <v>132.4</v>
      </c>
      <c r="CZ2316" s="4" t="n">
        <v>133.47</v>
      </c>
      <c r="DA2316" s="33" t="n">
        <f aca="false">CZ2316-CN2316</f>
        <v>0</v>
      </c>
      <c r="DB2316" s="16" t="n">
        <f aca="false">CZ2316/CY2316-1</f>
        <v>0.00808157099697882</v>
      </c>
      <c r="DC2316" s="15" t="n">
        <f aca="false">CY2316/CZ2315-1</f>
        <v>0.00906943068363697</v>
      </c>
      <c r="DD2316" s="15" t="n">
        <f aca="false">CZ2316/CZ2315-1</f>
        <v>0.0172242969285876</v>
      </c>
      <c r="DE2316" s="34" t="str">
        <f aca="false">IF(CW2316=0,"",-DC2316*CS2316)</f>
        <v/>
      </c>
      <c r="DY2316" s="6"/>
      <c r="EB2316" s="6" t="n">
        <f aca="false">CL2316</f>
        <v>40605</v>
      </c>
      <c r="EC2316" s="13" t="n">
        <f aca="false">SUM(CM2314:CM2316)</f>
        <v>0.00268991897169779</v>
      </c>
    </row>
    <row r="2317" customFormat="false" ht="15" hidden="false" customHeight="false" outlineLevel="0" collapsed="false">
      <c r="A2317" s="0" t="n">
        <f aca="false">IF(FR2317=1,CZ2317,0)</f>
        <v>0</v>
      </c>
      <c r="C2317" s="6" t="n">
        <v>40606</v>
      </c>
      <c r="D2317" s="0" t="n">
        <f aca="false">IF(E2317&gt;E2316,1,0)</f>
        <v>1</v>
      </c>
      <c r="E2317" s="46" t="n">
        <v>117.5426</v>
      </c>
      <c r="F2317" s="46" t="n">
        <v>125.1853</v>
      </c>
      <c r="G2317" s="46" t="n">
        <v>129.7493</v>
      </c>
      <c r="H2317" s="46" t="n">
        <v>131.4835</v>
      </c>
      <c r="I2317" s="46" t="n">
        <v>132.187</v>
      </c>
      <c r="J2317" s="47" t="str">
        <f aca="false">IF(MIN(E2317:I2317)=E2317,$E$2,IF(MIN(E2317:I2317)=F2317,$F$2,IF(MIN(E2317:I2317)=G2317,$G$2,IF(MIN(E2317:I2317)=H2317,$H$2,IF(MIN(E2317:I2317)=I2317,$I$2)))))</f>
        <v>200D</v>
      </c>
      <c r="K2317" s="47" t="str">
        <f aca="false">IF(MAX(E2317:I2317)=E2317,$E$2,IF(MAX(E2317:I2317)=F2317,$F$2,IF(MAX(E2317:I2317)=G2317,$G$2,IF(MAX(E2317:I2317)=H2317,$H$2,IF(MAX(E2317:I2317)=I2317,$I$2)))))</f>
        <v>10D</v>
      </c>
      <c r="L2317" s="4" t="n">
        <f aca="false">IF(MAX(E2317:I2317)=H2317,1,0)</f>
        <v>0</v>
      </c>
      <c r="M2317" s="4" t="n">
        <f aca="false">IF(MAX(E2317:I2317)=I2317,1,0)</f>
        <v>1</v>
      </c>
      <c r="O2317" s="4" t="n">
        <f aca="false">IF(CN2317&gt;E2317,1,0)</f>
        <v>1</v>
      </c>
      <c r="P2317" s="4" t="n">
        <f aca="false">IF(CN2317&gt;F2317,1,0)</f>
        <v>1</v>
      </c>
      <c r="Q2317" s="4" t="n">
        <f aca="false">IF(CN2317&gt;G2317,1,0)</f>
        <v>1</v>
      </c>
      <c r="R2317" s="4" t="n">
        <f aca="false">IF(CN2317&gt;H2317,1,0)</f>
        <v>1</v>
      </c>
      <c r="S2317" s="4" t="n">
        <f aca="false">IF(CN2317&gt;I2317,1,0)</f>
        <v>1</v>
      </c>
      <c r="T2317" s="25" t="n">
        <f aca="false">IF(AND(AND(R2317=0,S2317=0,Q2317=0),OR(S2316=1,S2315=1,S2314=1)),1,0)</f>
        <v>0</v>
      </c>
      <c r="U2317" s="13" t="n">
        <f aca="false">SUM(CM2316:CM2317)</f>
        <v>0.00973197655696856</v>
      </c>
      <c r="AV2317" s="0"/>
      <c r="AW2317" s="55" t="n">
        <f aca="false">IF(EC2317&gt;$AW$2,1,0)</f>
        <v>1</v>
      </c>
      <c r="AX2317" s="0" t="n">
        <f aca="false">IF(AND(I2317&gt;G2317,I2316&lt;G2316),1,IF(OR(AND(I2317&gt;F2317,I2316&lt;F2316),AND(I2317&gt;E2317,I2316&lt;E2316)),1,0))</f>
        <v>0</v>
      </c>
      <c r="AY2317" s="0" t="n">
        <f aca="false">IF(K2316="10D",1,0)</f>
        <v>1</v>
      </c>
      <c r="AZ2317" s="0" t="n">
        <f aca="false">IF(AND(I2317&gt;G2317,I2316&lt;G2316,I2317&gt;F2317,I2316&gt;F2316,I2317&gt;E2317,I2316&gt;E2316),1,0)</f>
        <v>0</v>
      </c>
      <c r="BA2317" s="56" t="n">
        <f aca="false">IF(G2317&gt;H2317,1,0)</f>
        <v>0</v>
      </c>
      <c r="BB2317" s="56" t="n">
        <f aca="false">IF(I2317&lt;F2317,1,0)</f>
        <v>0</v>
      </c>
      <c r="BC2317" s="0" t="n">
        <f aca="false">IF(AND(SUM(AW2316:AX2316)=2,AY2317=1),1,IF(SUM(AX2315:AX2317)=0,0,IF(AND(OR(AW2315=1,AX2315=1),OR(AW2316=1,AX2316=1),AY2317=1),1,IF(AND(SUM(AW2317:AY2317)=2,SUM(AW2315:AX2315)=2,AX2315=1),1,0))))</f>
        <v>0</v>
      </c>
      <c r="BD2317" s="57" t="str">
        <f aca="false">IF(AND(SUM(BC2315:BC2317)&gt;=1,BA2317=1,SUM(AZ2312:AZ2317)&gt;=1),1,IF(BC2317=0,"",IF(AND(BC2317=1,AZ2317=0,AZ2316=0,AZ2315=0),1,IF(AND(BC2317=1,OR(AZ2317=1,AZ2316=1,AZ2315)),IF(BA2317=1,1,0)))))</f>
        <v/>
      </c>
      <c r="BE2317" s="50" t="str">
        <f aca="false">IF(AND(BD2317=1,BD2316=1),0,IF(BD2317=1,SUM(CM2318:CM2356),""))</f>
        <v/>
      </c>
      <c r="BF2317" s="20" t="str">
        <f aca="false">IF(AND(BB2317=1,BB2316=1,BE2276&lt;&gt;0),"",IF(AND(BB2316=0,BB2317=1),BF2316,IF(AND(BB2317=1,BB2316=1),BF2316,IF(AND(BF2316="",BE2316="",OR(BD2316=0,BD2316="")),"",IF(AND(BF2316="",BE2277=0),"",IF(AND(BE2277&lt;&gt;"",BF2316=BE2277),"",IF(AND(BD2316=1,BE2316&lt;&gt;0),CM2317,IF(BF2316&lt;&gt;0,BF2316+CM2317,IF(BF2316="","")))))))))</f>
        <v/>
      </c>
      <c r="BH2317" s="50"/>
      <c r="BI2317" s="0"/>
      <c r="BU2317" s="0"/>
      <c r="BZ2317" s="49"/>
      <c r="CG2317" s="13"/>
      <c r="CH2317" s="40"/>
      <c r="CI2317" s="13"/>
      <c r="CL2317" s="6" t="n">
        <f aca="false">C2317</f>
        <v>40606</v>
      </c>
      <c r="CM2317" s="13" t="n">
        <f aca="false">CN2317/CN2316-1</f>
        <v>-0.00749232037161907</v>
      </c>
      <c r="CN2317" s="76" t="n">
        <v>132.47</v>
      </c>
      <c r="CO2317" s="13" t="n">
        <f aca="false">CN2317/CN2312-1</f>
        <v>0.00105796115771173</v>
      </c>
      <c r="CY2317" s="4" t="n">
        <v>133.37</v>
      </c>
      <c r="CZ2317" s="4" t="n">
        <v>132.47</v>
      </c>
      <c r="DA2317" s="33" t="n">
        <f aca="false">CZ2317-CN2317</f>
        <v>0</v>
      </c>
      <c r="DB2317" s="16" t="n">
        <f aca="false">CZ2317/CY2317-1</f>
        <v>-0.00674814426032844</v>
      </c>
      <c r="DC2317" s="15" t="n">
        <f aca="false">CY2317/CZ2316-1</f>
        <v>-0.000749232037161818</v>
      </c>
      <c r="DD2317" s="15" t="n">
        <f aca="false">CZ2317/CZ2316-1</f>
        <v>-0.00749232037161907</v>
      </c>
      <c r="DE2317" s="34" t="str">
        <f aca="false">IF(CW2317=0,"",-DC2317*CS2317)</f>
        <v/>
      </c>
      <c r="DY2317" s="6"/>
      <c r="EB2317" s="6" t="n">
        <f aca="false">CL2317</f>
        <v>40606</v>
      </c>
      <c r="EC2317" s="13" t="n">
        <f aca="false">SUM(CM2315:CM2317)</f>
        <v>0.011870523872328</v>
      </c>
    </row>
    <row r="2318" customFormat="false" ht="15" hidden="false" customHeight="false" outlineLevel="0" collapsed="false">
      <c r="A2318" s="0" t="n">
        <f aca="false">IF(FR2318=1,CZ2318,0)</f>
        <v>0</v>
      </c>
      <c r="C2318" s="6" t="n">
        <v>40609</v>
      </c>
      <c r="D2318" s="0" t="n">
        <f aca="false">IF(E2318&gt;E2317,1,0)</f>
        <v>1</v>
      </c>
      <c r="E2318" s="46" t="n">
        <v>117.6621</v>
      </c>
      <c r="F2318" s="46" t="n">
        <v>125.3295</v>
      </c>
      <c r="G2318" s="46" t="n">
        <v>129.8623</v>
      </c>
      <c r="H2318" s="46" t="n">
        <v>131.5855</v>
      </c>
      <c r="I2318" s="46" t="n">
        <v>131.877</v>
      </c>
      <c r="J2318" s="47" t="str">
        <f aca="false">IF(MIN(E2318:I2318)=E2318,$E$2,IF(MIN(E2318:I2318)=F2318,$F$2,IF(MIN(E2318:I2318)=G2318,$G$2,IF(MIN(E2318:I2318)=H2318,$H$2,IF(MIN(E2318:I2318)=I2318,$I$2)))))</f>
        <v>200D</v>
      </c>
      <c r="K2318" s="47" t="str">
        <f aca="false">IF(MAX(E2318:I2318)=E2318,$E$2,IF(MAX(E2318:I2318)=F2318,$F$2,IF(MAX(E2318:I2318)=G2318,$G$2,IF(MAX(E2318:I2318)=H2318,$H$2,IF(MAX(E2318:I2318)=I2318,$I$2)))))</f>
        <v>10D</v>
      </c>
      <c r="L2318" s="4" t="n">
        <f aca="false">IF(MAX(E2318:I2318)=H2318,1,0)</f>
        <v>0</v>
      </c>
      <c r="M2318" s="4" t="n">
        <f aca="false">IF(MAX(E2318:I2318)=I2318,1,0)</f>
        <v>1</v>
      </c>
      <c r="O2318" s="4" t="n">
        <f aca="false">IF(CN2318&gt;E2318,1,0)</f>
        <v>1</v>
      </c>
      <c r="P2318" s="4" t="n">
        <f aca="false">IF(CN2318&gt;F2318,1,0)</f>
        <v>1</v>
      </c>
      <c r="Q2318" s="4" t="n">
        <f aca="false">IF(CN2318&gt;G2318,1,0)</f>
        <v>1</v>
      </c>
      <c r="R2318" s="4" t="n">
        <f aca="false">IF(CN2318&gt;H2318,1,0)</f>
        <v>0</v>
      </c>
      <c r="S2318" s="4" t="n">
        <f aca="false">IF(CN2318&gt;I2318,1,0)</f>
        <v>0</v>
      </c>
      <c r="T2318" s="25" t="n">
        <f aca="false">IF(AND(AND(R2318=0,S2318=0,Q2318=0),OR(S2317=1,S2316=1,S2315=1)),1,0)</f>
        <v>0</v>
      </c>
      <c r="U2318" s="13" t="n">
        <f aca="false">SUM(CM2317:CM2318)</f>
        <v>-0.0153431545227476</v>
      </c>
      <c r="AV2318" s="0"/>
      <c r="AW2318" s="55" t="n">
        <f aca="false">IF(EC2318&gt;$AW$2,1,0)</f>
        <v>0</v>
      </c>
      <c r="AX2318" s="0" t="n">
        <f aca="false">IF(AND(I2318&gt;G2318,I2317&lt;G2317),1,IF(OR(AND(I2318&gt;F2318,I2317&lt;F2317),AND(I2318&gt;E2318,I2317&lt;E2317)),1,0))</f>
        <v>0</v>
      </c>
      <c r="AY2318" s="0" t="n">
        <f aca="false">IF(K2317="10D",1,0)</f>
        <v>1</v>
      </c>
      <c r="AZ2318" s="0" t="n">
        <f aca="false">IF(AND(I2318&gt;G2318,I2317&lt;G2317,I2318&gt;F2318,I2317&gt;F2317,I2318&gt;E2318,I2317&gt;E2317),1,0)</f>
        <v>0</v>
      </c>
      <c r="BA2318" s="56" t="n">
        <f aca="false">IF(G2318&gt;H2318,1,0)</f>
        <v>0</v>
      </c>
      <c r="BB2318" s="56" t="n">
        <f aca="false">IF(I2318&lt;F2318,1,0)</f>
        <v>0</v>
      </c>
      <c r="BC2318" s="0" t="n">
        <f aca="false">IF(AND(SUM(AW2317:AX2317)=2,AY2318=1),1,IF(SUM(AX2316:AX2318)=0,0,IF(AND(OR(AW2316=1,AX2316=1),OR(AW2317=1,AX2317=1),AY2318=1),1,IF(AND(SUM(AW2318:AY2318)=2,SUM(AW2316:AX2316)=2,AX2316=1),1,0))))</f>
        <v>0</v>
      </c>
      <c r="BD2318" s="57" t="str">
        <f aca="false">IF(AND(SUM(BC2316:BC2318)&gt;=1,BA2318=1,SUM(AZ2313:AZ2318)&gt;=1),1,IF(BC2318=0,"",IF(AND(BC2318=1,AZ2318=0,AZ2317=0,AZ2316=0),1,IF(AND(BC2318=1,OR(AZ2318=1,AZ2317=1,AZ2316)),IF(BA2318=1,1,0)))))</f>
        <v/>
      </c>
      <c r="BE2318" s="50" t="str">
        <f aca="false">IF(AND(BD2318=1,BD2317=1),0,IF(BD2318=1,SUM(CM2319:CM2357),""))</f>
        <v/>
      </c>
      <c r="BF2318" s="20" t="str">
        <f aca="false">IF(AND(BB2318=1,BB2317=1,BE2277&lt;&gt;0),"",IF(AND(BB2317=0,BB2318=1),BF2317,IF(AND(BB2318=1,BB2317=1),BF2317,IF(AND(BF2317="",BE2317="",OR(BD2317=0,BD2317="")),"",IF(AND(BF2317="",BE2278=0),"",IF(AND(BE2278&lt;&gt;"",BF2317=BE2278),"",IF(AND(BD2317=1,BE2317&lt;&gt;0),CM2318,IF(BF2317&lt;&gt;0,BF2317+CM2318,IF(BF2317="","")))))))))</f>
        <v/>
      </c>
      <c r="BH2318" s="50"/>
      <c r="BI2318" s="0"/>
      <c r="BU2318" s="0"/>
      <c r="BZ2318" s="49"/>
      <c r="CG2318" s="13"/>
      <c r="CH2318" s="40"/>
      <c r="CI2318" s="13"/>
      <c r="CL2318" s="6" t="n">
        <f aca="false">C2318</f>
        <v>40609</v>
      </c>
      <c r="CM2318" s="13" t="n">
        <f aca="false">CN2318/CN2317-1</f>
        <v>-0.00785083415112853</v>
      </c>
      <c r="CN2318" s="76" t="n">
        <v>131.43</v>
      </c>
      <c r="CO2318" s="13" t="n">
        <f aca="false">CN2318/CN2313-1</f>
        <v>-0.0129177619226436</v>
      </c>
      <c r="CY2318" s="4" t="n">
        <v>132.86</v>
      </c>
      <c r="CZ2318" s="4" t="n">
        <v>131.43</v>
      </c>
      <c r="DA2318" s="33" t="n">
        <f aca="false">CZ2318-CN2318</f>
        <v>0</v>
      </c>
      <c r="DB2318" s="16" t="n">
        <f aca="false">CZ2318/CY2318-1</f>
        <v>-0.0107632093933464</v>
      </c>
      <c r="DC2318" s="15" t="n">
        <f aca="false">CY2318/CZ2317-1</f>
        <v>0.00294406280667325</v>
      </c>
      <c r="DD2318" s="15" t="n">
        <f aca="false">CZ2318/CZ2317-1</f>
        <v>-0.00785083415112853</v>
      </c>
      <c r="DE2318" s="34" t="str">
        <f aca="false">IF(CW2318=0,"",-DC2318*CS2318)</f>
        <v/>
      </c>
      <c r="DY2318" s="6"/>
      <c r="EB2318" s="6" t="n">
        <f aca="false">CL2318</f>
        <v>40609</v>
      </c>
      <c r="EC2318" s="13" t="n">
        <f aca="false">SUM(CM2316:CM2318)</f>
        <v>0.00188114240584003</v>
      </c>
    </row>
    <row r="2319" customFormat="false" ht="15" hidden="false" customHeight="false" outlineLevel="0" collapsed="false">
      <c r="A2319" s="0" t="n">
        <f aca="false">IF(FR2319=1,CZ2319,0)</f>
        <v>0</v>
      </c>
      <c r="C2319" s="6" t="n">
        <v>40610</v>
      </c>
      <c r="D2319" s="0" t="n">
        <f aca="false">IF(E2319&gt;E2318,1,0)</f>
        <v>1</v>
      </c>
      <c r="E2319" s="46" t="n">
        <v>117.7794</v>
      </c>
      <c r="F2319" s="46" t="n">
        <v>125.4761</v>
      </c>
      <c r="G2319" s="46" t="n">
        <v>130.0019</v>
      </c>
      <c r="H2319" s="46" t="n">
        <v>131.7015</v>
      </c>
      <c r="I2319" s="46" t="n">
        <v>131.952</v>
      </c>
      <c r="J2319" s="47" t="str">
        <f aca="false">IF(MIN(E2319:I2319)=E2319,$E$2,IF(MIN(E2319:I2319)=F2319,$F$2,IF(MIN(E2319:I2319)=G2319,$G$2,IF(MIN(E2319:I2319)=H2319,$H$2,IF(MIN(E2319:I2319)=I2319,$I$2)))))</f>
        <v>200D</v>
      </c>
      <c r="K2319" s="47" t="str">
        <f aca="false">IF(MAX(E2319:I2319)=E2319,$E$2,IF(MAX(E2319:I2319)=F2319,$F$2,IF(MAX(E2319:I2319)=G2319,$G$2,IF(MAX(E2319:I2319)=H2319,$H$2,IF(MAX(E2319:I2319)=I2319,$I$2)))))</f>
        <v>10D</v>
      </c>
      <c r="L2319" s="4" t="n">
        <f aca="false">IF(MAX(E2319:I2319)=H2319,1,0)</f>
        <v>0</v>
      </c>
      <c r="M2319" s="4" t="n">
        <f aca="false">IF(MAX(E2319:I2319)=I2319,1,0)</f>
        <v>1</v>
      </c>
      <c r="O2319" s="4" t="n">
        <f aca="false">IF(CN2319&gt;E2319,1,0)</f>
        <v>1</v>
      </c>
      <c r="P2319" s="4" t="n">
        <f aca="false">IF(CN2319&gt;F2319,1,0)</f>
        <v>1</v>
      </c>
      <c r="Q2319" s="4" t="n">
        <f aca="false">IF(CN2319&gt;G2319,1,0)</f>
        <v>1</v>
      </c>
      <c r="R2319" s="4" t="n">
        <f aca="false">IF(CN2319&gt;H2319,1,0)</f>
        <v>1</v>
      </c>
      <c r="S2319" s="4" t="n">
        <f aca="false">IF(CN2319&gt;I2319,1,0)</f>
        <v>1</v>
      </c>
      <c r="T2319" s="25" t="n">
        <f aca="false">IF(AND(AND(R2319=0,S2319=0,Q2319=0),OR(S2318=1,S2317=1,S2316=1)),1,0)</f>
        <v>0</v>
      </c>
      <c r="U2319" s="13" t="n">
        <f aca="false">SUM(CM2318:CM2319)</f>
        <v>0.00089907074120954</v>
      </c>
      <c r="AV2319" s="0"/>
      <c r="AW2319" s="55" t="n">
        <f aca="false">IF(EC2319&gt;$AW$2,1,0)</f>
        <v>0</v>
      </c>
      <c r="AX2319" s="0" t="n">
        <f aca="false">IF(AND(I2319&gt;G2319,I2318&lt;G2318),1,IF(OR(AND(I2319&gt;F2319,I2318&lt;F2318),AND(I2319&gt;E2319,I2318&lt;E2318)),1,0))</f>
        <v>0</v>
      </c>
      <c r="AY2319" s="0" t="n">
        <f aca="false">IF(K2318="10D",1,0)</f>
        <v>1</v>
      </c>
      <c r="AZ2319" s="0" t="n">
        <f aca="false">IF(AND(I2319&gt;G2319,I2318&lt;G2318,I2319&gt;F2319,I2318&gt;F2318,I2319&gt;E2319,I2318&gt;E2318),1,0)</f>
        <v>0</v>
      </c>
      <c r="BA2319" s="56" t="n">
        <f aca="false">IF(G2319&gt;H2319,1,0)</f>
        <v>0</v>
      </c>
      <c r="BB2319" s="56" t="n">
        <f aca="false">IF(I2319&lt;F2319,1,0)</f>
        <v>0</v>
      </c>
      <c r="BC2319" s="0" t="n">
        <f aca="false">IF(AND(SUM(AW2318:AX2318)=2,AY2319=1),1,IF(SUM(AX2317:AX2319)=0,0,IF(AND(OR(AW2317=1,AX2317=1),OR(AW2318=1,AX2318=1),AY2319=1),1,IF(AND(SUM(AW2319:AY2319)=2,SUM(AW2317:AX2317)=2,AX2317=1),1,0))))</f>
        <v>0</v>
      </c>
      <c r="BD2319" s="57" t="str">
        <f aca="false">IF(AND(SUM(BC2317:BC2319)&gt;=1,BA2319=1,SUM(AZ2314:AZ2319)&gt;=1),1,IF(BC2319=0,"",IF(AND(BC2319=1,AZ2319=0,AZ2318=0,AZ2317=0),1,IF(AND(BC2319=1,OR(AZ2319=1,AZ2318=1,AZ2317)),IF(BA2319=1,1,0)))))</f>
        <v/>
      </c>
      <c r="BE2319" s="50" t="str">
        <f aca="false">IF(AND(BD2319=1,BD2318=1),0,IF(BD2319=1,SUM(CM2320:CM2358),""))</f>
        <v/>
      </c>
      <c r="BF2319" s="20" t="str">
        <f aca="false">IF(AND(BB2319=1,BB2318=1,BE2278&lt;&gt;0),"",IF(AND(BB2318=0,BB2319=1),BF2318,IF(AND(BB2319=1,BB2318=1),BF2318,IF(AND(BF2318="",BE2318="",OR(BD2318=0,BD2318="")),"",IF(AND(BF2318="",BE2279=0),"",IF(AND(BE2279&lt;&gt;"",BF2318=BE2279),"",IF(AND(BD2318=1,BE2318&lt;&gt;0),CM2319,IF(BF2318&lt;&gt;0,BF2318+CM2319,IF(BF2318="","")))))))))</f>
        <v/>
      </c>
      <c r="BH2319" s="50"/>
      <c r="BI2319" s="0"/>
      <c r="BU2319" s="0"/>
      <c r="BZ2319" s="49"/>
      <c r="CG2319" s="13"/>
      <c r="CH2319" s="40"/>
      <c r="CI2319" s="13"/>
      <c r="CL2319" s="6" t="n">
        <f aca="false">C2319</f>
        <v>40610</v>
      </c>
      <c r="CM2319" s="13" t="n">
        <f aca="false">CN2319/CN2318-1</f>
        <v>0.00874990489233807</v>
      </c>
      <c r="CN2319" s="76" t="n">
        <v>132.58</v>
      </c>
      <c r="CO2319" s="13" t="n">
        <f aca="false">CN2319/CN2314-1</f>
        <v>0.0126021538226533</v>
      </c>
      <c r="CY2319" s="4" t="n">
        <v>131.64</v>
      </c>
      <c r="CZ2319" s="4" t="n">
        <v>132.58</v>
      </c>
      <c r="DA2319" s="33" t="n">
        <f aca="false">CZ2319-CN2319</f>
        <v>0</v>
      </c>
      <c r="DB2319" s="16" t="n">
        <f aca="false">CZ2319/CY2319-1</f>
        <v>0.00714068672136148</v>
      </c>
      <c r="DC2319" s="15" t="n">
        <f aca="false">CY2319/CZ2318-1</f>
        <v>0.00159780871947035</v>
      </c>
      <c r="DD2319" s="15" t="n">
        <f aca="false">CZ2319/CZ2318-1</f>
        <v>0.00874990489233807</v>
      </c>
      <c r="DE2319" s="34" t="str">
        <f aca="false">IF(CW2319=0,"",-DC2319*CS2319)</f>
        <v/>
      </c>
      <c r="DY2319" s="6"/>
      <c r="EB2319" s="6" t="n">
        <f aca="false">CL2319</f>
        <v>40610</v>
      </c>
      <c r="EC2319" s="13" t="n">
        <f aca="false">SUM(CM2317:CM2319)</f>
        <v>-0.00659324963040953</v>
      </c>
    </row>
    <row r="2320" customFormat="false" ht="15" hidden="false" customHeight="false" outlineLevel="0" collapsed="false">
      <c r="A2320" s="0" t="n">
        <f aca="false">IF(FR2320=1,CZ2320,0)</f>
        <v>0</v>
      </c>
      <c r="C2320" s="6" t="n">
        <v>40611</v>
      </c>
      <c r="D2320" s="0" t="n">
        <f aca="false">IF(E2320&gt;E2319,1,0)</f>
        <v>1</v>
      </c>
      <c r="E2320" s="46" t="n">
        <v>117.9028</v>
      </c>
      <c r="F2320" s="46" t="n">
        <v>125.6254</v>
      </c>
      <c r="G2320" s="46" t="n">
        <v>130.1367</v>
      </c>
      <c r="H2320" s="46" t="n">
        <v>131.8088</v>
      </c>
      <c r="I2320" s="46" t="n">
        <v>132.089</v>
      </c>
      <c r="J2320" s="47" t="str">
        <f aca="false">IF(MIN(E2320:I2320)=E2320,$E$2,IF(MIN(E2320:I2320)=F2320,$F$2,IF(MIN(E2320:I2320)=G2320,$G$2,IF(MIN(E2320:I2320)=H2320,$H$2,IF(MIN(E2320:I2320)=I2320,$I$2)))))</f>
        <v>200D</v>
      </c>
      <c r="K2320" s="47" t="str">
        <f aca="false">IF(MAX(E2320:I2320)=E2320,$E$2,IF(MAX(E2320:I2320)=F2320,$F$2,IF(MAX(E2320:I2320)=G2320,$G$2,IF(MAX(E2320:I2320)=H2320,$H$2,IF(MAX(E2320:I2320)=I2320,$I$2)))))</f>
        <v>10D</v>
      </c>
      <c r="L2320" s="4" t="n">
        <f aca="false">IF(MAX(E2320:I2320)=H2320,1,0)</f>
        <v>0</v>
      </c>
      <c r="M2320" s="4" t="n">
        <f aca="false">IF(MAX(E2320:I2320)=I2320,1,0)</f>
        <v>1</v>
      </c>
      <c r="O2320" s="4" t="n">
        <f aca="false">IF(CN2320&gt;E2320,1,0)</f>
        <v>1</v>
      </c>
      <c r="P2320" s="4" t="n">
        <f aca="false">IF(CN2320&gt;F2320,1,0)</f>
        <v>1</v>
      </c>
      <c r="Q2320" s="4" t="n">
        <f aca="false">IF(CN2320&gt;G2320,1,0)</f>
        <v>1</v>
      </c>
      <c r="R2320" s="4" t="n">
        <f aca="false">IF(CN2320&gt;H2320,1,0)</f>
        <v>1</v>
      </c>
      <c r="S2320" s="4" t="n">
        <f aca="false">IF(CN2320&gt;I2320,1,0)</f>
        <v>1</v>
      </c>
      <c r="T2320" s="25" t="n">
        <f aca="false">IF(AND(AND(R2320=0,S2320=0,Q2320=0),OR(S2319=1,S2318=1,S2317=1)),1,0)</f>
        <v>0</v>
      </c>
      <c r="U2320" s="13" t="n">
        <f aca="false">SUM(CM2319:CM2320)</f>
        <v>0.007316807894299</v>
      </c>
      <c r="AV2320" s="0"/>
      <c r="AW2320" s="55" t="n">
        <f aca="false">IF(EC2320&gt;$AW$2,1,0)</f>
        <v>0</v>
      </c>
      <c r="AX2320" s="0" t="n">
        <f aca="false">IF(AND(I2320&gt;G2320,I2319&lt;G2319),1,IF(OR(AND(I2320&gt;F2320,I2319&lt;F2319),AND(I2320&gt;E2320,I2319&lt;E2319)),1,0))</f>
        <v>0</v>
      </c>
      <c r="AY2320" s="0" t="n">
        <f aca="false">IF(K2319="10D",1,0)</f>
        <v>1</v>
      </c>
      <c r="AZ2320" s="0" t="n">
        <f aca="false">IF(AND(I2320&gt;G2320,I2319&lt;G2319,I2320&gt;F2320,I2319&gt;F2319,I2320&gt;E2320,I2319&gt;E2319),1,0)</f>
        <v>0</v>
      </c>
      <c r="BA2320" s="56" t="n">
        <f aca="false">IF(G2320&gt;H2320,1,0)</f>
        <v>0</v>
      </c>
      <c r="BB2320" s="56" t="n">
        <f aca="false">IF(I2320&lt;F2320,1,0)</f>
        <v>0</v>
      </c>
      <c r="BC2320" s="0" t="n">
        <f aca="false">IF(AND(SUM(AW2319:AX2319)=2,AY2320=1),1,IF(SUM(AX2318:AX2320)=0,0,IF(AND(OR(AW2318=1,AX2318=1),OR(AW2319=1,AX2319=1),AY2320=1),1,IF(AND(SUM(AW2320:AY2320)=2,SUM(AW2318:AX2318)=2,AX2318=1),1,0))))</f>
        <v>0</v>
      </c>
      <c r="BD2320" s="57" t="str">
        <f aca="false">IF(AND(SUM(BC2318:BC2320)&gt;=1,BA2320=1,SUM(AZ2315:AZ2320)&gt;=1),1,IF(BC2320=0,"",IF(AND(BC2320=1,AZ2320=0,AZ2319=0,AZ2318=0),1,IF(AND(BC2320=1,OR(AZ2320=1,AZ2319=1,AZ2318)),IF(BA2320=1,1,0)))))</f>
        <v/>
      </c>
      <c r="BE2320" s="50" t="str">
        <f aca="false">IF(AND(BD2320=1,BD2319=1),0,IF(BD2320=1,SUM(CM2321:CM2359),""))</f>
        <v/>
      </c>
      <c r="BF2320" s="20" t="str">
        <f aca="false">IF(AND(BB2320=1,BB2319=1,BE2279&lt;&gt;0),"",IF(AND(BB2319=0,BB2320=1),BF2319,IF(AND(BB2320=1,BB2319=1),BF2319,IF(AND(BF2319="",BE2319="",OR(BD2319=0,BD2319="")),"",IF(AND(BF2319="",BE2280=0),"",IF(AND(BE2280&lt;&gt;"",BF2319=BE2280),"",IF(AND(BD2319=1,BE2319&lt;&gt;0),CM2320,IF(BF2319&lt;&gt;0,BF2319+CM2320,IF(BF2319="","")))))))))</f>
        <v/>
      </c>
      <c r="BH2320" s="50"/>
      <c r="BI2320" s="0"/>
      <c r="BU2320" s="0"/>
      <c r="BZ2320" s="49"/>
      <c r="CG2320" s="13"/>
      <c r="CH2320" s="40"/>
      <c r="CI2320" s="13"/>
      <c r="CL2320" s="6" t="n">
        <f aca="false">C2320</f>
        <v>40611</v>
      </c>
      <c r="CM2320" s="13" t="n">
        <f aca="false">CN2320/CN2319-1</f>
        <v>-0.00143309699803906</v>
      </c>
      <c r="CN2320" s="76" t="n">
        <v>132.39</v>
      </c>
      <c r="CO2320" s="13" t="n">
        <f aca="false">CN2320/CN2315-1</f>
        <v>0.008993216980413</v>
      </c>
      <c r="CY2320" s="4" t="n">
        <v>132.32</v>
      </c>
      <c r="CZ2320" s="4" t="n">
        <v>132.39</v>
      </c>
      <c r="DA2320" s="33" t="n">
        <f aca="false">CZ2320-CN2320</f>
        <v>0</v>
      </c>
      <c r="DB2320" s="16" t="n">
        <f aca="false">CZ2320/CY2320-1</f>
        <v>0.000529020556227167</v>
      </c>
      <c r="DC2320" s="15" t="n">
        <f aca="false">CY2320/CZ2319-1</f>
        <v>-0.00196108010257967</v>
      </c>
      <c r="DD2320" s="15" t="n">
        <f aca="false">CZ2320/CZ2319-1</f>
        <v>-0.00143309699803906</v>
      </c>
      <c r="DE2320" s="34" t="str">
        <f aca="false">IF(CW2320=0,"",-DC2320*CS2320)</f>
        <v/>
      </c>
      <c r="DY2320" s="6"/>
      <c r="EB2320" s="6" t="n">
        <f aca="false">CL2320</f>
        <v>40611</v>
      </c>
      <c r="EC2320" s="13" t="n">
        <f aca="false">SUM(CM2318:CM2320)</f>
        <v>-0.000534026256829523</v>
      </c>
    </row>
    <row r="2321" customFormat="false" ht="15" hidden="false" customHeight="false" outlineLevel="0" collapsed="false">
      <c r="A2321" s="56" t="n">
        <f aca="false">IF(FR2321=1,CZ2321,0)</f>
        <v>0</v>
      </c>
      <c r="B2321" s="56"/>
      <c r="C2321" s="66" t="n">
        <v>40612</v>
      </c>
      <c r="D2321" s="56" t="n">
        <f aca="false">IF(E2321&gt;E2320,1,0)</f>
        <v>1</v>
      </c>
      <c r="E2321" s="67" t="n">
        <v>118.0134</v>
      </c>
      <c r="F2321" s="67" t="n">
        <v>125.7478</v>
      </c>
      <c r="G2321" s="67" t="n">
        <v>130.2188</v>
      </c>
      <c r="H2321" s="67" t="n">
        <v>131.8177</v>
      </c>
      <c r="I2321" s="67" t="n">
        <v>131.9897</v>
      </c>
      <c r="J2321" s="47" t="str">
        <f aca="false">IF(MIN(E2321:I2321)=E2321,$E$2,IF(MIN(E2321:I2321)=F2321,$F$2,IF(MIN(E2321:I2321)=G2321,$G$2,IF(MIN(E2321:I2321)=H2321,$H$2,IF(MIN(E2321:I2321)=I2321,$I$2)))))</f>
        <v>200D</v>
      </c>
      <c r="K2321" s="68" t="str">
        <f aca="false">IF(MAX(E2321:I2321)=E2321,$E$2,IF(MAX(E2321:I2321)=F2321,$F$2,IF(MAX(E2321:I2321)=G2321,$G$2,IF(MAX(E2321:I2321)=H2321,$H$2,IF(MAX(E2321:I2321)=I2321,$I$2)))))</f>
        <v>10D</v>
      </c>
      <c r="L2321" s="56" t="n">
        <f aca="false">IF(MAX(E2321:I2321)=H2321,1,0)</f>
        <v>0</v>
      </c>
      <c r="M2321" s="56" t="n">
        <f aca="false">IF(MAX(E2321:I2321)=I2321,1,0)</f>
        <v>1</v>
      </c>
      <c r="N2321" s="56"/>
      <c r="O2321" s="56" t="n">
        <f aca="false">IF(CN2321&gt;E2321,1,0)</f>
        <v>1</v>
      </c>
      <c r="P2321" s="56" t="n">
        <f aca="false">IF(CN2321&gt;F2321,1,0)</f>
        <v>1</v>
      </c>
      <c r="Q2321" s="56" t="n">
        <f aca="false">IF(CN2321&gt;G2321,1,0)</f>
        <v>0</v>
      </c>
      <c r="R2321" s="56" t="n">
        <f aca="false">IF(CN2321&gt;H2321,1,0)</f>
        <v>0</v>
      </c>
      <c r="S2321" s="56" t="n">
        <f aca="false">IF(CN2321&gt;I2321,1,0)</f>
        <v>0</v>
      </c>
      <c r="T2321" s="69" t="n">
        <f aca="false">IF(AND(AND(R2321=0,S2321=0,Q2321=0),OR(S2320=1,S2319=1,S2318=1)),1,0)</f>
        <v>1</v>
      </c>
      <c r="U2321" s="70" t="n">
        <f aca="false">SUM(CM2320:CM2321)</f>
        <v>-0.0199579100503843</v>
      </c>
      <c r="AV2321" s="0"/>
      <c r="AW2321" s="55" t="n">
        <f aca="false">IF(EC2321&gt;$AW$2,1,0)</f>
        <v>0</v>
      </c>
      <c r="AX2321" s="0" t="n">
        <f aca="false">IF(AND(I2321&gt;G2321,I2320&lt;G2320),1,IF(OR(AND(I2321&gt;F2321,I2320&lt;F2320),AND(I2321&gt;E2321,I2320&lt;E2320)),1,0))</f>
        <v>0</v>
      </c>
      <c r="AY2321" s="0" t="n">
        <f aca="false">IF(K2320="10D",1,0)</f>
        <v>1</v>
      </c>
      <c r="AZ2321" s="0" t="n">
        <f aca="false">IF(AND(I2321&gt;G2321,I2320&lt;G2320,I2321&gt;F2321,I2320&gt;F2320,I2321&gt;E2321,I2320&gt;E2320),1,0)</f>
        <v>0</v>
      </c>
      <c r="BA2321" s="56" t="n">
        <f aca="false">IF(G2321&gt;H2321,1,0)</f>
        <v>0</v>
      </c>
      <c r="BB2321" s="56" t="n">
        <f aca="false">IF(I2321&lt;F2321,1,0)</f>
        <v>0</v>
      </c>
      <c r="BC2321" s="0" t="n">
        <f aca="false">IF(AND(SUM(AW2320:AX2320)=2,AY2321=1),1,IF(SUM(AX2319:AX2321)=0,0,IF(AND(OR(AW2319=1,AX2319=1),OR(AW2320=1,AX2320=1),AY2321=1),1,IF(AND(SUM(AW2321:AY2321)=2,SUM(AW2319:AX2319)=2,AX2319=1),1,0))))</f>
        <v>0</v>
      </c>
      <c r="BD2321" s="57" t="str">
        <f aca="false">IF(AND(SUM(BC2319:BC2321)&gt;=1,BA2321=1,SUM(AZ2316:AZ2321)&gt;=1),1,IF(BC2321=0,"",IF(AND(BC2321=1,AZ2321=0,AZ2320=0,AZ2319=0),1,IF(AND(BC2321=1,OR(AZ2321=1,AZ2320=1,AZ2319)),IF(BA2321=1,1,0)))))</f>
        <v/>
      </c>
      <c r="BE2321" s="50" t="str">
        <f aca="false">IF(AND(BD2321=1,BD2320=1),0,IF(BD2321=1,SUM(CM2322:CM2360),""))</f>
        <v/>
      </c>
      <c r="BF2321" s="20" t="str">
        <f aca="false">IF(AND(BB2321=1,BB2320=1,BE2280&lt;&gt;0),"",IF(AND(BB2320=0,BB2321=1),BF2320,IF(AND(BB2321=1,BB2320=1),BF2320,IF(AND(BF2320="",BE2320="",OR(BD2320=0,BD2320="")),"",IF(AND(BF2320="",BE2281=0),"",IF(AND(BE2281&lt;&gt;"",BF2320=BE2281),"",IF(AND(BD2320=1,BE2320&lt;&gt;0),CM2321,IF(BF2320&lt;&gt;0,BF2320+CM2321,IF(BF2320="","")))))))))</f>
        <v/>
      </c>
      <c r="BH2321" s="50"/>
      <c r="BI2321" s="0"/>
      <c r="BU2321" s="0"/>
      <c r="BZ2321" s="49"/>
      <c r="CG2321" s="13"/>
      <c r="CH2321" s="40"/>
      <c r="CI2321" s="13"/>
      <c r="CL2321" s="66" t="n">
        <f aca="false">C2321</f>
        <v>40612</v>
      </c>
      <c r="CM2321" s="70" t="n">
        <f aca="false">CN2321/CN2320-1</f>
        <v>-0.0185248130523452</v>
      </c>
      <c r="CN2321" s="76" t="n">
        <v>129.9375</v>
      </c>
      <c r="CO2321" s="70" t="n">
        <f aca="false">CN2321/CN2316-1</f>
        <v>-0.0264666217127444</v>
      </c>
      <c r="CX2321" s="56"/>
      <c r="CY2321" s="4" t="n">
        <v>131</v>
      </c>
      <c r="CZ2321" s="4" t="n">
        <v>129.9375</v>
      </c>
      <c r="DA2321" s="71" t="n">
        <f aca="false">CZ2321-CN2321</f>
        <v>0</v>
      </c>
      <c r="DB2321" s="72" t="n">
        <f aca="false">CZ2321/CY2321-1</f>
        <v>-0.00811068702290074</v>
      </c>
      <c r="DC2321" s="73" t="n">
        <f aca="false">CY2321/CZ2320-1</f>
        <v>-0.0104992824231437</v>
      </c>
      <c r="DD2321" s="73" t="n">
        <f aca="false">CZ2321/CZ2320-1</f>
        <v>-0.0185248130523452</v>
      </c>
      <c r="DE2321" s="74" t="str">
        <f aca="false">IF(CW2321=0,"",-DC2321*CS2321)</f>
        <v/>
      </c>
      <c r="DY2321" s="6"/>
      <c r="EB2321" s="6" t="n">
        <f aca="false">CL2321</f>
        <v>40612</v>
      </c>
      <c r="EC2321" s="13" t="n">
        <f aca="false">SUM(CM2319:CM2321)</f>
        <v>-0.0112080051580462</v>
      </c>
    </row>
    <row r="2322" customFormat="false" ht="15" hidden="false" customHeight="false" outlineLevel="0" collapsed="false">
      <c r="A2322" s="0" t="n">
        <f aca="false">IF(FR2322=1,CZ2322,0)</f>
        <v>0</v>
      </c>
      <c r="C2322" s="6" t="n">
        <v>40613</v>
      </c>
      <c r="D2322" s="0" t="n">
        <f aca="false">IF(E2322&gt;E2321,1,0)</f>
        <v>1</v>
      </c>
      <c r="E2322" s="46" t="n">
        <v>118.1318</v>
      </c>
      <c r="F2322" s="46" t="n">
        <v>125.8734</v>
      </c>
      <c r="G2322" s="46" t="n">
        <v>130.3172</v>
      </c>
      <c r="H2322" s="46" t="n">
        <v>131.8461</v>
      </c>
      <c r="I2322" s="46" t="n">
        <v>131.8408</v>
      </c>
      <c r="J2322" s="47" t="str">
        <f aca="false">IF(MIN(E2322:I2322)=E2322,$E$2,IF(MIN(E2322:I2322)=F2322,$F$2,IF(MIN(E2322:I2322)=G2322,$G$2,IF(MIN(E2322:I2322)=H2322,$H$2,IF(MIN(E2322:I2322)=I2322,$I$2)))))</f>
        <v>200D</v>
      </c>
      <c r="K2322" s="47" t="str">
        <f aca="false">IF(MAX(E2322:I2322)=E2322,$E$2,IF(MAX(E2322:I2322)=F2322,$F$2,IF(MAX(E2322:I2322)=G2322,$G$2,IF(MAX(E2322:I2322)=H2322,$H$2,IF(MAX(E2322:I2322)=I2322,$I$2)))))</f>
        <v>30D</v>
      </c>
      <c r="L2322" s="4" t="n">
        <f aca="false">IF(MAX(E2322:I2322)=H2322,1,0)</f>
        <v>1</v>
      </c>
      <c r="M2322" s="4" t="n">
        <f aca="false">IF(MAX(E2322:I2322)=I2322,1,0)</f>
        <v>0</v>
      </c>
      <c r="O2322" s="4" t="n">
        <f aca="false">IF(CN2322&gt;E2322,1,0)</f>
        <v>1</v>
      </c>
      <c r="P2322" s="4" t="n">
        <f aca="false">IF(CN2322&gt;F2322,1,0)</f>
        <v>1</v>
      </c>
      <c r="Q2322" s="4" t="n">
        <f aca="false">IF(CN2322&gt;G2322,1,0)</f>
        <v>1</v>
      </c>
      <c r="R2322" s="4" t="n">
        <f aca="false">IF(CN2322&gt;H2322,1,0)</f>
        <v>0</v>
      </c>
      <c r="S2322" s="4" t="n">
        <f aca="false">IF(CN2322&gt;I2322,1,0)</f>
        <v>0</v>
      </c>
      <c r="T2322" s="25" t="n">
        <f aca="false">IF(AND(AND(R2322=0,S2322=0,Q2322=0),OR(S2321=1,S2320=1,S2319=1)),1,0)</f>
        <v>0</v>
      </c>
      <c r="U2322" s="13" t="n">
        <f aca="false">SUM(CM2321:CM2322)</f>
        <v>-0.0115791661066982</v>
      </c>
      <c r="AV2322" s="0"/>
      <c r="AW2322" s="55" t="n">
        <f aca="false">IF(EC2322&gt;$AW$2,1,0)</f>
        <v>0</v>
      </c>
      <c r="AX2322" s="0" t="n">
        <f aca="false">IF(AND(I2322&gt;G2322,I2321&lt;G2321),1,IF(OR(AND(I2322&gt;F2322,I2321&lt;F2321),AND(I2322&gt;E2322,I2321&lt;E2321)),1,0))</f>
        <v>0</v>
      </c>
      <c r="AY2322" s="0" t="n">
        <f aca="false">IF(K2321="10D",1,0)</f>
        <v>1</v>
      </c>
      <c r="AZ2322" s="0" t="n">
        <f aca="false">IF(AND(I2322&gt;G2322,I2321&lt;G2321,I2322&gt;F2322,I2321&gt;F2321,I2322&gt;E2322,I2321&gt;E2321),1,0)</f>
        <v>0</v>
      </c>
      <c r="BA2322" s="56" t="n">
        <f aca="false">IF(G2322&gt;H2322,1,0)</f>
        <v>0</v>
      </c>
      <c r="BB2322" s="56" t="n">
        <f aca="false">IF(I2322&lt;F2322,1,0)</f>
        <v>0</v>
      </c>
      <c r="BC2322" s="0" t="n">
        <f aca="false">IF(AND(SUM(AW2321:AX2321)=2,AY2322=1),1,IF(SUM(AX2320:AX2322)=0,0,IF(AND(OR(AW2320=1,AX2320=1),OR(AW2321=1,AX2321=1),AY2322=1),1,IF(AND(SUM(AW2322:AY2322)=2,SUM(AW2320:AX2320)=2,AX2320=1),1,0))))</f>
        <v>0</v>
      </c>
      <c r="BD2322" s="57" t="str">
        <f aca="false">IF(AND(SUM(BC2320:BC2322)&gt;=1,BA2322=1,SUM(AZ2317:AZ2322)&gt;=1),1,IF(BC2322=0,"",IF(AND(BC2322=1,AZ2322=0,AZ2321=0,AZ2320=0),1,IF(AND(BC2322=1,OR(AZ2322=1,AZ2321=1,AZ2320)),IF(BA2322=1,1,0)))))</f>
        <v/>
      </c>
      <c r="BE2322" s="50" t="str">
        <f aca="false">IF(AND(BD2322=1,BD2321=1),0,IF(BD2322=1,SUM(CM2323:CM2361),""))</f>
        <v/>
      </c>
      <c r="BF2322" s="20" t="str">
        <f aca="false">IF(AND(BB2322=1,BB2321=1,BE2281&lt;&gt;0),"",IF(AND(BB2321=0,BB2322=1),BF2321,IF(AND(BB2322=1,BB2321=1),BF2321,IF(AND(BF2321="",BE2321="",OR(BD2321=0,BD2321="")),"",IF(AND(BF2321="",BE2282=0),"",IF(AND(BE2282&lt;&gt;"",BF2321=BE2282),"",IF(AND(BD2321=1,BE2321&lt;&gt;0),CM2322,IF(BF2321&lt;&gt;0,BF2321+CM2322,IF(BF2321="","")))))))))</f>
        <v/>
      </c>
      <c r="BH2322" s="50"/>
      <c r="BI2322" s="0"/>
      <c r="BU2322" s="0"/>
      <c r="BZ2322" s="49"/>
      <c r="CG2322" s="13"/>
      <c r="CH2322" s="40"/>
      <c r="CI2322" s="13"/>
      <c r="CL2322" s="6" t="n">
        <f aca="false">C2322</f>
        <v>40613</v>
      </c>
      <c r="CM2322" s="13" t="n">
        <f aca="false">CN2322/CN2321-1</f>
        <v>0.00694564694564703</v>
      </c>
      <c r="CN2322" s="76" t="n">
        <v>130.84</v>
      </c>
      <c r="CO2322" s="13" t="n">
        <f aca="false">CN2322/CN2317-1</f>
        <v>-0.0123046727560957</v>
      </c>
      <c r="CY2322" s="4" t="n">
        <v>129.52</v>
      </c>
      <c r="CZ2322" s="4" t="n">
        <v>130.84</v>
      </c>
      <c r="DA2322" s="33" t="n">
        <f aca="false">CZ2322-CN2322</f>
        <v>0</v>
      </c>
      <c r="DB2322" s="16" t="n">
        <f aca="false">CZ2322/CY2322-1</f>
        <v>0.0101914762198887</v>
      </c>
      <c r="DC2322" s="15" t="n">
        <f aca="false">CY2322/CZ2321-1</f>
        <v>-0.00321308321308311</v>
      </c>
      <c r="DD2322" s="15" t="n">
        <f aca="false">CZ2322/CZ2321-1</f>
        <v>0.00694564694564703</v>
      </c>
      <c r="DE2322" s="34" t="str">
        <f aca="false">IF(CW2322=0,"",-DC2322*CS2322)</f>
        <v/>
      </c>
      <c r="DY2322" s="6"/>
      <c r="EB2322" s="6" t="n">
        <f aca="false">CL2322</f>
        <v>40613</v>
      </c>
      <c r="EC2322" s="13" t="n">
        <f aca="false">SUM(CM2320:CM2322)</f>
        <v>-0.0130122631047372</v>
      </c>
    </row>
    <row r="2323" customFormat="false" ht="15" hidden="false" customHeight="false" outlineLevel="0" collapsed="false">
      <c r="A2323" s="0" t="n">
        <f aca="false">IF(FR2323=1,CZ2323,0)</f>
        <v>0</v>
      </c>
      <c r="C2323" s="6" t="n">
        <v>40616</v>
      </c>
      <c r="D2323" s="0" t="n">
        <f aca="false">IF(E2323&gt;E2322,1,0)</f>
        <v>1</v>
      </c>
      <c r="E2323" s="46" t="n">
        <v>118.2282</v>
      </c>
      <c r="F2323" s="46" t="n">
        <v>126.0066</v>
      </c>
      <c r="G2323" s="46" t="n">
        <v>130.4038</v>
      </c>
      <c r="H2323" s="46" t="n">
        <v>131.9237</v>
      </c>
      <c r="I2323" s="46" t="n">
        <v>131.5307</v>
      </c>
      <c r="J2323" s="47" t="str">
        <f aca="false">IF(MIN(E2323:I2323)=E2323,$E$2,IF(MIN(E2323:I2323)=F2323,$F$2,IF(MIN(E2323:I2323)=G2323,$G$2,IF(MIN(E2323:I2323)=H2323,$H$2,IF(MIN(E2323:I2323)=I2323,$I$2)))))</f>
        <v>200D</v>
      </c>
      <c r="K2323" s="47" t="str">
        <f aca="false">IF(MAX(E2323:I2323)=E2323,$E$2,IF(MAX(E2323:I2323)=F2323,$F$2,IF(MAX(E2323:I2323)=G2323,$G$2,IF(MAX(E2323:I2323)=H2323,$H$2,IF(MAX(E2323:I2323)=I2323,$I$2)))))</f>
        <v>30D</v>
      </c>
      <c r="L2323" s="4" t="n">
        <f aca="false">IF(MAX(E2323:I2323)=H2323,1,0)</f>
        <v>1</v>
      </c>
      <c r="M2323" s="4" t="n">
        <f aca="false">IF(MAX(E2323:I2323)=I2323,1,0)</f>
        <v>0</v>
      </c>
      <c r="O2323" s="4" t="n">
        <f aca="false">IF(CN2323&gt;E2323,1,0)</f>
        <v>1</v>
      </c>
      <c r="P2323" s="4" t="n">
        <f aca="false">IF(CN2323&gt;F2323,1,0)</f>
        <v>1</v>
      </c>
      <c r="Q2323" s="4" t="n">
        <f aca="false">IF(CN2323&gt;G2323,1,0)</f>
        <v>0</v>
      </c>
      <c r="R2323" s="4" t="n">
        <f aca="false">IF(CN2323&gt;H2323,1,0)</f>
        <v>0</v>
      </c>
      <c r="S2323" s="4" t="n">
        <f aca="false">IF(CN2323&gt;I2323,1,0)</f>
        <v>0</v>
      </c>
      <c r="T2323" s="25" t="n">
        <f aca="false">IF(AND(AND(R2323=0,S2323=0,Q2323=0),OR(S2322=1,S2321=1,S2320=1)),1,0)</f>
        <v>1</v>
      </c>
      <c r="U2323" s="13" t="n">
        <f aca="false">SUM(CM2322:CM2323)</f>
        <v>0.000907738049285123</v>
      </c>
      <c r="AV2323" s="0"/>
      <c r="AW2323" s="55" t="n">
        <f aca="false">IF(EC2323&gt;$AW$2,1,0)</f>
        <v>0</v>
      </c>
      <c r="AX2323" s="0" t="n">
        <f aca="false">IF(AND(I2323&gt;G2323,I2322&lt;G2322),1,IF(OR(AND(I2323&gt;F2323,I2322&lt;F2322),AND(I2323&gt;E2323,I2322&lt;E2322)),1,0))</f>
        <v>0</v>
      </c>
      <c r="AY2323" s="0" t="n">
        <f aca="false">IF(K2322="10D",1,0)</f>
        <v>0</v>
      </c>
      <c r="AZ2323" s="0" t="n">
        <f aca="false">IF(AND(I2323&gt;G2323,I2322&lt;G2322,I2323&gt;F2323,I2322&gt;F2322,I2323&gt;E2323,I2322&gt;E2322),1,0)</f>
        <v>0</v>
      </c>
      <c r="BA2323" s="56" t="n">
        <f aca="false">IF(G2323&gt;H2323,1,0)</f>
        <v>0</v>
      </c>
      <c r="BB2323" s="56" t="n">
        <f aca="false">IF(I2323&lt;F2323,1,0)</f>
        <v>0</v>
      </c>
      <c r="BC2323" s="0" t="n">
        <f aca="false">IF(AND(SUM(AW2322:AX2322)=2,AY2323=1),1,IF(SUM(AX2321:AX2323)=0,0,IF(AND(OR(AW2321=1,AX2321=1),OR(AW2322=1,AX2322=1),AY2323=1),1,IF(AND(SUM(AW2323:AY2323)=2,SUM(AW2321:AX2321)=2,AX2321=1),1,0))))</f>
        <v>0</v>
      </c>
      <c r="BD2323" s="57" t="str">
        <f aca="false">IF(AND(SUM(BC2321:BC2323)&gt;=1,BA2323=1,SUM(AZ2318:AZ2323)&gt;=1),1,IF(BC2323=0,"",IF(AND(BC2323=1,AZ2323=0,AZ2322=0,AZ2321=0),1,IF(AND(BC2323=1,OR(AZ2323=1,AZ2322=1,AZ2321)),IF(BA2323=1,1,0)))))</f>
        <v/>
      </c>
      <c r="BE2323" s="50" t="str">
        <f aca="false">IF(AND(BD2323=1,BD2322=1),0,IF(BD2323=1,SUM(CM2324:CM2362),""))</f>
        <v/>
      </c>
      <c r="BF2323" s="20" t="str">
        <f aca="false">IF(AND(BB2323=1,BB2322=1,BE2282&lt;&gt;0),"",IF(AND(BB2322=0,BB2323=1),BF2322,IF(AND(BB2323=1,BB2322=1),BF2322,IF(AND(BF2322="",BE2322="",OR(BD2322=0,BD2322="")),"",IF(AND(BF2322="",BE2283=0),"",IF(AND(BE2283&lt;&gt;"",BF2322=BE2283),"",IF(AND(BD2322=1,BE2322&lt;&gt;0),CM2323,IF(BF2322&lt;&gt;0,BF2322+CM2323,IF(BF2322="","")))))))))</f>
        <v/>
      </c>
      <c r="BH2323" s="50"/>
      <c r="BI2323" s="0"/>
      <c r="BU2323" s="0"/>
      <c r="BZ2323" s="49"/>
      <c r="CG2323" s="13"/>
      <c r="CH2323" s="40"/>
      <c r="CI2323" s="13"/>
      <c r="CL2323" s="6" t="n">
        <f aca="false">C2323</f>
        <v>40616</v>
      </c>
      <c r="CM2323" s="13" t="n">
        <f aca="false">CN2323/CN2322-1</f>
        <v>-0.00603790889636191</v>
      </c>
      <c r="CN2323" s="76" t="n">
        <v>130.05</v>
      </c>
      <c r="CO2323" s="13" t="n">
        <f aca="false">CN2323/CN2318-1</f>
        <v>-0.0104998858708057</v>
      </c>
      <c r="CY2323" s="4" t="n">
        <v>129.99</v>
      </c>
      <c r="CZ2323" s="4" t="n">
        <v>130.05</v>
      </c>
      <c r="DA2323" s="33" t="n">
        <f aca="false">CZ2323-CN2323</f>
        <v>0</v>
      </c>
      <c r="DB2323" s="16" t="n">
        <f aca="false">CZ2323/CY2323-1</f>
        <v>0.000461573967228235</v>
      </c>
      <c r="DC2323" s="15" t="n">
        <f aca="false">CY2323/CZ2322-1</f>
        <v>-0.00649648425557925</v>
      </c>
      <c r="DD2323" s="15" t="n">
        <f aca="false">CZ2323/CZ2322-1</f>
        <v>-0.00603790889636191</v>
      </c>
      <c r="DE2323" s="34" t="str">
        <f aca="false">IF(CW2323=0,"",-DC2323*CS2323)</f>
        <v/>
      </c>
      <c r="DY2323" s="6"/>
      <c r="EB2323" s="6" t="n">
        <f aca="false">CL2323</f>
        <v>40616</v>
      </c>
      <c r="EC2323" s="13" t="n">
        <f aca="false">SUM(CM2321:CM2323)</f>
        <v>-0.0176170750030601</v>
      </c>
    </row>
    <row r="2324" customFormat="false" ht="15" hidden="false" customHeight="false" outlineLevel="0" collapsed="false">
      <c r="A2324" s="0" t="n">
        <f aca="false">IF(FR2324=1,CZ2324,0)</f>
        <v>0</v>
      </c>
      <c r="C2324" s="6" t="n">
        <v>40617</v>
      </c>
      <c r="D2324" s="0" t="n">
        <f aca="false">IF(E2324&gt;E2323,1,0)</f>
        <v>1</v>
      </c>
      <c r="E2324" s="46" t="n">
        <v>118.3242</v>
      </c>
      <c r="F2324" s="46" t="n">
        <v>126.1135</v>
      </c>
      <c r="G2324" s="46" t="n">
        <v>130.46</v>
      </c>
      <c r="H2324" s="46" t="n">
        <v>131.9197</v>
      </c>
      <c r="I2324" s="46" t="n">
        <v>131.2937</v>
      </c>
      <c r="J2324" s="47" t="str">
        <f aca="false">IF(MIN(E2324:I2324)=E2324,$E$2,IF(MIN(E2324:I2324)=F2324,$F$2,IF(MIN(E2324:I2324)=G2324,$G$2,IF(MIN(E2324:I2324)=H2324,$H$2,IF(MIN(E2324:I2324)=I2324,$I$2)))))</f>
        <v>200D</v>
      </c>
      <c r="K2324" s="47" t="str">
        <f aca="false">IF(MAX(E2324:I2324)=E2324,$E$2,IF(MAX(E2324:I2324)=F2324,$F$2,IF(MAX(E2324:I2324)=G2324,$G$2,IF(MAX(E2324:I2324)=H2324,$H$2,IF(MAX(E2324:I2324)=I2324,$I$2)))))</f>
        <v>30D</v>
      </c>
      <c r="L2324" s="4" t="n">
        <f aca="false">IF(MAX(E2324:I2324)=H2324,1,0)</f>
        <v>1</v>
      </c>
      <c r="M2324" s="4" t="n">
        <f aca="false">IF(MAX(E2324:I2324)=I2324,1,0)</f>
        <v>0</v>
      </c>
      <c r="O2324" s="4" t="n">
        <f aca="false">IF(CN2324&gt;E2324,1,0)</f>
        <v>1</v>
      </c>
      <c r="P2324" s="4" t="n">
        <f aca="false">IF(CN2324&gt;F2324,1,0)</f>
        <v>1</v>
      </c>
      <c r="Q2324" s="4" t="n">
        <f aca="false">IF(CN2324&gt;G2324,1,0)</f>
        <v>0</v>
      </c>
      <c r="R2324" s="4" t="n">
        <f aca="false">IF(CN2324&gt;H2324,1,0)</f>
        <v>0</v>
      </c>
      <c r="S2324" s="4" t="n">
        <f aca="false">IF(CN2324&gt;I2324,1,0)</f>
        <v>0</v>
      </c>
      <c r="T2324" s="25" t="n">
        <f aca="false">IF(AND(AND(R2324=0,S2324=0,Q2324=0),OR(S2323=1,S2322=1,S2321=1)),1,0)</f>
        <v>0</v>
      </c>
      <c r="U2324" s="13" t="n">
        <f aca="false">SUM(CM2323:CM2324)</f>
        <v>-0.0174950407687188</v>
      </c>
      <c r="AV2324" s="0"/>
      <c r="AW2324" s="55" t="n">
        <f aca="false">IF(EC2324&gt;$AW$2,1,0)</f>
        <v>0</v>
      </c>
      <c r="AX2324" s="0" t="n">
        <f aca="false">IF(AND(I2324&gt;G2324,I2323&lt;G2323),1,IF(OR(AND(I2324&gt;F2324,I2323&lt;F2323),AND(I2324&gt;E2324,I2323&lt;E2323)),1,0))</f>
        <v>0</v>
      </c>
      <c r="AY2324" s="0" t="n">
        <f aca="false">IF(K2323="10D",1,0)</f>
        <v>0</v>
      </c>
      <c r="AZ2324" s="0" t="n">
        <f aca="false">IF(AND(I2324&gt;G2324,I2323&lt;G2323,I2324&gt;F2324,I2323&gt;F2323,I2324&gt;E2324,I2323&gt;E2323),1,0)</f>
        <v>0</v>
      </c>
      <c r="BA2324" s="56" t="n">
        <f aca="false">IF(G2324&gt;H2324,1,0)</f>
        <v>0</v>
      </c>
      <c r="BB2324" s="56" t="n">
        <f aca="false">IF(I2324&lt;F2324,1,0)</f>
        <v>0</v>
      </c>
      <c r="BC2324" s="0" t="n">
        <f aca="false">IF(AND(SUM(AW2323:AX2323)=2,AY2324=1),1,IF(SUM(AX2322:AX2324)=0,0,IF(AND(OR(AW2322=1,AX2322=1),OR(AW2323=1,AX2323=1),AY2324=1),1,IF(AND(SUM(AW2324:AY2324)=2,SUM(AW2322:AX2322)=2,AX2322=1),1,0))))</f>
        <v>0</v>
      </c>
      <c r="BD2324" s="57" t="str">
        <f aca="false">IF(AND(SUM(BC2322:BC2324)&gt;=1,BA2324=1,SUM(AZ2319:AZ2324)&gt;=1),1,IF(BC2324=0,"",IF(AND(BC2324=1,AZ2324=0,AZ2323=0,AZ2322=0),1,IF(AND(BC2324=1,OR(AZ2324=1,AZ2323=1,AZ2322)),IF(BA2324=1,1,0)))))</f>
        <v/>
      </c>
      <c r="BE2324" s="50" t="str">
        <f aca="false">IF(AND(BD2324=1,BD2323=1),0,IF(BD2324=1,SUM(CM2325:CM2363),""))</f>
        <v/>
      </c>
      <c r="BF2324" s="20" t="str">
        <f aca="false">IF(AND(BB2324=1,BB2323=1,BE2283&lt;&gt;0),"",IF(AND(BB2323=0,BB2324=1),BF2323,IF(AND(BB2324=1,BB2323=1),BF2323,IF(AND(BF2323="",BE2323="",OR(BD2323=0,BD2323="")),"",IF(AND(BF2323="",BE2284=0),"",IF(AND(BE2284&lt;&gt;"",BF2323=BE2284),"",IF(AND(BD2323=1,BE2323&lt;&gt;0),CM2324,IF(BF2323&lt;&gt;0,BF2323+CM2324,IF(BF2323="","")))))))))</f>
        <v/>
      </c>
      <c r="BH2324" s="50"/>
      <c r="BI2324" s="0"/>
      <c r="BU2324" s="0"/>
      <c r="BZ2324" s="49"/>
      <c r="CG2324" s="13"/>
      <c r="CH2324" s="40"/>
      <c r="CI2324" s="13"/>
      <c r="CL2324" s="6" t="n">
        <f aca="false">C2324</f>
        <v>40617</v>
      </c>
      <c r="CM2324" s="13" t="n">
        <f aca="false">CN2324/CN2323-1</f>
        <v>-0.0114571318723569</v>
      </c>
      <c r="CN2324" s="76" t="n">
        <v>128.56</v>
      </c>
      <c r="CO2324" s="13" t="n">
        <f aca="false">CN2324/CN2319-1</f>
        <v>-0.030321315432192</v>
      </c>
      <c r="CY2324" s="4" t="n">
        <v>126.59</v>
      </c>
      <c r="CZ2324" s="4" t="n">
        <v>128.56</v>
      </c>
      <c r="DA2324" s="33" t="n">
        <f aca="false">CZ2324-CN2324</f>
        <v>0</v>
      </c>
      <c r="DB2324" s="16" t="n">
        <f aca="false">CZ2324/CY2324-1</f>
        <v>0.0155620507149064</v>
      </c>
      <c r="DC2324" s="15" t="n">
        <f aca="false">CY2324/CZ2323-1</f>
        <v>-0.0266051518646675</v>
      </c>
      <c r="DD2324" s="15" t="n">
        <f aca="false">CZ2324/CZ2323-1</f>
        <v>-0.0114571318723569</v>
      </c>
      <c r="DE2324" s="34" t="str">
        <f aca="false">IF(CW2324=0,"",-DC2324*CS2324)</f>
        <v/>
      </c>
      <c r="DY2324" s="6"/>
      <c r="EB2324" s="6" t="n">
        <f aca="false">CL2324</f>
        <v>40617</v>
      </c>
      <c r="EC2324" s="13" t="n">
        <f aca="false">SUM(CM2322:CM2324)</f>
        <v>-0.0105493938230717</v>
      </c>
    </row>
    <row r="2325" customFormat="false" ht="15" hidden="false" customHeight="false" outlineLevel="0" collapsed="false">
      <c r="A2325" s="0" t="n">
        <f aca="false">IF(FR2325=1,CZ2325,0)</f>
        <v>0</v>
      </c>
      <c r="C2325" s="6" t="n">
        <v>40618</v>
      </c>
      <c r="D2325" s="0" t="n">
        <f aca="false">IF(E2325&gt;E2324,1,0)</f>
        <v>1</v>
      </c>
      <c r="E2325" s="46" t="n">
        <v>118.4174</v>
      </c>
      <c r="F2325" s="46" t="n">
        <v>126.1939</v>
      </c>
      <c r="G2325" s="46" t="n">
        <v>130.4425</v>
      </c>
      <c r="H2325" s="46" t="n">
        <v>131.7676</v>
      </c>
      <c r="I2325" s="46" t="n">
        <v>130.7902</v>
      </c>
      <c r="J2325" s="47" t="str">
        <f aca="false">IF(MIN(E2325:I2325)=E2325,$E$2,IF(MIN(E2325:I2325)=F2325,$F$2,IF(MIN(E2325:I2325)=G2325,$G$2,IF(MIN(E2325:I2325)=H2325,$H$2,IF(MIN(E2325:I2325)=I2325,$I$2)))))</f>
        <v>200D</v>
      </c>
      <c r="K2325" s="47" t="str">
        <f aca="false">IF(MAX(E2325:I2325)=E2325,$E$2,IF(MAX(E2325:I2325)=F2325,$F$2,IF(MAX(E2325:I2325)=G2325,$G$2,IF(MAX(E2325:I2325)=H2325,$H$2,IF(MAX(E2325:I2325)=I2325,$I$2)))))</f>
        <v>30D</v>
      </c>
      <c r="L2325" s="4" t="n">
        <f aca="false">IF(MAX(E2325:I2325)=H2325,1,0)</f>
        <v>1</v>
      </c>
      <c r="M2325" s="4" t="n">
        <f aca="false">IF(MAX(E2325:I2325)=I2325,1,0)</f>
        <v>0</v>
      </c>
      <c r="O2325" s="4" t="n">
        <f aca="false">IF(CN2325&gt;E2325,1,0)</f>
        <v>1</v>
      </c>
      <c r="P2325" s="4" t="n">
        <f aca="false">IF(CN2325&gt;F2325,1,0)</f>
        <v>0</v>
      </c>
      <c r="Q2325" s="4" t="n">
        <f aca="false">IF(CN2325&gt;G2325,1,0)</f>
        <v>0</v>
      </c>
      <c r="R2325" s="4" t="n">
        <f aca="false">IF(CN2325&gt;H2325,1,0)</f>
        <v>0</v>
      </c>
      <c r="S2325" s="4" t="n">
        <f aca="false">IF(CN2325&gt;I2325,1,0)</f>
        <v>0</v>
      </c>
      <c r="T2325" s="25" t="n">
        <f aca="false">IF(AND(AND(R2325=0,S2325=0,Q2325=0),OR(S2324=1,S2323=1,S2322=1)),1,0)</f>
        <v>0</v>
      </c>
      <c r="U2325" s="13" t="n">
        <f aca="false">SUM(CM2324:CM2325)</f>
        <v>-0.0300087809078268</v>
      </c>
      <c r="AV2325" s="0"/>
      <c r="AW2325" s="55" t="n">
        <f aca="false">IF(EC2325&gt;$AW$2,1,0)</f>
        <v>0</v>
      </c>
      <c r="AX2325" s="0" t="n">
        <f aca="false">IF(AND(I2325&gt;G2325,I2324&lt;G2324),1,IF(OR(AND(I2325&gt;F2325,I2324&lt;F2324),AND(I2325&gt;E2325,I2324&lt;E2324)),1,0))</f>
        <v>0</v>
      </c>
      <c r="AY2325" s="0" t="n">
        <f aca="false">IF(K2324="10D",1,0)</f>
        <v>0</v>
      </c>
      <c r="AZ2325" s="0" t="n">
        <f aca="false">IF(AND(I2325&gt;G2325,I2324&lt;G2324,I2325&gt;F2325,I2324&gt;F2324,I2325&gt;E2325,I2324&gt;E2324),1,0)</f>
        <v>0</v>
      </c>
      <c r="BA2325" s="56" t="n">
        <f aca="false">IF(G2325&gt;H2325,1,0)</f>
        <v>0</v>
      </c>
      <c r="BB2325" s="56" t="n">
        <f aca="false">IF(I2325&lt;F2325,1,0)</f>
        <v>0</v>
      </c>
      <c r="BC2325" s="0" t="n">
        <f aca="false">IF(AND(SUM(AW2324:AX2324)=2,AY2325=1),1,IF(SUM(AX2323:AX2325)=0,0,IF(AND(OR(AW2323=1,AX2323=1),OR(AW2324=1,AX2324=1),AY2325=1),1,IF(AND(SUM(AW2325:AY2325)=2,SUM(AW2323:AX2323)=2,AX2323=1),1,0))))</f>
        <v>0</v>
      </c>
      <c r="BD2325" s="57" t="str">
        <f aca="false">IF(AND(SUM(BC2323:BC2325)&gt;=1,BA2325=1,SUM(AZ2320:AZ2325)&gt;=1),1,IF(BC2325=0,"",IF(AND(BC2325=1,AZ2325=0,AZ2324=0,AZ2323=0),1,IF(AND(BC2325=1,OR(AZ2325=1,AZ2324=1,AZ2323)),IF(BA2325=1,1,0)))))</f>
        <v/>
      </c>
      <c r="BE2325" s="50" t="str">
        <f aca="false">IF(AND(BD2325=1,BD2324=1),0,IF(BD2325=1,SUM(CM2326:CM2364),""))</f>
        <v/>
      </c>
      <c r="BF2325" s="20" t="str">
        <f aca="false">IF(AND(BB2325=1,BB2324=1,BE2284&lt;&gt;0),"",IF(AND(BB2324=0,BB2325=1),BF2324,IF(AND(BB2325=1,BB2324=1),BF2324,IF(AND(BF2324="",BE2324="",OR(BD2324=0,BD2324="")),"",IF(AND(BF2324="",BE2285=0),"",IF(AND(BE2285&lt;&gt;"",BF2324=BE2285),"",IF(AND(BD2324=1,BE2324&lt;&gt;0),CM2325,IF(BF2324&lt;&gt;0,BF2324+CM2325,IF(BF2324="","")))))))))</f>
        <v/>
      </c>
      <c r="BH2325" s="50"/>
      <c r="BI2325" s="0"/>
      <c r="BU2325" s="0"/>
      <c r="BZ2325" s="49"/>
      <c r="CG2325" s="13"/>
      <c r="CH2325" s="40"/>
      <c r="CI2325" s="13"/>
      <c r="CL2325" s="6" t="n">
        <f aca="false">C2325</f>
        <v>40618</v>
      </c>
      <c r="CM2325" s="13" t="n">
        <f aca="false">CN2325/CN2324-1</f>
        <v>-0.0185516490354699</v>
      </c>
      <c r="CN2325" s="76" t="n">
        <v>126.175</v>
      </c>
      <c r="CO2325" s="13" t="n">
        <f aca="false">CN2325/CN2320-1</f>
        <v>-0.0469446332804592</v>
      </c>
      <c r="CY2325" s="4" t="n">
        <v>128.15</v>
      </c>
      <c r="CZ2325" s="4" t="n">
        <v>126.175</v>
      </c>
      <c r="DA2325" s="33" t="n">
        <f aca="false">CZ2325-CN2325</f>
        <v>0</v>
      </c>
      <c r="DB2325" s="16" t="n">
        <f aca="false">CZ2325/CY2325-1</f>
        <v>-0.0154116269996099</v>
      </c>
      <c r="DC2325" s="15" t="n">
        <f aca="false">CY2325/CZ2324-1</f>
        <v>-0.00318917237087735</v>
      </c>
      <c r="DD2325" s="15" t="n">
        <f aca="false">CZ2325/CZ2324-1</f>
        <v>-0.0185516490354699</v>
      </c>
      <c r="DE2325" s="34" t="str">
        <f aca="false">IF(CW2325=0,"",-DC2325*CS2325)</f>
        <v/>
      </c>
      <c r="DY2325" s="6"/>
      <c r="EB2325" s="6" t="n">
        <f aca="false">CL2325</f>
        <v>40618</v>
      </c>
      <c r="EC2325" s="13" t="n">
        <f aca="false">SUM(CM2323:CM2325)</f>
        <v>-0.0360466898041887</v>
      </c>
    </row>
    <row r="2326" customFormat="false" ht="15" hidden="false" customHeight="false" outlineLevel="0" collapsed="false">
      <c r="A2326" s="0" t="n">
        <f aca="false">IF(FR2326=1,CZ2326,0)</f>
        <v>0</v>
      </c>
      <c r="C2326" s="6" t="n">
        <v>40619</v>
      </c>
      <c r="D2326" s="0" t="n">
        <f aca="false">IF(E2326&gt;E2325,1,0)</f>
        <v>1</v>
      </c>
      <c r="E2326" s="46" t="n">
        <v>118.505</v>
      </c>
      <c r="F2326" s="46" t="n">
        <v>126.2889</v>
      </c>
      <c r="G2326" s="46" t="n">
        <v>130.4599</v>
      </c>
      <c r="H2326" s="46" t="n">
        <v>131.6797</v>
      </c>
      <c r="I2326" s="46" t="n">
        <v>130.2282</v>
      </c>
      <c r="J2326" s="47" t="str">
        <f aca="false">IF(MIN(E2326:I2326)=E2326,$E$2,IF(MIN(E2326:I2326)=F2326,$F$2,IF(MIN(E2326:I2326)=G2326,$G$2,IF(MIN(E2326:I2326)=H2326,$H$2,IF(MIN(E2326:I2326)=I2326,$I$2)))))</f>
        <v>200D</v>
      </c>
      <c r="K2326" s="47" t="str">
        <f aca="false">IF(MAX(E2326:I2326)=E2326,$E$2,IF(MAX(E2326:I2326)=F2326,$F$2,IF(MAX(E2326:I2326)=G2326,$G$2,IF(MAX(E2326:I2326)=H2326,$H$2,IF(MAX(E2326:I2326)=I2326,$I$2)))))</f>
        <v>30D</v>
      </c>
      <c r="L2326" s="4" t="n">
        <f aca="false">IF(MAX(E2326:I2326)=H2326,1,0)</f>
        <v>1</v>
      </c>
      <c r="M2326" s="4" t="n">
        <f aca="false">IF(MAX(E2326:I2326)=I2326,1,0)</f>
        <v>0</v>
      </c>
      <c r="O2326" s="4" t="n">
        <f aca="false">IF(CN2326&gt;E2326,1,0)</f>
        <v>1</v>
      </c>
      <c r="P2326" s="4" t="n">
        <f aca="false">IF(CN2326&gt;F2326,1,0)</f>
        <v>1</v>
      </c>
      <c r="Q2326" s="4" t="n">
        <f aca="false">IF(CN2326&gt;G2326,1,0)</f>
        <v>0</v>
      </c>
      <c r="R2326" s="4" t="n">
        <f aca="false">IF(CN2326&gt;H2326,1,0)</f>
        <v>0</v>
      </c>
      <c r="S2326" s="4" t="n">
        <f aca="false">IF(CN2326&gt;I2326,1,0)</f>
        <v>0</v>
      </c>
      <c r="T2326" s="25" t="n">
        <f aca="false">IF(AND(AND(R2326=0,S2326=0,Q2326=0),OR(S2325=1,S2324=1,S2323=1)),1,0)</f>
        <v>0</v>
      </c>
      <c r="U2326" s="13" t="n">
        <f aca="false">SUM(CM2325:CM2326)</f>
        <v>-0.00527643603764949</v>
      </c>
      <c r="AV2326" s="0"/>
      <c r="AW2326" s="55" t="n">
        <f aca="false">IF(EC2326&gt;$AW$2,1,0)</f>
        <v>0</v>
      </c>
      <c r="AX2326" s="0" t="n">
        <f aca="false">IF(AND(I2326&gt;G2326,I2325&lt;G2325),1,IF(OR(AND(I2326&gt;F2326,I2325&lt;F2325),AND(I2326&gt;E2326,I2325&lt;E2325)),1,0))</f>
        <v>0</v>
      </c>
      <c r="AY2326" s="0" t="n">
        <f aca="false">IF(K2325="10D",1,0)</f>
        <v>0</v>
      </c>
      <c r="AZ2326" s="0" t="n">
        <f aca="false">IF(AND(I2326&gt;G2326,I2325&lt;G2325,I2326&gt;F2326,I2325&gt;F2325,I2326&gt;E2326,I2325&gt;E2325),1,0)</f>
        <v>0</v>
      </c>
      <c r="BA2326" s="56" t="n">
        <f aca="false">IF(G2326&gt;H2326,1,0)</f>
        <v>0</v>
      </c>
      <c r="BB2326" s="56" t="n">
        <f aca="false">IF(I2326&lt;F2326,1,0)</f>
        <v>0</v>
      </c>
      <c r="BC2326" s="0" t="n">
        <f aca="false">IF(AND(SUM(AW2325:AX2325)=2,AY2326=1),1,IF(SUM(AX2324:AX2326)=0,0,IF(AND(OR(AW2324=1,AX2324=1),OR(AW2325=1,AX2325=1),AY2326=1),1,IF(AND(SUM(AW2326:AY2326)=2,SUM(AW2324:AX2324)=2,AX2324=1),1,0))))</f>
        <v>0</v>
      </c>
      <c r="BD2326" s="57" t="str">
        <f aca="false">IF(AND(SUM(BC2324:BC2326)&gt;=1,BA2326=1,SUM(AZ2321:AZ2326)&gt;=1),1,IF(BC2326=0,"",IF(AND(BC2326=1,AZ2326=0,AZ2325=0,AZ2324=0),1,IF(AND(BC2326=1,OR(AZ2326=1,AZ2325=1,AZ2324)),IF(BA2326=1,1,0)))))</f>
        <v/>
      </c>
      <c r="BE2326" s="50" t="str">
        <f aca="false">IF(AND(BD2326=1,BD2325=1),0,IF(BD2326=1,SUM(CM2327:CM2365),""))</f>
        <v/>
      </c>
      <c r="BF2326" s="20" t="str">
        <f aca="false">IF(AND(BB2326=1,BB2325=1,BE2285&lt;&gt;0),"",IF(AND(BB2325=0,BB2326=1),BF2325,IF(AND(BB2326=1,BB2325=1),BF2325,IF(AND(BF2325="",BE2325="",OR(BD2325=0,BD2325="")),"",IF(AND(BF2325="",BE2286=0),"",IF(AND(BE2286&lt;&gt;"",BF2325=BE2286),"",IF(AND(BD2325=1,BE2325&lt;&gt;0),CM2326,IF(BF2325&lt;&gt;0,BF2325+CM2326,IF(BF2325="","")))))))))</f>
        <v/>
      </c>
      <c r="BH2326" s="50"/>
      <c r="BI2326" s="0"/>
      <c r="BU2326" s="0"/>
      <c r="BZ2326" s="49"/>
      <c r="CG2326" s="13"/>
      <c r="CH2326" s="40"/>
      <c r="CI2326" s="13"/>
      <c r="CL2326" s="6" t="n">
        <f aca="false">C2326</f>
        <v>40619</v>
      </c>
      <c r="CM2326" s="13" t="n">
        <f aca="false">CN2326/CN2325-1</f>
        <v>0.0132752129978204</v>
      </c>
      <c r="CN2326" s="76" t="n">
        <v>127.85</v>
      </c>
      <c r="CO2326" s="13" t="n">
        <f aca="false">CN2326/CN2321-1</f>
        <v>-0.0160654160654161</v>
      </c>
      <c r="CY2326" s="4" t="n">
        <v>128</v>
      </c>
      <c r="CZ2326" s="4" t="n">
        <v>127.85</v>
      </c>
      <c r="DA2326" s="33" t="n">
        <f aca="false">CZ2326-CN2326</f>
        <v>0</v>
      </c>
      <c r="DB2326" s="16" t="n">
        <f aca="false">CZ2326/CY2326-1</f>
        <v>-0.00117187500000004</v>
      </c>
      <c r="DC2326" s="15" t="n">
        <f aca="false">CY2326/CZ2325-1</f>
        <v>0.0144640380424015</v>
      </c>
      <c r="DD2326" s="15" t="n">
        <f aca="false">CZ2326/CZ2325-1</f>
        <v>0.0132752129978204</v>
      </c>
      <c r="DE2326" s="34" t="str">
        <f aca="false">IF(CW2326=0,"",-DC2326*CS2326)</f>
        <v/>
      </c>
      <c r="DY2326" s="6"/>
      <c r="EB2326" s="6" t="n">
        <f aca="false">CL2326</f>
        <v>40619</v>
      </c>
      <c r="EC2326" s="13" t="n">
        <f aca="false">SUM(CM2324:CM2326)</f>
        <v>-0.0167335679100064</v>
      </c>
    </row>
    <row r="2327" customFormat="false" ht="15" hidden="false" customHeight="false" outlineLevel="0" collapsed="false">
      <c r="A2327" s="0" t="n">
        <f aca="false">IF(FR2327=1,CZ2327,0)</f>
        <v>0</v>
      </c>
      <c r="C2327" s="6" t="n">
        <v>40620</v>
      </c>
      <c r="D2327" s="0" t="n">
        <f aca="false">IF(E2327&gt;E2326,1,0)</f>
        <v>1</v>
      </c>
      <c r="E2327" s="46" t="n">
        <v>118.5902</v>
      </c>
      <c r="F2327" s="46" t="n">
        <v>126.3795</v>
      </c>
      <c r="G2327" s="46" t="n">
        <v>130.4623</v>
      </c>
      <c r="H2327" s="46" t="n">
        <v>131.5791</v>
      </c>
      <c r="I2327" s="46" t="n">
        <v>129.7572</v>
      </c>
      <c r="J2327" s="47" t="str">
        <f aca="false">IF(MIN(E2327:I2327)=E2327,$E$2,IF(MIN(E2327:I2327)=F2327,$F$2,IF(MIN(E2327:I2327)=G2327,$G$2,IF(MIN(E2327:I2327)=H2327,$H$2,IF(MIN(E2327:I2327)=I2327,$I$2)))))</f>
        <v>200D</v>
      </c>
      <c r="K2327" s="47" t="str">
        <f aca="false">IF(MAX(E2327:I2327)=E2327,$E$2,IF(MAX(E2327:I2327)=F2327,$F$2,IF(MAX(E2327:I2327)=G2327,$G$2,IF(MAX(E2327:I2327)=H2327,$H$2,IF(MAX(E2327:I2327)=I2327,$I$2)))))</f>
        <v>30D</v>
      </c>
      <c r="L2327" s="4" t="n">
        <f aca="false">IF(MAX(E2327:I2327)=H2327,1,0)</f>
        <v>1</v>
      </c>
      <c r="M2327" s="4" t="n">
        <f aca="false">IF(MAX(E2327:I2327)=I2327,1,0)</f>
        <v>0</v>
      </c>
      <c r="O2327" s="4" t="n">
        <f aca="false">IF(CN2327&gt;E2327,1,0)</f>
        <v>1</v>
      </c>
      <c r="P2327" s="4" t="n">
        <f aca="false">IF(CN2327&gt;F2327,1,0)</f>
        <v>1</v>
      </c>
      <c r="Q2327" s="4" t="n">
        <f aca="false">IF(CN2327&gt;G2327,1,0)</f>
        <v>0</v>
      </c>
      <c r="R2327" s="4" t="n">
        <f aca="false">IF(CN2327&gt;H2327,1,0)</f>
        <v>0</v>
      </c>
      <c r="S2327" s="4" t="n">
        <f aca="false">IF(CN2327&gt;I2327,1,0)</f>
        <v>0</v>
      </c>
      <c r="T2327" s="25" t="n">
        <f aca="false">IF(AND(AND(R2327=0,S2327=0,Q2327=0),OR(S2326=1,S2325=1,S2324=1)),1,0)</f>
        <v>0</v>
      </c>
      <c r="U2327" s="13" t="n">
        <f aca="false">SUM(CM2326:CM2327)</f>
        <v>0.012571263056483</v>
      </c>
      <c r="AV2327" s="0"/>
      <c r="AW2327" s="55" t="n">
        <f aca="false">IF(EC2327&gt;$AW$2,1,0)</f>
        <v>0</v>
      </c>
      <c r="AX2327" s="0" t="n">
        <f aca="false">IF(AND(I2327&gt;G2327,I2326&lt;G2326),1,IF(OR(AND(I2327&gt;F2327,I2326&lt;F2326),AND(I2327&gt;E2327,I2326&lt;E2326)),1,0))</f>
        <v>0</v>
      </c>
      <c r="AY2327" s="0" t="n">
        <f aca="false">IF(K2326="10D",1,0)</f>
        <v>0</v>
      </c>
      <c r="AZ2327" s="0" t="n">
        <f aca="false">IF(AND(I2327&gt;G2327,I2326&lt;G2326,I2327&gt;F2327,I2326&gt;F2326,I2327&gt;E2327,I2326&gt;E2326),1,0)</f>
        <v>0</v>
      </c>
      <c r="BA2327" s="56" t="n">
        <f aca="false">IF(G2327&gt;H2327,1,0)</f>
        <v>0</v>
      </c>
      <c r="BB2327" s="56" t="n">
        <f aca="false">IF(I2327&lt;F2327,1,0)</f>
        <v>0</v>
      </c>
      <c r="BC2327" s="0" t="n">
        <f aca="false">IF(AND(SUM(AW2326:AX2326)=2,AY2327=1),1,IF(SUM(AX2325:AX2327)=0,0,IF(AND(OR(AW2325=1,AX2325=1),OR(AW2326=1,AX2326=1),AY2327=1),1,IF(AND(SUM(AW2327:AY2327)=2,SUM(AW2325:AX2325)=2,AX2325=1),1,0))))</f>
        <v>0</v>
      </c>
      <c r="BD2327" s="57" t="str">
        <f aca="false">IF(AND(SUM(BC2325:BC2327)&gt;=1,BA2327=1,SUM(AZ2322:AZ2327)&gt;=1),1,IF(BC2327=0,"",IF(AND(BC2327=1,AZ2327=0,AZ2326=0,AZ2325=0),1,IF(AND(BC2327=1,OR(AZ2327=1,AZ2326=1,AZ2325)),IF(BA2327=1,1,0)))))</f>
        <v/>
      </c>
      <c r="BE2327" s="50" t="str">
        <f aca="false">IF(AND(BD2327=1,BD2326=1),0,IF(BD2327=1,SUM(CM2328:CM2366),""))</f>
        <v/>
      </c>
      <c r="BF2327" s="20" t="str">
        <f aca="false">IF(AND(BB2327=1,BB2326=1,BE2286&lt;&gt;0),"",IF(AND(BB2326=0,BB2327=1),BF2326,IF(AND(BB2327=1,BB2326=1),BF2326,IF(AND(BF2326="",BE2326="",OR(BD2326=0,BD2326="")),"",IF(AND(BF2326="",BE2287=0),"",IF(AND(BE2287&lt;&gt;"",BF2326=BE2287),"",IF(AND(BD2326=1,BE2326&lt;&gt;0),CM2327,IF(BF2326&lt;&gt;0,BF2326+CM2327,IF(BF2326="","")))))))))</f>
        <v/>
      </c>
      <c r="BH2327" s="50"/>
      <c r="BI2327" s="0"/>
      <c r="BU2327" s="0"/>
      <c r="BZ2327" s="49"/>
      <c r="CG2327" s="13"/>
      <c r="CH2327" s="40"/>
      <c r="CI2327" s="13"/>
      <c r="CL2327" s="6" t="n">
        <f aca="false">C2327</f>
        <v>40620</v>
      </c>
      <c r="CM2327" s="13" t="n">
        <f aca="false">CN2327/CN2326-1</f>
        <v>-0.000703949941337378</v>
      </c>
      <c r="CN2327" s="76" t="n">
        <v>127.76</v>
      </c>
      <c r="CO2327" s="13" t="n">
        <f aca="false">CN2327/CN2322-1</f>
        <v>-0.0235402017731581</v>
      </c>
      <c r="CY2327" s="4" t="n">
        <v>128.84</v>
      </c>
      <c r="CZ2327" s="4" t="n">
        <v>127.76</v>
      </c>
      <c r="DA2327" s="33" t="n">
        <f aca="false">CZ2327-CN2327</f>
        <v>0</v>
      </c>
      <c r="DB2327" s="16" t="n">
        <f aca="false">CZ2327/CY2327-1</f>
        <v>-0.00838248990996582</v>
      </c>
      <c r="DC2327" s="15" t="n">
        <f aca="false">CY2327/CZ2326-1</f>
        <v>0.00774344935471261</v>
      </c>
      <c r="DD2327" s="15" t="n">
        <f aca="false">CZ2327/CZ2326-1</f>
        <v>-0.000703949941337378</v>
      </c>
      <c r="DE2327" s="34" t="str">
        <f aca="false">IF(CW2327=0,"",-DC2327*CS2327)</f>
        <v/>
      </c>
      <c r="DY2327" s="6"/>
      <c r="EB2327" s="6" t="n">
        <f aca="false">CL2327</f>
        <v>40620</v>
      </c>
      <c r="EC2327" s="13" t="n">
        <f aca="false">SUM(CM2325:CM2327)</f>
        <v>-0.00598038597898687</v>
      </c>
    </row>
    <row r="2328" customFormat="false" ht="15" hidden="false" customHeight="false" outlineLevel="0" collapsed="false">
      <c r="A2328" s="0" t="n">
        <f aca="false">IF(FR2328=1,CZ2328,0)</f>
        <v>0</v>
      </c>
      <c r="C2328" s="6" t="n">
        <v>40623</v>
      </c>
      <c r="D2328" s="0" t="n">
        <f aca="false">IF(E2328&gt;E2327,1,0)</f>
        <v>1</v>
      </c>
      <c r="E2328" s="46" t="n">
        <v>118.7048</v>
      </c>
      <c r="F2328" s="46" t="n">
        <v>126.4897</v>
      </c>
      <c r="G2328" s="46" t="n">
        <v>130.5093</v>
      </c>
      <c r="H2328" s="46" t="n">
        <v>131.5321</v>
      </c>
      <c r="I2328" s="46" t="n">
        <v>129.5882</v>
      </c>
      <c r="J2328" s="47" t="str">
        <f aca="false">IF(MIN(E2328:I2328)=E2328,$E$2,IF(MIN(E2328:I2328)=F2328,$F$2,IF(MIN(E2328:I2328)=G2328,$G$2,IF(MIN(E2328:I2328)=H2328,$H$2,IF(MIN(E2328:I2328)=I2328,$I$2)))))</f>
        <v>200D</v>
      </c>
      <c r="K2328" s="47" t="str">
        <f aca="false">IF(MAX(E2328:I2328)=E2328,$E$2,IF(MAX(E2328:I2328)=F2328,$F$2,IF(MAX(E2328:I2328)=G2328,$G$2,IF(MAX(E2328:I2328)=H2328,$H$2,IF(MAX(E2328:I2328)=I2328,$I$2)))))</f>
        <v>30D</v>
      </c>
      <c r="L2328" s="4" t="n">
        <f aca="false">IF(MAX(E2328:I2328)=H2328,1,0)</f>
        <v>1</v>
      </c>
      <c r="M2328" s="4" t="n">
        <f aca="false">IF(MAX(E2328:I2328)=I2328,1,0)</f>
        <v>0</v>
      </c>
      <c r="O2328" s="4" t="n">
        <f aca="false">IF(CN2328&gt;E2328,1,0)</f>
        <v>1</v>
      </c>
      <c r="P2328" s="4" t="n">
        <f aca="false">IF(CN2328&gt;F2328,1,0)</f>
        <v>1</v>
      </c>
      <c r="Q2328" s="4" t="n">
        <f aca="false">IF(CN2328&gt;G2328,1,0)</f>
        <v>0</v>
      </c>
      <c r="R2328" s="4" t="n">
        <f aca="false">IF(CN2328&gt;H2328,1,0)</f>
        <v>0</v>
      </c>
      <c r="S2328" s="4" t="n">
        <f aca="false">IF(CN2328&gt;I2328,1,0)</f>
        <v>1</v>
      </c>
      <c r="T2328" s="25" t="n">
        <f aca="false">IF(AND(AND(R2328=0,S2328=0,Q2328=0),OR(S2327=1,S2326=1,S2325=1)),1,0)</f>
        <v>0</v>
      </c>
      <c r="U2328" s="13" t="n">
        <f aca="false">SUM(CM2327:CM2328)</f>
        <v>0.0147938584493953</v>
      </c>
      <c r="AV2328" s="0"/>
      <c r="AW2328" s="55" t="n">
        <f aca="false">IF(EC2328&gt;$AW$2,1,0)</f>
        <v>1</v>
      </c>
      <c r="AX2328" s="0" t="n">
        <f aca="false">IF(AND(I2328&gt;G2328,I2327&lt;G2327),1,IF(OR(AND(I2328&gt;F2328,I2327&lt;F2327),AND(I2328&gt;E2328,I2327&lt;E2327)),1,0))</f>
        <v>0</v>
      </c>
      <c r="AY2328" s="0" t="n">
        <f aca="false">IF(K2327="10D",1,0)</f>
        <v>0</v>
      </c>
      <c r="AZ2328" s="0" t="n">
        <f aca="false">IF(AND(I2328&gt;G2328,I2327&lt;G2327,I2328&gt;F2328,I2327&gt;F2327,I2328&gt;E2328,I2327&gt;E2327),1,0)</f>
        <v>0</v>
      </c>
      <c r="BA2328" s="56" t="n">
        <f aca="false">IF(G2328&gt;H2328,1,0)</f>
        <v>0</v>
      </c>
      <c r="BB2328" s="56" t="n">
        <f aca="false">IF(I2328&lt;F2328,1,0)</f>
        <v>0</v>
      </c>
      <c r="BC2328" s="0" t="n">
        <f aca="false">IF(AND(SUM(AW2327:AX2327)=2,AY2328=1),1,IF(SUM(AX2326:AX2328)=0,0,IF(AND(OR(AW2326=1,AX2326=1),OR(AW2327=1,AX2327=1),AY2328=1),1,IF(AND(SUM(AW2328:AY2328)=2,SUM(AW2326:AX2326)=2,AX2326=1),1,0))))</f>
        <v>0</v>
      </c>
      <c r="BD2328" s="57" t="str">
        <f aca="false">IF(AND(SUM(BC2326:BC2328)&gt;=1,BA2328=1,SUM(AZ2323:AZ2328)&gt;=1),1,IF(BC2328=0,"",IF(AND(BC2328=1,AZ2328=0,AZ2327=0,AZ2326=0),1,IF(AND(BC2328=1,OR(AZ2328=1,AZ2327=1,AZ2326)),IF(BA2328=1,1,0)))))</f>
        <v/>
      </c>
      <c r="BE2328" s="50" t="str">
        <f aca="false">IF(AND(BD2328=1,BD2327=1),0,IF(BD2328=1,SUM(CM2329:CM2367),""))</f>
        <v/>
      </c>
      <c r="BF2328" s="20" t="str">
        <f aca="false">IF(AND(BB2328=1,BB2327=1,BE2287&lt;&gt;0),"",IF(AND(BB2327=0,BB2328=1),BF2327,IF(AND(BB2328=1,BB2327=1),BF2327,IF(AND(BF2327="",BE2327="",OR(BD2327=0,BD2327="")),"",IF(AND(BF2327="",BE2288=0),"",IF(AND(BE2288&lt;&gt;"",BF2327=BE2288),"",IF(AND(BD2327=1,BE2327&lt;&gt;0),CM2328,IF(BF2327&lt;&gt;0,BF2327+CM2328,IF(BF2327="","")))))))))</f>
        <v/>
      </c>
      <c r="BH2328" s="50"/>
      <c r="BI2328" s="0"/>
      <c r="BU2328" s="0"/>
      <c r="BZ2328" s="49"/>
      <c r="CG2328" s="13"/>
      <c r="CH2328" s="40"/>
      <c r="CI2328" s="13"/>
      <c r="CL2328" s="6" t="n">
        <f aca="false">C2328</f>
        <v>40623</v>
      </c>
      <c r="CM2328" s="13" t="n">
        <f aca="false">CN2328/CN2327-1</f>
        <v>0.0154978083907327</v>
      </c>
      <c r="CN2328" s="76" t="n">
        <v>129.74</v>
      </c>
      <c r="CO2328" s="13" t="n">
        <f aca="false">CN2328/CN2323-1</f>
        <v>-0.00238369857747023</v>
      </c>
      <c r="CY2328" s="4" t="n">
        <v>129.35</v>
      </c>
      <c r="CZ2328" s="4" t="n">
        <v>129.74</v>
      </c>
      <c r="DA2328" s="33" t="n">
        <f aca="false">CZ2328-CN2328</f>
        <v>0</v>
      </c>
      <c r="DB2328" s="16" t="n">
        <f aca="false">CZ2328/CY2328-1</f>
        <v>0.0030150753768845</v>
      </c>
      <c r="DC2328" s="15" t="n">
        <f aca="false">CY2328/CZ2327-1</f>
        <v>0.0124452097683154</v>
      </c>
      <c r="DD2328" s="15" t="n">
        <f aca="false">CZ2328/CZ2327-1</f>
        <v>0.0154978083907327</v>
      </c>
      <c r="DE2328" s="34" t="str">
        <f aca="false">IF(CW2328=0,"",-DC2328*CS2328)</f>
        <v/>
      </c>
      <c r="DY2328" s="6"/>
      <c r="EB2328" s="6" t="n">
        <f aca="false">CL2328</f>
        <v>40623</v>
      </c>
      <c r="EC2328" s="13" t="n">
        <f aca="false">SUM(CM2326:CM2328)</f>
        <v>0.0280690714472157</v>
      </c>
    </row>
    <row r="2329" customFormat="false" ht="15" hidden="false" customHeight="false" outlineLevel="0" collapsed="false">
      <c r="A2329" s="0" t="n">
        <f aca="false">IF(FR2329=1,CZ2329,0)</f>
        <v>0</v>
      </c>
      <c r="C2329" s="6" t="n">
        <v>40624</v>
      </c>
      <c r="D2329" s="0" t="n">
        <f aca="false">IF(E2329&gt;E2328,1,0)</f>
        <v>1</v>
      </c>
      <c r="E2329" s="46" t="n">
        <v>118.8238</v>
      </c>
      <c r="F2329" s="46" t="n">
        <v>126.5988</v>
      </c>
      <c r="G2329" s="46" t="n">
        <v>130.5523</v>
      </c>
      <c r="H2329" s="46" t="n">
        <v>131.4427</v>
      </c>
      <c r="I2329" s="46" t="n">
        <v>129.2593</v>
      </c>
      <c r="J2329" s="47" t="str">
        <f aca="false">IF(MIN(E2329:I2329)=E2329,$E$2,IF(MIN(E2329:I2329)=F2329,$F$2,IF(MIN(E2329:I2329)=G2329,$G$2,IF(MIN(E2329:I2329)=H2329,$H$2,IF(MIN(E2329:I2329)=I2329,$I$2)))))</f>
        <v>200D</v>
      </c>
      <c r="K2329" s="47" t="str">
        <f aca="false">IF(MAX(E2329:I2329)=E2329,$E$2,IF(MAX(E2329:I2329)=F2329,$F$2,IF(MAX(E2329:I2329)=G2329,$G$2,IF(MAX(E2329:I2329)=H2329,$H$2,IF(MAX(E2329:I2329)=I2329,$I$2)))))</f>
        <v>30D</v>
      </c>
      <c r="L2329" s="4" t="n">
        <f aca="false">IF(MAX(E2329:I2329)=H2329,1,0)</f>
        <v>1</v>
      </c>
      <c r="M2329" s="4" t="n">
        <f aca="false">IF(MAX(E2329:I2329)=I2329,1,0)</f>
        <v>0</v>
      </c>
      <c r="O2329" s="4" t="n">
        <f aca="false">IF(CN2329&gt;E2329,1,0)</f>
        <v>1</v>
      </c>
      <c r="P2329" s="4" t="n">
        <f aca="false">IF(CN2329&gt;F2329,1,0)</f>
        <v>1</v>
      </c>
      <c r="Q2329" s="4" t="n">
        <f aca="false">IF(CN2329&gt;G2329,1,0)</f>
        <v>0</v>
      </c>
      <c r="R2329" s="4" t="n">
        <f aca="false">IF(CN2329&gt;H2329,1,0)</f>
        <v>0</v>
      </c>
      <c r="S2329" s="4" t="n">
        <f aca="false">IF(CN2329&gt;I2329,1,0)</f>
        <v>1</v>
      </c>
      <c r="T2329" s="25" t="n">
        <f aca="false">IF(AND(AND(R2329=0,S2329=0,Q2329=0),OR(S2328=1,S2327=1,S2326=1)),1,0)</f>
        <v>0</v>
      </c>
      <c r="U2329" s="13" t="n">
        <f aca="false">SUM(CM2328:CM2329)</f>
        <v>0.0120293329783694</v>
      </c>
      <c r="AV2329" s="0"/>
      <c r="AW2329" s="55" t="n">
        <f aca="false">IF(EC2329&gt;$AW$2,1,0)</f>
        <v>1</v>
      </c>
      <c r="AX2329" s="0" t="n">
        <f aca="false">IF(AND(I2329&gt;G2329,I2328&lt;G2328),1,IF(OR(AND(I2329&gt;F2329,I2328&lt;F2328),AND(I2329&gt;E2329,I2328&lt;E2328)),1,0))</f>
        <v>0</v>
      </c>
      <c r="AY2329" s="0" t="n">
        <f aca="false">IF(K2328="10D",1,0)</f>
        <v>0</v>
      </c>
      <c r="AZ2329" s="0" t="n">
        <f aca="false">IF(AND(I2329&gt;G2329,I2328&lt;G2328,I2329&gt;F2329,I2328&gt;F2328,I2329&gt;E2329,I2328&gt;E2328),1,0)</f>
        <v>0</v>
      </c>
      <c r="BA2329" s="56" t="n">
        <f aca="false">IF(G2329&gt;H2329,1,0)</f>
        <v>0</v>
      </c>
      <c r="BB2329" s="56" t="n">
        <f aca="false">IF(I2329&lt;F2329,1,0)</f>
        <v>0</v>
      </c>
      <c r="BC2329" s="0" t="n">
        <f aca="false">IF(AND(SUM(AW2328:AX2328)=2,AY2329=1),1,IF(SUM(AX2327:AX2329)=0,0,IF(AND(OR(AW2327=1,AX2327=1),OR(AW2328=1,AX2328=1),AY2329=1),1,IF(AND(SUM(AW2329:AY2329)=2,SUM(AW2327:AX2327)=2,AX2327=1),1,0))))</f>
        <v>0</v>
      </c>
      <c r="BD2329" s="57" t="str">
        <f aca="false">IF(AND(SUM(BC2327:BC2329)&gt;=1,BA2329=1,SUM(AZ2324:AZ2329)&gt;=1),1,IF(BC2329=0,"",IF(AND(BC2329=1,AZ2329=0,AZ2328=0,AZ2327=0),1,IF(AND(BC2329=1,OR(AZ2329=1,AZ2328=1,AZ2327)),IF(BA2329=1,1,0)))))</f>
        <v/>
      </c>
      <c r="BE2329" s="50" t="str">
        <f aca="false">IF(AND(BD2329=1,BD2328=1),0,IF(BD2329=1,SUM(CM2330:CM2368),""))</f>
        <v/>
      </c>
      <c r="BF2329" s="20" t="str">
        <f aca="false">IF(AND(BB2329=1,BB2328=1,BE2288&lt;&gt;0),"",IF(AND(BB2328=0,BB2329=1),BF2328,IF(AND(BB2329=1,BB2328=1),BF2328,IF(AND(BF2328="",BE2328="",OR(BD2328=0,BD2328="")),"",IF(AND(BF2328="",BE2289=0),"",IF(AND(BE2289&lt;&gt;"",BF2328=BE2289),"",IF(AND(BD2328=1,BE2328&lt;&gt;0),CM2329,IF(BF2328&lt;&gt;0,BF2328+CM2329,IF(BF2328="","")))))))))</f>
        <v/>
      </c>
      <c r="BH2329" s="50"/>
      <c r="BI2329" s="0"/>
      <c r="BU2329" s="0"/>
      <c r="BZ2329" s="49"/>
      <c r="CG2329" s="13"/>
      <c r="CH2329" s="40"/>
      <c r="CI2329" s="13"/>
      <c r="CL2329" s="6" t="n">
        <f aca="false">C2329</f>
        <v>40624</v>
      </c>
      <c r="CM2329" s="13" t="n">
        <f aca="false">CN2329/CN2328-1</f>
        <v>-0.00346847541236328</v>
      </c>
      <c r="CN2329" s="76" t="n">
        <v>129.29</v>
      </c>
      <c r="CO2329" s="13" t="n">
        <f aca="false">CN2329/CN2324-1</f>
        <v>0.00567828251400115</v>
      </c>
      <c r="CY2329" s="4" t="n">
        <v>129.72</v>
      </c>
      <c r="CZ2329" s="4" t="n">
        <v>129.29</v>
      </c>
      <c r="DA2329" s="33" t="n">
        <f aca="false">CZ2329-CN2329</f>
        <v>0</v>
      </c>
      <c r="DB2329" s="16" t="n">
        <f aca="false">CZ2329/CY2329-1</f>
        <v>-0.00331483194572935</v>
      </c>
      <c r="DC2329" s="15" t="n">
        <f aca="false">CY2329/CZ2328-1</f>
        <v>-0.000154154462771783</v>
      </c>
      <c r="DD2329" s="15" t="n">
        <f aca="false">CZ2329/CZ2328-1</f>
        <v>-0.00346847541236328</v>
      </c>
      <c r="DE2329" s="34" t="str">
        <f aca="false">IF(CW2329=0,"",-DC2329*CS2329)</f>
        <v/>
      </c>
      <c r="DY2329" s="6"/>
      <c r="EB2329" s="6" t="n">
        <f aca="false">CL2329</f>
        <v>40624</v>
      </c>
      <c r="EC2329" s="13" t="n">
        <f aca="false">SUM(CM2327:CM2329)</f>
        <v>0.011325383037032</v>
      </c>
    </row>
    <row r="2330" customFormat="false" ht="15" hidden="false" customHeight="false" outlineLevel="0" collapsed="false">
      <c r="A2330" s="0" t="n">
        <f aca="false">IF(FR2330=1,CZ2330,0)</f>
        <v>0</v>
      </c>
      <c r="C2330" s="6" t="n">
        <v>40625</v>
      </c>
      <c r="D2330" s="0" t="n">
        <f aca="false">IF(E2330&gt;E2329,1,0)</f>
        <v>1</v>
      </c>
      <c r="E2330" s="46" t="n">
        <v>118.939</v>
      </c>
      <c r="F2330" s="46" t="n">
        <v>126.7114</v>
      </c>
      <c r="G2330" s="46" t="n">
        <v>130.6059</v>
      </c>
      <c r="H2330" s="46" t="n">
        <v>131.3457</v>
      </c>
      <c r="I2330" s="46" t="n">
        <v>128.9862</v>
      </c>
      <c r="J2330" s="47" t="str">
        <f aca="false">IF(MIN(E2330:I2330)=E2330,$E$2,IF(MIN(E2330:I2330)=F2330,$F$2,IF(MIN(E2330:I2330)=G2330,$G$2,IF(MIN(E2330:I2330)=H2330,$H$2,IF(MIN(E2330:I2330)=I2330,$I$2)))))</f>
        <v>200D</v>
      </c>
      <c r="K2330" s="47" t="str">
        <f aca="false">IF(MAX(E2330:I2330)=E2330,$E$2,IF(MAX(E2330:I2330)=F2330,$F$2,IF(MAX(E2330:I2330)=G2330,$G$2,IF(MAX(E2330:I2330)=H2330,$H$2,IF(MAX(E2330:I2330)=I2330,$I$2)))))</f>
        <v>30D</v>
      </c>
      <c r="L2330" s="4" t="n">
        <f aca="false">IF(MAX(E2330:I2330)=H2330,1,0)</f>
        <v>1</v>
      </c>
      <c r="M2330" s="4" t="n">
        <f aca="false">IF(MAX(E2330:I2330)=I2330,1,0)</f>
        <v>0</v>
      </c>
      <c r="O2330" s="4" t="n">
        <f aca="false">IF(CN2330&gt;E2330,1,0)</f>
        <v>1</v>
      </c>
      <c r="P2330" s="4" t="n">
        <f aca="false">IF(CN2330&gt;F2330,1,0)</f>
        <v>1</v>
      </c>
      <c r="Q2330" s="4" t="n">
        <f aca="false">IF(CN2330&gt;G2330,1,0)</f>
        <v>0</v>
      </c>
      <c r="R2330" s="4" t="n">
        <f aca="false">IF(CN2330&gt;H2330,1,0)</f>
        <v>0</v>
      </c>
      <c r="S2330" s="4" t="n">
        <f aca="false">IF(CN2330&gt;I2330,1,0)</f>
        <v>1</v>
      </c>
      <c r="T2330" s="25" t="n">
        <f aca="false">IF(AND(AND(R2330=0,S2330=0,Q2330=0),OR(S2329=1,S2328=1,S2327=1)),1,0)</f>
        <v>0</v>
      </c>
      <c r="U2330" s="13" t="n">
        <f aca="false">SUM(CM2329:CM2330)</f>
        <v>-0.000606691825078887</v>
      </c>
      <c r="AV2330" s="0"/>
      <c r="AW2330" s="55" t="n">
        <f aca="false">IF(EC2330&gt;$AW$2,1,0)</f>
        <v>1</v>
      </c>
      <c r="AX2330" s="0" t="n">
        <f aca="false">IF(AND(I2330&gt;G2330,I2329&lt;G2329),1,IF(OR(AND(I2330&gt;F2330,I2329&lt;F2329),AND(I2330&gt;E2330,I2329&lt;E2329)),1,0))</f>
        <v>0</v>
      </c>
      <c r="AY2330" s="0" t="n">
        <f aca="false">IF(K2329="10D",1,0)</f>
        <v>0</v>
      </c>
      <c r="AZ2330" s="0" t="n">
        <f aca="false">IF(AND(I2330&gt;G2330,I2329&lt;G2329,I2330&gt;F2330,I2329&gt;F2329,I2330&gt;E2330,I2329&gt;E2329),1,0)</f>
        <v>0</v>
      </c>
      <c r="BA2330" s="56" t="n">
        <f aca="false">IF(G2330&gt;H2330,1,0)</f>
        <v>0</v>
      </c>
      <c r="BB2330" s="56" t="n">
        <f aca="false">IF(I2330&lt;F2330,1,0)</f>
        <v>0</v>
      </c>
      <c r="BC2330" s="0" t="n">
        <f aca="false">IF(AND(SUM(AW2329:AX2329)=2,AY2330=1),1,IF(SUM(AX2328:AX2330)=0,0,IF(AND(OR(AW2328=1,AX2328=1),OR(AW2329=1,AX2329=1),AY2330=1),1,IF(AND(SUM(AW2330:AY2330)=2,SUM(AW2328:AX2328)=2,AX2328=1),1,0))))</f>
        <v>0</v>
      </c>
      <c r="BD2330" s="57" t="str">
        <f aca="false">IF(AND(SUM(BC2328:BC2330)&gt;=1,BA2330=1,SUM(AZ2325:AZ2330)&gt;=1),1,IF(BC2330=0,"",IF(AND(BC2330=1,AZ2330=0,AZ2329=0,AZ2328=0),1,IF(AND(BC2330=1,OR(AZ2330=1,AZ2329=1,AZ2328)),IF(BA2330=1,1,0)))))</f>
        <v/>
      </c>
      <c r="BE2330" s="50" t="str">
        <f aca="false">IF(AND(BD2330=1,BD2329=1),0,IF(BD2330=1,SUM(CM2331:CM2369),""))</f>
        <v/>
      </c>
      <c r="BF2330" s="20" t="str">
        <f aca="false">IF(AND(BB2330=1,BB2329=1,BE2289&lt;&gt;0),"",IF(AND(BB2329=0,BB2330=1),BF2329,IF(AND(BB2330=1,BB2329=1),BF2329,IF(AND(BF2329="",BE2329="",OR(BD2329=0,BD2329="")),"",IF(AND(BF2329="",BE2290=0),"",IF(AND(BE2290&lt;&gt;"",BF2329=BE2290),"",IF(AND(BD2329=1,BE2329&lt;&gt;0),CM2330,IF(BF2329&lt;&gt;0,BF2329+CM2330,IF(BF2329="","")))))))))</f>
        <v/>
      </c>
      <c r="BH2330" s="50"/>
      <c r="BI2330" s="0"/>
      <c r="BU2330" s="0"/>
      <c r="BZ2330" s="49"/>
      <c r="CG2330" s="13"/>
      <c r="CH2330" s="40"/>
      <c r="CI2330" s="13"/>
      <c r="CL2330" s="6" t="n">
        <f aca="false">C2330</f>
        <v>40625</v>
      </c>
      <c r="CM2330" s="13" t="n">
        <f aca="false">CN2330/CN2329-1</f>
        <v>0.00286178358728439</v>
      </c>
      <c r="CN2330" s="76" t="n">
        <v>129.66</v>
      </c>
      <c r="CO2330" s="13" t="n">
        <f aca="false">CN2330/CN2325-1</f>
        <v>0.0276203685357639</v>
      </c>
      <c r="CY2330" s="4" t="n">
        <v>128.93</v>
      </c>
      <c r="CZ2330" s="4" t="n">
        <v>129.66</v>
      </c>
      <c r="DA2330" s="33" t="n">
        <f aca="false">CZ2330-CN2330</f>
        <v>0</v>
      </c>
      <c r="DB2330" s="16" t="n">
        <f aca="false">CZ2330/CY2330-1</f>
        <v>0.00566198712479626</v>
      </c>
      <c r="DC2330" s="15" t="n">
        <f aca="false">CY2330/CZ2329-1</f>
        <v>-0.00278443808492523</v>
      </c>
      <c r="DD2330" s="15" t="n">
        <f aca="false">CZ2330/CZ2329-1</f>
        <v>0.00286178358728439</v>
      </c>
      <c r="DE2330" s="34" t="str">
        <f aca="false">IF(CW2330=0,"",-DC2330*CS2330)</f>
        <v/>
      </c>
      <c r="DY2330" s="6"/>
      <c r="EB2330" s="6" t="n">
        <f aca="false">CL2330</f>
        <v>40625</v>
      </c>
      <c r="EC2330" s="13" t="n">
        <f aca="false">SUM(CM2328:CM2330)</f>
        <v>0.0148911165656538</v>
      </c>
    </row>
    <row r="2331" customFormat="false" ht="15" hidden="false" customHeight="false" outlineLevel="0" collapsed="false">
      <c r="A2331" s="0" t="n">
        <f aca="false">IF(FR2331=1,CZ2331,0)</f>
        <v>0</v>
      </c>
      <c r="C2331" s="6" t="n">
        <v>40626</v>
      </c>
      <c r="D2331" s="0" t="n">
        <f aca="false">IF(E2331&gt;E2330,1,0)</f>
        <v>1</v>
      </c>
      <c r="E2331" s="46" t="n">
        <v>119.0633</v>
      </c>
      <c r="F2331" s="46" t="n">
        <v>126.8355</v>
      </c>
      <c r="G2331" s="46" t="n">
        <v>130.6753</v>
      </c>
      <c r="H2331" s="46" t="n">
        <v>131.3001</v>
      </c>
      <c r="I2331" s="46" t="n">
        <v>129.0825</v>
      </c>
      <c r="J2331" s="47" t="str">
        <f aca="false">IF(MIN(E2331:I2331)=E2331,$E$2,IF(MIN(E2331:I2331)=F2331,$F$2,IF(MIN(E2331:I2331)=G2331,$G$2,IF(MIN(E2331:I2331)=H2331,$H$2,IF(MIN(E2331:I2331)=I2331,$I$2)))))</f>
        <v>200D</v>
      </c>
      <c r="K2331" s="47" t="str">
        <f aca="false">IF(MAX(E2331:I2331)=E2331,$E$2,IF(MAX(E2331:I2331)=F2331,$F$2,IF(MAX(E2331:I2331)=G2331,$G$2,IF(MAX(E2331:I2331)=H2331,$H$2,IF(MAX(E2331:I2331)=I2331,$I$2)))))</f>
        <v>30D</v>
      </c>
      <c r="L2331" s="4" t="n">
        <f aca="false">IF(MAX(E2331:I2331)=H2331,1,0)</f>
        <v>1</v>
      </c>
      <c r="M2331" s="4" t="n">
        <f aca="false">IF(MAX(E2331:I2331)=I2331,1,0)</f>
        <v>0</v>
      </c>
      <c r="O2331" s="4" t="n">
        <f aca="false">IF(CN2331&gt;E2331,1,0)</f>
        <v>1</v>
      </c>
      <c r="P2331" s="4" t="n">
        <f aca="false">IF(CN2331&gt;F2331,1,0)</f>
        <v>1</v>
      </c>
      <c r="Q2331" s="4" t="n">
        <f aca="false">IF(CN2331&gt;G2331,1,0)</f>
        <v>1</v>
      </c>
      <c r="R2331" s="4" t="n">
        <f aca="false">IF(CN2331&gt;H2331,1,0)</f>
        <v>0</v>
      </c>
      <c r="S2331" s="4" t="n">
        <f aca="false">IF(CN2331&gt;I2331,1,0)</f>
        <v>1</v>
      </c>
      <c r="T2331" s="25" t="n">
        <f aca="false">IF(AND(AND(R2331=0,S2331=0,Q2331=0),OR(S2330=1,S2329=1,S2328=1)),1,0)</f>
        <v>0</v>
      </c>
      <c r="U2331" s="13" t="n">
        <f aca="false">SUM(CM2330:CM2331)</f>
        <v>0.0124252572877317</v>
      </c>
      <c r="AV2331" s="0"/>
      <c r="AW2331" s="55" t="n">
        <f aca="false">IF(EC2331&gt;$AW$2,1,0)</f>
        <v>0</v>
      </c>
      <c r="AX2331" s="0" t="n">
        <f aca="false">IF(AND(I2331&gt;G2331,I2330&lt;G2330),1,IF(OR(AND(I2331&gt;F2331,I2330&lt;F2330),AND(I2331&gt;E2331,I2330&lt;E2330)),1,0))</f>
        <v>0</v>
      </c>
      <c r="AY2331" s="0" t="n">
        <f aca="false">IF(K2330="10D",1,0)</f>
        <v>0</v>
      </c>
      <c r="AZ2331" s="0" t="n">
        <f aca="false">IF(AND(I2331&gt;G2331,I2330&lt;G2330,I2331&gt;F2331,I2330&gt;F2330,I2331&gt;E2331,I2330&gt;E2330),1,0)</f>
        <v>0</v>
      </c>
      <c r="BA2331" s="56" t="n">
        <f aca="false">IF(G2331&gt;H2331,1,0)</f>
        <v>0</v>
      </c>
      <c r="BB2331" s="56" t="n">
        <f aca="false">IF(I2331&lt;F2331,1,0)</f>
        <v>0</v>
      </c>
      <c r="BC2331" s="0" t="n">
        <f aca="false">IF(AND(SUM(AW2330:AX2330)=2,AY2331=1),1,IF(SUM(AX2329:AX2331)=0,0,IF(AND(OR(AW2329=1,AX2329=1),OR(AW2330=1,AX2330=1),AY2331=1),1,IF(AND(SUM(AW2331:AY2331)=2,SUM(AW2329:AX2329)=2,AX2329=1),1,0))))</f>
        <v>0</v>
      </c>
      <c r="BD2331" s="57" t="str">
        <f aca="false">IF(AND(SUM(BC2329:BC2331)&gt;=1,BA2331=1,SUM(AZ2326:AZ2331)&gt;=1),1,IF(BC2331=0,"",IF(AND(BC2331=1,AZ2331=0,AZ2330=0,AZ2329=0),1,IF(AND(BC2331=1,OR(AZ2331=1,AZ2330=1,AZ2329)),IF(BA2331=1,1,0)))))</f>
        <v/>
      </c>
      <c r="BE2331" s="50" t="str">
        <f aca="false">IF(AND(BD2331=1,BD2330=1),0,IF(BD2331=1,SUM(CM2332:CM2370),""))</f>
        <v/>
      </c>
      <c r="BF2331" s="20" t="str">
        <f aca="false">IF(AND(BB2331=1,BB2330=1,BE2290&lt;&gt;0),"",IF(AND(BB2330=0,BB2331=1),BF2330,IF(AND(BB2331=1,BB2330=1),BF2330,IF(AND(BF2330="",BE2330="",OR(BD2330=0,BD2330="")),"",IF(AND(BF2330="",BE2291=0),"",IF(AND(BE2291&lt;&gt;"",BF2330=BE2291),"",IF(AND(BD2330=1,BE2330&lt;&gt;0),CM2331,IF(BF2330&lt;&gt;0,BF2330+CM2331,IF(BF2330="","")))))))))</f>
        <v/>
      </c>
      <c r="BH2331" s="50"/>
      <c r="BI2331" s="0"/>
      <c r="BU2331" s="0"/>
      <c r="BZ2331" s="49"/>
      <c r="CG2331" s="13"/>
      <c r="CH2331" s="40"/>
      <c r="CI2331" s="13"/>
      <c r="CL2331" s="6" t="n">
        <f aca="false">C2331</f>
        <v>40626</v>
      </c>
      <c r="CM2331" s="13" t="n">
        <f aca="false">CN2331/CN2330-1</f>
        <v>0.0095634737004473</v>
      </c>
      <c r="CN2331" s="76" t="n">
        <v>130.9</v>
      </c>
      <c r="CO2331" s="13" t="n">
        <f aca="false">CN2331/CN2326-1</f>
        <v>0.0238560813453266</v>
      </c>
      <c r="CY2331" s="4" t="n">
        <v>130.4</v>
      </c>
      <c r="CZ2331" s="4" t="n">
        <v>130.9</v>
      </c>
      <c r="DA2331" s="33" t="n">
        <f aca="false">CZ2331-CN2331</f>
        <v>0</v>
      </c>
      <c r="DB2331" s="16" t="n">
        <f aca="false">CZ2331/CY2331-1</f>
        <v>0.00383435582822078</v>
      </c>
      <c r="DC2331" s="15" t="n">
        <f aca="false">CY2331/CZ2330-1</f>
        <v>0.00570723430510567</v>
      </c>
      <c r="DD2331" s="15" t="n">
        <f aca="false">CZ2331/CZ2330-1</f>
        <v>0.0095634737004473</v>
      </c>
      <c r="DE2331" s="34" t="str">
        <f aca="false">IF(CW2331=0,"",-DC2331*CS2331)</f>
        <v/>
      </c>
      <c r="DY2331" s="6"/>
      <c r="EB2331" s="6" t="n">
        <f aca="false">CL2331</f>
        <v>40626</v>
      </c>
      <c r="EC2331" s="13" t="n">
        <f aca="false">SUM(CM2329:CM2331)</f>
        <v>0.00895678187536841</v>
      </c>
    </row>
    <row r="2332" customFormat="false" ht="15" hidden="false" customHeight="false" outlineLevel="0" collapsed="false">
      <c r="A2332" s="0" t="n">
        <f aca="false">IF(FR2332=1,CZ2332,0)</f>
        <v>0</v>
      </c>
      <c r="C2332" s="6" t="n">
        <v>40627</v>
      </c>
      <c r="D2332" s="0" t="n">
        <f aca="false">IF(E2332&gt;E2331,1,0)</f>
        <v>1</v>
      </c>
      <c r="E2332" s="46" t="n">
        <v>119.174</v>
      </c>
      <c r="F2332" s="46" t="n">
        <v>126.9632</v>
      </c>
      <c r="G2332" s="46" t="n">
        <v>130.7297</v>
      </c>
      <c r="H2332" s="46" t="n">
        <v>131.2661</v>
      </c>
      <c r="I2332" s="46" t="n">
        <v>129.1285</v>
      </c>
      <c r="J2332" s="47" t="str">
        <f aca="false">IF(MIN(E2332:I2332)=E2332,$E$2,IF(MIN(E2332:I2332)=F2332,$F$2,IF(MIN(E2332:I2332)=G2332,$G$2,IF(MIN(E2332:I2332)=H2332,$H$2,IF(MIN(E2332:I2332)=I2332,$I$2)))))</f>
        <v>200D</v>
      </c>
      <c r="K2332" s="47" t="str">
        <f aca="false">IF(MAX(E2332:I2332)=E2332,$E$2,IF(MAX(E2332:I2332)=F2332,$F$2,IF(MAX(E2332:I2332)=G2332,$G$2,IF(MAX(E2332:I2332)=H2332,$H$2,IF(MAX(E2332:I2332)=I2332,$I$2)))))</f>
        <v>30D</v>
      </c>
      <c r="L2332" s="4" t="n">
        <f aca="false">IF(MAX(E2332:I2332)=H2332,1,0)</f>
        <v>1</v>
      </c>
      <c r="M2332" s="4" t="n">
        <f aca="false">IF(MAX(E2332:I2332)=I2332,1,0)</f>
        <v>0</v>
      </c>
      <c r="O2332" s="4" t="n">
        <f aca="false">IF(CN2332&gt;E2332,1,0)</f>
        <v>1</v>
      </c>
      <c r="P2332" s="4" t="n">
        <f aca="false">IF(CN2332&gt;F2332,1,0)</f>
        <v>1</v>
      </c>
      <c r="Q2332" s="4" t="n">
        <f aca="false">IF(CN2332&gt;G2332,1,0)</f>
        <v>1</v>
      </c>
      <c r="R2332" s="4" t="n">
        <f aca="false">IF(CN2332&gt;H2332,1,0)</f>
        <v>1</v>
      </c>
      <c r="S2332" s="4" t="n">
        <f aca="false">IF(CN2332&gt;I2332,1,0)</f>
        <v>1</v>
      </c>
      <c r="T2332" s="25" t="n">
        <f aca="false">IF(AND(AND(R2332=0,S2332=0,Q2332=0),OR(S2331=1,S2330=1,S2329=1)),1,0)</f>
        <v>0</v>
      </c>
      <c r="U2332" s="13" t="n">
        <f aca="false">SUM(CM2331:CM2332)</f>
        <v>0.0126192414620974</v>
      </c>
      <c r="AV2332" s="0"/>
      <c r="AW2332" s="55" t="n">
        <f aca="false">IF(EC2332&gt;$AW$2,1,0)</f>
        <v>1</v>
      </c>
      <c r="AX2332" s="0" t="n">
        <f aca="false">IF(AND(I2332&gt;G2332,I2331&lt;G2331),1,IF(OR(AND(I2332&gt;F2332,I2331&lt;F2331),AND(I2332&gt;E2332,I2331&lt;E2331)),1,0))</f>
        <v>0</v>
      </c>
      <c r="AY2332" s="0" t="n">
        <f aca="false">IF(K2331="10D",1,0)</f>
        <v>0</v>
      </c>
      <c r="AZ2332" s="0" t="n">
        <f aca="false">IF(AND(I2332&gt;G2332,I2331&lt;G2331,I2332&gt;F2332,I2331&gt;F2331,I2332&gt;E2332,I2331&gt;E2331),1,0)</f>
        <v>0</v>
      </c>
      <c r="BA2332" s="56" t="n">
        <f aca="false">IF(G2332&gt;H2332,1,0)</f>
        <v>0</v>
      </c>
      <c r="BB2332" s="56" t="n">
        <f aca="false">IF(I2332&lt;F2332,1,0)</f>
        <v>0</v>
      </c>
      <c r="BC2332" s="0" t="n">
        <f aca="false">IF(AND(SUM(AW2331:AX2331)=2,AY2332=1),1,IF(SUM(AX2330:AX2332)=0,0,IF(AND(OR(AW2330=1,AX2330=1),OR(AW2331=1,AX2331=1),AY2332=1),1,IF(AND(SUM(AW2332:AY2332)=2,SUM(AW2330:AX2330)=2,AX2330=1),1,0))))</f>
        <v>0</v>
      </c>
      <c r="BD2332" s="57" t="str">
        <f aca="false">IF(AND(SUM(BC2330:BC2332)&gt;=1,BA2332=1,SUM(AZ2327:AZ2332)&gt;=1),1,IF(BC2332=0,"",IF(AND(BC2332=1,AZ2332=0,AZ2331=0,AZ2330=0),1,IF(AND(BC2332=1,OR(AZ2332=1,AZ2331=1,AZ2330)),IF(BA2332=1,1,0)))))</f>
        <v/>
      </c>
      <c r="BE2332" s="50" t="str">
        <f aca="false">IF(AND(BD2332=1,BD2331=1),0,IF(BD2332=1,SUM(CM2333:CM2371),""))</f>
        <v/>
      </c>
      <c r="BF2332" s="20" t="str">
        <f aca="false">IF(AND(BB2332=1,BB2331=1,BE2291&lt;&gt;0),"",IF(AND(BB2331=0,BB2332=1),BF2331,IF(AND(BB2332=1,BB2331=1),BF2331,IF(AND(BF2331="",BE2331="",OR(BD2331=0,BD2331="")),"",IF(AND(BF2331="",BE2292=0),"",IF(AND(BE2292&lt;&gt;"",BF2331=BE2292),"",IF(AND(BD2331=1,BE2331&lt;&gt;0),CM2332,IF(BF2331&lt;&gt;0,BF2331+CM2332,IF(BF2331="","")))))))))</f>
        <v/>
      </c>
      <c r="BH2332" s="50"/>
      <c r="BI2332" s="0"/>
      <c r="BU2332" s="0"/>
      <c r="BZ2332" s="49"/>
      <c r="CG2332" s="13"/>
      <c r="CH2332" s="40"/>
      <c r="CI2332" s="13"/>
      <c r="CL2332" s="6" t="n">
        <f aca="false">C2332</f>
        <v>40627</v>
      </c>
      <c r="CM2332" s="13" t="n">
        <f aca="false">CN2332/CN2331-1</f>
        <v>0.00305576776165006</v>
      </c>
      <c r="CN2332" s="76" t="n">
        <v>131.3</v>
      </c>
      <c r="CO2332" s="13" t="n">
        <f aca="false">CN2332/CN2327-1</f>
        <v>0.0277082028804008</v>
      </c>
      <c r="CY2332" s="4" t="n">
        <v>131.24</v>
      </c>
      <c r="CZ2332" s="4" t="n">
        <v>131.3</v>
      </c>
      <c r="DA2332" s="33" t="n">
        <f aca="false">CZ2332-CN2332</f>
        <v>0</v>
      </c>
      <c r="DB2332" s="16" t="n">
        <f aca="false">CZ2332/CY2332-1</f>
        <v>0.00045717768972886</v>
      </c>
      <c r="DC2332" s="15" t="n">
        <f aca="false">CY2332/CZ2331-1</f>
        <v>0.00259740259740271</v>
      </c>
      <c r="DD2332" s="15" t="n">
        <f aca="false">CZ2332/CZ2331-1</f>
        <v>0.00305576776165006</v>
      </c>
      <c r="DE2332" s="34" t="str">
        <f aca="false">IF(CW2332=0,"",-DC2332*CS2332)</f>
        <v/>
      </c>
      <c r="DY2332" s="6"/>
      <c r="EB2332" s="6" t="n">
        <f aca="false">CL2332</f>
        <v>40627</v>
      </c>
      <c r="EC2332" s="13" t="n">
        <f aca="false">SUM(CM2330:CM2332)</f>
        <v>0.0154810250493818</v>
      </c>
    </row>
    <row r="2333" customFormat="false" ht="15" hidden="false" customHeight="false" outlineLevel="0" collapsed="false">
      <c r="A2333" s="0" t="n">
        <f aca="false">IF(FR2333=1,CZ2333,0)</f>
        <v>0</v>
      </c>
      <c r="C2333" s="6" t="n">
        <v>40630</v>
      </c>
      <c r="D2333" s="0" t="n">
        <f aca="false">IF(E2333&gt;E2332,1,0)</f>
        <v>1</v>
      </c>
      <c r="E2333" s="46" t="n">
        <v>119.2805</v>
      </c>
      <c r="F2333" s="46" t="n">
        <v>127.0783</v>
      </c>
      <c r="G2333" s="46" t="n">
        <v>130.782</v>
      </c>
      <c r="H2333" s="46" t="n">
        <v>131.1951</v>
      </c>
      <c r="I2333" s="46" t="n">
        <v>129.2215</v>
      </c>
      <c r="J2333" s="47" t="str">
        <f aca="false">IF(MIN(E2333:I2333)=E2333,$E$2,IF(MIN(E2333:I2333)=F2333,$F$2,IF(MIN(E2333:I2333)=G2333,$G$2,IF(MIN(E2333:I2333)=H2333,$H$2,IF(MIN(E2333:I2333)=I2333,$I$2)))))</f>
        <v>200D</v>
      </c>
      <c r="K2333" s="47" t="str">
        <f aca="false">IF(MAX(E2333:I2333)=E2333,$E$2,IF(MAX(E2333:I2333)=F2333,$F$2,IF(MAX(E2333:I2333)=G2333,$G$2,IF(MAX(E2333:I2333)=H2333,$H$2,IF(MAX(E2333:I2333)=I2333,$I$2)))))</f>
        <v>30D</v>
      </c>
      <c r="L2333" s="4" t="n">
        <f aca="false">IF(MAX(E2333:I2333)=H2333,1,0)</f>
        <v>1</v>
      </c>
      <c r="M2333" s="4" t="n">
        <f aca="false">IF(MAX(E2333:I2333)=I2333,1,0)</f>
        <v>0</v>
      </c>
      <c r="O2333" s="4" t="n">
        <f aca="false">IF(CN2333&gt;E2333,1,0)</f>
        <v>1</v>
      </c>
      <c r="P2333" s="4" t="n">
        <f aca="false">IF(CN2333&gt;F2333,1,0)</f>
        <v>1</v>
      </c>
      <c r="Q2333" s="4" t="n">
        <f aca="false">IF(CN2333&gt;G2333,1,0)</f>
        <v>1</v>
      </c>
      <c r="R2333" s="4" t="n">
        <f aca="false">IF(CN2333&gt;H2333,1,0)</f>
        <v>0</v>
      </c>
      <c r="S2333" s="4" t="n">
        <f aca="false">IF(CN2333&gt;I2333,1,0)</f>
        <v>1</v>
      </c>
      <c r="T2333" s="25" t="n">
        <f aca="false">IF(AND(AND(R2333=0,S2333=0,Q2333=0),OR(S2332=1,S2331=1,S2330=1)),1,0)</f>
        <v>0</v>
      </c>
      <c r="U2333" s="13" t="n">
        <f aca="false">SUM(CM2332:CM2333)</f>
        <v>0.000618600968047445</v>
      </c>
      <c r="AV2333" s="0"/>
      <c r="AW2333" s="55" t="n">
        <f aca="false">IF(EC2333&gt;$AW$2,1,0)</f>
        <v>1</v>
      </c>
      <c r="AX2333" s="0" t="n">
        <f aca="false">IF(AND(I2333&gt;G2333,I2332&lt;G2332),1,IF(OR(AND(I2333&gt;F2333,I2332&lt;F2332),AND(I2333&gt;E2333,I2332&lt;E2332)),1,0))</f>
        <v>0</v>
      </c>
      <c r="AY2333" s="0" t="n">
        <f aca="false">IF(K2332="10D",1,0)</f>
        <v>0</v>
      </c>
      <c r="AZ2333" s="0" t="n">
        <f aca="false">IF(AND(I2333&gt;G2333,I2332&lt;G2332,I2333&gt;F2333,I2332&gt;F2332,I2333&gt;E2333,I2332&gt;E2332),1,0)</f>
        <v>0</v>
      </c>
      <c r="BA2333" s="56" t="n">
        <f aca="false">IF(G2333&gt;H2333,1,0)</f>
        <v>0</v>
      </c>
      <c r="BB2333" s="56" t="n">
        <f aca="false">IF(I2333&lt;F2333,1,0)</f>
        <v>0</v>
      </c>
      <c r="BC2333" s="0" t="n">
        <f aca="false">IF(AND(SUM(AW2332:AX2332)=2,AY2333=1),1,IF(SUM(AX2331:AX2333)=0,0,IF(AND(OR(AW2331=1,AX2331=1),OR(AW2332=1,AX2332=1),AY2333=1),1,IF(AND(SUM(AW2333:AY2333)=2,SUM(AW2331:AX2331)=2,AX2331=1),1,0))))</f>
        <v>0</v>
      </c>
      <c r="BD2333" s="57" t="str">
        <f aca="false">IF(AND(SUM(BC2331:BC2333)&gt;=1,BA2333=1,SUM(AZ2328:AZ2333)&gt;=1),1,IF(BC2333=0,"",IF(AND(BC2333=1,AZ2333=0,AZ2332=0,AZ2331=0),1,IF(AND(BC2333=1,OR(AZ2333=1,AZ2332=1,AZ2331)),IF(BA2333=1,1,0)))))</f>
        <v/>
      </c>
      <c r="BE2333" s="50" t="str">
        <f aca="false">IF(AND(BD2333=1,BD2332=1),0,IF(BD2333=1,SUM(CM2334:CM2372),""))</f>
        <v/>
      </c>
      <c r="BF2333" s="20" t="str">
        <f aca="false">IF(AND(BB2333=1,BB2332=1,BE2292&lt;&gt;0),"",IF(AND(BB2332=0,BB2333=1),BF2332,IF(AND(BB2333=1,BB2332=1),BF2332,IF(AND(BF2332="",BE2332="",OR(BD2332=0,BD2332="")),"",IF(AND(BF2332="",BE2293=0),"",IF(AND(BE2293&lt;&gt;"",BF2332=BE2293),"",IF(AND(BD2332=1,BE2332&lt;&gt;0),CM2333,IF(BF2332&lt;&gt;0,BF2332+CM2333,IF(BF2332="","")))))))))</f>
        <v/>
      </c>
      <c r="BH2333" s="50"/>
      <c r="BI2333" s="0"/>
      <c r="BU2333" s="0"/>
      <c r="BZ2333" s="49"/>
      <c r="CG2333" s="13"/>
      <c r="CH2333" s="40"/>
      <c r="CI2333" s="13"/>
      <c r="CL2333" s="6" t="n">
        <f aca="false">C2333</f>
        <v>40630</v>
      </c>
      <c r="CM2333" s="13" t="n">
        <f aca="false">CN2333/CN2332-1</f>
        <v>-0.00243716679360262</v>
      </c>
      <c r="CN2333" s="76" t="n">
        <v>130.98</v>
      </c>
      <c r="CO2333" s="13" t="n">
        <f aca="false">CN2333/CN2328-1</f>
        <v>0.00955757669184498</v>
      </c>
      <c r="CY2333" s="4" t="n">
        <v>131.58</v>
      </c>
      <c r="CZ2333" s="4" t="n">
        <v>130.98</v>
      </c>
      <c r="DA2333" s="33" t="n">
        <f aca="false">CZ2333-CN2333</f>
        <v>0</v>
      </c>
      <c r="DB2333" s="16" t="n">
        <f aca="false">CZ2333/CY2333-1</f>
        <v>-0.00455996352029198</v>
      </c>
      <c r="DC2333" s="15" t="n">
        <f aca="false">CY2333/CZ2332-1</f>
        <v>0.00213252094440208</v>
      </c>
      <c r="DD2333" s="15" t="n">
        <f aca="false">CZ2333/CZ2332-1</f>
        <v>-0.00243716679360262</v>
      </c>
      <c r="DE2333" s="34" t="str">
        <f aca="false">IF(CW2333=0,"",-DC2333*CS2333)</f>
        <v/>
      </c>
      <c r="DY2333" s="6"/>
      <c r="EB2333" s="6" t="n">
        <f aca="false">CL2333</f>
        <v>40630</v>
      </c>
      <c r="EC2333" s="13" t="n">
        <f aca="false">SUM(CM2331:CM2333)</f>
        <v>0.0101820746684947</v>
      </c>
    </row>
    <row r="2334" customFormat="false" ht="15" hidden="false" customHeight="false" outlineLevel="0" collapsed="false">
      <c r="A2334" s="0" t="n">
        <f aca="false">IF(FR2334=1,CZ2334,0)</f>
        <v>0</v>
      </c>
      <c r="C2334" s="6" t="n">
        <v>40631</v>
      </c>
      <c r="D2334" s="0" t="n">
        <f aca="false">IF(E2334&gt;E2333,1,0)</f>
        <v>1</v>
      </c>
      <c r="E2334" s="46" t="n">
        <v>119.3923</v>
      </c>
      <c r="F2334" s="46" t="n">
        <v>127.1974</v>
      </c>
      <c r="G2334" s="46" t="n">
        <v>130.8332</v>
      </c>
      <c r="H2334" s="46" t="n">
        <v>131.1428</v>
      </c>
      <c r="I2334" s="46" t="n">
        <v>129.5515</v>
      </c>
      <c r="J2334" s="47" t="str">
        <f aca="false">IF(MIN(E2334:I2334)=E2334,$E$2,IF(MIN(E2334:I2334)=F2334,$F$2,IF(MIN(E2334:I2334)=G2334,$G$2,IF(MIN(E2334:I2334)=H2334,$H$2,IF(MIN(E2334:I2334)=I2334,$I$2)))))</f>
        <v>200D</v>
      </c>
      <c r="K2334" s="47" t="str">
        <f aca="false">IF(MAX(E2334:I2334)=E2334,$E$2,IF(MAX(E2334:I2334)=F2334,$F$2,IF(MAX(E2334:I2334)=G2334,$G$2,IF(MAX(E2334:I2334)=H2334,$H$2,IF(MAX(E2334:I2334)=I2334,$I$2)))))</f>
        <v>30D</v>
      </c>
      <c r="L2334" s="4" t="n">
        <f aca="false">IF(MAX(E2334:I2334)=H2334,1,0)</f>
        <v>1</v>
      </c>
      <c r="M2334" s="4" t="n">
        <f aca="false">IF(MAX(E2334:I2334)=I2334,1,0)</f>
        <v>0</v>
      </c>
      <c r="O2334" s="4" t="n">
        <f aca="false">IF(CN2334&gt;E2334,1,0)</f>
        <v>1</v>
      </c>
      <c r="P2334" s="4" t="n">
        <f aca="false">IF(CN2334&gt;F2334,1,0)</f>
        <v>1</v>
      </c>
      <c r="Q2334" s="4" t="n">
        <f aca="false">IF(CN2334&gt;G2334,1,0)</f>
        <v>1</v>
      </c>
      <c r="R2334" s="4" t="n">
        <f aca="false">IF(CN2334&gt;H2334,1,0)</f>
        <v>1</v>
      </c>
      <c r="S2334" s="4" t="n">
        <f aca="false">IF(CN2334&gt;I2334,1,0)</f>
        <v>1</v>
      </c>
      <c r="T2334" s="25" t="n">
        <f aca="false">IF(AND(AND(R2334=0,S2334=0,Q2334=0),OR(S2333=1,S2332=1,S2331=1)),1,0)</f>
        <v>0</v>
      </c>
      <c r="U2334" s="13" t="n">
        <f aca="false">SUM(CM2333:CM2334)</f>
        <v>0.00428141619616695</v>
      </c>
      <c r="AV2334" s="0"/>
      <c r="AW2334" s="55" t="n">
        <f aca="false">IF(EC2334&gt;$AW$2,1,0)</f>
        <v>0</v>
      </c>
      <c r="AX2334" s="0" t="n">
        <f aca="false">IF(AND(I2334&gt;G2334,I2333&lt;G2333),1,IF(OR(AND(I2334&gt;F2334,I2333&lt;F2333),AND(I2334&gt;E2334,I2333&lt;E2333)),1,0))</f>
        <v>0</v>
      </c>
      <c r="AY2334" s="0" t="n">
        <f aca="false">IF(K2333="10D",1,0)</f>
        <v>0</v>
      </c>
      <c r="AZ2334" s="0" t="n">
        <f aca="false">IF(AND(I2334&gt;G2334,I2333&lt;G2333,I2334&gt;F2334,I2333&gt;F2333,I2334&gt;E2334,I2333&gt;E2333),1,0)</f>
        <v>0</v>
      </c>
      <c r="BA2334" s="56" t="n">
        <f aca="false">IF(G2334&gt;H2334,1,0)</f>
        <v>0</v>
      </c>
      <c r="BB2334" s="56" t="n">
        <f aca="false">IF(I2334&lt;F2334,1,0)</f>
        <v>0</v>
      </c>
      <c r="BC2334" s="0" t="n">
        <f aca="false">IF(AND(SUM(AW2333:AX2333)=2,AY2334=1),1,IF(SUM(AX2332:AX2334)=0,0,IF(AND(OR(AW2332=1,AX2332=1),OR(AW2333=1,AX2333=1),AY2334=1),1,IF(AND(SUM(AW2334:AY2334)=2,SUM(AW2332:AX2332)=2,AX2332=1),1,0))))</f>
        <v>0</v>
      </c>
      <c r="BD2334" s="57" t="str">
        <f aca="false">IF(AND(SUM(BC2332:BC2334)&gt;=1,BA2334=1,SUM(AZ2329:AZ2334)&gt;=1),1,IF(BC2334=0,"",IF(AND(BC2334=1,AZ2334=0,AZ2333=0,AZ2332=0),1,IF(AND(BC2334=1,OR(AZ2334=1,AZ2333=1,AZ2332)),IF(BA2334=1,1,0)))))</f>
        <v/>
      </c>
      <c r="BE2334" s="50" t="str">
        <f aca="false">IF(AND(BD2334=1,BD2333=1),0,IF(BD2334=1,SUM(CM2335:CM2373),""))</f>
        <v/>
      </c>
      <c r="BF2334" s="20" t="str">
        <f aca="false">IF(AND(BB2334=1,BB2333=1,BE2293&lt;&gt;0),"",IF(AND(BB2333=0,BB2334=1),BF2333,IF(AND(BB2334=1,BB2333=1),BF2333,IF(AND(BF2333="",BE2333="",OR(BD2333=0,BD2333="")),"",IF(AND(BF2333="",BE2294=0),"",IF(AND(BE2294&lt;&gt;"",BF2333=BE2294),"",IF(AND(BD2333=1,BE2333&lt;&gt;0),CM2334,IF(BF2333&lt;&gt;0,BF2333+CM2334,IF(BF2333="","")))))))))</f>
        <v/>
      </c>
      <c r="BH2334" s="50"/>
      <c r="BI2334" s="0"/>
      <c r="BU2334" s="0"/>
      <c r="BZ2334" s="49"/>
      <c r="CG2334" s="13"/>
      <c r="CH2334" s="40"/>
      <c r="CI2334" s="13"/>
      <c r="CL2334" s="6" t="n">
        <f aca="false">C2334</f>
        <v>40631</v>
      </c>
      <c r="CM2334" s="13" t="n">
        <f aca="false">CN2334/CN2333-1</f>
        <v>0.00671858298976957</v>
      </c>
      <c r="CN2334" s="76" t="n">
        <v>131.86</v>
      </c>
      <c r="CO2334" s="13" t="n">
        <f aca="false">CN2334/CN2329-1</f>
        <v>0.0198777941062729</v>
      </c>
      <c r="CY2334" s="4" t="n">
        <v>130.87</v>
      </c>
      <c r="CZ2334" s="4" t="n">
        <v>131.86</v>
      </c>
      <c r="DA2334" s="33" t="n">
        <f aca="false">CZ2334-CN2334</f>
        <v>0</v>
      </c>
      <c r="DB2334" s="16" t="n">
        <f aca="false">CZ2334/CY2334-1</f>
        <v>0.00756475892106678</v>
      </c>
      <c r="DC2334" s="15" t="n">
        <f aca="false">CY2334/CZ2333-1</f>
        <v>-0.000839822873721086</v>
      </c>
      <c r="DD2334" s="15" t="n">
        <f aca="false">CZ2334/CZ2333-1</f>
        <v>0.00671858298976957</v>
      </c>
      <c r="DE2334" s="34" t="str">
        <f aca="false">IF(CW2334=0,"",-DC2334*CS2334)</f>
        <v/>
      </c>
      <c r="DY2334" s="6"/>
      <c r="EB2334" s="6" t="n">
        <f aca="false">CL2334</f>
        <v>40631</v>
      </c>
      <c r="EC2334" s="13" t="n">
        <f aca="false">SUM(CM2332:CM2334)</f>
        <v>0.00733718395781702</v>
      </c>
    </row>
    <row r="2335" customFormat="false" ht="15" hidden="false" customHeight="false" outlineLevel="0" collapsed="false">
      <c r="A2335" s="0" t="n">
        <f aca="false">IF(FR2335=1,CZ2335,0)</f>
        <v>0</v>
      </c>
      <c r="C2335" s="6" t="n">
        <v>40632</v>
      </c>
      <c r="D2335" s="0" t="n">
        <f aca="false">IF(E2335&gt;E2334,1,0)</f>
        <v>1</v>
      </c>
      <c r="E2335" s="46" t="n">
        <v>119.4961</v>
      </c>
      <c r="F2335" s="46" t="n">
        <v>127.3025</v>
      </c>
      <c r="G2335" s="46" t="n">
        <v>130.8982</v>
      </c>
      <c r="H2335" s="46" t="n">
        <v>131.1348</v>
      </c>
      <c r="I2335" s="46" t="n">
        <v>130.211</v>
      </c>
      <c r="J2335" s="47" t="str">
        <f aca="false">IF(MIN(E2335:I2335)=E2335,$E$2,IF(MIN(E2335:I2335)=F2335,$F$2,IF(MIN(E2335:I2335)=G2335,$G$2,IF(MIN(E2335:I2335)=H2335,$H$2,IF(MIN(E2335:I2335)=I2335,$I$2)))))</f>
        <v>200D</v>
      </c>
      <c r="K2335" s="47" t="str">
        <f aca="false">IF(MAX(E2335:I2335)=E2335,$E$2,IF(MAX(E2335:I2335)=F2335,$F$2,IF(MAX(E2335:I2335)=G2335,$G$2,IF(MAX(E2335:I2335)=H2335,$H$2,IF(MAX(E2335:I2335)=I2335,$I$2)))))</f>
        <v>30D</v>
      </c>
      <c r="L2335" s="4" t="n">
        <f aca="false">IF(MAX(E2335:I2335)=H2335,1,0)</f>
        <v>1</v>
      </c>
      <c r="M2335" s="4" t="n">
        <f aca="false">IF(MAX(E2335:I2335)=I2335,1,0)</f>
        <v>0</v>
      </c>
      <c r="O2335" s="4" t="n">
        <f aca="false">IF(CN2335&gt;E2335,1,0)</f>
        <v>1</v>
      </c>
      <c r="P2335" s="4" t="n">
        <f aca="false">IF(CN2335&gt;F2335,1,0)</f>
        <v>1</v>
      </c>
      <c r="Q2335" s="4" t="n">
        <f aca="false">IF(CN2335&gt;G2335,1,0)</f>
        <v>1</v>
      </c>
      <c r="R2335" s="4" t="n">
        <f aca="false">IF(CN2335&gt;H2335,1,0)</f>
        <v>1</v>
      </c>
      <c r="S2335" s="4" t="n">
        <f aca="false">IF(CN2335&gt;I2335,1,0)</f>
        <v>1</v>
      </c>
      <c r="T2335" s="25" t="n">
        <f aca="false">IF(AND(AND(R2335=0,S2335=0,Q2335=0),OR(S2334=1,S2333=1,S2332=1)),1,0)</f>
        <v>0</v>
      </c>
      <c r="U2335" s="13" t="n">
        <f aca="false">SUM(CM2334:CM2335)</f>
        <v>0.0136198419007356</v>
      </c>
      <c r="AV2335" s="0"/>
      <c r="AW2335" s="55" t="n">
        <f aca="false">IF(EC2335&gt;$AW$2,1,0)</f>
        <v>1</v>
      </c>
      <c r="AX2335" s="0" t="n">
        <f aca="false">IF(AND(I2335&gt;G2335,I2334&lt;G2334),1,IF(OR(AND(I2335&gt;F2335,I2334&lt;F2334),AND(I2335&gt;E2335,I2334&lt;E2334)),1,0))</f>
        <v>0</v>
      </c>
      <c r="AY2335" s="0" t="n">
        <f aca="false">IF(K2334="10D",1,0)</f>
        <v>0</v>
      </c>
      <c r="AZ2335" s="0" t="n">
        <f aca="false">IF(AND(I2335&gt;G2335,I2334&lt;G2334,I2335&gt;F2335,I2334&gt;F2334,I2335&gt;E2335,I2334&gt;E2334),1,0)</f>
        <v>0</v>
      </c>
      <c r="BA2335" s="56" t="n">
        <f aca="false">IF(G2335&gt;H2335,1,0)</f>
        <v>0</v>
      </c>
      <c r="BB2335" s="56" t="n">
        <f aca="false">IF(I2335&lt;F2335,1,0)</f>
        <v>0</v>
      </c>
      <c r="BC2335" s="0" t="n">
        <f aca="false">IF(AND(SUM(AW2334:AX2334)=2,AY2335=1),1,IF(SUM(AX2333:AX2335)=0,0,IF(AND(OR(AW2333=1,AX2333=1),OR(AW2334=1,AX2334=1),AY2335=1),1,IF(AND(SUM(AW2335:AY2335)=2,SUM(AW2333:AX2333)=2,AX2333=1),1,0))))</f>
        <v>0</v>
      </c>
      <c r="BD2335" s="57" t="str">
        <f aca="false">IF(AND(SUM(BC2333:BC2335)&gt;=1,BA2335=1,SUM(AZ2330:AZ2335)&gt;=1),1,IF(BC2335=0,"",IF(AND(BC2335=1,AZ2335=0,AZ2334=0,AZ2333=0),1,IF(AND(BC2335=1,OR(AZ2335=1,AZ2334=1,AZ2333)),IF(BA2335=1,1,0)))))</f>
        <v/>
      </c>
      <c r="BE2335" s="50" t="str">
        <f aca="false">IF(AND(BD2335=1,BD2334=1),0,IF(BD2335=1,SUM(CM2336:CM2374),""))</f>
        <v/>
      </c>
      <c r="BF2335" s="20" t="str">
        <f aca="false">IF(AND(BB2335=1,BB2334=1,BE2294&lt;&gt;0),"",IF(AND(BB2334=0,BB2335=1),BF2334,IF(AND(BB2335=1,BB2334=1),BF2334,IF(AND(BF2334="",BE2334="",OR(BD2334=0,BD2334="")),"",IF(AND(BF2334="",BE2295=0),"",IF(AND(BE2295&lt;&gt;"",BF2334=BE2295),"",IF(AND(BD2334=1,BE2334&lt;&gt;0),CM2335,IF(BF2334&lt;&gt;0,BF2334+CM2335,IF(BF2334="","")))))))))</f>
        <v/>
      </c>
      <c r="BH2335" s="50"/>
      <c r="BI2335" s="0"/>
      <c r="BU2335" s="0"/>
      <c r="BZ2335" s="49"/>
      <c r="CG2335" s="13"/>
      <c r="CH2335" s="40"/>
      <c r="CI2335" s="13"/>
      <c r="CL2335" s="6" t="n">
        <f aca="false">C2335</f>
        <v>40632</v>
      </c>
      <c r="CM2335" s="13" t="n">
        <f aca="false">CN2335/CN2334-1</f>
        <v>0.00690125891096605</v>
      </c>
      <c r="CN2335" s="76" t="n">
        <v>132.77</v>
      </c>
      <c r="CO2335" s="13" t="n">
        <f aca="false">CN2335/CN2330-1</f>
        <v>0.0239858090390253</v>
      </c>
      <c r="CY2335" s="4" t="n">
        <v>132.55</v>
      </c>
      <c r="CZ2335" s="4" t="n">
        <v>132.77</v>
      </c>
      <c r="DA2335" s="33" t="n">
        <f aca="false">CZ2335-CN2335</f>
        <v>0</v>
      </c>
      <c r="DB2335" s="16" t="n">
        <f aca="false">CZ2335/CY2335-1</f>
        <v>0.00165975103734439</v>
      </c>
      <c r="DC2335" s="15" t="n">
        <f aca="false">CY2335/CZ2334-1</f>
        <v>0.00523282269073255</v>
      </c>
      <c r="DD2335" s="15" t="n">
        <f aca="false">CZ2335/CZ2334-1</f>
        <v>0.00690125891096605</v>
      </c>
      <c r="DE2335" s="34" t="str">
        <f aca="false">IF(CW2335=0,"",-DC2335*CS2335)</f>
        <v/>
      </c>
      <c r="DY2335" s="6"/>
      <c r="EB2335" s="6" t="n">
        <f aca="false">CL2335</f>
        <v>40632</v>
      </c>
      <c r="EC2335" s="13" t="n">
        <f aca="false">SUM(CM2333:CM2335)</f>
        <v>0.011182675107133</v>
      </c>
    </row>
    <row r="2336" customFormat="false" ht="15" hidden="false" customHeight="false" outlineLevel="0" collapsed="false">
      <c r="A2336" s="0" t="n">
        <f aca="false">IF(FR2336=1,CZ2336,0)</f>
        <v>0</v>
      </c>
      <c r="C2336" s="6" t="n">
        <v>40633</v>
      </c>
      <c r="D2336" s="0" t="n">
        <f aca="false">IF(E2336&gt;E2335,1,0)</f>
        <v>1</v>
      </c>
      <c r="E2336" s="46" t="n">
        <v>119.5993</v>
      </c>
      <c r="F2336" s="46" t="n">
        <v>127.4011</v>
      </c>
      <c r="G2336" s="46" t="n">
        <v>130.985</v>
      </c>
      <c r="H2336" s="46" t="n">
        <v>131.0928</v>
      </c>
      <c r="I2336" s="46" t="n">
        <v>130.685</v>
      </c>
      <c r="J2336" s="47" t="str">
        <f aca="false">IF(MIN(E2336:I2336)=E2336,$E$2,IF(MIN(E2336:I2336)=F2336,$F$2,IF(MIN(E2336:I2336)=G2336,$G$2,IF(MIN(E2336:I2336)=H2336,$H$2,IF(MIN(E2336:I2336)=I2336,$I$2)))))</f>
        <v>200D</v>
      </c>
      <c r="K2336" s="47" t="str">
        <f aca="false">IF(MAX(E2336:I2336)=E2336,$E$2,IF(MAX(E2336:I2336)=F2336,$F$2,IF(MAX(E2336:I2336)=G2336,$G$2,IF(MAX(E2336:I2336)=H2336,$H$2,IF(MAX(E2336:I2336)=I2336,$I$2)))))</f>
        <v>30D</v>
      </c>
      <c r="L2336" s="4" t="n">
        <f aca="false">IF(MAX(E2336:I2336)=H2336,1,0)</f>
        <v>1</v>
      </c>
      <c r="M2336" s="4" t="n">
        <f aca="false">IF(MAX(E2336:I2336)=I2336,1,0)</f>
        <v>0</v>
      </c>
      <c r="O2336" s="4" t="n">
        <f aca="false">IF(CN2336&gt;E2336,1,0)</f>
        <v>1</v>
      </c>
      <c r="P2336" s="4" t="n">
        <f aca="false">IF(CN2336&gt;F2336,1,0)</f>
        <v>1</v>
      </c>
      <c r="Q2336" s="4" t="n">
        <f aca="false">IF(CN2336&gt;G2336,1,0)</f>
        <v>1</v>
      </c>
      <c r="R2336" s="4" t="n">
        <f aca="false">IF(CN2336&gt;H2336,1,0)</f>
        <v>1</v>
      </c>
      <c r="S2336" s="4" t="n">
        <f aca="false">IF(CN2336&gt;I2336,1,0)</f>
        <v>1</v>
      </c>
      <c r="T2336" s="25" t="n">
        <f aca="false">IF(AND(AND(R2336=0,S2336=0,Q2336=0),OR(S2335=1,S2334=1,S2333=1)),1,0)</f>
        <v>0</v>
      </c>
      <c r="U2336" s="13" t="n">
        <f aca="false">SUM(CM2335:CM2336)</f>
        <v>0.0055455309603748</v>
      </c>
      <c r="AV2336" s="0"/>
      <c r="AW2336" s="55" t="n">
        <f aca="false">IF(EC2336&gt;$AW$2,1,0)</f>
        <v>1</v>
      </c>
      <c r="AX2336" s="0" t="n">
        <f aca="false">IF(AND(I2336&gt;G2336,I2335&lt;G2335),1,IF(OR(AND(I2336&gt;F2336,I2335&lt;F2335),AND(I2336&gt;E2336,I2335&lt;E2335)),1,0))</f>
        <v>0</v>
      </c>
      <c r="AY2336" s="0" t="n">
        <f aca="false">IF(K2335="10D",1,0)</f>
        <v>0</v>
      </c>
      <c r="AZ2336" s="0" t="n">
        <f aca="false">IF(AND(I2336&gt;G2336,I2335&lt;G2335,I2336&gt;F2336,I2335&gt;F2335,I2336&gt;E2336,I2335&gt;E2335),1,0)</f>
        <v>0</v>
      </c>
      <c r="BA2336" s="56" t="n">
        <f aca="false">IF(G2336&gt;H2336,1,0)</f>
        <v>0</v>
      </c>
      <c r="BB2336" s="56" t="n">
        <f aca="false">IF(I2336&lt;F2336,1,0)</f>
        <v>0</v>
      </c>
      <c r="BC2336" s="0" t="n">
        <f aca="false">IF(AND(SUM(AW2335:AX2335)=2,AY2336=1),1,IF(SUM(AX2334:AX2336)=0,0,IF(AND(OR(AW2334=1,AX2334=1),OR(AW2335=1,AX2335=1),AY2336=1),1,IF(AND(SUM(AW2336:AY2336)=2,SUM(AW2334:AX2334)=2,AX2334=1),1,0))))</f>
        <v>0</v>
      </c>
      <c r="BD2336" s="57" t="str">
        <f aca="false">IF(AND(SUM(BC2334:BC2336)&gt;=1,BA2336=1,SUM(AZ2331:AZ2336)&gt;=1),1,IF(BC2336=0,"",IF(AND(BC2336=1,AZ2336=0,AZ2335=0,AZ2334=0),1,IF(AND(BC2336=1,OR(AZ2336=1,AZ2335=1,AZ2334)),IF(BA2336=1,1,0)))))</f>
        <v/>
      </c>
      <c r="BE2336" s="50" t="str">
        <f aca="false">IF(AND(BD2336=1,BD2335=1),0,IF(BD2336=1,SUM(CM2337:CM2375),""))</f>
        <v/>
      </c>
      <c r="BF2336" s="20" t="str">
        <f aca="false">IF(AND(BB2336=1,BB2335=1,BE2295&lt;&gt;0),"",IF(AND(BB2335=0,BB2336=1),BF2335,IF(AND(BB2336=1,BB2335=1),BF2335,IF(AND(BF2335="",BE2335="",OR(BD2335=0,BD2335="")),"",IF(AND(BF2335="",BE2296=0),"",IF(AND(BE2296&lt;&gt;"",BF2335=BE2296),"",IF(AND(BD2335=1,BE2335&lt;&gt;0),CM2336,IF(BF2335&lt;&gt;0,BF2335+CM2336,IF(BF2335="","")))))))))</f>
        <v/>
      </c>
      <c r="BH2336" s="50"/>
      <c r="BI2336" s="0"/>
      <c r="BU2336" s="0"/>
      <c r="BZ2336" s="49"/>
      <c r="CG2336" s="13"/>
      <c r="CH2336" s="40"/>
      <c r="CI2336" s="13"/>
      <c r="CL2336" s="6" t="n">
        <f aca="false">C2336</f>
        <v>40633</v>
      </c>
      <c r="CM2336" s="13" t="n">
        <f aca="false">CN2336/CN2335-1</f>
        <v>-0.00135572795059125</v>
      </c>
      <c r="CN2336" s="76" t="n">
        <v>132.59</v>
      </c>
      <c r="CO2336" s="13" t="n">
        <f aca="false">CN2336/CN2331-1</f>
        <v>0.0129106187929717</v>
      </c>
      <c r="CY2336" s="4" t="n">
        <v>132.6</v>
      </c>
      <c r="CZ2336" s="4" t="n">
        <v>132.59</v>
      </c>
      <c r="DA2336" s="33" t="n">
        <f aca="false">CZ2336-CN2336</f>
        <v>0</v>
      </c>
      <c r="DB2336" s="16" t="n">
        <f aca="false">CZ2336/CY2336-1</f>
        <v>-7.54147812970229E-005</v>
      </c>
      <c r="DC2336" s="15" t="n">
        <f aca="false">CY2336/CZ2335-1</f>
        <v>-0.0012804097311141</v>
      </c>
      <c r="DD2336" s="15" t="n">
        <f aca="false">CZ2336/CZ2335-1</f>
        <v>-0.00135572795059125</v>
      </c>
      <c r="DE2336" s="34" t="str">
        <f aca="false">IF(CW2336=0,"",-DC2336*CS2336)</f>
        <v/>
      </c>
      <c r="DY2336" s="6"/>
      <c r="EB2336" s="6" t="n">
        <f aca="false">CL2336</f>
        <v>40633</v>
      </c>
      <c r="EC2336" s="13" t="n">
        <f aca="false">SUM(CM2334:CM2336)</f>
        <v>0.0122641139501444</v>
      </c>
    </row>
    <row r="2337" customFormat="false" ht="15" hidden="false" customHeight="false" outlineLevel="0" collapsed="false">
      <c r="A2337" s="0" t="n">
        <f aca="false">IF(FR2337=1,CZ2337,0)</f>
        <v>0</v>
      </c>
      <c r="C2337" s="6" t="n">
        <v>40634</v>
      </c>
      <c r="D2337" s="0" t="n">
        <f aca="false">IF(E2337&gt;E2336,1,0)</f>
        <v>1</v>
      </c>
      <c r="E2337" s="46" t="n">
        <v>119.7043</v>
      </c>
      <c r="F2337" s="46" t="n">
        <v>127.5077</v>
      </c>
      <c r="G2337" s="46" t="n">
        <v>131.0864</v>
      </c>
      <c r="H2337" s="46" t="n">
        <v>131.0561</v>
      </c>
      <c r="I2337" s="46" t="n">
        <v>131.224</v>
      </c>
      <c r="J2337" s="47" t="str">
        <f aca="false">IF(MIN(E2337:I2337)=E2337,$E$2,IF(MIN(E2337:I2337)=F2337,$F$2,IF(MIN(E2337:I2337)=G2337,$G$2,IF(MIN(E2337:I2337)=H2337,$H$2,IF(MIN(E2337:I2337)=I2337,$I$2)))))</f>
        <v>200D</v>
      </c>
      <c r="K2337" s="47" t="str">
        <f aca="false">IF(MAX(E2337:I2337)=E2337,$E$2,IF(MAX(E2337:I2337)=F2337,$F$2,IF(MAX(E2337:I2337)=G2337,$G$2,IF(MAX(E2337:I2337)=H2337,$H$2,IF(MAX(E2337:I2337)=I2337,$I$2)))))</f>
        <v>10D</v>
      </c>
      <c r="L2337" s="4" t="n">
        <f aca="false">IF(MAX(E2337:I2337)=H2337,1,0)</f>
        <v>0</v>
      </c>
      <c r="M2337" s="4" t="n">
        <f aca="false">IF(MAX(E2337:I2337)=I2337,1,0)</f>
        <v>1</v>
      </c>
      <c r="O2337" s="4" t="n">
        <f aca="false">IF(CN2337&gt;E2337,1,0)</f>
        <v>1</v>
      </c>
      <c r="P2337" s="4" t="n">
        <f aca="false">IF(CN2337&gt;F2337,1,0)</f>
        <v>1</v>
      </c>
      <c r="Q2337" s="4" t="n">
        <f aca="false">IF(CN2337&gt;G2337,1,0)</f>
        <v>1</v>
      </c>
      <c r="R2337" s="4" t="n">
        <f aca="false">IF(CN2337&gt;H2337,1,0)</f>
        <v>1</v>
      </c>
      <c r="S2337" s="4" t="n">
        <f aca="false">IF(CN2337&gt;I2337,1,0)</f>
        <v>1</v>
      </c>
      <c r="T2337" s="25" t="n">
        <f aca="false">IF(AND(AND(R2337=0,S2337=0,Q2337=0),OR(S2336=1,S2335=1,S2334=1)),1,0)</f>
        <v>0</v>
      </c>
      <c r="U2337" s="13" t="n">
        <f aca="false">SUM(CM2336:CM2337)</f>
        <v>0.0028678183198666</v>
      </c>
      <c r="AV2337" s="0"/>
      <c r="AW2337" s="55" t="n">
        <f aca="false">IF(EC2337&gt;$AW$2,1,0)</f>
        <v>0</v>
      </c>
      <c r="AX2337" s="0" t="n">
        <f aca="false">IF(AND(I2337&gt;G2337,I2336&lt;G2336),1,IF(OR(AND(I2337&gt;F2337,I2336&lt;F2336),AND(I2337&gt;E2337,I2336&lt;E2336)),1,0))</f>
        <v>1</v>
      </c>
      <c r="AY2337" s="0" t="n">
        <f aca="false">IF(K2336="10D",1,0)</f>
        <v>0</v>
      </c>
      <c r="AZ2337" s="0" t="n">
        <f aca="false">IF(AND(I2337&gt;G2337,I2336&lt;G2336,I2337&gt;F2337,I2336&gt;F2336,I2337&gt;E2337,I2336&gt;E2336),1,0)</f>
        <v>1</v>
      </c>
      <c r="BA2337" s="56" t="n">
        <f aca="false">IF(G2337&gt;H2337,1,0)</f>
        <v>1</v>
      </c>
      <c r="BB2337" s="56" t="n">
        <f aca="false">IF(I2337&lt;F2337,1,0)</f>
        <v>0</v>
      </c>
      <c r="BC2337" s="0" t="n">
        <f aca="false">IF(AND(SUM(AW2336:AX2336)=2,AY2337=1),1,IF(SUM(AX2335:AX2337)=0,0,IF(AND(OR(AW2335=1,AX2335=1),OR(AW2336=1,AX2336=1),AY2337=1),1,IF(AND(SUM(AW2337:AY2337)=2,SUM(AW2335:AX2335)=2,AX2335=1),1,0))))</f>
        <v>0</v>
      </c>
      <c r="BD2337" s="57" t="str">
        <f aca="false">IF(AND(SUM(BC2335:BC2337)&gt;=1,BA2337=1,SUM(AZ2332:AZ2337)&gt;=1),1,IF(BC2337=0,"",IF(AND(BC2337=1,AZ2337=0,AZ2336=0,AZ2335=0),1,IF(AND(BC2337=1,OR(AZ2337=1,AZ2336=1,AZ2335)),IF(BA2337=1,1,0)))))</f>
        <v/>
      </c>
      <c r="BE2337" s="50" t="str">
        <f aca="false">IF(AND(BD2337=1,BD2336=1),0,IF(BD2337=1,SUM(CM2338:CM2376),""))</f>
        <v/>
      </c>
      <c r="BF2337" s="20" t="str">
        <f aca="false">IF(AND(BB2337=1,BB2336=1,BE2296&lt;&gt;0),"",IF(AND(BB2336=0,BB2337=1),BF2336,IF(AND(BB2337=1,BB2336=1),BF2336,IF(AND(BF2336="",BE2336="",OR(BD2336=0,BD2336="")),"",IF(AND(BF2336="",BE2297=0),"",IF(AND(BE2297&lt;&gt;"",BF2336=BE2297),"",IF(AND(BD2336=1,BE2336&lt;&gt;0),CM2337,IF(BF2336&lt;&gt;0,BF2336+CM2337,IF(BF2336="","")))))))))</f>
        <v/>
      </c>
      <c r="BH2337" s="50"/>
      <c r="BI2337" s="0"/>
      <c r="BU2337" s="0"/>
      <c r="BZ2337" s="49"/>
      <c r="CG2337" s="13"/>
      <c r="CH2337" s="40"/>
      <c r="CI2337" s="13"/>
      <c r="CL2337" s="6" t="n">
        <f aca="false">C2337</f>
        <v>40634</v>
      </c>
      <c r="CM2337" s="13" t="n">
        <f aca="false">CN2337/CN2336-1</f>
        <v>0.00422354627045785</v>
      </c>
      <c r="CN2337" s="76" t="n">
        <v>133.15</v>
      </c>
      <c r="CO2337" s="13" t="n">
        <f aca="false">CN2337/CN2332-1</f>
        <v>0.0140898705255141</v>
      </c>
      <c r="CY2337" s="4" t="n">
        <v>133.41</v>
      </c>
      <c r="CZ2337" s="4" t="n">
        <v>133.15</v>
      </c>
      <c r="DA2337" s="33" t="n">
        <f aca="false">CZ2337-CN2337</f>
        <v>0</v>
      </c>
      <c r="DB2337" s="16" t="n">
        <f aca="false">CZ2337/CY2337-1</f>
        <v>-0.00194887939434818</v>
      </c>
      <c r="DC2337" s="15" t="n">
        <f aca="false">CY2337/CZ2336-1</f>
        <v>0.00618447846745607</v>
      </c>
      <c r="DD2337" s="15" t="n">
        <f aca="false">CZ2337/CZ2336-1</f>
        <v>0.00422354627045785</v>
      </c>
      <c r="DE2337" s="34" t="str">
        <f aca="false">IF(CW2337=0,"",-DC2337*CS2337)</f>
        <v/>
      </c>
      <c r="DY2337" s="6"/>
      <c r="EB2337" s="6" t="n">
        <f aca="false">CL2337</f>
        <v>40634</v>
      </c>
      <c r="EC2337" s="13" t="n">
        <f aca="false">SUM(CM2335:CM2337)</f>
        <v>0.00976907723083265</v>
      </c>
    </row>
    <row r="2338" customFormat="false" ht="15" hidden="false" customHeight="false" outlineLevel="0" collapsed="false">
      <c r="A2338" s="0" t="n">
        <f aca="false">IF(FR2338=1,CZ2338,0)</f>
        <v>0</v>
      </c>
      <c r="C2338" s="6" t="n">
        <v>40637</v>
      </c>
      <c r="D2338" s="0" t="n">
        <f aca="false">IF(E2338&gt;E2337,1,0)</f>
        <v>1</v>
      </c>
      <c r="E2338" s="46" t="n">
        <v>119.812</v>
      </c>
      <c r="F2338" s="46" t="n">
        <v>127.6242</v>
      </c>
      <c r="G2338" s="46" t="n">
        <v>131.1842</v>
      </c>
      <c r="H2338" s="46" t="n">
        <v>131.0138</v>
      </c>
      <c r="I2338" s="46" t="n">
        <v>131.576</v>
      </c>
      <c r="J2338" s="47" t="str">
        <f aca="false">IF(MIN(E2338:I2338)=E2338,$E$2,IF(MIN(E2338:I2338)=F2338,$F$2,IF(MIN(E2338:I2338)=G2338,$G$2,IF(MIN(E2338:I2338)=H2338,$H$2,IF(MIN(E2338:I2338)=I2338,$I$2)))))</f>
        <v>200D</v>
      </c>
      <c r="K2338" s="47" t="str">
        <f aca="false">IF(MAX(E2338:I2338)=E2338,$E$2,IF(MAX(E2338:I2338)=F2338,$F$2,IF(MAX(E2338:I2338)=G2338,$G$2,IF(MAX(E2338:I2338)=H2338,$H$2,IF(MAX(E2338:I2338)=I2338,$I$2)))))</f>
        <v>10D</v>
      </c>
      <c r="L2338" s="4" t="n">
        <f aca="false">IF(MAX(E2338:I2338)=H2338,1,0)</f>
        <v>0</v>
      </c>
      <c r="M2338" s="4" t="n">
        <f aca="false">IF(MAX(E2338:I2338)=I2338,1,0)</f>
        <v>1</v>
      </c>
      <c r="O2338" s="4" t="n">
        <f aca="false">IF(CN2338&gt;E2338,1,0)</f>
        <v>1</v>
      </c>
      <c r="P2338" s="4" t="n">
        <f aca="false">IF(CN2338&gt;F2338,1,0)</f>
        <v>1</v>
      </c>
      <c r="Q2338" s="4" t="n">
        <f aca="false">IF(CN2338&gt;G2338,1,0)</f>
        <v>1</v>
      </c>
      <c r="R2338" s="4" t="n">
        <f aca="false">IF(CN2338&gt;H2338,1,0)</f>
        <v>1</v>
      </c>
      <c r="S2338" s="4" t="n">
        <f aca="false">IF(CN2338&gt;I2338,1,0)</f>
        <v>1</v>
      </c>
      <c r="T2338" s="25" t="n">
        <f aca="false">IF(AND(AND(R2338=0,S2338=0,Q2338=0),OR(S2337=1,S2336=1,S2335=1)),1,0)</f>
        <v>0</v>
      </c>
      <c r="U2338" s="13" t="n">
        <f aca="false">SUM(CM2337:CM2338)</f>
        <v>0.0050496822073709</v>
      </c>
      <c r="AV2338" s="0"/>
      <c r="AW2338" s="55" t="n">
        <f aca="false">IF(EC2338&gt;$AW$2,1,0)</f>
        <v>0</v>
      </c>
      <c r="AX2338" s="0" t="n">
        <f aca="false">IF(AND(I2338&gt;G2338,I2337&lt;G2337),1,IF(OR(AND(I2338&gt;F2338,I2337&lt;F2337),AND(I2338&gt;E2338,I2337&lt;E2337)),1,0))</f>
        <v>0</v>
      </c>
      <c r="AY2338" s="0" t="n">
        <f aca="false">IF(K2337="10D",1,0)</f>
        <v>1</v>
      </c>
      <c r="AZ2338" s="0" t="n">
        <f aca="false">IF(AND(I2338&gt;G2338,I2337&lt;G2337,I2338&gt;F2338,I2337&gt;F2337,I2338&gt;E2338,I2337&gt;E2337),1,0)</f>
        <v>0</v>
      </c>
      <c r="BA2338" s="56" t="n">
        <f aca="false">IF(G2338&gt;H2338,1,0)</f>
        <v>1</v>
      </c>
      <c r="BB2338" s="56" t="n">
        <f aca="false">IF(I2338&lt;F2338,1,0)</f>
        <v>0</v>
      </c>
      <c r="BC2338" s="0" t="n">
        <f aca="false">IF(AND(SUM(AW2337:AX2337)=2,AY2338=1),1,IF(SUM(AX2336:AX2338)=0,0,IF(AND(OR(AW2336=1,AX2336=1),OR(AW2337=1,AX2337=1),AY2338=1),1,IF(AND(SUM(AW2338:AY2338)=2,SUM(AW2336:AX2336)=2,AX2336=1),1,0))))</f>
        <v>1</v>
      </c>
      <c r="BD2338" s="57" t="n">
        <f aca="false">IF(AND(SUM(BC2336:BC2338)&gt;=1,BA2338=1,SUM(AZ2333:AZ2338)&gt;=1),1,IF(BC2338=0,"",IF(AND(BC2338=1,AZ2338=0,AZ2337=0,AZ2336=0),1,IF(AND(BC2338=1,OR(AZ2338=1,AZ2337=1,AZ2336)),IF(BA2338=1,1,0)))))</f>
        <v>1</v>
      </c>
      <c r="BE2338" s="50" t="n">
        <f aca="false">IF(AND(BD2338=1,BD2337=1),0,IF(BD2338=1,SUM(CM2339:CM2377),""))</f>
        <v>0.0129979309441978</v>
      </c>
      <c r="BF2338" s="20" t="str">
        <f aca="false">IF(AND(BB2338=1,BB2337=1,BE2297&lt;&gt;0),"",IF(AND(BB2337=0,BB2338=1),BF2337,IF(AND(BB2338=1,BB2337=1),BF2337,IF(AND(BF2337="",BE2337="",OR(BD2337=0,BD2337="")),"",IF(AND(BF2337="",BE2298=0),"",IF(AND(BE2298&lt;&gt;"",BF2337=BE2298),"",IF(AND(BD2337=1,BE2337&lt;&gt;0),CM2338,IF(BF2337&lt;&gt;0,BF2337+CM2338,IF(BF2337="","")))))))))</f>
        <v/>
      </c>
      <c r="BH2338" s="50"/>
      <c r="BI2338" s="0"/>
      <c r="BU2338" s="0"/>
      <c r="BZ2338" s="49"/>
      <c r="CG2338" s="13"/>
      <c r="CH2338" s="40"/>
      <c r="CI2338" s="13"/>
      <c r="CL2338" s="6" t="n">
        <f aca="false">C2338</f>
        <v>40637</v>
      </c>
      <c r="CM2338" s="13" t="n">
        <f aca="false">CN2338/CN2337-1</f>
        <v>0.000826135936913053</v>
      </c>
      <c r="CN2338" s="76" t="n">
        <v>133.26</v>
      </c>
      <c r="CO2338" s="13" t="n">
        <f aca="false">CN2338/CN2333-1</f>
        <v>0.0174072377462209</v>
      </c>
      <c r="CY2338" s="4" t="n">
        <v>133.43</v>
      </c>
      <c r="CZ2338" s="4" t="n">
        <v>133.26</v>
      </c>
      <c r="DA2338" s="33" t="n">
        <f aca="false">CZ2338-CN2338</f>
        <v>0</v>
      </c>
      <c r="DB2338" s="16" t="n">
        <f aca="false">CZ2338/CY2338-1</f>
        <v>-0.00127407629468645</v>
      </c>
      <c r="DC2338" s="15" t="n">
        <f aca="false">CY2338/CZ2337-1</f>
        <v>0.00210289147577924</v>
      </c>
      <c r="DD2338" s="15" t="n">
        <f aca="false">CZ2338/CZ2337-1</f>
        <v>0.000826135936913053</v>
      </c>
      <c r="DE2338" s="34" t="str">
        <f aca="false">IF(CW2338=0,"",-DC2338*CS2338)</f>
        <v/>
      </c>
      <c r="DY2338" s="6"/>
      <c r="EB2338" s="6" t="n">
        <f aca="false">CL2338</f>
        <v>40637</v>
      </c>
      <c r="EC2338" s="13" t="n">
        <f aca="false">SUM(CM2336:CM2338)</f>
        <v>0.00369395425677965</v>
      </c>
    </row>
    <row r="2339" customFormat="false" ht="15" hidden="false" customHeight="false" outlineLevel="0" collapsed="false">
      <c r="A2339" s="0" t="n">
        <f aca="false">IF(FR2339=1,CZ2339,0)</f>
        <v>0</v>
      </c>
      <c r="C2339" s="6" t="n">
        <v>40638</v>
      </c>
      <c r="D2339" s="0" t="n">
        <f aca="false">IF(E2339&gt;E2338,1,0)</f>
        <v>1</v>
      </c>
      <c r="E2339" s="46" t="n">
        <v>119.9211</v>
      </c>
      <c r="F2339" s="46" t="n">
        <v>127.7356</v>
      </c>
      <c r="G2339" s="46" t="n">
        <v>131.2669</v>
      </c>
      <c r="H2339" s="46" t="n">
        <v>131.0608</v>
      </c>
      <c r="I2339" s="46" t="n">
        <v>131.971</v>
      </c>
      <c r="J2339" s="47" t="str">
        <f aca="false">IF(MIN(E2339:I2339)=E2339,$E$2,IF(MIN(E2339:I2339)=F2339,$F$2,IF(MIN(E2339:I2339)=G2339,$G$2,IF(MIN(E2339:I2339)=H2339,$H$2,IF(MIN(E2339:I2339)=I2339,$I$2)))))</f>
        <v>200D</v>
      </c>
      <c r="K2339" s="47" t="str">
        <f aca="false">IF(MAX(E2339:I2339)=E2339,$E$2,IF(MAX(E2339:I2339)=F2339,$F$2,IF(MAX(E2339:I2339)=G2339,$G$2,IF(MAX(E2339:I2339)=H2339,$H$2,IF(MAX(E2339:I2339)=I2339,$I$2)))))</f>
        <v>10D</v>
      </c>
      <c r="L2339" s="4" t="n">
        <f aca="false">IF(MAX(E2339:I2339)=H2339,1,0)</f>
        <v>0</v>
      </c>
      <c r="M2339" s="4" t="n">
        <f aca="false">IF(MAX(E2339:I2339)=I2339,1,0)</f>
        <v>1</v>
      </c>
      <c r="O2339" s="4" t="n">
        <f aca="false">IF(CN2339&gt;E2339,1,0)</f>
        <v>1</v>
      </c>
      <c r="P2339" s="4" t="n">
        <f aca="false">IF(CN2339&gt;F2339,1,0)</f>
        <v>1</v>
      </c>
      <c r="Q2339" s="4" t="n">
        <f aca="false">IF(CN2339&gt;G2339,1,0)</f>
        <v>1</v>
      </c>
      <c r="R2339" s="4" t="n">
        <f aca="false">IF(CN2339&gt;H2339,1,0)</f>
        <v>1</v>
      </c>
      <c r="S2339" s="4" t="n">
        <f aca="false">IF(CN2339&gt;I2339,1,0)</f>
        <v>1</v>
      </c>
      <c r="T2339" s="25" t="n">
        <f aca="false">IF(AND(AND(R2339=0,S2339=0,Q2339=0),OR(S2338=1,S2337=1,S2336=1)),1,0)</f>
        <v>0</v>
      </c>
      <c r="U2339" s="13" t="n">
        <f aca="false">SUM(CM2338:CM2339)</f>
        <v>0.000676053391513221</v>
      </c>
      <c r="AV2339" s="0"/>
      <c r="AW2339" s="55" t="n">
        <f aca="false">IF(EC2339&gt;$AW$2,1,0)</f>
        <v>0</v>
      </c>
      <c r="AX2339" s="0" t="n">
        <f aca="false">IF(AND(I2339&gt;G2339,I2338&lt;G2338),1,IF(OR(AND(I2339&gt;F2339,I2338&lt;F2338),AND(I2339&gt;E2339,I2338&lt;E2338)),1,0))</f>
        <v>0</v>
      </c>
      <c r="AY2339" s="0" t="n">
        <f aca="false">IF(K2338="10D",1,0)</f>
        <v>1</v>
      </c>
      <c r="AZ2339" s="0" t="n">
        <f aca="false">IF(AND(I2339&gt;G2339,I2338&lt;G2338,I2339&gt;F2339,I2338&gt;F2338,I2339&gt;E2339,I2338&gt;E2338),1,0)</f>
        <v>0</v>
      </c>
      <c r="BA2339" s="56" t="n">
        <f aca="false">IF(G2339&gt;H2339,1,0)</f>
        <v>1</v>
      </c>
      <c r="BB2339" s="56" t="n">
        <f aca="false">IF(I2339&lt;F2339,1,0)</f>
        <v>0</v>
      </c>
      <c r="BC2339" s="0" t="n">
        <f aca="false">IF(AND(SUM(AW2338:AX2338)=2,AY2339=1),1,IF(SUM(AX2337:AX2339)=0,0,IF(AND(OR(AW2337=1,AX2337=1),OR(AW2338=1,AX2338=1),AY2339=1),1,IF(AND(SUM(AW2339:AY2339)=2,SUM(AW2337:AX2337)=2,AX2337=1),1,0))))</f>
        <v>0</v>
      </c>
      <c r="BD2339" s="57" t="n">
        <f aca="false">IF(AND(SUM(BC2337:BC2339)&gt;=1,BA2339=1,SUM(AZ2334:AZ2339)&gt;=1),1,IF(BC2339=0,"",IF(AND(BC2339=1,AZ2339=0,AZ2338=0,AZ2337=0),1,IF(AND(BC2339=1,OR(AZ2339=1,AZ2338=1,AZ2337)),IF(BA2339=1,1,0)))))</f>
        <v>1</v>
      </c>
      <c r="BE2339" s="50" t="n">
        <f aca="false">IF(AND(BD2339=1,BD2338=1),0,IF(BD2339=1,SUM(CM2340:CM2378),""))</f>
        <v>0</v>
      </c>
      <c r="BF2339" s="20" t="n">
        <f aca="false">IF(AND(BB2339=1,BB2338=1,BE2298&lt;&gt;0),"",IF(AND(BB2338=0,BB2339=1),BF2338,IF(AND(BB2339=1,BB2338=1),BF2338,IF(AND(BF2338="",BE2338="",OR(BD2338=0,BD2338="")),"",IF(AND(BF2338="",BE2299=0),"",IF(AND(BE2299&lt;&gt;"",BF2338=BE2299),"",IF(AND(BD2338=1,BE2338&lt;&gt;0),CM2339,IF(BF2338&lt;&gt;0,BF2338+CM2339,IF(BF2338="","")))))))))</f>
        <v>-0.000150082545399832</v>
      </c>
      <c r="BH2339" s="50"/>
      <c r="BI2339" s="0"/>
      <c r="BU2339" s="0"/>
      <c r="BZ2339" s="49"/>
      <c r="CG2339" s="13"/>
      <c r="CH2339" s="40"/>
      <c r="CI2339" s="13"/>
      <c r="CL2339" s="6" t="n">
        <f aca="false">C2339</f>
        <v>40638</v>
      </c>
      <c r="CM2339" s="13" t="n">
        <f aca="false">CN2339/CN2338-1</f>
        <v>-0.000150082545399832</v>
      </c>
      <c r="CN2339" s="76" t="n">
        <v>133.24</v>
      </c>
      <c r="CO2339" s="13" t="n">
        <f aca="false">CN2339/CN2334-1</f>
        <v>0.0104656453814651</v>
      </c>
      <c r="CY2339" s="4" t="n">
        <v>133</v>
      </c>
      <c r="CZ2339" s="4" t="n">
        <v>133.24</v>
      </c>
      <c r="DA2339" s="33" t="n">
        <f aca="false">CZ2339-CN2339</f>
        <v>0</v>
      </c>
      <c r="DB2339" s="16" t="n">
        <f aca="false">CZ2339/CY2339-1</f>
        <v>0.00180451127819548</v>
      </c>
      <c r="DC2339" s="15" t="n">
        <f aca="false">CY2339/CZ2338-1</f>
        <v>-0.0019510730901996</v>
      </c>
      <c r="DD2339" s="15" t="n">
        <f aca="false">CZ2339/CZ2338-1</f>
        <v>-0.000150082545399832</v>
      </c>
      <c r="DE2339" s="34" t="str">
        <f aca="false">IF(CW2339=0,"",-DC2339*CS2339)</f>
        <v/>
      </c>
      <c r="DY2339" s="6"/>
      <c r="EB2339" s="6" t="n">
        <f aca="false">CL2339</f>
        <v>40638</v>
      </c>
      <c r="EC2339" s="13" t="n">
        <f aca="false">SUM(CM2337:CM2339)</f>
        <v>0.00489959966197107</v>
      </c>
    </row>
    <row r="2340" customFormat="false" ht="15" hidden="false" customHeight="false" outlineLevel="0" collapsed="false">
      <c r="A2340" s="0" t="n">
        <f aca="false">IF(FR2340=1,CZ2340,0)</f>
        <v>0</v>
      </c>
      <c r="C2340" s="6" t="n">
        <v>40639</v>
      </c>
      <c r="D2340" s="0" t="n">
        <f aca="false">IF(E2340&gt;E2339,1,0)</f>
        <v>1</v>
      </c>
      <c r="E2340" s="46" t="n">
        <v>120.0416</v>
      </c>
      <c r="F2340" s="46" t="n">
        <v>127.8559</v>
      </c>
      <c r="G2340" s="46" t="n">
        <v>131.3568</v>
      </c>
      <c r="H2340" s="46" t="n">
        <v>131.1488</v>
      </c>
      <c r="I2340" s="46" t="n">
        <v>132.371</v>
      </c>
      <c r="J2340" s="47" t="str">
        <f aca="false">IF(MIN(E2340:I2340)=E2340,$E$2,IF(MIN(E2340:I2340)=F2340,$F$2,IF(MIN(E2340:I2340)=G2340,$G$2,IF(MIN(E2340:I2340)=H2340,$H$2,IF(MIN(E2340:I2340)=I2340,$I$2)))))</f>
        <v>200D</v>
      </c>
      <c r="K2340" s="47" t="str">
        <f aca="false">IF(MAX(E2340:I2340)=E2340,$E$2,IF(MAX(E2340:I2340)=F2340,$F$2,IF(MAX(E2340:I2340)=G2340,$G$2,IF(MAX(E2340:I2340)=H2340,$H$2,IF(MAX(E2340:I2340)=I2340,$I$2)))))</f>
        <v>10D</v>
      </c>
      <c r="L2340" s="4" t="n">
        <f aca="false">IF(MAX(E2340:I2340)=H2340,1,0)</f>
        <v>0</v>
      </c>
      <c r="M2340" s="4" t="n">
        <f aca="false">IF(MAX(E2340:I2340)=I2340,1,0)</f>
        <v>1</v>
      </c>
      <c r="O2340" s="4" t="n">
        <f aca="false">IF(CN2340&gt;E2340,1,0)</f>
        <v>1</v>
      </c>
      <c r="P2340" s="4" t="n">
        <f aca="false">IF(CN2340&gt;F2340,1,0)</f>
        <v>1</v>
      </c>
      <c r="Q2340" s="4" t="n">
        <f aca="false">IF(CN2340&gt;G2340,1,0)</f>
        <v>1</v>
      </c>
      <c r="R2340" s="4" t="n">
        <f aca="false">IF(CN2340&gt;H2340,1,0)</f>
        <v>1</v>
      </c>
      <c r="S2340" s="4" t="n">
        <f aca="false">IF(CN2340&gt;I2340,1,0)</f>
        <v>1</v>
      </c>
      <c r="T2340" s="25" t="n">
        <f aca="false">IF(AND(AND(R2340=0,S2340=0,Q2340=0),OR(S2339=1,S2338=1,S2337=1)),1,0)</f>
        <v>0</v>
      </c>
      <c r="U2340" s="13" t="n">
        <f aca="false">SUM(CM2339:CM2340)</f>
        <v>0.00300212399918121</v>
      </c>
      <c r="AV2340" s="0"/>
      <c r="AW2340" s="55" t="n">
        <f aca="false">IF(EC2340&gt;$AW$2,1,0)</f>
        <v>0</v>
      </c>
      <c r="AX2340" s="0" t="n">
        <f aca="false">IF(AND(I2340&gt;G2340,I2339&lt;G2339),1,IF(OR(AND(I2340&gt;F2340,I2339&lt;F2339),AND(I2340&gt;E2340,I2339&lt;E2339)),1,0))</f>
        <v>0</v>
      </c>
      <c r="AY2340" s="0" t="n">
        <f aca="false">IF(K2339="10D",1,0)</f>
        <v>1</v>
      </c>
      <c r="AZ2340" s="0" t="n">
        <f aca="false">IF(AND(I2340&gt;G2340,I2339&lt;G2339,I2340&gt;F2340,I2339&gt;F2339,I2340&gt;E2340,I2339&gt;E2339),1,0)</f>
        <v>0</v>
      </c>
      <c r="BA2340" s="56" t="n">
        <f aca="false">IF(G2340&gt;H2340,1,0)</f>
        <v>1</v>
      </c>
      <c r="BB2340" s="56" t="n">
        <f aca="false">IF(I2340&lt;F2340,1,0)</f>
        <v>0</v>
      </c>
      <c r="BC2340" s="0" t="n">
        <f aca="false">IF(AND(SUM(AW2339:AX2339)=2,AY2340=1),1,IF(SUM(AX2338:AX2340)=0,0,IF(AND(OR(AW2338=1,AX2338=1),OR(AW2339=1,AX2339=1),AY2340=1),1,IF(AND(SUM(AW2340:AY2340)=2,SUM(AW2338:AX2338)=2,AX2338=1),1,0))))</f>
        <v>0</v>
      </c>
      <c r="BD2340" s="57" t="n">
        <f aca="false">IF(AND(SUM(BC2338:BC2340)&gt;=1,BA2340=1,SUM(AZ2335:AZ2340)&gt;=1),1,IF(BC2340=0,"",IF(AND(BC2340=1,AZ2340=0,AZ2339=0,AZ2338=0),1,IF(AND(BC2340=1,OR(AZ2340=1,AZ2339=1,AZ2338)),IF(BA2340=1,1,0)))))</f>
        <v>1</v>
      </c>
      <c r="BE2340" s="50" t="n">
        <f aca="false">IF(AND(BD2340=1,BD2339=1),0,IF(BD2340=1,SUM(CM2341:CM2379),""))</f>
        <v>0</v>
      </c>
      <c r="BF2340" s="20" t="n">
        <f aca="false">IF(AND(BB2340=1,BB2339=1,BE2299&lt;&gt;0),"",IF(AND(BB2339=0,BB2340=1),BF2339,IF(AND(BB2340=1,BB2339=1),BF2339,IF(AND(BF2339="",BE2339="",OR(BD2339=0,BD2339="")),"",IF(AND(BF2339="",BE2300=0),"",IF(AND(BE2300&lt;&gt;"",BF2339=BE2300),"",IF(AND(BD2339=1,BE2339&lt;&gt;0),CM2340,IF(BF2339&lt;&gt;0,BF2339+CM2340,IF(BF2339="","")))))))))</f>
        <v>0.00300212399918121</v>
      </c>
      <c r="BH2340" s="50"/>
      <c r="BI2340" s="0"/>
      <c r="BU2340" s="0"/>
      <c r="BZ2340" s="49"/>
      <c r="CG2340" s="13"/>
      <c r="CH2340" s="40"/>
      <c r="CI2340" s="13"/>
      <c r="CL2340" s="6" t="n">
        <f aca="false">C2340</f>
        <v>40639</v>
      </c>
      <c r="CM2340" s="13" t="n">
        <f aca="false">CN2340/CN2339-1</f>
        <v>0.00315220654458104</v>
      </c>
      <c r="CN2340" s="76" t="n">
        <v>133.66</v>
      </c>
      <c r="CO2340" s="13" t="n">
        <f aca="false">CN2340/CN2335-1</f>
        <v>0.00670332153347886</v>
      </c>
      <c r="CY2340" s="4" t="n">
        <v>133.88</v>
      </c>
      <c r="CZ2340" s="4" t="n">
        <v>133.66</v>
      </c>
      <c r="DA2340" s="33" t="n">
        <f aca="false">CZ2340-CN2340</f>
        <v>0</v>
      </c>
      <c r="DB2340" s="16" t="n">
        <f aca="false">CZ2340/CY2340-1</f>
        <v>-0.00164326262324466</v>
      </c>
      <c r="DC2340" s="15" t="n">
        <f aca="false">CY2340/CZ2339-1</f>
        <v>0.00480336235364742</v>
      </c>
      <c r="DD2340" s="15" t="n">
        <f aca="false">CZ2340/CZ2339-1</f>
        <v>0.00315220654458104</v>
      </c>
      <c r="DE2340" s="34" t="str">
        <f aca="false">IF(CW2340=0,"",-DC2340*CS2340)</f>
        <v/>
      </c>
      <c r="DY2340" s="6"/>
      <c r="EB2340" s="6" t="n">
        <f aca="false">CL2340</f>
        <v>40639</v>
      </c>
      <c r="EC2340" s="13" t="n">
        <f aca="false">SUM(CM2338:CM2340)</f>
        <v>0.00382825993609426</v>
      </c>
    </row>
    <row r="2341" customFormat="false" ht="15" hidden="false" customHeight="false" outlineLevel="0" collapsed="false">
      <c r="A2341" s="0" t="n">
        <f aca="false">IF(FR2341=1,CZ2341,0)</f>
        <v>0</v>
      </c>
      <c r="C2341" s="6" t="n">
        <v>40640</v>
      </c>
      <c r="D2341" s="0" t="n">
        <f aca="false">IF(E2341&gt;E2340,1,0)</f>
        <v>1</v>
      </c>
      <c r="E2341" s="46" t="n">
        <v>120.162</v>
      </c>
      <c r="F2341" s="46" t="n">
        <v>127.9871</v>
      </c>
      <c r="G2341" s="46" t="n">
        <v>131.4297</v>
      </c>
      <c r="H2341" s="46" t="n">
        <v>131.2284</v>
      </c>
      <c r="I2341" s="46" t="n">
        <v>132.613</v>
      </c>
      <c r="J2341" s="47" t="str">
        <f aca="false">IF(MIN(E2341:I2341)=E2341,$E$2,IF(MIN(E2341:I2341)=F2341,$F$2,IF(MIN(E2341:I2341)=G2341,$G$2,IF(MIN(E2341:I2341)=H2341,$H$2,IF(MIN(E2341:I2341)=I2341,$I$2)))))</f>
        <v>200D</v>
      </c>
      <c r="K2341" s="47" t="str">
        <f aca="false">IF(MAX(E2341:I2341)=E2341,$E$2,IF(MAX(E2341:I2341)=F2341,$F$2,IF(MAX(E2341:I2341)=G2341,$G$2,IF(MAX(E2341:I2341)=H2341,$H$2,IF(MAX(E2341:I2341)=I2341,$I$2)))))</f>
        <v>10D</v>
      </c>
      <c r="L2341" s="4" t="n">
        <f aca="false">IF(MAX(E2341:I2341)=H2341,1,0)</f>
        <v>0</v>
      </c>
      <c r="M2341" s="4" t="n">
        <f aca="false">IF(MAX(E2341:I2341)=I2341,1,0)</f>
        <v>1</v>
      </c>
      <c r="O2341" s="4" t="n">
        <f aca="false">IF(CN2341&gt;E2341,1,0)</f>
        <v>1</v>
      </c>
      <c r="P2341" s="4" t="n">
        <f aca="false">IF(CN2341&gt;F2341,1,0)</f>
        <v>1</v>
      </c>
      <c r="Q2341" s="4" t="n">
        <f aca="false">IF(CN2341&gt;G2341,1,0)</f>
        <v>1</v>
      </c>
      <c r="R2341" s="4" t="n">
        <f aca="false">IF(CN2341&gt;H2341,1,0)</f>
        <v>1</v>
      </c>
      <c r="S2341" s="4" t="n">
        <f aca="false">IF(CN2341&gt;I2341,1,0)</f>
        <v>1</v>
      </c>
      <c r="T2341" s="25" t="n">
        <f aca="false">IF(AND(AND(R2341=0,S2341=0,Q2341=0),OR(S2340=1,S2339=1,S2338=1)),1,0)</f>
        <v>0</v>
      </c>
      <c r="U2341" s="13" t="n">
        <f aca="false">SUM(CM2340:CM2341)</f>
        <v>0.000608438775615006</v>
      </c>
      <c r="AV2341" s="0"/>
      <c r="AW2341" s="55" t="n">
        <f aca="false">IF(EC2341&gt;$AW$2,1,0)</f>
        <v>0</v>
      </c>
      <c r="AX2341" s="0" t="n">
        <f aca="false">IF(AND(I2341&gt;G2341,I2340&lt;G2340),1,IF(OR(AND(I2341&gt;F2341,I2340&lt;F2340),AND(I2341&gt;E2341,I2340&lt;E2340)),1,0))</f>
        <v>0</v>
      </c>
      <c r="AY2341" s="0" t="n">
        <f aca="false">IF(K2340="10D",1,0)</f>
        <v>1</v>
      </c>
      <c r="AZ2341" s="0" t="n">
        <f aca="false">IF(AND(I2341&gt;G2341,I2340&lt;G2340,I2341&gt;F2341,I2340&gt;F2340,I2341&gt;E2341,I2340&gt;E2340),1,0)</f>
        <v>0</v>
      </c>
      <c r="BA2341" s="56" t="n">
        <f aca="false">IF(G2341&gt;H2341,1,0)</f>
        <v>1</v>
      </c>
      <c r="BB2341" s="56" t="n">
        <f aca="false">IF(I2341&lt;F2341,1,0)</f>
        <v>0</v>
      </c>
      <c r="BC2341" s="0" t="n">
        <f aca="false">IF(AND(SUM(AW2340:AX2340)=2,AY2341=1),1,IF(SUM(AX2339:AX2341)=0,0,IF(AND(OR(AW2339=1,AX2339=1),OR(AW2340=1,AX2340=1),AY2341=1),1,IF(AND(SUM(AW2341:AY2341)=2,SUM(AW2339:AX2339)=2,AX2339=1),1,0))))</f>
        <v>0</v>
      </c>
      <c r="BD2341" s="57" t="str">
        <f aca="false">IF(AND(SUM(BC2339:BC2341)&gt;=1,BA2341=1,SUM(AZ2336:AZ2341)&gt;=1),1,IF(BC2341=0,"",IF(AND(BC2341=1,AZ2341=0,AZ2340=0,AZ2339=0),1,IF(AND(BC2341=1,OR(AZ2341=1,AZ2340=1,AZ2339)),IF(BA2341=1,1,0)))))</f>
        <v/>
      </c>
      <c r="BE2341" s="50" t="str">
        <f aca="false">IF(AND(BD2341=1,BD2340=1),0,IF(BD2341=1,SUM(CM2342:CM2380),""))</f>
        <v/>
      </c>
      <c r="BF2341" s="20" t="n">
        <f aca="false">IF(AND(BB2341=1,BB2340=1,BE2300&lt;&gt;0),"",IF(AND(BB2340=0,BB2341=1),BF2340,IF(AND(BB2341=1,BB2340=1),BF2340,IF(AND(BF2340="",BE2340="",OR(BD2340=0,BD2340="")),"",IF(AND(BF2340="",BE2301=0),"",IF(AND(BE2301&lt;&gt;"",BF2340=BE2301),"",IF(AND(BD2340=1,BE2340&lt;&gt;0),CM2341,IF(BF2340&lt;&gt;0,BF2340+CM2341,IF(BF2340="","")))))))))</f>
        <v>0.000458356230215173</v>
      </c>
      <c r="BH2341" s="50"/>
      <c r="BI2341" s="0"/>
      <c r="BU2341" s="0"/>
      <c r="BZ2341" s="49"/>
      <c r="CG2341" s="13"/>
      <c r="CH2341" s="40"/>
      <c r="CI2341" s="13"/>
      <c r="CL2341" s="6" t="n">
        <f aca="false">C2341</f>
        <v>40640</v>
      </c>
      <c r="CM2341" s="13" t="n">
        <f aca="false">CN2341/CN2340-1</f>
        <v>-0.00254376776896603</v>
      </c>
      <c r="CN2341" s="76" t="n">
        <v>133.32</v>
      </c>
      <c r="CO2341" s="13" t="n">
        <f aca="false">CN2341/CN2336-1</f>
        <v>0.00550569424541814</v>
      </c>
      <c r="CY2341" s="4" t="n">
        <v>133.42</v>
      </c>
      <c r="CZ2341" s="4" t="n">
        <v>133.32</v>
      </c>
      <c r="DA2341" s="33" t="n">
        <f aca="false">CZ2341-CN2341</f>
        <v>0</v>
      </c>
      <c r="DB2341" s="16" t="n">
        <f aca="false">CZ2341/CY2341-1</f>
        <v>-0.000749512816669129</v>
      </c>
      <c r="DC2341" s="15" t="n">
        <f aca="false">CY2341/CZ2340-1</f>
        <v>-0.00179560077809371</v>
      </c>
      <c r="DD2341" s="15" t="n">
        <f aca="false">CZ2341/CZ2340-1</f>
        <v>-0.00254376776896603</v>
      </c>
      <c r="DE2341" s="34" t="str">
        <f aca="false">IF(CW2341=0,"",-DC2341*CS2341)</f>
        <v/>
      </c>
      <c r="DY2341" s="6"/>
      <c r="EB2341" s="6" t="n">
        <f aca="false">CL2341</f>
        <v>40640</v>
      </c>
      <c r="EC2341" s="13" t="n">
        <f aca="false">SUM(CM2339:CM2341)</f>
        <v>0.000458356230215173</v>
      </c>
    </row>
    <row r="2342" customFormat="false" ht="15" hidden="false" customHeight="false" outlineLevel="0" collapsed="false">
      <c r="A2342" s="0" t="n">
        <f aca="false">IF(FR2342=1,CZ2342,0)</f>
        <v>0</v>
      </c>
      <c r="C2342" s="6" t="n">
        <v>40641</v>
      </c>
      <c r="D2342" s="0" t="n">
        <f aca="false">IF(E2342&gt;E2341,1,0)</f>
        <v>1</v>
      </c>
      <c r="E2342" s="46" t="n">
        <v>120.2892</v>
      </c>
      <c r="F2342" s="46" t="n">
        <v>128.1154</v>
      </c>
      <c r="G2342" s="46" t="n">
        <v>131.4871</v>
      </c>
      <c r="H2342" s="46" t="n">
        <v>131.2461</v>
      </c>
      <c r="I2342" s="46" t="n">
        <v>132.769</v>
      </c>
      <c r="J2342" s="47" t="str">
        <f aca="false">IF(MIN(E2342:I2342)=E2342,$E$2,IF(MIN(E2342:I2342)=F2342,$F$2,IF(MIN(E2342:I2342)=G2342,$G$2,IF(MIN(E2342:I2342)=H2342,$H$2,IF(MIN(E2342:I2342)=I2342,$I$2)))))</f>
        <v>200D</v>
      </c>
      <c r="K2342" s="47" t="str">
        <f aca="false">IF(MAX(E2342:I2342)=E2342,$E$2,IF(MAX(E2342:I2342)=F2342,$F$2,IF(MAX(E2342:I2342)=G2342,$G$2,IF(MAX(E2342:I2342)=H2342,$H$2,IF(MAX(E2342:I2342)=I2342,$I$2)))))</f>
        <v>10D</v>
      </c>
      <c r="L2342" s="4" t="n">
        <f aca="false">IF(MAX(E2342:I2342)=H2342,1,0)</f>
        <v>0</v>
      </c>
      <c r="M2342" s="4" t="n">
        <f aca="false">IF(MAX(E2342:I2342)=I2342,1,0)</f>
        <v>1</v>
      </c>
      <c r="O2342" s="4" t="n">
        <f aca="false">IF(CN2342&gt;E2342,1,0)</f>
        <v>1</v>
      </c>
      <c r="P2342" s="4" t="n">
        <f aca="false">IF(CN2342&gt;F2342,1,0)</f>
        <v>1</v>
      </c>
      <c r="Q2342" s="4" t="n">
        <f aca="false">IF(CN2342&gt;G2342,1,0)</f>
        <v>1</v>
      </c>
      <c r="R2342" s="4" t="n">
        <f aca="false">IF(CN2342&gt;H2342,1,0)</f>
        <v>1</v>
      </c>
      <c r="S2342" s="4" t="n">
        <f aca="false">IF(CN2342&gt;I2342,1,0)</f>
        <v>1</v>
      </c>
      <c r="T2342" s="25" t="n">
        <f aca="false">IF(AND(AND(R2342=0,S2342=0,Q2342=0),OR(S2341=1,S2340=1,S2339=1)),1,0)</f>
        <v>0</v>
      </c>
      <c r="U2342" s="13" t="n">
        <f aca="false">SUM(CM2341:CM2342)</f>
        <v>-0.00599411280346929</v>
      </c>
      <c r="AV2342" s="0"/>
      <c r="AW2342" s="55" t="n">
        <f aca="false">IF(EC2342&gt;$AW$2,1,0)</f>
        <v>0</v>
      </c>
      <c r="AX2342" s="0" t="n">
        <f aca="false">IF(AND(I2342&gt;G2342,I2341&lt;G2341),1,IF(OR(AND(I2342&gt;F2342,I2341&lt;F2341),AND(I2342&gt;E2342,I2341&lt;E2341)),1,0))</f>
        <v>0</v>
      </c>
      <c r="AY2342" s="0" t="n">
        <f aca="false">IF(K2341="10D",1,0)</f>
        <v>1</v>
      </c>
      <c r="AZ2342" s="0" t="n">
        <f aca="false">IF(AND(I2342&gt;G2342,I2341&lt;G2341,I2342&gt;F2342,I2341&gt;F2341,I2342&gt;E2342,I2341&gt;E2341),1,0)</f>
        <v>0</v>
      </c>
      <c r="BA2342" s="56" t="n">
        <f aca="false">IF(G2342&gt;H2342,1,0)</f>
        <v>1</v>
      </c>
      <c r="BB2342" s="56" t="n">
        <f aca="false">IF(I2342&lt;F2342,1,0)</f>
        <v>0</v>
      </c>
      <c r="BC2342" s="0" t="n">
        <f aca="false">IF(AND(SUM(AW2341:AX2341)=2,AY2342=1),1,IF(SUM(AX2340:AX2342)=0,0,IF(AND(OR(AW2340=1,AX2340=1),OR(AW2341=1,AX2341=1),AY2342=1),1,IF(AND(SUM(AW2342:AY2342)=2,SUM(AW2340:AX2340)=2,AX2340=1),1,0))))</f>
        <v>0</v>
      </c>
      <c r="BD2342" s="57" t="str">
        <f aca="false">IF(AND(SUM(BC2340:BC2342)&gt;=1,BA2342=1,SUM(AZ2337:AZ2342)&gt;=1),1,IF(BC2342=0,"",IF(AND(BC2342=1,AZ2342=0,AZ2341=0,AZ2340=0),1,IF(AND(BC2342=1,OR(AZ2342=1,AZ2341=1,AZ2340)),IF(BA2342=1,1,0)))))</f>
        <v/>
      </c>
      <c r="BE2342" s="50" t="str">
        <f aca="false">IF(AND(BD2342=1,BD2341=1),0,IF(BD2342=1,SUM(CM2343:CM2381),""))</f>
        <v/>
      </c>
      <c r="BF2342" s="20" t="n">
        <f aca="false">IF(AND(BB2342=1,BB2341=1,BE2301&lt;&gt;0),"",IF(AND(BB2341=0,BB2342=1),BF2341,IF(AND(BB2342=1,BB2341=1),BF2341,IF(AND(BF2341="",BE2341="",OR(BD2341=0,BD2341="")),"",IF(AND(BF2341="",BE2302=0),"",IF(AND(BE2302&lt;&gt;"",BF2341=BE2302),"",IF(AND(BD2341=1,BE2341&lt;&gt;0),CM2342,IF(BF2341&lt;&gt;0,BF2341+CM2342,IF(BF2341="","")))))))))</f>
        <v>-0.00299198880428808</v>
      </c>
      <c r="BH2342" s="50"/>
      <c r="BI2342" s="0"/>
      <c r="BU2342" s="0"/>
      <c r="BZ2342" s="49"/>
      <c r="CG2342" s="13"/>
      <c r="CH2342" s="40"/>
      <c r="CI2342" s="13"/>
      <c r="CL2342" s="6" t="n">
        <f aca="false">C2342</f>
        <v>40641</v>
      </c>
      <c r="CM2342" s="13" t="n">
        <f aca="false">CN2342/CN2341-1</f>
        <v>-0.00345034503450325</v>
      </c>
      <c r="CN2342" s="76" t="n">
        <v>132.86</v>
      </c>
      <c r="CO2342" s="13" t="n">
        <f aca="false">CN2342/CN2337-1</f>
        <v>-0.00217799474277125</v>
      </c>
      <c r="CY2342" s="4" t="n">
        <v>133.91</v>
      </c>
      <c r="CZ2342" s="4" t="n">
        <v>132.86</v>
      </c>
      <c r="DA2342" s="33" t="n">
        <f aca="false">CZ2342-CN2342</f>
        <v>0</v>
      </c>
      <c r="DB2342" s="16" t="n">
        <f aca="false">CZ2342/CY2342-1</f>
        <v>-0.00784108729743849</v>
      </c>
      <c r="DC2342" s="15" t="n">
        <f aca="false">CY2342/CZ2341-1</f>
        <v>0.00442544254425448</v>
      </c>
      <c r="DD2342" s="15" t="n">
        <f aca="false">CZ2342/CZ2341-1</f>
        <v>-0.00345034503450325</v>
      </c>
      <c r="DE2342" s="34" t="str">
        <f aca="false">IF(CW2342=0,"",-DC2342*CS2342)</f>
        <v/>
      </c>
      <c r="DY2342" s="6"/>
      <c r="EB2342" s="6" t="n">
        <f aca="false">CL2342</f>
        <v>40641</v>
      </c>
      <c r="EC2342" s="13" t="n">
        <f aca="false">SUM(CM2340:CM2342)</f>
        <v>-0.00284190625888825</v>
      </c>
    </row>
    <row r="2343" customFormat="false" ht="15" hidden="false" customHeight="false" outlineLevel="0" collapsed="false">
      <c r="A2343" s="0" t="n">
        <f aca="false">IF(FR2343=1,CZ2343,0)</f>
        <v>0</v>
      </c>
      <c r="C2343" s="6" t="n">
        <v>40644</v>
      </c>
      <c r="D2343" s="0" t="n">
        <f aca="false">IF(E2343&gt;E2342,1,0)</f>
        <v>1</v>
      </c>
      <c r="E2343" s="46" t="n">
        <v>120.4122</v>
      </c>
      <c r="F2343" s="46" t="n">
        <v>128.2584</v>
      </c>
      <c r="G2343" s="46" t="n">
        <v>131.5819</v>
      </c>
      <c r="H2343" s="46" t="n">
        <v>131.2231</v>
      </c>
      <c r="I2343" s="46" t="n">
        <v>132.917</v>
      </c>
      <c r="J2343" s="47" t="str">
        <f aca="false">IF(MIN(E2343:I2343)=E2343,$E$2,IF(MIN(E2343:I2343)=F2343,$F$2,IF(MIN(E2343:I2343)=G2343,$G$2,IF(MIN(E2343:I2343)=H2343,$H$2,IF(MIN(E2343:I2343)=I2343,$I$2)))))</f>
        <v>200D</v>
      </c>
      <c r="K2343" s="47" t="str">
        <f aca="false">IF(MAX(E2343:I2343)=E2343,$E$2,IF(MAX(E2343:I2343)=F2343,$F$2,IF(MAX(E2343:I2343)=G2343,$G$2,IF(MAX(E2343:I2343)=H2343,$H$2,IF(MAX(E2343:I2343)=I2343,$I$2)))))</f>
        <v>10D</v>
      </c>
      <c r="L2343" s="4" t="n">
        <f aca="false">IF(MAX(E2343:I2343)=H2343,1,0)</f>
        <v>0</v>
      </c>
      <c r="M2343" s="4" t="n">
        <f aca="false">IF(MAX(E2343:I2343)=I2343,1,0)</f>
        <v>1</v>
      </c>
      <c r="O2343" s="4" t="n">
        <f aca="false">IF(CN2343&gt;E2343,1,0)</f>
        <v>1</v>
      </c>
      <c r="P2343" s="4" t="n">
        <f aca="false">IF(CN2343&gt;F2343,1,0)</f>
        <v>1</v>
      </c>
      <c r="Q2343" s="4" t="n">
        <f aca="false">IF(CN2343&gt;G2343,1,0)</f>
        <v>1</v>
      </c>
      <c r="R2343" s="4" t="n">
        <f aca="false">IF(CN2343&gt;H2343,1,0)</f>
        <v>1</v>
      </c>
      <c r="S2343" s="4" t="n">
        <f aca="false">IF(CN2343&gt;I2343,1,0)</f>
        <v>0</v>
      </c>
      <c r="T2343" s="25" t="n">
        <f aca="false">IF(AND(AND(R2343=0,S2343=0,Q2343=0),OR(S2342=1,S2341=1,S2340=1)),1,0)</f>
        <v>0</v>
      </c>
      <c r="U2343" s="13" t="n">
        <f aca="false">SUM(CM2342:CM2343)</f>
        <v>-0.00646103297669809</v>
      </c>
      <c r="AV2343" s="0"/>
      <c r="AW2343" s="55" t="n">
        <f aca="false">IF(EC2343&gt;$AW$2,1,0)</f>
        <v>0</v>
      </c>
      <c r="AX2343" s="0" t="n">
        <f aca="false">IF(AND(I2343&gt;G2343,I2342&lt;G2342),1,IF(OR(AND(I2343&gt;F2343,I2342&lt;F2342),AND(I2343&gt;E2343,I2342&lt;E2342)),1,0))</f>
        <v>0</v>
      </c>
      <c r="AY2343" s="0" t="n">
        <f aca="false">IF(K2342="10D",1,0)</f>
        <v>1</v>
      </c>
      <c r="AZ2343" s="0" t="n">
        <f aca="false">IF(AND(I2343&gt;G2343,I2342&lt;G2342,I2343&gt;F2343,I2342&gt;F2342,I2343&gt;E2343,I2342&gt;E2342),1,0)</f>
        <v>0</v>
      </c>
      <c r="BA2343" s="56" t="n">
        <f aca="false">IF(G2343&gt;H2343,1,0)</f>
        <v>1</v>
      </c>
      <c r="BB2343" s="56" t="n">
        <f aca="false">IF(I2343&lt;F2343,1,0)</f>
        <v>0</v>
      </c>
      <c r="BC2343" s="0" t="n">
        <f aca="false">IF(AND(SUM(AW2342:AX2342)=2,AY2343=1),1,IF(SUM(AX2341:AX2343)=0,0,IF(AND(OR(AW2341=1,AX2341=1),OR(AW2342=1,AX2342=1),AY2343=1),1,IF(AND(SUM(AW2343:AY2343)=2,SUM(AW2341:AX2341)=2,AX2341=1),1,0))))</f>
        <v>0</v>
      </c>
      <c r="BD2343" s="57" t="str">
        <f aca="false">IF(AND(SUM(BC2341:BC2343)&gt;=1,BA2343=1,SUM(AZ2338:AZ2343)&gt;=1),1,IF(BC2343=0,"",IF(AND(BC2343=1,AZ2343=0,AZ2342=0,AZ2341=0),1,IF(AND(BC2343=1,OR(AZ2343=1,AZ2342=1,AZ2341)),IF(BA2343=1,1,0)))))</f>
        <v/>
      </c>
      <c r="BE2343" s="50" t="str">
        <f aca="false">IF(AND(BD2343=1,BD2342=1),0,IF(BD2343=1,SUM(CM2344:CM2382),""))</f>
        <v/>
      </c>
      <c r="BF2343" s="20" t="n">
        <f aca="false">IF(AND(BB2343=1,BB2342=1,BE2302&lt;&gt;0),"",IF(AND(BB2342=0,BB2343=1),BF2342,IF(AND(BB2343=1,BB2342=1),BF2342,IF(AND(BF2342="",BE2342="",OR(BD2342=0,BD2342="")),"",IF(AND(BF2342="",BE2303=0),"",IF(AND(BE2303&lt;&gt;"",BF2342=BE2303),"",IF(AND(BD2342=1,BE2342&lt;&gt;0),CM2343,IF(BF2342&lt;&gt;0,BF2342+CM2343,IF(BF2342="","")))))))))</f>
        <v>-0.00600267674648292</v>
      </c>
      <c r="BH2343" s="50"/>
      <c r="BI2343" s="0"/>
      <c r="BU2343" s="0"/>
      <c r="BZ2343" s="49"/>
      <c r="CG2343" s="13"/>
      <c r="CH2343" s="40"/>
      <c r="CI2343" s="13"/>
      <c r="CL2343" s="6" t="n">
        <f aca="false">C2343</f>
        <v>40644</v>
      </c>
      <c r="CM2343" s="13" t="n">
        <f aca="false">CN2343/CN2342-1</f>
        <v>-0.00301068794219483</v>
      </c>
      <c r="CN2343" s="76" t="n">
        <v>132.46</v>
      </c>
      <c r="CO2343" s="13" t="n">
        <f aca="false">CN2343/CN2338-1</f>
        <v>-0.00600330181599862</v>
      </c>
      <c r="CY2343" s="4" t="n">
        <v>133</v>
      </c>
      <c r="CZ2343" s="4" t="n">
        <v>132.46</v>
      </c>
      <c r="DA2343" s="33" t="n">
        <f aca="false">CZ2343-CN2343</f>
        <v>0</v>
      </c>
      <c r="DB2343" s="16" t="n">
        <f aca="false">CZ2343/CY2343-1</f>
        <v>-0.00406015037593976</v>
      </c>
      <c r="DC2343" s="15" t="n">
        <f aca="false">CY2343/CZ2342-1</f>
        <v>0.00105374077976816</v>
      </c>
      <c r="DD2343" s="15" t="n">
        <f aca="false">CZ2343/CZ2342-1</f>
        <v>-0.00301068794219483</v>
      </c>
      <c r="DE2343" s="34" t="str">
        <f aca="false">IF(CW2343=0,"",-DC2343*CS2343)</f>
        <v/>
      </c>
      <c r="DY2343" s="6"/>
      <c r="EB2343" s="6" t="n">
        <f aca="false">CL2343</f>
        <v>40644</v>
      </c>
      <c r="EC2343" s="13" t="n">
        <f aca="false">SUM(CM2341:CM2343)</f>
        <v>-0.00900480074566412</v>
      </c>
    </row>
    <row r="2344" customFormat="false" ht="15" hidden="false" customHeight="false" outlineLevel="0" collapsed="false">
      <c r="A2344" s="0" t="n">
        <f aca="false">IF(FR2344=1,CZ2344,0)</f>
        <v>0</v>
      </c>
      <c r="C2344" s="6" t="n">
        <v>40645</v>
      </c>
      <c r="D2344" s="0" t="n">
        <f aca="false">IF(E2344&gt;E2343,1,0)</f>
        <v>1</v>
      </c>
      <c r="E2344" s="46" t="n">
        <v>120.5319</v>
      </c>
      <c r="F2344" s="46" t="n">
        <v>128.3909</v>
      </c>
      <c r="G2344" s="46" t="n">
        <v>131.6377</v>
      </c>
      <c r="H2344" s="46" t="n">
        <v>131.2411</v>
      </c>
      <c r="I2344" s="46" t="n">
        <v>132.878</v>
      </c>
      <c r="J2344" s="47" t="str">
        <f aca="false">IF(MIN(E2344:I2344)=E2344,$E$2,IF(MIN(E2344:I2344)=F2344,$F$2,IF(MIN(E2344:I2344)=G2344,$G$2,IF(MIN(E2344:I2344)=H2344,$H$2,IF(MIN(E2344:I2344)=I2344,$I$2)))))</f>
        <v>200D</v>
      </c>
      <c r="K2344" s="47" t="str">
        <f aca="false">IF(MAX(E2344:I2344)=E2344,$E$2,IF(MAX(E2344:I2344)=F2344,$F$2,IF(MAX(E2344:I2344)=G2344,$G$2,IF(MAX(E2344:I2344)=H2344,$H$2,IF(MAX(E2344:I2344)=I2344,$I$2)))))</f>
        <v>10D</v>
      </c>
      <c r="L2344" s="4" t="n">
        <f aca="false">IF(MAX(E2344:I2344)=H2344,1,0)</f>
        <v>0</v>
      </c>
      <c r="M2344" s="4" t="n">
        <f aca="false">IF(MAX(E2344:I2344)=I2344,1,0)</f>
        <v>1</v>
      </c>
      <c r="O2344" s="4" t="n">
        <f aca="false">IF(CN2344&gt;E2344,1,0)</f>
        <v>1</v>
      </c>
      <c r="P2344" s="4" t="n">
        <f aca="false">IF(CN2344&gt;F2344,1,0)</f>
        <v>1</v>
      </c>
      <c r="Q2344" s="4" t="n">
        <f aca="false">IF(CN2344&gt;G2344,1,0)</f>
        <v>0</v>
      </c>
      <c r="R2344" s="4" t="n">
        <f aca="false">IF(CN2344&gt;H2344,1,0)</f>
        <v>1</v>
      </c>
      <c r="S2344" s="4" t="n">
        <f aca="false">IF(CN2344&gt;I2344,1,0)</f>
        <v>0</v>
      </c>
      <c r="T2344" s="25" t="n">
        <f aca="false">IF(AND(AND(R2344=0,S2344=0,Q2344=0),OR(S2343=1,S2342=1,S2341=1)),1,0)</f>
        <v>0</v>
      </c>
      <c r="U2344" s="13" t="n">
        <f aca="false">SUM(CM2343:CM2344)</f>
        <v>-0.0104846423435236</v>
      </c>
      <c r="AV2344" s="0"/>
      <c r="AW2344" s="55" t="n">
        <f aca="false">IF(EC2344&gt;$AW$2,1,0)</f>
        <v>0</v>
      </c>
      <c r="AX2344" s="0" t="n">
        <f aca="false">IF(AND(I2344&gt;G2344,I2343&lt;G2343),1,IF(OR(AND(I2344&gt;F2344,I2343&lt;F2343),AND(I2344&gt;E2344,I2343&lt;E2343)),1,0))</f>
        <v>0</v>
      </c>
      <c r="AY2344" s="0" t="n">
        <f aca="false">IF(K2343="10D",1,0)</f>
        <v>1</v>
      </c>
      <c r="AZ2344" s="0" t="n">
        <f aca="false">IF(AND(I2344&gt;G2344,I2343&lt;G2343,I2344&gt;F2344,I2343&gt;F2343,I2344&gt;E2344,I2343&gt;E2343),1,0)</f>
        <v>0</v>
      </c>
      <c r="BA2344" s="56" t="n">
        <f aca="false">IF(G2344&gt;H2344,1,0)</f>
        <v>1</v>
      </c>
      <c r="BB2344" s="56" t="n">
        <f aca="false">IF(I2344&lt;F2344,1,0)</f>
        <v>0</v>
      </c>
      <c r="BC2344" s="0" t="n">
        <f aca="false">IF(AND(SUM(AW2343:AX2343)=2,AY2344=1),1,IF(SUM(AX2342:AX2344)=0,0,IF(AND(OR(AW2342=1,AX2342=1),OR(AW2343=1,AX2343=1),AY2344=1),1,IF(AND(SUM(AW2344:AY2344)=2,SUM(AW2342:AX2342)=2,AX2342=1),1,0))))</f>
        <v>0</v>
      </c>
      <c r="BD2344" s="57" t="str">
        <f aca="false">IF(AND(SUM(BC2342:BC2344)&gt;=1,BA2344=1,SUM(AZ2339:AZ2344)&gt;=1),1,IF(BC2344=0,"",IF(AND(BC2344=1,AZ2344=0,AZ2343=0,AZ2342=0),1,IF(AND(BC2344=1,OR(AZ2344=1,AZ2343=1,AZ2342)),IF(BA2344=1,1,0)))))</f>
        <v/>
      </c>
      <c r="BE2344" s="50" t="str">
        <f aca="false">IF(AND(BD2344=1,BD2343=1),0,IF(BD2344=1,SUM(CM2345:CM2383),""))</f>
        <v/>
      </c>
      <c r="BF2344" s="20" t="n">
        <f aca="false">IF(AND(BB2344=1,BB2343=1,BE2303&lt;&gt;0),"",IF(AND(BB2343=0,BB2344=1),BF2343,IF(AND(BB2344=1,BB2343=1),BF2343,IF(AND(BF2343="",BE2343="",OR(BD2343=0,BD2343="")),"",IF(AND(BF2343="",BE2304=0),"",IF(AND(BE2304&lt;&gt;"",BF2343=BE2304),"",IF(AND(BD2343=1,BE2343&lt;&gt;0),CM2344,IF(BF2343&lt;&gt;0,BF2343+CM2344,IF(BF2343="","")))))))))</f>
        <v>-0.0134766311478117</v>
      </c>
      <c r="BH2344" s="50"/>
      <c r="BI2344" s="0"/>
      <c r="BU2344" s="0"/>
      <c r="BZ2344" s="49"/>
      <c r="CG2344" s="13"/>
      <c r="CH2344" s="40"/>
      <c r="CI2344" s="13"/>
      <c r="CL2344" s="6" t="n">
        <f aca="false">C2344</f>
        <v>40645</v>
      </c>
      <c r="CM2344" s="13" t="n">
        <f aca="false">CN2344/CN2343-1</f>
        <v>-0.00747395440132881</v>
      </c>
      <c r="CN2344" s="76" t="n">
        <v>131.47</v>
      </c>
      <c r="CO2344" s="13" t="n">
        <f aca="false">CN2344/CN2339-1</f>
        <v>-0.0132842990093066</v>
      </c>
      <c r="CY2344" s="4" t="n">
        <v>131.72</v>
      </c>
      <c r="CZ2344" s="4" t="n">
        <v>131.47</v>
      </c>
      <c r="DA2344" s="33" t="n">
        <f aca="false">CZ2344-CN2344</f>
        <v>0</v>
      </c>
      <c r="DB2344" s="16" t="n">
        <f aca="false">CZ2344/CY2344-1</f>
        <v>-0.00189796538111142</v>
      </c>
      <c r="DC2344" s="15" t="n">
        <f aca="false">CY2344/CZ2343-1</f>
        <v>-0.005586592178771</v>
      </c>
      <c r="DD2344" s="15" t="n">
        <f aca="false">CZ2344/CZ2343-1</f>
        <v>-0.00747395440132881</v>
      </c>
      <c r="DE2344" s="34" t="str">
        <f aca="false">IF(CW2344=0,"",-DC2344*CS2344)</f>
        <v/>
      </c>
      <c r="DY2344" s="6"/>
      <c r="EB2344" s="6" t="n">
        <f aca="false">CL2344</f>
        <v>40645</v>
      </c>
      <c r="EC2344" s="13" t="n">
        <f aca="false">SUM(CM2342:CM2344)</f>
        <v>-0.0139349873780269</v>
      </c>
    </row>
    <row r="2345" customFormat="false" ht="15" hidden="false" customHeight="false" outlineLevel="0" collapsed="false">
      <c r="A2345" s="0" t="n">
        <f aca="false">IF(FR2345=1,CZ2345,0)</f>
        <v>0</v>
      </c>
      <c r="C2345" s="6" t="n">
        <v>40646</v>
      </c>
      <c r="D2345" s="0" t="n">
        <f aca="false">IF(E2345&gt;E2344,1,0)</f>
        <v>1</v>
      </c>
      <c r="E2345" s="46" t="n">
        <v>120.6682</v>
      </c>
      <c r="F2345" s="46" t="n">
        <v>128.5059</v>
      </c>
      <c r="G2345" s="46" t="n">
        <v>131.6521</v>
      </c>
      <c r="H2345" s="46" t="n">
        <v>131.2494</v>
      </c>
      <c r="I2345" s="46" t="n">
        <v>132.747</v>
      </c>
      <c r="J2345" s="47" t="str">
        <f aca="false">IF(MIN(E2345:I2345)=E2345,$E$2,IF(MIN(E2345:I2345)=F2345,$F$2,IF(MIN(E2345:I2345)=G2345,$G$2,IF(MIN(E2345:I2345)=H2345,$H$2,IF(MIN(E2345:I2345)=I2345,$I$2)))))</f>
        <v>200D</v>
      </c>
      <c r="K2345" s="47" t="str">
        <f aca="false">IF(MAX(E2345:I2345)=E2345,$E$2,IF(MAX(E2345:I2345)=F2345,$F$2,IF(MAX(E2345:I2345)=G2345,$G$2,IF(MAX(E2345:I2345)=H2345,$H$2,IF(MAX(E2345:I2345)=I2345,$I$2)))))</f>
        <v>10D</v>
      </c>
      <c r="L2345" s="4" t="n">
        <f aca="false">IF(MAX(E2345:I2345)=H2345,1,0)</f>
        <v>0</v>
      </c>
      <c r="M2345" s="4" t="n">
        <f aca="false">IF(MAX(E2345:I2345)=I2345,1,0)</f>
        <v>1</v>
      </c>
      <c r="O2345" s="4" t="n">
        <f aca="false">IF(CN2345&gt;E2345,1,0)</f>
        <v>1</v>
      </c>
      <c r="P2345" s="4" t="n">
        <f aca="false">IF(CN2345&gt;F2345,1,0)</f>
        <v>1</v>
      </c>
      <c r="Q2345" s="4" t="n">
        <f aca="false">IF(CN2345&gt;G2345,1,0)</f>
        <v>0</v>
      </c>
      <c r="R2345" s="4" t="n">
        <f aca="false">IF(CN2345&gt;H2345,1,0)</f>
        <v>1</v>
      </c>
      <c r="S2345" s="4" t="n">
        <f aca="false">IF(CN2345&gt;I2345,1,0)</f>
        <v>0</v>
      </c>
      <c r="T2345" s="25" t="n">
        <f aca="false">IF(AND(AND(R2345=0,S2345=0,Q2345=0),OR(S2344=1,S2343=1,S2342=1)),1,0)</f>
        <v>0</v>
      </c>
      <c r="U2345" s="13" t="n">
        <f aca="false">SUM(CM2344:CM2345)</f>
        <v>-0.00755001738147632</v>
      </c>
      <c r="AV2345" s="0"/>
      <c r="AW2345" s="55" t="n">
        <f aca="false">IF(EC2345&gt;$AW$2,1,0)</f>
        <v>0</v>
      </c>
      <c r="AX2345" s="0" t="n">
        <f aca="false">IF(AND(I2345&gt;G2345,I2344&lt;G2344),1,IF(OR(AND(I2345&gt;F2345,I2344&lt;F2344),AND(I2345&gt;E2345,I2344&lt;E2344)),1,0))</f>
        <v>0</v>
      </c>
      <c r="AY2345" s="0" t="n">
        <f aca="false">IF(K2344="10D",1,0)</f>
        <v>1</v>
      </c>
      <c r="AZ2345" s="0" t="n">
        <f aca="false">IF(AND(I2345&gt;G2345,I2344&lt;G2344,I2345&gt;F2345,I2344&gt;F2344,I2345&gt;E2345,I2344&gt;E2344),1,0)</f>
        <v>0</v>
      </c>
      <c r="BA2345" s="56" t="n">
        <f aca="false">IF(G2345&gt;H2345,1,0)</f>
        <v>1</v>
      </c>
      <c r="BB2345" s="56" t="n">
        <f aca="false">IF(I2345&lt;F2345,1,0)</f>
        <v>0</v>
      </c>
      <c r="BC2345" s="0" t="n">
        <f aca="false">IF(AND(SUM(AW2344:AX2344)=2,AY2345=1),1,IF(SUM(AX2343:AX2345)=0,0,IF(AND(OR(AW2343=1,AX2343=1),OR(AW2344=1,AX2344=1),AY2345=1),1,IF(AND(SUM(AW2345:AY2345)=2,SUM(AW2343:AX2343)=2,AX2343=1),1,0))))</f>
        <v>0</v>
      </c>
      <c r="BD2345" s="57" t="str">
        <f aca="false">IF(AND(SUM(BC2343:BC2345)&gt;=1,BA2345=1,SUM(AZ2340:AZ2345)&gt;=1),1,IF(BC2345=0,"",IF(AND(BC2345=1,AZ2345=0,AZ2344=0,AZ2343=0),1,IF(AND(BC2345=1,OR(AZ2345=1,AZ2344=1,AZ2343)),IF(BA2345=1,1,0)))))</f>
        <v/>
      </c>
      <c r="BE2345" s="50" t="str">
        <f aca="false">IF(AND(BD2345=1,BD2344=1),0,IF(BD2345=1,SUM(CM2346:CM2384),""))</f>
        <v/>
      </c>
      <c r="BF2345" s="20" t="n">
        <f aca="false">IF(AND(BB2345=1,BB2344=1,BE2304&lt;&gt;0),"",IF(AND(BB2344=0,BB2345=1),BF2344,IF(AND(BB2345=1,BB2344=1),BF2344,IF(AND(BF2344="",BE2344="",OR(BD2344=0,BD2344="")),"",IF(AND(BF2344="",BE2305=0),"",IF(AND(BE2305&lt;&gt;"",BF2344=BE2305),"",IF(AND(BD2344=1,BE2344&lt;&gt;0),CM2345,IF(BF2344&lt;&gt;0,BF2344+CM2345,IF(BF2344="","")))))))))</f>
        <v>-0.0135526941279592</v>
      </c>
      <c r="BH2345" s="50"/>
      <c r="BI2345" s="0"/>
      <c r="BU2345" s="0"/>
      <c r="BZ2345" s="49"/>
      <c r="CG2345" s="13"/>
      <c r="CH2345" s="40"/>
      <c r="CI2345" s="13"/>
      <c r="CL2345" s="6" t="n">
        <f aca="false">C2345</f>
        <v>40646</v>
      </c>
      <c r="CM2345" s="13" t="n">
        <f aca="false">CN2345/CN2344-1</f>
        <v>-7.60629801475066E-005</v>
      </c>
      <c r="CN2345" s="76" t="n">
        <v>131.46</v>
      </c>
      <c r="CO2345" s="13" t="n">
        <f aca="false">CN2345/CN2340-1</f>
        <v>-0.0164596737991919</v>
      </c>
      <c r="CY2345" s="4" t="n">
        <v>132.08</v>
      </c>
      <c r="CZ2345" s="4" t="n">
        <v>131.46</v>
      </c>
      <c r="DA2345" s="33" t="n">
        <f aca="false">CZ2345-CN2345</f>
        <v>0</v>
      </c>
      <c r="DB2345" s="16" t="n">
        <f aca="false">CZ2345/CY2345-1</f>
        <v>-0.00469412477286502</v>
      </c>
      <c r="DC2345" s="15" t="n">
        <f aca="false">CY2345/CZ2344-1</f>
        <v>0.00463984178900145</v>
      </c>
      <c r="DD2345" s="15" t="n">
        <f aca="false">CZ2345/CZ2344-1</f>
        <v>-7.60629801475066E-005</v>
      </c>
      <c r="DE2345" s="34" t="str">
        <f aca="false">IF(CW2345=0,"",-DC2345*CS2345)</f>
        <v/>
      </c>
      <c r="DY2345" s="6"/>
      <c r="EB2345" s="6" t="n">
        <f aca="false">CL2345</f>
        <v>40646</v>
      </c>
      <c r="EC2345" s="13" t="n">
        <f aca="false">SUM(CM2343:CM2345)</f>
        <v>-0.0105607053236712</v>
      </c>
    </row>
    <row r="2346" customFormat="false" ht="15" hidden="false" customHeight="false" outlineLevel="0" collapsed="false">
      <c r="A2346" s="0" t="n">
        <f aca="false">IF(FR2346=1,CZ2346,0)</f>
        <v>0</v>
      </c>
      <c r="C2346" s="6" t="n">
        <v>40647</v>
      </c>
      <c r="D2346" s="0" t="n">
        <f aca="false">IF(E2346&gt;E2345,1,0)</f>
        <v>1</v>
      </c>
      <c r="E2346" s="46" t="n">
        <v>120.8099</v>
      </c>
      <c r="F2346" s="46" t="n">
        <v>128.6186</v>
      </c>
      <c r="G2346" s="46" t="n">
        <v>131.6736</v>
      </c>
      <c r="H2346" s="46" t="n">
        <v>131.1858</v>
      </c>
      <c r="I2346" s="46" t="n">
        <v>132.644</v>
      </c>
      <c r="J2346" s="47" t="str">
        <f aca="false">IF(MIN(E2346:I2346)=E2346,$E$2,IF(MIN(E2346:I2346)=F2346,$F$2,IF(MIN(E2346:I2346)=G2346,$G$2,IF(MIN(E2346:I2346)=H2346,$H$2,IF(MIN(E2346:I2346)=I2346,$I$2)))))</f>
        <v>200D</v>
      </c>
      <c r="K2346" s="47" t="str">
        <f aca="false">IF(MAX(E2346:I2346)=E2346,$E$2,IF(MAX(E2346:I2346)=F2346,$F$2,IF(MAX(E2346:I2346)=G2346,$G$2,IF(MAX(E2346:I2346)=H2346,$H$2,IF(MAX(E2346:I2346)=I2346,$I$2)))))</f>
        <v>10D</v>
      </c>
      <c r="L2346" s="4" t="n">
        <f aca="false">IF(MAX(E2346:I2346)=H2346,1,0)</f>
        <v>0</v>
      </c>
      <c r="M2346" s="4" t="n">
        <f aca="false">IF(MAX(E2346:I2346)=I2346,1,0)</f>
        <v>1</v>
      </c>
      <c r="O2346" s="4" t="n">
        <f aca="false">IF(CN2346&gt;E2346,1,0)</f>
        <v>1</v>
      </c>
      <c r="P2346" s="4" t="n">
        <f aca="false">IF(CN2346&gt;F2346,1,0)</f>
        <v>1</v>
      </c>
      <c r="Q2346" s="4" t="n">
        <f aca="false">IF(CN2346&gt;G2346,1,0)</f>
        <v>0</v>
      </c>
      <c r="R2346" s="4" t="n">
        <f aca="false">IF(CN2346&gt;H2346,1,0)</f>
        <v>1</v>
      </c>
      <c r="S2346" s="4" t="n">
        <f aca="false">IF(CN2346&gt;I2346,1,0)</f>
        <v>0</v>
      </c>
      <c r="T2346" s="25" t="n">
        <f aca="false">IF(AND(AND(R2346=0,S2346=0,Q2346=0),OR(S2345=1,S2344=1,S2343=1)),1,0)</f>
        <v>0</v>
      </c>
      <c r="U2346" s="13" t="n">
        <f aca="false">SUM(CM2345:CM2346)</f>
        <v>0.000684624681498658</v>
      </c>
      <c r="AV2346" s="0"/>
      <c r="AW2346" s="55" t="n">
        <f aca="false">IF(EC2346&gt;$AW$2,1,0)</f>
        <v>0</v>
      </c>
      <c r="AX2346" s="0" t="n">
        <f aca="false">IF(AND(I2346&gt;G2346,I2345&lt;G2345),1,IF(OR(AND(I2346&gt;F2346,I2345&lt;F2345),AND(I2346&gt;E2346,I2345&lt;E2345)),1,0))</f>
        <v>0</v>
      </c>
      <c r="AY2346" s="0" t="n">
        <f aca="false">IF(K2345="10D",1,0)</f>
        <v>1</v>
      </c>
      <c r="AZ2346" s="0" t="n">
        <f aca="false">IF(AND(I2346&gt;G2346,I2345&lt;G2345,I2346&gt;F2346,I2345&gt;F2345,I2346&gt;E2346,I2345&gt;E2345),1,0)</f>
        <v>0</v>
      </c>
      <c r="BA2346" s="56" t="n">
        <f aca="false">IF(G2346&gt;H2346,1,0)</f>
        <v>1</v>
      </c>
      <c r="BB2346" s="56" t="n">
        <f aca="false">IF(I2346&lt;F2346,1,0)</f>
        <v>0</v>
      </c>
      <c r="BC2346" s="0" t="n">
        <f aca="false">IF(AND(SUM(AW2345:AX2345)=2,AY2346=1),1,IF(SUM(AX2344:AX2346)=0,0,IF(AND(OR(AW2344=1,AX2344=1),OR(AW2345=1,AX2345=1),AY2346=1),1,IF(AND(SUM(AW2346:AY2346)=2,SUM(AW2344:AX2344)=2,AX2344=1),1,0))))</f>
        <v>0</v>
      </c>
      <c r="BD2346" s="57" t="str">
        <f aca="false">IF(AND(SUM(BC2344:BC2346)&gt;=1,BA2346=1,SUM(AZ2341:AZ2346)&gt;=1),1,IF(BC2346=0,"",IF(AND(BC2346=1,AZ2346=0,AZ2345=0,AZ2344=0),1,IF(AND(BC2346=1,OR(AZ2346=1,AZ2345=1,AZ2344)),IF(BA2346=1,1,0)))))</f>
        <v/>
      </c>
      <c r="BE2346" s="50" t="str">
        <f aca="false">IF(AND(BD2346=1,BD2345=1),0,IF(BD2346=1,SUM(CM2347:CM2385),""))</f>
        <v/>
      </c>
      <c r="BF2346" s="20" t="n">
        <f aca="false">IF(AND(BB2346=1,BB2345=1,BE2305&lt;&gt;0),"",IF(AND(BB2345=0,BB2346=1),BF2345,IF(AND(BB2346=1,BB2345=1),BF2345,IF(AND(BF2345="",BE2345="",OR(BD2345=0,BD2345="")),"",IF(AND(BF2345="",BE2306=0),"",IF(AND(BE2306&lt;&gt;"",BF2345=BE2306),"",IF(AND(BD2345=1,BE2345&lt;&gt;0),CM2346,IF(BF2345&lt;&gt;0,BF2345+CM2346,IF(BF2345="","")))))))))</f>
        <v>-0.0127920064663131</v>
      </c>
      <c r="BH2346" s="50"/>
      <c r="BI2346" s="0"/>
      <c r="BU2346" s="0"/>
      <c r="BZ2346" s="49"/>
      <c r="CG2346" s="13"/>
      <c r="CH2346" s="40"/>
      <c r="CI2346" s="13"/>
      <c r="CL2346" s="6" t="n">
        <f aca="false">C2346</f>
        <v>40647</v>
      </c>
      <c r="CM2346" s="13" t="n">
        <f aca="false">CN2346/CN2345-1</f>
        <v>0.000760687661646164</v>
      </c>
      <c r="CN2346" s="76" t="n">
        <v>131.56</v>
      </c>
      <c r="CO2346" s="13" t="n">
        <f aca="false">CN2346/CN2341-1</f>
        <v>-0.0132013201320131</v>
      </c>
      <c r="CY2346" s="4" t="n">
        <v>130.7</v>
      </c>
      <c r="CZ2346" s="4" t="n">
        <v>131.56</v>
      </c>
      <c r="DA2346" s="33" t="n">
        <f aca="false">CZ2346-CN2346</f>
        <v>0</v>
      </c>
      <c r="DB2346" s="16" t="n">
        <f aca="false">CZ2346/CY2346-1</f>
        <v>0.00657995409334355</v>
      </c>
      <c r="DC2346" s="15" t="n">
        <f aca="false">CY2346/CZ2345-1</f>
        <v>-0.00578122622851074</v>
      </c>
      <c r="DD2346" s="15" t="n">
        <f aca="false">CZ2346/CZ2345-1</f>
        <v>0.000760687661646164</v>
      </c>
      <c r="DE2346" s="34" t="str">
        <f aca="false">IF(CW2346=0,"",-DC2346*CS2346)</f>
        <v/>
      </c>
      <c r="DY2346" s="6"/>
      <c r="EB2346" s="6" t="n">
        <f aca="false">CL2346</f>
        <v>40647</v>
      </c>
      <c r="EC2346" s="13" t="n">
        <f aca="false">SUM(CM2344:CM2346)</f>
        <v>-0.00678932971983015</v>
      </c>
    </row>
    <row r="2347" customFormat="false" ht="15" hidden="false" customHeight="false" outlineLevel="0" collapsed="false">
      <c r="A2347" s="0" t="n">
        <f aca="false">IF(FR2347=1,CZ2347,0)</f>
        <v>0</v>
      </c>
      <c r="C2347" s="6" t="n">
        <v>40648</v>
      </c>
      <c r="D2347" s="0" t="n">
        <f aca="false">IF(E2347&gt;E2346,1,0)</f>
        <v>1</v>
      </c>
      <c r="E2347" s="46" t="n">
        <v>120.9563</v>
      </c>
      <c r="F2347" s="46" t="n">
        <v>128.7371</v>
      </c>
      <c r="G2347" s="46" t="n">
        <v>131.6988</v>
      </c>
      <c r="H2347" s="46" t="n">
        <v>131.1714</v>
      </c>
      <c r="I2347" s="46" t="n">
        <v>132.533</v>
      </c>
      <c r="J2347" s="47" t="str">
        <f aca="false">IF(MIN(E2347:I2347)=E2347,$E$2,IF(MIN(E2347:I2347)=F2347,$F$2,IF(MIN(E2347:I2347)=G2347,$G$2,IF(MIN(E2347:I2347)=H2347,$H$2,IF(MIN(E2347:I2347)=I2347,$I$2)))))</f>
        <v>200D</v>
      </c>
      <c r="K2347" s="47" t="str">
        <f aca="false">IF(MAX(E2347:I2347)=E2347,$E$2,IF(MAX(E2347:I2347)=F2347,$F$2,IF(MAX(E2347:I2347)=G2347,$G$2,IF(MAX(E2347:I2347)=H2347,$H$2,IF(MAX(E2347:I2347)=I2347,$I$2)))))</f>
        <v>10D</v>
      </c>
      <c r="L2347" s="4" t="n">
        <f aca="false">IF(MAX(E2347:I2347)=H2347,1,0)</f>
        <v>0</v>
      </c>
      <c r="M2347" s="4" t="n">
        <f aca="false">IF(MAX(E2347:I2347)=I2347,1,0)</f>
        <v>1</v>
      </c>
      <c r="O2347" s="4" t="n">
        <f aca="false">IF(CN2347&gt;E2347,1,0)</f>
        <v>1</v>
      </c>
      <c r="P2347" s="4" t="n">
        <f aca="false">IF(CN2347&gt;F2347,1,0)</f>
        <v>1</v>
      </c>
      <c r="Q2347" s="4" t="n">
        <f aca="false">IF(CN2347&gt;G2347,1,0)</f>
        <v>1</v>
      </c>
      <c r="R2347" s="4" t="n">
        <f aca="false">IF(CN2347&gt;H2347,1,0)</f>
        <v>1</v>
      </c>
      <c r="S2347" s="4" t="n">
        <f aca="false">IF(CN2347&gt;I2347,1,0)</f>
        <v>0</v>
      </c>
      <c r="T2347" s="25" t="n">
        <f aca="false">IF(AND(AND(R2347=0,S2347=0,Q2347=0),OR(S2346=1,S2345=1,S2344=1)),1,0)</f>
        <v>0</v>
      </c>
      <c r="U2347" s="13" t="n">
        <f aca="false">SUM(CM2346:CM2347)</f>
        <v>0.00440921304930186</v>
      </c>
      <c r="AV2347" s="0"/>
      <c r="AW2347" s="55" t="n">
        <f aca="false">IF(EC2347&gt;$AW$2,1,0)</f>
        <v>0</v>
      </c>
      <c r="AX2347" s="0" t="n">
        <f aca="false">IF(AND(I2347&gt;G2347,I2346&lt;G2346),1,IF(OR(AND(I2347&gt;F2347,I2346&lt;F2346),AND(I2347&gt;E2347,I2346&lt;E2346)),1,0))</f>
        <v>0</v>
      </c>
      <c r="AY2347" s="0" t="n">
        <f aca="false">IF(K2346="10D",1,0)</f>
        <v>1</v>
      </c>
      <c r="AZ2347" s="0" t="n">
        <f aca="false">IF(AND(I2347&gt;G2347,I2346&lt;G2346,I2347&gt;F2347,I2346&gt;F2346,I2347&gt;E2347,I2346&gt;E2346),1,0)</f>
        <v>0</v>
      </c>
      <c r="BA2347" s="56" t="n">
        <f aca="false">IF(G2347&gt;H2347,1,0)</f>
        <v>1</v>
      </c>
      <c r="BB2347" s="56" t="n">
        <f aca="false">IF(I2347&lt;F2347,1,0)</f>
        <v>0</v>
      </c>
      <c r="BC2347" s="0" t="n">
        <f aca="false">IF(AND(SUM(AW2346:AX2346)=2,AY2347=1),1,IF(SUM(AX2345:AX2347)=0,0,IF(AND(OR(AW2345=1,AX2345=1),OR(AW2346=1,AX2346=1),AY2347=1),1,IF(AND(SUM(AW2347:AY2347)=2,SUM(AW2345:AX2345)=2,AX2345=1),1,0))))</f>
        <v>0</v>
      </c>
      <c r="BD2347" s="57" t="str">
        <f aca="false">IF(AND(SUM(BC2345:BC2347)&gt;=1,BA2347=1,SUM(AZ2342:AZ2347)&gt;=1),1,IF(BC2347=0,"",IF(AND(BC2347=1,AZ2347=0,AZ2346=0,AZ2345=0),1,IF(AND(BC2347=1,OR(AZ2347=1,AZ2346=1,AZ2345)),IF(BA2347=1,1,0)))))</f>
        <v/>
      </c>
      <c r="BE2347" s="50" t="str">
        <f aca="false">IF(AND(BD2347=1,BD2346=1),0,IF(BD2347=1,SUM(CM2348:CM2386),""))</f>
        <v/>
      </c>
      <c r="BF2347" s="20" t="n">
        <f aca="false">IF(AND(BB2347=1,BB2346=1,BE2306&lt;&gt;0),"",IF(AND(BB2346=0,BB2347=1),BF2346,IF(AND(BB2347=1,BB2346=1),BF2346,IF(AND(BF2346="",BE2346="",OR(BD2346=0,BD2346="")),"",IF(AND(BF2346="",BE2307=0),"",IF(AND(BE2307&lt;&gt;"",BF2346=BE2307),"",IF(AND(BD2346=1,BE2346&lt;&gt;0),CM2347,IF(BF2346&lt;&gt;0,BF2346+CM2347,IF(BF2346="","")))))))))</f>
        <v>-0.00914348107865737</v>
      </c>
      <c r="BH2347" s="50"/>
      <c r="BI2347" s="0"/>
      <c r="BU2347" s="0"/>
      <c r="BZ2347" s="49"/>
      <c r="CG2347" s="13"/>
      <c r="CH2347" s="40"/>
      <c r="CI2347" s="13"/>
      <c r="CL2347" s="6" t="n">
        <f aca="false">C2347</f>
        <v>40648</v>
      </c>
      <c r="CM2347" s="13" t="n">
        <f aca="false">CN2347/CN2346-1</f>
        <v>0.0036485253876557</v>
      </c>
      <c r="CN2347" s="76" t="n">
        <v>132.04</v>
      </c>
      <c r="CO2347" s="13" t="n">
        <f aca="false">CN2347/CN2342-1</f>
        <v>-0.00617191028149944</v>
      </c>
      <c r="CY2347" s="4" t="n">
        <v>131.8</v>
      </c>
      <c r="CZ2347" s="4" t="n">
        <v>132.04</v>
      </c>
      <c r="DA2347" s="33" t="n">
        <f aca="false">CZ2347-CN2347</f>
        <v>0</v>
      </c>
      <c r="DB2347" s="16" t="n">
        <f aca="false">CZ2347/CY2347-1</f>
        <v>0.00182094081942319</v>
      </c>
      <c r="DC2347" s="15" t="n">
        <f aca="false">CY2347/CZ2346-1</f>
        <v>0.00182426269382807</v>
      </c>
      <c r="DD2347" s="15" t="n">
        <f aca="false">CZ2347/CZ2346-1</f>
        <v>0.0036485253876557</v>
      </c>
      <c r="DE2347" s="34" t="str">
        <f aca="false">IF(CW2347=0,"",-DC2347*CS2347)</f>
        <v/>
      </c>
      <c r="DY2347" s="6"/>
      <c r="EB2347" s="6" t="n">
        <f aca="false">CL2347</f>
        <v>40648</v>
      </c>
      <c r="EC2347" s="13" t="n">
        <f aca="false">SUM(CM2345:CM2347)</f>
        <v>0.00433315006915436</v>
      </c>
    </row>
    <row r="2348" customFormat="false" ht="15" hidden="false" customHeight="false" outlineLevel="0" collapsed="false">
      <c r="A2348" s="0" t="n">
        <f aca="false">IF(FR2348=1,CZ2348,0)</f>
        <v>0</v>
      </c>
      <c r="C2348" s="6" t="n">
        <v>40651</v>
      </c>
      <c r="D2348" s="0" t="n">
        <f aca="false">IF(E2348&gt;E2347,1,0)</f>
        <v>1</v>
      </c>
      <c r="E2348" s="46" t="n">
        <v>121.0981</v>
      </c>
      <c r="F2348" s="46" t="n">
        <v>128.8583</v>
      </c>
      <c r="G2348" s="46" t="n">
        <v>131.687</v>
      </c>
      <c r="H2348" s="46" t="n">
        <v>131.1424</v>
      </c>
      <c r="I2348" s="46" t="n">
        <v>132.263</v>
      </c>
      <c r="J2348" s="47" t="str">
        <f aca="false">IF(MIN(E2348:I2348)=E2348,$E$2,IF(MIN(E2348:I2348)=F2348,$F$2,IF(MIN(E2348:I2348)=G2348,$G$2,IF(MIN(E2348:I2348)=H2348,$H$2,IF(MIN(E2348:I2348)=I2348,$I$2)))))</f>
        <v>200D</v>
      </c>
      <c r="K2348" s="47" t="str">
        <f aca="false">IF(MAX(E2348:I2348)=E2348,$E$2,IF(MAX(E2348:I2348)=F2348,$F$2,IF(MAX(E2348:I2348)=G2348,$G$2,IF(MAX(E2348:I2348)=H2348,$H$2,IF(MAX(E2348:I2348)=I2348,$I$2)))))</f>
        <v>10D</v>
      </c>
      <c r="L2348" s="4" t="n">
        <f aca="false">IF(MAX(E2348:I2348)=H2348,1,0)</f>
        <v>0</v>
      </c>
      <c r="M2348" s="4" t="n">
        <f aca="false">IF(MAX(E2348:I2348)=I2348,1,0)</f>
        <v>1</v>
      </c>
      <c r="O2348" s="4" t="n">
        <f aca="false">IF(CN2348&gt;E2348,1,0)</f>
        <v>1</v>
      </c>
      <c r="P2348" s="4" t="n">
        <f aca="false">IF(CN2348&gt;F2348,1,0)</f>
        <v>1</v>
      </c>
      <c r="Q2348" s="4" t="n">
        <f aca="false">IF(CN2348&gt;G2348,1,0)</f>
        <v>0</v>
      </c>
      <c r="R2348" s="4" t="n">
        <f aca="false">IF(CN2348&gt;H2348,1,0)</f>
        <v>0</v>
      </c>
      <c r="S2348" s="4" t="n">
        <f aca="false">IF(CN2348&gt;I2348,1,0)</f>
        <v>0</v>
      </c>
      <c r="T2348" s="25" t="n">
        <f aca="false">IF(AND(AND(R2348=0,S2348=0,Q2348=0),OR(S2347=1,S2346=1,S2345=1)),1,0)</f>
        <v>0</v>
      </c>
      <c r="U2348" s="13" t="n">
        <f aca="false">SUM(CM2347:CM2348)</f>
        <v>-0.00756019924124451</v>
      </c>
      <c r="AV2348" s="0"/>
      <c r="AW2348" s="55" t="n">
        <f aca="false">IF(EC2348&gt;$AW$2,1,0)</f>
        <v>0</v>
      </c>
      <c r="AX2348" s="0" t="n">
        <f aca="false">IF(AND(I2348&gt;G2348,I2347&lt;G2347),1,IF(OR(AND(I2348&gt;F2348,I2347&lt;F2347),AND(I2348&gt;E2348,I2347&lt;E2347)),1,0))</f>
        <v>0</v>
      </c>
      <c r="AY2348" s="0" t="n">
        <f aca="false">IF(K2347="10D",1,0)</f>
        <v>1</v>
      </c>
      <c r="AZ2348" s="0" t="n">
        <f aca="false">IF(AND(I2348&gt;G2348,I2347&lt;G2347,I2348&gt;F2348,I2347&gt;F2347,I2348&gt;E2348,I2347&gt;E2347),1,0)</f>
        <v>0</v>
      </c>
      <c r="BA2348" s="56" t="n">
        <f aca="false">IF(G2348&gt;H2348,1,0)</f>
        <v>1</v>
      </c>
      <c r="BB2348" s="56" t="n">
        <f aca="false">IF(I2348&lt;F2348,1,0)</f>
        <v>0</v>
      </c>
      <c r="BC2348" s="0" t="n">
        <f aca="false">IF(AND(SUM(AW2347:AX2347)=2,AY2348=1),1,IF(SUM(AX2346:AX2348)=0,0,IF(AND(OR(AW2346=1,AX2346=1),OR(AW2347=1,AX2347=1),AY2348=1),1,IF(AND(SUM(AW2348:AY2348)=2,SUM(AW2346:AX2346)=2,AX2346=1),1,0))))</f>
        <v>0</v>
      </c>
      <c r="BD2348" s="57" t="str">
        <f aca="false">IF(AND(SUM(BC2346:BC2348)&gt;=1,BA2348=1,SUM(AZ2343:AZ2348)&gt;=1),1,IF(BC2348=0,"",IF(AND(BC2348=1,AZ2348=0,AZ2347=0,AZ2346=0),1,IF(AND(BC2348=1,OR(AZ2348=1,AZ2347=1,AZ2346)),IF(BA2348=1,1,0)))))</f>
        <v/>
      </c>
      <c r="BE2348" s="50" t="str">
        <f aca="false">IF(AND(BD2348=1,BD2347=1),0,IF(BD2348=1,SUM(CM2349:CM2387),""))</f>
        <v/>
      </c>
      <c r="BF2348" s="20" t="n">
        <f aca="false">IF(AND(BB2348=1,BB2347=1,BE2307&lt;&gt;0),"",IF(AND(BB2347=0,BB2348=1),BF2347,IF(AND(BB2348=1,BB2347=1),BF2347,IF(AND(BF2347="",BE2347="",OR(BD2347=0,BD2347="")),"",IF(AND(BF2347="",BE2308=0),"",IF(AND(BE2308&lt;&gt;"",BF2347=BE2308),"",IF(AND(BD2347=1,BE2347&lt;&gt;0),CM2348,IF(BF2347&lt;&gt;0,BF2347+CM2348,IF(BF2347="","")))))))))</f>
        <v>-0.0203522057075576</v>
      </c>
      <c r="BH2348" s="50"/>
      <c r="BI2348" s="0"/>
      <c r="BU2348" s="0"/>
      <c r="BZ2348" s="49"/>
      <c r="CG2348" s="13"/>
      <c r="CH2348" s="40"/>
      <c r="CI2348" s="13"/>
      <c r="CL2348" s="6" t="n">
        <f aca="false">C2348</f>
        <v>40651</v>
      </c>
      <c r="CM2348" s="13" t="n">
        <f aca="false">CN2348/CN2347-1</f>
        <v>-0.0112087246289002</v>
      </c>
      <c r="CN2348" s="76" t="n">
        <v>130.56</v>
      </c>
      <c r="CO2348" s="13" t="n">
        <f aca="false">CN2348/CN2343-1</f>
        <v>-0.014343952891439</v>
      </c>
      <c r="CY2348" s="4" t="n">
        <v>130.59</v>
      </c>
      <c r="CZ2348" s="4" t="n">
        <v>130.56</v>
      </c>
      <c r="DA2348" s="33" t="n">
        <f aca="false">CZ2348-CN2348</f>
        <v>0</v>
      </c>
      <c r="DB2348" s="16" t="n">
        <f aca="false">CZ2348/CY2348-1</f>
        <v>-0.00022972662531584</v>
      </c>
      <c r="DC2348" s="15" t="n">
        <f aca="false">CY2348/CZ2347-1</f>
        <v>-0.0109815207512874</v>
      </c>
      <c r="DD2348" s="15" t="n">
        <f aca="false">CZ2348/CZ2347-1</f>
        <v>-0.0112087246289002</v>
      </c>
      <c r="DE2348" s="34" t="str">
        <f aca="false">IF(CW2348=0,"",-DC2348*CS2348)</f>
        <v/>
      </c>
      <c r="DY2348" s="6"/>
      <c r="EB2348" s="6" t="n">
        <f aca="false">CL2348</f>
        <v>40651</v>
      </c>
      <c r="EC2348" s="13" t="n">
        <f aca="false">SUM(CM2346:CM2348)</f>
        <v>-0.00679951157959835</v>
      </c>
    </row>
    <row r="2349" customFormat="false" ht="15" hidden="false" customHeight="false" outlineLevel="0" collapsed="false">
      <c r="A2349" s="0" t="n">
        <f aca="false">IF(FR2349=1,CZ2349,0)</f>
        <v>0</v>
      </c>
      <c r="C2349" s="6" t="n">
        <v>40652</v>
      </c>
      <c r="D2349" s="0" t="n">
        <f aca="false">IF(E2349&gt;E2348,1,0)</f>
        <v>1</v>
      </c>
      <c r="E2349" s="46" t="n">
        <v>121.2403</v>
      </c>
      <c r="F2349" s="46" t="n">
        <v>128.9694</v>
      </c>
      <c r="G2349" s="46" t="n">
        <v>131.6738</v>
      </c>
      <c r="H2349" s="46" t="n">
        <v>131.1001</v>
      </c>
      <c r="I2349" s="46" t="n">
        <v>132.07</v>
      </c>
      <c r="J2349" s="47" t="str">
        <f aca="false">IF(MIN(E2349:I2349)=E2349,$E$2,IF(MIN(E2349:I2349)=F2349,$F$2,IF(MIN(E2349:I2349)=G2349,$G$2,IF(MIN(E2349:I2349)=H2349,$H$2,IF(MIN(E2349:I2349)=I2349,$I$2)))))</f>
        <v>200D</v>
      </c>
      <c r="K2349" s="47" t="str">
        <f aca="false">IF(MAX(E2349:I2349)=E2349,$E$2,IF(MAX(E2349:I2349)=F2349,$F$2,IF(MAX(E2349:I2349)=G2349,$G$2,IF(MAX(E2349:I2349)=H2349,$H$2,IF(MAX(E2349:I2349)=I2349,$I$2)))))</f>
        <v>10D</v>
      </c>
      <c r="L2349" s="4" t="n">
        <f aca="false">IF(MAX(E2349:I2349)=H2349,1,0)</f>
        <v>0</v>
      </c>
      <c r="M2349" s="4" t="n">
        <f aca="false">IF(MAX(E2349:I2349)=I2349,1,0)</f>
        <v>1</v>
      </c>
      <c r="O2349" s="4" t="n">
        <f aca="false">IF(CN2349&gt;E2349,1,0)</f>
        <v>1</v>
      </c>
      <c r="P2349" s="4" t="n">
        <f aca="false">IF(CN2349&gt;F2349,1,0)</f>
        <v>1</v>
      </c>
      <c r="Q2349" s="4" t="n">
        <f aca="false">IF(CN2349&gt;G2349,1,0)</f>
        <v>0</v>
      </c>
      <c r="R2349" s="4" t="n">
        <f aca="false">IF(CN2349&gt;H2349,1,0)</f>
        <v>1</v>
      </c>
      <c r="S2349" s="4" t="n">
        <f aca="false">IF(CN2349&gt;I2349,1,0)</f>
        <v>0</v>
      </c>
      <c r="T2349" s="25" t="n">
        <f aca="false">IF(AND(AND(R2349=0,S2349=0,Q2349=0),OR(S2348=1,S2347=1,S2346=1)),1,0)</f>
        <v>0</v>
      </c>
      <c r="U2349" s="13" t="n">
        <f aca="false">SUM(CM2348:CM2349)</f>
        <v>-0.00546423933478246</v>
      </c>
      <c r="AV2349" s="0"/>
      <c r="AW2349" s="55" t="n">
        <f aca="false">IF(EC2349&gt;$AW$2,1,0)</f>
        <v>0</v>
      </c>
      <c r="AX2349" s="0" t="n">
        <f aca="false">IF(AND(I2349&gt;G2349,I2348&lt;G2348),1,IF(OR(AND(I2349&gt;F2349,I2348&lt;F2348),AND(I2349&gt;E2349,I2348&lt;E2348)),1,0))</f>
        <v>0</v>
      </c>
      <c r="AY2349" s="0" t="n">
        <f aca="false">IF(K2348="10D",1,0)</f>
        <v>1</v>
      </c>
      <c r="AZ2349" s="0" t="n">
        <f aca="false">IF(AND(I2349&gt;G2349,I2348&lt;G2348,I2349&gt;F2349,I2348&gt;F2348,I2349&gt;E2349,I2348&gt;E2348),1,0)</f>
        <v>0</v>
      </c>
      <c r="BA2349" s="56" t="n">
        <f aca="false">IF(G2349&gt;H2349,1,0)</f>
        <v>1</v>
      </c>
      <c r="BB2349" s="56" t="n">
        <f aca="false">IF(I2349&lt;F2349,1,0)</f>
        <v>0</v>
      </c>
      <c r="BC2349" s="0" t="n">
        <f aca="false">IF(AND(SUM(AW2348:AX2348)=2,AY2349=1),1,IF(SUM(AX2347:AX2349)=0,0,IF(AND(OR(AW2347=1,AX2347=1),OR(AW2348=1,AX2348=1),AY2349=1),1,IF(AND(SUM(AW2349:AY2349)=2,SUM(AW2347:AX2347)=2,AX2347=1),1,0))))</f>
        <v>0</v>
      </c>
      <c r="BD2349" s="57" t="str">
        <f aca="false">IF(AND(SUM(BC2347:BC2349)&gt;=1,BA2349=1,SUM(AZ2344:AZ2349)&gt;=1),1,IF(BC2349=0,"",IF(AND(BC2349=1,AZ2349=0,AZ2348=0,AZ2347=0),1,IF(AND(BC2349=1,OR(AZ2349=1,AZ2348=1,AZ2347)),IF(BA2349=1,1,0)))))</f>
        <v/>
      </c>
      <c r="BE2349" s="50" t="str">
        <f aca="false">IF(AND(BD2349=1,BD2348=1),0,IF(BD2349=1,SUM(CM2350:CM2388),""))</f>
        <v/>
      </c>
      <c r="BF2349" s="20" t="n">
        <f aca="false">IF(AND(BB2349=1,BB2348=1,BE2308&lt;&gt;0),"",IF(AND(BB2348=0,BB2349=1),BF2348,IF(AND(BB2349=1,BB2348=1),BF2348,IF(AND(BF2348="",BE2348="",OR(BD2348=0,BD2348="")),"",IF(AND(BF2348="",BE2309=0),"",IF(AND(BE2309&lt;&gt;"",BF2348=BE2309),"",IF(AND(BD2348=1,BE2348&lt;&gt;0),CM2349,IF(BF2348&lt;&gt;0,BF2348+CM2349,IF(BF2348="","")))))))))</f>
        <v>-0.0146077204134398</v>
      </c>
      <c r="BH2349" s="50"/>
      <c r="BI2349" s="0"/>
      <c r="BU2349" s="0"/>
      <c r="BZ2349" s="49"/>
      <c r="CG2349" s="13"/>
      <c r="CH2349" s="40"/>
      <c r="CI2349" s="13"/>
      <c r="CL2349" s="6" t="n">
        <f aca="false">C2349</f>
        <v>40652</v>
      </c>
      <c r="CM2349" s="13" t="n">
        <f aca="false">CN2349/CN2348-1</f>
        <v>0.00574448529411775</v>
      </c>
      <c r="CN2349" s="76" t="n">
        <v>131.31</v>
      </c>
      <c r="CO2349" s="13" t="n">
        <f aca="false">CN2349/CN2344-1</f>
        <v>-0.00121700768236099</v>
      </c>
      <c r="CY2349" s="4" t="n">
        <v>130.76</v>
      </c>
      <c r="CZ2349" s="4" t="n">
        <v>131.31</v>
      </c>
      <c r="DA2349" s="33" t="n">
        <f aca="false">CZ2349-CN2349</f>
        <v>0</v>
      </c>
      <c r="DB2349" s="16" t="n">
        <f aca="false">CZ2349/CY2349-1</f>
        <v>0.00420617925971256</v>
      </c>
      <c r="DC2349" s="15" t="n">
        <f aca="false">CY2349/CZ2348-1</f>
        <v>0.00153186274509798</v>
      </c>
      <c r="DD2349" s="15" t="n">
        <f aca="false">CZ2349/CZ2348-1</f>
        <v>0.00574448529411775</v>
      </c>
      <c r="DE2349" s="34" t="str">
        <f aca="false">IF(CW2349=0,"",-DC2349*CS2349)</f>
        <v/>
      </c>
      <c r="DY2349" s="6"/>
      <c r="EB2349" s="6" t="n">
        <f aca="false">CL2349</f>
        <v>40652</v>
      </c>
      <c r="EC2349" s="13" t="n">
        <f aca="false">SUM(CM2347:CM2349)</f>
        <v>-0.00181571394712676</v>
      </c>
    </row>
    <row r="2350" customFormat="false" ht="15" hidden="false" customHeight="false" outlineLevel="0" collapsed="false">
      <c r="A2350" s="0" t="n">
        <f aca="false">IF(FR2350=1,CZ2350,0)</f>
        <v>0</v>
      </c>
      <c r="C2350" s="6" t="n">
        <v>40653</v>
      </c>
      <c r="D2350" s="0" t="n">
        <f aca="false">IF(E2350&gt;E2349,1,0)</f>
        <v>1</v>
      </c>
      <c r="E2350" s="46" t="n">
        <v>121.3752</v>
      </c>
      <c r="F2350" s="46" t="n">
        <v>129.1124</v>
      </c>
      <c r="G2350" s="46" t="n">
        <v>131.6845</v>
      </c>
      <c r="H2350" s="46" t="n">
        <v>131.1238</v>
      </c>
      <c r="I2350" s="46" t="n">
        <v>132.014</v>
      </c>
      <c r="J2350" s="47" t="str">
        <f aca="false">IF(MIN(E2350:I2350)=E2350,$E$2,IF(MIN(E2350:I2350)=F2350,$F$2,IF(MIN(E2350:I2350)=G2350,$G$2,IF(MIN(E2350:I2350)=H2350,$H$2,IF(MIN(E2350:I2350)=I2350,$I$2)))))</f>
        <v>200D</v>
      </c>
      <c r="K2350" s="47" t="str">
        <f aca="false">IF(MAX(E2350:I2350)=E2350,$E$2,IF(MAX(E2350:I2350)=F2350,$F$2,IF(MAX(E2350:I2350)=G2350,$G$2,IF(MAX(E2350:I2350)=H2350,$H$2,IF(MAX(E2350:I2350)=I2350,$I$2)))))</f>
        <v>10D</v>
      </c>
      <c r="L2350" s="4" t="n">
        <f aca="false">IF(MAX(E2350:I2350)=H2350,1,0)</f>
        <v>0</v>
      </c>
      <c r="M2350" s="4" t="n">
        <f aca="false">IF(MAX(E2350:I2350)=I2350,1,0)</f>
        <v>1</v>
      </c>
      <c r="O2350" s="4" t="n">
        <f aca="false">IF(CN2350&gt;E2350,1,0)</f>
        <v>1</v>
      </c>
      <c r="P2350" s="4" t="n">
        <f aca="false">IF(CN2350&gt;F2350,1,0)</f>
        <v>1</v>
      </c>
      <c r="Q2350" s="4" t="n">
        <f aca="false">IF(CN2350&gt;G2350,1,0)</f>
        <v>1</v>
      </c>
      <c r="R2350" s="4" t="n">
        <f aca="false">IF(CN2350&gt;H2350,1,0)</f>
        <v>1</v>
      </c>
      <c r="S2350" s="4" t="n">
        <f aca="false">IF(CN2350&gt;I2350,1,0)</f>
        <v>1</v>
      </c>
      <c r="T2350" s="25" t="n">
        <f aca="false">IF(AND(AND(R2350=0,S2350=0,Q2350=0),OR(S2349=1,S2348=1,S2347=1)),1,0)</f>
        <v>0</v>
      </c>
      <c r="U2350" s="13" t="n">
        <f aca="false">SUM(CM2349:CM2350)</f>
        <v>0.0193763488231711</v>
      </c>
      <c r="AV2350" s="0"/>
      <c r="AW2350" s="55" t="n">
        <f aca="false">IF(EC2350&gt;$AW$2,1,0)</f>
        <v>0</v>
      </c>
      <c r="AX2350" s="0" t="n">
        <f aca="false">IF(AND(I2350&gt;G2350,I2349&lt;G2349),1,IF(OR(AND(I2350&gt;F2350,I2349&lt;F2349),AND(I2350&gt;E2350,I2349&lt;E2349)),1,0))</f>
        <v>0</v>
      </c>
      <c r="AY2350" s="0" t="n">
        <f aca="false">IF(K2349="10D",1,0)</f>
        <v>1</v>
      </c>
      <c r="AZ2350" s="0" t="n">
        <f aca="false">IF(AND(I2350&gt;G2350,I2349&lt;G2349,I2350&gt;F2350,I2349&gt;F2349,I2350&gt;E2350,I2349&gt;E2349),1,0)</f>
        <v>0</v>
      </c>
      <c r="BA2350" s="56" t="n">
        <f aca="false">IF(G2350&gt;H2350,1,0)</f>
        <v>1</v>
      </c>
      <c r="BB2350" s="56" t="n">
        <f aca="false">IF(I2350&lt;F2350,1,0)</f>
        <v>0</v>
      </c>
      <c r="BC2350" s="0" t="n">
        <f aca="false">IF(AND(SUM(AW2349:AX2349)=2,AY2350=1),1,IF(SUM(AX2348:AX2350)=0,0,IF(AND(OR(AW2348=1,AX2348=1),OR(AW2349=1,AX2349=1),AY2350=1),1,IF(AND(SUM(AW2350:AY2350)=2,SUM(AW2348:AX2348)=2,AX2348=1),1,0))))</f>
        <v>0</v>
      </c>
      <c r="BD2350" s="57" t="str">
        <f aca="false">IF(AND(SUM(BC2348:BC2350)&gt;=1,BA2350=1,SUM(AZ2345:AZ2350)&gt;=1),1,IF(BC2350=0,"",IF(AND(BC2350=1,AZ2350=0,AZ2349=0,AZ2348=0),1,IF(AND(BC2350=1,OR(AZ2350=1,AZ2349=1,AZ2348)),IF(BA2350=1,1,0)))))</f>
        <v/>
      </c>
      <c r="BE2350" s="50" t="str">
        <f aca="false">IF(AND(BD2350=1,BD2349=1),0,IF(BD2350=1,SUM(CM2351:CM2389),""))</f>
        <v/>
      </c>
      <c r="BF2350" s="20" t="n">
        <f aca="false">IF(AND(BB2350=1,BB2349=1,BE2309&lt;&gt;0),"",IF(AND(BB2349=0,BB2350=1),BF2349,IF(AND(BB2350=1,BB2349=1),BF2349,IF(AND(BF2349="",BE2349="",OR(BD2349=0,BD2349="")),"",IF(AND(BF2349="",BE2310=0),"",IF(AND(BE2310&lt;&gt;"",BF2349=BE2310),"",IF(AND(BD2349=1,BE2349&lt;&gt;0),CM2350,IF(BF2349&lt;&gt;0,BF2349+CM2350,IF(BF2349="","")))))))))</f>
        <v>-0.000975856884386506</v>
      </c>
      <c r="BH2350" s="50"/>
      <c r="BI2350" s="0"/>
      <c r="BU2350" s="0"/>
      <c r="BZ2350" s="49"/>
      <c r="CG2350" s="13"/>
      <c r="CH2350" s="40"/>
      <c r="CI2350" s="13"/>
      <c r="CL2350" s="6" t="n">
        <f aca="false">C2350</f>
        <v>40653</v>
      </c>
      <c r="CM2350" s="13" t="n">
        <f aca="false">CN2350/CN2349-1</f>
        <v>0.0136318635290533</v>
      </c>
      <c r="CN2350" s="76" t="n">
        <v>133.1</v>
      </c>
      <c r="CO2350" s="13" t="n">
        <f aca="false">CN2350/CN2345-1</f>
        <v>0.0124752776509964</v>
      </c>
      <c r="CY2350" s="4" t="n">
        <v>132.88</v>
      </c>
      <c r="CZ2350" s="4" t="n">
        <v>133.1</v>
      </c>
      <c r="DA2350" s="33" t="n">
        <f aca="false">CZ2350-CN2350</f>
        <v>0</v>
      </c>
      <c r="DB2350" s="16" t="n">
        <f aca="false">CZ2350/CY2350-1</f>
        <v>0.0016556291390728</v>
      </c>
      <c r="DC2350" s="15" t="n">
        <f aca="false">CY2350/CZ2349-1</f>
        <v>0.0119564389612368</v>
      </c>
      <c r="DD2350" s="15" t="n">
        <f aca="false">CZ2350/CZ2349-1</f>
        <v>0.0136318635290533</v>
      </c>
      <c r="DE2350" s="34" t="str">
        <f aca="false">IF(CW2350=0,"",-DC2350*CS2350)</f>
        <v/>
      </c>
      <c r="DY2350" s="6"/>
      <c r="EB2350" s="6" t="n">
        <f aca="false">CL2350</f>
        <v>40653</v>
      </c>
      <c r="EC2350" s="13" t="n">
        <f aca="false">SUM(CM2348:CM2350)</f>
        <v>0.00816762419427086</v>
      </c>
    </row>
    <row r="2351" customFormat="false" ht="15" hidden="false" customHeight="false" outlineLevel="0" collapsed="false">
      <c r="A2351" s="0" t="n">
        <f aca="false">IF(FR2351=1,CZ2351,0)</f>
        <v>0</v>
      </c>
      <c r="C2351" s="6" t="n">
        <v>40654</v>
      </c>
      <c r="D2351" s="0" t="n">
        <f aca="false">IF(E2351&gt;E2350,1,0)</f>
        <v>1</v>
      </c>
      <c r="E2351" s="46" t="n">
        <v>121.5083</v>
      </c>
      <c r="F2351" s="46" t="n">
        <v>129.2586</v>
      </c>
      <c r="G2351" s="46" t="n">
        <v>131.7147</v>
      </c>
      <c r="H2351" s="46" t="n">
        <v>131.2518</v>
      </c>
      <c r="I2351" s="46" t="n">
        <v>132.06</v>
      </c>
      <c r="J2351" s="47" t="str">
        <f aca="false">IF(MIN(E2351:I2351)=E2351,$E$2,IF(MIN(E2351:I2351)=F2351,$F$2,IF(MIN(E2351:I2351)=G2351,$G$2,IF(MIN(E2351:I2351)=H2351,$H$2,IF(MIN(E2351:I2351)=I2351,$I$2)))))</f>
        <v>200D</v>
      </c>
      <c r="K2351" s="47" t="str">
        <f aca="false">IF(MAX(E2351:I2351)=E2351,$E$2,IF(MAX(E2351:I2351)=F2351,$F$2,IF(MAX(E2351:I2351)=G2351,$G$2,IF(MAX(E2351:I2351)=H2351,$H$2,IF(MAX(E2351:I2351)=I2351,$I$2)))))</f>
        <v>10D</v>
      </c>
      <c r="L2351" s="4" t="n">
        <f aca="false">IF(MAX(E2351:I2351)=H2351,1,0)</f>
        <v>0</v>
      </c>
      <c r="M2351" s="4" t="n">
        <f aca="false">IF(MAX(E2351:I2351)=I2351,1,0)</f>
        <v>1</v>
      </c>
      <c r="O2351" s="4" t="n">
        <f aca="false">IF(CN2351&gt;E2351,1,0)</f>
        <v>1</v>
      </c>
      <c r="P2351" s="4" t="n">
        <f aca="false">IF(CN2351&gt;F2351,1,0)</f>
        <v>1</v>
      </c>
      <c r="Q2351" s="4" t="n">
        <f aca="false">IF(CN2351&gt;G2351,1,0)</f>
        <v>1</v>
      </c>
      <c r="R2351" s="4" t="n">
        <f aca="false">IF(CN2351&gt;H2351,1,0)</f>
        <v>1</v>
      </c>
      <c r="S2351" s="4" t="n">
        <f aca="false">IF(CN2351&gt;I2351,1,0)</f>
        <v>1</v>
      </c>
      <c r="T2351" s="25" t="n">
        <f aca="false">IF(AND(AND(R2351=0,S2351=0,Q2351=0),OR(S2350=1,S2349=1,S2348=1)),1,0)</f>
        <v>0</v>
      </c>
      <c r="U2351" s="13" t="n">
        <f aca="false">SUM(CM2350:CM2351)</f>
        <v>0.0187408041751842</v>
      </c>
      <c r="AV2351" s="0"/>
      <c r="AW2351" s="55" t="n">
        <f aca="false">IF(EC2351&gt;$AW$2,1,0)</f>
        <v>1</v>
      </c>
      <c r="AX2351" s="0" t="n">
        <f aca="false">IF(AND(I2351&gt;G2351,I2350&lt;G2350),1,IF(OR(AND(I2351&gt;F2351,I2350&lt;F2350),AND(I2351&gt;E2351,I2350&lt;E2350)),1,0))</f>
        <v>0</v>
      </c>
      <c r="AY2351" s="0" t="n">
        <f aca="false">IF(K2350="10D",1,0)</f>
        <v>1</v>
      </c>
      <c r="AZ2351" s="0" t="n">
        <f aca="false">IF(AND(I2351&gt;G2351,I2350&lt;G2350,I2351&gt;F2351,I2350&gt;F2350,I2351&gt;E2351,I2350&gt;E2350),1,0)</f>
        <v>0</v>
      </c>
      <c r="BA2351" s="56" t="n">
        <f aca="false">IF(G2351&gt;H2351,1,0)</f>
        <v>1</v>
      </c>
      <c r="BB2351" s="56" t="n">
        <f aca="false">IF(I2351&lt;F2351,1,0)</f>
        <v>0</v>
      </c>
      <c r="BC2351" s="0" t="n">
        <f aca="false">IF(AND(SUM(AW2350:AX2350)=2,AY2351=1),1,IF(SUM(AX2349:AX2351)=0,0,IF(AND(OR(AW2349=1,AX2349=1),OR(AW2350=1,AX2350=1),AY2351=1),1,IF(AND(SUM(AW2351:AY2351)=2,SUM(AW2349:AX2349)=2,AX2349=1),1,0))))</f>
        <v>0</v>
      </c>
      <c r="BD2351" s="57" t="str">
        <f aca="false">IF(AND(SUM(BC2349:BC2351)&gt;=1,BA2351=1,SUM(AZ2346:AZ2351)&gt;=1),1,IF(BC2351=0,"",IF(AND(BC2351=1,AZ2351=0,AZ2350=0,AZ2349=0),1,IF(AND(BC2351=1,OR(AZ2351=1,AZ2350=1,AZ2349)),IF(BA2351=1,1,0)))))</f>
        <v/>
      </c>
      <c r="BE2351" s="50" t="str">
        <f aca="false">IF(AND(BD2351=1,BD2350=1),0,IF(BD2351=1,SUM(CM2352:CM2390),""))</f>
        <v/>
      </c>
      <c r="BF2351" s="20" t="n">
        <f aca="false">IF(AND(BB2351=1,BB2350=1,BE2310&lt;&gt;0),"",IF(AND(BB2350=0,BB2351=1),BF2350,IF(AND(BB2351=1,BB2350=1),BF2350,IF(AND(BF2350="",BE2350="",OR(BD2350=0,BD2350="")),"",IF(AND(BF2350="",BE2311=0),"",IF(AND(BE2311&lt;&gt;"",BF2350=BE2311),"",IF(AND(BD2350=1,BE2350&lt;&gt;0),CM2351,IF(BF2350&lt;&gt;0,BF2350+CM2351,IF(BF2350="","")))))))))</f>
        <v>0.00413308376174437</v>
      </c>
      <c r="BH2351" s="50"/>
      <c r="BI2351" s="0"/>
      <c r="BU2351" s="0"/>
      <c r="BZ2351" s="49"/>
      <c r="CG2351" s="13"/>
      <c r="CH2351" s="40"/>
      <c r="CI2351" s="13"/>
      <c r="CL2351" s="6" t="n">
        <f aca="false">C2351</f>
        <v>40654</v>
      </c>
      <c r="CM2351" s="13" t="n">
        <f aca="false">CN2351/CN2350-1</f>
        <v>0.00510894064613088</v>
      </c>
      <c r="CN2351" s="76" t="n">
        <v>133.78</v>
      </c>
      <c r="CO2351" s="13" t="n">
        <f aca="false">CN2351/CN2346-1</f>
        <v>0.0168744299179082</v>
      </c>
      <c r="CY2351" s="4" t="n">
        <v>133.79</v>
      </c>
      <c r="CZ2351" s="4" t="n">
        <v>133.78</v>
      </c>
      <c r="DA2351" s="33" t="n">
        <f aca="false">CZ2351-CN2351</f>
        <v>0</v>
      </c>
      <c r="DB2351" s="16" t="n">
        <f aca="false">CZ2351/CY2351-1</f>
        <v>-7.47440017937473E-005</v>
      </c>
      <c r="DC2351" s="15" t="n">
        <f aca="false">CY2351/CZ2350-1</f>
        <v>0.00518407212622085</v>
      </c>
      <c r="DD2351" s="15" t="n">
        <f aca="false">CZ2351/CZ2350-1</f>
        <v>0.00510894064613088</v>
      </c>
      <c r="DE2351" s="34" t="str">
        <f aca="false">IF(CW2351=0,"",-DC2351*CS2351)</f>
        <v/>
      </c>
      <c r="DY2351" s="6"/>
      <c r="EB2351" s="6" t="n">
        <f aca="false">CL2351</f>
        <v>40654</v>
      </c>
      <c r="EC2351" s="13" t="n">
        <f aca="false">SUM(CM2349:CM2351)</f>
        <v>0.024485289469302</v>
      </c>
    </row>
    <row r="2352" customFormat="false" ht="15" hidden="false" customHeight="false" outlineLevel="0" collapsed="false">
      <c r="A2352" s="0" t="n">
        <f aca="false">IF(FR2352=1,CZ2352,0)</f>
        <v>0</v>
      </c>
      <c r="C2352" s="6" t="n">
        <v>40658</v>
      </c>
      <c r="D2352" s="0" t="n">
        <f aca="false">IF(E2352&gt;E2351,1,0)</f>
        <v>1</v>
      </c>
      <c r="E2352" s="46" t="n">
        <v>121.6367</v>
      </c>
      <c r="F2352" s="46" t="n">
        <v>129.41</v>
      </c>
      <c r="G2352" s="46" t="n">
        <v>131.7411</v>
      </c>
      <c r="H2352" s="46" t="n">
        <v>131.3452</v>
      </c>
      <c r="I2352" s="46" t="n">
        <v>132.138</v>
      </c>
      <c r="J2352" s="47" t="str">
        <f aca="false">IF(MIN(E2352:I2352)=E2352,$E$2,IF(MIN(E2352:I2352)=F2352,$F$2,IF(MIN(E2352:I2352)=G2352,$G$2,IF(MIN(E2352:I2352)=H2352,$H$2,IF(MIN(E2352:I2352)=I2352,$I$2)))))</f>
        <v>200D</v>
      </c>
      <c r="K2352" s="47" t="str">
        <f aca="false">IF(MAX(E2352:I2352)=E2352,$E$2,IF(MAX(E2352:I2352)=F2352,$F$2,IF(MAX(E2352:I2352)=G2352,$G$2,IF(MAX(E2352:I2352)=H2352,$H$2,IF(MAX(E2352:I2352)=I2352,$I$2)))))</f>
        <v>10D</v>
      </c>
      <c r="L2352" s="4" t="n">
        <f aca="false">IF(MAX(E2352:I2352)=H2352,1,0)</f>
        <v>0</v>
      </c>
      <c r="M2352" s="4" t="n">
        <f aca="false">IF(MAX(E2352:I2352)=I2352,1,0)</f>
        <v>1</v>
      </c>
      <c r="O2352" s="4" t="n">
        <f aca="false">IF(CN2352&gt;E2352,1,0)</f>
        <v>1</v>
      </c>
      <c r="P2352" s="4" t="n">
        <f aca="false">IF(CN2352&gt;F2352,1,0)</f>
        <v>1</v>
      </c>
      <c r="Q2352" s="4" t="n">
        <f aca="false">IF(CN2352&gt;G2352,1,0)</f>
        <v>1</v>
      </c>
      <c r="R2352" s="4" t="n">
        <f aca="false">IF(CN2352&gt;H2352,1,0)</f>
        <v>1</v>
      </c>
      <c r="S2352" s="4" t="n">
        <f aca="false">IF(CN2352&gt;I2352,1,0)</f>
        <v>1</v>
      </c>
      <c r="T2352" s="25" t="n">
        <f aca="false">IF(AND(AND(R2352=0,S2352=0,Q2352=0),OR(S2351=1,S2350=1,S2349=1)),1,0)</f>
        <v>0</v>
      </c>
      <c r="U2352" s="13" t="n">
        <f aca="false">SUM(CM2351:CM2352)</f>
        <v>0.00406244640184916</v>
      </c>
      <c r="AV2352" s="0"/>
      <c r="AW2352" s="55" t="n">
        <f aca="false">IF(EC2352&gt;$AW$2,1,0)</f>
        <v>1</v>
      </c>
      <c r="AX2352" s="0" t="n">
        <f aca="false">IF(AND(I2352&gt;G2352,I2351&lt;G2351),1,IF(OR(AND(I2352&gt;F2352,I2351&lt;F2351),AND(I2352&gt;E2352,I2351&lt;E2351)),1,0))</f>
        <v>0</v>
      </c>
      <c r="AY2352" s="0" t="n">
        <f aca="false">IF(K2351="10D",1,0)</f>
        <v>1</v>
      </c>
      <c r="AZ2352" s="0" t="n">
        <f aca="false">IF(AND(I2352&gt;G2352,I2351&lt;G2351,I2352&gt;F2352,I2351&gt;F2351,I2352&gt;E2352,I2351&gt;E2351),1,0)</f>
        <v>0</v>
      </c>
      <c r="BA2352" s="56" t="n">
        <f aca="false">IF(G2352&gt;H2352,1,0)</f>
        <v>1</v>
      </c>
      <c r="BB2352" s="56" t="n">
        <f aca="false">IF(I2352&lt;F2352,1,0)</f>
        <v>0</v>
      </c>
      <c r="BC2352" s="0" t="n">
        <f aca="false">IF(AND(SUM(AW2351:AX2351)=2,AY2352=1),1,IF(SUM(AX2350:AX2352)=0,0,IF(AND(OR(AW2350=1,AX2350=1),OR(AW2351=1,AX2351=1),AY2352=1),1,IF(AND(SUM(AW2352:AY2352)=2,SUM(AW2350:AX2350)=2,AX2350=1),1,0))))</f>
        <v>0</v>
      </c>
      <c r="BD2352" s="57" t="str">
        <f aca="false">IF(AND(SUM(BC2350:BC2352)&gt;=1,BA2352=1,SUM(AZ2347:AZ2352)&gt;=1),1,IF(BC2352=0,"",IF(AND(BC2352=1,AZ2352=0,AZ2351=0,AZ2350=0),1,IF(AND(BC2352=1,OR(AZ2352=1,AZ2351=1,AZ2350)),IF(BA2352=1,1,0)))))</f>
        <v/>
      </c>
      <c r="BE2352" s="50" t="str">
        <f aca="false">IF(AND(BD2352=1,BD2351=1),0,IF(BD2352=1,SUM(CM2353:CM2391),""))</f>
        <v/>
      </c>
      <c r="BF2352" s="20" t="n">
        <f aca="false">IF(AND(BB2352=1,BB2351=1,BE2311&lt;&gt;0),"",IF(AND(BB2351=0,BB2352=1),BF2351,IF(AND(BB2352=1,BB2351=1),BF2351,IF(AND(BF2351="",BE2351="",OR(BD2351=0,BD2351="")),"",IF(AND(BF2351="",BE2312=0),"",IF(AND(BE2312&lt;&gt;"",BF2351=BE2312),"",IF(AND(BD2351=1,BE2351&lt;&gt;0),CM2352,IF(BF2351&lt;&gt;0,BF2351+CM2352,IF(BF2351="","")))))))))</f>
        <v>0.00308658951746266</v>
      </c>
      <c r="BH2352" s="50"/>
      <c r="BI2352" s="0"/>
      <c r="BU2352" s="0"/>
      <c r="BZ2352" s="49"/>
      <c r="CG2352" s="13"/>
      <c r="CH2352" s="40"/>
      <c r="CI2352" s="13"/>
      <c r="CL2352" s="6" t="n">
        <f aca="false">C2352</f>
        <v>40658</v>
      </c>
      <c r="CM2352" s="13" t="n">
        <f aca="false">CN2352/CN2351-1</f>
        <v>-0.00104649424428171</v>
      </c>
      <c r="CN2352" s="76" t="n">
        <v>133.64</v>
      </c>
      <c r="CO2352" s="13" t="n">
        <f aca="false">CN2352/CN2347-1</f>
        <v>0.0121175401393516</v>
      </c>
      <c r="CY2352" s="4" t="n">
        <v>133.68</v>
      </c>
      <c r="CZ2352" s="4" t="n">
        <v>133.64</v>
      </c>
      <c r="DA2352" s="33" t="n">
        <f aca="false">CZ2352-CN2352</f>
        <v>0</v>
      </c>
      <c r="DB2352" s="16" t="n">
        <f aca="false">CZ2352/CY2352-1</f>
        <v>-0.000299222022741019</v>
      </c>
      <c r="DC2352" s="15" t="n">
        <f aca="false">CY2352/CZ2351-1</f>
        <v>-0.000747495888772543</v>
      </c>
      <c r="DD2352" s="15" t="n">
        <f aca="false">CZ2352/CZ2351-1</f>
        <v>-0.00104649424428171</v>
      </c>
      <c r="DE2352" s="34" t="str">
        <f aca="false">IF(CW2352=0,"",-DC2352*CS2352)</f>
        <v/>
      </c>
      <c r="DY2352" s="6"/>
      <c r="EB2352" s="6" t="n">
        <f aca="false">CL2352</f>
        <v>40658</v>
      </c>
      <c r="EC2352" s="13" t="n">
        <f aca="false">SUM(CM2350:CM2352)</f>
        <v>0.0176943099309025</v>
      </c>
    </row>
    <row r="2353" customFormat="false" ht="15" hidden="false" customHeight="false" outlineLevel="0" collapsed="false">
      <c r="A2353" s="0" t="n">
        <f aca="false">IF(FR2353=1,CZ2353,0)</f>
        <v>0</v>
      </c>
      <c r="C2353" s="6" t="n">
        <v>40659</v>
      </c>
      <c r="D2353" s="0" t="n">
        <f aca="false">IF(E2353&gt;E2352,1,0)</f>
        <v>1</v>
      </c>
      <c r="E2353" s="46" t="n">
        <v>121.7705</v>
      </c>
      <c r="F2353" s="46" t="n">
        <v>129.5478</v>
      </c>
      <c r="G2353" s="46" t="n">
        <v>131.7747</v>
      </c>
      <c r="H2353" s="46" t="n">
        <v>131.5032</v>
      </c>
      <c r="I2353" s="46" t="n">
        <v>132.3711</v>
      </c>
      <c r="J2353" s="47" t="str">
        <f aca="false">IF(MIN(E2353:I2353)=E2353,$E$2,IF(MIN(E2353:I2353)=F2353,$F$2,IF(MIN(E2353:I2353)=G2353,$G$2,IF(MIN(E2353:I2353)=H2353,$H$2,IF(MIN(E2353:I2353)=I2353,$I$2)))))</f>
        <v>200D</v>
      </c>
      <c r="K2353" s="47" t="str">
        <f aca="false">IF(MAX(E2353:I2353)=E2353,$E$2,IF(MAX(E2353:I2353)=F2353,$F$2,IF(MAX(E2353:I2353)=G2353,$G$2,IF(MAX(E2353:I2353)=H2353,$H$2,IF(MAX(E2353:I2353)=I2353,$I$2)))))</f>
        <v>10D</v>
      </c>
      <c r="L2353" s="4" t="n">
        <f aca="false">IF(MAX(E2353:I2353)=H2353,1,0)</f>
        <v>0</v>
      </c>
      <c r="M2353" s="4" t="n">
        <f aca="false">IF(MAX(E2353:I2353)=I2353,1,0)</f>
        <v>1</v>
      </c>
      <c r="O2353" s="4" t="n">
        <f aca="false">IF(CN2353&gt;E2353,1,0)</f>
        <v>1</v>
      </c>
      <c r="P2353" s="4" t="n">
        <f aca="false">IF(CN2353&gt;F2353,1,0)</f>
        <v>1</v>
      </c>
      <c r="Q2353" s="4" t="n">
        <f aca="false">IF(CN2353&gt;G2353,1,0)</f>
        <v>1</v>
      </c>
      <c r="R2353" s="4" t="n">
        <f aca="false">IF(CN2353&gt;H2353,1,0)</f>
        <v>1</v>
      </c>
      <c r="S2353" s="4" t="n">
        <f aca="false">IF(CN2353&gt;I2353,1,0)</f>
        <v>1</v>
      </c>
      <c r="T2353" s="25" t="n">
        <f aca="false">IF(AND(AND(R2353=0,S2353=0,Q2353=0),OR(S2352=1,S2351=1,S2350=1)),1,0)</f>
        <v>0</v>
      </c>
      <c r="U2353" s="13" t="n">
        <f aca="false">SUM(CM2352:CM2353)</f>
        <v>0.00756619656685265</v>
      </c>
      <c r="AV2353" s="0"/>
      <c r="AW2353" s="55" t="n">
        <f aca="false">IF(EC2353&gt;$AW$2,1,0)</f>
        <v>1</v>
      </c>
      <c r="AX2353" s="0" t="n">
        <f aca="false">IF(AND(I2353&gt;G2353,I2352&lt;G2352),1,IF(OR(AND(I2353&gt;F2353,I2352&lt;F2352),AND(I2353&gt;E2353,I2352&lt;E2352)),1,0))</f>
        <v>0</v>
      </c>
      <c r="AY2353" s="0" t="n">
        <f aca="false">IF(K2352="10D",1,0)</f>
        <v>1</v>
      </c>
      <c r="AZ2353" s="0" t="n">
        <f aca="false">IF(AND(I2353&gt;G2353,I2352&lt;G2352,I2353&gt;F2353,I2352&gt;F2352,I2353&gt;E2353,I2352&gt;E2352),1,0)</f>
        <v>0</v>
      </c>
      <c r="BA2353" s="56" t="n">
        <f aca="false">IF(G2353&gt;H2353,1,0)</f>
        <v>1</v>
      </c>
      <c r="BB2353" s="56" t="n">
        <f aca="false">IF(I2353&lt;F2353,1,0)</f>
        <v>0</v>
      </c>
      <c r="BC2353" s="0" t="n">
        <f aca="false">IF(AND(SUM(AW2352:AX2352)=2,AY2353=1),1,IF(SUM(AX2351:AX2353)=0,0,IF(AND(OR(AW2351=1,AX2351=1),OR(AW2352=1,AX2352=1),AY2353=1),1,IF(AND(SUM(AW2353:AY2353)=2,SUM(AW2351:AX2351)=2,AX2351=1),1,0))))</f>
        <v>0</v>
      </c>
      <c r="BD2353" s="57" t="str">
        <f aca="false">IF(AND(SUM(BC2351:BC2353)&gt;=1,BA2353=1,SUM(AZ2348:AZ2353)&gt;=1),1,IF(BC2353=0,"",IF(AND(BC2353=1,AZ2353=0,AZ2352=0,AZ2351=0),1,IF(AND(BC2353=1,OR(AZ2353=1,AZ2352=1,AZ2351)),IF(BA2353=1,1,0)))))</f>
        <v/>
      </c>
      <c r="BE2353" s="50" t="str">
        <f aca="false">IF(AND(BD2353=1,BD2352=1),0,IF(BD2353=1,SUM(CM2354:CM2392),""))</f>
        <v/>
      </c>
      <c r="BF2353" s="20" t="n">
        <f aca="false">IF(AND(BB2353=1,BB2352=1,BE2312&lt;&gt;0),"",IF(AND(BB2352=0,BB2353=1),BF2352,IF(AND(BB2353=1,BB2352=1),BF2352,IF(AND(BF2352="",BE2352="",OR(BD2352=0,BD2352="")),"",IF(AND(BF2352="",BE2313=0),"",IF(AND(BE2313&lt;&gt;"",BF2352=BE2313),"",IF(AND(BD2352=1,BE2352&lt;&gt;0),CM2353,IF(BF2352&lt;&gt;0,BF2352+CM2353,IF(BF2352="","")))))))))</f>
        <v>0.011699280328597</v>
      </c>
      <c r="BH2353" s="50"/>
      <c r="BI2353" s="0"/>
      <c r="BU2353" s="0"/>
      <c r="BZ2353" s="49"/>
      <c r="CG2353" s="13"/>
      <c r="CH2353" s="40"/>
      <c r="CI2353" s="13"/>
      <c r="CL2353" s="6" t="n">
        <f aca="false">C2353</f>
        <v>40659</v>
      </c>
      <c r="CM2353" s="13" t="n">
        <f aca="false">CN2353/CN2352-1</f>
        <v>0.00861269081113436</v>
      </c>
      <c r="CN2353" s="76" t="n">
        <v>134.791</v>
      </c>
      <c r="CO2353" s="13" t="n">
        <f aca="false">CN2353/CN2348-1</f>
        <v>0.0324065563725491</v>
      </c>
      <c r="CY2353" s="4" t="n">
        <v>134.05</v>
      </c>
      <c r="CZ2353" s="4" t="n">
        <v>134.791</v>
      </c>
      <c r="DA2353" s="33" t="n">
        <f aca="false">CZ2353-CN2353</f>
        <v>0</v>
      </c>
      <c r="DB2353" s="16" t="n">
        <f aca="false">CZ2353/CY2353-1</f>
        <v>0.0055277881387541</v>
      </c>
      <c r="DC2353" s="15" t="n">
        <f aca="false">CY2353/CZ2352-1</f>
        <v>0.00306794372942254</v>
      </c>
      <c r="DD2353" s="15" t="n">
        <f aca="false">CZ2353/CZ2352-1</f>
        <v>0.00861269081113436</v>
      </c>
      <c r="DE2353" s="34" t="str">
        <f aca="false">IF(CW2353=0,"",-DC2353*CS2353)</f>
        <v/>
      </c>
      <c r="DY2353" s="6"/>
      <c r="EB2353" s="6" t="n">
        <f aca="false">CL2353</f>
        <v>40659</v>
      </c>
      <c r="EC2353" s="13" t="n">
        <f aca="false">SUM(CM2351:CM2353)</f>
        <v>0.0126751372129835</v>
      </c>
    </row>
    <row r="2354" customFormat="false" ht="15" hidden="false" customHeight="false" outlineLevel="0" collapsed="false">
      <c r="A2354" s="0" t="n">
        <f aca="false">IF(FR2354=1,CZ2354,0)</f>
        <v>0</v>
      </c>
      <c r="C2354" s="6" t="n">
        <v>40660</v>
      </c>
      <c r="D2354" s="0" t="n">
        <f aca="false">IF(E2354&gt;E2353,1,0)</f>
        <v>1</v>
      </c>
      <c r="E2354" s="46" t="n">
        <v>121.9006</v>
      </c>
      <c r="F2354" s="46" t="n">
        <v>129.6789</v>
      </c>
      <c r="G2354" s="46" t="n">
        <v>131.8195</v>
      </c>
      <c r="H2354" s="46" t="n">
        <v>131.7402</v>
      </c>
      <c r="I2354" s="46" t="n">
        <v>132.7911</v>
      </c>
      <c r="J2354" s="47" t="str">
        <f aca="false">IF(MIN(E2354:I2354)=E2354,$E$2,IF(MIN(E2354:I2354)=F2354,$F$2,IF(MIN(E2354:I2354)=G2354,$G$2,IF(MIN(E2354:I2354)=H2354,$H$2,IF(MIN(E2354:I2354)=I2354,$I$2)))))</f>
        <v>200D</v>
      </c>
      <c r="K2354" s="47" t="str">
        <f aca="false">IF(MAX(E2354:I2354)=E2354,$E$2,IF(MAX(E2354:I2354)=F2354,$F$2,IF(MAX(E2354:I2354)=G2354,$G$2,IF(MAX(E2354:I2354)=H2354,$H$2,IF(MAX(E2354:I2354)=I2354,$I$2)))))</f>
        <v>10D</v>
      </c>
      <c r="L2354" s="4" t="n">
        <f aca="false">IF(MAX(E2354:I2354)=H2354,1,0)</f>
        <v>0</v>
      </c>
      <c r="M2354" s="4" t="n">
        <f aca="false">IF(MAX(E2354:I2354)=I2354,1,0)</f>
        <v>1</v>
      </c>
      <c r="O2354" s="4" t="n">
        <f aca="false">IF(CN2354&gt;E2354,1,0)</f>
        <v>1</v>
      </c>
      <c r="P2354" s="4" t="n">
        <f aca="false">IF(CN2354&gt;F2354,1,0)</f>
        <v>1</v>
      </c>
      <c r="Q2354" s="4" t="n">
        <f aca="false">IF(CN2354&gt;G2354,1,0)</f>
        <v>1</v>
      </c>
      <c r="R2354" s="4" t="n">
        <f aca="false">IF(CN2354&gt;H2354,1,0)</f>
        <v>1</v>
      </c>
      <c r="S2354" s="4" t="n">
        <f aca="false">IF(CN2354&gt;I2354,1,0)</f>
        <v>1</v>
      </c>
      <c r="T2354" s="25" t="n">
        <f aca="false">IF(AND(AND(R2354=0,S2354=0,Q2354=0),OR(S2353=1,S2352=1,S2351=1)),1,0)</f>
        <v>0</v>
      </c>
      <c r="U2354" s="13" t="n">
        <f aca="false">SUM(CM2353:CM2354)</f>
        <v>0.0151338977166398</v>
      </c>
      <c r="AV2354" s="0"/>
      <c r="AW2354" s="55" t="n">
        <f aca="false">IF(EC2354&gt;$AW$2,1,0)</f>
        <v>1</v>
      </c>
      <c r="AX2354" s="0" t="n">
        <f aca="false">IF(AND(I2354&gt;G2354,I2353&lt;G2353),1,IF(OR(AND(I2354&gt;F2354,I2353&lt;F2353),AND(I2354&gt;E2354,I2353&lt;E2353)),1,0))</f>
        <v>0</v>
      </c>
      <c r="AY2354" s="0" t="n">
        <f aca="false">IF(K2353="10D",1,0)</f>
        <v>1</v>
      </c>
      <c r="AZ2354" s="0" t="n">
        <f aca="false">IF(AND(I2354&gt;G2354,I2353&lt;G2353,I2354&gt;F2354,I2353&gt;F2353,I2354&gt;E2354,I2353&gt;E2353),1,0)</f>
        <v>0</v>
      </c>
      <c r="BA2354" s="56" t="n">
        <f aca="false">IF(G2354&gt;H2354,1,0)</f>
        <v>1</v>
      </c>
      <c r="BB2354" s="56" t="n">
        <f aca="false">IF(I2354&lt;F2354,1,0)</f>
        <v>0</v>
      </c>
      <c r="BC2354" s="0" t="n">
        <f aca="false">IF(AND(SUM(AW2353:AX2353)=2,AY2354=1),1,IF(SUM(AX2352:AX2354)=0,0,IF(AND(OR(AW2352=1,AX2352=1),OR(AW2353=1,AX2353=1),AY2354=1),1,IF(AND(SUM(AW2354:AY2354)=2,SUM(AW2352:AX2352)=2,AX2352=1),1,0))))</f>
        <v>0</v>
      </c>
      <c r="BD2354" s="57" t="str">
        <f aca="false">IF(AND(SUM(BC2352:BC2354)&gt;=1,BA2354=1,SUM(AZ2349:AZ2354)&gt;=1),1,IF(BC2354=0,"",IF(AND(BC2354=1,AZ2354=0,AZ2353=0,AZ2352=0),1,IF(AND(BC2354=1,OR(AZ2354=1,AZ2353=1,AZ2352)),IF(BA2354=1,1,0)))))</f>
        <v/>
      </c>
      <c r="BE2354" s="50" t="str">
        <f aca="false">IF(AND(BD2354=1,BD2353=1),0,IF(BD2354=1,SUM(CM2355:CM2393),""))</f>
        <v/>
      </c>
      <c r="BF2354" s="20" t="n">
        <f aca="false">IF(AND(BB2354=1,BB2353=1,BE2313&lt;&gt;0),"",IF(AND(BB2353=0,BB2354=1),BF2353,IF(AND(BB2354=1,BB2353=1),BF2353,IF(AND(BF2353="",BE2353="",OR(BD2353=0,BD2353="")),"",IF(AND(BF2353="",BE2314=0),"",IF(AND(BE2314&lt;&gt;"",BF2353=BE2314),"",IF(AND(BD2353=1,BE2353&lt;&gt;0),CM2354,IF(BF2353&lt;&gt;0,BF2353+CM2354,IF(BF2353="","")))))))))</f>
        <v>0.0182204872341024</v>
      </c>
      <c r="BH2354" s="50"/>
      <c r="BI2354" s="0"/>
      <c r="BU2354" s="0"/>
      <c r="BZ2354" s="49"/>
      <c r="CG2354" s="13"/>
      <c r="CH2354" s="40"/>
      <c r="CI2354" s="13"/>
      <c r="CL2354" s="6" t="n">
        <f aca="false">C2354</f>
        <v>40660</v>
      </c>
      <c r="CM2354" s="13" t="n">
        <f aca="false">CN2354/CN2353-1</f>
        <v>0.00652120690550539</v>
      </c>
      <c r="CN2354" s="76" t="n">
        <v>135.67</v>
      </c>
      <c r="CO2354" s="13" t="n">
        <f aca="false">CN2354/CN2349-1</f>
        <v>0.0332038687076384</v>
      </c>
      <c r="CY2354" s="4" t="n">
        <v>135.05</v>
      </c>
      <c r="CZ2354" s="4" t="n">
        <v>135.67</v>
      </c>
      <c r="DA2354" s="33" t="n">
        <f aca="false">CZ2354-CN2354</f>
        <v>0</v>
      </c>
      <c r="DB2354" s="16" t="n">
        <f aca="false">CZ2354/CY2354-1</f>
        <v>0.00459089226212495</v>
      </c>
      <c r="DC2354" s="15" t="n">
        <f aca="false">CY2354/CZ2353-1</f>
        <v>0.00192149327477376</v>
      </c>
      <c r="DD2354" s="15" t="n">
        <f aca="false">CZ2354/CZ2353-1</f>
        <v>0.00652120690550539</v>
      </c>
      <c r="DE2354" s="34" t="str">
        <f aca="false">IF(CW2354=0,"",-DC2354*CS2354)</f>
        <v/>
      </c>
      <c r="DY2354" s="6"/>
      <c r="EB2354" s="6" t="n">
        <f aca="false">CL2354</f>
        <v>40660</v>
      </c>
      <c r="EC2354" s="13" t="n">
        <f aca="false">SUM(CM2352:CM2354)</f>
        <v>0.014087403472358</v>
      </c>
    </row>
    <row r="2355" customFormat="false" ht="15" hidden="false" customHeight="false" outlineLevel="0" collapsed="false">
      <c r="A2355" s="0" t="n">
        <f aca="false">IF(FR2355=1,CZ2355,0)</f>
        <v>0</v>
      </c>
      <c r="C2355" s="6" t="n">
        <v>40661</v>
      </c>
      <c r="D2355" s="0" t="n">
        <f aca="false">IF(E2355&gt;E2354,1,0)</f>
        <v>1</v>
      </c>
      <c r="E2355" s="46" t="n">
        <v>122.0329</v>
      </c>
      <c r="F2355" s="46" t="n">
        <v>129.8111</v>
      </c>
      <c r="G2355" s="46" t="n">
        <v>131.8815</v>
      </c>
      <c r="H2355" s="46" t="n">
        <v>132.0714</v>
      </c>
      <c r="I2355" s="46" t="n">
        <v>133.2561</v>
      </c>
      <c r="J2355" s="47" t="str">
        <f aca="false">IF(MIN(E2355:I2355)=E2355,$E$2,IF(MIN(E2355:I2355)=F2355,$F$2,IF(MIN(E2355:I2355)=G2355,$G$2,IF(MIN(E2355:I2355)=H2355,$H$2,IF(MIN(E2355:I2355)=I2355,$I$2)))))</f>
        <v>200D</v>
      </c>
      <c r="K2355" s="47" t="str">
        <f aca="false">IF(MAX(E2355:I2355)=E2355,$E$2,IF(MAX(E2355:I2355)=F2355,$F$2,IF(MAX(E2355:I2355)=G2355,$G$2,IF(MAX(E2355:I2355)=H2355,$H$2,IF(MAX(E2355:I2355)=I2355,$I$2)))))</f>
        <v>10D</v>
      </c>
      <c r="L2355" s="4" t="n">
        <f aca="false">IF(MAX(E2355:I2355)=H2355,1,0)</f>
        <v>0</v>
      </c>
      <c r="M2355" s="4" t="n">
        <f aca="false">IF(MAX(E2355:I2355)=I2355,1,0)</f>
        <v>1</v>
      </c>
      <c r="O2355" s="4" t="n">
        <f aca="false">IF(CN2355&gt;E2355,1,0)</f>
        <v>1</v>
      </c>
      <c r="P2355" s="4" t="n">
        <f aca="false">IF(CN2355&gt;F2355,1,0)</f>
        <v>1</v>
      </c>
      <c r="Q2355" s="4" t="n">
        <f aca="false">IF(CN2355&gt;G2355,1,0)</f>
        <v>1</v>
      </c>
      <c r="R2355" s="4" t="n">
        <f aca="false">IF(CN2355&gt;H2355,1,0)</f>
        <v>1</v>
      </c>
      <c r="S2355" s="4" t="n">
        <f aca="false">IF(CN2355&gt;I2355,1,0)</f>
        <v>1</v>
      </c>
      <c r="T2355" s="25" t="n">
        <f aca="false">IF(AND(AND(R2355=0,S2355=0,Q2355=0),OR(S2354=1,S2353=1,S2352=1)),1,0)</f>
        <v>0</v>
      </c>
      <c r="U2355" s="13" t="n">
        <f aca="false">SUM(CM2354:CM2355)</f>
        <v>0.00976437046414058</v>
      </c>
      <c r="AV2355" s="0"/>
      <c r="AW2355" s="55" t="n">
        <f aca="false">IF(EC2355&gt;$AW$2,1,0)</f>
        <v>1</v>
      </c>
      <c r="AX2355" s="0" t="n">
        <f aca="false">IF(AND(I2355&gt;G2355,I2354&lt;G2354),1,IF(OR(AND(I2355&gt;F2355,I2354&lt;F2354),AND(I2355&gt;E2355,I2354&lt;E2354)),1,0))</f>
        <v>0</v>
      </c>
      <c r="AY2355" s="0" t="n">
        <f aca="false">IF(K2354="10D",1,0)</f>
        <v>1</v>
      </c>
      <c r="AZ2355" s="0" t="n">
        <f aca="false">IF(AND(I2355&gt;G2355,I2354&lt;G2354,I2355&gt;F2355,I2354&gt;F2354,I2355&gt;E2355,I2354&gt;E2354),1,0)</f>
        <v>0</v>
      </c>
      <c r="BA2355" s="56" t="n">
        <f aca="false">IF(G2355&gt;H2355,1,0)</f>
        <v>0</v>
      </c>
      <c r="BB2355" s="56" t="n">
        <f aca="false">IF(I2355&lt;F2355,1,0)</f>
        <v>0</v>
      </c>
      <c r="BC2355" s="0" t="n">
        <f aca="false">IF(AND(SUM(AW2354:AX2354)=2,AY2355=1),1,IF(SUM(AX2353:AX2355)=0,0,IF(AND(OR(AW2353=1,AX2353=1),OR(AW2354=1,AX2354=1),AY2355=1),1,IF(AND(SUM(AW2355:AY2355)=2,SUM(AW2353:AX2353)=2,AX2353=1),1,0))))</f>
        <v>0</v>
      </c>
      <c r="BD2355" s="57" t="str">
        <f aca="false">IF(AND(SUM(BC2353:BC2355)&gt;=1,BA2355=1,SUM(AZ2350:AZ2355)&gt;=1),1,IF(BC2355=0,"",IF(AND(BC2355=1,AZ2355=0,AZ2354=0,AZ2353=0),1,IF(AND(BC2355=1,OR(AZ2355=1,AZ2354=1,AZ2353)),IF(BA2355=1,1,0)))))</f>
        <v/>
      </c>
      <c r="BE2355" s="50" t="str">
        <f aca="false">IF(AND(BD2355=1,BD2354=1),0,IF(BD2355=1,SUM(CM2356:CM2394),""))</f>
        <v/>
      </c>
      <c r="BF2355" s="20" t="n">
        <f aca="false">IF(AND(BB2355=1,BB2354=1,BE2314&lt;&gt;0),"",IF(AND(BB2354=0,BB2355=1),BF2354,IF(AND(BB2355=1,BB2354=1),BF2354,IF(AND(BF2354="",BE2354="",OR(BD2354=0,BD2354="")),"",IF(AND(BF2354="",BE2315=0),"",IF(AND(BE2315&lt;&gt;"",BF2354=BE2315),"",IF(AND(BD2354=1,BE2354&lt;&gt;0),CM2355,IF(BF2354&lt;&gt;0,BF2354+CM2355,IF(BF2354="","")))))))))</f>
        <v>0.0214636507927376</v>
      </c>
      <c r="BH2355" s="50"/>
      <c r="BI2355" s="0"/>
      <c r="BU2355" s="0"/>
      <c r="BZ2355" s="49"/>
      <c r="CG2355" s="13"/>
      <c r="CH2355" s="40"/>
      <c r="CI2355" s="13"/>
      <c r="CL2355" s="6" t="n">
        <f aca="false">C2355</f>
        <v>40661</v>
      </c>
      <c r="CM2355" s="13" t="n">
        <f aca="false">CN2355/CN2354-1</f>
        <v>0.00324316355863519</v>
      </c>
      <c r="CN2355" s="76" t="n">
        <v>136.11</v>
      </c>
      <c r="CO2355" s="13" t="n">
        <f aca="false">CN2355/CN2350-1</f>
        <v>0.0226145755071376</v>
      </c>
      <c r="CY2355" s="4" t="n">
        <v>135.43</v>
      </c>
      <c r="CZ2355" s="4" t="n">
        <v>136.11</v>
      </c>
      <c r="DA2355" s="33" t="n">
        <f aca="false">CZ2355-CN2355</f>
        <v>0</v>
      </c>
      <c r="DB2355" s="16" t="n">
        <f aca="false">CZ2355/CY2355-1</f>
        <v>0.00502104408181348</v>
      </c>
      <c r="DC2355" s="15" t="n">
        <f aca="false">CY2355/CZ2354-1</f>
        <v>-0.00176899830470978</v>
      </c>
      <c r="DD2355" s="15" t="n">
        <f aca="false">CZ2355/CZ2354-1</f>
        <v>0.00324316355863519</v>
      </c>
      <c r="DE2355" s="34" t="str">
        <f aca="false">IF(CW2355=0,"",-DC2355*CS2355)</f>
        <v/>
      </c>
      <c r="DY2355" s="6"/>
      <c r="EB2355" s="6" t="n">
        <f aca="false">CL2355</f>
        <v>40661</v>
      </c>
      <c r="EC2355" s="13" t="n">
        <f aca="false">SUM(CM2353:CM2355)</f>
        <v>0.0183770612752749</v>
      </c>
    </row>
    <row r="2356" customFormat="false" ht="15" hidden="false" customHeight="false" outlineLevel="0" collapsed="false">
      <c r="A2356" s="0" t="n">
        <f aca="false">IF(FR2356=1,CZ2356,0)</f>
        <v>0</v>
      </c>
      <c r="C2356" s="6" t="n">
        <v>40662</v>
      </c>
      <c r="D2356" s="0" t="n">
        <f aca="false">IF(E2356&gt;E2355,1,0)</f>
        <v>1</v>
      </c>
      <c r="E2356" s="46" t="n">
        <v>122.1666</v>
      </c>
      <c r="F2356" s="46" t="n">
        <v>129.9478</v>
      </c>
      <c r="G2356" s="46" t="n">
        <v>131.9331</v>
      </c>
      <c r="H2356" s="46" t="n">
        <v>132.3574</v>
      </c>
      <c r="I2356" s="46" t="n">
        <v>133.7431</v>
      </c>
      <c r="J2356" s="47" t="str">
        <f aca="false">IF(MIN(E2356:I2356)=E2356,$E$2,IF(MIN(E2356:I2356)=F2356,$F$2,IF(MIN(E2356:I2356)=G2356,$G$2,IF(MIN(E2356:I2356)=H2356,$H$2,IF(MIN(E2356:I2356)=I2356,$I$2)))))</f>
        <v>200D</v>
      </c>
      <c r="K2356" s="47" t="str">
        <f aca="false">IF(MAX(E2356:I2356)=E2356,$E$2,IF(MAX(E2356:I2356)=F2356,$F$2,IF(MAX(E2356:I2356)=G2356,$G$2,IF(MAX(E2356:I2356)=H2356,$H$2,IF(MAX(E2356:I2356)=I2356,$I$2)))))</f>
        <v>10D</v>
      </c>
      <c r="L2356" s="4" t="n">
        <f aca="false">IF(MAX(E2356:I2356)=H2356,1,0)</f>
        <v>0</v>
      </c>
      <c r="M2356" s="4" t="n">
        <f aca="false">IF(MAX(E2356:I2356)=I2356,1,0)</f>
        <v>1</v>
      </c>
      <c r="O2356" s="4" t="n">
        <f aca="false">IF(CN2356&gt;E2356,1,0)</f>
        <v>1</v>
      </c>
      <c r="P2356" s="4" t="n">
        <f aca="false">IF(CN2356&gt;F2356,1,0)</f>
        <v>1</v>
      </c>
      <c r="Q2356" s="4" t="n">
        <f aca="false">IF(CN2356&gt;G2356,1,0)</f>
        <v>1</v>
      </c>
      <c r="R2356" s="4" t="n">
        <f aca="false">IF(CN2356&gt;H2356,1,0)</f>
        <v>1</v>
      </c>
      <c r="S2356" s="4" t="n">
        <f aca="false">IF(CN2356&gt;I2356,1,0)</f>
        <v>1</v>
      </c>
      <c r="T2356" s="25" t="n">
        <f aca="false">IF(AND(AND(R2356=0,S2356=0,Q2356=0),OR(S2355=1,S2354=1,S2353=1)),1,0)</f>
        <v>0</v>
      </c>
      <c r="U2356" s="13" t="n">
        <f aca="false">SUM(CM2355:CM2356)</f>
        <v>0.00559420315895842</v>
      </c>
      <c r="AV2356" s="0"/>
      <c r="AW2356" s="55" t="n">
        <f aca="false">IF(EC2356&gt;$AW$2,1,0)</f>
        <v>1</v>
      </c>
      <c r="AX2356" s="0" t="n">
        <f aca="false">IF(AND(I2356&gt;G2356,I2355&lt;G2355),1,IF(OR(AND(I2356&gt;F2356,I2355&lt;F2355),AND(I2356&gt;E2356,I2355&lt;E2355)),1,0))</f>
        <v>0</v>
      </c>
      <c r="AY2356" s="0" t="n">
        <f aca="false">IF(K2355="10D",1,0)</f>
        <v>1</v>
      </c>
      <c r="AZ2356" s="0" t="n">
        <f aca="false">IF(AND(I2356&gt;G2356,I2355&lt;G2355,I2356&gt;F2356,I2355&gt;F2355,I2356&gt;E2356,I2355&gt;E2355),1,0)</f>
        <v>0</v>
      </c>
      <c r="BA2356" s="56" t="n">
        <f aca="false">IF(G2356&gt;H2356,1,0)</f>
        <v>0</v>
      </c>
      <c r="BB2356" s="56" t="n">
        <f aca="false">IF(I2356&lt;F2356,1,0)</f>
        <v>0</v>
      </c>
      <c r="BC2356" s="0" t="n">
        <f aca="false">IF(AND(SUM(AW2355:AX2355)=2,AY2356=1),1,IF(SUM(AX2354:AX2356)=0,0,IF(AND(OR(AW2354=1,AX2354=1),OR(AW2355=1,AX2355=1),AY2356=1),1,IF(AND(SUM(AW2356:AY2356)=2,SUM(AW2354:AX2354)=2,AX2354=1),1,0))))</f>
        <v>0</v>
      </c>
      <c r="BD2356" s="57" t="str">
        <f aca="false">IF(AND(SUM(BC2354:BC2356)&gt;=1,BA2356=1,SUM(AZ2351:AZ2356)&gt;=1),1,IF(BC2356=0,"",IF(AND(BC2356=1,AZ2356=0,AZ2355=0,AZ2354=0),1,IF(AND(BC2356=1,OR(AZ2356=1,AZ2355=1,AZ2354)),IF(BA2356=1,1,0)))))</f>
        <v/>
      </c>
      <c r="BE2356" s="50" t="str">
        <f aca="false">IF(AND(BD2356=1,BD2355=1),0,IF(BD2356=1,SUM(CM2357:CM2395),""))</f>
        <v/>
      </c>
      <c r="BF2356" s="20" t="n">
        <f aca="false">IF(AND(BB2356=1,BB2355=1,BE2315&lt;&gt;0),"",IF(AND(BB2355=0,BB2356=1),BF2355,IF(AND(BB2356=1,BB2355=1),BF2355,IF(AND(BF2355="",BE2355="",OR(BD2355=0,BD2355="")),"",IF(AND(BF2355="",BE2316=0),"",IF(AND(BE2316&lt;&gt;"",BF2355=BE2316),"",IF(AND(BD2355=1,BE2355&lt;&gt;0),CM2356,IF(BF2355&lt;&gt;0,BF2355+CM2356,IF(BF2355="","")))))))))</f>
        <v>0.0238146903930608</v>
      </c>
      <c r="BH2356" s="50"/>
      <c r="BI2356" s="0"/>
      <c r="BU2356" s="0"/>
      <c r="BZ2356" s="49"/>
      <c r="CG2356" s="13"/>
      <c r="CH2356" s="40"/>
      <c r="CI2356" s="13"/>
      <c r="CL2356" s="6" t="n">
        <f aca="false">C2356</f>
        <v>40662</v>
      </c>
      <c r="CM2356" s="13" t="n">
        <f aca="false">CN2356/CN2355-1</f>
        <v>0.00235103960032323</v>
      </c>
      <c r="CN2356" s="76" t="n">
        <v>136.43</v>
      </c>
      <c r="CO2356" s="13" t="n">
        <f aca="false">CN2356/CN2351-1</f>
        <v>0.0198086410524743</v>
      </c>
      <c r="CY2356" s="4" t="n">
        <v>136.16</v>
      </c>
      <c r="CZ2356" s="4" t="n">
        <v>136.43</v>
      </c>
      <c r="DA2356" s="33" t="n">
        <f aca="false">CZ2356-CN2356</f>
        <v>0</v>
      </c>
      <c r="DB2356" s="16" t="n">
        <f aca="false">CZ2356/CY2356-1</f>
        <v>0.00198296122209163</v>
      </c>
      <c r="DC2356" s="15" t="n">
        <f aca="false">CY2356/CZ2355-1</f>
        <v>0.000367349937550276</v>
      </c>
      <c r="DD2356" s="15" t="n">
        <f aca="false">CZ2356/CZ2355-1</f>
        <v>0.00235103960032323</v>
      </c>
      <c r="DE2356" s="34" t="str">
        <f aca="false">IF(CW2356=0,"",-DC2356*CS2356)</f>
        <v/>
      </c>
      <c r="DY2356" s="6"/>
      <c r="EB2356" s="6" t="n">
        <f aca="false">CL2356</f>
        <v>40662</v>
      </c>
      <c r="EC2356" s="13" t="n">
        <f aca="false">SUM(CM2354:CM2356)</f>
        <v>0.0121154100644638</v>
      </c>
    </row>
    <row r="2357" customFormat="false" ht="15" hidden="false" customHeight="false" outlineLevel="0" collapsed="false">
      <c r="A2357" s="0" t="n">
        <f aca="false">IF(FR2357=1,CZ2357,0)</f>
        <v>0</v>
      </c>
      <c r="C2357" s="6" t="n">
        <v>40665</v>
      </c>
      <c r="D2357" s="0" t="n">
        <f aca="false">IF(E2357&gt;E2356,1,0)</f>
        <v>1</v>
      </c>
      <c r="E2357" s="46" t="n">
        <v>122.3144</v>
      </c>
      <c r="F2357" s="46" t="n">
        <v>130.0817</v>
      </c>
      <c r="G2357" s="46" t="n">
        <v>131.9725</v>
      </c>
      <c r="H2357" s="46" t="n">
        <v>132.6394</v>
      </c>
      <c r="I2357" s="46" t="n">
        <v>134.1611</v>
      </c>
      <c r="J2357" s="47" t="str">
        <f aca="false">IF(MIN(E2357:I2357)=E2357,$E$2,IF(MIN(E2357:I2357)=F2357,$F$2,IF(MIN(E2357:I2357)=G2357,$G$2,IF(MIN(E2357:I2357)=H2357,$H$2,IF(MIN(E2357:I2357)=I2357,$I$2)))))</f>
        <v>200D</v>
      </c>
      <c r="K2357" s="47" t="str">
        <f aca="false">IF(MAX(E2357:I2357)=E2357,$E$2,IF(MAX(E2357:I2357)=F2357,$F$2,IF(MAX(E2357:I2357)=G2357,$G$2,IF(MAX(E2357:I2357)=H2357,$H$2,IF(MAX(E2357:I2357)=I2357,$I$2)))))</f>
        <v>10D</v>
      </c>
      <c r="L2357" s="4" t="n">
        <f aca="false">IF(MAX(E2357:I2357)=H2357,1,0)</f>
        <v>0</v>
      </c>
      <c r="M2357" s="4" t="n">
        <f aca="false">IF(MAX(E2357:I2357)=I2357,1,0)</f>
        <v>1</v>
      </c>
      <c r="O2357" s="4" t="n">
        <f aca="false">IF(CN2357&gt;E2357,1,0)</f>
        <v>1</v>
      </c>
      <c r="P2357" s="4" t="n">
        <f aca="false">IF(CN2357&gt;F2357,1,0)</f>
        <v>1</v>
      </c>
      <c r="Q2357" s="4" t="n">
        <f aca="false">IF(CN2357&gt;G2357,1,0)</f>
        <v>1</v>
      </c>
      <c r="R2357" s="4" t="n">
        <f aca="false">IF(CN2357&gt;H2357,1,0)</f>
        <v>1</v>
      </c>
      <c r="S2357" s="4" t="n">
        <f aca="false">IF(CN2357&gt;I2357,1,0)</f>
        <v>1</v>
      </c>
      <c r="T2357" s="25" t="n">
        <f aca="false">IF(AND(AND(R2357=0,S2357=0,Q2357=0),OR(S2356=1,S2355=1,S2354=1)),1,0)</f>
        <v>0</v>
      </c>
      <c r="U2357" s="13" t="n">
        <f aca="false">SUM(CM2356:CM2357)</f>
        <v>0.000811788702426819</v>
      </c>
      <c r="AV2357" s="0"/>
      <c r="AW2357" s="55" t="n">
        <f aca="false">IF(EC2357&gt;$AW$2,1,0)</f>
        <v>0</v>
      </c>
      <c r="AX2357" s="0" t="n">
        <f aca="false">IF(AND(I2357&gt;G2357,I2356&lt;G2356),1,IF(OR(AND(I2357&gt;F2357,I2356&lt;F2356),AND(I2357&gt;E2357,I2356&lt;E2356)),1,0))</f>
        <v>0</v>
      </c>
      <c r="AY2357" s="0" t="n">
        <f aca="false">IF(K2356="10D",1,0)</f>
        <v>1</v>
      </c>
      <c r="AZ2357" s="0" t="n">
        <f aca="false">IF(AND(I2357&gt;G2357,I2356&lt;G2356,I2357&gt;F2357,I2356&gt;F2356,I2357&gt;E2357,I2356&gt;E2356),1,0)</f>
        <v>0</v>
      </c>
      <c r="BA2357" s="56" t="n">
        <f aca="false">IF(G2357&gt;H2357,1,0)</f>
        <v>0</v>
      </c>
      <c r="BB2357" s="56" t="n">
        <f aca="false">IF(I2357&lt;F2357,1,0)</f>
        <v>0</v>
      </c>
      <c r="BC2357" s="0" t="n">
        <f aca="false">IF(AND(SUM(AW2356:AX2356)=2,AY2357=1),1,IF(SUM(AX2355:AX2357)=0,0,IF(AND(OR(AW2355=1,AX2355=1),OR(AW2356=1,AX2356=1),AY2357=1),1,IF(AND(SUM(AW2357:AY2357)=2,SUM(AW2355:AX2355)=2,AX2355=1),1,0))))</f>
        <v>0</v>
      </c>
      <c r="BD2357" s="57" t="str">
        <f aca="false">IF(AND(SUM(BC2355:BC2357)&gt;=1,BA2357=1,SUM(AZ2352:AZ2357)&gt;=1),1,IF(BC2357=0,"",IF(AND(BC2357=1,AZ2357=0,AZ2356=0,AZ2355=0),1,IF(AND(BC2357=1,OR(AZ2357=1,AZ2356=1,AZ2355)),IF(BA2357=1,1,0)))))</f>
        <v/>
      </c>
      <c r="BE2357" s="50" t="str">
        <f aca="false">IF(AND(BD2357=1,BD2356=1),0,IF(BD2357=1,SUM(CM2358:CM2396),""))</f>
        <v/>
      </c>
      <c r="BF2357" s="20" t="n">
        <f aca="false">IF(AND(BB2357=1,BB2356=1,BE2316&lt;&gt;0),"",IF(AND(BB2356=0,BB2357=1),BF2356,IF(AND(BB2357=1,BB2356=1),BF2356,IF(AND(BF2356="",BE2356="",OR(BD2356=0,BD2356="")),"",IF(AND(BF2356="",BE2317=0),"",IF(AND(BE2317&lt;&gt;"",BF2356=BE2317),"",IF(AND(BD2356=1,BE2356&lt;&gt;0),CM2357,IF(BF2356&lt;&gt;0,BF2356+CM2357,IF(BF2356="","")))))))))</f>
        <v>0.0222754394951644</v>
      </c>
      <c r="BH2357" s="50"/>
      <c r="BI2357" s="0"/>
      <c r="BU2357" s="0"/>
      <c r="BZ2357" s="49"/>
      <c r="CG2357" s="13"/>
      <c r="CH2357" s="40"/>
      <c r="CI2357" s="13"/>
      <c r="CL2357" s="6" t="n">
        <f aca="false">C2357</f>
        <v>40665</v>
      </c>
      <c r="CM2357" s="13" t="n">
        <f aca="false">CN2357/CN2356-1</f>
        <v>-0.00153925089789642</v>
      </c>
      <c r="CN2357" s="76" t="n">
        <v>136.22</v>
      </c>
      <c r="CO2357" s="13" t="n">
        <f aca="false">CN2357/CN2352-1</f>
        <v>0.019305597126609</v>
      </c>
      <c r="CY2357" s="4" t="n">
        <v>137.07</v>
      </c>
      <c r="CZ2357" s="4" t="n">
        <v>136.22</v>
      </c>
      <c r="DA2357" s="33" t="n">
        <f aca="false">CZ2357-CN2357</f>
        <v>0</v>
      </c>
      <c r="DB2357" s="16" t="n">
        <f aca="false">CZ2357/CY2357-1</f>
        <v>-0.00620121106004223</v>
      </c>
      <c r="DC2357" s="15" t="n">
        <f aca="false">CY2357/CZ2356-1</f>
        <v>0.00469105035549355</v>
      </c>
      <c r="DD2357" s="15" t="n">
        <f aca="false">CZ2357/CZ2356-1</f>
        <v>-0.00153925089789642</v>
      </c>
      <c r="DE2357" s="34" t="str">
        <f aca="false">IF(CW2357=0,"",-DC2357*CS2357)</f>
        <v/>
      </c>
      <c r="DY2357" s="6"/>
      <c r="EB2357" s="6" t="n">
        <f aca="false">CL2357</f>
        <v>40665</v>
      </c>
      <c r="EC2357" s="13" t="n">
        <f aca="false">SUM(CM2355:CM2357)</f>
        <v>0.00405495226106201</v>
      </c>
    </row>
    <row r="2358" customFormat="false" ht="15" hidden="false" customHeight="false" outlineLevel="0" collapsed="false">
      <c r="A2358" s="0" t="n">
        <f aca="false">IF(FR2358=1,CZ2358,0)</f>
        <v>0</v>
      </c>
      <c r="C2358" s="6" t="n">
        <v>40666</v>
      </c>
      <c r="D2358" s="0" t="n">
        <f aca="false">IF(E2358&gt;E2357,1,0)</f>
        <v>1</v>
      </c>
      <c r="E2358" s="46" t="n">
        <v>122.4566</v>
      </c>
      <c r="F2358" s="46" t="n">
        <v>130.2062</v>
      </c>
      <c r="G2358" s="46" t="n">
        <v>131.9965</v>
      </c>
      <c r="H2358" s="46" t="n">
        <v>132.839</v>
      </c>
      <c r="I2358" s="46" t="n">
        <v>134.6781</v>
      </c>
      <c r="J2358" s="47" t="str">
        <f aca="false">IF(MIN(E2358:I2358)=E2358,$E$2,IF(MIN(E2358:I2358)=F2358,$F$2,IF(MIN(E2358:I2358)=G2358,$G$2,IF(MIN(E2358:I2358)=H2358,$H$2,IF(MIN(E2358:I2358)=I2358,$I$2)))))</f>
        <v>200D</v>
      </c>
      <c r="K2358" s="47" t="str">
        <f aca="false">IF(MAX(E2358:I2358)=E2358,$E$2,IF(MAX(E2358:I2358)=F2358,$F$2,IF(MAX(E2358:I2358)=G2358,$G$2,IF(MAX(E2358:I2358)=H2358,$H$2,IF(MAX(E2358:I2358)=I2358,$I$2)))))</f>
        <v>10D</v>
      </c>
      <c r="L2358" s="4" t="n">
        <f aca="false">IF(MAX(E2358:I2358)=H2358,1,0)</f>
        <v>0</v>
      </c>
      <c r="M2358" s="4" t="n">
        <f aca="false">IF(MAX(E2358:I2358)=I2358,1,0)</f>
        <v>1</v>
      </c>
      <c r="O2358" s="4" t="n">
        <f aca="false">IF(CN2358&gt;E2358,1,0)</f>
        <v>1</v>
      </c>
      <c r="P2358" s="4" t="n">
        <f aca="false">IF(CN2358&gt;F2358,1,0)</f>
        <v>1</v>
      </c>
      <c r="Q2358" s="4" t="n">
        <f aca="false">IF(CN2358&gt;G2358,1,0)</f>
        <v>1</v>
      </c>
      <c r="R2358" s="4" t="n">
        <f aca="false">IF(CN2358&gt;H2358,1,0)</f>
        <v>1</v>
      </c>
      <c r="S2358" s="4" t="n">
        <f aca="false">IF(CN2358&gt;I2358,1,0)</f>
        <v>1</v>
      </c>
      <c r="T2358" s="25" t="n">
        <f aca="false">IF(AND(AND(R2358=0,S2358=0,Q2358=0),OR(S2357=1,S2356=1,S2355=1)),1,0)</f>
        <v>0</v>
      </c>
      <c r="U2358" s="13" t="n">
        <f aca="false">SUM(CM2357:CM2358)</f>
        <v>-0.00513637320005478</v>
      </c>
      <c r="AV2358" s="0"/>
      <c r="AW2358" s="55" t="n">
        <f aca="false">IF(EC2358&gt;$AW$2,1,0)</f>
        <v>0</v>
      </c>
      <c r="AX2358" s="0" t="n">
        <f aca="false">IF(AND(I2358&gt;G2358,I2357&lt;G2357),1,IF(OR(AND(I2358&gt;F2358,I2357&lt;F2357),AND(I2358&gt;E2358,I2357&lt;E2357)),1,0))</f>
        <v>0</v>
      </c>
      <c r="AY2358" s="0" t="n">
        <f aca="false">IF(K2357="10D",1,0)</f>
        <v>1</v>
      </c>
      <c r="AZ2358" s="0" t="n">
        <f aca="false">IF(AND(I2358&gt;G2358,I2357&lt;G2357,I2358&gt;F2358,I2357&gt;F2357,I2358&gt;E2358,I2357&gt;E2357),1,0)</f>
        <v>0</v>
      </c>
      <c r="BA2358" s="56" t="n">
        <f aca="false">IF(G2358&gt;H2358,1,0)</f>
        <v>0</v>
      </c>
      <c r="BB2358" s="56" t="n">
        <f aca="false">IF(I2358&lt;F2358,1,0)</f>
        <v>0</v>
      </c>
      <c r="BC2358" s="0" t="n">
        <f aca="false">IF(AND(SUM(AW2357:AX2357)=2,AY2358=1),1,IF(SUM(AX2356:AX2358)=0,0,IF(AND(OR(AW2356=1,AX2356=1),OR(AW2357=1,AX2357=1),AY2358=1),1,IF(AND(SUM(AW2358:AY2358)=2,SUM(AW2356:AX2356)=2,AX2356=1),1,0))))</f>
        <v>0</v>
      </c>
      <c r="BD2358" s="57" t="str">
        <f aca="false">IF(AND(SUM(BC2356:BC2358)&gt;=1,BA2358=1,SUM(AZ2353:AZ2358)&gt;=1),1,IF(BC2358=0,"",IF(AND(BC2358=1,AZ2358=0,AZ2357=0,AZ2356=0),1,IF(AND(BC2358=1,OR(AZ2358=1,AZ2357=1,AZ2356)),IF(BA2358=1,1,0)))))</f>
        <v/>
      </c>
      <c r="BE2358" s="50" t="str">
        <f aca="false">IF(AND(BD2358=1,BD2357=1),0,IF(BD2358=1,SUM(CM2359:CM2397),""))</f>
        <v/>
      </c>
      <c r="BF2358" s="20" t="n">
        <f aca="false">IF(AND(BB2358=1,BB2357=1,BE2317&lt;&gt;0),"",IF(AND(BB2357=0,BB2358=1),BF2357,IF(AND(BB2358=1,BB2357=1),BF2357,IF(AND(BF2357="",BE2357="",OR(BD2357=0,BD2357="")),"",IF(AND(BF2357="",BE2318=0),"",IF(AND(BE2318&lt;&gt;"",BF2357=BE2318),"",IF(AND(BD2357=1,BE2357&lt;&gt;0),CM2358,IF(BF2357&lt;&gt;0,BF2357+CM2358,IF(BF2357="","")))))))))</f>
        <v>0.0186783171930061</v>
      </c>
      <c r="BH2358" s="50"/>
      <c r="BI2358" s="0"/>
      <c r="BU2358" s="0"/>
      <c r="BZ2358" s="49"/>
      <c r="CG2358" s="13"/>
      <c r="CH2358" s="40"/>
      <c r="CI2358" s="13"/>
      <c r="CL2358" s="6" t="n">
        <f aca="false">C2358</f>
        <v>40666</v>
      </c>
      <c r="CM2358" s="13" t="n">
        <f aca="false">CN2358/CN2357-1</f>
        <v>-0.00359712230215836</v>
      </c>
      <c r="CN2358" s="76" t="n">
        <v>135.73</v>
      </c>
      <c r="CO2358" s="13" t="n">
        <f aca="false">CN2358/CN2353-1</f>
        <v>0.00696634048267319</v>
      </c>
      <c r="CY2358" s="4" t="n">
        <v>135.96</v>
      </c>
      <c r="CZ2358" s="4" t="n">
        <v>135.73</v>
      </c>
      <c r="DA2358" s="33" t="n">
        <f aca="false">CZ2358-CN2358</f>
        <v>0</v>
      </c>
      <c r="DB2358" s="16" t="n">
        <f aca="false">CZ2358/CY2358-1</f>
        <v>-0.00169167402177128</v>
      </c>
      <c r="DC2358" s="15" t="n">
        <f aca="false">CY2358/CZ2357-1</f>
        <v>-0.0019086771399206</v>
      </c>
      <c r="DD2358" s="15" t="n">
        <f aca="false">CZ2358/CZ2357-1</f>
        <v>-0.00359712230215836</v>
      </c>
      <c r="DE2358" s="34" t="str">
        <f aca="false">IF(CW2358=0,"",-DC2358*CS2358)</f>
        <v/>
      </c>
      <c r="DY2358" s="6"/>
      <c r="EB2358" s="6" t="n">
        <f aca="false">CL2358</f>
        <v>40666</v>
      </c>
      <c r="EC2358" s="13" t="n">
        <f aca="false">SUM(CM2356:CM2358)</f>
        <v>-0.00278533359973154</v>
      </c>
    </row>
    <row r="2359" customFormat="false" ht="15" hidden="false" customHeight="false" outlineLevel="0" collapsed="false">
      <c r="A2359" s="0" t="n">
        <f aca="false">IF(FR2359=1,CZ2359,0)</f>
        <v>0</v>
      </c>
      <c r="C2359" s="6" t="n">
        <v>40667</v>
      </c>
      <c r="D2359" s="0" t="n">
        <f aca="false">IF(E2359&gt;E2358,1,0)</f>
        <v>1</v>
      </c>
      <c r="E2359" s="46" t="n">
        <v>122.5884</v>
      </c>
      <c r="F2359" s="46" t="n">
        <v>130.3169</v>
      </c>
      <c r="G2359" s="46" t="n">
        <v>132.0565</v>
      </c>
      <c r="H2359" s="46" t="n">
        <v>133.0237</v>
      </c>
      <c r="I2359" s="46" t="n">
        <v>135.0301</v>
      </c>
      <c r="J2359" s="47" t="str">
        <f aca="false">IF(MIN(E2359:I2359)=E2359,$E$2,IF(MIN(E2359:I2359)=F2359,$F$2,IF(MIN(E2359:I2359)=G2359,$G$2,IF(MIN(E2359:I2359)=H2359,$H$2,IF(MIN(E2359:I2359)=I2359,$I$2)))))</f>
        <v>200D</v>
      </c>
      <c r="K2359" s="47" t="str">
        <f aca="false">IF(MAX(E2359:I2359)=E2359,$E$2,IF(MAX(E2359:I2359)=F2359,$F$2,IF(MAX(E2359:I2359)=G2359,$G$2,IF(MAX(E2359:I2359)=H2359,$H$2,IF(MAX(E2359:I2359)=I2359,$I$2)))))</f>
        <v>10D</v>
      </c>
      <c r="L2359" s="4" t="n">
        <f aca="false">IF(MAX(E2359:I2359)=H2359,1,0)</f>
        <v>0</v>
      </c>
      <c r="M2359" s="4" t="n">
        <f aca="false">IF(MAX(E2359:I2359)=I2359,1,0)</f>
        <v>1</v>
      </c>
      <c r="O2359" s="4" t="n">
        <f aca="false">IF(CN2359&gt;E2359,1,0)</f>
        <v>1</v>
      </c>
      <c r="P2359" s="4" t="n">
        <f aca="false">IF(CN2359&gt;F2359,1,0)</f>
        <v>1</v>
      </c>
      <c r="Q2359" s="4" t="n">
        <f aca="false">IF(CN2359&gt;G2359,1,0)</f>
        <v>1</v>
      </c>
      <c r="R2359" s="4" t="n">
        <f aca="false">IF(CN2359&gt;H2359,1,0)</f>
        <v>1</v>
      </c>
      <c r="S2359" s="4" t="n">
        <f aca="false">IF(CN2359&gt;I2359,1,0)</f>
        <v>0</v>
      </c>
      <c r="T2359" s="25" t="n">
        <f aca="false">IF(AND(AND(R2359=0,S2359=0,Q2359=0),OR(S2358=1,S2357=1,S2356=1)),1,0)</f>
        <v>0</v>
      </c>
      <c r="U2359" s="13" t="n">
        <f aca="false">SUM(CM2358:CM2359)</f>
        <v>-0.0102279334713913</v>
      </c>
      <c r="AV2359" s="0"/>
      <c r="AW2359" s="55" t="n">
        <f aca="false">IF(EC2359&gt;$AW$2,1,0)</f>
        <v>0</v>
      </c>
      <c r="AX2359" s="0" t="n">
        <f aca="false">IF(AND(I2359&gt;G2359,I2358&lt;G2358),1,IF(OR(AND(I2359&gt;F2359,I2358&lt;F2358),AND(I2359&gt;E2359,I2358&lt;E2358)),1,0))</f>
        <v>0</v>
      </c>
      <c r="AY2359" s="0" t="n">
        <f aca="false">IF(K2358="10D",1,0)</f>
        <v>1</v>
      </c>
      <c r="AZ2359" s="0" t="n">
        <f aca="false">IF(AND(I2359&gt;G2359,I2358&lt;G2358,I2359&gt;F2359,I2358&gt;F2358,I2359&gt;E2359,I2358&gt;E2358),1,0)</f>
        <v>0</v>
      </c>
      <c r="BA2359" s="56" t="n">
        <f aca="false">IF(G2359&gt;H2359,1,0)</f>
        <v>0</v>
      </c>
      <c r="BB2359" s="56" t="n">
        <f aca="false">IF(I2359&lt;F2359,1,0)</f>
        <v>0</v>
      </c>
      <c r="BC2359" s="0" t="n">
        <f aca="false">IF(AND(SUM(AW2358:AX2358)=2,AY2359=1),1,IF(SUM(AX2357:AX2359)=0,0,IF(AND(OR(AW2357=1,AX2357=1),OR(AW2358=1,AX2358=1),AY2359=1),1,IF(AND(SUM(AW2359:AY2359)=2,SUM(AW2357:AX2357)=2,AX2357=1),1,0))))</f>
        <v>0</v>
      </c>
      <c r="BD2359" s="57" t="str">
        <f aca="false">IF(AND(SUM(BC2357:BC2359)&gt;=1,BA2359=1,SUM(AZ2354:AZ2359)&gt;=1),1,IF(BC2359=0,"",IF(AND(BC2359=1,AZ2359=0,AZ2358=0,AZ2357=0),1,IF(AND(BC2359=1,OR(AZ2359=1,AZ2358=1,AZ2357)),IF(BA2359=1,1,0)))))</f>
        <v/>
      </c>
      <c r="BE2359" s="50" t="str">
        <f aca="false">IF(AND(BD2359=1,BD2358=1),0,IF(BD2359=1,SUM(CM2360:CM2398),""))</f>
        <v/>
      </c>
      <c r="BF2359" s="20" t="n">
        <f aca="false">IF(AND(BB2359=1,BB2358=1,BE2318&lt;&gt;0),"",IF(AND(BB2358=0,BB2359=1),BF2358,IF(AND(BB2359=1,BB2358=1),BF2358,IF(AND(BF2358="",BE2358="",OR(BD2358=0,BD2358="")),"",IF(AND(BF2358="",BE2319=0),"",IF(AND(BE2319&lt;&gt;"",BF2358=BE2319),"",IF(AND(BD2358=1,BE2358&lt;&gt;0),CM2359,IF(BF2358&lt;&gt;0,BF2358+CM2359,IF(BF2358="","")))))))))</f>
        <v>0.0120475060237731</v>
      </c>
      <c r="BH2359" s="50"/>
      <c r="BI2359" s="0"/>
      <c r="BU2359" s="0"/>
      <c r="BZ2359" s="49"/>
      <c r="CG2359" s="13"/>
      <c r="CH2359" s="40"/>
      <c r="CI2359" s="13"/>
      <c r="CL2359" s="6" t="n">
        <f aca="false">C2359</f>
        <v>40667</v>
      </c>
      <c r="CM2359" s="13" t="n">
        <f aca="false">CN2359/CN2358-1</f>
        <v>-0.00663081116923292</v>
      </c>
      <c r="CN2359" s="76" t="n">
        <v>134.83</v>
      </c>
      <c r="CO2359" s="13" t="n">
        <f aca="false">CN2359/CN2354-1</f>
        <v>-0.00619149406648467</v>
      </c>
      <c r="CY2359" s="4" t="n">
        <v>135.67</v>
      </c>
      <c r="CZ2359" s="4" t="n">
        <v>134.83</v>
      </c>
      <c r="DA2359" s="33" t="n">
        <f aca="false">CZ2359-CN2359</f>
        <v>0</v>
      </c>
      <c r="DB2359" s="16" t="n">
        <f aca="false">CZ2359/CY2359-1</f>
        <v>-0.00619149406648467</v>
      </c>
      <c r="DC2359" s="15" t="n">
        <f aca="false">CY2359/CZ2358-1</f>
        <v>-0.000442054077948839</v>
      </c>
      <c r="DD2359" s="15" t="n">
        <f aca="false">CZ2359/CZ2358-1</f>
        <v>-0.00663081116923292</v>
      </c>
      <c r="DE2359" s="34" t="str">
        <f aca="false">IF(CW2359=0,"",-DC2359*CS2359)</f>
        <v/>
      </c>
      <c r="DY2359" s="6"/>
      <c r="EB2359" s="6" t="n">
        <f aca="false">CL2359</f>
        <v>40667</v>
      </c>
      <c r="EC2359" s="13" t="n">
        <f aca="false">SUM(CM2357:CM2359)</f>
        <v>-0.0117671843692877</v>
      </c>
    </row>
    <row r="2360" customFormat="false" ht="15" hidden="false" customHeight="false" outlineLevel="0" collapsed="false">
      <c r="A2360" s="0" t="n">
        <f aca="false">IF(FR2360=1,CZ2360,0)</f>
        <v>0</v>
      </c>
      <c r="C2360" s="6" t="n">
        <v>40668</v>
      </c>
      <c r="D2360" s="0" t="n">
        <f aca="false">IF(E2360&gt;E2359,1,0)</f>
        <v>1</v>
      </c>
      <c r="E2360" s="46" t="n">
        <v>122.7211</v>
      </c>
      <c r="F2360" s="46" t="n">
        <v>130.4082</v>
      </c>
      <c r="G2360" s="46" t="n">
        <v>132.1083</v>
      </c>
      <c r="H2360" s="46" t="n">
        <v>133.1554</v>
      </c>
      <c r="I2360" s="46" t="n">
        <v>135.0811</v>
      </c>
      <c r="J2360" s="47" t="str">
        <f aca="false">IF(MIN(E2360:I2360)=E2360,$E$2,IF(MIN(E2360:I2360)=F2360,$F$2,IF(MIN(E2360:I2360)=G2360,$G$2,IF(MIN(E2360:I2360)=H2360,$H$2,IF(MIN(E2360:I2360)=I2360,$I$2)))))</f>
        <v>200D</v>
      </c>
      <c r="K2360" s="47" t="str">
        <f aca="false">IF(MAX(E2360:I2360)=E2360,$E$2,IF(MAX(E2360:I2360)=F2360,$F$2,IF(MAX(E2360:I2360)=G2360,$G$2,IF(MAX(E2360:I2360)=H2360,$H$2,IF(MAX(E2360:I2360)=I2360,$I$2)))))</f>
        <v>10D</v>
      </c>
      <c r="L2360" s="4" t="n">
        <f aca="false">IF(MAX(E2360:I2360)=H2360,1,0)</f>
        <v>0</v>
      </c>
      <c r="M2360" s="4" t="n">
        <f aca="false">IF(MAX(E2360:I2360)=I2360,1,0)</f>
        <v>1</v>
      </c>
      <c r="O2360" s="4" t="n">
        <f aca="false">IF(CN2360&gt;E2360,1,0)</f>
        <v>1</v>
      </c>
      <c r="P2360" s="4" t="n">
        <f aca="false">IF(CN2360&gt;F2360,1,0)</f>
        <v>1</v>
      </c>
      <c r="Q2360" s="4" t="n">
        <f aca="false">IF(CN2360&gt;G2360,1,0)</f>
        <v>1</v>
      </c>
      <c r="R2360" s="4" t="n">
        <f aca="false">IF(CN2360&gt;H2360,1,0)</f>
        <v>1</v>
      </c>
      <c r="S2360" s="4" t="n">
        <f aca="false">IF(CN2360&gt;I2360,1,0)</f>
        <v>0</v>
      </c>
      <c r="T2360" s="25" t="n">
        <f aca="false">IF(AND(AND(R2360=0,S2360=0,Q2360=0),OR(S2359=1,S2358=1,S2357=1)),1,0)</f>
        <v>0</v>
      </c>
      <c r="U2360" s="13" t="n">
        <f aca="false">SUM(CM2359:CM2360)</f>
        <v>-0.0156792425272393</v>
      </c>
      <c r="AV2360" s="0"/>
      <c r="AW2360" s="55" t="n">
        <f aca="false">IF(EC2360&gt;$AW$2,1,0)</f>
        <v>0</v>
      </c>
      <c r="AX2360" s="0" t="n">
        <f aca="false">IF(AND(I2360&gt;G2360,I2359&lt;G2359),1,IF(OR(AND(I2360&gt;F2360,I2359&lt;F2359),AND(I2360&gt;E2360,I2359&lt;E2359)),1,0))</f>
        <v>0</v>
      </c>
      <c r="AY2360" s="0" t="n">
        <f aca="false">IF(K2359="10D",1,0)</f>
        <v>1</v>
      </c>
      <c r="AZ2360" s="0" t="n">
        <f aca="false">IF(AND(I2360&gt;G2360,I2359&lt;G2359,I2360&gt;F2360,I2359&gt;F2359,I2360&gt;E2360,I2359&gt;E2359),1,0)</f>
        <v>0</v>
      </c>
      <c r="BA2360" s="56" t="n">
        <f aca="false">IF(G2360&gt;H2360,1,0)</f>
        <v>0</v>
      </c>
      <c r="BB2360" s="56" t="n">
        <f aca="false">IF(I2360&lt;F2360,1,0)</f>
        <v>0</v>
      </c>
      <c r="BC2360" s="0" t="n">
        <f aca="false">IF(AND(SUM(AW2359:AX2359)=2,AY2360=1),1,IF(SUM(AX2358:AX2360)=0,0,IF(AND(OR(AW2358=1,AX2358=1),OR(AW2359=1,AX2359=1),AY2360=1),1,IF(AND(SUM(AW2360:AY2360)=2,SUM(AW2358:AX2358)=2,AX2358=1),1,0))))</f>
        <v>0</v>
      </c>
      <c r="BD2360" s="57" t="str">
        <f aca="false">IF(AND(SUM(BC2358:BC2360)&gt;=1,BA2360=1,SUM(AZ2355:AZ2360)&gt;=1),1,IF(BC2360=0,"",IF(AND(BC2360=1,AZ2360=0,AZ2359=0,AZ2358=0),1,IF(AND(BC2360=1,OR(AZ2360=1,AZ2359=1,AZ2358)),IF(BA2360=1,1,0)))))</f>
        <v/>
      </c>
      <c r="BE2360" s="50" t="str">
        <f aca="false">IF(AND(BD2360=1,BD2359=1),0,IF(BD2360=1,SUM(CM2361:CM2399),""))</f>
        <v/>
      </c>
      <c r="BF2360" s="20" t="n">
        <f aca="false">IF(AND(BB2360=1,BB2359=1,BE2319&lt;&gt;0),"",IF(AND(BB2359=0,BB2360=1),BF2359,IF(AND(BB2360=1,BB2359=1),BF2359,IF(AND(BF2359="",BE2359="",OR(BD2359=0,BD2359="")),"",IF(AND(BF2359="",BE2320=0),"",IF(AND(BE2320&lt;&gt;"",BF2359=BE2320),"",IF(AND(BD2359=1,BE2359&lt;&gt;0),CM2360,IF(BF2359&lt;&gt;0,BF2359+CM2360,IF(BF2359="","")))))))))</f>
        <v>0.00299907466576677</v>
      </c>
      <c r="BH2360" s="50"/>
      <c r="BI2360" s="0"/>
      <c r="BU2360" s="0"/>
      <c r="BZ2360" s="49"/>
      <c r="CG2360" s="13"/>
      <c r="CH2360" s="40"/>
      <c r="CI2360" s="13"/>
      <c r="CL2360" s="6" t="n">
        <f aca="false">C2360</f>
        <v>40668</v>
      </c>
      <c r="CM2360" s="13" t="n">
        <f aca="false">CN2360/CN2359-1</f>
        <v>-0.00904843135800637</v>
      </c>
      <c r="CN2360" s="76" t="n">
        <v>133.61</v>
      </c>
      <c r="CO2360" s="13" t="n">
        <f aca="false">CN2360/CN2355-1</f>
        <v>-0.0183674968775255</v>
      </c>
      <c r="CY2360" s="4" t="n">
        <v>134.08</v>
      </c>
      <c r="CZ2360" s="4" t="n">
        <v>133.61</v>
      </c>
      <c r="DA2360" s="33" t="n">
        <f aca="false">CZ2360-CN2360</f>
        <v>0</v>
      </c>
      <c r="DB2360" s="16" t="n">
        <f aca="false">CZ2360/CY2360-1</f>
        <v>-0.00350536992840089</v>
      </c>
      <c r="DC2360" s="15" t="n">
        <f aca="false">CY2360/CZ2359-1</f>
        <v>-0.00556256026106949</v>
      </c>
      <c r="DD2360" s="15" t="n">
        <f aca="false">CZ2360/CZ2359-1</f>
        <v>-0.00904843135800637</v>
      </c>
      <c r="DE2360" s="34" t="str">
        <f aca="false">IF(CW2360=0,"",-DC2360*CS2360)</f>
        <v/>
      </c>
      <c r="DY2360" s="6"/>
      <c r="EB2360" s="6" t="n">
        <f aca="false">CL2360</f>
        <v>40668</v>
      </c>
      <c r="EC2360" s="13" t="n">
        <f aca="false">SUM(CM2358:CM2360)</f>
        <v>-0.0192763648293977</v>
      </c>
    </row>
    <row r="2361" customFormat="false" ht="15" hidden="false" customHeight="false" outlineLevel="0" collapsed="false">
      <c r="A2361" s="0" t="n">
        <f aca="false">IF(FR2361=1,CZ2361,0)</f>
        <v>0</v>
      </c>
      <c r="C2361" s="6" t="n">
        <v>40669</v>
      </c>
      <c r="D2361" s="0" t="n">
        <f aca="false">IF(E2361&gt;E2360,1,0)</f>
        <v>1</v>
      </c>
      <c r="E2361" s="46" t="n">
        <v>122.8448</v>
      </c>
      <c r="F2361" s="46" t="n">
        <v>130.5046</v>
      </c>
      <c r="G2361" s="46" t="n">
        <v>132.1737</v>
      </c>
      <c r="H2361" s="46" t="n">
        <v>133.2654</v>
      </c>
      <c r="I2361" s="46" t="n">
        <v>135.1231</v>
      </c>
      <c r="J2361" s="47" t="str">
        <f aca="false">IF(MIN(E2361:I2361)=E2361,$E$2,IF(MIN(E2361:I2361)=F2361,$F$2,IF(MIN(E2361:I2361)=G2361,$G$2,IF(MIN(E2361:I2361)=H2361,$H$2,IF(MIN(E2361:I2361)=I2361,$I$2)))))</f>
        <v>200D</v>
      </c>
      <c r="K2361" s="47" t="str">
        <f aca="false">IF(MAX(E2361:I2361)=E2361,$E$2,IF(MAX(E2361:I2361)=F2361,$F$2,IF(MAX(E2361:I2361)=G2361,$G$2,IF(MAX(E2361:I2361)=H2361,$H$2,IF(MAX(E2361:I2361)=I2361,$I$2)))))</f>
        <v>10D</v>
      </c>
      <c r="L2361" s="4" t="n">
        <f aca="false">IF(MAX(E2361:I2361)=H2361,1,0)</f>
        <v>0</v>
      </c>
      <c r="M2361" s="4" t="n">
        <f aca="false">IF(MAX(E2361:I2361)=I2361,1,0)</f>
        <v>1</v>
      </c>
      <c r="O2361" s="4" t="n">
        <f aca="false">IF(CN2361&gt;E2361,1,0)</f>
        <v>1</v>
      </c>
      <c r="P2361" s="4" t="n">
        <f aca="false">IF(CN2361&gt;F2361,1,0)</f>
        <v>1</v>
      </c>
      <c r="Q2361" s="4" t="n">
        <f aca="false">IF(CN2361&gt;G2361,1,0)</f>
        <v>1</v>
      </c>
      <c r="R2361" s="4" t="n">
        <f aca="false">IF(CN2361&gt;H2361,1,0)</f>
        <v>1</v>
      </c>
      <c r="S2361" s="4" t="n">
        <f aca="false">IF(CN2361&gt;I2361,1,0)</f>
        <v>0</v>
      </c>
      <c r="T2361" s="25" t="n">
        <f aca="false">IF(AND(AND(R2361=0,S2361=0,Q2361=0),OR(S2360=1,S2359=1,S2358=1)),1,0)</f>
        <v>0</v>
      </c>
      <c r="U2361" s="13" t="n">
        <f aca="false">SUM(CM2360:CM2361)</f>
        <v>-0.00463259422006779</v>
      </c>
      <c r="AV2361" s="0"/>
      <c r="AW2361" s="55" t="n">
        <f aca="false">IF(EC2361&gt;$AW$2,1,0)</f>
        <v>0</v>
      </c>
      <c r="AX2361" s="0" t="n">
        <f aca="false">IF(AND(I2361&gt;G2361,I2360&lt;G2360),1,IF(OR(AND(I2361&gt;F2361,I2360&lt;F2360),AND(I2361&gt;E2361,I2360&lt;E2360)),1,0))</f>
        <v>0</v>
      </c>
      <c r="AY2361" s="0" t="n">
        <f aca="false">IF(K2360="10D",1,0)</f>
        <v>1</v>
      </c>
      <c r="AZ2361" s="0" t="n">
        <f aca="false">IF(AND(I2361&gt;G2361,I2360&lt;G2360,I2361&gt;F2361,I2360&gt;F2360,I2361&gt;E2361,I2360&gt;E2360),1,0)</f>
        <v>0</v>
      </c>
      <c r="BA2361" s="56" t="n">
        <f aca="false">IF(G2361&gt;H2361,1,0)</f>
        <v>0</v>
      </c>
      <c r="BB2361" s="56" t="n">
        <f aca="false">IF(I2361&lt;F2361,1,0)</f>
        <v>0</v>
      </c>
      <c r="BC2361" s="0" t="n">
        <f aca="false">IF(AND(SUM(AW2360:AX2360)=2,AY2361=1),1,IF(SUM(AX2359:AX2361)=0,0,IF(AND(OR(AW2359=1,AX2359=1),OR(AW2360=1,AX2360=1),AY2361=1),1,IF(AND(SUM(AW2361:AY2361)=2,SUM(AW2359:AX2359)=2,AX2359=1),1,0))))</f>
        <v>0</v>
      </c>
      <c r="BD2361" s="57" t="str">
        <f aca="false">IF(AND(SUM(BC2359:BC2361)&gt;=1,BA2361=1,SUM(AZ2356:AZ2361)&gt;=1),1,IF(BC2361=0,"",IF(AND(BC2361=1,AZ2361=0,AZ2360=0,AZ2359=0),1,IF(AND(BC2361=1,OR(AZ2361=1,AZ2360=1,AZ2359)),IF(BA2361=1,1,0)))))</f>
        <v/>
      </c>
      <c r="BE2361" s="50" t="str">
        <f aca="false">IF(AND(BD2361=1,BD2360=1),0,IF(BD2361=1,SUM(CM2362:CM2400),""))</f>
        <v/>
      </c>
      <c r="BF2361" s="20" t="n">
        <f aca="false">IF(AND(BB2361=1,BB2360=1,BE2320&lt;&gt;0),"",IF(AND(BB2360=0,BB2361=1),BF2360,IF(AND(BB2361=1,BB2360=1),BF2360,IF(AND(BF2360="",BE2360="",OR(BD2360=0,BD2360="")),"",IF(AND(BF2360="",BE2321=0),"",IF(AND(BE2321&lt;&gt;"",BF2360=BE2321),"",IF(AND(BD2360=1,BE2360&lt;&gt;0),CM2361,IF(BF2360&lt;&gt;0,BF2360+CM2361,IF(BF2360="","")))))))))</f>
        <v>0.00741491180370535</v>
      </c>
      <c r="BH2361" s="50"/>
      <c r="BI2361" s="0"/>
      <c r="BU2361" s="0"/>
      <c r="BZ2361" s="49"/>
      <c r="CG2361" s="13"/>
      <c r="CH2361" s="40"/>
      <c r="CI2361" s="13"/>
      <c r="CL2361" s="6" t="n">
        <f aca="false">C2361</f>
        <v>40669</v>
      </c>
      <c r="CM2361" s="13" t="n">
        <f aca="false">CN2361/CN2360-1</f>
        <v>0.00441583713793858</v>
      </c>
      <c r="CN2361" s="76" t="n">
        <v>134.2</v>
      </c>
      <c r="CO2361" s="13" t="n">
        <f aca="false">CN2361/CN2356-1</f>
        <v>-0.0163453785824234</v>
      </c>
      <c r="CY2361" s="4" t="n">
        <v>134.94</v>
      </c>
      <c r="CZ2361" s="4" t="n">
        <v>134.2</v>
      </c>
      <c r="DA2361" s="33" t="n">
        <f aca="false">CZ2361-CN2361</f>
        <v>0</v>
      </c>
      <c r="DB2361" s="16" t="n">
        <f aca="false">CZ2361/CY2361-1</f>
        <v>-0.00548391877871657</v>
      </c>
      <c r="DC2361" s="15" t="n">
        <f aca="false">CY2361/CZ2360-1</f>
        <v>0.00995434473467549</v>
      </c>
      <c r="DD2361" s="15" t="n">
        <f aca="false">CZ2361/CZ2360-1</f>
        <v>0.00441583713793858</v>
      </c>
      <c r="DE2361" s="34" t="str">
        <f aca="false">IF(CW2361=0,"",-DC2361*CS2361)</f>
        <v/>
      </c>
      <c r="DY2361" s="6"/>
      <c r="EB2361" s="6" t="n">
        <f aca="false">CL2361</f>
        <v>40669</v>
      </c>
      <c r="EC2361" s="13" t="n">
        <f aca="false">SUM(CM2359:CM2361)</f>
        <v>-0.0112634053893007</v>
      </c>
    </row>
    <row r="2362" customFormat="false" ht="15" hidden="false" customHeight="false" outlineLevel="0" collapsed="false">
      <c r="A2362" s="0" t="n">
        <f aca="false">IF(FR2362=1,CZ2362,0)</f>
        <v>0</v>
      </c>
      <c r="C2362" s="6" t="n">
        <v>40672</v>
      </c>
      <c r="D2362" s="0" t="n">
        <f aca="false">IF(E2362&gt;E2361,1,0)</f>
        <v>1</v>
      </c>
      <c r="E2362" s="46" t="n">
        <v>122.9663</v>
      </c>
      <c r="F2362" s="46" t="n">
        <v>130.6051</v>
      </c>
      <c r="G2362" s="46" t="n">
        <v>132.2215</v>
      </c>
      <c r="H2362" s="46" t="n">
        <v>133.3794</v>
      </c>
      <c r="I2362" s="46" t="n">
        <v>135.2311</v>
      </c>
      <c r="J2362" s="47" t="str">
        <f aca="false">IF(MIN(E2362:I2362)=E2362,$E$2,IF(MIN(E2362:I2362)=F2362,$F$2,IF(MIN(E2362:I2362)=G2362,$G$2,IF(MIN(E2362:I2362)=H2362,$H$2,IF(MIN(E2362:I2362)=I2362,$I$2)))))</f>
        <v>200D</v>
      </c>
      <c r="K2362" s="47" t="str">
        <f aca="false">IF(MAX(E2362:I2362)=E2362,$E$2,IF(MAX(E2362:I2362)=F2362,$F$2,IF(MAX(E2362:I2362)=G2362,$G$2,IF(MAX(E2362:I2362)=H2362,$H$2,IF(MAX(E2362:I2362)=I2362,$I$2)))))</f>
        <v>10D</v>
      </c>
      <c r="L2362" s="4" t="n">
        <f aca="false">IF(MAX(E2362:I2362)=H2362,1,0)</f>
        <v>0</v>
      </c>
      <c r="M2362" s="4" t="n">
        <f aca="false">IF(MAX(E2362:I2362)=I2362,1,0)</f>
        <v>1</v>
      </c>
      <c r="O2362" s="4" t="n">
        <f aca="false">IF(CN2362&gt;E2362,1,0)</f>
        <v>1</v>
      </c>
      <c r="P2362" s="4" t="n">
        <f aca="false">IF(CN2362&gt;F2362,1,0)</f>
        <v>1</v>
      </c>
      <c r="Q2362" s="4" t="n">
        <f aca="false">IF(CN2362&gt;G2362,1,0)</f>
        <v>1</v>
      </c>
      <c r="R2362" s="4" t="n">
        <f aca="false">IF(CN2362&gt;H2362,1,0)</f>
        <v>1</v>
      </c>
      <c r="S2362" s="4" t="n">
        <f aca="false">IF(CN2362&gt;I2362,1,0)</f>
        <v>0</v>
      </c>
      <c r="T2362" s="25" t="n">
        <f aca="false">IF(AND(AND(R2362=0,S2362=0,Q2362=0),OR(S2361=1,S2360=1,S2359=1)),1,0)</f>
        <v>0</v>
      </c>
      <c r="U2362" s="13" t="n">
        <f aca="false">SUM(CM2361:CM2362)</f>
        <v>0.00829065084881786</v>
      </c>
      <c r="AV2362" s="0"/>
      <c r="AW2362" s="55" t="n">
        <f aca="false">IF(EC2362&gt;$AW$2,1,0)</f>
        <v>0</v>
      </c>
      <c r="AX2362" s="0" t="n">
        <f aca="false">IF(AND(I2362&gt;G2362,I2361&lt;G2361),1,IF(OR(AND(I2362&gt;F2362,I2361&lt;F2361),AND(I2362&gt;E2362,I2361&lt;E2361)),1,0))</f>
        <v>0</v>
      </c>
      <c r="AY2362" s="0" t="n">
        <f aca="false">IF(K2361="10D",1,0)</f>
        <v>1</v>
      </c>
      <c r="AZ2362" s="0" t="n">
        <f aca="false">IF(AND(I2362&gt;G2362,I2361&lt;G2361,I2362&gt;F2362,I2361&gt;F2361,I2362&gt;E2362,I2361&gt;E2361),1,0)</f>
        <v>0</v>
      </c>
      <c r="BA2362" s="56" t="n">
        <f aca="false">IF(G2362&gt;H2362,1,0)</f>
        <v>0</v>
      </c>
      <c r="BB2362" s="56" t="n">
        <f aca="false">IF(I2362&lt;F2362,1,0)</f>
        <v>0</v>
      </c>
      <c r="BC2362" s="0" t="n">
        <f aca="false">IF(AND(SUM(AW2361:AX2361)=2,AY2362=1),1,IF(SUM(AX2360:AX2362)=0,0,IF(AND(OR(AW2360=1,AX2360=1),OR(AW2361=1,AX2361=1),AY2362=1),1,IF(AND(SUM(AW2362:AY2362)=2,SUM(AW2360:AX2360)=2,AX2360=1),1,0))))</f>
        <v>0</v>
      </c>
      <c r="BD2362" s="57" t="str">
        <f aca="false">IF(AND(SUM(BC2360:BC2362)&gt;=1,BA2362=1,SUM(AZ2357:AZ2362)&gt;=1),1,IF(BC2362=0,"",IF(AND(BC2362=1,AZ2362=0,AZ2361=0,AZ2360=0),1,IF(AND(BC2362=1,OR(AZ2362=1,AZ2361=1,AZ2360)),IF(BA2362=1,1,0)))))</f>
        <v/>
      </c>
      <c r="BE2362" s="50" t="str">
        <f aca="false">IF(AND(BD2362=1,BD2361=1),0,IF(BD2362=1,SUM(CM2363:CM2401),""))</f>
        <v/>
      </c>
      <c r="BF2362" s="20" t="n">
        <f aca="false">IF(AND(BB2362=1,BB2361=1,BE2321&lt;&gt;0),"",IF(AND(BB2361=0,BB2362=1),BF2361,IF(AND(BB2362=1,BB2361=1),BF2361,IF(AND(BF2361="",BE2361="",OR(BD2361=0,BD2361="")),"",IF(AND(BF2361="",BE2322=0),"",IF(AND(BE2322&lt;&gt;"",BF2361=BE2322),"",IF(AND(BD2361=1,BE2361&lt;&gt;0),CM2362,IF(BF2361&lt;&gt;0,BF2361+CM2362,IF(BF2361="","")))))))))</f>
        <v>0.0112897255145846</v>
      </c>
      <c r="BH2362" s="50"/>
      <c r="BI2362" s="0"/>
      <c r="BU2362" s="0"/>
      <c r="BZ2362" s="49"/>
      <c r="CG2362" s="13"/>
      <c r="CH2362" s="40"/>
      <c r="CI2362" s="13"/>
      <c r="CL2362" s="6" t="n">
        <f aca="false">C2362</f>
        <v>40672</v>
      </c>
      <c r="CM2362" s="13" t="n">
        <f aca="false">CN2362/CN2361-1</f>
        <v>0.00387481371087928</v>
      </c>
      <c r="CN2362" s="76" t="n">
        <v>134.72</v>
      </c>
      <c r="CO2362" s="13" t="n">
        <f aca="false">CN2362/CN2357-1</f>
        <v>-0.0110115988841579</v>
      </c>
      <c r="CY2362" s="4" t="n">
        <v>134.19</v>
      </c>
      <c r="CZ2362" s="4" t="n">
        <v>134.72</v>
      </c>
      <c r="DA2362" s="33" t="n">
        <f aca="false">CZ2362-CN2362</f>
        <v>0</v>
      </c>
      <c r="DB2362" s="16" t="n">
        <f aca="false">CZ2362/CY2362-1</f>
        <v>0.0039496236679335</v>
      </c>
      <c r="DC2362" s="15" t="n">
        <f aca="false">CY2362/CZ2361-1</f>
        <v>-7.45156482860887E-005</v>
      </c>
      <c r="DD2362" s="15" t="n">
        <f aca="false">CZ2362/CZ2361-1</f>
        <v>0.00387481371087928</v>
      </c>
      <c r="DE2362" s="34" t="str">
        <f aca="false">IF(CW2362=0,"",-DC2362*CS2362)</f>
        <v/>
      </c>
      <c r="DY2362" s="6"/>
      <c r="EB2362" s="6" t="n">
        <f aca="false">CL2362</f>
        <v>40672</v>
      </c>
      <c r="EC2362" s="13" t="n">
        <f aca="false">SUM(CM2360:CM2362)</f>
        <v>-0.00075778050918851</v>
      </c>
    </row>
    <row r="2363" customFormat="false" ht="15" hidden="false" customHeight="false" outlineLevel="0" collapsed="false">
      <c r="A2363" s="0" t="n">
        <f aca="false">IF(FR2363=1,CZ2363,0)</f>
        <v>0</v>
      </c>
      <c r="C2363" s="6" t="n">
        <v>40673</v>
      </c>
      <c r="D2363" s="0" t="n">
        <f aca="false">IF(E2363&gt;E2362,1,0)</f>
        <v>1</v>
      </c>
      <c r="E2363" s="46" t="n">
        <v>123.0879</v>
      </c>
      <c r="F2363" s="46" t="n">
        <v>130.7229</v>
      </c>
      <c r="G2363" s="46" t="n">
        <v>132.2759</v>
      </c>
      <c r="H2363" s="46" t="n">
        <v>133.5424</v>
      </c>
      <c r="I2363" s="46" t="n">
        <v>135.339</v>
      </c>
      <c r="J2363" s="47" t="str">
        <f aca="false">IF(MIN(E2363:I2363)=E2363,$E$2,IF(MIN(E2363:I2363)=F2363,$F$2,IF(MIN(E2363:I2363)=G2363,$G$2,IF(MIN(E2363:I2363)=H2363,$H$2,IF(MIN(E2363:I2363)=I2363,$I$2)))))</f>
        <v>200D</v>
      </c>
      <c r="K2363" s="47" t="str">
        <f aca="false">IF(MAX(E2363:I2363)=E2363,$E$2,IF(MAX(E2363:I2363)=F2363,$F$2,IF(MAX(E2363:I2363)=G2363,$G$2,IF(MAX(E2363:I2363)=H2363,$H$2,IF(MAX(E2363:I2363)=I2363,$I$2)))))</f>
        <v>10D</v>
      </c>
      <c r="L2363" s="4" t="n">
        <f aca="false">IF(MAX(E2363:I2363)=H2363,1,0)</f>
        <v>0</v>
      </c>
      <c r="M2363" s="4" t="n">
        <f aca="false">IF(MAX(E2363:I2363)=I2363,1,0)</f>
        <v>1</v>
      </c>
      <c r="O2363" s="4" t="n">
        <f aca="false">IF(CN2363&gt;E2363,1,0)</f>
        <v>1</v>
      </c>
      <c r="P2363" s="4" t="n">
        <f aca="false">IF(CN2363&gt;F2363,1,0)</f>
        <v>1</v>
      </c>
      <c r="Q2363" s="4" t="n">
        <f aca="false">IF(CN2363&gt;G2363,1,0)</f>
        <v>1</v>
      </c>
      <c r="R2363" s="4" t="n">
        <f aca="false">IF(CN2363&gt;H2363,1,0)</f>
        <v>1</v>
      </c>
      <c r="S2363" s="4" t="n">
        <f aca="false">IF(CN2363&gt;I2363,1,0)</f>
        <v>1</v>
      </c>
      <c r="T2363" s="25" t="n">
        <f aca="false">IF(AND(AND(R2363=0,S2363=0,Q2363=0),OR(S2362=1,S2361=1,S2360=1)),1,0)</f>
        <v>0</v>
      </c>
      <c r="U2363" s="13" t="n">
        <f aca="false">SUM(CM2362:CM2363)</f>
        <v>0.0124110369887891</v>
      </c>
      <c r="AV2363" s="0"/>
      <c r="AW2363" s="55" t="n">
        <f aca="false">IF(EC2363&gt;$AW$2,1,0)</f>
        <v>1</v>
      </c>
      <c r="AX2363" s="0" t="n">
        <f aca="false">IF(AND(I2363&gt;G2363,I2362&lt;G2362),1,IF(OR(AND(I2363&gt;F2363,I2362&lt;F2362),AND(I2363&gt;E2363,I2362&lt;E2362)),1,0))</f>
        <v>0</v>
      </c>
      <c r="AY2363" s="0" t="n">
        <f aca="false">IF(K2362="10D",1,0)</f>
        <v>1</v>
      </c>
      <c r="AZ2363" s="0" t="n">
        <f aca="false">IF(AND(I2363&gt;G2363,I2362&lt;G2362,I2363&gt;F2363,I2362&gt;F2362,I2363&gt;E2363,I2362&gt;E2362),1,0)</f>
        <v>0</v>
      </c>
      <c r="BA2363" s="56" t="n">
        <f aca="false">IF(G2363&gt;H2363,1,0)</f>
        <v>0</v>
      </c>
      <c r="BB2363" s="56" t="n">
        <f aca="false">IF(I2363&lt;F2363,1,0)</f>
        <v>0</v>
      </c>
      <c r="BC2363" s="0" t="n">
        <f aca="false">IF(AND(SUM(AW2362:AX2362)=2,AY2363=1),1,IF(SUM(AX2361:AX2363)=0,0,IF(AND(OR(AW2361=1,AX2361=1),OR(AW2362=1,AX2362=1),AY2363=1),1,IF(AND(SUM(AW2363:AY2363)=2,SUM(AW2361:AX2361)=2,AX2361=1),1,0))))</f>
        <v>0</v>
      </c>
      <c r="BD2363" s="57" t="str">
        <f aca="false">IF(AND(SUM(BC2361:BC2363)&gt;=1,BA2363=1,SUM(AZ2358:AZ2363)&gt;=1),1,IF(BC2363=0,"",IF(AND(BC2363=1,AZ2363=0,AZ2362=0,AZ2361=0),1,IF(AND(BC2363=1,OR(AZ2363=1,AZ2362=1,AZ2361)),IF(BA2363=1,1,0)))))</f>
        <v/>
      </c>
      <c r="BE2363" s="50" t="str">
        <f aca="false">IF(AND(BD2363=1,BD2362=1),0,IF(BD2363=1,SUM(CM2364:CM2402),""))</f>
        <v/>
      </c>
      <c r="BF2363" s="20" t="n">
        <f aca="false">IF(AND(BB2363=1,BB2362=1,BE2322&lt;&gt;0),"",IF(AND(BB2362=0,BB2363=1),BF2362,IF(AND(BB2363=1,BB2362=1),BF2362,IF(AND(BF2362="",BE2362="",OR(BD2362=0,BD2362="")),"",IF(AND(BF2362="",BE2323=0),"",IF(AND(BE2323&lt;&gt;"",BF2362=BE2323),"",IF(AND(BD2362=1,BE2362&lt;&gt;0),CM2363,IF(BF2362&lt;&gt;0,BF2362+CM2363,IF(BF2362="","")))))))))</f>
        <v>0.0198259487924944</v>
      </c>
      <c r="BH2363" s="50"/>
      <c r="BI2363" s="0"/>
      <c r="BU2363" s="0"/>
      <c r="BZ2363" s="49"/>
      <c r="CG2363" s="13"/>
      <c r="CH2363" s="40"/>
      <c r="CI2363" s="13"/>
      <c r="CL2363" s="6" t="n">
        <f aca="false">C2363</f>
        <v>40673</v>
      </c>
      <c r="CM2363" s="13" t="n">
        <f aca="false">CN2363/CN2362-1</f>
        <v>0.00853622327790982</v>
      </c>
      <c r="CN2363" s="76" t="n">
        <v>135.87</v>
      </c>
      <c r="CO2363" s="13" t="n">
        <f aca="false">CN2363/CN2358-1</f>
        <v>0.00103145951521411</v>
      </c>
      <c r="CY2363" s="4" t="n">
        <v>135.17</v>
      </c>
      <c r="CZ2363" s="4" t="n">
        <v>135.87</v>
      </c>
      <c r="DA2363" s="33" t="n">
        <f aca="false">CZ2363-CN2363</f>
        <v>0</v>
      </c>
      <c r="DB2363" s="16" t="n">
        <f aca="false">CZ2363/CY2363-1</f>
        <v>0.00517866390471267</v>
      </c>
      <c r="DC2363" s="15" t="n">
        <f aca="false">CY2363/CZ2362-1</f>
        <v>0.00334026128266029</v>
      </c>
      <c r="DD2363" s="15" t="n">
        <f aca="false">CZ2363/CZ2362-1</f>
        <v>0.00853622327790982</v>
      </c>
      <c r="DE2363" s="34" t="str">
        <f aca="false">IF(CW2363=0,"",-DC2363*CS2363)</f>
        <v/>
      </c>
      <c r="DY2363" s="6"/>
      <c r="EB2363" s="6" t="n">
        <f aca="false">CL2363</f>
        <v>40673</v>
      </c>
      <c r="EC2363" s="13" t="n">
        <f aca="false">SUM(CM2361:CM2363)</f>
        <v>0.0168268741267277</v>
      </c>
    </row>
    <row r="2364" customFormat="false" ht="15" hidden="false" customHeight="false" outlineLevel="0" collapsed="false">
      <c r="A2364" s="0" t="n">
        <f aca="false">IF(FR2364=1,CZ2364,0)</f>
        <v>0</v>
      </c>
      <c r="C2364" s="6" t="n">
        <v>40674</v>
      </c>
      <c r="D2364" s="0" t="n">
        <f aca="false">IF(E2364&gt;E2363,1,0)</f>
        <v>1</v>
      </c>
      <c r="E2364" s="46" t="n">
        <v>123.2023</v>
      </c>
      <c r="F2364" s="46" t="n">
        <v>130.8191</v>
      </c>
      <c r="G2364" s="46" t="n">
        <v>132.3461</v>
      </c>
      <c r="H2364" s="46" t="n">
        <v>133.6284</v>
      </c>
      <c r="I2364" s="46" t="n">
        <v>135.216</v>
      </c>
      <c r="J2364" s="47" t="str">
        <f aca="false">IF(MIN(E2364:I2364)=E2364,$E$2,IF(MIN(E2364:I2364)=F2364,$F$2,IF(MIN(E2364:I2364)=G2364,$G$2,IF(MIN(E2364:I2364)=H2364,$H$2,IF(MIN(E2364:I2364)=I2364,$I$2)))))</f>
        <v>200D</v>
      </c>
      <c r="K2364" s="47" t="str">
        <f aca="false">IF(MAX(E2364:I2364)=E2364,$E$2,IF(MAX(E2364:I2364)=F2364,$F$2,IF(MAX(E2364:I2364)=G2364,$G$2,IF(MAX(E2364:I2364)=H2364,$H$2,IF(MAX(E2364:I2364)=I2364,$I$2)))))</f>
        <v>10D</v>
      </c>
      <c r="L2364" s="4" t="n">
        <f aca="false">IF(MAX(E2364:I2364)=H2364,1,0)</f>
        <v>0</v>
      </c>
      <c r="M2364" s="4" t="n">
        <f aca="false">IF(MAX(E2364:I2364)=I2364,1,0)</f>
        <v>1</v>
      </c>
      <c r="O2364" s="4" t="n">
        <f aca="false">IF(CN2364&gt;E2364,1,0)</f>
        <v>1</v>
      </c>
      <c r="P2364" s="4" t="n">
        <f aca="false">IF(CN2364&gt;F2364,1,0)</f>
        <v>1</v>
      </c>
      <c r="Q2364" s="4" t="n">
        <f aca="false">IF(CN2364&gt;G2364,1,0)</f>
        <v>1</v>
      </c>
      <c r="R2364" s="4" t="n">
        <f aca="false">IF(CN2364&gt;H2364,1,0)</f>
        <v>1</v>
      </c>
      <c r="S2364" s="4" t="n">
        <f aca="false">IF(CN2364&gt;I2364,1,0)</f>
        <v>0</v>
      </c>
      <c r="T2364" s="25" t="n">
        <f aca="false">IF(AND(AND(R2364=0,S2364=0,Q2364=0),OR(S2363=1,S2362=1,S2361=1)),1,0)</f>
        <v>0</v>
      </c>
      <c r="U2364" s="13" t="n">
        <f aca="false">SUM(CM2363:CM2364)</f>
        <v>-0.00198854304283802</v>
      </c>
      <c r="AV2364" s="0"/>
      <c r="AW2364" s="55" t="n">
        <f aca="false">IF(EC2364&gt;$AW$2,1,0)</f>
        <v>0</v>
      </c>
      <c r="AX2364" s="0" t="n">
        <f aca="false">IF(AND(I2364&gt;G2364,I2363&lt;G2363),1,IF(OR(AND(I2364&gt;F2364,I2363&lt;F2363),AND(I2364&gt;E2364,I2363&lt;E2363)),1,0))</f>
        <v>0</v>
      </c>
      <c r="AY2364" s="0" t="n">
        <f aca="false">IF(K2363="10D",1,0)</f>
        <v>1</v>
      </c>
      <c r="AZ2364" s="0" t="n">
        <f aca="false">IF(AND(I2364&gt;G2364,I2363&lt;G2363,I2364&gt;F2364,I2363&gt;F2363,I2364&gt;E2364,I2363&gt;E2363),1,0)</f>
        <v>0</v>
      </c>
      <c r="BA2364" s="56" t="n">
        <f aca="false">IF(G2364&gt;H2364,1,0)</f>
        <v>0</v>
      </c>
      <c r="BB2364" s="56" t="n">
        <f aca="false">IF(I2364&lt;F2364,1,0)</f>
        <v>0</v>
      </c>
      <c r="BC2364" s="0" t="n">
        <f aca="false">IF(AND(SUM(AW2363:AX2363)=2,AY2364=1),1,IF(SUM(AX2362:AX2364)=0,0,IF(AND(OR(AW2362=1,AX2362=1),OR(AW2363=1,AX2363=1),AY2364=1),1,IF(AND(SUM(AW2364:AY2364)=2,SUM(AW2362:AX2362)=2,AX2362=1),1,0))))</f>
        <v>0</v>
      </c>
      <c r="BD2364" s="57" t="str">
        <f aca="false">IF(AND(SUM(BC2362:BC2364)&gt;=1,BA2364=1,SUM(AZ2359:AZ2364)&gt;=1),1,IF(BC2364=0,"",IF(AND(BC2364=1,AZ2364=0,AZ2363=0,AZ2362=0),1,IF(AND(BC2364=1,OR(AZ2364=1,AZ2363=1,AZ2362)),IF(BA2364=1,1,0)))))</f>
        <v/>
      </c>
      <c r="BE2364" s="50" t="str">
        <f aca="false">IF(AND(BD2364=1,BD2363=1),0,IF(BD2364=1,SUM(CM2365:CM2403),""))</f>
        <v/>
      </c>
      <c r="BF2364" s="20" t="n">
        <f aca="false">IF(AND(BB2364=1,BB2363=1,BE2323&lt;&gt;0),"",IF(AND(BB2363=0,BB2364=1),BF2363,IF(AND(BB2364=1,BB2363=1),BF2363,IF(AND(BF2363="",BE2363="",OR(BD2363=0,BD2363="")),"",IF(AND(BF2363="",BE2324=0),"",IF(AND(BE2324&lt;&gt;"",BF2363=BE2324),"",IF(AND(BD2363=1,BE2363&lt;&gt;0),CM2364,IF(BF2363&lt;&gt;0,BF2363+CM2364,IF(BF2363="","")))))))))</f>
        <v>0.00930118247174661</v>
      </c>
      <c r="BH2364" s="50"/>
      <c r="BI2364" s="0"/>
      <c r="BU2364" s="0"/>
      <c r="BZ2364" s="49"/>
      <c r="CG2364" s="13"/>
      <c r="CH2364" s="40"/>
      <c r="CI2364" s="13"/>
      <c r="CL2364" s="6" t="n">
        <f aca="false">C2364</f>
        <v>40674</v>
      </c>
      <c r="CM2364" s="13" t="n">
        <f aca="false">CN2364/CN2363-1</f>
        <v>-0.0105247663207478</v>
      </c>
      <c r="CN2364" s="76" t="n">
        <v>134.44</v>
      </c>
      <c r="CO2364" s="13" t="n">
        <f aca="false">CN2364/CN2359-1</f>
        <v>-0.00289253133575629</v>
      </c>
      <c r="CY2364" s="4" t="n">
        <v>135.67</v>
      </c>
      <c r="CZ2364" s="4" t="n">
        <v>134.44</v>
      </c>
      <c r="DA2364" s="33" t="n">
        <f aca="false">CZ2364-CN2364</f>
        <v>0</v>
      </c>
      <c r="DB2364" s="16" t="n">
        <f aca="false">CZ2364/CY2364-1</f>
        <v>-0.00906611631163845</v>
      </c>
      <c r="DC2364" s="15" t="n">
        <f aca="false">CY2364/CZ2363-1</f>
        <v>-0.00147199528961517</v>
      </c>
      <c r="DD2364" s="15" t="n">
        <f aca="false">CZ2364/CZ2363-1</f>
        <v>-0.0105247663207478</v>
      </c>
      <c r="DE2364" s="34" t="str">
        <f aca="false">IF(CW2364=0,"",-DC2364*CS2364)</f>
        <v/>
      </c>
      <c r="DY2364" s="6"/>
      <c r="EB2364" s="6" t="n">
        <f aca="false">CL2364</f>
        <v>40674</v>
      </c>
      <c r="EC2364" s="13" t="n">
        <f aca="false">SUM(CM2362:CM2364)</f>
        <v>0.00188627066804126</v>
      </c>
    </row>
    <row r="2365" customFormat="false" ht="15" hidden="false" customHeight="false" outlineLevel="0" collapsed="false">
      <c r="A2365" s="0" t="n">
        <f aca="false">IF(FR2365=1,CZ2365,0)</f>
        <v>0</v>
      </c>
      <c r="C2365" s="6" t="n">
        <v>40675</v>
      </c>
      <c r="D2365" s="0" t="n">
        <f aca="false">IF(E2365&gt;E2364,1,0)</f>
        <v>1</v>
      </c>
      <c r="E2365" s="46" t="n">
        <v>123.3236</v>
      </c>
      <c r="F2365" s="46" t="n">
        <v>130.9269</v>
      </c>
      <c r="G2365" s="46" t="n">
        <v>132.4235</v>
      </c>
      <c r="H2365" s="46" t="n">
        <v>133.7054</v>
      </c>
      <c r="I2365" s="46" t="n">
        <v>135.113</v>
      </c>
      <c r="J2365" s="47" t="str">
        <f aca="false">IF(MIN(E2365:I2365)=E2365,$E$2,IF(MIN(E2365:I2365)=F2365,$F$2,IF(MIN(E2365:I2365)=G2365,$G$2,IF(MIN(E2365:I2365)=H2365,$H$2,IF(MIN(E2365:I2365)=I2365,$I$2)))))</f>
        <v>200D</v>
      </c>
      <c r="K2365" s="47" t="str">
        <f aca="false">IF(MAX(E2365:I2365)=E2365,$E$2,IF(MAX(E2365:I2365)=F2365,$F$2,IF(MAX(E2365:I2365)=G2365,$G$2,IF(MAX(E2365:I2365)=H2365,$H$2,IF(MAX(E2365:I2365)=I2365,$I$2)))))</f>
        <v>10D</v>
      </c>
      <c r="L2365" s="4" t="n">
        <f aca="false">IF(MAX(E2365:I2365)=H2365,1,0)</f>
        <v>0</v>
      </c>
      <c r="M2365" s="4" t="n">
        <f aca="false">IF(MAX(E2365:I2365)=I2365,1,0)</f>
        <v>1</v>
      </c>
      <c r="O2365" s="4" t="n">
        <f aca="false">IF(CN2365&gt;E2365,1,0)</f>
        <v>1</v>
      </c>
      <c r="P2365" s="4" t="n">
        <f aca="false">IF(CN2365&gt;F2365,1,0)</f>
        <v>1</v>
      </c>
      <c r="Q2365" s="4" t="n">
        <f aca="false">IF(CN2365&gt;G2365,1,0)</f>
        <v>1</v>
      </c>
      <c r="R2365" s="4" t="n">
        <f aca="false">IF(CN2365&gt;H2365,1,0)</f>
        <v>1</v>
      </c>
      <c r="S2365" s="4" t="n">
        <f aca="false">IF(CN2365&gt;I2365,1,0)</f>
        <v>0</v>
      </c>
      <c r="T2365" s="25" t="n">
        <f aca="false">IF(AND(AND(R2365=0,S2365=0,Q2365=0),OR(S2364=1,S2363=1,S2362=1)),1,0)</f>
        <v>0</v>
      </c>
      <c r="U2365" s="13" t="n">
        <f aca="false">SUM(CM2364:CM2365)</f>
        <v>-0.0057642783707329</v>
      </c>
      <c r="AV2365" s="0"/>
      <c r="AW2365" s="55" t="n">
        <f aca="false">IF(EC2365&gt;$AW$2,1,0)</f>
        <v>0</v>
      </c>
      <c r="AX2365" s="0" t="n">
        <f aca="false">IF(AND(I2365&gt;G2365,I2364&lt;G2364),1,IF(OR(AND(I2365&gt;F2365,I2364&lt;F2364),AND(I2365&gt;E2365,I2364&lt;E2364)),1,0))</f>
        <v>0</v>
      </c>
      <c r="AY2365" s="0" t="n">
        <f aca="false">IF(K2364="10D",1,0)</f>
        <v>1</v>
      </c>
      <c r="AZ2365" s="0" t="n">
        <f aca="false">IF(AND(I2365&gt;G2365,I2364&lt;G2364,I2365&gt;F2365,I2364&gt;F2364,I2365&gt;E2365,I2364&gt;E2364),1,0)</f>
        <v>0</v>
      </c>
      <c r="BA2365" s="56" t="n">
        <f aca="false">IF(G2365&gt;H2365,1,0)</f>
        <v>0</v>
      </c>
      <c r="BB2365" s="56" t="n">
        <f aca="false">IF(I2365&lt;F2365,1,0)</f>
        <v>0</v>
      </c>
      <c r="BC2365" s="0" t="n">
        <f aca="false">IF(AND(SUM(AW2364:AX2364)=2,AY2365=1),1,IF(SUM(AX2363:AX2365)=0,0,IF(AND(OR(AW2363=1,AX2363=1),OR(AW2364=1,AX2364=1),AY2365=1),1,IF(AND(SUM(AW2365:AY2365)=2,SUM(AW2363:AX2363)=2,AX2363=1),1,0))))</f>
        <v>0</v>
      </c>
      <c r="BD2365" s="57" t="str">
        <f aca="false">IF(AND(SUM(BC2363:BC2365)&gt;=1,BA2365=1,SUM(AZ2360:AZ2365)&gt;=1),1,IF(BC2365=0,"",IF(AND(BC2365=1,AZ2365=0,AZ2364=0,AZ2363=0),1,IF(AND(BC2365=1,OR(AZ2365=1,AZ2364=1,AZ2363)),IF(BA2365=1,1,0)))))</f>
        <v/>
      </c>
      <c r="BE2365" s="50" t="str">
        <f aca="false">IF(AND(BD2365=1,BD2364=1),0,IF(BD2365=1,SUM(CM2366:CM2404),""))</f>
        <v/>
      </c>
      <c r="BF2365" s="20" t="n">
        <f aca="false">IF(AND(BB2365=1,BB2364=1,BE2324&lt;&gt;0),"",IF(AND(BB2364=0,BB2365=1),BF2364,IF(AND(BB2365=1,BB2364=1),BF2364,IF(AND(BF2364="",BE2364="",OR(BD2364=0,BD2364="")),"",IF(AND(BF2364="",BE2325=0),"",IF(AND(BE2325&lt;&gt;"",BF2364=BE2325),"",IF(AND(BD2364=1,BE2364&lt;&gt;0),CM2365,IF(BF2364&lt;&gt;0,BF2364+CM2365,IF(BF2364="","")))))))))</f>
        <v>0.0140616704217615</v>
      </c>
      <c r="BH2365" s="50"/>
      <c r="BI2365" s="0"/>
      <c r="BU2365" s="0"/>
      <c r="BZ2365" s="49"/>
      <c r="CG2365" s="13"/>
      <c r="CH2365" s="40"/>
      <c r="CI2365" s="13"/>
      <c r="CL2365" s="6" t="n">
        <f aca="false">C2365</f>
        <v>40675</v>
      </c>
      <c r="CM2365" s="13" t="n">
        <f aca="false">CN2365/CN2364-1</f>
        <v>0.00476048795001494</v>
      </c>
      <c r="CN2365" s="76" t="n">
        <v>135.08</v>
      </c>
      <c r="CO2365" s="13" t="n">
        <f aca="false">CN2365/CN2360-1</f>
        <v>0.0110021704962204</v>
      </c>
      <c r="CY2365" s="4" t="n">
        <v>134.08</v>
      </c>
      <c r="CZ2365" s="4" t="n">
        <v>135.08</v>
      </c>
      <c r="DA2365" s="33" t="n">
        <f aca="false">CZ2365-CN2365</f>
        <v>0</v>
      </c>
      <c r="DB2365" s="16" t="n">
        <f aca="false">CZ2365/CY2365-1</f>
        <v>0.00745823389021472</v>
      </c>
      <c r="DC2365" s="15" t="n">
        <f aca="false">CY2365/CZ2364-1</f>
        <v>-0.00267777447188322</v>
      </c>
      <c r="DD2365" s="15" t="n">
        <f aca="false">CZ2365/CZ2364-1</f>
        <v>0.00476048795001494</v>
      </c>
      <c r="DE2365" s="34" t="str">
        <f aca="false">IF(CW2365=0,"",-DC2365*CS2365)</f>
        <v/>
      </c>
      <c r="DY2365" s="6"/>
      <c r="EB2365" s="6" t="n">
        <f aca="false">CL2365</f>
        <v>40675</v>
      </c>
      <c r="EC2365" s="13" t="n">
        <f aca="false">SUM(CM2363:CM2365)</f>
        <v>0.00277194490717692</v>
      </c>
    </row>
    <row r="2366" customFormat="false" ht="15" hidden="false" customHeight="false" outlineLevel="0" collapsed="false">
      <c r="A2366" s="0" t="n">
        <f aca="false">IF(FR2366=1,CZ2366,0)</f>
        <v>0</v>
      </c>
      <c r="C2366" s="6" t="n">
        <v>40676</v>
      </c>
      <c r="D2366" s="0" t="n">
        <f aca="false">IF(E2366&gt;E2365,1,0)</f>
        <v>1</v>
      </c>
      <c r="E2366" s="46" t="n">
        <v>123.4423</v>
      </c>
      <c r="F2366" s="46" t="n">
        <v>131.0213</v>
      </c>
      <c r="G2366" s="46" t="n">
        <v>132.4349</v>
      </c>
      <c r="H2366" s="46" t="n">
        <v>133.7537</v>
      </c>
      <c r="I2366" s="46" t="n">
        <v>134.874</v>
      </c>
      <c r="J2366" s="47" t="str">
        <f aca="false">IF(MIN(E2366:I2366)=E2366,$E$2,IF(MIN(E2366:I2366)=F2366,$F$2,IF(MIN(E2366:I2366)=G2366,$G$2,IF(MIN(E2366:I2366)=H2366,$H$2,IF(MIN(E2366:I2366)=I2366,$I$2)))))</f>
        <v>200D</v>
      </c>
      <c r="K2366" s="47" t="str">
        <f aca="false">IF(MAX(E2366:I2366)=E2366,$E$2,IF(MAX(E2366:I2366)=F2366,$F$2,IF(MAX(E2366:I2366)=G2366,$G$2,IF(MAX(E2366:I2366)=H2366,$H$2,IF(MAX(E2366:I2366)=I2366,$I$2)))))</f>
        <v>10D</v>
      </c>
      <c r="L2366" s="4" t="n">
        <f aca="false">IF(MAX(E2366:I2366)=H2366,1,0)</f>
        <v>0</v>
      </c>
      <c r="M2366" s="4" t="n">
        <f aca="false">IF(MAX(E2366:I2366)=I2366,1,0)</f>
        <v>1</v>
      </c>
      <c r="O2366" s="4" t="n">
        <f aca="false">IF(CN2366&gt;E2366,1,0)</f>
        <v>1</v>
      </c>
      <c r="P2366" s="4" t="n">
        <f aca="false">IF(CN2366&gt;F2366,1,0)</f>
        <v>1</v>
      </c>
      <c r="Q2366" s="4" t="n">
        <f aca="false">IF(CN2366&gt;G2366,1,0)</f>
        <v>1</v>
      </c>
      <c r="R2366" s="4" t="n">
        <f aca="false">IF(CN2366&gt;H2366,1,0)</f>
        <v>1</v>
      </c>
      <c r="S2366" s="4" t="n">
        <f aca="false">IF(CN2366&gt;I2366,1,0)</f>
        <v>0</v>
      </c>
      <c r="T2366" s="25" t="n">
        <f aca="false">IF(AND(AND(R2366=0,S2366=0,Q2366=0),OR(S2365=1,S2364=1,S2363=1)),1,0)</f>
        <v>0</v>
      </c>
      <c r="U2366" s="13" t="n">
        <f aca="false">SUM(CM2365:CM2366)</f>
        <v>-0.00293865329961507</v>
      </c>
      <c r="AV2366" s="0"/>
      <c r="AW2366" s="55" t="n">
        <f aca="false">IF(EC2366&gt;$AW$2,1,0)</f>
        <v>0</v>
      </c>
      <c r="AX2366" s="0" t="n">
        <f aca="false">IF(AND(I2366&gt;G2366,I2365&lt;G2365),1,IF(OR(AND(I2366&gt;F2366,I2365&lt;F2365),AND(I2366&gt;E2366,I2365&lt;E2365)),1,0))</f>
        <v>0</v>
      </c>
      <c r="AY2366" s="0" t="n">
        <f aca="false">IF(K2365="10D",1,0)</f>
        <v>1</v>
      </c>
      <c r="AZ2366" s="0" t="n">
        <f aca="false">IF(AND(I2366&gt;G2366,I2365&lt;G2365,I2366&gt;F2366,I2365&gt;F2365,I2366&gt;E2366,I2365&gt;E2365),1,0)</f>
        <v>0</v>
      </c>
      <c r="BA2366" s="56" t="n">
        <f aca="false">IF(G2366&gt;H2366,1,0)</f>
        <v>0</v>
      </c>
      <c r="BB2366" s="56" t="n">
        <f aca="false">IF(I2366&lt;F2366,1,0)</f>
        <v>0</v>
      </c>
      <c r="BC2366" s="0" t="n">
        <f aca="false">IF(AND(SUM(AW2365:AX2365)=2,AY2366=1),1,IF(SUM(AX2364:AX2366)=0,0,IF(AND(OR(AW2364=1,AX2364=1),OR(AW2365=1,AX2365=1),AY2366=1),1,IF(AND(SUM(AW2366:AY2366)=2,SUM(AW2364:AX2364)=2,AX2364=1),1,0))))</f>
        <v>0</v>
      </c>
      <c r="BD2366" s="57" t="str">
        <f aca="false">IF(AND(SUM(BC2364:BC2366)&gt;=1,BA2366=1,SUM(AZ2361:AZ2366)&gt;=1),1,IF(BC2366=0,"",IF(AND(BC2366=1,AZ2366=0,AZ2365=0,AZ2364=0),1,IF(AND(BC2366=1,OR(AZ2366=1,AZ2365=1,AZ2364)),IF(BA2366=1,1,0)))))</f>
        <v/>
      </c>
      <c r="BE2366" s="50" t="str">
        <f aca="false">IF(AND(BD2366=1,BD2365=1),0,IF(BD2366=1,SUM(CM2367:CM2405),""))</f>
        <v/>
      </c>
      <c r="BF2366" s="20" t="n">
        <f aca="false">IF(AND(BB2366=1,BB2365=1,BE2325&lt;&gt;0),"",IF(AND(BB2365=0,BB2366=1),BF2365,IF(AND(BB2366=1,BB2365=1),BF2365,IF(AND(BF2365="",BE2365="",OR(BD2365=0,BD2365="")),"",IF(AND(BF2365="",BE2326=0),"",IF(AND(BE2326&lt;&gt;"",BF2365=BE2326),"",IF(AND(BD2365=1,BE2365&lt;&gt;0),CM2366,IF(BF2365&lt;&gt;0,BF2365+CM2366,IF(BF2365="","")))))))))</f>
        <v>0.00636252917213154</v>
      </c>
      <c r="BH2366" s="50"/>
      <c r="BI2366" s="0"/>
      <c r="BU2366" s="0"/>
      <c r="BZ2366" s="49"/>
      <c r="CG2366" s="13"/>
      <c r="CH2366" s="40"/>
      <c r="CI2366" s="13"/>
      <c r="CL2366" s="6" t="n">
        <f aca="false">C2366</f>
        <v>40676</v>
      </c>
      <c r="CM2366" s="13" t="n">
        <f aca="false">CN2366/CN2365-1</f>
        <v>-0.00769914124963</v>
      </c>
      <c r="CN2366" s="76" t="n">
        <v>134.04</v>
      </c>
      <c r="CO2366" s="13" t="n">
        <f aca="false">CN2366/CN2361-1</f>
        <v>-0.0011922503725782</v>
      </c>
      <c r="CY2366" s="4" t="n">
        <v>135.15</v>
      </c>
      <c r="CZ2366" s="4" t="n">
        <v>134.04</v>
      </c>
      <c r="DA2366" s="33" t="n">
        <f aca="false">CZ2366-CN2366</f>
        <v>0</v>
      </c>
      <c r="DB2366" s="16" t="n">
        <f aca="false">CZ2366/CY2366-1</f>
        <v>-0.00821309655937852</v>
      </c>
      <c r="DC2366" s="15" t="n">
        <f aca="false">CY2366/CZ2365-1</f>
        <v>0.000518211430263538</v>
      </c>
      <c r="DD2366" s="15" t="n">
        <f aca="false">CZ2366/CZ2365-1</f>
        <v>-0.00769914124963</v>
      </c>
      <c r="DE2366" s="34" t="str">
        <f aca="false">IF(CW2366=0,"",-DC2366*CS2366)</f>
        <v/>
      </c>
      <c r="DY2366" s="6"/>
      <c r="EB2366" s="6" t="n">
        <f aca="false">CL2366</f>
        <v>40676</v>
      </c>
      <c r="EC2366" s="13" t="n">
        <f aca="false">SUM(CM2364:CM2366)</f>
        <v>-0.0134634196203629</v>
      </c>
    </row>
    <row r="2367" customFormat="false" ht="15" hidden="false" customHeight="false" outlineLevel="0" collapsed="false">
      <c r="A2367" s="0" t="n">
        <f aca="false">IF(FR2367=1,CZ2367,0)</f>
        <v>0</v>
      </c>
      <c r="C2367" s="6" t="n">
        <v>40679</v>
      </c>
      <c r="D2367" s="0" t="n">
        <f aca="false">IF(E2367&gt;E2366,1,0)</f>
        <v>1</v>
      </c>
      <c r="E2367" s="46" t="n">
        <v>123.5569</v>
      </c>
      <c r="F2367" s="46" t="n">
        <v>131.0993</v>
      </c>
      <c r="G2367" s="46" t="n">
        <v>132.4493</v>
      </c>
      <c r="H2367" s="46" t="n">
        <v>133.755</v>
      </c>
      <c r="I2367" s="46" t="n">
        <v>134.571</v>
      </c>
      <c r="J2367" s="47" t="str">
        <f aca="false">IF(MIN(E2367:I2367)=E2367,$E$2,IF(MIN(E2367:I2367)=F2367,$F$2,IF(MIN(E2367:I2367)=G2367,$G$2,IF(MIN(E2367:I2367)=H2367,$H$2,IF(MIN(E2367:I2367)=I2367,$I$2)))))</f>
        <v>200D</v>
      </c>
      <c r="K2367" s="47" t="str">
        <f aca="false">IF(MAX(E2367:I2367)=E2367,$E$2,IF(MAX(E2367:I2367)=F2367,$F$2,IF(MAX(E2367:I2367)=G2367,$G$2,IF(MAX(E2367:I2367)=H2367,$H$2,IF(MAX(E2367:I2367)=I2367,$I$2)))))</f>
        <v>10D</v>
      </c>
      <c r="L2367" s="4" t="n">
        <f aca="false">IF(MAX(E2367:I2367)=H2367,1,0)</f>
        <v>0</v>
      </c>
      <c r="M2367" s="4" t="n">
        <f aca="false">IF(MAX(E2367:I2367)=I2367,1,0)</f>
        <v>1</v>
      </c>
      <c r="O2367" s="4" t="n">
        <f aca="false">IF(CN2367&gt;E2367,1,0)</f>
        <v>1</v>
      </c>
      <c r="P2367" s="4" t="n">
        <f aca="false">IF(CN2367&gt;F2367,1,0)</f>
        <v>1</v>
      </c>
      <c r="Q2367" s="4" t="n">
        <f aca="false">IF(CN2367&gt;G2367,1,0)</f>
        <v>1</v>
      </c>
      <c r="R2367" s="4" t="n">
        <f aca="false">IF(CN2367&gt;H2367,1,0)</f>
        <v>0</v>
      </c>
      <c r="S2367" s="4" t="n">
        <f aca="false">IF(CN2367&gt;I2367,1,0)</f>
        <v>0</v>
      </c>
      <c r="T2367" s="25" t="n">
        <f aca="false">IF(AND(AND(R2367=0,S2367=0,Q2367=0),OR(S2366=1,S2365=1,S2364=1)),1,0)</f>
        <v>0</v>
      </c>
      <c r="U2367" s="13" t="n">
        <f aca="false">SUM(CM2366:CM2367)</f>
        <v>-0.0140405318792928</v>
      </c>
      <c r="AV2367" s="0"/>
      <c r="AW2367" s="55" t="n">
        <f aca="false">IF(EC2367&gt;$AW$2,1,0)</f>
        <v>0</v>
      </c>
      <c r="AX2367" s="0" t="n">
        <f aca="false">IF(AND(I2367&gt;G2367,I2366&lt;G2366),1,IF(OR(AND(I2367&gt;F2367,I2366&lt;F2366),AND(I2367&gt;E2367,I2366&lt;E2366)),1,0))</f>
        <v>0</v>
      </c>
      <c r="AY2367" s="0" t="n">
        <f aca="false">IF(K2366="10D",1,0)</f>
        <v>1</v>
      </c>
      <c r="AZ2367" s="0" t="n">
        <f aca="false">IF(AND(I2367&gt;G2367,I2366&lt;G2366,I2367&gt;F2367,I2366&gt;F2366,I2367&gt;E2367,I2366&gt;E2366),1,0)</f>
        <v>0</v>
      </c>
      <c r="BA2367" s="56" t="n">
        <f aca="false">IF(G2367&gt;H2367,1,0)</f>
        <v>0</v>
      </c>
      <c r="BB2367" s="56" t="n">
        <f aca="false">IF(I2367&lt;F2367,1,0)</f>
        <v>0</v>
      </c>
      <c r="BC2367" s="0" t="n">
        <f aca="false">IF(AND(SUM(AW2366:AX2366)=2,AY2367=1),1,IF(SUM(AX2365:AX2367)=0,0,IF(AND(OR(AW2365=1,AX2365=1),OR(AW2366=1,AX2366=1),AY2367=1),1,IF(AND(SUM(AW2367:AY2367)=2,SUM(AW2365:AX2365)=2,AX2365=1),1,0))))</f>
        <v>0</v>
      </c>
      <c r="BD2367" s="57" t="str">
        <f aca="false">IF(AND(SUM(BC2365:BC2367)&gt;=1,BA2367=1,SUM(AZ2362:AZ2367)&gt;=1),1,IF(BC2367=0,"",IF(AND(BC2367=1,AZ2367=0,AZ2366=0,AZ2365=0),1,IF(AND(BC2367=1,OR(AZ2367=1,AZ2366=1,AZ2365)),IF(BA2367=1,1,0)))))</f>
        <v/>
      </c>
      <c r="BE2367" s="50" t="str">
        <f aca="false">IF(AND(BD2367=1,BD2366=1),0,IF(BD2367=1,SUM(CM2368:CM2406),""))</f>
        <v/>
      </c>
      <c r="BF2367" s="20" t="n">
        <f aca="false">IF(AND(BB2367=1,BB2366=1,BE2326&lt;&gt;0),"",IF(AND(BB2366=0,BB2367=1),BF2366,IF(AND(BB2367=1,BB2366=1),BF2366,IF(AND(BF2366="",BE2366="",OR(BD2366=0,BD2366="")),"",IF(AND(BF2366="",BE2327=0),"",IF(AND(BE2327&lt;&gt;"",BF2366=BE2327),"",IF(AND(BD2366=1,BE2366&lt;&gt;0),CM2367,IF(BF2366&lt;&gt;0,BF2366+CM2367,IF(BF2366="","")))))))))</f>
        <v>2.11385424687682E-005</v>
      </c>
      <c r="BH2367" s="50"/>
      <c r="BI2367" s="0"/>
      <c r="BU2367" s="0"/>
      <c r="BZ2367" s="49"/>
      <c r="CG2367" s="13"/>
      <c r="CH2367" s="40"/>
      <c r="CI2367" s="13"/>
      <c r="CL2367" s="6" t="n">
        <f aca="false">C2367</f>
        <v>40679</v>
      </c>
      <c r="CM2367" s="13" t="n">
        <f aca="false">CN2367/CN2366-1</f>
        <v>-0.00634139062966277</v>
      </c>
      <c r="CN2367" s="76" t="n">
        <v>133.19</v>
      </c>
      <c r="CO2367" s="13" t="n">
        <f aca="false">CN2367/CN2362-1</f>
        <v>-0.0113568883610451</v>
      </c>
      <c r="CY2367" s="4" t="n">
        <v>133.56</v>
      </c>
      <c r="CZ2367" s="4" t="n">
        <v>133.19</v>
      </c>
      <c r="DA2367" s="33" t="n">
        <f aca="false">CZ2367-CN2367</f>
        <v>0</v>
      </c>
      <c r="DB2367" s="16" t="n">
        <f aca="false">CZ2367/CY2367-1</f>
        <v>-0.00277029050613964</v>
      </c>
      <c r="DC2367" s="15" t="n">
        <f aca="false">CY2367/CZ2366-1</f>
        <v>-0.00358102059086829</v>
      </c>
      <c r="DD2367" s="15" t="n">
        <f aca="false">CZ2367/CZ2366-1</f>
        <v>-0.00634139062966277</v>
      </c>
      <c r="DE2367" s="34" t="str">
        <f aca="false">IF(CW2367=0,"",-DC2367*CS2367)</f>
        <v/>
      </c>
      <c r="DY2367" s="6"/>
      <c r="EB2367" s="6" t="n">
        <f aca="false">CL2367</f>
        <v>40679</v>
      </c>
      <c r="EC2367" s="13" t="n">
        <f aca="false">SUM(CM2365:CM2367)</f>
        <v>-0.00928004392927784</v>
      </c>
    </row>
    <row r="2368" customFormat="false" ht="15" hidden="false" customHeight="false" outlineLevel="0" collapsed="false">
      <c r="A2368" s="0" t="n">
        <f aca="false">IF(FR2368=1,CZ2368,0)</f>
        <v>0</v>
      </c>
      <c r="C2368" s="6" t="n">
        <v>40680</v>
      </c>
      <c r="D2368" s="0" t="n">
        <f aca="false">IF(E2368&gt;E2367,1,0)</f>
        <v>1</v>
      </c>
      <c r="E2368" s="46" t="n">
        <v>123.659</v>
      </c>
      <c r="F2368" s="46" t="n">
        <v>131.1732</v>
      </c>
      <c r="G2368" s="46" t="n">
        <v>132.4841</v>
      </c>
      <c r="H2368" s="46" t="n">
        <v>133.752</v>
      </c>
      <c r="I2368" s="46" t="n">
        <v>134.315</v>
      </c>
      <c r="J2368" s="47" t="str">
        <f aca="false">IF(MIN(E2368:I2368)=E2368,$E$2,IF(MIN(E2368:I2368)=F2368,$F$2,IF(MIN(E2368:I2368)=G2368,$G$2,IF(MIN(E2368:I2368)=H2368,$H$2,IF(MIN(E2368:I2368)=I2368,$I$2)))))</f>
        <v>200D</v>
      </c>
      <c r="K2368" s="47" t="str">
        <f aca="false">IF(MAX(E2368:I2368)=E2368,$E$2,IF(MAX(E2368:I2368)=F2368,$F$2,IF(MAX(E2368:I2368)=G2368,$G$2,IF(MAX(E2368:I2368)=H2368,$H$2,IF(MAX(E2368:I2368)=I2368,$I$2)))))</f>
        <v>10D</v>
      </c>
      <c r="L2368" s="4" t="n">
        <f aca="false">IF(MAX(E2368:I2368)=H2368,1,0)</f>
        <v>0</v>
      </c>
      <c r="M2368" s="4" t="n">
        <f aca="false">IF(MAX(E2368:I2368)=I2368,1,0)</f>
        <v>1</v>
      </c>
      <c r="O2368" s="4" t="n">
        <f aca="false">IF(CN2368&gt;E2368,1,0)</f>
        <v>1</v>
      </c>
      <c r="P2368" s="4" t="n">
        <f aca="false">IF(CN2368&gt;F2368,1,0)</f>
        <v>1</v>
      </c>
      <c r="Q2368" s="4" t="n">
        <f aca="false">IF(CN2368&gt;G2368,1,0)</f>
        <v>1</v>
      </c>
      <c r="R2368" s="4" t="n">
        <f aca="false">IF(CN2368&gt;H2368,1,0)</f>
        <v>0</v>
      </c>
      <c r="S2368" s="4" t="n">
        <f aca="false">IF(CN2368&gt;I2368,1,0)</f>
        <v>0</v>
      </c>
      <c r="T2368" s="25" t="n">
        <f aca="false">IF(AND(AND(R2368=0,S2368=0,Q2368=0),OR(S2367=1,S2366=1,S2365=1)),1,0)</f>
        <v>0</v>
      </c>
      <c r="U2368" s="13" t="n">
        <f aca="false">SUM(CM2367:CM2368)</f>
        <v>-0.00649155205319318</v>
      </c>
      <c r="AV2368" s="0"/>
      <c r="AW2368" s="55" t="n">
        <f aca="false">IF(EC2368&gt;$AW$2,1,0)</f>
        <v>0</v>
      </c>
      <c r="AX2368" s="0" t="n">
        <f aca="false">IF(AND(I2368&gt;G2368,I2367&lt;G2367),1,IF(OR(AND(I2368&gt;F2368,I2367&lt;F2367),AND(I2368&gt;E2368,I2367&lt;E2367)),1,0))</f>
        <v>0</v>
      </c>
      <c r="AY2368" s="0" t="n">
        <f aca="false">IF(K2367="10D",1,0)</f>
        <v>1</v>
      </c>
      <c r="AZ2368" s="0" t="n">
        <f aca="false">IF(AND(I2368&gt;G2368,I2367&lt;G2367,I2368&gt;F2368,I2367&gt;F2367,I2368&gt;E2368,I2367&gt;E2367),1,0)</f>
        <v>0</v>
      </c>
      <c r="BA2368" s="56" t="n">
        <f aca="false">IF(G2368&gt;H2368,1,0)</f>
        <v>0</v>
      </c>
      <c r="BB2368" s="56" t="n">
        <f aca="false">IF(I2368&lt;F2368,1,0)</f>
        <v>0</v>
      </c>
      <c r="BC2368" s="0" t="n">
        <f aca="false">IF(AND(SUM(AW2367:AX2367)=2,AY2368=1),1,IF(SUM(AX2366:AX2368)=0,0,IF(AND(OR(AW2366=1,AX2366=1),OR(AW2367=1,AX2367=1),AY2368=1),1,IF(AND(SUM(AW2368:AY2368)=2,SUM(AW2366:AX2366)=2,AX2366=1),1,0))))</f>
        <v>0</v>
      </c>
      <c r="BD2368" s="57" t="str">
        <f aca="false">IF(AND(SUM(BC2366:BC2368)&gt;=1,BA2368=1,SUM(AZ2363:AZ2368)&gt;=1),1,IF(BC2368=0,"",IF(AND(BC2368=1,AZ2368=0,AZ2367=0,AZ2366=0),1,IF(AND(BC2368=1,OR(AZ2368=1,AZ2367=1,AZ2366)),IF(BA2368=1,1,0)))))</f>
        <v/>
      </c>
      <c r="BE2368" s="50" t="str">
        <f aca="false">IF(AND(BD2368=1,BD2367=1),0,IF(BD2368=1,SUM(CM2369:CM2407),""))</f>
        <v/>
      </c>
      <c r="BF2368" s="20" t="n">
        <f aca="false">IF(AND(BB2368=1,BB2367=1,BE2327&lt;&gt;0),"",IF(AND(BB2367=0,BB2368=1),BF2367,IF(AND(BB2368=1,BB2367=1),BF2367,IF(AND(BF2367="",BE2367="",OR(BD2367=0,BD2367="")),"",IF(AND(BF2367="",BE2328=0),"",IF(AND(BE2328&lt;&gt;"",BF2367=BE2328),"",IF(AND(BD2367=1,BE2367&lt;&gt;0),CM2368,IF(BF2367&lt;&gt;0,BF2367+CM2368,IF(BF2367="","")))))))))</f>
        <v>-0.000129022881061647</v>
      </c>
      <c r="BH2368" s="50"/>
      <c r="BI2368" s="0"/>
      <c r="BU2368" s="0"/>
      <c r="BZ2368" s="49"/>
      <c r="CG2368" s="13"/>
      <c r="CH2368" s="40"/>
      <c r="CI2368" s="13"/>
      <c r="CL2368" s="6" t="n">
        <f aca="false">C2368</f>
        <v>40680</v>
      </c>
      <c r="CM2368" s="13" t="n">
        <f aca="false">CN2368/CN2367-1</f>
        <v>-0.000150161423530415</v>
      </c>
      <c r="CN2368" s="76" t="n">
        <v>133.17</v>
      </c>
      <c r="CO2368" s="13" t="n">
        <f aca="false">CN2368/CN2363-1</f>
        <v>-0.0198719364098036</v>
      </c>
      <c r="CY2368" s="4" t="n">
        <v>132.69</v>
      </c>
      <c r="CZ2368" s="4" t="n">
        <v>133.17</v>
      </c>
      <c r="DA2368" s="33" t="n">
        <f aca="false">CZ2368-CN2368</f>
        <v>0</v>
      </c>
      <c r="DB2368" s="16" t="n">
        <f aca="false">CZ2368/CY2368-1</f>
        <v>0.00361745421659498</v>
      </c>
      <c r="DC2368" s="15" t="n">
        <f aca="false">CY2368/CZ2367-1</f>
        <v>-0.00375403558825738</v>
      </c>
      <c r="DD2368" s="15" t="n">
        <f aca="false">CZ2368/CZ2367-1</f>
        <v>-0.000150161423530415</v>
      </c>
      <c r="DE2368" s="34" t="str">
        <f aca="false">IF(CW2368=0,"",-DC2368*CS2368)</f>
        <v/>
      </c>
      <c r="DY2368" s="6"/>
      <c r="EB2368" s="6" t="n">
        <f aca="false">CL2368</f>
        <v>40680</v>
      </c>
      <c r="EC2368" s="13" t="n">
        <f aca="false">SUM(CM2366:CM2368)</f>
        <v>-0.0141906933028232</v>
      </c>
    </row>
    <row r="2369" customFormat="false" ht="15" hidden="false" customHeight="false" outlineLevel="0" collapsed="false">
      <c r="A2369" s="0" t="n">
        <f aca="false">IF(FR2369=1,CZ2369,0)</f>
        <v>0</v>
      </c>
      <c r="C2369" s="6" t="n">
        <v>40681</v>
      </c>
      <c r="D2369" s="0" t="n">
        <f aca="false">IF(E2369&gt;E2368,1,0)</f>
        <v>1</v>
      </c>
      <c r="E2369" s="46" t="n">
        <v>123.7697</v>
      </c>
      <c r="F2369" s="46" t="n">
        <v>131.2608</v>
      </c>
      <c r="G2369" s="46" t="n">
        <v>132.5197</v>
      </c>
      <c r="H2369" s="46" t="n">
        <v>133.7894</v>
      </c>
      <c r="I2369" s="46" t="n">
        <v>134.268</v>
      </c>
      <c r="J2369" s="47" t="str">
        <f aca="false">IF(MIN(E2369:I2369)=E2369,$E$2,IF(MIN(E2369:I2369)=F2369,$F$2,IF(MIN(E2369:I2369)=G2369,$G$2,IF(MIN(E2369:I2369)=H2369,$H$2,IF(MIN(E2369:I2369)=I2369,$I$2)))))</f>
        <v>200D</v>
      </c>
      <c r="K2369" s="47" t="str">
        <f aca="false">IF(MAX(E2369:I2369)=E2369,$E$2,IF(MAX(E2369:I2369)=F2369,$F$2,IF(MAX(E2369:I2369)=G2369,$G$2,IF(MAX(E2369:I2369)=H2369,$H$2,IF(MAX(E2369:I2369)=I2369,$I$2)))))</f>
        <v>10D</v>
      </c>
      <c r="L2369" s="4" t="n">
        <f aca="false">IF(MAX(E2369:I2369)=H2369,1,0)</f>
        <v>0</v>
      </c>
      <c r="M2369" s="4" t="n">
        <f aca="false">IF(MAX(E2369:I2369)=I2369,1,0)</f>
        <v>1</v>
      </c>
      <c r="O2369" s="4" t="n">
        <f aca="false">IF(CN2369&gt;E2369,1,0)</f>
        <v>1</v>
      </c>
      <c r="P2369" s="4" t="n">
        <f aca="false">IF(CN2369&gt;F2369,1,0)</f>
        <v>1</v>
      </c>
      <c r="Q2369" s="4" t="n">
        <f aca="false">IF(CN2369&gt;G2369,1,0)</f>
        <v>1</v>
      </c>
      <c r="R2369" s="4" t="n">
        <f aca="false">IF(CN2369&gt;H2369,1,0)</f>
        <v>1</v>
      </c>
      <c r="S2369" s="4" t="n">
        <f aca="false">IF(CN2369&gt;I2369,1,0)</f>
        <v>1</v>
      </c>
      <c r="T2369" s="25" t="n">
        <f aca="false">IF(AND(AND(R2369=0,S2369=0,Q2369=0),OR(S2368=1,S2367=1,S2366=1)),1,0)</f>
        <v>0</v>
      </c>
      <c r="U2369" s="13" t="n">
        <f aca="false">SUM(CM2368:CM2369)</f>
        <v>0.0087857851109745</v>
      </c>
      <c r="AV2369" s="0"/>
      <c r="AW2369" s="55" t="n">
        <f aca="false">IF(EC2369&gt;$AW$2,1,0)</f>
        <v>0</v>
      </c>
      <c r="AX2369" s="0" t="n">
        <f aca="false">IF(AND(I2369&gt;G2369,I2368&lt;G2368),1,IF(OR(AND(I2369&gt;F2369,I2368&lt;F2368),AND(I2369&gt;E2369,I2368&lt;E2368)),1,0))</f>
        <v>0</v>
      </c>
      <c r="AY2369" s="0" t="n">
        <f aca="false">IF(K2368="10D",1,0)</f>
        <v>1</v>
      </c>
      <c r="AZ2369" s="0" t="n">
        <f aca="false">IF(AND(I2369&gt;G2369,I2368&lt;G2368,I2369&gt;F2369,I2368&gt;F2368,I2369&gt;E2369,I2368&gt;E2368),1,0)</f>
        <v>0</v>
      </c>
      <c r="BA2369" s="56" t="n">
        <f aca="false">IF(G2369&gt;H2369,1,0)</f>
        <v>0</v>
      </c>
      <c r="BB2369" s="56" t="n">
        <f aca="false">IF(I2369&lt;F2369,1,0)</f>
        <v>0</v>
      </c>
      <c r="BC2369" s="0" t="n">
        <f aca="false">IF(AND(SUM(AW2368:AX2368)=2,AY2369=1),1,IF(SUM(AX2367:AX2369)=0,0,IF(AND(OR(AW2367=1,AX2367=1),OR(AW2368=1,AX2368=1),AY2369=1),1,IF(AND(SUM(AW2369:AY2369)=2,SUM(AW2367:AX2367)=2,AX2367=1),1,0))))</f>
        <v>0</v>
      </c>
      <c r="BD2369" s="57" t="str">
        <f aca="false">IF(AND(SUM(BC2367:BC2369)&gt;=1,BA2369=1,SUM(AZ2364:AZ2369)&gt;=1),1,IF(BC2369=0,"",IF(AND(BC2369=1,AZ2369=0,AZ2368=0,AZ2367=0),1,IF(AND(BC2369=1,OR(AZ2369=1,AZ2368=1,AZ2367)),IF(BA2369=1,1,0)))))</f>
        <v/>
      </c>
      <c r="BE2369" s="50" t="str">
        <f aca="false">IF(AND(BD2369=1,BD2368=1),0,IF(BD2369=1,SUM(CM2370:CM2408),""))</f>
        <v/>
      </c>
      <c r="BF2369" s="20" t="n">
        <f aca="false">IF(AND(BB2369=1,BB2368=1,BE2328&lt;&gt;0),"",IF(AND(BB2368=0,BB2369=1),BF2368,IF(AND(BB2369=1,BB2368=1),BF2368,IF(AND(BF2368="",BE2368="",OR(BD2368=0,BD2368="")),"",IF(AND(BF2368="",BE2329=0),"",IF(AND(BE2329&lt;&gt;"",BF2368=BE2329),"",IF(AND(BD2368=1,BE2368&lt;&gt;0),CM2369,IF(BF2368&lt;&gt;0,BF2368+CM2369,IF(BF2368="","")))))))))</f>
        <v>0.00880692365344327</v>
      </c>
      <c r="BH2369" s="50"/>
      <c r="BI2369" s="0"/>
      <c r="BU2369" s="0"/>
      <c r="BZ2369" s="49"/>
      <c r="CG2369" s="13"/>
      <c r="CH2369" s="40"/>
      <c r="CI2369" s="13"/>
      <c r="CL2369" s="6" t="n">
        <f aca="false">C2369</f>
        <v>40681</v>
      </c>
      <c r="CM2369" s="13" t="n">
        <f aca="false">CN2369/CN2368-1</f>
        <v>0.00893594653450491</v>
      </c>
      <c r="CN2369" s="76" t="n">
        <v>134.36</v>
      </c>
      <c r="CO2369" s="13" t="n">
        <f aca="false">CN2369/CN2364-1</f>
        <v>-0.000595060993751728</v>
      </c>
      <c r="CY2369" s="4" t="n">
        <v>133.24</v>
      </c>
      <c r="CZ2369" s="4" t="n">
        <v>134.36</v>
      </c>
      <c r="DA2369" s="33" t="n">
        <f aca="false">CZ2369-CN2369</f>
        <v>0</v>
      </c>
      <c r="DB2369" s="16" t="n">
        <f aca="false">CZ2369/CY2369-1</f>
        <v>0.00840588411888321</v>
      </c>
      <c r="DC2369" s="15" t="n">
        <f aca="false">CY2369/CZ2368-1</f>
        <v>0.000525643913794616</v>
      </c>
      <c r="DD2369" s="15" t="n">
        <f aca="false">CZ2369/CZ2368-1</f>
        <v>0.00893594653450491</v>
      </c>
      <c r="DE2369" s="34" t="str">
        <f aca="false">IF(CW2369=0,"",-DC2369*CS2369)</f>
        <v/>
      </c>
      <c r="DY2369" s="6"/>
      <c r="EB2369" s="6" t="n">
        <f aca="false">CL2369</f>
        <v>40681</v>
      </c>
      <c r="EC2369" s="13" t="n">
        <f aca="false">SUM(CM2367:CM2369)</f>
        <v>0.00244439448131173</v>
      </c>
    </row>
    <row r="2370" customFormat="false" ht="15" hidden="false" customHeight="false" outlineLevel="0" collapsed="false">
      <c r="A2370" s="0" t="n">
        <f aca="false">IF(FR2370=1,CZ2370,0)</f>
        <v>0</v>
      </c>
      <c r="C2370" s="6" t="n">
        <v>40682</v>
      </c>
      <c r="D2370" s="0" t="n">
        <f aca="false">IF(E2370&gt;E2369,1,0)</f>
        <v>1</v>
      </c>
      <c r="E2370" s="46" t="n">
        <v>123.8782</v>
      </c>
      <c r="F2370" s="46" t="n">
        <v>131.3511</v>
      </c>
      <c r="G2370" s="46" t="n">
        <v>132.5655</v>
      </c>
      <c r="H2370" s="46" t="n">
        <v>133.8234</v>
      </c>
      <c r="I2370" s="46" t="n">
        <v>134.375</v>
      </c>
      <c r="J2370" s="47" t="str">
        <f aca="false">IF(MIN(E2370:I2370)=E2370,$E$2,IF(MIN(E2370:I2370)=F2370,$F$2,IF(MIN(E2370:I2370)=G2370,$G$2,IF(MIN(E2370:I2370)=H2370,$H$2,IF(MIN(E2370:I2370)=I2370,$I$2)))))</f>
        <v>200D</v>
      </c>
      <c r="K2370" s="47" t="str">
        <f aca="false">IF(MAX(E2370:I2370)=E2370,$E$2,IF(MAX(E2370:I2370)=F2370,$F$2,IF(MAX(E2370:I2370)=G2370,$G$2,IF(MAX(E2370:I2370)=H2370,$H$2,IF(MAX(E2370:I2370)=I2370,$I$2)))))</f>
        <v>10D</v>
      </c>
      <c r="L2370" s="4" t="n">
        <f aca="false">IF(MAX(E2370:I2370)=H2370,1,0)</f>
        <v>0</v>
      </c>
      <c r="M2370" s="4" t="n">
        <f aca="false">IF(MAX(E2370:I2370)=I2370,1,0)</f>
        <v>1</v>
      </c>
      <c r="O2370" s="4" t="n">
        <f aca="false">IF(CN2370&gt;E2370,1,0)</f>
        <v>1</v>
      </c>
      <c r="P2370" s="4" t="n">
        <f aca="false">IF(CN2370&gt;F2370,1,0)</f>
        <v>1</v>
      </c>
      <c r="Q2370" s="4" t="n">
        <f aca="false">IF(CN2370&gt;G2370,1,0)</f>
        <v>1</v>
      </c>
      <c r="R2370" s="4" t="n">
        <f aca="false">IF(CN2370&gt;H2370,1,0)</f>
        <v>1</v>
      </c>
      <c r="S2370" s="4" t="n">
        <f aca="false">IF(CN2370&gt;I2370,1,0)</f>
        <v>1</v>
      </c>
      <c r="T2370" s="25" t="n">
        <f aca="false">IF(AND(AND(R2370=0,S2370=0,Q2370=0),OR(S2369=1,S2368=1,S2367=1)),1,0)</f>
        <v>0</v>
      </c>
      <c r="U2370" s="13" t="n">
        <f aca="false">SUM(CM2369:CM2370)</f>
        <v>0.011317607743198</v>
      </c>
      <c r="AV2370" s="0"/>
      <c r="AW2370" s="55" t="n">
        <f aca="false">IF(EC2370&gt;$AW$2,1,0)</f>
        <v>1</v>
      </c>
      <c r="AX2370" s="0" t="n">
        <f aca="false">IF(AND(I2370&gt;G2370,I2369&lt;G2369),1,IF(OR(AND(I2370&gt;F2370,I2369&lt;F2369),AND(I2370&gt;E2370,I2369&lt;E2369)),1,0))</f>
        <v>0</v>
      </c>
      <c r="AY2370" s="0" t="n">
        <f aca="false">IF(K2369="10D",1,0)</f>
        <v>1</v>
      </c>
      <c r="AZ2370" s="0" t="n">
        <f aca="false">IF(AND(I2370&gt;G2370,I2369&lt;G2369,I2370&gt;F2370,I2369&gt;F2369,I2370&gt;E2370,I2369&gt;E2369),1,0)</f>
        <v>0</v>
      </c>
      <c r="BA2370" s="56" t="n">
        <f aca="false">IF(G2370&gt;H2370,1,0)</f>
        <v>0</v>
      </c>
      <c r="BB2370" s="56" t="n">
        <f aca="false">IF(I2370&lt;F2370,1,0)</f>
        <v>0</v>
      </c>
      <c r="BC2370" s="0" t="n">
        <f aca="false">IF(AND(SUM(AW2369:AX2369)=2,AY2370=1),1,IF(SUM(AX2368:AX2370)=0,0,IF(AND(OR(AW2368=1,AX2368=1),OR(AW2369=1,AX2369=1),AY2370=1),1,IF(AND(SUM(AW2370:AY2370)=2,SUM(AW2368:AX2368)=2,AX2368=1),1,0))))</f>
        <v>0</v>
      </c>
      <c r="BD2370" s="57" t="str">
        <f aca="false">IF(AND(SUM(BC2368:BC2370)&gt;=1,BA2370=1,SUM(AZ2365:AZ2370)&gt;=1),1,IF(BC2370=0,"",IF(AND(BC2370=1,AZ2370=0,AZ2369=0,AZ2368=0),1,IF(AND(BC2370=1,OR(AZ2370=1,AZ2369=1,AZ2368)),IF(BA2370=1,1,0)))))</f>
        <v/>
      </c>
      <c r="BE2370" s="50" t="str">
        <f aca="false">IF(AND(BD2370=1,BD2369=1),0,IF(BD2370=1,SUM(CM2371:CM2409),""))</f>
        <v/>
      </c>
      <c r="BF2370" s="20" t="n">
        <f aca="false">IF(AND(BB2370=1,BB2369=1,BE2329&lt;&gt;0),"",IF(AND(BB2369=0,BB2370=1),BF2369,IF(AND(BB2370=1,BB2369=1),BF2369,IF(AND(BF2369="",BE2369="",OR(BD2369=0,BD2369="")),"",IF(AND(BF2369="",BE2330=0),"",IF(AND(BE2330&lt;&gt;"",BF2369=BE2330),"",IF(AND(BD2369=1,BE2369&lt;&gt;0),CM2370,IF(BF2369&lt;&gt;0,BF2369+CM2370,IF(BF2369="","")))))))))</f>
        <v>0.0111885848621364</v>
      </c>
      <c r="BH2370" s="50"/>
      <c r="BI2370" s="0"/>
      <c r="BU2370" s="0"/>
      <c r="BZ2370" s="49"/>
      <c r="CG2370" s="13"/>
      <c r="CH2370" s="40"/>
      <c r="CI2370" s="13"/>
      <c r="CL2370" s="6" t="n">
        <f aca="false">C2370</f>
        <v>40682</v>
      </c>
      <c r="CM2370" s="13" t="n">
        <f aca="false">CN2370/CN2369-1</f>
        <v>0.0023816612086931</v>
      </c>
      <c r="CN2370" s="76" t="n">
        <v>134.68</v>
      </c>
      <c r="CO2370" s="13" t="n">
        <f aca="false">CN2370/CN2365-1</f>
        <v>-0.00296120817293455</v>
      </c>
      <c r="CY2370" s="4" t="n">
        <v>134.8</v>
      </c>
      <c r="CZ2370" s="4" t="n">
        <v>134.68</v>
      </c>
      <c r="DA2370" s="33" t="n">
        <f aca="false">CZ2370-CN2370</f>
        <v>0</v>
      </c>
      <c r="DB2370" s="16" t="n">
        <f aca="false">CZ2370/CY2370-1</f>
        <v>-0.000890207715133595</v>
      </c>
      <c r="DC2370" s="15" t="n">
        <f aca="false">CY2370/CZ2369-1</f>
        <v>0.00327478416195293</v>
      </c>
      <c r="DD2370" s="15" t="n">
        <f aca="false">CZ2370/CZ2369-1</f>
        <v>0.0023816612086931</v>
      </c>
      <c r="DE2370" s="34" t="str">
        <f aca="false">IF(CW2370=0,"",-DC2370*CS2370)</f>
        <v/>
      </c>
      <c r="DY2370" s="6"/>
      <c r="EB2370" s="6" t="n">
        <f aca="false">CL2370</f>
        <v>40682</v>
      </c>
      <c r="EC2370" s="13" t="n">
        <f aca="false">SUM(CM2368:CM2370)</f>
        <v>0.0111674463196676</v>
      </c>
    </row>
    <row r="2371" customFormat="false" ht="15" hidden="false" customHeight="false" outlineLevel="0" collapsed="false">
      <c r="A2371" s="0" t="n">
        <f aca="false">IF(FR2371=1,CZ2371,0)</f>
        <v>0</v>
      </c>
      <c r="C2371" s="6" t="n">
        <v>40683</v>
      </c>
      <c r="D2371" s="0" t="n">
        <f aca="false">IF(E2371&gt;E2370,1,0)</f>
        <v>1</v>
      </c>
      <c r="E2371" s="46" t="n">
        <v>123.982</v>
      </c>
      <c r="F2371" s="46" t="n">
        <v>131.4289</v>
      </c>
      <c r="G2371" s="46" t="n">
        <v>132.6389</v>
      </c>
      <c r="H2371" s="46" t="n">
        <v>133.833</v>
      </c>
      <c r="I2371" s="46" t="n">
        <v>134.316</v>
      </c>
      <c r="J2371" s="47" t="str">
        <f aca="false">IF(MIN(E2371:I2371)=E2371,$E$2,IF(MIN(E2371:I2371)=F2371,$F$2,IF(MIN(E2371:I2371)=G2371,$G$2,IF(MIN(E2371:I2371)=H2371,$H$2,IF(MIN(E2371:I2371)=I2371,$I$2)))))</f>
        <v>200D</v>
      </c>
      <c r="K2371" s="47" t="str">
        <f aca="false">IF(MAX(E2371:I2371)=E2371,$E$2,IF(MAX(E2371:I2371)=F2371,$F$2,IF(MAX(E2371:I2371)=G2371,$G$2,IF(MAX(E2371:I2371)=H2371,$H$2,IF(MAX(E2371:I2371)=I2371,$I$2)))))</f>
        <v>10D</v>
      </c>
      <c r="L2371" s="4" t="n">
        <f aca="false">IF(MAX(E2371:I2371)=H2371,1,0)</f>
        <v>0</v>
      </c>
      <c r="M2371" s="4" t="n">
        <f aca="false">IF(MAX(E2371:I2371)=I2371,1,0)</f>
        <v>1</v>
      </c>
      <c r="O2371" s="4" t="n">
        <f aca="false">IF(CN2371&gt;E2371,1,0)</f>
        <v>1</v>
      </c>
      <c r="P2371" s="4" t="n">
        <f aca="false">IF(CN2371&gt;F2371,1,0)</f>
        <v>1</v>
      </c>
      <c r="Q2371" s="4" t="n">
        <f aca="false">IF(CN2371&gt;G2371,1,0)</f>
        <v>1</v>
      </c>
      <c r="R2371" s="4" t="n">
        <f aca="false">IF(CN2371&gt;H2371,1,0)</f>
        <v>0</v>
      </c>
      <c r="S2371" s="4" t="n">
        <f aca="false">IF(CN2371&gt;I2371,1,0)</f>
        <v>0</v>
      </c>
      <c r="T2371" s="25" t="n">
        <f aca="false">IF(AND(AND(R2371=0,S2371=0,Q2371=0),OR(S2370=1,S2369=1,S2368=1)),1,0)</f>
        <v>0</v>
      </c>
      <c r="U2371" s="13" t="n">
        <f aca="false">SUM(CM2370:CM2371)</f>
        <v>-0.00556309673606481</v>
      </c>
      <c r="AV2371" s="0"/>
      <c r="AW2371" s="55" t="n">
        <f aca="false">IF(EC2371&gt;$AW$2,1,0)</f>
        <v>0</v>
      </c>
      <c r="AX2371" s="0" t="n">
        <f aca="false">IF(AND(I2371&gt;G2371,I2370&lt;G2370),1,IF(OR(AND(I2371&gt;F2371,I2370&lt;F2370),AND(I2371&gt;E2371,I2370&lt;E2370)),1,0))</f>
        <v>0</v>
      </c>
      <c r="AY2371" s="0" t="n">
        <f aca="false">IF(K2370="10D",1,0)</f>
        <v>1</v>
      </c>
      <c r="AZ2371" s="0" t="n">
        <f aca="false">IF(AND(I2371&gt;G2371,I2370&lt;G2370,I2371&gt;F2371,I2370&gt;F2370,I2371&gt;E2371,I2370&gt;E2370),1,0)</f>
        <v>0</v>
      </c>
      <c r="BA2371" s="56" t="n">
        <f aca="false">IF(G2371&gt;H2371,1,0)</f>
        <v>0</v>
      </c>
      <c r="BB2371" s="56" t="n">
        <f aca="false">IF(I2371&lt;F2371,1,0)</f>
        <v>0</v>
      </c>
      <c r="BC2371" s="0" t="n">
        <f aca="false">IF(AND(SUM(AW2370:AX2370)=2,AY2371=1),1,IF(SUM(AX2369:AX2371)=0,0,IF(AND(OR(AW2369=1,AX2369=1),OR(AW2370=1,AX2370=1),AY2371=1),1,IF(AND(SUM(AW2371:AY2371)=2,SUM(AW2369:AX2369)=2,AX2369=1),1,0))))</f>
        <v>0</v>
      </c>
      <c r="BD2371" s="57" t="str">
        <f aca="false">IF(AND(SUM(BC2369:BC2371)&gt;=1,BA2371=1,SUM(AZ2366:AZ2371)&gt;=1),1,IF(BC2371=0,"",IF(AND(BC2371=1,AZ2371=0,AZ2370=0,AZ2369=0),1,IF(AND(BC2371=1,OR(AZ2371=1,AZ2370=1,AZ2369)),IF(BA2371=1,1,0)))))</f>
        <v/>
      </c>
      <c r="BE2371" s="50" t="str">
        <f aca="false">IF(AND(BD2371=1,BD2370=1),0,IF(BD2371=1,SUM(CM2372:CM2410),""))</f>
        <v/>
      </c>
      <c r="BF2371" s="20" t="n">
        <f aca="false">IF(AND(BB2371=1,BB2370=1,BE2330&lt;&gt;0),"",IF(AND(BB2370=0,BB2371=1),BF2370,IF(AND(BB2371=1,BB2370=1),BF2370,IF(AND(BF2370="",BE2370="",OR(BD2370=0,BD2370="")),"",IF(AND(BF2370="",BE2331=0),"",IF(AND(BE2331&lt;&gt;"",BF2370=BE2331),"",IF(AND(BD2370=1,BE2370&lt;&gt;0),CM2371,IF(BF2370&lt;&gt;0,BF2370+CM2371,IF(BF2370="","")))))))))</f>
        <v>0.00324382691737846</v>
      </c>
      <c r="BH2371" s="50"/>
      <c r="BI2371" s="0"/>
      <c r="BU2371" s="0"/>
      <c r="BZ2371" s="49"/>
      <c r="CG2371" s="13"/>
      <c r="CH2371" s="40"/>
      <c r="CI2371" s="13"/>
      <c r="CL2371" s="6" t="n">
        <f aca="false">C2371</f>
        <v>40683</v>
      </c>
      <c r="CM2371" s="13" t="n">
        <f aca="false">CN2371/CN2370-1</f>
        <v>-0.00794475794475791</v>
      </c>
      <c r="CN2371" s="76" t="n">
        <v>133.61</v>
      </c>
      <c r="CO2371" s="13" t="n">
        <f aca="false">CN2371/CN2366-1</f>
        <v>-0.00320799761265278</v>
      </c>
      <c r="CY2371" s="4" t="n">
        <v>134.33</v>
      </c>
      <c r="CZ2371" s="4" t="n">
        <v>133.61</v>
      </c>
      <c r="DA2371" s="33" t="n">
        <f aca="false">CZ2371-CN2371</f>
        <v>0</v>
      </c>
      <c r="DB2371" s="16" t="n">
        <f aca="false">CZ2371/CY2371-1</f>
        <v>-0.00535993448968952</v>
      </c>
      <c r="DC2371" s="15" t="n">
        <f aca="false">CY2371/CZ2370-1</f>
        <v>-0.00259875259875253</v>
      </c>
      <c r="DD2371" s="15" t="n">
        <f aca="false">CZ2371/CZ2370-1</f>
        <v>-0.00794475794475791</v>
      </c>
      <c r="DE2371" s="34" t="str">
        <f aca="false">IF(CW2371=0,"",-DC2371*CS2371)</f>
        <v/>
      </c>
      <c r="DY2371" s="6"/>
      <c r="EB2371" s="6" t="n">
        <f aca="false">CL2371</f>
        <v>40683</v>
      </c>
      <c r="EC2371" s="13" t="n">
        <f aca="false">SUM(CM2369:CM2371)</f>
        <v>0.0033728497984401</v>
      </c>
    </row>
    <row r="2372" customFormat="false" ht="15" hidden="false" customHeight="false" outlineLevel="0" collapsed="false">
      <c r="A2372" s="0" t="n">
        <f aca="false">IF(FR2372=1,CZ2372,0)</f>
        <v>0</v>
      </c>
      <c r="C2372" s="6" t="n">
        <v>40686</v>
      </c>
      <c r="D2372" s="0" t="n">
        <f aca="false">IF(E2372&gt;E2371,1,0)</f>
        <v>1</v>
      </c>
      <c r="E2372" s="46" t="n">
        <v>124.0804</v>
      </c>
      <c r="F2372" s="46" t="n">
        <v>131.4903</v>
      </c>
      <c r="G2372" s="46" t="n">
        <v>132.6633</v>
      </c>
      <c r="H2372" s="46" t="n">
        <v>133.8064</v>
      </c>
      <c r="I2372" s="46" t="n">
        <v>134.05</v>
      </c>
      <c r="J2372" s="47" t="str">
        <f aca="false">IF(MIN(E2372:I2372)=E2372,$E$2,IF(MIN(E2372:I2372)=F2372,$F$2,IF(MIN(E2372:I2372)=G2372,$G$2,IF(MIN(E2372:I2372)=H2372,$H$2,IF(MIN(E2372:I2372)=I2372,$I$2)))))</f>
        <v>200D</v>
      </c>
      <c r="K2372" s="47" t="str">
        <f aca="false">IF(MAX(E2372:I2372)=E2372,$E$2,IF(MAX(E2372:I2372)=F2372,$F$2,IF(MAX(E2372:I2372)=G2372,$G$2,IF(MAX(E2372:I2372)=H2372,$H$2,IF(MAX(E2372:I2372)=I2372,$I$2)))))</f>
        <v>10D</v>
      </c>
      <c r="L2372" s="4" t="n">
        <f aca="false">IF(MAX(E2372:I2372)=H2372,1,0)</f>
        <v>0</v>
      </c>
      <c r="M2372" s="4" t="n">
        <f aca="false">IF(MAX(E2372:I2372)=I2372,1,0)</f>
        <v>1</v>
      </c>
      <c r="O2372" s="4" t="n">
        <f aca="false">IF(CN2372&gt;E2372,1,0)</f>
        <v>1</v>
      </c>
      <c r="P2372" s="4" t="n">
        <f aca="false">IF(CN2372&gt;F2372,1,0)</f>
        <v>1</v>
      </c>
      <c r="Q2372" s="4" t="n">
        <f aca="false">IF(CN2372&gt;G2372,1,0)</f>
        <v>0</v>
      </c>
      <c r="R2372" s="4" t="n">
        <f aca="false">IF(CN2372&gt;H2372,1,0)</f>
        <v>0</v>
      </c>
      <c r="S2372" s="4" t="n">
        <f aca="false">IF(CN2372&gt;I2372,1,0)</f>
        <v>0</v>
      </c>
      <c r="T2372" s="25" t="n">
        <f aca="false">IF(AND(AND(R2372=0,S2372=0,Q2372=0),OR(S2371=1,S2370=1,S2369=1)),1,0)</f>
        <v>1</v>
      </c>
      <c r="U2372" s="13" t="n">
        <f aca="false">SUM(CM2371:CM2372)</f>
        <v>-0.019545686019004</v>
      </c>
      <c r="AV2372" s="0"/>
      <c r="AW2372" s="55" t="n">
        <f aca="false">IF(EC2372&gt;$AW$2,1,0)</f>
        <v>0</v>
      </c>
      <c r="AX2372" s="0" t="n">
        <f aca="false">IF(AND(I2372&gt;G2372,I2371&lt;G2371),1,IF(OR(AND(I2372&gt;F2372,I2371&lt;F2371),AND(I2372&gt;E2372,I2371&lt;E2371)),1,0))</f>
        <v>0</v>
      </c>
      <c r="AY2372" s="0" t="n">
        <f aca="false">IF(K2371="10D",1,0)</f>
        <v>1</v>
      </c>
      <c r="AZ2372" s="0" t="n">
        <f aca="false">IF(AND(I2372&gt;G2372,I2371&lt;G2371,I2372&gt;F2372,I2371&gt;F2371,I2372&gt;E2372,I2371&gt;E2371),1,0)</f>
        <v>0</v>
      </c>
      <c r="BA2372" s="56" t="n">
        <f aca="false">IF(G2372&gt;H2372,1,0)</f>
        <v>0</v>
      </c>
      <c r="BB2372" s="56" t="n">
        <f aca="false">IF(I2372&lt;F2372,1,0)</f>
        <v>0</v>
      </c>
      <c r="BC2372" s="0" t="n">
        <f aca="false">IF(AND(SUM(AW2371:AX2371)=2,AY2372=1),1,IF(SUM(AX2370:AX2372)=0,0,IF(AND(OR(AW2370=1,AX2370=1),OR(AW2371=1,AX2371=1),AY2372=1),1,IF(AND(SUM(AW2372:AY2372)=2,SUM(AW2370:AX2370)=2,AX2370=1),1,0))))</f>
        <v>0</v>
      </c>
      <c r="BD2372" s="57" t="str">
        <f aca="false">IF(AND(SUM(BC2370:BC2372)&gt;=1,BA2372=1,SUM(AZ2367:AZ2372)&gt;=1),1,IF(BC2372=0,"",IF(AND(BC2372=1,AZ2372=0,AZ2371=0,AZ2370=0),1,IF(AND(BC2372=1,OR(AZ2372=1,AZ2371=1,AZ2370)),IF(BA2372=1,1,0)))))</f>
        <v/>
      </c>
      <c r="BE2372" s="50" t="str">
        <f aca="false">IF(AND(BD2372=1,BD2371=1),0,IF(BD2372=1,SUM(CM2373:CM2411),""))</f>
        <v/>
      </c>
      <c r="BF2372" s="20" t="n">
        <f aca="false">IF(AND(BB2372=1,BB2371=1,BE2331&lt;&gt;0),"",IF(AND(BB2371=0,BB2372=1),BF2371,IF(AND(BB2372=1,BB2371=1),BF2371,IF(AND(BF2371="",BE2371="",OR(BD2371=0,BD2371="")),"",IF(AND(BF2371="",BE2332=0),"",IF(AND(BE2332&lt;&gt;"",BF2371=BE2332),"",IF(AND(BD2371=1,BE2371&lt;&gt;0),CM2372,IF(BF2371&lt;&gt;0,BF2371+CM2372,IF(BF2371="","")))))))))</f>
        <v>-0.00835710115686761</v>
      </c>
      <c r="BH2372" s="50"/>
      <c r="BI2372" s="0"/>
      <c r="BU2372" s="0"/>
      <c r="BZ2372" s="49"/>
      <c r="CG2372" s="13"/>
      <c r="CH2372" s="40"/>
      <c r="CI2372" s="13"/>
      <c r="CL2372" s="6" t="n">
        <f aca="false">C2372</f>
        <v>40686</v>
      </c>
      <c r="CM2372" s="13" t="n">
        <f aca="false">CN2372/CN2371-1</f>
        <v>-0.0116009280742461</v>
      </c>
      <c r="CN2372" s="76" t="n">
        <v>132.06</v>
      </c>
      <c r="CO2372" s="13" t="n">
        <f aca="false">CN2372/CN2367-1</f>
        <v>-0.00848412042946167</v>
      </c>
      <c r="CY2372" s="4" t="n">
        <v>131.98</v>
      </c>
      <c r="CZ2372" s="4" t="n">
        <v>132.06</v>
      </c>
      <c r="DA2372" s="33" t="n">
        <f aca="false">CZ2372-CN2372</f>
        <v>0</v>
      </c>
      <c r="DB2372" s="16" t="n">
        <f aca="false">CZ2372/CY2372-1</f>
        <v>0.000606152447340635</v>
      </c>
      <c r="DC2372" s="15" t="n">
        <f aca="false">CY2372/CZ2371-1</f>
        <v>-0.0121996856522717</v>
      </c>
      <c r="DD2372" s="15" t="n">
        <f aca="false">CZ2372/CZ2371-1</f>
        <v>-0.0116009280742461</v>
      </c>
      <c r="DE2372" s="34" t="str">
        <f aca="false">IF(CW2372=0,"",-DC2372*CS2372)</f>
        <v/>
      </c>
      <c r="DY2372" s="6"/>
      <c r="EB2372" s="6" t="n">
        <f aca="false">CL2372</f>
        <v>40686</v>
      </c>
      <c r="EC2372" s="13" t="n">
        <f aca="false">SUM(CM2370:CM2372)</f>
        <v>-0.0171640248103109</v>
      </c>
    </row>
    <row r="2373" customFormat="false" ht="15" hidden="false" customHeight="false" outlineLevel="0" collapsed="false">
      <c r="A2373" s="0" t="n">
        <f aca="false">IF(FR2373=1,CZ2373,0)</f>
        <v>0</v>
      </c>
      <c r="C2373" s="6" t="n">
        <v>40687</v>
      </c>
      <c r="D2373" s="0" t="n">
        <f aca="false">IF(E2373&gt;E2372,1,0)</f>
        <v>1</v>
      </c>
      <c r="E2373" s="46" t="n">
        <v>124.1751</v>
      </c>
      <c r="F2373" s="46" t="n">
        <v>131.5526</v>
      </c>
      <c r="G2373" s="46" t="n">
        <v>132.7013</v>
      </c>
      <c r="H2373" s="46" t="n">
        <v>133.7894</v>
      </c>
      <c r="I2373" s="46" t="n">
        <v>133.658</v>
      </c>
      <c r="J2373" s="47" t="str">
        <f aca="false">IF(MIN(E2373:I2373)=E2373,$E$2,IF(MIN(E2373:I2373)=F2373,$F$2,IF(MIN(E2373:I2373)=G2373,$G$2,IF(MIN(E2373:I2373)=H2373,$H$2,IF(MIN(E2373:I2373)=I2373,$I$2)))))</f>
        <v>200D</v>
      </c>
      <c r="K2373" s="47" t="str">
        <f aca="false">IF(MAX(E2373:I2373)=E2373,$E$2,IF(MAX(E2373:I2373)=F2373,$F$2,IF(MAX(E2373:I2373)=G2373,$G$2,IF(MAX(E2373:I2373)=H2373,$H$2,IF(MAX(E2373:I2373)=I2373,$I$2)))))</f>
        <v>30D</v>
      </c>
      <c r="L2373" s="4" t="n">
        <f aca="false">IF(MAX(E2373:I2373)=H2373,1,0)</f>
        <v>1</v>
      </c>
      <c r="M2373" s="4" t="n">
        <f aca="false">IF(MAX(E2373:I2373)=I2373,1,0)</f>
        <v>0</v>
      </c>
      <c r="O2373" s="4" t="n">
        <f aca="false">IF(CN2373&gt;E2373,1,0)</f>
        <v>1</v>
      </c>
      <c r="P2373" s="4" t="n">
        <f aca="false">IF(CN2373&gt;F2373,1,0)</f>
        <v>1</v>
      </c>
      <c r="Q2373" s="4" t="n">
        <f aca="false">IF(CN2373&gt;G2373,1,0)</f>
        <v>0</v>
      </c>
      <c r="R2373" s="4" t="n">
        <f aca="false">IF(CN2373&gt;H2373,1,0)</f>
        <v>0</v>
      </c>
      <c r="S2373" s="4" t="n">
        <f aca="false">IF(CN2373&gt;I2373,1,0)</f>
        <v>0</v>
      </c>
      <c r="T2373" s="25" t="n">
        <f aca="false">IF(AND(AND(R2373=0,S2373=0,Q2373=0),OR(S2372=1,S2371=1,S2370=1)),1,0)</f>
        <v>1</v>
      </c>
      <c r="U2373" s="13" t="n">
        <f aca="false">SUM(CM2372:CM2373)</f>
        <v>-0.0124338827917988</v>
      </c>
      <c r="AV2373" s="0"/>
      <c r="AW2373" s="55" t="n">
        <f aca="false">IF(EC2373&gt;$AW$2,1,0)</f>
        <v>0</v>
      </c>
      <c r="AX2373" s="0" t="n">
        <f aca="false">IF(AND(I2373&gt;G2373,I2372&lt;G2372),1,IF(OR(AND(I2373&gt;F2373,I2372&lt;F2372),AND(I2373&gt;E2373,I2372&lt;E2372)),1,0))</f>
        <v>0</v>
      </c>
      <c r="AY2373" s="0" t="n">
        <f aca="false">IF(K2372="10D",1,0)</f>
        <v>1</v>
      </c>
      <c r="AZ2373" s="0" t="n">
        <f aca="false">IF(AND(I2373&gt;G2373,I2372&lt;G2372,I2373&gt;F2373,I2372&gt;F2372,I2373&gt;E2373,I2372&gt;E2372),1,0)</f>
        <v>0</v>
      </c>
      <c r="BA2373" s="56" t="n">
        <f aca="false">IF(G2373&gt;H2373,1,0)</f>
        <v>0</v>
      </c>
      <c r="BB2373" s="56" t="n">
        <f aca="false">IF(I2373&lt;F2373,1,0)</f>
        <v>0</v>
      </c>
      <c r="BC2373" s="0" t="n">
        <f aca="false">IF(AND(SUM(AW2372:AX2372)=2,AY2373=1),1,IF(SUM(AX2371:AX2373)=0,0,IF(AND(OR(AW2371=1,AX2371=1),OR(AW2372=1,AX2372=1),AY2373=1),1,IF(AND(SUM(AW2373:AY2373)=2,SUM(AW2371:AX2371)=2,AX2371=1),1,0))))</f>
        <v>0</v>
      </c>
      <c r="BD2373" s="57" t="str">
        <f aca="false">IF(AND(SUM(BC2371:BC2373)&gt;=1,BA2373=1,SUM(AZ2368:AZ2373)&gt;=1),1,IF(BC2373=0,"",IF(AND(BC2373=1,AZ2373=0,AZ2372=0,AZ2371=0),1,IF(AND(BC2373=1,OR(AZ2373=1,AZ2372=1,AZ2371)),IF(BA2373=1,1,0)))))</f>
        <v/>
      </c>
      <c r="BE2373" s="50" t="str">
        <f aca="false">IF(AND(BD2373=1,BD2372=1),0,IF(BD2373=1,SUM(CM2374:CM2412),""))</f>
        <v/>
      </c>
      <c r="BF2373" s="20" t="n">
        <f aca="false">IF(AND(BB2373=1,BB2372=1,BE2332&lt;&gt;0),"",IF(AND(BB2372=0,BB2373=1),BF2372,IF(AND(BB2373=1,BB2372=1),BF2372,IF(AND(BF2372="",BE2372="",OR(BD2372=0,BD2372="")),"",IF(AND(BF2372="",BE2333=0),"",IF(AND(BE2333&lt;&gt;"",BF2372=BE2333),"",IF(AND(BD2372=1,BE2372&lt;&gt;0),CM2373,IF(BF2372&lt;&gt;0,BF2372+CM2373,IF(BF2372="","")))))))))</f>
        <v>-0.00919005587442034</v>
      </c>
      <c r="BH2373" s="50"/>
      <c r="BI2373" s="0"/>
      <c r="BU2373" s="0"/>
      <c r="BZ2373" s="49"/>
      <c r="CG2373" s="13"/>
      <c r="CH2373" s="40"/>
      <c r="CI2373" s="13"/>
      <c r="CL2373" s="6" t="n">
        <f aca="false">C2373</f>
        <v>40687</v>
      </c>
      <c r="CM2373" s="13" t="n">
        <f aca="false">CN2373/CN2372-1</f>
        <v>-0.000832954717552736</v>
      </c>
      <c r="CN2373" s="76" t="n">
        <v>131.95</v>
      </c>
      <c r="CO2373" s="13" t="n">
        <f aca="false">CN2373/CN2368-1</f>
        <v>-0.00916122249755946</v>
      </c>
      <c r="CY2373" s="4" t="n">
        <v>132.44</v>
      </c>
      <c r="CZ2373" s="4" t="n">
        <v>131.95</v>
      </c>
      <c r="DA2373" s="33" t="n">
        <f aca="false">CZ2373-CN2373</f>
        <v>0</v>
      </c>
      <c r="DB2373" s="16" t="n">
        <f aca="false">CZ2373/CY2373-1</f>
        <v>-0.00369978858350961</v>
      </c>
      <c r="DC2373" s="15" t="n">
        <f aca="false">CY2373/CZ2372-1</f>
        <v>0.00287747993336351</v>
      </c>
      <c r="DD2373" s="15" t="n">
        <f aca="false">CZ2373/CZ2372-1</f>
        <v>-0.000832954717552736</v>
      </c>
      <c r="DE2373" s="34" t="str">
        <f aca="false">IF(CW2373=0,"",-DC2373*CS2373)</f>
        <v/>
      </c>
      <c r="DY2373" s="6"/>
      <c r="EB2373" s="6" t="n">
        <f aca="false">CL2373</f>
        <v>40687</v>
      </c>
      <c r="EC2373" s="13" t="n">
        <f aca="false">SUM(CM2371:CM2373)</f>
        <v>-0.0203786407365567</v>
      </c>
    </row>
    <row r="2374" customFormat="false" ht="15" hidden="false" customHeight="false" outlineLevel="0" collapsed="false">
      <c r="A2374" s="0" t="n">
        <f aca="false">IF(FR2374=1,CZ2374,0)</f>
        <v>0</v>
      </c>
      <c r="C2374" s="6" t="n">
        <v>40688</v>
      </c>
      <c r="D2374" s="0" t="n">
        <f aca="false">IF(E2374&gt;E2373,1,0)</f>
        <v>1</v>
      </c>
      <c r="E2374" s="46" t="n">
        <v>124.2752</v>
      </c>
      <c r="F2374" s="46" t="n">
        <v>131.619</v>
      </c>
      <c r="G2374" s="46" t="n">
        <v>132.7779</v>
      </c>
      <c r="H2374" s="46" t="n">
        <v>133.82</v>
      </c>
      <c r="I2374" s="46" t="n">
        <v>133.453</v>
      </c>
      <c r="J2374" s="47" t="str">
        <f aca="false">IF(MIN(E2374:I2374)=E2374,$E$2,IF(MIN(E2374:I2374)=F2374,$F$2,IF(MIN(E2374:I2374)=G2374,$G$2,IF(MIN(E2374:I2374)=H2374,$H$2,IF(MIN(E2374:I2374)=I2374,$I$2)))))</f>
        <v>200D</v>
      </c>
      <c r="K2374" s="47" t="str">
        <f aca="false">IF(MAX(E2374:I2374)=E2374,$E$2,IF(MAX(E2374:I2374)=F2374,$F$2,IF(MAX(E2374:I2374)=G2374,$G$2,IF(MAX(E2374:I2374)=H2374,$H$2,IF(MAX(E2374:I2374)=I2374,$I$2)))))</f>
        <v>30D</v>
      </c>
      <c r="L2374" s="4" t="n">
        <f aca="false">IF(MAX(E2374:I2374)=H2374,1,0)</f>
        <v>1</v>
      </c>
      <c r="M2374" s="4" t="n">
        <f aca="false">IF(MAX(E2374:I2374)=I2374,1,0)</f>
        <v>0</v>
      </c>
      <c r="O2374" s="4" t="n">
        <f aca="false">IF(CN2374&gt;E2374,1,0)</f>
        <v>1</v>
      </c>
      <c r="P2374" s="4" t="n">
        <f aca="false">IF(CN2374&gt;F2374,1,0)</f>
        <v>1</v>
      </c>
      <c r="Q2374" s="4" t="n">
        <f aca="false">IF(CN2374&gt;G2374,1,0)</f>
        <v>0</v>
      </c>
      <c r="R2374" s="4" t="n">
        <f aca="false">IF(CN2374&gt;H2374,1,0)</f>
        <v>0</v>
      </c>
      <c r="S2374" s="4" t="n">
        <f aca="false">IF(CN2374&gt;I2374,1,0)</f>
        <v>0</v>
      </c>
      <c r="T2374" s="25" t="n">
        <f aca="false">IF(AND(AND(R2374=0,S2374=0,Q2374=0),OR(S2373=1,S2372=1,S2371=1)),1,0)</f>
        <v>0</v>
      </c>
      <c r="U2374" s="13" t="n">
        <f aca="false">SUM(CM2373:CM2374)</f>
        <v>0.00250164172049194</v>
      </c>
      <c r="AV2374" s="0"/>
      <c r="AW2374" s="55" t="n">
        <f aca="false">IF(EC2374&gt;$AW$2,1,0)</f>
        <v>0</v>
      </c>
      <c r="AX2374" s="0" t="n">
        <f aca="false">IF(AND(I2374&gt;G2374,I2373&lt;G2373),1,IF(OR(AND(I2374&gt;F2374,I2373&lt;F2373),AND(I2374&gt;E2374,I2373&lt;E2373)),1,0))</f>
        <v>0</v>
      </c>
      <c r="AY2374" s="0" t="n">
        <f aca="false">IF(K2373="10D",1,0)</f>
        <v>0</v>
      </c>
      <c r="AZ2374" s="0" t="n">
        <f aca="false">IF(AND(I2374&gt;G2374,I2373&lt;G2373,I2374&gt;F2374,I2373&gt;F2373,I2374&gt;E2374,I2373&gt;E2373),1,0)</f>
        <v>0</v>
      </c>
      <c r="BA2374" s="56" t="n">
        <f aca="false">IF(G2374&gt;H2374,1,0)</f>
        <v>0</v>
      </c>
      <c r="BB2374" s="56" t="n">
        <f aca="false">IF(I2374&lt;F2374,1,0)</f>
        <v>0</v>
      </c>
      <c r="BC2374" s="0" t="n">
        <f aca="false">IF(AND(SUM(AW2373:AX2373)=2,AY2374=1),1,IF(SUM(AX2372:AX2374)=0,0,IF(AND(OR(AW2372=1,AX2372=1),OR(AW2373=1,AX2373=1),AY2374=1),1,IF(AND(SUM(AW2374:AY2374)=2,SUM(AW2372:AX2372)=2,AX2372=1),1,0))))</f>
        <v>0</v>
      </c>
      <c r="BD2374" s="57" t="str">
        <f aca="false">IF(AND(SUM(BC2372:BC2374)&gt;=1,BA2374=1,SUM(AZ2369:AZ2374)&gt;=1),1,IF(BC2374=0,"",IF(AND(BC2374=1,AZ2374=0,AZ2373=0,AZ2372=0),1,IF(AND(BC2374=1,OR(AZ2374=1,AZ2373=1,AZ2372)),IF(BA2374=1,1,0)))))</f>
        <v/>
      </c>
      <c r="BE2374" s="50" t="str">
        <f aca="false">IF(AND(BD2374=1,BD2373=1),0,IF(BD2374=1,SUM(CM2375:CM2413),""))</f>
        <v/>
      </c>
      <c r="BF2374" s="20" t="n">
        <f aca="false">IF(AND(BB2374=1,BB2373=1,BE2333&lt;&gt;0),"",IF(AND(BB2373=0,BB2374=1),BF2373,IF(AND(BB2374=1,BB2373=1),BF2373,IF(AND(BF2373="",BE2373="",OR(BD2373=0,BD2373="")),"",IF(AND(BF2373="",BE2334=0),"",IF(AND(BE2334&lt;&gt;"",BF2373=BE2334),"",IF(AND(BD2373=1,BE2373&lt;&gt;0),CM2374,IF(BF2373&lt;&gt;0,BF2373+CM2374,IF(BF2373="","")))))))))</f>
        <v>-0.00585545943637567</v>
      </c>
      <c r="BH2374" s="50"/>
      <c r="BI2374" s="0"/>
      <c r="BU2374" s="0"/>
      <c r="BZ2374" s="49"/>
      <c r="CG2374" s="13"/>
      <c r="CH2374" s="40"/>
      <c r="CI2374" s="13"/>
      <c r="CL2374" s="6" t="n">
        <f aca="false">C2374</f>
        <v>40688</v>
      </c>
      <c r="CM2374" s="13" t="n">
        <f aca="false">CN2374/CN2373-1</f>
        <v>0.00333459643804468</v>
      </c>
      <c r="CN2374" s="76" t="n">
        <v>132.39</v>
      </c>
      <c r="CO2374" s="13" t="n">
        <f aca="false">CN2374/CN2369-1</f>
        <v>-0.0146621018160169</v>
      </c>
      <c r="CY2374" s="4" t="n">
        <v>131.42</v>
      </c>
      <c r="CZ2374" s="4" t="n">
        <v>132.39</v>
      </c>
      <c r="DA2374" s="33" t="n">
        <f aca="false">CZ2374-CN2374</f>
        <v>0</v>
      </c>
      <c r="DB2374" s="16" t="n">
        <f aca="false">CZ2374/CY2374-1</f>
        <v>0.00738091614670511</v>
      </c>
      <c r="DC2374" s="15" t="n">
        <f aca="false">CY2374/CZ2373-1</f>
        <v>-0.00401667298219022</v>
      </c>
      <c r="DD2374" s="15" t="n">
        <f aca="false">CZ2374/CZ2373-1</f>
        <v>0.00333459643804468</v>
      </c>
      <c r="DE2374" s="34" t="str">
        <f aca="false">IF(CW2374=0,"",-DC2374*CS2374)</f>
        <v/>
      </c>
      <c r="DY2374" s="6"/>
      <c r="EB2374" s="6" t="n">
        <f aca="false">CL2374</f>
        <v>40688</v>
      </c>
      <c r="EC2374" s="13" t="n">
        <f aca="false">SUM(CM2372:CM2374)</f>
        <v>-0.00909928635375412</v>
      </c>
    </row>
    <row r="2375" customFormat="false" ht="15" hidden="false" customHeight="false" outlineLevel="0" collapsed="false">
      <c r="A2375" s="0" t="n">
        <f aca="false">IF(FR2375=1,CZ2375,0)</f>
        <v>0</v>
      </c>
      <c r="C2375" s="6" t="n">
        <v>40689</v>
      </c>
      <c r="D2375" s="0" t="n">
        <f aca="false">IF(E2375&gt;E2374,1,0)</f>
        <v>1</v>
      </c>
      <c r="E2375" s="46" t="n">
        <v>124.3937</v>
      </c>
      <c r="F2375" s="46" t="n">
        <v>131.6785</v>
      </c>
      <c r="G2375" s="46" t="n">
        <v>132.9144</v>
      </c>
      <c r="H2375" s="46" t="n">
        <v>133.8714</v>
      </c>
      <c r="I2375" s="46" t="n">
        <v>133.245</v>
      </c>
      <c r="J2375" s="47" t="str">
        <f aca="false">IF(MIN(E2375:I2375)=E2375,$E$2,IF(MIN(E2375:I2375)=F2375,$F$2,IF(MIN(E2375:I2375)=G2375,$G$2,IF(MIN(E2375:I2375)=H2375,$H$2,IF(MIN(E2375:I2375)=I2375,$I$2)))))</f>
        <v>200D</v>
      </c>
      <c r="K2375" s="47" t="str">
        <f aca="false">IF(MAX(E2375:I2375)=E2375,$E$2,IF(MAX(E2375:I2375)=F2375,$F$2,IF(MAX(E2375:I2375)=G2375,$G$2,IF(MAX(E2375:I2375)=H2375,$H$2,IF(MAX(E2375:I2375)=I2375,$I$2)))))</f>
        <v>30D</v>
      </c>
      <c r="L2375" s="4" t="n">
        <f aca="false">IF(MAX(E2375:I2375)=H2375,1,0)</f>
        <v>1</v>
      </c>
      <c r="M2375" s="4" t="n">
        <f aca="false">IF(MAX(E2375:I2375)=I2375,1,0)</f>
        <v>0</v>
      </c>
      <c r="O2375" s="4" t="n">
        <f aca="false">IF(CN2375&gt;E2375,1,0)</f>
        <v>1</v>
      </c>
      <c r="P2375" s="4" t="n">
        <f aca="false">IF(CN2375&gt;F2375,1,0)</f>
        <v>1</v>
      </c>
      <c r="Q2375" s="4" t="n">
        <f aca="false">IF(CN2375&gt;G2375,1,0)</f>
        <v>1</v>
      </c>
      <c r="R2375" s="4" t="n">
        <f aca="false">IF(CN2375&gt;H2375,1,0)</f>
        <v>0</v>
      </c>
      <c r="S2375" s="4" t="n">
        <f aca="false">IF(CN2375&gt;I2375,1,0)</f>
        <v>0</v>
      </c>
      <c r="T2375" s="25" t="n">
        <f aca="false">IF(AND(AND(R2375=0,S2375=0,Q2375=0),OR(S2374=1,S2373=1,S2372=1)),1,0)</f>
        <v>0</v>
      </c>
      <c r="U2375" s="13" t="n">
        <f aca="false">SUM(CM2374:CM2375)</f>
        <v>0.00794219519928063</v>
      </c>
      <c r="AV2375" s="0"/>
      <c r="AW2375" s="55" t="n">
        <f aca="false">IF(EC2375&gt;$AW$2,1,0)</f>
        <v>0</v>
      </c>
      <c r="AX2375" s="0" t="n">
        <f aca="false">IF(AND(I2375&gt;G2375,I2374&lt;G2374),1,IF(OR(AND(I2375&gt;F2375,I2374&lt;F2374),AND(I2375&gt;E2375,I2374&lt;E2374)),1,0))</f>
        <v>0</v>
      </c>
      <c r="AY2375" s="0" t="n">
        <f aca="false">IF(K2374="10D",1,0)</f>
        <v>0</v>
      </c>
      <c r="AZ2375" s="0" t="n">
        <f aca="false">IF(AND(I2375&gt;G2375,I2374&lt;G2374,I2375&gt;F2375,I2374&gt;F2374,I2375&gt;E2375,I2374&gt;E2374),1,0)</f>
        <v>0</v>
      </c>
      <c r="BA2375" s="56" t="n">
        <f aca="false">IF(G2375&gt;H2375,1,0)</f>
        <v>0</v>
      </c>
      <c r="BB2375" s="56" t="n">
        <f aca="false">IF(I2375&lt;F2375,1,0)</f>
        <v>0</v>
      </c>
      <c r="BC2375" s="0" t="n">
        <f aca="false">IF(AND(SUM(AW2374:AX2374)=2,AY2375=1),1,IF(SUM(AX2373:AX2375)=0,0,IF(AND(OR(AW2373=1,AX2373=1),OR(AW2374=1,AX2374=1),AY2375=1),1,IF(AND(SUM(AW2375:AY2375)=2,SUM(AW2373:AX2373)=2,AX2373=1),1,0))))</f>
        <v>0</v>
      </c>
      <c r="BD2375" s="57" t="str">
        <f aca="false">IF(AND(SUM(BC2373:BC2375)&gt;=1,BA2375=1,SUM(AZ2370:AZ2375)&gt;=1),1,IF(BC2375=0,"",IF(AND(BC2375=1,AZ2375=0,AZ2374=0,AZ2373=0),1,IF(AND(BC2375=1,OR(AZ2375=1,AZ2374=1,AZ2373)),IF(BA2375=1,1,0)))))</f>
        <v/>
      </c>
      <c r="BE2375" s="50" t="str">
        <f aca="false">IF(AND(BD2375=1,BD2374=1),0,IF(BD2375=1,SUM(CM2376:CM2414),""))</f>
        <v/>
      </c>
      <c r="BF2375" s="20" t="n">
        <f aca="false">IF(AND(BB2375=1,BB2374=1,BE2334&lt;&gt;0),"",IF(AND(BB2374=0,BB2375=1),BF2374,IF(AND(BB2375=1,BB2374=1),BF2374,IF(AND(BF2374="",BE2374="",OR(BD2374=0,BD2374="")),"",IF(AND(BF2374="",BE2335=0),"",IF(AND(BE2335&lt;&gt;"",BF2374=BE2335),"",IF(AND(BD2374=1,BE2374&lt;&gt;0),CM2375,IF(BF2374&lt;&gt;0,BF2374+CM2375,IF(BF2374="","")))))))))</f>
        <v>-0.00124786067513971</v>
      </c>
      <c r="BH2375" s="50"/>
      <c r="BI2375" s="0"/>
      <c r="BU2375" s="0"/>
      <c r="BZ2375" s="49"/>
      <c r="CG2375" s="13"/>
      <c r="CH2375" s="40"/>
      <c r="CI2375" s="13"/>
      <c r="CL2375" s="6" t="n">
        <f aca="false">C2375</f>
        <v>40689</v>
      </c>
      <c r="CM2375" s="13" t="n">
        <f aca="false">CN2375/CN2374-1</f>
        <v>0.00460759876123595</v>
      </c>
      <c r="CN2375" s="76" t="n">
        <v>133</v>
      </c>
      <c r="CO2375" s="13" t="n">
        <f aca="false">CN2375/CN2370-1</f>
        <v>-0.0124740124740125</v>
      </c>
      <c r="CY2375" s="4" t="n">
        <v>132.03</v>
      </c>
      <c r="CZ2375" s="4" t="n">
        <v>133</v>
      </c>
      <c r="DA2375" s="33" t="n">
        <f aca="false">CZ2375-CN2375</f>
        <v>0</v>
      </c>
      <c r="DB2375" s="16" t="n">
        <f aca="false">CZ2375/CY2375-1</f>
        <v>0.00734681511777624</v>
      </c>
      <c r="DC2375" s="15" t="n">
        <f aca="false">CY2375/CZ2374-1</f>
        <v>-0.00271923861318824</v>
      </c>
      <c r="DD2375" s="15" t="n">
        <f aca="false">CZ2375/CZ2374-1</f>
        <v>0.00460759876123595</v>
      </c>
      <c r="DE2375" s="34" t="str">
        <f aca="false">IF(CW2375=0,"",-DC2375*CS2375)</f>
        <v/>
      </c>
      <c r="DY2375" s="6"/>
      <c r="EB2375" s="6" t="n">
        <f aca="false">CL2375</f>
        <v>40689</v>
      </c>
      <c r="EC2375" s="13" t="n">
        <f aca="false">SUM(CM2373:CM2375)</f>
        <v>0.0071092404817279</v>
      </c>
    </row>
    <row r="2376" customFormat="false" ht="15" hidden="false" customHeight="false" outlineLevel="0" collapsed="false">
      <c r="A2376" s="0" t="n">
        <f aca="false">IF(FR2376=1,CZ2376,0)</f>
        <v>0</v>
      </c>
      <c r="C2376" s="6" t="n">
        <v>40690</v>
      </c>
      <c r="D2376" s="0" t="n">
        <f aca="false">IF(E2376&gt;E2375,1,0)</f>
        <v>1</v>
      </c>
      <c r="E2376" s="46" t="n">
        <v>124.5181</v>
      </c>
      <c r="F2376" s="46" t="n">
        <v>131.7438</v>
      </c>
      <c r="G2376" s="46" t="n">
        <v>133.0276</v>
      </c>
      <c r="H2376" s="46" t="n">
        <v>133.9364</v>
      </c>
      <c r="I2376" s="46" t="n">
        <v>133.192</v>
      </c>
      <c r="J2376" s="47" t="str">
        <f aca="false">IF(MIN(E2376:I2376)=E2376,$E$2,IF(MIN(E2376:I2376)=F2376,$F$2,IF(MIN(E2376:I2376)=G2376,$G$2,IF(MIN(E2376:I2376)=H2376,$H$2,IF(MIN(E2376:I2376)=I2376,$I$2)))))</f>
        <v>200D</v>
      </c>
      <c r="K2376" s="47" t="str">
        <f aca="false">IF(MAX(E2376:I2376)=E2376,$E$2,IF(MAX(E2376:I2376)=F2376,$F$2,IF(MAX(E2376:I2376)=G2376,$G$2,IF(MAX(E2376:I2376)=H2376,$H$2,IF(MAX(E2376:I2376)=I2376,$I$2)))))</f>
        <v>30D</v>
      </c>
      <c r="L2376" s="4" t="n">
        <f aca="false">IF(MAX(E2376:I2376)=H2376,1,0)</f>
        <v>1</v>
      </c>
      <c r="M2376" s="4" t="n">
        <f aca="false">IF(MAX(E2376:I2376)=I2376,1,0)</f>
        <v>0</v>
      </c>
      <c r="O2376" s="4" t="n">
        <f aca="false">IF(CN2376&gt;E2376,1,0)</f>
        <v>1</v>
      </c>
      <c r="P2376" s="4" t="n">
        <f aca="false">IF(CN2376&gt;F2376,1,0)</f>
        <v>1</v>
      </c>
      <c r="Q2376" s="4" t="n">
        <f aca="false">IF(CN2376&gt;G2376,1,0)</f>
        <v>1</v>
      </c>
      <c r="R2376" s="4" t="n">
        <f aca="false">IF(CN2376&gt;H2376,1,0)</f>
        <v>0</v>
      </c>
      <c r="S2376" s="4" t="n">
        <f aca="false">IF(CN2376&gt;I2376,1,0)</f>
        <v>1</v>
      </c>
      <c r="T2376" s="25" t="n">
        <f aca="false">IF(AND(AND(R2376=0,S2376=0,Q2376=0),OR(S2375=1,S2374=1,S2373=1)),1,0)</f>
        <v>0</v>
      </c>
      <c r="U2376" s="13" t="n">
        <f aca="false">SUM(CM2375:CM2376)</f>
        <v>0.00844218522740126</v>
      </c>
      <c r="AV2376" s="0"/>
      <c r="AW2376" s="55" t="n">
        <f aca="false">IF(EC2376&gt;$AW$2,1,0)</f>
        <v>1</v>
      </c>
      <c r="AX2376" s="0" t="n">
        <f aca="false">IF(AND(I2376&gt;G2376,I2375&lt;G2375),1,IF(OR(AND(I2376&gt;F2376,I2375&lt;F2375),AND(I2376&gt;E2376,I2375&lt;E2375)),1,0))</f>
        <v>0</v>
      </c>
      <c r="AY2376" s="0" t="n">
        <f aca="false">IF(K2375="10D",1,0)</f>
        <v>0</v>
      </c>
      <c r="AZ2376" s="0" t="n">
        <f aca="false">IF(AND(I2376&gt;G2376,I2375&lt;G2375,I2376&gt;F2376,I2375&gt;F2375,I2376&gt;E2376,I2375&gt;E2375),1,0)</f>
        <v>0</v>
      </c>
      <c r="BA2376" s="56" t="n">
        <f aca="false">IF(G2376&gt;H2376,1,0)</f>
        <v>0</v>
      </c>
      <c r="BB2376" s="56" t="n">
        <f aca="false">IF(I2376&lt;F2376,1,0)</f>
        <v>0</v>
      </c>
      <c r="BC2376" s="0" t="n">
        <f aca="false">IF(AND(SUM(AW2375:AX2375)=2,AY2376=1),1,IF(SUM(AX2374:AX2376)=0,0,IF(AND(OR(AW2374=1,AX2374=1),OR(AW2375=1,AX2375=1),AY2376=1),1,IF(AND(SUM(AW2376:AY2376)=2,SUM(AW2374:AX2374)=2,AX2374=1),1,0))))</f>
        <v>0</v>
      </c>
      <c r="BD2376" s="57" t="str">
        <f aca="false">IF(AND(SUM(BC2374:BC2376)&gt;=1,BA2376=1,SUM(AZ2371:AZ2376)&gt;=1),1,IF(BC2376=0,"",IF(AND(BC2376=1,AZ2376=0,AZ2375=0,AZ2374=0),1,IF(AND(BC2376=1,OR(AZ2376=1,AZ2375=1,AZ2374)),IF(BA2376=1,1,0)))))</f>
        <v/>
      </c>
      <c r="BE2376" s="50" t="str">
        <f aca="false">IF(AND(BD2376=1,BD2375=1),0,IF(BD2376=1,SUM(CM2377:CM2415),""))</f>
        <v/>
      </c>
      <c r="BF2376" s="20" t="n">
        <f aca="false">IF(AND(BB2376=1,BB2375=1,BE2335&lt;&gt;0),"",IF(AND(BB2375=0,BB2376=1),BF2375,IF(AND(BB2376=1,BB2375=1),BF2375,IF(AND(BF2375="",BE2375="",OR(BD2375=0,BD2375="")),"",IF(AND(BF2375="",BE2336=0),"",IF(AND(BE2336&lt;&gt;"",BF2375=BE2336),"",IF(AND(BD2375=1,BE2375&lt;&gt;0),CM2376,IF(BF2375&lt;&gt;0,BF2375+CM2376,IF(BF2375="","")))))))))</f>
        <v>0.00258672579102559</v>
      </c>
      <c r="BH2376" s="50"/>
      <c r="BI2376" s="0"/>
      <c r="BU2376" s="0"/>
      <c r="BZ2376" s="49"/>
      <c r="CG2376" s="13"/>
      <c r="CH2376" s="40"/>
      <c r="CI2376" s="13"/>
      <c r="CL2376" s="6" t="n">
        <f aca="false">C2376</f>
        <v>40690</v>
      </c>
      <c r="CM2376" s="13" t="n">
        <f aca="false">CN2376/CN2375-1</f>
        <v>0.0038345864661653</v>
      </c>
      <c r="CN2376" s="76" t="n">
        <v>133.51</v>
      </c>
      <c r="CO2376" s="13" t="n">
        <f aca="false">CN2376/CN2371-1</f>
        <v>-0.00074844697253218</v>
      </c>
      <c r="CY2376" s="4" t="n">
        <v>133.37</v>
      </c>
      <c r="CZ2376" s="4" t="n">
        <v>133.51</v>
      </c>
      <c r="DA2376" s="33" t="n">
        <f aca="false">CZ2376-CN2376</f>
        <v>0</v>
      </c>
      <c r="DB2376" s="16" t="n">
        <f aca="false">CZ2376/CY2376-1</f>
        <v>0.00104971132938436</v>
      </c>
      <c r="DC2376" s="15" t="n">
        <f aca="false">CY2376/CZ2375-1</f>
        <v>0.00278195488721811</v>
      </c>
      <c r="DD2376" s="15" t="n">
        <f aca="false">CZ2376/CZ2375-1</f>
        <v>0.0038345864661653</v>
      </c>
      <c r="DE2376" s="34" t="str">
        <f aca="false">IF(CW2376=0,"",-DC2376*CS2376)</f>
        <v/>
      </c>
      <c r="DY2376" s="6"/>
      <c r="EB2376" s="6" t="n">
        <f aca="false">CL2376</f>
        <v>40690</v>
      </c>
      <c r="EC2376" s="13" t="n">
        <f aca="false">SUM(CM2374:CM2376)</f>
        <v>0.0117767816654459</v>
      </c>
    </row>
    <row r="2377" customFormat="false" ht="15" hidden="false" customHeight="false" outlineLevel="0" collapsed="false">
      <c r="A2377" s="0" t="n">
        <f aca="false">IF(FR2377=1,CZ2377,0)</f>
        <v>0</v>
      </c>
      <c r="C2377" s="6" t="n">
        <v>40694</v>
      </c>
      <c r="D2377" s="0" t="n">
        <f aca="false">IF(E2377&gt;E2376,1,0)</f>
        <v>1</v>
      </c>
      <c r="E2377" s="46" t="n">
        <v>124.6511</v>
      </c>
      <c r="F2377" s="46" t="n">
        <v>131.8164</v>
      </c>
      <c r="G2377" s="46" t="n">
        <v>133.1704</v>
      </c>
      <c r="H2377" s="46" t="n">
        <v>134.0317</v>
      </c>
      <c r="I2377" s="46" t="n">
        <v>133.363</v>
      </c>
      <c r="J2377" s="47" t="str">
        <f aca="false">IF(MIN(E2377:I2377)=E2377,$E$2,IF(MIN(E2377:I2377)=F2377,$F$2,IF(MIN(E2377:I2377)=G2377,$G$2,IF(MIN(E2377:I2377)=H2377,$H$2,IF(MIN(E2377:I2377)=I2377,$I$2)))))</f>
        <v>200D</v>
      </c>
      <c r="K2377" s="47" t="str">
        <f aca="false">IF(MAX(E2377:I2377)=E2377,$E$2,IF(MAX(E2377:I2377)=F2377,$F$2,IF(MAX(E2377:I2377)=G2377,$G$2,IF(MAX(E2377:I2377)=H2377,$H$2,IF(MAX(E2377:I2377)=I2377,$I$2)))))</f>
        <v>30D</v>
      </c>
      <c r="L2377" s="4" t="n">
        <f aca="false">IF(MAX(E2377:I2377)=H2377,1,0)</f>
        <v>1</v>
      </c>
      <c r="M2377" s="4" t="n">
        <f aca="false">IF(MAX(E2377:I2377)=I2377,1,0)</f>
        <v>0</v>
      </c>
      <c r="O2377" s="4" t="n">
        <f aca="false">IF(CN2377&gt;E2377,1,0)</f>
        <v>1</v>
      </c>
      <c r="P2377" s="4" t="n">
        <f aca="false">IF(CN2377&gt;F2377,1,0)</f>
        <v>1</v>
      </c>
      <c r="Q2377" s="4" t="n">
        <f aca="false">IF(CN2377&gt;G2377,1,0)</f>
        <v>1</v>
      </c>
      <c r="R2377" s="4" t="n">
        <f aca="false">IF(CN2377&gt;H2377,1,0)</f>
        <v>1</v>
      </c>
      <c r="S2377" s="4" t="n">
        <f aca="false">IF(CN2377&gt;I2377,1,0)</f>
        <v>1</v>
      </c>
      <c r="T2377" s="25" t="n">
        <f aca="false">IF(AND(AND(R2377=0,S2377=0,Q2377=0),OR(S2376=1,S2375=1,S2374=1)),1,0)</f>
        <v>0</v>
      </c>
      <c r="U2377" s="13" t="n">
        <f aca="false">SUM(CM2376:CM2377)</f>
        <v>0.0142457916193375</v>
      </c>
      <c r="AV2377" s="0"/>
      <c r="AW2377" s="55" t="n">
        <f aca="false">IF(EC2377&gt;$AW$2,1,0)</f>
        <v>1</v>
      </c>
      <c r="AX2377" s="0" t="n">
        <f aca="false">IF(AND(I2377&gt;G2377,I2376&lt;G2376),1,IF(OR(AND(I2377&gt;F2377,I2376&lt;F2376),AND(I2377&gt;E2377,I2376&lt;E2376)),1,0))</f>
        <v>0</v>
      </c>
      <c r="AY2377" s="0" t="n">
        <f aca="false">IF(K2376="10D",1,0)</f>
        <v>0</v>
      </c>
      <c r="AZ2377" s="0" t="n">
        <f aca="false">IF(AND(I2377&gt;G2377,I2376&lt;G2376,I2377&gt;F2377,I2376&gt;F2376,I2377&gt;E2377,I2376&gt;E2376),1,0)</f>
        <v>0</v>
      </c>
      <c r="BA2377" s="56" t="n">
        <f aca="false">IF(G2377&gt;H2377,1,0)</f>
        <v>0</v>
      </c>
      <c r="BB2377" s="56" t="n">
        <f aca="false">IF(I2377&lt;F2377,1,0)</f>
        <v>0</v>
      </c>
      <c r="BC2377" s="0" t="n">
        <f aca="false">IF(AND(SUM(AW2376:AX2376)=2,AY2377=1),1,IF(SUM(AX2375:AX2377)=0,0,IF(AND(OR(AW2375=1,AX2375=1),OR(AW2376=1,AX2376=1),AY2377=1),1,IF(AND(SUM(AW2377:AY2377)=2,SUM(AW2375:AX2375)=2,AX2375=1),1,0))))</f>
        <v>0</v>
      </c>
      <c r="BD2377" s="57" t="str">
        <f aca="false">IF(AND(SUM(BC2375:BC2377)&gt;=1,BA2377=1,SUM(AZ2372:AZ2377)&gt;=1),1,IF(BC2377=0,"",IF(AND(BC2377=1,AZ2377=0,AZ2376=0,AZ2375=0),1,IF(AND(BC2377=1,OR(AZ2377=1,AZ2376=1,AZ2375)),IF(BA2377=1,1,0)))))</f>
        <v/>
      </c>
      <c r="BE2377" s="50" t="str">
        <f aca="false">IF(AND(BD2377=1,BD2376=1),0,IF(BD2377=1,SUM(CM2378:CM2416),""))</f>
        <v/>
      </c>
      <c r="BF2377" s="20" t="n">
        <f aca="false">IF(AND(BB2377=1,BB2376=1,BE2336&lt;&gt;0),"",IF(AND(BB2376=0,BB2377=1),BF2376,IF(AND(BB2377=1,BB2376=1),BF2376,IF(AND(BF2376="",BE2376="",OR(BD2376=0,BD2376="")),"",IF(AND(BF2376="",BE2337=0),"",IF(AND(BE2337&lt;&gt;"",BF2376=BE2337),"",IF(AND(BD2376=1,BE2376&lt;&gt;0),CM2377,IF(BF2376&lt;&gt;0,BF2376+CM2377,IF(BF2376="","")))))))))</f>
        <v>0.0129979309441978</v>
      </c>
      <c r="BH2377" s="50"/>
      <c r="BI2377" s="0"/>
      <c r="BU2377" s="0"/>
      <c r="BZ2377" s="49"/>
      <c r="CG2377" s="13"/>
      <c r="CH2377" s="40"/>
      <c r="CI2377" s="13"/>
      <c r="CL2377" s="6" t="n">
        <f aca="false">C2377</f>
        <v>40694</v>
      </c>
      <c r="CM2377" s="13" t="n">
        <f aca="false">CN2377/CN2376-1</f>
        <v>0.0104112051531722</v>
      </c>
      <c r="CN2377" s="76" t="n">
        <v>134.9</v>
      </c>
      <c r="CO2377" s="13" t="n">
        <f aca="false">CN2377/CN2372-1</f>
        <v>0.021505376344086</v>
      </c>
      <c r="CY2377" s="4" t="n">
        <v>134.77</v>
      </c>
      <c r="CZ2377" s="4" t="n">
        <v>134.9</v>
      </c>
      <c r="DA2377" s="33" t="n">
        <f aca="false">CZ2377-CN2377</f>
        <v>0</v>
      </c>
      <c r="DB2377" s="16" t="n">
        <f aca="false">CZ2377/CY2377-1</f>
        <v>0.000964606366401943</v>
      </c>
      <c r="DC2377" s="15" t="n">
        <f aca="false">CY2377/CZ2376-1</f>
        <v>0.00943749531870286</v>
      </c>
      <c r="DD2377" s="15" t="n">
        <f aca="false">CZ2377/CZ2376-1</f>
        <v>0.0104112051531722</v>
      </c>
      <c r="DE2377" s="34" t="str">
        <f aca="false">IF(CW2377=0,"",-DC2377*CS2377)</f>
        <v/>
      </c>
      <c r="DY2377" s="6"/>
      <c r="EB2377" s="6" t="n">
        <f aca="false">CL2377</f>
        <v>40694</v>
      </c>
      <c r="EC2377" s="13" t="n">
        <f aca="false">SUM(CM2375:CM2377)</f>
        <v>0.0188533903805734</v>
      </c>
    </row>
    <row r="2378" customFormat="false" ht="15" hidden="false" customHeight="false" outlineLevel="0" collapsed="false">
      <c r="A2378" s="0" t="n">
        <f aca="false">IF(FR2378=1,CZ2378,0)</f>
        <v>0</v>
      </c>
      <c r="C2378" s="6" t="n">
        <v>40695</v>
      </c>
      <c r="D2378" s="0" t="n">
        <f aca="false">IF(E2378&gt;E2377,1,0)</f>
        <v>1</v>
      </c>
      <c r="E2378" s="46" t="n">
        <v>124.7691</v>
      </c>
      <c r="F2378" s="46" t="n">
        <v>131.8612</v>
      </c>
      <c r="G2378" s="46" t="n">
        <v>133.213</v>
      </c>
      <c r="H2378" s="46" t="n">
        <v>134.0754</v>
      </c>
      <c r="I2378" s="46" t="n">
        <v>133.233</v>
      </c>
      <c r="J2378" s="47" t="str">
        <f aca="false">IF(MIN(E2378:I2378)=E2378,$E$2,IF(MIN(E2378:I2378)=F2378,$F$2,IF(MIN(E2378:I2378)=G2378,$G$2,IF(MIN(E2378:I2378)=H2378,$H$2,IF(MIN(E2378:I2378)=I2378,$I$2)))))</f>
        <v>200D</v>
      </c>
      <c r="K2378" s="47" t="str">
        <f aca="false">IF(MAX(E2378:I2378)=E2378,$E$2,IF(MAX(E2378:I2378)=F2378,$F$2,IF(MAX(E2378:I2378)=G2378,$G$2,IF(MAX(E2378:I2378)=H2378,$H$2,IF(MAX(E2378:I2378)=I2378,$I$2)))))</f>
        <v>30D</v>
      </c>
      <c r="L2378" s="4" t="n">
        <f aca="false">IF(MAX(E2378:I2378)=H2378,1,0)</f>
        <v>1</v>
      </c>
      <c r="M2378" s="4" t="n">
        <f aca="false">IF(MAX(E2378:I2378)=I2378,1,0)</f>
        <v>0</v>
      </c>
      <c r="O2378" s="4" t="n">
        <f aca="false">IF(CN2378&gt;E2378,1,0)</f>
        <v>1</v>
      </c>
      <c r="P2378" s="4" t="n">
        <f aca="false">IF(CN2378&gt;F2378,1,0)</f>
        <v>1</v>
      </c>
      <c r="Q2378" s="4" t="n">
        <f aca="false">IF(CN2378&gt;G2378,1,0)</f>
        <v>0</v>
      </c>
      <c r="R2378" s="4" t="n">
        <f aca="false">IF(CN2378&gt;H2378,1,0)</f>
        <v>0</v>
      </c>
      <c r="S2378" s="4" t="n">
        <f aca="false">IF(CN2378&gt;I2378,1,0)</f>
        <v>0</v>
      </c>
      <c r="T2378" s="25" t="n">
        <f aca="false">IF(AND(AND(R2378=0,S2378=0,Q2378=0),OR(S2377=1,S2376=1,S2375=1)),1,0)</f>
        <v>1</v>
      </c>
      <c r="U2378" s="13" t="n">
        <f aca="false">SUM(CM2377:CM2378)</f>
        <v>-0.0120498771300005</v>
      </c>
      <c r="AV2378" s="0"/>
      <c r="AW2378" s="55" t="n">
        <f aca="false">IF(EC2378&gt;$AW$2,1,0)</f>
        <v>0</v>
      </c>
      <c r="AX2378" s="0" t="n">
        <f aca="false">IF(AND(I2378&gt;G2378,I2377&lt;G2377),1,IF(OR(AND(I2378&gt;F2378,I2377&lt;F2377),AND(I2378&gt;E2378,I2377&lt;E2377)),1,0))</f>
        <v>0</v>
      </c>
      <c r="AY2378" s="0" t="n">
        <f aca="false">IF(K2377="10D",1,0)</f>
        <v>0</v>
      </c>
      <c r="AZ2378" s="0" t="n">
        <f aca="false">IF(AND(I2378&gt;G2378,I2377&lt;G2377,I2378&gt;F2378,I2377&gt;F2377,I2378&gt;E2378,I2377&gt;E2377),1,0)</f>
        <v>0</v>
      </c>
      <c r="BA2378" s="56" t="n">
        <f aca="false">IF(G2378&gt;H2378,1,0)</f>
        <v>0</v>
      </c>
      <c r="BB2378" s="56" t="n">
        <f aca="false">IF(I2378&lt;F2378,1,0)</f>
        <v>0</v>
      </c>
      <c r="BC2378" s="0" t="n">
        <f aca="false">IF(AND(SUM(AW2377:AX2377)=2,AY2378=1),1,IF(SUM(AX2376:AX2378)=0,0,IF(AND(OR(AW2376=1,AX2376=1),OR(AW2377=1,AX2377=1),AY2378=1),1,IF(AND(SUM(AW2378:AY2378)=2,SUM(AW2376:AX2376)=2,AX2376=1),1,0))))</f>
        <v>0</v>
      </c>
      <c r="BD2378" s="57" t="str">
        <f aca="false">IF(AND(SUM(BC2376:BC2378)&gt;=1,BA2378=1,SUM(AZ2373:AZ2378)&gt;=1),1,IF(BC2378=0,"",IF(AND(BC2378=1,AZ2378=0,AZ2377=0,AZ2376=0),1,IF(AND(BC2378=1,OR(AZ2378=1,AZ2377=1,AZ2376)),IF(BA2378=1,1,0)))))</f>
        <v/>
      </c>
      <c r="BE2378" s="50" t="str">
        <f aca="false">IF(AND(BD2378=1,BD2377=1),0,IF(BD2378=1,SUM(CM2379:CM2417),""))</f>
        <v/>
      </c>
      <c r="BF2378" s="20" t="str">
        <f aca="false">IF(AND(BB2378=1,BB2377=1,BE2337&lt;&gt;0),"",IF(AND(BB2377=0,BB2378=1),BF2377,IF(AND(BB2378=1,BB2377=1),BF2377,IF(AND(BF2377="",BE2377="",OR(BD2377=0,BD2377="")),"",IF(AND(BF2377="",BE2338=0),"",IF(AND(BE2338&lt;&gt;"",BF2377=BE2338),"",IF(AND(BD2377=1,BE2377&lt;&gt;0),CM2378,IF(BF2377&lt;&gt;0,BF2377+CM2378,IF(BF2377="","")))))))))</f>
        <v/>
      </c>
      <c r="BH2378" s="50"/>
      <c r="BI2378" s="0"/>
      <c r="BU2378" s="0"/>
      <c r="BZ2378" s="49"/>
      <c r="CG2378" s="13"/>
      <c r="CH2378" s="40"/>
      <c r="CI2378" s="13"/>
      <c r="CL2378" s="6" t="n">
        <f aca="false">C2378</f>
        <v>40695</v>
      </c>
      <c r="CM2378" s="13" t="n">
        <f aca="false">CN2378/CN2377-1</f>
        <v>-0.0224610822831727</v>
      </c>
      <c r="CN2378" s="76" t="n">
        <v>131.87</v>
      </c>
      <c r="CO2378" s="13" t="n">
        <f aca="false">CN2378/CN2373-1</f>
        <v>-0.000606290261462528</v>
      </c>
      <c r="CY2378" s="4" t="n">
        <v>134.51</v>
      </c>
      <c r="CZ2378" s="4" t="n">
        <v>131.87</v>
      </c>
      <c r="DA2378" s="33" t="n">
        <f aca="false">CZ2378-CN2378</f>
        <v>0</v>
      </c>
      <c r="DB2378" s="16" t="n">
        <f aca="false">CZ2378/CY2378-1</f>
        <v>-0.0196267935469481</v>
      </c>
      <c r="DC2378" s="15" t="n">
        <f aca="false">CY2378/CZ2377-1</f>
        <v>-0.00289103039288374</v>
      </c>
      <c r="DD2378" s="15" t="n">
        <f aca="false">CZ2378/CZ2377-1</f>
        <v>-0.0224610822831727</v>
      </c>
      <c r="DE2378" s="34" t="str">
        <f aca="false">IF(CW2378=0,"",-DC2378*CS2378)</f>
        <v/>
      </c>
      <c r="DY2378" s="6"/>
      <c r="EB2378" s="6" t="n">
        <f aca="false">CL2378</f>
        <v>40695</v>
      </c>
      <c r="EC2378" s="13" t="n">
        <f aca="false">SUM(CM2376:CM2378)</f>
        <v>-0.00821529066383519</v>
      </c>
    </row>
    <row r="2379" customFormat="false" ht="15" hidden="false" customHeight="false" outlineLevel="0" collapsed="false">
      <c r="A2379" s="0" t="n">
        <f aca="false">IF(FR2379=1,CZ2379,0)</f>
        <v>0</v>
      </c>
      <c r="C2379" s="6" t="n">
        <v>40696</v>
      </c>
      <c r="D2379" s="0" t="n">
        <f aca="false">IF(E2379&gt;E2378,1,0)</f>
        <v>1</v>
      </c>
      <c r="E2379" s="46" t="n">
        <v>124.8798</v>
      </c>
      <c r="F2379" s="46" t="n">
        <v>131.9071</v>
      </c>
      <c r="G2379" s="46" t="n">
        <v>133.2618</v>
      </c>
      <c r="H2379" s="46" t="n">
        <v>134.0894</v>
      </c>
      <c r="I2379" s="46" t="n">
        <v>132.97</v>
      </c>
      <c r="J2379" s="47" t="str">
        <f aca="false">IF(MIN(E2379:I2379)=E2379,$E$2,IF(MIN(E2379:I2379)=F2379,$F$2,IF(MIN(E2379:I2379)=G2379,$G$2,IF(MIN(E2379:I2379)=H2379,$H$2,IF(MIN(E2379:I2379)=I2379,$I$2)))))</f>
        <v>200D</v>
      </c>
      <c r="K2379" s="47" t="str">
        <f aca="false">IF(MAX(E2379:I2379)=E2379,$E$2,IF(MAX(E2379:I2379)=F2379,$F$2,IF(MAX(E2379:I2379)=G2379,$G$2,IF(MAX(E2379:I2379)=H2379,$H$2,IF(MAX(E2379:I2379)=I2379,$I$2)))))</f>
        <v>30D</v>
      </c>
      <c r="L2379" s="4" t="n">
        <f aca="false">IF(MAX(E2379:I2379)=H2379,1,0)</f>
        <v>1</v>
      </c>
      <c r="M2379" s="4" t="n">
        <f aca="false">IF(MAX(E2379:I2379)=I2379,1,0)</f>
        <v>0</v>
      </c>
      <c r="O2379" s="4" t="n">
        <f aca="false">IF(CN2379&gt;E2379,1,0)</f>
        <v>1</v>
      </c>
      <c r="P2379" s="4" t="n">
        <f aca="false">IF(CN2379&gt;F2379,1,0)</f>
        <v>0</v>
      </c>
      <c r="Q2379" s="4" t="n">
        <f aca="false">IF(CN2379&gt;G2379,1,0)</f>
        <v>0</v>
      </c>
      <c r="R2379" s="4" t="n">
        <f aca="false">IF(CN2379&gt;H2379,1,0)</f>
        <v>0</v>
      </c>
      <c r="S2379" s="4" t="n">
        <f aca="false">IF(CN2379&gt;I2379,1,0)</f>
        <v>0</v>
      </c>
      <c r="T2379" s="25" t="n">
        <f aca="false">IF(AND(AND(R2379=0,S2379=0,Q2379=0),OR(S2378=1,S2377=1,S2376=1)),1,0)</f>
        <v>1</v>
      </c>
      <c r="U2379" s="13" t="n">
        <f aca="false">SUM(CM2378:CM2379)</f>
        <v>-0.0235227339097748</v>
      </c>
      <c r="AV2379" s="0"/>
      <c r="AW2379" s="55" t="n">
        <f aca="false">IF(EC2379&gt;$AW$2,1,0)</f>
        <v>0</v>
      </c>
      <c r="AX2379" s="0" t="n">
        <f aca="false">IF(AND(I2379&gt;G2379,I2378&lt;G2378),1,IF(OR(AND(I2379&gt;F2379,I2378&lt;F2378),AND(I2379&gt;E2379,I2378&lt;E2378)),1,0))</f>
        <v>0</v>
      </c>
      <c r="AY2379" s="0" t="n">
        <f aca="false">IF(K2378="10D",1,0)</f>
        <v>0</v>
      </c>
      <c r="AZ2379" s="0" t="n">
        <f aca="false">IF(AND(I2379&gt;G2379,I2378&lt;G2378,I2379&gt;F2379,I2378&gt;F2378,I2379&gt;E2379,I2378&gt;E2378),1,0)</f>
        <v>0</v>
      </c>
      <c r="BA2379" s="56" t="n">
        <f aca="false">IF(G2379&gt;H2379,1,0)</f>
        <v>0</v>
      </c>
      <c r="BB2379" s="56" t="n">
        <f aca="false">IF(I2379&lt;F2379,1,0)</f>
        <v>0</v>
      </c>
      <c r="BC2379" s="0" t="n">
        <f aca="false">IF(AND(SUM(AW2378:AX2378)=2,AY2379=1),1,IF(SUM(AX2377:AX2379)=0,0,IF(AND(OR(AW2377=1,AX2377=1),OR(AW2378=1,AX2378=1),AY2379=1),1,IF(AND(SUM(AW2379:AY2379)=2,SUM(AW2377:AX2377)=2,AX2377=1),1,0))))</f>
        <v>0</v>
      </c>
      <c r="BD2379" s="57" t="str">
        <f aca="false">IF(AND(SUM(BC2377:BC2379)&gt;=1,BA2379=1,SUM(AZ2374:AZ2379)&gt;=1),1,IF(BC2379=0,"",IF(AND(BC2379=1,AZ2379=0,AZ2378=0,AZ2377=0),1,IF(AND(BC2379=1,OR(AZ2379=1,AZ2378=1,AZ2377)),IF(BA2379=1,1,0)))))</f>
        <v/>
      </c>
      <c r="BE2379" s="50" t="str">
        <f aca="false">IF(AND(BD2379=1,BD2378=1),0,IF(BD2379=1,SUM(CM2380:CM2418),""))</f>
        <v/>
      </c>
      <c r="BF2379" s="20" t="str">
        <f aca="false">IF(AND(BB2379=1,BB2378=1,BE2338&lt;&gt;0),"",IF(AND(BB2378=0,BB2379=1),BF2378,IF(AND(BB2379=1,BB2378=1),BF2378,IF(AND(BF2378="",BE2378="",OR(BD2378=0,BD2378="")),"",IF(AND(BF2378="",BE2339=0),"",IF(AND(BE2339&lt;&gt;"",BF2378=BE2339),"",IF(AND(BD2378=1,BE2378&lt;&gt;0),CM2379,IF(BF2378&lt;&gt;0,BF2378+CM2379,IF(BF2378="","")))))))))</f>
        <v/>
      </c>
      <c r="BH2379" s="50"/>
      <c r="BI2379" s="0"/>
      <c r="BU2379" s="0"/>
      <c r="BZ2379" s="49"/>
      <c r="CG2379" s="13"/>
      <c r="CH2379" s="40"/>
      <c r="CI2379" s="13"/>
      <c r="CL2379" s="6" t="n">
        <f aca="false">C2379</f>
        <v>40696</v>
      </c>
      <c r="CM2379" s="13" t="n">
        <f aca="false">CN2379/CN2378-1</f>
        <v>-0.0010616516266021</v>
      </c>
      <c r="CN2379" s="76" t="n">
        <v>131.73</v>
      </c>
      <c r="CO2379" s="13" t="n">
        <f aca="false">CN2379/CN2374-1</f>
        <v>-0.00498527079084521</v>
      </c>
      <c r="CY2379" s="4" t="n">
        <v>131.96</v>
      </c>
      <c r="CZ2379" s="4" t="n">
        <v>131.73</v>
      </c>
      <c r="DA2379" s="33" t="n">
        <f aca="false">CZ2379-CN2379</f>
        <v>0</v>
      </c>
      <c r="DB2379" s="16" t="n">
        <f aca="false">CZ2379/CY2379-1</f>
        <v>-0.00174295240982125</v>
      </c>
      <c r="DC2379" s="15" t="n">
        <f aca="false">CY2379/CZ2378-1</f>
        <v>0.000682490331386898</v>
      </c>
      <c r="DD2379" s="15" t="n">
        <f aca="false">CZ2379/CZ2378-1</f>
        <v>-0.0010616516266021</v>
      </c>
      <c r="DE2379" s="34" t="str">
        <f aca="false">IF(CW2379=0,"",-DC2379*CS2379)</f>
        <v/>
      </c>
      <c r="DY2379" s="6"/>
      <c r="EB2379" s="6" t="n">
        <f aca="false">CL2379</f>
        <v>40696</v>
      </c>
      <c r="EC2379" s="13" t="n">
        <f aca="false">SUM(CM2377:CM2379)</f>
        <v>-0.0131115287566026</v>
      </c>
    </row>
    <row r="2380" customFormat="false" ht="15" hidden="false" customHeight="false" outlineLevel="0" collapsed="false">
      <c r="A2380" s="0" t="n">
        <f aca="false">IF(FR2380=1,CZ2380,0)</f>
        <v>0</v>
      </c>
      <c r="C2380" s="6" t="n">
        <v>40697</v>
      </c>
      <c r="D2380" s="0" t="n">
        <f aca="false">IF(E2380&gt;E2379,1,0)</f>
        <v>1</v>
      </c>
      <c r="E2380" s="46" t="n">
        <v>124.983</v>
      </c>
      <c r="F2380" s="46" t="n">
        <v>131.9415</v>
      </c>
      <c r="G2380" s="46" t="n">
        <v>133.277</v>
      </c>
      <c r="H2380" s="46" t="n">
        <v>134</v>
      </c>
      <c r="I2380" s="46" t="n">
        <v>132.544</v>
      </c>
      <c r="J2380" s="47" t="str">
        <f aca="false">IF(MIN(E2380:I2380)=E2380,$E$2,IF(MIN(E2380:I2380)=F2380,$F$2,IF(MIN(E2380:I2380)=G2380,$G$2,IF(MIN(E2380:I2380)=H2380,$H$2,IF(MIN(E2380:I2380)=I2380,$I$2)))))</f>
        <v>200D</v>
      </c>
      <c r="K2380" s="47" t="str">
        <f aca="false">IF(MAX(E2380:I2380)=E2380,$E$2,IF(MAX(E2380:I2380)=F2380,$F$2,IF(MAX(E2380:I2380)=G2380,$G$2,IF(MAX(E2380:I2380)=H2380,$H$2,IF(MAX(E2380:I2380)=I2380,$I$2)))))</f>
        <v>30D</v>
      </c>
      <c r="L2380" s="4" t="n">
        <f aca="false">IF(MAX(E2380:I2380)=H2380,1,0)</f>
        <v>1</v>
      </c>
      <c r="M2380" s="4" t="n">
        <f aca="false">IF(MAX(E2380:I2380)=I2380,1,0)</f>
        <v>0</v>
      </c>
      <c r="O2380" s="4" t="n">
        <f aca="false">IF(CN2380&gt;E2380,1,0)</f>
        <v>1</v>
      </c>
      <c r="P2380" s="4" t="n">
        <f aca="false">IF(CN2380&gt;F2380,1,0)</f>
        <v>0</v>
      </c>
      <c r="Q2380" s="4" t="n">
        <f aca="false">IF(CN2380&gt;G2380,1,0)</f>
        <v>0</v>
      </c>
      <c r="R2380" s="4" t="n">
        <f aca="false">IF(CN2380&gt;H2380,1,0)</f>
        <v>0</v>
      </c>
      <c r="S2380" s="4" t="n">
        <f aca="false">IF(CN2380&gt;I2380,1,0)</f>
        <v>0</v>
      </c>
      <c r="T2380" s="25" t="n">
        <f aca="false">IF(AND(AND(R2380=0,S2380=0,Q2380=0),OR(S2379=1,S2378=1,S2377=1)),1,0)</f>
        <v>1</v>
      </c>
      <c r="U2380" s="13" t="n">
        <f aca="false">SUM(CM2379:CM2380)</f>
        <v>-0.0110062352446086</v>
      </c>
      <c r="AV2380" s="0"/>
      <c r="AW2380" s="55" t="n">
        <f aca="false">IF(EC2380&gt;$AW$2,1,0)</f>
        <v>0</v>
      </c>
      <c r="AX2380" s="0" t="n">
        <f aca="false">IF(AND(I2380&gt;G2380,I2379&lt;G2379),1,IF(OR(AND(I2380&gt;F2380,I2379&lt;F2379),AND(I2380&gt;E2380,I2379&lt;E2379)),1,0))</f>
        <v>0</v>
      </c>
      <c r="AY2380" s="0" t="n">
        <f aca="false">IF(K2379="10D",1,0)</f>
        <v>0</v>
      </c>
      <c r="AZ2380" s="0" t="n">
        <f aca="false">IF(AND(I2380&gt;G2380,I2379&lt;G2379,I2380&gt;F2380,I2379&gt;F2379,I2380&gt;E2380,I2379&gt;E2379),1,0)</f>
        <v>0</v>
      </c>
      <c r="BA2380" s="56" t="n">
        <f aca="false">IF(G2380&gt;H2380,1,0)</f>
        <v>0</v>
      </c>
      <c r="BB2380" s="56" t="n">
        <f aca="false">IF(I2380&lt;F2380,1,0)</f>
        <v>0</v>
      </c>
      <c r="BC2380" s="0" t="n">
        <f aca="false">IF(AND(SUM(AW2379:AX2379)=2,AY2380=1),1,IF(SUM(AX2378:AX2380)=0,0,IF(AND(OR(AW2378=1,AX2378=1),OR(AW2379=1,AX2379=1),AY2380=1),1,IF(AND(SUM(AW2380:AY2380)=2,SUM(AW2378:AX2378)=2,AX2378=1),1,0))))</f>
        <v>0</v>
      </c>
      <c r="BD2380" s="57" t="str">
        <f aca="false">IF(AND(SUM(BC2378:BC2380)&gt;=1,BA2380=1,SUM(AZ2375:AZ2380)&gt;=1),1,IF(BC2380=0,"",IF(AND(BC2380=1,AZ2380=0,AZ2379=0,AZ2378=0),1,IF(AND(BC2380=1,OR(AZ2380=1,AZ2379=1,AZ2378)),IF(BA2380=1,1,0)))))</f>
        <v/>
      </c>
      <c r="BE2380" s="50" t="str">
        <f aca="false">IF(AND(BD2380=1,BD2379=1),0,IF(BD2380=1,SUM(CM2381:CM2419),""))</f>
        <v/>
      </c>
      <c r="BF2380" s="20" t="str">
        <f aca="false">IF(AND(BB2380=1,BB2379=1,BE2339&lt;&gt;0),"",IF(AND(BB2379=0,BB2380=1),BF2379,IF(AND(BB2380=1,BB2379=1),BF2379,IF(AND(BF2379="",BE2379="",OR(BD2379=0,BD2379="")),"",IF(AND(BF2379="",BE2340=0),"",IF(AND(BE2340&lt;&gt;"",BF2379=BE2340),"",IF(AND(BD2379=1,BE2379&lt;&gt;0),CM2380,IF(BF2379&lt;&gt;0,BF2379+CM2380,IF(BF2379="","")))))))))</f>
        <v/>
      </c>
      <c r="BH2380" s="50"/>
      <c r="BI2380" s="0"/>
      <c r="BU2380" s="0"/>
      <c r="BZ2380" s="49"/>
      <c r="CG2380" s="13"/>
      <c r="CH2380" s="40"/>
      <c r="CI2380" s="13"/>
      <c r="CL2380" s="6" t="n">
        <f aca="false">C2380</f>
        <v>40697</v>
      </c>
      <c r="CM2380" s="13" t="n">
        <f aca="false">CN2380/CN2379-1</f>
        <v>-0.00994458361800654</v>
      </c>
      <c r="CN2380" s="76" t="n">
        <v>130.42</v>
      </c>
      <c r="CO2380" s="13" t="n">
        <f aca="false">CN2380/CN2375-1</f>
        <v>-0.0193984962406016</v>
      </c>
      <c r="CY2380" s="4" t="n">
        <v>130.15</v>
      </c>
      <c r="CZ2380" s="4" t="n">
        <v>130.42</v>
      </c>
      <c r="DA2380" s="33" t="n">
        <f aca="false">CZ2380-CN2380</f>
        <v>0</v>
      </c>
      <c r="DB2380" s="16" t="n">
        <f aca="false">CZ2380/CY2380-1</f>
        <v>0.00207452938916619</v>
      </c>
      <c r="DC2380" s="15" t="n">
        <f aca="false">CY2380/CZ2379-1</f>
        <v>-0.0119942306232445</v>
      </c>
      <c r="DD2380" s="15" t="n">
        <f aca="false">CZ2380/CZ2379-1</f>
        <v>-0.00994458361800654</v>
      </c>
      <c r="DE2380" s="34" t="str">
        <f aca="false">IF(CW2380=0,"",-DC2380*CS2380)</f>
        <v/>
      </c>
      <c r="DY2380" s="6"/>
      <c r="EB2380" s="6" t="n">
        <f aca="false">CL2380</f>
        <v>40697</v>
      </c>
      <c r="EC2380" s="13" t="n">
        <f aca="false">SUM(CM2378:CM2380)</f>
        <v>-0.0334673175277813</v>
      </c>
    </row>
    <row r="2381" customFormat="false" ht="15" hidden="false" customHeight="false" outlineLevel="0" collapsed="false">
      <c r="A2381" s="0" t="n">
        <f aca="false">IF(FR2381=1,CZ2381,0)</f>
        <v>0</v>
      </c>
      <c r="C2381" s="6" t="n">
        <v>40700</v>
      </c>
      <c r="D2381" s="0" t="n">
        <f aca="false">IF(E2381&gt;E2380,1,0)</f>
        <v>1</v>
      </c>
      <c r="E2381" s="46" t="n">
        <v>125.0888</v>
      </c>
      <c r="F2381" s="46" t="n">
        <v>131.9576</v>
      </c>
      <c r="G2381" s="46" t="n">
        <v>133.2399</v>
      </c>
      <c r="H2381" s="46" t="n">
        <v>133.8422</v>
      </c>
      <c r="I2381" s="46" t="n">
        <v>132.0875</v>
      </c>
      <c r="J2381" s="47" t="str">
        <f aca="false">IF(MIN(E2381:I2381)=E2381,$E$2,IF(MIN(E2381:I2381)=F2381,$F$2,IF(MIN(E2381:I2381)=G2381,$G$2,IF(MIN(E2381:I2381)=H2381,$H$2,IF(MIN(E2381:I2381)=I2381,$I$2)))))</f>
        <v>200D</v>
      </c>
      <c r="K2381" s="47" t="str">
        <f aca="false">IF(MAX(E2381:I2381)=E2381,$E$2,IF(MAX(E2381:I2381)=F2381,$F$2,IF(MAX(E2381:I2381)=G2381,$G$2,IF(MAX(E2381:I2381)=H2381,$H$2,IF(MAX(E2381:I2381)=I2381,$I$2)))))</f>
        <v>30D</v>
      </c>
      <c r="L2381" s="4" t="n">
        <f aca="false">IF(MAX(E2381:I2381)=H2381,1,0)</f>
        <v>1</v>
      </c>
      <c r="M2381" s="4" t="n">
        <f aca="false">IF(MAX(E2381:I2381)=I2381,1,0)</f>
        <v>0</v>
      </c>
      <c r="O2381" s="4" t="n">
        <f aca="false">IF(CN2381&gt;E2381,1,0)</f>
        <v>1</v>
      </c>
      <c r="P2381" s="4" t="n">
        <f aca="false">IF(CN2381&gt;F2381,1,0)</f>
        <v>0</v>
      </c>
      <c r="Q2381" s="4" t="n">
        <f aca="false">IF(CN2381&gt;G2381,1,0)</f>
        <v>0</v>
      </c>
      <c r="R2381" s="4" t="n">
        <f aca="false">IF(CN2381&gt;H2381,1,0)</f>
        <v>0</v>
      </c>
      <c r="S2381" s="4" t="n">
        <f aca="false">IF(CN2381&gt;I2381,1,0)</f>
        <v>0</v>
      </c>
      <c r="T2381" s="25" t="n">
        <f aca="false">IF(AND(AND(R2381=0,S2381=0,Q2381=0),OR(S2380=1,S2379=1,S2378=1)),1,0)</f>
        <v>0</v>
      </c>
      <c r="U2381" s="13" t="n">
        <f aca="false">SUM(CM2380:CM2381)</f>
        <v>-0.0204874451423126</v>
      </c>
      <c r="AV2381" s="0"/>
      <c r="AW2381" s="55" t="n">
        <f aca="false">IF(EC2381&gt;$AW$2,1,0)</f>
        <v>0</v>
      </c>
      <c r="AX2381" s="0" t="n">
        <f aca="false">IF(AND(I2381&gt;G2381,I2380&lt;G2380),1,IF(OR(AND(I2381&gt;F2381,I2380&lt;F2380),AND(I2381&gt;E2381,I2380&lt;E2380)),1,0))</f>
        <v>0</v>
      </c>
      <c r="AY2381" s="0" t="n">
        <f aca="false">IF(K2380="10D",1,0)</f>
        <v>0</v>
      </c>
      <c r="AZ2381" s="0" t="n">
        <f aca="false">IF(AND(I2381&gt;G2381,I2380&lt;G2380,I2381&gt;F2381,I2380&gt;F2380,I2381&gt;E2381,I2380&gt;E2380),1,0)</f>
        <v>0</v>
      </c>
      <c r="BA2381" s="56" t="n">
        <f aca="false">IF(G2381&gt;H2381,1,0)</f>
        <v>0</v>
      </c>
      <c r="BB2381" s="56" t="n">
        <f aca="false">IF(I2381&lt;F2381,1,0)</f>
        <v>0</v>
      </c>
      <c r="BC2381" s="0" t="n">
        <f aca="false">IF(AND(SUM(AW2380:AX2380)=2,AY2381=1),1,IF(SUM(AX2379:AX2381)=0,0,IF(AND(OR(AW2379=1,AX2379=1),OR(AW2380=1,AX2380=1),AY2381=1),1,IF(AND(SUM(AW2381:AY2381)=2,SUM(AW2379:AX2379)=2,AX2379=1),1,0))))</f>
        <v>0</v>
      </c>
      <c r="BD2381" s="57" t="str">
        <f aca="false">IF(AND(SUM(BC2379:BC2381)&gt;=1,BA2381=1,SUM(AZ2376:AZ2381)&gt;=1),1,IF(BC2381=0,"",IF(AND(BC2381=1,AZ2381=0,AZ2380=0,AZ2379=0),1,IF(AND(BC2381=1,OR(AZ2381=1,AZ2380=1,AZ2379)),IF(BA2381=1,1,0)))))</f>
        <v/>
      </c>
      <c r="BE2381" s="50" t="str">
        <f aca="false">IF(AND(BD2381=1,BD2380=1),0,IF(BD2381=1,SUM(CM2382:CM2420),""))</f>
        <v/>
      </c>
      <c r="BF2381" s="20" t="str">
        <f aca="false">IF(AND(BB2381=1,BB2380=1,BE2340&lt;&gt;0),"",IF(AND(BB2380=0,BB2381=1),BF2380,IF(AND(BB2381=1,BB2380=1),BF2380,IF(AND(BF2380="",BE2380="",OR(BD2380=0,BD2380="")),"",IF(AND(BF2380="",BE2341=0),"",IF(AND(BE2341&lt;&gt;"",BF2380=BE2341),"",IF(AND(BD2380=1,BE2380&lt;&gt;0),CM2381,IF(BF2380&lt;&gt;0,BF2380+CM2381,IF(BF2380="","")))))))))</f>
        <v/>
      </c>
      <c r="BH2381" s="50"/>
      <c r="BI2381" s="0"/>
      <c r="BU2381" s="0"/>
      <c r="BZ2381" s="49"/>
      <c r="CG2381" s="13"/>
      <c r="CH2381" s="40"/>
      <c r="CI2381" s="13"/>
      <c r="CL2381" s="6" t="n">
        <f aca="false">C2381</f>
        <v>40700</v>
      </c>
      <c r="CM2381" s="13" t="n">
        <f aca="false">CN2381/CN2380-1</f>
        <v>-0.0105428615243061</v>
      </c>
      <c r="CN2381" s="76" t="n">
        <v>129.045</v>
      </c>
      <c r="CO2381" s="13" t="n">
        <f aca="false">CN2381/CN2376-1</f>
        <v>-0.0334431877761966</v>
      </c>
      <c r="CY2381" s="4" t="n">
        <v>130.09</v>
      </c>
      <c r="CZ2381" s="4" t="n">
        <v>129.045</v>
      </c>
      <c r="DA2381" s="33" t="n">
        <f aca="false">CZ2381-CN2381</f>
        <v>0</v>
      </c>
      <c r="DB2381" s="16" t="n">
        <f aca="false">CZ2381/CY2381-1</f>
        <v>-0.00803290029979253</v>
      </c>
      <c r="DC2381" s="15" t="n">
        <f aca="false">CY2381/CZ2380-1</f>
        <v>-0.00253028676583333</v>
      </c>
      <c r="DD2381" s="15" t="n">
        <f aca="false">CZ2381/CZ2380-1</f>
        <v>-0.0105428615243061</v>
      </c>
      <c r="DE2381" s="34" t="str">
        <f aca="false">IF(CW2381=0,"",-DC2381*CS2381)</f>
        <v/>
      </c>
      <c r="DY2381" s="6"/>
      <c r="EB2381" s="6" t="n">
        <f aca="false">CL2381</f>
        <v>40700</v>
      </c>
      <c r="EC2381" s="13" t="n">
        <f aca="false">SUM(CM2379:CM2381)</f>
        <v>-0.0215490967689147</v>
      </c>
    </row>
    <row r="2382" customFormat="false" ht="15" hidden="false" customHeight="false" outlineLevel="0" collapsed="false">
      <c r="A2382" s="0" t="n">
        <f aca="false">IF(FR2382=1,CZ2382,0)</f>
        <v>0</v>
      </c>
      <c r="C2382" s="6" t="n">
        <v>40701</v>
      </c>
      <c r="D2382" s="0" t="n">
        <f aca="false">IF(E2382&gt;E2381,1,0)</f>
        <v>1</v>
      </c>
      <c r="E2382" s="46" t="n">
        <v>125.1959</v>
      </c>
      <c r="F2382" s="46" t="n">
        <v>131.9614</v>
      </c>
      <c r="G2382" s="46" t="n">
        <v>133.1931</v>
      </c>
      <c r="H2382" s="46" t="n">
        <v>133.6862</v>
      </c>
      <c r="I2382" s="46" t="n">
        <v>131.7775</v>
      </c>
      <c r="J2382" s="47" t="str">
        <f aca="false">IF(MIN(E2382:I2382)=E2382,$E$2,IF(MIN(E2382:I2382)=F2382,$F$2,IF(MIN(E2382:I2382)=G2382,$G$2,IF(MIN(E2382:I2382)=H2382,$H$2,IF(MIN(E2382:I2382)=I2382,$I$2)))))</f>
        <v>200D</v>
      </c>
      <c r="K2382" s="47" t="str">
        <f aca="false">IF(MAX(E2382:I2382)=E2382,$E$2,IF(MAX(E2382:I2382)=F2382,$F$2,IF(MAX(E2382:I2382)=G2382,$G$2,IF(MAX(E2382:I2382)=H2382,$H$2,IF(MAX(E2382:I2382)=I2382,$I$2)))))</f>
        <v>30D</v>
      </c>
      <c r="L2382" s="4" t="n">
        <f aca="false">IF(MAX(E2382:I2382)=H2382,1,0)</f>
        <v>1</v>
      </c>
      <c r="M2382" s="4" t="n">
        <f aca="false">IF(MAX(E2382:I2382)=I2382,1,0)</f>
        <v>0</v>
      </c>
      <c r="O2382" s="4" t="n">
        <f aca="false">IF(CN2382&gt;E2382,1,0)</f>
        <v>1</v>
      </c>
      <c r="P2382" s="4" t="n">
        <f aca="false">IF(CN2382&gt;F2382,1,0)</f>
        <v>0</v>
      </c>
      <c r="Q2382" s="4" t="n">
        <f aca="false">IF(CN2382&gt;G2382,1,0)</f>
        <v>0</v>
      </c>
      <c r="R2382" s="4" t="n">
        <f aca="false">IF(CN2382&gt;H2382,1,0)</f>
        <v>0</v>
      </c>
      <c r="S2382" s="4" t="n">
        <f aca="false">IF(CN2382&gt;I2382,1,0)</f>
        <v>0</v>
      </c>
      <c r="T2382" s="25" t="n">
        <f aca="false">IF(AND(AND(R2382=0,S2382=0,Q2382=0),OR(S2381=1,S2380=1,S2379=1)),1,0)</f>
        <v>0</v>
      </c>
      <c r="U2382" s="13" t="n">
        <f aca="false">SUM(CM2381:CM2382)</f>
        <v>-0.0112015464791666</v>
      </c>
      <c r="AV2382" s="0"/>
      <c r="AW2382" s="55" t="n">
        <f aca="false">IF(EC2382&gt;$AW$2,1,0)</f>
        <v>0</v>
      </c>
      <c r="AX2382" s="0" t="n">
        <f aca="false">IF(AND(I2382&gt;G2382,I2381&lt;G2381),1,IF(OR(AND(I2382&gt;F2382,I2381&lt;F2381),AND(I2382&gt;E2382,I2381&lt;E2381)),1,0))</f>
        <v>0</v>
      </c>
      <c r="AY2382" s="0" t="n">
        <f aca="false">IF(K2381="10D",1,0)</f>
        <v>0</v>
      </c>
      <c r="AZ2382" s="0" t="n">
        <f aca="false">IF(AND(I2382&gt;G2382,I2381&lt;G2381,I2382&gt;F2382,I2381&gt;F2381,I2382&gt;E2382,I2381&gt;E2381),1,0)</f>
        <v>0</v>
      </c>
      <c r="BA2382" s="56" t="n">
        <f aca="false">IF(G2382&gt;H2382,1,0)</f>
        <v>0</v>
      </c>
      <c r="BB2382" s="56" t="n">
        <f aca="false">IF(I2382&lt;F2382,1,0)</f>
        <v>1</v>
      </c>
      <c r="BC2382" s="0" t="n">
        <f aca="false">IF(AND(SUM(AW2381:AX2381)=2,AY2382=1),1,IF(SUM(AX2380:AX2382)=0,0,IF(AND(OR(AW2380=1,AX2380=1),OR(AW2381=1,AX2381=1),AY2382=1),1,IF(AND(SUM(AW2382:AY2382)=2,SUM(AW2380:AX2380)=2,AX2380=1),1,0))))</f>
        <v>0</v>
      </c>
      <c r="BD2382" s="57" t="str">
        <f aca="false">IF(AND(SUM(BC2380:BC2382)&gt;=1,BA2382=1,SUM(AZ2377:AZ2382)&gt;=1),1,IF(BC2382=0,"",IF(AND(BC2382=1,AZ2382=0,AZ2381=0,AZ2380=0),1,IF(AND(BC2382=1,OR(AZ2382=1,AZ2381=1,AZ2380)),IF(BA2382=1,1,0)))))</f>
        <v/>
      </c>
      <c r="BE2382" s="50" t="str">
        <f aca="false">IF(AND(BD2382=1,BD2381=1),0,IF(BD2382=1,SUM(CM2383:CM2421),""))</f>
        <v/>
      </c>
      <c r="BF2382" s="20" t="str">
        <f aca="false">IF(AND(BB2382=1,BB2381=1,BE2341&lt;&gt;0),"",IF(AND(BB2381=0,BB2382=1),BF2381,IF(AND(BB2382=1,BB2381=1),BF2381,IF(AND(BF2381="",BE2381="",OR(BD2381=0,BD2381="")),"",IF(AND(BF2381="",BE2342=0),"",IF(AND(BE2342&lt;&gt;"",BF2381=BE2342),"",IF(AND(BD2381=1,BE2381&lt;&gt;0),CM2382,IF(BF2381&lt;&gt;0,BF2381+CM2382,IF(BF2381="","")))))))))</f>
        <v/>
      </c>
      <c r="BH2382" s="50"/>
      <c r="BI2382" s="0"/>
      <c r="BU2382" s="0"/>
      <c r="BZ2382" s="49"/>
      <c r="CG2382" s="13"/>
      <c r="CH2382" s="40"/>
      <c r="CI2382" s="13"/>
      <c r="CL2382" s="6" t="n">
        <f aca="false">C2382</f>
        <v>40701</v>
      </c>
      <c r="CM2382" s="13" t="n">
        <f aca="false">CN2382/CN2381-1</f>
        <v>-0.000658684954860544</v>
      </c>
      <c r="CN2382" s="76" t="n">
        <v>128.96</v>
      </c>
      <c r="CO2382" s="13" t="n">
        <f aca="false">CN2382/CN2377-1</f>
        <v>-0.0440326167531505</v>
      </c>
      <c r="CY2382" s="4" t="n">
        <v>129.7</v>
      </c>
      <c r="CZ2382" s="4" t="n">
        <v>128.96</v>
      </c>
      <c r="DA2382" s="33" t="n">
        <f aca="false">CZ2382-CN2382</f>
        <v>0</v>
      </c>
      <c r="DB2382" s="16" t="n">
        <f aca="false">CZ2382/CY2382-1</f>
        <v>-0.00570547417116407</v>
      </c>
      <c r="DC2382" s="15" t="n">
        <f aca="false">CY2382/CZ2381-1</f>
        <v>0.00507574876980899</v>
      </c>
      <c r="DD2382" s="15" t="n">
        <f aca="false">CZ2382/CZ2381-1</f>
        <v>-0.000658684954860544</v>
      </c>
      <c r="DE2382" s="34" t="str">
        <f aca="false">IF(CW2382=0,"",-DC2382*CS2382)</f>
        <v/>
      </c>
      <c r="DY2382" s="6"/>
      <c r="EB2382" s="6" t="n">
        <f aca="false">CL2382</f>
        <v>40701</v>
      </c>
      <c r="EC2382" s="13" t="n">
        <f aca="false">SUM(CM2380:CM2382)</f>
        <v>-0.0211461300971731</v>
      </c>
    </row>
    <row r="2383" customFormat="false" ht="15" hidden="false" customHeight="false" outlineLevel="0" collapsed="false">
      <c r="A2383" s="0" t="n">
        <f aca="false">IF(FR2383=1,CZ2383,0)</f>
        <v>0</v>
      </c>
      <c r="C2383" s="6" t="n">
        <v>40702</v>
      </c>
      <c r="D2383" s="0" t="n">
        <f aca="false">IF(E2383&gt;E2382,1,0)</f>
        <v>1</v>
      </c>
      <c r="E2383" s="46" t="n">
        <v>125.3024</v>
      </c>
      <c r="F2383" s="46" t="n">
        <v>131.9619</v>
      </c>
      <c r="G2383" s="46" t="n">
        <v>133.1419</v>
      </c>
      <c r="H2383" s="46" t="n">
        <v>133.4738</v>
      </c>
      <c r="I2383" s="46" t="n">
        <v>131.4245</v>
      </c>
      <c r="J2383" s="47" t="str">
        <f aca="false">IF(MIN(E2383:I2383)=E2383,$E$2,IF(MIN(E2383:I2383)=F2383,$F$2,IF(MIN(E2383:I2383)=G2383,$G$2,IF(MIN(E2383:I2383)=H2383,$H$2,IF(MIN(E2383:I2383)=I2383,$I$2)))))</f>
        <v>200D</v>
      </c>
      <c r="K2383" s="47" t="str">
        <f aca="false">IF(MAX(E2383:I2383)=E2383,$E$2,IF(MAX(E2383:I2383)=F2383,$F$2,IF(MAX(E2383:I2383)=G2383,$G$2,IF(MAX(E2383:I2383)=H2383,$H$2,IF(MAX(E2383:I2383)=I2383,$I$2)))))</f>
        <v>30D</v>
      </c>
      <c r="L2383" s="4" t="n">
        <f aca="false">IF(MAX(E2383:I2383)=H2383,1,0)</f>
        <v>1</v>
      </c>
      <c r="M2383" s="4" t="n">
        <f aca="false">IF(MAX(E2383:I2383)=I2383,1,0)</f>
        <v>0</v>
      </c>
      <c r="O2383" s="4" t="n">
        <f aca="false">IF(CN2383&gt;E2383,1,0)</f>
        <v>1</v>
      </c>
      <c r="P2383" s="4" t="n">
        <f aca="false">IF(CN2383&gt;F2383,1,0)</f>
        <v>0</v>
      </c>
      <c r="Q2383" s="4" t="n">
        <f aca="false">IF(CN2383&gt;G2383,1,0)</f>
        <v>0</v>
      </c>
      <c r="R2383" s="4" t="n">
        <f aca="false">IF(CN2383&gt;H2383,1,0)</f>
        <v>0</v>
      </c>
      <c r="S2383" s="4" t="n">
        <f aca="false">IF(CN2383&gt;I2383,1,0)</f>
        <v>0</v>
      </c>
      <c r="T2383" s="25" t="n">
        <f aca="false">IF(AND(AND(R2383=0,S2383=0,Q2383=0),OR(S2382=1,S2381=1,S2380=1)),1,0)</f>
        <v>0</v>
      </c>
      <c r="U2383" s="13" t="n">
        <f aca="false">SUM(CM2382:CM2383)</f>
        <v>-0.00484602986801208</v>
      </c>
      <c r="AV2383" s="0"/>
      <c r="AW2383" s="55" t="n">
        <f aca="false">IF(EC2383&gt;$AW$2,1,0)</f>
        <v>0</v>
      </c>
      <c r="AX2383" s="0" t="n">
        <f aca="false">IF(AND(I2383&gt;G2383,I2382&lt;G2382),1,IF(OR(AND(I2383&gt;F2383,I2382&lt;F2382),AND(I2383&gt;E2383,I2382&lt;E2382)),1,0))</f>
        <v>0</v>
      </c>
      <c r="AY2383" s="0" t="n">
        <f aca="false">IF(K2382="10D",1,0)</f>
        <v>0</v>
      </c>
      <c r="AZ2383" s="0" t="n">
        <f aca="false">IF(AND(I2383&gt;G2383,I2382&lt;G2382,I2383&gt;F2383,I2382&gt;F2382,I2383&gt;E2383,I2382&gt;E2382),1,0)</f>
        <v>0</v>
      </c>
      <c r="BA2383" s="56" t="n">
        <f aca="false">IF(G2383&gt;H2383,1,0)</f>
        <v>0</v>
      </c>
      <c r="BB2383" s="56" t="n">
        <f aca="false">IF(I2383&lt;F2383,1,0)</f>
        <v>1</v>
      </c>
      <c r="BC2383" s="0" t="n">
        <f aca="false">IF(AND(SUM(AW2382:AX2382)=2,AY2383=1),1,IF(SUM(AX2381:AX2383)=0,0,IF(AND(OR(AW2381=1,AX2381=1),OR(AW2382=1,AX2382=1),AY2383=1),1,IF(AND(SUM(AW2383:AY2383)=2,SUM(AW2381:AX2381)=2,AX2381=1),1,0))))</f>
        <v>0</v>
      </c>
      <c r="BD2383" s="57" t="str">
        <f aca="false">IF(AND(SUM(BC2381:BC2383)&gt;=1,BA2383=1,SUM(AZ2378:AZ2383)&gt;=1),1,IF(BC2383=0,"",IF(AND(BC2383=1,AZ2383=0,AZ2382=0,AZ2381=0),1,IF(AND(BC2383=1,OR(AZ2383=1,AZ2382=1,AZ2381)),IF(BA2383=1,1,0)))))</f>
        <v/>
      </c>
      <c r="BE2383" s="50" t="str">
        <f aca="false">IF(AND(BD2383=1,BD2382=1),0,IF(BD2383=1,SUM(CM2384:CM2422),""))</f>
        <v/>
      </c>
      <c r="BF2383" s="20" t="str">
        <f aca="false">IF(AND(BB2383=1,BB2382=1,BE2342&lt;&gt;0),"",IF(AND(BB2382=0,BB2383=1),BF2382,IF(AND(BB2383=1,BB2382=1),BF2382,IF(AND(BF2382="",BE2382="",OR(BD2382=0,BD2382="")),"",IF(AND(BF2382="",BE2343=0),"",IF(AND(BE2343&lt;&gt;"",BF2382=BE2343),"",IF(AND(BD2382=1,BE2382&lt;&gt;0),CM2383,IF(BF2382&lt;&gt;0,BF2382+CM2383,IF(BF2382="","")))))))))</f>
        <v/>
      </c>
      <c r="BH2383" s="50"/>
      <c r="BI2383" s="0"/>
      <c r="BU2383" s="0"/>
      <c r="BZ2383" s="49"/>
      <c r="CG2383" s="13"/>
      <c r="CH2383" s="40"/>
      <c r="CI2383" s="13"/>
      <c r="CL2383" s="6" t="n">
        <f aca="false">C2383</f>
        <v>40702</v>
      </c>
      <c r="CM2383" s="13" t="n">
        <f aca="false">CN2383/CN2382-1</f>
        <v>-0.00418734491315154</v>
      </c>
      <c r="CN2383" s="76" t="n">
        <v>128.42</v>
      </c>
      <c r="CO2383" s="13" t="n">
        <f aca="false">CN2383/CN2378-1</f>
        <v>-0.0261621293698341</v>
      </c>
      <c r="CY2383" s="4" t="n">
        <v>128.76</v>
      </c>
      <c r="CZ2383" s="4" t="n">
        <v>128.42</v>
      </c>
      <c r="DA2383" s="33" t="n">
        <f aca="false">CZ2383-CN2383</f>
        <v>0</v>
      </c>
      <c r="DB2383" s="16" t="n">
        <f aca="false">CZ2383/CY2383-1</f>
        <v>-0.00264057160608888</v>
      </c>
      <c r="DC2383" s="15" t="n">
        <f aca="false">CY2383/CZ2382-1</f>
        <v>-0.00155086848635244</v>
      </c>
      <c r="DD2383" s="15" t="n">
        <f aca="false">CZ2383/CZ2382-1</f>
        <v>-0.00418734491315154</v>
      </c>
      <c r="DE2383" s="34" t="str">
        <f aca="false">IF(CW2383=0,"",-DC2383*CS2383)</f>
        <v/>
      </c>
      <c r="DY2383" s="6"/>
      <c r="EB2383" s="6" t="n">
        <f aca="false">CL2383</f>
        <v>40702</v>
      </c>
      <c r="EC2383" s="13" t="n">
        <f aca="false">SUM(CM2381:CM2383)</f>
        <v>-0.0153888913923181</v>
      </c>
    </row>
    <row r="2384" customFormat="false" ht="15" hidden="false" customHeight="false" outlineLevel="0" collapsed="false">
      <c r="A2384" s="0" t="n">
        <f aca="false">IF(FR2384=1,CZ2384,0)</f>
        <v>0</v>
      </c>
      <c r="C2384" s="6" t="n">
        <v>40703</v>
      </c>
      <c r="D2384" s="0" t="n">
        <f aca="false">IF(E2384&gt;E2383,1,0)</f>
        <v>1</v>
      </c>
      <c r="E2384" s="46" t="n">
        <v>125.4218</v>
      </c>
      <c r="F2384" s="46" t="n">
        <v>131.9629</v>
      </c>
      <c r="G2384" s="46" t="n">
        <v>133.0927</v>
      </c>
      <c r="H2384" s="46" t="n">
        <v>133.2648</v>
      </c>
      <c r="I2384" s="46" t="n">
        <v>131.1255</v>
      </c>
      <c r="J2384" s="47" t="str">
        <f aca="false">IF(MIN(E2384:I2384)=E2384,$E$2,IF(MIN(E2384:I2384)=F2384,$F$2,IF(MIN(E2384:I2384)=G2384,$G$2,IF(MIN(E2384:I2384)=H2384,$H$2,IF(MIN(E2384:I2384)=I2384,$I$2)))))</f>
        <v>200D</v>
      </c>
      <c r="K2384" s="47" t="str">
        <f aca="false">IF(MAX(E2384:I2384)=E2384,$E$2,IF(MAX(E2384:I2384)=F2384,$F$2,IF(MAX(E2384:I2384)=G2384,$G$2,IF(MAX(E2384:I2384)=H2384,$H$2,IF(MAX(E2384:I2384)=I2384,$I$2)))))</f>
        <v>30D</v>
      </c>
      <c r="L2384" s="4" t="n">
        <f aca="false">IF(MAX(E2384:I2384)=H2384,1,0)</f>
        <v>1</v>
      </c>
      <c r="M2384" s="4" t="n">
        <f aca="false">IF(MAX(E2384:I2384)=I2384,1,0)</f>
        <v>0</v>
      </c>
      <c r="O2384" s="4" t="n">
        <f aca="false">IF(CN2384&gt;E2384,1,0)</f>
        <v>1</v>
      </c>
      <c r="P2384" s="4" t="n">
        <f aca="false">IF(CN2384&gt;F2384,1,0)</f>
        <v>0</v>
      </c>
      <c r="Q2384" s="4" t="n">
        <f aca="false">IF(CN2384&gt;G2384,1,0)</f>
        <v>0</v>
      </c>
      <c r="R2384" s="4" t="n">
        <f aca="false">IF(CN2384&gt;H2384,1,0)</f>
        <v>0</v>
      </c>
      <c r="S2384" s="4" t="n">
        <f aca="false">IF(CN2384&gt;I2384,1,0)</f>
        <v>0</v>
      </c>
      <c r="T2384" s="25" t="n">
        <f aca="false">IF(AND(AND(R2384=0,S2384=0,Q2384=0),OR(S2383=1,S2382=1,S2381=1)),1,0)</f>
        <v>0</v>
      </c>
      <c r="U2384" s="13" t="n">
        <f aca="false">SUM(CM2383:CM2384)</f>
        <v>0.00344386517873452</v>
      </c>
      <c r="AV2384" s="0"/>
      <c r="AW2384" s="55" t="n">
        <f aca="false">IF(EC2384&gt;$AW$2,1,0)</f>
        <v>0</v>
      </c>
      <c r="AX2384" s="0" t="n">
        <f aca="false">IF(AND(I2384&gt;G2384,I2383&lt;G2383),1,IF(OR(AND(I2384&gt;F2384,I2383&lt;F2383),AND(I2384&gt;E2384,I2383&lt;E2383)),1,0))</f>
        <v>0</v>
      </c>
      <c r="AY2384" s="0" t="n">
        <f aca="false">IF(K2383="10D",1,0)</f>
        <v>0</v>
      </c>
      <c r="AZ2384" s="0" t="n">
        <f aca="false">IF(AND(I2384&gt;G2384,I2383&lt;G2383,I2384&gt;F2384,I2383&gt;F2383,I2384&gt;E2384,I2383&gt;E2383),1,0)</f>
        <v>0</v>
      </c>
      <c r="BA2384" s="56" t="n">
        <f aca="false">IF(G2384&gt;H2384,1,0)</f>
        <v>0</v>
      </c>
      <c r="BB2384" s="56" t="n">
        <f aca="false">IF(I2384&lt;F2384,1,0)</f>
        <v>1</v>
      </c>
      <c r="BC2384" s="0" t="n">
        <f aca="false">IF(AND(SUM(AW2383:AX2383)=2,AY2384=1),1,IF(SUM(AX2382:AX2384)=0,0,IF(AND(OR(AW2382=1,AX2382=1),OR(AW2383=1,AX2383=1),AY2384=1),1,IF(AND(SUM(AW2384:AY2384)=2,SUM(AW2382:AX2382)=2,AX2382=1),1,0))))</f>
        <v>0</v>
      </c>
      <c r="BD2384" s="57" t="str">
        <f aca="false">IF(AND(SUM(BC2382:BC2384)&gt;=1,BA2384=1,SUM(AZ2379:AZ2384)&gt;=1),1,IF(BC2384=0,"",IF(AND(BC2384=1,AZ2384=0,AZ2383=0,AZ2382=0),1,IF(AND(BC2384=1,OR(AZ2384=1,AZ2383=1,AZ2382)),IF(BA2384=1,1,0)))))</f>
        <v/>
      </c>
      <c r="BE2384" s="50" t="str">
        <f aca="false">IF(AND(BD2384=1,BD2383=1),0,IF(BD2384=1,SUM(CM2385:CM2423),""))</f>
        <v/>
      </c>
      <c r="BF2384" s="20" t="str">
        <f aca="false">IF(AND(BB2384=1,BB2383=1,BE2343&lt;&gt;0),"",IF(AND(BB2383=0,BB2384=1),BF2383,IF(AND(BB2384=1,BB2383=1),BF2383,IF(AND(BF2383="",BE2383="",OR(BD2383=0,BD2383="")),"",IF(AND(BF2383="",BE2344=0),"",IF(AND(BE2344&lt;&gt;"",BF2383=BE2344),"",IF(AND(BD2383=1,BE2383&lt;&gt;0),CM2384,IF(BF2383&lt;&gt;0,BF2383+CM2384,IF(BF2383="","")))))))))</f>
        <v/>
      </c>
      <c r="BH2384" s="50"/>
      <c r="BI2384" s="0"/>
      <c r="BU2384" s="0"/>
      <c r="BZ2384" s="49"/>
      <c r="CG2384" s="13"/>
      <c r="CH2384" s="40"/>
      <c r="CI2384" s="13"/>
      <c r="CL2384" s="6" t="n">
        <f aca="false">C2384</f>
        <v>40703</v>
      </c>
      <c r="CM2384" s="13" t="n">
        <f aca="false">CN2384/CN2383-1</f>
        <v>0.00763121009188605</v>
      </c>
      <c r="CN2384" s="76" t="n">
        <v>129.4</v>
      </c>
      <c r="CO2384" s="13" t="n">
        <f aca="false">CN2384/CN2379-1</f>
        <v>-0.0176876945266833</v>
      </c>
      <c r="CY2384" s="4" t="n">
        <v>128.77</v>
      </c>
      <c r="CZ2384" s="4" t="n">
        <v>129.4</v>
      </c>
      <c r="DA2384" s="33" t="n">
        <f aca="false">CZ2384-CN2384</f>
        <v>0</v>
      </c>
      <c r="DB2384" s="16" t="n">
        <f aca="false">CZ2384/CY2384-1</f>
        <v>0.00489244389221089</v>
      </c>
      <c r="DC2384" s="15" t="n">
        <f aca="false">CY2384/CZ2383-1</f>
        <v>0.00272543217567378</v>
      </c>
      <c r="DD2384" s="15" t="n">
        <f aca="false">CZ2384/CZ2383-1</f>
        <v>0.00763121009188605</v>
      </c>
      <c r="DE2384" s="34" t="str">
        <f aca="false">IF(CW2384=0,"",-DC2384*CS2384)</f>
        <v/>
      </c>
      <c r="DY2384" s="6"/>
      <c r="EB2384" s="6" t="n">
        <f aca="false">CL2384</f>
        <v>40703</v>
      </c>
      <c r="EC2384" s="13" t="n">
        <f aca="false">SUM(CM2382:CM2384)</f>
        <v>0.00278518022387397</v>
      </c>
    </row>
    <row r="2385" customFormat="false" ht="15" hidden="false" customHeight="false" outlineLevel="0" collapsed="false">
      <c r="A2385" s="0" t="n">
        <f aca="false">IF(FR2385=1,CZ2385,0)</f>
        <v>0</v>
      </c>
      <c r="C2385" s="6" t="n">
        <v>40704</v>
      </c>
      <c r="D2385" s="0" t="n">
        <f aca="false">IF(E2385&gt;E2384,1,0)</f>
        <v>1</v>
      </c>
      <c r="E2385" s="46" t="n">
        <v>125.5301</v>
      </c>
      <c r="F2385" s="46" t="n">
        <v>131.9437</v>
      </c>
      <c r="G2385" s="46" t="n">
        <v>132.9893</v>
      </c>
      <c r="H2385" s="46" t="n">
        <v>132.9812</v>
      </c>
      <c r="I2385" s="46" t="n">
        <v>130.5855</v>
      </c>
      <c r="J2385" s="47" t="str">
        <f aca="false">IF(MIN(E2385:I2385)=E2385,$E$2,IF(MIN(E2385:I2385)=F2385,$F$2,IF(MIN(E2385:I2385)=G2385,$G$2,IF(MIN(E2385:I2385)=H2385,$H$2,IF(MIN(E2385:I2385)=I2385,$I$2)))))</f>
        <v>200D</v>
      </c>
      <c r="K2385" s="47" t="str">
        <f aca="false">IF(MAX(E2385:I2385)=E2385,$E$2,IF(MAX(E2385:I2385)=F2385,$F$2,IF(MAX(E2385:I2385)=G2385,$G$2,IF(MAX(E2385:I2385)=H2385,$H$2,IF(MAX(E2385:I2385)=I2385,$I$2)))))</f>
        <v>50D</v>
      </c>
      <c r="L2385" s="4" t="n">
        <f aca="false">IF(MAX(E2385:I2385)=H2385,1,0)</f>
        <v>0</v>
      </c>
      <c r="M2385" s="4" t="n">
        <f aca="false">IF(MAX(E2385:I2385)=I2385,1,0)</f>
        <v>0</v>
      </c>
      <c r="O2385" s="4" t="n">
        <f aca="false">IF(CN2385&gt;E2385,1,0)</f>
        <v>1</v>
      </c>
      <c r="P2385" s="4" t="n">
        <f aca="false">IF(CN2385&gt;F2385,1,0)</f>
        <v>0</v>
      </c>
      <c r="Q2385" s="4" t="n">
        <f aca="false">IF(CN2385&gt;G2385,1,0)</f>
        <v>0</v>
      </c>
      <c r="R2385" s="4" t="n">
        <f aca="false">IF(CN2385&gt;H2385,1,0)</f>
        <v>0</v>
      </c>
      <c r="S2385" s="4" t="n">
        <f aca="false">IF(CN2385&gt;I2385,1,0)</f>
        <v>0</v>
      </c>
      <c r="T2385" s="25" t="n">
        <f aca="false">IF(AND(AND(R2385=0,S2385=0,Q2385=0),OR(S2384=1,S2383=1,S2382=1)),1,0)</f>
        <v>0</v>
      </c>
      <c r="U2385" s="13" t="n">
        <f aca="false">SUM(CM2384:CM2385)</f>
        <v>-0.00627914539497643</v>
      </c>
      <c r="AV2385" s="0"/>
      <c r="AW2385" s="55" t="n">
        <f aca="false">IF(EC2385&gt;$AW$2,1,0)</f>
        <v>0</v>
      </c>
      <c r="AX2385" s="0" t="n">
        <f aca="false">IF(AND(I2385&gt;G2385,I2384&lt;G2384),1,IF(OR(AND(I2385&gt;F2385,I2384&lt;F2384),AND(I2385&gt;E2385,I2384&lt;E2384)),1,0))</f>
        <v>0</v>
      </c>
      <c r="AY2385" s="0" t="n">
        <f aca="false">IF(K2384="10D",1,0)</f>
        <v>0</v>
      </c>
      <c r="AZ2385" s="0" t="n">
        <f aca="false">IF(AND(I2385&gt;G2385,I2384&lt;G2384,I2385&gt;F2385,I2384&gt;F2384,I2385&gt;E2385,I2384&gt;E2384),1,0)</f>
        <v>0</v>
      </c>
      <c r="BA2385" s="56" t="n">
        <f aca="false">IF(G2385&gt;H2385,1,0)</f>
        <v>1</v>
      </c>
      <c r="BB2385" s="56" t="n">
        <f aca="false">IF(I2385&lt;F2385,1,0)</f>
        <v>1</v>
      </c>
      <c r="BC2385" s="0" t="n">
        <f aca="false">IF(AND(SUM(AW2384:AX2384)=2,AY2385=1),1,IF(SUM(AX2383:AX2385)=0,0,IF(AND(OR(AW2383=1,AX2383=1),OR(AW2384=1,AX2384=1),AY2385=1),1,IF(AND(SUM(AW2385:AY2385)=2,SUM(AW2383:AX2383)=2,AX2383=1),1,0))))</f>
        <v>0</v>
      </c>
      <c r="BD2385" s="57" t="str">
        <f aca="false">IF(AND(SUM(BC2383:BC2385)&gt;=1,BA2385=1,SUM(AZ2380:AZ2385)&gt;=1),1,IF(BC2385=0,"",IF(AND(BC2385=1,AZ2385=0,AZ2384=0,AZ2383=0),1,IF(AND(BC2385=1,OR(AZ2385=1,AZ2384=1,AZ2383)),IF(BA2385=1,1,0)))))</f>
        <v/>
      </c>
      <c r="BE2385" s="50" t="str">
        <f aca="false">IF(AND(BD2385=1,BD2384=1),0,IF(BD2385=1,SUM(CM2386:CM2424),""))</f>
        <v/>
      </c>
      <c r="BF2385" s="20" t="str">
        <f aca="false">IF(AND(BB2385=1,BB2384=1,BE2344&lt;&gt;0),"",IF(AND(BB2384=0,BB2385=1),BF2384,IF(AND(BB2385=1,BB2384=1),BF2384,IF(AND(BF2384="",BE2384="",OR(BD2384=0,BD2384="")),"",IF(AND(BF2384="",BE2345=0),"",IF(AND(BE2345&lt;&gt;"",BF2384=BE2345),"",IF(AND(BD2384=1,BE2384&lt;&gt;0),CM2385,IF(BF2384&lt;&gt;0,BF2384+CM2385,IF(BF2384="","")))))))))</f>
        <v/>
      </c>
      <c r="BH2385" s="50"/>
      <c r="BI2385" s="0"/>
      <c r="BU2385" s="0"/>
      <c r="BZ2385" s="49"/>
      <c r="CG2385" s="13"/>
      <c r="CH2385" s="40"/>
      <c r="CI2385" s="13"/>
      <c r="CL2385" s="6" t="n">
        <f aca="false">C2385</f>
        <v>40704</v>
      </c>
      <c r="CM2385" s="13" t="n">
        <f aca="false">CN2385/CN2384-1</f>
        <v>-0.0139103554868625</v>
      </c>
      <c r="CN2385" s="76" t="n">
        <v>127.6</v>
      </c>
      <c r="CO2385" s="13" t="n">
        <f aca="false">CN2385/CN2380-1</f>
        <v>-0.0216224505443949</v>
      </c>
      <c r="CY2385" s="4" t="n">
        <v>128.85</v>
      </c>
      <c r="CZ2385" s="4" t="n">
        <v>127.6</v>
      </c>
      <c r="DA2385" s="33" t="n">
        <f aca="false">CZ2385-CN2385</f>
        <v>0</v>
      </c>
      <c r="DB2385" s="16" t="n">
        <f aca="false">CZ2385/CY2385-1</f>
        <v>-0.00970120294916566</v>
      </c>
      <c r="DC2385" s="15" t="n">
        <f aca="false">CY2385/CZ2384-1</f>
        <v>-0.00425038639876363</v>
      </c>
      <c r="DD2385" s="15" t="n">
        <f aca="false">CZ2385/CZ2384-1</f>
        <v>-0.0139103554868625</v>
      </c>
      <c r="DE2385" s="34" t="str">
        <f aca="false">IF(CW2385=0,"",-DC2385*CS2385)</f>
        <v/>
      </c>
      <c r="DY2385" s="6"/>
      <c r="EB2385" s="6" t="n">
        <f aca="false">CL2385</f>
        <v>40704</v>
      </c>
      <c r="EC2385" s="13" t="n">
        <f aca="false">SUM(CM2383:CM2385)</f>
        <v>-0.010466490308128</v>
      </c>
    </row>
    <row r="2386" customFormat="false" ht="15" hidden="false" customHeight="false" outlineLevel="0" collapsed="false">
      <c r="A2386" s="0" t="n">
        <f aca="false">IF(FR2386=1,CZ2386,0)</f>
        <v>0</v>
      </c>
      <c r="C2386" s="6" t="n">
        <v>40707</v>
      </c>
      <c r="D2386" s="0" t="n">
        <f aca="false">IF(E2386&gt;E2385,1,0)</f>
        <v>1</v>
      </c>
      <c r="E2386" s="46" t="n">
        <v>125.6424</v>
      </c>
      <c r="F2386" s="46" t="n">
        <v>131.9382</v>
      </c>
      <c r="G2386" s="46" t="n">
        <v>132.8915</v>
      </c>
      <c r="H2386" s="46" t="n">
        <v>132.6902</v>
      </c>
      <c r="I2386" s="46" t="n">
        <v>130.0045</v>
      </c>
      <c r="J2386" s="47" t="str">
        <f aca="false">IF(MIN(E2386:I2386)=E2386,$E$2,IF(MIN(E2386:I2386)=F2386,$F$2,IF(MIN(E2386:I2386)=G2386,$G$2,IF(MIN(E2386:I2386)=H2386,$H$2,IF(MIN(E2386:I2386)=I2386,$I$2)))))</f>
        <v>200D</v>
      </c>
      <c r="K2386" s="47" t="str">
        <f aca="false">IF(MAX(E2386:I2386)=E2386,$E$2,IF(MAX(E2386:I2386)=F2386,$F$2,IF(MAX(E2386:I2386)=G2386,$G$2,IF(MAX(E2386:I2386)=H2386,$H$2,IF(MAX(E2386:I2386)=I2386,$I$2)))))</f>
        <v>50D</v>
      </c>
      <c r="L2386" s="4" t="n">
        <f aca="false">IF(MAX(E2386:I2386)=H2386,1,0)</f>
        <v>0</v>
      </c>
      <c r="M2386" s="4" t="n">
        <f aca="false">IF(MAX(E2386:I2386)=I2386,1,0)</f>
        <v>0</v>
      </c>
      <c r="O2386" s="4" t="n">
        <f aca="false">IF(CN2386&gt;E2386,1,0)</f>
        <v>1</v>
      </c>
      <c r="P2386" s="4" t="n">
        <f aca="false">IF(CN2386&gt;F2386,1,0)</f>
        <v>0</v>
      </c>
      <c r="Q2386" s="4" t="n">
        <f aca="false">IF(CN2386&gt;G2386,1,0)</f>
        <v>0</v>
      </c>
      <c r="R2386" s="4" t="n">
        <f aca="false">IF(CN2386&gt;H2386,1,0)</f>
        <v>0</v>
      </c>
      <c r="S2386" s="4" t="n">
        <f aca="false">IF(CN2386&gt;I2386,1,0)</f>
        <v>0</v>
      </c>
      <c r="T2386" s="25" t="n">
        <f aca="false">IF(AND(AND(R2386=0,S2386=0,Q2386=0),OR(S2385=1,S2384=1,S2383=1)),1,0)</f>
        <v>0</v>
      </c>
      <c r="U2386" s="13" t="n">
        <f aca="false">SUM(CM2385:CM2386)</f>
        <v>-0.0131266564273014</v>
      </c>
      <c r="AV2386" s="0"/>
      <c r="AW2386" s="55" t="n">
        <f aca="false">IF(EC2386&gt;$AW$2,1,0)</f>
        <v>0</v>
      </c>
      <c r="AX2386" s="0" t="n">
        <f aca="false">IF(AND(I2386&gt;G2386,I2385&lt;G2385),1,IF(OR(AND(I2386&gt;F2386,I2385&lt;F2385),AND(I2386&gt;E2386,I2385&lt;E2385)),1,0))</f>
        <v>0</v>
      </c>
      <c r="AY2386" s="0" t="n">
        <f aca="false">IF(K2385="10D",1,0)</f>
        <v>0</v>
      </c>
      <c r="AZ2386" s="0" t="n">
        <f aca="false">IF(AND(I2386&gt;G2386,I2385&lt;G2385,I2386&gt;F2386,I2385&gt;F2385,I2386&gt;E2386,I2385&gt;E2385),1,0)</f>
        <v>0</v>
      </c>
      <c r="BA2386" s="56" t="n">
        <f aca="false">IF(G2386&gt;H2386,1,0)</f>
        <v>1</v>
      </c>
      <c r="BB2386" s="56" t="n">
        <f aca="false">IF(I2386&lt;F2386,1,0)</f>
        <v>1</v>
      </c>
      <c r="BC2386" s="0" t="n">
        <f aca="false">IF(AND(SUM(AW2385:AX2385)=2,AY2386=1),1,IF(SUM(AX2384:AX2386)=0,0,IF(AND(OR(AW2384=1,AX2384=1),OR(AW2385=1,AX2385=1),AY2386=1),1,IF(AND(SUM(AW2386:AY2386)=2,SUM(AW2384:AX2384)=2,AX2384=1),1,0))))</f>
        <v>0</v>
      </c>
      <c r="BD2386" s="57" t="str">
        <f aca="false">IF(AND(SUM(BC2384:BC2386)&gt;=1,BA2386=1,SUM(AZ2381:AZ2386)&gt;=1),1,IF(BC2386=0,"",IF(AND(BC2386=1,AZ2386=0,AZ2385=0,AZ2384=0),1,IF(AND(BC2386=1,OR(AZ2386=1,AZ2385=1,AZ2384)),IF(BA2386=1,1,0)))))</f>
        <v/>
      </c>
      <c r="BE2386" s="50" t="str">
        <f aca="false">IF(AND(BD2386=1,BD2385=1),0,IF(BD2386=1,SUM(CM2387:CM2425),""))</f>
        <v/>
      </c>
      <c r="BF2386" s="20" t="str">
        <f aca="false">IF(AND(BB2386=1,BB2385=1,BE2345&lt;&gt;0),"",IF(AND(BB2385=0,BB2386=1),BF2385,IF(AND(BB2386=1,BB2385=1),BF2385,IF(AND(BF2385="",BE2385="",OR(BD2385=0,BD2385="")),"",IF(AND(BF2385="",BE2346=0),"",IF(AND(BE2346&lt;&gt;"",BF2385=BE2346),"",IF(AND(BD2385=1,BE2385&lt;&gt;0),CM2386,IF(BF2385&lt;&gt;0,BF2385+CM2386,IF(BF2385="","")))))))))</f>
        <v/>
      </c>
      <c r="BH2386" s="50"/>
      <c r="BI2386" s="0"/>
      <c r="BU2386" s="0"/>
      <c r="BZ2386" s="49"/>
      <c r="CG2386" s="13"/>
      <c r="CH2386" s="40"/>
      <c r="CI2386" s="13"/>
      <c r="CL2386" s="6" t="n">
        <f aca="false">C2386</f>
        <v>40707</v>
      </c>
      <c r="CM2386" s="13" t="n">
        <f aca="false">CN2386/CN2385-1</f>
        <v>0.000783699059561105</v>
      </c>
      <c r="CN2386" s="76" t="n">
        <v>127.7</v>
      </c>
      <c r="CO2386" s="13" t="n">
        <f aca="false">CN2386/CN2381-1</f>
        <v>-0.0104227207563252</v>
      </c>
      <c r="CY2386" s="4" t="n">
        <v>127.89</v>
      </c>
      <c r="CZ2386" s="4" t="n">
        <v>127.7</v>
      </c>
      <c r="DA2386" s="33" t="n">
        <f aca="false">CZ2386-CN2386</f>
        <v>0</v>
      </c>
      <c r="DB2386" s="16" t="n">
        <f aca="false">CZ2386/CY2386-1</f>
        <v>-0.00148565173195714</v>
      </c>
      <c r="DC2386" s="15" t="n">
        <f aca="false">CY2386/CZ2385-1</f>
        <v>0.00227272727272743</v>
      </c>
      <c r="DD2386" s="15" t="n">
        <f aca="false">CZ2386/CZ2385-1</f>
        <v>0.000783699059561105</v>
      </c>
      <c r="DE2386" s="34" t="str">
        <f aca="false">IF(CW2386=0,"",-DC2386*CS2386)</f>
        <v/>
      </c>
      <c r="DY2386" s="6"/>
      <c r="EB2386" s="6" t="n">
        <f aca="false">CL2386</f>
        <v>40707</v>
      </c>
      <c r="EC2386" s="13" t="n">
        <f aca="false">SUM(CM2384:CM2386)</f>
        <v>-0.00549544633541532</v>
      </c>
    </row>
    <row r="2387" customFormat="false" ht="15" hidden="false" customHeight="false" outlineLevel="0" collapsed="false">
      <c r="A2387" s="0" t="n">
        <f aca="false">IF(FR2387=1,CZ2387,0)</f>
        <v>0</v>
      </c>
      <c r="C2387" s="6" t="n">
        <v>40708</v>
      </c>
      <c r="D2387" s="0" t="n">
        <f aca="false">IF(E2387&gt;E2386,1,0)</f>
        <v>1</v>
      </c>
      <c r="E2387" s="46" t="n">
        <v>125.7547</v>
      </c>
      <c r="F2387" s="46" t="n">
        <v>131.9506</v>
      </c>
      <c r="G2387" s="46" t="n">
        <v>132.8149</v>
      </c>
      <c r="H2387" s="46" t="n">
        <v>132.4602</v>
      </c>
      <c r="I2387" s="46" t="n">
        <v>129.4465</v>
      </c>
      <c r="J2387" s="47" t="str">
        <f aca="false">IF(MIN(E2387:I2387)=E2387,$E$2,IF(MIN(E2387:I2387)=F2387,$F$2,IF(MIN(E2387:I2387)=G2387,$G$2,IF(MIN(E2387:I2387)=H2387,$H$2,IF(MIN(E2387:I2387)=I2387,$I$2)))))</f>
        <v>200D</v>
      </c>
      <c r="K2387" s="47" t="str">
        <f aca="false">IF(MAX(E2387:I2387)=E2387,$E$2,IF(MAX(E2387:I2387)=F2387,$F$2,IF(MAX(E2387:I2387)=G2387,$G$2,IF(MAX(E2387:I2387)=H2387,$H$2,IF(MAX(E2387:I2387)=I2387,$I$2)))))</f>
        <v>50D</v>
      </c>
      <c r="L2387" s="4" t="n">
        <f aca="false">IF(MAX(E2387:I2387)=H2387,1,0)</f>
        <v>0</v>
      </c>
      <c r="M2387" s="4" t="n">
        <f aca="false">IF(MAX(E2387:I2387)=I2387,1,0)</f>
        <v>0</v>
      </c>
      <c r="O2387" s="4" t="n">
        <f aca="false">IF(CN2387&gt;E2387,1,0)</f>
        <v>1</v>
      </c>
      <c r="P2387" s="4" t="n">
        <f aca="false">IF(CN2387&gt;F2387,1,0)</f>
        <v>0</v>
      </c>
      <c r="Q2387" s="4" t="n">
        <f aca="false">IF(CN2387&gt;G2387,1,0)</f>
        <v>0</v>
      </c>
      <c r="R2387" s="4" t="n">
        <f aca="false">IF(CN2387&gt;H2387,1,0)</f>
        <v>0</v>
      </c>
      <c r="S2387" s="4" t="n">
        <f aca="false">IF(CN2387&gt;I2387,1,0)</f>
        <v>0</v>
      </c>
      <c r="T2387" s="25" t="n">
        <f aca="false">IF(AND(AND(R2387=0,S2387=0,Q2387=0),OR(S2386=1,S2385=1,S2384=1)),1,0)</f>
        <v>0</v>
      </c>
      <c r="U2387" s="13" t="n">
        <f aca="false">SUM(CM2386:CM2387)</f>
        <v>0.0134696818316833</v>
      </c>
      <c r="AV2387" s="0"/>
      <c r="AW2387" s="55" t="n">
        <f aca="false">IF(EC2387&gt;$AW$2,1,0)</f>
        <v>0</v>
      </c>
      <c r="AX2387" s="0" t="n">
        <f aca="false">IF(AND(I2387&gt;G2387,I2386&lt;G2386),1,IF(OR(AND(I2387&gt;F2387,I2386&lt;F2386),AND(I2387&gt;E2387,I2386&lt;E2386)),1,0))</f>
        <v>0</v>
      </c>
      <c r="AY2387" s="0" t="n">
        <f aca="false">IF(K2386="10D",1,0)</f>
        <v>0</v>
      </c>
      <c r="AZ2387" s="0" t="n">
        <f aca="false">IF(AND(I2387&gt;G2387,I2386&lt;G2386,I2387&gt;F2387,I2386&gt;F2386,I2387&gt;E2387,I2386&gt;E2386),1,0)</f>
        <v>0</v>
      </c>
      <c r="BA2387" s="56" t="n">
        <f aca="false">IF(G2387&gt;H2387,1,0)</f>
        <v>1</v>
      </c>
      <c r="BB2387" s="56" t="n">
        <f aca="false">IF(I2387&lt;F2387,1,0)</f>
        <v>1</v>
      </c>
      <c r="BC2387" s="0" t="n">
        <f aca="false">IF(AND(SUM(AW2386:AX2386)=2,AY2387=1),1,IF(SUM(AX2385:AX2387)=0,0,IF(AND(OR(AW2385=1,AX2385=1),OR(AW2386=1,AX2386=1),AY2387=1),1,IF(AND(SUM(AW2387:AY2387)=2,SUM(AW2385:AX2385)=2,AX2385=1),1,0))))</f>
        <v>0</v>
      </c>
      <c r="BD2387" s="57" t="str">
        <f aca="false">IF(AND(SUM(BC2385:BC2387)&gt;=1,BA2387=1,SUM(AZ2382:AZ2387)&gt;=1),1,IF(BC2387=0,"",IF(AND(BC2387=1,AZ2387=0,AZ2386=0,AZ2385=0),1,IF(AND(BC2387=1,OR(AZ2387=1,AZ2386=1,AZ2385)),IF(BA2387=1,1,0)))))</f>
        <v/>
      </c>
      <c r="BE2387" s="50" t="str">
        <f aca="false">IF(AND(BD2387=1,BD2386=1),0,IF(BD2387=1,SUM(CM2388:CM2426),""))</f>
        <v/>
      </c>
      <c r="BF2387" s="20" t="str">
        <f aca="false">IF(AND(BB2387=1,BB2386=1,BE2346&lt;&gt;0),"",IF(AND(BB2386=0,BB2387=1),BF2386,IF(AND(BB2387=1,BB2386=1),BF2386,IF(AND(BF2386="",BE2386="",OR(BD2386=0,BD2386="")),"",IF(AND(BF2386="",BE2347=0),"",IF(AND(BE2347&lt;&gt;"",BF2386=BE2347),"",IF(AND(BD2386=1,BE2386&lt;&gt;0),CM2387,IF(BF2386&lt;&gt;0,BF2386+CM2387,IF(BF2386="","")))))))))</f>
        <v/>
      </c>
      <c r="BH2387" s="50"/>
      <c r="BI2387" s="0"/>
      <c r="BU2387" s="0"/>
      <c r="BZ2387" s="49"/>
      <c r="CG2387" s="13"/>
      <c r="CH2387" s="40"/>
      <c r="CI2387" s="13"/>
      <c r="CL2387" s="6" t="n">
        <f aca="false">C2387</f>
        <v>40708</v>
      </c>
      <c r="CM2387" s="13" t="n">
        <f aca="false">CN2387/CN2386-1</f>
        <v>0.0126859827721222</v>
      </c>
      <c r="CN2387" s="76" t="n">
        <v>129.32</v>
      </c>
      <c r="CO2387" s="13" t="n">
        <f aca="false">CN2387/CN2382-1</f>
        <v>0.00279156327543406</v>
      </c>
      <c r="CY2387" s="4" t="n">
        <v>128.87</v>
      </c>
      <c r="CZ2387" s="4" t="n">
        <v>129.32</v>
      </c>
      <c r="DA2387" s="33" t="n">
        <f aca="false">CZ2387-CN2387</f>
        <v>0</v>
      </c>
      <c r="DB2387" s="16" t="n">
        <f aca="false">CZ2387/CY2387-1</f>
        <v>0.00349189105299907</v>
      </c>
      <c r="DC2387" s="15" t="n">
        <f aca="false">CY2387/CZ2386-1</f>
        <v>0.00916209866875484</v>
      </c>
      <c r="DD2387" s="15" t="n">
        <f aca="false">CZ2387/CZ2386-1</f>
        <v>0.0126859827721222</v>
      </c>
      <c r="DE2387" s="34" t="str">
        <f aca="false">IF(CW2387=0,"",-DC2387*CS2387)</f>
        <v/>
      </c>
      <c r="DY2387" s="6"/>
      <c r="EB2387" s="6" t="n">
        <f aca="false">CL2387</f>
        <v>40708</v>
      </c>
      <c r="EC2387" s="13" t="n">
        <f aca="false">SUM(CM2385:CM2387)</f>
        <v>-0.000440673655179191</v>
      </c>
    </row>
    <row r="2388" customFormat="false" ht="15" hidden="false" customHeight="false" outlineLevel="0" collapsed="false">
      <c r="A2388" s="0" t="n">
        <f aca="false">IF(FR2388=1,CZ2388,0)</f>
        <v>0</v>
      </c>
      <c r="C2388" s="6" t="n">
        <v>40709</v>
      </c>
      <c r="D2388" s="0" t="n">
        <f aca="false">IF(E2388&gt;E2387,1,0)</f>
        <v>1</v>
      </c>
      <c r="E2388" s="46" t="n">
        <v>125.8633</v>
      </c>
      <c r="F2388" s="46" t="n">
        <v>131.9371</v>
      </c>
      <c r="G2388" s="46" t="n">
        <v>132.6901</v>
      </c>
      <c r="H2388" s="46" t="n">
        <v>132.1698</v>
      </c>
      <c r="I2388" s="46" t="n">
        <v>128.9615</v>
      </c>
      <c r="J2388" s="47" t="str">
        <f aca="false">IF(MIN(E2388:I2388)=E2388,$E$2,IF(MIN(E2388:I2388)=F2388,$F$2,IF(MIN(E2388:I2388)=G2388,$G$2,IF(MIN(E2388:I2388)=H2388,$H$2,IF(MIN(E2388:I2388)=I2388,$I$2)))))</f>
        <v>200D</v>
      </c>
      <c r="K2388" s="47" t="str">
        <f aca="false">IF(MAX(E2388:I2388)=E2388,$E$2,IF(MAX(E2388:I2388)=F2388,$F$2,IF(MAX(E2388:I2388)=G2388,$G$2,IF(MAX(E2388:I2388)=H2388,$H$2,IF(MAX(E2388:I2388)=I2388,$I$2)))))</f>
        <v>50D</v>
      </c>
      <c r="L2388" s="4" t="n">
        <f aca="false">IF(MAX(E2388:I2388)=H2388,1,0)</f>
        <v>0</v>
      </c>
      <c r="M2388" s="4" t="n">
        <f aca="false">IF(MAX(E2388:I2388)=I2388,1,0)</f>
        <v>0</v>
      </c>
      <c r="O2388" s="4" t="n">
        <f aca="false">IF(CN2388&gt;E2388,1,0)</f>
        <v>1</v>
      </c>
      <c r="P2388" s="4" t="n">
        <f aca="false">IF(CN2388&gt;F2388,1,0)</f>
        <v>0</v>
      </c>
      <c r="Q2388" s="4" t="n">
        <f aca="false">IF(CN2388&gt;G2388,1,0)</f>
        <v>0</v>
      </c>
      <c r="R2388" s="4" t="n">
        <f aca="false">IF(CN2388&gt;H2388,1,0)</f>
        <v>0</v>
      </c>
      <c r="S2388" s="4" t="n">
        <f aca="false">IF(CN2388&gt;I2388,1,0)</f>
        <v>0</v>
      </c>
      <c r="T2388" s="25" t="n">
        <f aca="false">IF(AND(AND(R2388=0,S2388=0,Q2388=0),OR(S2387=1,S2386=1,S2385=1)),1,0)</f>
        <v>0</v>
      </c>
      <c r="U2388" s="13" t="n">
        <f aca="false">SUM(CM2387:CM2388)</f>
        <v>-0.00509935592258859</v>
      </c>
      <c r="AV2388" s="0"/>
      <c r="AW2388" s="55" t="n">
        <f aca="false">IF(EC2388&gt;$AW$2,1,0)</f>
        <v>0</v>
      </c>
      <c r="AX2388" s="0" t="n">
        <f aca="false">IF(AND(I2388&gt;G2388,I2387&lt;G2387),1,IF(OR(AND(I2388&gt;F2388,I2387&lt;F2387),AND(I2388&gt;E2388,I2387&lt;E2387)),1,0))</f>
        <v>0</v>
      </c>
      <c r="AY2388" s="0" t="n">
        <f aca="false">IF(K2387="10D",1,0)</f>
        <v>0</v>
      </c>
      <c r="AZ2388" s="0" t="n">
        <f aca="false">IF(AND(I2388&gt;G2388,I2387&lt;G2387,I2388&gt;F2388,I2387&gt;F2387,I2388&gt;E2388,I2387&gt;E2387),1,0)</f>
        <v>0</v>
      </c>
      <c r="BA2388" s="56" t="n">
        <f aca="false">IF(G2388&gt;H2388,1,0)</f>
        <v>1</v>
      </c>
      <c r="BB2388" s="56" t="n">
        <f aca="false">IF(I2388&lt;F2388,1,0)</f>
        <v>1</v>
      </c>
      <c r="BC2388" s="0" t="n">
        <f aca="false">IF(AND(SUM(AW2387:AX2387)=2,AY2388=1),1,IF(SUM(AX2386:AX2388)=0,0,IF(AND(OR(AW2386=1,AX2386=1),OR(AW2387=1,AX2387=1),AY2388=1),1,IF(AND(SUM(AW2388:AY2388)=2,SUM(AW2386:AX2386)=2,AX2386=1),1,0))))</f>
        <v>0</v>
      </c>
      <c r="BD2388" s="57" t="str">
        <f aca="false">IF(AND(SUM(BC2386:BC2388)&gt;=1,BA2388=1,SUM(AZ2383:AZ2388)&gt;=1),1,IF(BC2388=0,"",IF(AND(BC2388=1,AZ2388=0,AZ2387=0,AZ2386=0),1,IF(AND(BC2388=1,OR(AZ2388=1,AZ2387=1,AZ2386)),IF(BA2388=1,1,0)))))</f>
        <v/>
      </c>
      <c r="BE2388" s="50" t="str">
        <f aca="false">IF(AND(BD2388=1,BD2387=1),0,IF(BD2388=1,SUM(CM2389:CM2427),""))</f>
        <v/>
      </c>
      <c r="BF2388" s="20" t="str">
        <f aca="false">IF(AND(BB2388=1,BB2387=1,BE2347&lt;&gt;0),"",IF(AND(BB2387=0,BB2388=1),BF2387,IF(AND(BB2388=1,BB2387=1),BF2387,IF(AND(BF2387="",BE2387="",OR(BD2387=0,BD2387="")),"",IF(AND(BF2387="",BE2348=0),"",IF(AND(BE2348&lt;&gt;"",BF2387=BE2348),"",IF(AND(BD2387=1,BE2387&lt;&gt;0),CM2388,IF(BF2387&lt;&gt;0,BF2387+CM2388,IF(BF2387="","")))))))))</f>
        <v/>
      </c>
      <c r="BH2388" s="50"/>
      <c r="BI2388" s="0"/>
      <c r="BU2388" s="0"/>
      <c r="BZ2388" s="49"/>
      <c r="CG2388" s="13"/>
      <c r="CH2388" s="40"/>
      <c r="CI2388" s="13"/>
      <c r="CL2388" s="6" t="n">
        <f aca="false">C2388</f>
        <v>40709</v>
      </c>
      <c r="CM2388" s="13" t="n">
        <f aca="false">CN2388/CN2387-1</f>
        <v>-0.0177853386947108</v>
      </c>
      <c r="CN2388" s="76" t="n">
        <v>127.02</v>
      </c>
      <c r="CO2388" s="13" t="n">
        <f aca="false">CN2388/CN2383-1</f>
        <v>-0.0109017287026942</v>
      </c>
      <c r="CY2388" s="4" t="n">
        <v>128.24</v>
      </c>
      <c r="CZ2388" s="4" t="n">
        <v>127.02</v>
      </c>
      <c r="DA2388" s="33" t="n">
        <f aca="false">CZ2388-CN2388</f>
        <v>0</v>
      </c>
      <c r="DB2388" s="16" t="n">
        <f aca="false">CZ2388/CY2388-1</f>
        <v>-0.00951341235184044</v>
      </c>
      <c r="DC2388" s="15" t="n">
        <f aca="false">CY2388/CZ2387-1</f>
        <v>-0.00835137643055972</v>
      </c>
      <c r="DD2388" s="15" t="n">
        <f aca="false">CZ2388/CZ2387-1</f>
        <v>-0.0177853386947108</v>
      </c>
      <c r="DE2388" s="34" t="str">
        <f aca="false">IF(CW2388=0,"",-DC2388*CS2388)</f>
        <v/>
      </c>
      <c r="DY2388" s="6"/>
      <c r="EB2388" s="6" t="n">
        <f aca="false">CL2388</f>
        <v>40709</v>
      </c>
      <c r="EC2388" s="13" t="n">
        <f aca="false">SUM(CM2386:CM2388)</f>
        <v>-0.00431565686302748</v>
      </c>
    </row>
    <row r="2389" customFormat="false" ht="15" hidden="false" customHeight="false" outlineLevel="0" collapsed="false">
      <c r="A2389" s="0" t="n">
        <f aca="false">IF(FR2389=1,CZ2389,0)</f>
        <v>0</v>
      </c>
      <c r="C2389" s="6" t="n">
        <v>40710</v>
      </c>
      <c r="D2389" s="0" t="n">
        <f aca="false">IF(E2389&gt;E2388,1,0)</f>
        <v>1</v>
      </c>
      <c r="E2389" s="46" t="n">
        <v>125.9732</v>
      </c>
      <c r="F2389" s="46" t="n">
        <v>131.9191</v>
      </c>
      <c r="G2389" s="46" t="n">
        <v>132.5713</v>
      </c>
      <c r="H2389" s="46" t="n">
        <v>131.9188</v>
      </c>
      <c r="I2389" s="46" t="n">
        <v>128.5185</v>
      </c>
      <c r="J2389" s="47" t="str">
        <f aca="false">IF(MIN(E2389:I2389)=E2389,$E$2,IF(MIN(E2389:I2389)=F2389,$F$2,IF(MIN(E2389:I2389)=G2389,$G$2,IF(MIN(E2389:I2389)=H2389,$H$2,IF(MIN(E2389:I2389)=I2389,$I$2)))))</f>
        <v>200D</v>
      </c>
      <c r="K2389" s="47" t="str">
        <f aca="false">IF(MAX(E2389:I2389)=E2389,$E$2,IF(MAX(E2389:I2389)=F2389,$F$2,IF(MAX(E2389:I2389)=G2389,$G$2,IF(MAX(E2389:I2389)=H2389,$H$2,IF(MAX(E2389:I2389)=I2389,$I$2)))))</f>
        <v>50D</v>
      </c>
      <c r="L2389" s="4" t="n">
        <f aca="false">IF(MAX(E2389:I2389)=H2389,1,0)</f>
        <v>0</v>
      </c>
      <c r="M2389" s="4" t="n">
        <f aca="false">IF(MAX(E2389:I2389)=I2389,1,0)</f>
        <v>0</v>
      </c>
      <c r="O2389" s="4" t="n">
        <f aca="false">IF(CN2389&gt;E2389,1,0)</f>
        <v>1</v>
      </c>
      <c r="P2389" s="4" t="n">
        <f aca="false">IF(CN2389&gt;F2389,1,0)</f>
        <v>0</v>
      </c>
      <c r="Q2389" s="4" t="n">
        <f aca="false">IF(CN2389&gt;G2389,1,0)</f>
        <v>0</v>
      </c>
      <c r="R2389" s="4" t="n">
        <f aca="false">IF(CN2389&gt;H2389,1,0)</f>
        <v>0</v>
      </c>
      <c r="S2389" s="4" t="n">
        <f aca="false">IF(CN2389&gt;I2389,1,0)</f>
        <v>0</v>
      </c>
      <c r="T2389" s="25" t="n">
        <f aca="false">IF(AND(AND(R2389=0,S2389=0,Q2389=0),OR(S2388=1,S2387=1,S2386=1)),1,0)</f>
        <v>0</v>
      </c>
      <c r="U2389" s="13" t="n">
        <f aca="false">SUM(CM2388:CM2389)</f>
        <v>-0.0155809614312877</v>
      </c>
      <c r="AV2389" s="0"/>
      <c r="AW2389" s="55" t="n">
        <f aca="false">IF(EC2389&gt;$AW$2,1,0)</f>
        <v>0</v>
      </c>
      <c r="AX2389" s="0" t="n">
        <f aca="false">IF(AND(I2389&gt;G2389,I2388&lt;G2388),1,IF(OR(AND(I2389&gt;F2389,I2388&lt;F2388),AND(I2389&gt;E2389,I2388&lt;E2388)),1,0))</f>
        <v>0</v>
      </c>
      <c r="AY2389" s="0" t="n">
        <f aca="false">IF(K2388="10D",1,0)</f>
        <v>0</v>
      </c>
      <c r="AZ2389" s="0" t="n">
        <f aca="false">IF(AND(I2389&gt;G2389,I2388&lt;G2388,I2389&gt;F2389,I2388&gt;F2388,I2389&gt;E2389,I2388&gt;E2388),1,0)</f>
        <v>0</v>
      </c>
      <c r="BA2389" s="56" t="n">
        <f aca="false">IF(G2389&gt;H2389,1,0)</f>
        <v>1</v>
      </c>
      <c r="BB2389" s="56" t="n">
        <f aca="false">IF(I2389&lt;F2389,1,0)</f>
        <v>1</v>
      </c>
      <c r="BC2389" s="0" t="n">
        <f aca="false">IF(AND(SUM(AW2388:AX2388)=2,AY2389=1),1,IF(SUM(AX2387:AX2389)=0,0,IF(AND(OR(AW2387=1,AX2387=1),OR(AW2388=1,AX2388=1),AY2389=1),1,IF(AND(SUM(AW2389:AY2389)=2,SUM(AW2387:AX2387)=2,AX2387=1),1,0))))</f>
        <v>0</v>
      </c>
      <c r="BD2389" s="57" t="str">
        <f aca="false">IF(AND(SUM(BC2387:BC2389)&gt;=1,BA2389=1,SUM(AZ2384:AZ2389)&gt;=1),1,IF(BC2389=0,"",IF(AND(BC2389=1,AZ2389=0,AZ2388=0,AZ2387=0),1,IF(AND(BC2389=1,OR(AZ2389=1,AZ2388=1,AZ2387)),IF(BA2389=1,1,0)))))</f>
        <v/>
      </c>
      <c r="BE2389" s="50" t="str">
        <f aca="false">IF(AND(BD2389=1,BD2388=1),0,IF(BD2389=1,SUM(CM2390:CM2428),""))</f>
        <v/>
      </c>
      <c r="BF2389" s="20" t="str">
        <f aca="false">IF(AND(BB2389=1,BB2388=1,BE2348&lt;&gt;0),"",IF(AND(BB2388=0,BB2389=1),BF2388,IF(AND(BB2389=1,BB2388=1),BF2388,IF(AND(BF2388="",BE2388="",OR(BD2388=0,BD2388="")),"",IF(AND(BF2388="",BE2349=0),"",IF(AND(BE2349&lt;&gt;"",BF2388=BE2349),"",IF(AND(BD2388=1,BE2388&lt;&gt;0),CM2389,IF(BF2388&lt;&gt;0,BF2388+CM2389,IF(BF2388="","")))))))))</f>
        <v/>
      </c>
      <c r="BH2389" s="50"/>
      <c r="BI2389" s="0"/>
      <c r="BU2389" s="0"/>
      <c r="BZ2389" s="49"/>
      <c r="CG2389" s="13"/>
      <c r="CH2389" s="40"/>
      <c r="CI2389" s="13"/>
      <c r="CL2389" s="6" t="n">
        <f aca="false">C2389</f>
        <v>40710</v>
      </c>
      <c r="CM2389" s="13" t="n">
        <f aca="false">CN2389/CN2388-1</f>
        <v>0.00220437726342304</v>
      </c>
      <c r="CN2389" s="76" t="n">
        <v>127.3</v>
      </c>
      <c r="CO2389" s="13" t="n">
        <f aca="false">CN2389/CN2384-1</f>
        <v>-0.0162287480680062</v>
      </c>
      <c r="CY2389" s="4" t="n">
        <v>127.06</v>
      </c>
      <c r="CZ2389" s="4" t="n">
        <v>127.3</v>
      </c>
      <c r="DA2389" s="33" t="n">
        <f aca="false">CZ2389-CN2389</f>
        <v>0</v>
      </c>
      <c r="DB2389" s="16" t="n">
        <f aca="false">CZ2389/CY2389-1</f>
        <v>0.0018888713993388</v>
      </c>
      <c r="DC2389" s="15" t="n">
        <f aca="false">CY2389/CZ2388-1</f>
        <v>0.000314911037631926</v>
      </c>
      <c r="DD2389" s="15" t="n">
        <f aca="false">CZ2389/CZ2388-1</f>
        <v>0.00220437726342304</v>
      </c>
      <c r="DE2389" s="34" t="str">
        <f aca="false">IF(CW2389=0,"",-DC2389*CS2389)</f>
        <v/>
      </c>
      <c r="DY2389" s="6"/>
      <c r="EB2389" s="6" t="n">
        <f aca="false">CL2389</f>
        <v>40710</v>
      </c>
      <c r="EC2389" s="13" t="n">
        <f aca="false">SUM(CM2387:CM2389)</f>
        <v>-0.00289497865916555</v>
      </c>
    </row>
    <row r="2390" customFormat="false" ht="15" hidden="false" customHeight="false" outlineLevel="0" collapsed="false">
      <c r="A2390" s="0" t="n">
        <f aca="false">IF(FR2390=1,CZ2390,0)</f>
        <v>0</v>
      </c>
      <c r="C2390" s="6" t="n">
        <v>40711</v>
      </c>
      <c r="D2390" s="0" t="n">
        <f aca="false">IF(E2390&gt;E2389,1,0)</f>
        <v>1</v>
      </c>
      <c r="E2390" s="46" t="n">
        <v>126.0662</v>
      </c>
      <c r="F2390" s="46" t="n">
        <v>131.8979</v>
      </c>
      <c r="G2390" s="46" t="n">
        <v>132.4391</v>
      </c>
      <c r="H2390" s="46" t="n">
        <v>131.7002</v>
      </c>
      <c r="I2390" s="46" t="n">
        <v>128.1815</v>
      </c>
      <c r="J2390" s="47" t="str">
        <f aca="false">IF(MIN(E2390:I2390)=E2390,$E$2,IF(MIN(E2390:I2390)=F2390,$F$2,IF(MIN(E2390:I2390)=G2390,$G$2,IF(MIN(E2390:I2390)=H2390,$H$2,IF(MIN(E2390:I2390)=I2390,$I$2)))))</f>
        <v>200D</v>
      </c>
      <c r="K2390" s="47" t="str">
        <f aca="false">IF(MAX(E2390:I2390)=E2390,$E$2,IF(MAX(E2390:I2390)=F2390,$F$2,IF(MAX(E2390:I2390)=G2390,$G$2,IF(MAX(E2390:I2390)=H2390,$H$2,IF(MAX(E2390:I2390)=I2390,$I$2)))))</f>
        <v>50D</v>
      </c>
      <c r="L2390" s="4" t="n">
        <f aca="false">IF(MAX(E2390:I2390)=H2390,1,0)</f>
        <v>0</v>
      </c>
      <c r="M2390" s="4" t="n">
        <f aca="false">IF(MAX(E2390:I2390)=I2390,1,0)</f>
        <v>0</v>
      </c>
      <c r="O2390" s="4" t="n">
        <f aca="false">IF(CN2390&gt;E2390,1,0)</f>
        <v>1</v>
      </c>
      <c r="P2390" s="4" t="n">
        <f aca="false">IF(CN2390&gt;F2390,1,0)</f>
        <v>0</v>
      </c>
      <c r="Q2390" s="4" t="n">
        <f aca="false">IF(CN2390&gt;G2390,1,0)</f>
        <v>0</v>
      </c>
      <c r="R2390" s="4" t="n">
        <f aca="false">IF(CN2390&gt;H2390,1,0)</f>
        <v>0</v>
      </c>
      <c r="S2390" s="4" t="n">
        <f aca="false">IF(CN2390&gt;I2390,1,0)</f>
        <v>0</v>
      </c>
      <c r="T2390" s="25" t="n">
        <f aca="false">IF(AND(AND(R2390=0,S2390=0,Q2390=0),OR(S2389=1,S2388=1,S2387=1)),1,0)</f>
        <v>0</v>
      </c>
      <c r="U2390" s="13" t="n">
        <f aca="false">SUM(CM2389:CM2390)</f>
        <v>0.000240512377327251</v>
      </c>
      <c r="AV2390" s="0"/>
      <c r="AW2390" s="55" t="n">
        <f aca="false">IF(EC2390&gt;$AW$2,1,0)</f>
        <v>0</v>
      </c>
      <c r="AX2390" s="0" t="n">
        <f aca="false">IF(AND(I2390&gt;G2390,I2389&lt;G2389),1,IF(OR(AND(I2390&gt;F2390,I2389&lt;F2389),AND(I2390&gt;E2390,I2389&lt;E2389)),1,0))</f>
        <v>0</v>
      </c>
      <c r="AY2390" s="0" t="n">
        <f aca="false">IF(K2389="10D",1,0)</f>
        <v>0</v>
      </c>
      <c r="AZ2390" s="0" t="n">
        <f aca="false">IF(AND(I2390&gt;G2390,I2389&lt;G2389,I2390&gt;F2390,I2389&gt;F2389,I2390&gt;E2390,I2389&gt;E2389),1,0)</f>
        <v>0</v>
      </c>
      <c r="BA2390" s="56" t="n">
        <f aca="false">IF(G2390&gt;H2390,1,0)</f>
        <v>1</v>
      </c>
      <c r="BB2390" s="56" t="n">
        <f aca="false">IF(I2390&lt;F2390,1,0)</f>
        <v>1</v>
      </c>
      <c r="BC2390" s="0" t="n">
        <f aca="false">IF(AND(SUM(AW2389:AX2389)=2,AY2390=1),1,IF(SUM(AX2388:AX2390)=0,0,IF(AND(OR(AW2388=1,AX2388=1),OR(AW2389=1,AX2389=1),AY2390=1),1,IF(AND(SUM(AW2390:AY2390)=2,SUM(AW2388:AX2388)=2,AX2388=1),1,0))))</f>
        <v>0</v>
      </c>
      <c r="BD2390" s="57" t="str">
        <f aca="false">IF(AND(SUM(BC2388:BC2390)&gt;=1,BA2390=1,SUM(AZ2385:AZ2390)&gt;=1),1,IF(BC2390=0,"",IF(AND(BC2390=1,AZ2390=0,AZ2389=0,AZ2388=0),1,IF(AND(BC2390=1,OR(AZ2390=1,AZ2389=1,AZ2388)),IF(BA2390=1,1,0)))))</f>
        <v/>
      </c>
      <c r="BE2390" s="50" t="str">
        <f aca="false">IF(AND(BD2390=1,BD2389=1),0,IF(BD2390=1,SUM(CM2391:CM2429),""))</f>
        <v/>
      </c>
      <c r="BF2390" s="20" t="str">
        <f aca="false">IF(AND(BB2390=1,BB2389=1,BE2349&lt;&gt;0),"",IF(AND(BB2389=0,BB2390=1),BF2389,IF(AND(BB2390=1,BB2389=1),BF2389,IF(AND(BF2389="",BE2389="",OR(BD2389=0,BD2389="")),"",IF(AND(BF2389="",BE2350=0),"",IF(AND(BE2350&lt;&gt;"",BF2389=BE2350),"",IF(AND(BD2389=1,BE2389&lt;&gt;0),CM2390,IF(BF2389&lt;&gt;0,BF2389+CM2390,IF(BF2389="","")))))))))</f>
        <v/>
      </c>
      <c r="BH2390" s="50"/>
      <c r="BI2390" s="0"/>
      <c r="BU2390" s="0"/>
      <c r="BZ2390" s="49"/>
      <c r="CG2390" s="13"/>
      <c r="CH2390" s="40"/>
      <c r="CI2390" s="13"/>
      <c r="CL2390" s="6" t="n">
        <f aca="false">C2390</f>
        <v>40711</v>
      </c>
      <c r="CM2390" s="13" t="n">
        <f aca="false">CN2390/CN2389-1</f>
        <v>-0.00196386488609579</v>
      </c>
      <c r="CN2390" s="76" t="n">
        <v>127.05</v>
      </c>
      <c r="CO2390" s="13" t="n">
        <f aca="false">CN2390/CN2385-1</f>
        <v>-0.00431034482758619</v>
      </c>
      <c r="CY2390" s="4" t="n">
        <v>127.93</v>
      </c>
      <c r="CZ2390" s="4" t="n">
        <v>127.05</v>
      </c>
      <c r="DA2390" s="33" t="n">
        <f aca="false">CZ2390-CN2390</f>
        <v>0</v>
      </c>
      <c r="DB2390" s="16" t="n">
        <f aca="false">CZ2390/CY2390-1</f>
        <v>-0.00687876182287195</v>
      </c>
      <c r="DC2390" s="15" t="n">
        <f aca="false">CY2390/CZ2389-1</f>
        <v>0.0049489395129616</v>
      </c>
      <c r="DD2390" s="15" t="n">
        <f aca="false">CZ2390/CZ2389-1</f>
        <v>-0.00196386488609579</v>
      </c>
      <c r="DE2390" s="34" t="str">
        <f aca="false">IF(CW2390=0,"",-DC2390*CS2390)</f>
        <v/>
      </c>
      <c r="DY2390" s="6"/>
      <c r="EB2390" s="6" t="n">
        <f aca="false">CL2390</f>
        <v>40711</v>
      </c>
      <c r="EC2390" s="13" t="n">
        <f aca="false">SUM(CM2388:CM2390)</f>
        <v>-0.0175448263173835</v>
      </c>
    </row>
    <row r="2391" customFormat="false" ht="15" hidden="false" customHeight="false" outlineLevel="0" collapsed="false">
      <c r="A2391" s="0" t="n">
        <f aca="false">IF(FR2391=1,CZ2391,0)</f>
        <v>0</v>
      </c>
      <c r="C2391" s="6" t="n">
        <v>40714</v>
      </c>
      <c r="D2391" s="0" t="n">
        <f aca="false">IF(E2391&gt;E2390,1,0)</f>
        <v>1</v>
      </c>
      <c r="E2391" s="46" t="n">
        <v>126.1573</v>
      </c>
      <c r="F2391" s="46" t="n">
        <v>131.8782</v>
      </c>
      <c r="G2391" s="46" t="n">
        <v>132.3267</v>
      </c>
      <c r="H2391" s="46" t="n">
        <v>131.4835</v>
      </c>
      <c r="I2391" s="46" t="n">
        <v>128.047</v>
      </c>
      <c r="J2391" s="47" t="str">
        <f aca="false">IF(MIN(E2391:I2391)=E2391,$E$2,IF(MIN(E2391:I2391)=F2391,$F$2,IF(MIN(E2391:I2391)=G2391,$G$2,IF(MIN(E2391:I2391)=H2391,$H$2,IF(MIN(E2391:I2391)=I2391,$I$2)))))</f>
        <v>200D</v>
      </c>
      <c r="K2391" s="47" t="str">
        <f aca="false">IF(MAX(E2391:I2391)=E2391,$E$2,IF(MAX(E2391:I2391)=F2391,$F$2,IF(MAX(E2391:I2391)=G2391,$G$2,IF(MAX(E2391:I2391)=H2391,$H$2,IF(MAX(E2391:I2391)=I2391,$I$2)))))</f>
        <v>50D</v>
      </c>
      <c r="L2391" s="4" t="n">
        <f aca="false">IF(MAX(E2391:I2391)=H2391,1,0)</f>
        <v>0</v>
      </c>
      <c r="M2391" s="4" t="n">
        <f aca="false">IF(MAX(E2391:I2391)=I2391,1,0)</f>
        <v>0</v>
      </c>
      <c r="O2391" s="4" t="n">
        <f aca="false">IF(CN2391&gt;E2391,1,0)</f>
        <v>1</v>
      </c>
      <c r="P2391" s="4" t="n">
        <f aca="false">IF(CN2391&gt;F2391,1,0)</f>
        <v>0</v>
      </c>
      <c r="Q2391" s="4" t="n">
        <f aca="false">IF(CN2391&gt;G2391,1,0)</f>
        <v>0</v>
      </c>
      <c r="R2391" s="4" t="n">
        <f aca="false">IF(CN2391&gt;H2391,1,0)</f>
        <v>0</v>
      </c>
      <c r="S2391" s="4" t="n">
        <f aca="false">IF(CN2391&gt;I2391,1,0)</f>
        <v>0</v>
      </c>
      <c r="T2391" s="25" t="n">
        <f aca="false">IF(AND(AND(R2391=0,S2391=0,Q2391=0),OR(S2390=1,S2389=1,S2388=1)),1,0)</f>
        <v>0</v>
      </c>
      <c r="U2391" s="13" t="n">
        <f aca="false">SUM(CM2390:CM2391)</f>
        <v>0.00315223113909124</v>
      </c>
      <c r="AV2391" s="0"/>
      <c r="AW2391" s="55" t="n">
        <f aca="false">IF(EC2391&gt;$AW$2,1,0)</f>
        <v>0</v>
      </c>
      <c r="AX2391" s="0" t="n">
        <f aca="false">IF(AND(I2391&gt;G2391,I2390&lt;G2390),1,IF(OR(AND(I2391&gt;F2391,I2390&lt;F2390),AND(I2391&gt;E2391,I2390&lt;E2390)),1,0))</f>
        <v>0</v>
      </c>
      <c r="AY2391" s="0" t="n">
        <f aca="false">IF(K2390="10D",1,0)</f>
        <v>0</v>
      </c>
      <c r="AZ2391" s="0" t="n">
        <f aca="false">IF(AND(I2391&gt;G2391,I2390&lt;G2390,I2391&gt;F2391,I2390&gt;F2390,I2391&gt;E2391,I2390&gt;E2390),1,0)</f>
        <v>0</v>
      </c>
      <c r="BA2391" s="56" t="n">
        <f aca="false">IF(G2391&gt;H2391,1,0)</f>
        <v>1</v>
      </c>
      <c r="BB2391" s="56" t="n">
        <f aca="false">IF(I2391&lt;F2391,1,0)</f>
        <v>1</v>
      </c>
      <c r="BC2391" s="0" t="n">
        <f aca="false">IF(AND(SUM(AW2390:AX2390)=2,AY2391=1),1,IF(SUM(AX2389:AX2391)=0,0,IF(AND(OR(AW2389=1,AX2389=1),OR(AW2390=1,AX2390=1),AY2391=1),1,IF(AND(SUM(AW2391:AY2391)=2,SUM(AW2389:AX2389)=2,AX2389=1),1,0))))</f>
        <v>0</v>
      </c>
      <c r="BD2391" s="57" t="str">
        <f aca="false">IF(AND(SUM(BC2389:BC2391)&gt;=1,BA2391=1,SUM(AZ2386:AZ2391)&gt;=1),1,IF(BC2391=0,"",IF(AND(BC2391=1,AZ2391=0,AZ2390=0,AZ2389=0),1,IF(AND(BC2391=1,OR(AZ2391=1,AZ2390=1,AZ2389)),IF(BA2391=1,1,0)))))</f>
        <v/>
      </c>
      <c r="BE2391" s="50" t="str">
        <f aca="false">IF(AND(BD2391=1,BD2390=1),0,IF(BD2391=1,SUM(CM2392:CM2430),""))</f>
        <v/>
      </c>
      <c r="BF2391" s="20" t="str">
        <f aca="false">IF(AND(BB2391=1,BB2390=1,BE2350&lt;&gt;0),"",IF(AND(BB2390=0,BB2391=1),BF2390,IF(AND(BB2391=1,BB2390=1),BF2390,IF(AND(BF2390="",BE2390="",OR(BD2390=0,BD2390="")),"",IF(AND(BF2390="",BE2351=0),"",IF(AND(BE2351&lt;&gt;"",BF2390=BE2351),"",IF(AND(BD2390=1,BE2390&lt;&gt;0),CM2391,IF(BF2390&lt;&gt;0,BF2390+CM2391,IF(BF2390="","")))))))))</f>
        <v/>
      </c>
      <c r="BH2391" s="50"/>
      <c r="BI2391" s="0"/>
      <c r="BU2391" s="0"/>
      <c r="BZ2391" s="49"/>
      <c r="CG2391" s="13"/>
      <c r="CH2391" s="40"/>
      <c r="CI2391" s="13"/>
      <c r="CL2391" s="6" t="n">
        <f aca="false">C2391</f>
        <v>40714</v>
      </c>
      <c r="CM2391" s="13" t="n">
        <f aca="false">CN2391/CN2390-1</f>
        <v>0.00511609602518703</v>
      </c>
      <c r="CN2391" s="76" t="n">
        <v>127.7</v>
      </c>
      <c r="CO2391" s="13" t="n">
        <f aca="false">CN2391/CN2386-1</f>
        <v>0</v>
      </c>
      <c r="CY2391" s="4" t="n">
        <v>126.62</v>
      </c>
      <c r="CZ2391" s="4" t="n">
        <v>127.7</v>
      </c>
      <c r="DA2391" s="33" t="n">
        <f aca="false">CZ2391-CN2391</f>
        <v>0</v>
      </c>
      <c r="DB2391" s="16" t="n">
        <f aca="false">CZ2391/CY2391-1</f>
        <v>0.0085294582214499</v>
      </c>
      <c r="DC2391" s="15" t="n">
        <f aca="false">CY2391/CZ2390-1</f>
        <v>-0.00338449429358512</v>
      </c>
      <c r="DD2391" s="15" t="n">
        <f aca="false">CZ2391/CZ2390-1</f>
        <v>0.00511609602518703</v>
      </c>
      <c r="DE2391" s="34" t="str">
        <f aca="false">IF(CW2391=0,"",-DC2391*CS2391)</f>
        <v/>
      </c>
      <c r="DY2391" s="6"/>
      <c r="EB2391" s="6" t="n">
        <f aca="false">CL2391</f>
        <v>40714</v>
      </c>
      <c r="EC2391" s="13" t="n">
        <f aca="false">SUM(CM2389:CM2391)</f>
        <v>0.00535660840251428</v>
      </c>
    </row>
    <row r="2392" customFormat="false" ht="15" hidden="false" customHeight="false" outlineLevel="0" collapsed="false">
      <c r="A2392" s="0" t="n">
        <f aca="false">IF(FR2392=1,CZ2392,0)</f>
        <v>0</v>
      </c>
      <c r="C2392" s="6" t="n">
        <v>40715</v>
      </c>
      <c r="D2392" s="0" t="n">
        <f aca="false">IF(E2392&gt;E2391,1,0)</f>
        <v>1</v>
      </c>
      <c r="E2392" s="46" t="n">
        <v>126.2501</v>
      </c>
      <c r="F2392" s="46" t="n">
        <v>131.8728</v>
      </c>
      <c r="G2392" s="46" t="n">
        <v>132.2585</v>
      </c>
      <c r="H2392" s="46" t="n">
        <v>131.3078</v>
      </c>
      <c r="I2392" s="46" t="n">
        <v>128.096</v>
      </c>
      <c r="J2392" s="47" t="str">
        <f aca="false">IF(MIN(E2392:I2392)=E2392,$E$2,IF(MIN(E2392:I2392)=F2392,$F$2,IF(MIN(E2392:I2392)=G2392,$G$2,IF(MIN(E2392:I2392)=H2392,$H$2,IF(MIN(E2392:I2392)=I2392,$I$2)))))</f>
        <v>200D</v>
      </c>
      <c r="K2392" s="47" t="str">
        <f aca="false">IF(MAX(E2392:I2392)=E2392,$E$2,IF(MAX(E2392:I2392)=F2392,$F$2,IF(MAX(E2392:I2392)=G2392,$G$2,IF(MAX(E2392:I2392)=H2392,$H$2,IF(MAX(E2392:I2392)=I2392,$I$2)))))</f>
        <v>50D</v>
      </c>
      <c r="L2392" s="4" t="n">
        <f aca="false">IF(MAX(E2392:I2392)=H2392,1,0)</f>
        <v>0</v>
      </c>
      <c r="M2392" s="4" t="n">
        <f aca="false">IF(MAX(E2392:I2392)=I2392,1,0)</f>
        <v>0</v>
      </c>
      <c r="O2392" s="4" t="n">
        <f aca="false">IF(CN2392&gt;E2392,1,0)</f>
        <v>1</v>
      </c>
      <c r="P2392" s="4" t="n">
        <f aca="false">IF(CN2392&gt;F2392,1,0)</f>
        <v>0</v>
      </c>
      <c r="Q2392" s="4" t="n">
        <f aca="false">IF(CN2392&gt;G2392,1,0)</f>
        <v>0</v>
      </c>
      <c r="R2392" s="4" t="n">
        <f aca="false">IF(CN2392&gt;H2392,1,0)</f>
        <v>0</v>
      </c>
      <c r="S2392" s="4" t="n">
        <f aca="false">IF(CN2392&gt;I2392,1,0)</f>
        <v>1</v>
      </c>
      <c r="T2392" s="25" t="n">
        <f aca="false">IF(AND(AND(R2392=0,S2392=0,Q2392=0),OR(S2391=1,S2390=1,S2389=1)),1,0)</f>
        <v>0</v>
      </c>
      <c r="U2392" s="13" t="n">
        <f aca="false">SUM(CM2391:CM2392)</f>
        <v>0.018820089760504</v>
      </c>
      <c r="AV2392" s="0"/>
      <c r="AW2392" s="55" t="n">
        <f aca="false">IF(EC2392&gt;$AW$2,1,0)</f>
        <v>1</v>
      </c>
      <c r="AX2392" s="0" t="n">
        <f aca="false">IF(AND(I2392&gt;G2392,I2391&lt;G2391),1,IF(OR(AND(I2392&gt;F2392,I2391&lt;F2391),AND(I2392&gt;E2392,I2391&lt;E2391)),1,0))</f>
        <v>0</v>
      </c>
      <c r="AY2392" s="0" t="n">
        <f aca="false">IF(K2391="10D",1,0)</f>
        <v>0</v>
      </c>
      <c r="AZ2392" s="0" t="n">
        <f aca="false">IF(AND(I2392&gt;G2392,I2391&lt;G2391,I2392&gt;F2392,I2391&gt;F2391,I2392&gt;E2392,I2391&gt;E2391),1,0)</f>
        <v>0</v>
      </c>
      <c r="BA2392" s="56" t="n">
        <f aca="false">IF(G2392&gt;H2392,1,0)</f>
        <v>1</v>
      </c>
      <c r="BB2392" s="56" t="n">
        <f aca="false">IF(I2392&lt;F2392,1,0)</f>
        <v>1</v>
      </c>
      <c r="BC2392" s="0" t="n">
        <f aca="false">IF(AND(SUM(AW2391:AX2391)=2,AY2392=1),1,IF(SUM(AX2390:AX2392)=0,0,IF(AND(OR(AW2390=1,AX2390=1),OR(AW2391=1,AX2391=1),AY2392=1),1,IF(AND(SUM(AW2392:AY2392)=2,SUM(AW2390:AX2390)=2,AX2390=1),1,0))))</f>
        <v>0</v>
      </c>
      <c r="BD2392" s="57" t="str">
        <f aca="false">IF(AND(SUM(BC2390:BC2392)&gt;=1,BA2392=1,SUM(AZ2387:AZ2392)&gt;=1),1,IF(BC2392=0,"",IF(AND(BC2392=1,AZ2392=0,AZ2391=0,AZ2390=0),1,IF(AND(BC2392=1,OR(AZ2392=1,AZ2391=1,AZ2390)),IF(BA2392=1,1,0)))))</f>
        <v/>
      </c>
      <c r="BE2392" s="50" t="str">
        <f aca="false">IF(AND(BD2392=1,BD2391=1),0,IF(BD2392=1,SUM(CM2393:CM2431),""))</f>
        <v/>
      </c>
      <c r="BF2392" s="20" t="str">
        <f aca="false">IF(AND(BB2392=1,BB2391=1,BE2351&lt;&gt;0),"",IF(AND(BB2391=0,BB2392=1),BF2391,IF(AND(BB2392=1,BB2391=1),BF2391,IF(AND(BF2391="",BE2391="",OR(BD2391=0,BD2391="")),"",IF(AND(BF2391="",BE2352=0),"",IF(AND(BE2352&lt;&gt;"",BF2391=BE2352),"",IF(AND(BD2391=1,BE2391&lt;&gt;0),CM2392,IF(BF2391&lt;&gt;0,BF2391+CM2392,IF(BF2391="","")))))))))</f>
        <v/>
      </c>
      <c r="BH2392" s="50"/>
      <c r="BI2392" s="0"/>
      <c r="BU2392" s="0"/>
      <c r="BZ2392" s="49"/>
      <c r="CG2392" s="13"/>
      <c r="CH2392" s="40"/>
      <c r="CI2392" s="13"/>
      <c r="CL2392" s="6" t="n">
        <f aca="false">C2392</f>
        <v>40715</v>
      </c>
      <c r="CM2392" s="13" t="n">
        <f aca="false">CN2392/CN2391-1</f>
        <v>0.0137039937353169</v>
      </c>
      <c r="CN2392" s="76" t="n">
        <v>129.45</v>
      </c>
      <c r="CO2392" s="13" t="n">
        <f aca="false">CN2392/CN2387-1</f>
        <v>0.00100525827404874</v>
      </c>
      <c r="CY2392" s="4" t="n">
        <v>128.36</v>
      </c>
      <c r="CZ2392" s="4" t="n">
        <v>129.45</v>
      </c>
      <c r="DA2392" s="33" t="n">
        <f aca="false">CZ2392-CN2392</f>
        <v>0</v>
      </c>
      <c r="DB2392" s="16" t="n">
        <f aca="false">CZ2392/CY2392-1</f>
        <v>0.00849174197569313</v>
      </c>
      <c r="DC2392" s="15" t="n">
        <f aca="false">CY2392/CZ2391-1</f>
        <v>0.00516836335160531</v>
      </c>
      <c r="DD2392" s="15" t="n">
        <f aca="false">CZ2392/CZ2391-1</f>
        <v>0.0137039937353169</v>
      </c>
      <c r="DE2392" s="34" t="str">
        <f aca="false">IF(CW2392=0,"",-DC2392*CS2392)</f>
        <v/>
      </c>
      <c r="DY2392" s="6"/>
      <c r="EB2392" s="6" t="n">
        <f aca="false">CL2392</f>
        <v>40715</v>
      </c>
      <c r="EC2392" s="13" t="n">
        <f aca="false">SUM(CM2390:CM2392)</f>
        <v>0.0168562248744082</v>
      </c>
    </row>
    <row r="2393" customFormat="false" ht="15" hidden="false" customHeight="false" outlineLevel="0" collapsed="false">
      <c r="A2393" s="0" t="n">
        <f aca="false">IF(FR2393=1,CZ2393,0)</f>
        <v>0</v>
      </c>
      <c r="C2393" s="6" t="n">
        <v>40716</v>
      </c>
      <c r="D2393" s="0" t="n">
        <f aca="false">IF(E2393&gt;E2392,1,0)</f>
        <v>1</v>
      </c>
      <c r="E2393" s="46" t="n">
        <v>126.3453</v>
      </c>
      <c r="F2393" s="46" t="n">
        <v>131.8823</v>
      </c>
      <c r="G2393" s="46" t="n">
        <v>132.1827</v>
      </c>
      <c r="H2393" s="46" t="n">
        <v>131.0678</v>
      </c>
      <c r="I2393" s="46" t="n">
        <v>128.121</v>
      </c>
      <c r="J2393" s="47" t="str">
        <f aca="false">IF(MIN(E2393:I2393)=E2393,$E$2,IF(MIN(E2393:I2393)=F2393,$F$2,IF(MIN(E2393:I2393)=G2393,$G$2,IF(MIN(E2393:I2393)=H2393,$H$2,IF(MIN(E2393:I2393)=I2393,$I$2)))))</f>
        <v>200D</v>
      </c>
      <c r="K2393" s="47" t="str">
        <f aca="false">IF(MAX(E2393:I2393)=E2393,$E$2,IF(MAX(E2393:I2393)=F2393,$F$2,IF(MAX(E2393:I2393)=G2393,$G$2,IF(MAX(E2393:I2393)=H2393,$H$2,IF(MAX(E2393:I2393)=I2393,$I$2)))))</f>
        <v>50D</v>
      </c>
      <c r="L2393" s="4" t="n">
        <f aca="false">IF(MAX(E2393:I2393)=H2393,1,0)</f>
        <v>0</v>
      </c>
      <c r="M2393" s="4" t="n">
        <f aca="false">IF(MAX(E2393:I2393)=I2393,1,0)</f>
        <v>0</v>
      </c>
      <c r="O2393" s="4" t="n">
        <f aca="false">IF(CN2393&gt;E2393,1,0)</f>
        <v>1</v>
      </c>
      <c r="P2393" s="4" t="n">
        <f aca="false">IF(CN2393&gt;F2393,1,0)</f>
        <v>0</v>
      </c>
      <c r="Q2393" s="4" t="n">
        <f aca="false">IF(CN2393&gt;G2393,1,0)</f>
        <v>0</v>
      </c>
      <c r="R2393" s="4" t="n">
        <f aca="false">IF(CN2393&gt;H2393,1,0)</f>
        <v>0</v>
      </c>
      <c r="S2393" s="4" t="n">
        <f aca="false">IF(CN2393&gt;I2393,1,0)</f>
        <v>1</v>
      </c>
      <c r="T2393" s="25" t="n">
        <f aca="false">IF(AND(AND(R2393=0,S2393=0,Q2393=0),OR(S2392=1,S2391=1,S2390=1)),1,0)</f>
        <v>0</v>
      </c>
      <c r="U2393" s="13" t="n">
        <f aca="false">SUM(CM2392:CM2393)</f>
        <v>0.0076785012671825</v>
      </c>
      <c r="AV2393" s="0"/>
      <c r="AW2393" s="55" t="n">
        <f aca="false">IF(EC2393&gt;$AW$2,1,0)</f>
        <v>1</v>
      </c>
      <c r="AX2393" s="0" t="n">
        <f aca="false">IF(AND(I2393&gt;G2393,I2392&lt;G2392),1,IF(OR(AND(I2393&gt;F2393,I2392&lt;F2392),AND(I2393&gt;E2393,I2392&lt;E2392)),1,0))</f>
        <v>0</v>
      </c>
      <c r="AY2393" s="0" t="n">
        <f aca="false">IF(K2392="10D",1,0)</f>
        <v>0</v>
      </c>
      <c r="AZ2393" s="0" t="n">
        <f aca="false">IF(AND(I2393&gt;G2393,I2392&lt;G2392,I2393&gt;F2393,I2392&gt;F2392,I2393&gt;E2393,I2392&gt;E2392),1,0)</f>
        <v>0</v>
      </c>
      <c r="BA2393" s="56" t="n">
        <f aca="false">IF(G2393&gt;H2393,1,0)</f>
        <v>1</v>
      </c>
      <c r="BB2393" s="56" t="n">
        <f aca="false">IF(I2393&lt;F2393,1,0)</f>
        <v>1</v>
      </c>
      <c r="BC2393" s="0" t="n">
        <f aca="false">IF(AND(SUM(AW2392:AX2392)=2,AY2393=1),1,IF(SUM(AX2391:AX2393)=0,0,IF(AND(OR(AW2391=1,AX2391=1),OR(AW2392=1,AX2392=1),AY2393=1),1,IF(AND(SUM(AW2393:AY2393)=2,SUM(AW2391:AX2391)=2,AX2391=1),1,0))))</f>
        <v>0</v>
      </c>
      <c r="BD2393" s="57" t="str">
        <f aca="false">IF(AND(SUM(BC2391:BC2393)&gt;=1,BA2393=1,SUM(AZ2388:AZ2393)&gt;=1),1,IF(BC2393=0,"",IF(AND(BC2393=1,AZ2393=0,AZ2392=0,AZ2391=0),1,IF(AND(BC2393=1,OR(AZ2393=1,AZ2392=1,AZ2391)),IF(BA2393=1,1,0)))))</f>
        <v/>
      </c>
      <c r="BE2393" s="50" t="str">
        <f aca="false">IF(AND(BD2393=1,BD2392=1),0,IF(BD2393=1,SUM(CM2394:CM2432),""))</f>
        <v/>
      </c>
      <c r="BF2393" s="20" t="str">
        <f aca="false">IF(AND(BB2393=1,BB2392=1,BE2352&lt;&gt;0),"",IF(AND(BB2392=0,BB2393=1),BF2392,IF(AND(BB2393=1,BB2392=1),BF2392,IF(AND(BF2392="",BE2392="",OR(BD2392=0,BD2392="")),"",IF(AND(BF2392="",BE2353=0),"",IF(AND(BE2353&lt;&gt;"",BF2392=BE2353),"",IF(AND(BD2392=1,BE2392&lt;&gt;0),CM2393,IF(BF2392&lt;&gt;0,BF2392+CM2393,IF(BF2392="","")))))))))</f>
        <v/>
      </c>
      <c r="BH2393" s="50"/>
      <c r="BI2393" s="0"/>
      <c r="BU2393" s="0"/>
      <c r="BZ2393" s="49"/>
      <c r="CG2393" s="13"/>
      <c r="CH2393" s="40"/>
      <c r="CI2393" s="13"/>
      <c r="CL2393" s="6" t="n">
        <f aca="false">C2393</f>
        <v>40716</v>
      </c>
      <c r="CM2393" s="13" t="n">
        <f aca="false">CN2393/CN2392-1</f>
        <v>-0.00602549246813444</v>
      </c>
      <c r="CN2393" s="76" t="n">
        <v>128.67</v>
      </c>
      <c r="CO2393" s="13" t="n">
        <f aca="false">CN2393/CN2388-1</f>
        <v>0.0129900803023146</v>
      </c>
      <c r="CY2393" s="4" t="n">
        <v>129.05</v>
      </c>
      <c r="CZ2393" s="4" t="n">
        <v>128.67</v>
      </c>
      <c r="DA2393" s="33" t="n">
        <f aca="false">CZ2393-CN2393</f>
        <v>0</v>
      </c>
      <c r="DB2393" s="16" t="n">
        <f aca="false">CZ2393/CY2393-1</f>
        <v>-0.00294459511817147</v>
      </c>
      <c r="DC2393" s="15" t="n">
        <f aca="false">CY2393/CZ2392-1</f>
        <v>-0.0030899961375046</v>
      </c>
      <c r="DD2393" s="15" t="n">
        <f aca="false">CZ2393/CZ2392-1</f>
        <v>-0.00602549246813444</v>
      </c>
      <c r="DE2393" s="34" t="str">
        <f aca="false">IF(CW2393=0,"",-DC2393*CS2393)</f>
        <v/>
      </c>
      <c r="DY2393" s="6"/>
      <c r="EB2393" s="6" t="n">
        <f aca="false">CL2393</f>
        <v>40716</v>
      </c>
      <c r="EC2393" s="13" t="n">
        <f aca="false">SUM(CM2391:CM2393)</f>
        <v>0.0127945972923695</v>
      </c>
    </row>
    <row r="2394" customFormat="false" ht="15" hidden="false" customHeight="false" outlineLevel="0" collapsed="false">
      <c r="A2394" s="0" t="n">
        <f aca="false">IF(FR2394=1,CZ2394,0)</f>
        <v>0</v>
      </c>
      <c r="C2394" s="6" t="n">
        <v>40717</v>
      </c>
      <c r="D2394" s="0" t="n">
        <f aca="false">IF(E2394&gt;E2393,1,0)</f>
        <v>1</v>
      </c>
      <c r="E2394" s="46" t="n">
        <v>126.4347</v>
      </c>
      <c r="F2394" s="46" t="n">
        <v>131.8785</v>
      </c>
      <c r="G2394" s="46" t="n">
        <v>132.1193</v>
      </c>
      <c r="H2394" s="46" t="n">
        <v>130.8632</v>
      </c>
      <c r="I2394" s="46" t="n">
        <v>128.0111</v>
      </c>
      <c r="J2394" s="47" t="str">
        <f aca="false">IF(MIN(E2394:I2394)=E2394,$E$2,IF(MIN(E2394:I2394)=F2394,$F$2,IF(MIN(E2394:I2394)=G2394,$G$2,IF(MIN(E2394:I2394)=H2394,$H$2,IF(MIN(E2394:I2394)=I2394,$I$2)))))</f>
        <v>200D</v>
      </c>
      <c r="K2394" s="47" t="str">
        <f aca="false">IF(MAX(E2394:I2394)=E2394,$E$2,IF(MAX(E2394:I2394)=F2394,$F$2,IF(MAX(E2394:I2394)=G2394,$G$2,IF(MAX(E2394:I2394)=H2394,$H$2,IF(MAX(E2394:I2394)=I2394,$I$2)))))</f>
        <v>50D</v>
      </c>
      <c r="L2394" s="4" t="n">
        <f aca="false">IF(MAX(E2394:I2394)=H2394,1,0)</f>
        <v>0</v>
      </c>
      <c r="M2394" s="4" t="n">
        <f aca="false">IF(MAX(E2394:I2394)=I2394,1,0)</f>
        <v>0</v>
      </c>
      <c r="O2394" s="4" t="n">
        <f aca="false">IF(CN2394&gt;E2394,1,0)</f>
        <v>1</v>
      </c>
      <c r="P2394" s="4" t="n">
        <f aca="false">IF(CN2394&gt;F2394,1,0)</f>
        <v>0</v>
      </c>
      <c r="Q2394" s="4" t="n">
        <f aca="false">IF(CN2394&gt;G2394,1,0)</f>
        <v>0</v>
      </c>
      <c r="R2394" s="4" t="n">
        <f aca="false">IF(CN2394&gt;H2394,1,0)</f>
        <v>0</v>
      </c>
      <c r="S2394" s="4" t="n">
        <f aca="false">IF(CN2394&gt;I2394,1,0)</f>
        <v>1</v>
      </c>
      <c r="T2394" s="25" t="n">
        <f aca="false">IF(AND(AND(R2394=0,S2394=0,Q2394=0),OR(S2393=1,S2392=1,S2391=1)),1,0)</f>
        <v>0</v>
      </c>
      <c r="U2394" s="13" t="n">
        <f aca="false">SUM(CM2393:CM2394)</f>
        <v>-0.00889329382043102</v>
      </c>
      <c r="AV2394" s="0"/>
      <c r="AW2394" s="55" t="n">
        <f aca="false">IF(EC2394&gt;$AW$2,1,0)</f>
        <v>0</v>
      </c>
      <c r="AX2394" s="0" t="n">
        <f aca="false">IF(AND(I2394&gt;G2394,I2393&lt;G2393),1,IF(OR(AND(I2394&gt;F2394,I2393&lt;F2393),AND(I2394&gt;E2394,I2393&lt;E2393)),1,0))</f>
        <v>0</v>
      </c>
      <c r="AY2394" s="0" t="n">
        <f aca="false">IF(K2393="10D",1,0)</f>
        <v>0</v>
      </c>
      <c r="AZ2394" s="0" t="n">
        <f aca="false">IF(AND(I2394&gt;G2394,I2393&lt;G2393,I2394&gt;F2394,I2393&gt;F2393,I2394&gt;E2394,I2393&gt;E2393),1,0)</f>
        <v>0</v>
      </c>
      <c r="BA2394" s="56" t="n">
        <f aca="false">IF(G2394&gt;H2394,1,0)</f>
        <v>1</v>
      </c>
      <c r="BB2394" s="56" t="n">
        <f aca="false">IF(I2394&lt;F2394,1,0)</f>
        <v>1</v>
      </c>
      <c r="BC2394" s="0" t="n">
        <f aca="false">IF(AND(SUM(AW2393:AX2393)=2,AY2394=1),1,IF(SUM(AX2392:AX2394)=0,0,IF(AND(OR(AW2392=1,AX2392=1),OR(AW2393=1,AX2393=1),AY2394=1),1,IF(AND(SUM(AW2394:AY2394)=2,SUM(AW2392:AX2392)=2,AX2392=1),1,0))))</f>
        <v>0</v>
      </c>
      <c r="BD2394" s="57" t="str">
        <f aca="false">IF(AND(SUM(BC2392:BC2394)&gt;=1,BA2394=1,SUM(AZ2389:AZ2394)&gt;=1),1,IF(BC2394=0,"",IF(AND(BC2394=1,AZ2394=0,AZ2393=0,AZ2392=0),1,IF(AND(BC2394=1,OR(AZ2394=1,AZ2393=1,AZ2392)),IF(BA2394=1,1,0)))))</f>
        <v/>
      </c>
      <c r="BE2394" s="50" t="str">
        <f aca="false">IF(AND(BD2394=1,BD2393=1),0,IF(BD2394=1,SUM(CM2395:CM2433),""))</f>
        <v/>
      </c>
      <c r="BF2394" s="20" t="str">
        <f aca="false">IF(AND(BB2394=1,BB2393=1,BE2353&lt;&gt;0),"",IF(AND(BB2393=0,BB2394=1),BF2393,IF(AND(BB2394=1,BB2393=1),BF2393,IF(AND(BF2393="",BE2393="",OR(BD2393=0,BD2393="")),"",IF(AND(BF2393="",BE2354=0),"",IF(AND(BE2354&lt;&gt;"",BF2393=BE2354),"",IF(AND(BD2393=1,BE2393&lt;&gt;0),CM2394,IF(BF2393&lt;&gt;0,BF2393+CM2394,IF(BF2393="","")))))))))</f>
        <v/>
      </c>
      <c r="BH2394" s="50"/>
      <c r="BI2394" s="0"/>
      <c r="BU2394" s="0"/>
      <c r="BZ2394" s="49"/>
      <c r="CG2394" s="13"/>
      <c r="CH2394" s="40"/>
      <c r="CI2394" s="13"/>
      <c r="CL2394" s="6" t="n">
        <f aca="false">C2394</f>
        <v>40717</v>
      </c>
      <c r="CM2394" s="13" t="n">
        <f aca="false">CN2394/CN2393-1</f>
        <v>-0.00286780135229658</v>
      </c>
      <c r="CN2394" s="76" t="n">
        <v>128.301</v>
      </c>
      <c r="CO2394" s="13" t="n">
        <f aca="false">CN2394/CN2389-1</f>
        <v>0.00786331500392756</v>
      </c>
      <c r="CY2394" s="4" t="n">
        <v>127.16</v>
      </c>
      <c r="CZ2394" s="4" t="n">
        <v>128.301</v>
      </c>
      <c r="DA2394" s="33" t="n">
        <f aca="false">CZ2394-CN2394</f>
        <v>0</v>
      </c>
      <c r="DB2394" s="16" t="n">
        <f aca="false">CZ2394/CY2394-1</f>
        <v>0.00897294746775712</v>
      </c>
      <c r="DC2394" s="15" t="n">
        <f aca="false">CY2394/CZ2393-1</f>
        <v>-0.0117354472682054</v>
      </c>
      <c r="DD2394" s="15" t="n">
        <f aca="false">CZ2394/CZ2393-1</f>
        <v>-0.00286780135229658</v>
      </c>
      <c r="DE2394" s="34" t="str">
        <f aca="false">IF(CW2394=0,"",-DC2394*CS2394)</f>
        <v/>
      </c>
      <c r="DY2394" s="6"/>
      <c r="EB2394" s="6" t="n">
        <f aca="false">CL2394</f>
        <v>40717</v>
      </c>
      <c r="EC2394" s="13" t="n">
        <f aca="false">SUM(CM2392:CM2394)</f>
        <v>0.00481069991488592</v>
      </c>
    </row>
    <row r="2395" customFormat="false" ht="15" hidden="false" customHeight="false" outlineLevel="0" collapsed="false">
      <c r="A2395" s="0" t="n">
        <f aca="false">IF(FR2395=1,CZ2395,0)</f>
        <v>0</v>
      </c>
      <c r="C2395" s="6" t="n">
        <v>40718</v>
      </c>
      <c r="D2395" s="0" t="n">
        <f aca="false">IF(E2395&gt;E2394,1,0)</f>
        <v>1</v>
      </c>
      <c r="E2395" s="46" t="n">
        <v>126.5142</v>
      </c>
      <c r="F2395" s="46" t="n">
        <v>131.8392</v>
      </c>
      <c r="G2395" s="46" t="n">
        <v>132.0263</v>
      </c>
      <c r="H2395" s="46" t="n">
        <v>130.5875</v>
      </c>
      <c r="I2395" s="46" t="n">
        <v>127.9321</v>
      </c>
      <c r="J2395" s="47" t="str">
        <f aca="false">IF(MIN(E2395:I2395)=E2395,$E$2,IF(MIN(E2395:I2395)=F2395,$F$2,IF(MIN(E2395:I2395)=G2395,$G$2,IF(MIN(E2395:I2395)=H2395,$H$2,IF(MIN(E2395:I2395)=I2395,$I$2)))))</f>
        <v>200D</v>
      </c>
      <c r="K2395" s="47" t="str">
        <f aca="false">IF(MAX(E2395:I2395)=E2395,$E$2,IF(MAX(E2395:I2395)=F2395,$F$2,IF(MAX(E2395:I2395)=G2395,$G$2,IF(MAX(E2395:I2395)=H2395,$H$2,IF(MAX(E2395:I2395)=I2395,$I$2)))))</f>
        <v>50D</v>
      </c>
      <c r="L2395" s="4" t="n">
        <f aca="false">IF(MAX(E2395:I2395)=H2395,1,0)</f>
        <v>0</v>
      </c>
      <c r="M2395" s="4" t="n">
        <f aca="false">IF(MAX(E2395:I2395)=I2395,1,0)</f>
        <v>0</v>
      </c>
      <c r="O2395" s="4" t="n">
        <f aca="false">IF(CN2395&gt;E2395,1,0)</f>
        <v>1</v>
      </c>
      <c r="P2395" s="4" t="n">
        <f aca="false">IF(CN2395&gt;F2395,1,0)</f>
        <v>0</v>
      </c>
      <c r="Q2395" s="4" t="n">
        <f aca="false">IF(CN2395&gt;G2395,1,0)</f>
        <v>0</v>
      </c>
      <c r="R2395" s="4" t="n">
        <f aca="false">IF(CN2395&gt;H2395,1,0)</f>
        <v>0</v>
      </c>
      <c r="S2395" s="4" t="n">
        <f aca="false">IF(CN2395&gt;I2395,1,0)</f>
        <v>0</v>
      </c>
      <c r="T2395" s="25" t="n">
        <f aca="false">IF(AND(AND(R2395=0,S2395=0,Q2395=0),OR(S2394=1,S2393=1,S2392=1)),1,0)</f>
        <v>1</v>
      </c>
      <c r="U2395" s="13" t="n">
        <f aca="false">SUM(CM2394:CM2395)</f>
        <v>-0.0144889110864372</v>
      </c>
      <c r="AV2395" s="0"/>
      <c r="AW2395" s="55" t="n">
        <f aca="false">IF(EC2395&gt;$AW$2,1,0)</f>
        <v>0</v>
      </c>
      <c r="AX2395" s="0" t="n">
        <f aca="false">IF(AND(I2395&gt;G2395,I2394&lt;G2394),1,IF(OR(AND(I2395&gt;F2395,I2394&lt;F2394),AND(I2395&gt;E2395,I2394&lt;E2394)),1,0))</f>
        <v>0</v>
      </c>
      <c r="AY2395" s="0" t="n">
        <f aca="false">IF(K2394="10D",1,0)</f>
        <v>0</v>
      </c>
      <c r="AZ2395" s="0" t="n">
        <f aca="false">IF(AND(I2395&gt;G2395,I2394&lt;G2394,I2395&gt;F2395,I2394&gt;F2394,I2395&gt;E2395,I2394&gt;E2394),1,0)</f>
        <v>0</v>
      </c>
      <c r="BA2395" s="56" t="n">
        <f aca="false">IF(G2395&gt;H2395,1,0)</f>
        <v>1</v>
      </c>
      <c r="BB2395" s="56" t="n">
        <f aca="false">IF(I2395&lt;F2395,1,0)</f>
        <v>1</v>
      </c>
      <c r="BC2395" s="0" t="n">
        <f aca="false">IF(AND(SUM(AW2394:AX2394)=2,AY2395=1),1,IF(SUM(AX2393:AX2395)=0,0,IF(AND(OR(AW2393=1,AX2393=1),OR(AW2394=1,AX2394=1),AY2395=1),1,IF(AND(SUM(AW2395:AY2395)=2,SUM(AW2393:AX2393)=2,AX2393=1),1,0))))</f>
        <v>0</v>
      </c>
      <c r="BD2395" s="57" t="str">
        <f aca="false">IF(AND(SUM(BC2393:BC2395)&gt;=1,BA2395=1,SUM(AZ2390:AZ2395)&gt;=1),1,IF(BC2395=0,"",IF(AND(BC2395=1,AZ2395=0,AZ2394=0,AZ2393=0),1,IF(AND(BC2395=1,OR(AZ2395=1,AZ2394=1,AZ2393)),IF(BA2395=1,1,0)))))</f>
        <v/>
      </c>
      <c r="BE2395" s="50" t="str">
        <f aca="false">IF(AND(BD2395=1,BD2394=1),0,IF(BD2395=1,SUM(CM2396:CM2434),""))</f>
        <v/>
      </c>
      <c r="BF2395" s="20" t="str">
        <f aca="false">IF(AND(BB2395=1,BB2394=1,BE2354&lt;&gt;0),"",IF(AND(BB2394=0,BB2395=1),BF2394,IF(AND(BB2395=1,BB2394=1),BF2394,IF(AND(BF2394="",BE2394="",OR(BD2394=0,BD2394="")),"",IF(AND(BF2394="",BE2355=0),"",IF(AND(BE2355&lt;&gt;"",BF2394=BE2355),"",IF(AND(BD2394=1,BE2394&lt;&gt;0),CM2395,IF(BF2394&lt;&gt;0,BF2394+CM2395,IF(BF2394="","")))))))))</f>
        <v/>
      </c>
      <c r="BH2395" s="50"/>
      <c r="BI2395" s="0"/>
      <c r="BU2395" s="0"/>
      <c r="BZ2395" s="49"/>
      <c r="CG2395" s="13"/>
      <c r="CH2395" s="40"/>
      <c r="CI2395" s="13"/>
      <c r="CL2395" s="6" t="n">
        <f aca="false">C2395</f>
        <v>40718</v>
      </c>
      <c r="CM2395" s="13" t="n">
        <f aca="false">CN2395/CN2394-1</f>
        <v>-0.0116211097341407</v>
      </c>
      <c r="CN2395" s="76" t="n">
        <v>126.81</v>
      </c>
      <c r="CO2395" s="13" t="n">
        <f aca="false">CN2395/CN2390-1</f>
        <v>-0.00188902007083824</v>
      </c>
      <c r="CY2395" s="4" t="n">
        <v>128.27</v>
      </c>
      <c r="CZ2395" s="4" t="n">
        <v>126.81</v>
      </c>
      <c r="DA2395" s="33" t="n">
        <f aca="false">CZ2395-CN2395</f>
        <v>0</v>
      </c>
      <c r="DB2395" s="16" t="n">
        <f aca="false">CZ2395/CY2395-1</f>
        <v>-0.0113822405862634</v>
      </c>
      <c r="DC2395" s="15" t="n">
        <f aca="false">CY2395/CZ2394-1</f>
        <v>-0.00024161931707456</v>
      </c>
      <c r="DD2395" s="15" t="n">
        <f aca="false">CZ2395/CZ2394-1</f>
        <v>-0.0116211097341407</v>
      </c>
      <c r="DE2395" s="34" t="str">
        <f aca="false">IF(CW2395=0,"",-DC2395*CS2395)</f>
        <v/>
      </c>
      <c r="DY2395" s="6"/>
      <c r="EB2395" s="6" t="n">
        <f aca="false">CL2395</f>
        <v>40718</v>
      </c>
      <c r="EC2395" s="13" t="n">
        <f aca="false">SUM(CM2393:CM2395)</f>
        <v>-0.0205144035545717</v>
      </c>
    </row>
    <row r="2396" customFormat="false" ht="15" hidden="false" customHeight="false" outlineLevel="0" collapsed="false">
      <c r="A2396" s="0" t="n">
        <f aca="false">IF(FR2396=1,CZ2396,0)</f>
        <v>0</v>
      </c>
      <c r="C2396" s="6" t="n">
        <v>40721</v>
      </c>
      <c r="D2396" s="0" t="n">
        <f aca="false">IF(E2396&gt;E2395,1,0)</f>
        <v>1</v>
      </c>
      <c r="E2396" s="46" t="n">
        <v>126.5965</v>
      </c>
      <c r="F2396" s="46" t="n">
        <v>131.8138</v>
      </c>
      <c r="G2396" s="46" t="n">
        <v>131.9539</v>
      </c>
      <c r="H2396" s="46" t="n">
        <v>130.3842</v>
      </c>
      <c r="I2396" s="46" t="n">
        <v>127.9561</v>
      </c>
      <c r="J2396" s="47" t="str">
        <f aca="false">IF(MIN(E2396:I2396)=E2396,$E$2,IF(MIN(E2396:I2396)=F2396,$F$2,IF(MIN(E2396:I2396)=G2396,$G$2,IF(MIN(E2396:I2396)=H2396,$H$2,IF(MIN(E2396:I2396)=I2396,$I$2)))))</f>
        <v>200D</v>
      </c>
      <c r="K2396" s="47" t="str">
        <f aca="false">IF(MAX(E2396:I2396)=E2396,$E$2,IF(MAX(E2396:I2396)=F2396,$F$2,IF(MAX(E2396:I2396)=G2396,$G$2,IF(MAX(E2396:I2396)=H2396,$H$2,IF(MAX(E2396:I2396)=I2396,$I$2)))))</f>
        <v>50D</v>
      </c>
      <c r="L2396" s="4" t="n">
        <f aca="false">IF(MAX(E2396:I2396)=H2396,1,0)</f>
        <v>0</v>
      </c>
      <c r="M2396" s="4" t="n">
        <f aca="false">IF(MAX(E2396:I2396)=I2396,1,0)</f>
        <v>0</v>
      </c>
      <c r="O2396" s="4" t="n">
        <f aca="false">IF(CN2396&gt;E2396,1,0)</f>
        <v>1</v>
      </c>
      <c r="P2396" s="4" t="n">
        <f aca="false">IF(CN2396&gt;F2396,1,0)</f>
        <v>0</v>
      </c>
      <c r="Q2396" s="4" t="n">
        <f aca="false">IF(CN2396&gt;G2396,1,0)</f>
        <v>0</v>
      </c>
      <c r="R2396" s="4" t="n">
        <f aca="false">IF(CN2396&gt;H2396,1,0)</f>
        <v>0</v>
      </c>
      <c r="S2396" s="4" t="n">
        <f aca="false">IF(CN2396&gt;I2396,1,0)</f>
        <v>0</v>
      </c>
      <c r="T2396" s="25" t="n">
        <f aca="false">IF(AND(AND(R2396=0,S2396=0,Q2396=0),OR(S2395=1,S2394=1,S2393=1)),1,0)</f>
        <v>1</v>
      </c>
      <c r="U2396" s="13" t="n">
        <f aca="false">SUM(CM2395:CM2396)</f>
        <v>-0.00271014056767116</v>
      </c>
      <c r="AV2396" s="0"/>
      <c r="AW2396" s="55" t="n">
        <f aca="false">IF(EC2396&gt;$AW$2,1,0)</f>
        <v>0</v>
      </c>
      <c r="AX2396" s="0" t="n">
        <f aca="false">IF(AND(I2396&gt;G2396,I2395&lt;G2395),1,IF(OR(AND(I2396&gt;F2396,I2395&lt;F2395),AND(I2396&gt;E2396,I2395&lt;E2395)),1,0))</f>
        <v>0</v>
      </c>
      <c r="AY2396" s="0" t="n">
        <f aca="false">IF(K2395="10D",1,0)</f>
        <v>0</v>
      </c>
      <c r="AZ2396" s="0" t="n">
        <f aca="false">IF(AND(I2396&gt;G2396,I2395&lt;G2395,I2396&gt;F2396,I2395&gt;F2395,I2396&gt;E2396,I2395&gt;E2395),1,0)</f>
        <v>0</v>
      </c>
      <c r="BA2396" s="56" t="n">
        <f aca="false">IF(G2396&gt;H2396,1,0)</f>
        <v>1</v>
      </c>
      <c r="BB2396" s="56" t="n">
        <f aca="false">IF(I2396&lt;F2396,1,0)</f>
        <v>1</v>
      </c>
      <c r="BC2396" s="0" t="n">
        <f aca="false">IF(AND(SUM(AW2395:AX2395)=2,AY2396=1),1,IF(SUM(AX2394:AX2396)=0,0,IF(AND(OR(AW2394=1,AX2394=1),OR(AW2395=1,AX2395=1),AY2396=1),1,IF(AND(SUM(AW2396:AY2396)=2,SUM(AW2394:AX2394)=2,AX2394=1),1,0))))</f>
        <v>0</v>
      </c>
      <c r="BD2396" s="57" t="str">
        <f aca="false">IF(AND(SUM(BC2394:BC2396)&gt;=1,BA2396=1,SUM(AZ2391:AZ2396)&gt;=1),1,IF(BC2396=0,"",IF(AND(BC2396=1,AZ2396=0,AZ2395=0,AZ2394=0),1,IF(AND(BC2396=1,OR(AZ2396=1,AZ2395=1,AZ2394)),IF(BA2396=1,1,0)))))</f>
        <v/>
      </c>
      <c r="BE2396" s="50" t="str">
        <f aca="false">IF(AND(BD2396=1,BD2395=1),0,IF(BD2396=1,SUM(CM2397:CM2435),""))</f>
        <v/>
      </c>
      <c r="BF2396" s="20" t="str">
        <f aca="false">IF(AND(BB2396=1,BB2395=1,BE2355&lt;&gt;0),"",IF(AND(BB2395=0,BB2396=1),BF2395,IF(AND(BB2396=1,BB2395=1),BF2395,IF(AND(BF2395="",BE2395="",OR(BD2395=0,BD2395="")),"",IF(AND(BF2395="",BE2356=0),"",IF(AND(BE2356&lt;&gt;"",BF2395=BE2356),"",IF(AND(BD2395=1,BE2395&lt;&gt;0),CM2396,IF(BF2395&lt;&gt;0,BF2395+CM2396,IF(BF2395="","")))))))))</f>
        <v/>
      </c>
      <c r="BH2396" s="50"/>
      <c r="BI2396" s="0"/>
      <c r="BU2396" s="0"/>
      <c r="BZ2396" s="49"/>
      <c r="CG2396" s="13"/>
      <c r="CH2396" s="40"/>
      <c r="CI2396" s="13"/>
      <c r="CL2396" s="6" t="n">
        <f aca="false">C2396</f>
        <v>40721</v>
      </c>
      <c r="CM2396" s="13" t="n">
        <f aca="false">CN2396/CN2395-1</f>
        <v>0.0089109691664695</v>
      </c>
      <c r="CN2396" s="76" t="n">
        <v>127.94</v>
      </c>
      <c r="CO2396" s="13" t="n">
        <f aca="false">CN2396/CN2391-1</f>
        <v>0.00187940485512916</v>
      </c>
      <c r="CY2396" s="4" t="n">
        <v>126.89</v>
      </c>
      <c r="CZ2396" s="4" t="n">
        <v>127.94</v>
      </c>
      <c r="DA2396" s="33" t="n">
        <f aca="false">CZ2396-CN2396</f>
        <v>0</v>
      </c>
      <c r="DB2396" s="16" t="n">
        <f aca="false">CZ2396/CY2396-1</f>
        <v>0.00827488375758523</v>
      </c>
      <c r="DC2396" s="15" t="n">
        <f aca="false">CY2396/CZ2395-1</f>
        <v>0.000630865073732334</v>
      </c>
      <c r="DD2396" s="15" t="n">
        <f aca="false">CZ2396/CZ2395-1</f>
        <v>0.0089109691664695</v>
      </c>
      <c r="DE2396" s="34" t="str">
        <f aca="false">IF(CW2396=0,"",-DC2396*CS2396)</f>
        <v/>
      </c>
      <c r="DY2396" s="6"/>
      <c r="EB2396" s="6" t="n">
        <f aca="false">CL2396</f>
        <v>40721</v>
      </c>
      <c r="EC2396" s="13" t="n">
        <f aca="false">SUM(CM2394:CM2396)</f>
        <v>-0.00557794191996774</v>
      </c>
    </row>
    <row r="2397" customFormat="false" ht="15" hidden="false" customHeight="false" outlineLevel="0" collapsed="false">
      <c r="A2397" s="0" t="n">
        <f aca="false">IF(FR2397=1,CZ2397,0)</f>
        <v>0</v>
      </c>
      <c r="C2397" s="6" t="n">
        <v>40722</v>
      </c>
      <c r="D2397" s="0" t="n">
        <f aca="false">IF(E2397&gt;E2396,1,0)</f>
        <v>1</v>
      </c>
      <c r="E2397" s="46" t="n">
        <v>126.6809</v>
      </c>
      <c r="F2397" s="46" t="n">
        <v>131.8021</v>
      </c>
      <c r="G2397" s="46" t="n">
        <v>131.9053</v>
      </c>
      <c r="H2397" s="46" t="n">
        <v>130.2649</v>
      </c>
      <c r="I2397" s="46" t="n">
        <v>127.9851</v>
      </c>
      <c r="J2397" s="47" t="str">
        <f aca="false">IF(MIN(E2397:I2397)=E2397,$E$2,IF(MIN(E2397:I2397)=F2397,$F$2,IF(MIN(E2397:I2397)=G2397,$G$2,IF(MIN(E2397:I2397)=H2397,$H$2,IF(MIN(E2397:I2397)=I2397,$I$2)))))</f>
        <v>200D</v>
      </c>
      <c r="K2397" s="47" t="str">
        <f aca="false">IF(MAX(E2397:I2397)=E2397,$E$2,IF(MAX(E2397:I2397)=F2397,$F$2,IF(MAX(E2397:I2397)=G2397,$G$2,IF(MAX(E2397:I2397)=H2397,$H$2,IF(MAX(E2397:I2397)=I2397,$I$2)))))</f>
        <v>50D</v>
      </c>
      <c r="L2397" s="4" t="n">
        <f aca="false">IF(MAX(E2397:I2397)=H2397,1,0)</f>
        <v>0</v>
      </c>
      <c r="M2397" s="4" t="n">
        <f aca="false">IF(MAX(E2397:I2397)=I2397,1,0)</f>
        <v>0</v>
      </c>
      <c r="O2397" s="4" t="n">
        <f aca="false">IF(CN2397&gt;E2397,1,0)</f>
        <v>1</v>
      </c>
      <c r="P2397" s="4" t="n">
        <f aca="false">IF(CN2397&gt;F2397,1,0)</f>
        <v>0</v>
      </c>
      <c r="Q2397" s="4" t="n">
        <f aca="false">IF(CN2397&gt;G2397,1,0)</f>
        <v>0</v>
      </c>
      <c r="R2397" s="4" t="n">
        <f aca="false">IF(CN2397&gt;H2397,1,0)</f>
        <v>0</v>
      </c>
      <c r="S2397" s="4" t="n">
        <f aca="false">IF(CN2397&gt;I2397,1,0)</f>
        <v>1</v>
      </c>
      <c r="T2397" s="25" t="n">
        <f aca="false">IF(AND(AND(R2397=0,S2397=0,Q2397=0),OR(S2396=1,S2395=1,S2394=1)),1,0)</f>
        <v>0</v>
      </c>
      <c r="U2397" s="13" t="n">
        <f aca="false">SUM(CM2396:CM2397)</f>
        <v>0.0219639627572152</v>
      </c>
      <c r="AV2397" s="0"/>
      <c r="AW2397" s="55" t="n">
        <f aca="false">IF(EC2397&gt;$AW$2,1,0)</f>
        <v>1</v>
      </c>
      <c r="AX2397" s="0" t="n">
        <f aca="false">IF(AND(I2397&gt;G2397,I2396&lt;G2396),1,IF(OR(AND(I2397&gt;F2397,I2396&lt;F2396),AND(I2397&gt;E2397,I2396&lt;E2396)),1,0))</f>
        <v>0</v>
      </c>
      <c r="AY2397" s="0" t="n">
        <f aca="false">IF(K2396="10D",1,0)</f>
        <v>0</v>
      </c>
      <c r="AZ2397" s="0" t="n">
        <f aca="false">IF(AND(I2397&gt;G2397,I2396&lt;G2396,I2397&gt;F2397,I2396&gt;F2396,I2397&gt;E2397,I2396&gt;E2396),1,0)</f>
        <v>0</v>
      </c>
      <c r="BA2397" s="56" t="n">
        <f aca="false">IF(G2397&gt;H2397,1,0)</f>
        <v>1</v>
      </c>
      <c r="BB2397" s="56" t="n">
        <f aca="false">IF(I2397&lt;F2397,1,0)</f>
        <v>1</v>
      </c>
      <c r="BC2397" s="0" t="n">
        <f aca="false">IF(AND(SUM(AW2396:AX2396)=2,AY2397=1),1,IF(SUM(AX2395:AX2397)=0,0,IF(AND(OR(AW2395=1,AX2395=1),OR(AW2396=1,AX2396=1),AY2397=1),1,IF(AND(SUM(AW2397:AY2397)=2,SUM(AW2395:AX2395)=2,AX2395=1),1,0))))</f>
        <v>0</v>
      </c>
      <c r="BD2397" s="57" t="str">
        <f aca="false">IF(AND(SUM(BC2395:BC2397)&gt;=1,BA2397=1,SUM(AZ2392:AZ2397)&gt;=1),1,IF(BC2397=0,"",IF(AND(BC2397=1,AZ2397=0,AZ2396=0,AZ2395=0),1,IF(AND(BC2397=1,OR(AZ2397=1,AZ2396=1,AZ2395)),IF(BA2397=1,1,0)))))</f>
        <v/>
      </c>
      <c r="BE2397" s="50" t="str">
        <f aca="false">IF(AND(BD2397=1,BD2396=1),0,IF(BD2397=1,SUM(CM2398:CM2436),""))</f>
        <v/>
      </c>
      <c r="BF2397" s="20" t="str">
        <f aca="false">IF(AND(BB2397=1,BB2396=1,BE2356&lt;&gt;0),"",IF(AND(BB2396=0,BB2397=1),BF2396,IF(AND(BB2397=1,BB2396=1),BF2396,IF(AND(BF2396="",BE2396="",OR(BD2396=0,BD2396="")),"",IF(AND(BF2396="",BE2357=0),"",IF(AND(BE2357&lt;&gt;"",BF2396=BE2357),"",IF(AND(BD2396=1,BE2396&lt;&gt;0),CM2397,IF(BF2396&lt;&gt;0,BF2396+CM2397,IF(BF2396="","")))))))))</f>
        <v/>
      </c>
      <c r="BH2397" s="50"/>
      <c r="BI2397" s="0"/>
      <c r="BU2397" s="0"/>
      <c r="BZ2397" s="49"/>
      <c r="CG2397" s="13"/>
      <c r="CH2397" s="40"/>
      <c r="CI2397" s="13"/>
      <c r="CL2397" s="6" t="n">
        <f aca="false">C2397</f>
        <v>40722</v>
      </c>
      <c r="CM2397" s="13" t="n">
        <f aca="false">CN2397/CN2396-1</f>
        <v>0.0130529935907457</v>
      </c>
      <c r="CN2397" s="76" t="n">
        <v>129.61</v>
      </c>
      <c r="CO2397" s="13" t="n">
        <f aca="false">CN2397/CN2392-1</f>
        <v>0.00123599845500211</v>
      </c>
      <c r="CY2397" s="4" t="n">
        <v>128.45</v>
      </c>
      <c r="CZ2397" s="4" t="n">
        <v>129.61</v>
      </c>
      <c r="DA2397" s="33" t="n">
        <f aca="false">CZ2397-CN2397</f>
        <v>0</v>
      </c>
      <c r="DB2397" s="16" t="n">
        <f aca="false">CZ2397/CY2397-1</f>
        <v>0.00903075126508379</v>
      </c>
      <c r="DC2397" s="15" t="n">
        <f aca="false">CY2397/CZ2396-1</f>
        <v>0.00398624355166488</v>
      </c>
      <c r="DD2397" s="15" t="n">
        <f aca="false">CZ2397/CZ2396-1</f>
        <v>0.0130529935907457</v>
      </c>
      <c r="DE2397" s="34" t="str">
        <f aca="false">IF(CW2397=0,"",-DC2397*CS2397)</f>
        <v/>
      </c>
      <c r="DY2397" s="6"/>
      <c r="EB2397" s="6" t="n">
        <f aca="false">CL2397</f>
        <v>40722</v>
      </c>
      <c r="EC2397" s="13" t="n">
        <f aca="false">SUM(CM2395:CM2397)</f>
        <v>0.0103428530230746</v>
      </c>
    </row>
    <row r="2398" customFormat="false" ht="15" hidden="false" customHeight="false" outlineLevel="0" collapsed="false">
      <c r="A2398" s="0" t="n">
        <f aca="false">IF(FR2398=1,CZ2398,0)</f>
        <v>0</v>
      </c>
      <c r="C2398" s="6" t="n">
        <v>40723</v>
      </c>
      <c r="D2398" s="0" t="n">
        <f aca="false">IF(E2398&gt;E2397,1,0)</f>
        <v>1</v>
      </c>
      <c r="E2398" s="46" t="n">
        <v>126.7713</v>
      </c>
      <c r="F2398" s="46" t="n">
        <v>131.7978</v>
      </c>
      <c r="G2398" s="46" t="n">
        <v>131.9085</v>
      </c>
      <c r="H2398" s="46" t="n">
        <v>130.1832</v>
      </c>
      <c r="I2398" s="46" t="n">
        <v>128.3551</v>
      </c>
      <c r="J2398" s="47" t="str">
        <f aca="false">IF(MIN(E2398:I2398)=E2398,$E$2,IF(MIN(E2398:I2398)=F2398,$F$2,IF(MIN(E2398:I2398)=G2398,$G$2,IF(MIN(E2398:I2398)=H2398,$H$2,IF(MIN(E2398:I2398)=I2398,$I$2)))))</f>
        <v>200D</v>
      </c>
      <c r="K2398" s="47" t="str">
        <f aca="false">IF(MAX(E2398:I2398)=E2398,$E$2,IF(MAX(E2398:I2398)=F2398,$F$2,IF(MAX(E2398:I2398)=G2398,$G$2,IF(MAX(E2398:I2398)=H2398,$H$2,IF(MAX(E2398:I2398)=I2398,$I$2)))))</f>
        <v>50D</v>
      </c>
      <c r="L2398" s="4" t="n">
        <f aca="false">IF(MAX(E2398:I2398)=H2398,1,0)</f>
        <v>0</v>
      </c>
      <c r="M2398" s="4" t="n">
        <f aca="false">IF(MAX(E2398:I2398)=I2398,1,0)</f>
        <v>0</v>
      </c>
      <c r="O2398" s="4" t="n">
        <f aca="false">IF(CN2398&gt;E2398,1,0)</f>
        <v>1</v>
      </c>
      <c r="P2398" s="4" t="n">
        <f aca="false">IF(CN2398&gt;F2398,1,0)</f>
        <v>0</v>
      </c>
      <c r="Q2398" s="4" t="n">
        <f aca="false">IF(CN2398&gt;G2398,1,0)</f>
        <v>0</v>
      </c>
      <c r="R2398" s="4" t="n">
        <f aca="false">IF(CN2398&gt;H2398,1,0)</f>
        <v>1</v>
      </c>
      <c r="S2398" s="4" t="n">
        <f aca="false">IF(CN2398&gt;I2398,1,0)</f>
        <v>1</v>
      </c>
      <c r="T2398" s="25" t="n">
        <f aca="false">IF(AND(AND(R2398=0,S2398=0,Q2398=0),OR(S2397=1,S2396=1,S2395=1)),1,0)</f>
        <v>0</v>
      </c>
      <c r="U2398" s="13" t="n">
        <f aca="false">SUM(CM2397:CM2398)</f>
        <v>0.0216171475912086</v>
      </c>
      <c r="AV2398" s="0"/>
      <c r="AW2398" s="55" t="n">
        <f aca="false">IF(EC2398&gt;$AW$2,1,0)</f>
        <v>1</v>
      </c>
      <c r="AX2398" s="0" t="n">
        <f aca="false">IF(AND(I2398&gt;G2398,I2397&lt;G2397),1,IF(OR(AND(I2398&gt;F2398,I2397&lt;F2397),AND(I2398&gt;E2398,I2397&lt;E2397)),1,0))</f>
        <v>0</v>
      </c>
      <c r="AY2398" s="0" t="n">
        <f aca="false">IF(K2397="10D",1,0)</f>
        <v>0</v>
      </c>
      <c r="AZ2398" s="0" t="n">
        <f aca="false">IF(AND(I2398&gt;G2398,I2397&lt;G2397,I2398&gt;F2398,I2397&gt;F2397,I2398&gt;E2398,I2397&gt;E2397),1,0)</f>
        <v>0</v>
      </c>
      <c r="BA2398" s="56" t="n">
        <f aca="false">IF(G2398&gt;H2398,1,0)</f>
        <v>1</v>
      </c>
      <c r="BB2398" s="56" t="n">
        <f aca="false">IF(I2398&lt;F2398,1,0)</f>
        <v>1</v>
      </c>
      <c r="BC2398" s="0" t="n">
        <f aca="false">IF(AND(SUM(AW2397:AX2397)=2,AY2398=1),1,IF(SUM(AX2396:AX2398)=0,0,IF(AND(OR(AW2396=1,AX2396=1),OR(AW2397=1,AX2397=1),AY2398=1),1,IF(AND(SUM(AW2398:AY2398)=2,SUM(AW2396:AX2396)=2,AX2396=1),1,0))))</f>
        <v>0</v>
      </c>
      <c r="BD2398" s="57" t="str">
        <f aca="false">IF(AND(SUM(BC2396:BC2398)&gt;=1,BA2398=1,SUM(AZ2393:AZ2398)&gt;=1),1,IF(BC2398=0,"",IF(AND(BC2398=1,AZ2398=0,AZ2397=0,AZ2396=0),1,IF(AND(BC2398=1,OR(AZ2398=1,AZ2397=1,AZ2396)),IF(BA2398=1,1,0)))))</f>
        <v/>
      </c>
      <c r="BE2398" s="50" t="str">
        <f aca="false">IF(AND(BD2398=1,BD2397=1),0,IF(BD2398=1,SUM(CM2399:CM2437),""))</f>
        <v/>
      </c>
      <c r="BF2398" s="20" t="str">
        <f aca="false">IF(AND(BB2398=1,BB2397=1,BE2357&lt;&gt;0),"",IF(AND(BB2397=0,BB2398=1),BF2397,IF(AND(BB2398=1,BB2397=1),BF2397,IF(AND(BF2397="",BE2397="",OR(BD2397=0,BD2397="")),"",IF(AND(BF2397="",BE2358=0),"",IF(AND(BE2358&lt;&gt;"",BF2397=BE2358),"",IF(AND(BD2397=1,BE2397&lt;&gt;0),CM2398,IF(BF2397&lt;&gt;0,BF2397+CM2398,IF(BF2397="","")))))))))</f>
        <v/>
      </c>
      <c r="BH2398" s="50"/>
      <c r="BI2398" s="0"/>
      <c r="BU2398" s="0"/>
      <c r="BZ2398" s="49"/>
      <c r="CG2398" s="13"/>
      <c r="CH2398" s="40"/>
      <c r="CI2398" s="13"/>
      <c r="CL2398" s="6" t="n">
        <f aca="false">C2398</f>
        <v>40723</v>
      </c>
      <c r="CM2398" s="13" t="n">
        <f aca="false">CN2398/CN2397-1</f>
        <v>0.00856415400046284</v>
      </c>
      <c r="CN2398" s="76" t="n">
        <v>130.72</v>
      </c>
      <c r="CO2398" s="13" t="n">
        <f aca="false">CN2398/CN2393-1</f>
        <v>0.0159322297349811</v>
      </c>
      <c r="CY2398" s="4" t="n">
        <v>130.2</v>
      </c>
      <c r="CZ2398" s="4" t="n">
        <v>130.72</v>
      </c>
      <c r="DA2398" s="33" t="n">
        <f aca="false">CZ2398-CN2398</f>
        <v>0</v>
      </c>
      <c r="DB2398" s="16" t="n">
        <f aca="false">CZ2398/CY2398-1</f>
        <v>0.00399385560675891</v>
      </c>
      <c r="DC2398" s="15" t="n">
        <f aca="false">CY2398/CZ2397-1</f>
        <v>0.00455211789213772</v>
      </c>
      <c r="DD2398" s="15" t="n">
        <f aca="false">CZ2398/CZ2397-1</f>
        <v>0.00856415400046284</v>
      </c>
      <c r="DE2398" s="34" t="str">
        <f aca="false">IF(CW2398=0,"",-DC2398*CS2398)</f>
        <v/>
      </c>
      <c r="DY2398" s="6"/>
      <c r="EB2398" s="6" t="n">
        <f aca="false">CL2398</f>
        <v>40723</v>
      </c>
      <c r="EC2398" s="13" t="n">
        <f aca="false">SUM(CM2396:CM2398)</f>
        <v>0.0305281167576781</v>
      </c>
    </row>
    <row r="2399" customFormat="false" ht="15" hidden="false" customHeight="false" outlineLevel="0" collapsed="false">
      <c r="A2399" s="0" t="n">
        <f aca="false">IF(FR2399=1,CZ2399,0)</f>
        <v>0</v>
      </c>
      <c r="C2399" s="6" t="n">
        <v>40724</v>
      </c>
      <c r="D2399" s="0" t="n">
        <f aca="false">IF(E2399&gt;E2398,1,0)</f>
        <v>1</v>
      </c>
      <c r="E2399" s="46" t="n">
        <v>126.8657</v>
      </c>
      <c r="F2399" s="46" t="n">
        <v>131.7978</v>
      </c>
      <c r="G2399" s="46" t="n">
        <v>131.9217</v>
      </c>
      <c r="H2399" s="46" t="n">
        <v>130.1035</v>
      </c>
      <c r="I2399" s="46" t="n">
        <v>128.8221</v>
      </c>
      <c r="J2399" s="47" t="str">
        <f aca="false">IF(MIN(E2399:I2399)=E2399,$E$2,IF(MIN(E2399:I2399)=F2399,$F$2,IF(MIN(E2399:I2399)=G2399,$G$2,IF(MIN(E2399:I2399)=H2399,$H$2,IF(MIN(E2399:I2399)=I2399,$I$2)))))</f>
        <v>200D</v>
      </c>
      <c r="K2399" s="47" t="str">
        <f aca="false">IF(MAX(E2399:I2399)=E2399,$E$2,IF(MAX(E2399:I2399)=F2399,$F$2,IF(MAX(E2399:I2399)=G2399,$G$2,IF(MAX(E2399:I2399)=H2399,$H$2,IF(MAX(E2399:I2399)=I2399,$I$2)))))</f>
        <v>50D</v>
      </c>
      <c r="L2399" s="4" t="n">
        <f aca="false">IF(MAX(E2399:I2399)=H2399,1,0)</f>
        <v>0</v>
      </c>
      <c r="M2399" s="4" t="n">
        <f aca="false">IF(MAX(E2399:I2399)=I2399,1,0)</f>
        <v>0</v>
      </c>
      <c r="O2399" s="4" t="n">
        <f aca="false">IF(CN2399&gt;E2399,1,0)</f>
        <v>1</v>
      </c>
      <c r="P2399" s="4" t="n">
        <f aca="false">IF(CN2399&gt;F2399,1,0)</f>
        <v>1</v>
      </c>
      <c r="Q2399" s="4" t="n">
        <f aca="false">IF(CN2399&gt;G2399,1,0)</f>
        <v>1</v>
      </c>
      <c r="R2399" s="4" t="n">
        <f aca="false">IF(CN2399&gt;H2399,1,0)</f>
        <v>1</v>
      </c>
      <c r="S2399" s="4" t="n">
        <f aca="false">IF(CN2399&gt;I2399,1,0)</f>
        <v>1</v>
      </c>
      <c r="T2399" s="25" t="n">
        <f aca="false">IF(AND(AND(R2399=0,S2399=0,Q2399=0),OR(S2398=1,S2397=1,S2396=1)),1,0)</f>
        <v>0</v>
      </c>
      <c r="U2399" s="13" t="n">
        <f aca="false">SUM(CM2398:CM2399)</f>
        <v>0.0181265775010748</v>
      </c>
      <c r="AV2399" s="0"/>
      <c r="AW2399" s="55" t="n">
        <f aca="false">IF(EC2399&gt;$AW$2,1,0)</f>
        <v>1</v>
      </c>
      <c r="AX2399" s="0" t="n">
        <f aca="false">IF(AND(I2399&gt;G2399,I2398&lt;G2398),1,IF(OR(AND(I2399&gt;F2399,I2398&lt;F2398),AND(I2399&gt;E2399,I2398&lt;E2398)),1,0))</f>
        <v>0</v>
      </c>
      <c r="AY2399" s="0" t="n">
        <f aca="false">IF(K2398="10D",1,0)</f>
        <v>0</v>
      </c>
      <c r="AZ2399" s="0" t="n">
        <f aca="false">IF(AND(I2399&gt;G2399,I2398&lt;G2398,I2399&gt;F2399,I2398&gt;F2398,I2399&gt;E2399,I2398&gt;E2398),1,0)</f>
        <v>0</v>
      </c>
      <c r="BA2399" s="56" t="n">
        <f aca="false">IF(G2399&gt;H2399,1,0)</f>
        <v>1</v>
      </c>
      <c r="BB2399" s="56" t="n">
        <f aca="false">IF(I2399&lt;F2399,1,0)</f>
        <v>1</v>
      </c>
      <c r="BC2399" s="0" t="n">
        <f aca="false">IF(AND(SUM(AW2398:AX2398)=2,AY2399=1),1,IF(SUM(AX2397:AX2399)=0,0,IF(AND(OR(AW2397=1,AX2397=1),OR(AW2398=1,AX2398=1),AY2399=1),1,IF(AND(SUM(AW2399:AY2399)=2,SUM(AW2397:AX2397)=2,AX2397=1),1,0))))</f>
        <v>0</v>
      </c>
      <c r="BD2399" s="57" t="str">
        <f aca="false">IF(AND(SUM(BC2397:BC2399)&gt;=1,BA2399=1,SUM(AZ2394:AZ2399)&gt;=1),1,IF(BC2399=0,"",IF(AND(BC2399=1,AZ2399=0,AZ2398=0,AZ2397=0),1,IF(AND(BC2399=1,OR(AZ2399=1,AZ2398=1,AZ2397)),IF(BA2399=1,1,0)))))</f>
        <v/>
      </c>
      <c r="BE2399" s="50" t="str">
        <f aca="false">IF(AND(BD2399=1,BD2398=1),0,IF(BD2399=1,SUM(CM2400:CM2438),""))</f>
        <v/>
      </c>
      <c r="BF2399" s="20" t="str">
        <f aca="false">IF(AND(BB2399=1,BB2398=1,BE2358&lt;&gt;0),"",IF(AND(BB2398=0,BB2399=1),BF2398,IF(AND(BB2399=1,BB2398=1),BF2398,IF(AND(BF2398="",BE2398="",OR(BD2398=0,BD2398="")),"",IF(AND(BF2398="",BE2359=0),"",IF(AND(BE2359&lt;&gt;"",BF2398=BE2359),"",IF(AND(BD2398=1,BE2398&lt;&gt;0),CM2399,IF(BF2398&lt;&gt;0,BF2398+CM2399,IF(BF2398="","")))))))))</f>
        <v/>
      </c>
      <c r="BH2399" s="50" t="n">
        <v>-0.00396583712468956</v>
      </c>
      <c r="BI2399" s="0"/>
      <c r="BU2399" s="0"/>
      <c r="BZ2399" s="49"/>
      <c r="CG2399" s="13"/>
      <c r="CH2399" s="40"/>
      <c r="CI2399" s="13"/>
      <c r="CL2399" s="6" t="n">
        <f aca="false">C2399</f>
        <v>40724</v>
      </c>
      <c r="CM2399" s="13" t="n">
        <f aca="false">CN2399/CN2398-1</f>
        <v>0.00956242350061198</v>
      </c>
      <c r="CN2399" s="76" t="n">
        <v>131.97</v>
      </c>
      <c r="CO2399" s="13" t="n">
        <f aca="false">CN2399/CN2394-1</f>
        <v>0.0285968153015177</v>
      </c>
      <c r="CY2399" s="4" t="n">
        <v>131.14</v>
      </c>
      <c r="CZ2399" s="4" t="n">
        <v>131.97</v>
      </c>
      <c r="DA2399" s="33" t="n">
        <f aca="false">CZ2399-CN2399</f>
        <v>0</v>
      </c>
      <c r="DB2399" s="16" t="n">
        <f aca="false">CZ2399/CY2399-1</f>
        <v>0.00632911392405067</v>
      </c>
      <c r="DC2399" s="15" t="n">
        <f aca="false">CY2399/CZ2398-1</f>
        <v>0.00321297429620548</v>
      </c>
      <c r="DD2399" s="15" t="n">
        <f aca="false">CZ2399/CZ2398-1</f>
        <v>0.00956242350061198</v>
      </c>
      <c r="DE2399" s="34" t="str">
        <f aca="false">IF(CW2399=0,"",-DC2399*CS2399)</f>
        <v/>
      </c>
      <c r="DY2399" s="6"/>
      <c r="EB2399" s="6" t="n">
        <f aca="false">CL2399</f>
        <v>40724</v>
      </c>
      <c r="EC2399" s="13" t="n">
        <f aca="false">SUM(CM2397:CM2399)</f>
        <v>0.0311795710918206</v>
      </c>
    </row>
    <row r="2400" customFormat="false" ht="15" hidden="false" customHeight="false" outlineLevel="0" collapsed="false">
      <c r="A2400" s="0" t="n">
        <f aca="false">IF(FR2400=1,CZ2400,0)</f>
        <v>0</v>
      </c>
      <c r="C2400" s="6" t="n">
        <v>40725</v>
      </c>
      <c r="D2400" s="0" t="n">
        <f aca="false">IF(E2400&gt;E2399,1,0)</f>
        <v>1</v>
      </c>
      <c r="E2400" s="46" t="n">
        <v>126.9701</v>
      </c>
      <c r="F2400" s="46" t="n">
        <v>131.8113</v>
      </c>
      <c r="G2400" s="46" t="n">
        <v>131.9381</v>
      </c>
      <c r="H2400" s="46" t="n">
        <v>130.0782</v>
      </c>
      <c r="I2400" s="46" t="n">
        <v>129.5091</v>
      </c>
      <c r="J2400" s="47" t="str">
        <f aca="false">IF(MIN(E2400:I2400)=E2400,$E$2,IF(MIN(E2400:I2400)=F2400,$F$2,IF(MIN(E2400:I2400)=G2400,$G$2,IF(MIN(E2400:I2400)=H2400,$H$2,IF(MIN(E2400:I2400)=I2400,$I$2)))))</f>
        <v>200D</v>
      </c>
      <c r="K2400" s="47" t="str">
        <f aca="false">IF(MAX(E2400:I2400)=E2400,$E$2,IF(MAX(E2400:I2400)=F2400,$F$2,IF(MAX(E2400:I2400)=G2400,$G$2,IF(MAX(E2400:I2400)=H2400,$H$2,IF(MAX(E2400:I2400)=I2400,$I$2)))))</f>
        <v>50D</v>
      </c>
      <c r="L2400" s="4" t="n">
        <f aca="false">IF(MAX(E2400:I2400)=H2400,1,0)</f>
        <v>0</v>
      </c>
      <c r="M2400" s="4" t="n">
        <f aca="false">IF(MAX(E2400:I2400)=I2400,1,0)</f>
        <v>0</v>
      </c>
      <c r="O2400" s="4" t="n">
        <f aca="false">IF(CN2400&gt;E2400,1,0)</f>
        <v>1</v>
      </c>
      <c r="P2400" s="4" t="n">
        <f aca="false">IF(CN2400&gt;F2400,1,0)</f>
        <v>1</v>
      </c>
      <c r="Q2400" s="4" t="n">
        <f aca="false">IF(CN2400&gt;G2400,1,0)</f>
        <v>1</v>
      </c>
      <c r="R2400" s="4" t="n">
        <f aca="false">IF(CN2400&gt;H2400,1,0)</f>
        <v>1</v>
      </c>
      <c r="S2400" s="4" t="n">
        <f aca="false">IF(CN2400&gt;I2400,1,0)</f>
        <v>1</v>
      </c>
      <c r="T2400" s="25" t="n">
        <f aca="false">IF(AND(AND(R2400=0,S2400=0,Q2400=0),OR(S2399=1,S2398=1,S2397=1)),1,0)</f>
        <v>0</v>
      </c>
      <c r="U2400" s="13" t="n">
        <f aca="false">SUM(CM2399:CM2400)</f>
        <v>0.0243385089745833</v>
      </c>
      <c r="AV2400" s="0"/>
      <c r="AW2400" s="55" t="n">
        <f aca="false">IF(EC2400&gt;$AW$2,1,0)</f>
        <v>1</v>
      </c>
      <c r="AX2400" s="0" t="n">
        <f aca="false">IF(AND(I2400&gt;G2400,I2399&lt;G2399),1,IF(OR(AND(I2400&gt;F2400,I2399&lt;F2399),AND(I2400&gt;E2400,I2399&lt;E2399)),1,0))</f>
        <v>0</v>
      </c>
      <c r="AY2400" s="0" t="n">
        <f aca="false">IF(K2399="10D",1,0)</f>
        <v>0</v>
      </c>
      <c r="AZ2400" s="0" t="n">
        <f aca="false">IF(AND(I2400&gt;G2400,I2399&lt;G2399,I2400&gt;F2400,I2399&gt;F2399,I2400&gt;E2400,I2399&gt;E2399),1,0)</f>
        <v>0</v>
      </c>
      <c r="BA2400" s="56" t="n">
        <f aca="false">IF(G2400&gt;H2400,1,0)</f>
        <v>1</v>
      </c>
      <c r="BB2400" s="56" t="n">
        <f aca="false">IF(I2400&lt;F2400,1,0)</f>
        <v>1</v>
      </c>
      <c r="BC2400" s="0" t="n">
        <f aca="false">IF(AND(SUM(AW2399:AX2399)=2,AY2400=1),1,IF(SUM(AX2398:AX2400)=0,0,IF(AND(OR(AW2398=1,AX2398=1),OR(AW2399=1,AX2399=1),AY2400=1),1,IF(AND(SUM(AW2400:AY2400)=2,SUM(AW2398:AX2398)=2,AX2398=1),1,0))))</f>
        <v>0</v>
      </c>
      <c r="BD2400" s="57" t="str">
        <f aca="false">IF(AND(SUM(BC2398:BC2400)&gt;=1,BA2400=1,SUM(AZ2395:AZ2400)&gt;=1),1,IF(BC2400=0,"",IF(AND(BC2400=1,AZ2400=0,AZ2399=0,AZ2398=0),1,IF(AND(BC2400=1,OR(AZ2400=1,AZ2399=1,AZ2398)),IF(BA2400=1,1,0)))))</f>
        <v/>
      </c>
      <c r="BE2400" s="50" t="str">
        <f aca="false">IF(AND(BD2400=1,BD2399=1),0,IF(BD2400=1,SUM(CM2401:CM2439),""))</f>
        <v/>
      </c>
      <c r="BF2400" s="20" t="str">
        <f aca="false">IF(AND(BB2400=1,BB2399=1,BE2359&lt;&gt;0),"",IF(AND(BB2399=0,BB2400=1),BF2399,IF(AND(BB2400=1,BB2399=1),BF2399,IF(AND(BF2399="",BE2399="",OR(BD2399=0,BD2399="")),"",IF(AND(BF2399="",BE2360=0),"",IF(AND(BE2360&lt;&gt;"",BF2399=BE2360),"",IF(AND(BD2399=1,BE2399&lt;&gt;0),CM2400,IF(BF2399&lt;&gt;0,BF2399+CM2400,IF(BF2399="","")))))))))</f>
        <v/>
      </c>
      <c r="BH2400" s="50"/>
      <c r="BI2400" s="0"/>
      <c r="BU2400" s="0"/>
      <c r="BZ2400" s="49"/>
      <c r="CG2400" s="13"/>
      <c r="CH2400" s="40"/>
      <c r="CI2400" s="13"/>
      <c r="CL2400" s="6" t="n">
        <f aca="false">C2400</f>
        <v>40725</v>
      </c>
      <c r="CM2400" s="13" t="n">
        <f aca="false">CN2400/CN2399-1</f>
        <v>0.0147760854739714</v>
      </c>
      <c r="CN2400" s="76" t="n">
        <v>133.92</v>
      </c>
      <c r="CO2400" s="13" t="n">
        <f aca="false">CN2400/CN2395-1</f>
        <v>0.0560681334279629</v>
      </c>
      <c r="CY2400" s="4" t="n">
        <v>132.09</v>
      </c>
      <c r="CZ2400" s="4" t="n">
        <v>133.92</v>
      </c>
      <c r="DA2400" s="33" t="n">
        <f aca="false">CZ2400-CN2400</f>
        <v>0</v>
      </c>
      <c r="DB2400" s="16" t="n">
        <f aca="false">CZ2400/CY2400-1</f>
        <v>0.0138541903247784</v>
      </c>
      <c r="DC2400" s="15" t="n">
        <f aca="false">CY2400/CZ2399-1</f>
        <v>0.000909297567629031</v>
      </c>
      <c r="DD2400" s="15" t="n">
        <f aca="false">CZ2400/CZ2399-1</f>
        <v>0.0147760854739714</v>
      </c>
      <c r="DE2400" s="34" t="str">
        <f aca="false">IF(CW2400=0,"",-DC2400*CS2400)</f>
        <v/>
      </c>
      <c r="DY2400" s="6"/>
      <c r="EB2400" s="6" t="n">
        <f aca="false">CL2400</f>
        <v>40725</v>
      </c>
      <c r="EC2400" s="13" t="n">
        <f aca="false">SUM(CM2398:CM2400)</f>
        <v>0.0329026629750462</v>
      </c>
    </row>
    <row r="2401" customFormat="false" ht="15" hidden="false" customHeight="false" outlineLevel="0" collapsed="false">
      <c r="A2401" s="0" t="n">
        <f aca="false">IF(FR2401=1,CZ2401,0)</f>
        <v>0</v>
      </c>
      <c r="C2401" s="6" t="n">
        <v>40729</v>
      </c>
      <c r="D2401" s="0" t="n">
        <f aca="false">IF(E2401&gt;E2400,1,0)</f>
        <v>1</v>
      </c>
      <c r="E2401" s="46" t="n">
        <v>127.0767</v>
      </c>
      <c r="F2401" s="46" t="n">
        <v>131.8267</v>
      </c>
      <c r="G2401" s="46" t="n">
        <v>131.9387</v>
      </c>
      <c r="H2401" s="46" t="n">
        <v>130.0849</v>
      </c>
      <c r="I2401" s="46" t="n">
        <v>130.1201</v>
      </c>
      <c r="J2401" s="47" t="str">
        <f aca="false">IF(MIN(E2401:I2401)=E2401,$E$2,IF(MIN(E2401:I2401)=F2401,$F$2,IF(MIN(E2401:I2401)=G2401,$G$2,IF(MIN(E2401:I2401)=H2401,$H$2,IF(MIN(E2401:I2401)=I2401,$I$2)))))</f>
        <v>200D</v>
      </c>
      <c r="K2401" s="47" t="str">
        <f aca="false">IF(MAX(E2401:I2401)=E2401,$E$2,IF(MAX(E2401:I2401)=F2401,$F$2,IF(MAX(E2401:I2401)=G2401,$G$2,IF(MAX(E2401:I2401)=H2401,$H$2,IF(MAX(E2401:I2401)=I2401,$I$2)))))</f>
        <v>50D</v>
      </c>
      <c r="L2401" s="4" t="n">
        <f aca="false">IF(MAX(E2401:I2401)=H2401,1,0)</f>
        <v>0</v>
      </c>
      <c r="M2401" s="4" t="n">
        <f aca="false">IF(MAX(E2401:I2401)=I2401,1,0)</f>
        <v>0</v>
      </c>
      <c r="O2401" s="4" t="n">
        <f aca="false">IF(CN2401&gt;E2401,1,0)</f>
        <v>1</v>
      </c>
      <c r="P2401" s="4" t="n">
        <f aca="false">IF(CN2401&gt;F2401,1,0)</f>
        <v>1</v>
      </c>
      <c r="Q2401" s="4" t="n">
        <f aca="false">IF(CN2401&gt;G2401,1,0)</f>
        <v>1</v>
      </c>
      <c r="R2401" s="4" t="n">
        <f aca="false">IF(CN2401&gt;H2401,1,0)</f>
        <v>1</v>
      </c>
      <c r="S2401" s="4" t="n">
        <f aca="false">IF(CN2401&gt;I2401,1,0)</f>
        <v>1</v>
      </c>
      <c r="T2401" s="25" t="n">
        <f aca="false">IF(AND(AND(R2401=0,S2401=0,Q2401=0),OR(S2400=1,S2399=1,S2398=1)),1,0)</f>
        <v>0</v>
      </c>
      <c r="U2401" s="13" t="n">
        <f aca="false">SUM(CM2400:CM2401)</f>
        <v>0.0139546995719404</v>
      </c>
      <c r="AV2401" s="0"/>
      <c r="AW2401" s="55" t="n">
        <f aca="false">IF(EC2401&gt;$AW$2,1,0)</f>
        <v>1</v>
      </c>
      <c r="AX2401" s="0" t="n">
        <f aca="false">IF(AND(I2401&gt;G2401,I2400&lt;G2400),1,IF(OR(AND(I2401&gt;F2401,I2400&lt;F2400),AND(I2401&gt;E2401,I2400&lt;E2400)),1,0))</f>
        <v>0</v>
      </c>
      <c r="AY2401" s="0" t="n">
        <f aca="false">IF(K2400="10D",1,0)</f>
        <v>0</v>
      </c>
      <c r="AZ2401" s="0" t="n">
        <f aca="false">IF(AND(I2401&gt;G2401,I2400&lt;G2400,I2401&gt;F2401,I2400&gt;F2400,I2401&gt;E2401,I2400&gt;E2400),1,0)</f>
        <v>0</v>
      </c>
      <c r="BA2401" s="56" t="n">
        <f aca="false">IF(G2401&gt;H2401,1,0)</f>
        <v>1</v>
      </c>
      <c r="BB2401" s="56" t="n">
        <f aca="false">IF(I2401&lt;F2401,1,0)</f>
        <v>1</v>
      </c>
      <c r="BC2401" s="0" t="n">
        <f aca="false">IF(AND(SUM(AW2400:AX2400)=2,AY2401=1),1,IF(SUM(AX2399:AX2401)=0,0,IF(AND(OR(AW2399=1,AX2399=1),OR(AW2400=1,AX2400=1),AY2401=1),1,IF(AND(SUM(AW2401:AY2401)=2,SUM(AW2399:AX2399)=2,AX2399=1),1,0))))</f>
        <v>0</v>
      </c>
      <c r="BD2401" s="57" t="str">
        <f aca="false">IF(AND(SUM(BC2399:BC2401)&gt;=1,BA2401=1,SUM(AZ2396:AZ2401)&gt;=1),1,IF(BC2401=0,"",IF(AND(BC2401=1,AZ2401=0,AZ2400=0,AZ2399=0),1,IF(AND(BC2401=1,OR(AZ2401=1,AZ2400=1,AZ2399)),IF(BA2401=1,1,0)))))</f>
        <v/>
      </c>
      <c r="BE2401" s="50" t="str">
        <f aca="false">IF(AND(BD2401=1,BD2400=1),0,IF(BD2401=1,SUM(CM2402:CM2440),""))</f>
        <v/>
      </c>
      <c r="BF2401" s="20" t="str">
        <f aca="false">IF(AND(BB2401=1,BB2400=1,BE2360&lt;&gt;0),"",IF(AND(BB2400=0,BB2401=1),BF2400,IF(AND(BB2401=1,BB2400=1),BF2400,IF(AND(BF2400="",BE2400="",OR(BD2400=0,BD2400="")),"",IF(AND(BF2400="",BE2361=0),"",IF(AND(BE2361&lt;&gt;"",BF2400=BE2361),"",IF(AND(BD2400=1,BE2400&lt;&gt;0),CM2401,IF(BF2400&lt;&gt;0,BF2400+CM2401,IF(BF2400="","")))))))))</f>
        <v/>
      </c>
      <c r="BH2401" s="50"/>
      <c r="BI2401" s="0"/>
      <c r="BU2401" s="0"/>
      <c r="BZ2401" s="49"/>
      <c r="CG2401" s="13"/>
      <c r="CH2401" s="40"/>
      <c r="CI2401" s="13"/>
      <c r="CL2401" s="6" t="n">
        <f aca="false">C2401</f>
        <v>40729</v>
      </c>
      <c r="CM2401" s="13" t="n">
        <f aca="false">CN2401/CN2400-1</f>
        <v>-0.000821385902030958</v>
      </c>
      <c r="CN2401" s="76" t="n">
        <v>133.81</v>
      </c>
      <c r="CO2401" s="13" t="n">
        <f aca="false">CN2401/CN2396-1</f>
        <v>0.0458808816632796</v>
      </c>
      <c r="CY2401" s="4" t="n">
        <v>133.78</v>
      </c>
      <c r="CZ2401" s="4" t="n">
        <v>133.81</v>
      </c>
      <c r="DA2401" s="33" t="n">
        <f aca="false">CZ2401-CN2401</f>
        <v>0</v>
      </c>
      <c r="DB2401" s="16" t="n">
        <f aca="false">CZ2401/CY2401-1</f>
        <v>0.000224248766631741</v>
      </c>
      <c r="DC2401" s="15" t="n">
        <f aca="false">CY2401/CZ2400-1</f>
        <v>-0.0010454002389485</v>
      </c>
      <c r="DD2401" s="15" t="n">
        <f aca="false">CZ2401/CZ2400-1</f>
        <v>-0.000821385902030958</v>
      </c>
      <c r="DE2401" s="34" t="str">
        <f aca="false">IF(CW2401=0,"",-DC2401*CS2401)</f>
        <v/>
      </c>
      <c r="DY2401" s="6"/>
      <c r="EB2401" s="6" t="n">
        <f aca="false">CL2401</f>
        <v>40729</v>
      </c>
      <c r="EC2401" s="13" t="n">
        <f aca="false">SUM(CM2399:CM2401)</f>
        <v>0.0235171230725524</v>
      </c>
    </row>
    <row r="2402" customFormat="false" ht="15" hidden="false" customHeight="false" outlineLevel="0" collapsed="false">
      <c r="A2402" s="0" t="n">
        <f aca="false">IF(FR2402=1,CZ2402,0)</f>
        <v>0</v>
      </c>
      <c r="C2402" s="6" t="n">
        <v>40730</v>
      </c>
      <c r="D2402" s="0" t="n">
        <f aca="false">IF(E2402&gt;E2401,1,0)</f>
        <v>1</v>
      </c>
      <c r="E2402" s="46" t="n">
        <v>127.1755</v>
      </c>
      <c r="F2402" s="46" t="n">
        <v>131.8432</v>
      </c>
      <c r="G2402" s="46" t="n">
        <v>131.9453</v>
      </c>
      <c r="H2402" s="46" t="n">
        <v>130.1485</v>
      </c>
      <c r="I2402" s="46" t="n">
        <v>130.5721</v>
      </c>
      <c r="J2402" s="47" t="str">
        <f aca="false">IF(MIN(E2402:I2402)=E2402,$E$2,IF(MIN(E2402:I2402)=F2402,$F$2,IF(MIN(E2402:I2402)=G2402,$G$2,IF(MIN(E2402:I2402)=H2402,$H$2,IF(MIN(E2402:I2402)=I2402,$I$2)))))</f>
        <v>200D</v>
      </c>
      <c r="K2402" s="47" t="str">
        <f aca="false">IF(MAX(E2402:I2402)=E2402,$E$2,IF(MAX(E2402:I2402)=F2402,$F$2,IF(MAX(E2402:I2402)=G2402,$G$2,IF(MAX(E2402:I2402)=H2402,$H$2,IF(MAX(E2402:I2402)=I2402,$I$2)))))</f>
        <v>50D</v>
      </c>
      <c r="L2402" s="4" t="n">
        <f aca="false">IF(MAX(E2402:I2402)=H2402,1,0)</f>
        <v>0</v>
      </c>
      <c r="M2402" s="4" t="n">
        <f aca="false">IF(MAX(E2402:I2402)=I2402,1,0)</f>
        <v>0</v>
      </c>
      <c r="O2402" s="4" t="n">
        <f aca="false">IF(CN2402&gt;E2402,1,0)</f>
        <v>1</v>
      </c>
      <c r="P2402" s="4" t="n">
        <f aca="false">IF(CN2402&gt;F2402,1,0)</f>
        <v>1</v>
      </c>
      <c r="Q2402" s="4" t="n">
        <f aca="false">IF(CN2402&gt;G2402,1,0)</f>
        <v>1</v>
      </c>
      <c r="R2402" s="4" t="n">
        <f aca="false">IF(CN2402&gt;H2402,1,0)</f>
        <v>1</v>
      </c>
      <c r="S2402" s="4" t="n">
        <f aca="false">IF(CN2402&gt;I2402,1,0)</f>
        <v>1</v>
      </c>
      <c r="T2402" s="25" t="n">
        <f aca="false">IF(AND(AND(R2402=0,S2402=0,Q2402=0),OR(S2401=1,S2400=1,S2399=1)),1,0)</f>
        <v>0</v>
      </c>
      <c r="U2402" s="13" t="n">
        <f aca="false">SUM(CM2401:CM2402)</f>
        <v>0.000374339380085464</v>
      </c>
      <c r="AV2402" s="0"/>
      <c r="AW2402" s="55" t="n">
        <f aca="false">IF(EC2402&gt;$AW$2,1,0)</f>
        <v>1</v>
      </c>
      <c r="AX2402" s="0" t="n">
        <f aca="false">IF(AND(I2402&gt;G2402,I2401&lt;G2401),1,IF(OR(AND(I2402&gt;F2402,I2401&lt;F2401),AND(I2402&gt;E2402,I2401&lt;E2401)),1,0))</f>
        <v>0</v>
      </c>
      <c r="AY2402" s="0" t="n">
        <f aca="false">IF(K2401="10D",1,0)</f>
        <v>0</v>
      </c>
      <c r="AZ2402" s="0" t="n">
        <f aca="false">IF(AND(I2402&gt;G2402,I2401&lt;G2401,I2402&gt;F2402,I2401&gt;F2401,I2402&gt;E2402,I2401&gt;E2401),1,0)</f>
        <v>0</v>
      </c>
      <c r="BA2402" s="56" t="n">
        <f aca="false">IF(G2402&gt;H2402,1,0)</f>
        <v>1</v>
      </c>
      <c r="BB2402" s="56" t="n">
        <f aca="false">IF(I2402&lt;F2402,1,0)</f>
        <v>1</v>
      </c>
      <c r="BC2402" s="0" t="n">
        <f aca="false">IF(AND(SUM(AW2401:AX2401)=2,AY2402=1),1,IF(SUM(AX2400:AX2402)=0,0,IF(AND(OR(AW2400=1,AX2400=1),OR(AW2401=1,AX2401=1),AY2402=1),1,IF(AND(SUM(AW2402:AY2402)=2,SUM(AW2400:AX2400)=2,AX2400=1),1,0))))</f>
        <v>0</v>
      </c>
      <c r="BD2402" s="57" t="str">
        <f aca="false">IF(AND(SUM(BC2400:BC2402)&gt;=1,BA2402=1,SUM(AZ2397:AZ2402)&gt;=1),1,IF(BC2402=0,"",IF(AND(BC2402=1,AZ2402=0,AZ2401=0,AZ2400=0),1,IF(AND(BC2402=1,OR(AZ2402=1,AZ2401=1,AZ2400)),IF(BA2402=1,1,0)))))</f>
        <v/>
      </c>
      <c r="BE2402" s="50" t="str">
        <f aca="false">IF(AND(BD2402=1,BD2401=1),0,IF(BD2402=1,SUM(CM2403:CM2441),""))</f>
        <v/>
      </c>
      <c r="BF2402" s="20" t="str">
        <f aca="false">IF(AND(BB2402=1,BB2401=1,BE2361&lt;&gt;0),"",IF(AND(BB2401=0,BB2402=1),BF2401,IF(AND(BB2402=1,BB2401=1),BF2401,IF(AND(BF2401="",BE2401="",OR(BD2401=0,BD2401="")),"",IF(AND(BF2401="",BE2362=0),"",IF(AND(BE2362&lt;&gt;"",BF2401=BE2362),"",IF(AND(BD2401=1,BE2401&lt;&gt;0),CM2402,IF(BF2401&lt;&gt;0,BF2401+CM2402,IF(BF2401="","")))))))))</f>
        <v/>
      </c>
      <c r="BH2402" s="50"/>
      <c r="BI2402" s="0"/>
      <c r="BU2402" s="0"/>
      <c r="BZ2402" s="49"/>
      <c r="CG2402" s="13"/>
      <c r="CH2402" s="40"/>
      <c r="CI2402" s="13"/>
      <c r="CL2402" s="6" t="n">
        <f aca="false">C2402</f>
        <v>40730</v>
      </c>
      <c r="CM2402" s="13" t="n">
        <f aca="false">CN2402/CN2401-1</f>
        <v>0.00119572528211642</v>
      </c>
      <c r="CN2402" s="76" t="n">
        <v>133.97</v>
      </c>
      <c r="CO2402" s="13" t="n">
        <f aca="false">CN2402/CN2397-1</f>
        <v>0.0336393796774939</v>
      </c>
      <c r="CY2402" s="4" t="n">
        <v>133.49</v>
      </c>
      <c r="CZ2402" s="4" t="n">
        <v>133.97</v>
      </c>
      <c r="DA2402" s="33" t="n">
        <f aca="false">CZ2402-CN2402</f>
        <v>0</v>
      </c>
      <c r="DB2402" s="16" t="n">
        <f aca="false">CZ2402/CY2402-1</f>
        <v>0.00359577496441665</v>
      </c>
      <c r="DC2402" s="15" t="n">
        <f aca="false">CY2402/CZ2401-1</f>
        <v>-0.00239145056423284</v>
      </c>
      <c r="DD2402" s="15" t="n">
        <f aca="false">CZ2402/CZ2401-1</f>
        <v>0.00119572528211642</v>
      </c>
      <c r="DE2402" s="34" t="str">
        <f aca="false">IF(CW2402=0,"",-DC2402*CS2402)</f>
        <v/>
      </c>
      <c r="DY2402" s="6"/>
      <c r="EB2402" s="6" t="n">
        <f aca="false">CL2402</f>
        <v>40730</v>
      </c>
      <c r="EC2402" s="13" t="n">
        <f aca="false">SUM(CM2400:CM2402)</f>
        <v>0.0151504248540568</v>
      </c>
    </row>
    <row r="2403" customFormat="false" ht="15" hidden="false" customHeight="false" outlineLevel="0" collapsed="false">
      <c r="A2403" s="0" t="n">
        <f aca="false">IF(FR2403=1,CZ2403,0)</f>
        <v>0</v>
      </c>
      <c r="C2403" s="6" t="n">
        <v>40731</v>
      </c>
      <c r="D2403" s="0" t="n">
        <f aca="false">IF(E2403&gt;E2402,1,0)</f>
        <v>1</v>
      </c>
      <c r="E2403" s="46" t="n">
        <v>127.2824</v>
      </c>
      <c r="F2403" s="46" t="n">
        <v>131.8657</v>
      </c>
      <c r="G2403" s="46" t="n">
        <v>131.9567</v>
      </c>
      <c r="H2403" s="46" t="n">
        <v>130.2622</v>
      </c>
      <c r="I2403" s="46" t="n">
        <v>131.2411</v>
      </c>
      <c r="J2403" s="47" t="str">
        <f aca="false">IF(MIN(E2403:I2403)=E2403,$E$2,IF(MIN(E2403:I2403)=F2403,$F$2,IF(MIN(E2403:I2403)=G2403,$G$2,IF(MIN(E2403:I2403)=H2403,$H$2,IF(MIN(E2403:I2403)=I2403,$I$2)))))</f>
        <v>200D</v>
      </c>
      <c r="K2403" s="47" t="str">
        <f aca="false">IF(MAX(E2403:I2403)=E2403,$E$2,IF(MAX(E2403:I2403)=F2403,$F$2,IF(MAX(E2403:I2403)=G2403,$G$2,IF(MAX(E2403:I2403)=H2403,$H$2,IF(MAX(E2403:I2403)=I2403,$I$2)))))</f>
        <v>50D</v>
      </c>
      <c r="L2403" s="4" t="n">
        <f aca="false">IF(MAX(E2403:I2403)=H2403,1,0)</f>
        <v>0</v>
      </c>
      <c r="M2403" s="4" t="n">
        <f aca="false">IF(MAX(E2403:I2403)=I2403,1,0)</f>
        <v>0</v>
      </c>
      <c r="O2403" s="4" t="n">
        <f aca="false">IF(CN2403&gt;E2403,1,0)</f>
        <v>1</v>
      </c>
      <c r="P2403" s="4" t="n">
        <f aca="false">IF(CN2403&gt;F2403,1,0)</f>
        <v>1</v>
      </c>
      <c r="Q2403" s="4" t="n">
        <f aca="false">IF(CN2403&gt;G2403,1,0)</f>
        <v>1</v>
      </c>
      <c r="R2403" s="4" t="n">
        <f aca="false">IF(CN2403&gt;H2403,1,0)</f>
        <v>1</v>
      </c>
      <c r="S2403" s="4" t="n">
        <f aca="false">IF(CN2403&gt;I2403,1,0)</f>
        <v>1</v>
      </c>
      <c r="T2403" s="25" t="n">
        <f aca="false">IF(AND(AND(R2403=0,S2403=0,Q2403=0),OR(S2402=1,S2401=1,S2400=1)),1,0)</f>
        <v>0</v>
      </c>
      <c r="U2403" s="13" t="n">
        <f aca="false">SUM(CM2402:CM2403)</f>
        <v>0.0115711824740252</v>
      </c>
      <c r="AV2403" s="0"/>
      <c r="AW2403" s="55" t="n">
        <f aca="false">IF(EC2403&gt;$AW$2,1,0)</f>
        <v>1</v>
      </c>
      <c r="AX2403" s="0" t="n">
        <f aca="false">IF(AND(I2403&gt;G2403,I2402&lt;G2402),1,IF(OR(AND(I2403&gt;F2403,I2402&lt;F2402),AND(I2403&gt;E2403,I2402&lt;E2402)),1,0))</f>
        <v>0</v>
      </c>
      <c r="AY2403" s="0" t="n">
        <f aca="false">IF(K2402="10D",1,0)</f>
        <v>0</v>
      </c>
      <c r="AZ2403" s="0" t="n">
        <f aca="false">IF(AND(I2403&gt;G2403,I2402&lt;G2402,I2403&gt;F2403,I2402&gt;F2402,I2403&gt;E2403,I2402&gt;E2402),1,0)</f>
        <v>0</v>
      </c>
      <c r="BA2403" s="56" t="n">
        <f aca="false">IF(G2403&gt;H2403,1,0)</f>
        <v>1</v>
      </c>
      <c r="BB2403" s="56" t="n">
        <f aca="false">IF(I2403&lt;F2403,1,0)</f>
        <v>1</v>
      </c>
      <c r="BC2403" s="0" t="n">
        <f aca="false">IF(AND(SUM(AW2402:AX2402)=2,AY2403=1),1,IF(SUM(AX2401:AX2403)=0,0,IF(AND(OR(AW2401=1,AX2401=1),OR(AW2402=1,AX2402=1),AY2403=1),1,IF(AND(SUM(AW2403:AY2403)=2,SUM(AW2401:AX2401)=2,AX2401=1),1,0))))</f>
        <v>0</v>
      </c>
      <c r="BD2403" s="57" t="str">
        <f aca="false">IF(AND(SUM(BC2401:BC2403)&gt;=1,BA2403=1,SUM(AZ2398:AZ2403)&gt;=1),1,IF(BC2403=0,"",IF(AND(BC2403=1,AZ2403=0,AZ2402=0,AZ2401=0),1,IF(AND(BC2403=1,OR(AZ2403=1,AZ2402=1,AZ2401)),IF(BA2403=1,1,0)))))</f>
        <v/>
      </c>
      <c r="BE2403" s="50" t="str">
        <f aca="false">IF(AND(BD2403=1,BD2402=1),0,IF(BD2403=1,SUM(CM2404:CM2442),""))</f>
        <v/>
      </c>
      <c r="BF2403" s="20" t="str">
        <f aca="false">IF(AND(BB2403=1,BB2402=1,BE2362&lt;&gt;0),"",IF(AND(BB2402=0,BB2403=1),BF2402,IF(AND(BB2403=1,BB2402=1),BF2402,IF(AND(BF2402="",BE2402="",OR(BD2402=0,BD2402="")),"",IF(AND(BF2402="",BE2363=0),"",IF(AND(BE2363&lt;&gt;"",BF2402=BE2363),"",IF(AND(BD2402=1,BE2402&lt;&gt;0),CM2403,IF(BF2402&lt;&gt;0,BF2402+CM2403,IF(BF2402="","")))))))))</f>
        <v/>
      </c>
      <c r="BH2403" s="50"/>
      <c r="BI2403" s="0"/>
      <c r="BU2403" s="0"/>
      <c r="BZ2403" s="49"/>
      <c r="CG2403" s="13"/>
      <c r="CH2403" s="40"/>
      <c r="CI2403" s="13"/>
      <c r="CL2403" s="6" t="n">
        <f aca="false">C2403</f>
        <v>40731</v>
      </c>
      <c r="CM2403" s="13" t="n">
        <f aca="false">CN2403/CN2402-1</f>
        <v>0.0103754571919088</v>
      </c>
      <c r="CN2403" s="76" t="n">
        <v>135.36</v>
      </c>
      <c r="CO2403" s="13" t="n">
        <f aca="false">CN2403/CN2398-1</f>
        <v>0.0354957160342719</v>
      </c>
      <c r="CY2403" s="4" t="n">
        <v>135.16</v>
      </c>
      <c r="CZ2403" s="4" t="n">
        <v>135.36</v>
      </c>
      <c r="DA2403" s="33" t="n">
        <f aca="false">CZ2403-CN2403</f>
        <v>0</v>
      </c>
      <c r="DB2403" s="16" t="n">
        <f aca="false">CZ2403/CY2403-1</f>
        <v>0.00147972773009775</v>
      </c>
      <c r="DC2403" s="15" t="n">
        <f aca="false">CY2403/CZ2402-1</f>
        <v>0.00888258565350442</v>
      </c>
      <c r="DD2403" s="15" t="n">
        <f aca="false">CZ2403/CZ2402-1</f>
        <v>0.0103754571919088</v>
      </c>
      <c r="DE2403" s="34" t="str">
        <f aca="false">IF(CW2403=0,"",-DC2403*CS2403)</f>
        <v/>
      </c>
      <c r="DY2403" s="6"/>
      <c r="EB2403" s="6" t="n">
        <f aca="false">CL2403</f>
        <v>40731</v>
      </c>
      <c r="EC2403" s="13" t="n">
        <f aca="false">SUM(CM2401:CM2403)</f>
        <v>0.0107497965719943</v>
      </c>
    </row>
    <row r="2404" customFormat="false" ht="15" hidden="false" customHeight="false" outlineLevel="0" collapsed="false">
      <c r="A2404" s="0" t="n">
        <f aca="false">IF(FR2404=1,CZ2404,0)</f>
        <v>0</v>
      </c>
      <c r="C2404" s="6" t="n">
        <v>40732</v>
      </c>
      <c r="D2404" s="0" t="n">
        <f aca="false">IF(E2404&gt;E2403,1,0)</f>
        <v>1</v>
      </c>
      <c r="E2404" s="46" t="n">
        <v>127.3873</v>
      </c>
      <c r="F2404" s="46" t="n">
        <v>131.8754</v>
      </c>
      <c r="G2404" s="46" t="n">
        <v>131.9313</v>
      </c>
      <c r="H2404" s="46" t="n">
        <v>130.3292</v>
      </c>
      <c r="I2404" s="46" t="n">
        <v>131.851</v>
      </c>
      <c r="J2404" s="47" t="str">
        <f aca="false">IF(MIN(E2404:I2404)=E2404,$E$2,IF(MIN(E2404:I2404)=F2404,$F$2,IF(MIN(E2404:I2404)=G2404,$G$2,IF(MIN(E2404:I2404)=H2404,$H$2,IF(MIN(E2404:I2404)=I2404,$I$2)))))</f>
        <v>200D</v>
      </c>
      <c r="K2404" s="47" t="str">
        <f aca="false">IF(MAX(E2404:I2404)=E2404,$E$2,IF(MAX(E2404:I2404)=F2404,$F$2,IF(MAX(E2404:I2404)=G2404,$G$2,IF(MAX(E2404:I2404)=H2404,$H$2,IF(MAX(E2404:I2404)=I2404,$I$2)))))</f>
        <v>50D</v>
      </c>
      <c r="L2404" s="4" t="n">
        <f aca="false">IF(MAX(E2404:I2404)=H2404,1,0)</f>
        <v>0</v>
      </c>
      <c r="M2404" s="4" t="n">
        <f aca="false">IF(MAX(E2404:I2404)=I2404,1,0)</f>
        <v>0</v>
      </c>
      <c r="O2404" s="4" t="n">
        <f aca="false">IF(CN2404&gt;E2404,1,0)</f>
        <v>1</v>
      </c>
      <c r="P2404" s="4" t="n">
        <f aca="false">IF(CN2404&gt;F2404,1,0)</f>
        <v>1</v>
      </c>
      <c r="Q2404" s="4" t="n">
        <f aca="false">IF(CN2404&gt;G2404,1,0)</f>
        <v>1</v>
      </c>
      <c r="R2404" s="4" t="n">
        <f aca="false">IF(CN2404&gt;H2404,1,0)</f>
        <v>1</v>
      </c>
      <c r="S2404" s="4" t="n">
        <f aca="false">IF(CN2404&gt;I2404,1,0)</f>
        <v>1</v>
      </c>
      <c r="T2404" s="25" t="n">
        <f aca="false">IF(AND(AND(R2404=0,S2404=0,Q2404=0),OR(S2403=1,S2402=1,S2401=1)),1,0)</f>
        <v>0</v>
      </c>
      <c r="U2404" s="13" t="n">
        <f aca="false">SUM(CM2403:CM2404)</f>
        <v>0.0032832586103485</v>
      </c>
      <c r="AV2404" s="0"/>
      <c r="AW2404" s="55" t="n">
        <f aca="false">IF(EC2404&gt;$AW$2,1,0)</f>
        <v>0</v>
      </c>
      <c r="AX2404" s="0" t="n">
        <f aca="false">IF(AND(I2404&gt;G2404,I2403&lt;G2403),1,IF(OR(AND(I2404&gt;F2404,I2403&lt;F2403),AND(I2404&gt;E2404,I2403&lt;E2403)),1,0))</f>
        <v>0</v>
      </c>
      <c r="AY2404" s="0" t="n">
        <f aca="false">IF(K2403="10D",1,0)</f>
        <v>0</v>
      </c>
      <c r="AZ2404" s="0" t="n">
        <f aca="false">IF(AND(I2404&gt;G2404,I2403&lt;G2403,I2404&gt;F2404,I2403&gt;F2403,I2404&gt;E2404,I2403&gt;E2403),1,0)</f>
        <v>0</v>
      </c>
      <c r="BA2404" s="56" t="n">
        <f aca="false">IF(G2404&gt;H2404,1,0)</f>
        <v>1</v>
      </c>
      <c r="BB2404" s="56" t="n">
        <f aca="false">IF(I2404&lt;F2404,1,0)</f>
        <v>1</v>
      </c>
      <c r="BC2404" s="0" t="n">
        <f aca="false">IF(AND(SUM(AW2403:AX2403)=2,AY2404=1),1,IF(SUM(AX2402:AX2404)=0,0,IF(AND(OR(AW2402=1,AX2402=1),OR(AW2403=1,AX2403=1),AY2404=1),1,IF(AND(SUM(AW2404:AY2404)=2,SUM(AW2402:AX2402)=2,AX2402=1),1,0))))</f>
        <v>0</v>
      </c>
      <c r="BD2404" s="57" t="str">
        <f aca="false">IF(AND(SUM(BC2402:BC2404)&gt;=1,BA2404=1,SUM(AZ2399:AZ2404)&gt;=1),1,IF(BC2404=0,"",IF(AND(BC2404=1,AZ2404=0,AZ2403=0,AZ2402=0),1,IF(AND(BC2404=1,OR(AZ2404=1,AZ2403=1,AZ2402)),IF(BA2404=1,1,0)))))</f>
        <v/>
      </c>
      <c r="BE2404" s="50" t="str">
        <f aca="false">IF(AND(BD2404=1,BD2403=1),0,IF(BD2404=1,SUM(CM2405:CM2443),""))</f>
        <v/>
      </c>
      <c r="BF2404" s="20" t="str">
        <f aca="false">IF(AND(BB2404=1,BB2403=1,BE2363&lt;&gt;0),"",IF(AND(BB2403=0,BB2404=1),BF2403,IF(AND(BB2404=1,BB2403=1),BF2403,IF(AND(BF2403="",BE2403="",OR(BD2403=0,BD2403="")),"",IF(AND(BF2403="",BE2364=0),"",IF(AND(BE2364&lt;&gt;"",BF2403=BE2364),"",IF(AND(BD2403=1,BE2403&lt;&gt;0),CM2404,IF(BF2403&lt;&gt;0,BF2403+CM2404,IF(BF2403="","")))))))))</f>
        <v/>
      </c>
      <c r="BH2404" s="50"/>
      <c r="BI2404" s="0"/>
      <c r="BU2404" s="0"/>
      <c r="BZ2404" s="49"/>
      <c r="CG2404" s="13"/>
      <c r="CH2404" s="40"/>
      <c r="CI2404" s="13"/>
      <c r="CL2404" s="6" t="n">
        <f aca="false">C2404</f>
        <v>40732</v>
      </c>
      <c r="CM2404" s="13" t="n">
        <f aca="false">CN2404/CN2403-1</f>
        <v>-0.00709219858156029</v>
      </c>
      <c r="CN2404" s="76" t="n">
        <v>134.4</v>
      </c>
      <c r="CO2404" s="13" t="n">
        <f aca="false">CN2404/CN2399-1</f>
        <v>0.0184132757444875</v>
      </c>
      <c r="CY2404" s="4" t="n">
        <v>133.83</v>
      </c>
      <c r="CZ2404" s="4" t="n">
        <v>134.4</v>
      </c>
      <c r="DA2404" s="33" t="n">
        <f aca="false">CZ2404-CN2404</f>
        <v>0</v>
      </c>
      <c r="DB2404" s="16" t="n">
        <f aca="false">CZ2404/CY2404-1</f>
        <v>0.0042591347231562</v>
      </c>
      <c r="DC2404" s="15" t="n">
        <f aca="false">CY2404/CZ2403-1</f>
        <v>-0.0113031914893618</v>
      </c>
      <c r="DD2404" s="15" t="n">
        <f aca="false">CZ2404/CZ2403-1</f>
        <v>-0.00709219858156029</v>
      </c>
      <c r="DE2404" s="34" t="str">
        <f aca="false">IF(CW2404=0,"",-DC2404*CS2404)</f>
        <v/>
      </c>
      <c r="DY2404" s="6"/>
      <c r="EB2404" s="6" t="n">
        <f aca="false">CL2404</f>
        <v>40732</v>
      </c>
      <c r="EC2404" s="13" t="n">
        <f aca="false">SUM(CM2402:CM2404)</f>
        <v>0.00447898389246493</v>
      </c>
    </row>
    <row r="2405" customFormat="false" ht="15" hidden="false" customHeight="false" outlineLevel="0" collapsed="false">
      <c r="A2405" s="0" t="n">
        <f aca="false">IF(FR2405=1,CZ2405,0)</f>
        <v>0</v>
      </c>
      <c r="C2405" s="6" t="n">
        <v>40735</v>
      </c>
      <c r="D2405" s="0" t="n">
        <f aca="false">IF(E2405&gt;E2404,1,0)</f>
        <v>1</v>
      </c>
      <c r="E2405" s="46" t="n">
        <v>127.4846</v>
      </c>
      <c r="F2405" s="46" t="n">
        <v>131.865</v>
      </c>
      <c r="G2405" s="46" t="n">
        <v>131.8485</v>
      </c>
      <c r="H2405" s="46" t="n">
        <v>130.2949</v>
      </c>
      <c r="I2405" s="46" t="n">
        <v>132.367</v>
      </c>
      <c r="J2405" s="47" t="str">
        <f aca="false">IF(MIN(E2405:I2405)=E2405,$E$2,IF(MIN(E2405:I2405)=F2405,$F$2,IF(MIN(E2405:I2405)=G2405,$G$2,IF(MIN(E2405:I2405)=H2405,$H$2,IF(MIN(E2405:I2405)=I2405,$I$2)))))</f>
        <v>200D</v>
      </c>
      <c r="K2405" s="47" t="str">
        <f aca="false">IF(MAX(E2405:I2405)=E2405,$E$2,IF(MAX(E2405:I2405)=F2405,$F$2,IF(MAX(E2405:I2405)=G2405,$G$2,IF(MAX(E2405:I2405)=H2405,$H$2,IF(MAX(E2405:I2405)=I2405,$I$2)))))</f>
        <v>10D</v>
      </c>
      <c r="L2405" s="4" t="n">
        <f aca="false">IF(MAX(E2405:I2405)=H2405,1,0)</f>
        <v>0</v>
      </c>
      <c r="M2405" s="4" t="n">
        <f aca="false">IF(MAX(E2405:I2405)=I2405,1,0)</f>
        <v>1</v>
      </c>
      <c r="O2405" s="4" t="n">
        <f aca="false">IF(CN2405&gt;E2405,1,0)</f>
        <v>1</v>
      </c>
      <c r="P2405" s="4" t="n">
        <f aca="false">IF(CN2405&gt;F2405,1,0)</f>
        <v>1</v>
      </c>
      <c r="Q2405" s="4" t="n">
        <f aca="false">IF(CN2405&gt;G2405,1,0)</f>
        <v>1</v>
      </c>
      <c r="R2405" s="4" t="n">
        <f aca="false">IF(CN2405&gt;H2405,1,0)</f>
        <v>1</v>
      </c>
      <c r="S2405" s="4" t="n">
        <f aca="false">IF(CN2405&gt;I2405,1,0)</f>
        <v>0</v>
      </c>
      <c r="T2405" s="25" t="n">
        <f aca="false">IF(AND(AND(R2405=0,S2405=0,Q2405=0),OR(S2404=1,S2403=1,S2402=1)),1,0)</f>
        <v>0</v>
      </c>
      <c r="U2405" s="13" t="n">
        <f aca="false">SUM(CM2404:CM2405)</f>
        <v>-0.0251725557244175</v>
      </c>
      <c r="AV2405" s="0"/>
      <c r="AW2405" s="55" t="n">
        <f aca="false">IF(EC2405&gt;$AW$2,1,0)</f>
        <v>0</v>
      </c>
      <c r="AX2405" s="0" t="n">
        <f aca="false">IF(AND(I2405&gt;G2405,I2404&lt;G2404),1,IF(OR(AND(I2405&gt;F2405,I2404&lt;F2404),AND(I2405&gt;E2405,I2404&lt;E2404)),1,0))</f>
        <v>1</v>
      </c>
      <c r="AY2405" s="0" t="n">
        <f aca="false">IF(K2404="10D",1,0)</f>
        <v>0</v>
      </c>
      <c r="AZ2405" s="0" t="n">
        <f aca="false">IF(AND(I2405&gt;G2405,I2404&lt;G2404,I2405&gt;F2405,I2404&gt;F2404,I2405&gt;E2405,I2404&gt;E2404),1,0)</f>
        <v>0</v>
      </c>
      <c r="BA2405" s="56" t="n">
        <f aca="false">IF(G2405&gt;H2405,1,0)</f>
        <v>1</v>
      </c>
      <c r="BB2405" s="56" t="n">
        <f aca="false">IF(I2405&lt;F2405,1,0)</f>
        <v>0</v>
      </c>
      <c r="BC2405" s="0" t="n">
        <f aca="false">IF(AND(SUM(AW2404:AX2404)=2,AY2405=1),1,IF(SUM(AX2403:AX2405)=0,0,IF(AND(OR(AW2403=1,AX2403=1),OR(AW2404=1,AX2404=1),AY2405=1),1,IF(AND(SUM(AW2405:AY2405)=2,SUM(AW2403:AX2403)=2,AX2403=1),1,0))))</f>
        <v>0</v>
      </c>
      <c r="BD2405" s="57" t="str">
        <f aca="false">IF(AND(SUM(BC2403:BC2405)&gt;=1,BA2405=1,SUM(AZ2400:AZ2405)&gt;=1),1,IF(BC2405=0,"",IF(AND(BC2405=1,AZ2405=0,AZ2404=0,AZ2403=0),1,IF(AND(BC2405=1,OR(AZ2405=1,AZ2404=1,AZ2403)),IF(BA2405=1,1,0)))))</f>
        <v/>
      </c>
      <c r="BE2405" s="50" t="str">
        <f aca="false">IF(AND(BD2405=1,BD2404=1),0,IF(BD2405=1,SUM(CM2406:CM2444),""))</f>
        <v/>
      </c>
      <c r="BF2405" s="20" t="str">
        <f aca="false">IF(AND(BB2405=1,BB2404=1,BE2364&lt;&gt;0),"",IF(AND(BB2404=0,BB2405=1),BF2404,IF(AND(BB2405=1,BB2404=1),BF2404,IF(AND(BF2404="",BE2404="",OR(BD2404=0,BD2404="")),"",IF(AND(BF2404="",BE2365=0),"",IF(AND(BE2365&lt;&gt;"",BF2404=BE2365),"",IF(AND(BD2404=1,BE2404&lt;&gt;0),CM2405,IF(BF2404&lt;&gt;0,BF2404+CM2405,IF(BF2404="","")))))))))</f>
        <v/>
      </c>
      <c r="BH2405" s="50"/>
      <c r="BI2405" s="0"/>
      <c r="BU2405" s="0"/>
      <c r="BZ2405" s="49"/>
      <c r="CG2405" s="13"/>
      <c r="CH2405" s="40"/>
      <c r="CI2405" s="13"/>
      <c r="CL2405" s="6" t="n">
        <f aca="false">C2405</f>
        <v>40735</v>
      </c>
      <c r="CM2405" s="13" t="n">
        <f aca="false">CN2405/CN2404-1</f>
        <v>-0.0180803571428572</v>
      </c>
      <c r="CN2405" s="76" t="n">
        <v>131.97</v>
      </c>
      <c r="CO2405" s="13" t="n">
        <f aca="false">CN2405/CN2400-1</f>
        <v>-0.0145609318996415</v>
      </c>
      <c r="CY2405" s="4" t="n">
        <v>132.75</v>
      </c>
      <c r="CZ2405" s="4" t="n">
        <v>131.97</v>
      </c>
      <c r="DA2405" s="33" t="n">
        <f aca="false">CZ2405-CN2405</f>
        <v>0</v>
      </c>
      <c r="DB2405" s="16" t="n">
        <f aca="false">CZ2405/CY2405-1</f>
        <v>-0.00587570621468925</v>
      </c>
      <c r="DC2405" s="15" t="n">
        <f aca="false">CY2405/CZ2404-1</f>
        <v>-0.0122767857142858</v>
      </c>
      <c r="DD2405" s="15" t="n">
        <f aca="false">CZ2405/CZ2404-1</f>
        <v>-0.0180803571428572</v>
      </c>
      <c r="DE2405" s="34" t="str">
        <f aca="false">IF(CW2405=0,"",-DC2405*CS2405)</f>
        <v/>
      </c>
      <c r="DY2405" s="6"/>
      <c r="EB2405" s="6" t="n">
        <f aca="false">CL2405</f>
        <v>40735</v>
      </c>
      <c r="EC2405" s="13" t="n">
        <f aca="false">SUM(CM2403:CM2405)</f>
        <v>-0.0147970985325087</v>
      </c>
    </row>
    <row r="2406" customFormat="false" ht="15" hidden="false" customHeight="false" outlineLevel="0" collapsed="false">
      <c r="A2406" s="0" t="n">
        <f aca="false">IF(FR2406=1,CZ2406,0)</f>
        <v>0</v>
      </c>
      <c r="C2406" s="6" t="n">
        <v>40736</v>
      </c>
      <c r="D2406" s="0" t="n">
        <f aca="false">IF(E2406&gt;E2405,1,0)</f>
        <v>1</v>
      </c>
      <c r="E2406" s="46" t="n">
        <v>127.5675</v>
      </c>
      <c r="F2406" s="46" t="n">
        <v>131.8405</v>
      </c>
      <c r="G2406" s="46" t="n">
        <v>131.7479</v>
      </c>
      <c r="H2406" s="46" t="n">
        <v>130.2245</v>
      </c>
      <c r="I2406" s="46" t="n">
        <v>132.713</v>
      </c>
      <c r="J2406" s="47" t="str">
        <f aca="false">IF(MIN(E2406:I2406)=E2406,$E$2,IF(MIN(E2406:I2406)=F2406,$F$2,IF(MIN(E2406:I2406)=G2406,$G$2,IF(MIN(E2406:I2406)=H2406,$H$2,IF(MIN(E2406:I2406)=I2406,$I$2)))))</f>
        <v>200D</v>
      </c>
      <c r="K2406" s="47" t="str">
        <f aca="false">IF(MAX(E2406:I2406)=E2406,$E$2,IF(MAX(E2406:I2406)=F2406,$F$2,IF(MAX(E2406:I2406)=G2406,$G$2,IF(MAX(E2406:I2406)=H2406,$H$2,IF(MAX(E2406:I2406)=I2406,$I$2)))))</f>
        <v>10D</v>
      </c>
      <c r="L2406" s="4" t="n">
        <f aca="false">IF(MAX(E2406:I2406)=H2406,1,0)</f>
        <v>0</v>
      </c>
      <c r="M2406" s="4" t="n">
        <f aca="false">IF(MAX(E2406:I2406)=I2406,1,0)</f>
        <v>1</v>
      </c>
      <c r="O2406" s="4" t="n">
        <f aca="false">IF(CN2406&gt;E2406,1,0)</f>
        <v>1</v>
      </c>
      <c r="P2406" s="4" t="n">
        <f aca="false">IF(CN2406&gt;F2406,1,0)</f>
        <v>0</v>
      </c>
      <c r="Q2406" s="4" t="n">
        <f aca="false">IF(CN2406&gt;G2406,1,0)</f>
        <v>0</v>
      </c>
      <c r="R2406" s="4" t="n">
        <f aca="false">IF(CN2406&gt;H2406,1,0)</f>
        <v>1</v>
      </c>
      <c r="S2406" s="4" t="n">
        <f aca="false">IF(CN2406&gt;I2406,1,0)</f>
        <v>0</v>
      </c>
      <c r="T2406" s="25" t="n">
        <f aca="false">IF(AND(AND(R2406=0,S2406=0,Q2406=0),OR(S2405=1,S2404=1,S2403=1)),1,0)</f>
        <v>0</v>
      </c>
      <c r="U2406" s="13" t="n">
        <f aca="false">SUM(CM2405:CM2406)</f>
        <v>-0.0223995205890949</v>
      </c>
      <c r="AV2406" s="0"/>
      <c r="AW2406" s="55" t="n">
        <f aca="false">IF(EC2406&gt;$AW$2,1,0)</f>
        <v>0</v>
      </c>
      <c r="AX2406" s="0" t="n">
        <f aca="false">IF(AND(I2406&gt;G2406,I2405&lt;G2405),1,IF(OR(AND(I2406&gt;F2406,I2405&lt;F2405),AND(I2406&gt;E2406,I2405&lt;E2405)),1,0))</f>
        <v>0</v>
      </c>
      <c r="AY2406" s="0" t="n">
        <f aca="false">IF(K2405="10D",1,0)</f>
        <v>1</v>
      </c>
      <c r="AZ2406" s="0" t="n">
        <f aca="false">IF(AND(I2406&gt;G2406,I2405&lt;G2405,I2406&gt;F2406,I2405&gt;F2405,I2406&gt;E2406,I2405&gt;E2405),1,0)</f>
        <v>0</v>
      </c>
      <c r="BA2406" s="56" t="n">
        <f aca="false">IF(G2406&gt;H2406,1,0)</f>
        <v>1</v>
      </c>
      <c r="BB2406" s="56" t="n">
        <f aca="false">IF(I2406&lt;F2406,1,0)</f>
        <v>0</v>
      </c>
      <c r="BC2406" s="0" t="n">
        <f aca="false">IF(AND(SUM(AW2405:AX2405)=2,AY2406=1),1,IF(SUM(AX2404:AX2406)=0,0,IF(AND(OR(AW2404=1,AX2404=1),OR(AW2405=1,AX2405=1),AY2406=1),1,IF(AND(SUM(AW2406:AY2406)=2,SUM(AW2404:AX2404)=2,AX2404=1),1,0))))</f>
        <v>0</v>
      </c>
      <c r="BD2406" s="57" t="str">
        <f aca="false">IF(AND(SUM(BC2404:BC2406)&gt;=1,BA2406=1,SUM(AZ2401:AZ2406)&gt;=1),1,IF(BC2406=0,"",IF(AND(BC2406=1,AZ2406=0,AZ2405=0,AZ2404=0),1,IF(AND(BC2406=1,OR(AZ2406=1,AZ2405=1,AZ2404)),IF(BA2406=1,1,0)))))</f>
        <v/>
      </c>
      <c r="BE2406" s="50" t="str">
        <f aca="false">IF(AND(BD2406=1,BD2405=1),0,IF(BD2406=1,SUM(CM2407:CM2445),""))</f>
        <v/>
      </c>
      <c r="BF2406" s="20" t="str">
        <f aca="false">IF(AND(BB2406=1,BB2405=1,BE2365&lt;&gt;0),"",IF(AND(BB2405=0,BB2406=1),BF2405,IF(AND(BB2406=1,BB2405=1),BF2405,IF(AND(BF2405="",BE2405="",OR(BD2405=0,BD2405="")),"",IF(AND(BF2405="",BE2366=0),"",IF(AND(BE2366&lt;&gt;"",BF2405=BE2366),"",IF(AND(BD2405=1,BE2405&lt;&gt;0),CM2406,IF(BF2405&lt;&gt;0,BF2405+CM2406,IF(BF2405="","")))))))))</f>
        <v/>
      </c>
      <c r="BH2406" s="50"/>
      <c r="BI2406" s="0"/>
      <c r="BU2406" s="0"/>
      <c r="BZ2406" s="49"/>
      <c r="CG2406" s="13"/>
      <c r="CH2406" s="40"/>
      <c r="CI2406" s="13"/>
      <c r="CL2406" s="6" t="n">
        <f aca="false">C2406</f>
        <v>40736</v>
      </c>
      <c r="CM2406" s="13" t="n">
        <f aca="false">CN2406/CN2405-1</f>
        <v>-0.00431916344623773</v>
      </c>
      <c r="CN2406" s="76" t="n">
        <v>131.4</v>
      </c>
      <c r="CO2406" s="13" t="n">
        <f aca="false">CN2406/CN2401-1</f>
        <v>-0.0180106120618787</v>
      </c>
      <c r="CY2406" s="4" t="n">
        <v>131.69</v>
      </c>
      <c r="CZ2406" s="4" t="n">
        <v>131.4</v>
      </c>
      <c r="DA2406" s="33" t="n">
        <f aca="false">CZ2406-CN2406</f>
        <v>0</v>
      </c>
      <c r="DB2406" s="16" t="n">
        <f aca="false">CZ2406/CY2406-1</f>
        <v>-0.0022021413926645</v>
      </c>
      <c r="DC2406" s="15" t="n">
        <f aca="false">CY2406/CZ2405-1</f>
        <v>-0.00212169432446774</v>
      </c>
      <c r="DD2406" s="15" t="n">
        <f aca="false">CZ2406/CZ2405-1</f>
        <v>-0.00431916344623773</v>
      </c>
      <c r="DE2406" s="34" t="str">
        <f aca="false">IF(CW2406=0,"",-DC2406*CS2406)</f>
        <v/>
      </c>
      <c r="DY2406" s="6"/>
      <c r="EB2406" s="6" t="n">
        <f aca="false">CL2406</f>
        <v>40736</v>
      </c>
      <c r="EC2406" s="13" t="n">
        <f aca="false">SUM(CM2404:CM2406)</f>
        <v>-0.0294917191706552</v>
      </c>
    </row>
    <row r="2407" customFormat="false" ht="15" hidden="false" customHeight="false" outlineLevel="0" collapsed="false">
      <c r="A2407" s="0" t="n">
        <f aca="false">IF(FR2407=1,CZ2407,0)</f>
        <v>0</v>
      </c>
      <c r="C2407" s="6" t="n">
        <v>40737</v>
      </c>
      <c r="D2407" s="0" t="n">
        <f aca="false">IF(E2407&gt;E2406,1,0)</f>
        <v>1</v>
      </c>
      <c r="E2407" s="46" t="n">
        <v>127.6554</v>
      </c>
      <c r="F2407" s="46" t="n">
        <v>131.8164</v>
      </c>
      <c r="G2407" s="46" t="n">
        <v>131.6603</v>
      </c>
      <c r="H2407" s="46" t="n">
        <v>130.1225</v>
      </c>
      <c r="I2407" s="46" t="n">
        <v>132.936</v>
      </c>
      <c r="J2407" s="47" t="str">
        <f aca="false">IF(MIN(E2407:I2407)=E2407,$E$2,IF(MIN(E2407:I2407)=F2407,$F$2,IF(MIN(E2407:I2407)=G2407,$G$2,IF(MIN(E2407:I2407)=H2407,$H$2,IF(MIN(E2407:I2407)=I2407,$I$2)))))</f>
        <v>200D</v>
      </c>
      <c r="K2407" s="47" t="str">
        <f aca="false">IF(MAX(E2407:I2407)=E2407,$E$2,IF(MAX(E2407:I2407)=F2407,$F$2,IF(MAX(E2407:I2407)=G2407,$G$2,IF(MAX(E2407:I2407)=H2407,$H$2,IF(MAX(E2407:I2407)=I2407,$I$2)))))</f>
        <v>10D</v>
      </c>
      <c r="L2407" s="4" t="n">
        <f aca="false">IF(MAX(E2407:I2407)=H2407,1,0)</f>
        <v>0</v>
      </c>
      <c r="M2407" s="4" t="n">
        <f aca="false">IF(MAX(E2407:I2407)=I2407,1,0)</f>
        <v>1</v>
      </c>
      <c r="O2407" s="4" t="n">
        <f aca="false">IF(CN2407&gt;E2407,1,0)</f>
        <v>1</v>
      </c>
      <c r="P2407" s="4" t="n">
        <f aca="false">IF(CN2407&gt;F2407,1,0)</f>
        <v>1</v>
      </c>
      <c r="Q2407" s="4" t="n">
        <f aca="false">IF(CN2407&gt;G2407,1,0)</f>
        <v>1</v>
      </c>
      <c r="R2407" s="4" t="n">
        <f aca="false">IF(CN2407&gt;H2407,1,0)</f>
        <v>1</v>
      </c>
      <c r="S2407" s="4" t="n">
        <f aca="false">IF(CN2407&gt;I2407,1,0)</f>
        <v>0</v>
      </c>
      <c r="T2407" s="25" t="n">
        <f aca="false">IF(AND(AND(R2407=0,S2407=0,Q2407=0),OR(S2406=1,S2405=1,S2404=1)),1,0)</f>
        <v>0</v>
      </c>
      <c r="U2407" s="13" t="n">
        <f aca="false">SUM(CM2406:CM2407)</f>
        <v>-0.000970609412752288</v>
      </c>
      <c r="AV2407" s="0"/>
      <c r="AW2407" s="55" t="n">
        <f aca="false">IF(EC2407&gt;$AW$2,1,0)</f>
        <v>0</v>
      </c>
      <c r="AX2407" s="0" t="n">
        <f aca="false">IF(AND(I2407&gt;G2407,I2406&lt;G2406),1,IF(OR(AND(I2407&gt;F2407,I2406&lt;F2406),AND(I2407&gt;E2407,I2406&lt;E2406)),1,0))</f>
        <v>0</v>
      </c>
      <c r="AY2407" s="0" t="n">
        <f aca="false">IF(K2406="10D",1,0)</f>
        <v>1</v>
      </c>
      <c r="AZ2407" s="0" t="n">
        <f aca="false">IF(AND(I2407&gt;G2407,I2406&lt;G2406,I2407&gt;F2407,I2406&gt;F2406,I2407&gt;E2407,I2406&gt;E2406),1,0)</f>
        <v>0</v>
      </c>
      <c r="BA2407" s="56" t="n">
        <f aca="false">IF(G2407&gt;H2407,1,0)</f>
        <v>1</v>
      </c>
      <c r="BB2407" s="56" t="n">
        <f aca="false">IF(I2407&lt;F2407,1,0)</f>
        <v>0</v>
      </c>
      <c r="BC2407" s="0" t="n">
        <f aca="false">IF(AND(SUM(AW2406:AX2406)=2,AY2407=1),1,IF(SUM(AX2405:AX2407)=0,0,IF(AND(OR(AW2405=1,AX2405=1),OR(AW2406=1,AX2406=1),AY2407=1),1,IF(AND(SUM(AW2407:AY2407)=2,SUM(AW2405:AX2405)=2,AX2405=1),1,0))))</f>
        <v>0</v>
      </c>
      <c r="BD2407" s="57" t="str">
        <f aca="false">IF(AND(SUM(BC2405:BC2407)&gt;=1,BA2407=1,SUM(AZ2402:AZ2407)&gt;=1),1,IF(BC2407=0,"",IF(AND(BC2407=1,AZ2407=0,AZ2406=0,AZ2405=0),1,IF(AND(BC2407=1,OR(AZ2407=1,AZ2406=1,AZ2405)),IF(BA2407=1,1,0)))))</f>
        <v/>
      </c>
      <c r="BE2407" s="50" t="str">
        <f aca="false">IF(AND(BD2407=1,BD2406=1),0,IF(BD2407=1,SUM(CM2408:CM2446),""))</f>
        <v/>
      </c>
      <c r="BF2407" s="20" t="str">
        <f aca="false">IF(AND(BB2407=1,BB2406=1,BE2366&lt;&gt;0),"",IF(AND(BB2406=0,BB2407=1),BF2406,IF(AND(BB2407=1,BB2406=1),BF2406,IF(AND(BF2406="",BE2406="",OR(BD2406=0,BD2406="")),"",IF(AND(BF2406="",BE2367=0),"",IF(AND(BE2367&lt;&gt;"",BF2406=BE2367),"",IF(AND(BD2406=1,BE2406&lt;&gt;0),CM2407,IF(BF2406&lt;&gt;0,BF2406+CM2407,IF(BF2406="","")))))))))</f>
        <v/>
      </c>
      <c r="BH2407" s="50"/>
      <c r="BI2407" s="0"/>
      <c r="BU2407" s="0"/>
      <c r="BZ2407" s="49"/>
      <c r="CG2407" s="13"/>
      <c r="CH2407" s="40"/>
      <c r="CI2407" s="13"/>
      <c r="CL2407" s="6" t="n">
        <f aca="false">C2407</f>
        <v>40737</v>
      </c>
      <c r="CM2407" s="13" t="n">
        <f aca="false">CN2407/CN2406-1</f>
        <v>0.00334855403348544</v>
      </c>
      <c r="CN2407" s="76" t="n">
        <v>131.84</v>
      </c>
      <c r="CO2407" s="13" t="n">
        <f aca="false">CN2407/CN2402-1</f>
        <v>-0.0158990818840038</v>
      </c>
      <c r="CY2407" s="4" t="n">
        <v>132.09</v>
      </c>
      <c r="CZ2407" s="4" t="n">
        <v>131.84</v>
      </c>
      <c r="DA2407" s="33" t="n">
        <f aca="false">CZ2407-CN2407</f>
        <v>0</v>
      </c>
      <c r="DB2407" s="16" t="n">
        <f aca="false">CZ2407/CY2407-1</f>
        <v>-0.00189264895147245</v>
      </c>
      <c r="DC2407" s="15" t="n">
        <f aca="false">CY2407/CZ2406-1</f>
        <v>0.00525114155251139</v>
      </c>
      <c r="DD2407" s="15" t="n">
        <f aca="false">CZ2407/CZ2406-1</f>
        <v>0.00334855403348544</v>
      </c>
      <c r="DE2407" s="34" t="str">
        <f aca="false">IF(CW2407=0,"",-DC2407*CS2407)</f>
        <v/>
      </c>
      <c r="DY2407" s="6"/>
      <c r="EB2407" s="6" t="n">
        <f aca="false">CL2407</f>
        <v>40737</v>
      </c>
      <c r="EC2407" s="13" t="n">
        <f aca="false">SUM(CM2405:CM2407)</f>
        <v>-0.0190509665556095</v>
      </c>
    </row>
    <row r="2408" customFormat="false" ht="15" hidden="false" customHeight="false" outlineLevel="0" collapsed="false">
      <c r="A2408" s="0" t="n">
        <f aca="false">IF(FR2408=1,CZ2408,0)</f>
        <v>0</v>
      </c>
      <c r="C2408" s="6" t="n">
        <v>40738</v>
      </c>
      <c r="D2408" s="0" t="n">
        <f aca="false">IF(E2408&gt;E2407,1,0)</f>
        <v>1</v>
      </c>
      <c r="E2408" s="46" t="n">
        <v>127.7367</v>
      </c>
      <c r="F2408" s="46" t="n">
        <v>131.7804</v>
      </c>
      <c r="G2408" s="46" t="n">
        <v>131.5643</v>
      </c>
      <c r="H2408" s="46" t="n">
        <v>130.0912</v>
      </c>
      <c r="I2408" s="46" t="n">
        <v>132.957</v>
      </c>
      <c r="J2408" s="47" t="str">
        <f aca="false">IF(MIN(E2408:I2408)=E2408,$E$2,IF(MIN(E2408:I2408)=F2408,$F$2,IF(MIN(E2408:I2408)=G2408,$G$2,IF(MIN(E2408:I2408)=H2408,$H$2,IF(MIN(E2408:I2408)=I2408,$I$2)))))</f>
        <v>200D</v>
      </c>
      <c r="K2408" s="47" t="str">
        <f aca="false">IF(MAX(E2408:I2408)=E2408,$E$2,IF(MAX(E2408:I2408)=F2408,$F$2,IF(MAX(E2408:I2408)=G2408,$G$2,IF(MAX(E2408:I2408)=H2408,$H$2,IF(MAX(E2408:I2408)=I2408,$I$2)))))</f>
        <v>10D</v>
      </c>
      <c r="L2408" s="4" t="n">
        <f aca="false">IF(MAX(E2408:I2408)=H2408,1,0)</f>
        <v>0</v>
      </c>
      <c r="M2408" s="4" t="n">
        <f aca="false">IF(MAX(E2408:I2408)=I2408,1,0)</f>
        <v>1</v>
      </c>
      <c r="O2408" s="4" t="n">
        <f aca="false">IF(CN2408&gt;E2408,1,0)</f>
        <v>1</v>
      </c>
      <c r="P2408" s="4" t="n">
        <f aca="false">IF(CN2408&gt;F2408,1,0)</f>
        <v>0</v>
      </c>
      <c r="Q2408" s="4" t="n">
        <f aca="false">IF(CN2408&gt;G2408,1,0)</f>
        <v>0</v>
      </c>
      <c r="R2408" s="4" t="n">
        <f aca="false">IF(CN2408&gt;H2408,1,0)</f>
        <v>1</v>
      </c>
      <c r="S2408" s="4" t="n">
        <f aca="false">IF(CN2408&gt;I2408,1,0)</f>
        <v>0</v>
      </c>
      <c r="T2408" s="25" t="n">
        <f aca="false">IF(AND(AND(R2408=0,S2408=0,Q2408=0),OR(S2407=1,S2406=1,S2405=1)),1,0)</f>
        <v>0</v>
      </c>
      <c r="U2408" s="13" t="n">
        <f aca="false">SUM(CM2407:CM2408)</f>
        <v>-0.00355375179175721</v>
      </c>
      <c r="AV2408" s="0"/>
      <c r="AW2408" s="55" t="n">
        <f aca="false">IF(EC2408&gt;$AW$2,1,0)</f>
        <v>0</v>
      </c>
      <c r="AX2408" s="0" t="n">
        <f aca="false">IF(AND(I2408&gt;G2408,I2407&lt;G2407),1,IF(OR(AND(I2408&gt;F2408,I2407&lt;F2407),AND(I2408&gt;E2408,I2407&lt;E2407)),1,0))</f>
        <v>0</v>
      </c>
      <c r="AY2408" s="0" t="n">
        <f aca="false">IF(K2407="10D",1,0)</f>
        <v>1</v>
      </c>
      <c r="AZ2408" s="0" t="n">
        <f aca="false">IF(AND(I2408&gt;G2408,I2407&lt;G2407,I2408&gt;F2408,I2407&gt;F2407,I2408&gt;E2408,I2407&gt;E2407),1,0)</f>
        <v>0</v>
      </c>
      <c r="BA2408" s="56" t="n">
        <f aca="false">IF(G2408&gt;H2408,1,0)</f>
        <v>1</v>
      </c>
      <c r="BB2408" s="56" t="n">
        <f aca="false">IF(I2408&lt;F2408,1,0)</f>
        <v>0</v>
      </c>
      <c r="BC2408" s="0" t="n">
        <f aca="false">IF(AND(SUM(AW2407:AX2407)=2,AY2408=1),1,IF(SUM(AX2406:AX2408)=0,0,IF(AND(OR(AW2406=1,AX2406=1),OR(AW2407=1,AX2407=1),AY2408=1),1,IF(AND(SUM(AW2408:AY2408)=2,SUM(AW2406:AX2406)=2,AX2406=1),1,0))))</f>
        <v>0</v>
      </c>
      <c r="BD2408" s="57" t="str">
        <f aca="false">IF(AND(SUM(BC2406:BC2408)&gt;=1,BA2408=1,SUM(AZ2403:AZ2408)&gt;=1),1,IF(BC2408=0,"",IF(AND(BC2408=1,AZ2408=0,AZ2407=0,AZ2406=0),1,IF(AND(BC2408=1,OR(AZ2408=1,AZ2407=1,AZ2406)),IF(BA2408=1,1,0)))))</f>
        <v/>
      </c>
      <c r="BE2408" s="50" t="str">
        <f aca="false">IF(AND(BD2408=1,BD2407=1),0,IF(BD2408=1,SUM(CM2409:CM2447),""))</f>
        <v/>
      </c>
      <c r="BF2408" s="20" t="str">
        <f aca="false">IF(AND(BB2408=1,BB2407=1,BE2367&lt;&gt;0),"",IF(AND(BB2407=0,BB2408=1),BF2407,IF(AND(BB2408=1,BB2407=1),BF2407,IF(AND(BF2407="",BE2407="",OR(BD2407=0,BD2407="")),"",IF(AND(BF2407="",BE2368=0),"",IF(AND(BE2368&lt;&gt;"",BF2407=BE2368),"",IF(AND(BD2407=1,BE2407&lt;&gt;0),CM2408,IF(BF2407&lt;&gt;0,BF2407+CM2408,IF(BF2407="","")))))))))</f>
        <v/>
      </c>
      <c r="BH2408" s="50"/>
      <c r="BI2408" s="0"/>
      <c r="BU2408" s="0"/>
      <c r="BZ2408" s="49"/>
      <c r="CG2408" s="13"/>
      <c r="CH2408" s="40"/>
      <c r="CI2408" s="13"/>
      <c r="CL2408" s="6" t="n">
        <f aca="false">C2408</f>
        <v>40738</v>
      </c>
      <c r="CM2408" s="13" t="n">
        <f aca="false">CN2408/CN2407-1</f>
        <v>-0.00690230582524265</v>
      </c>
      <c r="CN2408" s="76" t="n">
        <v>130.93</v>
      </c>
      <c r="CO2408" s="13" t="n">
        <f aca="false">CN2408/CN2403-1</f>
        <v>-0.0327275413711584</v>
      </c>
      <c r="CY2408" s="4" t="n">
        <v>132.17</v>
      </c>
      <c r="CZ2408" s="4" t="n">
        <v>130.93</v>
      </c>
      <c r="DA2408" s="33" t="n">
        <f aca="false">CZ2408-CN2408</f>
        <v>0</v>
      </c>
      <c r="DB2408" s="16" t="n">
        <f aca="false">CZ2408/CY2408-1</f>
        <v>-0.00938185669970482</v>
      </c>
      <c r="DC2408" s="15" t="n">
        <f aca="false">CY2408/CZ2407-1</f>
        <v>0.00250303398058249</v>
      </c>
      <c r="DD2408" s="15" t="n">
        <f aca="false">CZ2408/CZ2407-1</f>
        <v>-0.00690230582524265</v>
      </c>
      <c r="DE2408" s="34" t="str">
        <f aca="false">IF(CW2408=0,"",-DC2408*CS2408)</f>
        <v/>
      </c>
      <c r="DY2408" s="6"/>
      <c r="EB2408" s="6" t="n">
        <f aca="false">CL2408</f>
        <v>40738</v>
      </c>
      <c r="EC2408" s="13" t="n">
        <f aca="false">SUM(CM2406:CM2408)</f>
        <v>-0.00787291523799494</v>
      </c>
    </row>
    <row r="2409" customFormat="false" ht="15" hidden="false" customHeight="false" outlineLevel="0" collapsed="false">
      <c r="A2409" s="0" t="n">
        <f aca="false">IF(FR2409=1,CZ2409,0)</f>
        <v>0</v>
      </c>
      <c r="C2409" s="6" t="n">
        <v>40739</v>
      </c>
      <c r="D2409" s="0" t="n">
        <f aca="false">IF(E2409&gt;E2408,1,0)</f>
        <v>1</v>
      </c>
      <c r="E2409" s="46" t="n">
        <v>127.8228</v>
      </c>
      <c r="F2409" s="46" t="n">
        <v>131.779</v>
      </c>
      <c r="G2409" s="46" t="n">
        <v>131.5015</v>
      </c>
      <c r="H2409" s="46" t="n">
        <v>130.0899</v>
      </c>
      <c r="I2409" s="46" t="n">
        <v>132.929</v>
      </c>
      <c r="J2409" s="47" t="str">
        <f aca="false">IF(MIN(E2409:I2409)=E2409,$E$2,IF(MIN(E2409:I2409)=F2409,$F$2,IF(MIN(E2409:I2409)=G2409,$G$2,IF(MIN(E2409:I2409)=H2409,$H$2,IF(MIN(E2409:I2409)=I2409,$I$2)))))</f>
        <v>200D</v>
      </c>
      <c r="K2409" s="47" t="str">
        <f aca="false">IF(MAX(E2409:I2409)=E2409,$E$2,IF(MAX(E2409:I2409)=F2409,$F$2,IF(MAX(E2409:I2409)=G2409,$G$2,IF(MAX(E2409:I2409)=H2409,$H$2,IF(MAX(E2409:I2409)=I2409,$I$2)))))</f>
        <v>10D</v>
      </c>
      <c r="L2409" s="4" t="n">
        <f aca="false">IF(MAX(E2409:I2409)=H2409,1,0)</f>
        <v>0</v>
      </c>
      <c r="M2409" s="4" t="n">
        <f aca="false">IF(MAX(E2409:I2409)=I2409,1,0)</f>
        <v>1</v>
      </c>
      <c r="O2409" s="4" t="n">
        <f aca="false">IF(CN2409&gt;E2409,1,0)</f>
        <v>1</v>
      </c>
      <c r="P2409" s="4" t="n">
        <f aca="false">IF(CN2409&gt;F2409,1,0)</f>
        <v>0</v>
      </c>
      <c r="Q2409" s="4" t="n">
        <f aca="false">IF(CN2409&gt;G2409,1,0)</f>
        <v>1</v>
      </c>
      <c r="R2409" s="4" t="n">
        <f aca="false">IF(CN2409&gt;H2409,1,0)</f>
        <v>1</v>
      </c>
      <c r="S2409" s="4" t="n">
        <f aca="false">IF(CN2409&gt;I2409,1,0)</f>
        <v>0</v>
      </c>
      <c r="T2409" s="25" t="n">
        <f aca="false">IF(AND(AND(R2409=0,S2409=0,Q2409=0),OR(S2408=1,S2407=1,S2406=1)),1,0)</f>
        <v>0</v>
      </c>
      <c r="U2409" s="13" t="n">
        <f aca="false">SUM(CM2408:CM2409)</f>
        <v>-0.00109767739783884</v>
      </c>
      <c r="AV2409" s="0"/>
      <c r="AW2409" s="55" t="n">
        <f aca="false">IF(EC2409&gt;$AW$2,1,0)</f>
        <v>0</v>
      </c>
      <c r="AX2409" s="0" t="n">
        <f aca="false">IF(AND(I2409&gt;G2409,I2408&lt;G2408),1,IF(OR(AND(I2409&gt;F2409,I2408&lt;F2408),AND(I2409&gt;E2409,I2408&lt;E2408)),1,0))</f>
        <v>0</v>
      </c>
      <c r="AY2409" s="0" t="n">
        <f aca="false">IF(K2408="10D",1,0)</f>
        <v>1</v>
      </c>
      <c r="AZ2409" s="0" t="n">
        <f aca="false">IF(AND(I2409&gt;G2409,I2408&lt;G2408,I2409&gt;F2409,I2408&gt;F2408,I2409&gt;E2409,I2408&gt;E2408),1,0)</f>
        <v>0</v>
      </c>
      <c r="BA2409" s="56" t="n">
        <f aca="false">IF(G2409&gt;H2409,1,0)</f>
        <v>1</v>
      </c>
      <c r="BB2409" s="56" t="n">
        <f aca="false">IF(I2409&lt;F2409,1,0)</f>
        <v>0</v>
      </c>
      <c r="BC2409" s="0" t="n">
        <f aca="false">IF(AND(SUM(AW2408:AX2408)=2,AY2409=1),1,IF(SUM(AX2407:AX2409)=0,0,IF(AND(OR(AW2407=1,AX2407=1),OR(AW2408=1,AX2408=1),AY2409=1),1,IF(AND(SUM(AW2409:AY2409)=2,SUM(AW2407:AX2407)=2,AX2407=1),1,0))))</f>
        <v>0</v>
      </c>
      <c r="BD2409" s="57" t="str">
        <f aca="false">IF(AND(SUM(BC2407:BC2409)&gt;=1,BA2409=1,SUM(AZ2404:AZ2409)&gt;=1),1,IF(BC2409=0,"",IF(AND(BC2409=1,AZ2409=0,AZ2408=0,AZ2407=0),1,IF(AND(BC2409=1,OR(AZ2409=1,AZ2408=1,AZ2407)),IF(BA2409=1,1,0)))))</f>
        <v/>
      </c>
      <c r="BE2409" s="50" t="str">
        <f aca="false">IF(AND(BD2409=1,BD2408=1),0,IF(BD2409=1,SUM(CM2410:CM2448),""))</f>
        <v/>
      </c>
      <c r="BF2409" s="20" t="str">
        <f aca="false">IF(AND(BB2409=1,BB2408=1,BE2368&lt;&gt;0),"",IF(AND(BB2408=0,BB2409=1),BF2408,IF(AND(BB2409=1,BB2408=1),BF2408,IF(AND(BF2408="",BE2408="",OR(BD2408=0,BD2408="")),"",IF(AND(BF2408="",BE2369=0),"",IF(AND(BE2369&lt;&gt;"",BF2408=BE2369),"",IF(AND(BD2408=1,BE2408&lt;&gt;0),CM2409,IF(BF2408&lt;&gt;0,BF2408+CM2409,IF(BF2408="","")))))))))</f>
        <v/>
      </c>
      <c r="BH2409" s="50"/>
      <c r="BI2409" s="0"/>
      <c r="BU2409" s="0"/>
      <c r="BZ2409" s="49"/>
      <c r="CG2409" s="13"/>
      <c r="CH2409" s="40"/>
      <c r="CI2409" s="13"/>
      <c r="CL2409" s="6" t="n">
        <f aca="false">C2409</f>
        <v>40739</v>
      </c>
      <c r="CM2409" s="13" t="n">
        <f aca="false">CN2409/CN2408-1</f>
        <v>0.00580462842740381</v>
      </c>
      <c r="CN2409" s="76" t="n">
        <v>131.69</v>
      </c>
      <c r="CO2409" s="13" t="n">
        <f aca="false">CN2409/CN2404-1</f>
        <v>-0.0201636904761905</v>
      </c>
      <c r="CY2409" s="4" t="n">
        <v>131.66</v>
      </c>
      <c r="CZ2409" s="4" t="n">
        <v>131.69</v>
      </c>
      <c r="DA2409" s="33" t="n">
        <f aca="false">CZ2409-CN2409</f>
        <v>0</v>
      </c>
      <c r="DB2409" s="16" t="n">
        <f aca="false">CZ2409/CY2409-1</f>
        <v>0.000227859638462613</v>
      </c>
      <c r="DC2409" s="15" t="n">
        <f aca="false">CY2409/CZ2408-1</f>
        <v>0.00557549835790105</v>
      </c>
      <c r="DD2409" s="15" t="n">
        <f aca="false">CZ2409/CZ2408-1</f>
        <v>0.00580462842740381</v>
      </c>
      <c r="DE2409" s="34" t="str">
        <f aca="false">IF(CW2409=0,"",-DC2409*CS2409)</f>
        <v/>
      </c>
      <c r="DY2409" s="6"/>
      <c r="EB2409" s="6" t="n">
        <f aca="false">CL2409</f>
        <v>40739</v>
      </c>
      <c r="EC2409" s="13" t="n">
        <f aca="false">SUM(CM2407:CM2409)</f>
        <v>0.0022508766356466</v>
      </c>
    </row>
    <row r="2410" customFormat="false" ht="15" hidden="false" customHeight="false" outlineLevel="0" collapsed="false">
      <c r="A2410" s="0" t="n">
        <f aca="false">IF(FR2410=1,CZ2410,0)</f>
        <v>0</v>
      </c>
      <c r="C2410" s="6" t="n">
        <v>40742</v>
      </c>
      <c r="D2410" s="0" t="n">
        <f aca="false">IF(E2410&gt;E2409,1,0)</f>
        <v>1</v>
      </c>
      <c r="E2410" s="46" t="n">
        <v>127.9052</v>
      </c>
      <c r="F2410" s="46" t="n">
        <v>131.7749</v>
      </c>
      <c r="G2410" s="46" t="n">
        <v>131.4415</v>
      </c>
      <c r="H2410" s="46" t="n">
        <v>130.0962</v>
      </c>
      <c r="I2410" s="46" t="n">
        <v>132.598</v>
      </c>
      <c r="J2410" s="47" t="str">
        <f aca="false">IF(MIN(E2410:I2410)=E2410,$E$2,IF(MIN(E2410:I2410)=F2410,$F$2,IF(MIN(E2410:I2410)=G2410,$G$2,IF(MIN(E2410:I2410)=H2410,$H$2,IF(MIN(E2410:I2410)=I2410,$I$2)))))</f>
        <v>200D</v>
      </c>
      <c r="K2410" s="47" t="str">
        <f aca="false">IF(MAX(E2410:I2410)=E2410,$E$2,IF(MAX(E2410:I2410)=F2410,$F$2,IF(MAX(E2410:I2410)=G2410,$G$2,IF(MAX(E2410:I2410)=H2410,$H$2,IF(MAX(E2410:I2410)=I2410,$I$2)))))</f>
        <v>10D</v>
      </c>
      <c r="L2410" s="4" t="n">
        <f aca="false">IF(MAX(E2410:I2410)=H2410,1,0)</f>
        <v>0</v>
      </c>
      <c r="M2410" s="4" t="n">
        <f aca="false">IF(MAX(E2410:I2410)=I2410,1,0)</f>
        <v>1</v>
      </c>
      <c r="O2410" s="4" t="n">
        <f aca="false">IF(CN2410&gt;E2410,1,0)</f>
        <v>1</v>
      </c>
      <c r="P2410" s="4" t="n">
        <f aca="false">IF(CN2410&gt;F2410,1,0)</f>
        <v>0</v>
      </c>
      <c r="Q2410" s="4" t="n">
        <f aca="false">IF(CN2410&gt;G2410,1,0)</f>
        <v>0</v>
      </c>
      <c r="R2410" s="4" t="n">
        <f aca="false">IF(CN2410&gt;H2410,1,0)</f>
        <v>1</v>
      </c>
      <c r="S2410" s="4" t="n">
        <f aca="false">IF(CN2410&gt;I2410,1,0)</f>
        <v>0</v>
      </c>
      <c r="T2410" s="25" t="n">
        <f aca="false">IF(AND(AND(R2410=0,S2410=0,Q2410=0),OR(S2409=1,S2408=1,S2407=1)),1,0)</f>
        <v>0</v>
      </c>
      <c r="U2410" s="13" t="n">
        <f aca="false">SUM(CM2409:CM2410)</f>
        <v>-0.00239644986251941</v>
      </c>
      <c r="AV2410" s="0"/>
      <c r="AW2410" s="55" t="n">
        <f aca="false">IF(EC2410&gt;$AW$2,1,0)</f>
        <v>0</v>
      </c>
      <c r="AX2410" s="0" t="n">
        <f aca="false">IF(AND(I2410&gt;G2410,I2409&lt;G2409),1,IF(OR(AND(I2410&gt;F2410,I2409&lt;F2409),AND(I2410&gt;E2410,I2409&lt;E2409)),1,0))</f>
        <v>0</v>
      </c>
      <c r="AY2410" s="0" t="n">
        <f aca="false">IF(K2409="10D",1,0)</f>
        <v>1</v>
      </c>
      <c r="AZ2410" s="0" t="n">
        <f aca="false">IF(AND(I2410&gt;G2410,I2409&lt;G2409,I2410&gt;F2410,I2409&gt;F2409,I2410&gt;E2410,I2409&gt;E2409),1,0)</f>
        <v>0</v>
      </c>
      <c r="BA2410" s="56" t="n">
        <f aca="false">IF(G2410&gt;H2410,1,0)</f>
        <v>1</v>
      </c>
      <c r="BB2410" s="56" t="n">
        <f aca="false">IF(I2410&lt;F2410,1,0)</f>
        <v>0</v>
      </c>
      <c r="BC2410" s="0" t="n">
        <f aca="false">IF(AND(SUM(AW2409:AX2409)=2,AY2410=1),1,IF(SUM(AX2408:AX2410)=0,0,IF(AND(OR(AW2408=1,AX2408=1),OR(AW2409=1,AX2409=1),AY2410=1),1,IF(AND(SUM(AW2410:AY2410)=2,SUM(AW2408:AX2408)=2,AX2408=1),1,0))))</f>
        <v>0</v>
      </c>
      <c r="BD2410" s="57" t="str">
        <f aca="false">IF(AND(SUM(BC2408:BC2410)&gt;=1,BA2410=1,SUM(AZ2405:AZ2410)&gt;=1),1,IF(BC2410=0,"",IF(AND(BC2410=1,AZ2410=0,AZ2409=0,AZ2408=0),1,IF(AND(BC2410=1,OR(AZ2410=1,AZ2409=1,AZ2408)),IF(BA2410=1,1,0)))))</f>
        <v/>
      </c>
      <c r="BE2410" s="50" t="str">
        <f aca="false">IF(AND(BD2410=1,BD2409=1),0,IF(BD2410=1,SUM(CM2411:CM2449),""))</f>
        <v/>
      </c>
      <c r="BF2410" s="20" t="str">
        <f aca="false">IF(AND(BB2410=1,BB2409=1,BE2369&lt;&gt;0),"",IF(AND(BB2409=0,BB2410=1),BF2409,IF(AND(BB2410=1,BB2409=1),BF2409,IF(AND(BF2409="",BE2409="",OR(BD2409=0,BD2409="")),"",IF(AND(BF2409="",BE2370=0),"",IF(AND(BE2370&lt;&gt;"",BF2409=BE2370),"",IF(AND(BD2409=1,BE2409&lt;&gt;0),CM2410,IF(BF2409&lt;&gt;0,BF2409+CM2410,IF(BF2409="","")))))))))</f>
        <v/>
      </c>
      <c r="BH2410" s="50"/>
      <c r="BI2410" s="0"/>
      <c r="BU2410" s="0"/>
      <c r="BZ2410" s="49"/>
      <c r="CG2410" s="13"/>
      <c r="CH2410" s="40"/>
      <c r="CI2410" s="13"/>
      <c r="CL2410" s="6" t="n">
        <f aca="false">C2410</f>
        <v>40742</v>
      </c>
      <c r="CM2410" s="13" t="n">
        <f aca="false">CN2410/CN2409-1</f>
        <v>-0.00820107828992322</v>
      </c>
      <c r="CN2410" s="76" t="n">
        <v>130.61</v>
      </c>
      <c r="CO2410" s="13" t="n">
        <f aca="false">CN2410/CN2405-1</f>
        <v>-0.0103053724331287</v>
      </c>
      <c r="CY2410" s="4" t="n">
        <v>131.08</v>
      </c>
      <c r="CZ2410" s="4" t="n">
        <v>130.61</v>
      </c>
      <c r="DA2410" s="33" t="n">
        <f aca="false">CZ2410-CN2410</f>
        <v>0</v>
      </c>
      <c r="DB2410" s="16" t="n">
        <f aca="false">CZ2410/CY2410-1</f>
        <v>-0.00358559658223989</v>
      </c>
      <c r="DC2410" s="15" t="n">
        <f aca="false">CY2410/CZ2409-1</f>
        <v>-0.00463209051560476</v>
      </c>
      <c r="DD2410" s="15" t="n">
        <f aca="false">CZ2410/CZ2409-1</f>
        <v>-0.00820107828992322</v>
      </c>
      <c r="DE2410" s="34" t="str">
        <f aca="false">IF(CW2410=0,"",-DC2410*CS2410)</f>
        <v/>
      </c>
      <c r="DY2410" s="6"/>
      <c r="EB2410" s="6" t="n">
        <f aca="false">CL2410</f>
        <v>40742</v>
      </c>
      <c r="EC2410" s="13" t="n">
        <f aca="false">SUM(CM2408:CM2410)</f>
        <v>-0.00929875568776206</v>
      </c>
    </row>
    <row r="2411" customFormat="false" ht="15" hidden="false" customHeight="false" outlineLevel="0" collapsed="false">
      <c r="A2411" s="0" t="n">
        <f aca="false">IF(FR2411=1,CZ2411,0)</f>
        <v>0</v>
      </c>
      <c r="C2411" s="6" t="n">
        <v>40743</v>
      </c>
      <c r="D2411" s="0" t="n">
        <f aca="false">IF(E2411&gt;E2410,1,0)</f>
        <v>1</v>
      </c>
      <c r="E2411" s="46" t="n">
        <v>127.9958</v>
      </c>
      <c r="F2411" s="46" t="n">
        <v>131.7929</v>
      </c>
      <c r="G2411" s="46" t="n">
        <v>131.4121</v>
      </c>
      <c r="H2411" s="46" t="n">
        <v>130.219</v>
      </c>
      <c r="I2411" s="46" t="n">
        <v>132.49</v>
      </c>
      <c r="J2411" s="47" t="str">
        <f aca="false">IF(MIN(E2411:I2411)=E2411,$E$2,IF(MIN(E2411:I2411)=F2411,$F$2,IF(MIN(E2411:I2411)=G2411,$G$2,IF(MIN(E2411:I2411)=H2411,$H$2,IF(MIN(E2411:I2411)=I2411,$I$2)))))</f>
        <v>200D</v>
      </c>
      <c r="K2411" s="47" t="str">
        <f aca="false">IF(MAX(E2411:I2411)=E2411,$E$2,IF(MAX(E2411:I2411)=F2411,$F$2,IF(MAX(E2411:I2411)=G2411,$G$2,IF(MAX(E2411:I2411)=H2411,$H$2,IF(MAX(E2411:I2411)=I2411,$I$2)))))</f>
        <v>10D</v>
      </c>
      <c r="L2411" s="4" t="n">
        <f aca="false">IF(MAX(E2411:I2411)=H2411,1,0)</f>
        <v>0</v>
      </c>
      <c r="M2411" s="4" t="n">
        <f aca="false">IF(MAX(E2411:I2411)=I2411,1,0)</f>
        <v>1</v>
      </c>
      <c r="O2411" s="4" t="n">
        <f aca="false">IF(CN2411&gt;E2411,1,0)</f>
        <v>1</v>
      </c>
      <c r="P2411" s="4" t="n">
        <f aca="false">IF(CN2411&gt;F2411,1,0)</f>
        <v>1</v>
      </c>
      <c r="Q2411" s="4" t="n">
        <f aca="false">IF(CN2411&gt;G2411,1,0)</f>
        <v>1</v>
      </c>
      <c r="R2411" s="4" t="n">
        <f aca="false">IF(CN2411&gt;H2411,1,0)</f>
        <v>1</v>
      </c>
      <c r="S2411" s="4" t="n">
        <f aca="false">IF(CN2411&gt;I2411,1,0)</f>
        <v>1</v>
      </c>
      <c r="T2411" s="25" t="n">
        <f aca="false">IF(AND(AND(R2411=0,S2411=0,Q2411=0),OR(S2410=1,S2409=1,S2408=1)),1,0)</f>
        <v>0</v>
      </c>
      <c r="U2411" s="13" t="n">
        <f aca="false">SUM(CM2410:CM2411)</f>
        <v>0.00803045068948094</v>
      </c>
      <c r="AV2411" s="0"/>
      <c r="AW2411" s="55" t="n">
        <f aca="false">IF(EC2411&gt;$AW$2,1,0)</f>
        <v>1</v>
      </c>
      <c r="AX2411" s="0" t="n">
        <f aca="false">IF(AND(I2411&gt;G2411,I2410&lt;G2410),1,IF(OR(AND(I2411&gt;F2411,I2410&lt;F2410),AND(I2411&gt;E2411,I2410&lt;E2410)),1,0))</f>
        <v>0</v>
      </c>
      <c r="AY2411" s="0" t="n">
        <f aca="false">IF(K2410="10D",1,0)</f>
        <v>1</v>
      </c>
      <c r="AZ2411" s="0" t="n">
        <f aca="false">IF(AND(I2411&gt;G2411,I2410&lt;G2410,I2411&gt;F2411,I2410&gt;F2410,I2411&gt;E2411,I2410&gt;E2410),1,0)</f>
        <v>0</v>
      </c>
      <c r="BA2411" s="56" t="n">
        <f aca="false">IF(G2411&gt;H2411,1,0)</f>
        <v>1</v>
      </c>
      <c r="BB2411" s="56" t="n">
        <f aca="false">IF(I2411&lt;F2411,1,0)</f>
        <v>0</v>
      </c>
      <c r="BC2411" s="0" t="n">
        <f aca="false">IF(AND(SUM(AW2410:AX2410)=2,AY2411=1),1,IF(SUM(AX2409:AX2411)=0,0,IF(AND(OR(AW2409=1,AX2409=1),OR(AW2410=1,AX2410=1),AY2411=1),1,IF(AND(SUM(AW2411:AY2411)=2,SUM(AW2409:AX2409)=2,AX2409=1),1,0))))</f>
        <v>0</v>
      </c>
      <c r="BD2411" s="57" t="str">
        <f aca="false">IF(AND(SUM(BC2409:BC2411)&gt;=1,BA2411=1,SUM(AZ2406:AZ2411)&gt;=1),1,IF(BC2411=0,"",IF(AND(BC2411=1,AZ2411=0,AZ2410=0,AZ2409=0),1,IF(AND(BC2411=1,OR(AZ2411=1,AZ2410=1,AZ2409)),IF(BA2411=1,1,0)))))</f>
        <v/>
      </c>
      <c r="BE2411" s="50" t="str">
        <f aca="false">IF(AND(BD2411=1,BD2410=1),0,IF(BD2411=1,SUM(CM2412:CM2450),""))</f>
        <v/>
      </c>
      <c r="BF2411" s="20" t="str">
        <f aca="false">IF(AND(BB2411=1,BB2410=1,BE2370&lt;&gt;0),"",IF(AND(BB2410=0,BB2411=1),BF2410,IF(AND(BB2411=1,BB2410=1),BF2410,IF(AND(BF2410="",BE2410="",OR(BD2410=0,BD2410="")),"",IF(AND(BF2410="",BE2371=0),"",IF(AND(BE2371&lt;&gt;"",BF2410=BE2371),"",IF(AND(BD2410=1,BE2410&lt;&gt;0),CM2411,IF(BF2410&lt;&gt;0,BF2410+CM2411,IF(BF2410="","")))))))))</f>
        <v/>
      </c>
      <c r="BH2411" s="50"/>
      <c r="BI2411" s="0"/>
      <c r="BU2411" s="0"/>
      <c r="BZ2411" s="49"/>
      <c r="CG2411" s="13"/>
      <c r="CH2411" s="40"/>
      <c r="CI2411" s="13"/>
      <c r="CL2411" s="6" t="n">
        <f aca="false">C2411</f>
        <v>40743</v>
      </c>
      <c r="CM2411" s="13" t="n">
        <f aca="false">CN2411/CN2410-1</f>
        <v>0.0162315289794042</v>
      </c>
      <c r="CN2411" s="76" t="n">
        <v>132.73</v>
      </c>
      <c r="CO2411" s="13" t="n">
        <f aca="false">CN2411/CN2406-1</f>
        <v>0.0101217656012176</v>
      </c>
      <c r="CY2411" s="4" t="n">
        <v>131.34</v>
      </c>
      <c r="CZ2411" s="4" t="n">
        <v>132.73</v>
      </c>
      <c r="DA2411" s="33" t="n">
        <f aca="false">CZ2411-CN2411</f>
        <v>0</v>
      </c>
      <c r="DB2411" s="16" t="n">
        <f aca="false">CZ2411/CY2411-1</f>
        <v>0.0105832191259325</v>
      </c>
      <c r="DC2411" s="15" t="n">
        <f aca="false">CY2411/CZ2410-1</f>
        <v>0.00558915856366271</v>
      </c>
      <c r="DD2411" s="15" t="n">
        <f aca="false">CZ2411/CZ2410-1</f>
        <v>0.0162315289794042</v>
      </c>
      <c r="DE2411" s="34" t="str">
        <f aca="false">IF(CW2411=0,"",-DC2411*CS2411)</f>
        <v/>
      </c>
      <c r="DY2411" s="6"/>
      <c r="EB2411" s="6" t="n">
        <f aca="false">CL2411</f>
        <v>40743</v>
      </c>
      <c r="EC2411" s="13" t="n">
        <f aca="false">SUM(CM2409:CM2411)</f>
        <v>0.0138350791168848</v>
      </c>
    </row>
    <row r="2412" customFormat="false" ht="15" hidden="false" customHeight="false" outlineLevel="0" collapsed="false">
      <c r="A2412" s="0" t="n">
        <f aca="false">IF(FR2412=1,CZ2412,0)</f>
        <v>0</v>
      </c>
      <c r="C2412" s="6" t="n">
        <v>40744</v>
      </c>
      <c r="D2412" s="0" t="n">
        <f aca="false">IF(E2412&gt;E2411,1,0)</f>
        <v>1</v>
      </c>
      <c r="E2412" s="46" t="n">
        <v>128.0903</v>
      </c>
      <c r="F2412" s="46" t="n">
        <v>131.7961</v>
      </c>
      <c r="G2412" s="46" t="n">
        <v>131.3707</v>
      </c>
      <c r="H2412" s="46" t="n">
        <v>130.342</v>
      </c>
      <c r="I2412" s="46" t="n">
        <v>132.358</v>
      </c>
      <c r="J2412" s="47" t="str">
        <f aca="false">IF(MIN(E2412:I2412)=E2412,$E$2,IF(MIN(E2412:I2412)=F2412,$F$2,IF(MIN(E2412:I2412)=G2412,$G$2,IF(MIN(E2412:I2412)=H2412,$H$2,IF(MIN(E2412:I2412)=I2412,$I$2)))))</f>
        <v>200D</v>
      </c>
      <c r="K2412" s="47" t="str">
        <f aca="false">IF(MAX(E2412:I2412)=E2412,$E$2,IF(MAX(E2412:I2412)=F2412,$F$2,IF(MAX(E2412:I2412)=G2412,$G$2,IF(MAX(E2412:I2412)=H2412,$H$2,IF(MAX(E2412:I2412)=I2412,$I$2)))))</f>
        <v>10D</v>
      </c>
      <c r="L2412" s="4" t="n">
        <f aca="false">IF(MAX(E2412:I2412)=H2412,1,0)</f>
        <v>0</v>
      </c>
      <c r="M2412" s="4" t="n">
        <f aca="false">IF(MAX(E2412:I2412)=I2412,1,0)</f>
        <v>1</v>
      </c>
      <c r="O2412" s="4" t="n">
        <f aca="false">IF(CN2412&gt;E2412,1,0)</f>
        <v>1</v>
      </c>
      <c r="P2412" s="4" t="n">
        <f aca="false">IF(CN2412&gt;F2412,1,0)</f>
        <v>1</v>
      </c>
      <c r="Q2412" s="4" t="n">
        <f aca="false">IF(CN2412&gt;G2412,1,0)</f>
        <v>1</v>
      </c>
      <c r="R2412" s="4" t="n">
        <f aca="false">IF(CN2412&gt;H2412,1,0)</f>
        <v>1</v>
      </c>
      <c r="S2412" s="4" t="n">
        <f aca="false">IF(CN2412&gt;I2412,1,0)</f>
        <v>1</v>
      </c>
      <c r="T2412" s="25" t="n">
        <f aca="false">IF(AND(AND(R2412=0,S2412=0,Q2412=0),OR(S2411=1,S2410=1,S2409=1)),1,0)</f>
        <v>0</v>
      </c>
      <c r="U2412" s="13" t="n">
        <f aca="false">SUM(CM2411:CM2412)</f>
        <v>0.0156288016381853</v>
      </c>
      <c r="AV2412" s="0"/>
      <c r="AW2412" s="55" t="n">
        <f aca="false">IF(EC2412&gt;$AW$2,1,0)</f>
        <v>0</v>
      </c>
      <c r="AX2412" s="0" t="n">
        <f aca="false">IF(AND(I2412&gt;G2412,I2411&lt;G2411),1,IF(OR(AND(I2412&gt;F2412,I2411&lt;F2411),AND(I2412&gt;E2412,I2411&lt;E2411)),1,0))</f>
        <v>0</v>
      </c>
      <c r="AY2412" s="0" t="n">
        <f aca="false">IF(K2411="10D",1,0)</f>
        <v>1</v>
      </c>
      <c r="AZ2412" s="0" t="n">
        <f aca="false">IF(AND(I2412&gt;G2412,I2411&lt;G2411,I2412&gt;F2412,I2411&gt;F2411,I2412&gt;E2412,I2411&gt;E2411),1,0)</f>
        <v>0</v>
      </c>
      <c r="BA2412" s="56" t="n">
        <f aca="false">IF(G2412&gt;H2412,1,0)</f>
        <v>1</v>
      </c>
      <c r="BB2412" s="56" t="n">
        <f aca="false">IF(I2412&lt;F2412,1,0)</f>
        <v>0</v>
      </c>
      <c r="BC2412" s="0" t="n">
        <f aca="false">IF(AND(SUM(AW2411:AX2411)=2,AY2412=1),1,IF(SUM(AX2410:AX2412)=0,0,IF(AND(OR(AW2410=1,AX2410=1),OR(AW2411=1,AX2411=1),AY2412=1),1,IF(AND(SUM(AW2412:AY2412)=2,SUM(AW2410:AX2410)=2,AX2410=1),1,0))))</f>
        <v>0</v>
      </c>
      <c r="BD2412" s="57" t="str">
        <f aca="false">IF(AND(SUM(BC2410:BC2412)&gt;=1,BA2412=1,SUM(AZ2407:AZ2412)&gt;=1),1,IF(BC2412=0,"",IF(AND(BC2412=1,AZ2412=0,AZ2411=0,AZ2410=0),1,IF(AND(BC2412=1,OR(AZ2412=1,AZ2411=1,AZ2410)),IF(BA2412=1,1,0)))))</f>
        <v/>
      </c>
      <c r="BE2412" s="50" t="str">
        <f aca="false">IF(AND(BD2412=1,BD2411=1),0,IF(BD2412=1,SUM(CM2413:CM2451),""))</f>
        <v/>
      </c>
      <c r="BF2412" s="20" t="str">
        <f aca="false">IF(AND(BB2412=1,BB2411=1,BE2371&lt;&gt;0),"",IF(AND(BB2411=0,BB2412=1),BF2411,IF(AND(BB2412=1,BB2411=1),BF2411,IF(AND(BF2411="",BE2411="",OR(BD2411=0,BD2411="")),"",IF(AND(BF2411="",BE2372=0),"",IF(AND(BE2372&lt;&gt;"",BF2411=BE2372),"",IF(AND(BD2411=1,BE2411&lt;&gt;0),CM2412,IF(BF2411&lt;&gt;0,BF2411+CM2412,IF(BF2411="","")))))))))</f>
        <v/>
      </c>
      <c r="BH2412" s="50"/>
      <c r="BI2412" s="0"/>
      <c r="BU2412" s="0"/>
      <c r="BZ2412" s="49"/>
      <c r="CG2412" s="13"/>
      <c r="CH2412" s="40"/>
      <c r="CI2412" s="13"/>
      <c r="CL2412" s="6" t="n">
        <f aca="false">C2412</f>
        <v>40744</v>
      </c>
      <c r="CM2412" s="13" t="n">
        <f aca="false">CN2412/CN2411-1</f>
        <v>-0.000602727341218912</v>
      </c>
      <c r="CN2412" s="76" t="n">
        <v>132.65</v>
      </c>
      <c r="CO2412" s="13" t="n">
        <f aca="false">CN2412/CN2407-1</f>
        <v>0.00614381067961167</v>
      </c>
      <c r="CY2412" s="4" t="n">
        <v>133.07</v>
      </c>
      <c r="CZ2412" s="4" t="n">
        <v>132.65</v>
      </c>
      <c r="DA2412" s="33" t="n">
        <f aca="false">CZ2412-CN2412</f>
        <v>0</v>
      </c>
      <c r="DB2412" s="16" t="n">
        <f aca="false">CZ2412/CY2412-1</f>
        <v>-0.00315623356128347</v>
      </c>
      <c r="DC2412" s="15" t="n">
        <f aca="false">CY2412/CZ2411-1</f>
        <v>0.00256159120018085</v>
      </c>
      <c r="DD2412" s="15" t="n">
        <f aca="false">CZ2412/CZ2411-1</f>
        <v>-0.000602727341218912</v>
      </c>
      <c r="DE2412" s="34" t="str">
        <f aca="false">IF(CW2412=0,"",-DC2412*CS2412)</f>
        <v/>
      </c>
      <c r="DY2412" s="6"/>
      <c r="EB2412" s="6" t="n">
        <f aca="false">CL2412</f>
        <v>40744</v>
      </c>
      <c r="EC2412" s="13" t="n">
        <f aca="false">SUM(CM2410:CM2412)</f>
        <v>0.00742772334826203</v>
      </c>
    </row>
    <row r="2413" customFormat="false" ht="15" hidden="false" customHeight="false" outlineLevel="0" collapsed="false">
      <c r="A2413" s="0" t="n">
        <f aca="false">IF(FR2413=1,CZ2413,0)</f>
        <v>0</v>
      </c>
      <c r="C2413" s="6" t="n">
        <v>40745</v>
      </c>
      <c r="D2413" s="0" t="n">
        <f aca="false">IF(E2413&gt;E2412,1,0)</f>
        <v>1</v>
      </c>
      <c r="E2413" s="46" t="n">
        <v>128.1825</v>
      </c>
      <c r="F2413" s="46" t="n">
        <v>131.8095</v>
      </c>
      <c r="G2413" s="46" t="n">
        <v>131.3431</v>
      </c>
      <c r="H2413" s="46" t="n">
        <v>130.5444</v>
      </c>
      <c r="I2413" s="46" t="n">
        <v>132.271</v>
      </c>
      <c r="J2413" s="47" t="str">
        <f aca="false">IF(MIN(E2413:I2413)=E2413,$E$2,IF(MIN(E2413:I2413)=F2413,$F$2,IF(MIN(E2413:I2413)=G2413,$G$2,IF(MIN(E2413:I2413)=H2413,$H$2,IF(MIN(E2413:I2413)=I2413,$I$2)))))</f>
        <v>200D</v>
      </c>
      <c r="K2413" s="47" t="str">
        <f aca="false">IF(MAX(E2413:I2413)=E2413,$E$2,IF(MAX(E2413:I2413)=F2413,$F$2,IF(MAX(E2413:I2413)=G2413,$G$2,IF(MAX(E2413:I2413)=H2413,$H$2,IF(MAX(E2413:I2413)=I2413,$I$2)))))</f>
        <v>10D</v>
      </c>
      <c r="L2413" s="4" t="n">
        <f aca="false">IF(MAX(E2413:I2413)=H2413,1,0)</f>
        <v>0</v>
      </c>
      <c r="M2413" s="4" t="n">
        <f aca="false">IF(MAX(E2413:I2413)=I2413,1,0)</f>
        <v>1</v>
      </c>
      <c r="O2413" s="4" t="n">
        <f aca="false">IF(CN2413&gt;E2413,1,0)</f>
        <v>1</v>
      </c>
      <c r="P2413" s="4" t="n">
        <f aca="false">IF(CN2413&gt;F2413,1,0)</f>
        <v>1</v>
      </c>
      <c r="Q2413" s="4" t="n">
        <f aca="false">IF(CN2413&gt;G2413,1,0)</f>
        <v>1</v>
      </c>
      <c r="R2413" s="4" t="n">
        <f aca="false">IF(CN2413&gt;H2413,1,0)</f>
        <v>1</v>
      </c>
      <c r="S2413" s="4" t="n">
        <f aca="false">IF(CN2413&gt;I2413,1,0)</f>
        <v>1</v>
      </c>
      <c r="T2413" s="25" t="n">
        <f aca="false">IF(AND(AND(R2413=0,S2413=0,Q2413=0),OR(S2412=1,S2411=1,S2410=1)),1,0)</f>
        <v>0</v>
      </c>
      <c r="U2413" s="13" t="n">
        <f aca="false">SUM(CM2412:CM2413)</f>
        <v>0.013268361991612</v>
      </c>
      <c r="AV2413" s="0"/>
      <c r="AW2413" s="55" t="n">
        <f aca="false">IF(EC2413&gt;$AW$2,1,0)</f>
        <v>1</v>
      </c>
      <c r="AX2413" s="0" t="n">
        <f aca="false">IF(AND(I2413&gt;G2413,I2412&lt;G2412),1,IF(OR(AND(I2413&gt;F2413,I2412&lt;F2412),AND(I2413&gt;E2413,I2412&lt;E2412)),1,0))</f>
        <v>0</v>
      </c>
      <c r="AY2413" s="0" t="n">
        <f aca="false">IF(K2412="10D",1,0)</f>
        <v>1</v>
      </c>
      <c r="AZ2413" s="0" t="n">
        <f aca="false">IF(AND(I2413&gt;G2413,I2412&lt;G2412,I2413&gt;F2413,I2412&gt;F2412,I2413&gt;E2413,I2412&gt;E2412),1,0)</f>
        <v>0</v>
      </c>
      <c r="BA2413" s="56" t="n">
        <f aca="false">IF(G2413&gt;H2413,1,0)</f>
        <v>1</v>
      </c>
      <c r="BB2413" s="56" t="n">
        <f aca="false">IF(I2413&lt;F2413,1,0)</f>
        <v>0</v>
      </c>
      <c r="BC2413" s="0" t="n">
        <f aca="false">IF(AND(SUM(AW2412:AX2412)=2,AY2413=1),1,IF(SUM(AX2411:AX2413)=0,0,IF(AND(OR(AW2411=1,AX2411=1),OR(AW2412=1,AX2412=1),AY2413=1),1,IF(AND(SUM(AW2413:AY2413)=2,SUM(AW2411:AX2411)=2,AX2411=1),1,0))))</f>
        <v>0</v>
      </c>
      <c r="BD2413" s="57" t="str">
        <f aca="false">IF(AND(SUM(BC2411:BC2413)&gt;=1,BA2413=1,SUM(AZ2408:AZ2413)&gt;=1),1,IF(BC2413=0,"",IF(AND(BC2413=1,AZ2413=0,AZ2412=0,AZ2411=0),1,IF(AND(BC2413=1,OR(AZ2413=1,AZ2412=1,AZ2411)),IF(BA2413=1,1,0)))))</f>
        <v/>
      </c>
      <c r="BE2413" s="50" t="str">
        <f aca="false">IF(AND(BD2413=1,BD2412=1),0,IF(BD2413=1,SUM(CM2414:CM2452),""))</f>
        <v/>
      </c>
      <c r="BF2413" s="20" t="str">
        <f aca="false">IF(AND(BB2413=1,BB2412=1,BE2372&lt;&gt;0),"",IF(AND(BB2412=0,BB2413=1),BF2412,IF(AND(BB2413=1,BB2412=1),BF2412,IF(AND(BF2412="",BE2412="",OR(BD2412=0,BD2412="")),"",IF(AND(BF2412="",BE2373=0),"",IF(AND(BE2373&lt;&gt;"",BF2412=BE2373),"",IF(AND(BD2412=1,BE2412&lt;&gt;0),CM2413,IF(BF2412&lt;&gt;0,BF2412+CM2413,IF(BF2412="","")))))))))</f>
        <v/>
      </c>
      <c r="BH2413" s="50"/>
      <c r="BI2413" s="0"/>
      <c r="BU2413" s="0"/>
      <c r="BZ2413" s="49"/>
      <c r="CG2413" s="13"/>
      <c r="CH2413" s="40"/>
      <c r="CI2413" s="13"/>
      <c r="CL2413" s="6" t="n">
        <f aca="false">C2413</f>
        <v>40745</v>
      </c>
      <c r="CM2413" s="13" t="n">
        <f aca="false">CN2413/CN2412-1</f>
        <v>0.0138710893328309</v>
      </c>
      <c r="CN2413" s="76" t="n">
        <v>134.49</v>
      </c>
      <c r="CO2413" s="13" t="n">
        <f aca="false">CN2413/CN2408-1</f>
        <v>0.0271901015809974</v>
      </c>
      <c r="CY2413" s="4" t="n">
        <v>133.4</v>
      </c>
      <c r="CZ2413" s="4" t="n">
        <v>134.49</v>
      </c>
      <c r="DA2413" s="33" t="n">
        <f aca="false">CZ2413-CN2413</f>
        <v>0</v>
      </c>
      <c r="DB2413" s="16" t="n">
        <f aca="false">CZ2413/CY2413-1</f>
        <v>0.00817091454272867</v>
      </c>
      <c r="DC2413" s="15" t="n">
        <f aca="false">CY2413/CZ2412-1</f>
        <v>0.00565397663022993</v>
      </c>
      <c r="DD2413" s="15" t="n">
        <f aca="false">CZ2413/CZ2412-1</f>
        <v>0.0138710893328309</v>
      </c>
      <c r="DE2413" s="34" t="str">
        <f aca="false">IF(CW2413=0,"",-DC2413*CS2413)</f>
        <v/>
      </c>
      <c r="DY2413" s="6"/>
      <c r="EB2413" s="6" t="n">
        <f aca="false">CL2413</f>
        <v>40745</v>
      </c>
      <c r="EC2413" s="13" t="n">
        <f aca="false">SUM(CM2411:CM2413)</f>
        <v>0.0294998909710161</v>
      </c>
    </row>
    <row r="2414" customFormat="false" ht="15" hidden="false" customHeight="false" outlineLevel="0" collapsed="false">
      <c r="A2414" s="0" t="n">
        <f aca="false">IF(FR2414=1,CZ2414,0)</f>
        <v>0</v>
      </c>
      <c r="C2414" s="6" t="n">
        <v>40746</v>
      </c>
      <c r="D2414" s="0" t="n">
        <f aca="false">IF(E2414&gt;E2413,1,0)</f>
        <v>1</v>
      </c>
      <c r="E2414" s="46" t="n">
        <v>128.2753</v>
      </c>
      <c r="F2414" s="46" t="n">
        <v>131.846</v>
      </c>
      <c r="G2414" s="46" t="n">
        <v>131.3459</v>
      </c>
      <c r="H2414" s="46" t="n">
        <v>130.717</v>
      </c>
      <c r="I2414" s="46" t="n">
        <v>132.289</v>
      </c>
      <c r="J2414" s="47" t="str">
        <f aca="false">IF(MIN(E2414:I2414)=E2414,$E$2,IF(MIN(E2414:I2414)=F2414,$F$2,IF(MIN(E2414:I2414)=G2414,$G$2,IF(MIN(E2414:I2414)=H2414,$H$2,IF(MIN(E2414:I2414)=I2414,$I$2)))))</f>
        <v>200D</v>
      </c>
      <c r="K2414" s="47" t="str">
        <f aca="false">IF(MAX(E2414:I2414)=E2414,$E$2,IF(MAX(E2414:I2414)=F2414,$F$2,IF(MAX(E2414:I2414)=G2414,$G$2,IF(MAX(E2414:I2414)=H2414,$H$2,IF(MAX(E2414:I2414)=I2414,$I$2)))))</f>
        <v>10D</v>
      </c>
      <c r="L2414" s="4" t="n">
        <f aca="false">IF(MAX(E2414:I2414)=H2414,1,0)</f>
        <v>0</v>
      </c>
      <c r="M2414" s="4" t="n">
        <f aca="false">IF(MAX(E2414:I2414)=I2414,1,0)</f>
        <v>1</v>
      </c>
      <c r="O2414" s="4" t="n">
        <f aca="false">IF(CN2414&gt;E2414,1,0)</f>
        <v>1</v>
      </c>
      <c r="P2414" s="4" t="n">
        <f aca="false">IF(CN2414&gt;F2414,1,0)</f>
        <v>1</v>
      </c>
      <c r="Q2414" s="4" t="n">
        <f aca="false">IF(CN2414&gt;G2414,1,0)</f>
        <v>1</v>
      </c>
      <c r="R2414" s="4" t="n">
        <f aca="false">IF(CN2414&gt;H2414,1,0)</f>
        <v>1</v>
      </c>
      <c r="S2414" s="4" t="n">
        <f aca="false">IF(CN2414&gt;I2414,1,0)</f>
        <v>1</v>
      </c>
      <c r="T2414" s="25" t="n">
        <f aca="false">IF(AND(AND(R2414=0,S2414=0,Q2414=0),OR(S2413=1,S2412=1,S2411=1)),1,0)</f>
        <v>0</v>
      </c>
      <c r="U2414" s="13" t="n">
        <f aca="false">SUM(CM2413:CM2414)</f>
        <v>0.0145402840684989</v>
      </c>
      <c r="AV2414" s="0"/>
      <c r="AW2414" s="55" t="n">
        <f aca="false">IF(EC2414&gt;$AW$2,1,0)</f>
        <v>1</v>
      </c>
      <c r="AX2414" s="0" t="n">
        <f aca="false">IF(AND(I2414&gt;G2414,I2413&lt;G2413),1,IF(OR(AND(I2414&gt;F2414,I2413&lt;F2413),AND(I2414&gt;E2414,I2413&lt;E2413)),1,0))</f>
        <v>0</v>
      </c>
      <c r="AY2414" s="0" t="n">
        <f aca="false">IF(K2413="10D",1,0)</f>
        <v>1</v>
      </c>
      <c r="AZ2414" s="0" t="n">
        <f aca="false">IF(AND(I2414&gt;G2414,I2413&lt;G2413,I2414&gt;F2414,I2413&gt;F2413,I2414&gt;E2414,I2413&gt;E2413),1,0)</f>
        <v>0</v>
      </c>
      <c r="BA2414" s="56" t="n">
        <f aca="false">IF(G2414&gt;H2414,1,0)</f>
        <v>1</v>
      </c>
      <c r="BB2414" s="56" t="n">
        <f aca="false">IF(I2414&lt;F2414,1,0)</f>
        <v>0</v>
      </c>
      <c r="BC2414" s="0" t="n">
        <f aca="false">IF(AND(SUM(AW2413:AX2413)=2,AY2414=1),1,IF(SUM(AX2412:AX2414)=0,0,IF(AND(OR(AW2412=1,AX2412=1),OR(AW2413=1,AX2413=1),AY2414=1),1,IF(AND(SUM(AW2414:AY2414)=2,SUM(AW2412:AX2412)=2,AX2412=1),1,0))))</f>
        <v>0</v>
      </c>
      <c r="BD2414" s="57" t="str">
        <f aca="false">IF(AND(SUM(BC2412:BC2414)&gt;=1,BA2414=1,SUM(AZ2409:AZ2414)&gt;=1),1,IF(BC2414=0,"",IF(AND(BC2414=1,AZ2414=0,AZ2413=0,AZ2412=0),1,IF(AND(BC2414=1,OR(AZ2414=1,AZ2413=1,AZ2412)),IF(BA2414=1,1,0)))))</f>
        <v/>
      </c>
      <c r="BE2414" s="50" t="str">
        <f aca="false">IF(AND(BD2414=1,BD2413=1),0,IF(BD2414=1,SUM(CM2415:CM2453),""))</f>
        <v/>
      </c>
      <c r="BF2414" s="20" t="str">
        <f aca="false">IF(AND(BB2414=1,BB2413=1,BE2373&lt;&gt;0),"",IF(AND(BB2413=0,BB2414=1),BF2413,IF(AND(BB2414=1,BB2413=1),BF2413,IF(AND(BF2413="",BE2413="",OR(BD2413=0,BD2413="")),"",IF(AND(BF2413="",BE2374=0),"",IF(AND(BE2374&lt;&gt;"",BF2413=BE2374),"",IF(AND(BD2413=1,BE2413&lt;&gt;0),CM2414,IF(BF2413&lt;&gt;0,BF2413+CM2414,IF(BF2413="","")))))))))</f>
        <v/>
      </c>
      <c r="BH2414" s="50"/>
      <c r="BI2414" s="0"/>
      <c r="BU2414" s="0"/>
      <c r="BZ2414" s="49"/>
      <c r="CG2414" s="13"/>
      <c r="CH2414" s="40"/>
      <c r="CI2414" s="13"/>
      <c r="CL2414" s="6" t="n">
        <f aca="false">C2414</f>
        <v>40746</v>
      </c>
      <c r="CM2414" s="13" t="n">
        <f aca="false">CN2414/CN2413-1</f>
        <v>0.000669194735668066</v>
      </c>
      <c r="CN2414" s="76" t="n">
        <v>134.58</v>
      </c>
      <c r="CO2414" s="13" t="n">
        <f aca="false">CN2414/CN2409-1</f>
        <v>0.0219454780165542</v>
      </c>
      <c r="CY2414" s="4" t="n">
        <v>134.52</v>
      </c>
      <c r="CZ2414" s="4" t="n">
        <v>134.58</v>
      </c>
      <c r="DA2414" s="33" t="n">
        <f aca="false">CZ2414-CN2414</f>
        <v>0</v>
      </c>
      <c r="DB2414" s="16" t="n">
        <f aca="false">CZ2414/CY2414-1</f>
        <v>0.000446030330062408</v>
      </c>
      <c r="DC2414" s="15" t="n">
        <f aca="false">CY2414/CZ2413-1</f>
        <v>0.000223064911889281</v>
      </c>
      <c r="DD2414" s="15" t="n">
        <f aca="false">CZ2414/CZ2413-1</f>
        <v>0.000669194735668066</v>
      </c>
      <c r="DE2414" s="34" t="str">
        <f aca="false">IF(CW2414=0,"",-DC2414*CS2414)</f>
        <v/>
      </c>
      <c r="DY2414" s="6"/>
      <c r="EB2414" s="6" t="n">
        <f aca="false">CL2414</f>
        <v>40746</v>
      </c>
      <c r="EC2414" s="13" t="n">
        <f aca="false">SUM(CM2412:CM2414)</f>
        <v>0.01393755672728</v>
      </c>
    </row>
    <row r="2415" customFormat="false" ht="15" hidden="false" customHeight="false" outlineLevel="0" collapsed="false">
      <c r="A2415" s="0" t="n">
        <f aca="false">IF(FR2415=1,CZ2415,0)</f>
        <v>0</v>
      </c>
      <c r="C2415" s="6" t="n">
        <v>40749</v>
      </c>
      <c r="D2415" s="0" t="n">
        <f aca="false">IF(E2415&gt;E2414,1,0)</f>
        <v>1</v>
      </c>
      <c r="E2415" s="46" t="n">
        <v>128.365</v>
      </c>
      <c r="F2415" s="46" t="n">
        <v>131.8722</v>
      </c>
      <c r="G2415" s="46" t="n">
        <v>131.3209</v>
      </c>
      <c r="H2415" s="46" t="n">
        <v>130.9247</v>
      </c>
      <c r="I2415" s="46" t="n">
        <v>132.475</v>
      </c>
      <c r="J2415" s="47" t="str">
        <f aca="false">IF(MIN(E2415:I2415)=E2415,$E$2,IF(MIN(E2415:I2415)=F2415,$F$2,IF(MIN(E2415:I2415)=G2415,$G$2,IF(MIN(E2415:I2415)=H2415,$H$2,IF(MIN(E2415:I2415)=I2415,$I$2)))))</f>
        <v>200D</v>
      </c>
      <c r="K2415" s="47" t="str">
        <f aca="false">IF(MAX(E2415:I2415)=E2415,$E$2,IF(MAX(E2415:I2415)=F2415,$F$2,IF(MAX(E2415:I2415)=G2415,$G$2,IF(MAX(E2415:I2415)=H2415,$H$2,IF(MAX(E2415:I2415)=I2415,$I$2)))))</f>
        <v>10D</v>
      </c>
      <c r="L2415" s="4" t="n">
        <f aca="false">IF(MAX(E2415:I2415)=H2415,1,0)</f>
        <v>0</v>
      </c>
      <c r="M2415" s="4" t="n">
        <f aca="false">IF(MAX(E2415:I2415)=I2415,1,0)</f>
        <v>1</v>
      </c>
      <c r="O2415" s="4" t="n">
        <f aca="false">IF(CN2415&gt;E2415,1,0)</f>
        <v>1</v>
      </c>
      <c r="P2415" s="4" t="n">
        <f aca="false">IF(CN2415&gt;F2415,1,0)</f>
        <v>1</v>
      </c>
      <c r="Q2415" s="4" t="n">
        <f aca="false">IF(CN2415&gt;G2415,1,0)</f>
        <v>1</v>
      </c>
      <c r="R2415" s="4" t="n">
        <f aca="false">IF(CN2415&gt;H2415,1,0)</f>
        <v>1</v>
      </c>
      <c r="S2415" s="4" t="n">
        <f aca="false">IF(CN2415&gt;I2415,1,0)</f>
        <v>1</v>
      </c>
      <c r="T2415" s="25" t="n">
        <f aca="false">IF(AND(AND(R2415=0,S2415=0,Q2415=0),OR(S2414=1,S2413=1,S2412=1)),1,0)</f>
        <v>0</v>
      </c>
      <c r="U2415" s="13" t="n">
        <f aca="false">SUM(CM2414:CM2415)</f>
        <v>-0.00490369871060925</v>
      </c>
      <c r="AV2415" s="0"/>
      <c r="AW2415" s="55" t="n">
        <f aca="false">IF(EC2415&gt;$AW$2,1,0)</f>
        <v>0</v>
      </c>
      <c r="AX2415" s="0" t="n">
        <f aca="false">IF(AND(I2415&gt;G2415,I2414&lt;G2414),1,IF(OR(AND(I2415&gt;F2415,I2414&lt;F2414),AND(I2415&gt;E2415,I2414&lt;E2414)),1,0))</f>
        <v>0</v>
      </c>
      <c r="AY2415" s="0" t="n">
        <f aca="false">IF(K2414="10D",1,0)</f>
        <v>1</v>
      </c>
      <c r="AZ2415" s="0" t="n">
        <f aca="false">IF(AND(I2415&gt;G2415,I2414&lt;G2414,I2415&gt;F2415,I2414&gt;F2414,I2415&gt;E2415,I2414&gt;E2414),1,0)</f>
        <v>0</v>
      </c>
      <c r="BA2415" s="56" t="n">
        <f aca="false">IF(G2415&gt;H2415,1,0)</f>
        <v>1</v>
      </c>
      <c r="BB2415" s="56" t="n">
        <f aca="false">IF(I2415&lt;F2415,1,0)</f>
        <v>0</v>
      </c>
      <c r="BC2415" s="0" t="n">
        <f aca="false">IF(AND(SUM(AW2414:AX2414)=2,AY2415=1),1,IF(SUM(AX2413:AX2415)=0,0,IF(AND(OR(AW2413=1,AX2413=1),OR(AW2414=1,AX2414=1),AY2415=1),1,IF(AND(SUM(AW2415:AY2415)=2,SUM(AW2413:AX2413)=2,AX2413=1),1,0))))</f>
        <v>0</v>
      </c>
      <c r="BD2415" s="57" t="str">
        <f aca="false">IF(AND(SUM(BC2413:BC2415)&gt;=1,BA2415=1,SUM(AZ2410:AZ2415)&gt;=1),1,IF(BC2415=0,"",IF(AND(BC2415=1,AZ2415=0,AZ2414=0,AZ2413=0),1,IF(AND(BC2415=1,OR(AZ2415=1,AZ2414=1,AZ2413)),IF(BA2415=1,1,0)))))</f>
        <v/>
      </c>
      <c r="BE2415" s="50" t="str">
        <f aca="false">IF(AND(BD2415=1,BD2414=1),0,IF(BD2415=1,SUM(CM2416:CM2454),""))</f>
        <v/>
      </c>
      <c r="BF2415" s="20" t="str">
        <f aca="false">IF(AND(BB2415=1,BB2414=1,BE2374&lt;&gt;0),"",IF(AND(BB2414=0,BB2415=1),BF2414,IF(AND(BB2415=1,BB2414=1),BF2414,IF(AND(BF2414="",BE2414="",OR(BD2414=0,BD2414="")),"",IF(AND(BF2414="",BE2375=0),"",IF(AND(BE2375&lt;&gt;"",BF2414=BE2375),"",IF(AND(BD2414=1,BE2414&lt;&gt;0),CM2415,IF(BF2414&lt;&gt;0,BF2414+CM2415,IF(BF2414="","")))))))))</f>
        <v/>
      </c>
      <c r="BH2415" s="50"/>
      <c r="BI2415" s="0"/>
      <c r="BU2415" s="0"/>
      <c r="BZ2415" s="49"/>
      <c r="CG2415" s="13"/>
      <c r="CH2415" s="40"/>
      <c r="CI2415" s="13"/>
      <c r="CL2415" s="6" t="n">
        <f aca="false">C2415</f>
        <v>40749</v>
      </c>
      <c r="CM2415" s="13" t="n">
        <f aca="false">CN2415/CN2414-1</f>
        <v>-0.00557289344627732</v>
      </c>
      <c r="CN2415" s="76" t="n">
        <v>133.83</v>
      </c>
      <c r="CO2415" s="13" t="n">
        <f aca="false">CN2415/CN2410-1</f>
        <v>0.0246535487328687</v>
      </c>
      <c r="CY2415" s="4" t="n">
        <v>133.3</v>
      </c>
      <c r="CZ2415" s="4" t="n">
        <v>133.83</v>
      </c>
      <c r="DA2415" s="33" t="n">
        <f aca="false">CZ2415-CN2415</f>
        <v>0</v>
      </c>
      <c r="DB2415" s="16" t="n">
        <f aca="false">CZ2415/CY2415-1</f>
        <v>0.00397599399849957</v>
      </c>
      <c r="DC2415" s="15" t="n">
        <f aca="false">CY2415/CZ2414-1</f>
        <v>-0.00951107148164665</v>
      </c>
      <c r="DD2415" s="15" t="n">
        <f aca="false">CZ2415/CZ2414-1</f>
        <v>-0.00557289344627732</v>
      </c>
      <c r="DE2415" s="34" t="str">
        <f aca="false">IF(CW2415=0,"",-DC2415*CS2415)</f>
        <v/>
      </c>
      <c r="DY2415" s="6"/>
      <c r="EB2415" s="6" t="n">
        <f aca="false">CL2415</f>
        <v>40749</v>
      </c>
      <c r="EC2415" s="13" t="n">
        <f aca="false">SUM(CM2413:CM2415)</f>
        <v>0.00896739062222163</v>
      </c>
    </row>
    <row r="2416" customFormat="false" ht="15" hidden="false" customHeight="false" outlineLevel="0" collapsed="false">
      <c r="A2416" s="0" t="n">
        <f aca="false">IF(FR2416=1,CZ2416,0)</f>
        <v>0</v>
      </c>
      <c r="C2416" s="6" t="n">
        <v>40750</v>
      </c>
      <c r="D2416" s="0" t="n">
        <f aca="false">IF(E2416&gt;E2415,1,0)</f>
        <v>1</v>
      </c>
      <c r="E2416" s="46" t="n">
        <v>128.4489</v>
      </c>
      <c r="F2416" s="46" t="n">
        <v>131.8708</v>
      </c>
      <c r="G2416" s="46" t="n">
        <v>131.3067</v>
      </c>
      <c r="H2416" s="46" t="n">
        <v>131.1124</v>
      </c>
      <c r="I2416" s="46" t="n">
        <v>132.668</v>
      </c>
      <c r="J2416" s="47" t="str">
        <f aca="false">IF(MIN(E2416:I2416)=E2416,$E$2,IF(MIN(E2416:I2416)=F2416,$F$2,IF(MIN(E2416:I2416)=G2416,$G$2,IF(MIN(E2416:I2416)=H2416,$H$2,IF(MIN(E2416:I2416)=I2416,$I$2)))))</f>
        <v>200D</v>
      </c>
      <c r="K2416" s="47" t="str">
        <f aca="false">IF(MAX(E2416:I2416)=E2416,$E$2,IF(MAX(E2416:I2416)=F2416,$F$2,IF(MAX(E2416:I2416)=G2416,$G$2,IF(MAX(E2416:I2416)=H2416,$H$2,IF(MAX(E2416:I2416)=I2416,$I$2)))))</f>
        <v>10D</v>
      </c>
      <c r="L2416" s="4" t="n">
        <f aca="false">IF(MAX(E2416:I2416)=H2416,1,0)</f>
        <v>0</v>
      </c>
      <c r="M2416" s="4" t="n">
        <f aca="false">IF(MAX(E2416:I2416)=I2416,1,0)</f>
        <v>1</v>
      </c>
      <c r="O2416" s="4" t="n">
        <f aca="false">IF(CN2416&gt;E2416,1,0)</f>
        <v>1</v>
      </c>
      <c r="P2416" s="4" t="n">
        <f aca="false">IF(CN2416&gt;F2416,1,0)</f>
        <v>1</v>
      </c>
      <c r="Q2416" s="4" t="n">
        <f aca="false">IF(CN2416&gt;G2416,1,0)</f>
        <v>1</v>
      </c>
      <c r="R2416" s="4" t="n">
        <f aca="false">IF(CN2416&gt;H2416,1,0)</f>
        <v>1</v>
      </c>
      <c r="S2416" s="4" t="n">
        <f aca="false">IF(CN2416&gt;I2416,1,0)</f>
        <v>1</v>
      </c>
      <c r="T2416" s="25" t="n">
        <f aca="false">IF(AND(AND(R2416=0,S2416=0,Q2416=0),OR(S2415=1,S2414=1,S2413=1)),1,0)</f>
        <v>0</v>
      </c>
      <c r="U2416" s="13" t="n">
        <f aca="false">SUM(CM2415:CM2416)</f>
        <v>-0.00930897653676521</v>
      </c>
      <c r="AV2416" s="0"/>
      <c r="AW2416" s="55" t="n">
        <f aca="false">IF(EC2416&gt;$AW$2,1,0)</f>
        <v>0</v>
      </c>
      <c r="AX2416" s="0" t="n">
        <f aca="false">IF(AND(I2416&gt;G2416,I2415&lt;G2415),1,IF(OR(AND(I2416&gt;F2416,I2415&lt;F2415),AND(I2416&gt;E2416,I2415&lt;E2415)),1,0))</f>
        <v>0</v>
      </c>
      <c r="AY2416" s="0" t="n">
        <f aca="false">IF(K2415="10D",1,0)</f>
        <v>1</v>
      </c>
      <c r="AZ2416" s="0" t="n">
        <f aca="false">IF(AND(I2416&gt;G2416,I2415&lt;G2415,I2416&gt;F2416,I2415&gt;F2415,I2416&gt;E2416,I2415&gt;E2415),1,0)</f>
        <v>0</v>
      </c>
      <c r="BA2416" s="56" t="n">
        <f aca="false">IF(G2416&gt;H2416,1,0)</f>
        <v>1</v>
      </c>
      <c r="BB2416" s="56" t="n">
        <f aca="false">IF(I2416&lt;F2416,1,0)</f>
        <v>0</v>
      </c>
      <c r="BC2416" s="0" t="n">
        <f aca="false">IF(AND(SUM(AW2415:AX2415)=2,AY2416=1),1,IF(SUM(AX2414:AX2416)=0,0,IF(AND(OR(AW2414=1,AX2414=1),OR(AW2415=1,AX2415=1),AY2416=1),1,IF(AND(SUM(AW2416:AY2416)=2,SUM(AW2414:AX2414)=2,AX2414=1),1,0))))</f>
        <v>0</v>
      </c>
      <c r="BD2416" s="57" t="str">
        <f aca="false">IF(AND(SUM(BC2414:BC2416)&gt;=1,BA2416=1,SUM(AZ2411:AZ2416)&gt;=1),1,IF(BC2416=0,"",IF(AND(BC2416=1,AZ2416=0,AZ2415=0,AZ2414=0),1,IF(AND(BC2416=1,OR(AZ2416=1,AZ2415=1,AZ2414)),IF(BA2416=1,1,0)))))</f>
        <v/>
      </c>
      <c r="BE2416" s="50" t="str">
        <f aca="false">IF(AND(BD2416=1,BD2415=1),0,IF(BD2416=1,SUM(CM2417:CM2455),""))</f>
        <v/>
      </c>
      <c r="BF2416" s="20" t="str">
        <f aca="false">IF(AND(BB2416=1,BB2415=1,BE2375&lt;&gt;0),"",IF(AND(BB2415=0,BB2416=1),BF2415,IF(AND(BB2416=1,BB2415=1),BF2415,IF(AND(BF2415="",BE2415="",OR(BD2415=0,BD2415="")),"",IF(AND(BF2415="",BE2376=0),"",IF(AND(BE2376&lt;&gt;"",BF2415=BE2376),"",IF(AND(BD2415=1,BE2415&lt;&gt;0),CM2416,IF(BF2415&lt;&gt;0,BF2415+CM2416,IF(BF2415="","")))))))))</f>
        <v/>
      </c>
      <c r="BH2416" s="50"/>
      <c r="BI2416" s="0"/>
      <c r="BU2416" s="0"/>
      <c r="BZ2416" s="49"/>
      <c r="CG2416" s="13"/>
      <c r="CH2416" s="40"/>
      <c r="CI2416" s="13"/>
      <c r="CL2416" s="6" t="n">
        <f aca="false">C2416</f>
        <v>40750</v>
      </c>
      <c r="CM2416" s="13" t="n">
        <f aca="false">CN2416/CN2415-1</f>
        <v>-0.0037360830904879</v>
      </c>
      <c r="CN2416" s="76" t="n">
        <v>133.33</v>
      </c>
      <c r="CO2416" s="13" t="n">
        <f aca="false">CN2416/CN2411-1</f>
        <v>0.00452045505914289</v>
      </c>
      <c r="CY2416" s="4" t="n">
        <v>133.74</v>
      </c>
      <c r="CZ2416" s="4" t="n">
        <v>133.33</v>
      </c>
      <c r="DA2416" s="33" t="n">
        <f aca="false">CZ2416-CN2416</f>
        <v>0</v>
      </c>
      <c r="DB2416" s="16" t="n">
        <f aca="false">CZ2416/CY2416-1</f>
        <v>-0.00306564976820689</v>
      </c>
      <c r="DC2416" s="15" t="n">
        <f aca="false">CY2416/CZ2415-1</f>
        <v>-0.00067249495628785</v>
      </c>
      <c r="DD2416" s="15" t="n">
        <f aca="false">CZ2416/CZ2415-1</f>
        <v>-0.0037360830904879</v>
      </c>
      <c r="DE2416" s="34" t="str">
        <f aca="false">IF(CW2416=0,"",-DC2416*CS2416)</f>
        <v/>
      </c>
      <c r="DY2416" s="6"/>
      <c r="EB2416" s="6" t="n">
        <f aca="false">CL2416</f>
        <v>40750</v>
      </c>
      <c r="EC2416" s="13" t="n">
        <f aca="false">SUM(CM2414:CM2416)</f>
        <v>-0.00863978180109715</v>
      </c>
    </row>
    <row r="2417" customFormat="false" ht="15" hidden="false" customHeight="false" outlineLevel="0" collapsed="false">
      <c r="A2417" s="56" t="n">
        <f aca="false">IF(FR2417=1,CZ2417,0)</f>
        <v>0</v>
      </c>
      <c r="B2417" s="56"/>
      <c r="C2417" s="66" t="n">
        <v>40751</v>
      </c>
      <c r="D2417" s="56" t="n">
        <f aca="false">IF(E2417&gt;E2416,1,0)</f>
        <v>1</v>
      </c>
      <c r="E2417" s="67" t="n">
        <v>128.5187</v>
      </c>
      <c r="F2417" s="67" t="n">
        <v>131.8521</v>
      </c>
      <c r="G2417" s="67" t="n">
        <v>131.2549</v>
      </c>
      <c r="H2417" s="67" t="n">
        <v>131.155</v>
      </c>
      <c r="I2417" s="67" t="n">
        <v>132.544</v>
      </c>
      <c r="J2417" s="47" t="str">
        <f aca="false">IF(MIN(E2417:I2417)=E2417,$E$2,IF(MIN(E2417:I2417)=F2417,$F$2,IF(MIN(E2417:I2417)=G2417,$G$2,IF(MIN(E2417:I2417)=H2417,$H$2,IF(MIN(E2417:I2417)=I2417,$I$2)))))</f>
        <v>200D</v>
      </c>
      <c r="K2417" s="68" t="str">
        <f aca="false">IF(MAX(E2417:I2417)=E2417,$E$2,IF(MAX(E2417:I2417)=F2417,$F$2,IF(MAX(E2417:I2417)=G2417,$G$2,IF(MAX(E2417:I2417)=H2417,$H$2,IF(MAX(E2417:I2417)=I2417,$I$2)))))</f>
        <v>10D</v>
      </c>
      <c r="L2417" s="56" t="n">
        <f aca="false">IF(MAX(E2417:I2417)=H2417,1,0)</f>
        <v>0</v>
      </c>
      <c r="M2417" s="56" t="n">
        <f aca="false">IF(MAX(E2417:I2417)=I2417,1,0)</f>
        <v>1</v>
      </c>
      <c r="N2417" s="56"/>
      <c r="O2417" s="56" t="n">
        <f aca="false">IF(CN2417&gt;E2417,1,0)</f>
        <v>1</v>
      </c>
      <c r="P2417" s="56" t="n">
        <f aca="false">IF(CN2417&gt;F2417,1,0)</f>
        <v>0</v>
      </c>
      <c r="Q2417" s="56" t="n">
        <f aca="false">IF(CN2417&gt;G2417,1,0)</f>
        <v>0</v>
      </c>
      <c r="R2417" s="56" t="n">
        <f aca="false">IF(CN2417&gt;H2417,1,0)</f>
        <v>0</v>
      </c>
      <c r="S2417" s="56" t="n">
        <f aca="false">IF(CN2417&gt;I2417,1,0)</f>
        <v>0</v>
      </c>
      <c r="T2417" s="69" t="n">
        <f aca="false">IF(AND(AND(R2417=0,S2417=0,Q2417=0),OR(S2416=1,S2415=1,S2414=1)),1,0)</f>
        <v>1</v>
      </c>
      <c r="U2417" s="70" t="n">
        <f aca="false">SUM(CM2416:CM2417)</f>
        <v>-0.0242115949782852</v>
      </c>
      <c r="AV2417" s="0"/>
      <c r="AW2417" s="55" t="n">
        <f aca="false">IF(EC2417&gt;$AW$2,1,0)</f>
        <v>0</v>
      </c>
      <c r="AX2417" s="0" t="n">
        <f aca="false">IF(AND(I2417&gt;G2417,I2416&lt;G2416),1,IF(OR(AND(I2417&gt;F2417,I2416&lt;F2416),AND(I2417&gt;E2417,I2416&lt;E2416)),1,0))</f>
        <v>0</v>
      </c>
      <c r="AY2417" s="0" t="n">
        <f aca="false">IF(K2416="10D",1,0)</f>
        <v>1</v>
      </c>
      <c r="AZ2417" s="0" t="n">
        <f aca="false">IF(AND(I2417&gt;G2417,I2416&lt;G2416,I2417&gt;F2417,I2416&gt;F2416,I2417&gt;E2417,I2416&gt;E2416),1,0)</f>
        <v>0</v>
      </c>
      <c r="BA2417" s="56" t="n">
        <f aca="false">IF(G2417&gt;H2417,1,0)</f>
        <v>1</v>
      </c>
      <c r="BB2417" s="56" t="n">
        <f aca="false">IF(I2417&lt;F2417,1,0)</f>
        <v>0</v>
      </c>
      <c r="BC2417" s="0" t="n">
        <f aca="false">IF(AND(SUM(AW2416:AX2416)=2,AY2417=1),1,IF(SUM(AX2415:AX2417)=0,0,IF(AND(OR(AW2415=1,AX2415=1),OR(AW2416=1,AX2416=1),AY2417=1),1,IF(AND(SUM(AW2417:AY2417)=2,SUM(AW2415:AX2415)=2,AX2415=1),1,0))))</f>
        <v>0</v>
      </c>
      <c r="BD2417" s="57" t="str">
        <f aca="false">IF(AND(SUM(BC2415:BC2417)&gt;=1,BA2417=1,SUM(AZ2412:AZ2417)&gt;=1),1,IF(BC2417=0,"",IF(AND(BC2417=1,AZ2417=0,AZ2416=0,AZ2415=0),1,IF(AND(BC2417=1,OR(AZ2417=1,AZ2416=1,AZ2415)),IF(BA2417=1,1,0)))))</f>
        <v/>
      </c>
      <c r="BE2417" s="50" t="str">
        <f aca="false">IF(AND(BD2417=1,BD2416=1),0,IF(BD2417=1,SUM(CM2418:CM2456),""))</f>
        <v/>
      </c>
      <c r="BF2417" s="20" t="str">
        <f aca="false">IF(AND(BB2417=1,BB2416=1,BE2376&lt;&gt;0),"",IF(AND(BB2416=0,BB2417=1),BF2416,IF(AND(BB2417=1,BB2416=1),BF2416,IF(AND(BF2416="",BE2416="",OR(BD2416=0,BD2416="")),"",IF(AND(BF2416="",BE2377=0),"",IF(AND(BE2377&lt;&gt;"",BF2416=BE2377),"",IF(AND(BD2416=1,BE2416&lt;&gt;0),CM2417,IF(BF2416&lt;&gt;0,BF2416+CM2417,IF(BF2416="","")))))))))</f>
        <v/>
      </c>
      <c r="BH2417" s="50"/>
      <c r="BI2417" s="0"/>
      <c r="BU2417" s="0"/>
      <c r="BZ2417" s="49"/>
      <c r="CG2417" s="13"/>
      <c r="CH2417" s="40"/>
      <c r="CI2417" s="13"/>
      <c r="CL2417" s="66" t="n">
        <f aca="false">C2417</f>
        <v>40751</v>
      </c>
      <c r="CM2417" s="70" t="n">
        <f aca="false">CN2417/CN2416-1</f>
        <v>-0.0204755118877973</v>
      </c>
      <c r="CN2417" s="76" t="n">
        <v>130.6</v>
      </c>
      <c r="CO2417" s="70" t="n">
        <f aca="false">CN2417/CN2412-1</f>
        <v>-0.0154542027892952</v>
      </c>
      <c r="CX2417" s="56"/>
      <c r="CY2417" s="4" t="n">
        <v>132.59</v>
      </c>
      <c r="CZ2417" s="4" t="n">
        <v>130.6</v>
      </c>
      <c r="DA2417" s="71" t="n">
        <f aca="false">CZ2417-CN2417</f>
        <v>0</v>
      </c>
      <c r="DB2417" s="72" t="n">
        <f aca="false">CZ2417/CY2417-1</f>
        <v>-0.0150086733539483</v>
      </c>
      <c r="DC2417" s="73" t="n">
        <f aca="false">CY2417/CZ2416-1</f>
        <v>-0.00555013875346888</v>
      </c>
      <c r="DD2417" s="73" t="n">
        <f aca="false">CZ2417/CZ2416-1</f>
        <v>-0.0204755118877973</v>
      </c>
      <c r="DE2417" s="74" t="str">
        <f aca="false">IF(CW2417=0,"",-DC2417*CS2417)</f>
        <v/>
      </c>
      <c r="DY2417" s="6"/>
      <c r="EB2417" s="6" t="n">
        <f aca="false">CL2417</f>
        <v>40751</v>
      </c>
      <c r="EC2417" s="13" t="n">
        <f aca="false">SUM(CM2415:CM2417)</f>
        <v>-0.0297844884245625</v>
      </c>
    </row>
    <row r="2418" customFormat="false" ht="15" hidden="false" customHeight="false" outlineLevel="0" collapsed="false">
      <c r="A2418" s="0" t="n">
        <f aca="false">IF(FR2418=1,CZ2418,0)</f>
        <v>0</v>
      </c>
      <c r="C2418" s="6" t="n">
        <v>40752</v>
      </c>
      <c r="D2418" s="0" t="n">
        <f aca="false">IF(E2418&gt;E2417,1,0)</f>
        <v>1</v>
      </c>
      <c r="E2418" s="46" t="n">
        <v>128.5847</v>
      </c>
      <c r="F2418" s="46" t="n">
        <v>131.84</v>
      </c>
      <c r="G2418" s="46" t="n">
        <v>131.1959</v>
      </c>
      <c r="H2418" s="46" t="n">
        <v>131.2617</v>
      </c>
      <c r="I2418" s="46" t="n">
        <v>132.473</v>
      </c>
      <c r="J2418" s="47" t="str">
        <f aca="false">IF(MIN(E2418:I2418)=E2418,$E$2,IF(MIN(E2418:I2418)=F2418,$F$2,IF(MIN(E2418:I2418)=G2418,$G$2,IF(MIN(E2418:I2418)=H2418,$H$2,IF(MIN(E2418:I2418)=I2418,$I$2)))))</f>
        <v>200D</v>
      </c>
      <c r="K2418" s="47" t="str">
        <f aca="false">IF(MAX(E2418:I2418)=E2418,$E$2,IF(MAX(E2418:I2418)=F2418,$F$2,IF(MAX(E2418:I2418)=G2418,$G$2,IF(MAX(E2418:I2418)=H2418,$H$2,IF(MAX(E2418:I2418)=I2418,$I$2)))))</f>
        <v>10D</v>
      </c>
      <c r="L2418" s="4" t="n">
        <f aca="false">IF(MAX(E2418:I2418)=H2418,1,0)</f>
        <v>0</v>
      </c>
      <c r="M2418" s="4" t="n">
        <f aca="false">IF(MAX(E2418:I2418)=I2418,1,0)</f>
        <v>1</v>
      </c>
      <c r="O2418" s="4" t="n">
        <f aca="false">IF(CN2418&gt;E2418,1,0)</f>
        <v>1</v>
      </c>
      <c r="P2418" s="4" t="n">
        <f aca="false">IF(CN2418&gt;F2418,1,0)</f>
        <v>0</v>
      </c>
      <c r="Q2418" s="4" t="n">
        <f aca="false">IF(CN2418&gt;G2418,1,0)</f>
        <v>0</v>
      </c>
      <c r="R2418" s="4" t="n">
        <f aca="false">IF(CN2418&gt;H2418,1,0)</f>
        <v>0</v>
      </c>
      <c r="S2418" s="4" t="n">
        <f aca="false">IF(CN2418&gt;I2418,1,0)</f>
        <v>0</v>
      </c>
      <c r="T2418" s="25" t="n">
        <f aca="false">IF(AND(AND(R2418=0,S2418=0,Q2418=0),OR(S2417=1,S2416=1,S2415=1)),1,0)</f>
        <v>1</v>
      </c>
      <c r="U2418" s="13" t="n">
        <f aca="false">SUM(CM2417:CM2418)</f>
        <v>-0.0233851596672766</v>
      </c>
      <c r="AV2418" s="0"/>
      <c r="AW2418" s="55" t="n">
        <f aca="false">IF(EC2418&gt;$AW$2,1,0)</f>
        <v>0</v>
      </c>
      <c r="AX2418" s="0" t="n">
        <f aca="false">IF(AND(I2418&gt;G2418,I2417&lt;G2417),1,IF(OR(AND(I2418&gt;F2418,I2417&lt;F2417),AND(I2418&gt;E2418,I2417&lt;E2417)),1,0))</f>
        <v>0</v>
      </c>
      <c r="AY2418" s="0" t="n">
        <f aca="false">IF(K2417="10D",1,0)</f>
        <v>1</v>
      </c>
      <c r="AZ2418" s="0" t="n">
        <f aca="false">IF(AND(I2418&gt;G2418,I2417&lt;G2417,I2418&gt;F2418,I2417&gt;F2417,I2418&gt;E2418,I2417&gt;E2417),1,0)</f>
        <v>0</v>
      </c>
      <c r="BA2418" s="56" t="n">
        <f aca="false">IF(G2418&gt;H2418,1,0)</f>
        <v>0</v>
      </c>
      <c r="BB2418" s="56" t="n">
        <f aca="false">IF(I2418&lt;F2418,1,0)</f>
        <v>0</v>
      </c>
      <c r="BC2418" s="0" t="n">
        <f aca="false">IF(AND(SUM(AW2417:AX2417)=2,AY2418=1),1,IF(SUM(AX2416:AX2418)=0,0,IF(AND(OR(AW2416=1,AX2416=1),OR(AW2417=1,AX2417=1),AY2418=1),1,IF(AND(SUM(AW2418:AY2418)=2,SUM(AW2416:AX2416)=2,AX2416=1),1,0))))</f>
        <v>0</v>
      </c>
      <c r="BD2418" s="57" t="str">
        <f aca="false">IF(AND(SUM(BC2416:BC2418)&gt;=1,BA2418=1,SUM(AZ2413:AZ2418)&gt;=1),1,IF(BC2418=0,"",IF(AND(BC2418=1,AZ2418=0,AZ2417=0,AZ2416=0),1,IF(AND(BC2418=1,OR(AZ2418=1,AZ2417=1,AZ2416)),IF(BA2418=1,1,0)))))</f>
        <v/>
      </c>
      <c r="BE2418" s="50" t="str">
        <f aca="false">IF(AND(BD2418=1,BD2417=1),0,IF(BD2418=1,SUM(CM2419:CM2457),""))</f>
        <v/>
      </c>
      <c r="BF2418" s="20" t="str">
        <f aca="false">IF(AND(BB2418=1,BB2417=1,BE2377&lt;&gt;0),"",IF(AND(BB2417=0,BB2418=1),BF2417,IF(AND(BB2418=1,BB2417=1),BF2417,IF(AND(BF2417="",BE2417="",OR(BD2417=0,BD2417="")),"",IF(AND(BF2417="",BE2378=0),"",IF(AND(BE2378&lt;&gt;"",BF2417=BE2378),"",IF(AND(BD2417=1,BE2417&lt;&gt;0),CM2418,IF(BF2417&lt;&gt;0,BF2417+CM2418,IF(BF2417="","")))))))))</f>
        <v/>
      </c>
      <c r="BH2418" s="50"/>
      <c r="BI2418" s="0"/>
      <c r="BU2418" s="0"/>
      <c r="BZ2418" s="49"/>
      <c r="CG2418" s="13"/>
      <c r="CH2418" s="40"/>
      <c r="CI2418" s="13"/>
      <c r="CL2418" s="6" t="n">
        <f aca="false">C2418</f>
        <v>40752</v>
      </c>
      <c r="CM2418" s="13" t="n">
        <f aca="false">CN2418/CN2417-1</f>
        <v>-0.00290964777947933</v>
      </c>
      <c r="CN2418" s="76" t="n">
        <v>130.22</v>
      </c>
      <c r="CO2418" s="13" t="n">
        <f aca="false">CN2418/CN2413-1</f>
        <v>-0.031749572458919</v>
      </c>
      <c r="CY2418" s="4" t="n">
        <v>130.6</v>
      </c>
      <c r="CZ2418" s="4" t="n">
        <v>130.22</v>
      </c>
      <c r="DA2418" s="33" t="n">
        <f aca="false">CZ2418-CN2418</f>
        <v>0</v>
      </c>
      <c r="DB2418" s="16" t="n">
        <f aca="false">CZ2418/CY2418-1</f>
        <v>-0.00290964777947933</v>
      </c>
      <c r="DC2418" s="15" t="n">
        <f aca="false">CY2418/CZ2417-1</f>
        <v>0</v>
      </c>
      <c r="DD2418" s="15" t="n">
        <f aca="false">CZ2418/CZ2417-1</f>
        <v>-0.00290964777947933</v>
      </c>
      <c r="DE2418" s="34" t="str">
        <f aca="false">IF(CW2418=0,"",-DC2418*CS2418)</f>
        <v/>
      </c>
      <c r="DY2418" s="6"/>
      <c r="EB2418" s="6" t="n">
        <f aca="false">CL2418</f>
        <v>40752</v>
      </c>
      <c r="EC2418" s="13" t="n">
        <f aca="false">SUM(CM2416:CM2418)</f>
        <v>-0.0271212427577645</v>
      </c>
    </row>
    <row r="2419" customFormat="false" ht="15" hidden="false" customHeight="false" outlineLevel="0" collapsed="false">
      <c r="A2419" s="0" t="n">
        <f aca="false">IF(FR2419=1,CZ2419,0)</f>
        <v>0</v>
      </c>
      <c r="C2419" s="6" t="n">
        <v>40753</v>
      </c>
      <c r="D2419" s="0" t="n">
        <f aca="false">IF(E2419&gt;E2418,1,0)</f>
        <v>1</v>
      </c>
      <c r="E2419" s="46" t="n">
        <v>128.6418</v>
      </c>
      <c r="F2419" s="46" t="n">
        <v>131.8075</v>
      </c>
      <c r="G2419" s="46" t="n">
        <v>131.0953</v>
      </c>
      <c r="H2419" s="46" t="n">
        <v>131.3294</v>
      </c>
      <c r="I2419" s="46" t="n">
        <v>132.237</v>
      </c>
      <c r="J2419" s="47" t="str">
        <f aca="false">IF(MIN(E2419:I2419)=E2419,$E$2,IF(MIN(E2419:I2419)=F2419,$F$2,IF(MIN(E2419:I2419)=G2419,$G$2,IF(MIN(E2419:I2419)=H2419,$H$2,IF(MIN(E2419:I2419)=I2419,$I$2)))))</f>
        <v>200D</v>
      </c>
      <c r="K2419" s="47" t="str">
        <f aca="false">IF(MAX(E2419:I2419)=E2419,$E$2,IF(MAX(E2419:I2419)=F2419,$F$2,IF(MAX(E2419:I2419)=G2419,$G$2,IF(MAX(E2419:I2419)=H2419,$H$2,IF(MAX(E2419:I2419)=I2419,$I$2)))))</f>
        <v>10D</v>
      </c>
      <c r="L2419" s="4" t="n">
        <f aca="false">IF(MAX(E2419:I2419)=H2419,1,0)</f>
        <v>0</v>
      </c>
      <c r="M2419" s="4" t="n">
        <f aca="false">IF(MAX(E2419:I2419)=I2419,1,0)</f>
        <v>1</v>
      </c>
      <c r="O2419" s="4" t="n">
        <f aca="false">IF(CN2419&gt;E2419,1,0)</f>
        <v>1</v>
      </c>
      <c r="P2419" s="4" t="n">
        <f aca="false">IF(CN2419&gt;F2419,1,0)</f>
        <v>0</v>
      </c>
      <c r="Q2419" s="4" t="n">
        <f aca="false">IF(CN2419&gt;G2419,1,0)</f>
        <v>0</v>
      </c>
      <c r="R2419" s="4" t="n">
        <f aca="false">IF(CN2419&gt;H2419,1,0)</f>
        <v>0</v>
      </c>
      <c r="S2419" s="4" t="n">
        <f aca="false">IF(CN2419&gt;I2419,1,0)</f>
        <v>0</v>
      </c>
      <c r="T2419" s="25" t="n">
        <f aca="false">IF(AND(AND(R2419=0,S2419=0,Q2419=0),OR(S2418=1,S2417=1,S2416=1)),1,0)</f>
        <v>1</v>
      </c>
      <c r="U2419" s="13" t="n">
        <f aca="false">SUM(CM2418:CM2419)</f>
        <v>-0.00974423540042835</v>
      </c>
      <c r="AV2419" s="0"/>
      <c r="AW2419" s="55" t="n">
        <f aca="false">IF(EC2419&gt;$AW$2,1,0)</f>
        <v>0</v>
      </c>
      <c r="AX2419" s="0" t="n">
        <f aca="false">IF(AND(I2419&gt;G2419,I2418&lt;G2418),1,IF(OR(AND(I2419&gt;F2419,I2418&lt;F2418),AND(I2419&gt;E2419,I2418&lt;E2418)),1,0))</f>
        <v>0</v>
      </c>
      <c r="AY2419" s="0" t="n">
        <f aca="false">IF(K2418="10D",1,0)</f>
        <v>1</v>
      </c>
      <c r="AZ2419" s="0" t="n">
        <f aca="false">IF(AND(I2419&gt;G2419,I2418&lt;G2418,I2419&gt;F2419,I2418&gt;F2418,I2419&gt;E2419,I2418&gt;E2418),1,0)</f>
        <v>0</v>
      </c>
      <c r="BA2419" s="56" t="n">
        <f aca="false">IF(G2419&gt;H2419,1,0)</f>
        <v>0</v>
      </c>
      <c r="BB2419" s="56" t="n">
        <f aca="false">IF(I2419&lt;F2419,1,0)</f>
        <v>0</v>
      </c>
      <c r="BC2419" s="0" t="n">
        <f aca="false">IF(AND(SUM(AW2418:AX2418)=2,AY2419=1),1,IF(SUM(AX2417:AX2419)=0,0,IF(AND(OR(AW2417=1,AX2417=1),OR(AW2418=1,AX2418=1),AY2419=1),1,IF(AND(SUM(AW2419:AY2419)=2,SUM(AW2417:AX2417)=2,AX2417=1),1,0))))</f>
        <v>0</v>
      </c>
      <c r="BD2419" s="57" t="str">
        <f aca="false">IF(AND(SUM(BC2417:BC2419)&gt;=1,BA2419=1,SUM(AZ2414:AZ2419)&gt;=1),1,IF(BC2419=0,"",IF(AND(BC2419=1,AZ2419=0,AZ2418=0,AZ2417=0),1,IF(AND(BC2419=1,OR(AZ2419=1,AZ2418=1,AZ2417)),IF(BA2419=1,1,0)))))</f>
        <v/>
      </c>
      <c r="BE2419" s="50" t="str">
        <f aca="false">IF(AND(BD2419=1,BD2418=1),0,IF(BD2419=1,SUM(CM2420:CM2458),""))</f>
        <v/>
      </c>
      <c r="BF2419" s="20" t="str">
        <f aca="false">IF(AND(BB2419=1,BB2418=1,BE2378&lt;&gt;0),"",IF(AND(BB2418=0,BB2419=1),BF2418,IF(AND(BB2419=1,BB2418=1),BF2418,IF(AND(BF2418="",BE2418="",OR(BD2418=0,BD2418="")),"",IF(AND(BF2418="",BE2379=0),"",IF(AND(BE2379&lt;&gt;"",BF2418=BE2379),"",IF(AND(BD2418=1,BE2418&lt;&gt;0),CM2419,IF(BF2418&lt;&gt;0,BF2418+CM2419,IF(BF2418="","")))))))))</f>
        <v/>
      </c>
      <c r="BH2419" s="50"/>
      <c r="BI2419" s="0"/>
      <c r="BU2419" s="0"/>
      <c r="BZ2419" s="49"/>
      <c r="CG2419" s="13"/>
      <c r="CH2419" s="40"/>
      <c r="CI2419" s="13"/>
      <c r="CL2419" s="6" t="n">
        <f aca="false">C2419</f>
        <v>40753</v>
      </c>
      <c r="CM2419" s="13" t="n">
        <f aca="false">CN2419/CN2418-1</f>
        <v>-0.00683458762094902</v>
      </c>
      <c r="CN2419" s="76" t="n">
        <v>129.33</v>
      </c>
      <c r="CO2419" s="13" t="n">
        <f aca="false">CN2419/CN2414-1</f>
        <v>-0.0390102541239411</v>
      </c>
      <c r="CY2419" s="4" t="n">
        <v>128.91</v>
      </c>
      <c r="CZ2419" s="4" t="n">
        <v>129.33</v>
      </c>
      <c r="DA2419" s="33" t="n">
        <f aca="false">CZ2419-CN2419</f>
        <v>0</v>
      </c>
      <c r="DB2419" s="16" t="n">
        <f aca="false">CZ2419/CY2419-1</f>
        <v>0.0032580870374681</v>
      </c>
      <c r="DC2419" s="15" t="n">
        <f aca="false">CY2419/CZ2418-1</f>
        <v>-0.0100598986330825</v>
      </c>
      <c r="DD2419" s="15" t="n">
        <f aca="false">CZ2419/CZ2418-1</f>
        <v>-0.00683458762094902</v>
      </c>
      <c r="DE2419" s="34" t="str">
        <f aca="false">IF(CW2419=0,"",-DC2419*CS2419)</f>
        <v/>
      </c>
      <c r="DY2419" s="6"/>
      <c r="EB2419" s="6" t="n">
        <f aca="false">CL2419</f>
        <v>40753</v>
      </c>
      <c r="EC2419" s="13" t="n">
        <f aca="false">SUM(CM2417:CM2419)</f>
        <v>-0.0302197472882256</v>
      </c>
    </row>
    <row r="2420" customFormat="false" ht="15" hidden="false" customHeight="false" outlineLevel="0" collapsed="false">
      <c r="A2420" s="0" t="n">
        <f aca="false">IF(FR2420=1,CZ2420,0)</f>
        <v>0</v>
      </c>
      <c r="C2420" s="6" t="n">
        <v>40756</v>
      </c>
      <c r="D2420" s="0" t="n">
        <f aca="false">IF(E2420&gt;E2419,1,0)</f>
        <v>1</v>
      </c>
      <c r="E2420" s="46" t="n">
        <v>128.6984</v>
      </c>
      <c r="F2420" s="46" t="n">
        <v>131.7714</v>
      </c>
      <c r="G2420" s="46" t="n">
        <v>130.9773</v>
      </c>
      <c r="H2420" s="46" t="n">
        <v>131.387</v>
      </c>
      <c r="I2420" s="46" t="n">
        <v>132.054</v>
      </c>
      <c r="J2420" s="47" t="str">
        <f aca="false">IF(MIN(E2420:I2420)=E2420,$E$2,IF(MIN(E2420:I2420)=F2420,$F$2,IF(MIN(E2420:I2420)=G2420,$G$2,IF(MIN(E2420:I2420)=H2420,$H$2,IF(MIN(E2420:I2420)=I2420,$I$2)))))</f>
        <v>200D</v>
      </c>
      <c r="K2420" s="47" t="str">
        <f aca="false">IF(MAX(E2420:I2420)=E2420,$E$2,IF(MAX(E2420:I2420)=F2420,$F$2,IF(MAX(E2420:I2420)=G2420,$G$2,IF(MAX(E2420:I2420)=H2420,$H$2,IF(MAX(E2420:I2420)=I2420,$I$2)))))</f>
        <v>10D</v>
      </c>
      <c r="L2420" s="4" t="n">
        <f aca="false">IF(MAX(E2420:I2420)=H2420,1,0)</f>
        <v>0</v>
      </c>
      <c r="M2420" s="4" t="n">
        <f aca="false">IF(MAX(E2420:I2420)=I2420,1,0)</f>
        <v>1</v>
      </c>
      <c r="O2420" s="4" t="n">
        <f aca="false">IF(CN2420&gt;E2420,1,0)</f>
        <v>1</v>
      </c>
      <c r="P2420" s="4" t="n">
        <f aca="false">IF(CN2420&gt;F2420,1,0)</f>
        <v>0</v>
      </c>
      <c r="Q2420" s="4" t="n">
        <f aca="false">IF(CN2420&gt;G2420,1,0)</f>
        <v>0</v>
      </c>
      <c r="R2420" s="4" t="n">
        <f aca="false">IF(CN2420&gt;H2420,1,0)</f>
        <v>0</v>
      </c>
      <c r="S2420" s="4" t="n">
        <f aca="false">IF(CN2420&gt;I2420,1,0)</f>
        <v>0</v>
      </c>
      <c r="T2420" s="25" t="n">
        <f aca="false">IF(AND(AND(R2420=0,S2420=0,Q2420=0),OR(S2419=1,S2418=1,S2417=1)),1,0)</f>
        <v>0</v>
      </c>
      <c r="U2420" s="13" t="n">
        <f aca="false">SUM(CM2419:CM2420)</f>
        <v>-0.0110872745458699</v>
      </c>
      <c r="AV2420" s="0"/>
      <c r="AW2420" s="55" t="n">
        <f aca="false">IF(EC2420&gt;$AW$2,1,0)</f>
        <v>0</v>
      </c>
      <c r="AX2420" s="0" t="n">
        <f aca="false">IF(AND(I2420&gt;G2420,I2419&lt;G2419),1,IF(OR(AND(I2420&gt;F2420,I2419&lt;F2419),AND(I2420&gt;E2420,I2419&lt;E2419)),1,0))</f>
        <v>0</v>
      </c>
      <c r="AY2420" s="0" t="n">
        <f aca="false">IF(K2419="10D",1,0)</f>
        <v>1</v>
      </c>
      <c r="AZ2420" s="0" t="n">
        <f aca="false">IF(AND(I2420&gt;G2420,I2419&lt;G2419,I2420&gt;F2420,I2419&gt;F2419,I2420&gt;E2420,I2419&gt;E2419),1,0)</f>
        <v>0</v>
      </c>
      <c r="BA2420" s="56" t="n">
        <f aca="false">IF(G2420&gt;H2420,1,0)</f>
        <v>0</v>
      </c>
      <c r="BB2420" s="56" t="n">
        <f aca="false">IF(I2420&lt;F2420,1,0)</f>
        <v>0</v>
      </c>
      <c r="BC2420" s="0" t="n">
        <f aca="false">IF(AND(SUM(AW2419:AX2419)=2,AY2420=1),1,IF(SUM(AX2418:AX2420)=0,0,IF(AND(OR(AW2418=1,AX2418=1),OR(AW2419=1,AX2419=1),AY2420=1),1,IF(AND(SUM(AW2420:AY2420)=2,SUM(AW2418:AX2418)=2,AX2418=1),1,0))))</f>
        <v>0</v>
      </c>
      <c r="BD2420" s="57" t="str">
        <f aca="false">IF(AND(SUM(BC2418:BC2420)&gt;=1,BA2420=1,SUM(AZ2415:AZ2420)&gt;=1),1,IF(BC2420=0,"",IF(AND(BC2420=1,AZ2420=0,AZ2419=0,AZ2418=0),1,IF(AND(BC2420=1,OR(AZ2420=1,AZ2419=1,AZ2418)),IF(BA2420=1,1,0)))))</f>
        <v/>
      </c>
      <c r="BE2420" s="50" t="str">
        <f aca="false">IF(AND(BD2420=1,BD2419=1),0,IF(BD2420=1,SUM(CM2421:CM2459),""))</f>
        <v/>
      </c>
      <c r="BF2420" s="20" t="str">
        <f aca="false">IF(AND(BB2420=1,BB2419=1,BE2379&lt;&gt;0),"",IF(AND(BB2419=0,BB2420=1),BF2419,IF(AND(BB2420=1,BB2419=1),BF2419,IF(AND(BF2419="",BE2419="",OR(BD2419=0,BD2419="")),"",IF(AND(BF2419="",BE2380=0),"",IF(AND(BE2380&lt;&gt;"",BF2419=BE2380),"",IF(AND(BD2419=1,BE2419&lt;&gt;0),CM2420,IF(BF2419&lt;&gt;0,BF2419+CM2420,IF(BF2419="","")))))))))</f>
        <v/>
      </c>
      <c r="BH2420" s="50"/>
      <c r="BI2420" s="0"/>
      <c r="BU2420" s="0"/>
      <c r="BZ2420" s="49"/>
      <c r="CG2420" s="13"/>
      <c r="CH2420" s="40"/>
      <c r="CI2420" s="13"/>
      <c r="CL2420" s="6" t="n">
        <f aca="false">C2420</f>
        <v>40756</v>
      </c>
      <c r="CM2420" s="13" t="n">
        <f aca="false">CN2420/CN2419-1</f>
        <v>-0.00425268692492087</v>
      </c>
      <c r="CN2420" s="76" t="n">
        <v>128.78</v>
      </c>
      <c r="CO2420" s="13" t="n">
        <f aca="false">CN2420/CN2415-1</f>
        <v>-0.0377344392139282</v>
      </c>
      <c r="CY2420" s="4" t="n">
        <v>130.84</v>
      </c>
      <c r="CZ2420" s="4" t="n">
        <v>128.78</v>
      </c>
      <c r="DA2420" s="33" t="n">
        <f aca="false">CZ2420-CN2420</f>
        <v>0</v>
      </c>
      <c r="DB2420" s="16" t="n">
        <f aca="false">CZ2420/CY2420-1</f>
        <v>-0.0157444206664629</v>
      </c>
      <c r="DC2420" s="15" t="n">
        <f aca="false">CY2420/CZ2419-1</f>
        <v>0.0116755586484187</v>
      </c>
      <c r="DD2420" s="15" t="n">
        <f aca="false">CZ2420/CZ2419-1</f>
        <v>-0.00425268692492087</v>
      </c>
      <c r="DE2420" s="34" t="str">
        <f aca="false">IF(CW2420=0,"",-DC2420*CS2420)</f>
        <v/>
      </c>
      <c r="DY2420" s="6"/>
      <c r="EB2420" s="6" t="n">
        <f aca="false">CL2420</f>
        <v>40756</v>
      </c>
      <c r="EC2420" s="13" t="n">
        <f aca="false">SUM(CM2418:CM2420)</f>
        <v>-0.0139969223253492</v>
      </c>
    </row>
    <row r="2421" customFormat="false" ht="15" hidden="false" customHeight="false" outlineLevel="0" collapsed="false">
      <c r="A2421" s="0" t="n">
        <f aca="false">IF(FR2421=1,CZ2421,0)</f>
        <v>0</v>
      </c>
      <c r="C2421" s="6" t="n">
        <v>40757</v>
      </c>
      <c r="D2421" s="0" t="n">
        <f aca="false">IF(E2421&gt;E2420,1,0)</f>
        <v>1</v>
      </c>
      <c r="E2421" s="46" t="n">
        <v>128.7373</v>
      </c>
      <c r="F2421" s="46" t="n">
        <v>131.7269</v>
      </c>
      <c r="G2421" s="46" t="n">
        <v>130.8149</v>
      </c>
      <c r="H2421" s="46" t="n">
        <v>131.3134</v>
      </c>
      <c r="I2421" s="46" t="n">
        <v>131.33</v>
      </c>
      <c r="J2421" s="47" t="str">
        <f aca="false">IF(MIN(E2421:I2421)=E2421,$E$2,IF(MIN(E2421:I2421)=F2421,$F$2,IF(MIN(E2421:I2421)=G2421,$G$2,IF(MIN(E2421:I2421)=H2421,$H$2,IF(MIN(E2421:I2421)=I2421,$I$2)))))</f>
        <v>200D</v>
      </c>
      <c r="K2421" s="47" t="str">
        <f aca="false">IF(MAX(E2421:I2421)=E2421,$E$2,IF(MAX(E2421:I2421)=F2421,$F$2,IF(MAX(E2421:I2421)=G2421,$G$2,IF(MAX(E2421:I2421)=H2421,$H$2,IF(MAX(E2421:I2421)=I2421,$I$2)))))</f>
        <v>100D</v>
      </c>
      <c r="L2421" s="4" t="n">
        <f aca="false">IF(MAX(E2421:I2421)=H2421,1,0)</f>
        <v>0</v>
      </c>
      <c r="M2421" s="4" t="n">
        <f aca="false">IF(MAX(E2421:I2421)=I2421,1,0)</f>
        <v>0</v>
      </c>
      <c r="O2421" s="4" t="n">
        <f aca="false">IF(CN2421&gt;E2421,1,0)</f>
        <v>0</v>
      </c>
      <c r="P2421" s="4" t="n">
        <f aca="false">IF(CN2421&gt;F2421,1,0)</f>
        <v>0</v>
      </c>
      <c r="Q2421" s="4" t="n">
        <f aca="false">IF(CN2421&gt;G2421,1,0)</f>
        <v>0</v>
      </c>
      <c r="R2421" s="4" t="n">
        <f aca="false">IF(CN2421&gt;H2421,1,0)</f>
        <v>0</v>
      </c>
      <c r="S2421" s="4" t="n">
        <f aca="false">IF(CN2421&gt;I2421,1,0)</f>
        <v>0</v>
      </c>
      <c r="T2421" s="25" t="n">
        <f aca="false">IF(AND(AND(R2421=0,S2421=0,Q2421=0),OR(S2420=1,S2419=1,S2418=1)),1,0)</f>
        <v>0</v>
      </c>
      <c r="U2421" s="13" t="n">
        <f aca="false">SUM(CM2420:CM2421)</f>
        <v>-0.0298001321803953</v>
      </c>
      <c r="AV2421" s="0"/>
      <c r="AW2421" s="55" t="n">
        <f aca="false">IF(EC2421&gt;$AW$2,1,0)</f>
        <v>0</v>
      </c>
      <c r="AX2421" s="0" t="n">
        <f aca="false">IF(AND(I2421&gt;G2421,I2420&lt;G2420),1,IF(OR(AND(I2421&gt;F2421,I2420&lt;F2420),AND(I2421&gt;E2421,I2420&lt;E2420)),1,0))</f>
        <v>0</v>
      </c>
      <c r="AY2421" s="0" t="n">
        <f aca="false">IF(K2420="10D",1,0)</f>
        <v>1</v>
      </c>
      <c r="AZ2421" s="0" t="n">
        <f aca="false">IF(AND(I2421&gt;G2421,I2420&lt;G2420,I2421&gt;F2421,I2420&gt;F2420,I2421&gt;E2421,I2420&gt;E2420),1,0)</f>
        <v>0</v>
      </c>
      <c r="BA2421" s="56" t="n">
        <f aca="false">IF(G2421&gt;H2421,1,0)</f>
        <v>0</v>
      </c>
      <c r="BB2421" s="56" t="n">
        <f aca="false">IF(I2421&lt;F2421,1,0)</f>
        <v>1</v>
      </c>
      <c r="BC2421" s="0" t="n">
        <f aca="false">IF(AND(SUM(AW2420:AX2420)=2,AY2421=1),1,IF(SUM(AX2419:AX2421)=0,0,IF(AND(OR(AW2419=1,AX2419=1),OR(AW2420=1,AX2420=1),AY2421=1),1,IF(AND(SUM(AW2421:AY2421)=2,SUM(AW2419:AX2419)=2,AX2419=1),1,0))))</f>
        <v>0</v>
      </c>
      <c r="BD2421" s="57" t="str">
        <f aca="false">IF(AND(SUM(BC2419:BC2421)&gt;=1,BA2421=1,SUM(AZ2416:AZ2421)&gt;=1),1,IF(BC2421=0,"",IF(AND(BC2421=1,AZ2421=0,AZ2420=0,AZ2419=0),1,IF(AND(BC2421=1,OR(AZ2421=1,AZ2420=1,AZ2419)),IF(BA2421=1,1,0)))))</f>
        <v/>
      </c>
      <c r="BE2421" s="50" t="str">
        <f aca="false">IF(AND(BD2421=1,BD2420=1),0,IF(BD2421=1,SUM(CM2422:CM2460),""))</f>
        <v/>
      </c>
      <c r="BF2421" s="20" t="str">
        <f aca="false">IF(AND(BB2421=1,BB2420=1,BE2380&lt;&gt;0),"",IF(AND(BB2420=0,BB2421=1),BF2420,IF(AND(BB2421=1,BB2420=1),BF2420,IF(AND(BF2420="",BE2420="",OR(BD2420=0,BD2420="")),"",IF(AND(BF2420="",BE2381=0),"",IF(AND(BE2381&lt;&gt;"",BF2420=BE2381),"",IF(AND(BD2420=1,BE2420&lt;&gt;0),CM2421,IF(BF2420&lt;&gt;0,BF2420+CM2421,IF(BF2420="","")))))))))</f>
        <v/>
      </c>
      <c r="BH2421" s="50"/>
      <c r="BI2421" s="0"/>
      <c r="BU2421" s="0"/>
      <c r="BZ2421" s="49"/>
      <c r="CG2421" s="13"/>
      <c r="CH2421" s="40"/>
      <c r="CI2421" s="13"/>
      <c r="CL2421" s="6" t="n">
        <f aca="false">C2421</f>
        <v>40757</v>
      </c>
      <c r="CM2421" s="13" t="n">
        <f aca="false">CN2421/CN2420-1</f>
        <v>-0.0255474452554745</v>
      </c>
      <c r="CN2421" s="76" t="n">
        <v>125.49</v>
      </c>
      <c r="CO2421" s="13" t="n">
        <f aca="false">CN2421/CN2416-1</f>
        <v>-0.0588014700367511</v>
      </c>
      <c r="CY2421" s="4" t="n">
        <v>127.81</v>
      </c>
      <c r="CZ2421" s="4" t="n">
        <v>125.49</v>
      </c>
      <c r="DA2421" s="33" t="n">
        <f aca="false">CZ2421-CN2421</f>
        <v>0</v>
      </c>
      <c r="DB2421" s="16" t="n">
        <f aca="false">CZ2421/CY2421-1</f>
        <v>-0.0181519442923089</v>
      </c>
      <c r="DC2421" s="15" t="n">
        <f aca="false">CY2421/CZ2420-1</f>
        <v>-0.0075322255008542</v>
      </c>
      <c r="DD2421" s="15" t="n">
        <f aca="false">CZ2421/CZ2420-1</f>
        <v>-0.0255474452554745</v>
      </c>
      <c r="DE2421" s="34" t="str">
        <f aca="false">IF(CW2421=0,"",-DC2421*CS2421)</f>
        <v/>
      </c>
      <c r="DY2421" s="6"/>
      <c r="EB2421" s="6" t="n">
        <f aca="false">CL2421</f>
        <v>40757</v>
      </c>
      <c r="EC2421" s="13" t="n">
        <f aca="false">SUM(CM2419:CM2421)</f>
        <v>-0.0366347198013444</v>
      </c>
    </row>
    <row r="2422" customFormat="false" ht="15" hidden="false" customHeight="false" outlineLevel="0" collapsed="false">
      <c r="A2422" s="0" t="n">
        <f aca="false">IF(FR2422=1,CZ2422,0)</f>
        <v>0</v>
      </c>
      <c r="C2422" s="6" t="n">
        <v>40758</v>
      </c>
      <c r="D2422" s="0" t="n">
        <f aca="false">IF(E2422&gt;E2421,1,0)</f>
        <v>1</v>
      </c>
      <c r="E2422" s="46" t="n">
        <v>128.7768</v>
      </c>
      <c r="F2422" s="46" t="n">
        <v>131.6802</v>
      </c>
      <c r="G2422" s="46" t="n">
        <v>130.6971</v>
      </c>
      <c r="H2422" s="46" t="n">
        <v>131.204</v>
      </c>
      <c r="I2422" s="46" t="n">
        <v>130.682</v>
      </c>
      <c r="J2422" s="47" t="str">
        <f aca="false">IF(MIN(E2422:I2422)=E2422,$E$2,IF(MIN(E2422:I2422)=F2422,$F$2,IF(MIN(E2422:I2422)=G2422,$G$2,IF(MIN(E2422:I2422)=H2422,$H$2,IF(MIN(E2422:I2422)=I2422,$I$2)))))</f>
        <v>200D</v>
      </c>
      <c r="K2422" s="47" t="str">
        <f aca="false">IF(MAX(E2422:I2422)=E2422,$E$2,IF(MAX(E2422:I2422)=F2422,$F$2,IF(MAX(E2422:I2422)=G2422,$G$2,IF(MAX(E2422:I2422)=H2422,$H$2,IF(MAX(E2422:I2422)=I2422,$I$2)))))</f>
        <v>100D</v>
      </c>
      <c r="L2422" s="4" t="n">
        <f aca="false">IF(MAX(E2422:I2422)=H2422,1,0)</f>
        <v>0</v>
      </c>
      <c r="M2422" s="4" t="n">
        <f aca="false">IF(MAX(E2422:I2422)=I2422,1,0)</f>
        <v>0</v>
      </c>
      <c r="O2422" s="4" t="n">
        <f aca="false">IF(CN2422&gt;E2422,1,0)</f>
        <v>0</v>
      </c>
      <c r="P2422" s="4" t="n">
        <f aca="false">IF(CN2422&gt;F2422,1,0)</f>
        <v>0</v>
      </c>
      <c r="Q2422" s="4" t="n">
        <f aca="false">IF(CN2422&gt;G2422,1,0)</f>
        <v>0</v>
      </c>
      <c r="R2422" s="4" t="n">
        <f aca="false">IF(CN2422&gt;H2422,1,0)</f>
        <v>0</v>
      </c>
      <c r="S2422" s="4" t="n">
        <f aca="false">IF(CN2422&gt;I2422,1,0)</f>
        <v>0</v>
      </c>
      <c r="T2422" s="25" t="n">
        <f aca="false">IF(AND(AND(R2422=0,S2422=0,Q2422=0),OR(S2421=1,S2420=1,S2419=1)),1,0)</f>
        <v>0</v>
      </c>
      <c r="U2422" s="13" t="n">
        <f aca="false">SUM(CM2421:CM2422)</f>
        <v>-0.0201286867886643</v>
      </c>
      <c r="AV2422" s="0"/>
      <c r="AW2422" s="55" t="n">
        <f aca="false">IF(EC2422&gt;$AW$2,1,0)</f>
        <v>0</v>
      </c>
      <c r="AX2422" s="0" t="n">
        <f aca="false">IF(AND(I2422&gt;G2422,I2421&lt;G2421),1,IF(OR(AND(I2422&gt;F2422,I2421&lt;F2421),AND(I2422&gt;E2422,I2421&lt;E2421)),1,0))</f>
        <v>0</v>
      </c>
      <c r="AY2422" s="0" t="n">
        <f aca="false">IF(K2421="10D",1,0)</f>
        <v>0</v>
      </c>
      <c r="AZ2422" s="0" t="n">
        <f aca="false">IF(AND(I2422&gt;G2422,I2421&lt;G2421,I2422&gt;F2422,I2421&gt;F2421,I2422&gt;E2422,I2421&gt;E2421),1,0)</f>
        <v>0</v>
      </c>
      <c r="BA2422" s="56" t="n">
        <f aca="false">IF(G2422&gt;H2422,1,0)</f>
        <v>0</v>
      </c>
      <c r="BB2422" s="56" t="n">
        <f aca="false">IF(I2422&lt;F2422,1,0)</f>
        <v>1</v>
      </c>
      <c r="BC2422" s="0" t="n">
        <f aca="false">IF(AND(SUM(AW2421:AX2421)=2,AY2422=1),1,IF(SUM(AX2420:AX2422)=0,0,IF(AND(OR(AW2420=1,AX2420=1),OR(AW2421=1,AX2421=1),AY2422=1),1,IF(AND(SUM(AW2422:AY2422)=2,SUM(AW2420:AX2420)=2,AX2420=1),1,0))))</f>
        <v>0</v>
      </c>
      <c r="BD2422" s="57" t="str">
        <f aca="false">IF(AND(SUM(BC2420:BC2422)&gt;=1,BA2422=1,SUM(AZ2417:AZ2422)&gt;=1),1,IF(BC2422=0,"",IF(AND(BC2422=1,AZ2422=0,AZ2421=0,AZ2420=0),1,IF(AND(BC2422=1,OR(AZ2422=1,AZ2421=1,AZ2420)),IF(BA2422=1,1,0)))))</f>
        <v/>
      </c>
      <c r="BE2422" s="50" t="str">
        <f aca="false">IF(AND(BD2422=1,BD2421=1),0,IF(BD2422=1,SUM(CM2423:CM2461),""))</f>
        <v/>
      </c>
      <c r="BF2422" s="20" t="str">
        <f aca="false">IF(AND(BB2422=1,BB2421=1,BE2381&lt;&gt;0),"",IF(AND(BB2421=0,BB2422=1),BF2421,IF(AND(BB2422=1,BB2421=1),BF2421,IF(AND(BF2421="",BE2421="",OR(BD2421=0,BD2421="")),"",IF(AND(BF2421="",BE2382=0),"",IF(AND(BE2382&lt;&gt;"",BF2421=BE2382),"",IF(AND(BD2421=1,BE2421&lt;&gt;0),CM2422,IF(BF2421&lt;&gt;0,BF2421+CM2422,IF(BF2421="","")))))))))</f>
        <v/>
      </c>
      <c r="BH2422" s="50"/>
      <c r="BI2422" s="0"/>
      <c r="BU2422" s="51"/>
      <c r="BZ2422" s="49"/>
      <c r="CG2422" s="13"/>
      <c r="CH2422" s="40"/>
      <c r="CI2422" s="13"/>
      <c r="CL2422" s="6" t="n">
        <f aca="false">C2422</f>
        <v>40758</v>
      </c>
      <c r="CM2422" s="13" t="n">
        <f aca="false">CN2422/CN2421-1</f>
        <v>0.00541875846681017</v>
      </c>
      <c r="CN2422" s="76" t="n">
        <v>126.17</v>
      </c>
      <c r="CO2422" s="13" t="n">
        <f aca="false">CN2422/CN2417-1</f>
        <v>-0.0339203675344563</v>
      </c>
      <c r="CY2422" s="4" t="n">
        <v>125.66</v>
      </c>
      <c r="CZ2422" s="4" t="n">
        <v>126.17</v>
      </c>
      <c r="DA2422" s="33" t="n">
        <f aca="false">CZ2422-CN2422</f>
        <v>0</v>
      </c>
      <c r="DB2422" s="16" t="n">
        <f aca="false">CZ2422/CY2422-1</f>
        <v>0.00405857074645866</v>
      </c>
      <c r="DC2422" s="15" t="n">
        <f aca="false">CY2422/CZ2421-1</f>
        <v>0.00135468961670249</v>
      </c>
      <c r="DD2422" s="15" t="n">
        <f aca="false">CZ2422/CZ2421-1</f>
        <v>0.00541875846681017</v>
      </c>
      <c r="DE2422" s="34" t="str">
        <f aca="false">IF(CW2422=0,"",-DC2422*CS2422)</f>
        <v/>
      </c>
      <c r="DY2422" s="6"/>
      <c r="EB2422" s="6" t="n">
        <f aca="false">CL2422</f>
        <v>40758</v>
      </c>
      <c r="EC2422" s="13" t="n">
        <f aca="false">SUM(CM2420:CM2422)</f>
        <v>-0.0243813737135852</v>
      </c>
    </row>
    <row r="2423" customFormat="false" ht="15" hidden="false" customHeight="false" outlineLevel="0" collapsed="false">
      <c r="A2423" s="0" t="n">
        <f aca="false">IF(FR2423=1,CZ2423,0)</f>
        <v>0</v>
      </c>
      <c r="C2423" s="6" t="n">
        <v>40759</v>
      </c>
      <c r="D2423" s="0" t="n">
        <f aca="false">IF(E2423&gt;E2422,1,0)</f>
        <v>1</v>
      </c>
      <c r="E2423" s="46" t="n">
        <v>128.7944</v>
      </c>
      <c r="F2423" s="46" t="n">
        <v>131.5823</v>
      </c>
      <c r="G2423" s="46" t="n">
        <v>130.4633</v>
      </c>
      <c r="H2423" s="46" t="n">
        <v>130.9237</v>
      </c>
      <c r="I2423" s="46" t="n">
        <v>129.259</v>
      </c>
      <c r="J2423" s="47" t="str">
        <f aca="false">IF(MIN(E2423:I2423)=E2423,$E$2,IF(MIN(E2423:I2423)=F2423,$F$2,IF(MIN(E2423:I2423)=G2423,$G$2,IF(MIN(E2423:I2423)=H2423,$H$2,IF(MIN(E2423:I2423)=I2423,$I$2)))))</f>
        <v>200D</v>
      </c>
      <c r="K2423" s="47" t="str">
        <f aca="false">IF(MAX(E2423:I2423)=E2423,$E$2,IF(MAX(E2423:I2423)=F2423,$F$2,IF(MAX(E2423:I2423)=G2423,$G$2,IF(MAX(E2423:I2423)=H2423,$H$2,IF(MAX(E2423:I2423)=I2423,$I$2)))))</f>
        <v>100D</v>
      </c>
      <c r="L2423" s="4" t="n">
        <f aca="false">IF(MAX(E2423:I2423)=H2423,1,0)</f>
        <v>0</v>
      </c>
      <c r="M2423" s="4" t="n">
        <f aca="false">IF(MAX(E2423:I2423)=I2423,1,0)</f>
        <v>0</v>
      </c>
      <c r="O2423" s="4" t="n">
        <f aca="false">IF(CN2423&gt;E2423,1,0)</f>
        <v>0</v>
      </c>
      <c r="P2423" s="4" t="n">
        <f aca="false">IF(CN2423&gt;F2423,1,0)</f>
        <v>0</v>
      </c>
      <c r="Q2423" s="4" t="n">
        <f aca="false">IF(CN2423&gt;G2423,1,0)</f>
        <v>0</v>
      </c>
      <c r="R2423" s="4" t="n">
        <f aca="false">IF(CN2423&gt;H2423,1,0)</f>
        <v>0</v>
      </c>
      <c r="S2423" s="4" t="n">
        <f aca="false">IF(CN2423&gt;I2423,1,0)</f>
        <v>0</v>
      </c>
      <c r="T2423" s="25" t="n">
        <f aca="false">IF(AND(AND(R2423=0,S2423=0,Q2423=0),OR(S2422=1,S2421=1,S2420=1)),1,0)</f>
        <v>0</v>
      </c>
      <c r="U2423" s="13" t="n">
        <f aca="false">SUM(CM2422:CM2423)</f>
        <v>-0.041422804503785</v>
      </c>
      <c r="AV2423" s="0"/>
      <c r="AW2423" s="55" t="n">
        <f aca="false">IF(EC2423&gt;$AW$2,1,0)</f>
        <v>0</v>
      </c>
      <c r="AX2423" s="0" t="n">
        <f aca="false">IF(AND(I2423&gt;G2423,I2422&lt;G2422),1,IF(OR(AND(I2423&gt;F2423,I2422&lt;F2422),AND(I2423&gt;E2423,I2422&lt;E2422)),1,0))</f>
        <v>0</v>
      </c>
      <c r="AY2423" s="0" t="n">
        <f aca="false">IF(K2422="10D",1,0)</f>
        <v>0</v>
      </c>
      <c r="AZ2423" s="0" t="n">
        <f aca="false">IF(AND(I2423&gt;G2423,I2422&lt;G2422,I2423&gt;F2423,I2422&gt;F2422,I2423&gt;E2423,I2422&gt;E2422),1,0)</f>
        <v>0</v>
      </c>
      <c r="BA2423" s="56" t="n">
        <f aca="false">IF(G2423&gt;H2423,1,0)</f>
        <v>0</v>
      </c>
      <c r="BB2423" s="56" t="n">
        <f aca="false">IF(I2423&lt;F2423,1,0)</f>
        <v>1</v>
      </c>
      <c r="BC2423" s="0" t="n">
        <f aca="false">IF(AND(SUM(AW2422:AX2422)=2,AY2423=1),1,IF(SUM(AX2421:AX2423)=0,0,IF(AND(OR(AW2421=1,AX2421=1),OR(AW2422=1,AX2422=1),AY2423=1),1,IF(AND(SUM(AW2423:AY2423)=2,SUM(AW2421:AX2421)=2,AX2421=1),1,0))))</f>
        <v>0</v>
      </c>
      <c r="BD2423" s="57" t="str">
        <f aca="false">IF(AND(SUM(BC2421:BC2423)&gt;=1,BA2423=1,SUM(AZ2418:AZ2423)&gt;=1),1,IF(BC2423=0,"",IF(AND(BC2423=1,AZ2423=0,AZ2422=0,AZ2421=0),1,IF(AND(BC2423=1,OR(AZ2423=1,AZ2422=1,AZ2421)),IF(BA2423=1,1,0)))))</f>
        <v/>
      </c>
      <c r="BE2423" s="50" t="str">
        <f aca="false">IF(AND(BD2423=1,BD2422=1),0,IF(BD2423=1,SUM(CM2424:CM2462),""))</f>
        <v/>
      </c>
      <c r="BF2423" s="20" t="str">
        <f aca="false">IF(AND(BB2423=1,BB2422=1,BE2382&lt;&gt;0),"",IF(AND(BB2422=0,BB2423=1),BF2422,IF(AND(BB2423=1,BB2422=1),BF2422,IF(AND(BF2422="",BE2422="",OR(BD2422=0,BD2422="")),"",IF(AND(BF2422="",BE2383=0),"",IF(AND(BE2383&lt;&gt;"",BF2422=BE2383),"",IF(AND(BD2422=1,BE2422&lt;&gt;0),CM2423,IF(BF2422&lt;&gt;0,BF2422+CM2423,IF(BF2422="","")))))))))</f>
        <v/>
      </c>
      <c r="BH2423" s="50"/>
      <c r="BI2423" s="0"/>
      <c r="BU2423" s="51"/>
      <c r="BZ2423" s="49"/>
      <c r="CG2423" s="13"/>
      <c r="CH2423" s="40"/>
      <c r="CI2423" s="13"/>
      <c r="CL2423" s="6" t="n">
        <f aca="false">C2423</f>
        <v>40759</v>
      </c>
      <c r="CM2423" s="13" t="n">
        <f aca="false">CN2423/CN2422-1</f>
        <v>-0.0468415629705952</v>
      </c>
      <c r="CN2423" s="76" t="n">
        <v>120.26</v>
      </c>
      <c r="CO2423" s="13" t="n">
        <f aca="false">CN2423/CN2418-1</f>
        <v>-0.0764859468591613</v>
      </c>
      <c r="CY2423" s="4" t="n">
        <v>124.42</v>
      </c>
      <c r="CZ2423" s="4" t="n">
        <v>120.26</v>
      </c>
      <c r="DA2423" s="33" t="n">
        <f aca="false">CZ2423-CN2423</f>
        <v>0</v>
      </c>
      <c r="DB2423" s="16" t="n">
        <f aca="false">CZ2423/CY2423-1</f>
        <v>-0.0334351390451696</v>
      </c>
      <c r="DC2423" s="15" t="n">
        <f aca="false">CY2423/CZ2422-1</f>
        <v>-0.0138701751604977</v>
      </c>
      <c r="DD2423" s="15" t="n">
        <f aca="false">CZ2423/CZ2422-1</f>
        <v>-0.0468415629705952</v>
      </c>
      <c r="DE2423" s="34" t="str">
        <f aca="false">IF(CW2423=0,"",-DC2423*CS2423)</f>
        <v/>
      </c>
      <c r="DY2423" s="6"/>
      <c r="EB2423" s="6" t="n">
        <f aca="false">CL2423</f>
        <v>40759</v>
      </c>
      <c r="EC2423" s="13" t="n">
        <f aca="false">SUM(CM2421:CM2423)</f>
        <v>-0.0669702497592595</v>
      </c>
    </row>
    <row r="2424" customFormat="false" ht="15.75" hidden="false" customHeight="false" outlineLevel="0" collapsed="false">
      <c r="A2424" s="0" t="n">
        <f aca="false">IF(FR2424=1,CZ2424,0)</f>
        <v>0</v>
      </c>
      <c r="C2424" s="6" t="n">
        <v>40760</v>
      </c>
      <c r="D2424" s="0" t="n">
        <f aca="false">IF(E2424&gt;E2423,1,0)</f>
        <v>1</v>
      </c>
      <c r="E2424" s="46" t="n">
        <v>128.8055</v>
      </c>
      <c r="F2424" s="46" t="n">
        <v>131.4975</v>
      </c>
      <c r="G2424" s="46" t="n">
        <v>130.2171</v>
      </c>
      <c r="H2424" s="46" t="n">
        <v>130.6497</v>
      </c>
      <c r="I2424" s="46" t="n">
        <v>127.809</v>
      </c>
      <c r="J2424" s="47" t="str">
        <f aca="false">IF(MIN(E2424:I2424)=E2424,$E$2,IF(MIN(E2424:I2424)=F2424,$F$2,IF(MIN(E2424:I2424)=G2424,$G$2,IF(MIN(E2424:I2424)=H2424,$H$2,IF(MIN(E2424:I2424)=I2424,$I$2)))))</f>
        <v>10D</v>
      </c>
      <c r="K2424" s="47" t="str">
        <f aca="false">IF(MAX(E2424:I2424)=E2424,$E$2,IF(MAX(E2424:I2424)=F2424,$F$2,IF(MAX(E2424:I2424)=G2424,$G$2,IF(MAX(E2424:I2424)=H2424,$H$2,IF(MAX(E2424:I2424)=I2424,$I$2)))))</f>
        <v>100D</v>
      </c>
      <c r="L2424" s="4" t="n">
        <f aca="false">IF(MAX(E2424:I2424)=H2424,1,0)</f>
        <v>0</v>
      </c>
      <c r="M2424" s="4" t="n">
        <f aca="false">IF(MAX(E2424:I2424)=I2424,1,0)</f>
        <v>0</v>
      </c>
      <c r="O2424" s="4" t="n">
        <f aca="false">IF(CN2424&gt;E2424,1,0)</f>
        <v>0</v>
      </c>
      <c r="P2424" s="4" t="n">
        <f aca="false">IF(CN2424&gt;F2424,1,0)</f>
        <v>0</v>
      </c>
      <c r="Q2424" s="4" t="n">
        <f aca="false">IF(CN2424&gt;G2424,1,0)</f>
        <v>0</v>
      </c>
      <c r="R2424" s="4" t="n">
        <f aca="false">IF(CN2424&gt;H2424,1,0)</f>
        <v>0</v>
      </c>
      <c r="S2424" s="4" t="n">
        <f aca="false">IF(CN2424&gt;I2424,1,0)</f>
        <v>0</v>
      </c>
      <c r="T2424" s="25" t="n">
        <f aca="false">IF(AND(AND(R2424=0,S2424=0,Q2424=0),OR(S2423=1,S2422=1,S2421=1)),1,0)</f>
        <v>0</v>
      </c>
      <c r="U2424" s="13" t="n">
        <f aca="false">SUM(CM2423:CM2424)</f>
        <v>-0.048338319997038</v>
      </c>
      <c r="AV2424" s="0"/>
      <c r="AW2424" s="55" t="n">
        <f aca="false">IF(EC2424&gt;$AW$2,1,0)</f>
        <v>0</v>
      </c>
      <c r="AX2424" s="0" t="n">
        <f aca="false">IF(AND(I2424&gt;G2424,I2423&lt;G2423),1,IF(OR(AND(I2424&gt;F2424,I2423&lt;F2423),AND(I2424&gt;E2424,I2423&lt;E2423)),1,0))</f>
        <v>0</v>
      </c>
      <c r="AY2424" s="0" t="n">
        <f aca="false">IF(K2423="10D",1,0)</f>
        <v>0</v>
      </c>
      <c r="AZ2424" s="0" t="n">
        <f aca="false">IF(AND(I2424&gt;G2424,I2423&lt;G2423,I2424&gt;F2424,I2423&gt;F2423,I2424&gt;E2424,I2423&gt;E2423),1,0)</f>
        <v>0</v>
      </c>
      <c r="BA2424" s="56" t="n">
        <f aca="false">IF(G2424&gt;H2424,1,0)</f>
        <v>0</v>
      </c>
      <c r="BB2424" s="56" t="n">
        <f aca="false">IF(I2424&lt;F2424,1,0)</f>
        <v>1</v>
      </c>
      <c r="BC2424" s="0" t="n">
        <f aca="false">IF(AND(SUM(AW2423:AX2423)=2,AY2424=1),1,IF(SUM(AX2422:AX2424)=0,0,IF(AND(OR(AW2422=1,AX2422=1),OR(AW2423=1,AX2423=1),AY2424=1),1,IF(AND(SUM(AW2424:AY2424)=2,SUM(AW2422:AX2422)=2,AX2422=1),1,0))))</f>
        <v>0</v>
      </c>
      <c r="BD2424" s="57" t="str">
        <f aca="false">IF(AND(SUM(BC2422:BC2424)&gt;=1,BA2424=1,SUM(AZ2419:AZ2424)&gt;=1),1,IF(BC2424=0,"",IF(AND(BC2424=1,AZ2424=0,AZ2423=0,AZ2422=0),1,IF(AND(BC2424=1,OR(AZ2424=1,AZ2423=1,AZ2422)),IF(BA2424=1,1,0)))))</f>
        <v/>
      </c>
      <c r="BE2424" s="50" t="str">
        <f aca="false">IF(AND(BD2424=1,BD2423=1),0,IF(BD2424=1,SUM(CM2425:CM2463),""))</f>
        <v/>
      </c>
      <c r="BF2424" s="20" t="str">
        <f aca="false">IF(AND(BB2424=1,BB2423=1,BE2383&lt;&gt;0),"",IF(AND(BB2423=0,BB2424=1),BF2423,IF(AND(BB2424=1,BB2423=1),BF2423,IF(AND(BF2423="",BE2423="",OR(BD2423=0,BD2423="")),"",IF(AND(BF2423="",BE2384=0),"",IF(AND(BE2384&lt;&gt;"",BF2423=BE2384),"",IF(AND(BD2423=1,BE2423&lt;&gt;0),CM2424,IF(BF2423&lt;&gt;0,BF2423+CM2424,IF(BF2423="","")))))))))</f>
        <v/>
      </c>
      <c r="BH2424" s="50"/>
      <c r="BI2424" s="0"/>
      <c r="BU2424" s="51"/>
      <c r="BZ2424" s="49"/>
      <c r="CG2424" s="13"/>
      <c r="CH2424" s="40"/>
      <c r="CI2424" s="13"/>
      <c r="CL2424" s="6" t="n">
        <f aca="false">C2424</f>
        <v>40760</v>
      </c>
      <c r="CM2424" s="13" t="n">
        <f aca="false">CN2424/CN2423-1</f>
        <v>-0.00149675702644281</v>
      </c>
      <c r="CN2424" s="76" t="n">
        <v>120.08</v>
      </c>
      <c r="CO2424" s="13" t="n">
        <f aca="false">CN2424/CN2419-1</f>
        <v>-0.0715224619191217</v>
      </c>
      <c r="CY2424" s="4" t="n">
        <v>121.76</v>
      </c>
      <c r="CZ2424" s="4" t="n">
        <v>120.08</v>
      </c>
      <c r="DA2424" s="33" t="n">
        <f aca="false">CZ2424-CN2424</f>
        <v>0</v>
      </c>
      <c r="DB2424" s="16" t="n">
        <f aca="false">CZ2424/CY2424-1</f>
        <v>-0.0137976346911959</v>
      </c>
      <c r="DC2424" s="15" t="n">
        <f aca="false">CY2424/CZ2423-1</f>
        <v>0.0124729752203558</v>
      </c>
      <c r="DD2424" s="15" t="n">
        <f aca="false">CZ2424/CZ2423-1</f>
        <v>-0.00149675702644281</v>
      </c>
      <c r="DE2424" s="34" t="str">
        <f aca="false">IF(CW2424=0,"",-DC2424*CS2424)</f>
        <v/>
      </c>
      <c r="DY2424" s="6"/>
      <c r="EB2424" s="6" t="n">
        <f aca="false">CL2424</f>
        <v>40760</v>
      </c>
      <c r="EC2424" s="13" t="n">
        <f aca="false">SUM(CM2422:CM2424)</f>
        <v>-0.0429195615302278</v>
      </c>
    </row>
    <row r="2425" customFormat="false" ht="15" hidden="false" customHeight="false" outlineLevel="0" collapsed="false">
      <c r="A2425" s="0" t="n">
        <f aca="false">IF(FR2425=1,CZ2425,0)</f>
        <v>0</v>
      </c>
      <c r="C2425" s="98" t="n">
        <v>40763</v>
      </c>
      <c r="D2425" s="0" t="n">
        <f aca="false">IF(E2425&gt;E2424,1,0)</f>
        <v>0</v>
      </c>
      <c r="E2425" s="46" t="n">
        <v>128.7761</v>
      </c>
      <c r="F2425" s="46" t="n">
        <v>131.3584</v>
      </c>
      <c r="G2425" s="46" t="n">
        <v>129.8023</v>
      </c>
      <c r="H2425" s="46" t="n">
        <v>130.1647</v>
      </c>
      <c r="I2425" s="46" t="n">
        <v>125.652</v>
      </c>
      <c r="J2425" s="47" t="str">
        <f aca="false">IF(MIN(E2425:I2425)=E2425,$E$2,IF(MIN(E2425:I2425)=F2425,$F$2,IF(MIN(E2425:I2425)=G2425,$G$2,IF(MIN(E2425:I2425)=H2425,$H$2,IF(MIN(E2425:I2425)=I2425,$I$2)))))</f>
        <v>10D</v>
      </c>
      <c r="K2425" s="47" t="str">
        <f aca="false">IF(MAX(E2425:I2425)=E2425,$E$2,IF(MAX(E2425:I2425)=F2425,$F$2,IF(MAX(E2425:I2425)=G2425,$G$2,IF(MAX(E2425:I2425)=H2425,$H$2,IF(MAX(E2425:I2425)=I2425,$I$2)))))</f>
        <v>100D</v>
      </c>
      <c r="L2425" s="4" t="n">
        <f aca="false">IF(MAX(E2425:I2425)=H2425,1,0)</f>
        <v>0</v>
      </c>
      <c r="M2425" s="4" t="n">
        <f aca="false">IF(MAX(E2425:I2425)=I2425,1,0)</f>
        <v>0</v>
      </c>
      <c r="N2425" s="99"/>
      <c r="O2425" s="4" t="n">
        <f aca="false">IF(CN2425&gt;E2425,1,0)</f>
        <v>0</v>
      </c>
      <c r="P2425" s="4" t="n">
        <f aca="false">IF(CN2425&gt;F2425,1,0)</f>
        <v>0</v>
      </c>
      <c r="Q2425" s="4" t="n">
        <f aca="false">IF(CN2425&gt;G2425,1,0)</f>
        <v>0</v>
      </c>
      <c r="R2425" s="4" t="n">
        <f aca="false">IF(CN2425&gt;H2425,1,0)</f>
        <v>0</v>
      </c>
      <c r="S2425" s="4" t="n">
        <f aca="false">IF(CN2425&gt;I2425,1,0)</f>
        <v>0</v>
      </c>
      <c r="T2425" s="25" t="n">
        <f aca="false">IF(AND(AND(R2425=0,S2425=0,Q2425=0),OR(S2424=1,S2423=1,S2422=1)),1,0)</f>
        <v>0</v>
      </c>
      <c r="U2425" s="13" t="n">
        <f aca="false">SUM(CM2424:CM2425)</f>
        <v>-0.0666200081923322</v>
      </c>
      <c r="AV2425" s="0"/>
      <c r="AW2425" s="55" t="n">
        <f aca="false">IF(EC2425&gt;$AW$2,1,0)</f>
        <v>0</v>
      </c>
      <c r="AX2425" s="0" t="n">
        <f aca="false">IF(AND(I2425&gt;G2425,I2424&lt;G2424),1,IF(OR(AND(I2425&gt;F2425,I2424&lt;F2424),AND(I2425&gt;E2425,I2424&lt;E2424)),1,0))</f>
        <v>0</v>
      </c>
      <c r="AY2425" s="0" t="n">
        <f aca="false">IF(K2424="10D",1,0)</f>
        <v>0</v>
      </c>
      <c r="AZ2425" s="0" t="n">
        <f aca="false">IF(AND(I2425&gt;G2425,I2424&lt;G2424,I2425&gt;F2425,I2424&gt;F2424,I2425&gt;E2425,I2424&gt;E2424),1,0)</f>
        <v>0</v>
      </c>
      <c r="BA2425" s="56" t="n">
        <f aca="false">IF(G2425&gt;H2425,1,0)</f>
        <v>0</v>
      </c>
      <c r="BB2425" s="56" t="n">
        <f aca="false">IF(I2425&lt;F2425,1,0)</f>
        <v>1</v>
      </c>
      <c r="BC2425" s="0" t="n">
        <f aca="false">IF(AND(SUM(AW2424:AX2424)=2,AY2425=1),1,IF(SUM(AX2423:AX2425)=0,0,IF(AND(OR(AW2423=1,AX2423=1),OR(AW2424=1,AX2424=1),AY2425=1),1,IF(AND(SUM(AW2425:AY2425)=2,SUM(AW2423:AX2423)=2,AX2423=1),1,0))))</f>
        <v>0</v>
      </c>
      <c r="BD2425" s="57" t="str">
        <f aca="false">IF(AND(SUM(BC2423:BC2425)&gt;=1,BA2425=1,SUM(AZ2420:AZ2425)&gt;=1),1,IF(BC2425=0,"",IF(AND(BC2425=1,AZ2425=0,AZ2424=0,AZ2423=0),1,IF(AND(BC2425=1,OR(AZ2425=1,AZ2424=1,AZ2423)),IF(BA2425=1,1,0)))))</f>
        <v/>
      </c>
      <c r="BE2425" s="50" t="str">
        <f aca="false">IF(AND(BD2425=1,BD2424=1),0,IF(BD2425=1,SUM(CM2426:CM2464),""))</f>
        <v/>
      </c>
      <c r="BF2425" s="20" t="str">
        <f aca="false">IF(AND(BB2425=1,BB2424=1,BE2384&lt;&gt;0),"",IF(AND(BB2424=0,BB2425=1),BF2424,IF(AND(BB2425=1,BB2424=1),BF2424,IF(AND(BF2424="",BE2424="",OR(BD2424=0,BD2424="")),"",IF(AND(BF2424="",BE2385=0),"",IF(AND(BE2385&lt;&gt;"",BF2424=BE2385),"",IF(AND(BD2424=1,BE2424&lt;&gt;0),CM2425,IF(BF2424&lt;&gt;0,BF2424+CM2425,IF(BF2424="","")))))))))</f>
        <v/>
      </c>
      <c r="BH2425" s="50"/>
      <c r="BI2425" s="0"/>
      <c r="BU2425" s="51"/>
      <c r="BZ2425" s="49"/>
      <c r="CG2425" s="13"/>
      <c r="CH2425" s="40"/>
      <c r="CI2425" s="13"/>
      <c r="CL2425" s="6" t="n">
        <f aca="false">C2425</f>
        <v>40763</v>
      </c>
      <c r="CM2425" s="100" t="n">
        <f aca="false">CN2425/CN2424-1</f>
        <v>-0.0651232511658893</v>
      </c>
      <c r="CN2425" s="76" t="n">
        <v>112.26</v>
      </c>
      <c r="CO2425" s="13" t="n">
        <f aca="false">CN2425/CN2420-1</f>
        <v>-0.128280788942382</v>
      </c>
      <c r="CY2425" s="4" t="n">
        <v>116.91</v>
      </c>
      <c r="CZ2425" s="4" t="n">
        <v>112.26</v>
      </c>
      <c r="DA2425" s="33" t="n">
        <f aca="false">CZ2425-CN2425</f>
        <v>0</v>
      </c>
      <c r="DB2425" s="16" t="n">
        <f aca="false">CZ2425/CY2425-1</f>
        <v>-0.039774185270721</v>
      </c>
      <c r="DC2425" s="15" t="n">
        <f aca="false">CY2425/CZ2424-1</f>
        <v>-0.0263990672884744</v>
      </c>
      <c r="DD2425" s="15" t="n">
        <f aca="false">CZ2425/CZ2424-1</f>
        <v>-0.0651232511658893</v>
      </c>
      <c r="DE2425" s="34" t="str">
        <f aca="false">IF(CW2425=0,"",-DC2425*CS2425)</f>
        <v/>
      </c>
      <c r="DY2425" s="6"/>
      <c r="EB2425" s="6" t="n">
        <f aca="false">CL2425</f>
        <v>40763</v>
      </c>
      <c r="EC2425" s="13" t="n">
        <f aca="false">SUM(CM2423:CM2425)</f>
        <v>-0.113461571162927</v>
      </c>
    </row>
    <row r="2426" customFormat="false" ht="15" hidden="false" customHeight="false" outlineLevel="0" collapsed="false">
      <c r="A2426" s="0" t="n">
        <f aca="false">IF(FR2426=1,CZ2426,0)</f>
        <v>0</v>
      </c>
      <c r="C2426" s="101" t="n">
        <v>40764</v>
      </c>
      <c r="D2426" s="0" t="n">
        <f aca="false">IF(E2426&gt;E2425,1,0)</f>
        <v>0</v>
      </c>
      <c r="E2426" s="46" t="n">
        <v>128.7718</v>
      </c>
      <c r="F2426" s="46" t="n">
        <v>131.2547</v>
      </c>
      <c r="G2426" s="46" t="n">
        <v>129.4817</v>
      </c>
      <c r="H2426" s="46" t="n">
        <v>129.816</v>
      </c>
      <c r="I2426" s="46" t="n">
        <v>124.067</v>
      </c>
      <c r="J2426" s="47" t="str">
        <f aca="false">IF(MIN(E2426:I2426)=E2426,$E$2,IF(MIN(E2426:I2426)=F2426,$F$2,IF(MIN(E2426:I2426)=G2426,$G$2,IF(MIN(E2426:I2426)=H2426,$H$2,IF(MIN(E2426:I2426)=I2426,$I$2)))))</f>
        <v>10D</v>
      </c>
      <c r="K2426" s="47" t="str">
        <f aca="false">IF(MAX(E2426:I2426)=E2426,$E$2,IF(MAX(E2426:I2426)=F2426,$F$2,IF(MAX(E2426:I2426)=G2426,$G$2,IF(MAX(E2426:I2426)=H2426,$H$2,IF(MAX(E2426:I2426)=I2426,$I$2)))))</f>
        <v>100D</v>
      </c>
      <c r="L2426" s="4" t="n">
        <f aca="false">IF(MAX(E2426:I2426)=H2426,1,0)</f>
        <v>0</v>
      </c>
      <c r="M2426" s="4" t="n">
        <f aca="false">IF(MAX(E2426:I2426)=I2426,1,0)</f>
        <v>0</v>
      </c>
      <c r="N2426" s="99"/>
      <c r="O2426" s="4" t="n">
        <f aca="false">IF(CN2426&gt;E2426,1,0)</f>
        <v>0</v>
      </c>
      <c r="P2426" s="4" t="n">
        <f aca="false">IF(CN2426&gt;F2426,1,0)</f>
        <v>0</v>
      </c>
      <c r="Q2426" s="4" t="n">
        <f aca="false">IF(CN2426&gt;G2426,1,0)</f>
        <v>0</v>
      </c>
      <c r="R2426" s="4" t="n">
        <f aca="false">IF(CN2426&gt;H2426,1,0)</f>
        <v>0</v>
      </c>
      <c r="S2426" s="4" t="n">
        <f aca="false">IF(CN2426&gt;I2426,1,0)</f>
        <v>0</v>
      </c>
      <c r="T2426" s="25" t="n">
        <f aca="false">IF(AND(AND(R2426=0,S2426=0,Q2426=0),OR(S2425=1,S2424=1,S2423=1)),1,0)</f>
        <v>0</v>
      </c>
      <c r="U2426" s="13" t="n">
        <f aca="false">SUM(CM2425:CM2426)</f>
        <v>-0.0186240528762046</v>
      </c>
      <c r="AV2426" s="0"/>
      <c r="AW2426" s="55" t="n">
        <f aca="false">IF(EC2426&gt;$AW$2,1,0)</f>
        <v>0</v>
      </c>
      <c r="AX2426" s="0" t="n">
        <f aca="false">IF(AND(I2426&gt;G2426,I2425&lt;G2425),1,IF(OR(AND(I2426&gt;F2426,I2425&lt;F2425),AND(I2426&gt;E2426,I2425&lt;E2425)),1,0))</f>
        <v>0</v>
      </c>
      <c r="AY2426" s="0" t="n">
        <f aca="false">IF(K2425="10D",1,0)</f>
        <v>0</v>
      </c>
      <c r="AZ2426" s="0" t="n">
        <f aca="false">IF(AND(I2426&gt;G2426,I2425&lt;G2425,I2426&gt;F2426,I2425&gt;F2425,I2426&gt;E2426,I2425&gt;E2425),1,0)</f>
        <v>0</v>
      </c>
      <c r="BA2426" s="56" t="n">
        <f aca="false">IF(G2426&gt;H2426,1,0)</f>
        <v>0</v>
      </c>
      <c r="BB2426" s="56" t="n">
        <f aca="false">IF(I2426&lt;F2426,1,0)</f>
        <v>1</v>
      </c>
      <c r="BC2426" s="0" t="n">
        <f aca="false">IF(AND(SUM(AW2425:AX2425)=2,AY2426=1),1,IF(SUM(AX2424:AX2426)=0,0,IF(AND(OR(AW2424=1,AX2424=1),OR(AW2425=1,AX2425=1),AY2426=1),1,IF(AND(SUM(AW2426:AY2426)=2,SUM(AW2424:AX2424)=2,AX2424=1),1,0))))</f>
        <v>0</v>
      </c>
      <c r="BD2426" s="57" t="str">
        <f aca="false">IF(AND(SUM(BC2424:BC2426)&gt;=1,BA2426=1,SUM(AZ2421:AZ2426)&gt;=1),1,IF(BC2426=0,"",IF(AND(BC2426=1,AZ2426=0,AZ2425=0,AZ2424=0),1,IF(AND(BC2426=1,OR(AZ2426=1,AZ2425=1,AZ2424)),IF(BA2426=1,1,0)))))</f>
        <v/>
      </c>
      <c r="BE2426" s="50" t="str">
        <f aca="false">IF(AND(BD2426=1,BD2425=1),0,IF(BD2426=1,SUM(CM2427:CM2465),""))</f>
        <v/>
      </c>
      <c r="BF2426" s="20" t="str">
        <f aca="false">IF(AND(BB2426=1,BB2425=1,BE2385&lt;&gt;0),"",IF(AND(BB2425=0,BB2426=1),BF2425,IF(AND(BB2426=1,BB2425=1),BF2425,IF(AND(BF2425="",BE2425="",OR(BD2425=0,BD2425="")),"",IF(AND(BF2425="",BE2386=0),"",IF(AND(BE2386&lt;&gt;"",BF2425=BE2386),"",IF(AND(BD2425=1,BE2425&lt;&gt;0),CM2426,IF(BF2425&lt;&gt;0,BF2425+CM2426,IF(BF2425="","")))))))))</f>
        <v/>
      </c>
      <c r="BH2426" s="50"/>
      <c r="BI2426" s="0"/>
      <c r="BU2426" s="51"/>
      <c r="BZ2426" s="49"/>
      <c r="CG2426" s="13"/>
      <c r="CH2426" s="40"/>
      <c r="CI2426" s="13"/>
      <c r="CL2426" s="6" t="n">
        <f aca="false">C2426</f>
        <v>40764</v>
      </c>
      <c r="CM2426" s="102" t="n">
        <f aca="false">CN2426/CN2425-1</f>
        <v>0.0464991982896847</v>
      </c>
      <c r="CN2426" s="76" t="n">
        <v>117.48</v>
      </c>
      <c r="CO2426" s="13" t="n">
        <f aca="false">CN2426/CN2421-1</f>
        <v>-0.0638297872340425</v>
      </c>
      <c r="CY2426" s="4" t="n">
        <v>114.07</v>
      </c>
      <c r="CZ2426" s="4" t="n">
        <v>117.48</v>
      </c>
      <c r="DA2426" s="33" t="n">
        <f aca="false">CZ2426-CN2426</f>
        <v>0</v>
      </c>
      <c r="DB2426" s="16" t="n">
        <f aca="false">CZ2426/CY2426-1</f>
        <v>0.0298939247830281</v>
      </c>
      <c r="DC2426" s="15" t="n">
        <f aca="false">CY2426/CZ2425-1</f>
        <v>0.0161232852307143</v>
      </c>
      <c r="DD2426" s="15" t="n">
        <f aca="false">CZ2426/CZ2425-1</f>
        <v>0.0464991982896847</v>
      </c>
      <c r="DE2426" s="34" t="str">
        <f aca="false">IF(CW2426=0,"",-DC2426*CS2426)</f>
        <v/>
      </c>
      <c r="DY2426" s="6"/>
      <c r="EB2426" s="6" t="n">
        <f aca="false">CL2426</f>
        <v>40764</v>
      </c>
      <c r="EC2426" s="13" t="n">
        <f aca="false">SUM(CM2424:CM2426)</f>
        <v>-0.0201208099026474</v>
      </c>
    </row>
    <row r="2427" customFormat="false" ht="15" hidden="false" customHeight="false" outlineLevel="0" collapsed="false">
      <c r="A2427" s="0" t="n">
        <f aca="false">IF(FR2427=1,CZ2427,0)</f>
        <v>0</v>
      </c>
      <c r="C2427" s="101" t="n">
        <v>40765</v>
      </c>
      <c r="D2427" s="0" t="n">
        <f aca="false">IF(E2427&gt;E2426,1,0)</f>
        <v>0</v>
      </c>
      <c r="E2427" s="46" t="n">
        <v>128.7398</v>
      </c>
      <c r="F2427" s="46" t="n">
        <v>131.1</v>
      </c>
      <c r="G2427" s="46" t="n">
        <v>129.0295</v>
      </c>
      <c r="H2427" s="46" t="n">
        <v>129.2387</v>
      </c>
      <c r="I2427" s="46" t="n">
        <v>122.236</v>
      </c>
      <c r="J2427" s="47" t="str">
        <f aca="false">IF(MIN(E2427:I2427)=E2427,$E$2,IF(MIN(E2427:I2427)=F2427,$F$2,IF(MIN(E2427:I2427)=G2427,$G$2,IF(MIN(E2427:I2427)=H2427,$H$2,IF(MIN(E2427:I2427)=I2427,$I$2)))))</f>
        <v>10D</v>
      </c>
      <c r="K2427" s="47" t="str">
        <f aca="false">IF(MAX(E2427:I2427)=E2427,$E$2,IF(MAX(E2427:I2427)=F2427,$F$2,IF(MAX(E2427:I2427)=G2427,$G$2,IF(MAX(E2427:I2427)=H2427,$H$2,IF(MAX(E2427:I2427)=I2427,$I$2)))))</f>
        <v>100D</v>
      </c>
      <c r="L2427" s="4" t="n">
        <f aca="false">IF(MAX(E2427:I2427)=H2427,1,0)</f>
        <v>0</v>
      </c>
      <c r="M2427" s="4" t="n">
        <f aca="false">IF(MAX(E2427:I2427)=I2427,1,0)</f>
        <v>0</v>
      </c>
      <c r="N2427" s="99"/>
      <c r="O2427" s="4" t="n">
        <f aca="false">IF(CN2427&gt;E2427,1,0)</f>
        <v>0</v>
      </c>
      <c r="P2427" s="4" t="n">
        <f aca="false">IF(CN2427&gt;F2427,1,0)</f>
        <v>0</v>
      </c>
      <c r="Q2427" s="4" t="n">
        <f aca="false">IF(CN2427&gt;G2427,1,0)</f>
        <v>0</v>
      </c>
      <c r="R2427" s="4" t="n">
        <f aca="false">IF(CN2427&gt;H2427,1,0)</f>
        <v>0</v>
      </c>
      <c r="S2427" s="4" t="n">
        <f aca="false">IF(CN2427&gt;I2427,1,0)</f>
        <v>0</v>
      </c>
      <c r="T2427" s="25" t="n">
        <f aca="false">IF(AND(AND(R2427=0,S2427=0,Q2427=0),OR(S2426=1,S2425=1,S2424=1)),1,0)</f>
        <v>0</v>
      </c>
      <c r="U2427" s="13" t="n">
        <f aca="false">SUM(CM2426:CM2427)</f>
        <v>0.00232146590970517</v>
      </c>
      <c r="AV2427" s="0"/>
      <c r="AW2427" s="55" t="n">
        <f aca="false">IF(EC2427&gt;$AW$2,1,0)</f>
        <v>0</v>
      </c>
      <c r="AX2427" s="0" t="n">
        <f aca="false">IF(AND(I2427&gt;G2427,I2426&lt;G2426),1,IF(OR(AND(I2427&gt;F2427,I2426&lt;F2426),AND(I2427&gt;E2427,I2426&lt;E2426)),1,0))</f>
        <v>0</v>
      </c>
      <c r="AY2427" s="0" t="n">
        <f aca="false">IF(K2426="10D",1,0)</f>
        <v>0</v>
      </c>
      <c r="AZ2427" s="0" t="n">
        <f aca="false">IF(AND(I2427&gt;G2427,I2426&lt;G2426,I2427&gt;F2427,I2426&gt;F2426,I2427&gt;E2427,I2426&gt;E2426),1,0)</f>
        <v>0</v>
      </c>
      <c r="BA2427" s="56" t="n">
        <f aca="false">IF(G2427&gt;H2427,1,0)</f>
        <v>0</v>
      </c>
      <c r="BB2427" s="56" t="n">
        <f aca="false">IF(I2427&lt;F2427,1,0)</f>
        <v>1</v>
      </c>
      <c r="BC2427" s="0" t="n">
        <f aca="false">IF(AND(SUM(AW2426:AX2426)=2,AY2427=1),1,IF(SUM(AX2425:AX2427)=0,0,IF(AND(OR(AW2425=1,AX2425=1),OR(AW2426=1,AX2426=1),AY2427=1),1,IF(AND(SUM(AW2427:AY2427)=2,SUM(AW2425:AX2425)=2,AX2425=1),1,0))))</f>
        <v>0</v>
      </c>
      <c r="BD2427" s="57" t="str">
        <f aca="false">IF(AND(SUM(BC2425:BC2427)&gt;=1,BA2427=1,SUM(AZ2422:AZ2427)&gt;=1),1,IF(BC2427=0,"",IF(AND(BC2427=1,AZ2427=0,AZ2426=0,AZ2425=0),1,IF(AND(BC2427=1,OR(AZ2427=1,AZ2426=1,AZ2425)),IF(BA2427=1,1,0)))))</f>
        <v/>
      </c>
      <c r="BE2427" s="50" t="str">
        <f aca="false">IF(AND(BD2427=1,BD2426=1),0,IF(BD2427=1,SUM(CM2428:CM2466),""))</f>
        <v/>
      </c>
      <c r="BF2427" s="20" t="str">
        <f aca="false">IF(AND(BB2427=1,BB2426=1,BE2386&lt;&gt;0),"",IF(AND(BB2426=0,BB2427=1),BF2426,IF(AND(BB2427=1,BB2426=1),BF2426,IF(AND(BF2426="",BE2426="",OR(BD2426=0,BD2426="")),"",IF(AND(BF2426="",BE2387=0),"",IF(AND(BE2387&lt;&gt;"",BF2426=BE2387),"",IF(AND(BD2426=1,BE2426&lt;&gt;0),CM2427,IF(BF2426&lt;&gt;0,BF2426+CM2427,IF(BF2426="","")))))))))</f>
        <v/>
      </c>
      <c r="BH2427" s="50"/>
      <c r="BI2427" s="0"/>
      <c r="BU2427" s="51"/>
      <c r="BZ2427" s="49"/>
      <c r="CG2427" s="13"/>
      <c r="CH2427" s="40"/>
      <c r="CI2427" s="13"/>
      <c r="CL2427" s="6" t="n">
        <f aca="false">C2427</f>
        <v>40765</v>
      </c>
      <c r="CM2427" s="102" t="n">
        <f aca="false">CN2427/CN2426-1</f>
        <v>-0.0441777323799796</v>
      </c>
      <c r="CN2427" s="76" t="n">
        <v>112.29</v>
      </c>
      <c r="CO2427" s="13" t="n">
        <f aca="false">CN2427/CN2422-1</f>
        <v>-0.110010303558691</v>
      </c>
      <c r="CY2427" s="4" t="n">
        <v>115.26</v>
      </c>
      <c r="CZ2427" s="4" t="n">
        <v>112.29</v>
      </c>
      <c r="DA2427" s="33" t="n">
        <f aca="false">CZ2427-CN2427</f>
        <v>0</v>
      </c>
      <c r="DB2427" s="16" t="n">
        <f aca="false">CZ2427/CY2427-1</f>
        <v>-0.0257678292555961</v>
      </c>
      <c r="DC2427" s="15" t="n">
        <f aca="false">CY2427/CZ2426-1</f>
        <v>-0.0188968335035751</v>
      </c>
      <c r="DD2427" s="15" t="n">
        <f aca="false">CZ2427/CZ2426-1</f>
        <v>-0.0441777323799796</v>
      </c>
      <c r="DE2427" s="34" t="str">
        <f aca="false">IF(CW2427=0,"",-DC2427*CS2427)</f>
        <v/>
      </c>
      <c r="DY2427" s="6"/>
      <c r="EB2427" s="6" t="n">
        <f aca="false">CL2427</f>
        <v>40765</v>
      </c>
      <c r="EC2427" s="13" t="n">
        <f aca="false">SUM(CM2425:CM2427)</f>
        <v>-0.0628017852561842</v>
      </c>
    </row>
    <row r="2428" customFormat="false" ht="15.75" hidden="false" customHeight="false" outlineLevel="0" collapsed="false">
      <c r="A2428" s="0" t="n">
        <f aca="false">IF(FR2428=1,CZ2428,0)</f>
        <v>0</v>
      </c>
      <c r="C2428" s="103" t="n">
        <v>40766</v>
      </c>
      <c r="D2428" s="0" t="n">
        <f aca="false">IF(E2428&gt;E2427,1,0)</f>
        <v>0</v>
      </c>
      <c r="E2428" s="46" t="n">
        <v>128.7328</v>
      </c>
      <c r="F2428" s="46" t="n">
        <v>130.9759</v>
      </c>
      <c r="G2428" s="46" t="n">
        <v>128.7387</v>
      </c>
      <c r="H2428" s="46" t="n">
        <v>128.7923</v>
      </c>
      <c r="I2428" s="46" t="n">
        <v>120.947</v>
      </c>
      <c r="J2428" s="47" t="str">
        <f aca="false">IF(MIN(E2428:I2428)=E2428,$E$2,IF(MIN(E2428:I2428)=F2428,$F$2,IF(MIN(E2428:I2428)=G2428,$G$2,IF(MIN(E2428:I2428)=H2428,$H$2,IF(MIN(E2428:I2428)=I2428,$I$2)))))</f>
        <v>10D</v>
      </c>
      <c r="K2428" s="47" t="str">
        <f aca="false">IF(MAX(E2428:I2428)=E2428,$E$2,IF(MAX(E2428:I2428)=F2428,$F$2,IF(MAX(E2428:I2428)=G2428,$G$2,IF(MAX(E2428:I2428)=H2428,$H$2,IF(MAX(E2428:I2428)=I2428,$I$2)))))</f>
        <v>100D</v>
      </c>
      <c r="L2428" s="4" t="n">
        <f aca="false">IF(MAX(E2428:I2428)=H2428,1,0)</f>
        <v>0</v>
      </c>
      <c r="M2428" s="4" t="n">
        <f aca="false">IF(MAX(E2428:I2428)=I2428,1,0)</f>
        <v>0</v>
      </c>
      <c r="N2428" s="99"/>
      <c r="O2428" s="4" t="n">
        <f aca="false">IF(CN2428&gt;E2428,1,0)</f>
        <v>0</v>
      </c>
      <c r="P2428" s="4" t="n">
        <f aca="false">IF(CN2428&gt;F2428,1,0)</f>
        <v>0</v>
      </c>
      <c r="Q2428" s="4" t="n">
        <f aca="false">IF(CN2428&gt;G2428,1,0)</f>
        <v>0</v>
      </c>
      <c r="R2428" s="4" t="n">
        <f aca="false">IF(CN2428&gt;H2428,1,0)</f>
        <v>0</v>
      </c>
      <c r="S2428" s="4" t="n">
        <f aca="false">IF(CN2428&gt;I2428,1,0)</f>
        <v>0</v>
      </c>
      <c r="T2428" s="25" t="n">
        <f aca="false">IF(AND(AND(R2428=0,S2428=0,Q2428=0),OR(S2427=1,S2426=1,S2425=1)),1,0)</f>
        <v>0</v>
      </c>
      <c r="U2428" s="13" t="n">
        <f aca="false">SUM(CM2427:CM2428)</f>
        <v>0.00070605068173546</v>
      </c>
      <c r="AV2428" s="0"/>
      <c r="AW2428" s="55" t="n">
        <f aca="false">IF(EC2428&gt;$AW$2,1,0)</f>
        <v>1</v>
      </c>
      <c r="AX2428" s="0" t="n">
        <f aca="false">IF(AND(I2428&gt;G2428,I2427&lt;G2427),1,IF(OR(AND(I2428&gt;F2428,I2427&lt;F2427),AND(I2428&gt;E2428,I2427&lt;E2427)),1,0))</f>
        <v>0</v>
      </c>
      <c r="AY2428" s="0" t="n">
        <f aca="false">IF(K2427="10D",1,0)</f>
        <v>0</v>
      </c>
      <c r="AZ2428" s="0" t="n">
        <f aca="false">IF(AND(I2428&gt;G2428,I2427&lt;G2427,I2428&gt;F2428,I2427&gt;F2427,I2428&gt;E2428,I2427&gt;E2427),1,0)</f>
        <v>0</v>
      </c>
      <c r="BA2428" s="56" t="n">
        <f aca="false">IF(G2428&gt;H2428,1,0)</f>
        <v>0</v>
      </c>
      <c r="BB2428" s="56" t="n">
        <f aca="false">IF(I2428&lt;F2428,1,0)</f>
        <v>1</v>
      </c>
      <c r="BC2428" s="0" t="n">
        <f aca="false">IF(AND(SUM(AW2427:AX2427)=2,AY2428=1),1,IF(SUM(AX2426:AX2428)=0,0,IF(AND(OR(AW2426=1,AX2426=1),OR(AW2427=1,AX2427=1),AY2428=1),1,IF(AND(SUM(AW2428:AY2428)=2,SUM(AW2426:AX2426)=2,AX2426=1),1,0))))</f>
        <v>0</v>
      </c>
      <c r="BD2428" s="57" t="str">
        <f aca="false">IF(AND(SUM(BC2426:BC2428)&gt;=1,BA2428=1,SUM(AZ2423:AZ2428)&gt;=1),1,IF(BC2428=0,"",IF(AND(BC2428=1,AZ2428=0,AZ2427=0,AZ2426=0),1,IF(AND(BC2428=1,OR(AZ2428=1,AZ2427=1,AZ2426)),IF(BA2428=1,1,0)))))</f>
        <v/>
      </c>
      <c r="BE2428" s="50" t="str">
        <f aca="false">IF(AND(BD2428=1,BD2427=1),0,IF(BD2428=1,SUM(CM2429:CM2467),""))</f>
        <v/>
      </c>
      <c r="BF2428" s="20" t="str">
        <f aca="false">IF(AND(BB2428=1,BB2427=1,BE2387&lt;&gt;0),"",IF(AND(BB2427=0,BB2428=1),BF2427,IF(AND(BB2428=1,BB2427=1),BF2427,IF(AND(BF2427="",BE2427="",OR(BD2427=0,BD2427="")),"",IF(AND(BF2427="",BE2388=0),"",IF(AND(BE2388&lt;&gt;"",BF2427=BE2388),"",IF(AND(BD2427=1,BE2427&lt;&gt;0),CM2428,IF(BF2427&lt;&gt;0,BF2427+CM2428,IF(BF2427="","")))))))))</f>
        <v/>
      </c>
      <c r="BH2428" s="50"/>
      <c r="BI2428" s="0"/>
      <c r="BU2428" s="51"/>
      <c r="BZ2428" s="49"/>
      <c r="CG2428" s="13"/>
      <c r="CH2428" s="40"/>
      <c r="CI2428" s="13"/>
      <c r="CL2428" s="6" t="n">
        <f aca="false">C2428</f>
        <v>40766</v>
      </c>
      <c r="CM2428" s="104" t="n">
        <f aca="false">CN2428/CN2427-1</f>
        <v>0.044883783061715</v>
      </c>
      <c r="CN2428" s="76" t="n">
        <v>117.33</v>
      </c>
      <c r="CO2428" s="13" t="n">
        <f aca="false">CN2428/CN2423-1</f>
        <v>-0.0243638782637619</v>
      </c>
      <c r="CY2428" s="4" t="n">
        <v>113.26</v>
      </c>
      <c r="CZ2428" s="4" t="n">
        <v>117.33</v>
      </c>
      <c r="DA2428" s="33" t="n">
        <f aca="false">CZ2428-CN2428</f>
        <v>0</v>
      </c>
      <c r="DB2428" s="16" t="n">
        <f aca="false">CZ2428/CY2428-1</f>
        <v>0.0359350167755605</v>
      </c>
      <c r="DC2428" s="15" t="n">
        <f aca="false">CY2428/CZ2427-1</f>
        <v>0.00863834713687761</v>
      </c>
      <c r="DD2428" s="15" t="n">
        <f aca="false">CZ2428/CZ2427-1</f>
        <v>0.044883783061715</v>
      </c>
      <c r="DE2428" s="34" t="str">
        <f aca="false">IF(CW2428=0,"",-DC2428*CS2428)</f>
        <v/>
      </c>
      <c r="DY2428" s="6"/>
      <c r="EB2428" s="6" t="n">
        <f aca="false">CL2428</f>
        <v>40766</v>
      </c>
      <c r="EC2428" s="13" t="n">
        <f aca="false">SUM(CM2426:CM2428)</f>
        <v>0.0472052489714202</v>
      </c>
    </row>
    <row r="2429" customFormat="false" ht="15" hidden="false" customHeight="false" outlineLevel="0" collapsed="false">
      <c r="A2429" s="83" t="n">
        <f aca="false">IF(FR2429=1,CZ2429,0)</f>
        <v>0</v>
      </c>
      <c r="B2429" s="83"/>
      <c r="C2429" s="84" t="n">
        <v>40767</v>
      </c>
      <c r="D2429" s="0" t="n">
        <f aca="false">IF(E2429&gt;E2428,1,0)</f>
        <v>0</v>
      </c>
      <c r="E2429" s="46" t="n">
        <v>128.7315</v>
      </c>
      <c r="F2429" s="46" t="n">
        <v>130.8642</v>
      </c>
      <c r="G2429" s="46" t="n">
        <v>128.4665</v>
      </c>
      <c r="H2429" s="46" t="n">
        <v>128.3307</v>
      </c>
      <c r="I2429" s="46" t="n">
        <v>119.826</v>
      </c>
      <c r="J2429" s="47" t="str">
        <f aca="false">IF(MIN(E2429:I2429)=E2429,$E$2,IF(MIN(E2429:I2429)=F2429,$F$2,IF(MIN(E2429:I2429)=G2429,$G$2,IF(MIN(E2429:I2429)=H2429,$H$2,IF(MIN(E2429:I2429)=I2429,$I$2)))))</f>
        <v>10D</v>
      </c>
      <c r="K2429" s="47" t="str">
        <f aca="false">IF(MAX(E2429:I2429)=E2429,$E$2,IF(MAX(E2429:I2429)=F2429,$F$2,IF(MAX(E2429:I2429)=G2429,$G$2,IF(MAX(E2429:I2429)=H2429,$H$2,IF(MAX(E2429:I2429)=I2429,$I$2)))))</f>
        <v>100D</v>
      </c>
      <c r="L2429" s="4" t="n">
        <f aca="false">IF(MAX(E2429:I2429)=H2429,1,0)</f>
        <v>0</v>
      </c>
      <c r="M2429" s="4" t="n">
        <f aca="false">IF(MAX(E2429:I2429)=I2429,1,0)</f>
        <v>0</v>
      </c>
      <c r="N2429" s="83"/>
      <c r="O2429" s="4" t="n">
        <f aca="false">IF(CN2429&gt;E2429,1,0)</f>
        <v>0</v>
      </c>
      <c r="P2429" s="4" t="n">
        <f aca="false">IF(CN2429&gt;F2429,1,0)</f>
        <v>0</v>
      </c>
      <c r="Q2429" s="4" t="n">
        <f aca="false">IF(CN2429&gt;G2429,1,0)</f>
        <v>0</v>
      </c>
      <c r="R2429" s="4" t="n">
        <f aca="false">IF(CN2429&gt;H2429,1,0)</f>
        <v>0</v>
      </c>
      <c r="S2429" s="4" t="n">
        <f aca="false">IF(CN2429&gt;I2429,1,0)</f>
        <v>0</v>
      </c>
      <c r="T2429" s="25" t="n">
        <f aca="false">IF(AND(AND(R2429=0,S2429=0,Q2429=0),OR(S2428=1,S2427=1,S2426=1)),1,0)</f>
        <v>0</v>
      </c>
      <c r="U2429" s="13" t="n">
        <f aca="false">SUM(CM2428:CM2429)</f>
        <v>0.0516169288897215</v>
      </c>
      <c r="AV2429" s="0"/>
      <c r="AW2429" s="55" t="n">
        <f aca="false">IF(EC2429&gt;$AW$2,1,0)</f>
        <v>0</v>
      </c>
      <c r="AX2429" s="0" t="n">
        <f aca="false">IF(AND(I2429&gt;G2429,I2428&lt;G2428),1,IF(OR(AND(I2429&gt;F2429,I2428&lt;F2428),AND(I2429&gt;E2429,I2428&lt;E2428)),1,0))</f>
        <v>0</v>
      </c>
      <c r="AY2429" s="0" t="n">
        <f aca="false">IF(K2428="10D",1,0)</f>
        <v>0</v>
      </c>
      <c r="AZ2429" s="0" t="n">
        <f aca="false">IF(AND(I2429&gt;G2429,I2428&lt;G2428,I2429&gt;F2429,I2428&gt;F2428,I2429&gt;E2429,I2428&gt;E2428),1,0)</f>
        <v>0</v>
      </c>
      <c r="BA2429" s="56" t="n">
        <f aca="false">IF(G2429&gt;H2429,1,0)</f>
        <v>1</v>
      </c>
      <c r="BB2429" s="56" t="n">
        <f aca="false">IF(I2429&lt;F2429,1,0)</f>
        <v>1</v>
      </c>
      <c r="BC2429" s="0" t="n">
        <f aca="false">IF(AND(SUM(AW2428:AX2428)=2,AY2429=1),1,IF(SUM(AX2427:AX2429)=0,0,IF(AND(OR(AW2427=1,AX2427=1),OR(AW2428=1,AX2428=1),AY2429=1),1,IF(AND(SUM(AW2429:AY2429)=2,SUM(AW2427:AX2427)=2,AX2427=1),1,0))))</f>
        <v>0</v>
      </c>
      <c r="BD2429" s="57" t="str">
        <f aca="false">IF(AND(SUM(BC2427:BC2429)&gt;=1,BA2429=1,SUM(AZ2424:AZ2429)&gt;=1),1,IF(BC2429=0,"",IF(AND(BC2429=1,AZ2429=0,AZ2428=0,AZ2427=0),1,IF(AND(BC2429=1,OR(AZ2429=1,AZ2428=1,AZ2427)),IF(BA2429=1,1,0)))))</f>
        <v/>
      </c>
      <c r="BE2429" s="50" t="str">
        <f aca="false">IF(AND(BD2429=1,BD2428=1),0,IF(BD2429=1,SUM(CM2430:CM2468),""))</f>
        <v/>
      </c>
      <c r="BF2429" s="20" t="str">
        <f aca="false">IF(AND(BB2429=1,BB2428=1,BE2388&lt;&gt;0),"",IF(AND(BB2428=0,BB2429=1),BF2428,IF(AND(BB2429=1,BB2428=1),BF2428,IF(AND(BF2428="",BE2428="",OR(BD2428=0,BD2428="")),"",IF(AND(BF2428="",BE2389=0),"",IF(AND(BE2389&lt;&gt;"",BF2428=BE2389),"",IF(AND(BD2428=1,BE2428&lt;&gt;0),CM2429,IF(BF2428&lt;&gt;0,BF2428+CM2429,IF(BF2428="","")))))))))</f>
        <v/>
      </c>
      <c r="BH2429" s="50"/>
      <c r="BI2429" s="0"/>
      <c r="BU2429" s="51"/>
      <c r="BZ2429" s="49"/>
      <c r="CG2429" s="13"/>
      <c r="CH2429" s="40"/>
      <c r="CI2429" s="13"/>
      <c r="CL2429" s="6" t="n">
        <f aca="false">C2429</f>
        <v>40767</v>
      </c>
      <c r="CM2429" s="54" t="n">
        <f aca="false">CN2429/CN2428-1</f>
        <v>0.00673314582800644</v>
      </c>
      <c r="CN2429" s="76" t="n">
        <v>118.12</v>
      </c>
      <c r="CO2429" s="54" t="n">
        <f aca="false">CN2429/CN2424-1</f>
        <v>-0.0163224516988674</v>
      </c>
      <c r="CX2429" s="83"/>
      <c r="CY2429" s="4" t="n">
        <v>118.4</v>
      </c>
      <c r="CZ2429" s="4" t="n">
        <v>118.12</v>
      </c>
      <c r="DA2429" s="85" t="n">
        <f aca="false">CZ2429-CN2429</f>
        <v>0</v>
      </c>
      <c r="DB2429" s="86" t="n">
        <f aca="false">CZ2429/CY2429-1</f>
        <v>-0.00236486486486487</v>
      </c>
      <c r="DC2429" s="87" t="n">
        <f aca="false">CY2429/CZ2428-1</f>
        <v>0.00911957726071777</v>
      </c>
      <c r="DD2429" s="87" t="n">
        <f aca="false">CZ2429/CZ2428-1</f>
        <v>0.00673314582800644</v>
      </c>
      <c r="DE2429" s="88" t="str">
        <f aca="false">IF(CW2429=0,"",-DC2429*CS2429)</f>
        <v/>
      </c>
      <c r="DY2429" s="6"/>
      <c r="EB2429" s="6" t="n">
        <f aca="false">CL2429</f>
        <v>40767</v>
      </c>
      <c r="EC2429" s="13" t="n">
        <f aca="false">SUM(CM2427:CM2429)</f>
        <v>0.0074391965097419</v>
      </c>
    </row>
    <row r="2430" customFormat="false" ht="15" hidden="false" customHeight="false" outlineLevel="0" collapsed="false">
      <c r="A2430" s="0" t="n">
        <f aca="false">IF(FR2430=1,CZ2430,0)</f>
        <v>0</v>
      </c>
      <c r="C2430" s="6" t="n">
        <v>40770</v>
      </c>
      <c r="D2430" s="0" t="n">
        <f aca="false">IF(E2430&gt;E2429,1,0)</f>
        <v>1</v>
      </c>
      <c r="E2430" s="46" t="n">
        <v>128.7426</v>
      </c>
      <c r="F2430" s="46" t="n">
        <v>130.7738</v>
      </c>
      <c r="G2430" s="46" t="n">
        <v>128.2705</v>
      </c>
      <c r="H2430" s="46" t="n">
        <v>127.8873</v>
      </c>
      <c r="I2430" s="46" t="n">
        <v>119.01</v>
      </c>
      <c r="J2430" s="47" t="str">
        <f aca="false">IF(MIN(E2430:I2430)=E2430,$E$2,IF(MIN(E2430:I2430)=F2430,$F$2,IF(MIN(E2430:I2430)=G2430,$G$2,IF(MIN(E2430:I2430)=H2430,$H$2,IF(MIN(E2430:I2430)=I2430,$I$2)))))</f>
        <v>10D</v>
      </c>
      <c r="K2430" s="47" t="str">
        <f aca="false">IF(MAX(E2430:I2430)=E2430,$E$2,IF(MAX(E2430:I2430)=F2430,$F$2,IF(MAX(E2430:I2430)=G2430,$G$2,IF(MAX(E2430:I2430)=H2430,$H$2,IF(MAX(E2430:I2430)=I2430,$I$2)))))</f>
        <v>100D</v>
      </c>
      <c r="L2430" s="4" t="n">
        <f aca="false">IF(MAX(E2430:I2430)=H2430,1,0)</f>
        <v>0</v>
      </c>
      <c r="M2430" s="4" t="n">
        <f aca="false">IF(MAX(E2430:I2430)=I2430,1,0)</f>
        <v>0</v>
      </c>
      <c r="O2430" s="4" t="n">
        <f aca="false">IF(CN2430&gt;E2430,1,0)</f>
        <v>0</v>
      </c>
      <c r="P2430" s="4" t="n">
        <f aca="false">IF(CN2430&gt;F2430,1,0)</f>
        <v>0</v>
      </c>
      <c r="Q2430" s="4" t="n">
        <f aca="false">IF(CN2430&gt;G2430,1,0)</f>
        <v>0</v>
      </c>
      <c r="R2430" s="4" t="n">
        <f aca="false">IF(CN2430&gt;H2430,1,0)</f>
        <v>0</v>
      </c>
      <c r="S2430" s="4" t="n">
        <f aca="false">IF(CN2430&gt;I2430,1,0)</f>
        <v>1</v>
      </c>
      <c r="T2430" s="25" t="n">
        <f aca="false">IF(AND(AND(R2430=0,S2430=0,Q2430=0),OR(S2429=1,S2428=1,S2427=1)),1,0)</f>
        <v>0</v>
      </c>
      <c r="U2430" s="13" t="n">
        <f aca="false">SUM(CM2429:CM2430)</f>
        <v>0.0278980628615317</v>
      </c>
      <c r="AV2430" s="0"/>
      <c r="AW2430" s="55" t="n">
        <f aca="false">IF(EC2430&gt;$AW$2,1,0)</f>
        <v>1</v>
      </c>
      <c r="AX2430" s="0" t="n">
        <f aca="false">IF(AND(I2430&gt;G2430,I2429&lt;G2429),1,IF(OR(AND(I2430&gt;F2430,I2429&lt;F2429),AND(I2430&gt;E2430,I2429&lt;E2429)),1,0))</f>
        <v>0</v>
      </c>
      <c r="AY2430" s="0" t="n">
        <f aca="false">IF(K2429="10D",1,0)</f>
        <v>0</v>
      </c>
      <c r="AZ2430" s="0" t="n">
        <f aca="false">IF(AND(I2430&gt;G2430,I2429&lt;G2429,I2430&gt;F2430,I2429&gt;F2429,I2430&gt;E2430,I2429&gt;E2429),1,0)</f>
        <v>0</v>
      </c>
      <c r="BA2430" s="56" t="n">
        <f aca="false">IF(G2430&gt;H2430,1,0)</f>
        <v>1</v>
      </c>
      <c r="BB2430" s="56" t="n">
        <f aca="false">IF(I2430&lt;F2430,1,0)</f>
        <v>1</v>
      </c>
      <c r="BC2430" s="0" t="n">
        <f aca="false">IF(AND(SUM(AW2429:AX2429)=2,AY2430=1),1,IF(SUM(AX2428:AX2430)=0,0,IF(AND(OR(AW2428=1,AX2428=1),OR(AW2429=1,AX2429=1),AY2430=1),1,IF(AND(SUM(AW2430:AY2430)=2,SUM(AW2428:AX2428)=2,AX2428=1),1,0))))</f>
        <v>0</v>
      </c>
      <c r="BD2430" s="57" t="str">
        <f aca="false">IF(AND(SUM(BC2428:BC2430)&gt;=1,BA2430=1,SUM(AZ2425:AZ2430)&gt;=1),1,IF(BC2430=0,"",IF(AND(BC2430=1,AZ2430=0,AZ2429=0,AZ2428=0),1,IF(AND(BC2430=1,OR(AZ2430=1,AZ2429=1,AZ2428)),IF(BA2430=1,1,0)))))</f>
        <v/>
      </c>
      <c r="BE2430" s="50" t="str">
        <f aca="false">IF(AND(BD2430=1,BD2429=1),0,IF(BD2430=1,SUM(CM2431:CM2469),""))</f>
        <v/>
      </c>
      <c r="BF2430" s="20" t="str">
        <f aca="false">IF(AND(BB2430=1,BB2429=1,BE2389&lt;&gt;0),"",IF(AND(BB2429=0,BB2430=1),BF2429,IF(AND(BB2430=1,BB2429=1),BF2429,IF(AND(BF2429="",BE2429="",OR(BD2429=0,BD2429="")),"",IF(AND(BF2429="",BE2390=0),"",IF(AND(BE2390&lt;&gt;"",BF2429=BE2390),"",IF(AND(BD2429=1,BE2429&lt;&gt;0),CM2430,IF(BF2429&lt;&gt;0,BF2429+CM2430,IF(BF2429="","")))))))))</f>
        <v/>
      </c>
      <c r="BH2430" s="50"/>
      <c r="BI2430" s="0"/>
      <c r="BU2430" s="51"/>
      <c r="BZ2430" s="49"/>
      <c r="CG2430" s="13"/>
      <c r="CH2430" s="40"/>
      <c r="CI2430" s="13"/>
      <c r="CL2430" s="6" t="n">
        <f aca="false">C2430</f>
        <v>40770</v>
      </c>
      <c r="CM2430" s="13" t="n">
        <f aca="false">CN2430/CN2429-1</f>
        <v>0.0211649170335253</v>
      </c>
      <c r="CN2430" s="76" t="n">
        <v>120.62</v>
      </c>
      <c r="CO2430" s="13" t="n">
        <f aca="false">CN2430/CN2425-1</f>
        <v>0.0744699804026368</v>
      </c>
      <c r="CY2430" s="4" t="n">
        <v>119.19</v>
      </c>
      <c r="CZ2430" s="4" t="n">
        <v>120.62</v>
      </c>
      <c r="DA2430" s="33" t="n">
        <f aca="false">CZ2430-CN2430</f>
        <v>0</v>
      </c>
      <c r="DB2430" s="16" t="n">
        <f aca="false">CZ2430/CY2430-1</f>
        <v>0.0119976508096318</v>
      </c>
      <c r="DC2430" s="15" t="n">
        <f aca="false">CY2430/CZ2429-1</f>
        <v>0.0090585844903488</v>
      </c>
      <c r="DD2430" s="15" t="n">
        <f aca="false">CZ2430/CZ2429-1</f>
        <v>0.0211649170335253</v>
      </c>
      <c r="DE2430" s="34" t="str">
        <f aca="false">IF(CW2430=0,"",-DC2430*CS2430)</f>
        <v/>
      </c>
      <c r="DY2430" s="6"/>
      <c r="EB2430" s="6" t="n">
        <f aca="false">CL2430</f>
        <v>40770</v>
      </c>
      <c r="EC2430" s="13" t="n">
        <f aca="false">SUM(CM2428:CM2430)</f>
        <v>0.0727818459232468</v>
      </c>
    </row>
    <row r="2431" customFormat="false" ht="15" hidden="false" customHeight="false" outlineLevel="0" collapsed="false">
      <c r="A2431" s="0" t="n">
        <f aca="false">IF(FR2431=1,CZ2431,0)</f>
        <v>0</v>
      </c>
      <c r="C2431" s="6" t="n">
        <v>40771</v>
      </c>
      <c r="D2431" s="0" t="n">
        <f aca="false">IF(E2431&gt;E2430,1,0)</f>
        <v>1</v>
      </c>
      <c r="E2431" s="46" t="n">
        <v>128.7481</v>
      </c>
      <c r="F2431" s="46" t="n">
        <v>130.6607</v>
      </c>
      <c r="G2431" s="46" t="n">
        <v>128.0814</v>
      </c>
      <c r="H2431" s="46" t="n">
        <v>127.4133</v>
      </c>
      <c r="I2431" s="46" t="n">
        <v>118.42</v>
      </c>
      <c r="J2431" s="47" t="str">
        <f aca="false">IF(MIN(E2431:I2431)=E2431,$E$2,IF(MIN(E2431:I2431)=F2431,$F$2,IF(MIN(E2431:I2431)=G2431,$G$2,IF(MIN(E2431:I2431)=H2431,$H$2,IF(MIN(E2431:I2431)=I2431,$I$2)))))</f>
        <v>10D</v>
      </c>
      <c r="K2431" s="47" t="str">
        <f aca="false">IF(MAX(E2431:I2431)=E2431,$E$2,IF(MAX(E2431:I2431)=F2431,$F$2,IF(MAX(E2431:I2431)=G2431,$G$2,IF(MAX(E2431:I2431)=H2431,$H$2,IF(MAX(E2431:I2431)=I2431,$I$2)))))</f>
        <v>100D</v>
      </c>
      <c r="L2431" s="4" t="n">
        <f aca="false">IF(MAX(E2431:I2431)=H2431,1,0)</f>
        <v>0</v>
      </c>
      <c r="M2431" s="4" t="n">
        <f aca="false">IF(MAX(E2431:I2431)=I2431,1,0)</f>
        <v>0</v>
      </c>
      <c r="O2431" s="4" t="n">
        <f aca="false">IF(CN2431&gt;E2431,1,0)</f>
        <v>0</v>
      </c>
      <c r="P2431" s="4" t="n">
        <f aca="false">IF(CN2431&gt;F2431,1,0)</f>
        <v>0</v>
      </c>
      <c r="Q2431" s="4" t="n">
        <f aca="false">IF(CN2431&gt;G2431,1,0)</f>
        <v>0</v>
      </c>
      <c r="R2431" s="4" t="n">
        <f aca="false">IF(CN2431&gt;H2431,1,0)</f>
        <v>0</v>
      </c>
      <c r="S2431" s="4" t="n">
        <f aca="false">IF(CN2431&gt;I2431,1,0)</f>
        <v>1</v>
      </c>
      <c r="T2431" s="25" t="n">
        <f aca="false">IF(AND(AND(R2431=0,S2431=0,Q2431=0),OR(S2430=1,S2429=1,S2428=1)),1,0)</f>
        <v>0</v>
      </c>
      <c r="U2431" s="13" t="n">
        <f aca="false">SUM(CM2430:CM2431)</f>
        <v>0.0126257029728388</v>
      </c>
      <c r="AV2431" s="0"/>
      <c r="AW2431" s="55" t="n">
        <f aca="false">IF(EC2431&gt;$AW$2,1,0)</f>
        <v>1</v>
      </c>
      <c r="AX2431" s="0" t="n">
        <f aca="false">IF(AND(I2431&gt;G2431,I2430&lt;G2430),1,IF(OR(AND(I2431&gt;F2431,I2430&lt;F2430),AND(I2431&gt;E2431,I2430&lt;E2430)),1,0))</f>
        <v>0</v>
      </c>
      <c r="AY2431" s="0" t="n">
        <f aca="false">IF(K2430="10D",1,0)</f>
        <v>0</v>
      </c>
      <c r="AZ2431" s="0" t="n">
        <f aca="false">IF(AND(I2431&gt;G2431,I2430&lt;G2430,I2431&gt;F2431,I2430&gt;F2430,I2431&gt;E2431,I2430&gt;E2430),1,0)</f>
        <v>0</v>
      </c>
      <c r="BA2431" s="56" t="n">
        <f aca="false">IF(G2431&gt;H2431,1,0)</f>
        <v>1</v>
      </c>
      <c r="BB2431" s="56" t="n">
        <f aca="false">IF(I2431&lt;F2431,1,0)</f>
        <v>1</v>
      </c>
      <c r="BC2431" s="0" t="n">
        <f aca="false">IF(AND(SUM(AW2430:AX2430)=2,AY2431=1),1,IF(SUM(AX2429:AX2431)=0,0,IF(AND(OR(AW2429=1,AX2429=1),OR(AW2430=1,AX2430=1),AY2431=1),1,IF(AND(SUM(AW2431:AY2431)=2,SUM(AW2429:AX2429)=2,AX2429=1),1,0))))</f>
        <v>0</v>
      </c>
      <c r="BD2431" s="57" t="str">
        <f aca="false">IF(AND(SUM(BC2429:BC2431)&gt;=1,BA2431=1,SUM(AZ2426:AZ2431)&gt;=1),1,IF(BC2431=0,"",IF(AND(BC2431=1,AZ2431=0,AZ2430=0,AZ2429=0),1,IF(AND(BC2431=1,OR(AZ2431=1,AZ2430=1,AZ2429)),IF(BA2431=1,1,0)))))</f>
        <v/>
      </c>
      <c r="BE2431" s="50" t="str">
        <f aca="false">IF(AND(BD2431=1,BD2430=1),0,IF(BD2431=1,SUM(CM2432:CM2470),""))</f>
        <v/>
      </c>
      <c r="BF2431" s="20" t="str">
        <f aca="false">IF(AND(BB2431=1,BB2430=1,BE2390&lt;&gt;0),"",IF(AND(BB2430=0,BB2431=1),BF2430,IF(AND(BB2431=1,BB2430=1),BF2430,IF(AND(BF2430="",BE2430="",OR(BD2430=0,BD2430="")),"",IF(AND(BF2430="",BE2391=0),"",IF(AND(BE2391&lt;&gt;"",BF2430=BE2391),"",IF(AND(BD2430=1,BE2430&lt;&gt;0),CM2431,IF(BF2430&lt;&gt;0,BF2430+CM2431,IF(BF2430="","")))))))))</f>
        <v/>
      </c>
      <c r="BH2431" s="50"/>
      <c r="BI2431" s="0"/>
      <c r="BU2431" s="51"/>
      <c r="BZ2431" s="49"/>
      <c r="CG2431" s="13"/>
      <c r="CH2431" s="40"/>
      <c r="CI2431" s="13"/>
      <c r="CL2431" s="6" t="n">
        <f aca="false">C2431</f>
        <v>40771</v>
      </c>
      <c r="CM2431" s="13" t="n">
        <f aca="false">CN2431/CN2430-1</f>
        <v>-0.00853921406068647</v>
      </c>
      <c r="CN2431" s="76" t="n">
        <v>119.59</v>
      </c>
      <c r="CO2431" s="13" t="n">
        <f aca="false">CN2431/CN2426-1</f>
        <v>0.0179605039155601</v>
      </c>
      <c r="CY2431" s="4" t="n">
        <v>119.47</v>
      </c>
      <c r="CZ2431" s="4" t="n">
        <v>119.59</v>
      </c>
      <c r="DA2431" s="33" t="n">
        <f aca="false">CZ2431-CN2431</f>
        <v>0</v>
      </c>
      <c r="DB2431" s="16" t="n">
        <f aca="false">CZ2431/CY2431-1</f>
        <v>0.00100443626014912</v>
      </c>
      <c r="DC2431" s="15" t="n">
        <f aca="false">CY2431/CZ2430-1</f>
        <v>-0.00953407395125194</v>
      </c>
      <c r="DD2431" s="15" t="n">
        <f aca="false">CZ2431/CZ2430-1</f>
        <v>-0.00853921406068647</v>
      </c>
      <c r="DE2431" s="34" t="str">
        <f aca="false">IF(CW2431=0,"",-DC2431*CS2431)</f>
        <v/>
      </c>
      <c r="DY2431" s="6"/>
      <c r="EB2431" s="6" t="n">
        <f aca="false">CL2431</f>
        <v>40771</v>
      </c>
      <c r="EC2431" s="13" t="n">
        <f aca="false">SUM(CM2429:CM2431)</f>
        <v>0.0193588488008453</v>
      </c>
    </row>
    <row r="2432" customFormat="false" ht="15" hidden="false" customHeight="false" outlineLevel="0" collapsed="false">
      <c r="A2432" s="0" t="n">
        <f aca="false">IF(FR2432=1,CZ2432,0)</f>
        <v>0</v>
      </c>
      <c r="C2432" s="6" t="n">
        <v>40772</v>
      </c>
      <c r="D2432" s="0" t="n">
        <f aca="false">IF(E2432&gt;E2431,1,0)</f>
        <v>1</v>
      </c>
      <c r="E2432" s="46" t="n">
        <v>128.7538</v>
      </c>
      <c r="F2432" s="46" t="n">
        <v>130.5444</v>
      </c>
      <c r="G2432" s="46" t="n">
        <v>127.8956</v>
      </c>
      <c r="H2432" s="46" t="n">
        <v>126.9367</v>
      </c>
      <c r="I2432" s="46" t="n">
        <v>117.77</v>
      </c>
      <c r="J2432" s="47" t="str">
        <f aca="false">IF(MIN(E2432:I2432)=E2432,$E$2,IF(MIN(E2432:I2432)=F2432,$F$2,IF(MIN(E2432:I2432)=G2432,$G$2,IF(MIN(E2432:I2432)=H2432,$H$2,IF(MIN(E2432:I2432)=I2432,$I$2)))))</f>
        <v>10D</v>
      </c>
      <c r="K2432" s="47" t="str">
        <f aca="false">IF(MAX(E2432:I2432)=E2432,$E$2,IF(MAX(E2432:I2432)=F2432,$F$2,IF(MAX(E2432:I2432)=G2432,$G$2,IF(MAX(E2432:I2432)=H2432,$H$2,IF(MAX(E2432:I2432)=I2432,$I$2)))))</f>
        <v>100D</v>
      </c>
      <c r="L2432" s="4" t="n">
        <f aca="false">IF(MAX(E2432:I2432)=H2432,1,0)</f>
        <v>0</v>
      </c>
      <c r="M2432" s="4" t="n">
        <f aca="false">IF(MAX(E2432:I2432)=I2432,1,0)</f>
        <v>0</v>
      </c>
      <c r="O2432" s="4" t="n">
        <f aca="false">IF(CN2432&gt;E2432,1,0)</f>
        <v>0</v>
      </c>
      <c r="P2432" s="4" t="n">
        <f aca="false">IF(CN2432&gt;F2432,1,0)</f>
        <v>0</v>
      </c>
      <c r="Q2432" s="4" t="n">
        <f aca="false">IF(CN2432&gt;G2432,1,0)</f>
        <v>0</v>
      </c>
      <c r="R2432" s="4" t="n">
        <f aca="false">IF(CN2432&gt;H2432,1,0)</f>
        <v>0</v>
      </c>
      <c r="S2432" s="4" t="n">
        <f aca="false">IF(CN2432&gt;I2432,1,0)</f>
        <v>1</v>
      </c>
      <c r="T2432" s="25" t="n">
        <f aca="false">IF(AND(AND(R2432=0,S2432=0,Q2432=0),OR(S2431=1,S2430=1,S2429=1)),1,0)</f>
        <v>0</v>
      </c>
      <c r="U2432" s="13" t="n">
        <f aca="false">SUM(CM2431:CM2432)</f>
        <v>-0.00787026180715367</v>
      </c>
      <c r="AV2432" s="0"/>
      <c r="AW2432" s="55" t="n">
        <f aca="false">IF(EC2432&gt;$AW$2,1,0)</f>
        <v>1</v>
      </c>
      <c r="AX2432" s="0" t="n">
        <f aca="false">IF(AND(I2432&gt;G2432,I2431&lt;G2431),1,IF(OR(AND(I2432&gt;F2432,I2431&lt;F2431),AND(I2432&gt;E2432,I2431&lt;E2431)),1,0))</f>
        <v>0</v>
      </c>
      <c r="AY2432" s="0" t="n">
        <f aca="false">IF(K2431="10D",1,0)</f>
        <v>0</v>
      </c>
      <c r="AZ2432" s="0" t="n">
        <f aca="false">IF(AND(I2432&gt;G2432,I2431&lt;G2431,I2432&gt;F2432,I2431&gt;F2431,I2432&gt;E2432,I2431&gt;E2431),1,0)</f>
        <v>0</v>
      </c>
      <c r="BA2432" s="56" t="n">
        <f aca="false">IF(G2432&gt;H2432,1,0)</f>
        <v>1</v>
      </c>
      <c r="BB2432" s="56" t="n">
        <f aca="false">IF(I2432&lt;F2432,1,0)</f>
        <v>1</v>
      </c>
      <c r="BC2432" s="0" t="n">
        <f aca="false">IF(AND(SUM(AW2431:AX2431)=2,AY2432=1),1,IF(SUM(AX2430:AX2432)=0,0,IF(AND(OR(AW2430=1,AX2430=1),OR(AW2431=1,AX2431=1),AY2432=1),1,IF(AND(SUM(AW2432:AY2432)=2,SUM(AW2430:AX2430)=2,AX2430=1),1,0))))</f>
        <v>0</v>
      </c>
      <c r="BD2432" s="57" t="str">
        <f aca="false">IF(AND(SUM(BC2430:BC2432)&gt;=1,BA2432=1,SUM(AZ2427:AZ2432)&gt;=1),1,IF(BC2432=0,"",IF(AND(BC2432=1,AZ2432=0,AZ2431=0,AZ2430=0),1,IF(AND(BC2432=1,OR(AZ2432=1,AZ2431=1,AZ2430)),IF(BA2432=1,1,0)))))</f>
        <v/>
      </c>
      <c r="BE2432" s="50" t="str">
        <f aca="false">IF(AND(BD2432=1,BD2431=1),0,IF(BD2432=1,SUM(CM2433:CM2471),""))</f>
        <v/>
      </c>
      <c r="BF2432" s="20" t="str">
        <f aca="false">IF(AND(BB2432=1,BB2431=1,BE2391&lt;&gt;0),"",IF(AND(BB2431=0,BB2432=1),BF2431,IF(AND(BB2432=1,BB2431=1),BF2431,IF(AND(BF2431="",BE2431="",OR(BD2431=0,BD2431="")),"",IF(AND(BF2431="",BE2392=0),"",IF(AND(BE2392&lt;&gt;"",BF2431=BE2392),"",IF(AND(BD2431=1,BE2431&lt;&gt;0),CM2432,IF(BF2431&lt;&gt;0,BF2431+CM2432,IF(BF2431="","")))))))))</f>
        <v/>
      </c>
      <c r="BH2432" s="50"/>
      <c r="BI2432" s="0"/>
      <c r="BU2432" s="51"/>
      <c r="BZ2432" s="49"/>
      <c r="CG2432" s="13"/>
      <c r="CH2432" s="40"/>
      <c r="CI2432" s="13"/>
      <c r="CL2432" s="6" t="n">
        <f aca="false">C2432</f>
        <v>40772</v>
      </c>
      <c r="CM2432" s="13" t="n">
        <f aca="false">CN2432/CN2431-1</f>
        <v>0.000668952253532806</v>
      </c>
      <c r="CN2432" s="76" t="n">
        <v>119.67</v>
      </c>
      <c r="CO2432" s="13" t="n">
        <f aca="false">CN2432/CN2427-1</f>
        <v>0.0657226823403687</v>
      </c>
      <c r="CY2432" s="4" t="n">
        <v>120.25</v>
      </c>
      <c r="CZ2432" s="4" t="n">
        <v>119.67</v>
      </c>
      <c r="DA2432" s="33" t="n">
        <f aca="false">CZ2432-CN2432</f>
        <v>0</v>
      </c>
      <c r="DB2432" s="16" t="n">
        <f aca="false">CZ2432/CY2432-1</f>
        <v>-0.00482328482328476</v>
      </c>
      <c r="DC2432" s="15" t="n">
        <f aca="false">CY2432/CZ2431-1</f>
        <v>0.00551885609164637</v>
      </c>
      <c r="DD2432" s="15" t="n">
        <f aca="false">CZ2432/CZ2431-1</f>
        <v>0.000668952253532806</v>
      </c>
      <c r="DE2432" s="34" t="str">
        <f aca="false">IF(CW2432=0,"",-DC2432*CS2432)</f>
        <v/>
      </c>
      <c r="DY2432" s="6"/>
      <c r="EB2432" s="6" t="n">
        <f aca="false">CL2432</f>
        <v>40772</v>
      </c>
      <c r="EC2432" s="13" t="n">
        <f aca="false">SUM(CM2430:CM2432)</f>
        <v>0.0132946552263716</v>
      </c>
    </row>
    <row r="2433" customFormat="false" ht="15" hidden="false" customHeight="false" outlineLevel="0" collapsed="false">
      <c r="A2433" s="0" t="n">
        <f aca="false">IF(FR2433=1,CZ2433,0)</f>
        <v>0</v>
      </c>
      <c r="C2433" s="6" t="n">
        <v>40773</v>
      </c>
      <c r="D2433" s="0" t="n">
        <f aca="false">IF(E2433&gt;E2432,1,0)</f>
        <v>0</v>
      </c>
      <c r="E2433" s="46" t="n">
        <v>128.729</v>
      </c>
      <c r="F2433" s="46" t="n">
        <v>130.3797</v>
      </c>
      <c r="G2433" s="46" t="n">
        <v>127.6174</v>
      </c>
      <c r="H2433" s="46" t="n">
        <v>126.2417</v>
      </c>
      <c r="I2433" s="46" t="n">
        <v>117.195</v>
      </c>
      <c r="J2433" s="47" t="str">
        <f aca="false">IF(MIN(E2433:I2433)=E2433,$E$2,IF(MIN(E2433:I2433)=F2433,$F$2,IF(MIN(E2433:I2433)=G2433,$G$2,IF(MIN(E2433:I2433)=H2433,$H$2,IF(MIN(E2433:I2433)=I2433,$I$2)))))</f>
        <v>10D</v>
      </c>
      <c r="K2433" s="47" t="str">
        <f aca="false">IF(MAX(E2433:I2433)=E2433,$E$2,IF(MAX(E2433:I2433)=F2433,$F$2,IF(MAX(E2433:I2433)=G2433,$G$2,IF(MAX(E2433:I2433)=H2433,$H$2,IF(MAX(E2433:I2433)=I2433,$I$2)))))</f>
        <v>100D</v>
      </c>
      <c r="L2433" s="4" t="n">
        <f aca="false">IF(MAX(E2433:I2433)=H2433,1,0)</f>
        <v>0</v>
      </c>
      <c r="M2433" s="4" t="n">
        <f aca="false">IF(MAX(E2433:I2433)=I2433,1,0)</f>
        <v>0</v>
      </c>
      <c r="O2433" s="4" t="n">
        <f aca="false">IF(CN2433&gt;E2433,1,0)</f>
        <v>0</v>
      </c>
      <c r="P2433" s="4" t="n">
        <f aca="false">IF(CN2433&gt;F2433,1,0)</f>
        <v>0</v>
      </c>
      <c r="Q2433" s="4" t="n">
        <f aca="false">IF(CN2433&gt;G2433,1,0)</f>
        <v>0</v>
      </c>
      <c r="R2433" s="4" t="n">
        <f aca="false">IF(CN2433&gt;H2433,1,0)</f>
        <v>0</v>
      </c>
      <c r="S2433" s="4" t="n">
        <f aca="false">IF(CN2433&gt;I2433,1,0)</f>
        <v>0</v>
      </c>
      <c r="T2433" s="25" t="n">
        <f aca="false">IF(AND(AND(R2433=0,S2433=0,Q2433=0),OR(S2432=1,S2431=1,S2430=1)),1,0)</f>
        <v>1</v>
      </c>
      <c r="U2433" s="13" t="n">
        <f aca="false">SUM(CM2432:CM2433)</f>
        <v>-0.0424496238306988</v>
      </c>
      <c r="AV2433" s="0"/>
      <c r="AW2433" s="55" t="n">
        <f aca="false">IF(EC2433&gt;$AW$2,1,0)</f>
        <v>0</v>
      </c>
      <c r="AX2433" s="0" t="n">
        <f aca="false">IF(AND(I2433&gt;G2433,I2432&lt;G2432),1,IF(OR(AND(I2433&gt;F2433,I2432&lt;F2432),AND(I2433&gt;E2433,I2432&lt;E2432)),1,0))</f>
        <v>0</v>
      </c>
      <c r="AY2433" s="0" t="n">
        <f aca="false">IF(K2432="10D",1,0)</f>
        <v>0</v>
      </c>
      <c r="AZ2433" s="0" t="n">
        <f aca="false">IF(AND(I2433&gt;G2433,I2432&lt;G2432,I2433&gt;F2433,I2432&gt;F2432,I2433&gt;E2433,I2432&gt;E2432),1,0)</f>
        <v>0</v>
      </c>
      <c r="BA2433" s="56" t="n">
        <f aca="false">IF(G2433&gt;H2433,1,0)</f>
        <v>1</v>
      </c>
      <c r="BB2433" s="56" t="n">
        <f aca="false">IF(I2433&lt;F2433,1,0)</f>
        <v>1</v>
      </c>
      <c r="BC2433" s="0" t="n">
        <f aca="false">IF(AND(SUM(AW2432:AX2432)=2,AY2433=1),1,IF(SUM(AX2431:AX2433)=0,0,IF(AND(OR(AW2431=1,AX2431=1),OR(AW2432=1,AX2432=1),AY2433=1),1,IF(AND(SUM(AW2433:AY2433)=2,SUM(AW2431:AX2431)=2,AX2431=1),1,0))))</f>
        <v>0</v>
      </c>
      <c r="BD2433" s="57" t="str">
        <f aca="false">IF(AND(SUM(BC2431:BC2433)&gt;=1,BA2433=1,SUM(AZ2428:AZ2433)&gt;=1),1,IF(BC2433=0,"",IF(AND(BC2433=1,AZ2433=0,AZ2432=0,AZ2431=0),1,IF(AND(BC2433=1,OR(AZ2433=1,AZ2432=1,AZ2431)),IF(BA2433=1,1,0)))))</f>
        <v/>
      </c>
      <c r="BE2433" s="50" t="str">
        <f aca="false">IF(AND(BD2433=1,BD2432=1),0,IF(BD2433=1,SUM(CM2434:CM2472),""))</f>
        <v/>
      </c>
      <c r="BF2433" s="20" t="str">
        <f aca="false">IF(AND(BB2433=1,BB2432=1,BE2392&lt;&gt;0),"",IF(AND(BB2432=0,BB2433=1),BF2432,IF(AND(BB2433=1,BB2432=1),BF2432,IF(AND(BF2432="",BE2432="",OR(BD2432=0,BD2432="")),"",IF(AND(BF2432="",BE2393=0),"",IF(AND(BE2393&lt;&gt;"",BF2432=BE2393),"",IF(AND(BD2432=1,BE2432&lt;&gt;0),CM2433,IF(BF2432&lt;&gt;0,BF2432+CM2433,IF(BF2432="","")))))))))</f>
        <v/>
      </c>
      <c r="BH2433" s="50"/>
      <c r="BI2433" s="0"/>
      <c r="BU2433" s="51"/>
      <c r="BZ2433" s="49"/>
      <c r="CG2433" s="13"/>
      <c r="CH2433" s="40"/>
      <c r="CI2433" s="13"/>
      <c r="CL2433" s="6" t="n">
        <f aca="false">C2433</f>
        <v>40773</v>
      </c>
      <c r="CM2433" s="13" t="n">
        <f aca="false">CN2433/CN2432-1</f>
        <v>-0.0431185760842316</v>
      </c>
      <c r="CN2433" s="76" t="n">
        <v>114.51</v>
      </c>
      <c r="CO2433" s="13" t="n">
        <f aca="false">CN2433/CN2428-1</f>
        <v>-0.0240347737151623</v>
      </c>
      <c r="CY2433" s="4" t="n">
        <v>116.5</v>
      </c>
      <c r="CZ2433" s="4" t="n">
        <v>114.51</v>
      </c>
      <c r="DA2433" s="33" t="n">
        <f aca="false">CZ2433-CN2433</f>
        <v>0</v>
      </c>
      <c r="DB2433" s="16" t="n">
        <f aca="false">CZ2433/CY2433-1</f>
        <v>-0.0170815450643776</v>
      </c>
      <c r="DC2433" s="15" t="n">
        <f aca="false">CY2433/CZ2432-1</f>
        <v>-0.0264895128269408</v>
      </c>
      <c r="DD2433" s="15" t="n">
        <f aca="false">CZ2433/CZ2432-1</f>
        <v>-0.0431185760842316</v>
      </c>
      <c r="DE2433" s="34" t="str">
        <f aca="false">IF(CW2433=0,"",-DC2433*CS2433)</f>
        <v/>
      </c>
      <c r="DY2433" s="6"/>
      <c r="EB2433" s="6" t="n">
        <f aca="false">CL2433</f>
        <v>40773</v>
      </c>
      <c r="EC2433" s="13" t="n">
        <f aca="false">SUM(CM2431:CM2433)</f>
        <v>-0.0509888378913853</v>
      </c>
    </row>
    <row r="2434" customFormat="false" ht="15" hidden="false" customHeight="false" outlineLevel="0" collapsed="false">
      <c r="A2434" s="0" t="n">
        <f aca="false">IF(FR2434=1,CZ2434,0)</f>
        <v>0</v>
      </c>
      <c r="C2434" s="6" t="n">
        <v>40774</v>
      </c>
      <c r="D2434" s="0" t="n">
        <f aca="false">IF(E2434&gt;E2433,1,0)</f>
        <v>0</v>
      </c>
      <c r="E2434" s="46" t="n">
        <v>128.6924</v>
      </c>
      <c r="F2434" s="46" t="n">
        <v>130.1875</v>
      </c>
      <c r="G2434" s="46" t="n">
        <v>127.2822</v>
      </c>
      <c r="H2434" s="46" t="n">
        <v>125.5163</v>
      </c>
      <c r="I2434" s="46" t="n">
        <v>116.451</v>
      </c>
      <c r="J2434" s="47" t="str">
        <f aca="false">IF(MIN(E2434:I2434)=E2434,$E$2,IF(MIN(E2434:I2434)=F2434,$F$2,IF(MIN(E2434:I2434)=G2434,$G$2,IF(MIN(E2434:I2434)=H2434,$H$2,IF(MIN(E2434:I2434)=I2434,$I$2)))))</f>
        <v>10D</v>
      </c>
      <c r="K2434" s="47" t="str">
        <f aca="false">IF(MAX(E2434:I2434)=E2434,$E$2,IF(MAX(E2434:I2434)=F2434,$F$2,IF(MAX(E2434:I2434)=G2434,$G$2,IF(MAX(E2434:I2434)=H2434,$H$2,IF(MAX(E2434:I2434)=I2434,$I$2)))))</f>
        <v>100D</v>
      </c>
      <c r="L2434" s="4" t="n">
        <f aca="false">IF(MAX(E2434:I2434)=H2434,1,0)</f>
        <v>0</v>
      </c>
      <c r="M2434" s="4" t="n">
        <f aca="false">IF(MAX(E2434:I2434)=I2434,1,0)</f>
        <v>0</v>
      </c>
      <c r="O2434" s="4" t="n">
        <f aca="false">IF(CN2434&gt;E2434,1,0)</f>
        <v>0</v>
      </c>
      <c r="P2434" s="4" t="n">
        <f aca="false">IF(CN2434&gt;F2434,1,0)</f>
        <v>0</v>
      </c>
      <c r="Q2434" s="4" t="n">
        <f aca="false">IF(CN2434&gt;G2434,1,0)</f>
        <v>0</v>
      </c>
      <c r="R2434" s="4" t="n">
        <f aca="false">IF(CN2434&gt;H2434,1,0)</f>
        <v>0</v>
      </c>
      <c r="S2434" s="4" t="n">
        <f aca="false">IF(CN2434&gt;I2434,1,0)</f>
        <v>0</v>
      </c>
      <c r="T2434" s="25" t="n">
        <f aca="false">IF(AND(AND(R2434=0,S2434=0,Q2434=0),OR(S2433=1,S2432=1,S2431=1)),1,0)</f>
        <v>1</v>
      </c>
      <c r="U2434" s="13" t="n">
        <f aca="false">SUM(CM2433:CM2434)</f>
        <v>-0.0594490275731846</v>
      </c>
      <c r="AV2434" s="0"/>
      <c r="AW2434" s="55" t="n">
        <f aca="false">IF(EC2434&gt;$AW$2,1,0)</f>
        <v>0</v>
      </c>
      <c r="AX2434" s="0" t="n">
        <f aca="false">IF(AND(I2434&gt;G2434,I2433&lt;G2433),1,IF(OR(AND(I2434&gt;F2434,I2433&lt;F2433),AND(I2434&gt;E2434,I2433&lt;E2433)),1,0))</f>
        <v>0</v>
      </c>
      <c r="AY2434" s="0" t="n">
        <f aca="false">IF(K2433="10D",1,0)</f>
        <v>0</v>
      </c>
      <c r="AZ2434" s="0" t="n">
        <f aca="false">IF(AND(I2434&gt;G2434,I2433&lt;G2433,I2434&gt;F2434,I2433&gt;F2433,I2434&gt;E2434,I2433&gt;E2433),1,0)</f>
        <v>0</v>
      </c>
      <c r="BA2434" s="56" t="n">
        <f aca="false">IF(G2434&gt;H2434,1,0)</f>
        <v>1</v>
      </c>
      <c r="BB2434" s="56" t="n">
        <f aca="false">IF(I2434&lt;F2434,1,0)</f>
        <v>1</v>
      </c>
      <c r="BC2434" s="0" t="n">
        <f aca="false">IF(AND(SUM(AW2433:AX2433)=2,AY2434=1),1,IF(SUM(AX2432:AX2434)=0,0,IF(AND(OR(AW2432=1,AX2432=1),OR(AW2433=1,AX2433=1),AY2434=1),1,IF(AND(SUM(AW2434:AY2434)=2,SUM(AW2432:AX2432)=2,AX2432=1),1,0))))</f>
        <v>0</v>
      </c>
      <c r="BD2434" s="57" t="str">
        <f aca="false">IF(AND(SUM(BC2432:BC2434)&gt;=1,BA2434=1,SUM(AZ2429:AZ2434)&gt;=1),1,IF(BC2434=0,"",IF(AND(BC2434=1,AZ2434=0,AZ2433=0,AZ2432=0),1,IF(AND(BC2434=1,OR(AZ2434=1,AZ2433=1,AZ2432)),IF(BA2434=1,1,0)))))</f>
        <v/>
      </c>
      <c r="BE2434" s="50" t="str">
        <f aca="false">IF(AND(BD2434=1,BD2433=1),0,IF(BD2434=1,SUM(CM2435:CM2473),""))</f>
        <v/>
      </c>
      <c r="BF2434" s="20" t="str">
        <f aca="false">IF(AND(BB2434=1,BB2433=1,BE2393&lt;&gt;0),"",IF(AND(BB2433=0,BB2434=1),BF2433,IF(AND(BB2434=1,BB2433=1),BF2433,IF(AND(BF2433="",BE2433="",OR(BD2433=0,BD2433="")),"",IF(AND(BF2433="",BE2394=0),"",IF(AND(BE2394&lt;&gt;"",BF2433=BE2394),"",IF(AND(BD2433=1,BE2433&lt;&gt;0),CM2434,IF(BF2433&lt;&gt;0,BF2433+CM2434,IF(BF2433="","")))))))))</f>
        <v/>
      </c>
      <c r="BH2434" s="50"/>
      <c r="BI2434" s="0"/>
      <c r="BU2434" s="51"/>
      <c r="BZ2434" s="49"/>
      <c r="CG2434" s="13"/>
      <c r="CH2434" s="40"/>
      <c r="CI2434" s="13"/>
      <c r="CL2434" s="6" t="n">
        <f aca="false">C2434</f>
        <v>40774</v>
      </c>
      <c r="CM2434" s="13" t="n">
        <f aca="false">CN2434/CN2433-1</f>
        <v>-0.016330451488953</v>
      </c>
      <c r="CN2434" s="76" t="n">
        <v>112.64</v>
      </c>
      <c r="CO2434" s="13" t="n">
        <f aca="false">CN2434/CN2429-1</f>
        <v>-0.0463934981374874</v>
      </c>
      <c r="CY2434" s="4" t="n">
        <v>112.96</v>
      </c>
      <c r="CZ2434" s="4" t="n">
        <v>112.64</v>
      </c>
      <c r="DA2434" s="33" t="n">
        <f aca="false">CZ2434-CN2434</f>
        <v>0</v>
      </c>
      <c r="DB2434" s="16" t="n">
        <f aca="false">CZ2434/CY2434-1</f>
        <v>-0.00283286118980164</v>
      </c>
      <c r="DC2434" s="15" t="n">
        <f aca="false">CY2434/CZ2433-1</f>
        <v>-0.0135359357261375</v>
      </c>
      <c r="DD2434" s="15" t="n">
        <f aca="false">CZ2434/CZ2433-1</f>
        <v>-0.016330451488953</v>
      </c>
      <c r="DE2434" s="34" t="str">
        <f aca="false">IF(CW2434=0,"",-DC2434*CS2434)</f>
        <v/>
      </c>
      <c r="DY2434" s="6"/>
      <c r="EB2434" s="6" t="n">
        <f aca="false">CL2434</f>
        <v>40774</v>
      </c>
      <c r="EC2434" s="13" t="n">
        <f aca="false">SUM(CM2432:CM2434)</f>
        <v>-0.0587800753196518</v>
      </c>
    </row>
    <row r="2435" customFormat="false" ht="15" hidden="false" customHeight="false" outlineLevel="0" collapsed="false">
      <c r="A2435" s="0" t="n">
        <f aca="false">IF(FR2435=1,CZ2435,0)</f>
        <v>0</v>
      </c>
      <c r="C2435" s="6" t="n">
        <v>40777</v>
      </c>
      <c r="D2435" s="0" t="n">
        <f aca="false">IF(E2435&gt;E2434,1,0)</f>
        <v>0</v>
      </c>
      <c r="E2435" s="46" t="n">
        <v>128.6448</v>
      </c>
      <c r="F2435" s="46" t="n">
        <v>129.9871</v>
      </c>
      <c r="G2435" s="46" t="n">
        <v>126.9848</v>
      </c>
      <c r="H2435" s="46" t="n">
        <v>124.875</v>
      </c>
      <c r="I2435" s="46" t="n">
        <v>116.498</v>
      </c>
      <c r="J2435" s="47" t="str">
        <f aca="false">IF(MIN(E2435:I2435)=E2435,$E$2,IF(MIN(E2435:I2435)=F2435,$F$2,IF(MIN(E2435:I2435)=G2435,$G$2,IF(MIN(E2435:I2435)=H2435,$H$2,IF(MIN(E2435:I2435)=I2435,$I$2)))))</f>
        <v>10D</v>
      </c>
      <c r="K2435" s="47" t="str">
        <f aca="false">IF(MAX(E2435:I2435)=E2435,$E$2,IF(MAX(E2435:I2435)=F2435,$F$2,IF(MAX(E2435:I2435)=G2435,$G$2,IF(MAX(E2435:I2435)=H2435,$H$2,IF(MAX(E2435:I2435)=I2435,$I$2)))))</f>
        <v>100D</v>
      </c>
      <c r="L2435" s="4" t="n">
        <f aca="false">IF(MAX(E2435:I2435)=H2435,1,0)</f>
        <v>0</v>
      </c>
      <c r="M2435" s="4" t="n">
        <f aca="false">IF(MAX(E2435:I2435)=I2435,1,0)</f>
        <v>0</v>
      </c>
      <c r="O2435" s="4" t="n">
        <f aca="false">IF(CN2435&gt;E2435,1,0)</f>
        <v>0</v>
      </c>
      <c r="P2435" s="4" t="n">
        <f aca="false">IF(CN2435&gt;F2435,1,0)</f>
        <v>0</v>
      </c>
      <c r="Q2435" s="4" t="n">
        <f aca="false">IF(CN2435&gt;G2435,1,0)</f>
        <v>0</v>
      </c>
      <c r="R2435" s="4" t="n">
        <f aca="false">IF(CN2435&gt;H2435,1,0)</f>
        <v>0</v>
      </c>
      <c r="S2435" s="4" t="n">
        <f aca="false">IF(CN2435&gt;I2435,1,0)</f>
        <v>0</v>
      </c>
      <c r="T2435" s="25" t="n">
        <f aca="false">IF(AND(AND(R2435=0,S2435=0,Q2435=0),OR(S2434=1,S2433=1,S2432=1)),1,0)</f>
        <v>1</v>
      </c>
      <c r="U2435" s="13" t="n">
        <f aca="false">SUM(CM2434:CM2435)</f>
        <v>-0.0155314458071348</v>
      </c>
      <c r="AV2435" s="0"/>
      <c r="AW2435" s="55" t="n">
        <f aca="false">IF(EC2435&gt;$AW$2,1,0)</f>
        <v>0</v>
      </c>
      <c r="AX2435" s="0" t="n">
        <f aca="false">IF(AND(I2435&gt;G2435,I2434&lt;G2434),1,IF(OR(AND(I2435&gt;F2435,I2434&lt;F2434),AND(I2435&gt;E2435,I2434&lt;E2434)),1,0))</f>
        <v>0</v>
      </c>
      <c r="AY2435" s="0" t="n">
        <f aca="false">IF(K2434="10D",1,0)</f>
        <v>0</v>
      </c>
      <c r="AZ2435" s="0" t="n">
        <f aca="false">IF(AND(I2435&gt;G2435,I2434&lt;G2434,I2435&gt;F2435,I2434&gt;F2434,I2435&gt;E2435,I2434&gt;E2434),1,0)</f>
        <v>0</v>
      </c>
      <c r="BA2435" s="56" t="n">
        <f aca="false">IF(G2435&gt;H2435,1,0)</f>
        <v>1</v>
      </c>
      <c r="BB2435" s="56" t="n">
        <f aca="false">IF(I2435&lt;F2435,1,0)</f>
        <v>1</v>
      </c>
      <c r="BC2435" s="0" t="n">
        <f aca="false">IF(AND(SUM(AW2434:AX2434)=2,AY2435=1),1,IF(SUM(AX2433:AX2435)=0,0,IF(AND(OR(AW2433=1,AX2433=1),OR(AW2434=1,AX2434=1),AY2435=1),1,IF(AND(SUM(AW2435:AY2435)=2,SUM(AW2433:AX2433)=2,AX2433=1),1,0))))</f>
        <v>0</v>
      </c>
      <c r="BD2435" s="57" t="str">
        <f aca="false">IF(AND(SUM(BC2433:BC2435)&gt;=1,BA2435=1,SUM(AZ2430:AZ2435)&gt;=1),1,IF(BC2435=0,"",IF(AND(BC2435=1,AZ2435=0,AZ2434=0,AZ2433=0),1,IF(AND(BC2435=1,OR(AZ2435=1,AZ2434=1,AZ2433)),IF(BA2435=1,1,0)))))</f>
        <v/>
      </c>
      <c r="BE2435" s="50" t="str">
        <f aca="false">IF(AND(BD2435=1,BD2434=1),0,IF(BD2435=1,SUM(CM2436:CM2474),""))</f>
        <v/>
      </c>
      <c r="BF2435" s="20" t="str">
        <f aca="false">IF(AND(BB2435=1,BB2434=1,BE2394&lt;&gt;0),"",IF(AND(BB2434=0,BB2435=1),BF2434,IF(AND(BB2435=1,BB2434=1),BF2434,IF(AND(BF2434="",BE2434="",OR(BD2434=0,BD2434="")),"",IF(AND(BF2434="",BE2395=0),"",IF(AND(BE2395&lt;&gt;"",BF2434=BE2395),"",IF(AND(BD2434=1,BE2434&lt;&gt;0),CM2435,IF(BF2434&lt;&gt;0,BF2434+CM2435,IF(BF2434="","")))))))))</f>
        <v/>
      </c>
      <c r="BH2435" s="50"/>
      <c r="BI2435" s="0"/>
      <c r="BU2435" s="51"/>
      <c r="BZ2435" s="49"/>
      <c r="CG2435" s="13"/>
      <c r="CH2435" s="40"/>
      <c r="CI2435" s="13"/>
      <c r="CL2435" s="6" t="n">
        <f aca="false">C2435</f>
        <v>40777</v>
      </c>
      <c r="CM2435" s="13" t="n">
        <f aca="false">CN2435/CN2434-1</f>
        <v>0.000799005681818121</v>
      </c>
      <c r="CN2435" s="76" t="n">
        <v>112.73</v>
      </c>
      <c r="CO2435" s="13" t="n">
        <f aca="false">CN2435/CN2430-1</f>
        <v>-0.0654120378046759</v>
      </c>
      <c r="CY2435" s="4" t="n">
        <v>115.17</v>
      </c>
      <c r="CZ2435" s="4" t="n">
        <v>112.73</v>
      </c>
      <c r="DA2435" s="33" t="n">
        <f aca="false">CZ2435-CN2435</f>
        <v>0</v>
      </c>
      <c r="DB2435" s="16" t="n">
        <f aca="false">CZ2435/CY2435-1</f>
        <v>-0.021186072762004</v>
      </c>
      <c r="DC2435" s="15" t="n">
        <f aca="false">CY2435/CZ2434-1</f>
        <v>0.0224609375</v>
      </c>
      <c r="DD2435" s="15" t="n">
        <f aca="false">CZ2435/CZ2434-1</f>
        <v>0.000799005681818121</v>
      </c>
      <c r="DE2435" s="34" t="str">
        <f aca="false">IF(CW2435=0,"",-DC2435*CS2435)</f>
        <v/>
      </c>
      <c r="DY2435" s="6"/>
      <c r="EB2435" s="6" t="n">
        <f aca="false">CL2435</f>
        <v>40777</v>
      </c>
      <c r="EC2435" s="13" t="n">
        <f aca="false">SUM(CM2433:CM2435)</f>
        <v>-0.0586500218913665</v>
      </c>
    </row>
    <row r="2436" customFormat="false" ht="15" hidden="false" customHeight="false" outlineLevel="0" collapsed="false">
      <c r="A2436" s="0" t="n">
        <f aca="false">IF(FR2436=1,CZ2436,0)</f>
        <v>0</v>
      </c>
      <c r="C2436" s="6" t="n">
        <v>40778</v>
      </c>
      <c r="D2436" s="0" t="n">
        <f aca="false">IF(E2436&gt;E2435,1,0)</f>
        <v>0</v>
      </c>
      <c r="E2436" s="46" t="n">
        <v>128.6134</v>
      </c>
      <c r="F2436" s="46" t="n">
        <v>129.8256</v>
      </c>
      <c r="G2436" s="46" t="n">
        <v>126.7596</v>
      </c>
      <c r="H2436" s="46" t="n">
        <v>124.3763</v>
      </c>
      <c r="I2436" s="46" t="n">
        <v>116.394</v>
      </c>
      <c r="J2436" s="47" t="str">
        <f aca="false">IF(MIN(E2436:I2436)=E2436,$E$2,IF(MIN(E2436:I2436)=F2436,$F$2,IF(MIN(E2436:I2436)=G2436,$G$2,IF(MIN(E2436:I2436)=H2436,$H$2,IF(MIN(E2436:I2436)=I2436,$I$2)))))</f>
        <v>10D</v>
      </c>
      <c r="K2436" s="47" t="str">
        <f aca="false">IF(MAX(E2436:I2436)=E2436,$E$2,IF(MAX(E2436:I2436)=F2436,$F$2,IF(MAX(E2436:I2436)=G2436,$G$2,IF(MAX(E2436:I2436)=H2436,$H$2,IF(MAX(E2436:I2436)=I2436,$I$2)))))</f>
        <v>100D</v>
      </c>
      <c r="L2436" s="4" t="n">
        <f aca="false">IF(MAX(E2436:I2436)=H2436,1,0)</f>
        <v>0</v>
      </c>
      <c r="M2436" s="4" t="n">
        <f aca="false">IF(MAX(E2436:I2436)=I2436,1,0)</f>
        <v>0</v>
      </c>
      <c r="O2436" s="4" t="n">
        <f aca="false">IF(CN2436&gt;E2436,1,0)</f>
        <v>0</v>
      </c>
      <c r="P2436" s="4" t="n">
        <f aca="false">IF(CN2436&gt;F2436,1,0)</f>
        <v>0</v>
      </c>
      <c r="Q2436" s="4" t="n">
        <f aca="false">IF(CN2436&gt;G2436,1,0)</f>
        <v>0</v>
      </c>
      <c r="R2436" s="4" t="n">
        <f aca="false">IF(CN2436&gt;H2436,1,0)</f>
        <v>0</v>
      </c>
      <c r="S2436" s="4" t="n">
        <f aca="false">IF(CN2436&gt;I2436,1,0)</f>
        <v>1</v>
      </c>
      <c r="T2436" s="25" t="n">
        <f aca="false">IF(AND(AND(R2436=0,S2436=0,Q2436=0),OR(S2435=1,S2434=1,S2433=1)),1,0)</f>
        <v>0</v>
      </c>
      <c r="U2436" s="13" t="n">
        <f aca="false">SUM(CM2435:CM2436)</f>
        <v>0.0337094997827672</v>
      </c>
      <c r="AV2436" s="0"/>
      <c r="AW2436" s="55" t="n">
        <f aca="false">IF(EC2436&gt;$AW$2,1,0)</f>
        <v>1</v>
      </c>
      <c r="AX2436" s="0" t="n">
        <f aca="false">IF(AND(I2436&gt;G2436,I2435&lt;G2435),1,IF(OR(AND(I2436&gt;F2436,I2435&lt;F2435),AND(I2436&gt;E2436,I2435&lt;E2435)),1,0))</f>
        <v>0</v>
      </c>
      <c r="AY2436" s="0" t="n">
        <f aca="false">IF(K2435="10D",1,0)</f>
        <v>0</v>
      </c>
      <c r="AZ2436" s="0" t="n">
        <f aca="false">IF(AND(I2436&gt;G2436,I2435&lt;G2435,I2436&gt;F2436,I2435&gt;F2435,I2436&gt;E2436,I2435&gt;E2435),1,0)</f>
        <v>0</v>
      </c>
      <c r="BA2436" s="56" t="n">
        <f aca="false">IF(G2436&gt;H2436,1,0)</f>
        <v>1</v>
      </c>
      <c r="BB2436" s="56" t="n">
        <f aca="false">IF(I2436&lt;F2436,1,0)</f>
        <v>1</v>
      </c>
      <c r="BC2436" s="0" t="n">
        <f aca="false">IF(AND(SUM(AW2435:AX2435)=2,AY2436=1),1,IF(SUM(AX2434:AX2436)=0,0,IF(AND(OR(AW2434=1,AX2434=1),OR(AW2435=1,AX2435=1),AY2436=1),1,IF(AND(SUM(AW2436:AY2436)=2,SUM(AW2434:AX2434)=2,AX2434=1),1,0))))</f>
        <v>0</v>
      </c>
      <c r="BD2436" s="57" t="str">
        <f aca="false">IF(AND(SUM(BC2434:BC2436)&gt;=1,BA2436=1,SUM(AZ2431:AZ2436)&gt;=1),1,IF(BC2436=0,"",IF(AND(BC2436=1,AZ2436=0,AZ2435=0,AZ2434=0),1,IF(AND(BC2436=1,OR(AZ2436=1,AZ2435=1,AZ2434)),IF(BA2436=1,1,0)))))</f>
        <v/>
      </c>
      <c r="BE2436" s="50" t="str">
        <f aca="false">IF(AND(BD2436=1,BD2435=1),0,IF(BD2436=1,SUM(CM2437:CM2475),""))</f>
        <v/>
      </c>
      <c r="BF2436" s="20" t="str">
        <f aca="false">IF(AND(BB2436=1,BB2435=1,BE2395&lt;&gt;0),"",IF(AND(BB2435=0,BB2436=1),BF2435,IF(AND(BB2436=1,BB2435=1),BF2435,IF(AND(BF2435="",BE2435="",OR(BD2435=0,BD2435="")),"",IF(AND(BF2435="",BE2396=0),"",IF(AND(BE2396&lt;&gt;"",BF2435=BE2396),"",IF(AND(BD2435=1,BE2435&lt;&gt;0),CM2436,IF(BF2435&lt;&gt;0,BF2435+CM2436,IF(BF2435="","")))))))))</f>
        <v/>
      </c>
      <c r="BH2436" s="50"/>
      <c r="BI2436" s="0"/>
      <c r="BU2436" s="51"/>
      <c r="BZ2436" s="49"/>
      <c r="CG2436" s="13"/>
      <c r="CH2436" s="40"/>
      <c r="CI2436" s="13"/>
      <c r="CL2436" s="6" t="n">
        <f aca="false">C2436</f>
        <v>40778</v>
      </c>
      <c r="CM2436" s="13" t="n">
        <f aca="false">CN2436/CN2435-1</f>
        <v>0.032910494100949</v>
      </c>
      <c r="CN2436" s="76" t="n">
        <v>116.44</v>
      </c>
      <c r="CO2436" s="13" t="n">
        <f aca="false">CN2436/CN2431-1</f>
        <v>-0.0263399949828581</v>
      </c>
      <c r="CY2436" s="4" t="n">
        <v>113.15</v>
      </c>
      <c r="CZ2436" s="4" t="n">
        <v>116.44</v>
      </c>
      <c r="DA2436" s="33" t="n">
        <f aca="false">CZ2436-CN2436</f>
        <v>0</v>
      </c>
      <c r="DB2436" s="16" t="n">
        <f aca="false">CZ2436/CY2436-1</f>
        <v>0.0290764471939902</v>
      </c>
      <c r="DC2436" s="15" t="n">
        <f aca="false">CY2436/CZ2435-1</f>
        <v>0.00372571631331509</v>
      </c>
      <c r="DD2436" s="15" t="n">
        <f aca="false">CZ2436/CZ2435-1</f>
        <v>0.032910494100949</v>
      </c>
      <c r="DE2436" s="34" t="str">
        <f aca="false">IF(CW2436=0,"",-DC2436*CS2436)</f>
        <v/>
      </c>
      <c r="DY2436" s="6"/>
      <c r="EB2436" s="6" t="n">
        <f aca="false">CL2436</f>
        <v>40778</v>
      </c>
      <c r="EC2436" s="13" t="n">
        <f aca="false">SUM(CM2434:CM2436)</f>
        <v>0.0173790482938142</v>
      </c>
    </row>
    <row r="2437" customFormat="false" ht="15" hidden="false" customHeight="false" outlineLevel="0" collapsed="false">
      <c r="A2437" s="0" t="n">
        <f aca="false">IF(FR2437=1,CZ2437,0)</f>
        <v>0</v>
      </c>
      <c r="C2437" s="6" t="n">
        <v>40779</v>
      </c>
      <c r="D2437" s="0" t="n">
        <f aca="false">IF(E2437&gt;E2436,1,0)</f>
        <v>0</v>
      </c>
      <c r="E2437" s="46" t="n">
        <v>128.5913</v>
      </c>
      <c r="F2437" s="46" t="n">
        <v>129.6749</v>
      </c>
      <c r="G2437" s="46" t="n">
        <v>126.5348</v>
      </c>
      <c r="H2437" s="46" t="n">
        <v>123.9177</v>
      </c>
      <c r="I2437" s="46" t="n">
        <v>116.973</v>
      </c>
      <c r="J2437" s="47" t="str">
        <f aca="false">IF(MIN(E2437:I2437)=E2437,$E$2,IF(MIN(E2437:I2437)=F2437,$F$2,IF(MIN(E2437:I2437)=G2437,$G$2,IF(MIN(E2437:I2437)=H2437,$H$2,IF(MIN(E2437:I2437)=I2437,$I$2)))))</f>
        <v>10D</v>
      </c>
      <c r="K2437" s="47" t="str">
        <f aca="false">IF(MAX(E2437:I2437)=E2437,$E$2,IF(MAX(E2437:I2437)=F2437,$F$2,IF(MAX(E2437:I2437)=G2437,$G$2,IF(MAX(E2437:I2437)=H2437,$H$2,IF(MAX(E2437:I2437)=I2437,$I$2)))))</f>
        <v>100D</v>
      </c>
      <c r="L2437" s="4" t="n">
        <f aca="false">IF(MAX(E2437:I2437)=H2437,1,0)</f>
        <v>0</v>
      </c>
      <c r="M2437" s="4" t="n">
        <f aca="false">IF(MAX(E2437:I2437)=I2437,1,0)</f>
        <v>0</v>
      </c>
      <c r="O2437" s="4" t="n">
        <f aca="false">IF(CN2437&gt;E2437,1,0)</f>
        <v>0</v>
      </c>
      <c r="P2437" s="4" t="n">
        <f aca="false">IF(CN2437&gt;F2437,1,0)</f>
        <v>0</v>
      </c>
      <c r="Q2437" s="4" t="n">
        <f aca="false">IF(CN2437&gt;G2437,1,0)</f>
        <v>0</v>
      </c>
      <c r="R2437" s="4" t="n">
        <f aca="false">IF(CN2437&gt;H2437,1,0)</f>
        <v>0</v>
      </c>
      <c r="S2437" s="4" t="n">
        <f aca="false">IF(CN2437&gt;I2437,1,0)</f>
        <v>1</v>
      </c>
      <c r="T2437" s="25" t="n">
        <f aca="false">IF(AND(AND(R2437=0,S2437=0,Q2437=0),OR(S2436=1,S2435=1,S2434=1)),1,0)</f>
        <v>0</v>
      </c>
      <c r="U2437" s="13" t="n">
        <f aca="false">SUM(CM2436:CM2437)</f>
        <v>0.0469950011432025</v>
      </c>
      <c r="AV2437" s="0"/>
      <c r="AW2437" s="55" t="n">
        <f aca="false">IF(EC2437&gt;$AW$2,1,0)</f>
        <v>1</v>
      </c>
      <c r="AX2437" s="0" t="n">
        <f aca="false">IF(AND(I2437&gt;G2437,I2436&lt;G2436),1,IF(OR(AND(I2437&gt;F2437,I2436&lt;F2436),AND(I2437&gt;E2437,I2436&lt;E2436)),1,0))</f>
        <v>0</v>
      </c>
      <c r="AY2437" s="0" t="n">
        <f aca="false">IF(K2436="10D",1,0)</f>
        <v>0</v>
      </c>
      <c r="AZ2437" s="0" t="n">
        <f aca="false">IF(AND(I2437&gt;G2437,I2436&lt;G2436,I2437&gt;F2437,I2436&gt;F2436,I2437&gt;E2437,I2436&gt;E2436),1,0)</f>
        <v>0</v>
      </c>
      <c r="BA2437" s="56" t="n">
        <f aca="false">IF(G2437&gt;H2437,1,0)</f>
        <v>1</v>
      </c>
      <c r="BB2437" s="56" t="n">
        <f aca="false">IF(I2437&lt;F2437,1,0)</f>
        <v>1</v>
      </c>
      <c r="BC2437" s="0" t="n">
        <f aca="false">IF(AND(SUM(AW2436:AX2436)=2,AY2437=1),1,IF(SUM(AX2435:AX2437)=0,0,IF(AND(OR(AW2435=1,AX2435=1),OR(AW2436=1,AX2436=1),AY2437=1),1,IF(AND(SUM(AW2437:AY2437)=2,SUM(AW2435:AX2435)=2,AX2435=1),1,0))))</f>
        <v>0</v>
      </c>
      <c r="BD2437" s="57" t="str">
        <f aca="false">IF(AND(SUM(BC2435:BC2437)&gt;=1,BA2437=1,SUM(AZ2432:AZ2437)&gt;=1),1,IF(BC2437=0,"",IF(AND(BC2437=1,AZ2437=0,AZ2436=0,AZ2435=0),1,IF(AND(BC2437=1,OR(AZ2437=1,AZ2436=1,AZ2435)),IF(BA2437=1,1,0)))))</f>
        <v/>
      </c>
      <c r="BE2437" s="50" t="str">
        <f aca="false">IF(AND(BD2437=1,BD2436=1),0,IF(BD2437=1,SUM(CM2438:CM2476),""))</f>
        <v/>
      </c>
      <c r="BF2437" s="20" t="str">
        <f aca="false">IF(AND(BB2437=1,BB2436=1,BE2396&lt;&gt;0),"",IF(AND(BB2436=0,BB2437=1),BF2436,IF(AND(BB2437=1,BB2436=1),BF2436,IF(AND(BF2436="",BE2436="",OR(BD2436=0,BD2436="")),"",IF(AND(BF2436="",BE2397=0),"",IF(AND(BE2397&lt;&gt;"",BF2436=BE2397),"",IF(AND(BD2436=1,BE2436&lt;&gt;0),CM2437,IF(BF2436&lt;&gt;0,BF2436+CM2437,IF(BF2436="","")))))))))</f>
        <v/>
      </c>
      <c r="BH2437" s="50" t="n">
        <v>0</v>
      </c>
      <c r="BI2437" s="0"/>
      <c r="BU2437" s="0"/>
      <c r="BZ2437" s="49"/>
      <c r="CG2437" s="13"/>
      <c r="CH2437" s="40"/>
      <c r="CI2437" s="13"/>
      <c r="CL2437" s="6" t="n">
        <f aca="false">C2437</f>
        <v>40779</v>
      </c>
      <c r="CM2437" s="13" t="n">
        <f aca="false">CN2437/CN2436-1</f>
        <v>0.0140845070422535</v>
      </c>
      <c r="CN2437" s="76" t="n">
        <v>118.08</v>
      </c>
      <c r="CO2437" s="13" t="n">
        <f aca="false">CN2437/CN2432-1</f>
        <v>-0.0132865379794435</v>
      </c>
      <c r="CY2437" s="4" t="n">
        <v>116.19</v>
      </c>
      <c r="CZ2437" s="4" t="n">
        <v>118.08</v>
      </c>
      <c r="DA2437" s="33" t="n">
        <f aca="false">CZ2437-CN2437</f>
        <v>0</v>
      </c>
      <c r="DB2437" s="16" t="n">
        <f aca="false">CZ2437/CY2437-1</f>
        <v>0.016266460108443</v>
      </c>
      <c r="DC2437" s="15" t="n">
        <f aca="false">CY2437/CZ2436-1</f>
        <v>-0.00214702851253867</v>
      </c>
      <c r="DD2437" s="15" t="n">
        <f aca="false">CZ2437/CZ2436-1</f>
        <v>0.0140845070422535</v>
      </c>
      <c r="DE2437" s="34" t="str">
        <f aca="false">IF(CW2437=0,"",-DC2437*CS2437)</f>
        <v/>
      </c>
      <c r="DY2437" s="6"/>
      <c r="EB2437" s="6" t="n">
        <f aca="false">CL2437</f>
        <v>40779</v>
      </c>
      <c r="EC2437" s="13" t="n">
        <f aca="false">SUM(CM2435:CM2437)</f>
        <v>0.0477940068250207</v>
      </c>
    </row>
    <row r="2438" customFormat="false" ht="15" hidden="false" customHeight="false" outlineLevel="0" collapsed="false">
      <c r="A2438" s="0" t="n">
        <f aca="false">IF(FR2438=1,CZ2438,0)</f>
        <v>0</v>
      </c>
      <c r="C2438" s="6" t="n">
        <v>40780</v>
      </c>
      <c r="D2438" s="0" t="n">
        <f aca="false">IF(E2438&gt;E2437,1,0)</f>
        <v>0</v>
      </c>
      <c r="E2438" s="46" t="n">
        <v>128.5647</v>
      </c>
      <c r="F2438" s="46" t="n">
        <v>129.5051</v>
      </c>
      <c r="G2438" s="46" t="n">
        <v>126.32</v>
      </c>
      <c r="H2438" s="46" t="n">
        <v>123.4293</v>
      </c>
      <c r="I2438" s="46" t="n">
        <v>116.868</v>
      </c>
      <c r="J2438" s="47" t="str">
        <f aca="false">IF(MIN(E2438:I2438)=E2438,$E$2,IF(MIN(E2438:I2438)=F2438,$F$2,IF(MIN(E2438:I2438)=G2438,$G$2,IF(MIN(E2438:I2438)=H2438,$H$2,IF(MIN(E2438:I2438)=I2438,$I$2)))))</f>
        <v>10D</v>
      </c>
      <c r="K2438" s="47" t="str">
        <f aca="false">IF(MAX(E2438:I2438)=E2438,$E$2,IF(MAX(E2438:I2438)=F2438,$F$2,IF(MAX(E2438:I2438)=G2438,$G$2,IF(MAX(E2438:I2438)=H2438,$H$2,IF(MAX(E2438:I2438)=I2438,$I$2)))))</f>
        <v>100D</v>
      </c>
      <c r="L2438" s="4" t="n">
        <f aca="false">IF(MAX(E2438:I2438)=H2438,1,0)</f>
        <v>0</v>
      </c>
      <c r="M2438" s="4" t="n">
        <f aca="false">IF(MAX(E2438:I2438)=I2438,1,0)</f>
        <v>0</v>
      </c>
      <c r="O2438" s="4" t="n">
        <f aca="false">IF(CN2438&gt;E2438,1,0)</f>
        <v>0</v>
      </c>
      <c r="P2438" s="4" t="n">
        <f aca="false">IF(CN2438&gt;F2438,1,0)</f>
        <v>0</v>
      </c>
      <c r="Q2438" s="4" t="n">
        <f aca="false">IF(CN2438&gt;G2438,1,0)</f>
        <v>0</v>
      </c>
      <c r="R2438" s="4" t="n">
        <f aca="false">IF(CN2438&gt;H2438,1,0)</f>
        <v>0</v>
      </c>
      <c r="S2438" s="4" t="n">
        <f aca="false">IF(CN2438&gt;I2438,1,0)</f>
        <v>0</v>
      </c>
      <c r="T2438" s="25" t="n">
        <f aca="false">IF(AND(AND(R2438=0,S2438=0,Q2438=0),OR(S2437=1,S2436=1,S2435=1)),1,0)</f>
        <v>1</v>
      </c>
      <c r="U2438" s="13" t="n">
        <f aca="false">SUM(CM2437:CM2438)</f>
        <v>-0.0011593953967709</v>
      </c>
      <c r="AV2438" s="0"/>
      <c r="AW2438" s="55" t="n">
        <f aca="false">IF(EC2438&gt;$AW$2,1,0)</f>
        <v>1</v>
      </c>
      <c r="AX2438" s="0" t="n">
        <f aca="false">IF(AND(I2438&gt;G2438,I2437&lt;G2437),1,IF(OR(AND(I2438&gt;F2438,I2437&lt;F2437),AND(I2438&gt;E2438,I2437&lt;E2437)),1,0))</f>
        <v>0</v>
      </c>
      <c r="AY2438" s="0" t="n">
        <f aca="false">IF(K2437="10D",1,0)</f>
        <v>0</v>
      </c>
      <c r="AZ2438" s="0" t="n">
        <f aca="false">IF(AND(I2438&gt;G2438,I2437&lt;G2437,I2438&gt;F2438,I2437&gt;F2437,I2438&gt;E2438,I2437&gt;E2437),1,0)</f>
        <v>0</v>
      </c>
      <c r="BA2438" s="56" t="n">
        <f aca="false">IF(G2438&gt;H2438,1,0)</f>
        <v>1</v>
      </c>
      <c r="BB2438" s="56" t="n">
        <f aca="false">IF(I2438&lt;F2438,1,0)</f>
        <v>1</v>
      </c>
      <c r="BC2438" s="0" t="n">
        <f aca="false">IF(AND(SUM(AW2437:AX2437)=2,AY2438=1),1,IF(SUM(AX2436:AX2438)=0,0,IF(AND(OR(AW2436=1,AX2436=1),OR(AW2437=1,AX2437=1),AY2438=1),1,IF(AND(SUM(AW2438:AY2438)=2,SUM(AW2436:AX2436)=2,AX2436=1),1,0))))</f>
        <v>0</v>
      </c>
      <c r="BD2438" s="57" t="str">
        <f aca="false">IF(AND(SUM(BC2436:BC2438)&gt;=1,BA2438=1,SUM(AZ2433:AZ2438)&gt;=1),1,IF(BC2438=0,"",IF(AND(BC2438=1,AZ2438=0,AZ2437=0,AZ2436=0),1,IF(AND(BC2438=1,OR(AZ2438=1,AZ2437=1,AZ2436)),IF(BA2438=1,1,0)))))</f>
        <v/>
      </c>
      <c r="BE2438" s="50" t="str">
        <f aca="false">IF(AND(BD2438=1,BD2437=1),0,IF(BD2438=1,SUM(CM2439:CM2477),""))</f>
        <v/>
      </c>
      <c r="BF2438" s="20" t="str">
        <f aca="false">IF(AND(BB2438=1,BB2437=1,BE2397&lt;&gt;0),"",IF(AND(BB2437=0,BB2438=1),BF2437,IF(AND(BB2438=1,BB2437=1),BF2437,IF(AND(BF2437="",BE2437="",OR(BD2437=0,BD2437="")),"",IF(AND(BF2437="",BE2398=0),"",IF(AND(BE2398&lt;&gt;"",BF2437=BE2398),"",IF(AND(BD2437=1,BE2437&lt;&gt;0),CM2438,IF(BF2437&lt;&gt;0,BF2437+CM2438,IF(BF2437="","")))))))))</f>
        <v/>
      </c>
      <c r="BH2438" s="50"/>
      <c r="BI2438" s="0"/>
      <c r="BU2438" s="0"/>
      <c r="BZ2438" s="49"/>
      <c r="CG2438" s="13"/>
      <c r="CH2438" s="40"/>
      <c r="CI2438" s="13"/>
      <c r="CL2438" s="6" t="n">
        <f aca="false">C2438</f>
        <v>40780</v>
      </c>
      <c r="CM2438" s="13" t="n">
        <f aca="false">CN2438/CN2437-1</f>
        <v>-0.0152439024390244</v>
      </c>
      <c r="CN2438" s="76" t="n">
        <v>116.28</v>
      </c>
      <c r="CO2438" s="13" t="n">
        <f aca="false">CN2438/CN2433-1</f>
        <v>0.0154571653130731</v>
      </c>
      <c r="CY2438" s="4" t="n">
        <v>118.73</v>
      </c>
      <c r="CZ2438" s="4" t="n">
        <v>116.28</v>
      </c>
      <c r="DA2438" s="33" t="n">
        <f aca="false">CZ2438-CN2438</f>
        <v>0</v>
      </c>
      <c r="DB2438" s="16" t="n">
        <f aca="false">CZ2438/CY2438-1</f>
        <v>-0.0206350543249389</v>
      </c>
      <c r="DC2438" s="15" t="n">
        <f aca="false">CY2438/CZ2437-1</f>
        <v>0.0055047425474255</v>
      </c>
      <c r="DD2438" s="15" t="n">
        <f aca="false">CZ2438/CZ2437-1</f>
        <v>-0.0152439024390244</v>
      </c>
      <c r="DE2438" s="34" t="str">
        <f aca="false">IF(CW2438=0,"",-DC2438*CS2438)</f>
        <v/>
      </c>
      <c r="DY2438" s="6"/>
      <c r="EB2438" s="6" t="n">
        <f aca="false">CL2438</f>
        <v>40780</v>
      </c>
      <c r="EC2438" s="13" t="n">
        <f aca="false">SUM(CM2436:CM2438)</f>
        <v>0.0317510987041781</v>
      </c>
    </row>
    <row r="2439" customFormat="false" ht="15" hidden="false" customHeight="false" outlineLevel="0" collapsed="false">
      <c r="A2439" s="0" t="n">
        <f aca="false">IF(FR2439=1,CZ2439,0)</f>
        <v>0</v>
      </c>
      <c r="C2439" s="6" t="n">
        <v>40781</v>
      </c>
      <c r="D2439" s="0" t="n">
        <f aca="false">IF(E2439&gt;E2438,1,0)</f>
        <v>0</v>
      </c>
      <c r="E2439" s="46" t="n">
        <v>128.544</v>
      </c>
      <c r="F2439" s="46" t="n">
        <v>129.3524</v>
      </c>
      <c r="G2439" s="46" t="n">
        <v>126.1334</v>
      </c>
      <c r="H2439" s="46" t="n">
        <v>122.972</v>
      </c>
      <c r="I2439" s="46" t="n">
        <v>116.853</v>
      </c>
      <c r="J2439" s="47" t="str">
        <f aca="false">IF(MIN(E2439:I2439)=E2439,$E$2,IF(MIN(E2439:I2439)=F2439,$F$2,IF(MIN(E2439:I2439)=G2439,$G$2,IF(MIN(E2439:I2439)=H2439,$H$2,IF(MIN(E2439:I2439)=I2439,$I$2)))))</f>
        <v>10D</v>
      </c>
      <c r="K2439" s="47" t="str">
        <f aca="false">IF(MAX(E2439:I2439)=E2439,$E$2,IF(MAX(E2439:I2439)=F2439,$F$2,IF(MAX(E2439:I2439)=G2439,$G$2,IF(MAX(E2439:I2439)=H2439,$H$2,IF(MAX(E2439:I2439)=I2439,$I$2)))))</f>
        <v>100D</v>
      </c>
      <c r="L2439" s="4" t="n">
        <f aca="false">IF(MAX(E2439:I2439)=H2439,1,0)</f>
        <v>0</v>
      </c>
      <c r="M2439" s="4" t="n">
        <f aca="false">IF(MAX(E2439:I2439)=I2439,1,0)</f>
        <v>0</v>
      </c>
      <c r="O2439" s="4" t="n">
        <f aca="false">IF(CN2439&gt;E2439,1,0)</f>
        <v>0</v>
      </c>
      <c r="P2439" s="4" t="n">
        <f aca="false">IF(CN2439&gt;F2439,1,0)</f>
        <v>0</v>
      </c>
      <c r="Q2439" s="4" t="n">
        <f aca="false">IF(CN2439&gt;G2439,1,0)</f>
        <v>0</v>
      </c>
      <c r="R2439" s="4" t="n">
        <f aca="false">IF(CN2439&gt;H2439,1,0)</f>
        <v>0</v>
      </c>
      <c r="S2439" s="4" t="n">
        <f aca="false">IF(CN2439&gt;I2439,1,0)</f>
        <v>1</v>
      </c>
      <c r="T2439" s="25" t="n">
        <f aca="false">IF(AND(AND(R2439=0,S2439=0,Q2439=0),OR(S2438=1,S2437=1,S2436=1)),1,0)</f>
        <v>0</v>
      </c>
      <c r="U2439" s="13" t="n">
        <f aca="false">SUM(CM2438:CM2439)</f>
        <v>-0.00071001871009424</v>
      </c>
      <c r="AV2439" s="0"/>
      <c r="AW2439" s="55" t="n">
        <f aca="false">IF(EC2439&gt;$AW$2,1,0)</f>
        <v>1</v>
      </c>
      <c r="AX2439" s="0" t="n">
        <f aca="false">IF(AND(I2439&gt;G2439,I2438&lt;G2438),1,IF(OR(AND(I2439&gt;F2439,I2438&lt;F2438),AND(I2439&gt;E2439,I2438&lt;E2438)),1,0))</f>
        <v>0</v>
      </c>
      <c r="AY2439" s="0" t="n">
        <f aca="false">IF(K2438="10D",1,0)</f>
        <v>0</v>
      </c>
      <c r="AZ2439" s="0" t="n">
        <f aca="false">IF(AND(I2439&gt;G2439,I2438&lt;G2438,I2439&gt;F2439,I2438&gt;F2438,I2439&gt;E2439,I2438&gt;E2438),1,0)</f>
        <v>0</v>
      </c>
      <c r="BA2439" s="56" t="n">
        <f aca="false">IF(G2439&gt;H2439,1,0)</f>
        <v>1</v>
      </c>
      <c r="BB2439" s="56" t="n">
        <f aca="false">IF(I2439&lt;F2439,1,0)</f>
        <v>1</v>
      </c>
      <c r="BC2439" s="0" t="n">
        <f aca="false">IF(AND(SUM(AW2438:AX2438)=2,AY2439=1),1,IF(SUM(AX2437:AX2439)=0,0,IF(AND(OR(AW2437=1,AX2437=1),OR(AW2438=1,AX2438=1),AY2439=1),1,IF(AND(SUM(AW2439:AY2439)=2,SUM(AW2437:AX2437)=2,AX2437=1),1,0))))</f>
        <v>0</v>
      </c>
      <c r="BD2439" s="57" t="str">
        <f aca="false">IF(AND(SUM(BC2437:BC2439)&gt;=1,BA2439=1,SUM(AZ2434:AZ2439)&gt;=1),1,IF(BC2439=0,"",IF(AND(BC2439=1,AZ2439=0,AZ2438=0,AZ2437=0),1,IF(AND(BC2439=1,OR(AZ2439=1,AZ2438=1,AZ2437)),IF(BA2439=1,1,0)))))</f>
        <v/>
      </c>
      <c r="BE2439" s="50" t="str">
        <f aca="false">IF(AND(BD2439=1,BD2438=1),0,IF(BD2439=1,SUM(CM2440:CM2478),""))</f>
        <v/>
      </c>
      <c r="BF2439" s="20" t="str">
        <f aca="false">IF(AND(BB2439=1,BB2438=1,BE2398&lt;&gt;0),"",IF(AND(BB2438=0,BB2439=1),BF2438,IF(AND(BB2439=1,BB2438=1),BF2438,IF(AND(BF2438="",BE2438="",OR(BD2438=0,BD2438="")),"",IF(AND(BF2438="",BE2399=0),"",IF(AND(BE2399&lt;&gt;"",BF2438=BE2399),"",IF(AND(BD2438=1,BE2438&lt;&gt;0),CM2439,IF(BF2438&lt;&gt;0,BF2438+CM2439,IF(BF2438="","")))))))))</f>
        <v/>
      </c>
      <c r="BH2439" s="50"/>
      <c r="BI2439" s="0"/>
      <c r="BU2439" s="0"/>
      <c r="BZ2439" s="49"/>
      <c r="CG2439" s="13"/>
      <c r="CH2439" s="40"/>
      <c r="CI2439" s="13"/>
      <c r="CL2439" s="6" t="n">
        <f aca="false">C2439</f>
        <v>40781</v>
      </c>
      <c r="CM2439" s="13" t="n">
        <f aca="false">CN2439/CN2438-1</f>
        <v>0.0145338837289302</v>
      </c>
      <c r="CN2439" s="76" t="n">
        <v>117.97</v>
      </c>
      <c r="CO2439" s="13" t="n">
        <f aca="false">CN2439/CN2434-1</f>
        <v>0.0473188920454546</v>
      </c>
      <c r="CY2439" s="4" t="n">
        <v>115.69</v>
      </c>
      <c r="CZ2439" s="4" t="n">
        <v>117.97</v>
      </c>
      <c r="DA2439" s="33" t="n">
        <f aca="false">CZ2439-CN2439</f>
        <v>0</v>
      </c>
      <c r="DB2439" s="16" t="n">
        <f aca="false">CZ2439/CY2439-1</f>
        <v>0.0197078399170196</v>
      </c>
      <c r="DC2439" s="15" t="n">
        <f aca="false">CY2439/CZ2438-1</f>
        <v>-0.00507395940832478</v>
      </c>
      <c r="DD2439" s="15" t="n">
        <f aca="false">CZ2439/CZ2438-1</f>
        <v>0.0145338837289302</v>
      </c>
      <c r="DE2439" s="34" t="str">
        <f aca="false">IF(CW2439=0,"",-DC2439*CS2439)</f>
        <v/>
      </c>
      <c r="DY2439" s="6"/>
      <c r="EB2439" s="6" t="n">
        <f aca="false">CL2439</f>
        <v>40781</v>
      </c>
      <c r="EC2439" s="13" t="n">
        <f aca="false">SUM(CM2437:CM2439)</f>
        <v>0.0133744883321593</v>
      </c>
    </row>
    <row r="2440" customFormat="false" ht="15" hidden="false" customHeight="false" outlineLevel="0" collapsed="false">
      <c r="A2440" s="0" t="n">
        <f aca="false">IF(FR2440=1,CZ2440,0)</f>
        <v>0</v>
      </c>
      <c r="C2440" s="6" t="n">
        <v>40784</v>
      </c>
      <c r="D2440" s="0" t="n">
        <f aca="false">IF(E2440&gt;E2439,1,0)</f>
        <v>0</v>
      </c>
      <c r="E2440" s="46" t="n">
        <v>128.5426</v>
      </c>
      <c r="F2440" s="46" t="n">
        <v>129.2294</v>
      </c>
      <c r="G2440" s="46" t="n">
        <v>126.0196</v>
      </c>
      <c r="H2440" s="46" t="n">
        <v>122.6637</v>
      </c>
      <c r="I2440" s="46" t="n">
        <v>116.927</v>
      </c>
      <c r="J2440" s="47" t="str">
        <f aca="false">IF(MIN(E2440:I2440)=E2440,$E$2,IF(MIN(E2440:I2440)=F2440,$F$2,IF(MIN(E2440:I2440)=G2440,$G$2,IF(MIN(E2440:I2440)=H2440,$H$2,IF(MIN(E2440:I2440)=I2440,$I$2)))))</f>
        <v>10D</v>
      </c>
      <c r="K2440" s="47" t="str">
        <f aca="false">IF(MAX(E2440:I2440)=E2440,$E$2,IF(MAX(E2440:I2440)=F2440,$F$2,IF(MAX(E2440:I2440)=G2440,$G$2,IF(MAX(E2440:I2440)=H2440,$H$2,IF(MAX(E2440:I2440)=I2440,$I$2)))))</f>
        <v>100D</v>
      </c>
      <c r="L2440" s="4" t="n">
        <f aca="false">IF(MAX(E2440:I2440)=H2440,1,0)</f>
        <v>0</v>
      </c>
      <c r="M2440" s="4" t="n">
        <f aca="false">IF(MAX(E2440:I2440)=I2440,1,0)</f>
        <v>0</v>
      </c>
      <c r="O2440" s="4" t="n">
        <f aca="false">IF(CN2440&gt;E2440,1,0)</f>
        <v>0</v>
      </c>
      <c r="P2440" s="4" t="n">
        <f aca="false">IF(CN2440&gt;F2440,1,0)</f>
        <v>0</v>
      </c>
      <c r="Q2440" s="4" t="n">
        <f aca="false">IF(CN2440&gt;G2440,1,0)</f>
        <v>0</v>
      </c>
      <c r="R2440" s="4" t="n">
        <f aca="false">IF(CN2440&gt;H2440,1,0)</f>
        <v>0</v>
      </c>
      <c r="S2440" s="4" t="n">
        <f aca="false">IF(CN2440&gt;I2440,1,0)</f>
        <v>1</v>
      </c>
      <c r="T2440" s="25" t="n">
        <f aca="false">IF(AND(AND(R2440=0,S2440=0,Q2440=0),OR(S2439=1,S2438=1,S2437=1)),1,0)</f>
        <v>0</v>
      </c>
      <c r="U2440" s="13" t="n">
        <f aca="false">SUM(CM2439:CM2440)</f>
        <v>0.0432700030813078</v>
      </c>
      <c r="AV2440" s="0"/>
      <c r="AW2440" s="55" t="n">
        <f aca="false">IF(EC2440&gt;$AW$2,1,0)</f>
        <v>1</v>
      </c>
      <c r="AX2440" s="0" t="n">
        <f aca="false">IF(AND(I2440&gt;G2440,I2439&lt;G2439),1,IF(OR(AND(I2440&gt;F2440,I2439&lt;F2439),AND(I2440&gt;E2440,I2439&lt;E2439)),1,0))</f>
        <v>0</v>
      </c>
      <c r="AY2440" s="0" t="n">
        <f aca="false">IF(K2439="10D",1,0)</f>
        <v>0</v>
      </c>
      <c r="AZ2440" s="0" t="n">
        <f aca="false">IF(AND(I2440&gt;G2440,I2439&lt;G2439,I2440&gt;F2440,I2439&gt;F2439,I2440&gt;E2440,I2439&gt;E2439),1,0)</f>
        <v>0</v>
      </c>
      <c r="BA2440" s="56" t="n">
        <f aca="false">IF(G2440&gt;H2440,1,0)</f>
        <v>1</v>
      </c>
      <c r="BB2440" s="56" t="n">
        <f aca="false">IF(I2440&lt;F2440,1,0)</f>
        <v>1</v>
      </c>
      <c r="BC2440" s="0" t="n">
        <f aca="false">IF(AND(SUM(AW2439:AX2439)=2,AY2440=1),1,IF(SUM(AX2438:AX2440)=0,0,IF(AND(OR(AW2438=1,AX2438=1),OR(AW2439=1,AX2439=1),AY2440=1),1,IF(AND(SUM(AW2440:AY2440)=2,SUM(AW2438:AX2438)=2,AX2438=1),1,0))))</f>
        <v>0</v>
      </c>
      <c r="BD2440" s="57" t="str">
        <f aca="false">IF(AND(SUM(BC2438:BC2440)&gt;=1,BA2440=1,SUM(AZ2435:AZ2440)&gt;=1),1,IF(BC2440=0,"",IF(AND(BC2440=1,AZ2440=0,AZ2439=0,AZ2438=0),1,IF(AND(BC2440=1,OR(AZ2440=1,AZ2439=1,AZ2438)),IF(BA2440=1,1,0)))))</f>
        <v/>
      </c>
      <c r="BE2440" s="50" t="str">
        <f aca="false">IF(AND(BD2440=1,BD2439=1),0,IF(BD2440=1,SUM(CM2441:CM2479),""))</f>
        <v/>
      </c>
      <c r="BF2440" s="20" t="str">
        <f aca="false">IF(AND(BB2440=1,BB2439=1,BE2399&lt;&gt;0),"",IF(AND(BB2439=0,BB2440=1),BF2439,IF(AND(BB2440=1,BB2439=1),BF2439,IF(AND(BF2439="",BE2439="",OR(BD2439=0,BD2439="")),"",IF(AND(BF2439="",BE2400=0),"",IF(AND(BE2400&lt;&gt;"",BF2439=BE2400),"",IF(AND(BD2439=1,BE2439&lt;&gt;0),CM2440,IF(BF2439&lt;&gt;0,BF2439+CM2440,IF(BF2439="","")))))))))</f>
        <v/>
      </c>
      <c r="BH2440" s="50"/>
      <c r="BI2440" s="0"/>
      <c r="BU2440" s="0"/>
      <c r="BZ2440" s="49"/>
      <c r="CG2440" s="13"/>
      <c r="CH2440" s="40"/>
      <c r="CI2440" s="13"/>
      <c r="CL2440" s="6" t="n">
        <f aca="false">C2440</f>
        <v>40784</v>
      </c>
      <c r="CM2440" s="13" t="n">
        <f aca="false">CN2440/CN2439-1</f>
        <v>0.0287361193523776</v>
      </c>
      <c r="CN2440" s="76" t="n">
        <v>121.36</v>
      </c>
      <c r="CO2440" s="13" t="n">
        <f aca="false">CN2440/CN2435-1</f>
        <v>0.0765545994854964</v>
      </c>
      <c r="CY2440" s="4" t="n">
        <v>119.56</v>
      </c>
      <c r="CZ2440" s="4" t="n">
        <v>121.36</v>
      </c>
      <c r="DA2440" s="33" t="n">
        <f aca="false">CZ2440-CN2440</f>
        <v>0</v>
      </c>
      <c r="DB2440" s="16" t="n">
        <f aca="false">CZ2440/CY2440-1</f>
        <v>0.0150552024088324</v>
      </c>
      <c r="DC2440" s="15" t="n">
        <f aca="false">CY2440/CZ2439-1</f>
        <v>0.0134780028820887</v>
      </c>
      <c r="DD2440" s="15" t="n">
        <f aca="false">CZ2440/CZ2439-1</f>
        <v>0.0287361193523776</v>
      </c>
      <c r="DE2440" s="34" t="str">
        <f aca="false">IF(CW2440=0,"",-DC2440*CS2440)</f>
        <v/>
      </c>
      <c r="DY2440" s="6"/>
      <c r="EB2440" s="6" t="n">
        <f aca="false">CL2440</f>
        <v>40784</v>
      </c>
      <c r="EC2440" s="13" t="n">
        <f aca="false">SUM(CM2438:CM2440)</f>
        <v>0.0280261006422834</v>
      </c>
    </row>
    <row r="2441" customFormat="false" ht="15" hidden="false" customHeight="false" outlineLevel="0" collapsed="false">
      <c r="A2441" s="0" t="n">
        <f aca="false">IF(FR2441=1,CZ2441,0)</f>
        <v>0</v>
      </c>
      <c r="C2441" s="6" t="n">
        <v>40785</v>
      </c>
      <c r="D2441" s="0" t="n">
        <f aca="false">IF(E2441&gt;E2440,1,0)</f>
        <v>1</v>
      </c>
      <c r="E2441" s="46" t="n">
        <v>128.55</v>
      </c>
      <c r="F2441" s="46" t="n">
        <v>129.113</v>
      </c>
      <c r="G2441" s="46" t="n">
        <v>125.8992</v>
      </c>
      <c r="H2441" s="46" t="n">
        <v>122.2953</v>
      </c>
      <c r="I2441" s="46" t="n">
        <v>117.136</v>
      </c>
      <c r="J2441" s="47" t="str">
        <f aca="false">IF(MIN(E2441:I2441)=E2441,$E$2,IF(MIN(E2441:I2441)=F2441,$F$2,IF(MIN(E2441:I2441)=G2441,$G$2,IF(MIN(E2441:I2441)=H2441,$H$2,IF(MIN(E2441:I2441)=I2441,$I$2)))))</f>
        <v>10D</v>
      </c>
      <c r="K2441" s="47" t="str">
        <f aca="false">IF(MAX(E2441:I2441)=E2441,$E$2,IF(MAX(E2441:I2441)=F2441,$F$2,IF(MAX(E2441:I2441)=G2441,$G$2,IF(MAX(E2441:I2441)=H2441,$H$2,IF(MAX(E2441:I2441)=I2441,$I$2)))))</f>
        <v>100D</v>
      </c>
      <c r="L2441" s="4" t="n">
        <f aca="false">IF(MAX(E2441:I2441)=H2441,1,0)</f>
        <v>0</v>
      </c>
      <c r="M2441" s="4" t="n">
        <f aca="false">IF(MAX(E2441:I2441)=I2441,1,0)</f>
        <v>0</v>
      </c>
      <c r="O2441" s="4" t="n">
        <f aca="false">IF(CN2441&gt;E2441,1,0)</f>
        <v>0</v>
      </c>
      <c r="P2441" s="4" t="n">
        <f aca="false">IF(CN2441&gt;F2441,1,0)</f>
        <v>0</v>
      </c>
      <c r="Q2441" s="4" t="n">
        <f aca="false">IF(CN2441&gt;G2441,1,0)</f>
        <v>0</v>
      </c>
      <c r="R2441" s="4" t="n">
        <f aca="false">IF(CN2441&gt;H2441,1,0)</f>
        <v>0</v>
      </c>
      <c r="S2441" s="4" t="n">
        <f aca="false">IF(CN2441&gt;I2441,1,0)</f>
        <v>1</v>
      </c>
      <c r="T2441" s="25" t="n">
        <f aca="false">IF(AND(AND(R2441=0,S2441=0,Q2441=0),OR(S2440=1,S2439=1,S2438=1)),1,0)</f>
        <v>0</v>
      </c>
      <c r="U2441" s="13" t="n">
        <f aca="false">SUM(CM2440:CM2441)</f>
        <v>0.0313729024769658</v>
      </c>
      <c r="AV2441" s="0"/>
      <c r="AW2441" s="55" t="n">
        <f aca="false">IF(EC2441&gt;$AW$2,1,0)</f>
        <v>1</v>
      </c>
      <c r="AX2441" s="0" t="n">
        <f aca="false">IF(AND(I2441&gt;G2441,I2440&lt;G2440),1,IF(OR(AND(I2441&gt;F2441,I2440&lt;F2440),AND(I2441&gt;E2441,I2440&lt;E2440)),1,0))</f>
        <v>0</v>
      </c>
      <c r="AY2441" s="0" t="n">
        <f aca="false">IF(K2440="10D",1,0)</f>
        <v>0</v>
      </c>
      <c r="AZ2441" s="0" t="n">
        <f aca="false">IF(AND(I2441&gt;G2441,I2440&lt;G2440,I2441&gt;F2441,I2440&gt;F2440,I2441&gt;E2441,I2440&gt;E2440),1,0)</f>
        <v>0</v>
      </c>
      <c r="BA2441" s="56" t="n">
        <f aca="false">IF(G2441&gt;H2441,1,0)</f>
        <v>1</v>
      </c>
      <c r="BB2441" s="56" t="n">
        <f aca="false">IF(I2441&lt;F2441,1,0)</f>
        <v>1</v>
      </c>
      <c r="BC2441" s="0" t="n">
        <f aca="false">IF(AND(SUM(AW2440:AX2440)=2,AY2441=1),1,IF(SUM(AX2439:AX2441)=0,0,IF(AND(OR(AW2439=1,AX2439=1),OR(AW2440=1,AX2440=1),AY2441=1),1,IF(AND(SUM(AW2441:AY2441)=2,SUM(AW2439:AX2439)=2,AX2439=1),1,0))))</f>
        <v>0</v>
      </c>
      <c r="BD2441" s="57" t="str">
        <f aca="false">IF(AND(SUM(BC2439:BC2441)&gt;=1,BA2441=1,SUM(AZ2436:AZ2441)&gt;=1),1,IF(BC2441=0,"",IF(AND(BC2441=1,AZ2441=0,AZ2440=0,AZ2439=0),1,IF(AND(BC2441=1,OR(AZ2441=1,AZ2440=1,AZ2439)),IF(BA2441=1,1,0)))))</f>
        <v/>
      </c>
      <c r="BE2441" s="50" t="str">
        <f aca="false">IF(AND(BD2441=1,BD2440=1),0,IF(BD2441=1,SUM(CM2442:CM2480),""))</f>
        <v/>
      </c>
      <c r="BF2441" s="20" t="str">
        <f aca="false">IF(AND(BB2441=1,BB2440=1,BE2400&lt;&gt;0),"",IF(AND(BB2440=0,BB2441=1),BF2440,IF(AND(BB2441=1,BB2440=1),BF2440,IF(AND(BF2440="",BE2440="",OR(BD2440=0,BD2440="")),"",IF(AND(BF2440="",BE2401=0),"",IF(AND(BE2401&lt;&gt;"",BF2440=BE2401),"",IF(AND(BD2440=1,BE2440&lt;&gt;0),CM2441,IF(BF2440&lt;&gt;0,BF2440+CM2441,IF(BF2440="","")))))))))</f>
        <v/>
      </c>
      <c r="BH2441" s="50"/>
      <c r="BI2441" s="0"/>
      <c r="BU2441" s="0"/>
      <c r="BZ2441" s="49"/>
      <c r="CG2441" s="13"/>
      <c r="CH2441" s="40"/>
      <c r="CI2441" s="13"/>
      <c r="CL2441" s="6" t="n">
        <f aca="false">C2441</f>
        <v>40785</v>
      </c>
      <c r="CM2441" s="13" t="n">
        <f aca="false">CN2441/CN2440-1</f>
        <v>0.00263678312458815</v>
      </c>
      <c r="CN2441" s="76" t="n">
        <v>121.68</v>
      </c>
      <c r="CO2441" s="13" t="n">
        <f aca="false">CN2441/CN2436-1</f>
        <v>0.0450017176228101</v>
      </c>
      <c r="CY2441" s="4" t="n">
        <v>120.83</v>
      </c>
      <c r="CZ2441" s="4" t="n">
        <v>121.68</v>
      </c>
      <c r="DA2441" s="33" t="n">
        <f aca="false">CZ2441-CN2441</f>
        <v>0</v>
      </c>
      <c r="DB2441" s="16" t="n">
        <f aca="false">CZ2441/CY2441-1</f>
        <v>0.00703467681867087</v>
      </c>
      <c r="DC2441" s="15" t="n">
        <f aca="false">CY2441/CZ2440-1</f>
        <v>-0.00436717205009884</v>
      </c>
      <c r="DD2441" s="15" t="n">
        <f aca="false">CZ2441/CZ2440-1</f>
        <v>0.00263678312458815</v>
      </c>
      <c r="DE2441" s="34" t="str">
        <f aca="false">IF(CW2441=0,"",-DC2441*CS2441)</f>
        <v/>
      </c>
      <c r="DY2441" s="6"/>
      <c r="EB2441" s="6" t="n">
        <f aca="false">CL2441</f>
        <v>40785</v>
      </c>
      <c r="EC2441" s="13" t="n">
        <f aca="false">SUM(CM2439:CM2441)</f>
        <v>0.0459067862058959</v>
      </c>
    </row>
    <row r="2442" customFormat="false" ht="15" hidden="false" customHeight="false" outlineLevel="0" collapsed="false">
      <c r="A2442" s="0" t="n">
        <f aca="false">IF(FR2442=1,CZ2442,0)</f>
        <v>0</v>
      </c>
      <c r="C2442" s="6" t="n">
        <v>40786</v>
      </c>
      <c r="D2442" s="0" t="n">
        <f aca="false">IF(E2442&gt;E2441,1,0)</f>
        <v>1</v>
      </c>
      <c r="E2442" s="46" t="n">
        <v>128.561</v>
      </c>
      <c r="F2442" s="46" t="n">
        <v>129.0066</v>
      </c>
      <c r="G2442" s="46" t="n">
        <v>125.7546</v>
      </c>
      <c r="H2442" s="46" t="n">
        <v>121.9477</v>
      </c>
      <c r="I2442" s="46" t="n">
        <v>117.391</v>
      </c>
      <c r="J2442" s="47" t="str">
        <f aca="false">IF(MIN(E2442:I2442)=E2442,$E$2,IF(MIN(E2442:I2442)=F2442,$F$2,IF(MIN(E2442:I2442)=G2442,$G$2,IF(MIN(E2442:I2442)=H2442,$H$2,IF(MIN(E2442:I2442)=I2442,$I$2)))))</f>
        <v>10D</v>
      </c>
      <c r="K2442" s="47" t="str">
        <f aca="false">IF(MAX(E2442:I2442)=E2442,$E$2,IF(MAX(E2442:I2442)=F2442,$F$2,IF(MAX(E2442:I2442)=G2442,$G$2,IF(MAX(E2442:I2442)=H2442,$H$2,IF(MAX(E2442:I2442)=I2442,$I$2)))))</f>
        <v>100D</v>
      </c>
      <c r="L2442" s="4" t="n">
        <f aca="false">IF(MAX(E2442:I2442)=H2442,1,0)</f>
        <v>0</v>
      </c>
      <c r="M2442" s="4" t="n">
        <f aca="false">IF(MAX(E2442:I2442)=I2442,1,0)</f>
        <v>0</v>
      </c>
      <c r="O2442" s="4" t="n">
        <f aca="false">IF(CN2442&gt;E2442,1,0)</f>
        <v>0</v>
      </c>
      <c r="P2442" s="4" t="n">
        <f aca="false">IF(CN2442&gt;F2442,1,0)</f>
        <v>0</v>
      </c>
      <c r="Q2442" s="4" t="n">
        <f aca="false">IF(CN2442&gt;G2442,1,0)</f>
        <v>0</v>
      </c>
      <c r="R2442" s="4" t="n">
        <f aca="false">IF(CN2442&gt;H2442,1,0)</f>
        <v>1</v>
      </c>
      <c r="S2442" s="4" t="n">
        <f aca="false">IF(CN2442&gt;I2442,1,0)</f>
        <v>1</v>
      </c>
      <c r="T2442" s="25" t="n">
        <f aca="false">IF(AND(AND(R2442=0,S2442=0,Q2442=0),OR(S2441=1,S2440=1,S2439=1)),1,0)</f>
        <v>0</v>
      </c>
      <c r="U2442" s="13" t="n">
        <f aca="false">SUM(CM2441:CM2442)</f>
        <v>0.00707465294707332</v>
      </c>
      <c r="AV2442" s="0"/>
      <c r="AW2442" s="55" t="n">
        <f aca="false">IF(EC2442&gt;$AW$2,1,0)</f>
        <v>1</v>
      </c>
      <c r="AX2442" s="0" t="n">
        <f aca="false">IF(AND(I2442&gt;G2442,I2441&lt;G2441),1,IF(OR(AND(I2442&gt;F2442,I2441&lt;F2441),AND(I2442&gt;E2442,I2441&lt;E2441)),1,0))</f>
        <v>0</v>
      </c>
      <c r="AY2442" s="0" t="n">
        <f aca="false">IF(K2441="10D",1,0)</f>
        <v>0</v>
      </c>
      <c r="AZ2442" s="0" t="n">
        <f aca="false">IF(AND(I2442&gt;G2442,I2441&lt;G2441,I2442&gt;F2442,I2441&gt;F2441,I2442&gt;E2442,I2441&gt;E2441),1,0)</f>
        <v>0</v>
      </c>
      <c r="BA2442" s="56" t="n">
        <f aca="false">IF(G2442&gt;H2442,1,0)</f>
        <v>1</v>
      </c>
      <c r="BB2442" s="56" t="n">
        <f aca="false">IF(I2442&lt;F2442,1,0)</f>
        <v>1</v>
      </c>
      <c r="BC2442" s="0" t="n">
        <f aca="false">IF(AND(SUM(AW2441:AX2441)=2,AY2442=1),1,IF(SUM(AX2440:AX2442)=0,0,IF(AND(OR(AW2440=1,AX2440=1),OR(AW2441=1,AX2441=1),AY2442=1),1,IF(AND(SUM(AW2442:AY2442)=2,SUM(AW2440:AX2440)=2,AX2440=1),1,0))))</f>
        <v>0</v>
      </c>
      <c r="BD2442" s="57" t="str">
        <f aca="false">IF(AND(SUM(BC2440:BC2442)&gt;=1,BA2442=1,SUM(AZ2437:AZ2442)&gt;=1),1,IF(BC2442=0,"",IF(AND(BC2442=1,AZ2442=0,AZ2441=0,AZ2440=0),1,IF(AND(BC2442=1,OR(AZ2442=1,AZ2441=1,AZ2440)),IF(BA2442=1,1,0)))))</f>
        <v/>
      </c>
      <c r="BE2442" s="50" t="str">
        <f aca="false">IF(AND(BD2442=1,BD2441=1),0,IF(BD2442=1,SUM(CM2443:CM2481),""))</f>
        <v/>
      </c>
      <c r="BF2442" s="20" t="str">
        <f aca="false">IF(AND(BB2442=1,BB2441=1,BE2401&lt;&gt;0),"",IF(AND(BB2441=0,BB2442=1),BF2441,IF(AND(BB2442=1,BB2441=1),BF2441,IF(AND(BF2441="",BE2441="",OR(BD2441=0,BD2441="")),"",IF(AND(BF2441="",BE2402=0),"",IF(AND(BE2402&lt;&gt;"",BF2441=BE2402),"",IF(AND(BD2441=1,BE2441&lt;&gt;0),CM2442,IF(BF2441&lt;&gt;0,BF2441+CM2442,IF(BF2441="","")))))))))</f>
        <v/>
      </c>
      <c r="BH2442" s="50"/>
      <c r="BI2442" s="0"/>
      <c r="BU2442" s="0"/>
      <c r="BZ2442" s="49"/>
      <c r="CG2442" s="13"/>
      <c r="CH2442" s="40"/>
      <c r="CI2442" s="13"/>
      <c r="CL2442" s="6" t="n">
        <f aca="false">C2442</f>
        <v>40786</v>
      </c>
      <c r="CM2442" s="13" t="n">
        <f aca="false">CN2442/CN2441-1</f>
        <v>0.00443786982248517</v>
      </c>
      <c r="CN2442" s="76" t="n">
        <v>122.22</v>
      </c>
      <c r="CO2442" s="13" t="n">
        <f aca="false">CN2442/CN2437-1</f>
        <v>0.0350609756097562</v>
      </c>
      <c r="CY2442" s="4" t="n">
        <v>122.46</v>
      </c>
      <c r="CZ2442" s="4" t="n">
        <v>122.22</v>
      </c>
      <c r="DA2442" s="33" t="n">
        <f aca="false">CZ2442-CN2442</f>
        <v>0</v>
      </c>
      <c r="DB2442" s="16" t="n">
        <f aca="false">CZ2442/CY2442-1</f>
        <v>-0.00195982361587455</v>
      </c>
      <c r="DC2442" s="15" t="n">
        <f aca="false">CY2442/CZ2441-1</f>
        <v>0.00641025641025639</v>
      </c>
      <c r="DD2442" s="15" t="n">
        <f aca="false">CZ2442/CZ2441-1</f>
        <v>0.00443786982248517</v>
      </c>
      <c r="DE2442" s="34" t="str">
        <f aca="false">IF(CW2442=0,"",-DC2442*CS2442)</f>
        <v/>
      </c>
      <c r="DY2442" s="6"/>
      <c r="EB2442" s="6" t="n">
        <f aca="false">CL2442</f>
        <v>40786</v>
      </c>
      <c r="EC2442" s="13" t="n">
        <f aca="false">SUM(CM2440:CM2442)</f>
        <v>0.035810772299451</v>
      </c>
    </row>
    <row r="2443" customFormat="false" ht="15" hidden="false" customHeight="false" outlineLevel="0" collapsed="false">
      <c r="A2443" s="0" t="n">
        <f aca="false">IF(FR2443=1,CZ2443,0)</f>
        <v>0</v>
      </c>
      <c r="C2443" s="6" t="n">
        <v>40787</v>
      </c>
      <c r="D2443" s="0" t="n">
        <f aca="false">IF(E2443&gt;E2442,1,0)</f>
        <v>1</v>
      </c>
      <c r="E2443" s="46" t="n">
        <v>128.5749</v>
      </c>
      <c r="F2443" s="46" t="n">
        <v>128.8914</v>
      </c>
      <c r="G2443" s="46" t="n">
        <v>125.6</v>
      </c>
      <c r="H2443" s="46" t="n">
        <v>121.496</v>
      </c>
      <c r="I2443" s="46" t="n">
        <v>118.034</v>
      </c>
      <c r="J2443" s="47" t="str">
        <f aca="false">IF(MIN(E2443:I2443)=E2443,$E$2,IF(MIN(E2443:I2443)=F2443,$F$2,IF(MIN(E2443:I2443)=G2443,$G$2,IF(MIN(E2443:I2443)=H2443,$H$2,IF(MIN(E2443:I2443)=I2443,$I$2)))))</f>
        <v>10D</v>
      </c>
      <c r="K2443" s="47" t="str">
        <f aca="false">IF(MAX(E2443:I2443)=E2443,$E$2,IF(MAX(E2443:I2443)=F2443,$F$2,IF(MAX(E2443:I2443)=G2443,$G$2,IF(MAX(E2443:I2443)=H2443,$H$2,IF(MAX(E2443:I2443)=I2443,$I$2)))))</f>
        <v>100D</v>
      </c>
      <c r="L2443" s="4" t="n">
        <f aca="false">IF(MAX(E2443:I2443)=H2443,1,0)</f>
        <v>0</v>
      </c>
      <c r="M2443" s="4" t="n">
        <f aca="false">IF(MAX(E2443:I2443)=I2443,1,0)</f>
        <v>0</v>
      </c>
      <c r="O2443" s="4" t="n">
        <f aca="false">IF(CN2443&gt;E2443,1,0)</f>
        <v>0</v>
      </c>
      <c r="P2443" s="4" t="n">
        <f aca="false">IF(CN2443&gt;F2443,1,0)</f>
        <v>0</v>
      </c>
      <c r="Q2443" s="4" t="n">
        <f aca="false">IF(CN2443&gt;G2443,1,0)</f>
        <v>0</v>
      </c>
      <c r="R2443" s="4" t="n">
        <f aca="false">IF(CN2443&gt;H2443,1,0)</f>
        <v>0</v>
      </c>
      <c r="S2443" s="4" t="n">
        <f aca="false">IF(CN2443&gt;I2443,1,0)</f>
        <v>1</v>
      </c>
      <c r="T2443" s="25" t="n">
        <f aca="false">IF(AND(AND(R2443=0,S2443=0,Q2443=0),OR(S2442=1,S2441=1,S2440=1)),1,0)</f>
        <v>0</v>
      </c>
      <c r="U2443" s="13" t="n">
        <f aca="false">SUM(CM2442:CM2443)</f>
        <v>-0.00603504786692732</v>
      </c>
      <c r="AV2443" s="0"/>
      <c r="AW2443" s="55" t="n">
        <f aca="false">IF(EC2443&gt;$AW$2,1,0)</f>
        <v>0</v>
      </c>
      <c r="AX2443" s="0" t="n">
        <f aca="false">IF(AND(I2443&gt;G2443,I2442&lt;G2442),1,IF(OR(AND(I2443&gt;F2443,I2442&lt;F2442),AND(I2443&gt;E2443,I2442&lt;E2442)),1,0))</f>
        <v>0</v>
      </c>
      <c r="AY2443" s="0" t="n">
        <f aca="false">IF(K2442="10D",1,0)</f>
        <v>0</v>
      </c>
      <c r="AZ2443" s="0" t="n">
        <f aca="false">IF(AND(I2443&gt;G2443,I2442&lt;G2442,I2443&gt;F2443,I2442&gt;F2442,I2443&gt;E2443,I2442&gt;E2442),1,0)</f>
        <v>0</v>
      </c>
      <c r="BA2443" s="56" t="n">
        <f aca="false">IF(G2443&gt;H2443,1,0)</f>
        <v>1</v>
      </c>
      <c r="BB2443" s="56" t="n">
        <f aca="false">IF(I2443&lt;F2443,1,0)</f>
        <v>1</v>
      </c>
      <c r="BC2443" s="0" t="n">
        <f aca="false">IF(AND(SUM(AW2442:AX2442)=2,AY2443=1),1,IF(SUM(AX2441:AX2443)=0,0,IF(AND(OR(AW2441=1,AX2441=1),OR(AW2442=1,AX2442=1),AY2443=1),1,IF(AND(SUM(AW2443:AY2443)=2,SUM(AW2441:AX2441)=2,AX2441=1),1,0))))</f>
        <v>0</v>
      </c>
      <c r="BD2443" s="57" t="str">
        <f aca="false">IF(AND(SUM(BC2441:BC2443)&gt;=1,BA2443=1,SUM(AZ2438:AZ2443)&gt;=1),1,IF(BC2443=0,"",IF(AND(BC2443=1,AZ2443=0,AZ2442=0,AZ2441=0),1,IF(AND(BC2443=1,OR(AZ2443=1,AZ2442=1,AZ2441)),IF(BA2443=1,1,0)))))</f>
        <v/>
      </c>
      <c r="BE2443" s="50" t="str">
        <f aca="false">IF(AND(BD2443=1,BD2442=1),0,IF(BD2443=1,SUM(CM2444:CM2482),""))</f>
        <v/>
      </c>
      <c r="BF2443" s="20" t="str">
        <f aca="false">IF(AND(BB2443=1,BB2442=1,BE2402&lt;&gt;0),"",IF(AND(BB2442=0,BB2443=1),BF2442,IF(AND(BB2443=1,BB2442=1),BF2442,IF(AND(BF2442="",BE2442="",OR(BD2442=0,BD2442="")),"",IF(AND(BF2442="",BE2403=0),"",IF(AND(BE2403&lt;&gt;"",BF2442=BE2403),"",IF(AND(BD2442=1,BE2442&lt;&gt;0),CM2443,IF(BF2442&lt;&gt;0,BF2442+CM2443,IF(BF2442="","")))))))))</f>
        <v/>
      </c>
      <c r="BH2443" s="50"/>
      <c r="BI2443" s="0"/>
      <c r="BU2443" s="0"/>
      <c r="BZ2443" s="49"/>
      <c r="CG2443" s="13"/>
      <c r="CH2443" s="40"/>
      <c r="CI2443" s="13"/>
      <c r="CL2443" s="6" t="n">
        <f aca="false">C2443</f>
        <v>40787</v>
      </c>
      <c r="CM2443" s="13" t="n">
        <f aca="false">CN2443/CN2442-1</f>
        <v>-0.0104729176894125</v>
      </c>
      <c r="CN2443" s="76" t="n">
        <v>120.94</v>
      </c>
      <c r="CO2443" s="13" t="n">
        <f aca="false">CN2443/CN2438-1</f>
        <v>0.0400756793945649</v>
      </c>
      <c r="CY2443" s="4" t="n">
        <v>122.29</v>
      </c>
      <c r="CZ2443" s="4" t="n">
        <v>120.94</v>
      </c>
      <c r="DA2443" s="33" t="n">
        <f aca="false">CZ2443-CN2443</f>
        <v>0</v>
      </c>
      <c r="DB2443" s="16" t="n">
        <f aca="false">CZ2443/CY2443-1</f>
        <v>-0.011039332733666</v>
      </c>
      <c r="DC2443" s="15" t="n">
        <f aca="false">CY2443/CZ2442-1</f>
        <v>0.000572737686139746</v>
      </c>
      <c r="DD2443" s="15" t="n">
        <f aca="false">CZ2443/CZ2442-1</f>
        <v>-0.0104729176894125</v>
      </c>
      <c r="DE2443" s="34" t="str">
        <f aca="false">IF(CW2443=0,"",-DC2443*CS2443)</f>
        <v/>
      </c>
      <c r="DY2443" s="6"/>
      <c r="EB2443" s="6" t="n">
        <f aca="false">CL2443</f>
        <v>40787</v>
      </c>
      <c r="EC2443" s="13" t="n">
        <f aca="false">SUM(CM2441:CM2443)</f>
        <v>-0.00339826474233917</v>
      </c>
    </row>
    <row r="2444" customFormat="false" ht="15" hidden="false" customHeight="false" outlineLevel="0" collapsed="false">
      <c r="A2444" s="0" t="n">
        <f aca="false">IF(FR2444=1,CZ2444,0)</f>
        <v>0</v>
      </c>
      <c r="C2444" s="6" t="n">
        <v>40788</v>
      </c>
      <c r="D2444" s="0" t="n">
        <f aca="false">IF(E2444&gt;E2443,1,0)</f>
        <v>0</v>
      </c>
      <c r="E2444" s="46" t="n">
        <v>128.573</v>
      </c>
      <c r="F2444" s="46" t="n">
        <v>128.7552</v>
      </c>
      <c r="G2444" s="46" t="n">
        <v>125.391</v>
      </c>
      <c r="H2444" s="46" t="n">
        <v>120.9383</v>
      </c>
      <c r="I2444" s="46" t="n">
        <v>118.555</v>
      </c>
      <c r="J2444" s="47" t="str">
        <f aca="false">IF(MIN(E2444:I2444)=E2444,$E$2,IF(MIN(E2444:I2444)=F2444,$F$2,IF(MIN(E2444:I2444)=G2444,$G$2,IF(MIN(E2444:I2444)=H2444,$H$2,IF(MIN(E2444:I2444)=I2444,$I$2)))))</f>
        <v>10D</v>
      </c>
      <c r="K2444" s="47" t="str">
        <f aca="false">IF(MAX(E2444:I2444)=E2444,$E$2,IF(MAX(E2444:I2444)=F2444,$F$2,IF(MAX(E2444:I2444)=G2444,$G$2,IF(MAX(E2444:I2444)=H2444,$H$2,IF(MAX(E2444:I2444)=I2444,$I$2)))))</f>
        <v>100D</v>
      </c>
      <c r="L2444" s="4" t="n">
        <f aca="false">IF(MAX(E2444:I2444)=H2444,1,0)</f>
        <v>0</v>
      </c>
      <c r="M2444" s="4" t="n">
        <f aca="false">IF(MAX(E2444:I2444)=I2444,1,0)</f>
        <v>0</v>
      </c>
      <c r="O2444" s="4" t="n">
        <f aca="false">IF(CN2444&gt;E2444,1,0)</f>
        <v>0</v>
      </c>
      <c r="P2444" s="4" t="n">
        <f aca="false">IF(CN2444&gt;F2444,1,0)</f>
        <v>0</v>
      </c>
      <c r="Q2444" s="4" t="n">
        <f aca="false">IF(CN2444&gt;G2444,1,0)</f>
        <v>0</v>
      </c>
      <c r="R2444" s="4" t="n">
        <f aca="false">IF(CN2444&gt;H2444,1,0)</f>
        <v>0</v>
      </c>
      <c r="S2444" s="4" t="n">
        <f aca="false">IF(CN2444&gt;I2444,1,0)</f>
        <v>0</v>
      </c>
      <c r="T2444" s="25" t="n">
        <f aca="false">IF(AND(AND(R2444=0,S2444=0,Q2444=0),OR(S2443=1,S2442=1,S2441=1)),1,0)</f>
        <v>1</v>
      </c>
      <c r="U2444" s="13" t="n">
        <f aca="false">SUM(CM2443:CM2444)</f>
        <v>-0.0360227771238428</v>
      </c>
      <c r="AV2444" s="0"/>
      <c r="AW2444" s="55" t="n">
        <f aca="false">IF(EC2444&gt;$AW$2,1,0)</f>
        <v>0</v>
      </c>
      <c r="AX2444" s="0" t="n">
        <f aca="false">IF(AND(I2444&gt;G2444,I2443&lt;G2443),1,IF(OR(AND(I2444&gt;F2444,I2443&lt;F2443),AND(I2444&gt;E2444,I2443&lt;E2443)),1,0))</f>
        <v>0</v>
      </c>
      <c r="AY2444" s="0" t="n">
        <f aca="false">IF(K2443="10D",1,0)</f>
        <v>0</v>
      </c>
      <c r="AZ2444" s="0" t="n">
        <f aca="false">IF(AND(I2444&gt;G2444,I2443&lt;G2443,I2444&gt;F2444,I2443&gt;F2443,I2444&gt;E2444,I2443&gt;E2443),1,0)</f>
        <v>0</v>
      </c>
      <c r="BA2444" s="56" t="n">
        <f aca="false">IF(G2444&gt;H2444,1,0)</f>
        <v>1</v>
      </c>
      <c r="BB2444" s="56" t="n">
        <f aca="false">IF(I2444&lt;F2444,1,0)</f>
        <v>1</v>
      </c>
      <c r="BC2444" s="0" t="n">
        <f aca="false">IF(AND(SUM(AW2443:AX2443)=2,AY2444=1),1,IF(SUM(AX2442:AX2444)=0,0,IF(AND(OR(AW2442=1,AX2442=1),OR(AW2443=1,AX2443=1),AY2444=1),1,IF(AND(SUM(AW2444:AY2444)=2,SUM(AW2442:AX2442)=2,AX2442=1),1,0))))</f>
        <v>0</v>
      </c>
      <c r="BD2444" s="57" t="str">
        <f aca="false">IF(AND(SUM(BC2442:BC2444)&gt;=1,BA2444=1,SUM(AZ2439:AZ2444)&gt;=1),1,IF(BC2444=0,"",IF(AND(BC2444=1,AZ2444=0,AZ2443=0,AZ2442=0),1,IF(AND(BC2444=1,OR(AZ2444=1,AZ2443=1,AZ2442)),IF(BA2444=1,1,0)))))</f>
        <v/>
      </c>
      <c r="BE2444" s="50" t="str">
        <f aca="false">IF(AND(BD2444=1,BD2443=1),0,IF(BD2444=1,SUM(CM2445:CM2483),""))</f>
        <v/>
      </c>
      <c r="BF2444" s="20" t="str">
        <f aca="false">IF(AND(BB2444=1,BB2443=1,BE2403&lt;&gt;0),"",IF(AND(BB2443=0,BB2444=1),BF2443,IF(AND(BB2444=1,BB2443=1),BF2443,IF(AND(BF2443="",BE2443="",OR(BD2443=0,BD2443="")),"",IF(AND(BF2443="",BE2404=0),"",IF(AND(BE2404&lt;&gt;"",BF2443=BE2404),"",IF(AND(BD2443=1,BE2443&lt;&gt;0),CM2444,IF(BF2443&lt;&gt;0,BF2443+CM2444,IF(BF2443="","")))))))))</f>
        <v/>
      </c>
      <c r="BH2444" s="50"/>
      <c r="BI2444" s="0"/>
      <c r="BU2444" s="0"/>
      <c r="BZ2444" s="49"/>
      <c r="CG2444" s="13"/>
      <c r="CH2444" s="40"/>
      <c r="CI2444" s="13"/>
      <c r="CL2444" s="6" t="n">
        <f aca="false">C2444</f>
        <v>40788</v>
      </c>
      <c r="CM2444" s="13" t="n">
        <f aca="false">CN2444/CN2443-1</f>
        <v>-0.0255498594344303</v>
      </c>
      <c r="CN2444" s="76" t="n">
        <v>117.85</v>
      </c>
      <c r="CO2444" s="13" t="n">
        <f aca="false">CN2444/CN2439-1</f>
        <v>-0.00101720776468595</v>
      </c>
      <c r="CY2444" s="4" t="n">
        <v>118.42</v>
      </c>
      <c r="CZ2444" s="4" t="n">
        <v>117.85</v>
      </c>
      <c r="DA2444" s="33" t="n">
        <f aca="false">CZ2444-CN2444</f>
        <v>0</v>
      </c>
      <c r="DB2444" s="16" t="n">
        <f aca="false">CZ2444/CY2444-1</f>
        <v>-0.00481337611889887</v>
      </c>
      <c r="DC2444" s="15" t="n">
        <f aca="false">CY2444/CZ2443-1</f>
        <v>-0.0208367785678849</v>
      </c>
      <c r="DD2444" s="15" t="n">
        <f aca="false">CZ2444/CZ2443-1</f>
        <v>-0.0255498594344303</v>
      </c>
      <c r="DE2444" s="34" t="str">
        <f aca="false">IF(CW2444=0,"",-DC2444*CS2444)</f>
        <v/>
      </c>
      <c r="DY2444" s="6"/>
      <c r="EB2444" s="6" t="n">
        <f aca="false">CL2444</f>
        <v>40788</v>
      </c>
      <c r="EC2444" s="13" t="n">
        <f aca="false">SUM(CM2442:CM2444)</f>
        <v>-0.0315849073013577</v>
      </c>
    </row>
    <row r="2445" customFormat="false" ht="15" hidden="false" customHeight="false" outlineLevel="0" collapsed="false">
      <c r="A2445" s="0" t="n">
        <f aca="false">IF(FR2445=1,CZ2445,0)</f>
        <v>0</v>
      </c>
      <c r="C2445" s="6" t="n">
        <v>40792</v>
      </c>
      <c r="D2445" s="0" t="n">
        <f aca="false">IF(E2445&gt;E2444,1,0)</f>
        <v>0</v>
      </c>
      <c r="E2445" s="46" t="n">
        <v>128.5582</v>
      </c>
      <c r="F2445" s="46" t="n">
        <v>128.6105</v>
      </c>
      <c r="G2445" s="46" t="n">
        <v>125.1946</v>
      </c>
      <c r="H2445" s="46" t="n">
        <v>120.377</v>
      </c>
      <c r="I2445" s="46" t="n">
        <v>118.981</v>
      </c>
      <c r="J2445" s="47" t="str">
        <f aca="false">IF(MIN(E2445:I2445)=E2445,$E$2,IF(MIN(E2445:I2445)=F2445,$F$2,IF(MIN(E2445:I2445)=G2445,$G$2,IF(MIN(E2445:I2445)=H2445,$H$2,IF(MIN(E2445:I2445)=I2445,$I$2)))))</f>
        <v>10D</v>
      </c>
      <c r="K2445" s="47" t="str">
        <f aca="false">IF(MAX(E2445:I2445)=E2445,$E$2,IF(MAX(E2445:I2445)=F2445,$F$2,IF(MAX(E2445:I2445)=G2445,$G$2,IF(MAX(E2445:I2445)=H2445,$H$2,IF(MAX(E2445:I2445)=I2445,$I$2)))))</f>
        <v>100D</v>
      </c>
      <c r="L2445" s="4" t="n">
        <f aca="false">IF(MAX(E2445:I2445)=H2445,1,0)</f>
        <v>0</v>
      </c>
      <c r="M2445" s="4" t="n">
        <f aca="false">IF(MAX(E2445:I2445)=I2445,1,0)</f>
        <v>0</v>
      </c>
      <c r="O2445" s="4" t="n">
        <f aca="false">IF(CN2445&gt;E2445,1,0)</f>
        <v>0</v>
      </c>
      <c r="P2445" s="4" t="n">
        <f aca="false">IF(CN2445&gt;F2445,1,0)</f>
        <v>0</v>
      </c>
      <c r="Q2445" s="4" t="n">
        <f aca="false">IF(CN2445&gt;G2445,1,0)</f>
        <v>0</v>
      </c>
      <c r="R2445" s="4" t="n">
        <f aca="false">IF(CN2445&gt;H2445,1,0)</f>
        <v>0</v>
      </c>
      <c r="S2445" s="4" t="n">
        <f aca="false">IF(CN2445&gt;I2445,1,0)</f>
        <v>0</v>
      </c>
      <c r="T2445" s="25" t="n">
        <f aca="false">IF(AND(AND(R2445=0,S2445=0,Q2445=0),OR(S2444=1,S2443=1,S2442=1)),1,0)</f>
        <v>1</v>
      </c>
      <c r="U2445" s="13" t="n">
        <f aca="false">SUM(CM2444:CM2445)</f>
        <v>-0.0328472713987918</v>
      </c>
      <c r="AV2445" s="0"/>
      <c r="AW2445" s="55" t="n">
        <f aca="false">IF(EC2445&gt;$AW$2,1,0)</f>
        <v>0</v>
      </c>
      <c r="AX2445" s="0" t="n">
        <f aca="false">IF(AND(I2445&gt;G2445,I2444&lt;G2444),1,IF(OR(AND(I2445&gt;F2445,I2444&lt;F2444),AND(I2445&gt;E2445,I2444&lt;E2444)),1,0))</f>
        <v>0</v>
      </c>
      <c r="AY2445" s="0" t="n">
        <f aca="false">IF(K2444="10D",1,0)</f>
        <v>0</v>
      </c>
      <c r="AZ2445" s="0" t="n">
        <f aca="false">IF(AND(I2445&gt;G2445,I2444&lt;G2444,I2445&gt;F2445,I2444&gt;F2444,I2445&gt;E2445,I2444&gt;E2444),1,0)</f>
        <v>0</v>
      </c>
      <c r="BA2445" s="56" t="n">
        <f aca="false">IF(G2445&gt;H2445,1,0)</f>
        <v>1</v>
      </c>
      <c r="BB2445" s="56" t="n">
        <f aca="false">IF(I2445&lt;F2445,1,0)</f>
        <v>1</v>
      </c>
      <c r="BC2445" s="0" t="n">
        <f aca="false">IF(AND(SUM(AW2444:AX2444)=2,AY2445=1),1,IF(SUM(AX2443:AX2445)=0,0,IF(AND(OR(AW2443=1,AX2443=1),OR(AW2444=1,AX2444=1),AY2445=1),1,IF(AND(SUM(AW2445:AY2445)=2,SUM(AW2443:AX2443)=2,AX2443=1),1,0))))</f>
        <v>0</v>
      </c>
      <c r="BD2445" s="57" t="str">
        <f aca="false">IF(AND(SUM(BC2443:BC2445)&gt;=1,BA2445=1,SUM(AZ2440:AZ2445)&gt;=1),1,IF(BC2445=0,"",IF(AND(BC2445=1,AZ2445=0,AZ2444=0,AZ2443=0),1,IF(AND(BC2445=1,OR(AZ2445=1,AZ2444=1,AZ2443)),IF(BA2445=1,1,0)))))</f>
        <v/>
      </c>
      <c r="BE2445" s="50" t="str">
        <f aca="false">IF(AND(BD2445=1,BD2444=1),0,IF(BD2445=1,SUM(CM2446:CM2484),""))</f>
        <v/>
      </c>
      <c r="BF2445" s="20" t="str">
        <f aca="false">IF(AND(BB2445=1,BB2444=1,BE2404&lt;&gt;0),"",IF(AND(BB2444=0,BB2445=1),BF2444,IF(AND(BB2445=1,BB2444=1),BF2444,IF(AND(BF2444="",BE2444="",OR(BD2444=0,BD2444="")),"",IF(AND(BF2444="",BE2405=0),"",IF(AND(BE2405&lt;&gt;"",BF2444=BE2405),"",IF(AND(BD2444=1,BE2444&lt;&gt;0),CM2445,IF(BF2444&lt;&gt;0,BF2444+CM2445,IF(BF2444="","")))))))))</f>
        <v/>
      </c>
      <c r="BH2445" s="50"/>
      <c r="BI2445" s="0"/>
      <c r="BU2445" s="0"/>
      <c r="BZ2445" s="49"/>
      <c r="CG2445" s="13"/>
      <c r="CH2445" s="40"/>
      <c r="CI2445" s="13"/>
      <c r="CL2445" s="6" t="n">
        <f aca="false">C2445</f>
        <v>40792</v>
      </c>
      <c r="CM2445" s="13" t="n">
        <f aca="false">CN2445/CN2444-1</f>
        <v>-0.00729741196436151</v>
      </c>
      <c r="CN2445" s="76" t="n">
        <v>116.99</v>
      </c>
      <c r="CO2445" s="13" t="n">
        <f aca="false">CN2445/CN2440-1</f>
        <v>-0.036008569545155</v>
      </c>
      <c r="CY2445" s="4" t="n">
        <v>114.39</v>
      </c>
      <c r="CZ2445" s="4" t="n">
        <v>116.99</v>
      </c>
      <c r="DA2445" s="33" t="n">
        <f aca="false">CZ2445-CN2445</f>
        <v>0</v>
      </c>
      <c r="DB2445" s="16" t="n">
        <f aca="false">CZ2445/CY2445-1</f>
        <v>0.0227292595506601</v>
      </c>
      <c r="DC2445" s="15" t="n">
        <f aca="false">CY2445/CZ2444-1</f>
        <v>-0.029359355112431</v>
      </c>
      <c r="DD2445" s="15" t="n">
        <f aca="false">CZ2445/CZ2444-1</f>
        <v>-0.00729741196436151</v>
      </c>
      <c r="DE2445" s="34" t="str">
        <f aca="false">IF(CW2445=0,"",-DC2445*CS2445)</f>
        <v/>
      </c>
      <c r="DY2445" s="6"/>
      <c r="EB2445" s="6" t="n">
        <f aca="false">CL2445</f>
        <v>40792</v>
      </c>
      <c r="EC2445" s="13" t="n">
        <f aca="false">SUM(CM2443:CM2445)</f>
        <v>-0.0433201890882043</v>
      </c>
    </row>
    <row r="2446" customFormat="false" ht="15" hidden="false" customHeight="false" outlineLevel="0" collapsed="false">
      <c r="A2446" s="0" t="n">
        <f aca="false">IF(FR2446=1,CZ2446,0)</f>
        <v>0</v>
      </c>
      <c r="C2446" s="6" t="n">
        <v>40793</v>
      </c>
      <c r="D2446" s="0" t="n">
        <f aca="false">IF(E2446&gt;E2445,1,0)</f>
        <v>0</v>
      </c>
      <c r="E2446" s="46" t="n">
        <v>128.5582</v>
      </c>
      <c r="F2446" s="46" t="n">
        <v>128.4978</v>
      </c>
      <c r="G2446" s="46" t="n">
        <v>125.0416</v>
      </c>
      <c r="H2446" s="46" t="n">
        <v>119.9423</v>
      </c>
      <c r="I2446" s="46" t="n">
        <v>119.366</v>
      </c>
      <c r="J2446" s="47" t="str">
        <f aca="false">IF(MIN(E2446:I2446)=E2446,$E$2,IF(MIN(E2446:I2446)=F2446,$F$2,IF(MIN(E2446:I2446)=G2446,$G$2,IF(MIN(E2446:I2446)=H2446,$H$2,IF(MIN(E2446:I2446)=I2446,$I$2)))))</f>
        <v>10D</v>
      </c>
      <c r="K2446" s="47" t="str">
        <f aca="false">IF(MAX(E2446:I2446)=E2446,$E$2,IF(MAX(E2446:I2446)=F2446,$F$2,IF(MAX(E2446:I2446)=G2446,$G$2,IF(MAX(E2446:I2446)=H2446,$H$2,IF(MAX(E2446:I2446)=I2446,$I$2)))))</f>
        <v>200D</v>
      </c>
      <c r="L2446" s="4" t="n">
        <f aca="false">IF(MAX(E2446:I2446)=H2446,1,0)</f>
        <v>0</v>
      </c>
      <c r="M2446" s="4" t="n">
        <f aca="false">IF(MAX(E2446:I2446)=I2446,1,0)</f>
        <v>0</v>
      </c>
      <c r="O2446" s="4" t="n">
        <f aca="false">IF(CN2446&gt;E2446,1,0)</f>
        <v>0</v>
      </c>
      <c r="P2446" s="4" t="n">
        <f aca="false">IF(CN2446&gt;F2446,1,0)</f>
        <v>0</v>
      </c>
      <c r="Q2446" s="4" t="n">
        <f aca="false">IF(CN2446&gt;G2446,1,0)</f>
        <v>0</v>
      </c>
      <c r="R2446" s="4" t="n">
        <f aca="false">IF(CN2446&gt;H2446,1,0)</f>
        <v>1</v>
      </c>
      <c r="S2446" s="4" t="n">
        <f aca="false">IF(CN2446&gt;I2446,1,0)</f>
        <v>1</v>
      </c>
      <c r="T2446" s="25" t="n">
        <f aca="false">IF(AND(AND(R2446=0,S2446=0,Q2446=0),OR(S2445=1,S2444=1,S2443=1)),1,0)</f>
        <v>0</v>
      </c>
      <c r="U2446" s="13" t="n">
        <f aca="false">SUM(CM2445:CM2446)</f>
        <v>0.0209101271415452</v>
      </c>
      <c r="AV2446" s="0"/>
      <c r="AW2446" s="55" t="n">
        <f aca="false">IF(EC2446&gt;$AW$2,1,0)</f>
        <v>0</v>
      </c>
      <c r="AX2446" s="0" t="n">
        <f aca="false">IF(AND(I2446&gt;G2446,I2445&lt;G2445),1,IF(OR(AND(I2446&gt;F2446,I2445&lt;F2445),AND(I2446&gt;E2446,I2445&lt;E2445)),1,0))</f>
        <v>0</v>
      </c>
      <c r="AY2446" s="0" t="n">
        <f aca="false">IF(K2445="10D",1,0)</f>
        <v>0</v>
      </c>
      <c r="AZ2446" s="0" t="n">
        <f aca="false">IF(AND(I2446&gt;G2446,I2445&lt;G2445,I2446&gt;F2446,I2445&gt;F2445,I2446&gt;E2446,I2445&gt;E2445),1,0)</f>
        <v>0</v>
      </c>
      <c r="BA2446" s="56" t="n">
        <f aca="false">IF(G2446&gt;H2446,1,0)</f>
        <v>1</v>
      </c>
      <c r="BB2446" s="56" t="n">
        <f aca="false">IF(I2446&lt;F2446,1,0)</f>
        <v>1</v>
      </c>
      <c r="BC2446" s="0" t="n">
        <f aca="false">IF(AND(SUM(AW2445:AX2445)=2,AY2446=1),1,IF(SUM(AX2444:AX2446)=0,0,IF(AND(OR(AW2444=1,AX2444=1),OR(AW2445=1,AX2445=1),AY2446=1),1,IF(AND(SUM(AW2446:AY2446)=2,SUM(AW2444:AX2444)=2,AX2444=1),1,0))))</f>
        <v>0</v>
      </c>
      <c r="BD2446" s="57" t="str">
        <f aca="false">IF(AND(SUM(BC2444:BC2446)&gt;=1,BA2446=1,SUM(AZ2441:AZ2446)&gt;=1),1,IF(BC2446=0,"",IF(AND(BC2446=1,AZ2446=0,AZ2445=0,AZ2444=0),1,IF(AND(BC2446=1,OR(AZ2446=1,AZ2445=1,AZ2444)),IF(BA2446=1,1,0)))))</f>
        <v/>
      </c>
      <c r="BE2446" s="50" t="str">
        <f aca="false">IF(AND(BD2446=1,BD2445=1),0,IF(BD2446=1,SUM(CM2447:CM2485),""))</f>
        <v/>
      </c>
      <c r="BF2446" s="20" t="str">
        <f aca="false">IF(AND(BB2446=1,BB2445=1,BE2405&lt;&gt;0),"",IF(AND(BB2445=0,BB2446=1),BF2445,IF(AND(BB2446=1,BB2445=1),BF2445,IF(AND(BF2445="",BE2445="",OR(BD2445=0,BD2445="")),"",IF(AND(BF2445="",BE2406=0),"",IF(AND(BE2406&lt;&gt;"",BF2445=BE2406),"",IF(AND(BD2445=1,BE2445&lt;&gt;0),CM2446,IF(BF2445&lt;&gt;0,BF2445+CM2446,IF(BF2445="","")))))))))</f>
        <v/>
      </c>
      <c r="BH2446" s="50"/>
      <c r="BI2446" s="0"/>
      <c r="BU2446" s="0"/>
      <c r="BZ2446" s="49"/>
      <c r="CG2446" s="13"/>
      <c r="CH2446" s="40"/>
      <c r="CI2446" s="13"/>
      <c r="CL2446" s="6" t="n">
        <f aca="false">C2446</f>
        <v>40793</v>
      </c>
      <c r="CM2446" s="13" t="n">
        <f aca="false">CN2446/CN2445-1</f>
        <v>0.0282075391059067</v>
      </c>
      <c r="CN2446" s="76" t="n">
        <v>120.29</v>
      </c>
      <c r="CO2446" s="13" t="n">
        <f aca="false">CN2446/CN2441-1</f>
        <v>-0.0114234056541749</v>
      </c>
      <c r="CY2446" s="4" t="n">
        <v>118.76</v>
      </c>
      <c r="CZ2446" s="4" t="n">
        <v>120.29</v>
      </c>
      <c r="DA2446" s="33" t="n">
        <f aca="false">CZ2446-CN2446</f>
        <v>0</v>
      </c>
      <c r="DB2446" s="16" t="n">
        <f aca="false">CZ2446/CY2446-1</f>
        <v>0.0128831256315258</v>
      </c>
      <c r="DC2446" s="15" t="n">
        <f aca="false">CY2446/CZ2445-1</f>
        <v>0.0151294982477135</v>
      </c>
      <c r="DD2446" s="15" t="n">
        <f aca="false">CZ2446/CZ2445-1</f>
        <v>0.0282075391059067</v>
      </c>
      <c r="DE2446" s="34" t="str">
        <f aca="false">IF(CW2446=0,"",-DC2446*CS2446)</f>
        <v/>
      </c>
      <c r="DY2446" s="6"/>
      <c r="EB2446" s="6" t="n">
        <f aca="false">CL2446</f>
        <v>40793</v>
      </c>
      <c r="EC2446" s="13" t="n">
        <f aca="false">SUM(CM2444:CM2446)</f>
        <v>-0.00463973229288517</v>
      </c>
    </row>
    <row r="2447" customFormat="false" ht="15" hidden="false" customHeight="false" outlineLevel="0" collapsed="false">
      <c r="A2447" s="0" t="n">
        <f aca="false">IF(FR2447=1,CZ2447,0)</f>
        <v>0</v>
      </c>
      <c r="C2447" s="6" t="n">
        <v>40794</v>
      </c>
      <c r="D2447" s="0" t="n">
        <f aca="false">IF(E2447&gt;E2446,1,0)</f>
        <v>0</v>
      </c>
      <c r="E2447" s="46" t="n">
        <v>128.5525</v>
      </c>
      <c r="F2447" s="46" t="n">
        <v>128.3678</v>
      </c>
      <c r="G2447" s="46" t="n">
        <v>124.8302</v>
      </c>
      <c r="H2447" s="46" t="n">
        <v>119.557</v>
      </c>
      <c r="I2447" s="46" t="n">
        <v>119.462</v>
      </c>
      <c r="J2447" s="47" t="str">
        <f aca="false">IF(MIN(E2447:I2447)=E2447,$E$2,IF(MIN(E2447:I2447)=F2447,$F$2,IF(MIN(E2447:I2447)=G2447,$G$2,IF(MIN(E2447:I2447)=H2447,$H$2,IF(MIN(E2447:I2447)=I2447,$I$2)))))</f>
        <v>10D</v>
      </c>
      <c r="K2447" s="47" t="str">
        <f aca="false">IF(MAX(E2447:I2447)=E2447,$E$2,IF(MAX(E2447:I2447)=F2447,$F$2,IF(MAX(E2447:I2447)=G2447,$G$2,IF(MAX(E2447:I2447)=H2447,$H$2,IF(MAX(E2447:I2447)=I2447,$I$2)))))</f>
        <v>200D</v>
      </c>
      <c r="L2447" s="4" t="n">
        <f aca="false">IF(MAX(E2447:I2447)=H2447,1,0)</f>
        <v>0</v>
      </c>
      <c r="M2447" s="4" t="n">
        <f aca="false">IF(MAX(E2447:I2447)=I2447,1,0)</f>
        <v>0</v>
      </c>
      <c r="O2447" s="4" t="n">
        <f aca="false">IF(CN2447&gt;E2447,1,0)</f>
        <v>0</v>
      </c>
      <c r="P2447" s="4" t="n">
        <f aca="false">IF(CN2447&gt;F2447,1,0)</f>
        <v>0</v>
      </c>
      <c r="Q2447" s="4" t="n">
        <f aca="false">IF(CN2447&gt;G2447,1,0)</f>
        <v>0</v>
      </c>
      <c r="R2447" s="4" t="n">
        <f aca="false">IF(CN2447&gt;H2447,1,0)</f>
        <v>0</v>
      </c>
      <c r="S2447" s="4" t="n">
        <f aca="false">IF(CN2447&gt;I2447,1,0)</f>
        <v>0</v>
      </c>
      <c r="T2447" s="25" t="n">
        <f aca="false">IF(AND(AND(R2447=0,S2447=0,Q2447=0),OR(S2446=1,S2445=1,S2444=1)),1,0)</f>
        <v>1</v>
      </c>
      <c r="U2447" s="13" t="n">
        <f aca="false">SUM(CM2446:CM2447)</f>
        <v>0.0178159853607907</v>
      </c>
      <c r="AV2447" s="0"/>
      <c r="AW2447" s="55" t="n">
        <f aca="false">IF(EC2447&gt;$AW$2,1,0)</f>
        <v>1</v>
      </c>
      <c r="AX2447" s="0" t="n">
        <f aca="false">IF(AND(I2447&gt;G2447,I2446&lt;G2446),1,IF(OR(AND(I2447&gt;F2447,I2446&lt;F2446),AND(I2447&gt;E2447,I2446&lt;E2446)),1,0))</f>
        <v>0</v>
      </c>
      <c r="AY2447" s="0" t="n">
        <f aca="false">IF(K2446="10D",1,0)</f>
        <v>0</v>
      </c>
      <c r="AZ2447" s="0" t="n">
        <f aca="false">IF(AND(I2447&gt;G2447,I2446&lt;G2446,I2447&gt;F2447,I2446&gt;F2446,I2447&gt;E2447,I2446&gt;E2446),1,0)</f>
        <v>0</v>
      </c>
      <c r="BA2447" s="56" t="n">
        <f aca="false">IF(G2447&gt;H2447,1,0)</f>
        <v>1</v>
      </c>
      <c r="BB2447" s="56" t="n">
        <f aca="false">IF(I2447&lt;F2447,1,0)</f>
        <v>1</v>
      </c>
      <c r="BC2447" s="0" t="n">
        <f aca="false">IF(AND(SUM(AW2446:AX2446)=2,AY2447=1),1,IF(SUM(AX2445:AX2447)=0,0,IF(AND(OR(AW2445=1,AX2445=1),OR(AW2446=1,AX2446=1),AY2447=1),1,IF(AND(SUM(AW2447:AY2447)=2,SUM(AW2445:AX2445)=2,AX2445=1),1,0))))</f>
        <v>0</v>
      </c>
      <c r="BD2447" s="57" t="str">
        <f aca="false">IF(AND(SUM(BC2445:BC2447)&gt;=1,BA2447=1,SUM(AZ2442:AZ2447)&gt;=1),1,IF(BC2447=0,"",IF(AND(BC2447=1,AZ2447=0,AZ2446=0,AZ2445=0),1,IF(AND(BC2447=1,OR(AZ2447=1,AZ2446=1,AZ2445)),IF(BA2447=1,1,0)))))</f>
        <v/>
      </c>
      <c r="BE2447" s="50" t="str">
        <f aca="false">IF(AND(BD2447=1,BD2446=1),0,IF(BD2447=1,SUM(CM2448:CM2486),""))</f>
        <v/>
      </c>
      <c r="BF2447" s="20" t="str">
        <f aca="false">IF(AND(BB2447=1,BB2446=1,BE2406&lt;&gt;0),"",IF(AND(BB2446=0,BB2447=1),BF2446,IF(AND(BB2447=1,BB2446=1),BF2446,IF(AND(BF2446="",BE2446="",OR(BD2446=0,BD2446="")),"",IF(AND(BF2446="",BE2407=0),"",IF(AND(BE2407&lt;&gt;"",BF2446=BE2407),"",IF(AND(BD2446=1,BE2446&lt;&gt;0),CM2447,IF(BF2446&lt;&gt;0,BF2446+CM2447,IF(BF2446="","")))))))))</f>
        <v/>
      </c>
      <c r="BH2447" s="50"/>
      <c r="BI2447" s="0"/>
      <c r="BU2447" s="0"/>
      <c r="BZ2447" s="49"/>
      <c r="CG2447" s="13"/>
      <c r="CH2447" s="40"/>
      <c r="CI2447" s="13"/>
      <c r="CL2447" s="6" t="n">
        <f aca="false">C2447</f>
        <v>40794</v>
      </c>
      <c r="CM2447" s="13" t="n">
        <f aca="false">CN2447/CN2446-1</f>
        <v>-0.010391553745116</v>
      </c>
      <c r="CN2447" s="76" t="n">
        <v>119.04</v>
      </c>
      <c r="CO2447" s="13" t="n">
        <f aca="false">CN2447/CN2442-1</f>
        <v>-0.0260186548846342</v>
      </c>
      <c r="CY2447" s="4" t="n">
        <v>119.57</v>
      </c>
      <c r="CZ2447" s="4" t="n">
        <v>119.04</v>
      </c>
      <c r="DA2447" s="33" t="n">
        <f aca="false">CZ2447-CN2447</f>
        <v>0</v>
      </c>
      <c r="DB2447" s="16" t="n">
        <f aca="false">CZ2447/CY2447-1</f>
        <v>-0.00443254997072828</v>
      </c>
      <c r="DC2447" s="15" t="n">
        <f aca="false">CY2447/CZ2446-1</f>
        <v>-0.0059855349571869</v>
      </c>
      <c r="DD2447" s="15" t="n">
        <f aca="false">CZ2447/CZ2446-1</f>
        <v>-0.010391553745116</v>
      </c>
      <c r="DE2447" s="34" t="str">
        <f aca="false">IF(CW2447=0,"",-DC2447*CS2447)</f>
        <v/>
      </c>
      <c r="DY2447" s="6"/>
      <c r="EB2447" s="6" t="n">
        <f aca="false">CL2447</f>
        <v>40794</v>
      </c>
      <c r="EC2447" s="13" t="n">
        <f aca="false">SUM(CM2445:CM2447)</f>
        <v>0.0105185733964291</v>
      </c>
    </row>
    <row r="2448" customFormat="false" ht="15" hidden="false" customHeight="false" outlineLevel="0" collapsed="false">
      <c r="A2448" s="0" t="n">
        <f aca="false">IF(FR2448=1,CZ2448,0)</f>
        <v>0</v>
      </c>
      <c r="C2448" s="6" t="n">
        <v>40795</v>
      </c>
      <c r="D2448" s="0" t="n">
        <f aca="false">IF(E2448&gt;E2447,1,0)</f>
        <v>0</v>
      </c>
      <c r="E2448" s="46" t="n">
        <v>128.5398</v>
      </c>
      <c r="F2448" s="46" t="n">
        <v>128.2214</v>
      </c>
      <c r="G2448" s="46" t="n">
        <v>124.5342</v>
      </c>
      <c r="H2448" s="46" t="n">
        <v>119.0803</v>
      </c>
      <c r="I2448" s="46" t="n">
        <v>119.426</v>
      </c>
      <c r="J2448" s="47" t="str">
        <f aca="false">IF(MIN(E2448:I2448)=E2448,$E$2,IF(MIN(E2448:I2448)=F2448,$F$2,IF(MIN(E2448:I2448)=G2448,$G$2,IF(MIN(E2448:I2448)=H2448,$H$2,IF(MIN(E2448:I2448)=I2448,$I$2)))))</f>
        <v>30D</v>
      </c>
      <c r="K2448" s="47" t="str">
        <f aca="false">IF(MAX(E2448:I2448)=E2448,$E$2,IF(MAX(E2448:I2448)=F2448,$F$2,IF(MAX(E2448:I2448)=G2448,$G$2,IF(MAX(E2448:I2448)=H2448,$H$2,IF(MAX(E2448:I2448)=I2448,$I$2)))))</f>
        <v>200D</v>
      </c>
      <c r="L2448" s="4" t="n">
        <f aca="false">IF(MAX(E2448:I2448)=H2448,1,0)</f>
        <v>0</v>
      </c>
      <c r="M2448" s="4" t="n">
        <f aca="false">IF(MAX(E2448:I2448)=I2448,1,0)</f>
        <v>0</v>
      </c>
      <c r="O2448" s="4" t="n">
        <f aca="false">IF(CN2448&gt;E2448,1,0)</f>
        <v>0</v>
      </c>
      <c r="P2448" s="4" t="n">
        <f aca="false">IF(CN2448&gt;F2448,1,0)</f>
        <v>0</v>
      </c>
      <c r="Q2448" s="4" t="n">
        <f aca="false">IF(CN2448&gt;G2448,1,0)</f>
        <v>0</v>
      </c>
      <c r="R2448" s="4" t="n">
        <f aca="false">IF(CN2448&gt;H2448,1,0)</f>
        <v>0</v>
      </c>
      <c r="S2448" s="4" t="n">
        <f aca="false">IF(CN2448&gt;I2448,1,0)</f>
        <v>0</v>
      </c>
      <c r="T2448" s="25" t="n">
        <f aca="false">IF(AND(AND(R2448=0,S2448=0,Q2448=0),OR(S2447=1,S2446=1,S2445=1)),1,0)</f>
        <v>1</v>
      </c>
      <c r="U2448" s="13" t="n">
        <f aca="false">SUM(CM2447:CM2448)</f>
        <v>-0.0366012311644709</v>
      </c>
      <c r="AV2448" s="0"/>
      <c r="AW2448" s="55" t="n">
        <f aca="false">IF(EC2448&gt;$AW$2,1,0)</f>
        <v>0</v>
      </c>
      <c r="AX2448" s="0" t="n">
        <f aca="false">IF(AND(I2448&gt;G2448,I2447&lt;G2447),1,IF(OR(AND(I2448&gt;F2448,I2447&lt;F2447),AND(I2448&gt;E2448,I2447&lt;E2447)),1,0))</f>
        <v>0</v>
      </c>
      <c r="AY2448" s="0" t="n">
        <f aca="false">IF(K2447="10D",1,0)</f>
        <v>0</v>
      </c>
      <c r="AZ2448" s="0" t="n">
        <f aca="false">IF(AND(I2448&gt;G2448,I2447&lt;G2447,I2448&gt;F2448,I2447&gt;F2447,I2448&gt;E2448,I2447&gt;E2447),1,0)</f>
        <v>0</v>
      </c>
      <c r="BA2448" s="56" t="n">
        <f aca="false">IF(G2448&gt;H2448,1,0)</f>
        <v>1</v>
      </c>
      <c r="BB2448" s="56" t="n">
        <f aca="false">IF(I2448&lt;F2448,1,0)</f>
        <v>1</v>
      </c>
      <c r="BC2448" s="0" t="n">
        <f aca="false">IF(AND(SUM(AW2447:AX2447)=2,AY2448=1),1,IF(SUM(AX2446:AX2448)=0,0,IF(AND(OR(AW2446=1,AX2446=1),OR(AW2447=1,AX2447=1),AY2448=1),1,IF(AND(SUM(AW2448:AY2448)=2,SUM(AW2446:AX2446)=2,AX2446=1),1,0))))</f>
        <v>0</v>
      </c>
      <c r="BD2448" s="57" t="str">
        <f aca="false">IF(AND(SUM(BC2446:BC2448)&gt;=1,BA2448=1,SUM(AZ2443:AZ2448)&gt;=1),1,IF(BC2448=0,"",IF(AND(BC2448=1,AZ2448=0,AZ2447=0,AZ2446=0),1,IF(AND(BC2448=1,OR(AZ2448=1,AZ2447=1,AZ2446)),IF(BA2448=1,1,0)))))</f>
        <v/>
      </c>
      <c r="BE2448" s="50" t="str">
        <f aca="false">IF(AND(BD2448=1,BD2447=1),0,IF(BD2448=1,SUM(CM2449:CM2487),""))</f>
        <v/>
      </c>
      <c r="BF2448" s="20" t="str">
        <f aca="false">IF(AND(BB2448=1,BB2447=1,BE2407&lt;&gt;0),"",IF(AND(BB2447=0,BB2448=1),BF2447,IF(AND(BB2448=1,BB2447=1),BF2447,IF(AND(BF2447="",BE2447="",OR(BD2447=0,BD2447="")),"",IF(AND(BF2447="",BE2408=0),"",IF(AND(BE2408&lt;&gt;"",BF2447=BE2408),"",IF(AND(BD2447=1,BE2447&lt;&gt;0),CM2448,IF(BF2447&lt;&gt;0,BF2447+CM2448,IF(BF2447="","")))))))))</f>
        <v/>
      </c>
      <c r="BH2448" s="50"/>
      <c r="BI2448" s="0"/>
      <c r="BU2448" s="0"/>
      <c r="BZ2448" s="49"/>
      <c r="CG2448" s="13"/>
      <c r="CH2448" s="40"/>
      <c r="CI2448" s="13"/>
      <c r="CL2448" s="6" t="n">
        <f aca="false">C2448</f>
        <v>40795</v>
      </c>
      <c r="CM2448" s="13" t="n">
        <f aca="false">CN2448/CN2447-1</f>
        <v>-0.0262096774193549</v>
      </c>
      <c r="CN2448" s="76" t="n">
        <v>115.92</v>
      </c>
      <c r="CO2448" s="13" t="n">
        <f aca="false">CN2448/CN2443-1</f>
        <v>-0.0415081858772945</v>
      </c>
      <c r="CY2448" s="4" t="n">
        <v>117.68</v>
      </c>
      <c r="CZ2448" s="4" t="n">
        <v>115.92</v>
      </c>
      <c r="DA2448" s="33" t="n">
        <f aca="false">CZ2448-CN2448</f>
        <v>0</v>
      </c>
      <c r="DB2448" s="16" t="n">
        <f aca="false">CZ2448/CY2448-1</f>
        <v>-0.0149558123725357</v>
      </c>
      <c r="DC2448" s="15" t="n">
        <f aca="false">CY2448/CZ2447-1</f>
        <v>-0.0114247311827957</v>
      </c>
      <c r="DD2448" s="15" t="n">
        <f aca="false">CZ2448/CZ2447-1</f>
        <v>-0.0262096774193549</v>
      </c>
      <c r="DE2448" s="34" t="str">
        <f aca="false">IF(CW2448=0,"",-DC2448*CS2448)</f>
        <v/>
      </c>
      <c r="DY2448" s="6"/>
      <c r="EB2448" s="6" t="n">
        <f aca="false">CL2448</f>
        <v>40795</v>
      </c>
      <c r="EC2448" s="13" t="n">
        <f aca="false">SUM(CM2446:CM2448)</f>
        <v>-0.00839369205856422</v>
      </c>
    </row>
    <row r="2449" customFormat="false" ht="15" hidden="false" customHeight="false" outlineLevel="0" collapsed="false">
      <c r="A2449" s="0" t="n">
        <f aca="false">IF(FR2449=1,CZ2449,0)</f>
        <v>0</v>
      </c>
      <c r="C2449" s="6" t="n">
        <v>40798</v>
      </c>
      <c r="D2449" s="0" t="n">
        <f aca="false">IF(E2449&gt;E2448,1,0)</f>
        <v>0</v>
      </c>
      <c r="E2449" s="46" t="n">
        <v>128.5222</v>
      </c>
      <c r="F2449" s="46" t="n">
        <v>128.075</v>
      </c>
      <c r="G2449" s="46" t="n">
        <v>124.2282</v>
      </c>
      <c r="H2449" s="46" t="n">
        <v>118.6583</v>
      </c>
      <c r="I2449" s="46" t="n">
        <v>119.296</v>
      </c>
      <c r="J2449" s="47" t="str">
        <f aca="false">IF(MIN(E2449:I2449)=E2449,$E$2,IF(MIN(E2449:I2449)=F2449,$F$2,IF(MIN(E2449:I2449)=G2449,$G$2,IF(MIN(E2449:I2449)=H2449,$H$2,IF(MIN(E2449:I2449)=I2449,$I$2)))))</f>
        <v>30D</v>
      </c>
      <c r="K2449" s="47" t="str">
        <f aca="false">IF(MAX(E2449:I2449)=E2449,$E$2,IF(MAX(E2449:I2449)=F2449,$F$2,IF(MAX(E2449:I2449)=G2449,$G$2,IF(MAX(E2449:I2449)=H2449,$H$2,IF(MAX(E2449:I2449)=I2449,$I$2)))))</f>
        <v>200D</v>
      </c>
      <c r="L2449" s="4" t="n">
        <f aca="false">IF(MAX(E2449:I2449)=H2449,1,0)</f>
        <v>0</v>
      </c>
      <c r="M2449" s="4" t="n">
        <f aca="false">IF(MAX(E2449:I2449)=I2449,1,0)</f>
        <v>0</v>
      </c>
      <c r="O2449" s="4" t="n">
        <f aca="false">IF(CN2449&gt;E2449,1,0)</f>
        <v>0</v>
      </c>
      <c r="P2449" s="4" t="n">
        <f aca="false">IF(CN2449&gt;F2449,1,0)</f>
        <v>0</v>
      </c>
      <c r="Q2449" s="4" t="n">
        <f aca="false">IF(CN2449&gt;G2449,1,0)</f>
        <v>0</v>
      </c>
      <c r="R2449" s="4" t="n">
        <f aca="false">IF(CN2449&gt;H2449,1,0)</f>
        <v>0</v>
      </c>
      <c r="S2449" s="4" t="n">
        <f aca="false">IF(CN2449&gt;I2449,1,0)</f>
        <v>0</v>
      </c>
      <c r="T2449" s="25" t="n">
        <f aca="false">IF(AND(AND(R2449=0,S2449=0,Q2449=0),OR(S2448=1,S2447=1,S2446=1)),1,0)</f>
        <v>1</v>
      </c>
      <c r="U2449" s="13" t="n">
        <f aca="false">SUM(CM2448:CM2449)</f>
        <v>-0.0197396981232886</v>
      </c>
      <c r="AV2449" s="0"/>
      <c r="AW2449" s="55" t="n">
        <f aca="false">IF(EC2449&gt;$AW$2,1,0)</f>
        <v>0</v>
      </c>
      <c r="AX2449" s="0" t="n">
        <f aca="false">IF(AND(I2449&gt;G2449,I2448&lt;G2448),1,IF(OR(AND(I2449&gt;F2449,I2448&lt;F2448),AND(I2449&gt;E2449,I2448&lt;E2448)),1,0))</f>
        <v>0</v>
      </c>
      <c r="AY2449" s="0" t="n">
        <f aca="false">IF(K2448="10D",1,0)</f>
        <v>0</v>
      </c>
      <c r="AZ2449" s="0" t="n">
        <f aca="false">IF(AND(I2449&gt;G2449,I2448&lt;G2448,I2449&gt;F2449,I2448&gt;F2448,I2449&gt;E2449,I2448&gt;E2448),1,0)</f>
        <v>0</v>
      </c>
      <c r="BA2449" s="56" t="n">
        <f aca="false">IF(G2449&gt;H2449,1,0)</f>
        <v>1</v>
      </c>
      <c r="BB2449" s="56" t="n">
        <f aca="false">IF(I2449&lt;F2449,1,0)</f>
        <v>1</v>
      </c>
      <c r="BC2449" s="0" t="n">
        <f aca="false">IF(AND(SUM(AW2448:AX2448)=2,AY2449=1),1,IF(SUM(AX2447:AX2449)=0,0,IF(AND(OR(AW2447=1,AX2447=1),OR(AW2448=1,AX2448=1),AY2449=1),1,IF(AND(SUM(AW2449:AY2449)=2,SUM(AW2447:AX2447)=2,AX2447=1),1,0))))</f>
        <v>0</v>
      </c>
      <c r="BD2449" s="57" t="str">
        <f aca="false">IF(AND(SUM(BC2447:BC2449)&gt;=1,BA2449=1,SUM(AZ2444:AZ2449)&gt;=1),1,IF(BC2449=0,"",IF(AND(BC2449=1,AZ2449=0,AZ2448=0,AZ2447=0),1,IF(AND(BC2449=1,OR(AZ2449=1,AZ2448=1,AZ2447)),IF(BA2449=1,1,0)))))</f>
        <v/>
      </c>
      <c r="BE2449" s="50" t="str">
        <f aca="false">IF(AND(BD2449=1,BD2448=1),0,IF(BD2449=1,SUM(CM2450:CM2488),""))</f>
        <v/>
      </c>
      <c r="BF2449" s="20" t="str">
        <f aca="false">IF(AND(BB2449=1,BB2448=1,BE2408&lt;&gt;0),"",IF(AND(BB2448=0,BB2449=1),BF2448,IF(AND(BB2449=1,BB2448=1),BF2448,IF(AND(BF2448="",BE2448="",OR(BD2448=0,BD2448="")),"",IF(AND(BF2448="",BE2409=0),"",IF(AND(BE2409&lt;&gt;"",BF2448=BE2409),"",IF(AND(BD2448=1,BE2448&lt;&gt;0),CM2449,IF(BF2448&lt;&gt;0,BF2448+CM2449,IF(BF2448="","")))))))))</f>
        <v/>
      </c>
      <c r="BH2449" s="50"/>
      <c r="BI2449" s="0"/>
      <c r="BU2449" s="0"/>
      <c r="BZ2449" s="49"/>
      <c r="CG2449" s="13"/>
      <c r="CH2449" s="40"/>
      <c r="CI2449" s="13"/>
      <c r="CL2449" s="6" t="n">
        <f aca="false">C2449</f>
        <v>40798</v>
      </c>
      <c r="CM2449" s="13" t="n">
        <f aca="false">CN2449/CN2448-1</f>
        <v>0.0064699792960663</v>
      </c>
      <c r="CN2449" s="76" t="n">
        <v>116.67</v>
      </c>
      <c r="CO2449" s="13" t="n">
        <f aca="false">CN2449/CN2444-1</f>
        <v>-0.0100127280441238</v>
      </c>
      <c r="CY2449" s="4" t="n">
        <v>114.47</v>
      </c>
      <c r="CZ2449" s="4" t="n">
        <v>116.67</v>
      </c>
      <c r="DA2449" s="33" t="n">
        <f aca="false">CZ2449-CN2449</f>
        <v>0</v>
      </c>
      <c r="DB2449" s="16" t="n">
        <f aca="false">CZ2449/CY2449-1</f>
        <v>0.0192190093474274</v>
      </c>
      <c r="DC2449" s="15" t="n">
        <f aca="false">CY2449/CZ2448-1</f>
        <v>-0.0125086266390615</v>
      </c>
      <c r="DD2449" s="15" t="n">
        <f aca="false">CZ2449/CZ2448-1</f>
        <v>0.0064699792960663</v>
      </c>
      <c r="DE2449" s="34" t="str">
        <f aca="false">IF(CW2449=0,"",-DC2449*CS2449)</f>
        <v/>
      </c>
      <c r="DY2449" s="6"/>
      <c r="EB2449" s="6" t="n">
        <f aca="false">CL2449</f>
        <v>40798</v>
      </c>
      <c r="EC2449" s="13" t="n">
        <f aca="false">SUM(CM2447:CM2449)</f>
        <v>-0.0301312518684046</v>
      </c>
    </row>
    <row r="2450" customFormat="false" ht="15" hidden="false" customHeight="false" outlineLevel="0" collapsed="false">
      <c r="A2450" s="0" t="n">
        <f aca="false">IF(FR2450=1,CZ2450,0)</f>
        <v>0</v>
      </c>
      <c r="C2450" s="6" t="n">
        <v>40799</v>
      </c>
      <c r="D2450" s="0" t="n">
        <f aca="false">IF(E2450&gt;E2449,1,0)</f>
        <v>0</v>
      </c>
      <c r="E2450" s="46" t="n">
        <v>128.5169</v>
      </c>
      <c r="F2450" s="46" t="n">
        <v>127.9214</v>
      </c>
      <c r="G2450" s="46" t="n">
        <v>123.9046</v>
      </c>
      <c r="H2450" s="46" t="n">
        <v>118.2903</v>
      </c>
      <c r="I2450" s="46" t="n">
        <v>118.934</v>
      </c>
      <c r="J2450" s="47" t="str">
        <f aca="false">IF(MIN(E2450:I2450)=E2450,$E$2,IF(MIN(E2450:I2450)=F2450,$F$2,IF(MIN(E2450:I2450)=G2450,$G$2,IF(MIN(E2450:I2450)=H2450,$H$2,IF(MIN(E2450:I2450)=I2450,$I$2)))))</f>
        <v>30D</v>
      </c>
      <c r="K2450" s="47" t="str">
        <f aca="false">IF(MAX(E2450:I2450)=E2450,$E$2,IF(MAX(E2450:I2450)=F2450,$F$2,IF(MAX(E2450:I2450)=G2450,$G$2,IF(MAX(E2450:I2450)=H2450,$H$2,IF(MAX(E2450:I2450)=I2450,$I$2)))))</f>
        <v>200D</v>
      </c>
      <c r="L2450" s="4" t="n">
        <f aca="false">IF(MAX(E2450:I2450)=H2450,1,0)</f>
        <v>0</v>
      </c>
      <c r="M2450" s="4" t="n">
        <f aca="false">IF(MAX(E2450:I2450)=I2450,1,0)</f>
        <v>0</v>
      </c>
      <c r="O2450" s="4" t="n">
        <f aca="false">IF(CN2450&gt;E2450,1,0)</f>
        <v>0</v>
      </c>
      <c r="P2450" s="4" t="n">
        <f aca="false">IF(CN2450&gt;F2450,1,0)</f>
        <v>0</v>
      </c>
      <c r="Q2450" s="4" t="n">
        <f aca="false">IF(CN2450&gt;G2450,1,0)</f>
        <v>0</v>
      </c>
      <c r="R2450" s="4" t="n">
        <f aca="false">IF(CN2450&gt;H2450,1,0)</f>
        <v>0</v>
      </c>
      <c r="S2450" s="4" t="n">
        <f aca="false">IF(CN2450&gt;I2450,1,0)</f>
        <v>0</v>
      </c>
      <c r="T2450" s="25" t="n">
        <f aca="false">IF(AND(AND(R2450=0,S2450=0,Q2450=0),OR(S2449=1,S2448=1,S2447=1)),1,0)</f>
        <v>0</v>
      </c>
      <c r="U2450" s="13" t="n">
        <f aca="false">SUM(CM2449:CM2450)</f>
        <v>0.0156411458341652</v>
      </c>
      <c r="AV2450" s="0"/>
      <c r="AW2450" s="55" t="n">
        <f aca="false">IF(EC2450&gt;$AW$2,1,0)</f>
        <v>0</v>
      </c>
      <c r="AX2450" s="0" t="n">
        <f aca="false">IF(AND(I2450&gt;G2450,I2449&lt;G2449),1,IF(OR(AND(I2450&gt;F2450,I2449&lt;F2449),AND(I2450&gt;E2450,I2449&lt;E2449)),1,0))</f>
        <v>0</v>
      </c>
      <c r="AY2450" s="0" t="n">
        <f aca="false">IF(K2449="10D",1,0)</f>
        <v>0</v>
      </c>
      <c r="AZ2450" s="0" t="n">
        <f aca="false">IF(AND(I2450&gt;G2450,I2449&lt;G2449,I2450&gt;F2450,I2449&gt;F2449,I2450&gt;E2450,I2449&gt;E2449),1,0)</f>
        <v>0</v>
      </c>
      <c r="BA2450" s="56" t="n">
        <f aca="false">IF(G2450&gt;H2450,1,0)</f>
        <v>1</v>
      </c>
      <c r="BB2450" s="56" t="n">
        <f aca="false">IF(I2450&lt;F2450,1,0)</f>
        <v>1</v>
      </c>
      <c r="BC2450" s="0" t="n">
        <f aca="false">IF(AND(SUM(AW2449:AX2449)=2,AY2450=1),1,IF(SUM(AX2448:AX2450)=0,0,IF(AND(OR(AW2448=1,AX2448=1),OR(AW2449=1,AX2449=1),AY2450=1),1,IF(AND(SUM(AW2450:AY2450)=2,SUM(AW2448:AX2448)=2,AX2448=1),1,0))))</f>
        <v>0</v>
      </c>
      <c r="BD2450" s="57" t="str">
        <f aca="false">IF(AND(SUM(BC2448:BC2450)&gt;=1,BA2450=1,SUM(AZ2445:AZ2450)&gt;=1),1,IF(BC2450=0,"",IF(AND(BC2450=1,AZ2450=0,AZ2449=0,AZ2448=0),1,IF(AND(BC2450=1,OR(AZ2450=1,AZ2449=1,AZ2448)),IF(BA2450=1,1,0)))))</f>
        <v/>
      </c>
      <c r="BE2450" s="50" t="str">
        <f aca="false">IF(AND(BD2450=1,BD2449=1),0,IF(BD2450=1,SUM(CM2451:CM2489),""))</f>
        <v/>
      </c>
      <c r="BF2450" s="20" t="str">
        <f aca="false">IF(AND(BB2450=1,BB2449=1,BE2409&lt;&gt;0),"",IF(AND(BB2449=0,BB2450=1),BF2449,IF(AND(BB2450=1,BB2449=1),BF2449,IF(AND(BF2449="",BE2449="",OR(BD2449=0,BD2449="")),"",IF(AND(BF2449="",BE2410=0),"",IF(AND(BE2410&lt;&gt;"",BF2449=BE2410),"",IF(AND(BD2449=1,BE2449&lt;&gt;0),CM2450,IF(BF2449&lt;&gt;0,BF2449+CM2450,IF(BF2449="","")))))))))</f>
        <v/>
      </c>
      <c r="BH2450" s="50"/>
      <c r="BI2450" s="0"/>
      <c r="BU2450" s="0"/>
      <c r="BZ2450" s="49"/>
      <c r="CG2450" s="13"/>
      <c r="CH2450" s="40"/>
      <c r="CI2450" s="13"/>
      <c r="CL2450" s="6" t="n">
        <f aca="false">C2450</f>
        <v>40799</v>
      </c>
      <c r="CM2450" s="13" t="n">
        <f aca="false">CN2450/CN2449-1</f>
        <v>0.00917116653809891</v>
      </c>
      <c r="CN2450" s="76" t="n">
        <v>117.74</v>
      </c>
      <c r="CO2450" s="13" t="n">
        <f aca="false">CN2450/CN2445-1</f>
        <v>0.0064108043422515</v>
      </c>
      <c r="CY2450" s="4" t="n">
        <v>117.05</v>
      </c>
      <c r="CZ2450" s="4" t="n">
        <v>117.74</v>
      </c>
      <c r="DA2450" s="33" t="n">
        <f aca="false">CZ2450-CN2450</f>
        <v>0</v>
      </c>
      <c r="DB2450" s="16" t="n">
        <f aca="false">CZ2450/CY2450-1</f>
        <v>0.00589491670226394</v>
      </c>
      <c r="DC2450" s="15" t="n">
        <f aca="false">CY2450/CZ2449-1</f>
        <v>0.00325704979857711</v>
      </c>
      <c r="DD2450" s="15" t="n">
        <f aca="false">CZ2450/CZ2449-1</f>
        <v>0.00917116653809891</v>
      </c>
      <c r="DE2450" s="34" t="str">
        <f aca="false">IF(CW2450=0,"",-DC2450*CS2450)</f>
        <v/>
      </c>
      <c r="DY2450" s="6"/>
      <c r="EB2450" s="6" t="n">
        <f aca="false">CL2450</f>
        <v>40799</v>
      </c>
      <c r="EC2450" s="13" t="n">
        <f aca="false">SUM(CM2448:CM2450)</f>
        <v>-0.0105685315851897</v>
      </c>
    </row>
    <row r="2451" customFormat="false" ht="15" hidden="false" customHeight="false" outlineLevel="0" collapsed="false">
      <c r="A2451" s="0" t="n">
        <f aca="false">IF(FR2451=1,CZ2451,0)</f>
        <v>0</v>
      </c>
      <c r="C2451" s="6" t="n">
        <v>40800</v>
      </c>
      <c r="D2451" s="0" t="n">
        <f aca="false">IF(E2451&gt;E2450,1,0)</f>
        <v>1</v>
      </c>
      <c r="E2451" s="46" t="n">
        <v>128.5179</v>
      </c>
      <c r="F2451" s="46" t="n">
        <v>127.7773</v>
      </c>
      <c r="G2451" s="46" t="n">
        <v>123.6158</v>
      </c>
      <c r="H2451" s="46" t="n">
        <v>118.0863</v>
      </c>
      <c r="I2451" s="46" t="n">
        <v>118.703</v>
      </c>
      <c r="J2451" s="47" t="str">
        <f aca="false">IF(MIN(E2451:I2451)=E2451,$E$2,IF(MIN(E2451:I2451)=F2451,$F$2,IF(MIN(E2451:I2451)=G2451,$G$2,IF(MIN(E2451:I2451)=H2451,$H$2,IF(MIN(E2451:I2451)=I2451,$I$2)))))</f>
        <v>30D</v>
      </c>
      <c r="K2451" s="47" t="str">
        <f aca="false">IF(MAX(E2451:I2451)=E2451,$E$2,IF(MAX(E2451:I2451)=F2451,$F$2,IF(MAX(E2451:I2451)=G2451,$G$2,IF(MAX(E2451:I2451)=H2451,$H$2,IF(MAX(E2451:I2451)=I2451,$I$2)))))</f>
        <v>200D</v>
      </c>
      <c r="L2451" s="4" t="n">
        <f aca="false">IF(MAX(E2451:I2451)=H2451,1,0)</f>
        <v>0</v>
      </c>
      <c r="M2451" s="4" t="n">
        <f aca="false">IF(MAX(E2451:I2451)=I2451,1,0)</f>
        <v>0</v>
      </c>
      <c r="O2451" s="4" t="n">
        <f aca="false">IF(CN2451&gt;E2451,1,0)</f>
        <v>0</v>
      </c>
      <c r="P2451" s="4" t="n">
        <f aca="false">IF(CN2451&gt;F2451,1,0)</f>
        <v>0</v>
      </c>
      <c r="Q2451" s="4" t="n">
        <f aca="false">IF(CN2451&gt;G2451,1,0)</f>
        <v>0</v>
      </c>
      <c r="R2451" s="4" t="n">
        <f aca="false">IF(CN2451&gt;H2451,1,0)</f>
        <v>1</v>
      </c>
      <c r="S2451" s="4" t="n">
        <f aca="false">IF(CN2451&gt;I2451,1,0)</f>
        <v>1</v>
      </c>
      <c r="T2451" s="25" t="n">
        <f aca="false">IF(AND(AND(R2451=0,S2451=0,Q2451=0),OR(S2450=1,S2449=1,S2448=1)),1,0)</f>
        <v>0</v>
      </c>
      <c r="U2451" s="13" t="n">
        <f aca="false">SUM(CM2450:CM2451)</f>
        <v>0.0230152297281789</v>
      </c>
      <c r="AV2451" s="0"/>
      <c r="AW2451" s="55" t="n">
        <f aca="false">IF(EC2451&gt;$AW$2,1,0)</f>
        <v>1</v>
      </c>
      <c r="AX2451" s="0" t="n">
        <f aca="false">IF(AND(I2451&gt;G2451,I2450&lt;G2450),1,IF(OR(AND(I2451&gt;F2451,I2450&lt;F2450),AND(I2451&gt;E2451,I2450&lt;E2450)),1,0))</f>
        <v>0</v>
      </c>
      <c r="AY2451" s="0" t="n">
        <f aca="false">IF(K2450="10D",1,0)</f>
        <v>0</v>
      </c>
      <c r="AZ2451" s="0" t="n">
        <f aca="false">IF(AND(I2451&gt;G2451,I2450&lt;G2450,I2451&gt;F2451,I2450&gt;F2450,I2451&gt;E2451,I2450&gt;E2450),1,0)</f>
        <v>0</v>
      </c>
      <c r="BA2451" s="56" t="n">
        <f aca="false">IF(G2451&gt;H2451,1,0)</f>
        <v>1</v>
      </c>
      <c r="BB2451" s="56" t="n">
        <f aca="false">IF(I2451&lt;F2451,1,0)</f>
        <v>1</v>
      </c>
      <c r="BC2451" s="0" t="n">
        <f aca="false">IF(AND(SUM(AW2450:AX2450)=2,AY2451=1),1,IF(SUM(AX2449:AX2451)=0,0,IF(AND(OR(AW2449=1,AX2449=1),OR(AW2450=1,AX2450=1),AY2451=1),1,IF(AND(SUM(AW2451:AY2451)=2,SUM(AW2449:AX2449)=2,AX2449=1),1,0))))</f>
        <v>0</v>
      </c>
      <c r="BD2451" s="57" t="str">
        <f aca="false">IF(AND(SUM(BC2449:BC2451)&gt;=1,BA2451=1,SUM(AZ2446:AZ2451)&gt;=1),1,IF(BC2451=0,"",IF(AND(BC2451=1,AZ2451=0,AZ2450=0,AZ2449=0),1,IF(AND(BC2451=1,OR(AZ2451=1,AZ2450=1,AZ2449)),IF(BA2451=1,1,0)))))</f>
        <v/>
      </c>
      <c r="BE2451" s="50" t="str">
        <f aca="false">IF(AND(BD2451=1,BD2450=1),0,IF(BD2451=1,SUM(CM2452:CM2490),""))</f>
        <v/>
      </c>
      <c r="BF2451" s="20" t="str">
        <f aca="false">IF(AND(BB2451=1,BB2450=1,BE2410&lt;&gt;0),"",IF(AND(BB2450=0,BB2451=1),BF2450,IF(AND(BB2451=1,BB2450=1),BF2450,IF(AND(BF2450="",BE2450="",OR(BD2450=0,BD2450="")),"",IF(AND(BF2450="",BE2411=0),"",IF(AND(BE2411&lt;&gt;"",BF2450=BE2411),"",IF(AND(BD2450=1,BE2450&lt;&gt;0),CM2451,IF(BF2450&lt;&gt;0,BF2450+CM2451,IF(BF2450="","")))))))))</f>
        <v/>
      </c>
      <c r="BH2451" s="50"/>
      <c r="BI2451" s="0"/>
      <c r="BU2451" s="0"/>
      <c r="BZ2451" s="49"/>
      <c r="CG2451" s="13"/>
      <c r="CH2451" s="40"/>
      <c r="CI2451" s="13"/>
      <c r="CL2451" s="6" t="n">
        <f aca="false">C2451</f>
        <v>40800</v>
      </c>
      <c r="CM2451" s="13" t="n">
        <f aca="false">CN2451/CN2450-1</f>
        <v>0.01384406319008</v>
      </c>
      <c r="CN2451" s="76" t="n">
        <v>119.37</v>
      </c>
      <c r="CO2451" s="13" t="n">
        <f aca="false">CN2451/CN2446-1</f>
        <v>-0.0076481835564054</v>
      </c>
      <c r="CY2451" s="4" t="n">
        <v>118.34</v>
      </c>
      <c r="CZ2451" s="4" t="n">
        <v>119.37</v>
      </c>
      <c r="DA2451" s="33" t="n">
        <f aca="false">CZ2451-CN2451</f>
        <v>0</v>
      </c>
      <c r="DB2451" s="16" t="n">
        <f aca="false">CZ2451/CY2451-1</f>
        <v>0.00870373500084498</v>
      </c>
      <c r="DC2451" s="15" t="n">
        <f aca="false">CY2451/CZ2450-1</f>
        <v>0.00509597418039753</v>
      </c>
      <c r="DD2451" s="15" t="n">
        <f aca="false">CZ2451/CZ2450-1</f>
        <v>0.01384406319008</v>
      </c>
      <c r="DE2451" s="34" t="str">
        <f aca="false">IF(CW2451=0,"",-DC2451*CS2451)</f>
        <v/>
      </c>
      <c r="DY2451" s="6"/>
      <c r="EB2451" s="6" t="n">
        <f aca="false">CL2451</f>
        <v>40800</v>
      </c>
      <c r="EC2451" s="13" t="n">
        <f aca="false">SUM(CM2449:CM2451)</f>
        <v>0.0294852090242452</v>
      </c>
    </row>
    <row r="2452" customFormat="false" ht="15" hidden="false" customHeight="false" outlineLevel="0" collapsed="false">
      <c r="A2452" s="0" t="n">
        <f aca="false">IF(FR2452=1,CZ2452,0)</f>
        <v>0</v>
      </c>
      <c r="C2452" s="6" t="n">
        <v>40801</v>
      </c>
      <c r="D2452" s="0" t="n">
        <f aca="false">IF(E2452&gt;E2451,1,0)</f>
        <v>1</v>
      </c>
      <c r="E2452" s="46" t="n">
        <v>128.5326</v>
      </c>
      <c r="F2452" s="46" t="n">
        <v>127.6552</v>
      </c>
      <c r="G2452" s="46" t="n">
        <v>123.365</v>
      </c>
      <c r="H2452" s="46" t="n">
        <v>117.9283</v>
      </c>
      <c r="I2452" s="46" t="n">
        <v>118.624</v>
      </c>
      <c r="J2452" s="47" t="str">
        <f aca="false">IF(MIN(E2452:I2452)=E2452,$E$2,IF(MIN(E2452:I2452)=F2452,$F$2,IF(MIN(E2452:I2452)=G2452,$G$2,IF(MIN(E2452:I2452)=H2452,$H$2,IF(MIN(E2452:I2452)=I2452,$I$2)))))</f>
        <v>30D</v>
      </c>
      <c r="K2452" s="47" t="str">
        <f aca="false">IF(MAX(E2452:I2452)=E2452,$E$2,IF(MAX(E2452:I2452)=F2452,$F$2,IF(MAX(E2452:I2452)=G2452,$G$2,IF(MAX(E2452:I2452)=H2452,$H$2,IF(MAX(E2452:I2452)=I2452,$I$2)))))</f>
        <v>200D</v>
      </c>
      <c r="L2452" s="4" t="n">
        <f aca="false">IF(MAX(E2452:I2452)=H2452,1,0)</f>
        <v>0</v>
      </c>
      <c r="M2452" s="4" t="n">
        <f aca="false">IF(MAX(E2452:I2452)=I2452,1,0)</f>
        <v>0</v>
      </c>
      <c r="O2452" s="4" t="n">
        <f aca="false">IF(CN2452&gt;E2452,1,0)</f>
        <v>0</v>
      </c>
      <c r="P2452" s="4" t="n">
        <f aca="false">IF(CN2452&gt;F2452,1,0)</f>
        <v>0</v>
      </c>
      <c r="Q2452" s="4" t="n">
        <f aca="false">IF(CN2452&gt;G2452,1,0)</f>
        <v>0</v>
      </c>
      <c r="R2452" s="4" t="n">
        <f aca="false">IF(CN2452&gt;H2452,1,0)</f>
        <v>1</v>
      </c>
      <c r="S2452" s="4" t="n">
        <f aca="false">IF(CN2452&gt;I2452,1,0)</f>
        <v>1</v>
      </c>
      <c r="T2452" s="25" t="n">
        <f aca="false">IF(AND(AND(R2452=0,S2452=0,Q2452=0),OR(S2451=1,S2450=1,S2449=1)),1,0)</f>
        <v>0</v>
      </c>
      <c r="U2452" s="13" t="n">
        <f aca="false">SUM(CM2451:CM2452)</f>
        <v>0.0311013305101773</v>
      </c>
      <c r="AV2452" s="0"/>
      <c r="AW2452" s="55" t="n">
        <f aca="false">IF(EC2452&gt;$AW$2,1,0)</f>
        <v>1</v>
      </c>
      <c r="AX2452" s="0" t="n">
        <f aca="false">IF(AND(I2452&gt;G2452,I2451&lt;G2451),1,IF(OR(AND(I2452&gt;F2452,I2451&lt;F2451),AND(I2452&gt;E2452,I2451&lt;E2451)),1,0))</f>
        <v>0</v>
      </c>
      <c r="AY2452" s="0" t="n">
        <f aca="false">IF(K2451="10D",1,0)</f>
        <v>0</v>
      </c>
      <c r="AZ2452" s="0" t="n">
        <f aca="false">IF(AND(I2452&gt;G2452,I2451&lt;G2451,I2452&gt;F2452,I2451&gt;F2451,I2452&gt;E2452,I2451&gt;E2451),1,0)</f>
        <v>0</v>
      </c>
      <c r="BA2452" s="56" t="n">
        <f aca="false">IF(G2452&gt;H2452,1,0)</f>
        <v>1</v>
      </c>
      <c r="BB2452" s="56" t="n">
        <f aca="false">IF(I2452&lt;F2452,1,0)</f>
        <v>1</v>
      </c>
      <c r="BC2452" s="0" t="n">
        <f aca="false">IF(AND(SUM(AW2451:AX2451)=2,AY2452=1),1,IF(SUM(AX2450:AX2452)=0,0,IF(AND(OR(AW2450=1,AX2450=1),OR(AW2451=1,AX2451=1),AY2452=1),1,IF(AND(SUM(AW2452:AY2452)=2,SUM(AW2450:AX2450)=2,AX2450=1),1,0))))</f>
        <v>0</v>
      </c>
      <c r="BD2452" s="57" t="str">
        <f aca="false">IF(AND(SUM(BC2450:BC2452)&gt;=1,BA2452=1,SUM(AZ2447:AZ2452)&gt;=1),1,IF(BC2452=0,"",IF(AND(BC2452=1,AZ2452=0,AZ2451=0,AZ2450=0),1,IF(AND(BC2452=1,OR(AZ2452=1,AZ2451=1,AZ2450)),IF(BA2452=1,1,0)))))</f>
        <v/>
      </c>
      <c r="BE2452" s="50" t="str">
        <f aca="false">IF(AND(BD2452=1,BD2451=1),0,IF(BD2452=1,SUM(CM2453:CM2491),""))</f>
        <v/>
      </c>
      <c r="BF2452" s="20" t="str">
        <f aca="false">IF(AND(BB2452=1,BB2451=1,BE2411&lt;&gt;0),"",IF(AND(BB2451=0,BB2452=1),BF2451,IF(AND(BB2452=1,BB2451=1),BF2451,IF(AND(BF2451="",BE2451="",OR(BD2451=0,BD2451="")),"",IF(AND(BF2451="",BE2412=0),"",IF(AND(BE2412&lt;&gt;"",BF2451=BE2412),"",IF(AND(BD2451=1,BE2451&lt;&gt;0),CM2452,IF(BF2451&lt;&gt;0,BF2451+CM2452,IF(BF2451="","")))))))))</f>
        <v/>
      </c>
      <c r="BH2452" s="50"/>
      <c r="BI2452" s="0"/>
      <c r="BU2452" s="0"/>
      <c r="BZ2452" s="49"/>
      <c r="CG2452" s="13"/>
      <c r="CH2452" s="40"/>
      <c r="CI2452" s="13"/>
      <c r="CL2452" s="6" t="n">
        <f aca="false">C2452</f>
        <v>40801</v>
      </c>
      <c r="CM2452" s="13" t="n">
        <f aca="false">CN2452/CN2451-1</f>
        <v>0.0172572673200972</v>
      </c>
      <c r="CN2452" s="76" t="n">
        <v>121.43</v>
      </c>
      <c r="CO2452" s="13" t="n">
        <f aca="false">CN2452/CN2447-1</f>
        <v>0.0200772849462365</v>
      </c>
      <c r="CY2452" s="4" t="n">
        <v>120.65</v>
      </c>
      <c r="CZ2452" s="4" t="n">
        <v>121.43</v>
      </c>
      <c r="DA2452" s="33" t="n">
        <f aca="false">CZ2452-CN2452</f>
        <v>0</v>
      </c>
      <c r="DB2452" s="16" t="n">
        <f aca="false">CZ2452/CY2452-1</f>
        <v>0.00646498135101536</v>
      </c>
      <c r="DC2452" s="15" t="n">
        <f aca="false">CY2452/CZ2451-1</f>
        <v>0.0107229622183129</v>
      </c>
      <c r="DD2452" s="15" t="n">
        <f aca="false">CZ2452/CZ2451-1</f>
        <v>0.0172572673200972</v>
      </c>
      <c r="DE2452" s="34" t="str">
        <f aca="false">IF(CW2452=0,"",-DC2452*CS2452)</f>
        <v/>
      </c>
      <c r="DY2452" s="6"/>
      <c r="EB2452" s="6" t="n">
        <f aca="false">CL2452</f>
        <v>40801</v>
      </c>
      <c r="EC2452" s="13" t="n">
        <f aca="false">SUM(CM2450:CM2452)</f>
        <v>0.0402724970482762</v>
      </c>
    </row>
    <row r="2453" customFormat="false" ht="15" hidden="false" customHeight="false" outlineLevel="0" collapsed="false">
      <c r="A2453" s="0" t="n">
        <f aca="false">IF(FR2453=1,CZ2453,0)</f>
        <v>0</v>
      </c>
      <c r="C2453" s="6" t="n">
        <v>40802</v>
      </c>
      <c r="D2453" s="0" t="n">
        <f aca="false">IF(E2453&gt;E2452,1,0)</f>
        <v>1</v>
      </c>
      <c r="E2453" s="46" t="n">
        <v>128.5352</v>
      </c>
      <c r="F2453" s="46" t="n">
        <v>127.5225</v>
      </c>
      <c r="G2453" s="46" t="n">
        <v>123.0882</v>
      </c>
      <c r="H2453" s="46" t="n">
        <v>117.9704</v>
      </c>
      <c r="I2453" s="46" t="n">
        <v>118.6821</v>
      </c>
      <c r="J2453" s="47" t="str">
        <f aca="false">IF(MIN(E2453:I2453)=E2453,$E$2,IF(MIN(E2453:I2453)=F2453,$F$2,IF(MIN(E2453:I2453)=G2453,$G$2,IF(MIN(E2453:I2453)=H2453,$H$2,IF(MIN(E2453:I2453)=I2453,$I$2)))))</f>
        <v>30D</v>
      </c>
      <c r="K2453" s="47" t="str">
        <f aca="false">IF(MAX(E2453:I2453)=E2453,$E$2,IF(MAX(E2453:I2453)=F2453,$F$2,IF(MAX(E2453:I2453)=G2453,$G$2,IF(MAX(E2453:I2453)=H2453,$H$2,IF(MAX(E2453:I2453)=I2453,$I$2)))))</f>
        <v>200D</v>
      </c>
      <c r="L2453" s="4" t="n">
        <f aca="false">IF(MAX(E2453:I2453)=H2453,1,0)</f>
        <v>0</v>
      </c>
      <c r="M2453" s="4" t="n">
        <f aca="false">IF(MAX(E2453:I2453)=I2453,1,0)</f>
        <v>0</v>
      </c>
      <c r="O2453" s="4" t="n">
        <f aca="false">IF(CN2453&gt;E2453,1,0)</f>
        <v>0</v>
      </c>
      <c r="P2453" s="4" t="n">
        <f aca="false">IF(CN2453&gt;F2453,1,0)</f>
        <v>0</v>
      </c>
      <c r="Q2453" s="4" t="n">
        <f aca="false">IF(CN2453&gt;G2453,1,0)</f>
        <v>0</v>
      </c>
      <c r="R2453" s="4" t="n">
        <f aca="false">IF(CN2453&gt;H2453,1,0)</f>
        <v>1</v>
      </c>
      <c r="S2453" s="4" t="n">
        <f aca="false">IF(CN2453&gt;I2453,1,0)</f>
        <v>1</v>
      </c>
      <c r="T2453" s="25" t="n">
        <f aca="false">IF(AND(AND(R2453=0,S2453=0,Q2453=0),OR(S2452=1,S2451=1,S2450=1)),1,0)</f>
        <v>0</v>
      </c>
      <c r="U2453" s="13" t="n">
        <f aca="false">SUM(CM2452:CM2453)</f>
        <v>0.0180066702682977</v>
      </c>
      <c r="AV2453" s="0"/>
      <c r="AW2453" s="55" t="n">
        <f aca="false">IF(EC2453&gt;$AW$2,1,0)</f>
        <v>1</v>
      </c>
      <c r="AX2453" s="0" t="n">
        <f aca="false">IF(AND(I2453&gt;G2453,I2452&lt;G2452),1,IF(OR(AND(I2453&gt;F2453,I2452&lt;F2452),AND(I2453&gt;E2453,I2452&lt;E2452)),1,0))</f>
        <v>0</v>
      </c>
      <c r="AY2453" s="0" t="n">
        <f aca="false">IF(K2452="10D",1,0)</f>
        <v>0</v>
      </c>
      <c r="AZ2453" s="0" t="n">
        <f aca="false">IF(AND(I2453&gt;G2453,I2452&lt;G2452,I2453&gt;F2453,I2452&gt;F2452,I2453&gt;E2453,I2452&gt;E2452),1,0)</f>
        <v>0</v>
      </c>
      <c r="BA2453" s="56" t="n">
        <f aca="false">IF(G2453&gt;H2453,1,0)</f>
        <v>1</v>
      </c>
      <c r="BB2453" s="56" t="n">
        <f aca="false">IF(I2453&lt;F2453,1,0)</f>
        <v>1</v>
      </c>
      <c r="BC2453" s="0" t="n">
        <f aca="false">IF(AND(SUM(AW2452:AX2452)=2,AY2453=1),1,IF(SUM(AX2451:AX2453)=0,0,IF(AND(OR(AW2451=1,AX2451=1),OR(AW2452=1,AX2452=1),AY2453=1),1,IF(AND(SUM(AW2453:AY2453)=2,SUM(AW2451:AX2451)=2,AX2451=1),1,0))))</f>
        <v>0</v>
      </c>
      <c r="BD2453" s="57" t="str">
        <f aca="false">IF(AND(SUM(BC2451:BC2453)&gt;=1,BA2453=1,SUM(AZ2448:AZ2453)&gt;=1),1,IF(BC2453=0,"",IF(AND(BC2453=1,AZ2453=0,AZ2452=0,AZ2451=0),1,IF(AND(BC2453=1,OR(AZ2453=1,AZ2452=1,AZ2451)),IF(BA2453=1,1,0)))))</f>
        <v/>
      </c>
      <c r="BE2453" s="50" t="str">
        <f aca="false">IF(AND(BD2453=1,BD2452=1),0,IF(BD2453=1,SUM(CM2454:CM2492),""))</f>
        <v/>
      </c>
      <c r="BF2453" s="20" t="str">
        <f aca="false">IF(AND(BB2453=1,BB2452=1,BE2412&lt;&gt;0),"",IF(AND(BB2452=0,BB2453=1),BF2452,IF(AND(BB2453=1,BB2452=1),BF2452,IF(AND(BF2452="",BE2452="",OR(BD2452=0,BD2452="")),"",IF(AND(BF2452="",BE2413=0),"",IF(AND(BE2413&lt;&gt;"",BF2452=BE2413),"",IF(AND(BD2452=1,BE2452&lt;&gt;0),CM2453,IF(BF2452&lt;&gt;0,BF2452+CM2453,IF(BF2452="","")))))))))</f>
        <v/>
      </c>
      <c r="BH2453" s="50"/>
      <c r="BI2453" s="0"/>
      <c r="BU2453" s="0"/>
      <c r="BZ2453" s="49"/>
      <c r="CG2453" s="13"/>
      <c r="CH2453" s="40"/>
      <c r="CI2453" s="13"/>
      <c r="CL2453" s="6" t="n">
        <f aca="false">C2453</f>
        <v>40802</v>
      </c>
      <c r="CM2453" s="13" t="n">
        <f aca="false">CN2453/CN2452-1</f>
        <v>0.000749402948200473</v>
      </c>
      <c r="CN2453" s="76" t="n">
        <v>121.521</v>
      </c>
      <c r="CO2453" s="13" t="n">
        <f aca="false">CN2453/CN2448-1</f>
        <v>0.0483178053830227</v>
      </c>
      <c r="CY2453" s="4" t="n">
        <v>121.29</v>
      </c>
      <c r="CZ2453" s="4" t="n">
        <v>121.521</v>
      </c>
      <c r="DA2453" s="33" t="n">
        <f aca="false">CZ2453-CN2453</f>
        <v>0</v>
      </c>
      <c r="DB2453" s="16" t="n">
        <f aca="false">CZ2453/CY2453-1</f>
        <v>0.00190452634182536</v>
      </c>
      <c r="DC2453" s="15" t="n">
        <f aca="false">CY2453/CZ2452-1</f>
        <v>-0.00115292761261632</v>
      </c>
      <c r="DD2453" s="15" t="n">
        <f aca="false">CZ2453/CZ2452-1</f>
        <v>0.000749402948200473</v>
      </c>
      <c r="DE2453" s="34" t="str">
        <f aca="false">IF(CW2453=0,"",-DC2453*CS2453)</f>
        <v/>
      </c>
      <c r="DY2453" s="6"/>
      <c r="EB2453" s="6" t="n">
        <f aca="false">CL2453</f>
        <v>40802</v>
      </c>
      <c r="EC2453" s="13" t="n">
        <f aca="false">SUM(CM2451:CM2453)</f>
        <v>0.0318507334583777</v>
      </c>
    </row>
    <row r="2454" customFormat="false" ht="15" hidden="false" customHeight="false" outlineLevel="0" collapsed="false">
      <c r="A2454" s="0" t="n">
        <f aca="false">IF(FR2454=1,CZ2454,0)</f>
        <v>0</v>
      </c>
      <c r="C2454" s="6" t="n">
        <v>40805</v>
      </c>
      <c r="D2454" s="0" t="n">
        <f aca="false">IF(E2454&gt;E2453,1,0)</f>
        <v>0</v>
      </c>
      <c r="E2454" s="46" t="n">
        <v>128.5239</v>
      </c>
      <c r="F2454" s="46" t="n">
        <v>127.3689</v>
      </c>
      <c r="G2454" s="46" t="n">
        <v>122.8064</v>
      </c>
      <c r="H2454" s="46" t="n">
        <v>117.978</v>
      </c>
      <c r="I2454" s="46" t="n">
        <v>118.9281</v>
      </c>
      <c r="J2454" s="47" t="str">
        <f aca="false">IF(MIN(E2454:I2454)=E2454,$E$2,IF(MIN(E2454:I2454)=F2454,$F$2,IF(MIN(E2454:I2454)=G2454,$G$2,IF(MIN(E2454:I2454)=H2454,$H$2,IF(MIN(E2454:I2454)=I2454,$I$2)))))</f>
        <v>30D</v>
      </c>
      <c r="K2454" s="47" t="str">
        <f aca="false">IF(MAX(E2454:I2454)=E2454,$E$2,IF(MAX(E2454:I2454)=F2454,$F$2,IF(MAX(E2454:I2454)=G2454,$G$2,IF(MAX(E2454:I2454)=H2454,$H$2,IF(MAX(E2454:I2454)=I2454,$I$2)))))</f>
        <v>200D</v>
      </c>
      <c r="L2454" s="4" t="n">
        <f aca="false">IF(MAX(E2454:I2454)=H2454,1,0)</f>
        <v>0</v>
      </c>
      <c r="M2454" s="4" t="n">
        <f aca="false">IF(MAX(E2454:I2454)=I2454,1,0)</f>
        <v>0</v>
      </c>
      <c r="O2454" s="4" t="n">
        <f aca="false">IF(CN2454&gt;E2454,1,0)</f>
        <v>0</v>
      </c>
      <c r="P2454" s="4" t="n">
        <f aca="false">IF(CN2454&gt;F2454,1,0)</f>
        <v>0</v>
      </c>
      <c r="Q2454" s="4" t="n">
        <f aca="false">IF(CN2454&gt;G2454,1,0)</f>
        <v>0</v>
      </c>
      <c r="R2454" s="4" t="n">
        <f aca="false">IF(CN2454&gt;H2454,1,0)</f>
        <v>1</v>
      </c>
      <c r="S2454" s="4" t="n">
        <f aca="false">IF(CN2454&gt;I2454,1,0)</f>
        <v>1</v>
      </c>
      <c r="T2454" s="25" t="n">
        <f aca="false">IF(AND(AND(R2454=0,S2454=0,Q2454=0),OR(S2453=1,S2452=1,S2451=1)),1,0)</f>
        <v>0</v>
      </c>
      <c r="U2454" s="13" t="n">
        <f aca="false">SUM(CM2453:CM2454)</f>
        <v>-0.00921595283392773</v>
      </c>
      <c r="AV2454" s="0"/>
      <c r="AW2454" s="55" t="n">
        <f aca="false">IF(EC2454&gt;$AW$2,1,0)</f>
        <v>0</v>
      </c>
      <c r="AX2454" s="0" t="n">
        <f aca="false">IF(AND(I2454&gt;G2454,I2453&lt;G2453),1,IF(OR(AND(I2454&gt;F2454,I2453&lt;F2453),AND(I2454&gt;E2454,I2453&lt;E2453)),1,0))</f>
        <v>0</v>
      </c>
      <c r="AY2454" s="0" t="n">
        <f aca="false">IF(K2453="10D",1,0)</f>
        <v>0</v>
      </c>
      <c r="AZ2454" s="0" t="n">
        <f aca="false">IF(AND(I2454&gt;G2454,I2453&lt;G2453,I2454&gt;F2454,I2453&gt;F2453,I2454&gt;E2454,I2453&gt;E2453),1,0)</f>
        <v>0</v>
      </c>
      <c r="BA2454" s="56" t="n">
        <f aca="false">IF(G2454&gt;H2454,1,0)</f>
        <v>1</v>
      </c>
      <c r="BB2454" s="56" t="n">
        <f aca="false">IF(I2454&lt;F2454,1,0)</f>
        <v>1</v>
      </c>
      <c r="BC2454" s="0" t="n">
        <f aca="false">IF(AND(SUM(AW2453:AX2453)=2,AY2454=1),1,IF(SUM(AX2452:AX2454)=0,0,IF(AND(OR(AW2452=1,AX2452=1),OR(AW2453=1,AX2453=1),AY2454=1),1,IF(AND(SUM(AW2454:AY2454)=2,SUM(AW2452:AX2452)=2,AX2452=1),1,0))))</f>
        <v>0</v>
      </c>
      <c r="BD2454" s="57" t="str">
        <f aca="false">IF(AND(SUM(BC2452:BC2454)&gt;=1,BA2454=1,SUM(AZ2449:AZ2454)&gt;=1),1,IF(BC2454=0,"",IF(AND(BC2454=1,AZ2454=0,AZ2453=0,AZ2452=0),1,IF(AND(BC2454=1,OR(AZ2454=1,AZ2453=1,AZ2452)),IF(BA2454=1,1,0)))))</f>
        <v/>
      </c>
      <c r="BE2454" s="50" t="str">
        <f aca="false">IF(AND(BD2454=1,BD2453=1),0,IF(BD2454=1,SUM(CM2455:CM2493),""))</f>
        <v/>
      </c>
      <c r="BF2454" s="20" t="str">
        <f aca="false">IF(AND(BB2454=1,BB2453=1,BE2413&lt;&gt;0),"",IF(AND(BB2453=0,BB2454=1),BF2453,IF(AND(BB2454=1,BB2453=1),BF2453,IF(AND(BF2453="",BE2453="",OR(BD2453=0,BD2453="")),"",IF(AND(BF2453="",BE2414=0),"",IF(AND(BE2414&lt;&gt;"",BF2453=BE2414),"",IF(AND(BD2453=1,BE2453&lt;&gt;0),CM2454,IF(BF2453&lt;&gt;0,BF2453+CM2454,IF(BF2453="","")))))))))</f>
        <v/>
      </c>
      <c r="BH2454" s="50"/>
      <c r="BI2454" s="0"/>
      <c r="BU2454" s="0"/>
      <c r="BZ2454" s="49"/>
      <c r="CG2454" s="13"/>
      <c r="CH2454" s="40"/>
      <c r="CI2454" s="13"/>
      <c r="CL2454" s="6" t="n">
        <f aca="false">C2454</f>
        <v>40805</v>
      </c>
      <c r="CM2454" s="13" t="n">
        <f aca="false">CN2454/CN2453-1</f>
        <v>-0.0099653557821282</v>
      </c>
      <c r="CN2454" s="76" t="n">
        <v>120.31</v>
      </c>
      <c r="CO2454" s="13" t="n">
        <f aca="false">CN2454/CN2449-1</f>
        <v>0.0311991085968972</v>
      </c>
      <c r="CY2454" s="4" t="n">
        <v>119.53</v>
      </c>
      <c r="CZ2454" s="4" t="n">
        <v>120.31</v>
      </c>
      <c r="DA2454" s="33" t="n">
        <f aca="false">CZ2454-CN2454</f>
        <v>0</v>
      </c>
      <c r="DB2454" s="16" t="n">
        <f aca="false">CZ2454/CY2454-1</f>
        <v>0.00652555843721236</v>
      </c>
      <c r="DC2454" s="15" t="n">
        <f aca="false">CY2454/CZ2453-1</f>
        <v>-0.016383999473342</v>
      </c>
      <c r="DD2454" s="15" t="n">
        <f aca="false">CZ2454/CZ2453-1</f>
        <v>-0.0099653557821282</v>
      </c>
      <c r="DE2454" s="34" t="str">
        <f aca="false">IF(CW2454=0,"",-DC2454*CS2454)</f>
        <v/>
      </c>
      <c r="DY2454" s="6"/>
      <c r="EB2454" s="6" t="n">
        <f aca="false">CL2454</f>
        <v>40805</v>
      </c>
      <c r="EC2454" s="13" t="n">
        <f aca="false">SUM(CM2452:CM2454)</f>
        <v>0.00804131448616952</v>
      </c>
    </row>
    <row r="2455" customFormat="false" ht="15" hidden="false" customHeight="false" outlineLevel="0" collapsed="false">
      <c r="A2455" s="0" t="n">
        <f aca="false">IF(FR2455=1,CZ2455,0)</f>
        <v>0</v>
      </c>
      <c r="C2455" s="6" t="n">
        <v>40806</v>
      </c>
      <c r="D2455" s="0" t="n">
        <f aca="false">IF(E2455&gt;E2454,1,0)</f>
        <v>0</v>
      </c>
      <c r="E2455" s="46" t="n">
        <v>128.5103</v>
      </c>
      <c r="F2455" s="46" t="n">
        <v>127.2095</v>
      </c>
      <c r="G2455" s="46" t="n">
        <v>122.5704</v>
      </c>
      <c r="H2455" s="46" t="n">
        <v>118.2417</v>
      </c>
      <c r="I2455" s="46" t="n">
        <v>119.2461</v>
      </c>
      <c r="J2455" s="47" t="str">
        <f aca="false">IF(MIN(E2455:I2455)=E2455,$E$2,IF(MIN(E2455:I2455)=F2455,$F$2,IF(MIN(E2455:I2455)=G2455,$G$2,IF(MIN(E2455:I2455)=H2455,$H$2,IF(MIN(E2455:I2455)=I2455,$I$2)))))</f>
        <v>30D</v>
      </c>
      <c r="K2455" s="47" t="str">
        <f aca="false">IF(MAX(E2455:I2455)=E2455,$E$2,IF(MAX(E2455:I2455)=F2455,$F$2,IF(MAX(E2455:I2455)=G2455,$G$2,IF(MAX(E2455:I2455)=H2455,$H$2,IF(MAX(E2455:I2455)=I2455,$I$2)))))</f>
        <v>200D</v>
      </c>
      <c r="L2455" s="4" t="n">
        <f aca="false">IF(MAX(E2455:I2455)=H2455,1,0)</f>
        <v>0</v>
      </c>
      <c r="M2455" s="4" t="n">
        <f aca="false">IF(MAX(E2455:I2455)=I2455,1,0)</f>
        <v>0</v>
      </c>
      <c r="O2455" s="4" t="n">
        <f aca="false">IF(CN2455&gt;E2455,1,0)</f>
        <v>0</v>
      </c>
      <c r="P2455" s="4" t="n">
        <f aca="false">IF(CN2455&gt;F2455,1,0)</f>
        <v>0</v>
      </c>
      <c r="Q2455" s="4" t="n">
        <f aca="false">IF(CN2455&gt;G2455,1,0)</f>
        <v>0</v>
      </c>
      <c r="R2455" s="4" t="n">
        <f aca="false">IF(CN2455&gt;H2455,1,0)</f>
        <v>1</v>
      </c>
      <c r="S2455" s="4" t="n">
        <f aca="false">IF(CN2455&gt;I2455,1,0)</f>
        <v>1</v>
      </c>
      <c r="T2455" s="25" t="n">
        <f aca="false">IF(AND(AND(R2455=0,S2455=0,Q2455=0),OR(S2454=1,S2453=1,S2452=1)),1,0)</f>
        <v>0</v>
      </c>
      <c r="U2455" s="13" t="n">
        <f aca="false">SUM(CM2454:CM2455)</f>
        <v>-0.0111290163257239</v>
      </c>
      <c r="AV2455" s="0"/>
      <c r="AW2455" s="55" t="n">
        <f aca="false">IF(EC2455&gt;$AW$2,1,0)</f>
        <v>0</v>
      </c>
      <c r="AX2455" s="0" t="n">
        <f aca="false">IF(AND(I2455&gt;G2455,I2454&lt;G2454),1,IF(OR(AND(I2455&gt;F2455,I2454&lt;F2454),AND(I2455&gt;E2455,I2454&lt;E2454)),1,0))</f>
        <v>0</v>
      </c>
      <c r="AY2455" s="0" t="n">
        <f aca="false">IF(K2454="10D",1,0)</f>
        <v>0</v>
      </c>
      <c r="AZ2455" s="0" t="n">
        <f aca="false">IF(AND(I2455&gt;G2455,I2454&lt;G2454,I2455&gt;F2455,I2454&gt;F2454,I2455&gt;E2455,I2454&gt;E2454),1,0)</f>
        <v>0</v>
      </c>
      <c r="BA2455" s="56" t="n">
        <f aca="false">IF(G2455&gt;H2455,1,0)</f>
        <v>1</v>
      </c>
      <c r="BB2455" s="56" t="n">
        <f aca="false">IF(I2455&lt;F2455,1,0)</f>
        <v>1</v>
      </c>
      <c r="BC2455" s="0" t="n">
        <f aca="false">IF(AND(SUM(AW2454:AX2454)=2,AY2455=1),1,IF(SUM(AX2453:AX2455)=0,0,IF(AND(OR(AW2453=1,AX2453=1),OR(AW2454=1,AX2454=1),AY2455=1),1,IF(AND(SUM(AW2455:AY2455)=2,SUM(AW2453:AX2453)=2,AX2453=1),1,0))))</f>
        <v>0</v>
      </c>
      <c r="BD2455" s="57" t="str">
        <f aca="false">IF(AND(SUM(BC2453:BC2455)&gt;=1,BA2455=1,SUM(AZ2450:AZ2455)&gt;=1),1,IF(BC2455=0,"",IF(AND(BC2455=1,AZ2455=0,AZ2454=0,AZ2453=0),1,IF(AND(BC2455=1,OR(AZ2455=1,AZ2454=1,AZ2453)),IF(BA2455=1,1,0)))))</f>
        <v/>
      </c>
      <c r="BE2455" s="50" t="str">
        <f aca="false">IF(AND(BD2455=1,BD2454=1),0,IF(BD2455=1,SUM(CM2456:CM2494),""))</f>
        <v/>
      </c>
      <c r="BF2455" s="20" t="str">
        <f aca="false">IF(AND(BB2455=1,BB2454=1,BE2414&lt;&gt;0),"",IF(AND(BB2454=0,BB2455=1),BF2454,IF(AND(BB2455=1,BB2454=1),BF2454,IF(AND(BF2454="",BE2454="",OR(BD2454=0,BD2454="")),"",IF(AND(BF2454="",BE2415=0),"",IF(AND(BE2415&lt;&gt;"",BF2454=BE2415),"",IF(AND(BD2454=1,BE2454&lt;&gt;0),CM2455,IF(BF2454&lt;&gt;0,BF2454+CM2455,IF(BF2454="","")))))))))</f>
        <v/>
      </c>
      <c r="BH2455" s="50"/>
      <c r="BI2455" s="0"/>
      <c r="BU2455" s="0"/>
      <c r="BZ2455" s="49"/>
      <c r="CG2455" s="13"/>
      <c r="CH2455" s="40"/>
      <c r="CI2455" s="13"/>
      <c r="CL2455" s="6" t="n">
        <f aca="false">C2455</f>
        <v>40806</v>
      </c>
      <c r="CM2455" s="13" t="n">
        <f aca="false">CN2455/CN2454-1</f>
        <v>-0.00116366054359573</v>
      </c>
      <c r="CN2455" s="76" t="n">
        <v>120.17</v>
      </c>
      <c r="CO2455" s="13" t="n">
        <f aca="false">CN2455/CN2450-1</f>
        <v>0.0206386954306099</v>
      </c>
      <c r="CY2455" s="4" t="n">
        <v>120.82</v>
      </c>
      <c r="CZ2455" s="4" t="n">
        <v>120.17</v>
      </c>
      <c r="DA2455" s="33" t="n">
        <f aca="false">CZ2455-CN2455</f>
        <v>0</v>
      </c>
      <c r="DB2455" s="16" t="n">
        <f aca="false">CZ2455/CY2455-1</f>
        <v>-0.00537990398940569</v>
      </c>
      <c r="DC2455" s="15" t="n">
        <f aca="false">CY2455/CZ2454-1</f>
        <v>0.00423904912309858</v>
      </c>
      <c r="DD2455" s="15" t="n">
        <f aca="false">CZ2455/CZ2454-1</f>
        <v>-0.00116366054359573</v>
      </c>
      <c r="DE2455" s="34" t="str">
        <f aca="false">IF(CW2455=0,"",-DC2455*CS2455)</f>
        <v/>
      </c>
      <c r="DY2455" s="6"/>
      <c r="EB2455" s="6" t="n">
        <f aca="false">CL2455</f>
        <v>40806</v>
      </c>
      <c r="EC2455" s="13" t="n">
        <f aca="false">SUM(CM2453:CM2455)</f>
        <v>-0.0103796133775235</v>
      </c>
    </row>
    <row r="2456" customFormat="false" ht="15" hidden="false" customHeight="false" outlineLevel="0" collapsed="false">
      <c r="A2456" s="0" t="n">
        <f aca="false">IF(FR2456=1,CZ2456,0)</f>
        <v>0</v>
      </c>
      <c r="C2456" s="6" t="n">
        <v>40807</v>
      </c>
      <c r="D2456" s="0" t="n">
        <f aca="false">IF(E2456&gt;E2455,1,0)</f>
        <v>0</v>
      </c>
      <c r="E2456" s="46" t="n">
        <v>128.4797</v>
      </c>
      <c r="F2456" s="46" t="n">
        <v>127.0115</v>
      </c>
      <c r="G2456" s="46" t="n">
        <v>122.275</v>
      </c>
      <c r="H2456" s="46" t="n">
        <v>118.2134</v>
      </c>
      <c r="I2456" s="46" t="n">
        <v>118.8801</v>
      </c>
      <c r="J2456" s="47" t="str">
        <f aca="false">IF(MIN(E2456:I2456)=E2456,$E$2,IF(MIN(E2456:I2456)=F2456,$F$2,IF(MIN(E2456:I2456)=G2456,$G$2,IF(MIN(E2456:I2456)=H2456,$H$2,IF(MIN(E2456:I2456)=I2456,$I$2)))))</f>
        <v>30D</v>
      </c>
      <c r="K2456" s="47" t="str">
        <f aca="false">IF(MAX(E2456:I2456)=E2456,$E$2,IF(MAX(E2456:I2456)=F2456,$F$2,IF(MAX(E2456:I2456)=G2456,$G$2,IF(MAX(E2456:I2456)=H2456,$H$2,IF(MAX(E2456:I2456)=I2456,$I$2)))))</f>
        <v>200D</v>
      </c>
      <c r="L2456" s="4" t="n">
        <f aca="false">IF(MAX(E2456:I2456)=H2456,1,0)</f>
        <v>0</v>
      </c>
      <c r="M2456" s="4" t="n">
        <f aca="false">IF(MAX(E2456:I2456)=I2456,1,0)</f>
        <v>0</v>
      </c>
      <c r="O2456" s="4" t="n">
        <f aca="false">IF(CN2456&gt;E2456,1,0)</f>
        <v>0</v>
      </c>
      <c r="P2456" s="4" t="n">
        <f aca="false">IF(CN2456&gt;F2456,1,0)</f>
        <v>0</v>
      </c>
      <c r="Q2456" s="4" t="n">
        <f aca="false">IF(CN2456&gt;G2456,1,0)</f>
        <v>0</v>
      </c>
      <c r="R2456" s="4" t="n">
        <f aca="false">IF(CN2456&gt;H2456,1,0)</f>
        <v>0</v>
      </c>
      <c r="S2456" s="4" t="n">
        <f aca="false">IF(CN2456&gt;I2456,1,0)</f>
        <v>0</v>
      </c>
      <c r="T2456" s="25" t="n">
        <f aca="false">IF(AND(AND(R2456=0,S2456=0,Q2456=0),OR(S2455=1,S2454=1,S2453=1)),1,0)</f>
        <v>1</v>
      </c>
      <c r="U2456" s="13" t="n">
        <f aca="false">SUM(CM2455:CM2456)</f>
        <v>-0.0306219279980353</v>
      </c>
      <c r="AV2456" s="0"/>
      <c r="AW2456" s="55" t="n">
        <f aca="false">IF(EC2456&gt;$AW$2,1,0)</f>
        <v>0</v>
      </c>
      <c r="AX2456" s="0" t="n">
        <f aca="false">IF(AND(I2456&gt;G2456,I2455&lt;G2455),1,IF(OR(AND(I2456&gt;F2456,I2455&lt;F2455),AND(I2456&gt;E2456,I2455&lt;E2455)),1,0))</f>
        <v>0</v>
      </c>
      <c r="AY2456" s="0" t="n">
        <f aca="false">IF(K2455="10D",1,0)</f>
        <v>0</v>
      </c>
      <c r="AZ2456" s="0" t="n">
        <f aca="false">IF(AND(I2456&gt;G2456,I2455&lt;G2455,I2456&gt;F2456,I2455&gt;F2455,I2456&gt;E2456,I2455&gt;E2455),1,0)</f>
        <v>0</v>
      </c>
      <c r="BA2456" s="56" t="n">
        <f aca="false">IF(G2456&gt;H2456,1,0)</f>
        <v>1</v>
      </c>
      <c r="BB2456" s="56" t="n">
        <f aca="false">IF(I2456&lt;F2456,1,0)</f>
        <v>1</v>
      </c>
      <c r="BC2456" s="0" t="n">
        <f aca="false">IF(AND(SUM(AW2455:AX2455)=2,AY2456=1),1,IF(SUM(AX2454:AX2456)=0,0,IF(AND(OR(AW2454=1,AX2454=1),OR(AW2455=1,AX2455=1),AY2456=1),1,IF(AND(SUM(AW2456:AY2456)=2,SUM(AW2454:AX2454)=2,AX2454=1),1,0))))</f>
        <v>0</v>
      </c>
      <c r="BD2456" s="57" t="str">
        <f aca="false">IF(AND(SUM(BC2454:BC2456)&gt;=1,BA2456=1,SUM(AZ2451:AZ2456)&gt;=1),1,IF(BC2456=0,"",IF(AND(BC2456=1,AZ2456=0,AZ2455=0,AZ2454=0),1,IF(AND(BC2456=1,OR(AZ2456=1,AZ2455=1,AZ2454)),IF(BA2456=1,1,0)))))</f>
        <v/>
      </c>
      <c r="BE2456" s="50" t="str">
        <f aca="false">IF(AND(BD2456=1,BD2455=1),0,IF(BD2456=1,SUM(CM2457:CM2495),""))</f>
        <v/>
      </c>
      <c r="BF2456" s="20" t="str">
        <f aca="false">IF(AND(BB2456=1,BB2455=1,BE2415&lt;&gt;0),"",IF(AND(BB2455=0,BB2456=1),BF2455,IF(AND(BB2456=1,BB2455=1),BF2455,IF(AND(BF2455="",BE2455="",OR(BD2455=0,BD2455="")),"",IF(AND(BF2455="",BE2416=0),"",IF(AND(BE2416&lt;&gt;"",BF2455=BE2416),"",IF(AND(BD2455=1,BE2455&lt;&gt;0),CM2456,IF(BF2455&lt;&gt;0,BF2455+CM2456,IF(BF2455="","")))))))))</f>
        <v/>
      </c>
      <c r="BH2456" s="50"/>
      <c r="BI2456" s="0"/>
      <c r="BU2456" s="0"/>
      <c r="BZ2456" s="49"/>
      <c r="CG2456" s="13"/>
      <c r="CH2456" s="40"/>
      <c r="CI2456" s="13"/>
      <c r="CL2456" s="6" t="n">
        <f aca="false">C2456</f>
        <v>40807</v>
      </c>
      <c r="CM2456" s="13" t="n">
        <f aca="false">CN2456/CN2455-1</f>
        <v>-0.0294582674544396</v>
      </c>
      <c r="CN2456" s="76" t="n">
        <v>116.63</v>
      </c>
      <c r="CO2456" s="13" t="n">
        <f aca="false">CN2456/CN2451-1</f>
        <v>-0.0229538409985759</v>
      </c>
      <c r="CY2456" s="4" t="n">
        <v>120.23</v>
      </c>
      <c r="CZ2456" s="4" t="n">
        <v>116.63</v>
      </c>
      <c r="DA2456" s="33" t="n">
        <f aca="false">CZ2456-CN2456</f>
        <v>0</v>
      </c>
      <c r="DB2456" s="16" t="n">
        <f aca="false">CZ2456/CY2456-1</f>
        <v>-0.0299426099975049</v>
      </c>
      <c r="DC2456" s="15" t="n">
        <f aca="false">CY2456/CZ2455-1</f>
        <v>0.000499292668719287</v>
      </c>
      <c r="DD2456" s="15" t="n">
        <f aca="false">CZ2456/CZ2455-1</f>
        <v>-0.0294582674544396</v>
      </c>
      <c r="DE2456" s="34" t="str">
        <f aca="false">IF(CW2456=0,"",-DC2456*CS2456)</f>
        <v/>
      </c>
      <c r="DY2456" s="6"/>
      <c r="EB2456" s="6" t="n">
        <f aca="false">CL2456</f>
        <v>40807</v>
      </c>
      <c r="EC2456" s="13" t="n">
        <f aca="false">SUM(CM2454:CM2456)</f>
        <v>-0.0405872837801635</v>
      </c>
    </row>
    <row r="2457" customFormat="false" ht="15" hidden="false" customHeight="false" outlineLevel="0" collapsed="false">
      <c r="A2457" s="0" t="n">
        <f aca="false">IF(FR2457=1,CZ2457,0)</f>
        <v>0</v>
      </c>
      <c r="C2457" s="6" t="n">
        <v>40808</v>
      </c>
      <c r="D2457" s="0" t="n">
        <f aca="false">IF(E2457&gt;E2456,1,0)</f>
        <v>0</v>
      </c>
      <c r="E2457" s="46" t="n">
        <v>128.4298</v>
      </c>
      <c r="F2457" s="46" t="n">
        <v>126.7779</v>
      </c>
      <c r="G2457" s="46" t="n">
        <v>121.8954</v>
      </c>
      <c r="H2457" s="46" t="n">
        <v>118.2324</v>
      </c>
      <c r="I2457" s="46" t="n">
        <v>118.2621</v>
      </c>
      <c r="J2457" s="47" t="str">
        <f aca="false">IF(MIN(E2457:I2457)=E2457,$E$2,IF(MIN(E2457:I2457)=F2457,$F$2,IF(MIN(E2457:I2457)=G2457,$G$2,IF(MIN(E2457:I2457)=H2457,$H$2,IF(MIN(E2457:I2457)=I2457,$I$2)))))</f>
        <v>30D</v>
      </c>
      <c r="K2457" s="47" t="str">
        <f aca="false">IF(MAX(E2457:I2457)=E2457,$E$2,IF(MAX(E2457:I2457)=F2457,$F$2,IF(MAX(E2457:I2457)=G2457,$G$2,IF(MAX(E2457:I2457)=H2457,$H$2,IF(MAX(E2457:I2457)=I2457,$I$2)))))</f>
        <v>200D</v>
      </c>
      <c r="L2457" s="4" t="n">
        <f aca="false">IF(MAX(E2457:I2457)=H2457,1,0)</f>
        <v>0</v>
      </c>
      <c r="M2457" s="4" t="n">
        <f aca="false">IF(MAX(E2457:I2457)=I2457,1,0)</f>
        <v>0</v>
      </c>
      <c r="O2457" s="4" t="n">
        <f aca="false">IF(CN2457&gt;E2457,1,0)</f>
        <v>0</v>
      </c>
      <c r="P2457" s="4" t="n">
        <f aca="false">IF(CN2457&gt;F2457,1,0)</f>
        <v>0</v>
      </c>
      <c r="Q2457" s="4" t="n">
        <f aca="false">IF(CN2457&gt;G2457,1,0)</f>
        <v>0</v>
      </c>
      <c r="R2457" s="4" t="n">
        <f aca="false">IF(CN2457&gt;H2457,1,0)</f>
        <v>0</v>
      </c>
      <c r="S2457" s="4" t="n">
        <f aca="false">IF(CN2457&gt;I2457,1,0)</f>
        <v>0</v>
      </c>
      <c r="T2457" s="25" t="n">
        <f aca="false">IF(AND(AND(R2457=0,S2457=0,Q2457=0),OR(S2456=1,S2455=1,S2454=1)),1,0)</f>
        <v>1</v>
      </c>
      <c r="U2457" s="13" t="n">
        <f aca="false">SUM(CM2456:CM2457)</f>
        <v>-0.0617827122799561</v>
      </c>
      <c r="AV2457" s="0"/>
      <c r="AW2457" s="55" t="n">
        <f aca="false">IF(EC2457&gt;$AW$2,1,0)</f>
        <v>0</v>
      </c>
      <c r="AX2457" s="0" t="n">
        <f aca="false">IF(AND(I2457&gt;G2457,I2456&lt;G2456),1,IF(OR(AND(I2457&gt;F2457,I2456&lt;F2456),AND(I2457&gt;E2457,I2456&lt;E2456)),1,0))</f>
        <v>0</v>
      </c>
      <c r="AY2457" s="0" t="n">
        <f aca="false">IF(K2456="10D",1,0)</f>
        <v>0</v>
      </c>
      <c r="AZ2457" s="0" t="n">
        <f aca="false">IF(AND(I2457&gt;G2457,I2456&lt;G2456,I2457&gt;F2457,I2456&gt;F2456,I2457&gt;E2457,I2456&gt;E2456),1,0)</f>
        <v>0</v>
      </c>
      <c r="BA2457" s="56" t="n">
        <f aca="false">IF(G2457&gt;H2457,1,0)</f>
        <v>1</v>
      </c>
      <c r="BB2457" s="56" t="n">
        <f aca="false">IF(I2457&lt;F2457,1,0)</f>
        <v>1</v>
      </c>
      <c r="BC2457" s="0" t="n">
        <f aca="false">IF(AND(SUM(AW2456:AX2456)=2,AY2457=1),1,IF(SUM(AX2455:AX2457)=0,0,IF(AND(OR(AW2455=1,AX2455=1),OR(AW2456=1,AX2456=1),AY2457=1),1,IF(AND(SUM(AW2457:AY2457)=2,SUM(AW2455:AX2455)=2,AX2455=1),1,0))))</f>
        <v>0</v>
      </c>
      <c r="BD2457" s="57" t="str">
        <f aca="false">IF(AND(SUM(BC2455:BC2457)&gt;=1,BA2457=1,SUM(AZ2452:AZ2457)&gt;=1),1,IF(BC2457=0,"",IF(AND(BC2457=1,AZ2457=0,AZ2456=0,AZ2455=0),1,IF(AND(BC2457=1,OR(AZ2457=1,AZ2456=1,AZ2455)),IF(BA2457=1,1,0)))))</f>
        <v/>
      </c>
      <c r="BE2457" s="50" t="str">
        <f aca="false">IF(AND(BD2457=1,BD2456=1),0,IF(BD2457=1,SUM(CM2458:CM2496),""))</f>
        <v/>
      </c>
      <c r="BF2457" s="20" t="str">
        <f aca="false">IF(AND(BB2457=1,BB2456=1,BE2416&lt;&gt;0),"",IF(AND(BB2456=0,BB2457=1),BF2456,IF(AND(BB2457=1,BB2456=1),BF2456,IF(AND(BF2456="",BE2456="",OR(BD2456=0,BD2456="")),"",IF(AND(BF2456="",BE2417=0),"",IF(AND(BE2417&lt;&gt;"",BF2456=BE2417),"",IF(AND(BD2456=1,BE2456&lt;&gt;0),CM2457,IF(BF2456&lt;&gt;0,BF2456+CM2457,IF(BF2456="","")))))))))</f>
        <v/>
      </c>
      <c r="BH2457" s="50"/>
      <c r="BI2457" s="0"/>
      <c r="BU2457" s="0"/>
      <c r="BZ2457" s="49"/>
      <c r="CG2457" s="13"/>
      <c r="CH2457" s="40"/>
      <c r="CI2457" s="13"/>
      <c r="CL2457" s="6" t="n">
        <f aca="false">C2457</f>
        <v>40808</v>
      </c>
      <c r="CM2457" s="13" t="n">
        <f aca="false">CN2457/CN2456-1</f>
        <v>-0.0323244448255166</v>
      </c>
      <c r="CN2457" s="76" t="n">
        <v>112.86</v>
      </c>
      <c r="CO2457" s="13" t="n">
        <f aca="false">CN2457/CN2452-1</f>
        <v>-0.0705756402865849</v>
      </c>
      <c r="CY2457" s="4" t="n">
        <v>113.25</v>
      </c>
      <c r="CZ2457" s="4" t="n">
        <v>112.86</v>
      </c>
      <c r="DA2457" s="33" t="n">
        <f aca="false">CZ2457-CN2457</f>
        <v>0</v>
      </c>
      <c r="DB2457" s="16" t="n">
        <f aca="false">CZ2457/CY2457-1</f>
        <v>-0.00344370860927157</v>
      </c>
      <c r="DC2457" s="15" t="n">
        <f aca="false">CY2457/CZ2456-1</f>
        <v>-0.0289805367401182</v>
      </c>
      <c r="DD2457" s="15" t="n">
        <f aca="false">CZ2457/CZ2456-1</f>
        <v>-0.0323244448255166</v>
      </c>
      <c r="DE2457" s="34" t="str">
        <f aca="false">IF(CW2457=0,"",-DC2457*CS2457)</f>
        <v/>
      </c>
      <c r="DY2457" s="6"/>
      <c r="EB2457" s="6" t="n">
        <f aca="false">CL2457</f>
        <v>40808</v>
      </c>
      <c r="EC2457" s="13" t="n">
        <f aca="false">SUM(CM2455:CM2457)</f>
        <v>-0.0629463728235519</v>
      </c>
    </row>
    <row r="2458" customFormat="false" ht="15" hidden="false" customHeight="false" outlineLevel="0" collapsed="false">
      <c r="A2458" s="0" t="n">
        <f aca="false">IF(FR2458=1,CZ2458,0)</f>
        <v>0</v>
      </c>
      <c r="C2458" s="6" t="n">
        <v>40809</v>
      </c>
      <c r="D2458" s="0" t="n">
        <f aca="false">IF(E2458&gt;E2457,1,0)</f>
        <v>0</v>
      </c>
      <c r="E2458" s="46" t="n">
        <v>128.3811</v>
      </c>
      <c r="F2458" s="46" t="n">
        <v>126.556</v>
      </c>
      <c r="G2458" s="46" t="n">
        <v>121.5476</v>
      </c>
      <c r="H2458" s="46" t="n">
        <v>118.106</v>
      </c>
      <c r="I2458" s="46" t="n">
        <v>118.0241</v>
      </c>
      <c r="J2458" s="47" t="str">
        <f aca="false">IF(MIN(E2458:I2458)=E2458,$E$2,IF(MIN(E2458:I2458)=F2458,$F$2,IF(MIN(E2458:I2458)=G2458,$G$2,IF(MIN(E2458:I2458)=H2458,$H$2,IF(MIN(E2458:I2458)=I2458,$I$2)))))</f>
        <v>10D</v>
      </c>
      <c r="K2458" s="47" t="str">
        <f aca="false">IF(MAX(E2458:I2458)=E2458,$E$2,IF(MAX(E2458:I2458)=F2458,$F$2,IF(MAX(E2458:I2458)=G2458,$G$2,IF(MAX(E2458:I2458)=H2458,$H$2,IF(MAX(E2458:I2458)=I2458,$I$2)))))</f>
        <v>200D</v>
      </c>
      <c r="L2458" s="4" t="n">
        <f aca="false">IF(MAX(E2458:I2458)=H2458,1,0)</f>
        <v>0</v>
      </c>
      <c r="M2458" s="4" t="n">
        <f aca="false">IF(MAX(E2458:I2458)=I2458,1,0)</f>
        <v>0</v>
      </c>
      <c r="O2458" s="4" t="n">
        <f aca="false">IF(CN2458&gt;E2458,1,0)</f>
        <v>0</v>
      </c>
      <c r="P2458" s="4" t="n">
        <f aca="false">IF(CN2458&gt;F2458,1,0)</f>
        <v>0</v>
      </c>
      <c r="Q2458" s="4" t="n">
        <f aca="false">IF(CN2458&gt;G2458,1,0)</f>
        <v>0</v>
      </c>
      <c r="R2458" s="4" t="n">
        <f aca="false">IF(CN2458&gt;H2458,1,0)</f>
        <v>0</v>
      </c>
      <c r="S2458" s="4" t="n">
        <f aca="false">IF(CN2458&gt;I2458,1,0)</f>
        <v>0</v>
      </c>
      <c r="T2458" s="25" t="n">
        <f aca="false">IF(AND(AND(R2458=0,S2458=0,Q2458=0),OR(S2457=1,S2456=1,S2455=1)),1,0)</f>
        <v>1</v>
      </c>
      <c r="U2458" s="13" t="n">
        <f aca="false">SUM(CM2457:CM2458)</f>
        <v>-0.0262992809056156</v>
      </c>
      <c r="AV2458" s="0"/>
      <c r="AW2458" s="55" t="n">
        <f aca="false">IF(EC2458&gt;$AW$2,1,0)</f>
        <v>0</v>
      </c>
      <c r="AX2458" s="0" t="n">
        <f aca="false">IF(AND(I2458&gt;G2458,I2457&lt;G2457),1,IF(OR(AND(I2458&gt;F2458,I2457&lt;F2457),AND(I2458&gt;E2458,I2457&lt;E2457)),1,0))</f>
        <v>0</v>
      </c>
      <c r="AY2458" s="0" t="n">
        <f aca="false">IF(K2457="10D",1,0)</f>
        <v>0</v>
      </c>
      <c r="AZ2458" s="0" t="n">
        <f aca="false">IF(AND(I2458&gt;G2458,I2457&lt;G2457,I2458&gt;F2458,I2457&gt;F2457,I2458&gt;E2458,I2457&gt;E2457),1,0)</f>
        <v>0</v>
      </c>
      <c r="BA2458" s="56" t="n">
        <f aca="false">IF(G2458&gt;H2458,1,0)</f>
        <v>1</v>
      </c>
      <c r="BB2458" s="56" t="n">
        <f aca="false">IF(I2458&lt;F2458,1,0)</f>
        <v>1</v>
      </c>
      <c r="BC2458" s="0" t="n">
        <f aca="false">IF(AND(SUM(AW2457:AX2457)=2,AY2458=1),1,IF(SUM(AX2456:AX2458)=0,0,IF(AND(OR(AW2456=1,AX2456=1),OR(AW2457=1,AX2457=1),AY2458=1),1,IF(AND(SUM(AW2458:AY2458)=2,SUM(AW2456:AX2456)=2,AX2456=1),1,0))))</f>
        <v>0</v>
      </c>
      <c r="BD2458" s="57" t="str">
        <f aca="false">IF(AND(SUM(BC2456:BC2458)&gt;=1,BA2458=1,SUM(AZ2453:AZ2458)&gt;=1),1,IF(BC2458=0,"",IF(AND(BC2458=1,AZ2458=0,AZ2457=0,AZ2456=0),1,IF(AND(BC2458=1,OR(AZ2458=1,AZ2457=1,AZ2456)),IF(BA2458=1,1,0)))))</f>
        <v/>
      </c>
      <c r="BE2458" s="50" t="str">
        <f aca="false">IF(AND(BD2458=1,BD2457=1),0,IF(BD2458=1,SUM(CM2459:CM2497),""))</f>
        <v/>
      </c>
      <c r="BF2458" s="20" t="str">
        <f aca="false">IF(AND(BB2458=1,BB2457=1,BE2417&lt;&gt;0),"",IF(AND(BB2457=0,BB2458=1),BF2457,IF(AND(BB2458=1,BB2457=1),BF2457,IF(AND(BF2457="",BE2457="",OR(BD2457=0,BD2457="")),"",IF(AND(BF2457="",BE2418=0),"",IF(AND(BE2418&lt;&gt;"",BF2457=BE2418),"",IF(AND(BD2457=1,BE2457&lt;&gt;0),CM2458,IF(BF2457&lt;&gt;0,BF2457+CM2458,IF(BF2457="","")))))))))</f>
        <v/>
      </c>
      <c r="BH2458" s="50"/>
      <c r="BI2458" s="0"/>
      <c r="BU2458" s="0"/>
      <c r="BZ2458" s="49"/>
      <c r="CG2458" s="13"/>
      <c r="CH2458" s="40"/>
      <c r="CI2458" s="13"/>
      <c r="CL2458" s="6" t="n">
        <f aca="false">C2458</f>
        <v>40809</v>
      </c>
      <c r="CM2458" s="13" t="n">
        <f aca="false">CN2458/CN2457-1</f>
        <v>0.00602516391990093</v>
      </c>
      <c r="CN2458" s="76" t="n">
        <v>113.54</v>
      </c>
      <c r="CO2458" s="13" t="n">
        <f aca="false">CN2458/CN2453-1</f>
        <v>-0.0656758914097152</v>
      </c>
      <c r="CY2458" s="4" t="n">
        <v>112.11</v>
      </c>
      <c r="CZ2458" s="4" t="n">
        <v>113.54</v>
      </c>
      <c r="DA2458" s="33" t="n">
        <f aca="false">CZ2458-CN2458</f>
        <v>0</v>
      </c>
      <c r="DB2458" s="16" t="n">
        <f aca="false">CZ2458/CY2458-1</f>
        <v>0.0127553295870129</v>
      </c>
      <c r="DC2458" s="15" t="n">
        <f aca="false">CY2458/CZ2457-1</f>
        <v>-0.00664540138224345</v>
      </c>
      <c r="DD2458" s="15" t="n">
        <f aca="false">CZ2458/CZ2457-1</f>
        <v>0.00602516391990093</v>
      </c>
      <c r="DE2458" s="34" t="str">
        <f aca="false">IF(CW2458=0,"",-DC2458*CS2458)</f>
        <v/>
      </c>
      <c r="DY2458" s="6"/>
      <c r="EB2458" s="6" t="n">
        <f aca="false">CL2458</f>
        <v>40809</v>
      </c>
      <c r="EC2458" s="13" t="n">
        <f aca="false">SUM(CM2456:CM2458)</f>
        <v>-0.0557575483600552</v>
      </c>
    </row>
    <row r="2459" customFormat="false" ht="15" hidden="false" customHeight="false" outlineLevel="0" collapsed="false">
      <c r="A2459" s="0" t="n">
        <f aca="false">IF(FR2459=1,CZ2459,0)</f>
        <v>0</v>
      </c>
      <c r="C2459" s="6" t="n">
        <v>40812</v>
      </c>
      <c r="D2459" s="0" t="n">
        <f aca="false">IF(E2459&gt;E2458,1,0)</f>
        <v>0</v>
      </c>
      <c r="E2459" s="46" t="n">
        <v>128.3435</v>
      </c>
      <c r="F2459" s="46" t="n">
        <v>126.3701</v>
      </c>
      <c r="G2459" s="46" t="n">
        <v>121.2386</v>
      </c>
      <c r="H2459" s="46" t="n">
        <v>118.0434</v>
      </c>
      <c r="I2459" s="46" t="n">
        <v>117.9811</v>
      </c>
      <c r="J2459" s="47" t="str">
        <f aca="false">IF(MIN(E2459:I2459)=E2459,$E$2,IF(MIN(E2459:I2459)=F2459,$F$2,IF(MIN(E2459:I2459)=G2459,$G$2,IF(MIN(E2459:I2459)=H2459,$H$2,IF(MIN(E2459:I2459)=I2459,$I$2)))))</f>
        <v>10D</v>
      </c>
      <c r="K2459" s="47" t="str">
        <f aca="false">IF(MAX(E2459:I2459)=E2459,$E$2,IF(MAX(E2459:I2459)=F2459,$F$2,IF(MAX(E2459:I2459)=G2459,$G$2,IF(MAX(E2459:I2459)=H2459,$H$2,IF(MAX(E2459:I2459)=I2459,$I$2)))))</f>
        <v>200D</v>
      </c>
      <c r="L2459" s="4" t="n">
        <f aca="false">IF(MAX(E2459:I2459)=H2459,1,0)</f>
        <v>0</v>
      </c>
      <c r="M2459" s="4" t="n">
        <f aca="false">IF(MAX(E2459:I2459)=I2459,1,0)</f>
        <v>0</v>
      </c>
      <c r="O2459" s="4" t="n">
        <f aca="false">IF(CN2459&gt;E2459,1,0)</f>
        <v>0</v>
      </c>
      <c r="P2459" s="4" t="n">
        <f aca="false">IF(CN2459&gt;F2459,1,0)</f>
        <v>0</v>
      </c>
      <c r="Q2459" s="4" t="n">
        <f aca="false">IF(CN2459&gt;G2459,1,0)</f>
        <v>0</v>
      </c>
      <c r="R2459" s="4" t="n">
        <f aca="false">IF(CN2459&gt;H2459,1,0)</f>
        <v>0</v>
      </c>
      <c r="S2459" s="4" t="n">
        <f aca="false">IF(CN2459&gt;I2459,1,0)</f>
        <v>0</v>
      </c>
      <c r="T2459" s="25" t="n">
        <f aca="false">IF(AND(AND(R2459=0,S2459=0,Q2459=0),OR(S2458=1,S2457=1,S2456=1)),1,0)</f>
        <v>0</v>
      </c>
      <c r="U2459" s="13" t="n">
        <f aca="false">SUM(CM2458:CM2459)</f>
        <v>0.0298053295003131</v>
      </c>
      <c r="AV2459" s="0"/>
      <c r="AW2459" s="55" t="n">
        <f aca="false">IF(EC2459&gt;$AW$2,1,0)</f>
        <v>0</v>
      </c>
      <c r="AX2459" s="0" t="n">
        <f aca="false">IF(AND(I2459&gt;G2459,I2458&lt;G2458),1,IF(OR(AND(I2459&gt;F2459,I2458&lt;F2458),AND(I2459&gt;E2459,I2458&lt;E2458)),1,0))</f>
        <v>0</v>
      </c>
      <c r="AY2459" s="0" t="n">
        <f aca="false">IF(K2458="10D",1,0)</f>
        <v>0</v>
      </c>
      <c r="AZ2459" s="0" t="n">
        <f aca="false">IF(AND(I2459&gt;G2459,I2458&lt;G2458,I2459&gt;F2459,I2458&gt;F2458,I2459&gt;E2459,I2458&gt;E2458),1,0)</f>
        <v>0</v>
      </c>
      <c r="BA2459" s="56" t="n">
        <f aca="false">IF(G2459&gt;H2459,1,0)</f>
        <v>1</v>
      </c>
      <c r="BB2459" s="56" t="n">
        <f aca="false">IF(I2459&lt;F2459,1,0)</f>
        <v>1</v>
      </c>
      <c r="BC2459" s="0" t="n">
        <f aca="false">IF(AND(SUM(AW2458:AX2458)=2,AY2459=1),1,IF(SUM(AX2457:AX2459)=0,0,IF(AND(OR(AW2457=1,AX2457=1),OR(AW2458=1,AX2458=1),AY2459=1),1,IF(AND(SUM(AW2459:AY2459)=2,SUM(AW2457:AX2457)=2,AX2457=1),1,0))))</f>
        <v>0</v>
      </c>
      <c r="BD2459" s="57" t="str">
        <f aca="false">IF(AND(SUM(BC2457:BC2459)&gt;=1,BA2459=1,SUM(AZ2454:AZ2459)&gt;=1),1,IF(BC2459=0,"",IF(AND(BC2459=1,AZ2459=0,AZ2458=0,AZ2457=0),1,IF(AND(BC2459=1,OR(AZ2459=1,AZ2458=1,AZ2457)),IF(BA2459=1,1,0)))))</f>
        <v/>
      </c>
      <c r="BE2459" s="50" t="str">
        <f aca="false">IF(AND(BD2459=1,BD2458=1),0,IF(BD2459=1,SUM(CM2460:CM2498),""))</f>
        <v/>
      </c>
      <c r="BF2459" s="20" t="str">
        <f aca="false">IF(AND(BB2459=1,BB2458=1,BE2418&lt;&gt;0),"",IF(AND(BB2458=0,BB2459=1),BF2458,IF(AND(BB2459=1,BB2458=1),BF2458,IF(AND(BF2458="",BE2458="",OR(BD2458=0,BD2458="")),"",IF(AND(BF2458="",BE2419=0),"",IF(AND(BE2419&lt;&gt;"",BF2458=BE2419),"",IF(AND(BD2458=1,BE2458&lt;&gt;0),CM2459,IF(BF2458&lt;&gt;0,BF2458+CM2459,IF(BF2458="","")))))))))</f>
        <v/>
      </c>
      <c r="BH2459" s="50"/>
      <c r="BI2459" s="0"/>
      <c r="BU2459" s="0"/>
      <c r="BZ2459" s="49"/>
      <c r="CG2459" s="13"/>
      <c r="CH2459" s="40"/>
      <c r="CI2459" s="13"/>
      <c r="CL2459" s="6" t="n">
        <f aca="false">C2459</f>
        <v>40812</v>
      </c>
      <c r="CM2459" s="13" t="n">
        <f aca="false">CN2459/CN2458-1</f>
        <v>0.0237801655804122</v>
      </c>
      <c r="CN2459" s="76" t="n">
        <v>116.24</v>
      </c>
      <c r="CO2459" s="13" t="n">
        <f aca="false">CN2459/CN2454-1</f>
        <v>-0.0338292743745325</v>
      </c>
      <c r="CY2459" s="4" t="n">
        <v>114.61</v>
      </c>
      <c r="CZ2459" s="4" t="n">
        <v>116.24</v>
      </c>
      <c r="DA2459" s="33" t="n">
        <f aca="false">CZ2459-CN2459</f>
        <v>0</v>
      </c>
      <c r="DB2459" s="16" t="n">
        <f aca="false">CZ2459/CY2459-1</f>
        <v>0.0142221446645143</v>
      </c>
      <c r="DC2459" s="15" t="n">
        <f aca="false">CY2459/CZ2458-1</f>
        <v>0.00942399154482998</v>
      </c>
      <c r="DD2459" s="15" t="n">
        <f aca="false">CZ2459/CZ2458-1</f>
        <v>0.0237801655804122</v>
      </c>
      <c r="DE2459" s="34" t="str">
        <f aca="false">IF(CW2459=0,"",-DC2459*CS2459)</f>
        <v/>
      </c>
      <c r="DY2459" s="6"/>
      <c r="EB2459" s="6" t="n">
        <f aca="false">CL2459</f>
        <v>40812</v>
      </c>
      <c r="EC2459" s="13" t="n">
        <f aca="false">SUM(CM2457:CM2459)</f>
        <v>-0.00251911532520344</v>
      </c>
    </row>
    <row r="2460" customFormat="false" ht="15" hidden="false" customHeight="false" outlineLevel="0" collapsed="false">
      <c r="A2460" s="0" t="n">
        <f aca="false">IF(FR2460=1,CZ2460,0)</f>
        <v>0</v>
      </c>
      <c r="C2460" s="6" t="n">
        <v>40813</v>
      </c>
      <c r="D2460" s="0" t="n">
        <f aca="false">IF(E2460&gt;E2459,1,0)</f>
        <v>0</v>
      </c>
      <c r="E2460" s="46" t="n">
        <v>128.3088</v>
      </c>
      <c r="F2460" s="46" t="n">
        <v>126.2094</v>
      </c>
      <c r="G2460" s="46" t="n">
        <v>120.9772</v>
      </c>
      <c r="H2460" s="46" t="n">
        <v>117.9407</v>
      </c>
      <c r="I2460" s="46" t="n">
        <v>117.9611</v>
      </c>
      <c r="J2460" s="47" t="str">
        <f aca="false">IF(MIN(E2460:I2460)=E2460,$E$2,IF(MIN(E2460:I2460)=F2460,$F$2,IF(MIN(E2460:I2460)=G2460,$G$2,IF(MIN(E2460:I2460)=H2460,$H$2,IF(MIN(E2460:I2460)=I2460,$I$2)))))</f>
        <v>30D</v>
      </c>
      <c r="K2460" s="47" t="str">
        <f aca="false">IF(MAX(E2460:I2460)=E2460,$E$2,IF(MAX(E2460:I2460)=F2460,$F$2,IF(MAX(E2460:I2460)=G2460,$G$2,IF(MAX(E2460:I2460)=H2460,$H$2,IF(MAX(E2460:I2460)=I2460,$I$2)))))</f>
        <v>200D</v>
      </c>
      <c r="L2460" s="4" t="n">
        <f aca="false">IF(MAX(E2460:I2460)=H2460,1,0)</f>
        <v>0</v>
      </c>
      <c r="M2460" s="4" t="n">
        <f aca="false">IF(MAX(E2460:I2460)=I2460,1,0)</f>
        <v>0</v>
      </c>
      <c r="O2460" s="4" t="n">
        <f aca="false">IF(CN2460&gt;E2460,1,0)</f>
        <v>0</v>
      </c>
      <c r="P2460" s="4" t="n">
        <f aca="false">IF(CN2460&gt;F2460,1,0)</f>
        <v>0</v>
      </c>
      <c r="Q2460" s="4" t="n">
        <f aca="false">IF(CN2460&gt;G2460,1,0)</f>
        <v>0</v>
      </c>
      <c r="R2460" s="4" t="n">
        <f aca="false">IF(CN2460&gt;H2460,1,0)</f>
        <v>0</v>
      </c>
      <c r="S2460" s="4" t="n">
        <f aca="false">IF(CN2460&gt;I2460,1,0)</f>
        <v>0</v>
      </c>
      <c r="T2460" s="25" t="n">
        <f aca="false">IF(AND(AND(R2460=0,S2460=0,Q2460=0),OR(S2459=1,S2458=1,S2457=1)),1,0)</f>
        <v>0</v>
      </c>
      <c r="U2460" s="13" t="n">
        <f aca="false">SUM(CM2459:CM2460)</f>
        <v>0.0349639233230139</v>
      </c>
      <c r="AV2460" s="0"/>
      <c r="AW2460" s="55" t="n">
        <f aca="false">IF(EC2460&gt;$AW$2,1,0)</f>
        <v>1</v>
      </c>
      <c r="AX2460" s="0" t="n">
        <f aca="false">IF(AND(I2460&gt;G2460,I2459&lt;G2459),1,IF(OR(AND(I2460&gt;F2460,I2459&lt;F2459),AND(I2460&gt;E2460,I2459&lt;E2459)),1,0))</f>
        <v>0</v>
      </c>
      <c r="AY2460" s="0" t="n">
        <f aca="false">IF(K2459="10D",1,0)</f>
        <v>0</v>
      </c>
      <c r="AZ2460" s="0" t="n">
        <f aca="false">IF(AND(I2460&gt;G2460,I2459&lt;G2459,I2460&gt;F2460,I2459&gt;F2459,I2460&gt;E2460,I2459&gt;E2459),1,0)</f>
        <v>0</v>
      </c>
      <c r="BA2460" s="56" t="n">
        <f aca="false">IF(G2460&gt;H2460,1,0)</f>
        <v>1</v>
      </c>
      <c r="BB2460" s="56" t="n">
        <f aca="false">IF(I2460&lt;F2460,1,0)</f>
        <v>1</v>
      </c>
      <c r="BC2460" s="0" t="n">
        <f aca="false">IF(AND(SUM(AW2459:AX2459)=2,AY2460=1),1,IF(SUM(AX2458:AX2460)=0,0,IF(AND(OR(AW2458=1,AX2458=1),OR(AW2459=1,AX2459=1),AY2460=1),1,IF(AND(SUM(AW2460:AY2460)=2,SUM(AW2458:AX2458)=2,AX2458=1),1,0))))</f>
        <v>0</v>
      </c>
      <c r="BD2460" s="57" t="str">
        <f aca="false">IF(AND(SUM(BC2458:BC2460)&gt;=1,BA2460=1,SUM(AZ2455:AZ2460)&gt;=1),1,IF(BC2460=0,"",IF(AND(BC2460=1,AZ2460=0,AZ2459=0,AZ2458=0),1,IF(AND(BC2460=1,OR(AZ2460=1,AZ2459=1,AZ2458)),IF(BA2460=1,1,0)))))</f>
        <v/>
      </c>
      <c r="BE2460" s="50" t="str">
        <f aca="false">IF(AND(BD2460=1,BD2459=1),0,IF(BD2460=1,SUM(CM2461:CM2499),""))</f>
        <v/>
      </c>
      <c r="BF2460" s="20" t="str">
        <f aca="false">IF(AND(BB2460=1,BB2459=1,BE2419&lt;&gt;0),"",IF(AND(BB2459=0,BB2460=1),BF2459,IF(AND(BB2460=1,BB2459=1),BF2459,IF(AND(BF2459="",BE2459="",OR(BD2459=0,BD2459="")),"",IF(AND(BF2459="",BE2420=0),"",IF(AND(BE2420&lt;&gt;"",BF2459=BE2420),"",IF(AND(BD2459=1,BE2459&lt;&gt;0),CM2460,IF(BF2459&lt;&gt;0,BF2459+CM2460,IF(BF2459="","")))))))))</f>
        <v/>
      </c>
      <c r="BH2460" s="50"/>
      <c r="BI2460" s="0"/>
      <c r="BU2460" s="0"/>
      <c r="BZ2460" s="49"/>
      <c r="CG2460" s="13"/>
      <c r="CH2460" s="40"/>
      <c r="CI2460" s="13"/>
      <c r="CL2460" s="6" t="n">
        <f aca="false">C2460</f>
        <v>40813</v>
      </c>
      <c r="CM2460" s="13" t="n">
        <f aca="false">CN2460/CN2459-1</f>
        <v>0.0111837577426017</v>
      </c>
      <c r="CN2460" s="76" t="n">
        <v>117.54</v>
      </c>
      <c r="CO2460" s="13" t="n">
        <f aca="false">CN2460/CN2455-1</f>
        <v>-0.0218856619788632</v>
      </c>
      <c r="CY2460" s="4" t="n">
        <v>118.53</v>
      </c>
      <c r="CZ2460" s="4" t="n">
        <v>117.54</v>
      </c>
      <c r="DA2460" s="33" t="n">
        <f aca="false">CZ2460-CN2460</f>
        <v>0</v>
      </c>
      <c r="DB2460" s="16" t="n">
        <f aca="false">CZ2460/CY2460-1</f>
        <v>-0.00835231586940011</v>
      </c>
      <c r="DC2460" s="15" t="n">
        <f aca="false">CY2460/CZ2459-1</f>
        <v>0.0197006194081213</v>
      </c>
      <c r="DD2460" s="15" t="n">
        <f aca="false">CZ2460/CZ2459-1</f>
        <v>0.0111837577426017</v>
      </c>
      <c r="DE2460" s="34" t="str">
        <f aca="false">IF(CW2460=0,"",-DC2460*CS2460)</f>
        <v/>
      </c>
      <c r="DY2460" s="6"/>
      <c r="EB2460" s="6" t="n">
        <f aca="false">CL2460</f>
        <v>40813</v>
      </c>
      <c r="EC2460" s="13" t="n">
        <f aca="false">SUM(CM2458:CM2460)</f>
        <v>0.0409890872429148</v>
      </c>
    </row>
    <row r="2461" customFormat="false" ht="15" hidden="false" customHeight="false" outlineLevel="0" collapsed="false">
      <c r="A2461" s="0" t="n">
        <f aca="false">IF(FR2461=1,CZ2461,0)</f>
        <v>0</v>
      </c>
      <c r="C2461" s="6" t="n">
        <v>40814</v>
      </c>
      <c r="D2461" s="0" t="n">
        <f aca="false">IF(E2461&gt;E2460,1,0)</f>
        <v>0</v>
      </c>
      <c r="E2461" s="46" t="n">
        <v>128.2617</v>
      </c>
      <c r="F2461" s="46" t="n">
        <v>126.0188</v>
      </c>
      <c r="G2461" s="46" t="n">
        <v>120.6255</v>
      </c>
      <c r="H2461" s="46" t="n">
        <v>117.7925</v>
      </c>
      <c r="I2461" s="46" t="n">
        <v>117.5386</v>
      </c>
      <c r="J2461" s="47" t="str">
        <f aca="false">IF(MIN(E2461:I2461)=E2461,$E$2,IF(MIN(E2461:I2461)=F2461,$F$2,IF(MIN(E2461:I2461)=G2461,$G$2,IF(MIN(E2461:I2461)=H2461,$H$2,IF(MIN(E2461:I2461)=I2461,$I$2)))))</f>
        <v>10D</v>
      </c>
      <c r="K2461" s="47" t="str">
        <f aca="false">IF(MAX(E2461:I2461)=E2461,$E$2,IF(MAX(E2461:I2461)=F2461,$F$2,IF(MAX(E2461:I2461)=G2461,$G$2,IF(MAX(E2461:I2461)=H2461,$H$2,IF(MAX(E2461:I2461)=I2461,$I$2)))))</f>
        <v>200D</v>
      </c>
      <c r="L2461" s="4" t="n">
        <f aca="false">IF(MAX(E2461:I2461)=H2461,1,0)</f>
        <v>0</v>
      </c>
      <c r="M2461" s="4" t="n">
        <f aca="false">IF(MAX(E2461:I2461)=I2461,1,0)</f>
        <v>0</v>
      </c>
      <c r="O2461" s="4" t="n">
        <f aca="false">IF(CN2461&gt;E2461,1,0)</f>
        <v>0</v>
      </c>
      <c r="P2461" s="4" t="n">
        <f aca="false">IF(CN2461&gt;F2461,1,0)</f>
        <v>0</v>
      </c>
      <c r="Q2461" s="4" t="n">
        <f aca="false">IF(CN2461&gt;G2461,1,0)</f>
        <v>0</v>
      </c>
      <c r="R2461" s="4" t="n">
        <f aca="false">IF(CN2461&gt;H2461,1,0)</f>
        <v>0</v>
      </c>
      <c r="S2461" s="4" t="n">
        <f aca="false">IF(CN2461&gt;I2461,1,0)</f>
        <v>0</v>
      </c>
      <c r="T2461" s="25" t="n">
        <f aca="false">IF(AND(AND(R2461=0,S2461=0,Q2461=0),OR(S2460=1,S2459=1,S2458=1)),1,0)</f>
        <v>0</v>
      </c>
      <c r="U2461" s="13" t="n">
        <f aca="false">SUM(CM2460:CM2461)</f>
        <v>-0.00919228445579889</v>
      </c>
      <c r="AV2461" s="0"/>
      <c r="AW2461" s="55" t="n">
        <f aca="false">IF(EC2461&gt;$AW$2,1,0)</f>
        <v>1</v>
      </c>
      <c r="AX2461" s="0" t="n">
        <f aca="false">IF(AND(I2461&gt;G2461,I2460&lt;G2460),1,IF(OR(AND(I2461&gt;F2461,I2460&lt;F2460),AND(I2461&gt;E2461,I2460&lt;E2460)),1,0))</f>
        <v>0</v>
      </c>
      <c r="AY2461" s="0" t="n">
        <f aca="false">IF(K2460="10D",1,0)</f>
        <v>0</v>
      </c>
      <c r="AZ2461" s="0" t="n">
        <f aca="false">IF(AND(I2461&gt;G2461,I2460&lt;G2460,I2461&gt;F2461,I2460&gt;F2460,I2461&gt;E2461,I2460&gt;E2460),1,0)</f>
        <v>0</v>
      </c>
      <c r="BA2461" s="56" t="n">
        <f aca="false">IF(G2461&gt;H2461,1,0)</f>
        <v>1</v>
      </c>
      <c r="BB2461" s="56" t="n">
        <f aca="false">IF(I2461&lt;F2461,1,0)</f>
        <v>1</v>
      </c>
      <c r="BC2461" s="0" t="n">
        <f aca="false">IF(AND(SUM(AW2460:AX2460)=2,AY2461=1),1,IF(SUM(AX2459:AX2461)=0,0,IF(AND(OR(AW2459=1,AX2459=1),OR(AW2460=1,AX2460=1),AY2461=1),1,IF(AND(SUM(AW2461:AY2461)=2,SUM(AW2459:AX2459)=2,AX2459=1),1,0))))</f>
        <v>0</v>
      </c>
      <c r="BD2461" s="57" t="str">
        <f aca="false">IF(AND(SUM(BC2459:BC2461)&gt;=1,BA2461=1,SUM(AZ2456:AZ2461)&gt;=1),1,IF(BC2461=0,"",IF(AND(BC2461=1,AZ2461=0,AZ2460=0,AZ2459=0),1,IF(AND(BC2461=1,OR(AZ2461=1,AZ2460=1,AZ2459)),IF(BA2461=1,1,0)))))</f>
        <v/>
      </c>
      <c r="BE2461" s="50" t="str">
        <f aca="false">IF(AND(BD2461=1,BD2460=1),0,IF(BD2461=1,SUM(CM2462:CM2500),""))</f>
        <v/>
      </c>
      <c r="BF2461" s="20" t="str">
        <f aca="false">IF(AND(BB2461=1,BB2460=1,BE2420&lt;&gt;0),"",IF(AND(BB2460=0,BB2461=1),BF2460,IF(AND(BB2461=1,BB2460=1),BF2460,IF(AND(BF2460="",BE2460="",OR(BD2460=0,BD2460="")),"",IF(AND(BF2460="",BE2421=0),"",IF(AND(BE2421&lt;&gt;"",BF2460=BE2421),"",IF(AND(BD2460=1,BE2460&lt;&gt;0),CM2461,IF(BF2460&lt;&gt;0,BF2460+CM2461,IF(BF2460="","")))))))))</f>
        <v/>
      </c>
      <c r="BH2461" s="50"/>
      <c r="BI2461" s="0"/>
      <c r="BU2461" s="0"/>
      <c r="BZ2461" s="49"/>
      <c r="CG2461" s="13"/>
      <c r="CH2461" s="40"/>
      <c r="CI2461" s="13"/>
      <c r="CL2461" s="6" t="n">
        <f aca="false">C2461</f>
        <v>40814</v>
      </c>
      <c r="CM2461" s="13" t="n">
        <f aca="false">CN2461/CN2460-1</f>
        <v>-0.0203760421984006</v>
      </c>
      <c r="CN2461" s="76" t="n">
        <v>115.145</v>
      </c>
      <c r="CO2461" s="13" t="n">
        <f aca="false">CN2461/CN2456-1</f>
        <v>-0.0127325730944011</v>
      </c>
      <c r="CY2461" s="4" t="n">
        <v>117.78</v>
      </c>
      <c r="CZ2461" s="4" t="n">
        <v>115.145</v>
      </c>
      <c r="DA2461" s="33" t="n">
        <f aca="false">CZ2461-CN2461</f>
        <v>0</v>
      </c>
      <c r="DB2461" s="16" t="n">
        <f aca="false">CZ2461/CY2461-1</f>
        <v>-0.022372219392087</v>
      </c>
      <c r="DC2461" s="15" t="n">
        <f aca="false">CY2461/CZ2460-1</f>
        <v>0.00204185809086255</v>
      </c>
      <c r="DD2461" s="15" t="n">
        <f aca="false">CZ2461/CZ2460-1</f>
        <v>-0.0203760421984006</v>
      </c>
      <c r="DE2461" s="34" t="str">
        <f aca="false">IF(CW2461=0,"",-DC2461*CS2461)</f>
        <v/>
      </c>
      <c r="DY2461" s="6"/>
      <c r="EB2461" s="6" t="n">
        <f aca="false">CL2461</f>
        <v>40814</v>
      </c>
      <c r="EC2461" s="13" t="n">
        <f aca="false">SUM(CM2459:CM2461)</f>
        <v>0.0145878811246133</v>
      </c>
    </row>
    <row r="2462" customFormat="false" ht="15" hidden="false" customHeight="false" outlineLevel="0" collapsed="false">
      <c r="A2462" s="0" t="n">
        <f aca="false">IF(FR2462=1,CZ2462,0)</f>
        <v>0</v>
      </c>
      <c r="C2462" s="6" t="n">
        <v>40815</v>
      </c>
      <c r="D2462" s="0" t="n">
        <f aca="false">IF(E2462&gt;E2461,1,0)</f>
        <v>0</v>
      </c>
      <c r="E2462" s="46" t="n">
        <v>128.2186</v>
      </c>
      <c r="F2462" s="46" t="n">
        <v>125.8321</v>
      </c>
      <c r="G2462" s="46" t="n">
        <v>120.2935</v>
      </c>
      <c r="H2462" s="46" t="n">
        <v>117.6719</v>
      </c>
      <c r="I2462" s="46" t="n">
        <v>117.0006</v>
      </c>
      <c r="J2462" s="47" t="str">
        <f aca="false">IF(MIN(E2462:I2462)=E2462,$E$2,IF(MIN(E2462:I2462)=F2462,$F$2,IF(MIN(E2462:I2462)=G2462,$G$2,IF(MIN(E2462:I2462)=H2462,$H$2,IF(MIN(E2462:I2462)=I2462,$I$2)))))</f>
        <v>10D</v>
      </c>
      <c r="K2462" s="47" t="str">
        <f aca="false">IF(MAX(E2462:I2462)=E2462,$E$2,IF(MAX(E2462:I2462)=F2462,$F$2,IF(MAX(E2462:I2462)=G2462,$G$2,IF(MAX(E2462:I2462)=H2462,$H$2,IF(MAX(E2462:I2462)=I2462,$I$2)))))</f>
        <v>200D</v>
      </c>
      <c r="L2462" s="4" t="n">
        <f aca="false">IF(MAX(E2462:I2462)=H2462,1,0)</f>
        <v>0</v>
      </c>
      <c r="M2462" s="4" t="n">
        <f aca="false">IF(MAX(E2462:I2462)=I2462,1,0)</f>
        <v>0</v>
      </c>
      <c r="O2462" s="4" t="n">
        <f aca="false">IF(CN2462&gt;E2462,1,0)</f>
        <v>0</v>
      </c>
      <c r="P2462" s="4" t="n">
        <f aca="false">IF(CN2462&gt;F2462,1,0)</f>
        <v>0</v>
      </c>
      <c r="Q2462" s="4" t="n">
        <f aca="false">IF(CN2462&gt;G2462,1,0)</f>
        <v>0</v>
      </c>
      <c r="R2462" s="4" t="n">
        <f aca="false">IF(CN2462&gt;H2462,1,0)</f>
        <v>0</v>
      </c>
      <c r="S2462" s="4" t="n">
        <f aca="false">IF(CN2462&gt;I2462,1,0)</f>
        <v>0</v>
      </c>
      <c r="T2462" s="25" t="n">
        <f aca="false">IF(AND(AND(R2462=0,S2462=0,Q2462=0),OR(S2461=1,S2460=1,S2459=1)),1,0)</f>
        <v>0</v>
      </c>
      <c r="U2462" s="13" t="n">
        <f aca="false">SUM(CM2461:CM2462)</f>
        <v>-0.0125163869810659</v>
      </c>
      <c r="AV2462" s="0"/>
      <c r="AW2462" s="55" t="n">
        <f aca="false">IF(EC2462&gt;$AW$2,1,0)</f>
        <v>0</v>
      </c>
      <c r="AX2462" s="0" t="n">
        <f aca="false">IF(AND(I2462&gt;G2462,I2461&lt;G2461),1,IF(OR(AND(I2462&gt;F2462,I2461&lt;F2461),AND(I2462&gt;E2462,I2461&lt;E2461)),1,0))</f>
        <v>0</v>
      </c>
      <c r="AY2462" s="0" t="n">
        <f aca="false">IF(K2461="10D",1,0)</f>
        <v>0</v>
      </c>
      <c r="AZ2462" s="0" t="n">
        <f aca="false">IF(AND(I2462&gt;G2462,I2461&lt;G2461,I2462&gt;F2462,I2461&gt;F2461,I2462&gt;E2462,I2461&gt;E2461),1,0)</f>
        <v>0</v>
      </c>
      <c r="BA2462" s="56" t="n">
        <f aca="false">IF(G2462&gt;H2462,1,0)</f>
        <v>1</v>
      </c>
      <c r="BB2462" s="56" t="n">
        <f aca="false">IF(I2462&lt;F2462,1,0)</f>
        <v>1</v>
      </c>
      <c r="BC2462" s="0" t="n">
        <f aca="false">IF(AND(SUM(AW2461:AX2461)=2,AY2462=1),1,IF(SUM(AX2460:AX2462)=0,0,IF(AND(OR(AW2460=1,AX2460=1),OR(AW2461=1,AX2461=1),AY2462=1),1,IF(AND(SUM(AW2462:AY2462)=2,SUM(AW2460:AX2460)=2,AX2460=1),1,0))))</f>
        <v>0</v>
      </c>
      <c r="BD2462" s="57" t="str">
        <f aca="false">IF(AND(SUM(BC2460:BC2462)&gt;=1,BA2462=1,SUM(AZ2457:AZ2462)&gt;=1),1,IF(BC2462=0,"",IF(AND(BC2462=1,AZ2462=0,AZ2461=0,AZ2460=0),1,IF(AND(BC2462=1,OR(AZ2462=1,AZ2461=1,AZ2460)),IF(BA2462=1,1,0)))))</f>
        <v/>
      </c>
      <c r="BE2462" s="50" t="str">
        <f aca="false">IF(AND(BD2462=1,BD2461=1),0,IF(BD2462=1,SUM(CM2463:CM2501),""))</f>
        <v/>
      </c>
      <c r="BF2462" s="20" t="str">
        <f aca="false">IF(AND(BB2462=1,BB2461=1,BE2421&lt;&gt;0),"",IF(AND(BB2461=0,BB2462=1),BF2461,IF(AND(BB2462=1,BB2461=1),BF2461,IF(AND(BF2461="",BE2461="",OR(BD2461=0,BD2461="")),"",IF(AND(BF2461="",BE2422=0),"",IF(AND(BE2422&lt;&gt;"",BF2461=BE2422),"",IF(AND(BD2461=1,BE2461&lt;&gt;0),CM2462,IF(BF2461&lt;&gt;0,BF2461+CM2462,IF(BF2461="","")))))))))</f>
        <v/>
      </c>
      <c r="BH2462" s="50"/>
      <c r="BI2462" s="0"/>
      <c r="BU2462" s="0"/>
      <c r="BZ2462" s="49"/>
      <c r="CG2462" s="13"/>
      <c r="CH2462" s="40"/>
      <c r="CI2462" s="13"/>
      <c r="CL2462" s="6" t="n">
        <f aca="false">C2462</f>
        <v>40815</v>
      </c>
      <c r="CM2462" s="13" t="n">
        <f aca="false">CN2462/CN2461-1</f>
        <v>0.00785965521733467</v>
      </c>
      <c r="CN2462" s="76" t="n">
        <v>116.05</v>
      </c>
      <c r="CO2462" s="13" t="n">
        <f aca="false">CN2462/CN2457-1</f>
        <v>0.0282651072124755</v>
      </c>
      <c r="CY2462" s="4" t="n">
        <v>117.05</v>
      </c>
      <c r="CZ2462" s="4" t="n">
        <v>116.05</v>
      </c>
      <c r="DA2462" s="33" t="n">
        <f aca="false">CZ2462-CN2462</f>
        <v>0</v>
      </c>
      <c r="DB2462" s="16" t="n">
        <f aca="false">CZ2462/CY2462-1</f>
        <v>-0.00854335753951307</v>
      </c>
      <c r="DC2462" s="15" t="n">
        <f aca="false">CY2462/CZ2461-1</f>
        <v>0.016544357114942</v>
      </c>
      <c r="DD2462" s="15" t="n">
        <f aca="false">CZ2462/CZ2461-1</f>
        <v>0.00785965521733467</v>
      </c>
      <c r="DE2462" s="34" t="str">
        <f aca="false">IF(CW2462=0,"",-DC2462*CS2462)</f>
        <v/>
      </c>
      <c r="DY2462" s="6"/>
      <c r="EB2462" s="6" t="n">
        <f aca="false">CL2462</f>
        <v>40815</v>
      </c>
      <c r="EC2462" s="13" t="n">
        <f aca="false">SUM(CM2460:CM2462)</f>
        <v>-0.00133262923846422</v>
      </c>
    </row>
    <row r="2463" customFormat="false" ht="15" hidden="false" customHeight="false" outlineLevel="0" collapsed="false">
      <c r="A2463" s="0" t="n">
        <f aca="false">IF(FR2463=1,CZ2463,0)</f>
        <v>0</v>
      </c>
      <c r="C2463" s="6" t="n">
        <v>40816</v>
      </c>
      <c r="D2463" s="0" t="n">
        <f aca="false">IF(E2463&gt;E2462,1,0)</f>
        <v>0</v>
      </c>
      <c r="E2463" s="46" t="n">
        <v>128.1639</v>
      </c>
      <c r="F2463" s="46" t="n">
        <v>125.6049</v>
      </c>
      <c r="G2463" s="46" t="n">
        <v>119.8667</v>
      </c>
      <c r="H2463" s="46" t="n">
        <v>117.6265</v>
      </c>
      <c r="I2463" s="46" t="n">
        <v>116.1635</v>
      </c>
      <c r="J2463" s="47" t="str">
        <f aca="false">IF(MIN(E2463:I2463)=E2463,$E$2,IF(MIN(E2463:I2463)=F2463,$F$2,IF(MIN(E2463:I2463)=G2463,$G$2,IF(MIN(E2463:I2463)=H2463,$H$2,IF(MIN(E2463:I2463)=I2463,$I$2)))))</f>
        <v>10D</v>
      </c>
      <c r="K2463" s="47" t="str">
        <f aca="false">IF(MAX(E2463:I2463)=E2463,$E$2,IF(MAX(E2463:I2463)=F2463,$F$2,IF(MAX(E2463:I2463)=G2463,$G$2,IF(MAX(E2463:I2463)=H2463,$H$2,IF(MAX(E2463:I2463)=I2463,$I$2)))))</f>
        <v>200D</v>
      </c>
      <c r="L2463" s="4" t="n">
        <f aca="false">IF(MAX(E2463:I2463)=H2463,1,0)</f>
        <v>0</v>
      </c>
      <c r="M2463" s="4" t="n">
        <f aca="false">IF(MAX(E2463:I2463)=I2463,1,0)</f>
        <v>0</v>
      </c>
      <c r="O2463" s="4" t="n">
        <f aca="false">IF(CN2463&gt;E2463,1,0)</f>
        <v>0</v>
      </c>
      <c r="P2463" s="4" t="n">
        <f aca="false">IF(CN2463&gt;F2463,1,0)</f>
        <v>0</v>
      </c>
      <c r="Q2463" s="4" t="n">
        <f aca="false">IF(CN2463&gt;G2463,1,0)</f>
        <v>0</v>
      </c>
      <c r="R2463" s="4" t="n">
        <f aca="false">IF(CN2463&gt;H2463,1,0)</f>
        <v>0</v>
      </c>
      <c r="S2463" s="4" t="n">
        <f aca="false">IF(CN2463&gt;I2463,1,0)</f>
        <v>0</v>
      </c>
      <c r="T2463" s="25" t="n">
        <f aca="false">IF(AND(AND(R2463=0,S2463=0,Q2463=0),OR(S2462=1,S2461=1,S2460=1)),1,0)</f>
        <v>0</v>
      </c>
      <c r="U2463" s="13" t="n">
        <f aca="false">SUM(CM2462:CM2463)</f>
        <v>-0.0171295735633632</v>
      </c>
      <c r="AV2463" s="0"/>
      <c r="AW2463" s="55" t="n">
        <f aca="false">IF(EC2463&gt;$AW$2,1,0)</f>
        <v>0</v>
      </c>
      <c r="AX2463" s="0" t="n">
        <f aca="false">IF(AND(I2463&gt;G2463,I2462&lt;G2462),1,IF(OR(AND(I2463&gt;F2463,I2462&lt;F2462),AND(I2463&gt;E2463,I2462&lt;E2462)),1,0))</f>
        <v>0</v>
      </c>
      <c r="AY2463" s="0" t="n">
        <f aca="false">IF(K2462="10D",1,0)</f>
        <v>0</v>
      </c>
      <c r="AZ2463" s="0" t="n">
        <f aca="false">IF(AND(I2463&gt;G2463,I2462&lt;G2462,I2463&gt;F2463,I2462&gt;F2462,I2463&gt;E2463,I2462&gt;E2462),1,0)</f>
        <v>0</v>
      </c>
      <c r="BA2463" s="56" t="n">
        <f aca="false">IF(G2463&gt;H2463,1,0)</f>
        <v>1</v>
      </c>
      <c r="BB2463" s="56" t="n">
        <f aca="false">IF(I2463&lt;F2463,1,0)</f>
        <v>1</v>
      </c>
      <c r="BC2463" s="0" t="n">
        <f aca="false">IF(AND(SUM(AW2462:AX2462)=2,AY2463=1),1,IF(SUM(AX2461:AX2463)=0,0,IF(AND(OR(AW2461=1,AX2461=1),OR(AW2462=1,AX2462=1),AY2463=1),1,IF(AND(SUM(AW2463:AY2463)=2,SUM(AW2461:AX2461)=2,AX2461=1),1,0))))</f>
        <v>0</v>
      </c>
      <c r="BD2463" s="57" t="str">
        <f aca="false">IF(AND(SUM(BC2461:BC2463)&gt;=1,BA2463=1,SUM(AZ2458:AZ2463)&gt;=1),1,IF(BC2463=0,"",IF(AND(BC2463=1,AZ2463=0,AZ2462=0,AZ2461=0),1,IF(AND(BC2463=1,OR(AZ2463=1,AZ2462=1,AZ2461)),IF(BA2463=1,1,0)))))</f>
        <v/>
      </c>
      <c r="BE2463" s="50" t="str">
        <f aca="false">IF(AND(BD2463=1,BD2462=1),0,IF(BD2463=1,SUM(CM2464:CM2502),""))</f>
        <v/>
      </c>
      <c r="BF2463" s="20" t="str">
        <f aca="false">IF(AND(BB2463=1,BB2462=1,BE2422&lt;&gt;0),"",IF(AND(BB2462=0,BB2463=1),BF2462,IF(AND(BB2463=1,BB2462=1),BF2462,IF(AND(BF2462="",BE2462="",OR(BD2462=0,BD2462="")),"",IF(AND(BF2462="",BE2423=0),"",IF(AND(BE2423&lt;&gt;"",BF2462=BE2423),"",IF(AND(BD2462=1,BE2462&lt;&gt;0),CM2463,IF(BF2462&lt;&gt;0,BF2462+CM2463,IF(BF2462="","")))))))))</f>
        <v/>
      </c>
      <c r="BH2463" s="50"/>
      <c r="BI2463" s="0"/>
      <c r="BU2463" s="0"/>
      <c r="BZ2463" s="49"/>
      <c r="CG2463" s="13"/>
      <c r="CH2463" s="40"/>
      <c r="CI2463" s="13"/>
      <c r="CL2463" s="6" t="n">
        <f aca="false">C2463</f>
        <v>40816</v>
      </c>
      <c r="CM2463" s="13" t="n">
        <f aca="false">CN2463/CN2462-1</f>
        <v>-0.0249892287806979</v>
      </c>
      <c r="CN2463" s="76" t="n">
        <v>113.15</v>
      </c>
      <c r="CO2463" s="13" t="n">
        <f aca="false">CN2463/CN2458-1</f>
        <v>-0.00343491280605956</v>
      </c>
      <c r="CY2463" s="4" t="n">
        <v>114.45</v>
      </c>
      <c r="CZ2463" s="4" t="n">
        <v>113.15</v>
      </c>
      <c r="DA2463" s="33" t="n">
        <f aca="false">CZ2463-CN2463</f>
        <v>0</v>
      </c>
      <c r="DB2463" s="16" t="n">
        <f aca="false">CZ2463/CY2463-1</f>
        <v>-0.0113586719091306</v>
      </c>
      <c r="DC2463" s="15" t="n">
        <f aca="false">CY2463/CZ2462-1</f>
        <v>-0.0137871607065919</v>
      </c>
      <c r="DD2463" s="15" t="n">
        <f aca="false">CZ2463/CZ2462-1</f>
        <v>-0.0249892287806979</v>
      </c>
      <c r="DE2463" s="34" t="str">
        <f aca="false">IF(CW2463=0,"",-DC2463*CS2463)</f>
        <v/>
      </c>
      <c r="DY2463" s="6"/>
      <c r="EB2463" s="6" t="n">
        <f aca="false">CL2463</f>
        <v>40816</v>
      </c>
      <c r="EC2463" s="13" t="n">
        <f aca="false">SUM(CM2461:CM2463)</f>
        <v>-0.0375056157617638</v>
      </c>
    </row>
    <row r="2464" customFormat="false" ht="15" hidden="false" customHeight="false" outlineLevel="0" collapsed="false">
      <c r="A2464" s="0" t="n">
        <f aca="false">IF(FR2464=1,CZ2464,0)</f>
        <v>0</v>
      </c>
      <c r="C2464" s="6" t="n">
        <v>40819</v>
      </c>
      <c r="D2464" s="0" t="n">
        <f aca="false">IF(E2464&gt;E2463,1,0)</f>
        <v>0</v>
      </c>
      <c r="E2464" s="46" t="n">
        <v>128.0894</v>
      </c>
      <c r="F2464" s="46" t="n">
        <v>125.3598</v>
      </c>
      <c r="G2464" s="46" t="n">
        <v>119.3737</v>
      </c>
      <c r="H2464" s="46" t="n">
        <v>117.5362</v>
      </c>
      <c r="I2464" s="46" t="n">
        <v>115.1255</v>
      </c>
      <c r="J2464" s="47" t="str">
        <f aca="false">IF(MIN(E2464:I2464)=E2464,$E$2,IF(MIN(E2464:I2464)=F2464,$F$2,IF(MIN(E2464:I2464)=G2464,$G$2,IF(MIN(E2464:I2464)=H2464,$H$2,IF(MIN(E2464:I2464)=I2464,$I$2)))))</f>
        <v>10D</v>
      </c>
      <c r="K2464" s="47" t="str">
        <f aca="false">IF(MAX(E2464:I2464)=E2464,$E$2,IF(MAX(E2464:I2464)=F2464,$F$2,IF(MAX(E2464:I2464)=G2464,$G$2,IF(MAX(E2464:I2464)=H2464,$H$2,IF(MAX(E2464:I2464)=I2464,$I$2)))))</f>
        <v>200D</v>
      </c>
      <c r="L2464" s="4" t="n">
        <f aca="false">IF(MAX(E2464:I2464)=H2464,1,0)</f>
        <v>0</v>
      </c>
      <c r="M2464" s="4" t="n">
        <f aca="false">IF(MAX(E2464:I2464)=I2464,1,0)</f>
        <v>0</v>
      </c>
      <c r="O2464" s="4" t="n">
        <f aca="false">IF(CN2464&gt;E2464,1,0)</f>
        <v>0</v>
      </c>
      <c r="P2464" s="4" t="n">
        <f aca="false">IF(CN2464&gt;F2464,1,0)</f>
        <v>0</v>
      </c>
      <c r="Q2464" s="4" t="n">
        <f aca="false">IF(CN2464&gt;G2464,1,0)</f>
        <v>0</v>
      </c>
      <c r="R2464" s="4" t="n">
        <f aca="false">IF(CN2464&gt;H2464,1,0)</f>
        <v>0</v>
      </c>
      <c r="S2464" s="4" t="n">
        <f aca="false">IF(CN2464&gt;I2464,1,0)</f>
        <v>0</v>
      </c>
      <c r="T2464" s="25" t="n">
        <f aca="false">IF(AND(AND(R2464=0,S2464=0,Q2464=0),OR(S2463=1,S2462=1,S2461=1)),1,0)</f>
        <v>0</v>
      </c>
      <c r="U2464" s="13" t="n">
        <f aca="false">SUM(CM2463:CM2464)</f>
        <v>-0.0534470281620501</v>
      </c>
      <c r="AV2464" s="0"/>
      <c r="AW2464" s="55" t="n">
        <f aca="false">IF(EC2464&gt;$AW$2,1,0)</f>
        <v>0</v>
      </c>
      <c r="AX2464" s="0" t="n">
        <f aca="false">IF(AND(I2464&gt;G2464,I2463&lt;G2463),1,IF(OR(AND(I2464&gt;F2464,I2463&lt;F2463),AND(I2464&gt;E2464,I2463&lt;E2463)),1,0))</f>
        <v>0</v>
      </c>
      <c r="AY2464" s="0" t="n">
        <f aca="false">IF(K2463="10D",1,0)</f>
        <v>0</v>
      </c>
      <c r="AZ2464" s="0" t="n">
        <f aca="false">IF(AND(I2464&gt;G2464,I2463&lt;G2463,I2464&gt;F2464,I2463&gt;F2463,I2464&gt;E2464,I2463&gt;E2463),1,0)</f>
        <v>0</v>
      </c>
      <c r="BA2464" s="56" t="n">
        <f aca="false">IF(G2464&gt;H2464,1,0)</f>
        <v>1</v>
      </c>
      <c r="BB2464" s="56" t="n">
        <f aca="false">IF(I2464&lt;F2464,1,0)</f>
        <v>1</v>
      </c>
      <c r="BC2464" s="0" t="n">
        <f aca="false">IF(AND(SUM(AW2463:AX2463)=2,AY2464=1),1,IF(SUM(AX2462:AX2464)=0,0,IF(AND(OR(AW2462=1,AX2462=1),OR(AW2463=1,AX2463=1),AY2464=1),1,IF(AND(SUM(AW2464:AY2464)=2,SUM(AW2462:AX2462)=2,AX2462=1),1,0))))</f>
        <v>0</v>
      </c>
      <c r="BD2464" s="57" t="str">
        <f aca="false">IF(AND(SUM(BC2462:BC2464)&gt;=1,BA2464=1,SUM(AZ2459:AZ2464)&gt;=1),1,IF(BC2464=0,"",IF(AND(BC2464=1,AZ2464=0,AZ2463=0,AZ2462=0),1,IF(AND(BC2464=1,OR(AZ2464=1,AZ2463=1,AZ2462)),IF(BA2464=1,1,0)))))</f>
        <v/>
      </c>
      <c r="BE2464" s="50" t="str">
        <f aca="false">IF(AND(BD2464=1,BD2463=1),0,IF(BD2464=1,SUM(CM2465:CM2503),""))</f>
        <v/>
      </c>
      <c r="BF2464" s="20" t="str">
        <f aca="false">IF(AND(BB2464=1,BB2463=1,BE2423&lt;&gt;0),"",IF(AND(BB2463=0,BB2464=1),BF2463,IF(AND(BB2464=1,BB2463=1),BF2463,IF(AND(BF2463="",BE2463="",OR(BD2463=0,BD2463="")),"",IF(AND(BF2463="",BE2424=0),"",IF(AND(BE2424&lt;&gt;"",BF2463=BE2424),"",IF(AND(BD2463=1,BE2463&lt;&gt;0),CM2464,IF(BF2463&lt;&gt;0,BF2463+CM2464,IF(BF2463="","")))))))))</f>
        <v/>
      </c>
      <c r="BH2464" s="50"/>
      <c r="BI2464" s="0"/>
      <c r="BU2464" s="0"/>
      <c r="BZ2464" s="49"/>
      <c r="CG2464" s="13"/>
      <c r="CH2464" s="40"/>
      <c r="CI2464" s="13"/>
      <c r="CL2464" s="6" t="n">
        <f aca="false">C2464</f>
        <v>40819</v>
      </c>
      <c r="CM2464" s="13" t="n">
        <f aca="false">CN2464/CN2463-1</f>
        <v>-0.0284577993813522</v>
      </c>
      <c r="CN2464" s="76" t="n">
        <v>109.93</v>
      </c>
      <c r="CO2464" s="13" t="n">
        <f aca="false">CN2464/CN2459-1</f>
        <v>-0.0542842395044734</v>
      </c>
      <c r="CY2464" s="4" t="n">
        <v>112.49</v>
      </c>
      <c r="CZ2464" s="4" t="n">
        <v>109.93</v>
      </c>
      <c r="DA2464" s="33" t="n">
        <f aca="false">CZ2464-CN2464</f>
        <v>0</v>
      </c>
      <c r="DB2464" s="16" t="n">
        <f aca="false">CZ2464/CY2464-1</f>
        <v>-0.0227575784514178</v>
      </c>
      <c r="DC2464" s="15" t="n">
        <f aca="false">CY2464/CZ2463-1</f>
        <v>-0.00583296509058784</v>
      </c>
      <c r="DD2464" s="15" t="n">
        <f aca="false">CZ2464/CZ2463-1</f>
        <v>-0.0284577993813522</v>
      </c>
      <c r="DE2464" s="34" t="str">
        <f aca="false">IF(CW2464=0,"",-DC2464*CS2464)</f>
        <v/>
      </c>
      <c r="DY2464" s="6"/>
      <c r="EB2464" s="6" t="n">
        <f aca="false">CL2464</f>
        <v>40819</v>
      </c>
      <c r="EC2464" s="13" t="n">
        <f aca="false">SUM(CM2462:CM2464)</f>
        <v>-0.0455873729447154</v>
      </c>
    </row>
    <row r="2465" customFormat="false" ht="15" hidden="false" customHeight="false" outlineLevel="0" collapsed="false">
      <c r="A2465" s="0" t="n">
        <f aca="false">IF(FR2465=1,CZ2465,0)</f>
        <v>0</v>
      </c>
      <c r="C2465" s="6" t="n">
        <v>40820</v>
      </c>
      <c r="D2465" s="0" t="n">
        <f aca="false">IF(E2465&gt;E2464,1,0)</f>
        <v>0</v>
      </c>
      <c r="E2465" s="46" t="n">
        <v>128.0296</v>
      </c>
      <c r="F2465" s="46" t="n">
        <v>125.1324</v>
      </c>
      <c r="G2465" s="46" t="n">
        <v>118.9439</v>
      </c>
      <c r="H2465" s="46" t="n">
        <v>117.5232</v>
      </c>
      <c r="I2465" s="46" t="n">
        <v>114.3425</v>
      </c>
      <c r="J2465" s="47" t="str">
        <f aca="false">IF(MIN(E2465:I2465)=E2465,$E$2,IF(MIN(E2465:I2465)=F2465,$F$2,IF(MIN(E2465:I2465)=G2465,$G$2,IF(MIN(E2465:I2465)=H2465,$H$2,IF(MIN(E2465:I2465)=I2465,$I$2)))))</f>
        <v>10D</v>
      </c>
      <c r="K2465" s="47" t="str">
        <f aca="false">IF(MAX(E2465:I2465)=E2465,$E$2,IF(MAX(E2465:I2465)=F2465,$F$2,IF(MAX(E2465:I2465)=G2465,$G$2,IF(MAX(E2465:I2465)=H2465,$H$2,IF(MAX(E2465:I2465)=I2465,$I$2)))))</f>
        <v>200D</v>
      </c>
      <c r="L2465" s="4" t="n">
        <f aca="false">IF(MAX(E2465:I2465)=H2465,1,0)</f>
        <v>0</v>
      </c>
      <c r="M2465" s="4" t="n">
        <f aca="false">IF(MAX(E2465:I2465)=I2465,1,0)</f>
        <v>0</v>
      </c>
      <c r="O2465" s="4" t="n">
        <f aca="false">IF(CN2465&gt;E2465,1,0)</f>
        <v>0</v>
      </c>
      <c r="P2465" s="4" t="n">
        <f aca="false">IF(CN2465&gt;F2465,1,0)</f>
        <v>0</v>
      </c>
      <c r="Q2465" s="4" t="n">
        <f aca="false">IF(CN2465&gt;G2465,1,0)</f>
        <v>0</v>
      </c>
      <c r="R2465" s="4" t="n">
        <f aca="false">IF(CN2465&gt;H2465,1,0)</f>
        <v>0</v>
      </c>
      <c r="S2465" s="4" t="n">
        <f aca="false">IF(CN2465&gt;I2465,1,0)</f>
        <v>0</v>
      </c>
      <c r="T2465" s="25" t="n">
        <f aca="false">IF(AND(AND(R2465=0,S2465=0,Q2465=0),OR(S2464=1,S2463=1,S2462=1)),1,0)</f>
        <v>0</v>
      </c>
      <c r="U2465" s="13" t="n">
        <f aca="false">SUM(CM2464:CM2465)</f>
        <v>-0.00653475744557497</v>
      </c>
      <c r="AV2465" s="0"/>
      <c r="AW2465" s="55" t="n">
        <f aca="false">IF(EC2465&gt;$AW$2,1,0)</f>
        <v>0</v>
      </c>
      <c r="AX2465" s="0" t="n">
        <f aca="false">IF(AND(I2465&gt;G2465,I2464&lt;G2464),1,IF(OR(AND(I2465&gt;F2465,I2464&lt;F2464),AND(I2465&gt;E2465,I2464&lt;E2464)),1,0))</f>
        <v>0</v>
      </c>
      <c r="AY2465" s="0" t="n">
        <f aca="false">IF(K2464="10D",1,0)</f>
        <v>0</v>
      </c>
      <c r="AZ2465" s="0" t="n">
        <f aca="false">IF(AND(I2465&gt;G2465,I2464&lt;G2464,I2465&gt;F2465,I2464&gt;F2464,I2465&gt;E2465,I2464&gt;E2464),1,0)</f>
        <v>0</v>
      </c>
      <c r="BA2465" s="56" t="n">
        <f aca="false">IF(G2465&gt;H2465,1,0)</f>
        <v>1</v>
      </c>
      <c r="BB2465" s="56" t="n">
        <f aca="false">IF(I2465&lt;F2465,1,0)</f>
        <v>1</v>
      </c>
      <c r="BC2465" s="0" t="n">
        <f aca="false">IF(AND(SUM(AW2464:AX2464)=2,AY2465=1),1,IF(SUM(AX2463:AX2465)=0,0,IF(AND(OR(AW2463=1,AX2463=1),OR(AW2464=1,AX2464=1),AY2465=1),1,IF(AND(SUM(AW2465:AY2465)=2,SUM(AW2463:AX2463)=2,AX2463=1),1,0))))</f>
        <v>0</v>
      </c>
      <c r="BD2465" s="57" t="str">
        <f aca="false">IF(AND(SUM(BC2463:BC2465)&gt;=1,BA2465=1,SUM(AZ2460:AZ2465)&gt;=1),1,IF(BC2465=0,"",IF(AND(BC2465=1,AZ2465=0,AZ2464=0,AZ2463=0),1,IF(AND(BC2465=1,OR(AZ2465=1,AZ2464=1,AZ2463)),IF(BA2465=1,1,0)))))</f>
        <v/>
      </c>
      <c r="BE2465" s="50" t="str">
        <f aca="false">IF(AND(BD2465=1,BD2464=1),0,IF(BD2465=1,SUM(CM2466:CM2504),""))</f>
        <v/>
      </c>
      <c r="BF2465" s="20" t="str">
        <f aca="false">IF(AND(BB2465=1,BB2464=1,BE2424&lt;&gt;0),"",IF(AND(BB2464=0,BB2465=1),BF2464,IF(AND(BB2465=1,BB2464=1),BF2464,IF(AND(BF2464="",BE2464="",OR(BD2464=0,BD2464="")),"",IF(AND(BF2464="",BE2425=0),"",IF(AND(BE2425&lt;&gt;"",BF2464=BE2425),"",IF(AND(BD2464=1,BE2464&lt;&gt;0),CM2465,IF(BF2464&lt;&gt;0,BF2464+CM2465,IF(BF2464="","")))))))))</f>
        <v/>
      </c>
      <c r="BH2465" s="50"/>
      <c r="BI2465" s="0"/>
      <c r="BU2465" s="0"/>
      <c r="BZ2465" s="49"/>
      <c r="CG2465" s="13"/>
      <c r="CH2465" s="40"/>
      <c r="CI2465" s="13"/>
      <c r="CL2465" s="6" t="n">
        <f aca="false">C2465</f>
        <v>40820</v>
      </c>
      <c r="CM2465" s="13" t="n">
        <f aca="false">CN2465/CN2464-1</f>
        <v>0.0219230419357772</v>
      </c>
      <c r="CN2465" s="76" t="n">
        <v>112.34</v>
      </c>
      <c r="CO2465" s="13" t="n">
        <f aca="false">CN2465/CN2460-1</f>
        <v>-0.0442402586353582</v>
      </c>
      <c r="CY2465" s="4" t="n">
        <v>108.35</v>
      </c>
      <c r="CZ2465" s="4" t="n">
        <v>112.34</v>
      </c>
      <c r="DA2465" s="33" t="n">
        <f aca="false">CZ2465-CN2465</f>
        <v>0</v>
      </c>
      <c r="DB2465" s="16" t="n">
        <f aca="false">CZ2465/CY2465-1</f>
        <v>0.0368251038301801</v>
      </c>
      <c r="DC2465" s="15" t="n">
        <f aca="false">CY2465/CZ2464-1</f>
        <v>-0.0143727826798873</v>
      </c>
      <c r="DD2465" s="15" t="n">
        <f aca="false">CZ2465/CZ2464-1</f>
        <v>0.0219230419357772</v>
      </c>
      <c r="DE2465" s="34" t="str">
        <f aca="false">IF(CW2465=0,"",-DC2465*CS2465)</f>
        <v/>
      </c>
      <c r="DY2465" s="6"/>
      <c r="EB2465" s="6" t="n">
        <f aca="false">CL2465</f>
        <v>40820</v>
      </c>
      <c r="EC2465" s="13" t="n">
        <f aca="false">SUM(CM2463:CM2465)</f>
        <v>-0.0315239862262728</v>
      </c>
    </row>
    <row r="2466" customFormat="false" ht="15" hidden="false" customHeight="false" outlineLevel="0" collapsed="false">
      <c r="A2466" s="0" t="n">
        <f aca="false">IF(FR2466=1,CZ2466,0)</f>
        <v>0</v>
      </c>
      <c r="C2466" s="6" t="n">
        <v>40821</v>
      </c>
      <c r="D2466" s="0" t="n">
        <f aca="false">IF(E2466&gt;E2465,1,0)</f>
        <v>0</v>
      </c>
      <c r="E2466" s="46" t="n">
        <v>127.9787</v>
      </c>
      <c r="F2466" s="46" t="n">
        <v>124.9362</v>
      </c>
      <c r="G2466" s="46" t="n">
        <v>118.5657</v>
      </c>
      <c r="H2466" s="46" t="n">
        <v>117.4559</v>
      </c>
      <c r="I2466" s="46" t="n">
        <v>114.1215</v>
      </c>
      <c r="J2466" s="47" t="str">
        <f aca="false">IF(MIN(E2466:I2466)=E2466,$E$2,IF(MIN(E2466:I2466)=F2466,$F$2,IF(MIN(E2466:I2466)=G2466,$G$2,IF(MIN(E2466:I2466)=H2466,$H$2,IF(MIN(E2466:I2466)=I2466,$I$2)))))</f>
        <v>10D</v>
      </c>
      <c r="K2466" s="47" t="str">
        <f aca="false">IF(MAX(E2466:I2466)=E2466,$E$2,IF(MAX(E2466:I2466)=F2466,$F$2,IF(MAX(E2466:I2466)=G2466,$G$2,IF(MAX(E2466:I2466)=H2466,$H$2,IF(MAX(E2466:I2466)=I2466,$I$2)))))</f>
        <v>200D</v>
      </c>
      <c r="L2466" s="4" t="n">
        <f aca="false">IF(MAX(E2466:I2466)=H2466,1,0)</f>
        <v>0</v>
      </c>
      <c r="M2466" s="4" t="n">
        <f aca="false">IF(MAX(E2466:I2466)=I2466,1,0)</f>
        <v>0</v>
      </c>
      <c r="O2466" s="4" t="n">
        <f aca="false">IF(CN2466&gt;E2466,1,0)</f>
        <v>0</v>
      </c>
      <c r="P2466" s="4" t="n">
        <f aca="false">IF(CN2466&gt;F2466,1,0)</f>
        <v>0</v>
      </c>
      <c r="Q2466" s="4" t="n">
        <f aca="false">IF(CN2466&gt;G2466,1,0)</f>
        <v>0</v>
      </c>
      <c r="R2466" s="4" t="n">
        <f aca="false">IF(CN2466&gt;H2466,1,0)</f>
        <v>0</v>
      </c>
      <c r="S2466" s="4" t="n">
        <f aca="false">IF(CN2466&gt;I2466,1,0)</f>
        <v>1</v>
      </c>
      <c r="T2466" s="25" t="n">
        <f aca="false">IF(AND(AND(R2466=0,S2466=0,Q2466=0),OR(S2465=1,S2464=1,S2463=1)),1,0)</f>
        <v>0</v>
      </c>
      <c r="U2466" s="13" t="n">
        <f aca="false">SUM(CM2465:CM2466)</f>
        <v>0.0404382635843441</v>
      </c>
      <c r="AV2466" s="0"/>
      <c r="AW2466" s="55" t="n">
        <f aca="false">IF(EC2466&gt;$AW$2,1,0)</f>
        <v>1</v>
      </c>
      <c r="AX2466" s="0" t="n">
        <f aca="false">IF(AND(I2466&gt;G2466,I2465&lt;G2465),1,IF(OR(AND(I2466&gt;F2466,I2465&lt;F2465),AND(I2466&gt;E2466,I2465&lt;E2465)),1,0))</f>
        <v>0</v>
      </c>
      <c r="AY2466" s="0" t="n">
        <f aca="false">IF(K2465="10D",1,0)</f>
        <v>0</v>
      </c>
      <c r="AZ2466" s="0" t="n">
        <f aca="false">IF(AND(I2466&gt;G2466,I2465&lt;G2465,I2466&gt;F2466,I2465&gt;F2465,I2466&gt;E2466,I2465&gt;E2465),1,0)</f>
        <v>0</v>
      </c>
      <c r="BA2466" s="56" t="n">
        <f aca="false">IF(G2466&gt;H2466,1,0)</f>
        <v>1</v>
      </c>
      <c r="BB2466" s="56" t="n">
        <f aca="false">IF(I2466&lt;F2466,1,0)</f>
        <v>1</v>
      </c>
      <c r="BC2466" s="0" t="n">
        <f aca="false">IF(AND(SUM(AW2465:AX2465)=2,AY2466=1),1,IF(SUM(AX2464:AX2466)=0,0,IF(AND(OR(AW2464=1,AX2464=1),OR(AW2465=1,AX2465=1),AY2466=1),1,IF(AND(SUM(AW2466:AY2466)=2,SUM(AW2464:AX2464)=2,AX2464=1),1,0))))</f>
        <v>0</v>
      </c>
      <c r="BD2466" s="57" t="str">
        <f aca="false">IF(AND(SUM(BC2464:BC2466)&gt;=1,BA2466=1,SUM(AZ2461:AZ2466)&gt;=1),1,IF(BC2466=0,"",IF(AND(BC2466=1,AZ2466=0,AZ2465=0,AZ2464=0),1,IF(AND(BC2466=1,OR(AZ2466=1,AZ2465=1,AZ2464)),IF(BA2466=1,1,0)))))</f>
        <v/>
      </c>
      <c r="BE2466" s="50" t="str">
        <f aca="false">IF(AND(BD2466=1,BD2465=1),0,IF(BD2466=1,SUM(CM2467:CM2505),""))</f>
        <v/>
      </c>
      <c r="BF2466" s="20" t="str">
        <f aca="false">IF(AND(BB2466=1,BB2465=1,BE2425&lt;&gt;0),"",IF(AND(BB2465=0,BB2466=1),BF2465,IF(AND(BB2466=1,BB2465=1),BF2465,IF(AND(BF2465="",BE2465="",OR(BD2465=0,BD2465="")),"",IF(AND(BF2465="",BE2426=0),"",IF(AND(BE2426&lt;&gt;"",BF2465=BE2426),"",IF(AND(BD2465=1,BE2465&lt;&gt;0),CM2466,IF(BF2465&lt;&gt;0,BF2465+CM2466,IF(BF2465="","")))))))))</f>
        <v/>
      </c>
      <c r="BH2466" s="50"/>
      <c r="BI2466" s="0"/>
      <c r="BU2466" s="0"/>
      <c r="BZ2466" s="49"/>
      <c r="CG2466" s="13"/>
      <c r="CH2466" s="40"/>
      <c r="CI2466" s="13"/>
      <c r="CL2466" s="6" t="n">
        <f aca="false">C2466</f>
        <v>40821</v>
      </c>
      <c r="CM2466" s="13" t="n">
        <f aca="false">CN2466/CN2465-1</f>
        <v>0.0185152216485669</v>
      </c>
      <c r="CN2466" s="76" t="n">
        <v>114.42</v>
      </c>
      <c r="CO2466" s="13" t="n">
        <f aca="false">CN2466/CN2461-1</f>
        <v>-0.00629640887576533</v>
      </c>
      <c r="CY2466" s="4" t="n">
        <v>112.62</v>
      </c>
      <c r="CZ2466" s="4" t="n">
        <v>114.42</v>
      </c>
      <c r="DA2466" s="33" t="n">
        <f aca="false">CZ2466-CN2466</f>
        <v>0</v>
      </c>
      <c r="DB2466" s="16" t="n">
        <f aca="false">CZ2466/CY2466-1</f>
        <v>0.0159829515183805</v>
      </c>
      <c r="DC2466" s="15" t="n">
        <f aca="false">CY2466/CZ2465-1</f>
        <v>0.00249243368346086</v>
      </c>
      <c r="DD2466" s="15" t="n">
        <f aca="false">CZ2466/CZ2465-1</f>
        <v>0.0185152216485669</v>
      </c>
      <c r="DE2466" s="34" t="str">
        <f aca="false">IF(CW2466=0,"",-DC2466*CS2466)</f>
        <v/>
      </c>
      <c r="DY2466" s="6"/>
      <c r="EB2466" s="6" t="n">
        <f aca="false">CL2466</f>
        <v>40821</v>
      </c>
      <c r="EC2466" s="13" t="n">
        <f aca="false">SUM(CM2464:CM2466)</f>
        <v>0.0119804642029919</v>
      </c>
    </row>
    <row r="2467" customFormat="false" ht="15" hidden="false" customHeight="false" outlineLevel="0" collapsed="false">
      <c r="A2467" s="0" t="n">
        <f aca="false">IF(FR2467=1,CZ2467,0)</f>
        <v>0</v>
      </c>
      <c r="C2467" s="6" t="n">
        <v>40822</v>
      </c>
      <c r="D2467" s="0" t="n">
        <f aca="false">IF(E2467&gt;E2466,1,0)</f>
        <v>0</v>
      </c>
      <c r="E2467" s="46" t="n">
        <v>127.9342</v>
      </c>
      <c r="F2467" s="46" t="n">
        <v>124.7692</v>
      </c>
      <c r="G2467" s="46" t="n">
        <v>118.2835</v>
      </c>
      <c r="H2467" s="46" t="n">
        <v>117.4029</v>
      </c>
      <c r="I2467" s="46" t="n">
        <v>114.4845</v>
      </c>
      <c r="J2467" s="47" t="str">
        <f aca="false">IF(MIN(E2467:I2467)=E2467,$E$2,IF(MIN(E2467:I2467)=F2467,$F$2,IF(MIN(E2467:I2467)=G2467,$G$2,IF(MIN(E2467:I2467)=H2467,$H$2,IF(MIN(E2467:I2467)=I2467,$I$2)))))</f>
        <v>10D</v>
      </c>
      <c r="K2467" s="47" t="str">
        <f aca="false">IF(MAX(E2467:I2467)=E2467,$E$2,IF(MAX(E2467:I2467)=F2467,$F$2,IF(MAX(E2467:I2467)=G2467,$G$2,IF(MAX(E2467:I2467)=H2467,$H$2,IF(MAX(E2467:I2467)=I2467,$I$2)))))</f>
        <v>200D</v>
      </c>
      <c r="L2467" s="4" t="n">
        <f aca="false">IF(MAX(E2467:I2467)=H2467,1,0)</f>
        <v>0</v>
      </c>
      <c r="M2467" s="4" t="n">
        <f aca="false">IF(MAX(E2467:I2467)=I2467,1,0)</f>
        <v>0</v>
      </c>
      <c r="O2467" s="4" t="n">
        <f aca="false">IF(CN2467&gt;E2467,1,0)</f>
        <v>0</v>
      </c>
      <c r="P2467" s="4" t="n">
        <f aca="false">IF(CN2467&gt;F2467,1,0)</f>
        <v>0</v>
      </c>
      <c r="Q2467" s="4" t="n">
        <f aca="false">IF(CN2467&gt;G2467,1,0)</f>
        <v>0</v>
      </c>
      <c r="R2467" s="4" t="n">
        <f aca="false">IF(CN2467&gt;H2467,1,0)</f>
        <v>0</v>
      </c>
      <c r="S2467" s="4" t="n">
        <f aca="false">IF(CN2467&gt;I2467,1,0)</f>
        <v>1</v>
      </c>
      <c r="T2467" s="25" t="n">
        <f aca="false">IF(AND(AND(R2467=0,S2467=0,Q2467=0),OR(S2466=1,S2465=1,S2464=1)),1,0)</f>
        <v>0</v>
      </c>
      <c r="U2467" s="13" t="n">
        <f aca="false">SUM(CM2466:CM2467)</f>
        <v>0.0366064644382889</v>
      </c>
      <c r="AV2467" s="0"/>
      <c r="AW2467" s="55" t="n">
        <f aca="false">IF(EC2467&gt;$AW$2,1,0)</f>
        <v>1</v>
      </c>
      <c r="AX2467" s="0" t="n">
        <f aca="false">IF(AND(I2467&gt;G2467,I2466&lt;G2466),1,IF(OR(AND(I2467&gt;F2467,I2466&lt;F2466),AND(I2467&gt;E2467,I2466&lt;E2466)),1,0))</f>
        <v>0</v>
      </c>
      <c r="AY2467" s="0" t="n">
        <f aca="false">IF(K2466="10D",1,0)</f>
        <v>0</v>
      </c>
      <c r="AZ2467" s="0" t="n">
        <f aca="false">IF(AND(I2467&gt;G2467,I2466&lt;G2466,I2467&gt;F2467,I2466&gt;F2466,I2467&gt;E2467,I2466&gt;E2466),1,0)</f>
        <v>0</v>
      </c>
      <c r="BA2467" s="56" t="n">
        <f aca="false">IF(G2467&gt;H2467,1,0)</f>
        <v>1</v>
      </c>
      <c r="BB2467" s="56" t="n">
        <f aca="false">IF(I2467&lt;F2467,1,0)</f>
        <v>1</v>
      </c>
      <c r="BC2467" s="0" t="n">
        <f aca="false">IF(AND(SUM(AW2466:AX2466)=2,AY2467=1),1,IF(SUM(AX2465:AX2467)=0,0,IF(AND(OR(AW2465=1,AX2465=1),OR(AW2466=1,AX2466=1),AY2467=1),1,IF(AND(SUM(AW2467:AY2467)=2,SUM(AW2465:AX2465)=2,AX2465=1),1,0))))</f>
        <v>0</v>
      </c>
      <c r="BD2467" s="57" t="str">
        <f aca="false">IF(AND(SUM(BC2465:BC2467)&gt;=1,BA2467=1,SUM(AZ2462:AZ2467)&gt;=1),1,IF(BC2467=0,"",IF(AND(BC2467=1,AZ2467=0,AZ2466=0,AZ2465=0),1,IF(AND(BC2467=1,OR(AZ2467=1,AZ2466=1,AZ2465)),IF(BA2467=1,1,0)))))</f>
        <v/>
      </c>
      <c r="BE2467" s="50" t="str">
        <f aca="false">IF(AND(BD2467=1,BD2466=1),0,IF(BD2467=1,SUM(CM2468:CM2506),""))</f>
        <v/>
      </c>
      <c r="BF2467" s="20" t="str">
        <f aca="false">IF(AND(BB2467=1,BB2466=1,BE2426&lt;&gt;0),"",IF(AND(BB2466=0,BB2467=1),BF2466,IF(AND(BB2467=1,BB2466=1),BF2466,IF(AND(BF2466="",BE2466="",OR(BD2466=0,BD2466="")),"",IF(AND(BF2466="",BE2427=0),"",IF(AND(BE2427&lt;&gt;"",BF2466=BE2427),"",IF(AND(BD2466=1,BE2466&lt;&gt;0),CM2467,IF(BF2466&lt;&gt;0,BF2466+CM2467,IF(BF2466="","")))))))))</f>
        <v/>
      </c>
      <c r="BH2467" s="50" t="n">
        <v>0.0325405794256837</v>
      </c>
      <c r="BI2467" s="0"/>
      <c r="BU2467" s="0"/>
      <c r="BZ2467" s="49"/>
      <c r="CG2467" s="13"/>
      <c r="CH2467" s="40"/>
      <c r="CI2467" s="13"/>
      <c r="CL2467" s="6" t="n">
        <f aca="false">C2467</f>
        <v>40822</v>
      </c>
      <c r="CM2467" s="13" t="n">
        <f aca="false">CN2467/CN2466-1</f>
        <v>0.018091242789722</v>
      </c>
      <c r="CN2467" s="76" t="n">
        <v>116.49</v>
      </c>
      <c r="CO2467" s="13" t="n">
        <f aca="false">CN2467/CN2462-1</f>
        <v>0.00379146919431284</v>
      </c>
      <c r="CY2467" s="4" t="n">
        <v>114.36</v>
      </c>
      <c r="CZ2467" s="4" t="n">
        <v>116.49</v>
      </c>
      <c r="DA2467" s="33" t="n">
        <f aca="false">CZ2467-CN2467</f>
        <v>0</v>
      </c>
      <c r="DB2467" s="16" t="n">
        <f aca="false">CZ2467/CY2467-1</f>
        <v>0.0186253934942286</v>
      </c>
      <c r="DC2467" s="15" t="n">
        <f aca="false">CY2467/CZ2466-1</f>
        <v>-0.000524383848977461</v>
      </c>
      <c r="DD2467" s="15" t="n">
        <f aca="false">CZ2467/CZ2466-1</f>
        <v>0.018091242789722</v>
      </c>
      <c r="DE2467" s="34" t="str">
        <f aca="false">IF(CW2467=0,"",-DC2467*CS2467)</f>
        <v/>
      </c>
      <c r="DY2467" s="6"/>
      <c r="EB2467" s="6" t="n">
        <f aca="false">CL2467</f>
        <v>40822</v>
      </c>
      <c r="EC2467" s="13" t="n">
        <f aca="false">SUM(CM2465:CM2467)</f>
        <v>0.0585295063740661</v>
      </c>
    </row>
    <row r="2468" customFormat="false" ht="15" hidden="false" customHeight="false" outlineLevel="0" collapsed="false">
      <c r="A2468" s="0" t="n">
        <f aca="false">IF(FR2468=1,CZ2468,0)</f>
        <v>0</v>
      </c>
      <c r="C2468" s="6" t="n">
        <v>40823</v>
      </c>
      <c r="D2468" s="0" t="n">
        <f aca="false">IF(E2468&gt;E2467,1,0)</f>
        <v>0</v>
      </c>
      <c r="E2468" s="46" t="n">
        <v>127.8839</v>
      </c>
      <c r="F2468" s="46" t="n">
        <v>124.5946</v>
      </c>
      <c r="G2468" s="46" t="n">
        <v>117.9933</v>
      </c>
      <c r="H2468" s="46" t="n">
        <v>117.3839</v>
      </c>
      <c r="I2468" s="46" t="n">
        <v>114.7015</v>
      </c>
      <c r="J2468" s="47" t="str">
        <f aca="false">IF(MIN(E2468:I2468)=E2468,$E$2,IF(MIN(E2468:I2468)=F2468,$F$2,IF(MIN(E2468:I2468)=G2468,$G$2,IF(MIN(E2468:I2468)=H2468,$H$2,IF(MIN(E2468:I2468)=I2468,$I$2)))))</f>
        <v>10D</v>
      </c>
      <c r="K2468" s="47" t="str">
        <f aca="false">IF(MAX(E2468:I2468)=E2468,$E$2,IF(MAX(E2468:I2468)=F2468,$F$2,IF(MAX(E2468:I2468)=G2468,$G$2,IF(MAX(E2468:I2468)=H2468,$H$2,IF(MAX(E2468:I2468)=I2468,$I$2)))))</f>
        <v>200D</v>
      </c>
      <c r="L2468" s="4" t="n">
        <f aca="false">IF(MAX(E2468:I2468)=H2468,1,0)</f>
        <v>0</v>
      </c>
      <c r="M2468" s="4" t="n">
        <f aca="false">IF(MAX(E2468:I2468)=I2468,1,0)</f>
        <v>0</v>
      </c>
      <c r="O2468" s="4" t="n">
        <f aca="false">IF(CN2468&gt;E2468,1,0)</f>
        <v>0</v>
      </c>
      <c r="P2468" s="4" t="n">
        <f aca="false">IF(CN2468&gt;F2468,1,0)</f>
        <v>0</v>
      </c>
      <c r="Q2468" s="4" t="n">
        <f aca="false">IF(CN2468&gt;G2468,1,0)</f>
        <v>0</v>
      </c>
      <c r="R2468" s="4" t="n">
        <f aca="false">IF(CN2468&gt;H2468,1,0)</f>
        <v>0</v>
      </c>
      <c r="S2468" s="4" t="n">
        <f aca="false">IF(CN2468&gt;I2468,1,0)</f>
        <v>1</v>
      </c>
      <c r="T2468" s="25" t="n">
        <f aca="false">IF(AND(AND(R2468=0,S2468=0,Q2468=0),OR(S2467=1,S2466=1,S2465=1)),1,0)</f>
        <v>0</v>
      </c>
      <c r="U2468" s="13" t="n">
        <f aca="false">SUM(CM2467:CM2468)</f>
        <v>0.0113953890683725</v>
      </c>
      <c r="AV2468" s="0"/>
      <c r="AW2468" s="55" t="n">
        <f aca="false">IF(EC2468&gt;$AW$2,1,0)</f>
        <v>1</v>
      </c>
      <c r="AX2468" s="0" t="n">
        <f aca="false">IF(AND(I2468&gt;G2468,I2467&lt;G2467),1,IF(OR(AND(I2468&gt;F2468,I2467&lt;F2467),AND(I2468&gt;E2468,I2467&lt;E2467)),1,0))</f>
        <v>0</v>
      </c>
      <c r="AY2468" s="0" t="n">
        <f aca="false">IF(K2467="10D",1,0)</f>
        <v>0</v>
      </c>
      <c r="AZ2468" s="0" t="n">
        <f aca="false">IF(AND(I2468&gt;G2468,I2467&lt;G2467,I2468&gt;F2468,I2467&gt;F2467,I2468&gt;E2468,I2467&gt;E2467),1,0)</f>
        <v>0</v>
      </c>
      <c r="BA2468" s="56" t="n">
        <f aca="false">IF(G2468&gt;H2468,1,0)</f>
        <v>1</v>
      </c>
      <c r="BB2468" s="56" t="n">
        <f aca="false">IF(I2468&lt;F2468,1,0)</f>
        <v>1</v>
      </c>
      <c r="BC2468" s="0" t="n">
        <f aca="false">IF(AND(SUM(AW2467:AX2467)=2,AY2468=1),1,IF(SUM(AX2466:AX2468)=0,0,IF(AND(OR(AW2466=1,AX2466=1),OR(AW2467=1,AX2467=1),AY2468=1),1,IF(AND(SUM(AW2468:AY2468)=2,SUM(AW2466:AX2466)=2,AX2466=1),1,0))))</f>
        <v>0</v>
      </c>
      <c r="BD2468" s="57" t="str">
        <f aca="false">IF(AND(SUM(BC2466:BC2468)&gt;=1,BA2468=1,SUM(AZ2463:AZ2468)&gt;=1),1,IF(BC2468=0,"",IF(AND(BC2468=1,AZ2468=0,AZ2467=0,AZ2466=0),1,IF(AND(BC2468=1,OR(AZ2468=1,AZ2467=1,AZ2466)),IF(BA2468=1,1,0)))))</f>
        <v/>
      </c>
      <c r="BE2468" s="50" t="str">
        <f aca="false">IF(AND(BD2468=1,BD2467=1),0,IF(BD2468=1,SUM(CM2469:CM2507),""))</f>
        <v/>
      </c>
      <c r="BF2468" s="20" t="str">
        <f aca="false">IF(AND(BB2468=1,BB2467=1,BE2427&lt;&gt;0),"",IF(AND(BB2467=0,BB2468=1),BF2467,IF(AND(BB2468=1,BB2467=1),BF2467,IF(AND(BF2467="",BE2467="",OR(BD2467=0,BD2467="")),"",IF(AND(BF2467="",BE2428=0),"",IF(AND(BE2428&lt;&gt;"",BF2467=BE2428),"",IF(AND(BD2467=1,BE2467&lt;&gt;0),CM2468,IF(BF2467&lt;&gt;0,BF2467+CM2468,IF(BF2467="","")))))))))</f>
        <v/>
      </c>
      <c r="BH2468" s="50"/>
      <c r="BI2468" s="0"/>
      <c r="BU2468" s="0"/>
      <c r="BZ2468" s="49"/>
      <c r="CG2468" s="13"/>
      <c r="CH2468" s="40"/>
      <c r="CI2468" s="13"/>
      <c r="CL2468" s="6" t="n">
        <f aca="false">C2468</f>
        <v>40823</v>
      </c>
      <c r="CM2468" s="13" t="n">
        <f aca="false">CN2468/CN2467-1</f>
        <v>-0.00669585372134951</v>
      </c>
      <c r="CN2468" s="76" t="n">
        <v>115.71</v>
      </c>
      <c r="CO2468" s="13" t="n">
        <f aca="false">CN2468/CN2463-1</f>
        <v>0.0226248342907644</v>
      </c>
      <c r="CY2468" s="4" t="n">
        <v>117.17</v>
      </c>
      <c r="CZ2468" s="4" t="n">
        <v>115.71</v>
      </c>
      <c r="DA2468" s="33" t="n">
        <f aca="false">CZ2468-CN2468</f>
        <v>0</v>
      </c>
      <c r="DB2468" s="16" t="n">
        <f aca="false">CZ2468/CY2468-1</f>
        <v>-0.0124605274387642</v>
      </c>
      <c r="DC2468" s="15" t="n">
        <f aca="false">CY2468/CZ2467-1</f>
        <v>0.00583741093656109</v>
      </c>
      <c r="DD2468" s="15" t="n">
        <f aca="false">CZ2468/CZ2467-1</f>
        <v>-0.00669585372134951</v>
      </c>
      <c r="DE2468" s="34" t="str">
        <f aca="false">IF(CW2468=0,"",-DC2468*CS2468)</f>
        <v/>
      </c>
      <c r="DY2468" s="6"/>
      <c r="EB2468" s="6" t="n">
        <f aca="false">CL2468</f>
        <v>40823</v>
      </c>
      <c r="EC2468" s="13" t="n">
        <f aca="false">SUM(CM2466:CM2468)</f>
        <v>0.0299106107169393</v>
      </c>
    </row>
    <row r="2469" customFormat="false" ht="15" hidden="false" customHeight="false" outlineLevel="0" collapsed="false">
      <c r="A2469" s="0" t="n">
        <f aca="false">IF(FR2469=1,CZ2469,0)</f>
        <v>0</v>
      </c>
      <c r="C2469" s="6" t="n">
        <v>40826</v>
      </c>
      <c r="D2469" s="0" t="n">
        <f aca="false">IF(E2469&gt;E2468,1,0)</f>
        <v>0</v>
      </c>
      <c r="E2469" s="46" t="n">
        <v>127.8538</v>
      </c>
      <c r="F2469" s="46" t="n">
        <v>124.4468</v>
      </c>
      <c r="G2469" s="46" t="n">
        <v>117.7983</v>
      </c>
      <c r="H2469" s="46" t="n">
        <v>117.4375</v>
      </c>
      <c r="I2469" s="46" t="n">
        <v>115.0355</v>
      </c>
      <c r="J2469" s="47" t="str">
        <f aca="false">IF(MIN(E2469:I2469)=E2469,$E$2,IF(MIN(E2469:I2469)=F2469,$F$2,IF(MIN(E2469:I2469)=G2469,$G$2,IF(MIN(E2469:I2469)=H2469,$H$2,IF(MIN(E2469:I2469)=I2469,$I$2)))))</f>
        <v>10D</v>
      </c>
      <c r="K2469" s="47" t="str">
        <f aca="false">IF(MAX(E2469:I2469)=E2469,$E$2,IF(MAX(E2469:I2469)=F2469,$F$2,IF(MAX(E2469:I2469)=G2469,$G$2,IF(MAX(E2469:I2469)=H2469,$H$2,IF(MAX(E2469:I2469)=I2469,$I$2)))))</f>
        <v>200D</v>
      </c>
      <c r="L2469" s="4" t="n">
        <f aca="false">IF(MAX(E2469:I2469)=H2469,1,0)</f>
        <v>0</v>
      </c>
      <c r="M2469" s="4" t="n">
        <f aca="false">IF(MAX(E2469:I2469)=I2469,1,0)</f>
        <v>0</v>
      </c>
      <c r="O2469" s="4" t="n">
        <f aca="false">IF(CN2469&gt;E2469,1,0)</f>
        <v>0</v>
      </c>
      <c r="P2469" s="4" t="n">
        <f aca="false">IF(CN2469&gt;F2469,1,0)</f>
        <v>0</v>
      </c>
      <c r="Q2469" s="4" t="n">
        <f aca="false">IF(CN2469&gt;G2469,1,0)</f>
        <v>1</v>
      </c>
      <c r="R2469" s="4" t="n">
        <f aca="false">IF(CN2469&gt;H2469,1,0)</f>
        <v>1</v>
      </c>
      <c r="S2469" s="4" t="n">
        <f aca="false">IF(CN2469&gt;I2469,1,0)</f>
        <v>1</v>
      </c>
      <c r="T2469" s="25" t="n">
        <f aca="false">IF(AND(AND(R2469=0,S2469=0,Q2469=0),OR(S2468=1,S2467=1,S2466=1)),1,0)</f>
        <v>0</v>
      </c>
      <c r="U2469" s="13" t="n">
        <f aca="false">SUM(CM2468:CM2469)</f>
        <v>0.0267498294521014</v>
      </c>
      <c r="AV2469" s="0"/>
      <c r="AW2469" s="55" t="n">
        <f aca="false">IF(EC2469&gt;$AW$2,1,0)</f>
        <v>1</v>
      </c>
      <c r="AX2469" s="0" t="n">
        <f aca="false">IF(AND(I2469&gt;G2469,I2468&lt;G2468),1,IF(OR(AND(I2469&gt;F2469,I2468&lt;F2468),AND(I2469&gt;E2469,I2468&lt;E2468)),1,0))</f>
        <v>0</v>
      </c>
      <c r="AY2469" s="0" t="n">
        <f aca="false">IF(K2468="10D",1,0)</f>
        <v>0</v>
      </c>
      <c r="AZ2469" s="0" t="n">
        <f aca="false">IF(AND(I2469&gt;G2469,I2468&lt;G2468,I2469&gt;F2469,I2468&gt;F2468,I2469&gt;E2469,I2468&gt;E2468),1,0)</f>
        <v>0</v>
      </c>
      <c r="BA2469" s="56" t="n">
        <f aca="false">IF(G2469&gt;H2469,1,0)</f>
        <v>1</v>
      </c>
      <c r="BB2469" s="56" t="n">
        <f aca="false">IF(I2469&lt;F2469,1,0)</f>
        <v>1</v>
      </c>
      <c r="BC2469" s="0" t="n">
        <f aca="false">IF(AND(SUM(AW2468:AX2468)=2,AY2469=1),1,IF(SUM(AX2467:AX2469)=0,0,IF(AND(OR(AW2467=1,AX2467=1),OR(AW2468=1,AX2468=1),AY2469=1),1,IF(AND(SUM(AW2469:AY2469)=2,SUM(AW2467:AX2467)=2,AX2467=1),1,0))))</f>
        <v>0</v>
      </c>
      <c r="BD2469" s="57" t="str">
        <f aca="false">IF(AND(SUM(BC2467:BC2469)&gt;=1,BA2469=1,SUM(AZ2464:AZ2469)&gt;=1),1,IF(BC2469=0,"",IF(AND(BC2469=1,AZ2469=0,AZ2468=0,AZ2467=0),1,IF(AND(BC2469=1,OR(AZ2469=1,AZ2468=1,AZ2467)),IF(BA2469=1,1,0)))))</f>
        <v/>
      </c>
      <c r="BE2469" s="50" t="str">
        <f aca="false">IF(AND(BD2469=1,BD2468=1),0,IF(BD2469=1,SUM(CM2470:CM2508),""))</f>
        <v/>
      </c>
      <c r="BF2469" s="20" t="str">
        <f aca="false">IF(AND(BB2469=1,BB2468=1,BE2428&lt;&gt;0),"",IF(AND(BB2468=0,BB2469=1),BF2468,IF(AND(BB2469=1,BB2468=1),BF2468,IF(AND(BF2468="",BE2468="",OR(BD2468=0,BD2468="")),"",IF(AND(BF2468="",BE2429=0),"",IF(AND(BE2429&lt;&gt;"",BF2468=BE2429),"",IF(AND(BD2468=1,BE2468&lt;&gt;0),CM2469,IF(BF2468&lt;&gt;0,BF2468+CM2469,IF(BF2468="","")))))))))</f>
        <v/>
      </c>
      <c r="BH2469" s="50"/>
      <c r="BI2469" s="0"/>
      <c r="BU2469" s="0"/>
      <c r="BZ2469" s="49"/>
      <c r="CG2469" s="13"/>
      <c r="CH2469" s="40"/>
      <c r="CI2469" s="13"/>
      <c r="CL2469" s="6" t="n">
        <f aca="false">C2469</f>
        <v>40826</v>
      </c>
      <c r="CM2469" s="13" t="n">
        <f aca="false">CN2469/CN2468-1</f>
        <v>0.0334456831734509</v>
      </c>
      <c r="CN2469" s="76" t="n">
        <v>119.58</v>
      </c>
      <c r="CO2469" s="13" t="n">
        <f aca="false">CN2469/CN2464-1</f>
        <v>0.0877831347220959</v>
      </c>
      <c r="CY2469" s="4" t="n">
        <v>117.68</v>
      </c>
      <c r="CZ2469" s="4" t="n">
        <v>119.58</v>
      </c>
      <c r="DA2469" s="33" t="n">
        <f aca="false">CZ2469-CN2469</f>
        <v>0</v>
      </c>
      <c r="DB2469" s="16" t="n">
        <f aca="false">CZ2469/CY2469-1</f>
        <v>0.0161454792658056</v>
      </c>
      <c r="DC2469" s="15" t="n">
        <f aca="false">CY2469/CZ2468-1</f>
        <v>0.0170253219255034</v>
      </c>
      <c r="DD2469" s="15" t="n">
        <f aca="false">CZ2469/CZ2468-1</f>
        <v>0.0334456831734509</v>
      </c>
      <c r="DE2469" s="34" t="str">
        <f aca="false">IF(CW2469=0,"",-DC2469*CS2469)</f>
        <v/>
      </c>
      <c r="DY2469" s="6"/>
      <c r="EB2469" s="6" t="n">
        <f aca="false">CL2469</f>
        <v>40826</v>
      </c>
      <c r="EC2469" s="13" t="n">
        <f aca="false">SUM(CM2467:CM2469)</f>
        <v>0.0448410722418233</v>
      </c>
    </row>
    <row r="2470" customFormat="false" ht="15" hidden="false" customHeight="false" outlineLevel="0" collapsed="false">
      <c r="A2470" s="0" t="n">
        <f aca="false">IF(FR2470=1,CZ2470,0)</f>
        <v>0</v>
      </c>
      <c r="C2470" s="6" t="n">
        <v>40827</v>
      </c>
      <c r="D2470" s="0" t="n">
        <f aca="false">IF(E2470&gt;E2469,1,0)</f>
        <v>0</v>
      </c>
      <c r="E2470" s="46" t="n">
        <v>127.824</v>
      </c>
      <c r="F2470" s="46" t="n">
        <v>124.297</v>
      </c>
      <c r="G2470" s="46" t="n">
        <v>117.6167</v>
      </c>
      <c r="H2470" s="46" t="n">
        <v>117.3822</v>
      </c>
      <c r="I2470" s="46" t="n">
        <v>115.2515</v>
      </c>
      <c r="J2470" s="47" t="str">
        <f aca="false">IF(MIN(E2470:I2470)=E2470,$E$2,IF(MIN(E2470:I2470)=F2470,$F$2,IF(MIN(E2470:I2470)=G2470,$G$2,IF(MIN(E2470:I2470)=H2470,$H$2,IF(MIN(E2470:I2470)=I2470,$I$2)))))</f>
        <v>10D</v>
      </c>
      <c r="K2470" s="47" t="str">
        <f aca="false">IF(MAX(E2470:I2470)=E2470,$E$2,IF(MAX(E2470:I2470)=F2470,$F$2,IF(MAX(E2470:I2470)=G2470,$G$2,IF(MAX(E2470:I2470)=H2470,$H$2,IF(MAX(E2470:I2470)=I2470,$I$2)))))</f>
        <v>200D</v>
      </c>
      <c r="L2470" s="4" t="n">
        <f aca="false">IF(MAX(E2470:I2470)=H2470,1,0)</f>
        <v>0</v>
      </c>
      <c r="M2470" s="4" t="n">
        <f aca="false">IF(MAX(E2470:I2470)=I2470,1,0)</f>
        <v>0</v>
      </c>
      <c r="O2470" s="4" t="n">
        <f aca="false">IF(CN2470&gt;E2470,1,0)</f>
        <v>0</v>
      </c>
      <c r="P2470" s="4" t="n">
        <f aca="false">IF(CN2470&gt;F2470,1,0)</f>
        <v>0</v>
      </c>
      <c r="Q2470" s="4" t="n">
        <f aca="false">IF(CN2470&gt;G2470,1,0)</f>
        <v>1</v>
      </c>
      <c r="R2470" s="4" t="n">
        <f aca="false">IF(CN2470&gt;H2470,1,0)</f>
        <v>1</v>
      </c>
      <c r="S2470" s="4" t="n">
        <f aca="false">IF(CN2470&gt;I2470,1,0)</f>
        <v>1</v>
      </c>
      <c r="T2470" s="25" t="n">
        <f aca="false">IF(AND(AND(R2470=0,S2470=0,Q2470=0),OR(S2469=1,S2468=1,S2467=1)),1,0)</f>
        <v>0</v>
      </c>
      <c r="U2470" s="13" t="n">
        <f aca="false">SUM(CM2469:CM2470)</f>
        <v>0.0344491954664765</v>
      </c>
      <c r="AV2470" s="0"/>
      <c r="AW2470" s="55" t="n">
        <f aca="false">IF(EC2470&gt;$AW$2,1,0)</f>
        <v>1</v>
      </c>
      <c r="AX2470" s="0" t="n">
        <f aca="false">IF(AND(I2470&gt;G2470,I2469&lt;G2469),1,IF(OR(AND(I2470&gt;F2470,I2469&lt;F2469),AND(I2470&gt;E2470,I2469&lt;E2469)),1,0))</f>
        <v>0</v>
      </c>
      <c r="AY2470" s="0" t="n">
        <f aca="false">IF(K2469="10D",1,0)</f>
        <v>0</v>
      </c>
      <c r="AZ2470" s="0" t="n">
        <f aca="false">IF(AND(I2470&gt;G2470,I2469&lt;G2469,I2470&gt;F2470,I2469&gt;F2469,I2470&gt;E2470,I2469&gt;E2469),1,0)</f>
        <v>0</v>
      </c>
      <c r="BA2470" s="56" t="n">
        <f aca="false">IF(G2470&gt;H2470,1,0)</f>
        <v>1</v>
      </c>
      <c r="BB2470" s="56" t="n">
        <f aca="false">IF(I2470&lt;F2470,1,0)</f>
        <v>1</v>
      </c>
      <c r="BC2470" s="0" t="n">
        <f aca="false">IF(AND(SUM(AW2469:AX2469)=2,AY2470=1),1,IF(SUM(AX2468:AX2470)=0,0,IF(AND(OR(AW2468=1,AX2468=1),OR(AW2469=1,AX2469=1),AY2470=1),1,IF(AND(SUM(AW2470:AY2470)=2,SUM(AW2468:AX2468)=2,AX2468=1),1,0))))</f>
        <v>0</v>
      </c>
      <c r="BD2470" s="57" t="str">
        <f aca="false">IF(AND(SUM(BC2468:BC2470)&gt;=1,BA2470=1,SUM(AZ2465:AZ2470)&gt;=1),1,IF(BC2470=0,"",IF(AND(BC2470=1,AZ2470=0,AZ2469=0,AZ2468=0),1,IF(AND(BC2470=1,OR(AZ2470=1,AZ2469=1,AZ2468)),IF(BA2470=1,1,0)))))</f>
        <v/>
      </c>
      <c r="BE2470" s="50" t="str">
        <f aca="false">IF(AND(BD2470=1,BD2469=1),0,IF(BD2470=1,SUM(CM2471:CM2509),""))</f>
        <v/>
      </c>
      <c r="BF2470" s="20" t="str">
        <f aca="false">IF(AND(BB2470=1,BB2469=1,BE2429&lt;&gt;0),"",IF(AND(BB2469=0,BB2470=1),BF2469,IF(AND(BB2470=1,BB2469=1),BF2469,IF(AND(BF2469="",BE2469="",OR(BD2469=0,BD2469="")),"",IF(AND(BF2469="",BE2430=0),"",IF(AND(BE2430&lt;&gt;"",BF2469=BE2430),"",IF(AND(BD2469=1,BE2469&lt;&gt;0),CM2470,IF(BF2469&lt;&gt;0,BF2469+CM2470,IF(BF2469="","")))))))))</f>
        <v/>
      </c>
      <c r="BH2470" s="50"/>
      <c r="BI2470" s="0"/>
      <c r="BU2470" s="0"/>
      <c r="BZ2470" s="49"/>
      <c r="CG2470" s="13"/>
      <c r="CH2470" s="40"/>
      <c r="CI2470" s="13"/>
      <c r="CL2470" s="6" t="n">
        <f aca="false">C2470</f>
        <v>40827</v>
      </c>
      <c r="CM2470" s="13" t="n">
        <f aca="false">CN2470/CN2469-1</f>
        <v>0.00100351229302564</v>
      </c>
      <c r="CN2470" s="76" t="n">
        <v>119.7</v>
      </c>
      <c r="CO2470" s="13" t="n">
        <f aca="false">CN2470/CN2465-1</f>
        <v>0.0655153996795443</v>
      </c>
      <c r="CY2470" s="4" t="n">
        <v>118.87</v>
      </c>
      <c r="CZ2470" s="4" t="n">
        <v>119.7</v>
      </c>
      <c r="DA2470" s="33" t="n">
        <f aca="false">CZ2470-CN2470</f>
        <v>0</v>
      </c>
      <c r="DB2470" s="16" t="n">
        <f aca="false">CZ2470/CY2470-1</f>
        <v>0.00698241776730879</v>
      </c>
      <c r="DC2470" s="15" t="n">
        <f aca="false">CY2470/CZ2469-1</f>
        <v>-0.00593744773373472</v>
      </c>
      <c r="DD2470" s="15" t="n">
        <f aca="false">CZ2470/CZ2469-1</f>
        <v>0.00100351229302564</v>
      </c>
      <c r="DE2470" s="34" t="str">
        <f aca="false">IF(CW2470=0,"",-DC2470*CS2470)</f>
        <v/>
      </c>
      <c r="DY2470" s="6"/>
      <c r="EB2470" s="6" t="n">
        <f aca="false">CL2470</f>
        <v>40827</v>
      </c>
      <c r="EC2470" s="13" t="n">
        <f aca="false">SUM(CM2468:CM2470)</f>
        <v>0.027753341745127</v>
      </c>
    </row>
    <row r="2471" customFormat="false" ht="15" hidden="false" customHeight="false" outlineLevel="0" collapsed="false">
      <c r="A2471" s="0" t="n">
        <f aca="false">IF(FR2471=1,CZ2471,0)</f>
        <v>0</v>
      </c>
      <c r="C2471" s="6" t="n">
        <v>40828</v>
      </c>
      <c r="D2471" s="0" t="n">
        <f aca="false">IF(E2471&gt;E2470,1,0)</f>
        <v>0</v>
      </c>
      <c r="E2471" s="46" t="n">
        <v>127.7986</v>
      </c>
      <c r="F2471" s="46" t="n">
        <v>124.1684</v>
      </c>
      <c r="G2471" s="46" t="n">
        <v>117.5219</v>
      </c>
      <c r="H2471" s="46" t="n">
        <v>117.3512</v>
      </c>
      <c r="I2471" s="46" t="n">
        <v>115.812</v>
      </c>
      <c r="J2471" s="47" t="str">
        <f aca="false">IF(MIN(E2471:I2471)=E2471,$E$2,IF(MIN(E2471:I2471)=F2471,$F$2,IF(MIN(E2471:I2471)=G2471,$G$2,IF(MIN(E2471:I2471)=H2471,$H$2,IF(MIN(E2471:I2471)=I2471,$I$2)))))</f>
        <v>10D</v>
      </c>
      <c r="K2471" s="47" t="str">
        <f aca="false">IF(MAX(E2471:I2471)=E2471,$E$2,IF(MAX(E2471:I2471)=F2471,$F$2,IF(MAX(E2471:I2471)=G2471,$G$2,IF(MAX(E2471:I2471)=H2471,$H$2,IF(MAX(E2471:I2471)=I2471,$I$2)))))</f>
        <v>200D</v>
      </c>
      <c r="L2471" s="4" t="n">
        <f aca="false">IF(MAX(E2471:I2471)=H2471,1,0)</f>
        <v>0</v>
      </c>
      <c r="M2471" s="4" t="n">
        <f aca="false">IF(MAX(E2471:I2471)=I2471,1,0)</f>
        <v>0</v>
      </c>
      <c r="O2471" s="4" t="n">
        <f aca="false">IF(CN2471&gt;E2471,1,0)</f>
        <v>0</v>
      </c>
      <c r="P2471" s="4" t="n">
        <f aca="false">IF(CN2471&gt;F2471,1,0)</f>
        <v>0</v>
      </c>
      <c r="Q2471" s="4" t="n">
        <f aca="false">IF(CN2471&gt;G2471,1,0)</f>
        <v>1</v>
      </c>
      <c r="R2471" s="4" t="n">
        <f aca="false">IF(CN2471&gt;H2471,1,0)</f>
        <v>1</v>
      </c>
      <c r="S2471" s="4" t="n">
        <f aca="false">IF(CN2471&gt;I2471,1,0)</f>
        <v>1</v>
      </c>
      <c r="T2471" s="25" t="n">
        <f aca="false">IF(AND(AND(R2471=0,S2471=0,Q2471=0),OR(S2470=1,S2469=1,S2468=1)),1,0)</f>
        <v>0</v>
      </c>
      <c r="U2471" s="13" t="n">
        <f aca="false">SUM(CM2470:CM2471)</f>
        <v>0.00977544211758707</v>
      </c>
      <c r="AV2471" s="0"/>
      <c r="AW2471" s="55" t="n">
        <f aca="false">IF(EC2471&gt;$AW$2,1,0)</f>
        <v>1</v>
      </c>
      <c r="AX2471" s="0" t="n">
        <f aca="false">IF(AND(I2471&gt;G2471,I2470&lt;G2470),1,IF(OR(AND(I2471&gt;F2471,I2470&lt;F2470),AND(I2471&gt;E2471,I2470&lt;E2470)),1,0))</f>
        <v>0</v>
      </c>
      <c r="AY2471" s="0" t="n">
        <f aca="false">IF(K2470="10D",1,0)</f>
        <v>0</v>
      </c>
      <c r="AZ2471" s="0" t="n">
        <f aca="false">IF(AND(I2471&gt;G2471,I2470&lt;G2470,I2471&gt;F2471,I2470&gt;F2470,I2471&gt;E2471,I2470&gt;E2470),1,0)</f>
        <v>0</v>
      </c>
      <c r="BA2471" s="56" t="n">
        <f aca="false">IF(G2471&gt;H2471,1,0)</f>
        <v>1</v>
      </c>
      <c r="BB2471" s="56" t="n">
        <f aca="false">IF(I2471&lt;F2471,1,0)</f>
        <v>1</v>
      </c>
      <c r="BC2471" s="0" t="n">
        <f aca="false">IF(AND(SUM(AW2470:AX2470)=2,AY2471=1),1,IF(SUM(AX2469:AX2471)=0,0,IF(AND(OR(AW2469=1,AX2469=1),OR(AW2470=1,AX2470=1),AY2471=1),1,IF(AND(SUM(AW2471:AY2471)=2,SUM(AW2469:AX2469)=2,AX2469=1),1,0))))</f>
        <v>0</v>
      </c>
      <c r="BD2471" s="57" t="str">
        <f aca="false">IF(AND(SUM(BC2469:BC2471)&gt;=1,BA2471=1,SUM(AZ2466:AZ2471)&gt;=1),1,IF(BC2471=0,"",IF(AND(BC2471=1,AZ2471=0,AZ2470=0,AZ2469=0),1,IF(AND(BC2471=1,OR(AZ2471=1,AZ2470=1,AZ2469)),IF(BA2471=1,1,0)))))</f>
        <v/>
      </c>
      <c r="BE2471" s="50" t="str">
        <f aca="false">IF(AND(BD2471=1,BD2470=1),0,IF(BD2471=1,SUM(CM2472:CM2510),""))</f>
        <v/>
      </c>
      <c r="BF2471" s="20" t="str">
        <f aca="false">IF(AND(BB2471=1,BB2470=1,BE2430&lt;&gt;0),"",IF(AND(BB2470=0,BB2471=1),BF2470,IF(AND(BB2471=1,BB2470=1),BF2470,IF(AND(BF2470="",BE2470="",OR(BD2470=0,BD2470="")),"",IF(AND(BF2470="",BE2431=0),"",IF(AND(BE2431&lt;&gt;"",BF2470=BE2431),"",IF(AND(BD2470=1,BE2470&lt;&gt;0),CM2471,IF(BF2470&lt;&gt;0,BF2470+CM2471,IF(BF2470="","")))))))))</f>
        <v/>
      </c>
      <c r="BH2471" s="50"/>
      <c r="BI2471" s="0"/>
      <c r="BU2471" s="0"/>
      <c r="BZ2471" s="49"/>
      <c r="CG2471" s="13"/>
      <c r="CH2471" s="40"/>
      <c r="CI2471" s="13"/>
      <c r="CL2471" s="6" t="n">
        <f aca="false">C2471</f>
        <v>40828</v>
      </c>
      <c r="CM2471" s="13" t="n">
        <f aca="false">CN2471/CN2470-1</f>
        <v>0.00877192982456143</v>
      </c>
      <c r="CN2471" s="76" t="n">
        <v>120.75</v>
      </c>
      <c r="CO2471" s="13" t="n">
        <f aca="false">CN2471/CN2466-1</f>
        <v>0.055322496067121</v>
      </c>
      <c r="CY2471" s="4" t="n">
        <v>120.6</v>
      </c>
      <c r="CZ2471" s="4" t="n">
        <v>120.75</v>
      </c>
      <c r="DA2471" s="33" t="n">
        <f aca="false">CZ2471-CN2471</f>
        <v>0</v>
      </c>
      <c r="DB2471" s="16" t="n">
        <f aca="false">CZ2471/CY2471-1</f>
        <v>0.00124378109452739</v>
      </c>
      <c r="DC2471" s="15" t="n">
        <f aca="false">CY2471/CZ2470-1</f>
        <v>0.00751879699248104</v>
      </c>
      <c r="DD2471" s="15" t="n">
        <f aca="false">CZ2471/CZ2470-1</f>
        <v>0.00877192982456143</v>
      </c>
      <c r="DE2471" s="34" t="str">
        <f aca="false">IF(CW2471=0,"",-DC2471*CS2471)</f>
        <v/>
      </c>
      <c r="DY2471" s="6"/>
      <c r="EB2471" s="6" t="n">
        <f aca="false">CL2471</f>
        <v>40828</v>
      </c>
      <c r="EC2471" s="13" t="n">
        <f aca="false">SUM(CM2469:CM2471)</f>
        <v>0.0432211252910379</v>
      </c>
    </row>
    <row r="2472" customFormat="false" ht="15" hidden="false" customHeight="false" outlineLevel="0" collapsed="false">
      <c r="A2472" s="0" t="n">
        <f aca="false">IF(FR2472=1,CZ2472,0)</f>
        <v>0</v>
      </c>
      <c r="C2472" s="6" t="n">
        <v>40829</v>
      </c>
      <c r="D2472" s="0" t="n">
        <f aca="false">IF(E2472&gt;E2471,1,0)</f>
        <v>0</v>
      </c>
      <c r="E2472" s="46" t="n">
        <v>127.7716</v>
      </c>
      <c r="F2472" s="46" t="n">
        <v>124.0529</v>
      </c>
      <c r="G2472" s="46" t="n">
        <v>117.4087</v>
      </c>
      <c r="H2472" s="46" t="n">
        <v>117.2942</v>
      </c>
      <c r="I2472" s="46" t="n">
        <v>116.258</v>
      </c>
      <c r="J2472" s="47" t="str">
        <f aca="false">IF(MIN(E2472:I2472)=E2472,$E$2,IF(MIN(E2472:I2472)=F2472,$F$2,IF(MIN(E2472:I2472)=G2472,$G$2,IF(MIN(E2472:I2472)=H2472,$H$2,IF(MIN(E2472:I2472)=I2472,$I$2)))))</f>
        <v>10D</v>
      </c>
      <c r="K2472" s="47" t="str">
        <f aca="false">IF(MAX(E2472:I2472)=E2472,$E$2,IF(MAX(E2472:I2472)=F2472,$F$2,IF(MAX(E2472:I2472)=G2472,$G$2,IF(MAX(E2472:I2472)=H2472,$H$2,IF(MAX(E2472:I2472)=I2472,$I$2)))))</f>
        <v>200D</v>
      </c>
      <c r="L2472" s="4" t="n">
        <f aca="false">IF(MAX(E2472:I2472)=H2472,1,0)</f>
        <v>0</v>
      </c>
      <c r="M2472" s="4" t="n">
        <f aca="false">IF(MAX(E2472:I2472)=I2472,1,0)</f>
        <v>0</v>
      </c>
      <c r="O2472" s="4" t="n">
        <f aca="false">IF(CN2472&gt;E2472,1,0)</f>
        <v>0</v>
      </c>
      <c r="P2472" s="4" t="n">
        <f aca="false">IF(CN2472&gt;F2472,1,0)</f>
        <v>0</v>
      </c>
      <c r="Q2472" s="4" t="n">
        <f aca="false">IF(CN2472&gt;G2472,1,0)</f>
        <v>1</v>
      </c>
      <c r="R2472" s="4" t="n">
        <f aca="false">IF(CN2472&gt;H2472,1,0)</f>
        <v>1</v>
      </c>
      <c r="S2472" s="4" t="n">
        <f aca="false">IF(CN2472&gt;I2472,1,0)</f>
        <v>1</v>
      </c>
      <c r="T2472" s="25" t="n">
        <f aca="false">IF(AND(AND(R2472=0,S2472=0,Q2472=0),OR(S2471=1,S2470=1,S2469=1)),1,0)</f>
        <v>0</v>
      </c>
      <c r="U2472" s="13" t="n">
        <f aca="false">SUM(CM2471:CM2472)</f>
        <v>0.00678435218480988</v>
      </c>
      <c r="AV2472" s="0"/>
      <c r="AW2472" s="55" t="n">
        <f aca="false">IF(EC2472&gt;$AW$2,1,0)</f>
        <v>0</v>
      </c>
      <c r="AX2472" s="0" t="n">
        <f aca="false">IF(AND(I2472&gt;G2472,I2471&lt;G2471),1,IF(OR(AND(I2472&gt;F2472,I2471&lt;F2471),AND(I2472&gt;E2472,I2471&lt;E2471)),1,0))</f>
        <v>0</v>
      </c>
      <c r="AY2472" s="0" t="n">
        <f aca="false">IF(K2471="10D",1,0)</f>
        <v>0</v>
      </c>
      <c r="AZ2472" s="0" t="n">
        <f aca="false">IF(AND(I2472&gt;G2472,I2471&lt;G2471,I2472&gt;F2472,I2471&gt;F2471,I2472&gt;E2472,I2471&gt;E2471),1,0)</f>
        <v>0</v>
      </c>
      <c r="BA2472" s="56" t="n">
        <f aca="false">IF(G2472&gt;H2472,1,0)</f>
        <v>1</v>
      </c>
      <c r="BB2472" s="56" t="n">
        <f aca="false">IF(I2472&lt;F2472,1,0)</f>
        <v>1</v>
      </c>
      <c r="BC2472" s="0" t="n">
        <f aca="false">IF(AND(SUM(AW2471:AX2471)=2,AY2472=1),1,IF(SUM(AX2470:AX2472)=0,0,IF(AND(OR(AW2470=1,AX2470=1),OR(AW2471=1,AX2471=1),AY2472=1),1,IF(AND(SUM(AW2472:AY2472)=2,SUM(AW2470:AX2470)=2,AX2470=1),1,0))))</f>
        <v>0</v>
      </c>
      <c r="BD2472" s="57" t="str">
        <f aca="false">IF(AND(SUM(BC2470:BC2472)&gt;=1,BA2472=1,SUM(AZ2467:AZ2472)&gt;=1),1,IF(BC2472=0,"",IF(AND(BC2472=1,AZ2472=0,AZ2471=0,AZ2470=0),1,IF(AND(BC2472=1,OR(AZ2472=1,AZ2471=1,AZ2470)),IF(BA2472=1,1,0)))))</f>
        <v/>
      </c>
      <c r="BE2472" s="50" t="str">
        <f aca="false">IF(AND(BD2472=1,BD2471=1),0,IF(BD2472=1,SUM(CM2473:CM2511),""))</f>
        <v/>
      </c>
      <c r="BF2472" s="20" t="str">
        <f aca="false">IF(AND(BB2472=1,BB2471=1,BE2431&lt;&gt;0),"",IF(AND(BB2471=0,BB2472=1),BF2471,IF(AND(BB2472=1,BB2471=1),BF2471,IF(AND(BF2471="",BE2471="",OR(BD2471=0,BD2471="")),"",IF(AND(BF2471="",BE2432=0),"",IF(AND(BE2432&lt;&gt;"",BF2471=BE2432),"",IF(AND(BD2471=1,BE2471&lt;&gt;0),CM2472,IF(BF2471&lt;&gt;0,BF2471+CM2472,IF(BF2471="","")))))))))</f>
        <v/>
      </c>
      <c r="BH2472" s="50"/>
      <c r="BI2472" s="0"/>
      <c r="BU2472" s="0"/>
      <c r="BZ2472" s="49"/>
      <c r="CG2472" s="13"/>
      <c r="CH2472" s="40"/>
      <c r="CI2472" s="13"/>
      <c r="CL2472" s="6" t="n">
        <f aca="false">C2472</f>
        <v>40829</v>
      </c>
      <c r="CM2472" s="13" t="n">
        <f aca="false">CN2472/CN2471-1</f>
        <v>-0.00198757763975155</v>
      </c>
      <c r="CN2472" s="76" t="n">
        <v>120.51</v>
      </c>
      <c r="CO2472" s="13" t="n">
        <f aca="false">CN2472/CN2467-1</f>
        <v>0.0345093999484936</v>
      </c>
      <c r="CY2472" s="4" t="n">
        <v>120.04</v>
      </c>
      <c r="CZ2472" s="4" t="n">
        <v>120.51</v>
      </c>
      <c r="DA2472" s="33" t="n">
        <f aca="false">CZ2472-CN2472</f>
        <v>0</v>
      </c>
      <c r="DB2472" s="16" t="n">
        <f aca="false">CZ2472/CY2472-1</f>
        <v>0.00391536154615135</v>
      </c>
      <c r="DC2472" s="15" t="n">
        <f aca="false">CY2472/CZ2471-1</f>
        <v>-0.00587991718426495</v>
      </c>
      <c r="DD2472" s="15" t="n">
        <f aca="false">CZ2472/CZ2471-1</f>
        <v>-0.00198757763975155</v>
      </c>
      <c r="DE2472" s="34" t="str">
        <f aca="false">IF(CW2472=0,"",-DC2472*CS2472)</f>
        <v/>
      </c>
      <c r="DY2472" s="6"/>
      <c r="EB2472" s="6" t="n">
        <f aca="false">CL2472</f>
        <v>40829</v>
      </c>
      <c r="EC2472" s="13" t="n">
        <f aca="false">SUM(CM2470:CM2472)</f>
        <v>0.00778786447783553</v>
      </c>
    </row>
    <row r="2473" customFormat="false" ht="15" hidden="false" customHeight="false" outlineLevel="0" collapsed="false">
      <c r="A2473" s="0" t="n">
        <f aca="false">IF(FR2473=1,CZ2473,0)</f>
        <v>0</v>
      </c>
      <c r="C2473" s="6" t="n">
        <v>40830</v>
      </c>
      <c r="D2473" s="0" t="n">
        <f aca="false">IF(E2473&gt;E2472,1,0)</f>
        <v>0</v>
      </c>
      <c r="E2473" s="46" t="n">
        <v>127.7558</v>
      </c>
      <c r="F2473" s="46" t="n">
        <v>123.9591</v>
      </c>
      <c r="G2473" s="46" t="n">
        <v>117.4549</v>
      </c>
      <c r="H2473" s="46" t="n">
        <v>117.3485</v>
      </c>
      <c r="I2473" s="46" t="n">
        <v>117.2</v>
      </c>
      <c r="J2473" s="47" t="str">
        <f aca="false">IF(MIN(E2473:I2473)=E2473,$E$2,IF(MIN(E2473:I2473)=F2473,$F$2,IF(MIN(E2473:I2473)=G2473,$G$2,IF(MIN(E2473:I2473)=H2473,$H$2,IF(MIN(E2473:I2473)=I2473,$I$2)))))</f>
        <v>10D</v>
      </c>
      <c r="K2473" s="47" t="str">
        <f aca="false">IF(MAX(E2473:I2473)=E2473,$E$2,IF(MAX(E2473:I2473)=F2473,$F$2,IF(MAX(E2473:I2473)=G2473,$G$2,IF(MAX(E2473:I2473)=H2473,$H$2,IF(MAX(E2473:I2473)=I2473,$I$2)))))</f>
        <v>200D</v>
      </c>
      <c r="L2473" s="4" t="n">
        <f aca="false">IF(MAX(E2473:I2473)=H2473,1,0)</f>
        <v>0</v>
      </c>
      <c r="M2473" s="4" t="n">
        <f aca="false">IF(MAX(E2473:I2473)=I2473,1,0)</f>
        <v>0</v>
      </c>
      <c r="O2473" s="4" t="n">
        <f aca="false">IF(CN2473&gt;E2473,1,0)</f>
        <v>0</v>
      </c>
      <c r="P2473" s="4" t="n">
        <f aca="false">IF(CN2473&gt;F2473,1,0)</f>
        <v>0</v>
      </c>
      <c r="Q2473" s="4" t="n">
        <f aca="false">IF(CN2473&gt;G2473,1,0)</f>
        <v>1</v>
      </c>
      <c r="R2473" s="4" t="n">
        <f aca="false">IF(CN2473&gt;H2473,1,0)</f>
        <v>1</v>
      </c>
      <c r="S2473" s="4" t="n">
        <f aca="false">IF(CN2473&gt;I2473,1,0)</f>
        <v>1</v>
      </c>
      <c r="T2473" s="25" t="n">
        <f aca="false">IF(AND(AND(R2473=0,S2473=0,Q2473=0),OR(S2472=1,S2471=1,S2470=1)),1,0)</f>
        <v>0</v>
      </c>
      <c r="U2473" s="13" t="n">
        <f aca="false">SUM(CM2472:CM2473)</f>
        <v>0.0151064394542655</v>
      </c>
      <c r="AV2473" s="0"/>
      <c r="AW2473" s="55" t="n">
        <f aca="false">IF(EC2473&gt;$AW$2,1,0)</f>
        <v>1</v>
      </c>
      <c r="AX2473" s="0" t="n">
        <f aca="false">IF(AND(I2473&gt;G2473,I2472&lt;G2472),1,IF(OR(AND(I2473&gt;F2473,I2472&lt;F2472),AND(I2473&gt;E2473,I2472&lt;E2472)),1,0))</f>
        <v>0</v>
      </c>
      <c r="AY2473" s="0" t="n">
        <f aca="false">IF(K2472="10D",1,0)</f>
        <v>0</v>
      </c>
      <c r="AZ2473" s="0" t="n">
        <f aca="false">IF(AND(I2473&gt;G2473,I2472&lt;G2472,I2473&gt;F2473,I2472&gt;F2472,I2473&gt;E2473,I2472&gt;E2472),1,0)</f>
        <v>0</v>
      </c>
      <c r="BA2473" s="56" t="n">
        <f aca="false">IF(G2473&gt;H2473,1,0)</f>
        <v>1</v>
      </c>
      <c r="BB2473" s="56" t="n">
        <f aca="false">IF(I2473&lt;F2473,1,0)</f>
        <v>1</v>
      </c>
      <c r="BC2473" s="0" t="n">
        <f aca="false">IF(AND(SUM(AW2472:AX2472)=2,AY2473=1),1,IF(SUM(AX2471:AX2473)=0,0,IF(AND(OR(AW2471=1,AX2471=1),OR(AW2472=1,AX2472=1),AY2473=1),1,IF(AND(SUM(AW2473:AY2473)=2,SUM(AW2471:AX2471)=2,AX2471=1),1,0))))</f>
        <v>0</v>
      </c>
      <c r="BD2473" s="57" t="str">
        <f aca="false">IF(AND(SUM(BC2471:BC2473)&gt;=1,BA2473=1,SUM(AZ2468:AZ2473)&gt;=1),1,IF(BC2473=0,"",IF(AND(BC2473=1,AZ2473=0,AZ2472=0,AZ2471=0),1,IF(AND(BC2473=1,OR(AZ2473=1,AZ2472=1,AZ2471)),IF(BA2473=1,1,0)))))</f>
        <v/>
      </c>
      <c r="BE2473" s="50" t="str">
        <f aca="false">IF(AND(BD2473=1,BD2472=1),0,IF(BD2473=1,SUM(CM2474:CM2512),""))</f>
        <v/>
      </c>
      <c r="BF2473" s="20" t="str">
        <f aca="false">IF(AND(BB2473=1,BB2472=1,BE2432&lt;&gt;0),"",IF(AND(BB2472=0,BB2473=1),BF2472,IF(AND(BB2473=1,BB2472=1),BF2472,IF(AND(BF2472="",BE2472="",OR(BD2472=0,BD2472="")),"",IF(AND(BF2472="",BE2433=0),"",IF(AND(BE2433&lt;&gt;"",BF2472=BE2433),"",IF(AND(BD2472=1,BE2472&lt;&gt;0),CM2473,IF(BF2472&lt;&gt;0,BF2472+CM2473,IF(BF2472="","")))))))))</f>
        <v/>
      </c>
      <c r="BH2473" s="50"/>
      <c r="BI2473" s="0"/>
      <c r="BU2473" s="0"/>
      <c r="BZ2473" s="49"/>
      <c r="CG2473" s="13"/>
      <c r="CH2473" s="40"/>
      <c r="CI2473" s="13"/>
      <c r="CL2473" s="6" t="n">
        <f aca="false">C2473</f>
        <v>40830</v>
      </c>
      <c r="CM2473" s="13" t="n">
        <f aca="false">CN2473/CN2472-1</f>
        <v>0.017094017094017</v>
      </c>
      <c r="CN2473" s="76" t="n">
        <v>122.57</v>
      </c>
      <c r="CO2473" s="13" t="n">
        <f aca="false">CN2473/CN2468-1</f>
        <v>0.0592861464004839</v>
      </c>
      <c r="CY2473" s="4" t="n">
        <v>121.91</v>
      </c>
      <c r="CZ2473" s="4" t="n">
        <v>122.57</v>
      </c>
      <c r="DA2473" s="33" t="n">
        <f aca="false">CZ2473-CN2473</f>
        <v>0</v>
      </c>
      <c r="DB2473" s="16" t="n">
        <f aca="false">CZ2473/CY2473-1</f>
        <v>0.00541382987449746</v>
      </c>
      <c r="DC2473" s="15" t="n">
        <f aca="false">CY2473/CZ2472-1</f>
        <v>0.0116172931706913</v>
      </c>
      <c r="DD2473" s="15" t="n">
        <f aca="false">CZ2473/CZ2472-1</f>
        <v>0.017094017094017</v>
      </c>
      <c r="DE2473" s="34" t="str">
        <f aca="false">IF(CW2473=0,"",-DC2473*CS2473)</f>
        <v/>
      </c>
      <c r="DY2473" s="6"/>
      <c r="EB2473" s="6" t="n">
        <f aca="false">CL2473</f>
        <v>40830</v>
      </c>
      <c r="EC2473" s="13" t="n">
        <f aca="false">SUM(CM2471:CM2473)</f>
        <v>0.0238783692788269</v>
      </c>
    </row>
    <row r="2474" customFormat="false" ht="15" hidden="false" customHeight="false" outlineLevel="0" collapsed="false">
      <c r="A2474" s="0" t="n">
        <f aca="false">IF(FR2474=1,CZ2474,0)</f>
        <v>0</v>
      </c>
      <c r="C2474" s="6" t="n">
        <v>40833</v>
      </c>
      <c r="D2474" s="0" t="n">
        <f aca="false">IF(E2474&gt;E2473,1,0)</f>
        <v>0</v>
      </c>
      <c r="E2474" s="46" t="n">
        <v>127.7282</v>
      </c>
      <c r="F2474" s="46" t="n">
        <v>123.8375</v>
      </c>
      <c r="G2474" s="46" t="n">
        <v>117.4579</v>
      </c>
      <c r="H2474" s="46" t="n">
        <v>117.4279</v>
      </c>
      <c r="I2474" s="46" t="n">
        <v>118.23</v>
      </c>
      <c r="J2474" s="47" t="str">
        <f aca="false">IF(MIN(E2474:I2474)=E2474,$E$2,IF(MIN(E2474:I2474)=F2474,$F$2,IF(MIN(E2474:I2474)=G2474,$G$2,IF(MIN(E2474:I2474)=H2474,$H$2,IF(MIN(E2474:I2474)=I2474,$I$2)))))</f>
        <v>30D</v>
      </c>
      <c r="K2474" s="47" t="str">
        <f aca="false">IF(MAX(E2474:I2474)=E2474,$E$2,IF(MAX(E2474:I2474)=F2474,$F$2,IF(MAX(E2474:I2474)=G2474,$G$2,IF(MAX(E2474:I2474)=H2474,$H$2,IF(MAX(E2474:I2474)=I2474,$I$2)))))</f>
        <v>200D</v>
      </c>
      <c r="L2474" s="4" t="n">
        <f aca="false">IF(MAX(E2474:I2474)=H2474,1,0)</f>
        <v>0</v>
      </c>
      <c r="M2474" s="4" t="n">
        <f aca="false">IF(MAX(E2474:I2474)=I2474,1,0)</f>
        <v>0</v>
      </c>
      <c r="O2474" s="4" t="n">
        <f aca="false">IF(CN2474&gt;E2474,1,0)</f>
        <v>0</v>
      </c>
      <c r="P2474" s="4" t="n">
        <f aca="false">IF(CN2474&gt;F2474,1,0)</f>
        <v>0</v>
      </c>
      <c r="Q2474" s="4" t="n">
        <f aca="false">IF(CN2474&gt;G2474,1,0)</f>
        <v>1</v>
      </c>
      <c r="R2474" s="4" t="n">
        <f aca="false">IF(CN2474&gt;H2474,1,0)</f>
        <v>1</v>
      </c>
      <c r="S2474" s="4" t="n">
        <f aca="false">IF(CN2474&gt;I2474,1,0)</f>
        <v>1</v>
      </c>
      <c r="T2474" s="25" t="n">
        <f aca="false">IF(AND(AND(R2474=0,S2474=0,Q2474=0),OR(S2473=1,S2472=1,S2471=1)),1,0)</f>
        <v>0</v>
      </c>
      <c r="U2474" s="13" t="n">
        <f aca="false">SUM(CM2473:CM2474)</f>
        <v>-0.00199711450425322</v>
      </c>
      <c r="AV2474" s="0"/>
      <c r="AW2474" s="55" t="n">
        <f aca="false">IF(EC2474&gt;$AW$2,1,0)</f>
        <v>0</v>
      </c>
      <c r="AX2474" s="0" t="n">
        <f aca="false">IF(AND(I2474&gt;G2474,I2473&lt;G2473),1,IF(OR(AND(I2474&gt;F2474,I2473&lt;F2473),AND(I2474&gt;E2474,I2473&lt;E2473)),1,0))</f>
        <v>1</v>
      </c>
      <c r="AY2474" s="0" t="n">
        <f aca="false">IF(K2473="10D",1,0)</f>
        <v>0</v>
      </c>
      <c r="AZ2474" s="0" t="n">
        <f aca="false">IF(AND(I2474&gt;G2474,I2473&lt;G2473,I2474&gt;F2474,I2473&gt;F2473,I2474&gt;E2474,I2473&gt;E2473),1,0)</f>
        <v>0</v>
      </c>
      <c r="BA2474" s="56" t="n">
        <f aca="false">IF(G2474&gt;H2474,1,0)</f>
        <v>1</v>
      </c>
      <c r="BB2474" s="56" t="n">
        <f aca="false">IF(I2474&lt;F2474,1,0)</f>
        <v>1</v>
      </c>
      <c r="BC2474" s="0" t="n">
        <f aca="false">IF(AND(SUM(AW2473:AX2473)=2,AY2474=1),1,IF(SUM(AX2472:AX2474)=0,0,IF(AND(OR(AW2472=1,AX2472=1),OR(AW2473=1,AX2473=1),AY2474=1),1,IF(AND(SUM(AW2474:AY2474)=2,SUM(AW2472:AX2472)=2,AX2472=1),1,0))))</f>
        <v>0</v>
      </c>
      <c r="BD2474" s="57" t="str">
        <f aca="false">IF(AND(SUM(BC2472:BC2474)&gt;=1,BA2474=1,SUM(AZ2469:AZ2474)&gt;=1),1,IF(BC2474=0,"",IF(AND(BC2474=1,AZ2474=0,AZ2473=0,AZ2472=0),1,IF(AND(BC2474=1,OR(AZ2474=1,AZ2473=1,AZ2472)),IF(BA2474=1,1,0)))))</f>
        <v/>
      </c>
      <c r="BE2474" s="50" t="str">
        <f aca="false">IF(AND(BD2474=1,BD2473=1),0,IF(BD2474=1,SUM(CM2475:CM2513),""))</f>
        <v/>
      </c>
      <c r="BF2474" s="20" t="str">
        <f aca="false">IF(AND(BB2474=1,BB2473=1,BE2433&lt;&gt;0),"",IF(AND(BB2473=0,BB2474=1),BF2473,IF(AND(BB2474=1,BB2473=1),BF2473,IF(AND(BF2473="",BE2473="",OR(BD2473=0,BD2473="")),"",IF(AND(BF2473="",BE2434=0),"",IF(AND(BE2434&lt;&gt;"",BF2473=BE2434),"",IF(AND(BD2473=1,BE2473&lt;&gt;0),CM2474,IF(BF2473&lt;&gt;0,BF2473+CM2474,IF(BF2473="","")))))))))</f>
        <v/>
      </c>
      <c r="BH2474" s="50"/>
      <c r="BI2474" s="0"/>
      <c r="BU2474" s="0"/>
      <c r="BZ2474" s="49"/>
      <c r="CG2474" s="13"/>
      <c r="CH2474" s="40"/>
      <c r="CI2474" s="13"/>
      <c r="CL2474" s="6" t="n">
        <f aca="false">C2474</f>
        <v>40833</v>
      </c>
      <c r="CM2474" s="13" t="n">
        <f aca="false">CN2474/CN2473-1</f>
        <v>-0.0190911315982703</v>
      </c>
      <c r="CN2474" s="76" t="n">
        <v>120.23</v>
      </c>
      <c r="CO2474" s="13" t="n">
        <f aca="false">CN2474/CN2469-1</f>
        <v>0.00543569158722201</v>
      </c>
      <c r="CY2474" s="4" t="n">
        <v>121.99</v>
      </c>
      <c r="CZ2474" s="4" t="n">
        <v>120.23</v>
      </c>
      <c r="DA2474" s="33" t="n">
        <f aca="false">CZ2474-CN2474</f>
        <v>0</v>
      </c>
      <c r="DB2474" s="16" t="n">
        <f aca="false">CZ2474/CY2474-1</f>
        <v>-0.0144274120829575</v>
      </c>
      <c r="DC2474" s="15" t="n">
        <f aca="false">CY2474/CZ2473-1</f>
        <v>-0.00473198988333201</v>
      </c>
      <c r="DD2474" s="15" t="n">
        <f aca="false">CZ2474/CZ2473-1</f>
        <v>-0.0190911315982703</v>
      </c>
      <c r="DE2474" s="34" t="str">
        <f aca="false">IF(CW2474=0,"",-DC2474*CS2474)</f>
        <v/>
      </c>
      <c r="DY2474" s="6"/>
      <c r="EB2474" s="6" t="n">
        <f aca="false">CL2474</f>
        <v>40833</v>
      </c>
      <c r="EC2474" s="13" t="n">
        <f aca="false">SUM(CM2472:CM2474)</f>
        <v>-0.00398469214400476</v>
      </c>
    </row>
    <row r="2475" customFormat="false" ht="15" hidden="false" customHeight="false" outlineLevel="0" collapsed="false">
      <c r="A2475" s="0" t="n">
        <f aca="false">IF(FR2475=1,CZ2475,0)</f>
        <v>0</v>
      </c>
      <c r="C2475" s="6" t="n">
        <v>40834</v>
      </c>
      <c r="D2475" s="0" t="n">
        <f aca="false">IF(E2475&gt;E2474,1,0)</f>
        <v>0</v>
      </c>
      <c r="E2475" s="46" t="n">
        <v>127.7059</v>
      </c>
      <c r="F2475" s="46" t="n">
        <v>123.7333</v>
      </c>
      <c r="G2475" s="46" t="n">
        <v>117.6643</v>
      </c>
      <c r="H2475" s="46" t="n">
        <v>117.6142</v>
      </c>
      <c r="I2475" s="46" t="n">
        <v>119.254</v>
      </c>
      <c r="J2475" s="47" t="str">
        <f aca="false">IF(MIN(E2475:I2475)=E2475,$E$2,IF(MIN(E2475:I2475)=F2475,$F$2,IF(MIN(E2475:I2475)=G2475,$G$2,IF(MIN(E2475:I2475)=H2475,$H$2,IF(MIN(E2475:I2475)=I2475,$I$2)))))</f>
        <v>30D</v>
      </c>
      <c r="K2475" s="47" t="str">
        <f aca="false">IF(MAX(E2475:I2475)=E2475,$E$2,IF(MAX(E2475:I2475)=F2475,$F$2,IF(MAX(E2475:I2475)=G2475,$G$2,IF(MAX(E2475:I2475)=H2475,$H$2,IF(MAX(E2475:I2475)=I2475,$I$2)))))</f>
        <v>200D</v>
      </c>
      <c r="L2475" s="4" t="n">
        <f aca="false">IF(MAX(E2475:I2475)=H2475,1,0)</f>
        <v>0</v>
      </c>
      <c r="M2475" s="4" t="n">
        <f aca="false">IF(MAX(E2475:I2475)=I2475,1,0)</f>
        <v>0</v>
      </c>
      <c r="O2475" s="4" t="n">
        <f aca="false">IF(CN2475&gt;E2475,1,0)</f>
        <v>0</v>
      </c>
      <c r="P2475" s="4" t="n">
        <f aca="false">IF(CN2475&gt;F2475,1,0)</f>
        <v>0</v>
      </c>
      <c r="Q2475" s="4" t="n">
        <f aca="false">IF(CN2475&gt;G2475,1,0)</f>
        <v>1</v>
      </c>
      <c r="R2475" s="4" t="n">
        <f aca="false">IF(CN2475&gt;H2475,1,0)</f>
        <v>1</v>
      </c>
      <c r="S2475" s="4" t="n">
        <f aca="false">IF(CN2475&gt;I2475,1,0)</f>
        <v>1</v>
      </c>
      <c r="T2475" s="25" t="n">
        <f aca="false">IF(AND(AND(R2475=0,S2475=0,Q2475=0),OR(S2474=1,S2473=1,S2472=1)),1,0)</f>
        <v>0</v>
      </c>
      <c r="U2475" s="13" t="n">
        <f aca="false">SUM(CM2474:CM2475)</f>
        <v>0.000454738816767497</v>
      </c>
      <c r="AV2475" s="0"/>
      <c r="AW2475" s="55" t="n">
        <f aca="false">IF(EC2475&gt;$AW$2,1,0)</f>
        <v>1</v>
      </c>
      <c r="AX2475" s="0" t="n">
        <f aca="false">IF(AND(I2475&gt;G2475,I2474&lt;G2474),1,IF(OR(AND(I2475&gt;F2475,I2474&lt;F2474),AND(I2475&gt;E2475,I2474&lt;E2474)),1,0))</f>
        <v>0</v>
      </c>
      <c r="AY2475" s="0" t="n">
        <f aca="false">IF(K2474="10D",1,0)</f>
        <v>0</v>
      </c>
      <c r="AZ2475" s="0" t="n">
        <f aca="false">IF(AND(I2475&gt;G2475,I2474&lt;G2474,I2475&gt;F2475,I2474&gt;F2474,I2475&gt;E2475,I2474&gt;E2474),1,0)</f>
        <v>0</v>
      </c>
      <c r="BA2475" s="56" t="n">
        <f aca="false">IF(G2475&gt;H2475,1,0)</f>
        <v>1</v>
      </c>
      <c r="BB2475" s="56" t="n">
        <f aca="false">IF(I2475&lt;F2475,1,0)</f>
        <v>1</v>
      </c>
      <c r="BC2475" s="0" t="n">
        <f aca="false">IF(AND(SUM(AW2474:AX2474)=2,AY2475=1),1,IF(SUM(AX2473:AX2475)=0,0,IF(AND(OR(AW2473=1,AX2473=1),OR(AW2474=1,AX2474=1),AY2475=1),1,IF(AND(SUM(AW2475:AY2475)=2,SUM(AW2473:AX2473)=2,AX2473=1),1,0))))</f>
        <v>0</v>
      </c>
      <c r="BD2475" s="57" t="str">
        <f aca="false">IF(AND(SUM(BC2473:BC2475)&gt;=1,BA2475=1,SUM(AZ2470:AZ2475)&gt;=1),1,IF(BC2475=0,"",IF(AND(BC2475=1,AZ2475=0,AZ2474=0,AZ2473=0),1,IF(AND(BC2475=1,OR(AZ2475=1,AZ2474=1,AZ2473)),IF(BA2475=1,1,0)))))</f>
        <v/>
      </c>
      <c r="BE2475" s="50" t="str">
        <f aca="false">IF(AND(BD2475=1,BD2474=1),0,IF(BD2475=1,SUM(CM2476:CM2514),""))</f>
        <v/>
      </c>
      <c r="BF2475" s="20" t="str">
        <f aca="false">IF(AND(BB2475=1,BB2474=1,BE2434&lt;&gt;0),"",IF(AND(BB2474=0,BB2475=1),BF2474,IF(AND(BB2475=1,BB2474=1),BF2474,IF(AND(BF2474="",BE2474="",OR(BD2474=0,BD2474="")),"",IF(AND(BF2474="",BE2435=0),"",IF(AND(BE2435&lt;&gt;"",BF2474=BE2435),"",IF(AND(BD2474=1,BE2474&lt;&gt;0),CM2475,IF(BF2474&lt;&gt;0,BF2474+CM2475,IF(BF2474="","")))))))))</f>
        <v/>
      </c>
      <c r="BH2475" s="50"/>
      <c r="BI2475" s="0"/>
      <c r="BU2475" s="0"/>
      <c r="BZ2475" s="49"/>
      <c r="CG2475" s="13"/>
      <c r="CH2475" s="40"/>
      <c r="CI2475" s="13"/>
      <c r="CL2475" s="6" t="n">
        <f aca="false">C2475</f>
        <v>40834</v>
      </c>
      <c r="CM2475" s="13" t="n">
        <f aca="false">CN2475/CN2474-1</f>
        <v>0.0195458704150377</v>
      </c>
      <c r="CN2475" s="76" t="n">
        <v>122.58</v>
      </c>
      <c r="CO2475" s="13" t="n">
        <f aca="false">CN2475/CN2470-1</f>
        <v>0.0240601503759399</v>
      </c>
      <c r="CY2475" s="4" t="n">
        <v>120.14</v>
      </c>
      <c r="CZ2475" s="4" t="n">
        <v>122.58</v>
      </c>
      <c r="DA2475" s="33" t="n">
        <f aca="false">CZ2475-CN2475</f>
        <v>0</v>
      </c>
      <c r="DB2475" s="16" t="n">
        <f aca="false">CZ2475/CY2475-1</f>
        <v>0.0203096387547861</v>
      </c>
      <c r="DC2475" s="15" t="n">
        <f aca="false">CY2475/CZ2474-1</f>
        <v>-0.000748565249937605</v>
      </c>
      <c r="DD2475" s="15" t="n">
        <f aca="false">CZ2475/CZ2474-1</f>
        <v>0.0195458704150377</v>
      </c>
      <c r="DE2475" s="34" t="str">
        <f aca="false">IF(CW2475=0,"",-DC2475*CS2475)</f>
        <v/>
      </c>
      <c r="DY2475" s="6"/>
      <c r="EB2475" s="6" t="n">
        <f aca="false">CL2475</f>
        <v>40834</v>
      </c>
      <c r="EC2475" s="13" t="n">
        <f aca="false">SUM(CM2473:CM2475)</f>
        <v>0.0175487559107845</v>
      </c>
    </row>
    <row r="2476" customFormat="false" ht="15" hidden="false" customHeight="false" outlineLevel="0" collapsed="false">
      <c r="A2476" s="0" t="n">
        <f aca="false">IF(FR2476=1,CZ2476,0)</f>
        <v>0</v>
      </c>
      <c r="C2476" s="6" t="n">
        <v>40835</v>
      </c>
      <c r="D2476" s="0" t="n">
        <f aca="false">IF(E2476&gt;E2475,1,0)</f>
        <v>0</v>
      </c>
      <c r="E2476" s="46" t="n">
        <v>127.6766</v>
      </c>
      <c r="F2476" s="46" t="n">
        <v>123.6095</v>
      </c>
      <c r="G2476" s="46" t="n">
        <v>117.7373</v>
      </c>
      <c r="H2476" s="46" t="n">
        <v>117.6422</v>
      </c>
      <c r="I2476" s="46" t="n">
        <v>119.925</v>
      </c>
      <c r="J2476" s="47" t="str">
        <f aca="false">IF(MIN(E2476:I2476)=E2476,$E$2,IF(MIN(E2476:I2476)=F2476,$F$2,IF(MIN(E2476:I2476)=G2476,$G$2,IF(MIN(E2476:I2476)=H2476,$H$2,IF(MIN(E2476:I2476)=I2476,$I$2)))))</f>
        <v>30D</v>
      </c>
      <c r="K2476" s="47" t="str">
        <f aca="false">IF(MAX(E2476:I2476)=E2476,$E$2,IF(MAX(E2476:I2476)=F2476,$F$2,IF(MAX(E2476:I2476)=G2476,$G$2,IF(MAX(E2476:I2476)=H2476,$H$2,IF(MAX(E2476:I2476)=I2476,$I$2)))))</f>
        <v>200D</v>
      </c>
      <c r="L2476" s="4" t="n">
        <f aca="false">IF(MAX(E2476:I2476)=H2476,1,0)</f>
        <v>0</v>
      </c>
      <c r="M2476" s="4" t="n">
        <f aca="false">IF(MAX(E2476:I2476)=I2476,1,0)</f>
        <v>0</v>
      </c>
      <c r="O2476" s="4" t="n">
        <f aca="false">IF(CN2476&gt;E2476,1,0)</f>
        <v>0</v>
      </c>
      <c r="P2476" s="4" t="n">
        <f aca="false">IF(CN2476&gt;F2476,1,0)</f>
        <v>0</v>
      </c>
      <c r="Q2476" s="4" t="n">
        <f aca="false">IF(CN2476&gt;G2476,1,0)</f>
        <v>1</v>
      </c>
      <c r="R2476" s="4" t="n">
        <f aca="false">IF(CN2476&gt;H2476,1,0)</f>
        <v>1</v>
      </c>
      <c r="S2476" s="4" t="n">
        <f aca="false">IF(CN2476&gt;I2476,1,0)</f>
        <v>1</v>
      </c>
      <c r="T2476" s="25" t="n">
        <f aca="false">IF(AND(AND(R2476=0,S2476=0,Q2476=0),OR(S2475=1,S2474=1,S2473=1)),1,0)</f>
        <v>0</v>
      </c>
      <c r="U2476" s="13" t="n">
        <f aca="false">SUM(CM2475:CM2476)</f>
        <v>0.00771686078867129</v>
      </c>
      <c r="AV2476" s="0"/>
      <c r="AW2476" s="55" t="n">
        <f aca="false">IF(EC2476&gt;$AW$2,1,0)</f>
        <v>0</v>
      </c>
      <c r="AX2476" s="0" t="n">
        <f aca="false">IF(AND(I2476&gt;G2476,I2475&lt;G2475),1,IF(OR(AND(I2476&gt;F2476,I2475&lt;F2475),AND(I2476&gt;E2476,I2475&lt;E2475)),1,0))</f>
        <v>0</v>
      </c>
      <c r="AY2476" s="0" t="n">
        <f aca="false">IF(K2475="10D",1,0)</f>
        <v>0</v>
      </c>
      <c r="AZ2476" s="0" t="n">
        <f aca="false">IF(AND(I2476&gt;G2476,I2475&lt;G2475,I2476&gt;F2476,I2475&gt;F2475,I2476&gt;E2476,I2475&gt;E2475),1,0)</f>
        <v>0</v>
      </c>
      <c r="BA2476" s="56" t="n">
        <f aca="false">IF(G2476&gt;H2476,1,0)</f>
        <v>1</v>
      </c>
      <c r="BB2476" s="56" t="n">
        <f aca="false">IF(I2476&lt;F2476,1,0)</f>
        <v>1</v>
      </c>
      <c r="BC2476" s="0" t="n">
        <f aca="false">IF(AND(SUM(AW2475:AX2475)=2,AY2476=1),1,IF(SUM(AX2474:AX2476)=0,0,IF(AND(OR(AW2474=1,AX2474=1),OR(AW2475=1,AX2475=1),AY2476=1),1,IF(AND(SUM(AW2476:AY2476)=2,SUM(AW2474:AX2474)=2,AX2474=1),1,0))))</f>
        <v>0</v>
      </c>
      <c r="BD2476" s="57" t="str">
        <f aca="false">IF(AND(SUM(BC2474:BC2476)&gt;=1,BA2476=1,SUM(AZ2471:AZ2476)&gt;=1),1,IF(BC2476=0,"",IF(AND(BC2476=1,AZ2476=0,AZ2475=0,AZ2474=0),1,IF(AND(BC2476=1,OR(AZ2476=1,AZ2475=1,AZ2474)),IF(BA2476=1,1,0)))))</f>
        <v/>
      </c>
      <c r="BE2476" s="50" t="str">
        <f aca="false">IF(AND(BD2476=1,BD2475=1),0,IF(BD2476=1,SUM(CM2477:CM2515),""))</f>
        <v/>
      </c>
      <c r="BF2476" s="20" t="str">
        <f aca="false">IF(AND(BB2476=1,BB2475=1,BE2435&lt;&gt;0),"",IF(AND(BB2475=0,BB2476=1),BF2475,IF(AND(BB2476=1,BB2475=1),BF2475,IF(AND(BF2475="",BE2475="",OR(BD2475=0,BD2475="")),"",IF(AND(BF2475="",BE2436=0),"",IF(AND(BE2436&lt;&gt;"",BF2475=BE2436),"",IF(AND(BD2475=1,BE2475&lt;&gt;0),CM2476,IF(BF2475&lt;&gt;0,BF2475+CM2476,IF(BF2475="","")))))))))</f>
        <v/>
      </c>
      <c r="BH2476" s="50"/>
      <c r="BI2476" s="0"/>
      <c r="BU2476" s="0"/>
      <c r="BZ2476" s="49"/>
      <c r="CG2476" s="13"/>
      <c r="CH2476" s="40"/>
      <c r="CI2476" s="13"/>
      <c r="CL2476" s="6" t="n">
        <f aca="false">C2476</f>
        <v>40835</v>
      </c>
      <c r="CM2476" s="13" t="n">
        <f aca="false">CN2476/CN2475-1</f>
        <v>-0.0118290096263665</v>
      </c>
      <c r="CN2476" s="76" t="n">
        <v>121.13</v>
      </c>
      <c r="CO2476" s="13" t="n">
        <f aca="false">CN2476/CN2471-1</f>
        <v>0.0031469979296066</v>
      </c>
      <c r="CY2476" s="4" t="n">
        <v>122.38</v>
      </c>
      <c r="CZ2476" s="4" t="n">
        <v>121.13</v>
      </c>
      <c r="DA2476" s="33" t="n">
        <f aca="false">CZ2476-CN2476</f>
        <v>0</v>
      </c>
      <c r="DB2476" s="16" t="n">
        <f aca="false">CZ2476/CY2476-1</f>
        <v>-0.0102140872691616</v>
      </c>
      <c r="DC2476" s="15" t="n">
        <f aca="false">CY2476/CZ2475-1</f>
        <v>-0.0016315875346713</v>
      </c>
      <c r="DD2476" s="15" t="n">
        <f aca="false">CZ2476/CZ2475-1</f>
        <v>-0.0118290096263665</v>
      </c>
      <c r="DE2476" s="34" t="str">
        <f aca="false">IF(CW2476=0,"",-DC2476*CS2476)</f>
        <v/>
      </c>
      <c r="DY2476" s="6"/>
      <c r="EB2476" s="6" t="n">
        <f aca="false">CL2476</f>
        <v>40835</v>
      </c>
      <c r="EC2476" s="13" t="n">
        <f aca="false">SUM(CM2474:CM2476)</f>
        <v>-0.011374270809599</v>
      </c>
    </row>
    <row r="2477" customFormat="false" ht="15" hidden="false" customHeight="false" outlineLevel="0" collapsed="false">
      <c r="A2477" s="0" t="n">
        <f aca="false">IF(FR2477=1,CZ2477,0)</f>
        <v>0</v>
      </c>
      <c r="C2477" s="6" t="n">
        <v>40836</v>
      </c>
      <c r="D2477" s="0" t="n">
        <f aca="false">IF(E2477&gt;E2476,1,0)</f>
        <v>0</v>
      </c>
      <c r="E2477" s="46" t="n">
        <v>127.6467</v>
      </c>
      <c r="F2477" s="46" t="n">
        <v>123.4771</v>
      </c>
      <c r="G2477" s="46" t="n">
        <v>117.9247</v>
      </c>
      <c r="H2477" s="46" t="n">
        <v>117.7295</v>
      </c>
      <c r="I2477" s="46" t="n">
        <v>120.442</v>
      </c>
      <c r="J2477" s="47" t="str">
        <f aca="false">IF(MIN(E2477:I2477)=E2477,$E$2,IF(MIN(E2477:I2477)=F2477,$F$2,IF(MIN(E2477:I2477)=G2477,$G$2,IF(MIN(E2477:I2477)=H2477,$H$2,IF(MIN(E2477:I2477)=I2477,$I$2)))))</f>
        <v>30D</v>
      </c>
      <c r="K2477" s="47" t="str">
        <f aca="false">IF(MAX(E2477:I2477)=E2477,$E$2,IF(MAX(E2477:I2477)=F2477,$F$2,IF(MAX(E2477:I2477)=G2477,$G$2,IF(MAX(E2477:I2477)=H2477,$H$2,IF(MAX(E2477:I2477)=I2477,$I$2)))))</f>
        <v>200D</v>
      </c>
      <c r="L2477" s="4" t="n">
        <f aca="false">IF(MAX(E2477:I2477)=H2477,1,0)</f>
        <v>0</v>
      </c>
      <c r="M2477" s="4" t="n">
        <f aca="false">IF(MAX(E2477:I2477)=I2477,1,0)</f>
        <v>0</v>
      </c>
      <c r="O2477" s="4" t="n">
        <f aca="false">IF(CN2477&gt;E2477,1,0)</f>
        <v>0</v>
      </c>
      <c r="P2477" s="4" t="n">
        <f aca="false">IF(CN2477&gt;F2477,1,0)</f>
        <v>0</v>
      </c>
      <c r="Q2477" s="4" t="n">
        <f aca="false">IF(CN2477&gt;G2477,1,0)</f>
        <v>1</v>
      </c>
      <c r="R2477" s="4" t="n">
        <f aca="false">IF(CN2477&gt;H2477,1,0)</f>
        <v>1</v>
      </c>
      <c r="S2477" s="4" t="n">
        <f aca="false">IF(CN2477&gt;I2477,1,0)</f>
        <v>1</v>
      </c>
      <c r="T2477" s="25" t="n">
        <f aca="false">IF(AND(AND(R2477=0,S2477=0,Q2477=0),OR(S2476=1,S2475=1,S2474=1)),1,0)</f>
        <v>0</v>
      </c>
      <c r="U2477" s="13" t="n">
        <f aca="false">SUM(CM2476:CM2477)</f>
        <v>-0.00745354524925101</v>
      </c>
      <c r="AV2477" s="0"/>
      <c r="AW2477" s="55" t="n">
        <f aca="false">IF(EC2477&gt;$AW$2,1,0)</f>
        <v>1</v>
      </c>
      <c r="AX2477" s="0" t="n">
        <f aca="false">IF(AND(I2477&gt;G2477,I2476&lt;G2476),1,IF(OR(AND(I2477&gt;F2477,I2476&lt;F2476),AND(I2477&gt;E2477,I2476&lt;E2476)),1,0))</f>
        <v>0</v>
      </c>
      <c r="AY2477" s="0" t="n">
        <f aca="false">IF(K2476="10D",1,0)</f>
        <v>0</v>
      </c>
      <c r="AZ2477" s="0" t="n">
        <f aca="false">IF(AND(I2477&gt;G2477,I2476&lt;G2476,I2477&gt;F2477,I2476&gt;F2476,I2477&gt;E2477,I2476&gt;E2476),1,0)</f>
        <v>0</v>
      </c>
      <c r="BA2477" s="56" t="n">
        <f aca="false">IF(G2477&gt;H2477,1,0)</f>
        <v>1</v>
      </c>
      <c r="BB2477" s="56" t="n">
        <f aca="false">IF(I2477&lt;F2477,1,0)</f>
        <v>1</v>
      </c>
      <c r="BC2477" s="0" t="n">
        <f aca="false">IF(AND(SUM(AW2476:AX2476)=2,AY2477=1),1,IF(SUM(AX2475:AX2477)=0,0,IF(AND(OR(AW2475=1,AX2475=1),OR(AW2476=1,AX2476=1),AY2477=1),1,IF(AND(SUM(AW2477:AY2477)=2,SUM(AW2475:AX2475)=2,AX2475=1),1,0))))</f>
        <v>0</v>
      </c>
      <c r="BD2477" s="57" t="str">
        <f aca="false">IF(AND(SUM(BC2475:BC2477)&gt;=1,BA2477=1,SUM(AZ2472:AZ2477)&gt;=1),1,IF(BC2477=0,"",IF(AND(BC2477=1,AZ2477=0,AZ2476=0,AZ2475=0),1,IF(AND(BC2477=1,OR(AZ2477=1,AZ2476=1,AZ2475)),IF(BA2477=1,1,0)))))</f>
        <v/>
      </c>
      <c r="BE2477" s="50" t="str">
        <f aca="false">IF(AND(BD2477=1,BD2476=1),0,IF(BD2477=1,SUM(CM2478:CM2516),""))</f>
        <v/>
      </c>
      <c r="BF2477" s="20" t="str">
        <f aca="false">IF(AND(BB2477=1,BB2476=1,BE2436&lt;&gt;0),"",IF(AND(BB2476=0,BB2477=1),BF2476,IF(AND(BB2477=1,BB2476=1),BF2476,IF(AND(BF2476="",BE2476="",OR(BD2476=0,BD2476="")),"",IF(AND(BF2476="",BE2437=0),"",IF(AND(BE2437&lt;&gt;"",BF2476=BE2437),"",IF(AND(BD2476=1,BE2476&lt;&gt;0),CM2477,IF(BF2476&lt;&gt;0,BF2476+CM2477,IF(BF2476="","")))))))))</f>
        <v/>
      </c>
      <c r="BH2477" s="50"/>
      <c r="BI2477" s="0"/>
      <c r="BU2477" s="0"/>
      <c r="BZ2477" s="49"/>
      <c r="CG2477" s="13"/>
      <c r="CH2477" s="40"/>
      <c r="CI2477" s="13"/>
      <c r="CL2477" s="6" t="n">
        <f aca="false">C2477</f>
        <v>40836</v>
      </c>
      <c r="CM2477" s="13" t="n">
        <f aca="false">CN2477/CN2476-1</f>
        <v>0.00437546437711545</v>
      </c>
      <c r="CN2477" s="76" t="n">
        <v>121.66</v>
      </c>
      <c r="CO2477" s="13" t="n">
        <f aca="false">CN2477/CN2472-1</f>
        <v>0.00954277653306779</v>
      </c>
      <c r="CY2477" s="4" t="n">
        <v>121.43</v>
      </c>
      <c r="CZ2477" s="4" t="n">
        <v>121.66</v>
      </c>
      <c r="DA2477" s="33" t="n">
        <f aca="false">CZ2477-CN2477</f>
        <v>0</v>
      </c>
      <c r="DB2477" s="16" t="n">
        <f aca="false">CZ2477/CY2477-1</f>
        <v>0.00189409536358398</v>
      </c>
      <c r="DC2477" s="15" t="n">
        <f aca="false">CY2477/CZ2476-1</f>
        <v>0.00247667794931083</v>
      </c>
      <c r="DD2477" s="15" t="n">
        <f aca="false">CZ2477/CZ2476-1</f>
        <v>0.00437546437711545</v>
      </c>
      <c r="DE2477" s="34" t="str">
        <f aca="false">IF(CW2477=0,"",-DC2477*CS2477)</f>
        <v/>
      </c>
      <c r="DY2477" s="6"/>
      <c r="EB2477" s="6" t="n">
        <f aca="false">CL2477</f>
        <v>40836</v>
      </c>
      <c r="EC2477" s="13" t="n">
        <f aca="false">SUM(CM2475:CM2477)</f>
        <v>0.0120923251657867</v>
      </c>
    </row>
    <row r="2478" customFormat="false" ht="15" hidden="false" customHeight="false" outlineLevel="0" collapsed="false">
      <c r="A2478" s="0" t="n">
        <f aca="false">IF(FR2478=1,CZ2478,0)</f>
        <v>0</v>
      </c>
      <c r="C2478" s="6" t="n">
        <v>40837</v>
      </c>
      <c r="D2478" s="0" t="n">
        <f aca="false">IF(E2478&gt;E2477,1,0)</f>
        <v>0</v>
      </c>
      <c r="E2478" s="46" t="n">
        <v>127.6296</v>
      </c>
      <c r="F2478" s="46" t="n">
        <v>123.3981</v>
      </c>
      <c r="G2478" s="46" t="n">
        <v>118.0575</v>
      </c>
      <c r="H2478" s="46" t="n">
        <v>117.9979</v>
      </c>
      <c r="I2478" s="46" t="n">
        <v>121.268</v>
      </c>
      <c r="J2478" s="47" t="str">
        <f aca="false">IF(MIN(E2478:I2478)=E2478,$E$2,IF(MIN(E2478:I2478)=F2478,$F$2,IF(MIN(E2478:I2478)=G2478,$G$2,IF(MIN(E2478:I2478)=H2478,$H$2,IF(MIN(E2478:I2478)=I2478,$I$2)))))</f>
        <v>30D</v>
      </c>
      <c r="K2478" s="47" t="str">
        <f aca="false">IF(MAX(E2478:I2478)=E2478,$E$2,IF(MAX(E2478:I2478)=F2478,$F$2,IF(MAX(E2478:I2478)=G2478,$G$2,IF(MAX(E2478:I2478)=H2478,$H$2,IF(MAX(E2478:I2478)=I2478,$I$2)))))</f>
        <v>200D</v>
      </c>
      <c r="L2478" s="4" t="n">
        <f aca="false">IF(MAX(E2478:I2478)=H2478,1,0)</f>
        <v>0</v>
      </c>
      <c r="M2478" s="4" t="n">
        <f aca="false">IF(MAX(E2478:I2478)=I2478,1,0)</f>
        <v>0</v>
      </c>
      <c r="O2478" s="4" t="n">
        <f aca="false">IF(CN2478&gt;E2478,1,0)</f>
        <v>0</v>
      </c>
      <c r="P2478" s="4" t="n">
        <f aca="false">IF(CN2478&gt;F2478,1,0)</f>
        <v>1</v>
      </c>
      <c r="Q2478" s="4" t="n">
        <f aca="false">IF(CN2478&gt;G2478,1,0)</f>
        <v>1</v>
      </c>
      <c r="R2478" s="4" t="n">
        <f aca="false">IF(CN2478&gt;H2478,1,0)</f>
        <v>1</v>
      </c>
      <c r="S2478" s="4" t="n">
        <f aca="false">IF(CN2478&gt;I2478,1,0)</f>
        <v>1</v>
      </c>
      <c r="T2478" s="25" t="n">
        <f aca="false">IF(AND(AND(R2478=0,S2478=0,Q2478=0),OR(S2477=1,S2476=1,S2475=1)),1,0)</f>
        <v>0</v>
      </c>
      <c r="U2478" s="13" t="n">
        <f aca="false">SUM(CM2477:CM2478)</f>
        <v>0.0233628061492674</v>
      </c>
      <c r="AV2478" s="0"/>
      <c r="AW2478" s="55" t="n">
        <f aca="false">IF(EC2478&gt;$AW$2,1,0)</f>
        <v>1</v>
      </c>
      <c r="AX2478" s="0" t="n">
        <f aca="false">IF(AND(I2478&gt;G2478,I2477&lt;G2477),1,IF(OR(AND(I2478&gt;F2478,I2477&lt;F2477),AND(I2478&gt;E2478,I2477&lt;E2477)),1,0))</f>
        <v>0</v>
      </c>
      <c r="AY2478" s="0" t="n">
        <f aca="false">IF(K2477="10D",1,0)</f>
        <v>0</v>
      </c>
      <c r="AZ2478" s="0" t="n">
        <f aca="false">IF(AND(I2478&gt;G2478,I2477&lt;G2477,I2478&gt;F2478,I2477&gt;F2477,I2478&gt;E2478,I2477&gt;E2477),1,0)</f>
        <v>0</v>
      </c>
      <c r="BA2478" s="56" t="n">
        <f aca="false">IF(G2478&gt;H2478,1,0)</f>
        <v>1</v>
      </c>
      <c r="BB2478" s="56" t="n">
        <f aca="false">IF(I2478&lt;F2478,1,0)</f>
        <v>1</v>
      </c>
      <c r="BC2478" s="0" t="n">
        <f aca="false">IF(AND(SUM(AW2477:AX2477)=2,AY2478=1),1,IF(SUM(AX2476:AX2478)=0,0,IF(AND(OR(AW2476=1,AX2476=1),OR(AW2477=1,AX2477=1),AY2478=1),1,IF(AND(SUM(AW2478:AY2478)=2,SUM(AW2476:AX2476)=2,AX2476=1),1,0))))</f>
        <v>0</v>
      </c>
      <c r="BD2478" s="57" t="str">
        <f aca="false">IF(AND(SUM(BC2476:BC2478)&gt;=1,BA2478=1,SUM(AZ2473:AZ2478)&gt;=1),1,IF(BC2478=0,"",IF(AND(BC2478=1,AZ2478=0,AZ2477=0,AZ2476=0),1,IF(AND(BC2478=1,OR(AZ2478=1,AZ2477=1,AZ2476)),IF(BA2478=1,1,0)))))</f>
        <v/>
      </c>
      <c r="BE2478" s="50" t="str">
        <f aca="false">IF(AND(BD2478=1,BD2477=1),0,IF(BD2478=1,SUM(CM2479:CM2517),""))</f>
        <v/>
      </c>
      <c r="BF2478" s="20" t="str">
        <f aca="false">IF(AND(BB2478=1,BB2477=1,BE2437&lt;&gt;0),"",IF(AND(BB2477=0,BB2478=1),BF2477,IF(AND(BB2478=1,BB2477=1),BF2477,IF(AND(BF2477="",BE2477="",OR(BD2477=0,BD2477="")),"",IF(AND(BF2477="",BE2438=0),"",IF(AND(BE2438&lt;&gt;"",BF2477=BE2438),"",IF(AND(BD2477=1,BE2477&lt;&gt;0),CM2478,IF(BF2477&lt;&gt;0,BF2477+CM2478,IF(BF2477="","")))))))))</f>
        <v/>
      </c>
      <c r="BH2478" s="50"/>
      <c r="BI2478" s="0"/>
      <c r="BU2478" s="0"/>
      <c r="BZ2478" s="49"/>
      <c r="CG2478" s="13"/>
      <c r="CH2478" s="40"/>
      <c r="CI2478" s="13"/>
      <c r="CL2478" s="6" t="n">
        <f aca="false">C2478</f>
        <v>40837</v>
      </c>
      <c r="CM2478" s="13" t="n">
        <f aca="false">CN2478/CN2477-1</f>
        <v>0.018987341772152</v>
      </c>
      <c r="CN2478" s="76" t="n">
        <v>123.97</v>
      </c>
      <c r="CO2478" s="13" t="n">
        <f aca="false">CN2478/CN2473-1</f>
        <v>0.0114220445459738</v>
      </c>
      <c r="CY2478" s="4" t="n">
        <v>123.09</v>
      </c>
      <c r="CZ2478" s="4" t="n">
        <v>123.97</v>
      </c>
      <c r="DA2478" s="33" t="n">
        <f aca="false">CZ2478-CN2478</f>
        <v>0</v>
      </c>
      <c r="DB2478" s="16" t="n">
        <f aca="false">CZ2478/CY2478-1</f>
        <v>0.00714924039320808</v>
      </c>
      <c r="DC2478" s="15" t="n">
        <f aca="false">CY2478/CZ2477-1</f>
        <v>0.0117540687160942</v>
      </c>
      <c r="DD2478" s="15" t="n">
        <f aca="false">CZ2478/CZ2477-1</f>
        <v>0.018987341772152</v>
      </c>
      <c r="DE2478" s="34" t="str">
        <f aca="false">IF(CW2478=0,"",-DC2478*CS2478)</f>
        <v/>
      </c>
      <c r="DY2478" s="6"/>
      <c r="EB2478" s="6" t="n">
        <f aca="false">CL2478</f>
        <v>40837</v>
      </c>
      <c r="EC2478" s="13" t="n">
        <f aca="false">SUM(CM2476:CM2478)</f>
        <v>0.011533796522901</v>
      </c>
    </row>
    <row r="2479" customFormat="false" ht="15" hidden="false" customHeight="false" outlineLevel="0" collapsed="false">
      <c r="A2479" s="0" t="n">
        <f aca="false">IF(FR2479=1,CZ2479,0)</f>
        <v>0</v>
      </c>
      <c r="C2479" s="6" t="n">
        <v>40840</v>
      </c>
      <c r="D2479" s="0" t="n">
        <f aca="false">IF(E2479&gt;E2478,1,0)</f>
        <v>0</v>
      </c>
      <c r="E2479" s="46" t="n">
        <v>127.6214</v>
      </c>
      <c r="F2479" s="46" t="n">
        <v>123.3357</v>
      </c>
      <c r="G2479" s="46" t="n">
        <v>118.2049</v>
      </c>
      <c r="H2479" s="46" t="n">
        <v>118.2919</v>
      </c>
      <c r="I2479" s="46" t="n">
        <v>121.859</v>
      </c>
      <c r="J2479" s="47" t="str">
        <f aca="false">IF(MIN(E2479:I2479)=E2479,$E$2,IF(MIN(E2479:I2479)=F2479,$F$2,IF(MIN(E2479:I2479)=G2479,$G$2,IF(MIN(E2479:I2479)=H2479,$H$2,IF(MIN(E2479:I2479)=I2479,$I$2)))))</f>
        <v>50D</v>
      </c>
      <c r="K2479" s="47" t="str">
        <f aca="false">IF(MAX(E2479:I2479)=E2479,$E$2,IF(MAX(E2479:I2479)=F2479,$F$2,IF(MAX(E2479:I2479)=G2479,$G$2,IF(MAX(E2479:I2479)=H2479,$H$2,IF(MAX(E2479:I2479)=I2479,$I$2)))))</f>
        <v>200D</v>
      </c>
      <c r="L2479" s="4" t="n">
        <f aca="false">IF(MAX(E2479:I2479)=H2479,1,0)</f>
        <v>0</v>
      </c>
      <c r="M2479" s="4" t="n">
        <f aca="false">IF(MAX(E2479:I2479)=I2479,1,0)</f>
        <v>0</v>
      </c>
      <c r="O2479" s="4" t="n">
        <f aca="false">IF(CN2479&gt;E2479,1,0)</f>
        <v>0</v>
      </c>
      <c r="P2479" s="4" t="n">
        <f aca="false">IF(CN2479&gt;F2479,1,0)</f>
        <v>1</v>
      </c>
      <c r="Q2479" s="4" t="n">
        <f aca="false">IF(CN2479&gt;G2479,1,0)</f>
        <v>1</v>
      </c>
      <c r="R2479" s="4" t="n">
        <f aca="false">IF(CN2479&gt;H2479,1,0)</f>
        <v>1</v>
      </c>
      <c r="S2479" s="4" t="n">
        <f aca="false">IF(CN2479&gt;I2479,1,0)</f>
        <v>1</v>
      </c>
      <c r="T2479" s="25" t="n">
        <f aca="false">IF(AND(AND(R2479=0,S2479=0,Q2479=0),OR(S2478=1,S2477=1,S2476=1)),1,0)</f>
        <v>0</v>
      </c>
      <c r="U2479" s="13" t="n">
        <f aca="false">SUM(CM2478:CM2479)</f>
        <v>0.0312483726667232</v>
      </c>
      <c r="AV2479" s="0"/>
      <c r="AW2479" s="55" t="n">
        <f aca="false">IF(EC2479&gt;$AW$2,1,0)</f>
        <v>1</v>
      </c>
      <c r="AX2479" s="0" t="n">
        <f aca="false">IF(AND(I2479&gt;G2479,I2478&lt;G2478),1,IF(OR(AND(I2479&gt;F2479,I2478&lt;F2478),AND(I2479&gt;E2479,I2478&lt;E2478)),1,0))</f>
        <v>0</v>
      </c>
      <c r="AY2479" s="0" t="n">
        <f aca="false">IF(K2478="10D",1,0)</f>
        <v>0</v>
      </c>
      <c r="AZ2479" s="0" t="n">
        <f aca="false">IF(AND(I2479&gt;G2479,I2478&lt;G2478,I2479&gt;F2479,I2478&gt;F2478,I2479&gt;E2479,I2478&gt;E2478),1,0)</f>
        <v>0</v>
      </c>
      <c r="BA2479" s="56" t="n">
        <f aca="false">IF(G2479&gt;H2479,1,0)</f>
        <v>0</v>
      </c>
      <c r="BB2479" s="56" t="n">
        <f aca="false">IF(I2479&lt;F2479,1,0)</f>
        <v>1</v>
      </c>
      <c r="BC2479" s="0" t="n">
        <f aca="false">IF(AND(SUM(AW2478:AX2478)=2,AY2479=1),1,IF(SUM(AX2477:AX2479)=0,0,IF(AND(OR(AW2477=1,AX2477=1),OR(AW2478=1,AX2478=1),AY2479=1),1,IF(AND(SUM(AW2479:AY2479)=2,SUM(AW2477:AX2477)=2,AX2477=1),1,0))))</f>
        <v>0</v>
      </c>
      <c r="BD2479" s="57" t="str">
        <f aca="false">IF(AND(SUM(BC2477:BC2479)&gt;=1,BA2479=1,SUM(AZ2474:AZ2479)&gt;=1),1,IF(BC2479=0,"",IF(AND(BC2479=1,AZ2479=0,AZ2478=0,AZ2477=0),1,IF(AND(BC2479=1,OR(AZ2479=1,AZ2478=1,AZ2477)),IF(BA2479=1,1,0)))))</f>
        <v/>
      </c>
      <c r="BE2479" s="50" t="str">
        <f aca="false">IF(AND(BD2479=1,BD2478=1),0,IF(BD2479=1,SUM(CM2480:CM2518),""))</f>
        <v/>
      </c>
      <c r="BF2479" s="20" t="str">
        <f aca="false">IF(AND(BB2479=1,BB2478=1,BE2438&lt;&gt;0),"",IF(AND(BB2478=0,BB2479=1),BF2478,IF(AND(BB2479=1,BB2478=1),BF2478,IF(AND(BF2478="",BE2478="",OR(BD2478=0,BD2478="")),"",IF(AND(BF2478="",BE2439=0),"",IF(AND(BE2439&lt;&gt;"",BF2478=BE2439),"",IF(AND(BD2478=1,BE2478&lt;&gt;0),CM2479,IF(BF2478&lt;&gt;0,BF2478+CM2479,IF(BF2478="","")))))))))</f>
        <v/>
      </c>
      <c r="BH2479" s="50"/>
      <c r="BI2479" s="0"/>
      <c r="BU2479" s="0"/>
      <c r="BZ2479" s="49"/>
      <c r="CG2479" s="13"/>
      <c r="CH2479" s="40"/>
      <c r="CI2479" s="13"/>
      <c r="CL2479" s="6" t="n">
        <f aca="false">C2479</f>
        <v>40840</v>
      </c>
      <c r="CM2479" s="13" t="n">
        <f aca="false">CN2479/CN2478-1</f>
        <v>0.0122610308945712</v>
      </c>
      <c r="CN2479" s="76" t="n">
        <v>125.49</v>
      </c>
      <c r="CO2479" s="13" t="n">
        <f aca="false">CN2479/CN2474-1</f>
        <v>0.0437494801630207</v>
      </c>
      <c r="CY2479" s="4" t="n">
        <v>124.17</v>
      </c>
      <c r="CZ2479" s="4" t="n">
        <v>125.49</v>
      </c>
      <c r="DA2479" s="33" t="n">
        <f aca="false">CZ2479-CN2479</f>
        <v>0</v>
      </c>
      <c r="DB2479" s="16" t="n">
        <f aca="false">CZ2479/CY2479-1</f>
        <v>0.010630587098333</v>
      </c>
      <c r="DC2479" s="15" t="n">
        <f aca="false">CY2479/CZ2478-1</f>
        <v>0.00161329353875939</v>
      </c>
      <c r="DD2479" s="15" t="n">
        <f aca="false">CZ2479/CZ2478-1</f>
        <v>0.0122610308945712</v>
      </c>
      <c r="DE2479" s="34" t="str">
        <f aca="false">IF(CW2479=0,"",-DC2479*CS2479)</f>
        <v/>
      </c>
      <c r="DY2479" s="6"/>
      <c r="EB2479" s="6" t="n">
        <f aca="false">CL2479</f>
        <v>40840</v>
      </c>
      <c r="EC2479" s="13" t="n">
        <f aca="false">SUM(CM2477:CM2479)</f>
        <v>0.0356238370438386</v>
      </c>
    </row>
    <row r="2480" customFormat="false" ht="15" hidden="false" customHeight="false" outlineLevel="0" collapsed="false">
      <c r="A2480" s="0" t="n">
        <f aca="false">IF(FR2480=1,CZ2480,0)</f>
        <v>0</v>
      </c>
      <c r="C2480" s="6" t="n">
        <v>40841</v>
      </c>
      <c r="D2480" s="0" t="n">
        <f aca="false">IF(E2480&gt;E2479,1,0)</f>
        <v>0</v>
      </c>
      <c r="E2480" s="46" t="n">
        <v>127.6017</v>
      </c>
      <c r="F2480" s="46" t="n">
        <v>123.262</v>
      </c>
      <c r="G2480" s="46" t="n">
        <v>118.2535</v>
      </c>
      <c r="H2480" s="46" t="n">
        <v>118.4688</v>
      </c>
      <c r="I2480" s="46" t="n">
        <v>122.1939</v>
      </c>
      <c r="J2480" s="47" t="str">
        <f aca="false">IF(MIN(E2480:I2480)=E2480,$E$2,IF(MIN(E2480:I2480)=F2480,$F$2,IF(MIN(E2480:I2480)=G2480,$G$2,IF(MIN(E2480:I2480)=H2480,$H$2,IF(MIN(E2480:I2480)=I2480,$I$2)))))</f>
        <v>50D</v>
      </c>
      <c r="K2480" s="47" t="str">
        <f aca="false">IF(MAX(E2480:I2480)=E2480,$E$2,IF(MAX(E2480:I2480)=F2480,$F$2,IF(MAX(E2480:I2480)=G2480,$G$2,IF(MAX(E2480:I2480)=H2480,$H$2,IF(MAX(E2480:I2480)=I2480,$I$2)))))</f>
        <v>200D</v>
      </c>
      <c r="L2480" s="4" t="n">
        <f aca="false">IF(MAX(E2480:I2480)=H2480,1,0)</f>
        <v>0</v>
      </c>
      <c r="M2480" s="4" t="n">
        <f aca="false">IF(MAX(E2480:I2480)=I2480,1,0)</f>
        <v>0</v>
      </c>
      <c r="O2480" s="4" t="n">
        <f aca="false">IF(CN2480&gt;E2480,1,0)</f>
        <v>0</v>
      </c>
      <c r="P2480" s="4" t="n">
        <f aca="false">IF(CN2480&gt;F2480,1,0)</f>
        <v>0</v>
      </c>
      <c r="Q2480" s="4" t="n">
        <f aca="false">IF(CN2480&gt;G2480,1,0)</f>
        <v>1</v>
      </c>
      <c r="R2480" s="4" t="n">
        <f aca="false">IF(CN2480&gt;H2480,1,0)</f>
        <v>1</v>
      </c>
      <c r="S2480" s="4" t="n">
        <f aca="false">IF(CN2480&gt;I2480,1,0)</f>
        <v>1</v>
      </c>
      <c r="T2480" s="25" t="n">
        <f aca="false">IF(AND(AND(R2480=0,S2480=0,Q2480=0),OR(S2479=1,S2478=1,S2477=1)),1,0)</f>
        <v>0</v>
      </c>
      <c r="U2480" s="13" t="n">
        <f aca="false">SUM(CM2479:CM2480)</f>
        <v>-0.0071907182487867</v>
      </c>
      <c r="AV2480" s="0"/>
      <c r="AW2480" s="55" t="n">
        <f aca="false">IF(EC2480&gt;$AW$2,1,0)</f>
        <v>1</v>
      </c>
      <c r="AX2480" s="0" t="n">
        <f aca="false">IF(AND(I2480&gt;G2480,I2479&lt;G2479),1,IF(OR(AND(I2480&gt;F2480,I2479&lt;F2479),AND(I2480&gt;E2480,I2479&lt;E2479)),1,0))</f>
        <v>0</v>
      </c>
      <c r="AY2480" s="0" t="n">
        <f aca="false">IF(K2479="10D",1,0)</f>
        <v>0</v>
      </c>
      <c r="AZ2480" s="0" t="n">
        <f aca="false">IF(AND(I2480&gt;G2480,I2479&lt;G2479,I2480&gt;F2480,I2479&gt;F2479,I2480&gt;E2480,I2479&gt;E2479),1,0)</f>
        <v>0</v>
      </c>
      <c r="BA2480" s="56" t="n">
        <f aca="false">IF(G2480&gt;H2480,1,0)</f>
        <v>0</v>
      </c>
      <c r="BB2480" s="56" t="n">
        <f aca="false">IF(I2480&lt;F2480,1,0)</f>
        <v>1</v>
      </c>
      <c r="BC2480" s="0" t="n">
        <f aca="false">IF(AND(SUM(AW2479:AX2479)=2,AY2480=1),1,IF(SUM(AX2478:AX2480)=0,0,IF(AND(OR(AW2478=1,AX2478=1),OR(AW2479=1,AX2479=1),AY2480=1),1,IF(AND(SUM(AW2480:AY2480)=2,SUM(AW2478:AX2478)=2,AX2478=1),1,0))))</f>
        <v>0</v>
      </c>
      <c r="BD2480" s="57" t="str">
        <f aca="false">IF(AND(SUM(BC2478:BC2480)&gt;=1,BA2480=1,SUM(AZ2475:AZ2480)&gt;=1),1,IF(BC2480=0,"",IF(AND(BC2480=1,AZ2480=0,AZ2479=0,AZ2478=0),1,IF(AND(BC2480=1,OR(AZ2480=1,AZ2479=1,AZ2478)),IF(BA2480=1,1,0)))))</f>
        <v/>
      </c>
      <c r="BE2480" s="50" t="str">
        <f aca="false">IF(AND(BD2480=1,BD2479=1),0,IF(BD2480=1,SUM(CM2481:CM2519),""))</f>
        <v/>
      </c>
      <c r="BF2480" s="20" t="str">
        <f aca="false">IF(AND(BB2480=1,BB2479=1,BE2439&lt;&gt;0),"",IF(AND(BB2479=0,BB2480=1),BF2479,IF(AND(BB2480=1,BB2479=1),BF2479,IF(AND(BF2479="",BE2479="",OR(BD2479=0,BD2479="")),"",IF(AND(BF2479="",BE2440=0),"",IF(AND(BE2440&lt;&gt;"",BF2479=BE2440),"",IF(AND(BD2479=1,BE2479&lt;&gt;0),CM2480,IF(BF2479&lt;&gt;0,BF2479+CM2480,IF(BF2479="","")))))))))</f>
        <v/>
      </c>
      <c r="BH2480" s="50"/>
      <c r="BI2480" s="0"/>
      <c r="BU2480" s="0"/>
      <c r="BZ2480" s="49"/>
      <c r="CG2480" s="13"/>
      <c r="CH2480" s="40"/>
      <c r="CI2480" s="13"/>
      <c r="CL2480" s="6" t="n">
        <f aca="false">C2480</f>
        <v>40841</v>
      </c>
      <c r="CM2480" s="13" t="n">
        <f aca="false">CN2480/CN2479-1</f>
        <v>-0.0194517491433579</v>
      </c>
      <c r="CN2480" s="76" t="n">
        <v>123.049</v>
      </c>
      <c r="CO2480" s="13" t="n">
        <f aca="false">CN2480/CN2475-1</f>
        <v>0.0038260727688042</v>
      </c>
      <c r="CY2480" s="4" t="n">
        <v>124.89</v>
      </c>
      <c r="CZ2480" s="4" t="n">
        <v>123.049</v>
      </c>
      <c r="DA2480" s="33" t="n">
        <f aca="false">CZ2480-CN2480</f>
        <v>0</v>
      </c>
      <c r="DB2480" s="16" t="n">
        <f aca="false">CZ2480/CY2480-1</f>
        <v>-0.0147409720554087</v>
      </c>
      <c r="DC2480" s="15" t="n">
        <f aca="false">CY2480/CZ2479-1</f>
        <v>-0.00478125747071478</v>
      </c>
      <c r="DD2480" s="15" t="n">
        <f aca="false">CZ2480/CZ2479-1</f>
        <v>-0.0194517491433579</v>
      </c>
      <c r="DE2480" s="34" t="str">
        <f aca="false">IF(CW2480=0,"",-DC2480*CS2480)</f>
        <v/>
      </c>
      <c r="DY2480" s="6"/>
      <c r="EB2480" s="6" t="n">
        <f aca="false">CL2480</f>
        <v>40841</v>
      </c>
      <c r="EC2480" s="13" t="n">
        <f aca="false">SUM(CM2478:CM2480)</f>
        <v>0.0117966235233653</v>
      </c>
    </row>
    <row r="2481" customFormat="false" ht="15" hidden="false" customHeight="false" outlineLevel="0" collapsed="false">
      <c r="A2481" s="0" t="n">
        <f aca="false">IF(FR2481=1,CZ2481,0)</f>
        <v>0</v>
      </c>
      <c r="C2481" s="6" t="n">
        <v>40842</v>
      </c>
      <c r="D2481" s="0" t="n">
        <f aca="false">IF(E2481&gt;E2480,1,0)</f>
        <v>0</v>
      </c>
      <c r="E2481" s="46" t="n">
        <v>127.5861</v>
      </c>
      <c r="F2481" s="46" t="n">
        <v>123.2146</v>
      </c>
      <c r="G2481" s="46" t="n">
        <v>118.3477</v>
      </c>
      <c r="H2481" s="46" t="n">
        <v>118.6332</v>
      </c>
      <c r="I2481" s="46" t="n">
        <v>122.5489</v>
      </c>
      <c r="J2481" s="47" t="str">
        <f aca="false">IF(MIN(E2481:I2481)=E2481,$E$2,IF(MIN(E2481:I2481)=F2481,$F$2,IF(MIN(E2481:I2481)=G2481,$G$2,IF(MIN(E2481:I2481)=H2481,$H$2,IF(MIN(E2481:I2481)=I2481,$I$2)))))</f>
        <v>50D</v>
      </c>
      <c r="K2481" s="47" t="str">
        <f aca="false">IF(MAX(E2481:I2481)=E2481,$E$2,IF(MAX(E2481:I2481)=F2481,$F$2,IF(MAX(E2481:I2481)=G2481,$G$2,IF(MAX(E2481:I2481)=H2481,$H$2,IF(MAX(E2481:I2481)=I2481,$I$2)))))</f>
        <v>200D</v>
      </c>
      <c r="L2481" s="4" t="n">
        <f aca="false">IF(MAX(E2481:I2481)=H2481,1,0)</f>
        <v>0</v>
      </c>
      <c r="M2481" s="4" t="n">
        <f aca="false">IF(MAX(E2481:I2481)=I2481,1,0)</f>
        <v>0</v>
      </c>
      <c r="O2481" s="4" t="n">
        <f aca="false">IF(CN2481&gt;E2481,1,0)</f>
        <v>0</v>
      </c>
      <c r="P2481" s="4" t="n">
        <f aca="false">IF(CN2481&gt;F2481,1,0)</f>
        <v>1</v>
      </c>
      <c r="Q2481" s="4" t="n">
        <f aca="false">IF(CN2481&gt;G2481,1,0)</f>
        <v>1</v>
      </c>
      <c r="R2481" s="4" t="n">
        <f aca="false">IF(CN2481&gt;H2481,1,0)</f>
        <v>1</v>
      </c>
      <c r="S2481" s="4" t="n">
        <f aca="false">IF(CN2481&gt;I2481,1,0)</f>
        <v>1</v>
      </c>
      <c r="T2481" s="25" t="n">
        <f aca="false">IF(AND(AND(R2481=0,S2481=0,Q2481=0),OR(S2480=1,S2479=1,S2478=1)),1,0)</f>
        <v>0</v>
      </c>
      <c r="U2481" s="13" t="n">
        <f aca="false">SUM(CM2480:CM2481)</f>
        <v>-0.00928506757747782</v>
      </c>
      <c r="AV2481" s="0"/>
      <c r="AW2481" s="55" t="n">
        <f aca="false">IF(EC2481&gt;$AW$2,1,0)</f>
        <v>0</v>
      </c>
      <c r="AX2481" s="0" t="n">
        <f aca="false">IF(AND(I2481&gt;G2481,I2480&lt;G2480),1,IF(OR(AND(I2481&gt;F2481,I2480&lt;F2480),AND(I2481&gt;E2481,I2480&lt;E2480)),1,0))</f>
        <v>0</v>
      </c>
      <c r="AY2481" s="0" t="n">
        <f aca="false">IF(K2480="10D",1,0)</f>
        <v>0</v>
      </c>
      <c r="AZ2481" s="0" t="n">
        <f aca="false">IF(AND(I2481&gt;G2481,I2480&lt;G2480,I2481&gt;F2481,I2480&gt;F2480,I2481&gt;E2481,I2480&gt;E2480),1,0)</f>
        <v>0</v>
      </c>
      <c r="BA2481" s="56" t="n">
        <f aca="false">IF(G2481&gt;H2481,1,0)</f>
        <v>0</v>
      </c>
      <c r="BB2481" s="56" t="n">
        <f aca="false">IF(I2481&lt;F2481,1,0)</f>
        <v>1</v>
      </c>
      <c r="BC2481" s="0" t="n">
        <f aca="false">IF(AND(SUM(AW2480:AX2480)=2,AY2481=1),1,IF(SUM(AX2479:AX2481)=0,0,IF(AND(OR(AW2479=1,AX2479=1),OR(AW2480=1,AX2480=1),AY2481=1),1,IF(AND(SUM(AW2481:AY2481)=2,SUM(AW2479:AX2479)=2,AX2479=1),1,0))))</f>
        <v>0</v>
      </c>
      <c r="BD2481" s="57" t="str">
        <f aca="false">IF(AND(SUM(BC2479:BC2481)&gt;=1,BA2481=1,SUM(AZ2476:AZ2481)&gt;=1),1,IF(BC2481=0,"",IF(AND(BC2481=1,AZ2481=0,AZ2480=0,AZ2479=0),1,IF(AND(BC2481=1,OR(AZ2481=1,AZ2480=1,AZ2479)),IF(BA2481=1,1,0)))))</f>
        <v/>
      </c>
      <c r="BE2481" s="50" t="str">
        <f aca="false">IF(AND(BD2481=1,BD2480=1),0,IF(BD2481=1,SUM(CM2482:CM2520),""))</f>
        <v/>
      </c>
      <c r="BF2481" s="20" t="str">
        <f aca="false">IF(AND(BB2481=1,BB2480=1,BE2440&lt;&gt;0),"",IF(AND(BB2480=0,BB2481=1),BF2480,IF(AND(BB2481=1,BB2480=1),BF2480,IF(AND(BF2480="",BE2480="",OR(BD2480=0,BD2480="")),"",IF(AND(BF2480="",BE2441=0),"",IF(AND(BE2441&lt;&gt;"",BF2480=BE2441),"",IF(AND(BD2480=1,BE2480&lt;&gt;0),CM2481,IF(BF2480&lt;&gt;0,BF2480+CM2481,IF(BF2480="","")))))))))</f>
        <v/>
      </c>
      <c r="BH2481" s="50"/>
      <c r="BI2481" s="0"/>
      <c r="BU2481" s="0"/>
      <c r="BZ2481" s="49"/>
      <c r="CG2481" s="13"/>
      <c r="CH2481" s="40"/>
      <c r="CI2481" s="13"/>
      <c r="CL2481" s="6" t="n">
        <f aca="false">C2481</f>
        <v>40842</v>
      </c>
      <c r="CM2481" s="13" t="n">
        <f aca="false">CN2481/CN2480-1</f>
        <v>0.0101666815658801</v>
      </c>
      <c r="CN2481" s="76" t="n">
        <v>124.3</v>
      </c>
      <c r="CO2481" s="13" t="n">
        <f aca="false">CN2481/CN2476-1</f>
        <v>0.0261702303310494</v>
      </c>
      <c r="CY2481" s="4" t="n">
        <v>124.35</v>
      </c>
      <c r="CZ2481" s="4" t="n">
        <v>124.3</v>
      </c>
      <c r="DA2481" s="33" t="n">
        <f aca="false">CZ2481-CN2481</f>
        <v>0</v>
      </c>
      <c r="DB2481" s="16" t="n">
        <f aca="false">CZ2481/CY2481-1</f>
        <v>-0.000402090872537175</v>
      </c>
      <c r="DC2481" s="15" t="n">
        <f aca="false">CY2481/CZ2480-1</f>
        <v>0.0105730237547643</v>
      </c>
      <c r="DD2481" s="15" t="n">
        <f aca="false">CZ2481/CZ2480-1</f>
        <v>0.0101666815658801</v>
      </c>
      <c r="DE2481" s="34" t="str">
        <f aca="false">IF(CW2481=0,"",-DC2481*CS2481)</f>
        <v/>
      </c>
      <c r="DY2481" s="6"/>
      <c r="EB2481" s="6" t="n">
        <f aca="false">CL2481</f>
        <v>40842</v>
      </c>
      <c r="EC2481" s="13" t="n">
        <f aca="false">SUM(CM2479:CM2481)</f>
        <v>0.00297596331709338</v>
      </c>
    </row>
    <row r="2482" customFormat="false" ht="15" hidden="false" customHeight="false" outlineLevel="0" collapsed="false">
      <c r="A2482" s="0" t="n">
        <f aca="false">IF(FR2482=1,CZ2482,0)</f>
        <v>0</v>
      </c>
      <c r="C2482" s="6" t="n">
        <v>40843</v>
      </c>
      <c r="D2482" s="0" t="n">
        <f aca="false">IF(E2482&gt;E2481,1,0)</f>
        <v>1</v>
      </c>
      <c r="E2482" s="46" t="n">
        <v>127.5863</v>
      </c>
      <c r="F2482" s="46" t="n">
        <v>123.2113</v>
      </c>
      <c r="G2482" s="46" t="n">
        <v>118.5269</v>
      </c>
      <c r="H2482" s="46" t="n">
        <v>118.8732</v>
      </c>
      <c r="I2482" s="46" t="n">
        <v>123.3609</v>
      </c>
      <c r="J2482" s="47" t="str">
        <f aca="false">IF(MIN(E2482:I2482)=E2482,$E$2,IF(MIN(E2482:I2482)=F2482,$F$2,IF(MIN(E2482:I2482)=G2482,$G$2,IF(MIN(E2482:I2482)=H2482,$H$2,IF(MIN(E2482:I2482)=I2482,$I$2)))))</f>
        <v>50D</v>
      </c>
      <c r="K2482" s="47" t="str">
        <f aca="false">IF(MAX(E2482:I2482)=E2482,$E$2,IF(MAX(E2482:I2482)=F2482,$F$2,IF(MAX(E2482:I2482)=G2482,$G$2,IF(MAX(E2482:I2482)=H2482,$H$2,IF(MAX(E2482:I2482)=I2482,$I$2)))))</f>
        <v>200D</v>
      </c>
      <c r="L2482" s="4" t="n">
        <f aca="false">IF(MAX(E2482:I2482)=H2482,1,0)</f>
        <v>0</v>
      </c>
      <c r="M2482" s="4" t="n">
        <f aca="false">IF(MAX(E2482:I2482)=I2482,1,0)</f>
        <v>0</v>
      </c>
      <c r="O2482" s="4" t="n">
        <f aca="false">IF(CN2482&gt;E2482,1,0)</f>
        <v>0</v>
      </c>
      <c r="P2482" s="4" t="n">
        <f aca="false">IF(CN2482&gt;F2482,1,0)</f>
        <v>1</v>
      </c>
      <c r="Q2482" s="4" t="n">
        <f aca="false">IF(CN2482&gt;G2482,1,0)</f>
        <v>1</v>
      </c>
      <c r="R2482" s="4" t="n">
        <f aca="false">IF(CN2482&gt;H2482,1,0)</f>
        <v>1</v>
      </c>
      <c r="S2482" s="4" t="n">
        <f aca="false">IF(CN2482&gt;I2482,1,0)</f>
        <v>1</v>
      </c>
      <c r="T2482" s="25" t="n">
        <f aca="false">IF(AND(AND(R2482=0,S2482=0,Q2482=0),OR(S2481=1,S2480=1,S2479=1)),1,0)</f>
        <v>0</v>
      </c>
      <c r="U2482" s="13" t="n">
        <f aca="false">SUM(CM2481:CM2482)</f>
        <v>0.0353476952424689</v>
      </c>
      <c r="AV2482" s="0"/>
      <c r="AW2482" s="55" t="n">
        <f aca="false">IF(EC2482&gt;$AW$2,1,0)</f>
        <v>1</v>
      </c>
      <c r="AX2482" s="0" t="n">
        <f aca="false">IF(AND(I2482&gt;G2482,I2481&lt;G2481),1,IF(OR(AND(I2482&gt;F2482,I2481&lt;F2481),AND(I2482&gt;E2482,I2481&lt;E2481)),1,0))</f>
        <v>1</v>
      </c>
      <c r="AY2482" s="0" t="n">
        <f aca="false">IF(K2481="10D",1,0)</f>
        <v>0</v>
      </c>
      <c r="AZ2482" s="0" t="n">
        <f aca="false">IF(AND(I2482&gt;G2482,I2481&lt;G2481,I2482&gt;F2482,I2481&gt;F2481,I2482&gt;E2482,I2481&gt;E2481),1,0)</f>
        <v>0</v>
      </c>
      <c r="BA2482" s="56" t="n">
        <f aca="false">IF(G2482&gt;H2482,1,0)</f>
        <v>0</v>
      </c>
      <c r="BB2482" s="56" t="n">
        <f aca="false">IF(I2482&lt;F2482,1,0)</f>
        <v>0</v>
      </c>
      <c r="BC2482" s="0" t="n">
        <f aca="false">IF(AND(SUM(AW2481:AX2481)=2,AY2482=1),1,IF(SUM(AX2480:AX2482)=0,0,IF(AND(OR(AW2480=1,AX2480=1),OR(AW2481=1,AX2481=1),AY2482=1),1,IF(AND(SUM(AW2482:AY2482)=2,SUM(AW2480:AX2480)=2,AX2480=1),1,0))))</f>
        <v>0</v>
      </c>
      <c r="BD2482" s="57" t="str">
        <f aca="false">IF(AND(SUM(BC2480:BC2482)&gt;=1,BA2482=1,SUM(AZ2477:AZ2482)&gt;=1),1,IF(BC2482=0,"",IF(AND(BC2482=1,AZ2482=0,AZ2481=0,AZ2480=0),1,IF(AND(BC2482=1,OR(AZ2482=1,AZ2481=1,AZ2480)),IF(BA2482=1,1,0)))))</f>
        <v/>
      </c>
      <c r="BE2482" s="50" t="str">
        <f aca="false">IF(AND(BD2482=1,BD2481=1),0,IF(BD2482=1,SUM(CM2483:CM2521),""))</f>
        <v/>
      </c>
      <c r="BF2482" s="20" t="str">
        <f aca="false">IF(AND(BB2482=1,BB2481=1,BE2441&lt;&gt;0),"",IF(AND(BB2481=0,BB2482=1),BF2481,IF(AND(BB2482=1,BB2481=1),BF2481,IF(AND(BF2481="",BE2481="",OR(BD2481=0,BD2481="")),"",IF(AND(BF2481="",BE2442=0),"",IF(AND(BE2442&lt;&gt;"",BF2481=BE2442),"",IF(AND(BD2481=1,BE2481&lt;&gt;0),CM2482,IF(BF2481&lt;&gt;0,BF2481+CM2482,IF(BF2481="","")))))))))</f>
        <v/>
      </c>
      <c r="BH2482" s="50"/>
      <c r="BI2482" s="0"/>
      <c r="BU2482" s="0"/>
      <c r="BZ2482" s="49"/>
      <c r="CG2482" s="13"/>
      <c r="CH2482" s="40"/>
      <c r="CI2482" s="13"/>
      <c r="CL2482" s="6" t="n">
        <f aca="false">C2482</f>
        <v>40843</v>
      </c>
      <c r="CM2482" s="13" t="n">
        <f aca="false">CN2482/CN2481-1</f>
        <v>0.0251810136765889</v>
      </c>
      <c r="CN2482" s="76" t="n">
        <v>127.43</v>
      </c>
      <c r="CO2482" s="13" t="n">
        <f aca="false">CN2482/CN2477-1</f>
        <v>0.0474272562880158</v>
      </c>
      <c r="CY2482" s="4" t="n">
        <v>127.63</v>
      </c>
      <c r="CZ2482" s="4" t="n">
        <v>128.63</v>
      </c>
      <c r="DA2482" s="33" t="n">
        <f aca="false">CZ2482-CN2482</f>
        <v>1.19999999999999</v>
      </c>
      <c r="DB2482" s="16" t="n">
        <f aca="false">CZ2482/CY2482-1</f>
        <v>0.0078351484760637</v>
      </c>
      <c r="DC2482" s="15" t="n">
        <f aca="false">CY2482/CZ2481-1</f>
        <v>0.0267900241351569</v>
      </c>
      <c r="DD2482" s="15" t="n">
        <f aca="false">CZ2482/CZ2481-1</f>
        <v>0.0348350764279968</v>
      </c>
      <c r="DE2482" s="34" t="str">
        <f aca="false">IF(CW2482=0,"",-DC2482*CS2482)</f>
        <v/>
      </c>
      <c r="DY2482" s="6"/>
      <c r="EB2482" s="6" t="n">
        <f aca="false">CL2482</f>
        <v>40843</v>
      </c>
      <c r="EC2482" s="13" t="n">
        <f aca="false">SUM(CM2480:CM2482)</f>
        <v>0.015895946099111</v>
      </c>
    </row>
    <row r="2483" customFormat="false" ht="15" hidden="false" customHeight="false" outlineLevel="0" collapsed="false">
      <c r="A2483" s="0" t="n">
        <f aca="false">IF(FR2483=1,CZ2483,0)</f>
        <v>0</v>
      </c>
      <c r="C2483" s="6" t="n">
        <v>40844</v>
      </c>
      <c r="D2483" s="0" t="n">
        <f aca="false">IF(E2483&gt;E2482,1,0)</f>
        <v>1</v>
      </c>
      <c r="E2483" s="46" t="n">
        <v>127.5875</v>
      </c>
      <c r="F2483" s="46" t="n">
        <v>123.2131</v>
      </c>
      <c r="G2483" s="46" t="n">
        <v>118.8087</v>
      </c>
      <c r="H2483" s="46" t="n">
        <v>119.1091</v>
      </c>
      <c r="I2483" s="46" t="n">
        <v>123.9639</v>
      </c>
      <c r="J2483" s="47" t="str">
        <f aca="false">IF(MIN(E2483:I2483)=E2483,$E$2,IF(MIN(E2483:I2483)=F2483,$F$2,IF(MIN(E2483:I2483)=G2483,$G$2,IF(MIN(E2483:I2483)=H2483,$H$2,IF(MIN(E2483:I2483)=I2483,$I$2)))))</f>
        <v>50D</v>
      </c>
      <c r="K2483" s="47" t="str">
        <f aca="false">IF(MAX(E2483:I2483)=E2483,$E$2,IF(MAX(E2483:I2483)=F2483,$F$2,IF(MAX(E2483:I2483)=G2483,$G$2,IF(MAX(E2483:I2483)=H2483,$H$2,IF(MAX(E2483:I2483)=I2483,$I$2)))))</f>
        <v>200D</v>
      </c>
      <c r="L2483" s="4" t="n">
        <f aca="false">IF(MAX(E2483:I2483)=H2483,1,0)</f>
        <v>0</v>
      </c>
      <c r="M2483" s="4" t="n">
        <f aca="false">IF(MAX(E2483:I2483)=I2483,1,0)</f>
        <v>0</v>
      </c>
      <c r="O2483" s="4" t="n">
        <f aca="false">IF(CN2483&gt;E2483,1,0)</f>
        <v>1</v>
      </c>
      <c r="P2483" s="4" t="n">
        <f aca="false">IF(CN2483&gt;F2483,1,0)</f>
        <v>1</v>
      </c>
      <c r="Q2483" s="4" t="n">
        <f aca="false">IF(CN2483&gt;G2483,1,0)</f>
        <v>1</v>
      </c>
      <c r="R2483" s="4" t="n">
        <f aca="false">IF(CN2483&gt;H2483,1,0)</f>
        <v>1</v>
      </c>
      <c r="S2483" s="4" t="n">
        <f aca="false">IF(CN2483&gt;I2483,1,0)</f>
        <v>1</v>
      </c>
      <c r="T2483" s="25" t="n">
        <f aca="false">IF(AND(AND(R2483=0,S2483=0,Q2483=0),OR(S2482=1,S2481=1,S2480=1)),1,0)</f>
        <v>0</v>
      </c>
      <c r="U2483" s="13" t="n">
        <f aca="false">SUM(CM2482:CM2483)</f>
        <v>0.0343625250946222</v>
      </c>
      <c r="AV2483" s="0"/>
      <c r="AW2483" s="55" t="n">
        <f aca="false">IF(EC2483&gt;$AW$2,1,0)</f>
        <v>1</v>
      </c>
      <c r="AX2483" s="0" t="n">
        <f aca="false">IF(AND(I2483&gt;G2483,I2482&lt;G2482),1,IF(OR(AND(I2483&gt;F2483,I2482&lt;F2482),AND(I2483&gt;E2483,I2482&lt;E2482)),1,0))</f>
        <v>0</v>
      </c>
      <c r="AY2483" s="0" t="n">
        <f aca="false">IF(K2482="10D",1,0)</f>
        <v>0</v>
      </c>
      <c r="AZ2483" s="0" t="n">
        <f aca="false">IF(AND(I2483&gt;G2483,I2482&lt;G2482,I2483&gt;F2483,I2482&gt;F2482,I2483&gt;E2483,I2482&gt;E2482),1,0)</f>
        <v>0</v>
      </c>
      <c r="BA2483" s="56" t="n">
        <f aca="false">IF(G2483&gt;H2483,1,0)</f>
        <v>0</v>
      </c>
      <c r="BB2483" s="56" t="n">
        <f aca="false">IF(I2483&lt;F2483,1,0)</f>
        <v>0</v>
      </c>
      <c r="BC2483" s="0" t="n">
        <f aca="false">IF(AND(SUM(AW2482:AX2482)=2,AY2483=1),1,IF(SUM(AX2481:AX2483)=0,0,IF(AND(OR(AW2481=1,AX2481=1),OR(AW2482=1,AX2482=1),AY2483=1),1,IF(AND(SUM(AW2483:AY2483)=2,SUM(AW2481:AX2481)=2,AX2481=1),1,0))))</f>
        <v>0</v>
      </c>
      <c r="BD2483" s="57" t="str">
        <f aca="false">IF(AND(SUM(BC2481:BC2483)&gt;=1,BA2483=1,SUM(AZ2478:AZ2483)&gt;=1),1,IF(BC2483=0,"",IF(AND(BC2483=1,AZ2483=0,AZ2482=0,AZ2481=0),1,IF(AND(BC2483=1,OR(AZ2483=1,AZ2482=1,AZ2481)),IF(BA2483=1,1,0)))))</f>
        <v/>
      </c>
      <c r="BE2483" s="50" t="str">
        <f aca="false">IF(AND(BD2483=1,BD2482=1),0,IF(BD2483=1,SUM(CM2484:CM2522),""))</f>
        <v/>
      </c>
      <c r="BF2483" s="20" t="str">
        <f aca="false">IF(AND(BB2483=1,BB2482=1,BE2442&lt;&gt;0),"",IF(AND(BB2482=0,BB2483=1),BF2482,IF(AND(BB2483=1,BB2482=1),BF2482,IF(AND(BF2482="",BE2482="",OR(BD2482=0,BD2482="")),"",IF(AND(BF2482="",BE2443=0),"",IF(AND(BE2443&lt;&gt;"",BF2482=BE2443),"",IF(AND(BD2482=1,BE2482&lt;&gt;0),CM2483,IF(BF2482&lt;&gt;0,BF2482+CM2483,IF(BF2482="","")))))))))</f>
        <v/>
      </c>
      <c r="BH2483" s="50"/>
      <c r="BI2483" s="0"/>
      <c r="BU2483" s="0"/>
      <c r="BZ2483" s="49"/>
      <c r="CG2483" s="13"/>
      <c r="CH2483" s="40"/>
      <c r="CI2483" s="13"/>
      <c r="CL2483" s="6" t="n">
        <f aca="false">C2483</f>
        <v>40844</v>
      </c>
      <c r="CM2483" s="13" t="n">
        <f aca="false">CN2483/CN2482-1</f>
        <v>0.00918151141803336</v>
      </c>
      <c r="CN2483" s="76" t="n">
        <v>128.6</v>
      </c>
      <c r="CO2483" s="13" t="n">
        <f aca="false">CN2483/CN2478-1</f>
        <v>0.0373477454222795</v>
      </c>
      <c r="CY2483" s="4" t="n">
        <v>128</v>
      </c>
      <c r="CZ2483" s="4" t="n">
        <v>128.6</v>
      </c>
      <c r="DA2483" s="33" t="n">
        <f aca="false">CZ2483-CN2483</f>
        <v>0</v>
      </c>
      <c r="DB2483" s="16" t="n">
        <f aca="false">CZ2483/CY2483-1</f>
        <v>0.00468749999999996</v>
      </c>
      <c r="DC2483" s="15" t="n">
        <f aca="false">CY2483/CZ2482-1</f>
        <v>-0.00489776879421588</v>
      </c>
      <c r="DD2483" s="15" t="n">
        <f aca="false">CZ2483/CZ2482-1</f>
        <v>-0.000233227085438825</v>
      </c>
      <c r="DE2483" s="34" t="str">
        <f aca="false">IF(CW2483=0,"",-DC2483*CS2483)</f>
        <v/>
      </c>
      <c r="DY2483" s="6"/>
      <c r="EB2483" s="6" t="n">
        <f aca="false">CL2483</f>
        <v>40844</v>
      </c>
      <c r="EC2483" s="13" t="n">
        <f aca="false">SUM(CM2481:CM2483)</f>
        <v>0.0445292066605023</v>
      </c>
    </row>
    <row r="2484" customFormat="false" ht="15" hidden="false" customHeight="false" outlineLevel="0" collapsed="false">
      <c r="A2484" s="0" t="n">
        <f aca="false">IF(FR2484=1,CZ2484,0)</f>
        <v>0</v>
      </c>
      <c r="C2484" s="6" t="n">
        <v>40847</v>
      </c>
      <c r="D2484" s="0" t="n">
        <f aca="false">IF(E2484&gt;E2483,1,0)</f>
        <v>0</v>
      </c>
      <c r="E2484" s="46" t="n">
        <v>127.5685</v>
      </c>
      <c r="F2484" s="46" t="n">
        <v>123.1741</v>
      </c>
      <c r="G2484" s="46" t="n">
        <v>119.0659</v>
      </c>
      <c r="H2484" s="46" t="n">
        <v>119.2821</v>
      </c>
      <c r="I2484" s="46" t="n">
        <v>124.4909</v>
      </c>
      <c r="J2484" s="47" t="str">
        <f aca="false">IF(MIN(E2484:I2484)=E2484,$E$2,IF(MIN(E2484:I2484)=F2484,$F$2,IF(MIN(E2484:I2484)=G2484,$G$2,IF(MIN(E2484:I2484)=H2484,$H$2,IF(MIN(E2484:I2484)=I2484,$I$2)))))</f>
        <v>50D</v>
      </c>
      <c r="K2484" s="47" t="str">
        <f aca="false">IF(MAX(E2484:I2484)=E2484,$E$2,IF(MAX(E2484:I2484)=F2484,$F$2,IF(MAX(E2484:I2484)=G2484,$G$2,IF(MAX(E2484:I2484)=H2484,$H$2,IF(MAX(E2484:I2484)=I2484,$I$2)))))</f>
        <v>200D</v>
      </c>
      <c r="L2484" s="4" t="n">
        <f aca="false">IF(MAX(E2484:I2484)=H2484,1,0)</f>
        <v>0</v>
      </c>
      <c r="M2484" s="4" t="n">
        <f aca="false">IF(MAX(E2484:I2484)=I2484,1,0)</f>
        <v>0</v>
      </c>
      <c r="O2484" s="4" t="n">
        <f aca="false">IF(CN2484&gt;E2484,1,0)</f>
        <v>0</v>
      </c>
      <c r="P2484" s="4" t="n">
        <f aca="false">IF(CN2484&gt;F2484,1,0)</f>
        <v>1</v>
      </c>
      <c r="Q2484" s="4" t="n">
        <f aca="false">IF(CN2484&gt;G2484,1,0)</f>
        <v>1</v>
      </c>
      <c r="R2484" s="4" t="n">
        <f aca="false">IF(CN2484&gt;H2484,1,0)</f>
        <v>1</v>
      </c>
      <c r="S2484" s="4" t="n">
        <f aca="false">IF(CN2484&gt;I2484,1,0)</f>
        <v>1</v>
      </c>
      <c r="T2484" s="25" t="n">
        <f aca="false">IF(AND(AND(R2484=0,S2484=0,Q2484=0),OR(S2483=1,S2482=1,S2481=1)),1,0)</f>
        <v>0</v>
      </c>
      <c r="U2484" s="13" t="n">
        <f aca="false">SUM(CM2483:CM2484)</f>
        <v>-0.014924242858794</v>
      </c>
      <c r="AV2484" s="0"/>
      <c r="AW2484" s="55" t="n">
        <f aca="false">IF(EC2484&gt;$AW$2,1,0)</f>
        <v>1</v>
      </c>
      <c r="AX2484" s="0" t="n">
        <f aca="false">IF(AND(I2484&gt;G2484,I2483&lt;G2483),1,IF(OR(AND(I2484&gt;F2484,I2483&lt;F2483),AND(I2484&gt;E2484,I2483&lt;E2483)),1,0))</f>
        <v>0</v>
      </c>
      <c r="AY2484" s="0" t="n">
        <f aca="false">IF(K2483="10D",1,0)</f>
        <v>0</v>
      </c>
      <c r="AZ2484" s="0" t="n">
        <f aca="false">IF(AND(I2484&gt;G2484,I2483&lt;G2483,I2484&gt;F2484,I2483&gt;F2483,I2484&gt;E2484,I2483&gt;E2483),1,0)</f>
        <v>0</v>
      </c>
      <c r="BA2484" s="56" t="n">
        <f aca="false">IF(G2484&gt;H2484,1,0)</f>
        <v>0</v>
      </c>
      <c r="BB2484" s="56" t="n">
        <f aca="false">IF(I2484&lt;F2484,1,0)</f>
        <v>0</v>
      </c>
      <c r="BC2484" s="0" t="n">
        <f aca="false">IF(AND(SUM(AW2483:AX2483)=2,AY2484=1),1,IF(SUM(AX2482:AX2484)=0,0,IF(AND(OR(AW2482=1,AX2482=1),OR(AW2483=1,AX2483=1),AY2484=1),1,IF(AND(SUM(AW2484:AY2484)=2,SUM(AW2482:AX2482)=2,AX2482=1),1,0))))</f>
        <v>0</v>
      </c>
      <c r="BD2484" s="57" t="str">
        <f aca="false">IF(AND(SUM(BC2482:BC2484)&gt;=1,BA2484=1,SUM(AZ2479:AZ2484)&gt;=1),1,IF(BC2484=0,"",IF(AND(BC2484=1,AZ2484=0,AZ2483=0,AZ2482=0),1,IF(AND(BC2484=1,OR(AZ2484=1,AZ2483=1,AZ2482)),IF(BA2484=1,1,0)))))</f>
        <v/>
      </c>
      <c r="BE2484" s="50" t="str">
        <f aca="false">IF(AND(BD2484=1,BD2483=1),0,IF(BD2484=1,SUM(CM2485:CM2523),""))</f>
        <v/>
      </c>
      <c r="BF2484" s="20" t="str">
        <f aca="false">IF(AND(BB2484=1,BB2483=1,BE2443&lt;&gt;0),"",IF(AND(BB2483=0,BB2484=1),BF2483,IF(AND(BB2484=1,BB2483=1),BF2483,IF(AND(BF2483="",BE2483="",OR(BD2483=0,BD2483="")),"",IF(AND(BF2483="",BE2444=0),"",IF(AND(BE2444&lt;&gt;"",BF2483=BE2444),"",IF(AND(BD2483=1,BE2483&lt;&gt;0),CM2484,IF(BF2483&lt;&gt;0,BF2483+CM2484,IF(BF2483="","")))))))))</f>
        <v/>
      </c>
      <c r="BH2484" s="50"/>
      <c r="BI2484" s="0"/>
      <c r="BU2484" s="0"/>
      <c r="BZ2484" s="49"/>
      <c r="CG2484" s="13"/>
      <c r="CH2484" s="40"/>
      <c r="CI2484" s="13"/>
      <c r="CL2484" s="6" t="n">
        <f aca="false">C2484</f>
        <v>40847</v>
      </c>
      <c r="CM2484" s="13" t="n">
        <f aca="false">CN2484/CN2483-1</f>
        <v>-0.0241057542768274</v>
      </c>
      <c r="CN2484" s="76" t="n">
        <v>125.5</v>
      </c>
      <c r="CO2484" s="13" t="n">
        <f aca="false">CN2484/CN2479-1</f>
        <v>7.96876245119371E-005</v>
      </c>
      <c r="CY2484" s="4" t="n">
        <v>127.16</v>
      </c>
      <c r="CZ2484" s="4" t="n">
        <v>125.5</v>
      </c>
      <c r="DA2484" s="33" t="n">
        <f aca="false">CZ2484-CN2484</f>
        <v>0</v>
      </c>
      <c r="DB2484" s="16" t="n">
        <f aca="false">CZ2484/CY2484-1</f>
        <v>-0.013054419628814</v>
      </c>
      <c r="DC2484" s="15" t="n">
        <f aca="false">CY2484/CZ2483-1</f>
        <v>-0.0111975116640747</v>
      </c>
      <c r="DD2484" s="15" t="n">
        <f aca="false">CZ2484/CZ2483-1</f>
        <v>-0.0241057542768274</v>
      </c>
      <c r="DE2484" s="34" t="str">
        <f aca="false">IF(CW2484=0,"",-DC2484*CS2484)</f>
        <v/>
      </c>
      <c r="DY2484" s="6"/>
      <c r="EB2484" s="6" t="n">
        <f aca="false">CL2484</f>
        <v>40847</v>
      </c>
      <c r="EC2484" s="13" t="n">
        <f aca="false">SUM(CM2482:CM2484)</f>
        <v>0.0102567708177949</v>
      </c>
    </row>
    <row r="2485" customFormat="false" ht="15" hidden="false" customHeight="false" outlineLevel="0" collapsed="false">
      <c r="A2485" s="0" t="n">
        <f aca="false">IF(FR2485=1,CZ2485,0)</f>
        <v>0</v>
      </c>
      <c r="C2485" s="6" t="n">
        <v>40848</v>
      </c>
      <c r="D2485" s="0" t="n">
        <f aca="false">IF(E2485&gt;E2484,1,0)</f>
        <v>0</v>
      </c>
      <c r="E2485" s="46" t="n">
        <v>127.5309</v>
      </c>
      <c r="F2485" s="46" t="n">
        <v>123.1181</v>
      </c>
      <c r="G2485" s="46" t="n">
        <v>119.2513</v>
      </c>
      <c r="H2485" s="46" t="n">
        <v>119.3432</v>
      </c>
      <c r="I2485" s="46" t="n">
        <v>124.4331</v>
      </c>
      <c r="J2485" s="47" t="str">
        <f aca="false">IF(MIN(E2485:I2485)=E2485,$E$2,IF(MIN(E2485:I2485)=F2485,$F$2,IF(MIN(E2485:I2485)=G2485,$G$2,IF(MIN(E2485:I2485)=H2485,$H$2,IF(MIN(E2485:I2485)=I2485,$I$2)))))</f>
        <v>50D</v>
      </c>
      <c r="K2485" s="47" t="str">
        <f aca="false">IF(MAX(E2485:I2485)=E2485,$E$2,IF(MAX(E2485:I2485)=F2485,$F$2,IF(MAX(E2485:I2485)=G2485,$G$2,IF(MAX(E2485:I2485)=H2485,$H$2,IF(MAX(E2485:I2485)=I2485,$I$2)))))</f>
        <v>200D</v>
      </c>
      <c r="L2485" s="4" t="n">
        <f aca="false">IF(MAX(E2485:I2485)=H2485,1,0)</f>
        <v>0</v>
      </c>
      <c r="M2485" s="4" t="n">
        <f aca="false">IF(MAX(E2485:I2485)=I2485,1,0)</f>
        <v>0</v>
      </c>
      <c r="O2485" s="4" t="n">
        <f aca="false">IF(CN2485&gt;E2485,1,0)</f>
        <v>0</v>
      </c>
      <c r="P2485" s="4" t="n">
        <f aca="false">IF(CN2485&gt;F2485,1,0)</f>
        <v>0</v>
      </c>
      <c r="Q2485" s="4" t="n">
        <f aca="false">IF(CN2485&gt;G2485,1,0)</f>
        <v>1</v>
      </c>
      <c r="R2485" s="4" t="n">
        <f aca="false">IF(CN2485&gt;H2485,1,0)</f>
        <v>1</v>
      </c>
      <c r="S2485" s="4" t="n">
        <f aca="false">IF(CN2485&gt;I2485,1,0)</f>
        <v>0</v>
      </c>
      <c r="T2485" s="25" t="n">
        <f aca="false">IF(AND(AND(R2485=0,S2485=0,Q2485=0),OR(S2484=1,S2483=1,S2482=1)),1,0)</f>
        <v>0</v>
      </c>
      <c r="U2485" s="13" t="n">
        <f aca="false">SUM(CM2484:CM2485)</f>
        <v>-0.0519782642369868</v>
      </c>
      <c r="AV2485" s="0"/>
      <c r="AW2485" s="55" t="n">
        <f aca="false">IF(EC2485&gt;$AW$2,1,0)</f>
        <v>0</v>
      </c>
      <c r="AX2485" s="0" t="n">
        <f aca="false">IF(AND(I2485&gt;G2485,I2484&lt;G2484),1,IF(OR(AND(I2485&gt;F2485,I2484&lt;F2484),AND(I2485&gt;E2485,I2484&lt;E2484)),1,0))</f>
        <v>0</v>
      </c>
      <c r="AY2485" s="0" t="n">
        <f aca="false">IF(K2484="10D",1,0)</f>
        <v>0</v>
      </c>
      <c r="AZ2485" s="0" t="n">
        <f aca="false">IF(AND(I2485&gt;G2485,I2484&lt;G2484,I2485&gt;F2485,I2484&gt;F2484,I2485&gt;E2485,I2484&gt;E2484),1,0)</f>
        <v>0</v>
      </c>
      <c r="BA2485" s="56" t="n">
        <f aca="false">IF(G2485&gt;H2485,1,0)</f>
        <v>0</v>
      </c>
      <c r="BB2485" s="56" t="n">
        <f aca="false">IF(I2485&lt;F2485,1,0)</f>
        <v>0</v>
      </c>
      <c r="BC2485" s="0" t="n">
        <f aca="false">IF(AND(SUM(AW2484:AX2484)=2,AY2485=1),1,IF(SUM(AX2483:AX2485)=0,0,IF(AND(OR(AW2483=1,AX2483=1),OR(AW2484=1,AX2484=1),AY2485=1),1,IF(AND(SUM(AW2485:AY2485)=2,SUM(AW2483:AX2483)=2,AX2483=1),1,0))))</f>
        <v>0</v>
      </c>
      <c r="BD2485" s="57" t="str">
        <f aca="false">IF(AND(SUM(BC2483:BC2485)&gt;=1,BA2485=1,SUM(AZ2480:AZ2485)&gt;=1),1,IF(BC2485=0,"",IF(AND(BC2485=1,AZ2485=0,AZ2484=0,AZ2483=0),1,IF(AND(BC2485=1,OR(AZ2485=1,AZ2484=1,AZ2483)),IF(BA2485=1,1,0)))))</f>
        <v/>
      </c>
      <c r="BE2485" s="50" t="str">
        <f aca="false">IF(AND(BD2485=1,BD2484=1),0,IF(BD2485=1,SUM(CM2486:CM2524),""))</f>
        <v/>
      </c>
      <c r="BF2485" s="20" t="str">
        <f aca="false">IF(AND(BB2485=1,BB2484=1,BE2444&lt;&gt;0),"",IF(AND(BB2484=0,BB2485=1),BF2484,IF(AND(BB2485=1,BB2484=1),BF2484,IF(AND(BF2484="",BE2484="",OR(BD2484=0,BD2484="")),"",IF(AND(BF2484="",BE2445=0),"",IF(AND(BE2445&lt;&gt;"",BF2484=BE2445),"",IF(AND(BD2484=1,BE2484&lt;&gt;0),CM2485,IF(BF2484&lt;&gt;0,BF2484+CM2485,IF(BF2484="","")))))))))</f>
        <v/>
      </c>
      <c r="BH2485" s="50"/>
      <c r="BI2485" s="0"/>
      <c r="BU2485" s="0"/>
      <c r="BZ2485" s="49"/>
      <c r="CG2485" s="13"/>
      <c r="CH2485" s="40"/>
      <c r="CI2485" s="13"/>
      <c r="CL2485" s="6" t="n">
        <f aca="false">C2485</f>
        <v>40848</v>
      </c>
      <c r="CM2485" s="13" t="n">
        <f aca="false">CN2485/CN2484-1</f>
        <v>-0.0278725099601594</v>
      </c>
      <c r="CN2485" s="76" t="n">
        <v>122.002</v>
      </c>
      <c r="CO2485" s="13" t="n">
        <f aca="false">CN2485/CN2480-1</f>
        <v>-0.00850880543523325</v>
      </c>
      <c r="CY2485" s="4" t="n">
        <v>122.03</v>
      </c>
      <c r="CZ2485" s="4" t="n">
        <v>122.002</v>
      </c>
      <c r="DA2485" s="33" t="n">
        <f aca="false">CZ2485-CN2485</f>
        <v>0</v>
      </c>
      <c r="DB2485" s="16" t="n">
        <f aca="false">CZ2485/CY2485-1</f>
        <v>-0.000229451774153899</v>
      </c>
      <c r="DC2485" s="15" t="n">
        <f aca="false">CY2485/CZ2484-1</f>
        <v>-0.0276494023904382</v>
      </c>
      <c r="DD2485" s="15" t="n">
        <f aca="false">CZ2485/CZ2484-1</f>
        <v>-0.0278725099601594</v>
      </c>
      <c r="DE2485" s="34" t="str">
        <f aca="false">IF(CW2485=0,"",-DC2485*CS2485)</f>
        <v/>
      </c>
      <c r="DY2485" s="6"/>
      <c r="EB2485" s="6" t="n">
        <f aca="false">CL2485</f>
        <v>40848</v>
      </c>
      <c r="EC2485" s="13" t="n">
        <f aca="false">SUM(CM2483:CM2485)</f>
        <v>-0.0427967528189535</v>
      </c>
    </row>
    <row r="2486" customFormat="false" ht="15" hidden="false" customHeight="false" outlineLevel="0" collapsed="false">
      <c r="A2486" s="0" t="n">
        <f aca="false">IF(FR2486=1,CZ2486,0)</f>
        <v>0</v>
      </c>
      <c r="C2486" s="6" t="n">
        <v>40849</v>
      </c>
      <c r="D2486" s="0" t="n">
        <f aca="false">IF(E2486&gt;E2485,1,0)</f>
        <v>0</v>
      </c>
      <c r="E2486" s="46" t="n">
        <v>127.5096</v>
      </c>
      <c r="F2486" s="46" t="n">
        <v>123.081</v>
      </c>
      <c r="G2486" s="46" t="n">
        <v>119.4023</v>
      </c>
      <c r="H2486" s="46" t="n">
        <v>119.5885</v>
      </c>
      <c r="I2486" s="46" t="n">
        <v>124.7191</v>
      </c>
      <c r="J2486" s="47" t="str">
        <f aca="false">IF(MIN(E2486:I2486)=E2486,$E$2,IF(MIN(E2486:I2486)=F2486,$F$2,IF(MIN(E2486:I2486)=G2486,$G$2,IF(MIN(E2486:I2486)=H2486,$H$2,IF(MIN(E2486:I2486)=I2486,$I$2)))))</f>
        <v>50D</v>
      </c>
      <c r="K2486" s="47" t="str">
        <f aca="false">IF(MAX(E2486:I2486)=E2486,$E$2,IF(MAX(E2486:I2486)=F2486,$F$2,IF(MAX(E2486:I2486)=G2486,$G$2,IF(MAX(E2486:I2486)=H2486,$H$2,IF(MAX(E2486:I2486)=I2486,$I$2)))))</f>
        <v>200D</v>
      </c>
      <c r="L2486" s="4" t="n">
        <f aca="false">IF(MAX(E2486:I2486)=H2486,1,0)</f>
        <v>0</v>
      </c>
      <c r="M2486" s="4" t="n">
        <f aca="false">IF(MAX(E2486:I2486)=I2486,1,0)</f>
        <v>0</v>
      </c>
      <c r="O2486" s="4" t="n">
        <f aca="false">IF(CN2486&gt;E2486,1,0)</f>
        <v>0</v>
      </c>
      <c r="P2486" s="4" t="n">
        <f aca="false">IF(CN2486&gt;F2486,1,0)</f>
        <v>1</v>
      </c>
      <c r="Q2486" s="4" t="n">
        <f aca="false">IF(CN2486&gt;G2486,1,0)</f>
        <v>1</v>
      </c>
      <c r="R2486" s="4" t="n">
        <f aca="false">IF(CN2486&gt;H2486,1,0)</f>
        <v>1</v>
      </c>
      <c r="S2486" s="4" t="n">
        <f aca="false">IF(CN2486&gt;I2486,1,0)</f>
        <v>0</v>
      </c>
      <c r="T2486" s="25" t="n">
        <f aca="false">IF(AND(AND(R2486=0,S2486=0,Q2486=0),OR(S2485=1,S2484=1,S2483=1)),1,0)</f>
        <v>0</v>
      </c>
      <c r="U2486" s="13" t="n">
        <f aca="false">SUM(CM2485:CM2486)</f>
        <v>-0.0115776951210586</v>
      </c>
      <c r="AV2486" s="0"/>
      <c r="AW2486" s="55" t="n">
        <f aca="false">IF(EC2486&gt;$AW$2,1,0)</f>
        <v>0</v>
      </c>
      <c r="AX2486" s="0" t="n">
        <f aca="false">IF(AND(I2486&gt;G2486,I2485&lt;G2485),1,IF(OR(AND(I2486&gt;F2486,I2485&lt;F2485),AND(I2486&gt;E2486,I2485&lt;E2485)),1,0))</f>
        <v>0</v>
      </c>
      <c r="AY2486" s="0" t="n">
        <f aca="false">IF(K2485="10D",1,0)</f>
        <v>0</v>
      </c>
      <c r="AZ2486" s="0" t="n">
        <f aca="false">IF(AND(I2486&gt;G2486,I2485&lt;G2485,I2486&gt;F2486,I2485&gt;F2485,I2486&gt;E2486,I2485&gt;E2485),1,0)</f>
        <v>0</v>
      </c>
      <c r="BA2486" s="56" t="n">
        <f aca="false">IF(G2486&gt;H2486,1,0)</f>
        <v>0</v>
      </c>
      <c r="BB2486" s="56" t="n">
        <f aca="false">IF(I2486&lt;F2486,1,0)</f>
        <v>0</v>
      </c>
      <c r="BC2486" s="0" t="n">
        <f aca="false">IF(AND(SUM(AW2485:AX2485)=2,AY2486=1),1,IF(SUM(AX2484:AX2486)=0,0,IF(AND(OR(AW2484=1,AX2484=1),OR(AW2485=1,AX2485=1),AY2486=1),1,IF(AND(SUM(AW2486:AY2486)=2,SUM(AW2484:AX2484)=2,AX2484=1),1,0))))</f>
        <v>0</v>
      </c>
      <c r="BD2486" s="57" t="str">
        <f aca="false">IF(AND(SUM(BC2484:BC2486)&gt;=1,BA2486=1,SUM(AZ2481:AZ2486)&gt;=1),1,IF(BC2486=0,"",IF(AND(BC2486=1,AZ2486=0,AZ2485=0,AZ2484=0),1,IF(AND(BC2486=1,OR(AZ2486=1,AZ2485=1,AZ2484)),IF(BA2486=1,1,0)))))</f>
        <v/>
      </c>
      <c r="BE2486" s="50" t="str">
        <f aca="false">IF(AND(BD2486=1,BD2485=1),0,IF(BD2486=1,SUM(CM2487:CM2525),""))</f>
        <v/>
      </c>
      <c r="BF2486" s="20" t="str">
        <f aca="false">IF(AND(BB2486=1,BB2485=1,BE2445&lt;&gt;0),"",IF(AND(BB2485=0,BB2486=1),BF2485,IF(AND(BB2486=1,BB2485=1),BF2485,IF(AND(BF2485="",BE2485="",OR(BD2485=0,BD2485="")),"",IF(AND(BF2485="",BE2446=0),"",IF(AND(BE2446&lt;&gt;"",BF2485=BE2446),"",IF(AND(BD2485=1,BE2485&lt;&gt;0),CM2486,IF(BF2485&lt;&gt;0,BF2485+CM2486,IF(BF2485="","")))))))))</f>
        <v/>
      </c>
      <c r="BH2486" s="50"/>
      <c r="BI2486" s="0"/>
      <c r="BU2486" s="0"/>
      <c r="BZ2486" s="49"/>
      <c r="CG2486" s="13"/>
      <c r="CH2486" s="40"/>
      <c r="CI2486" s="13"/>
      <c r="CL2486" s="6" t="n">
        <f aca="false">C2486</f>
        <v>40849</v>
      </c>
      <c r="CM2486" s="13" t="n">
        <f aca="false">CN2486/CN2485-1</f>
        <v>0.0162948148391009</v>
      </c>
      <c r="CN2486" s="76" t="n">
        <v>123.99</v>
      </c>
      <c r="CO2486" s="13" t="n">
        <f aca="false">CN2486/CN2481-1</f>
        <v>-0.00249396621078035</v>
      </c>
      <c r="CY2486" s="4" t="n">
        <v>123.83</v>
      </c>
      <c r="CZ2486" s="4" t="n">
        <v>123.99</v>
      </c>
      <c r="DA2486" s="33" t="n">
        <f aca="false">CZ2486-CN2486</f>
        <v>0</v>
      </c>
      <c r="DB2486" s="16" t="n">
        <f aca="false">CZ2486/CY2486-1</f>
        <v>0.00129209399983843</v>
      </c>
      <c r="DC2486" s="15" t="n">
        <f aca="false">CY2486/CZ2485-1</f>
        <v>0.0149833609285095</v>
      </c>
      <c r="DD2486" s="15" t="n">
        <f aca="false">CZ2486/CZ2485-1</f>
        <v>0.0162948148391009</v>
      </c>
      <c r="DE2486" s="34" t="str">
        <f aca="false">IF(CW2486=0,"",-DC2486*CS2486)</f>
        <v/>
      </c>
      <c r="DY2486" s="6"/>
      <c r="EB2486" s="6" t="n">
        <f aca="false">CL2486</f>
        <v>40849</v>
      </c>
      <c r="EC2486" s="13" t="n">
        <f aca="false">SUM(CM2484:CM2486)</f>
        <v>-0.0356834493978859</v>
      </c>
    </row>
    <row r="2487" customFormat="false" ht="15" hidden="false" customHeight="false" outlineLevel="0" collapsed="false">
      <c r="A2487" s="0" t="n">
        <f aca="false">IF(FR2487=1,CZ2487,0)</f>
        <v>0</v>
      </c>
      <c r="C2487" s="6" t="n">
        <v>40850</v>
      </c>
      <c r="D2487" s="0" t="n">
        <f aca="false">IF(E2487&gt;E2486,1,0)</f>
        <v>0</v>
      </c>
      <c r="E2487" s="46" t="n">
        <v>127.5005</v>
      </c>
      <c r="F2487" s="46" t="n">
        <v>123.0503</v>
      </c>
      <c r="G2487" s="46" t="n">
        <v>119.5657</v>
      </c>
      <c r="H2487" s="46" t="n">
        <v>120.0349</v>
      </c>
      <c r="I2487" s="46" t="n">
        <v>125.1781</v>
      </c>
      <c r="J2487" s="47" t="str">
        <f aca="false">IF(MIN(E2487:I2487)=E2487,$E$2,IF(MIN(E2487:I2487)=F2487,$F$2,IF(MIN(E2487:I2487)=G2487,$G$2,IF(MIN(E2487:I2487)=H2487,$H$2,IF(MIN(E2487:I2487)=I2487,$I$2)))))</f>
        <v>50D</v>
      </c>
      <c r="K2487" s="47" t="str">
        <f aca="false">IF(MAX(E2487:I2487)=E2487,$E$2,IF(MAX(E2487:I2487)=F2487,$F$2,IF(MAX(E2487:I2487)=G2487,$G$2,IF(MAX(E2487:I2487)=H2487,$H$2,IF(MAX(E2487:I2487)=I2487,$I$2)))))</f>
        <v>200D</v>
      </c>
      <c r="L2487" s="4" t="n">
        <f aca="false">IF(MAX(E2487:I2487)=H2487,1,0)</f>
        <v>0</v>
      </c>
      <c r="M2487" s="4" t="n">
        <f aca="false">IF(MAX(E2487:I2487)=I2487,1,0)</f>
        <v>0</v>
      </c>
      <c r="O2487" s="4" t="n">
        <f aca="false">IF(CN2487&gt;E2487,1,0)</f>
        <v>0</v>
      </c>
      <c r="P2487" s="4" t="n">
        <f aca="false">IF(CN2487&gt;F2487,1,0)</f>
        <v>1</v>
      </c>
      <c r="Q2487" s="4" t="n">
        <f aca="false">IF(CN2487&gt;G2487,1,0)</f>
        <v>1</v>
      </c>
      <c r="R2487" s="4" t="n">
        <f aca="false">IF(CN2487&gt;H2487,1,0)</f>
        <v>1</v>
      </c>
      <c r="S2487" s="4" t="n">
        <f aca="false">IF(CN2487&gt;I2487,1,0)</f>
        <v>1</v>
      </c>
      <c r="T2487" s="25" t="n">
        <f aca="false">IF(AND(AND(R2487=0,S2487=0,Q2487=0),OR(S2486=1,S2485=1,S2484=1)),1,0)</f>
        <v>0</v>
      </c>
      <c r="U2487" s="13" t="n">
        <f aca="false">SUM(CM2486:CM2487)</f>
        <v>0.0345220912323585</v>
      </c>
      <c r="AV2487" s="0"/>
      <c r="AW2487" s="55" t="n">
        <f aca="false">IF(EC2487&gt;$AW$2,1,0)</f>
        <v>0</v>
      </c>
      <c r="AX2487" s="0" t="n">
        <f aca="false">IF(AND(I2487&gt;G2487,I2486&lt;G2486),1,IF(OR(AND(I2487&gt;F2487,I2486&lt;F2486),AND(I2487&gt;E2487,I2486&lt;E2486)),1,0))</f>
        <v>0</v>
      </c>
      <c r="AY2487" s="0" t="n">
        <f aca="false">IF(K2486="10D",1,0)</f>
        <v>0</v>
      </c>
      <c r="AZ2487" s="0" t="n">
        <f aca="false">IF(AND(I2487&gt;G2487,I2486&lt;G2486,I2487&gt;F2487,I2486&gt;F2486,I2487&gt;E2487,I2486&gt;E2486),1,0)</f>
        <v>0</v>
      </c>
      <c r="BA2487" s="56" t="n">
        <f aca="false">IF(G2487&gt;H2487,1,0)</f>
        <v>0</v>
      </c>
      <c r="BB2487" s="56" t="n">
        <f aca="false">IF(I2487&lt;F2487,1,0)</f>
        <v>0</v>
      </c>
      <c r="BC2487" s="0" t="n">
        <f aca="false">IF(AND(SUM(AW2486:AX2486)=2,AY2487=1),1,IF(SUM(AX2485:AX2487)=0,0,IF(AND(OR(AW2485=1,AX2485=1),OR(AW2486=1,AX2486=1),AY2487=1),1,IF(AND(SUM(AW2487:AY2487)=2,SUM(AW2485:AX2485)=2,AX2485=1),1,0))))</f>
        <v>0</v>
      </c>
      <c r="BD2487" s="57" t="str">
        <f aca="false">IF(AND(SUM(BC2485:BC2487)&gt;=1,BA2487=1,SUM(AZ2482:AZ2487)&gt;=1),1,IF(BC2487=0,"",IF(AND(BC2487=1,AZ2487=0,AZ2486=0,AZ2485=0),1,IF(AND(BC2487=1,OR(AZ2487=1,AZ2486=1,AZ2485)),IF(BA2487=1,1,0)))))</f>
        <v/>
      </c>
      <c r="BE2487" s="50" t="str">
        <f aca="false">IF(AND(BD2487=1,BD2486=1),0,IF(BD2487=1,SUM(CM2488:CM2526),""))</f>
        <v/>
      </c>
      <c r="BF2487" s="20" t="str">
        <f aca="false">IF(AND(BB2487=1,BB2486=1,BE2446&lt;&gt;0),"",IF(AND(BB2486=0,BB2487=1),BF2486,IF(AND(BB2487=1,BB2486=1),BF2486,IF(AND(BF2486="",BE2486="",OR(BD2486=0,BD2486="")),"",IF(AND(BF2486="",BE2447=0),"",IF(AND(BE2447&lt;&gt;"",BF2486=BE2447),"",IF(AND(BD2486=1,BE2486&lt;&gt;0),CM2487,IF(BF2486&lt;&gt;0,BF2486+CM2487,IF(BF2486="","")))))))))</f>
        <v/>
      </c>
      <c r="BH2487" s="50"/>
      <c r="BI2487" s="0"/>
      <c r="BU2487" s="0"/>
      <c r="BZ2487" s="49"/>
      <c r="CG2487" s="13"/>
      <c r="CH2487" s="40"/>
      <c r="CI2487" s="13"/>
      <c r="CL2487" s="6" t="n">
        <f aca="false">C2487</f>
        <v>40850</v>
      </c>
      <c r="CM2487" s="13" t="n">
        <f aca="false">CN2487/CN2486-1</f>
        <v>0.0182272763932576</v>
      </c>
      <c r="CN2487" s="76" t="n">
        <v>126.25</v>
      </c>
      <c r="CO2487" s="13" t="n">
        <f aca="false">CN2487/CN2482-1</f>
        <v>-0.00925998587459787</v>
      </c>
      <c r="CY2487" s="4" t="n">
        <v>125.27</v>
      </c>
      <c r="CZ2487" s="4" t="n">
        <v>126.25</v>
      </c>
      <c r="DA2487" s="33" t="n">
        <f aca="false">CZ2487-CN2487</f>
        <v>0</v>
      </c>
      <c r="DB2487" s="16" t="n">
        <f aca="false">CZ2487/CY2487-1</f>
        <v>0.00782310209946524</v>
      </c>
      <c r="DC2487" s="15" t="n">
        <f aca="false">CY2487/CZ2486-1</f>
        <v>0.0103234131784822</v>
      </c>
      <c r="DD2487" s="15" t="n">
        <f aca="false">CZ2487/CZ2486-1</f>
        <v>0.0182272763932576</v>
      </c>
      <c r="DE2487" s="34" t="str">
        <f aca="false">IF(CW2487=0,"",-DC2487*CS2487)</f>
        <v/>
      </c>
      <c r="DY2487" s="6"/>
      <c r="EB2487" s="6" t="n">
        <f aca="false">CL2487</f>
        <v>40850</v>
      </c>
      <c r="EC2487" s="13" t="n">
        <f aca="false">SUM(CM2485:CM2487)</f>
        <v>0.00664958127219906</v>
      </c>
    </row>
    <row r="2488" customFormat="false" ht="15" hidden="false" customHeight="false" outlineLevel="0" collapsed="false">
      <c r="A2488" s="0" t="n">
        <f aca="false">IF(FR2488=1,CZ2488,0)</f>
        <v>0</v>
      </c>
      <c r="C2488" s="6" t="n">
        <v>40851</v>
      </c>
      <c r="D2488" s="0" t="n">
        <f aca="false">IF(E2488&gt;E2487,1,0)</f>
        <v>0</v>
      </c>
      <c r="E2488" s="46" t="n">
        <v>127.486</v>
      </c>
      <c r="F2488" s="46" t="n">
        <v>123.0349</v>
      </c>
      <c r="G2488" s="46" t="n">
        <v>119.7498</v>
      </c>
      <c r="H2488" s="46" t="n">
        <v>120.4329</v>
      </c>
      <c r="I2488" s="46" t="n">
        <v>125.3292</v>
      </c>
      <c r="J2488" s="47" t="str">
        <f aca="false">IF(MIN(E2488:I2488)=E2488,$E$2,IF(MIN(E2488:I2488)=F2488,$F$2,IF(MIN(E2488:I2488)=G2488,$G$2,IF(MIN(E2488:I2488)=H2488,$H$2,IF(MIN(E2488:I2488)=I2488,$I$2)))))</f>
        <v>50D</v>
      </c>
      <c r="K2488" s="47" t="str">
        <f aca="false">IF(MAX(E2488:I2488)=E2488,$E$2,IF(MAX(E2488:I2488)=F2488,$F$2,IF(MAX(E2488:I2488)=G2488,$G$2,IF(MAX(E2488:I2488)=H2488,$H$2,IF(MAX(E2488:I2488)=I2488,$I$2)))))</f>
        <v>200D</v>
      </c>
      <c r="L2488" s="4" t="n">
        <f aca="false">IF(MAX(E2488:I2488)=H2488,1,0)</f>
        <v>0</v>
      </c>
      <c r="M2488" s="4" t="n">
        <f aca="false">IF(MAX(E2488:I2488)=I2488,1,0)</f>
        <v>0</v>
      </c>
      <c r="O2488" s="4" t="n">
        <f aca="false">IF(CN2488&gt;E2488,1,0)</f>
        <v>0</v>
      </c>
      <c r="P2488" s="4" t="n">
        <f aca="false">IF(CN2488&gt;F2488,1,0)</f>
        <v>1</v>
      </c>
      <c r="Q2488" s="4" t="n">
        <f aca="false">IF(CN2488&gt;G2488,1,0)</f>
        <v>1</v>
      </c>
      <c r="R2488" s="4" t="n">
        <f aca="false">IF(CN2488&gt;H2488,1,0)</f>
        <v>1</v>
      </c>
      <c r="S2488" s="4" t="n">
        <f aca="false">IF(CN2488&gt;I2488,1,0)</f>
        <v>1</v>
      </c>
      <c r="T2488" s="25" t="n">
        <f aca="false">IF(AND(AND(R2488=0,S2488=0,Q2488=0),OR(S2487=1,S2486=1,S2485=1)),1,0)</f>
        <v>0</v>
      </c>
      <c r="U2488" s="13" t="n">
        <f aca="false">SUM(CM2487:CM2488)</f>
        <v>0.0121361872843466</v>
      </c>
      <c r="AV2488" s="0"/>
      <c r="AW2488" s="55" t="n">
        <f aca="false">IF(EC2488&gt;$AW$2,1,0)</f>
        <v>1</v>
      </c>
      <c r="AX2488" s="0" t="n">
        <f aca="false">IF(AND(I2488&gt;G2488,I2487&lt;G2487),1,IF(OR(AND(I2488&gt;F2488,I2487&lt;F2487),AND(I2488&gt;E2488,I2487&lt;E2487)),1,0))</f>
        <v>0</v>
      </c>
      <c r="AY2488" s="0" t="n">
        <f aca="false">IF(K2487="10D",1,0)</f>
        <v>0</v>
      </c>
      <c r="AZ2488" s="0" t="n">
        <f aca="false">IF(AND(I2488&gt;G2488,I2487&lt;G2487,I2488&gt;F2488,I2487&gt;F2487,I2488&gt;E2488,I2487&gt;E2487),1,0)</f>
        <v>0</v>
      </c>
      <c r="BA2488" s="56" t="n">
        <f aca="false">IF(G2488&gt;H2488,1,0)</f>
        <v>0</v>
      </c>
      <c r="BB2488" s="56" t="n">
        <f aca="false">IF(I2488&lt;F2488,1,0)</f>
        <v>0</v>
      </c>
      <c r="BC2488" s="0" t="n">
        <f aca="false">IF(AND(SUM(AW2487:AX2487)=2,AY2488=1),1,IF(SUM(AX2486:AX2488)=0,0,IF(AND(OR(AW2486=1,AX2486=1),OR(AW2487=1,AX2487=1),AY2488=1),1,IF(AND(SUM(AW2488:AY2488)=2,SUM(AW2486:AX2486)=2,AX2486=1),1,0))))</f>
        <v>0</v>
      </c>
      <c r="BD2488" s="57" t="str">
        <f aca="false">IF(AND(SUM(BC2486:BC2488)&gt;=1,BA2488=1,SUM(AZ2483:AZ2488)&gt;=1),1,IF(BC2488=0,"",IF(AND(BC2488=1,AZ2488=0,AZ2487=0,AZ2486=0),1,IF(AND(BC2488=1,OR(AZ2488=1,AZ2487=1,AZ2486)),IF(BA2488=1,1,0)))))</f>
        <v/>
      </c>
      <c r="BE2488" s="50" t="str">
        <f aca="false">IF(AND(BD2488=1,BD2487=1),0,IF(BD2488=1,SUM(CM2489:CM2527),""))</f>
        <v/>
      </c>
      <c r="BF2488" s="20" t="str">
        <f aca="false">IF(AND(BB2488=1,BB2487=1,BE2447&lt;&gt;0),"",IF(AND(BB2487=0,BB2488=1),BF2487,IF(AND(BB2488=1,BB2487=1),BF2487,IF(AND(BF2487="",BE2487="",OR(BD2487=0,BD2487="")),"",IF(AND(BF2487="",BE2448=0),"",IF(AND(BE2448&lt;&gt;"",BF2487=BE2448),"",IF(AND(BD2487=1,BE2487&lt;&gt;0),CM2488,IF(BF2487&lt;&gt;0,BF2487+CM2488,IF(BF2487="","")))))))))</f>
        <v/>
      </c>
      <c r="BH2488" s="50"/>
      <c r="BI2488" s="0"/>
      <c r="BU2488" s="0"/>
      <c r="BZ2488" s="49"/>
      <c r="CG2488" s="13"/>
      <c r="CH2488" s="40"/>
      <c r="CI2488" s="13"/>
      <c r="CL2488" s="6" t="n">
        <f aca="false">C2488</f>
        <v>40851</v>
      </c>
      <c r="CM2488" s="13" t="n">
        <f aca="false">CN2488/CN2487-1</f>
        <v>-0.00609108910891099</v>
      </c>
      <c r="CN2488" s="76" t="n">
        <v>125.481</v>
      </c>
      <c r="CO2488" s="13" t="n">
        <f aca="false">CN2488/CN2483-1</f>
        <v>-0.0242534992223951</v>
      </c>
      <c r="CY2488" s="4" t="n">
        <v>125.23</v>
      </c>
      <c r="CZ2488" s="4" t="n">
        <v>125.481</v>
      </c>
      <c r="DA2488" s="33" t="n">
        <f aca="false">CZ2488-CN2488</f>
        <v>0</v>
      </c>
      <c r="DB2488" s="16" t="n">
        <f aca="false">CZ2488/CY2488-1</f>
        <v>0.00200431206579887</v>
      </c>
      <c r="DC2488" s="15" t="n">
        <f aca="false">CY2488/CZ2487-1</f>
        <v>-0.00807920792079209</v>
      </c>
      <c r="DD2488" s="15" t="n">
        <f aca="false">CZ2488/CZ2487-1</f>
        <v>-0.00609108910891099</v>
      </c>
      <c r="DE2488" s="34" t="str">
        <f aca="false">IF(CW2488=0,"",-DC2488*CS2488)</f>
        <v/>
      </c>
      <c r="DY2488" s="6"/>
      <c r="EB2488" s="6" t="n">
        <f aca="false">CL2488</f>
        <v>40851</v>
      </c>
      <c r="EC2488" s="13" t="n">
        <f aca="false">SUM(CM2486:CM2488)</f>
        <v>0.0284310021234475</v>
      </c>
    </row>
    <row r="2489" customFormat="false" ht="15" hidden="false" customHeight="false" outlineLevel="0" collapsed="false">
      <c r="A2489" s="0" t="n">
        <f aca="false">IF(FR2489=1,CZ2489,0)</f>
        <v>0</v>
      </c>
      <c r="C2489" s="6" t="n">
        <v>40854</v>
      </c>
      <c r="D2489" s="0" t="n">
        <f aca="false">IF(E2489&gt;E2488,1,0)</f>
        <v>0</v>
      </c>
      <c r="E2489" s="46" t="n">
        <v>127.4718</v>
      </c>
      <c r="F2489" s="46" t="n">
        <v>123.0245</v>
      </c>
      <c r="G2489" s="46" t="n">
        <v>119.9156</v>
      </c>
      <c r="H2489" s="46" t="n">
        <v>120.7669</v>
      </c>
      <c r="I2489" s="46" t="n">
        <v>125.4062</v>
      </c>
      <c r="J2489" s="47" t="str">
        <f aca="false">IF(MIN(E2489:I2489)=E2489,$E$2,IF(MIN(E2489:I2489)=F2489,$F$2,IF(MIN(E2489:I2489)=G2489,$G$2,IF(MIN(E2489:I2489)=H2489,$H$2,IF(MIN(E2489:I2489)=I2489,$I$2)))))</f>
        <v>50D</v>
      </c>
      <c r="K2489" s="47" t="str">
        <f aca="false">IF(MAX(E2489:I2489)=E2489,$E$2,IF(MAX(E2489:I2489)=F2489,$F$2,IF(MAX(E2489:I2489)=G2489,$G$2,IF(MAX(E2489:I2489)=H2489,$H$2,IF(MAX(E2489:I2489)=I2489,$I$2)))))</f>
        <v>200D</v>
      </c>
      <c r="L2489" s="4" t="n">
        <f aca="false">IF(MAX(E2489:I2489)=H2489,1,0)</f>
        <v>0</v>
      </c>
      <c r="M2489" s="4" t="n">
        <f aca="false">IF(MAX(E2489:I2489)=I2489,1,0)</f>
        <v>0</v>
      </c>
      <c r="O2489" s="4" t="n">
        <f aca="false">IF(CN2489&gt;E2489,1,0)</f>
        <v>0</v>
      </c>
      <c r="P2489" s="4" t="n">
        <f aca="false">IF(CN2489&gt;F2489,1,0)</f>
        <v>1</v>
      </c>
      <c r="Q2489" s="4" t="n">
        <f aca="false">IF(CN2489&gt;G2489,1,0)</f>
        <v>1</v>
      </c>
      <c r="R2489" s="4" t="n">
        <f aca="false">IF(CN2489&gt;H2489,1,0)</f>
        <v>1</v>
      </c>
      <c r="S2489" s="4" t="n">
        <f aca="false">IF(CN2489&gt;I2489,1,0)</f>
        <v>1</v>
      </c>
      <c r="T2489" s="25" t="n">
        <f aca="false">IF(AND(AND(R2489=0,S2489=0,Q2489=0),OR(S2488=1,S2487=1,S2486=1)),1,0)</f>
        <v>0</v>
      </c>
      <c r="U2489" s="13" t="n">
        <f aca="false">SUM(CM2488:CM2489)</f>
        <v>0.000117022079237028</v>
      </c>
      <c r="AV2489" s="0"/>
      <c r="AW2489" s="55" t="n">
        <f aca="false">IF(EC2489&gt;$AW$2,1,0)</f>
        <v>1</v>
      </c>
      <c r="AX2489" s="0" t="n">
        <f aca="false">IF(AND(I2489&gt;G2489,I2488&lt;G2488),1,IF(OR(AND(I2489&gt;F2489,I2488&lt;F2488),AND(I2489&gt;E2489,I2488&lt;E2488)),1,0))</f>
        <v>0</v>
      </c>
      <c r="AY2489" s="0" t="n">
        <f aca="false">IF(K2488="10D",1,0)</f>
        <v>0</v>
      </c>
      <c r="AZ2489" s="0" t="n">
        <f aca="false">IF(AND(I2489&gt;G2489,I2488&lt;G2488,I2489&gt;F2489,I2488&gt;F2488,I2489&gt;E2489,I2488&gt;E2488),1,0)</f>
        <v>0</v>
      </c>
      <c r="BA2489" s="56" t="n">
        <f aca="false">IF(G2489&gt;H2489,1,0)</f>
        <v>0</v>
      </c>
      <c r="BB2489" s="56" t="n">
        <f aca="false">IF(I2489&lt;F2489,1,0)</f>
        <v>0</v>
      </c>
      <c r="BC2489" s="0" t="n">
        <f aca="false">IF(AND(SUM(AW2488:AX2488)=2,AY2489=1),1,IF(SUM(AX2487:AX2489)=0,0,IF(AND(OR(AW2487=1,AX2487=1),OR(AW2488=1,AX2488=1),AY2489=1),1,IF(AND(SUM(AW2489:AY2489)=2,SUM(AW2487:AX2487)=2,AX2487=1),1,0))))</f>
        <v>0</v>
      </c>
      <c r="BD2489" s="57" t="str">
        <f aca="false">IF(AND(SUM(BC2487:BC2489)&gt;=1,BA2489=1,SUM(AZ2484:AZ2489)&gt;=1),1,IF(BC2489=0,"",IF(AND(BC2489=1,AZ2489=0,AZ2488=0,AZ2487=0),1,IF(AND(BC2489=1,OR(AZ2489=1,AZ2488=1,AZ2487)),IF(BA2489=1,1,0)))))</f>
        <v/>
      </c>
      <c r="BE2489" s="50" t="str">
        <f aca="false">IF(AND(BD2489=1,BD2488=1),0,IF(BD2489=1,SUM(CM2490:CM2528),""))</f>
        <v/>
      </c>
      <c r="BF2489" s="20" t="str">
        <f aca="false">IF(AND(BB2489=1,BB2488=1,BE2448&lt;&gt;0),"",IF(AND(BB2488=0,BB2489=1),BF2488,IF(AND(BB2489=1,BB2488=1),BF2488,IF(AND(BF2488="",BE2488="",OR(BD2488=0,BD2488="")),"",IF(AND(BF2488="",BE2449=0),"",IF(AND(BE2449&lt;&gt;"",BF2488=BE2449),"",IF(AND(BD2488=1,BE2488&lt;&gt;0),CM2489,IF(BF2488&lt;&gt;0,BF2488+CM2489,IF(BF2488="","")))))))))</f>
        <v/>
      </c>
      <c r="BH2489" s="50"/>
      <c r="BI2489" s="0"/>
      <c r="BU2489" s="0"/>
      <c r="BZ2489" s="49"/>
      <c r="CG2489" s="13"/>
      <c r="CH2489" s="40"/>
      <c r="CI2489" s="13"/>
      <c r="CL2489" s="6" t="n">
        <f aca="false">C2489</f>
        <v>40854</v>
      </c>
      <c r="CM2489" s="13" t="n">
        <f aca="false">CN2489/CN2488-1</f>
        <v>0.00620811118814801</v>
      </c>
      <c r="CN2489" s="76" t="n">
        <v>126.26</v>
      </c>
      <c r="CO2489" s="13" t="n">
        <f aca="false">CN2489/CN2484-1</f>
        <v>0.00605577689243031</v>
      </c>
      <c r="CY2489" s="4" t="n">
        <v>125.39</v>
      </c>
      <c r="CZ2489" s="4" t="n">
        <v>126.26</v>
      </c>
      <c r="DA2489" s="33" t="n">
        <f aca="false">CZ2489-CN2489</f>
        <v>0</v>
      </c>
      <c r="DB2489" s="16" t="n">
        <f aca="false">CZ2489/CY2489-1</f>
        <v>0.00693835234069695</v>
      </c>
      <c r="DC2489" s="15" t="n">
        <f aca="false">CY2489/CZ2488-1</f>
        <v>-0.000725209394250914</v>
      </c>
      <c r="DD2489" s="15" t="n">
        <f aca="false">CZ2489/CZ2488-1</f>
        <v>0.00620811118814801</v>
      </c>
      <c r="DE2489" s="34" t="str">
        <f aca="false">IF(CW2489=0,"",-DC2489*CS2489)</f>
        <v/>
      </c>
      <c r="DY2489" s="6"/>
      <c r="EB2489" s="6" t="n">
        <f aca="false">CL2489</f>
        <v>40854</v>
      </c>
      <c r="EC2489" s="13" t="n">
        <f aca="false">SUM(CM2487:CM2489)</f>
        <v>0.0183442984724946</v>
      </c>
    </row>
    <row r="2490" customFormat="false" ht="15" hidden="false" customHeight="false" outlineLevel="0" collapsed="false">
      <c r="A2490" s="0" t="n">
        <f aca="false">IF(FR2490=1,CZ2490,0)</f>
        <v>0</v>
      </c>
      <c r="C2490" s="6" t="n">
        <v>40855</v>
      </c>
      <c r="D2490" s="0" t="n">
        <f aca="false">IF(E2490&gt;E2489,1,0)</f>
        <v>0</v>
      </c>
      <c r="E2490" s="46" t="n">
        <v>127.4654</v>
      </c>
      <c r="F2490" s="46" t="n">
        <v>123.0328</v>
      </c>
      <c r="G2490" s="46" t="n">
        <v>120.046</v>
      </c>
      <c r="H2490" s="46" t="n">
        <v>121.1116</v>
      </c>
      <c r="I2490" s="46" t="n">
        <v>125.8893</v>
      </c>
      <c r="J2490" s="47" t="str">
        <f aca="false">IF(MIN(E2490:I2490)=E2490,$E$2,IF(MIN(E2490:I2490)=F2490,$F$2,IF(MIN(E2490:I2490)=G2490,$G$2,IF(MIN(E2490:I2490)=H2490,$H$2,IF(MIN(E2490:I2490)=I2490,$I$2)))))</f>
        <v>50D</v>
      </c>
      <c r="K2490" s="47" t="str">
        <f aca="false">IF(MAX(E2490:I2490)=E2490,$E$2,IF(MAX(E2490:I2490)=F2490,$F$2,IF(MAX(E2490:I2490)=G2490,$G$2,IF(MAX(E2490:I2490)=H2490,$H$2,IF(MAX(E2490:I2490)=I2490,$I$2)))))</f>
        <v>200D</v>
      </c>
      <c r="L2490" s="4" t="n">
        <f aca="false">IF(MAX(E2490:I2490)=H2490,1,0)</f>
        <v>0</v>
      </c>
      <c r="M2490" s="4" t="n">
        <f aca="false">IF(MAX(E2490:I2490)=I2490,1,0)</f>
        <v>0</v>
      </c>
      <c r="O2490" s="4" t="n">
        <f aca="false">IF(CN2490&gt;E2490,1,0)</f>
        <v>1</v>
      </c>
      <c r="P2490" s="4" t="n">
        <f aca="false">IF(CN2490&gt;F2490,1,0)</f>
        <v>1</v>
      </c>
      <c r="Q2490" s="4" t="n">
        <f aca="false">IF(CN2490&gt;G2490,1,0)</f>
        <v>1</v>
      </c>
      <c r="R2490" s="4" t="n">
        <f aca="false">IF(CN2490&gt;H2490,1,0)</f>
        <v>1</v>
      </c>
      <c r="S2490" s="4" t="n">
        <f aca="false">IF(CN2490&gt;I2490,1,0)</f>
        <v>1</v>
      </c>
      <c r="T2490" s="25" t="n">
        <f aca="false">IF(AND(AND(R2490=0,S2490=0,Q2490=0),OR(S2489=1,S2488=1,S2487=1)),1,0)</f>
        <v>0</v>
      </c>
      <c r="U2490" s="13" t="n">
        <f aca="false">SUM(CM2489:CM2490)</f>
        <v>0.0190387780660191</v>
      </c>
      <c r="AV2490" s="0"/>
      <c r="AW2490" s="55" t="n">
        <f aca="false">IF(EC2490&gt;$AW$2,1,0)</f>
        <v>1</v>
      </c>
      <c r="AX2490" s="0" t="n">
        <f aca="false">IF(AND(I2490&gt;G2490,I2489&lt;G2489),1,IF(OR(AND(I2490&gt;F2490,I2489&lt;F2489),AND(I2490&gt;E2490,I2489&lt;E2489)),1,0))</f>
        <v>0</v>
      </c>
      <c r="AY2490" s="0" t="n">
        <f aca="false">IF(K2489="10D",1,0)</f>
        <v>0</v>
      </c>
      <c r="AZ2490" s="0" t="n">
        <f aca="false">IF(AND(I2490&gt;G2490,I2489&lt;G2489,I2490&gt;F2490,I2489&gt;F2489,I2490&gt;E2490,I2489&gt;E2489),1,0)</f>
        <v>0</v>
      </c>
      <c r="BA2490" s="56" t="n">
        <f aca="false">IF(G2490&gt;H2490,1,0)</f>
        <v>0</v>
      </c>
      <c r="BB2490" s="56" t="n">
        <f aca="false">IF(I2490&lt;F2490,1,0)</f>
        <v>0</v>
      </c>
      <c r="BC2490" s="0" t="n">
        <f aca="false">IF(AND(SUM(AW2489:AX2489)=2,AY2490=1),1,IF(SUM(AX2488:AX2490)=0,0,IF(AND(OR(AW2488=1,AX2488=1),OR(AW2489=1,AX2489=1),AY2490=1),1,IF(AND(SUM(AW2490:AY2490)=2,SUM(AW2488:AX2488)=2,AX2488=1),1,0))))</f>
        <v>0</v>
      </c>
      <c r="BD2490" s="57" t="str">
        <f aca="false">IF(AND(SUM(BC2488:BC2490)&gt;=1,BA2490=1,SUM(AZ2485:AZ2490)&gt;=1),1,IF(BC2490=0,"",IF(AND(BC2490=1,AZ2490=0,AZ2489=0,AZ2488=0),1,IF(AND(BC2490=1,OR(AZ2490=1,AZ2489=1,AZ2488)),IF(BA2490=1,1,0)))))</f>
        <v/>
      </c>
      <c r="BE2490" s="50" t="str">
        <f aca="false">IF(AND(BD2490=1,BD2489=1),0,IF(BD2490=1,SUM(CM2491:CM2529),""))</f>
        <v/>
      </c>
      <c r="BF2490" s="20" t="str">
        <f aca="false">IF(AND(BB2490=1,BB2489=1,BE2449&lt;&gt;0),"",IF(AND(BB2489=0,BB2490=1),BF2489,IF(AND(BB2490=1,BB2489=1),BF2489,IF(AND(BF2489="",BE2489="",OR(BD2489=0,BD2489="")),"",IF(AND(BF2489="",BE2450=0),"",IF(AND(BE2450&lt;&gt;"",BF2489=BE2450),"",IF(AND(BD2489=1,BE2489&lt;&gt;0),CM2490,IF(BF2489&lt;&gt;0,BF2489+CM2490,IF(BF2489="","")))))))))</f>
        <v/>
      </c>
      <c r="BH2490" s="50"/>
      <c r="BI2490" s="0"/>
      <c r="BU2490" s="0"/>
      <c r="BZ2490" s="49"/>
      <c r="CG2490" s="13"/>
      <c r="CH2490" s="40"/>
      <c r="CI2490" s="13"/>
      <c r="CL2490" s="6" t="n">
        <f aca="false">C2490</f>
        <v>40855</v>
      </c>
      <c r="CM2490" s="13" t="n">
        <f aca="false">CN2490/CN2489-1</f>
        <v>0.012830666877871</v>
      </c>
      <c r="CN2490" s="76" t="n">
        <v>127.88</v>
      </c>
      <c r="CO2490" s="13" t="n">
        <f aca="false">CN2490/CN2485-1</f>
        <v>0.04817953804036</v>
      </c>
      <c r="CY2490" s="4" t="n">
        <v>126.92</v>
      </c>
      <c r="CZ2490" s="4" t="n">
        <v>127.88</v>
      </c>
      <c r="DA2490" s="33" t="n">
        <f aca="false">CZ2490-CN2490</f>
        <v>0</v>
      </c>
      <c r="DB2490" s="16" t="n">
        <f aca="false">CZ2490/CY2490-1</f>
        <v>0.00756381972896314</v>
      </c>
      <c r="DC2490" s="15" t="n">
        <f aca="false">CY2490/CZ2489-1</f>
        <v>0.00522730872802146</v>
      </c>
      <c r="DD2490" s="15" t="n">
        <f aca="false">CZ2490/CZ2489-1</f>
        <v>0.012830666877871</v>
      </c>
      <c r="DE2490" s="34" t="str">
        <f aca="false">IF(CW2490=0,"",-DC2490*CS2490)</f>
        <v/>
      </c>
      <c r="DY2490" s="6"/>
      <c r="EB2490" s="6" t="n">
        <f aca="false">CL2490</f>
        <v>40855</v>
      </c>
      <c r="EC2490" s="13" t="n">
        <f aca="false">SUM(CM2488:CM2490)</f>
        <v>0.0129476889571081</v>
      </c>
    </row>
    <row r="2491" customFormat="false" ht="15" hidden="false" customHeight="false" outlineLevel="0" collapsed="false">
      <c r="A2491" s="0" t="n">
        <f aca="false">IF(FR2491=1,CZ2491,0)</f>
        <v>0</v>
      </c>
      <c r="C2491" s="6" t="n">
        <v>40856</v>
      </c>
      <c r="D2491" s="0" t="n">
        <f aca="false">IF(E2491&gt;E2490,1,0)</f>
        <v>0</v>
      </c>
      <c r="E2491" s="46" t="n">
        <v>127.4328</v>
      </c>
      <c r="F2491" s="46" t="n">
        <v>122.9874</v>
      </c>
      <c r="G2491" s="46" t="n">
        <v>120.0756</v>
      </c>
      <c r="H2491" s="46" t="n">
        <v>121.3788</v>
      </c>
      <c r="I2491" s="46" t="n">
        <v>125.7754</v>
      </c>
      <c r="J2491" s="47" t="str">
        <f aca="false">IF(MIN(E2491:I2491)=E2491,$E$2,IF(MIN(E2491:I2491)=F2491,$F$2,IF(MIN(E2491:I2491)=G2491,$G$2,IF(MIN(E2491:I2491)=H2491,$H$2,IF(MIN(E2491:I2491)=I2491,$I$2)))))</f>
        <v>50D</v>
      </c>
      <c r="K2491" s="47" t="str">
        <f aca="false">IF(MAX(E2491:I2491)=E2491,$E$2,IF(MAX(E2491:I2491)=F2491,$F$2,IF(MAX(E2491:I2491)=G2491,$G$2,IF(MAX(E2491:I2491)=H2491,$H$2,IF(MAX(E2491:I2491)=I2491,$I$2)))))</f>
        <v>200D</v>
      </c>
      <c r="L2491" s="4" t="n">
        <f aca="false">IF(MAX(E2491:I2491)=H2491,1,0)</f>
        <v>0</v>
      </c>
      <c r="M2491" s="4" t="n">
        <f aca="false">IF(MAX(E2491:I2491)=I2491,1,0)</f>
        <v>0</v>
      </c>
      <c r="O2491" s="4" t="n">
        <f aca="false">IF(CN2491&gt;E2491,1,0)</f>
        <v>0</v>
      </c>
      <c r="P2491" s="4" t="n">
        <f aca="false">IF(CN2491&gt;F2491,1,0)</f>
        <v>1</v>
      </c>
      <c r="Q2491" s="4" t="n">
        <f aca="false">IF(CN2491&gt;G2491,1,0)</f>
        <v>1</v>
      </c>
      <c r="R2491" s="4" t="n">
        <f aca="false">IF(CN2491&gt;H2491,1,0)</f>
        <v>1</v>
      </c>
      <c r="S2491" s="4" t="n">
        <f aca="false">IF(CN2491&gt;I2491,1,0)</f>
        <v>0</v>
      </c>
      <c r="T2491" s="25" t="n">
        <f aca="false">IF(AND(AND(R2491=0,S2491=0,Q2491=0),OR(S2490=1,S2489=1,S2488=1)),1,0)</f>
        <v>0</v>
      </c>
      <c r="U2491" s="13" t="n">
        <f aca="false">SUM(CM2490:CM2491)</f>
        <v>-0.0240711160436178</v>
      </c>
      <c r="AV2491" s="0"/>
      <c r="AW2491" s="55" t="n">
        <f aca="false">IF(EC2491&gt;$AW$2,1,0)</f>
        <v>0</v>
      </c>
      <c r="AX2491" s="0" t="n">
        <f aca="false">IF(AND(I2491&gt;G2491,I2490&lt;G2490),1,IF(OR(AND(I2491&gt;F2491,I2490&lt;F2490),AND(I2491&gt;E2491,I2490&lt;E2490)),1,0))</f>
        <v>0</v>
      </c>
      <c r="AY2491" s="0" t="n">
        <f aca="false">IF(K2490="10D",1,0)</f>
        <v>0</v>
      </c>
      <c r="AZ2491" s="0" t="n">
        <f aca="false">IF(AND(I2491&gt;G2491,I2490&lt;G2490,I2491&gt;F2491,I2490&gt;F2490,I2491&gt;E2491,I2490&gt;E2490),1,0)</f>
        <v>0</v>
      </c>
      <c r="BA2491" s="56" t="n">
        <f aca="false">IF(G2491&gt;H2491,1,0)</f>
        <v>0</v>
      </c>
      <c r="BB2491" s="56" t="n">
        <f aca="false">IF(I2491&lt;F2491,1,0)</f>
        <v>0</v>
      </c>
      <c r="BC2491" s="0" t="n">
        <f aca="false">IF(AND(SUM(AW2490:AX2490)=2,AY2491=1),1,IF(SUM(AX2489:AX2491)=0,0,IF(AND(OR(AW2489=1,AX2489=1),OR(AW2490=1,AX2490=1),AY2491=1),1,IF(AND(SUM(AW2491:AY2491)=2,SUM(AW2489:AX2489)=2,AX2489=1),1,0))))</f>
        <v>0</v>
      </c>
      <c r="BD2491" s="57" t="str">
        <f aca="false">IF(AND(SUM(BC2489:BC2491)&gt;=1,BA2491=1,SUM(AZ2486:AZ2491)&gt;=1),1,IF(BC2491=0,"",IF(AND(BC2491=1,AZ2491=0,AZ2490=0,AZ2489=0),1,IF(AND(BC2491=1,OR(AZ2491=1,AZ2490=1,AZ2489)),IF(BA2491=1,1,0)))))</f>
        <v/>
      </c>
      <c r="BE2491" s="50" t="str">
        <f aca="false">IF(AND(BD2491=1,BD2490=1),0,IF(BD2491=1,SUM(CM2492:CM2530),""))</f>
        <v/>
      </c>
      <c r="BF2491" s="20" t="str">
        <f aca="false">IF(AND(BB2491=1,BB2490=1,BE2450&lt;&gt;0),"",IF(AND(BB2490=0,BB2491=1),BF2490,IF(AND(BB2491=1,BB2490=1),BF2490,IF(AND(BF2490="",BE2490="",OR(BD2490=0,BD2490="")),"",IF(AND(BF2490="",BE2451=0),"",IF(AND(BE2451&lt;&gt;"",BF2490=BE2451),"",IF(AND(BD2490=1,BE2490&lt;&gt;0),CM2491,IF(BF2490&lt;&gt;0,BF2490+CM2491,IF(BF2490="","")))))))))</f>
        <v/>
      </c>
      <c r="BH2491" s="50"/>
      <c r="BI2491" s="0"/>
      <c r="BU2491" s="0"/>
      <c r="BZ2491" s="49"/>
      <c r="CG2491" s="13"/>
      <c r="CH2491" s="40"/>
      <c r="CI2491" s="13"/>
      <c r="CL2491" s="6" t="n">
        <f aca="false">C2491</f>
        <v>40856</v>
      </c>
      <c r="CM2491" s="13" t="n">
        <f aca="false">CN2491/CN2490-1</f>
        <v>-0.0369017829214888</v>
      </c>
      <c r="CN2491" s="76" t="n">
        <v>123.161</v>
      </c>
      <c r="CO2491" s="13" t="n">
        <f aca="false">CN2491/CN2486-1</f>
        <v>-0.00668602306637622</v>
      </c>
      <c r="CY2491" s="4" t="n">
        <v>124.89</v>
      </c>
      <c r="CZ2491" s="4" t="n">
        <v>123.161</v>
      </c>
      <c r="DA2491" s="33" t="n">
        <f aca="false">CZ2491-CN2491</f>
        <v>0</v>
      </c>
      <c r="DB2491" s="16" t="n">
        <f aca="false">CZ2491/CY2491-1</f>
        <v>-0.0138441828809353</v>
      </c>
      <c r="DC2491" s="15" t="n">
        <f aca="false">CY2491/CZ2490-1</f>
        <v>-0.0233812949640287</v>
      </c>
      <c r="DD2491" s="15" t="n">
        <f aca="false">CZ2491/CZ2490-1</f>
        <v>-0.0369017829214888</v>
      </c>
      <c r="DE2491" s="34" t="str">
        <f aca="false">IF(CW2491=0,"",-DC2491*CS2491)</f>
        <v/>
      </c>
      <c r="DY2491" s="6"/>
      <c r="EB2491" s="6" t="n">
        <f aca="false">CL2491</f>
        <v>40856</v>
      </c>
      <c r="EC2491" s="13" t="n">
        <f aca="false">SUM(CM2489:CM2491)</f>
        <v>-0.0178630048554698</v>
      </c>
    </row>
    <row r="2492" customFormat="false" ht="15" hidden="false" customHeight="false" outlineLevel="0" collapsed="false">
      <c r="A2492" s="0" t="n">
        <f aca="false">IF(FR2492=1,CZ2492,0)</f>
        <v>0</v>
      </c>
      <c r="C2492" s="6" t="n">
        <v>40857</v>
      </c>
      <c r="D2492" s="0" t="n">
        <f aca="false">IF(E2492&gt;E2491,1,0)</f>
        <v>0</v>
      </c>
      <c r="E2492" s="46" t="n">
        <v>127.4045</v>
      </c>
      <c r="F2492" s="46" t="n">
        <v>122.9361</v>
      </c>
      <c r="G2492" s="46" t="n">
        <v>120.1176</v>
      </c>
      <c r="H2492" s="46" t="n">
        <v>121.6544</v>
      </c>
      <c r="I2492" s="46" t="n">
        <v>125.3444</v>
      </c>
      <c r="J2492" s="47" t="str">
        <f aca="false">IF(MIN(E2492:I2492)=E2492,$E$2,IF(MIN(E2492:I2492)=F2492,$F$2,IF(MIN(E2492:I2492)=G2492,$G$2,IF(MIN(E2492:I2492)=H2492,$H$2,IF(MIN(E2492:I2492)=I2492,$I$2)))))</f>
        <v>50D</v>
      </c>
      <c r="K2492" s="47" t="str">
        <f aca="false">IF(MAX(E2492:I2492)=E2492,$E$2,IF(MAX(E2492:I2492)=F2492,$F$2,IF(MAX(E2492:I2492)=G2492,$G$2,IF(MAX(E2492:I2492)=H2492,$H$2,IF(MAX(E2492:I2492)=I2492,$I$2)))))</f>
        <v>200D</v>
      </c>
      <c r="L2492" s="4" t="n">
        <f aca="false">IF(MAX(E2492:I2492)=H2492,1,0)</f>
        <v>0</v>
      </c>
      <c r="M2492" s="4" t="n">
        <f aca="false">IF(MAX(E2492:I2492)=I2492,1,0)</f>
        <v>0</v>
      </c>
      <c r="O2492" s="4" t="n">
        <f aca="false">IF(CN2492&gt;E2492,1,0)</f>
        <v>0</v>
      </c>
      <c r="P2492" s="4" t="n">
        <f aca="false">IF(CN2492&gt;F2492,1,0)</f>
        <v>1</v>
      </c>
      <c r="Q2492" s="4" t="n">
        <f aca="false">IF(CN2492&gt;G2492,1,0)</f>
        <v>1</v>
      </c>
      <c r="R2492" s="4" t="n">
        <f aca="false">IF(CN2492&gt;H2492,1,0)</f>
        <v>1</v>
      </c>
      <c r="S2492" s="4" t="n">
        <f aca="false">IF(CN2492&gt;I2492,1,0)</f>
        <v>0</v>
      </c>
      <c r="T2492" s="25" t="n">
        <f aca="false">IF(AND(AND(R2492=0,S2492=0,Q2492=0),OR(S2491=1,S2490=1,S2489=1)),1,0)</f>
        <v>0</v>
      </c>
      <c r="U2492" s="13" t="n">
        <f aca="false">SUM(CM2491:CM2492)</f>
        <v>-0.0274913364327465</v>
      </c>
      <c r="AV2492" s="0"/>
      <c r="AW2492" s="55" t="n">
        <f aca="false">IF(EC2492&gt;$AW$2,1,0)</f>
        <v>0</v>
      </c>
      <c r="AX2492" s="0" t="n">
        <f aca="false">IF(AND(I2492&gt;G2492,I2491&lt;G2491),1,IF(OR(AND(I2492&gt;F2492,I2491&lt;F2491),AND(I2492&gt;E2492,I2491&lt;E2491)),1,0))</f>
        <v>0</v>
      </c>
      <c r="AY2492" s="0" t="n">
        <f aca="false">IF(K2491="10D",1,0)</f>
        <v>0</v>
      </c>
      <c r="AZ2492" s="0" t="n">
        <f aca="false">IF(AND(I2492&gt;G2492,I2491&lt;G2491,I2492&gt;F2492,I2491&gt;F2491,I2492&gt;E2492,I2491&gt;E2491),1,0)</f>
        <v>0</v>
      </c>
      <c r="BA2492" s="56" t="n">
        <f aca="false">IF(G2492&gt;H2492,1,0)</f>
        <v>0</v>
      </c>
      <c r="BB2492" s="56" t="n">
        <f aca="false">IF(I2492&lt;F2492,1,0)</f>
        <v>0</v>
      </c>
      <c r="BC2492" s="0" t="n">
        <f aca="false">IF(AND(SUM(AW2491:AX2491)=2,AY2492=1),1,IF(SUM(AX2490:AX2492)=0,0,IF(AND(OR(AW2490=1,AX2490=1),OR(AW2491=1,AX2491=1),AY2492=1),1,IF(AND(SUM(AW2492:AY2492)=2,SUM(AW2490:AX2490)=2,AX2490=1),1,0))))</f>
        <v>0</v>
      </c>
      <c r="BD2492" s="57" t="str">
        <f aca="false">IF(AND(SUM(BC2490:BC2492)&gt;=1,BA2492=1,SUM(AZ2487:AZ2492)&gt;=1),1,IF(BC2492=0,"",IF(AND(BC2492=1,AZ2492=0,AZ2491=0,AZ2490=0),1,IF(AND(BC2492=1,OR(AZ2492=1,AZ2491=1,AZ2490)),IF(BA2492=1,1,0)))))</f>
        <v/>
      </c>
      <c r="BE2492" s="50" t="str">
        <f aca="false">IF(AND(BD2492=1,BD2491=1),0,IF(BD2492=1,SUM(CM2493:CM2531),""))</f>
        <v/>
      </c>
      <c r="BF2492" s="20" t="str">
        <f aca="false">IF(AND(BB2492=1,BB2491=1,BE2451&lt;&gt;0),"",IF(AND(BB2491=0,BB2492=1),BF2491,IF(AND(BB2492=1,BB2491=1),BF2491,IF(AND(BF2491="",BE2491="",OR(BD2491=0,BD2491="")),"",IF(AND(BF2491="",BE2452=0),"",IF(AND(BE2452&lt;&gt;"",BF2491=BE2452),"",IF(AND(BD2491=1,BE2491&lt;&gt;0),CM2492,IF(BF2491&lt;&gt;0,BF2491+CM2492,IF(BF2491="","")))))))))</f>
        <v/>
      </c>
      <c r="BH2492" s="50"/>
      <c r="BI2492" s="0"/>
      <c r="BU2492" s="0"/>
      <c r="BZ2492" s="49"/>
      <c r="CG2492" s="13"/>
      <c r="CH2492" s="40"/>
      <c r="CI2492" s="13"/>
      <c r="CL2492" s="6" t="n">
        <f aca="false">C2492</f>
        <v>40857</v>
      </c>
      <c r="CM2492" s="13" t="n">
        <f aca="false">CN2492/CN2491-1</f>
        <v>0.00941044648874234</v>
      </c>
      <c r="CN2492" s="76" t="n">
        <v>124.32</v>
      </c>
      <c r="CO2492" s="13" t="n">
        <f aca="false">CN2492/CN2487-1</f>
        <v>-0.0152871287128713</v>
      </c>
      <c r="CY2492" s="4" t="n">
        <v>124.79</v>
      </c>
      <c r="CZ2492" s="4" t="n">
        <v>124.32</v>
      </c>
      <c r="DA2492" s="33" t="n">
        <f aca="false">CZ2492-CN2492</f>
        <v>0</v>
      </c>
      <c r="DB2492" s="16" t="n">
        <f aca="false">CZ2492/CY2492-1</f>
        <v>-0.00376632743008265</v>
      </c>
      <c r="DC2492" s="15" t="n">
        <f aca="false">CY2492/CZ2491-1</f>
        <v>0.0132265895859891</v>
      </c>
      <c r="DD2492" s="15" t="n">
        <f aca="false">CZ2492/CZ2491-1</f>
        <v>0.00941044648874234</v>
      </c>
      <c r="DE2492" s="34" t="str">
        <f aca="false">IF(CW2492=0,"",-DC2492*CS2492)</f>
        <v/>
      </c>
      <c r="DY2492" s="6"/>
      <c r="EB2492" s="6" t="n">
        <f aca="false">CL2492</f>
        <v>40857</v>
      </c>
      <c r="EC2492" s="13" t="n">
        <f aca="false">SUM(CM2490:CM2492)</f>
        <v>-0.0146606695548754</v>
      </c>
    </row>
    <row r="2493" customFormat="false" ht="15" hidden="false" customHeight="false" outlineLevel="0" collapsed="false">
      <c r="A2493" s="0" t="n">
        <f aca="false">IF(FR2493=1,CZ2493,0)</f>
        <v>0</v>
      </c>
      <c r="C2493" s="6" t="n">
        <v>40858</v>
      </c>
      <c r="D2493" s="0" t="n">
        <f aca="false">IF(E2493&gt;E2492,1,0)</f>
        <v>0</v>
      </c>
      <c r="E2493" s="46" t="n">
        <v>127.3992</v>
      </c>
      <c r="F2493" s="46" t="n">
        <v>122.916</v>
      </c>
      <c r="G2493" s="46" t="n">
        <v>120.232</v>
      </c>
      <c r="H2493" s="46" t="n">
        <v>122.1048</v>
      </c>
      <c r="I2493" s="46" t="n">
        <v>125.1504</v>
      </c>
      <c r="J2493" s="47" t="str">
        <f aca="false">IF(MIN(E2493:I2493)=E2493,$E$2,IF(MIN(E2493:I2493)=F2493,$F$2,IF(MIN(E2493:I2493)=G2493,$G$2,IF(MIN(E2493:I2493)=H2493,$H$2,IF(MIN(E2493:I2493)=I2493,$I$2)))))</f>
        <v>50D</v>
      </c>
      <c r="K2493" s="47" t="str">
        <f aca="false">IF(MAX(E2493:I2493)=E2493,$E$2,IF(MAX(E2493:I2493)=F2493,$F$2,IF(MAX(E2493:I2493)=G2493,$G$2,IF(MAX(E2493:I2493)=H2493,$H$2,IF(MAX(E2493:I2493)=I2493,$I$2)))))</f>
        <v>200D</v>
      </c>
      <c r="L2493" s="4" t="n">
        <f aca="false">IF(MAX(E2493:I2493)=H2493,1,0)</f>
        <v>0</v>
      </c>
      <c r="M2493" s="4" t="n">
        <f aca="false">IF(MAX(E2493:I2493)=I2493,1,0)</f>
        <v>0</v>
      </c>
      <c r="O2493" s="4" t="n">
        <f aca="false">IF(CN2493&gt;E2493,1,0)</f>
        <v>0</v>
      </c>
      <c r="P2493" s="4" t="n">
        <f aca="false">IF(CN2493&gt;F2493,1,0)</f>
        <v>1</v>
      </c>
      <c r="Q2493" s="4" t="n">
        <f aca="false">IF(CN2493&gt;G2493,1,0)</f>
        <v>1</v>
      </c>
      <c r="R2493" s="4" t="n">
        <f aca="false">IF(CN2493&gt;H2493,1,0)</f>
        <v>1</v>
      </c>
      <c r="S2493" s="4" t="n">
        <f aca="false">IF(CN2493&gt;I2493,1,0)</f>
        <v>1</v>
      </c>
      <c r="T2493" s="25" t="n">
        <f aca="false">IF(AND(AND(R2493=0,S2493=0,Q2493=0),OR(S2492=1,S2491=1,S2490=1)),1,0)</f>
        <v>0</v>
      </c>
      <c r="U2493" s="13" t="n">
        <f aca="false">SUM(CM2492:CM2493)</f>
        <v>0.0282328403111363</v>
      </c>
      <c r="AV2493" s="0"/>
      <c r="AW2493" s="55" t="n">
        <f aca="false">IF(EC2493&gt;$AW$2,1,0)</f>
        <v>0</v>
      </c>
      <c r="AX2493" s="0" t="n">
        <f aca="false">IF(AND(I2493&gt;G2493,I2492&lt;G2492),1,IF(OR(AND(I2493&gt;F2493,I2492&lt;F2492),AND(I2493&gt;E2493,I2492&lt;E2492)),1,0))</f>
        <v>0</v>
      </c>
      <c r="AY2493" s="0" t="n">
        <f aca="false">IF(K2492="10D",1,0)</f>
        <v>0</v>
      </c>
      <c r="AZ2493" s="0" t="n">
        <f aca="false">IF(AND(I2493&gt;G2493,I2492&lt;G2492,I2493&gt;F2493,I2492&gt;F2492,I2493&gt;E2493,I2492&gt;E2492),1,0)</f>
        <v>0</v>
      </c>
      <c r="BA2493" s="56" t="n">
        <f aca="false">IF(G2493&gt;H2493,1,0)</f>
        <v>0</v>
      </c>
      <c r="BB2493" s="56" t="n">
        <f aca="false">IF(I2493&lt;F2493,1,0)</f>
        <v>0</v>
      </c>
      <c r="BC2493" s="0" t="n">
        <f aca="false">IF(AND(SUM(AW2492:AX2492)=2,AY2493=1),1,IF(SUM(AX2491:AX2493)=0,0,IF(AND(OR(AW2491=1,AX2491=1),OR(AW2492=1,AX2492=1),AY2493=1),1,IF(AND(SUM(AW2493:AY2493)=2,SUM(AW2491:AX2491)=2,AX2491=1),1,0))))</f>
        <v>0</v>
      </c>
      <c r="BD2493" s="57" t="str">
        <f aca="false">IF(AND(SUM(BC2491:BC2493)&gt;=1,BA2493=1,SUM(AZ2488:AZ2493)&gt;=1),1,IF(BC2493=0,"",IF(AND(BC2493=1,AZ2493=0,AZ2492=0,AZ2491=0),1,IF(AND(BC2493=1,OR(AZ2493=1,AZ2492=1,AZ2491)),IF(BA2493=1,1,0)))))</f>
        <v/>
      </c>
      <c r="BE2493" s="50" t="str">
        <f aca="false">IF(AND(BD2493=1,BD2492=1),0,IF(BD2493=1,SUM(CM2494:CM2532),""))</f>
        <v/>
      </c>
      <c r="BF2493" s="20" t="str">
        <f aca="false">IF(AND(BB2493=1,BB2492=1,BE2452&lt;&gt;0),"",IF(AND(BB2492=0,BB2493=1),BF2492,IF(AND(BB2493=1,BB2492=1),BF2492,IF(AND(BF2492="",BE2492="",OR(BD2492=0,BD2492="")),"",IF(AND(BF2492="",BE2453=0),"",IF(AND(BE2453&lt;&gt;"",BF2492=BE2453),"",IF(AND(BD2492=1,BE2492&lt;&gt;0),CM2493,IF(BF2492&lt;&gt;0,BF2492+CM2493,IF(BF2492="","")))))))))</f>
        <v/>
      </c>
      <c r="BH2493" s="50"/>
      <c r="BI2493" s="0"/>
      <c r="BU2493" s="0"/>
      <c r="BZ2493" s="49"/>
      <c r="CG2493" s="13"/>
      <c r="CH2493" s="40"/>
      <c r="CI2493" s="13"/>
      <c r="CL2493" s="6" t="n">
        <f aca="false">C2493</f>
        <v>40858</v>
      </c>
      <c r="CM2493" s="13" t="n">
        <f aca="false">CN2493/CN2492-1</f>
        <v>0.0188223938223939</v>
      </c>
      <c r="CN2493" s="76" t="n">
        <v>126.66</v>
      </c>
      <c r="CO2493" s="13" t="n">
        <f aca="false">CN2493/CN2488-1</f>
        <v>0.00939584478925104</v>
      </c>
      <c r="CY2493" s="4" t="n">
        <v>125.83</v>
      </c>
      <c r="CZ2493" s="4" t="n">
        <v>126.66</v>
      </c>
      <c r="DA2493" s="33" t="n">
        <f aca="false">CZ2493-CN2493</f>
        <v>0</v>
      </c>
      <c r="DB2493" s="16" t="n">
        <f aca="false">CZ2493/CY2493-1</f>
        <v>0.00659620122387339</v>
      </c>
      <c r="DC2493" s="15" t="n">
        <f aca="false">CY2493/CZ2492-1</f>
        <v>0.0121460746460746</v>
      </c>
      <c r="DD2493" s="15" t="n">
        <f aca="false">CZ2493/CZ2492-1</f>
        <v>0.0188223938223939</v>
      </c>
      <c r="DE2493" s="34" t="str">
        <f aca="false">IF(CW2493=0,"",-DC2493*CS2493)</f>
        <v/>
      </c>
      <c r="DY2493" s="6"/>
      <c r="EB2493" s="6" t="n">
        <f aca="false">CL2493</f>
        <v>40858</v>
      </c>
      <c r="EC2493" s="13" t="n">
        <f aca="false">SUM(CM2491:CM2493)</f>
        <v>-0.00866894261035256</v>
      </c>
    </row>
    <row r="2494" customFormat="false" ht="15" hidden="false" customHeight="false" outlineLevel="0" collapsed="false">
      <c r="A2494" s="0" t="n">
        <f aca="false">IF(FR2494=1,CZ2494,0)</f>
        <v>0</v>
      </c>
      <c r="C2494" s="6" t="n">
        <v>40861</v>
      </c>
      <c r="D2494" s="0" t="n">
        <f aca="false">IF(E2494&gt;E2493,1,0)</f>
        <v>0</v>
      </c>
      <c r="E2494" s="46" t="n">
        <v>127.3831</v>
      </c>
      <c r="F2494" s="46" t="n">
        <v>122.8876</v>
      </c>
      <c r="G2494" s="46" t="n">
        <v>120.3842</v>
      </c>
      <c r="H2494" s="46" t="n">
        <v>122.6224</v>
      </c>
      <c r="I2494" s="46" t="n">
        <v>125.1464</v>
      </c>
      <c r="J2494" s="47" t="str">
        <f aca="false">IF(MIN(E2494:I2494)=E2494,$E$2,IF(MIN(E2494:I2494)=F2494,$F$2,IF(MIN(E2494:I2494)=G2494,$G$2,IF(MIN(E2494:I2494)=H2494,$H$2,IF(MIN(E2494:I2494)=I2494,$I$2)))))</f>
        <v>50D</v>
      </c>
      <c r="K2494" s="47" t="str">
        <f aca="false">IF(MAX(E2494:I2494)=E2494,$E$2,IF(MAX(E2494:I2494)=F2494,$F$2,IF(MAX(E2494:I2494)=G2494,$G$2,IF(MAX(E2494:I2494)=H2494,$H$2,IF(MAX(E2494:I2494)=I2494,$I$2)))))</f>
        <v>200D</v>
      </c>
      <c r="L2494" s="4" t="n">
        <f aca="false">IF(MAX(E2494:I2494)=H2494,1,0)</f>
        <v>0</v>
      </c>
      <c r="M2494" s="4" t="n">
        <f aca="false">IF(MAX(E2494:I2494)=I2494,1,0)</f>
        <v>0</v>
      </c>
      <c r="O2494" s="4" t="n">
        <f aca="false">IF(CN2494&gt;E2494,1,0)</f>
        <v>0</v>
      </c>
      <c r="P2494" s="4" t="n">
        <f aca="false">IF(CN2494&gt;F2494,1,0)</f>
        <v>1</v>
      </c>
      <c r="Q2494" s="4" t="n">
        <f aca="false">IF(CN2494&gt;G2494,1,0)</f>
        <v>1</v>
      </c>
      <c r="R2494" s="4" t="n">
        <f aca="false">IF(CN2494&gt;H2494,1,0)</f>
        <v>1</v>
      </c>
      <c r="S2494" s="4" t="n">
        <f aca="false">IF(CN2494&gt;I2494,1,0)</f>
        <v>1</v>
      </c>
      <c r="T2494" s="25" t="n">
        <f aca="false">IF(AND(AND(R2494=0,S2494=0,Q2494=0),OR(S2493=1,S2492=1,S2491=1)),1,0)</f>
        <v>0</v>
      </c>
      <c r="U2494" s="13" t="n">
        <f aca="false">SUM(CM2493:CM2494)</f>
        <v>0.00934821097066485</v>
      </c>
      <c r="AV2494" s="0"/>
      <c r="AW2494" s="55" t="n">
        <f aca="false">IF(EC2494&gt;$AW$2,1,0)</f>
        <v>1</v>
      </c>
      <c r="AX2494" s="0" t="n">
        <f aca="false">IF(AND(I2494&gt;G2494,I2493&lt;G2493),1,IF(OR(AND(I2494&gt;F2494,I2493&lt;F2493),AND(I2494&gt;E2494,I2493&lt;E2493)),1,0))</f>
        <v>0</v>
      </c>
      <c r="AY2494" s="0" t="n">
        <f aca="false">IF(K2493="10D",1,0)</f>
        <v>0</v>
      </c>
      <c r="AZ2494" s="0" t="n">
        <f aca="false">IF(AND(I2494&gt;G2494,I2493&lt;G2493,I2494&gt;F2494,I2493&gt;F2493,I2494&gt;E2494,I2493&gt;E2493),1,0)</f>
        <v>0</v>
      </c>
      <c r="BA2494" s="56" t="n">
        <f aca="false">IF(G2494&gt;H2494,1,0)</f>
        <v>0</v>
      </c>
      <c r="BB2494" s="56" t="n">
        <f aca="false">IF(I2494&lt;F2494,1,0)</f>
        <v>0</v>
      </c>
      <c r="BC2494" s="0" t="n">
        <f aca="false">IF(AND(SUM(AW2493:AX2493)=2,AY2494=1),1,IF(SUM(AX2492:AX2494)=0,0,IF(AND(OR(AW2492=1,AX2492=1),OR(AW2493=1,AX2493=1),AY2494=1),1,IF(AND(SUM(AW2494:AY2494)=2,SUM(AW2492:AX2492)=2,AX2492=1),1,0))))</f>
        <v>0</v>
      </c>
      <c r="BD2494" s="57" t="str">
        <f aca="false">IF(AND(SUM(BC2492:BC2494)&gt;=1,BA2494=1,SUM(AZ2489:AZ2494)&gt;=1),1,IF(BC2494=0,"",IF(AND(BC2494=1,AZ2494=0,AZ2493=0,AZ2492=0),1,IF(AND(BC2494=1,OR(AZ2494=1,AZ2493=1,AZ2492)),IF(BA2494=1,1,0)))))</f>
        <v/>
      </c>
      <c r="BE2494" s="50" t="str">
        <f aca="false">IF(AND(BD2494=1,BD2493=1),0,IF(BD2494=1,SUM(CM2495:CM2533),""))</f>
        <v/>
      </c>
      <c r="BF2494" s="20" t="str">
        <f aca="false">IF(AND(BB2494=1,BB2493=1,BE2453&lt;&gt;0),"",IF(AND(BB2493=0,BB2494=1),BF2493,IF(AND(BB2494=1,BB2493=1),BF2493,IF(AND(BF2493="",BE2493="",OR(BD2493=0,BD2493="")),"",IF(AND(BF2493="",BE2454=0),"",IF(AND(BE2454&lt;&gt;"",BF2493=BE2454),"",IF(AND(BD2493=1,BE2493&lt;&gt;0),CM2494,IF(BF2493&lt;&gt;0,BF2493+CM2494,IF(BF2493="","")))))))))</f>
        <v/>
      </c>
      <c r="BH2494" s="50"/>
      <c r="BI2494" s="0"/>
      <c r="BU2494" s="0"/>
      <c r="BZ2494" s="49"/>
      <c r="CG2494" s="13"/>
      <c r="CH2494" s="40"/>
      <c r="CI2494" s="13"/>
      <c r="CL2494" s="6" t="n">
        <f aca="false">C2494</f>
        <v>40861</v>
      </c>
      <c r="CM2494" s="13" t="n">
        <f aca="false">CN2494/CN2493-1</f>
        <v>-0.00947418285172907</v>
      </c>
      <c r="CN2494" s="76" t="n">
        <v>125.46</v>
      </c>
      <c r="CO2494" s="13" t="n">
        <f aca="false">CN2494/CN2489-1</f>
        <v>-0.00633613179154136</v>
      </c>
      <c r="CY2494" s="4" t="n">
        <v>126.19</v>
      </c>
      <c r="CZ2494" s="4" t="n">
        <v>125.46</v>
      </c>
      <c r="DA2494" s="33" t="n">
        <f aca="false">CZ2494-CN2494</f>
        <v>0</v>
      </c>
      <c r="DB2494" s="16" t="n">
        <f aca="false">CZ2494/CY2494-1</f>
        <v>-0.00578492749029247</v>
      </c>
      <c r="DC2494" s="15" t="n">
        <f aca="false">CY2494/CZ2493-1</f>
        <v>-0.0037107216169272</v>
      </c>
      <c r="DD2494" s="15" t="n">
        <f aca="false">CZ2494/CZ2493-1</f>
        <v>-0.00947418285172907</v>
      </c>
      <c r="DE2494" s="34" t="str">
        <f aca="false">IF(CW2494=0,"",-DC2494*CS2494)</f>
        <v/>
      </c>
      <c r="DY2494" s="6"/>
      <c r="EB2494" s="6" t="n">
        <f aca="false">CL2494</f>
        <v>40861</v>
      </c>
      <c r="EC2494" s="13" t="n">
        <f aca="false">SUM(CM2492:CM2494)</f>
        <v>0.0187586574594072</v>
      </c>
    </row>
    <row r="2495" customFormat="false" ht="15" hidden="false" customHeight="false" outlineLevel="0" collapsed="false">
      <c r="A2495" s="0" t="n">
        <f aca="false">IF(FR2495=1,CZ2495,0)</f>
        <v>0</v>
      </c>
      <c r="C2495" s="6" t="n">
        <v>40862</v>
      </c>
      <c r="D2495" s="0" t="n">
        <f aca="false">IF(E2495&gt;E2494,1,0)</f>
        <v>0</v>
      </c>
      <c r="E2495" s="46" t="n">
        <v>127.3598</v>
      </c>
      <c r="F2495" s="46" t="n">
        <v>122.8803</v>
      </c>
      <c r="G2495" s="46" t="n">
        <v>120.566</v>
      </c>
      <c r="H2495" s="46" t="n">
        <v>123.0805</v>
      </c>
      <c r="I2495" s="46" t="n">
        <v>125.5545</v>
      </c>
      <c r="J2495" s="47" t="str">
        <f aca="false">IF(MIN(E2495:I2495)=E2495,$E$2,IF(MIN(E2495:I2495)=F2495,$F$2,IF(MIN(E2495:I2495)=G2495,$G$2,IF(MIN(E2495:I2495)=H2495,$H$2,IF(MIN(E2495:I2495)=I2495,$I$2)))))</f>
        <v>50D</v>
      </c>
      <c r="K2495" s="47" t="str">
        <f aca="false">IF(MAX(E2495:I2495)=E2495,$E$2,IF(MAX(E2495:I2495)=F2495,$F$2,IF(MAX(E2495:I2495)=G2495,$G$2,IF(MAX(E2495:I2495)=H2495,$H$2,IF(MAX(E2495:I2495)=I2495,$I$2)))))</f>
        <v>200D</v>
      </c>
      <c r="L2495" s="4" t="n">
        <f aca="false">IF(MAX(E2495:I2495)=H2495,1,0)</f>
        <v>0</v>
      </c>
      <c r="M2495" s="4" t="n">
        <f aca="false">IF(MAX(E2495:I2495)=I2495,1,0)</f>
        <v>0</v>
      </c>
      <c r="O2495" s="4" t="n">
        <f aca="false">IF(CN2495&gt;E2495,1,0)</f>
        <v>0</v>
      </c>
      <c r="P2495" s="4" t="n">
        <f aca="false">IF(CN2495&gt;F2495,1,0)</f>
        <v>1</v>
      </c>
      <c r="Q2495" s="4" t="n">
        <f aca="false">IF(CN2495&gt;G2495,1,0)</f>
        <v>1</v>
      </c>
      <c r="R2495" s="4" t="n">
        <f aca="false">IF(CN2495&gt;H2495,1,0)</f>
        <v>1</v>
      </c>
      <c r="S2495" s="4" t="n">
        <f aca="false">IF(CN2495&gt;I2495,1,0)</f>
        <v>1</v>
      </c>
      <c r="T2495" s="25" t="n">
        <f aca="false">IF(AND(AND(R2495=0,S2495=0,Q2495=0),OR(S2494=1,S2493=1,S2492=1)),1,0)</f>
        <v>0</v>
      </c>
      <c r="U2495" s="13" t="n">
        <f aca="false">SUM(CM2494:CM2495)</f>
        <v>-0.00450845672387956</v>
      </c>
      <c r="AV2495" s="0"/>
      <c r="AW2495" s="55" t="n">
        <f aca="false">IF(EC2495&gt;$AW$2,1,0)</f>
        <v>1</v>
      </c>
      <c r="AX2495" s="0" t="n">
        <f aca="false">IF(AND(I2495&gt;G2495,I2494&lt;G2494),1,IF(OR(AND(I2495&gt;F2495,I2494&lt;F2494),AND(I2495&gt;E2495,I2494&lt;E2494)),1,0))</f>
        <v>0</v>
      </c>
      <c r="AY2495" s="0" t="n">
        <f aca="false">IF(K2494="10D",1,0)</f>
        <v>0</v>
      </c>
      <c r="AZ2495" s="0" t="n">
        <f aca="false">IF(AND(I2495&gt;G2495,I2494&lt;G2494,I2495&gt;F2495,I2494&gt;F2494,I2495&gt;E2495,I2494&gt;E2494),1,0)</f>
        <v>0</v>
      </c>
      <c r="BA2495" s="56" t="n">
        <f aca="false">IF(G2495&gt;H2495,1,0)</f>
        <v>0</v>
      </c>
      <c r="BB2495" s="56" t="n">
        <f aca="false">IF(I2495&lt;F2495,1,0)</f>
        <v>0</v>
      </c>
      <c r="BC2495" s="0" t="n">
        <f aca="false">IF(AND(SUM(AW2494:AX2494)=2,AY2495=1),1,IF(SUM(AX2493:AX2495)=0,0,IF(AND(OR(AW2493=1,AX2493=1),OR(AW2494=1,AX2494=1),AY2495=1),1,IF(AND(SUM(AW2495:AY2495)=2,SUM(AW2493:AX2493)=2,AX2493=1),1,0))))</f>
        <v>0</v>
      </c>
      <c r="BD2495" s="57" t="str">
        <f aca="false">IF(AND(SUM(BC2493:BC2495)&gt;=1,BA2495=1,SUM(AZ2490:AZ2495)&gt;=1),1,IF(BC2495=0,"",IF(AND(BC2495=1,AZ2495=0,AZ2494=0,AZ2493=0),1,IF(AND(BC2495=1,OR(AZ2495=1,AZ2494=1,AZ2493)),IF(BA2495=1,1,0)))))</f>
        <v/>
      </c>
      <c r="BE2495" s="50" t="str">
        <f aca="false">IF(AND(BD2495=1,BD2494=1),0,IF(BD2495=1,SUM(CM2496:CM2534),""))</f>
        <v/>
      </c>
      <c r="BF2495" s="20" t="str">
        <f aca="false">IF(AND(BB2495=1,BB2494=1,BE2454&lt;&gt;0),"",IF(AND(BB2494=0,BB2495=1),BF2494,IF(AND(BB2495=1,BB2494=1),BF2494,IF(AND(BF2494="",BE2494="",OR(BD2494=0,BD2494="")),"",IF(AND(BF2494="",BE2455=0),"",IF(AND(BE2455&lt;&gt;"",BF2494=BE2455),"",IF(AND(BD2494=1,BE2494&lt;&gt;0),CM2495,IF(BF2494&lt;&gt;0,BF2494+CM2495,IF(BF2494="","")))))))))</f>
        <v/>
      </c>
      <c r="BH2495" s="50"/>
      <c r="BI2495" s="0"/>
      <c r="BU2495" s="0"/>
      <c r="BZ2495" s="49"/>
      <c r="CG2495" s="13"/>
      <c r="CH2495" s="40"/>
      <c r="CI2495" s="13"/>
      <c r="CL2495" s="6" t="n">
        <f aca="false">C2495</f>
        <v>40862</v>
      </c>
      <c r="CM2495" s="13" t="n">
        <f aca="false">CN2495/CN2494-1</f>
        <v>0.00496572612784951</v>
      </c>
      <c r="CN2495" s="76" t="n">
        <v>126.083</v>
      </c>
      <c r="CO2495" s="13" t="n">
        <f aca="false">CN2495/CN2490-1</f>
        <v>-0.0140522364716922</v>
      </c>
      <c r="CY2495" s="4" t="n">
        <v>125.17</v>
      </c>
      <c r="CZ2495" s="4" t="n">
        <v>126.083</v>
      </c>
      <c r="DA2495" s="33" t="n">
        <f aca="false">CZ2495-CN2495</f>
        <v>0</v>
      </c>
      <c r="DB2495" s="16" t="n">
        <f aca="false">CZ2495/CY2495-1</f>
        <v>0.00729408005113053</v>
      </c>
      <c r="DC2495" s="15" t="n">
        <f aca="false">CY2495/CZ2494-1</f>
        <v>-0.0023114937031723</v>
      </c>
      <c r="DD2495" s="15" t="n">
        <f aca="false">CZ2495/CZ2494-1</f>
        <v>0.00496572612784951</v>
      </c>
      <c r="DE2495" s="34" t="str">
        <f aca="false">IF(CW2495=0,"",-DC2495*CS2495)</f>
        <v/>
      </c>
      <c r="DY2495" s="6"/>
      <c r="EB2495" s="6" t="n">
        <f aca="false">CL2495</f>
        <v>40862</v>
      </c>
      <c r="EC2495" s="13" t="n">
        <f aca="false">SUM(CM2493:CM2495)</f>
        <v>0.0143139370985144</v>
      </c>
    </row>
    <row r="2496" customFormat="false" ht="15" hidden="false" customHeight="false" outlineLevel="0" collapsed="false">
      <c r="A2496" s="0" t="n">
        <f aca="false">IF(FR2496=1,CZ2496,0)</f>
        <v>0</v>
      </c>
      <c r="C2496" s="6" t="n">
        <v>40863</v>
      </c>
      <c r="D2496" s="0" t="n">
        <f aca="false">IF(E2496&gt;E2495,1,0)</f>
        <v>0</v>
      </c>
      <c r="E2496" s="46" t="n">
        <v>127.3278</v>
      </c>
      <c r="F2496" s="46" t="n">
        <v>122.8417</v>
      </c>
      <c r="G2496" s="46" t="n">
        <v>120.6418</v>
      </c>
      <c r="H2496" s="46" t="n">
        <v>123.4025</v>
      </c>
      <c r="I2496" s="46" t="n">
        <v>125.5635</v>
      </c>
      <c r="J2496" s="47" t="str">
        <f aca="false">IF(MIN(E2496:I2496)=E2496,$E$2,IF(MIN(E2496:I2496)=F2496,$F$2,IF(MIN(E2496:I2496)=G2496,$G$2,IF(MIN(E2496:I2496)=H2496,$H$2,IF(MIN(E2496:I2496)=I2496,$I$2)))))</f>
        <v>50D</v>
      </c>
      <c r="K2496" s="47" t="str">
        <f aca="false">IF(MAX(E2496:I2496)=E2496,$E$2,IF(MAX(E2496:I2496)=F2496,$F$2,IF(MAX(E2496:I2496)=G2496,$G$2,IF(MAX(E2496:I2496)=H2496,$H$2,IF(MAX(E2496:I2496)=I2496,$I$2)))))</f>
        <v>200D</v>
      </c>
      <c r="L2496" s="4" t="n">
        <f aca="false">IF(MAX(E2496:I2496)=H2496,1,0)</f>
        <v>0</v>
      </c>
      <c r="M2496" s="4" t="n">
        <f aca="false">IF(MAX(E2496:I2496)=I2496,1,0)</f>
        <v>0</v>
      </c>
      <c r="O2496" s="4" t="n">
        <f aca="false">IF(CN2496&gt;E2496,1,0)</f>
        <v>0</v>
      </c>
      <c r="P2496" s="4" t="n">
        <f aca="false">IF(CN2496&gt;F2496,1,0)</f>
        <v>1</v>
      </c>
      <c r="Q2496" s="4" t="n">
        <f aca="false">IF(CN2496&gt;G2496,1,0)</f>
        <v>1</v>
      </c>
      <c r="R2496" s="4" t="n">
        <f aca="false">IF(CN2496&gt;H2496,1,0)</f>
        <v>1</v>
      </c>
      <c r="S2496" s="4" t="n">
        <f aca="false">IF(CN2496&gt;I2496,1,0)</f>
        <v>0</v>
      </c>
      <c r="T2496" s="25" t="n">
        <f aca="false">IF(AND(AND(R2496=0,S2496=0,Q2496=0),OR(S2495=1,S2494=1,S2493=1)),1,0)</f>
        <v>0</v>
      </c>
      <c r="U2496" s="13" t="n">
        <f aca="false">SUM(CM2495:CM2496)</f>
        <v>-0.0109206344441547</v>
      </c>
      <c r="AV2496" s="0"/>
      <c r="AW2496" s="55" t="n">
        <f aca="false">IF(EC2496&gt;$AW$2,1,0)</f>
        <v>0</v>
      </c>
      <c r="AX2496" s="0" t="n">
        <f aca="false">IF(AND(I2496&gt;G2496,I2495&lt;G2495),1,IF(OR(AND(I2496&gt;F2496,I2495&lt;F2495),AND(I2496&gt;E2496,I2495&lt;E2495)),1,0))</f>
        <v>0</v>
      </c>
      <c r="AY2496" s="0" t="n">
        <f aca="false">IF(K2495="10D",1,0)</f>
        <v>0</v>
      </c>
      <c r="AZ2496" s="0" t="n">
        <f aca="false">IF(AND(I2496&gt;G2496,I2495&lt;G2495,I2496&gt;F2496,I2495&gt;F2495,I2496&gt;E2496,I2495&gt;E2495),1,0)</f>
        <v>0</v>
      </c>
      <c r="BA2496" s="56" t="n">
        <f aca="false">IF(G2496&gt;H2496,1,0)</f>
        <v>0</v>
      </c>
      <c r="BB2496" s="56" t="n">
        <f aca="false">IF(I2496&lt;F2496,1,0)</f>
        <v>0</v>
      </c>
      <c r="BC2496" s="0" t="n">
        <f aca="false">IF(AND(SUM(AW2495:AX2495)=2,AY2496=1),1,IF(SUM(AX2494:AX2496)=0,0,IF(AND(OR(AW2494=1,AX2494=1),OR(AW2495=1,AX2495=1),AY2496=1),1,IF(AND(SUM(AW2496:AY2496)=2,SUM(AW2494:AX2494)=2,AX2494=1),1,0))))</f>
        <v>0</v>
      </c>
      <c r="BD2496" s="57" t="str">
        <f aca="false">IF(AND(SUM(BC2494:BC2496)&gt;=1,BA2496=1,SUM(AZ2491:AZ2496)&gt;=1),1,IF(BC2496=0,"",IF(AND(BC2496=1,AZ2496=0,AZ2495=0,AZ2494=0),1,IF(AND(BC2496=1,OR(AZ2496=1,AZ2495=1,AZ2494)),IF(BA2496=1,1,0)))))</f>
        <v/>
      </c>
      <c r="BE2496" s="50" t="str">
        <f aca="false">IF(AND(BD2496=1,BD2495=1),0,IF(BD2496=1,SUM(CM2497:CM2535),""))</f>
        <v/>
      </c>
      <c r="BF2496" s="20" t="str">
        <f aca="false">IF(AND(BB2496=1,BB2495=1,BE2455&lt;&gt;0),"",IF(AND(BB2495=0,BB2496=1),BF2495,IF(AND(BB2496=1,BB2495=1),BF2495,IF(AND(BF2495="",BE2495="",OR(BD2495=0,BD2495="")),"",IF(AND(BF2495="",BE2456=0),"",IF(AND(BE2456&lt;&gt;"",BF2495=BE2456),"",IF(AND(BD2495=1,BE2495&lt;&gt;0),CM2496,IF(BF2495&lt;&gt;0,BF2495+CM2496,IF(BF2495="","")))))))))</f>
        <v/>
      </c>
      <c r="BH2496" s="50"/>
      <c r="BI2496" s="0"/>
      <c r="BU2496" s="0"/>
      <c r="BZ2496" s="49"/>
      <c r="CG2496" s="13"/>
      <c r="CH2496" s="40"/>
      <c r="CI2496" s="13"/>
      <c r="CL2496" s="6" t="n">
        <f aca="false">C2496</f>
        <v>40863</v>
      </c>
      <c r="CM2496" s="13" t="n">
        <f aca="false">CN2496/CN2495-1</f>
        <v>-0.0158863605720042</v>
      </c>
      <c r="CN2496" s="76" t="n">
        <v>124.08</v>
      </c>
      <c r="CO2496" s="13" t="n">
        <f aca="false">CN2496/CN2491-1</f>
        <v>0.00746177767312695</v>
      </c>
      <c r="CY2496" s="4" t="n">
        <v>124.81</v>
      </c>
      <c r="CZ2496" s="4" t="n">
        <v>124.08</v>
      </c>
      <c r="DA2496" s="33" t="n">
        <f aca="false">CZ2496-CN2496</f>
        <v>0</v>
      </c>
      <c r="DB2496" s="16" t="n">
        <f aca="false">CZ2496/CY2496-1</f>
        <v>-0.00584889031327618</v>
      </c>
      <c r="DC2496" s="15" t="n">
        <f aca="false">CY2496/CZ2495-1</f>
        <v>-0.0100965237185029</v>
      </c>
      <c r="DD2496" s="15" t="n">
        <f aca="false">CZ2496/CZ2495-1</f>
        <v>-0.0158863605720042</v>
      </c>
      <c r="DE2496" s="34" t="str">
        <f aca="false">IF(CW2496=0,"",-DC2496*CS2496)</f>
        <v/>
      </c>
      <c r="DY2496" s="6"/>
      <c r="EB2496" s="6" t="n">
        <f aca="false">CL2496</f>
        <v>40863</v>
      </c>
      <c r="EC2496" s="13" t="n">
        <f aca="false">SUM(CM2494:CM2496)</f>
        <v>-0.0203948172958838</v>
      </c>
    </row>
    <row r="2497" customFormat="false" ht="15" hidden="false" customHeight="false" outlineLevel="0" collapsed="false">
      <c r="A2497" s="0" t="n">
        <f aca="false">IF(FR2497=1,CZ2497,0)</f>
        <v>0</v>
      </c>
      <c r="C2497" s="6" t="n">
        <v>40864</v>
      </c>
      <c r="D2497" s="0" t="n">
        <f aca="false">IF(E2497&gt;E2496,1,0)</f>
        <v>0</v>
      </c>
      <c r="E2497" s="46" t="n">
        <v>127.2844</v>
      </c>
      <c r="F2497" s="46" t="n">
        <v>122.7667</v>
      </c>
      <c r="G2497" s="46" t="n">
        <v>120.7031</v>
      </c>
      <c r="H2497" s="46" t="n">
        <v>123.5897</v>
      </c>
      <c r="I2497" s="46" t="n">
        <v>125.149</v>
      </c>
      <c r="J2497" s="47" t="str">
        <f aca="false">IF(MIN(E2497:I2497)=E2497,$E$2,IF(MIN(E2497:I2497)=F2497,$F$2,IF(MIN(E2497:I2497)=G2497,$G$2,IF(MIN(E2497:I2497)=H2497,$H$2,IF(MIN(E2497:I2497)=I2497,$I$2)))))</f>
        <v>50D</v>
      </c>
      <c r="K2497" s="47" t="str">
        <f aca="false">IF(MAX(E2497:I2497)=E2497,$E$2,IF(MAX(E2497:I2497)=F2497,$F$2,IF(MAX(E2497:I2497)=G2497,$G$2,IF(MAX(E2497:I2497)=H2497,$H$2,IF(MAX(E2497:I2497)=I2497,$I$2)))))</f>
        <v>200D</v>
      </c>
      <c r="L2497" s="4" t="n">
        <f aca="false">IF(MAX(E2497:I2497)=H2497,1,0)</f>
        <v>0</v>
      </c>
      <c r="M2497" s="4" t="n">
        <f aca="false">IF(MAX(E2497:I2497)=I2497,1,0)</f>
        <v>0</v>
      </c>
      <c r="O2497" s="4" t="n">
        <f aca="false">IF(CN2497&gt;E2497,1,0)</f>
        <v>0</v>
      </c>
      <c r="P2497" s="4" t="n">
        <f aca="false">IF(CN2497&gt;F2497,1,0)</f>
        <v>0</v>
      </c>
      <c r="Q2497" s="4" t="n">
        <f aca="false">IF(CN2497&gt;G2497,1,0)</f>
        <v>1</v>
      </c>
      <c r="R2497" s="4" t="n">
        <f aca="false">IF(CN2497&gt;H2497,1,0)</f>
        <v>0</v>
      </c>
      <c r="S2497" s="4" t="n">
        <f aca="false">IF(CN2497&gt;I2497,1,0)</f>
        <v>0</v>
      </c>
      <c r="T2497" s="25" t="n">
        <f aca="false">IF(AND(AND(R2497=0,S2497=0,Q2497=0),OR(S2496=1,S2495=1,S2494=1)),1,0)</f>
        <v>0</v>
      </c>
      <c r="U2497" s="13" t="n">
        <f aca="false">SUM(CM2496:CM2497)</f>
        <v>-0.0318035107976651</v>
      </c>
      <c r="AV2497" s="0"/>
      <c r="AW2497" s="55" t="n">
        <f aca="false">IF(EC2497&gt;$AW$2,1,0)</f>
        <v>0</v>
      </c>
      <c r="AX2497" s="0" t="n">
        <f aca="false">IF(AND(I2497&gt;G2497,I2496&lt;G2496),1,IF(OR(AND(I2497&gt;F2497,I2496&lt;F2496),AND(I2497&gt;E2497,I2496&lt;E2496)),1,0))</f>
        <v>0</v>
      </c>
      <c r="AY2497" s="0" t="n">
        <f aca="false">IF(K2496="10D",1,0)</f>
        <v>0</v>
      </c>
      <c r="AZ2497" s="0" t="n">
        <f aca="false">IF(AND(I2497&gt;G2497,I2496&lt;G2496,I2497&gt;F2497,I2496&gt;F2496,I2497&gt;E2497,I2496&gt;E2496),1,0)</f>
        <v>0</v>
      </c>
      <c r="BA2497" s="56" t="n">
        <f aca="false">IF(G2497&gt;H2497,1,0)</f>
        <v>0</v>
      </c>
      <c r="BB2497" s="56" t="n">
        <f aca="false">IF(I2497&lt;F2497,1,0)</f>
        <v>0</v>
      </c>
      <c r="BC2497" s="0" t="n">
        <f aca="false">IF(AND(SUM(AW2496:AX2496)=2,AY2497=1),1,IF(SUM(AX2495:AX2497)=0,0,IF(AND(OR(AW2495=1,AX2495=1),OR(AW2496=1,AX2496=1),AY2497=1),1,IF(AND(SUM(AW2497:AY2497)=2,SUM(AW2495:AX2495)=2,AX2495=1),1,0))))</f>
        <v>0</v>
      </c>
      <c r="BD2497" s="57" t="str">
        <f aca="false">IF(AND(SUM(BC2495:BC2497)&gt;=1,BA2497=1,SUM(AZ2492:AZ2497)&gt;=1),1,IF(BC2497=0,"",IF(AND(BC2497=1,AZ2497=0,AZ2496=0,AZ2495=0),1,IF(AND(BC2497=1,OR(AZ2497=1,AZ2496=1,AZ2495)),IF(BA2497=1,1,0)))))</f>
        <v/>
      </c>
      <c r="BE2497" s="50" t="str">
        <f aca="false">IF(AND(BD2497=1,BD2496=1),0,IF(BD2497=1,SUM(CM2498:CM2536),""))</f>
        <v/>
      </c>
      <c r="BF2497" s="20" t="str">
        <f aca="false">IF(AND(BB2497=1,BB2496=1,BE2456&lt;&gt;0),"",IF(AND(BB2496=0,BB2497=1),BF2496,IF(AND(BB2497=1,BB2496=1),BF2496,IF(AND(BF2496="",BE2496="",OR(BD2496=0,BD2496="")),"",IF(AND(BF2496="",BE2457=0),"",IF(AND(BE2457&lt;&gt;"",BF2496=BE2457),"",IF(AND(BD2496=1,BE2496&lt;&gt;0),CM2497,IF(BF2496&lt;&gt;0,BF2496+CM2497,IF(BF2496="","")))))))))</f>
        <v/>
      </c>
      <c r="BH2497" s="50"/>
      <c r="BI2497" s="0"/>
      <c r="BU2497" s="0"/>
      <c r="BZ2497" s="49"/>
      <c r="CG2497" s="13"/>
      <c r="CH2497" s="40"/>
      <c r="CI2497" s="13"/>
      <c r="CL2497" s="6" t="n">
        <f aca="false">C2497</f>
        <v>40864</v>
      </c>
      <c r="CM2497" s="13" t="n">
        <f aca="false">CN2497/CN2496-1</f>
        <v>-0.0159171502256609</v>
      </c>
      <c r="CN2497" s="76" t="n">
        <v>122.105</v>
      </c>
      <c r="CO2497" s="13" t="n">
        <f aca="false">CN2497/CN2492-1</f>
        <v>-0.017816924066924</v>
      </c>
      <c r="CY2497" s="4" t="n">
        <v>123.85</v>
      </c>
      <c r="CZ2497" s="4" t="n">
        <v>122.105</v>
      </c>
      <c r="DA2497" s="33" t="n">
        <f aca="false">CZ2497-CN2497</f>
        <v>0</v>
      </c>
      <c r="DB2497" s="16" t="n">
        <f aca="false">CZ2497/CY2497-1</f>
        <v>-0.0140896245458215</v>
      </c>
      <c r="DC2497" s="15" t="n">
        <f aca="false">CY2497/CZ2496-1</f>
        <v>-0.00185364281108968</v>
      </c>
      <c r="DD2497" s="15" t="n">
        <f aca="false">CZ2497/CZ2496-1</f>
        <v>-0.0159171502256609</v>
      </c>
      <c r="DE2497" s="34" t="str">
        <f aca="false">IF(CW2497=0,"",-DC2497*CS2497)</f>
        <v/>
      </c>
      <c r="DY2497" s="6"/>
      <c r="EB2497" s="6" t="n">
        <f aca="false">CL2497</f>
        <v>40864</v>
      </c>
      <c r="EC2497" s="13" t="n">
        <f aca="false">SUM(CM2495:CM2497)</f>
        <v>-0.0268377846698156</v>
      </c>
    </row>
    <row r="2498" customFormat="false" ht="15" hidden="false" customHeight="false" outlineLevel="0" collapsed="false">
      <c r="A2498" s="0" t="n">
        <f aca="false">IF(FR2498=1,CZ2498,0)</f>
        <v>0</v>
      </c>
      <c r="C2498" s="6" t="n">
        <v>40865</v>
      </c>
      <c r="D2498" s="0" t="n">
        <f aca="false">IF(E2498&gt;E2497,1,0)</f>
        <v>0</v>
      </c>
      <c r="E2498" s="46" t="n">
        <v>127.2385</v>
      </c>
      <c r="F2498" s="46" t="n">
        <v>122.6793</v>
      </c>
      <c r="G2498" s="46" t="n">
        <v>120.8243</v>
      </c>
      <c r="H2498" s="46" t="n">
        <v>123.7987</v>
      </c>
      <c r="I2498" s="46" t="n">
        <v>124.7988</v>
      </c>
      <c r="J2498" s="47" t="str">
        <f aca="false">IF(MIN(E2498:I2498)=E2498,$E$2,IF(MIN(E2498:I2498)=F2498,$F$2,IF(MIN(E2498:I2498)=G2498,$G$2,IF(MIN(E2498:I2498)=H2498,$H$2,IF(MIN(E2498:I2498)=I2498,$I$2)))))</f>
        <v>50D</v>
      </c>
      <c r="K2498" s="47" t="str">
        <f aca="false">IF(MAX(E2498:I2498)=E2498,$E$2,IF(MAX(E2498:I2498)=F2498,$F$2,IF(MAX(E2498:I2498)=G2498,$G$2,IF(MAX(E2498:I2498)=H2498,$H$2,IF(MAX(E2498:I2498)=I2498,$I$2)))))</f>
        <v>200D</v>
      </c>
      <c r="L2498" s="4" t="n">
        <f aca="false">IF(MAX(E2498:I2498)=H2498,1,0)</f>
        <v>0</v>
      </c>
      <c r="M2498" s="4" t="n">
        <f aca="false">IF(MAX(E2498:I2498)=I2498,1,0)</f>
        <v>0</v>
      </c>
      <c r="O2498" s="4" t="n">
        <f aca="false">IF(CN2498&gt;E2498,1,0)</f>
        <v>0</v>
      </c>
      <c r="P2498" s="4" t="n">
        <f aca="false">IF(CN2498&gt;F2498,1,0)</f>
        <v>0</v>
      </c>
      <c r="Q2498" s="4" t="n">
        <f aca="false">IF(CN2498&gt;G2498,1,0)</f>
        <v>1</v>
      </c>
      <c r="R2498" s="4" t="n">
        <f aca="false">IF(CN2498&gt;H2498,1,0)</f>
        <v>0</v>
      </c>
      <c r="S2498" s="4" t="n">
        <f aca="false">IF(CN2498&gt;I2498,1,0)</f>
        <v>0</v>
      </c>
      <c r="T2498" s="25" t="n">
        <f aca="false">IF(AND(AND(R2498=0,S2498=0,Q2498=0),OR(S2497=1,S2496=1,S2495=1)),1,0)</f>
        <v>0</v>
      </c>
      <c r="U2498" s="13" t="n">
        <f aca="false">SUM(CM2497:CM2498)</f>
        <v>-0.0169490490013048</v>
      </c>
      <c r="AV2498" s="0"/>
      <c r="AW2498" s="55" t="n">
        <f aca="false">IF(EC2498&gt;$AW$2,1,0)</f>
        <v>0</v>
      </c>
      <c r="AX2498" s="0" t="n">
        <f aca="false">IF(AND(I2498&gt;G2498,I2497&lt;G2497),1,IF(OR(AND(I2498&gt;F2498,I2497&lt;F2497),AND(I2498&gt;E2498,I2497&lt;E2497)),1,0))</f>
        <v>0</v>
      </c>
      <c r="AY2498" s="0" t="n">
        <f aca="false">IF(K2497="10D",1,0)</f>
        <v>0</v>
      </c>
      <c r="AZ2498" s="0" t="n">
        <f aca="false">IF(AND(I2498&gt;G2498,I2497&lt;G2497,I2498&gt;F2498,I2497&gt;F2497,I2498&gt;E2498,I2497&gt;E2497),1,0)</f>
        <v>0</v>
      </c>
      <c r="BA2498" s="56" t="n">
        <f aca="false">IF(G2498&gt;H2498,1,0)</f>
        <v>0</v>
      </c>
      <c r="BB2498" s="56" t="n">
        <f aca="false">IF(I2498&lt;F2498,1,0)</f>
        <v>0</v>
      </c>
      <c r="BC2498" s="0" t="n">
        <f aca="false">IF(AND(SUM(AW2497:AX2497)=2,AY2498=1),1,IF(SUM(AX2496:AX2498)=0,0,IF(AND(OR(AW2496=1,AX2496=1),OR(AW2497=1,AX2497=1),AY2498=1),1,IF(AND(SUM(AW2498:AY2498)=2,SUM(AW2496:AX2496)=2,AX2496=1),1,0))))</f>
        <v>0</v>
      </c>
      <c r="BD2498" s="57" t="str">
        <f aca="false">IF(AND(SUM(BC2496:BC2498)&gt;=1,BA2498=1,SUM(AZ2493:AZ2498)&gt;=1),1,IF(BC2498=0,"",IF(AND(BC2498=1,AZ2498=0,AZ2497=0,AZ2496=0),1,IF(AND(BC2498=1,OR(AZ2498=1,AZ2497=1,AZ2496)),IF(BA2498=1,1,0)))))</f>
        <v/>
      </c>
      <c r="BE2498" s="50" t="str">
        <f aca="false">IF(AND(BD2498=1,BD2497=1),0,IF(BD2498=1,SUM(CM2499:CM2537),""))</f>
        <v/>
      </c>
      <c r="BF2498" s="20" t="str">
        <f aca="false">IF(AND(BB2498=1,BB2497=1,BE2457&lt;&gt;0),"",IF(AND(BB2497=0,BB2498=1),BF2497,IF(AND(BB2498=1,BB2497=1),BF2497,IF(AND(BF2497="",BE2497="",OR(BD2497=0,BD2497="")),"",IF(AND(BF2497="",BE2458=0),"",IF(AND(BE2458&lt;&gt;"",BF2497=BE2458),"",IF(AND(BD2497=1,BE2497&lt;&gt;0),CM2498,IF(BF2497&lt;&gt;0,BF2497+CM2498,IF(BF2497="","")))))))))</f>
        <v/>
      </c>
      <c r="BH2498" s="50"/>
      <c r="BI2498" s="0"/>
      <c r="BU2498" s="0"/>
      <c r="BZ2498" s="49"/>
      <c r="CG2498" s="13"/>
      <c r="CH2498" s="40"/>
      <c r="CI2498" s="13"/>
      <c r="CL2498" s="6" t="n">
        <f aca="false">C2498</f>
        <v>40865</v>
      </c>
      <c r="CM2498" s="13" t="n">
        <f aca="false">CN2498/CN2497-1</f>
        <v>-0.00103189877564391</v>
      </c>
      <c r="CN2498" s="76" t="n">
        <v>121.979</v>
      </c>
      <c r="CO2498" s="13" t="n">
        <f aca="false">CN2498/CN2493-1</f>
        <v>-0.0369572082741196</v>
      </c>
      <c r="CY2498" s="4" t="n">
        <v>122.5</v>
      </c>
      <c r="CZ2498" s="4" t="n">
        <v>121.979</v>
      </c>
      <c r="DA2498" s="33" t="n">
        <f aca="false">CZ2498-CN2498</f>
        <v>0</v>
      </c>
      <c r="DB2498" s="16" t="n">
        <f aca="false">CZ2498/CY2498-1</f>
        <v>-0.00425306122448976</v>
      </c>
      <c r="DC2498" s="15" t="n">
        <f aca="false">CY2498/CZ2497-1</f>
        <v>0.00323492076491538</v>
      </c>
      <c r="DD2498" s="15" t="n">
        <f aca="false">CZ2498/CZ2497-1</f>
        <v>-0.00103189877564391</v>
      </c>
      <c r="DE2498" s="34" t="str">
        <f aca="false">IF(CW2498=0,"",-DC2498*CS2498)</f>
        <v/>
      </c>
      <c r="DY2498" s="6"/>
      <c r="EB2498" s="6" t="n">
        <f aca="false">CL2498</f>
        <v>40865</v>
      </c>
      <c r="EC2498" s="13" t="n">
        <f aca="false">SUM(CM2496:CM2498)</f>
        <v>-0.032835409573309</v>
      </c>
    </row>
    <row r="2499" customFormat="false" ht="15" hidden="false" customHeight="false" outlineLevel="0" collapsed="false">
      <c r="A2499" s="0" t="n">
        <f aca="false">IF(FR2499=1,CZ2499,0)</f>
        <v>0</v>
      </c>
      <c r="C2499" s="6" t="n">
        <v>40868</v>
      </c>
      <c r="D2499" s="0" t="n">
        <f aca="false">IF(E2499&gt;E2498,1,0)</f>
        <v>0</v>
      </c>
      <c r="E2499" s="46" t="n">
        <v>127.177</v>
      </c>
      <c r="F2499" s="46" t="n">
        <v>122.5562</v>
      </c>
      <c r="G2499" s="46" t="n">
        <v>120.8841</v>
      </c>
      <c r="H2499" s="46" t="n">
        <v>123.8014</v>
      </c>
      <c r="I2499" s="46" t="n">
        <v>124.1389</v>
      </c>
      <c r="J2499" s="47" t="str">
        <f aca="false">IF(MIN(E2499:I2499)=E2499,$E$2,IF(MIN(E2499:I2499)=F2499,$F$2,IF(MIN(E2499:I2499)=G2499,$G$2,IF(MIN(E2499:I2499)=H2499,$H$2,IF(MIN(E2499:I2499)=I2499,$I$2)))))</f>
        <v>50D</v>
      </c>
      <c r="K2499" s="47" t="str">
        <f aca="false">IF(MAX(E2499:I2499)=E2499,$E$2,IF(MAX(E2499:I2499)=F2499,$F$2,IF(MAX(E2499:I2499)=G2499,$G$2,IF(MAX(E2499:I2499)=H2499,$H$2,IF(MAX(E2499:I2499)=I2499,$I$2)))))</f>
        <v>200D</v>
      </c>
      <c r="L2499" s="4" t="n">
        <f aca="false">IF(MAX(E2499:I2499)=H2499,1,0)</f>
        <v>0</v>
      </c>
      <c r="M2499" s="4" t="n">
        <f aca="false">IF(MAX(E2499:I2499)=I2499,1,0)</f>
        <v>0</v>
      </c>
      <c r="O2499" s="4" t="n">
        <f aca="false">IF(CN2499&gt;E2499,1,0)</f>
        <v>0</v>
      </c>
      <c r="P2499" s="4" t="n">
        <f aca="false">IF(CN2499&gt;F2499,1,0)</f>
        <v>0</v>
      </c>
      <c r="Q2499" s="4" t="n">
        <f aca="false">IF(CN2499&gt;G2499,1,0)</f>
        <v>0</v>
      </c>
      <c r="R2499" s="4" t="n">
        <f aca="false">IF(CN2499&gt;H2499,1,0)</f>
        <v>0</v>
      </c>
      <c r="S2499" s="4" t="n">
        <f aca="false">IF(CN2499&gt;I2499,1,0)</f>
        <v>0</v>
      </c>
      <c r="T2499" s="25" t="n">
        <f aca="false">IF(AND(AND(R2499=0,S2499=0,Q2499=0),OR(S2498=1,S2497=1,S2496=1)),1,0)</f>
        <v>0</v>
      </c>
      <c r="U2499" s="13" t="n">
        <f aca="false">SUM(CM2498:CM2499)</f>
        <v>-0.0200351698304976</v>
      </c>
      <c r="AV2499" s="0"/>
      <c r="AW2499" s="55" t="n">
        <f aca="false">IF(EC2499&gt;$AW$2,1,0)</f>
        <v>0</v>
      </c>
      <c r="AX2499" s="0" t="n">
        <f aca="false">IF(AND(I2499&gt;G2499,I2498&lt;G2498),1,IF(OR(AND(I2499&gt;F2499,I2498&lt;F2498),AND(I2499&gt;E2499,I2498&lt;E2498)),1,0))</f>
        <v>0</v>
      </c>
      <c r="AY2499" s="0" t="n">
        <f aca="false">IF(K2498="10D",1,0)</f>
        <v>0</v>
      </c>
      <c r="AZ2499" s="0" t="n">
        <f aca="false">IF(AND(I2499&gt;G2499,I2498&lt;G2498,I2499&gt;F2499,I2498&gt;F2498,I2499&gt;E2499,I2498&gt;E2498),1,0)</f>
        <v>0</v>
      </c>
      <c r="BA2499" s="56" t="n">
        <f aca="false">IF(G2499&gt;H2499,1,0)</f>
        <v>0</v>
      </c>
      <c r="BB2499" s="56" t="n">
        <f aca="false">IF(I2499&lt;F2499,1,0)</f>
        <v>0</v>
      </c>
      <c r="BC2499" s="0" t="n">
        <f aca="false">IF(AND(SUM(AW2498:AX2498)=2,AY2499=1),1,IF(SUM(AX2497:AX2499)=0,0,IF(AND(OR(AW2497=1,AX2497=1),OR(AW2498=1,AX2498=1),AY2499=1),1,IF(AND(SUM(AW2499:AY2499)=2,SUM(AW2497:AX2497)=2,AX2497=1),1,0))))</f>
        <v>0</v>
      </c>
      <c r="BD2499" s="57" t="str">
        <f aca="false">IF(AND(SUM(BC2497:BC2499)&gt;=1,BA2499=1,SUM(AZ2494:AZ2499)&gt;=1),1,IF(BC2499=0,"",IF(AND(BC2499=1,AZ2499=0,AZ2498=0,AZ2497=0),1,IF(AND(BC2499=1,OR(AZ2499=1,AZ2498=1,AZ2497)),IF(BA2499=1,1,0)))))</f>
        <v/>
      </c>
      <c r="BE2499" s="50" t="str">
        <f aca="false">IF(AND(BD2499=1,BD2498=1),0,IF(BD2499=1,SUM(CM2500:CM2538),""))</f>
        <v/>
      </c>
      <c r="BF2499" s="20" t="str">
        <f aca="false">IF(AND(BB2499=1,BB2498=1,BE2458&lt;&gt;0),"",IF(AND(BB2498=0,BB2499=1),BF2498,IF(AND(BB2499=1,BB2498=1),BF2498,IF(AND(BF2498="",BE2498="",OR(BD2498=0,BD2498="")),"",IF(AND(BF2498="",BE2459=0),"",IF(AND(BE2459&lt;&gt;"",BF2498=BE2459),"",IF(AND(BD2498=1,BE2498&lt;&gt;0),CM2499,IF(BF2498&lt;&gt;0,BF2498+CM2499,IF(BF2498="","")))))))))</f>
        <v/>
      </c>
      <c r="BH2499" s="50"/>
      <c r="BI2499" s="0"/>
      <c r="BU2499" s="0"/>
      <c r="BZ2499" s="49"/>
      <c r="CG2499" s="13"/>
      <c r="CH2499" s="40"/>
      <c r="CI2499" s="13"/>
      <c r="CL2499" s="6" t="n">
        <f aca="false">C2499</f>
        <v>40868</v>
      </c>
      <c r="CM2499" s="13" t="n">
        <f aca="false">CN2499/CN2498-1</f>
        <v>-0.0190032710548537</v>
      </c>
      <c r="CN2499" s="76" t="n">
        <v>119.661</v>
      </c>
      <c r="CO2499" s="13" t="n">
        <f aca="false">CN2499/CN2494-1</f>
        <v>-0.0462219033955045</v>
      </c>
      <c r="CY2499" s="4" t="n">
        <v>120.2</v>
      </c>
      <c r="CZ2499" s="4" t="n">
        <v>119.661</v>
      </c>
      <c r="DA2499" s="33" t="n">
        <f aca="false">CZ2499-CN2499</f>
        <v>0</v>
      </c>
      <c r="DB2499" s="16" t="n">
        <f aca="false">CZ2499/CY2499-1</f>
        <v>-0.00448419301164726</v>
      </c>
      <c r="DC2499" s="15" t="n">
        <f aca="false">CY2499/CZ2498-1</f>
        <v>-0.0145844776559899</v>
      </c>
      <c r="DD2499" s="15" t="n">
        <f aca="false">CZ2499/CZ2498-1</f>
        <v>-0.0190032710548537</v>
      </c>
      <c r="DE2499" s="34" t="str">
        <f aca="false">IF(CW2499=0,"",-DC2499*CS2499)</f>
        <v/>
      </c>
      <c r="DY2499" s="6"/>
      <c r="EB2499" s="6" t="n">
        <f aca="false">CL2499</f>
        <v>40868</v>
      </c>
      <c r="EC2499" s="13" t="n">
        <f aca="false">SUM(CM2497:CM2499)</f>
        <v>-0.0359523200561584</v>
      </c>
    </row>
    <row r="2500" customFormat="false" ht="15" hidden="false" customHeight="false" outlineLevel="0" collapsed="false">
      <c r="A2500" s="0" t="n">
        <f aca="false">IF(FR2500=1,CZ2500,0)</f>
        <v>0</v>
      </c>
      <c r="C2500" s="6" t="n">
        <v>40869</v>
      </c>
      <c r="D2500" s="0" t="n">
        <f aca="false">IF(E2500&gt;E2499,1,0)</f>
        <v>0</v>
      </c>
      <c r="E2500" s="46" t="n">
        <v>127.1101</v>
      </c>
      <c r="F2500" s="46" t="n">
        <v>122.4089</v>
      </c>
      <c r="G2500" s="46" t="n">
        <v>120.9131</v>
      </c>
      <c r="H2500" s="46" t="n">
        <v>123.7844</v>
      </c>
      <c r="I2500" s="46" t="n">
        <v>123.2699</v>
      </c>
      <c r="J2500" s="47" t="str">
        <f aca="false">IF(MIN(E2500:I2500)=E2500,$E$2,IF(MIN(E2500:I2500)=F2500,$F$2,IF(MIN(E2500:I2500)=G2500,$G$2,IF(MIN(E2500:I2500)=H2500,$H$2,IF(MIN(E2500:I2500)=I2500,$I$2)))))</f>
        <v>50D</v>
      </c>
      <c r="K2500" s="47" t="str">
        <f aca="false">IF(MAX(E2500:I2500)=E2500,$E$2,IF(MAX(E2500:I2500)=F2500,$F$2,IF(MAX(E2500:I2500)=G2500,$G$2,IF(MAX(E2500:I2500)=H2500,$H$2,IF(MAX(E2500:I2500)=I2500,$I$2)))))</f>
        <v>200D</v>
      </c>
      <c r="L2500" s="4" t="n">
        <f aca="false">IF(MAX(E2500:I2500)=H2500,1,0)</f>
        <v>0</v>
      </c>
      <c r="M2500" s="4" t="n">
        <f aca="false">IF(MAX(E2500:I2500)=I2500,1,0)</f>
        <v>0</v>
      </c>
      <c r="O2500" s="4" t="n">
        <f aca="false">IF(CN2500&gt;E2500,1,0)</f>
        <v>0</v>
      </c>
      <c r="P2500" s="4" t="n">
        <f aca="false">IF(CN2500&gt;F2500,1,0)</f>
        <v>0</v>
      </c>
      <c r="Q2500" s="4" t="n">
        <f aca="false">IF(CN2500&gt;G2500,1,0)</f>
        <v>0</v>
      </c>
      <c r="R2500" s="4" t="n">
        <f aca="false">IF(CN2500&gt;H2500,1,0)</f>
        <v>0</v>
      </c>
      <c r="S2500" s="4" t="n">
        <f aca="false">IF(CN2500&gt;I2500,1,0)</f>
        <v>0</v>
      </c>
      <c r="T2500" s="25" t="n">
        <f aca="false">IF(AND(AND(R2500=0,S2500=0,Q2500=0),OR(S2499=1,S2498=1,S2497=1)),1,0)</f>
        <v>0</v>
      </c>
      <c r="U2500" s="13" t="n">
        <f aca="false">SUM(CM2499:CM2500)</f>
        <v>-0.0229393905925477</v>
      </c>
      <c r="AV2500" s="0"/>
      <c r="AW2500" s="55" t="n">
        <f aca="false">IF(EC2500&gt;$AW$2,1,0)</f>
        <v>0</v>
      </c>
      <c r="AX2500" s="0" t="n">
        <f aca="false">IF(AND(I2500&gt;G2500,I2499&lt;G2499),1,IF(OR(AND(I2500&gt;F2500,I2499&lt;F2499),AND(I2500&gt;E2500,I2499&lt;E2499)),1,0))</f>
        <v>0</v>
      </c>
      <c r="AY2500" s="0" t="n">
        <f aca="false">IF(K2499="10D",1,0)</f>
        <v>0</v>
      </c>
      <c r="AZ2500" s="0" t="n">
        <f aca="false">IF(AND(I2500&gt;G2500,I2499&lt;G2499,I2500&gt;F2500,I2499&gt;F2499,I2500&gt;E2500,I2499&gt;E2499),1,0)</f>
        <v>0</v>
      </c>
      <c r="BA2500" s="56" t="n">
        <f aca="false">IF(G2500&gt;H2500,1,0)</f>
        <v>0</v>
      </c>
      <c r="BB2500" s="56" t="n">
        <f aca="false">IF(I2500&lt;F2500,1,0)</f>
        <v>0</v>
      </c>
      <c r="BC2500" s="0" t="n">
        <f aca="false">IF(AND(SUM(AW2499:AX2499)=2,AY2500=1),1,IF(SUM(AX2498:AX2500)=0,0,IF(AND(OR(AW2498=1,AX2498=1),OR(AW2499=1,AX2499=1),AY2500=1),1,IF(AND(SUM(AW2500:AY2500)=2,SUM(AW2498:AX2498)=2,AX2498=1),1,0))))</f>
        <v>0</v>
      </c>
      <c r="BD2500" s="57" t="str">
        <f aca="false">IF(AND(SUM(BC2498:BC2500)&gt;=1,BA2500=1,SUM(AZ2495:AZ2500)&gt;=1),1,IF(BC2500=0,"",IF(AND(BC2500=1,AZ2500=0,AZ2499=0,AZ2498=0),1,IF(AND(BC2500=1,OR(AZ2500=1,AZ2499=1,AZ2498)),IF(BA2500=1,1,0)))))</f>
        <v/>
      </c>
      <c r="BE2500" s="50" t="str">
        <f aca="false">IF(AND(BD2500=1,BD2499=1),0,IF(BD2500=1,SUM(CM2501:CM2539),""))</f>
        <v/>
      </c>
      <c r="BF2500" s="20" t="str">
        <f aca="false">IF(AND(BB2500=1,BB2499=1,BE2459&lt;&gt;0),"",IF(AND(BB2499=0,BB2500=1),BF2499,IF(AND(BB2500=1,BB2499=1),BF2499,IF(AND(BF2499="",BE2499="",OR(BD2499=0,BD2499="")),"",IF(AND(BF2499="",BE2460=0),"",IF(AND(BE2460&lt;&gt;"",BF2499=BE2460),"",IF(AND(BD2499=1,BE2499&lt;&gt;0),CM2500,IF(BF2499&lt;&gt;0,BF2499+CM2500,IF(BF2499="","")))))))))</f>
        <v/>
      </c>
      <c r="BH2500" s="50"/>
      <c r="BI2500" s="0"/>
      <c r="BU2500" s="0"/>
      <c r="BZ2500" s="49"/>
      <c r="CG2500" s="13"/>
      <c r="CH2500" s="40"/>
      <c r="CI2500" s="13"/>
      <c r="CL2500" s="6" t="n">
        <f aca="false">C2500</f>
        <v>40869</v>
      </c>
      <c r="CM2500" s="13" t="n">
        <f aca="false">CN2500/CN2499-1</f>
        <v>-0.00393611953769402</v>
      </c>
      <c r="CN2500" s="76" t="n">
        <v>119.19</v>
      </c>
      <c r="CO2500" s="13" t="n">
        <f aca="false">CN2500/CN2495-1</f>
        <v>-0.0546703362071017</v>
      </c>
      <c r="CY2500" s="4" t="n">
        <v>119.4</v>
      </c>
      <c r="CZ2500" s="4" t="n">
        <v>119.19</v>
      </c>
      <c r="DA2500" s="33" t="n">
        <f aca="false">CZ2500-CN2500</f>
        <v>0</v>
      </c>
      <c r="DB2500" s="16" t="n">
        <f aca="false">CZ2500/CY2500-1</f>
        <v>-0.00175879396984935</v>
      </c>
      <c r="DC2500" s="15" t="n">
        <f aca="false">CY2500/CZ2499-1</f>
        <v>-0.0021811617820342</v>
      </c>
      <c r="DD2500" s="15" t="n">
        <f aca="false">CZ2500/CZ2499-1</f>
        <v>-0.00393611953769402</v>
      </c>
      <c r="DE2500" s="34" t="str">
        <f aca="false">IF(CW2500=0,"",-DC2500*CS2500)</f>
        <v/>
      </c>
      <c r="DY2500" s="6"/>
      <c r="EB2500" s="6" t="n">
        <f aca="false">CL2500</f>
        <v>40869</v>
      </c>
      <c r="EC2500" s="13" t="n">
        <f aca="false">SUM(CM2498:CM2500)</f>
        <v>-0.0239712893681916</v>
      </c>
    </row>
    <row r="2501" customFormat="false" ht="15" hidden="false" customHeight="false" outlineLevel="0" collapsed="false">
      <c r="A2501" s="0" t="n">
        <f aca="false">IF(FR2501=1,CZ2501,0)</f>
        <v>0</v>
      </c>
      <c r="C2501" s="6" t="n">
        <v>40870</v>
      </c>
      <c r="D2501" s="0" t="n">
        <f aca="false">IF(E2501&gt;E2500,1,0)</f>
        <v>0</v>
      </c>
      <c r="E2501" s="46" t="n">
        <v>127.0315</v>
      </c>
      <c r="F2501" s="46" t="n">
        <v>122.2364</v>
      </c>
      <c r="G2501" s="46" t="n">
        <v>120.8569</v>
      </c>
      <c r="H2501" s="46" t="n">
        <v>123.6447</v>
      </c>
      <c r="I2501" s="46" t="n">
        <v>122.6098</v>
      </c>
      <c r="J2501" s="47" t="str">
        <f aca="false">IF(MIN(E2501:I2501)=E2501,$E$2,IF(MIN(E2501:I2501)=F2501,$F$2,IF(MIN(E2501:I2501)=G2501,$G$2,IF(MIN(E2501:I2501)=H2501,$H$2,IF(MIN(E2501:I2501)=I2501,$I$2)))))</f>
        <v>50D</v>
      </c>
      <c r="K2501" s="47" t="str">
        <f aca="false">IF(MAX(E2501:I2501)=E2501,$E$2,IF(MAX(E2501:I2501)=F2501,$F$2,IF(MAX(E2501:I2501)=G2501,$G$2,IF(MAX(E2501:I2501)=H2501,$H$2,IF(MAX(E2501:I2501)=I2501,$I$2)))))</f>
        <v>200D</v>
      </c>
      <c r="L2501" s="4" t="n">
        <f aca="false">IF(MAX(E2501:I2501)=H2501,1,0)</f>
        <v>0</v>
      </c>
      <c r="M2501" s="4" t="n">
        <f aca="false">IF(MAX(E2501:I2501)=I2501,1,0)</f>
        <v>0</v>
      </c>
      <c r="O2501" s="4" t="n">
        <f aca="false">IF(CN2501&gt;E2501,1,0)</f>
        <v>0</v>
      </c>
      <c r="P2501" s="4" t="n">
        <f aca="false">IF(CN2501&gt;F2501,1,0)</f>
        <v>0</v>
      </c>
      <c r="Q2501" s="4" t="n">
        <f aca="false">IF(CN2501&gt;G2501,1,0)</f>
        <v>0</v>
      </c>
      <c r="R2501" s="4" t="n">
        <f aca="false">IF(CN2501&gt;H2501,1,0)</f>
        <v>0</v>
      </c>
      <c r="S2501" s="4" t="n">
        <f aca="false">IF(CN2501&gt;I2501,1,0)</f>
        <v>0</v>
      </c>
      <c r="T2501" s="25" t="n">
        <f aca="false">IF(AND(AND(R2501=0,S2501=0,Q2501=0),OR(S2500=1,S2499=1,S2498=1)),1,0)</f>
        <v>0</v>
      </c>
      <c r="U2501" s="13" t="n">
        <f aca="false">SUM(CM2500:CM2501)</f>
        <v>-0.0260017290686949</v>
      </c>
      <c r="AV2501" s="0"/>
      <c r="AW2501" s="55" t="n">
        <f aca="false">IF(EC2501&gt;$AW$2,1,0)</f>
        <v>0</v>
      </c>
      <c r="AX2501" s="0" t="n">
        <f aca="false">IF(AND(I2501&gt;G2501,I2500&lt;G2500),1,IF(OR(AND(I2501&gt;F2501,I2500&lt;F2500),AND(I2501&gt;E2501,I2500&lt;E2500)),1,0))</f>
        <v>0</v>
      </c>
      <c r="AY2501" s="0" t="n">
        <f aca="false">IF(K2500="10D",1,0)</f>
        <v>0</v>
      </c>
      <c r="AZ2501" s="0" t="n">
        <f aca="false">IF(AND(I2501&gt;G2501,I2500&lt;G2500,I2501&gt;F2501,I2500&gt;F2500,I2501&gt;E2501,I2500&gt;E2500),1,0)</f>
        <v>0</v>
      </c>
      <c r="BA2501" s="56" t="n">
        <f aca="false">IF(G2501&gt;H2501,1,0)</f>
        <v>0</v>
      </c>
      <c r="BB2501" s="56" t="n">
        <f aca="false">IF(I2501&lt;F2501,1,0)</f>
        <v>0</v>
      </c>
      <c r="BC2501" s="0" t="n">
        <f aca="false">IF(AND(SUM(AW2500:AX2500)=2,AY2501=1),1,IF(SUM(AX2499:AX2501)=0,0,IF(AND(OR(AW2499=1,AX2499=1),OR(AW2500=1,AX2500=1),AY2501=1),1,IF(AND(SUM(AW2501:AY2501)=2,SUM(AW2499:AX2499)=2,AX2499=1),1,0))))</f>
        <v>0</v>
      </c>
      <c r="BD2501" s="57" t="str">
        <f aca="false">IF(AND(SUM(BC2499:BC2501)&gt;=1,BA2501=1,SUM(AZ2496:AZ2501)&gt;=1),1,IF(BC2501=0,"",IF(AND(BC2501=1,AZ2501=0,AZ2500=0,AZ2499=0),1,IF(AND(BC2501=1,OR(AZ2501=1,AZ2500=1,AZ2499)),IF(BA2501=1,1,0)))))</f>
        <v/>
      </c>
      <c r="BE2501" s="50" t="str">
        <f aca="false">IF(AND(BD2501=1,BD2500=1),0,IF(BD2501=1,SUM(CM2502:CM2540),""))</f>
        <v/>
      </c>
      <c r="BF2501" s="20" t="str">
        <f aca="false">IF(AND(BB2501=1,BB2500=1,BE2460&lt;&gt;0),"",IF(AND(BB2500=0,BB2501=1),BF2500,IF(AND(BB2501=1,BB2500=1),BF2500,IF(AND(BF2500="",BE2500="",OR(BD2500=0,BD2500="")),"",IF(AND(BF2500="",BE2461=0),"",IF(AND(BE2461&lt;&gt;"",BF2500=BE2461),"",IF(AND(BD2500=1,BE2500&lt;&gt;0),CM2501,IF(BF2500&lt;&gt;0,BF2500+CM2501,IF(BF2500="","")))))))))</f>
        <v/>
      </c>
      <c r="BH2501" s="50"/>
      <c r="BI2501" s="0"/>
      <c r="BU2501" s="0"/>
      <c r="BZ2501" s="49"/>
      <c r="CG2501" s="13"/>
      <c r="CH2501" s="40"/>
      <c r="CI2501" s="13"/>
      <c r="CL2501" s="6" t="n">
        <f aca="false">C2501</f>
        <v>40870</v>
      </c>
      <c r="CM2501" s="13" t="n">
        <f aca="false">CN2501/CN2500-1</f>
        <v>-0.0220656095310009</v>
      </c>
      <c r="CN2501" s="76" t="n">
        <v>116.56</v>
      </c>
      <c r="CO2501" s="13" t="n">
        <f aca="false">CN2501/CN2496-1</f>
        <v>-0.0606060606060606</v>
      </c>
      <c r="CY2501" s="4" t="n">
        <v>118.07</v>
      </c>
      <c r="CZ2501" s="4" t="n">
        <v>116.56</v>
      </c>
      <c r="DA2501" s="33" t="n">
        <f aca="false">CZ2501-CN2501</f>
        <v>0</v>
      </c>
      <c r="DB2501" s="16" t="n">
        <f aca="false">CZ2501/CY2501-1</f>
        <v>-0.0127890234606588</v>
      </c>
      <c r="DC2501" s="15" t="n">
        <f aca="false">CY2501/CZ2500-1</f>
        <v>-0.00939676147327795</v>
      </c>
      <c r="DD2501" s="15" t="n">
        <f aca="false">CZ2501/CZ2500-1</f>
        <v>-0.0220656095310009</v>
      </c>
      <c r="DE2501" s="34" t="str">
        <f aca="false">IF(CW2501=0,"",-DC2501*CS2501)</f>
        <v/>
      </c>
      <c r="DY2501" s="6"/>
      <c r="EB2501" s="6" t="n">
        <f aca="false">CL2501</f>
        <v>40870</v>
      </c>
      <c r="EC2501" s="13" t="n">
        <f aca="false">SUM(CM2499:CM2501)</f>
        <v>-0.0450050001235486</v>
      </c>
    </row>
    <row r="2502" customFormat="false" ht="15" hidden="false" customHeight="false" outlineLevel="0" collapsed="false">
      <c r="A2502" s="0" t="n">
        <f aca="false">IF(FR2502=1,CZ2502,0)</f>
        <v>0</v>
      </c>
      <c r="C2502" s="6" t="n">
        <v>40872</v>
      </c>
      <c r="D2502" s="0" t="n">
        <f aca="false">IF(E2502&gt;E2501,1,0)</f>
        <v>0</v>
      </c>
      <c r="E2502" s="46" t="n">
        <v>126.9516</v>
      </c>
      <c r="F2502" s="46" t="n">
        <v>122.0601</v>
      </c>
      <c r="G2502" s="46" t="n">
        <v>120.7551</v>
      </c>
      <c r="H2502" s="46" t="n">
        <v>123.5057</v>
      </c>
      <c r="I2502" s="46" t="n">
        <v>121.8118</v>
      </c>
      <c r="J2502" s="47" t="str">
        <f aca="false">IF(MIN(E2502:I2502)=E2502,$E$2,IF(MIN(E2502:I2502)=F2502,$F$2,IF(MIN(E2502:I2502)=G2502,$G$2,IF(MIN(E2502:I2502)=H2502,$H$2,IF(MIN(E2502:I2502)=I2502,$I$2)))))</f>
        <v>50D</v>
      </c>
      <c r="K2502" s="47" t="str">
        <f aca="false">IF(MAX(E2502:I2502)=E2502,$E$2,IF(MAX(E2502:I2502)=F2502,$F$2,IF(MAX(E2502:I2502)=G2502,$G$2,IF(MAX(E2502:I2502)=H2502,$H$2,IF(MAX(E2502:I2502)=I2502,$I$2)))))</f>
        <v>200D</v>
      </c>
      <c r="L2502" s="4" t="n">
        <f aca="false">IF(MAX(E2502:I2502)=H2502,1,0)</f>
        <v>0</v>
      </c>
      <c r="M2502" s="4" t="n">
        <f aca="false">IF(MAX(E2502:I2502)=I2502,1,0)</f>
        <v>0</v>
      </c>
      <c r="O2502" s="4" t="n">
        <f aca="false">IF(CN2502&gt;E2502,1,0)</f>
        <v>0</v>
      </c>
      <c r="P2502" s="4" t="n">
        <f aca="false">IF(CN2502&gt;F2502,1,0)</f>
        <v>0</v>
      </c>
      <c r="Q2502" s="4" t="n">
        <f aca="false">IF(CN2502&gt;G2502,1,0)</f>
        <v>0</v>
      </c>
      <c r="R2502" s="4" t="n">
        <f aca="false">IF(CN2502&gt;H2502,1,0)</f>
        <v>0</v>
      </c>
      <c r="S2502" s="4" t="n">
        <f aca="false">IF(CN2502&gt;I2502,1,0)</f>
        <v>0</v>
      </c>
      <c r="T2502" s="25" t="n">
        <f aca="false">IF(AND(AND(R2502=0,S2502=0,Q2502=0),OR(S2501=1,S2500=1,S2499=1)),1,0)</f>
        <v>0</v>
      </c>
      <c r="U2502" s="13" t="n">
        <f aca="false">SUM(CM2501:CM2502)</f>
        <v>-0.0239530494760936</v>
      </c>
      <c r="AV2502" s="0"/>
      <c r="AW2502" s="55" t="n">
        <f aca="false">IF(EC2502&gt;$AW$2,1,0)</f>
        <v>0</v>
      </c>
      <c r="AX2502" s="0" t="n">
        <f aca="false">IF(AND(I2502&gt;G2502,I2501&lt;G2501),1,IF(OR(AND(I2502&gt;F2502,I2501&lt;F2501),AND(I2502&gt;E2502,I2501&lt;E2501)),1,0))</f>
        <v>0</v>
      </c>
      <c r="AY2502" s="0" t="n">
        <f aca="false">IF(K2501="10D",1,0)</f>
        <v>0</v>
      </c>
      <c r="AZ2502" s="0" t="n">
        <f aca="false">IF(AND(I2502&gt;G2502,I2501&lt;G2501,I2502&gt;F2502,I2501&gt;F2501,I2502&gt;E2502,I2501&gt;E2501),1,0)</f>
        <v>0</v>
      </c>
      <c r="BA2502" s="56" t="n">
        <f aca="false">IF(G2502&gt;H2502,1,0)</f>
        <v>0</v>
      </c>
      <c r="BB2502" s="56" t="n">
        <f aca="false">IF(I2502&lt;F2502,1,0)</f>
        <v>1</v>
      </c>
      <c r="BC2502" s="0" t="n">
        <f aca="false">IF(AND(SUM(AW2501:AX2501)=2,AY2502=1),1,IF(SUM(AX2500:AX2502)=0,0,IF(AND(OR(AW2500=1,AX2500=1),OR(AW2501=1,AX2501=1),AY2502=1),1,IF(AND(SUM(AW2502:AY2502)=2,SUM(AW2500:AX2500)=2,AX2500=1),1,0))))</f>
        <v>0</v>
      </c>
      <c r="BD2502" s="57" t="str">
        <f aca="false">IF(AND(SUM(BC2500:BC2502)&gt;=1,BA2502=1,SUM(AZ2497:AZ2502)&gt;=1),1,IF(BC2502=0,"",IF(AND(BC2502=1,AZ2502=0,AZ2501=0,AZ2500=0),1,IF(AND(BC2502=1,OR(AZ2502=1,AZ2501=1,AZ2500)),IF(BA2502=1,1,0)))))</f>
        <v/>
      </c>
      <c r="BE2502" s="50" t="str">
        <f aca="false">IF(AND(BD2502=1,BD2501=1),0,IF(BD2502=1,SUM(CM2503:CM2541),""))</f>
        <v/>
      </c>
      <c r="BF2502" s="20" t="str">
        <f aca="false">IF(AND(BB2502=1,BB2501=1,BE2461&lt;&gt;0),"",IF(AND(BB2501=0,BB2502=1),BF2501,IF(AND(BB2502=1,BB2501=1),BF2501,IF(AND(BF2501="",BE2501="",OR(BD2501=0,BD2501="")),"",IF(AND(BF2501="",BE2462=0),"",IF(AND(BE2462&lt;&gt;"",BF2501=BE2462),"",IF(AND(BD2501=1,BE2501&lt;&gt;0),CM2502,IF(BF2501&lt;&gt;0,BF2501+CM2502,IF(BF2501="","")))))))))</f>
        <v/>
      </c>
      <c r="BH2502" s="50"/>
      <c r="BI2502" s="0"/>
      <c r="BU2502" s="0"/>
      <c r="BZ2502" s="49"/>
      <c r="CG2502" s="13"/>
      <c r="CH2502" s="40"/>
      <c r="CI2502" s="13"/>
      <c r="CL2502" s="6" t="n">
        <f aca="false">C2502</f>
        <v>40872</v>
      </c>
      <c r="CM2502" s="13" t="n">
        <f aca="false">CN2502/CN2501-1</f>
        <v>-0.00188743994509266</v>
      </c>
      <c r="CN2502" s="76" t="n">
        <v>116.34</v>
      </c>
      <c r="CO2502" s="13" t="n">
        <f aca="false">CN2502/CN2497-1</f>
        <v>-0.0472134638221203</v>
      </c>
      <c r="CY2502" s="4" t="n">
        <v>116.38</v>
      </c>
      <c r="CZ2502" s="4" t="n">
        <v>116.34</v>
      </c>
      <c r="DA2502" s="33" t="n">
        <f aca="false">CZ2502-CN2502</f>
        <v>0</v>
      </c>
      <c r="DB2502" s="16" t="n">
        <f aca="false">CZ2502/CY2502-1</f>
        <v>-0.000343701666952967</v>
      </c>
      <c r="DC2502" s="15" t="n">
        <f aca="false">CY2502/CZ2501-1</f>
        <v>-0.00154426904598493</v>
      </c>
      <c r="DD2502" s="15" t="n">
        <f aca="false">CZ2502/CZ2501-1</f>
        <v>-0.00188743994509266</v>
      </c>
      <c r="DE2502" s="34" t="str">
        <f aca="false">IF(CW2502=0,"",-DC2502*CS2502)</f>
        <v/>
      </c>
      <c r="DY2502" s="6"/>
      <c r="EB2502" s="6" t="n">
        <f aca="false">CL2502</f>
        <v>40872</v>
      </c>
      <c r="EC2502" s="13" t="n">
        <f aca="false">SUM(CM2500:CM2502)</f>
        <v>-0.0278891690137876</v>
      </c>
    </row>
    <row r="2503" customFormat="false" ht="15" hidden="false" customHeight="false" outlineLevel="0" collapsed="false">
      <c r="A2503" s="0" t="n">
        <f aca="false">IF(FR2503=1,CZ2503,0)</f>
        <v>0</v>
      </c>
      <c r="C2503" s="6" t="n">
        <v>40875</v>
      </c>
      <c r="D2503" s="0" t="n">
        <f aca="false">IF(E2503&gt;E2502,1,0)</f>
        <v>0</v>
      </c>
      <c r="E2503" s="46" t="n">
        <v>126.8846</v>
      </c>
      <c r="F2503" s="46" t="n">
        <v>121.9036</v>
      </c>
      <c r="G2503" s="46" t="n">
        <v>120.7189</v>
      </c>
      <c r="H2503" s="46" t="n">
        <v>123.4104</v>
      </c>
      <c r="I2503" s="46" t="n">
        <v>121.1168</v>
      </c>
      <c r="J2503" s="47" t="str">
        <f aca="false">IF(MIN(E2503:I2503)=E2503,$E$2,IF(MIN(E2503:I2503)=F2503,$F$2,IF(MIN(E2503:I2503)=G2503,$G$2,IF(MIN(E2503:I2503)=H2503,$H$2,IF(MIN(E2503:I2503)=I2503,$I$2)))))</f>
        <v>50D</v>
      </c>
      <c r="K2503" s="47" t="str">
        <f aca="false">IF(MAX(E2503:I2503)=E2503,$E$2,IF(MAX(E2503:I2503)=F2503,$F$2,IF(MAX(E2503:I2503)=G2503,$G$2,IF(MAX(E2503:I2503)=H2503,$H$2,IF(MAX(E2503:I2503)=I2503,$I$2)))))</f>
        <v>200D</v>
      </c>
      <c r="L2503" s="4" t="n">
        <f aca="false">IF(MAX(E2503:I2503)=H2503,1,0)</f>
        <v>0</v>
      </c>
      <c r="M2503" s="4" t="n">
        <f aca="false">IF(MAX(E2503:I2503)=I2503,1,0)</f>
        <v>0</v>
      </c>
      <c r="O2503" s="4" t="n">
        <f aca="false">IF(CN2503&gt;E2503,1,0)</f>
        <v>0</v>
      </c>
      <c r="P2503" s="4" t="n">
        <f aca="false">IF(CN2503&gt;F2503,1,0)</f>
        <v>0</v>
      </c>
      <c r="Q2503" s="4" t="n">
        <f aca="false">IF(CN2503&gt;G2503,1,0)</f>
        <v>0</v>
      </c>
      <c r="R2503" s="4" t="n">
        <f aca="false">IF(CN2503&gt;H2503,1,0)</f>
        <v>0</v>
      </c>
      <c r="S2503" s="4" t="n">
        <f aca="false">IF(CN2503&gt;I2503,1,0)</f>
        <v>0</v>
      </c>
      <c r="T2503" s="25" t="n">
        <f aca="false">IF(AND(AND(R2503=0,S2503=0,Q2503=0),OR(S2502=1,S2501=1,S2500=1)),1,0)</f>
        <v>0</v>
      </c>
      <c r="U2503" s="13" t="n">
        <f aca="false">SUM(CM2502:CM2503)</f>
        <v>-0.00188743994509266</v>
      </c>
      <c r="AV2503" s="0"/>
      <c r="AW2503" s="55" t="n">
        <f aca="false">IF(EC2503&gt;$AW$2,1,0)</f>
        <v>0</v>
      </c>
      <c r="AX2503" s="0" t="n">
        <f aca="false">IF(AND(I2503&gt;G2503,I2502&lt;G2502),1,IF(OR(AND(I2503&gt;F2503,I2502&lt;F2502),AND(I2503&gt;E2503,I2502&lt;E2502)),1,0))</f>
        <v>0</v>
      </c>
      <c r="AY2503" s="0" t="n">
        <f aca="false">IF(K2502="10D",1,0)</f>
        <v>0</v>
      </c>
      <c r="AZ2503" s="0" t="n">
        <f aca="false">IF(AND(I2503&gt;G2503,I2502&lt;G2502,I2503&gt;F2503,I2502&gt;F2502,I2503&gt;E2503,I2502&gt;E2502),1,0)</f>
        <v>0</v>
      </c>
      <c r="BA2503" s="56" t="n">
        <f aca="false">IF(G2503&gt;H2503,1,0)</f>
        <v>0</v>
      </c>
      <c r="BB2503" s="56" t="n">
        <f aca="false">IF(I2503&lt;F2503,1,0)</f>
        <v>1</v>
      </c>
      <c r="BC2503" s="0" t="n">
        <f aca="false">IF(AND(SUM(AW2502:AX2502)=2,AY2503=1),1,IF(SUM(AX2501:AX2503)=0,0,IF(AND(OR(AW2501=1,AX2501=1),OR(AW2502=1,AX2502=1),AY2503=1),1,IF(AND(SUM(AW2503:AY2503)=2,SUM(AW2501:AX2501)=2,AX2501=1),1,0))))</f>
        <v>0</v>
      </c>
      <c r="BD2503" s="57" t="str">
        <f aca="false">IF(AND(SUM(BC2501:BC2503)&gt;=1,BA2503=1,SUM(AZ2498:AZ2503)&gt;=1),1,IF(BC2503=0,"",IF(AND(BC2503=1,AZ2503=0,AZ2502=0,AZ2501=0),1,IF(AND(BC2503=1,OR(AZ2503=1,AZ2502=1,AZ2501)),IF(BA2503=1,1,0)))))</f>
        <v/>
      </c>
      <c r="BE2503" s="50" t="str">
        <f aca="false">IF(AND(BD2503=1,BD2502=1),0,IF(BD2503=1,SUM(CM2504:CM2542),""))</f>
        <v/>
      </c>
      <c r="BF2503" s="20" t="str">
        <f aca="false">IF(AND(BB2503=1,BB2502=1,BE2462&lt;&gt;0),"",IF(AND(BB2502=0,BB2503=1),BF2502,IF(AND(BB2503=1,BB2502=1),BF2502,IF(AND(BF2502="",BE2502="",OR(BD2502=0,BD2502="")),"",IF(AND(BF2502="",BE2463=0),"",IF(AND(BE2463&lt;&gt;"",BF2502=BE2463),"",IF(AND(BD2502=1,BE2502&lt;&gt;0),CM2503,IF(BF2502&lt;&gt;0,BF2502+CM2503,IF(BF2502="","")))))))))</f>
        <v/>
      </c>
      <c r="BH2503" s="50"/>
      <c r="BI2503" s="0"/>
      <c r="BU2503" s="0"/>
      <c r="BZ2503" s="49"/>
      <c r="CG2503" s="13"/>
      <c r="CH2503" s="40"/>
      <c r="CI2503" s="13"/>
      <c r="CL2503" s="6" t="n">
        <f aca="false">C2503</f>
        <v>40875</v>
      </c>
      <c r="CM2503" s="13" t="n">
        <f aca="false">CN2503/CN2502-1</f>
        <v>0</v>
      </c>
      <c r="CN2503" s="76" t="n">
        <v>116.34</v>
      </c>
      <c r="CO2503" s="13" t="n">
        <f aca="false">CN2503/CN2498-1</f>
        <v>-0.046229268972528</v>
      </c>
      <c r="CY2503" s="4" t="n">
        <v>119.54</v>
      </c>
      <c r="CZ2503" s="4" t="n">
        <v>119.71</v>
      </c>
      <c r="DA2503" s="33" t="n">
        <f aca="false">CZ2503-CN2503</f>
        <v>3.36999999999999</v>
      </c>
      <c r="DB2503" s="16" t="n">
        <f aca="false">CZ2503/CY2503-1</f>
        <v>0.0014221181194578</v>
      </c>
      <c r="DC2503" s="15" t="n">
        <f aca="false">CY2503/CZ2502-1</f>
        <v>0.0275055870723742</v>
      </c>
      <c r="DD2503" s="15" t="n">
        <f aca="false">CZ2503/CZ2502-1</f>
        <v>0.0289668213855938</v>
      </c>
      <c r="DE2503" s="34" t="str">
        <f aca="false">IF(CW2503=0,"",-DC2503*CS2503)</f>
        <v/>
      </c>
      <c r="DY2503" s="6"/>
      <c r="EB2503" s="6" t="n">
        <f aca="false">CL2503</f>
        <v>40875</v>
      </c>
      <c r="EC2503" s="13" t="n">
        <f aca="false">SUM(CM2501:CM2503)</f>
        <v>-0.0239530494760936</v>
      </c>
    </row>
    <row r="2504" customFormat="false" ht="15" hidden="false" customHeight="false" outlineLevel="0" collapsed="false">
      <c r="A2504" s="0" t="n">
        <f aca="false">IF(FR2504=1,CZ2504,0)</f>
        <v>0</v>
      </c>
      <c r="C2504" s="6" t="n">
        <v>40876</v>
      </c>
      <c r="D2504" s="0" t="n">
        <f aca="false">IF(E2504&gt;E2503,1,0)</f>
        <v>0</v>
      </c>
      <c r="E2504" s="46" t="n">
        <v>126.8177</v>
      </c>
      <c r="F2504" s="46" t="n">
        <v>121.7601</v>
      </c>
      <c r="G2504" s="46" t="n">
        <v>120.7137</v>
      </c>
      <c r="H2504" s="46" t="n">
        <v>123.4044</v>
      </c>
      <c r="I2504" s="46" t="n">
        <v>120.5758</v>
      </c>
      <c r="J2504" s="47" t="str">
        <f aca="false">IF(MIN(E2504:I2504)=E2504,$E$2,IF(MIN(E2504:I2504)=F2504,$F$2,IF(MIN(E2504:I2504)=G2504,$G$2,IF(MIN(E2504:I2504)=H2504,$H$2,IF(MIN(E2504:I2504)=I2504,$I$2)))))</f>
        <v>10D</v>
      </c>
      <c r="K2504" s="47" t="str">
        <f aca="false">IF(MAX(E2504:I2504)=E2504,$E$2,IF(MAX(E2504:I2504)=F2504,$F$2,IF(MAX(E2504:I2504)=G2504,$G$2,IF(MAX(E2504:I2504)=H2504,$H$2,IF(MAX(E2504:I2504)=I2504,$I$2)))))</f>
        <v>200D</v>
      </c>
      <c r="L2504" s="4" t="n">
        <f aca="false">IF(MAX(E2504:I2504)=H2504,1,0)</f>
        <v>0</v>
      </c>
      <c r="M2504" s="4" t="n">
        <f aca="false">IF(MAX(E2504:I2504)=I2504,1,0)</f>
        <v>0</v>
      </c>
      <c r="O2504" s="4" t="n">
        <f aca="false">IF(CN2504&gt;E2504,1,0)</f>
        <v>0</v>
      </c>
      <c r="P2504" s="4" t="n">
        <f aca="false">IF(CN2504&gt;F2504,1,0)</f>
        <v>0</v>
      </c>
      <c r="Q2504" s="4" t="n">
        <f aca="false">IF(CN2504&gt;G2504,1,0)</f>
        <v>0</v>
      </c>
      <c r="R2504" s="4" t="n">
        <f aca="false">IF(CN2504&gt;H2504,1,0)</f>
        <v>0</v>
      </c>
      <c r="S2504" s="4" t="n">
        <f aca="false">IF(CN2504&gt;I2504,1,0)</f>
        <v>0</v>
      </c>
      <c r="T2504" s="25" t="n">
        <f aca="false">IF(AND(AND(R2504=0,S2504=0,Q2504=0),OR(S2503=1,S2502=1,S2501=1)),1,0)</f>
        <v>0</v>
      </c>
      <c r="U2504" s="13" t="n">
        <f aca="false">SUM(CM2503:CM2504)</f>
        <v>0.0318892900120336</v>
      </c>
      <c r="AV2504" s="0"/>
      <c r="AW2504" s="55" t="n">
        <f aca="false">IF(EC2504&gt;$AW$2,1,0)</f>
        <v>1</v>
      </c>
      <c r="AX2504" s="0" t="n">
        <f aca="false">IF(AND(I2504&gt;G2504,I2503&lt;G2503),1,IF(OR(AND(I2504&gt;F2504,I2503&lt;F2503),AND(I2504&gt;E2504,I2503&lt;E2503)),1,0))</f>
        <v>0</v>
      </c>
      <c r="AY2504" s="0" t="n">
        <f aca="false">IF(K2503="10D",1,0)</f>
        <v>0</v>
      </c>
      <c r="AZ2504" s="0" t="n">
        <f aca="false">IF(AND(I2504&gt;G2504,I2503&lt;G2503,I2504&gt;F2504,I2503&gt;F2503,I2504&gt;E2504,I2503&gt;E2503),1,0)</f>
        <v>0</v>
      </c>
      <c r="BA2504" s="56" t="n">
        <f aca="false">IF(G2504&gt;H2504,1,0)</f>
        <v>0</v>
      </c>
      <c r="BB2504" s="56" t="n">
        <f aca="false">IF(I2504&lt;F2504,1,0)</f>
        <v>1</v>
      </c>
      <c r="BC2504" s="0" t="n">
        <f aca="false">IF(AND(SUM(AW2503:AX2503)=2,AY2504=1),1,IF(SUM(AX2502:AX2504)=0,0,IF(AND(OR(AW2502=1,AX2502=1),OR(AW2503=1,AX2503=1),AY2504=1),1,IF(AND(SUM(AW2504:AY2504)=2,SUM(AW2502:AX2502)=2,AX2502=1),1,0))))</f>
        <v>0</v>
      </c>
      <c r="BD2504" s="57" t="str">
        <f aca="false">IF(AND(SUM(BC2502:BC2504)&gt;=1,BA2504=1,SUM(AZ2499:AZ2504)&gt;=1),1,IF(BC2504=0,"",IF(AND(BC2504=1,AZ2504=0,AZ2503=0,AZ2502=0),1,IF(AND(BC2504=1,OR(AZ2504=1,AZ2503=1,AZ2502)),IF(BA2504=1,1,0)))))</f>
        <v/>
      </c>
      <c r="BE2504" s="50" t="str">
        <f aca="false">IF(AND(BD2504=1,BD2503=1),0,IF(BD2504=1,SUM(CM2505:CM2543),""))</f>
        <v/>
      </c>
      <c r="BF2504" s="20" t="str">
        <f aca="false">IF(AND(BB2504=1,BB2503=1,BE2463&lt;&gt;0),"",IF(AND(BB2503=0,BB2504=1),BF2503,IF(AND(BB2504=1,BB2503=1),BF2503,IF(AND(BF2503="",BE2503="",OR(BD2503=0,BD2503="")),"",IF(AND(BF2503="",BE2464=0),"",IF(AND(BE2464&lt;&gt;"",BF2503=BE2464),"",IF(AND(BD2503=1,BE2503&lt;&gt;0),CM2504,IF(BF2503&lt;&gt;0,BF2503+CM2504,IF(BF2503="","")))))))))</f>
        <v/>
      </c>
      <c r="BH2504" s="50"/>
      <c r="BI2504" s="0"/>
      <c r="BU2504" s="0"/>
      <c r="BZ2504" s="49"/>
      <c r="CG2504" s="13"/>
      <c r="CH2504" s="40"/>
      <c r="CI2504" s="13"/>
      <c r="CL2504" s="6" t="n">
        <f aca="false">C2504</f>
        <v>40876</v>
      </c>
      <c r="CM2504" s="13" t="n">
        <f aca="false">CN2504/CN2503-1</f>
        <v>0.0318892900120336</v>
      </c>
      <c r="CN2504" s="76" t="n">
        <v>120.05</v>
      </c>
      <c r="CO2504" s="13" t="n">
        <f aca="false">CN2504/CN2499-1</f>
        <v>0.00325085031881733</v>
      </c>
      <c r="CY2504" s="4" t="n">
        <v>120.05</v>
      </c>
      <c r="CZ2504" s="4" t="n">
        <v>120.05</v>
      </c>
      <c r="DA2504" s="33" t="n">
        <f aca="false">CZ2504-CN2504</f>
        <v>0</v>
      </c>
      <c r="DB2504" s="16" t="n">
        <f aca="false">CZ2504/CY2504-1</f>
        <v>0</v>
      </c>
      <c r="DC2504" s="15" t="n">
        <f aca="false">CY2504/CZ2503-1</f>
        <v>0.0028401971430958</v>
      </c>
      <c r="DD2504" s="15" t="n">
        <f aca="false">CZ2504/CZ2503-1</f>
        <v>0.0028401971430958</v>
      </c>
      <c r="DE2504" s="34" t="str">
        <f aca="false">IF(CW2504=0,"",-DC2504*CS2504)</f>
        <v/>
      </c>
      <c r="DY2504" s="6"/>
      <c r="EB2504" s="6" t="n">
        <f aca="false">CL2504</f>
        <v>40876</v>
      </c>
      <c r="EC2504" s="13" t="n">
        <f aca="false">SUM(CM2502:CM2504)</f>
        <v>0.0300018500669409</v>
      </c>
    </row>
    <row r="2505" customFormat="false" ht="15" hidden="false" customHeight="false" outlineLevel="0" collapsed="false">
      <c r="A2505" s="0" t="n">
        <f aca="false">IF(FR2505=1,CZ2505,0)</f>
        <v>0</v>
      </c>
      <c r="C2505" s="6" t="n">
        <v>40877</v>
      </c>
      <c r="D2505" s="0" t="n">
        <f aca="false">IF(E2505&gt;E2504,1,0)</f>
        <v>0</v>
      </c>
      <c r="E2505" s="46" t="n">
        <v>126.7776</v>
      </c>
      <c r="F2505" s="46" t="n">
        <v>121.6903</v>
      </c>
      <c r="G2505" s="46" t="n">
        <v>120.8101</v>
      </c>
      <c r="H2505" s="46" t="n">
        <v>123.4847</v>
      </c>
      <c r="I2505" s="46" t="n">
        <v>120.4665</v>
      </c>
      <c r="J2505" s="47" t="str">
        <f aca="false">IF(MIN(E2505:I2505)=E2505,$E$2,IF(MIN(E2505:I2505)=F2505,$F$2,IF(MIN(E2505:I2505)=G2505,$G$2,IF(MIN(E2505:I2505)=H2505,$H$2,IF(MIN(E2505:I2505)=I2505,$I$2)))))</f>
        <v>10D</v>
      </c>
      <c r="K2505" s="47" t="str">
        <f aca="false">IF(MAX(E2505:I2505)=E2505,$E$2,IF(MAX(E2505:I2505)=F2505,$F$2,IF(MAX(E2505:I2505)=G2505,$G$2,IF(MAX(E2505:I2505)=H2505,$H$2,IF(MAX(E2505:I2505)=I2505,$I$2)))))</f>
        <v>200D</v>
      </c>
      <c r="L2505" s="4" t="n">
        <f aca="false">IF(MAX(E2505:I2505)=H2505,1,0)</f>
        <v>0</v>
      </c>
      <c r="M2505" s="4" t="n">
        <f aca="false">IF(MAX(E2505:I2505)=I2505,1,0)</f>
        <v>0</v>
      </c>
      <c r="O2505" s="4" t="n">
        <f aca="false">IF(CN2505&gt;E2505,1,0)</f>
        <v>0</v>
      </c>
      <c r="P2505" s="4" t="n">
        <f aca="false">IF(CN2505&gt;F2505,1,0)</f>
        <v>1</v>
      </c>
      <c r="Q2505" s="4" t="n">
        <f aca="false">IF(CN2505&gt;G2505,1,0)</f>
        <v>1</v>
      </c>
      <c r="R2505" s="4" t="n">
        <f aca="false">IF(CN2505&gt;H2505,1,0)</f>
        <v>1</v>
      </c>
      <c r="S2505" s="4" t="n">
        <f aca="false">IF(CN2505&gt;I2505,1,0)</f>
        <v>1</v>
      </c>
      <c r="T2505" s="25" t="n">
        <f aca="false">IF(AND(AND(R2505=0,S2505=0,Q2505=0),OR(S2504=1,S2503=1,S2502=1)),1,0)</f>
        <v>0</v>
      </c>
      <c r="U2505" s="13" t="n">
        <f aca="false">SUM(CM2504:CM2505)</f>
        <v>0.0730388110449365</v>
      </c>
      <c r="AV2505" s="0"/>
      <c r="AW2505" s="55" t="n">
        <f aca="false">IF(EC2505&gt;$AW$2,1,0)</f>
        <v>1</v>
      </c>
      <c r="AX2505" s="0" t="n">
        <f aca="false">IF(AND(I2505&gt;G2505,I2504&lt;G2504),1,IF(OR(AND(I2505&gt;F2505,I2504&lt;F2504),AND(I2505&gt;E2505,I2504&lt;E2504)),1,0))</f>
        <v>0</v>
      </c>
      <c r="AY2505" s="0" t="n">
        <f aca="false">IF(K2504="10D",1,0)</f>
        <v>0</v>
      </c>
      <c r="AZ2505" s="0" t="n">
        <f aca="false">IF(AND(I2505&gt;G2505,I2504&lt;G2504,I2505&gt;F2505,I2504&gt;F2504,I2505&gt;E2505,I2504&gt;E2504),1,0)</f>
        <v>0</v>
      </c>
      <c r="BA2505" s="56" t="n">
        <f aca="false">IF(G2505&gt;H2505,1,0)</f>
        <v>0</v>
      </c>
      <c r="BB2505" s="56" t="n">
        <f aca="false">IF(I2505&lt;F2505,1,0)</f>
        <v>1</v>
      </c>
      <c r="BC2505" s="0" t="n">
        <f aca="false">IF(AND(SUM(AW2504:AX2504)=2,AY2505=1),1,IF(SUM(AX2503:AX2505)=0,0,IF(AND(OR(AW2503=1,AX2503=1),OR(AW2504=1,AX2504=1),AY2505=1),1,IF(AND(SUM(AW2505:AY2505)=2,SUM(AW2503:AX2503)=2,AX2503=1),1,0))))</f>
        <v>0</v>
      </c>
      <c r="BD2505" s="57" t="str">
        <f aca="false">IF(AND(SUM(BC2503:BC2505)&gt;=1,BA2505=1,SUM(AZ2500:AZ2505)&gt;=1),1,IF(BC2505=0,"",IF(AND(BC2505=1,AZ2505=0,AZ2504=0,AZ2503=0),1,IF(AND(BC2505=1,OR(AZ2505=1,AZ2504=1,AZ2503)),IF(BA2505=1,1,0)))))</f>
        <v/>
      </c>
      <c r="BE2505" s="50" t="str">
        <f aca="false">IF(AND(BD2505=1,BD2504=1),0,IF(BD2505=1,SUM(CM2506:CM2544),""))</f>
        <v/>
      </c>
      <c r="BF2505" s="20" t="str">
        <f aca="false">IF(AND(BB2505=1,BB2504=1,BE2464&lt;&gt;0),"",IF(AND(BB2504=0,BB2505=1),BF2504,IF(AND(BB2505=1,BB2504=1),BF2504,IF(AND(BF2504="",BE2504="",OR(BD2504=0,BD2504="")),"",IF(AND(BF2504="",BE2465=0),"",IF(AND(BE2465&lt;&gt;"",BF2504=BE2465),"",IF(AND(BD2504=1,BE2504&lt;&gt;0),CM2505,IF(BF2504&lt;&gt;0,BF2504+CM2505,IF(BF2504="","")))))))))</f>
        <v/>
      </c>
      <c r="BH2505" s="50"/>
      <c r="BI2505" s="0"/>
      <c r="BU2505" s="0"/>
      <c r="BZ2505" s="49"/>
      <c r="CG2505" s="13"/>
      <c r="CH2505" s="40"/>
      <c r="CI2505" s="13"/>
      <c r="CL2505" s="6" t="n">
        <f aca="false">C2505</f>
        <v>40877</v>
      </c>
      <c r="CM2505" s="13" t="n">
        <f aca="false">CN2505/CN2504-1</f>
        <v>0.0411495210329029</v>
      </c>
      <c r="CN2505" s="76" t="n">
        <v>124.99</v>
      </c>
      <c r="CO2505" s="13" t="n">
        <f aca="false">CN2505/CN2500-1</f>
        <v>0.0486618004866179</v>
      </c>
      <c r="CY2505" s="4" t="n">
        <v>123.49</v>
      </c>
      <c r="CZ2505" s="4" t="n">
        <v>124.99</v>
      </c>
      <c r="DA2505" s="33" t="n">
        <f aca="false">CZ2505-CN2505</f>
        <v>0</v>
      </c>
      <c r="DB2505" s="16" t="n">
        <f aca="false">CZ2505/CY2505-1</f>
        <v>0.0121467325289497</v>
      </c>
      <c r="DC2505" s="15" t="n">
        <f aca="false">CY2505/CZ2504-1</f>
        <v>0.0286547271970012</v>
      </c>
      <c r="DD2505" s="15" t="n">
        <f aca="false">CZ2505/CZ2504-1</f>
        <v>0.0411495210329029</v>
      </c>
      <c r="DE2505" s="34" t="str">
        <f aca="false">IF(CW2505=0,"",-DC2505*CS2505)</f>
        <v/>
      </c>
      <c r="DY2505" s="6"/>
      <c r="EB2505" s="6" t="n">
        <f aca="false">CL2505</f>
        <v>40877</v>
      </c>
      <c r="EC2505" s="13" t="n">
        <f aca="false">SUM(CM2503:CM2505)</f>
        <v>0.0730388110449365</v>
      </c>
    </row>
    <row r="2506" customFormat="false" ht="15" hidden="false" customHeight="false" outlineLevel="0" collapsed="false">
      <c r="A2506" s="0" t="n">
        <f aca="false">IF(FR2506=1,CZ2506,0)</f>
        <v>0</v>
      </c>
      <c r="C2506" s="6" t="n">
        <v>40878</v>
      </c>
      <c r="D2506" s="0" t="n">
        <f aca="false">IF(E2506&gt;E2505,1,0)</f>
        <v>0</v>
      </c>
      <c r="E2506" s="46" t="n">
        <v>126.7332</v>
      </c>
      <c r="F2506" s="46" t="n">
        <v>121.626</v>
      </c>
      <c r="G2506" s="46" t="n">
        <v>120.9769</v>
      </c>
      <c r="H2506" s="46" t="n">
        <v>123.6127</v>
      </c>
      <c r="I2506" s="46" t="n">
        <v>120.5555</v>
      </c>
      <c r="J2506" s="47" t="str">
        <f aca="false">IF(MIN(E2506:I2506)=E2506,$E$2,IF(MIN(E2506:I2506)=F2506,$F$2,IF(MIN(E2506:I2506)=G2506,$G$2,IF(MIN(E2506:I2506)=H2506,$H$2,IF(MIN(E2506:I2506)=I2506,$I$2)))))</f>
        <v>10D</v>
      </c>
      <c r="K2506" s="47" t="str">
        <f aca="false">IF(MAX(E2506:I2506)=E2506,$E$2,IF(MAX(E2506:I2506)=F2506,$F$2,IF(MAX(E2506:I2506)=G2506,$G$2,IF(MAX(E2506:I2506)=H2506,$H$2,IF(MAX(E2506:I2506)=I2506,$I$2)))))</f>
        <v>200D</v>
      </c>
      <c r="L2506" s="4" t="n">
        <f aca="false">IF(MAX(E2506:I2506)=H2506,1,0)</f>
        <v>0</v>
      </c>
      <c r="M2506" s="4" t="n">
        <f aca="false">IF(MAX(E2506:I2506)=I2506,1,0)</f>
        <v>0</v>
      </c>
      <c r="O2506" s="4" t="n">
        <f aca="false">IF(CN2506&gt;E2506,1,0)</f>
        <v>0</v>
      </c>
      <c r="P2506" s="4" t="n">
        <f aca="false">IF(CN2506&gt;F2506,1,0)</f>
        <v>1</v>
      </c>
      <c r="Q2506" s="4" t="n">
        <f aca="false">IF(CN2506&gt;G2506,1,0)</f>
        <v>1</v>
      </c>
      <c r="R2506" s="4" t="n">
        <f aca="false">IF(CN2506&gt;H2506,1,0)</f>
        <v>1</v>
      </c>
      <c r="S2506" s="4" t="n">
        <f aca="false">IF(CN2506&gt;I2506,1,0)</f>
        <v>1</v>
      </c>
      <c r="T2506" s="25" t="n">
        <f aca="false">IF(AND(AND(R2506=0,S2506=0,Q2506=0),OR(S2505=1,S2504=1,S2503=1)),1,0)</f>
        <v>0</v>
      </c>
      <c r="U2506" s="13" t="n">
        <f aca="false">SUM(CM2505:CM2506)</f>
        <v>0.0409895082318789</v>
      </c>
      <c r="AV2506" s="0"/>
      <c r="AW2506" s="55" t="n">
        <f aca="false">IF(EC2506&gt;$AW$2,1,0)</f>
        <v>1</v>
      </c>
      <c r="AX2506" s="0" t="n">
        <f aca="false">IF(AND(I2506&gt;G2506,I2505&lt;G2505),1,IF(OR(AND(I2506&gt;F2506,I2505&lt;F2505),AND(I2506&gt;E2506,I2505&lt;E2505)),1,0))</f>
        <v>0</v>
      </c>
      <c r="AY2506" s="0" t="n">
        <f aca="false">IF(K2505="10D",1,0)</f>
        <v>0</v>
      </c>
      <c r="AZ2506" s="0" t="n">
        <f aca="false">IF(AND(I2506&gt;G2506,I2505&lt;G2505,I2506&gt;F2506,I2505&gt;F2505,I2506&gt;E2506,I2505&gt;E2505),1,0)</f>
        <v>0</v>
      </c>
      <c r="BA2506" s="56" t="n">
        <f aca="false">IF(G2506&gt;H2506,1,0)</f>
        <v>0</v>
      </c>
      <c r="BB2506" s="56" t="n">
        <f aca="false">IF(I2506&lt;F2506,1,0)</f>
        <v>1</v>
      </c>
      <c r="BC2506" s="0" t="n">
        <f aca="false">IF(AND(SUM(AW2505:AX2505)=2,AY2506=1),1,IF(SUM(AX2504:AX2506)=0,0,IF(AND(OR(AW2504=1,AX2504=1),OR(AW2505=1,AX2505=1),AY2506=1),1,IF(AND(SUM(AW2506:AY2506)=2,SUM(AW2504:AX2504)=2,AX2504=1),1,0))))</f>
        <v>0</v>
      </c>
      <c r="BD2506" s="57" t="str">
        <f aca="false">IF(AND(SUM(BC2504:BC2506)&gt;=1,BA2506=1,SUM(AZ2501:AZ2506)&gt;=1),1,IF(BC2506=0,"",IF(AND(BC2506=1,AZ2506=0,AZ2505=0,AZ2504=0),1,IF(AND(BC2506=1,OR(AZ2506=1,AZ2505=1,AZ2504)),IF(BA2506=1,1,0)))))</f>
        <v/>
      </c>
      <c r="BE2506" s="50" t="str">
        <f aca="false">IF(AND(BD2506=1,BD2505=1),0,IF(BD2506=1,SUM(CM2507:CM2545),""))</f>
        <v/>
      </c>
      <c r="BF2506" s="20" t="str">
        <f aca="false">IF(AND(BB2506=1,BB2505=1,BE2465&lt;&gt;0),"",IF(AND(BB2505=0,BB2506=1),BF2505,IF(AND(BB2506=1,BB2505=1),BF2505,IF(AND(BF2505="",BE2505="",OR(BD2505=0,BD2505="")),"",IF(AND(BF2505="",BE2466=0),"",IF(AND(BE2466&lt;&gt;"",BF2505=BE2466),"",IF(AND(BD2505=1,BE2505&lt;&gt;0),CM2506,IF(BF2505&lt;&gt;0,BF2505+CM2506,IF(BF2505="","")))))))))</f>
        <v/>
      </c>
      <c r="BH2506" s="50" t="n">
        <v>0</v>
      </c>
      <c r="BI2506" s="0"/>
      <c r="BU2506" s="0"/>
      <c r="BZ2506" s="49"/>
      <c r="CG2506" s="13"/>
      <c r="CH2506" s="40"/>
      <c r="CI2506" s="13"/>
      <c r="CL2506" s="6" t="n">
        <f aca="false">C2506</f>
        <v>40878</v>
      </c>
      <c r="CM2506" s="13" t="n">
        <f aca="false">CN2506/CN2505-1</f>
        <v>-0.000160012801024068</v>
      </c>
      <c r="CN2506" s="76" t="n">
        <v>124.97</v>
      </c>
      <c r="CO2506" s="13" t="n">
        <f aca="false">CN2506/CN2501-1</f>
        <v>0.0721516815374057</v>
      </c>
      <c r="CY2506" s="4" t="n">
        <v>124.85</v>
      </c>
      <c r="CZ2506" s="4" t="n">
        <v>124.97</v>
      </c>
      <c r="DA2506" s="33" t="n">
        <f aca="false">CZ2506-CN2506</f>
        <v>0</v>
      </c>
      <c r="DB2506" s="16" t="n">
        <f aca="false">CZ2506/CY2506-1</f>
        <v>0.000961153384060998</v>
      </c>
      <c r="DC2506" s="15" t="n">
        <f aca="false">CY2506/CZ2505-1</f>
        <v>-0.00112008960716858</v>
      </c>
      <c r="DD2506" s="15" t="n">
        <f aca="false">CZ2506/CZ2505-1</f>
        <v>-0.000160012801024068</v>
      </c>
      <c r="DE2506" s="34" t="str">
        <f aca="false">IF(CW2506=0,"",-DC2506*CS2506)</f>
        <v/>
      </c>
      <c r="DY2506" s="6"/>
      <c r="EB2506" s="6" t="n">
        <f aca="false">CL2506</f>
        <v>40878</v>
      </c>
      <c r="EC2506" s="13" t="n">
        <f aca="false">SUM(CM2504:CM2506)</f>
        <v>0.0728787982439124</v>
      </c>
    </row>
    <row r="2507" customFormat="false" ht="15" hidden="false" customHeight="false" outlineLevel="0" collapsed="false">
      <c r="A2507" s="0" t="n">
        <f aca="false">IF(FR2507=1,CZ2507,0)</f>
        <v>0</v>
      </c>
      <c r="C2507" s="6" t="n">
        <v>40879</v>
      </c>
      <c r="D2507" s="0" t="n">
        <f aca="false">IF(E2507&gt;E2506,1,0)</f>
        <v>0</v>
      </c>
      <c r="E2507" s="46" t="n">
        <v>126.6863</v>
      </c>
      <c r="F2507" s="46" t="n">
        <v>121.5562</v>
      </c>
      <c r="G2507" s="46" t="n">
        <v>121.2169</v>
      </c>
      <c r="H2507" s="46" t="n">
        <v>123.7194</v>
      </c>
      <c r="I2507" s="46" t="n">
        <v>120.831</v>
      </c>
      <c r="J2507" s="47" t="str">
        <f aca="false">IF(MIN(E2507:I2507)=E2507,$E$2,IF(MIN(E2507:I2507)=F2507,$F$2,IF(MIN(E2507:I2507)=G2507,$G$2,IF(MIN(E2507:I2507)=H2507,$H$2,IF(MIN(E2507:I2507)=I2507,$I$2)))))</f>
        <v>10D</v>
      </c>
      <c r="K2507" s="47" t="str">
        <f aca="false">IF(MAX(E2507:I2507)=E2507,$E$2,IF(MAX(E2507:I2507)=F2507,$F$2,IF(MAX(E2507:I2507)=G2507,$G$2,IF(MAX(E2507:I2507)=H2507,$H$2,IF(MAX(E2507:I2507)=I2507,$I$2)))))</f>
        <v>200D</v>
      </c>
      <c r="L2507" s="4" t="n">
        <f aca="false">IF(MAX(E2507:I2507)=H2507,1,0)</f>
        <v>0</v>
      </c>
      <c r="M2507" s="4" t="n">
        <f aca="false">IF(MAX(E2507:I2507)=I2507,1,0)</f>
        <v>0</v>
      </c>
      <c r="O2507" s="4" t="n">
        <f aca="false">IF(CN2507&gt;E2507,1,0)</f>
        <v>0</v>
      </c>
      <c r="P2507" s="4" t="n">
        <f aca="false">IF(CN2507&gt;F2507,1,0)</f>
        <v>1</v>
      </c>
      <c r="Q2507" s="4" t="n">
        <f aca="false">IF(CN2507&gt;G2507,1,0)</f>
        <v>1</v>
      </c>
      <c r="R2507" s="4" t="n">
        <f aca="false">IF(CN2507&gt;H2507,1,0)</f>
        <v>1</v>
      </c>
      <c r="S2507" s="4" t="n">
        <f aca="false">IF(CN2507&gt;I2507,1,0)</f>
        <v>1</v>
      </c>
      <c r="T2507" s="25" t="n">
        <f aca="false">IF(AND(AND(R2507=0,S2507=0,Q2507=0),OR(S2506=1,S2505=1,S2504=1)),1,0)</f>
        <v>0</v>
      </c>
      <c r="U2507" s="13" t="n">
        <f aca="false">SUM(CM2506:CM2507)</f>
        <v>-0.00104022405172421</v>
      </c>
      <c r="AV2507" s="0"/>
      <c r="AW2507" s="55" t="n">
        <f aca="false">IF(EC2507&gt;$AW$2,1,0)</f>
        <v>1</v>
      </c>
      <c r="AX2507" s="0" t="n">
        <f aca="false">IF(AND(I2507&gt;G2507,I2506&lt;G2506),1,IF(OR(AND(I2507&gt;F2507,I2506&lt;F2506),AND(I2507&gt;E2507,I2506&lt;E2506)),1,0))</f>
        <v>0</v>
      </c>
      <c r="AY2507" s="0" t="n">
        <f aca="false">IF(K2506="10D",1,0)</f>
        <v>0</v>
      </c>
      <c r="AZ2507" s="0" t="n">
        <f aca="false">IF(AND(I2507&gt;G2507,I2506&lt;G2506,I2507&gt;F2507,I2506&gt;F2506,I2507&gt;E2507,I2506&gt;E2506),1,0)</f>
        <v>0</v>
      </c>
      <c r="BA2507" s="56" t="n">
        <f aca="false">IF(G2507&gt;H2507,1,0)</f>
        <v>0</v>
      </c>
      <c r="BB2507" s="56" t="n">
        <f aca="false">IF(I2507&lt;F2507,1,0)</f>
        <v>1</v>
      </c>
      <c r="BC2507" s="0" t="n">
        <f aca="false">IF(AND(SUM(AW2506:AX2506)=2,AY2507=1),1,IF(SUM(AX2505:AX2507)=0,0,IF(AND(OR(AW2505=1,AX2505=1),OR(AW2506=1,AX2506=1),AY2507=1),1,IF(AND(SUM(AW2507:AY2507)=2,SUM(AW2505:AX2505)=2,AX2505=1),1,0))))</f>
        <v>0</v>
      </c>
      <c r="BD2507" s="57" t="str">
        <f aca="false">IF(AND(SUM(BC2505:BC2507)&gt;=1,BA2507=1,SUM(AZ2502:AZ2507)&gt;=1),1,IF(BC2507=0,"",IF(AND(BC2507=1,AZ2507=0,AZ2506=0,AZ2505=0),1,IF(AND(BC2507=1,OR(AZ2507=1,AZ2506=1,AZ2505)),IF(BA2507=1,1,0)))))</f>
        <v/>
      </c>
      <c r="BE2507" s="50" t="str">
        <f aca="false">IF(AND(BD2507=1,BD2506=1),0,IF(BD2507=1,SUM(CM2508:CM2546),""))</f>
        <v/>
      </c>
      <c r="BF2507" s="20" t="str">
        <f aca="false">IF(AND(BB2507=1,BB2506=1,BE2466&lt;&gt;0),"",IF(AND(BB2506=0,BB2507=1),BF2506,IF(AND(BB2507=1,BB2506=1),BF2506,IF(AND(BF2506="",BE2506="",OR(BD2506=0,BD2506="")),"",IF(AND(BF2506="",BE2467=0),"",IF(AND(BE2467&lt;&gt;"",BF2506=BE2467),"",IF(AND(BD2506=1,BE2506&lt;&gt;0),CM2507,IF(BF2506&lt;&gt;0,BF2506+CM2507,IF(BF2506="","")))))))))</f>
        <v/>
      </c>
      <c r="BH2507" s="50"/>
      <c r="BI2507" s="0"/>
      <c r="BU2507" s="0"/>
      <c r="BZ2507" s="49"/>
      <c r="CG2507" s="13"/>
      <c r="CH2507" s="40"/>
      <c r="CI2507" s="13"/>
      <c r="CL2507" s="6" t="n">
        <f aca="false">C2507</f>
        <v>40879</v>
      </c>
      <c r="CM2507" s="13" t="n">
        <f aca="false">CN2507/CN2506-1</f>
        <v>-0.000880211250700147</v>
      </c>
      <c r="CN2507" s="76" t="n">
        <v>124.86</v>
      </c>
      <c r="CO2507" s="13" t="n">
        <f aca="false">CN2507/CN2502-1</f>
        <v>0.073233625580196</v>
      </c>
      <c r="CY2507" s="4" t="n">
        <v>126.12</v>
      </c>
      <c r="CZ2507" s="4" t="n">
        <v>124.86</v>
      </c>
      <c r="DA2507" s="33" t="n">
        <f aca="false">CZ2507-CN2507</f>
        <v>0</v>
      </c>
      <c r="DB2507" s="16" t="n">
        <f aca="false">CZ2507/CY2507-1</f>
        <v>-0.00999048525214086</v>
      </c>
      <c r="DC2507" s="15" t="n">
        <f aca="false">CY2507/CZ2506-1</f>
        <v>0.00920220853004716</v>
      </c>
      <c r="DD2507" s="15" t="n">
        <f aca="false">CZ2507/CZ2506-1</f>
        <v>-0.000880211250700147</v>
      </c>
      <c r="DE2507" s="34" t="str">
        <f aca="false">IF(CW2507=0,"",-DC2507*CS2507)</f>
        <v/>
      </c>
      <c r="DY2507" s="6"/>
      <c r="EB2507" s="6" t="n">
        <f aca="false">CL2507</f>
        <v>40879</v>
      </c>
      <c r="EC2507" s="13" t="n">
        <f aca="false">SUM(CM2505:CM2507)</f>
        <v>0.0401092969811787</v>
      </c>
    </row>
    <row r="2508" customFormat="false" ht="15" hidden="false" customHeight="false" outlineLevel="0" collapsed="false">
      <c r="A2508" s="0" t="n">
        <f aca="false">IF(FR2508=1,CZ2508,0)</f>
        <v>0</v>
      </c>
      <c r="C2508" s="6" t="n">
        <v>40882</v>
      </c>
      <c r="D2508" s="0" t="n">
        <f aca="false">IF(E2508&gt;E2507,1,0)</f>
        <v>0</v>
      </c>
      <c r="E2508" s="46" t="n">
        <v>126.6447</v>
      </c>
      <c r="F2508" s="46" t="n">
        <v>121.5091</v>
      </c>
      <c r="G2508" s="46" t="n">
        <v>121.4705</v>
      </c>
      <c r="H2508" s="46" t="n">
        <v>123.7944</v>
      </c>
      <c r="I2508" s="46" t="n">
        <v>121.2551</v>
      </c>
      <c r="J2508" s="47" t="str">
        <f aca="false">IF(MIN(E2508:I2508)=E2508,$E$2,IF(MIN(E2508:I2508)=F2508,$F$2,IF(MIN(E2508:I2508)=G2508,$G$2,IF(MIN(E2508:I2508)=H2508,$H$2,IF(MIN(E2508:I2508)=I2508,$I$2)))))</f>
        <v>10D</v>
      </c>
      <c r="K2508" s="47" t="str">
        <f aca="false">IF(MAX(E2508:I2508)=E2508,$E$2,IF(MAX(E2508:I2508)=F2508,$F$2,IF(MAX(E2508:I2508)=G2508,$G$2,IF(MAX(E2508:I2508)=H2508,$H$2,IF(MAX(E2508:I2508)=I2508,$I$2)))))</f>
        <v>200D</v>
      </c>
      <c r="L2508" s="4" t="n">
        <f aca="false">IF(MAX(E2508:I2508)=H2508,1,0)</f>
        <v>0</v>
      </c>
      <c r="M2508" s="4" t="n">
        <f aca="false">IF(MAX(E2508:I2508)=I2508,1,0)</f>
        <v>0</v>
      </c>
      <c r="O2508" s="4" t="n">
        <f aca="false">IF(CN2508&gt;E2508,1,0)</f>
        <v>0</v>
      </c>
      <c r="P2508" s="4" t="n">
        <f aca="false">IF(CN2508&gt;F2508,1,0)</f>
        <v>1</v>
      </c>
      <c r="Q2508" s="4" t="n">
        <f aca="false">IF(CN2508&gt;G2508,1,0)</f>
        <v>1</v>
      </c>
      <c r="R2508" s="4" t="n">
        <f aca="false">IF(CN2508&gt;H2508,1,0)</f>
        <v>1</v>
      </c>
      <c r="S2508" s="4" t="n">
        <f aca="false">IF(CN2508&gt;I2508,1,0)</f>
        <v>1</v>
      </c>
      <c r="T2508" s="25" t="n">
        <f aca="false">IF(AND(AND(R2508=0,S2508=0,Q2508=0),OR(S2507=1,S2506=1,S2505=1)),1,0)</f>
        <v>0</v>
      </c>
      <c r="U2508" s="13" t="n">
        <f aca="false">SUM(CM2507:CM2508)</f>
        <v>0.0100119880124746</v>
      </c>
      <c r="AV2508" s="0"/>
      <c r="AW2508" s="55" t="n">
        <f aca="false">IF(EC2508&gt;$AW$2,1,0)</f>
        <v>0</v>
      </c>
      <c r="AX2508" s="0" t="n">
        <f aca="false">IF(AND(I2508&gt;G2508,I2507&lt;G2507),1,IF(OR(AND(I2508&gt;F2508,I2507&lt;F2507),AND(I2508&gt;E2508,I2507&lt;E2507)),1,0))</f>
        <v>0</v>
      </c>
      <c r="AY2508" s="0" t="n">
        <f aca="false">IF(K2507="10D",1,0)</f>
        <v>0</v>
      </c>
      <c r="AZ2508" s="0" t="n">
        <f aca="false">IF(AND(I2508&gt;G2508,I2507&lt;G2507,I2508&gt;F2508,I2507&gt;F2507,I2508&gt;E2508,I2507&gt;E2507),1,0)</f>
        <v>0</v>
      </c>
      <c r="BA2508" s="56" t="n">
        <f aca="false">IF(G2508&gt;H2508,1,0)</f>
        <v>0</v>
      </c>
      <c r="BB2508" s="56" t="n">
        <f aca="false">IF(I2508&lt;F2508,1,0)</f>
        <v>1</v>
      </c>
      <c r="BC2508" s="0" t="n">
        <f aca="false">IF(AND(SUM(AW2507:AX2507)=2,AY2508=1),1,IF(SUM(AX2506:AX2508)=0,0,IF(AND(OR(AW2506=1,AX2506=1),OR(AW2507=1,AX2507=1),AY2508=1),1,IF(AND(SUM(AW2508:AY2508)=2,SUM(AW2506:AX2506)=2,AX2506=1),1,0))))</f>
        <v>0</v>
      </c>
      <c r="BD2508" s="57" t="str">
        <f aca="false">IF(AND(SUM(BC2506:BC2508)&gt;=1,BA2508=1,SUM(AZ2503:AZ2508)&gt;=1),1,IF(BC2508=0,"",IF(AND(BC2508=1,AZ2508=0,AZ2507=0,AZ2506=0),1,IF(AND(BC2508=1,OR(AZ2508=1,AZ2507=1,AZ2506)),IF(BA2508=1,1,0)))))</f>
        <v/>
      </c>
      <c r="BE2508" s="50" t="str">
        <f aca="false">IF(AND(BD2508=1,BD2507=1),0,IF(BD2508=1,SUM(CM2509:CM2547),""))</f>
        <v/>
      </c>
      <c r="BF2508" s="20" t="str">
        <f aca="false">IF(AND(BB2508=1,BB2507=1,BE2467&lt;&gt;0),"",IF(AND(BB2507=0,BB2508=1),BF2507,IF(AND(BB2508=1,BB2507=1),BF2507,IF(AND(BF2507="",BE2507="",OR(BD2507=0,BD2507="")),"",IF(AND(BF2507="",BE2468=0),"",IF(AND(BE2468&lt;&gt;"",BF2507=BE2468),"",IF(AND(BD2507=1,BE2507&lt;&gt;0),CM2508,IF(BF2507&lt;&gt;0,BF2507+CM2508,IF(BF2507="","")))))))))</f>
        <v/>
      </c>
      <c r="BH2508" s="50"/>
      <c r="BI2508" s="0"/>
      <c r="BU2508" s="0"/>
      <c r="BZ2508" s="49"/>
      <c r="CG2508" s="13"/>
      <c r="CH2508" s="40"/>
      <c r="CI2508" s="13"/>
      <c r="CL2508" s="6" t="n">
        <f aca="false">C2508</f>
        <v>40882</v>
      </c>
      <c r="CM2508" s="13" t="n">
        <f aca="false">CN2508/CN2507-1</f>
        <v>0.0108921992631748</v>
      </c>
      <c r="CN2508" s="76" t="n">
        <v>126.22</v>
      </c>
      <c r="CO2508" s="13" t="n">
        <f aca="false">CN2508/CN2503-1</f>
        <v>0.0849235000859549</v>
      </c>
      <c r="CY2508" s="4" t="n">
        <v>126.84</v>
      </c>
      <c r="CZ2508" s="4" t="n">
        <v>126.22</v>
      </c>
      <c r="DA2508" s="33" t="n">
        <f aca="false">CZ2508-CN2508</f>
        <v>0</v>
      </c>
      <c r="DB2508" s="16" t="n">
        <f aca="false">CZ2508/CY2508-1</f>
        <v>-0.00488804793440556</v>
      </c>
      <c r="DC2508" s="15" t="n">
        <f aca="false">CY2508/CZ2507-1</f>
        <v>0.015857760691975</v>
      </c>
      <c r="DD2508" s="15" t="n">
        <f aca="false">CZ2508/CZ2507-1</f>
        <v>0.0108921992631748</v>
      </c>
      <c r="DE2508" s="34" t="str">
        <f aca="false">IF(CW2508=0,"",-DC2508*CS2508)</f>
        <v/>
      </c>
      <c r="DY2508" s="6"/>
      <c r="EB2508" s="6" t="n">
        <f aca="false">CL2508</f>
        <v>40882</v>
      </c>
      <c r="EC2508" s="13" t="n">
        <f aca="false">SUM(CM2506:CM2508)</f>
        <v>0.00985197521145054</v>
      </c>
    </row>
    <row r="2509" customFormat="false" ht="15" hidden="false" customHeight="false" outlineLevel="0" collapsed="false">
      <c r="A2509" s="0" t="n">
        <f aca="false">IF(FR2509=1,CZ2509,0)</f>
        <v>0</v>
      </c>
      <c r="C2509" s="6" t="n">
        <v>40883</v>
      </c>
      <c r="D2509" s="0" t="n">
        <f aca="false">IF(E2509&gt;E2508,1,0)</f>
        <v>0</v>
      </c>
      <c r="E2509" s="46" t="n">
        <v>126.6169</v>
      </c>
      <c r="F2509" s="46" t="n">
        <v>121.4548</v>
      </c>
      <c r="G2509" s="46" t="n">
        <v>121.6709</v>
      </c>
      <c r="H2509" s="46" t="n">
        <v>123.82</v>
      </c>
      <c r="I2509" s="46" t="n">
        <v>121.915</v>
      </c>
      <c r="J2509" s="47" t="str">
        <f aca="false">IF(MIN(E2509:I2509)=E2509,$E$2,IF(MIN(E2509:I2509)=F2509,$F$2,IF(MIN(E2509:I2509)=G2509,$G$2,IF(MIN(E2509:I2509)=H2509,$H$2,IF(MIN(E2509:I2509)=I2509,$I$2)))))</f>
        <v>100D</v>
      </c>
      <c r="K2509" s="47" t="str">
        <f aca="false">IF(MAX(E2509:I2509)=E2509,$E$2,IF(MAX(E2509:I2509)=F2509,$F$2,IF(MAX(E2509:I2509)=G2509,$G$2,IF(MAX(E2509:I2509)=H2509,$H$2,IF(MAX(E2509:I2509)=I2509,$I$2)))))</f>
        <v>200D</v>
      </c>
      <c r="L2509" s="4" t="n">
        <f aca="false">IF(MAX(E2509:I2509)=H2509,1,0)</f>
        <v>0</v>
      </c>
      <c r="M2509" s="4" t="n">
        <f aca="false">IF(MAX(E2509:I2509)=I2509,1,0)</f>
        <v>0</v>
      </c>
      <c r="O2509" s="4" t="n">
        <f aca="false">IF(CN2509&gt;E2509,1,0)</f>
        <v>0</v>
      </c>
      <c r="P2509" s="4" t="n">
        <f aca="false">IF(CN2509&gt;F2509,1,0)</f>
        <v>1</v>
      </c>
      <c r="Q2509" s="4" t="n">
        <f aca="false">IF(CN2509&gt;G2509,1,0)</f>
        <v>1</v>
      </c>
      <c r="R2509" s="4" t="n">
        <f aca="false">IF(CN2509&gt;H2509,1,0)</f>
        <v>1</v>
      </c>
      <c r="S2509" s="4" t="n">
        <f aca="false">IF(CN2509&gt;I2509,1,0)</f>
        <v>1</v>
      </c>
      <c r="T2509" s="25" t="n">
        <f aca="false">IF(AND(AND(R2509=0,S2509=0,Q2509=0),OR(S2508=1,S2507=1,S2506=1)),1,0)</f>
        <v>0</v>
      </c>
      <c r="U2509" s="13" t="n">
        <f aca="false">SUM(CM2508:CM2509)</f>
        <v>0.0112091062509738</v>
      </c>
      <c r="AV2509" s="0"/>
      <c r="AW2509" s="55" t="n">
        <f aca="false">IF(EC2509&gt;$AW$2,1,0)</f>
        <v>1</v>
      </c>
      <c r="AX2509" s="0" t="n">
        <f aca="false">IF(AND(I2509&gt;G2509,I2508&lt;G2508),1,IF(OR(AND(I2509&gt;F2509,I2508&lt;F2508),AND(I2509&gt;E2509,I2508&lt;E2508)),1,0))</f>
        <v>1</v>
      </c>
      <c r="AY2509" s="0" t="n">
        <f aca="false">IF(K2508="10D",1,0)</f>
        <v>0</v>
      </c>
      <c r="AZ2509" s="0" t="n">
        <f aca="false">IF(AND(I2509&gt;G2509,I2508&lt;G2508,I2509&gt;F2509,I2508&gt;F2508,I2509&gt;E2509,I2508&gt;E2508),1,0)</f>
        <v>0</v>
      </c>
      <c r="BA2509" s="56" t="n">
        <f aca="false">IF(G2509&gt;H2509,1,0)</f>
        <v>0</v>
      </c>
      <c r="BB2509" s="56" t="n">
        <f aca="false">IF(I2509&lt;F2509,1,0)</f>
        <v>0</v>
      </c>
      <c r="BC2509" s="0" t="n">
        <f aca="false">IF(AND(SUM(AW2508:AX2508)=2,AY2509=1),1,IF(SUM(AX2507:AX2509)=0,0,IF(AND(OR(AW2507=1,AX2507=1),OR(AW2508=1,AX2508=1),AY2509=1),1,IF(AND(SUM(AW2509:AY2509)=2,SUM(AW2507:AX2507)=2,AX2507=1),1,0))))</f>
        <v>0</v>
      </c>
      <c r="BD2509" s="57" t="str">
        <f aca="false">IF(AND(SUM(BC2507:BC2509)&gt;=1,BA2509=1,SUM(AZ2504:AZ2509)&gt;=1),1,IF(BC2509=0,"",IF(AND(BC2509=1,AZ2509=0,AZ2508=0,AZ2507=0),1,IF(AND(BC2509=1,OR(AZ2509=1,AZ2508=1,AZ2507)),IF(BA2509=1,1,0)))))</f>
        <v/>
      </c>
      <c r="BE2509" s="50" t="str">
        <f aca="false">IF(AND(BD2509=1,BD2508=1),0,IF(BD2509=1,SUM(CM2510:CM2548),""))</f>
        <v/>
      </c>
      <c r="BF2509" s="20" t="str">
        <f aca="false">IF(AND(BB2509=1,BB2508=1,BE2468&lt;&gt;0),"",IF(AND(BB2508=0,BB2509=1),BF2508,IF(AND(BB2509=1,BB2508=1),BF2508,IF(AND(BF2508="",BE2508="",OR(BD2508=0,BD2508="")),"",IF(AND(BF2508="",BE2469=0),"",IF(AND(BE2469&lt;&gt;"",BF2508=BE2469),"",IF(AND(BD2508=1,BE2508&lt;&gt;0),CM2509,IF(BF2508&lt;&gt;0,BF2508+CM2509,IF(BF2508="","")))))))))</f>
        <v/>
      </c>
      <c r="BH2509" s="50"/>
      <c r="BI2509" s="0"/>
      <c r="BU2509" s="0"/>
      <c r="BZ2509" s="49"/>
      <c r="CG2509" s="13"/>
      <c r="CH2509" s="40"/>
      <c r="CI2509" s="13"/>
      <c r="CL2509" s="6" t="n">
        <f aca="false">C2509</f>
        <v>40883</v>
      </c>
      <c r="CM2509" s="13" t="n">
        <f aca="false">CN2509/CN2508-1</f>
        <v>0.00031690698779907</v>
      </c>
      <c r="CN2509" s="76" t="n">
        <v>126.26</v>
      </c>
      <c r="CO2509" s="13" t="n">
        <f aca="false">CN2509/CN2504-1</f>
        <v>0.0517284464806331</v>
      </c>
      <c r="CY2509" s="4" t="n">
        <v>126.21</v>
      </c>
      <c r="CZ2509" s="4" t="n">
        <v>126.26</v>
      </c>
      <c r="DA2509" s="33" t="n">
        <f aca="false">CZ2509-CN2509</f>
        <v>0</v>
      </c>
      <c r="DB2509" s="16" t="n">
        <f aca="false">CZ2509/CY2509-1</f>
        <v>0.000396165121622882</v>
      </c>
      <c r="DC2509" s="15" t="n">
        <f aca="false">CY2509/CZ2508-1</f>
        <v>-7.92267469498231E-005</v>
      </c>
      <c r="DD2509" s="15" t="n">
        <f aca="false">CZ2509/CZ2508-1</f>
        <v>0.00031690698779907</v>
      </c>
      <c r="DE2509" s="34" t="str">
        <f aca="false">IF(CW2509=0,"",-DC2509*CS2509)</f>
        <v/>
      </c>
      <c r="DY2509" s="6"/>
      <c r="EB2509" s="6" t="n">
        <f aca="false">CL2509</f>
        <v>40883</v>
      </c>
      <c r="EC2509" s="13" t="n">
        <f aca="false">SUM(CM2507:CM2509)</f>
        <v>0.0103288950002737</v>
      </c>
    </row>
    <row r="2510" customFormat="false" ht="15" hidden="false" customHeight="false" outlineLevel="0" collapsed="false">
      <c r="A2510" s="0" t="n">
        <f aca="false">IF(FR2510=1,CZ2510,0)</f>
        <v>0</v>
      </c>
      <c r="C2510" s="6" t="n">
        <v>40884</v>
      </c>
      <c r="D2510" s="0" t="n">
        <f aca="false">IF(E2510&gt;E2509,1,0)</f>
        <v>0</v>
      </c>
      <c r="E2510" s="46" t="n">
        <v>126.5954</v>
      </c>
      <c r="F2510" s="46" t="n">
        <v>121.416</v>
      </c>
      <c r="G2510" s="46" t="n">
        <v>121.8547</v>
      </c>
      <c r="H2510" s="46" t="n">
        <v>123.9427</v>
      </c>
      <c r="I2510" s="46" t="n">
        <v>122.669</v>
      </c>
      <c r="J2510" s="47" t="str">
        <f aca="false">IF(MIN(E2510:I2510)=E2510,$E$2,IF(MIN(E2510:I2510)=F2510,$F$2,IF(MIN(E2510:I2510)=G2510,$G$2,IF(MIN(E2510:I2510)=H2510,$H$2,IF(MIN(E2510:I2510)=I2510,$I$2)))))</f>
        <v>100D</v>
      </c>
      <c r="K2510" s="47" t="str">
        <f aca="false">IF(MAX(E2510:I2510)=E2510,$E$2,IF(MAX(E2510:I2510)=F2510,$F$2,IF(MAX(E2510:I2510)=G2510,$G$2,IF(MAX(E2510:I2510)=H2510,$H$2,IF(MAX(E2510:I2510)=I2510,$I$2)))))</f>
        <v>200D</v>
      </c>
      <c r="L2510" s="4" t="n">
        <f aca="false">IF(MAX(E2510:I2510)=H2510,1,0)</f>
        <v>0</v>
      </c>
      <c r="M2510" s="4" t="n">
        <f aca="false">IF(MAX(E2510:I2510)=I2510,1,0)</f>
        <v>0</v>
      </c>
      <c r="O2510" s="4" t="n">
        <f aca="false">IF(CN2510&gt;E2510,1,0)</f>
        <v>1</v>
      </c>
      <c r="P2510" s="4" t="n">
        <f aca="false">IF(CN2510&gt;F2510,1,0)</f>
        <v>1</v>
      </c>
      <c r="Q2510" s="4" t="n">
        <f aca="false">IF(CN2510&gt;G2510,1,0)</f>
        <v>1</v>
      </c>
      <c r="R2510" s="4" t="n">
        <f aca="false">IF(CN2510&gt;H2510,1,0)</f>
        <v>1</v>
      </c>
      <c r="S2510" s="4" t="n">
        <f aca="false">IF(CN2510&gt;I2510,1,0)</f>
        <v>1</v>
      </c>
      <c r="T2510" s="25" t="n">
        <f aca="false">IF(AND(AND(R2510=0,S2510=0,Q2510=0),OR(S2509=1,S2508=1,S2507=1)),1,0)</f>
        <v>0</v>
      </c>
      <c r="U2510" s="13" t="n">
        <f aca="false">SUM(CM2509:CM2510)</f>
        <v>0.00403938441532947</v>
      </c>
      <c r="AV2510" s="0"/>
      <c r="AW2510" s="55" t="n">
        <f aca="false">IF(EC2510&gt;$AW$2,1,0)</f>
        <v>1</v>
      </c>
      <c r="AX2510" s="0" t="n">
        <f aca="false">IF(AND(I2510&gt;G2510,I2509&lt;G2509),1,IF(OR(AND(I2510&gt;F2510,I2509&lt;F2509),AND(I2510&gt;E2510,I2509&lt;E2509)),1,0))</f>
        <v>0</v>
      </c>
      <c r="AY2510" s="0" t="n">
        <f aca="false">IF(K2509="10D",1,0)</f>
        <v>0</v>
      </c>
      <c r="AZ2510" s="0" t="n">
        <f aca="false">IF(AND(I2510&gt;G2510,I2509&lt;G2509,I2510&gt;F2510,I2509&gt;F2509,I2510&gt;E2510,I2509&gt;E2509),1,0)</f>
        <v>0</v>
      </c>
      <c r="BA2510" s="56" t="n">
        <f aca="false">IF(G2510&gt;H2510,1,0)</f>
        <v>0</v>
      </c>
      <c r="BB2510" s="56" t="n">
        <f aca="false">IF(I2510&lt;F2510,1,0)</f>
        <v>0</v>
      </c>
      <c r="BC2510" s="0" t="n">
        <f aca="false">IF(AND(SUM(AW2509:AX2509)=2,AY2510=1),1,IF(SUM(AX2508:AX2510)=0,0,IF(AND(OR(AW2508=1,AX2508=1),OR(AW2509=1,AX2509=1),AY2510=1),1,IF(AND(SUM(AW2510:AY2510)=2,SUM(AW2508:AX2508)=2,AX2508=1),1,0))))</f>
        <v>0</v>
      </c>
      <c r="BD2510" s="57" t="str">
        <f aca="false">IF(AND(SUM(BC2508:BC2510)&gt;=1,BA2510=1,SUM(AZ2505:AZ2510)&gt;=1),1,IF(BC2510=0,"",IF(AND(BC2510=1,AZ2510=0,AZ2509=0,AZ2508=0),1,IF(AND(BC2510=1,OR(AZ2510=1,AZ2509=1,AZ2508)),IF(BA2510=1,1,0)))))</f>
        <v/>
      </c>
      <c r="BE2510" s="50" t="str">
        <f aca="false">IF(AND(BD2510=1,BD2509=1),0,IF(BD2510=1,SUM(CM2511:CM2549),""))</f>
        <v/>
      </c>
      <c r="BF2510" s="20" t="str">
        <f aca="false">IF(AND(BB2510=1,BB2509=1,BE2469&lt;&gt;0),"",IF(AND(BB2509=0,BB2510=1),BF2509,IF(AND(BB2510=1,BB2509=1),BF2509,IF(AND(BF2509="",BE2509="",OR(BD2509=0,BD2509="")),"",IF(AND(BF2509="",BE2470=0),"",IF(AND(BE2470&lt;&gt;"",BF2509=BE2470),"",IF(AND(BD2509=1,BE2509&lt;&gt;0),CM2510,IF(BF2509&lt;&gt;0,BF2509+CM2510,IF(BF2509="","")))))))))</f>
        <v/>
      </c>
      <c r="BH2510" s="50"/>
      <c r="BI2510" s="0"/>
      <c r="BU2510" s="0"/>
      <c r="BZ2510" s="49"/>
      <c r="CG2510" s="13"/>
      <c r="CH2510" s="40"/>
      <c r="CI2510" s="13"/>
      <c r="CL2510" s="6" t="n">
        <f aca="false">C2510</f>
        <v>40884</v>
      </c>
      <c r="CM2510" s="13" t="n">
        <f aca="false">CN2510/CN2509-1</f>
        <v>0.0037224774275304</v>
      </c>
      <c r="CN2510" s="76" t="n">
        <v>126.73</v>
      </c>
      <c r="CO2510" s="13" t="n">
        <f aca="false">CN2510/CN2505-1</f>
        <v>0.0139211136890951</v>
      </c>
      <c r="CY2510" s="4" t="n">
        <v>125.84</v>
      </c>
      <c r="CZ2510" s="4" t="n">
        <v>126.73</v>
      </c>
      <c r="DA2510" s="33" t="n">
        <f aca="false">CZ2510-CN2510</f>
        <v>0</v>
      </c>
      <c r="DB2510" s="16" t="n">
        <f aca="false">CZ2510/CY2510-1</f>
        <v>0.00707247298156388</v>
      </c>
      <c r="DC2510" s="15" t="n">
        <f aca="false">CY2510/CZ2509-1</f>
        <v>-0.00332646919055912</v>
      </c>
      <c r="DD2510" s="15" t="n">
        <f aca="false">CZ2510/CZ2509-1</f>
        <v>0.0037224774275304</v>
      </c>
      <c r="DE2510" s="34" t="str">
        <f aca="false">IF(CW2510=0,"",-DC2510*CS2510)</f>
        <v/>
      </c>
      <c r="DY2510" s="6"/>
      <c r="EB2510" s="6" t="n">
        <f aca="false">CL2510</f>
        <v>40884</v>
      </c>
      <c r="EC2510" s="13" t="n">
        <f aca="false">SUM(CM2508:CM2510)</f>
        <v>0.0149315836785042</v>
      </c>
    </row>
    <row r="2511" customFormat="false" ht="15" hidden="false" customHeight="false" outlineLevel="0" collapsed="false">
      <c r="A2511" s="0" t="n">
        <f aca="false">IF(FR2511=1,CZ2511,0)</f>
        <v>0</v>
      </c>
      <c r="C2511" s="6" t="n">
        <v>40885</v>
      </c>
      <c r="D2511" s="0" t="n">
        <f aca="false">IF(E2511&gt;E2510,1,0)</f>
        <v>0</v>
      </c>
      <c r="E2511" s="46" t="n">
        <v>126.5605</v>
      </c>
      <c r="F2511" s="46" t="n">
        <v>121.3282</v>
      </c>
      <c r="G2511" s="46" t="n">
        <v>122.0308</v>
      </c>
      <c r="H2511" s="46" t="n">
        <v>123.9311</v>
      </c>
      <c r="I2511" s="46" t="n">
        <v>123.408</v>
      </c>
      <c r="J2511" s="47" t="str">
        <f aca="false">IF(MIN(E2511:I2511)=E2511,$E$2,IF(MIN(E2511:I2511)=F2511,$F$2,IF(MIN(E2511:I2511)=G2511,$G$2,IF(MIN(E2511:I2511)=H2511,$H$2,IF(MIN(E2511:I2511)=I2511,$I$2)))))</f>
        <v>100D</v>
      </c>
      <c r="K2511" s="47" t="str">
        <f aca="false">IF(MAX(E2511:I2511)=E2511,$E$2,IF(MAX(E2511:I2511)=F2511,$F$2,IF(MAX(E2511:I2511)=G2511,$G$2,IF(MAX(E2511:I2511)=H2511,$H$2,IF(MAX(E2511:I2511)=I2511,$I$2)))))</f>
        <v>200D</v>
      </c>
      <c r="L2511" s="4" t="n">
        <f aca="false">IF(MAX(E2511:I2511)=H2511,1,0)</f>
        <v>0</v>
      </c>
      <c r="M2511" s="4" t="n">
        <f aca="false">IF(MAX(E2511:I2511)=I2511,1,0)</f>
        <v>0</v>
      </c>
      <c r="O2511" s="4" t="n">
        <f aca="false">IF(CN2511&gt;E2511,1,0)</f>
        <v>0</v>
      </c>
      <c r="P2511" s="4" t="n">
        <f aca="false">IF(CN2511&gt;F2511,1,0)</f>
        <v>1</v>
      </c>
      <c r="Q2511" s="4" t="n">
        <f aca="false">IF(CN2511&gt;G2511,1,0)</f>
        <v>1</v>
      </c>
      <c r="R2511" s="4" t="n">
        <f aca="false">IF(CN2511&gt;H2511,1,0)</f>
        <v>1</v>
      </c>
      <c r="S2511" s="4" t="n">
        <f aca="false">IF(CN2511&gt;I2511,1,0)</f>
        <v>1</v>
      </c>
      <c r="T2511" s="25" t="n">
        <f aca="false">IF(AND(AND(R2511=0,S2511=0,Q2511=0),OR(S2510=1,S2509=1,S2508=1)),1,0)</f>
        <v>0</v>
      </c>
      <c r="U2511" s="13" t="n">
        <f aca="false">SUM(CM2510:CM2511)</f>
        <v>-0.0182139227934117</v>
      </c>
      <c r="AV2511" s="0"/>
      <c r="AW2511" s="55" t="n">
        <f aca="false">IF(EC2511&gt;$AW$2,1,0)</f>
        <v>0</v>
      </c>
      <c r="AX2511" s="0" t="n">
        <f aca="false">IF(AND(I2511&gt;G2511,I2510&lt;G2510),1,IF(OR(AND(I2511&gt;F2511,I2510&lt;F2510),AND(I2511&gt;E2511,I2510&lt;E2510)),1,0))</f>
        <v>0</v>
      </c>
      <c r="AY2511" s="0" t="n">
        <f aca="false">IF(K2510="10D",1,0)</f>
        <v>0</v>
      </c>
      <c r="AZ2511" s="0" t="n">
        <f aca="false">IF(AND(I2511&gt;G2511,I2510&lt;G2510,I2511&gt;F2511,I2510&gt;F2510,I2511&gt;E2511,I2510&gt;E2510),1,0)</f>
        <v>0</v>
      </c>
      <c r="BA2511" s="56" t="n">
        <f aca="false">IF(G2511&gt;H2511,1,0)</f>
        <v>0</v>
      </c>
      <c r="BB2511" s="56" t="n">
        <f aca="false">IF(I2511&lt;F2511,1,0)</f>
        <v>0</v>
      </c>
      <c r="BC2511" s="0" t="n">
        <f aca="false">IF(AND(SUM(AW2510:AX2510)=2,AY2511=1),1,IF(SUM(AX2509:AX2511)=0,0,IF(AND(OR(AW2509=1,AX2509=1),OR(AW2510=1,AX2510=1),AY2511=1),1,IF(AND(SUM(AW2511:AY2511)=2,SUM(AW2509:AX2509)=2,AX2509=1),1,0))))</f>
        <v>0</v>
      </c>
      <c r="BD2511" s="57" t="str">
        <f aca="false">IF(AND(SUM(BC2509:BC2511)&gt;=1,BA2511=1,SUM(AZ2506:AZ2511)&gt;=1),1,IF(BC2511=0,"",IF(AND(BC2511=1,AZ2511=0,AZ2510=0,AZ2509=0),1,IF(AND(BC2511=1,OR(AZ2511=1,AZ2510=1,AZ2509)),IF(BA2511=1,1,0)))))</f>
        <v/>
      </c>
      <c r="BE2511" s="50" t="str">
        <f aca="false">IF(AND(BD2511=1,BD2510=1),0,IF(BD2511=1,SUM(CM2512:CM2550),""))</f>
        <v/>
      </c>
      <c r="BF2511" s="20" t="str">
        <f aca="false">IF(AND(BB2511=1,BB2510=1,BE2470&lt;&gt;0),"",IF(AND(BB2510=0,BB2511=1),BF2510,IF(AND(BB2511=1,BB2510=1),BF2510,IF(AND(BF2510="",BE2510="",OR(BD2510=0,BD2510="")),"",IF(AND(BF2510="",BE2471=0),"",IF(AND(BE2471&lt;&gt;"",BF2510=BE2471),"",IF(AND(BD2510=1,BE2510&lt;&gt;0),CM2511,IF(BF2510&lt;&gt;0,BF2510+CM2511,IF(BF2510="","")))))))))</f>
        <v/>
      </c>
      <c r="BH2511" s="50"/>
      <c r="BI2511" s="0"/>
      <c r="BU2511" s="0"/>
      <c r="BZ2511" s="49"/>
      <c r="CG2511" s="13"/>
      <c r="CH2511" s="40"/>
      <c r="CI2511" s="13"/>
      <c r="CL2511" s="6" t="n">
        <f aca="false">C2511</f>
        <v>40885</v>
      </c>
      <c r="CM2511" s="13" t="n">
        <f aca="false">CN2511/CN2510-1</f>
        <v>-0.0219364002209421</v>
      </c>
      <c r="CN2511" s="76" t="n">
        <v>123.95</v>
      </c>
      <c r="CO2511" s="13" t="n">
        <f aca="false">CN2511/CN2506-1</f>
        <v>-0.00816195887012883</v>
      </c>
      <c r="CY2511" s="4" t="n">
        <v>125.9</v>
      </c>
      <c r="CZ2511" s="4" t="n">
        <v>123.95</v>
      </c>
      <c r="DA2511" s="33" t="n">
        <f aca="false">CZ2511-CN2511</f>
        <v>0</v>
      </c>
      <c r="DB2511" s="16" t="n">
        <f aca="false">CZ2511/CY2511-1</f>
        <v>-0.0154884829229548</v>
      </c>
      <c r="DC2511" s="15" t="n">
        <f aca="false">CY2511/CZ2510-1</f>
        <v>-0.00654935690049707</v>
      </c>
      <c r="DD2511" s="15" t="n">
        <f aca="false">CZ2511/CZ2510-1</f>
        <v>-0.0219364002209421</v>
      </c>
      <c r="DE2511" s="34" t="str">
        <f aca="false">IF(CW2511=0,"",-DC2511*CS2511)</f>
        <v/>
      </c>
      <c r="DY2511" s="6"/>
      <c r="EB2511" s="6" t="n">
        <f aca="false">CL2511</f>
        <v>40885</v>
      </c>
      <c r="EC2511" s="13" t="n">
        <f aca="false">SUM(CM2509:CM2511)</f>
        <v>-0.0178970158056126</v>
      </c>
    </row>
    <row r="2512" customFormat="false" ht="15" hidden="false" customHeight="false" outlineLevel="0" collapsed="false">
      <c r="A2512" s="0" t="n">
        <f aca="false">IF(FR2512=1,CZ2512,0)</f>
        <v>0</v>
      </c>
      <c r="C2512" s="6" t="n">
        <v>40886</v>
      </c>
      <c r="D2512" s="0" t="n">
        <f aca="false">IF(E2512&gt;E2511,1,0)</f>
        <v>0</v>
      </c>
      <c r="E2512" s="46" t="n">
        <v>126.5291</v>
      </c>
      <c r="F2512" s="46" t="n">
        <v>121.2622</v>
      </c>
      <c r="G2512" s="46" t="n">
        <v>122.2308</v>
      </c>
      <c r="H2512" s="46" t="n">
        <v>123.8451</v>
      </c>
      <c r="I2512" s="46" t="n">
        <v>124.379</v>
      </c>
      <c r="J2512" s="47" t="str">
        <f aca="false">IF(MIN(E2512:I2512)=E2512,$E$2,IF(MIN(E2512:I2512)=F2512,$F$2,IF(MIN(E2512:I2512)=G2512,$G$2,IF(MIN(E2512:I2512)=H2512,$H$2,IF(MIN(E2512:I2512)=I2512,$I$2)))))</f>
        <v>100D</v>
      </c>
      <c r="K2512" s="47" t="str">
        <f aca="false">IF(MAX(E2512:I2512)=E2512,$E$2,IF(MAX(E2512:I2512)=F2512,$F$2,IF(MAX(E2512:I2512)=G2512,$G$2,IF(MAX(E2512:I2512)=H2512,$H$2,IF(MAX(E2512:I2512)=I2512,$I$2)))))</f>
        <v>200D</v>
      </c>
      <c r="L2512" s="4" t="n">
        <f aca="false">IF(MAX(E2512:I2512)=H2512,1,0)</f>
        <v>0</v>
      </c>
      <c r="M2512" s="4" t="n">
        <f aca="false">IF(MAX(E2512:I2512)=I2512,1,0)</f>
        <v>0</v>
      </c>
      <c r="O2512" s="4" t="n">
        <f aca="false">IF(CN2512&gt;E2512,1,0)</f>
        <v>0</v>
      </c>
      <c r="P2512" s="4" t="n">
        <f aca="false">IF(CN2512&gt;F2512,1,0)</f>
        <v>1</v>
      </c>
      <c r="Q2512" s="4" t="n">
        <f aca="false">IF(CN2512&gt;G2512,1,0)</f>
        <v>1</v>
      </c>
      <c r="R2512" s="4" t="n">
        <f aca="false">IF(CN2512&gt;H2512,1,0)</f>
        <v>1</v>
      </c>
      <c r="S2512" s="4" t="n">
        <f aca="false">IF(CN2512&gt;I2512,1,0)</f>
        <v>1</v>
      </c>
      <c r="T2512" s="25" t="n">
        <f aca="false">IF(AND(AND(R2512=0,S2512=0,Q2512=0),OR(S2511=1,S2510=1,S2509=1)),1,0)</f>
        <v>0</v>
      </c>
      <c r="U2512" s="13" t="n">
        <f aca="false">SUM(CM2511:CM2512)</f>
        <v>-0.00499408477116403</v>
      </c>
      <c r="AV2512" s="0"/>
      <c r="AW2512" s="55" t="n">
        <f aca="false">IF(EC2512&gt;$AW$2,1,0)</f>
        <v>0</v>
      </c>
      <c r="AX2512" s="0" t="n">
        <f aca="false">IF(AND(I2512&gt;G2512,I2511&lt;G2511),1,IF(OR(AND(I2512&gt;F2512,I2511&lt;F2511),AND(I2512&gt;E2512,I2511&lt;E2511)),1,0))</f>
        <v>0</v>
      </c>
      <c r="AY2512" s="0" t="n">
        <f aca="false">IF(K2511="10D",1,0)</f>
        <v>0</v>
      </c>
      <c r="AZ2512" s="0" t="n">
        <f aca="false">IF(AND(I2512&gt;G2512,I2511&lt;G2511,I2512&gt;F2512,I2511&gt;F2511,I2512&gt;E2512,I2511&gt;E2511),1,0)</f>
        <v>0</v>
      </c>
      <c r="BA2512" s="56" t="n">
        <f aca="false">IF(G2512&gt;H2512,1,0)</f>
        <v>0</v>
      </c>
      <c r="BB2512" s="56" t="n">
        <f aca="false">IF(I2512&lt;F2512,1,0)</f>
        <v>0</v>
      </c>
      <c r="BC2512" s="0" t="n">
        <f aca="false">IF(AND(SUM(AW2511:AX2511)=2,AY2512=1),1,IF(SUM(AX2510:AX2512)=0,0,IF(AND(OR(AW2510=1,AX2510=1),OR(AW2511=1,AX2511=1),AY2512=1),1,IF(AND(SUM(AW2512:AY2512)=2,SUM(AW2510:AX2510)=2,AX2510=1),1,0))))</f>
        <v>0</v>
      </c>
      <c r="BD2512" s="57" t="str">
        <f aca="false">IF(AND(SUM(BC2510:BC2512)&gt;=1,BA2512=1,SUM(AZ2507:AZ2512)&gt;=1),1,IF(BC2512=0,"",IF(AND(BC2512=1,AZ2512=0,AZ2511=0,AZ2510=0),1,IF(AND(BC2512=1,OR(AZ2512=1,AZ2511=1,AZ2510)),IF(BA2512=1,1,0)))))</f>
        <v/>
      </c>
      <c r="BE2512" s="50" t="str">
        <f aca="false">IF(AND(BD2512=1,BD2511=1),0,IF(BD2512=1,SUM(CM2513:CM2551),""))</f>
        <v/>
      </c>
      <c r="BF2512" s="20" t="str">
        <f aca="false">IF(AND(BB2512=1,BB2511=1,BE2471&lt;&gt;0),"",IF(AND(BB2511=0,BB2512=1),BF2511,IF(AND(BB2512=1,BB2511=1),BF2511,IF(AND(BF2511="",BE2511="",OR(BD2511=0,BD2511="")),"",IF(AND(BF2511="",BE2472=0),"",IF(AND(BE2472&lt;&gt;"",BF2511=BE2472),"",IF(AND(BD2511=1,BE2511&lt;&gt;0),CM2512,IF(BF2511&lt;&gt;0,BF2511+CM2512,IF(BF2511="","")))))))))</f>
        <v/>
      </c>
      <c r="BH2512" s="50"/>
      <c r="BI2512" s="0"/>
      <c r="BU2512" s="0"/>
      <c r="BZ2512" s="49"/>
      <c r="CG2512" s="13"/>
      <c r="CH2512" s="40"/>
      <c r="CI2512" s="13"/>
      <c r="CL2512" s="6" t="n">
        <f aca="false">C2512</f>
        <v>40886</v>
      </c>
      <c r="CM2512" s="13" t="n">
        <f aca="false">CN2512/CN2511-1</f>
        <v>0.0169423154497781</v>
      </c>
      <c r="CN2512" s="76" t="n">
        <v>126.05</v>
      </c>
      <c r="CO2512" s="13" t="n">
        <f aca="false">CN2512/CN2507-1</f>
        <v>0.00953067435527788</v>
      </c>
      <c r="CY2512" s="4" t="n">
        <v>124.51</v>
      </c>
      <c r="CZ2512" s="4" t="n">
        <v>126.05</v>
      </c>
      <c r="DA2512" s="33" t="n">
        <f aca="false">CZ2512-CN2512</f>
        <v>0</v>
      </c>
      <c r="DB2512" s="16" t="n">
        <f aca="false">CZ2512/CY2512-1</f>
        <v>0.0123684844590795</v>
      </c>
      <c r="DC2512" s="15" t="n">
        <f aca="false">CY2512/CZ2511-1</f>
        <v>0.00451795078660755</v>
      </c>
      <c r="DD2512" s="15" t="n">
        <f aca="false">CZ2512/CZ2511-1</f>
        <v>0.0169423154497781</v>
      </c>
      <c r="DE2512" s="34" t="str">
        <f aca="false">IF(CW2512=0,"",-DC2512*CS2512)</f>
        <v/>
      </c>
      <c r="DY2512" s="6"/>
      <c r="EB2512" s="6" t="n">
        <f aca="false">CL2512</f>
        <v>40886</v>
      </c>
      <c r="EC2512" s="13" t="n">
        <f aca="false">SUM(CM2510:CM2512)</f>
        <v>-0.00127160734363363</v>
      </c>
    </row>
    <row r="2513" customFormat="false" ht="15" hidden="false" customHeight="false" outlineLevel="0" collapsed="false">
      <c r="A2513" s="0" t="n">
        <f aca="false">IF(FR2513=1,CZ2513,0)</f>
        <v>0</v>
      </c>
      <c r="C2513" s="6" t="n">
        <v>40889</v>
      </c>
      <c r="D2513" s="0" t="n">
        <f aca="false">IF(E2513&gt;E2512,1,0)</f>
        <v>0</v>
      </c>
      <c r="E2513" s="46" t="n">
        <v>126.4844</v>
      </c>
      <c r="F2513" s="46" t="n">
        <v>121.1594</v>
      </c>
      <c r="G2513" s="46" t="n">
        <v>122.452</v>
      </c>
      <c r="H2513" s="46" t="n">
        <v>123.6987</v>
      </c>
      <c r="I2513" s="46" t="n">
        <v>124.829</v>
      </c>
      <c r="J2513" s="47" t="str">
        <f aca="false">IF(MIN(E2513:I2513)=E2513,$E$2,IF(MIN(E2513:I2513)=F2513,$F$2,IF(MIN(E2513:I2513)=G2513,$G$2,IF(MIN(E2513:I2513)=H2513,$H$2,IF(MIN(E2513:I2513)=I2513,$I$2)))))</f>
        <v>100D</v>
      </c>
      <c r="K2513" s="47" t="str">
        <f aca="false">IF(MAX(E2513:I2513)=E2513,$E$2,IF(MAX(E2513:I2513)=F2513,$F$2,IF(MAX(E2513:I2513)=G2513,$G$2,IF(MAX(E2513:I2513)=H2513,$H$2,IF(MAX(E2513:I2513)=I2513,$I$2)))))</f>
        <v>200D</v>
      </c>
      <c r="L2513" s="4" t="n">
        <f aca="false">IF(MAX(E2513:I2513)=H2513,1,0)</f>
        <v>0</v>
      </c>
      <c r="M2513" s="4" t="n">
        <f aca="false">IF(MAX(E2513:I2513)=I2513,1,0)</f>
        <v>0</v>
      </c>
      <c r="O2513" s="4" t="n">
        <f aca="false">IF(CN2513&gt;E2513,1,0)</f>
        <v>0</v>
      </c>
      <c r="P2513" s="4" t="n">
        <f aca="false">IF(CN2513&gt;F2513,1,0)</f>
        <v>1</v>
      </c>
      <c r="Q2513" s="4" t="n">
        <f aca="false">IF(CN2513&gt;G2513,1,0)</f>
        <v>1</v>
      </c>
      <c r="R2513" s="4" t="n">
        <f aca="false">IF(CN2513&gt;H2513,1,0)</f>
        <v>1</v>
      </c>
      <c r="S2513" s="4" t="n">
        <f aca="false">IF(CN2513&gt;I2513,1,0)</f>
        <v>0</v>
      </c>
      <c r="T2513" s="25" t="n">
        <f aca="false">IF(AND(AND(R2513=0,S2513=0,Q2513=0),OR(S2512=1,S2511=1,S2510=1)),1,0)</f>
        <v>0</v>
      </c>
      <c r="U2513" s="13" t="n">
        <f aca="false">SUM(CM2512:CM2513)</f>
        <v>0.00234493345850473</v>
      </c>
      <c r="AV2513" s="0"/>
      <c r="AW2513" s="55" t="n">
        <f aca="false">IF(EC2513&gt;$AW$2,1,0)</f>
        <v>0</v>
      </c>
      <c r="AX2513" s="0" t="n">
        <f aca="false">IF(AND(I2513&gt;G2513,I2512&lt;G2512),1,IF(OR(AND(I2513&gt;F2513,I2512&lt;F2512),AND(I2513&gt;E2513,I2512&lt;E2512)),1,0))</f>
        <v>0</v>
      </c>
      <c r="AY2513" s="0" t="n">
        <f aca="false">IF(K2512="10D",1,0)</f>
        <v>0</v>
      </c>
      <c r="AZ2513" s="0" t="n">
        <f aca="false">IF(AND(I2513&gt;G2513,I2512&lt;G2512,I2513&gt;F2513,I2512&gt;F2512,I2513&gt;E2513,I2512&gt;E2512),1,0)</f>
        <v>0</v>
      </c>
      <c r="BA2513" s="56" t="n">
        <f aca="false">IF(G2513&gt;H2513,1,0)</f>
        <v>0</v>
      </c>
      <c r="BB2513" s="56" t="n">
        <f aca="false">IF(I2513&lt;F2513,1,0)</f>
        <v>0</v>
      </c>
      <c r="BC2513" s="0" t="n">
        <f aca="false">IF(AND(SUM(AW2512:AX2512)=2,AY2513=1),1,IF(SUM(AX2511:AX2513)=0,0,IF(AND(OR(AW2511=1,AX2511=1),OR(AW2512=1,AX2512=1),AY2513=1),1,IF(AND(SUM(AW2513:AY2513)=2,SUM(AW2511:AX2511)=2,AX2511=1),1,0))))</f>
        <v>0</v>
      </c>
      <c r="BD2513" s="57" t="str">
        <f aca="false">IF(AND(SUM(BC2511:BC2513)&gt;=1,BA2513=1,SUM(AZ2508:AZ2513)&gt;=1),1,IF(BC2513=0,"",IF(AND(BC2513=1,AZ2513=0,AZ2512=0,AZ2511=0),1,IF(AND(BC2513=1,OR(AZ2513=1,AZ2512=1,AZ2511)),IF(BA2513=1,1,0)))))</f>
        <v/>
      </c>
      <c r="BE2513" s="50" t="str">
        <f aca="false">IF(AND(BD2513=1,BD2512=1),0,IF(BD2513=1,SUM(CM2514:CM2552),""))</f>
        <v/>
      </c>
      <c r="BF2513" s="20" t="str">
        <f aca="false">IF(AND(BB2513=1,BB2512=1,BE2472&lt;&gt;0),"",IF(AND(BB2512=0,BB2513=1),BF2512,IF(AND(BB2513=1,BB2512=1),BF2512,IF(AND(BF2512="",BE2512="",OR(BD2512=0,BD2512="")),"",IF(AND(BF2512="",BE2473=0),"",IF(AND(BE2473&lt;&gt;"",BF2512=BE2473),"",IF(AND(BD2512=1,BE2512&lt;&gt;0),CM2513,IF(BF2512&lt;&gt;0,BF2512+CM2513,IF(BF2512="","")))))))))</f>
        <v/>
      </c>
      <c r="BH2513" s="50"/>
      <c r="BI2513" s="0"/>
      <c r="BU2513" s="0"/>
      <c r="BZ2513" s="49"/>
      <c r="CG2513" s="13"/>
      <c r="CH2513" s="40"/>
      <c r="CI2513" s="13"/>
      <c r="CL2513" s="6" t="n">
        <f aca="false">C2513</f>
        <v>40889</v>
      </c>
      <c r="CM2513" s="13" t="n">
        <f aca="false">CN2513/CN2512-1</f>
        <v>-0.0145973819912734</v>
      </c>
      <c r="CN2513" s="76" t="n">
        <v>124.21</v>
      </c>
      <c r="CO2513" s="13" t="n">
        <f aca="false">CN2513/CN2508-1</f>
        <v>-0.0159245761369039</v>
      </c>
      <c r="CY2513" s="4" t="n">
        <v>124.95</v>
      </c>
      <c r="CZ2513" s="4" t="n">
        <v>124.21</v>
      </c>
      <c r="DA2513" s="33" t="n">
        <f aca="false">CZ2513-CN2513</f>
        <v>0</v>
      </c>
      <c r="DB2513" s="16" t="n">
        <f aca="false">CZ2513/CY2513-1</f>
        <v>-0.00592236894757914</v>
      </c>
      <c r="DC2513" s="15" t="n">
        <f aca="false">CY2513/CZ2512-1</f>
        <v>-0.00872669575565244</v>
      </c>
      <c r="DD2513" s="15" t="n">
        <f aca="false">CZ2513/CZ2512-1</f>
        <v>-0.0145973819912734</v>
      </c>
      <c r="DE2513" s="34" t="str">
        <f aca="false">IF(CW2513=0,"",-DC2513*CS2513)</f>
        <v/>
      </c>
      <c r="DY2513" s="6"/>
      <c r="EB2513" s="6" t="n">
        <f aca="false">CL2513</f>
        <v>40889</v>
      </c>
      <c r="EC2513" s="13" t="n">
        <f aca="false">SUM(CM2511:CM2513)</f>
        <v>-0.0195914667624374</v>
      </c>
    </row>
    <row r="2514" customFormat="false" ht="15" hidden="false" customHeight="false" outlineLevel="0" collapsed="false">
      <c r="A2514" s="0" t="n">
        <f aca="false">IF(FR2514=1,CZ2514,0)</f>
        <v>0</v>
      </c>
      <c r="C2514" s="6" t="n">
        <v>40890</v>
      </c>
      <c r="D2514" s="0" t="n">
        <f aca="false">IF(E2514&gt;E2513,1,0)</f>
        <v>0</v>
      </c>
      <c r="E2514" s="46" t="n">
        <v>126.445</v>
      </c>
      <c r="F2514" s="46" t="n">
        <v>121.0441</v>
      </c>
      <c r="G2514" s="46" t="n">
        <v>122.7144</v>
      </c>
      <c r="H2514" s="46" t="n">
        <v>123.6171</v>
      </c>
      <c r="I2514" s="46" t="n">
        <v>125.129</v>
      </c>
      <c r="J2514" s="47" t="str">
        <f aca="false">IF(MIN(E2514:I2514)=E2514,$E$2,IF(MIN(E2514:I2514)=F2514,$F$2,IF(MIN(E2514:I2514)=G2514,$G$2,IF(MIN(E2514:I2514)=H2514,$H$2,IF(MIN(E2514:I2514)=I2514,$I$2)))))</f>
        <v>100D</v>
      </c>
      <c r="K2514" s="47" t="str">
        <f aca="false">IF(MAX(E2514:I2514)=E2514,$E$2,IF(MAX(E2514:I2514)=F2514,$F$2,IF(MAX(E2514:I2514)=G2514,$G$2,IF(MAX(E2514:I2514)=H2514,$H$2,IF(MAX(E2514:I2514)=I2514,$I$2)))))</f>
        <v>200D</v>
      </c>
      <c r="L2514" s="4" t="n">
        <f aca="false">IF(MAX(E2514:I2514)=H2514,1,0)</f>
        <v>0</v>
      </c>
      <c r="M2514" s="4" t="n">
        <f aca="false">IF(MAX(E2514:I2514)=I2514,1,0)</f>
        <v>0</v>
      </c>
      <c r="O2514" s="4" t="n">
        <f aca="false">IF(CN2514&gt;E2514,1,0)</f>
        <v>0</v>
      </c>
      <c r="P2514" s="4" t="n">
        <f aca="false">IF(CN2514&gt;F2514,1,0)</f>
        <v>1</v>
      </c>
      <c r="Q2514" s="4" t="n">
        <f aca="false">IF(CN2514&gt;G2514,1,0)</f>
        <v>1</v>
      </c>
      <c r="R2514" s="4" t="n">
        <f aca="false">IF(CN2514&gt;H2514,1,0)</f>
        <v>0</v>
      </c>
      <c r="S2514" s="4" t="n">
        <f aca="false">IF(CN2514&gt;I2514,1,0)</f>
        <v>0</v>
      </c>
      <c r="T2514" s="25" t="n">
        <f aca="false">IF(AND(AND(R2514=0,S2514=0,Q2514=0),OR(S2513=1,S2512=1,S2511=1)),1,0)</f>
        <v>0</v>
      </c>
      <c r="U2514" s="13" t="n">
        <f aca="false">SUM(CM2513:CM2514)</f>
        <v>-0.0239364046142505</v>
      </c>
      <c r="AV2514" s="0"/>
      <c r="AW2514" s="55" t="n">
        <f aca="false">IF(EC2514&gt;$AW$2,1,0)</f>
        <v>0</v>
      </c>
      <c r="AX2514" s="0" t="n">
        <f aca="false">IF(AND(I2514&gt;G2514,I2513&lt;G2513),1,IF(OR(AND(I2514&gt;F2514,I2513&lt;F2513),AND(I2514&gt;E2514,I2513&lt;E2513)),1,0))</f>
        <v>0</v>
      </c>
      <c r="AY2514" s="0" t="n">
        <f aca="false">IF(K2513="10D",1,0)</f>
        <v>0</v>
      </c>
      <c r="AZ2514" s="0" t="n">
        <f aca="false">IF(AND(I2514&gt;G2514,I2513&lt;G2513,I2514&gt;F2514,I2513&gt;F2513,I2514&gt;E2514,I2513&gt;E2513),1,0)</f>
        <v>0</v>
      </c>
      <c r="BA2514" s="56" t="n">
        <f aca="false">IF(G2514&gt;H2514,1,0)</f>
        <v>0</v>
      </c>
      <c r="BB2514" s="56" t="n">
        <f aca="false">IF(I2514&lt;F2514,1,0)</f>
        <v>0</v>
      </c>
      <c r="BC2514" s="0" t="n">
        <f aca="false">IF(AND(SUM(AW2513:AX2513)=2,AY2514=1),1,IF(SUM(AX2512:AX2514)=0,0,IF(AND(OR(AW2512=1,AX2512=1),OR(AW2513=1,AX2513=1),AY2514=1),1,IF(AND(SUM(AW2514:AY2514)=2,SUM(AW2512:AX2512)=2,AX2512=1),1,0))))</f>
        <v>0</v>
      </c>
      <c r="BD2514" s="57" t="str">
        <f aca="false">IF(AND(SUM(BC2512:BC2514)&gt;=1,BA2514=1,SUM(AZ2509:AZ2514)&gt;=1),1,IF(BC2514=0,"",IF(AND(BC2514=1,AZ2514=0,AZ2513=0,AZ2512=0),1,IF(AND(BC2514=1,OR(AZ2514=1,AZ2513=1,AZ2512)),IF(BA2514=1,1,0)))))</f>
        <v/>
      </c>
      <c r="BE2514" s="50" t="str">
        <f aca="false">IF(AND(BD2514=1,BD2513=1),0,IF(BD2514=1,SUM(CM2515:CM2553),""))</f>
        <v/>
      </c>
      <c r="BF2514" s="20" t="str">
        <f aca="false">IF(AND(BB2514=1,BB2513=1,BE2473&lt;&gt;0),"",IF(AND(BB2513=0,BB2514=1),BF2513,IF(AND(BB2514=1,BB2513=1),BF2513,IF(AND(BF2513="",BE2513="",OR(BD2513=0,BD2513="")),"",IF(AND(BF2513="",BE2474=0),"",IF(AND(BE2474&lt;&gt;"",BF2513=BE2474),"",IF(AND(BD2513=1,BE2513&lt;&gt;0),CM2514,IF(BF2513&lt;&gt;0,BF2513+CM2514,IF(BF2513="","")))))))))</f>
        <v/>
      </c>
      <c r="BH2514" s="50"/>
      <c r="BI2514" s="0"/>
      <c r="BU2514" s="0"/>
      <c r="BZ2514" s="49"/>
      <c r="CG2514" s="13"/>
      <c r="CH2514" s="40"/>
      <c r="CI2514" s="13"/>
      <c r="CL2514" s="6" t="n">
        <f aca="false">C2514</f>
        <v>40890</v>
      </c>
      <c r="CM2514" s="13" t="n">
        <f aca="false">CN2514/CN2513-1</f>
        <v>-0.00933902262297714</v>
      </c>
      <c r="CN2514" s="76" t="n">
        <v>123.05</v>
      </c>
      <c r="CO2514" s="13" t="n">
        <f aca="false">CN2514/CN2509-1</f>
        <v>-0.0254237288135594</v>
      </c>
      <c r="CY2514" s="4" t="n">
        <v>124.86</v>
      </c>
      <c r="CZ2514" s="4" t="n">
        <v>123.05</v>
      </c>
      <c r="DA2514" s="33" t="n">
        <f aca="false">CZ2514-CN2514</f>
        <v>0</v>
      </c>
      <c r="DB2514" s="16" t="n">
        <f aca="false">CZ2514/CY2514-1</f>
        <v>-0.0144962357840782</v>
      </c>
      <c r="DC2514" s="15" t="n">
        <f aca="false">CY2514/CZ2513-1</f>
        <v>0.005233073021496</v>
      </c>
      <c r="DD2514" s="15" t="n">
        <f aca="false">CZ2514/CZ2513-1</f>
        <v>-0.00933902262297714</v>
      </c>
      <c r="DE2514" s="34" t="str">
        <f aca="false">IF(CW2514=0,"",-DC2514*CS2514)</f>
        <v/>
      </c>
      <c r="DY2514" s="6"/>
      <c r="EB2514" s="6" t="n">
        <f aca="false">CL2514</f>
        <v>40890</v>
      </c>
      <c r="EC2514" s="13" t="n">
        <f aca="false">SUM(CM2512:CM2514)</f>
        <v>-0.00699408916447242</v>
      </c>
    </row>
    <row r="2515" customFormat="false" ht="15" hidden="false" customHeight="false" outlineLevel="0" collapsed="false">
      <c r="A2515" s="0" t="n">
        <f aca="false">IF(FR2515=1,CZ2515,0)</f>
        <v>0</v>
      </c>
      <c r="C2515" s="6" t="n">
        <v>40891</v>
      </c>
      <c r="D2515" s="0" t="n">
        <f aca="false">IF(E2515&gt;E2514,1,0)</f>
        <v>0</v>
      </c>
      <c r="E2515" s="46" t="n">
        <v>126.3977</v>
      </c>
      <c r="F2515" s="46" t="n">
        <v>120.9232</v>
      </c>
      <c r="G2515" s="46" t="n">
        <v>122.9024</v>
      </c>
      <c r="H2515" s="46" t="n">
        <v>123.6083</v>
      </c>
      <c r="I2515" s="46" t="n">
        <v>124.804</v>
      </c>
      <c r="J2515" s="47" t="str">
        <f aca="false">IF(MIN(E2515:I2515)=E2515,$E$2,IF(MIN(E2515:I2515)=F2515,$F$2,IF(MIN(E2515:I2515)=G2515,$G$2,IF(MIN(E2515:I2515)=H2515,$H$2,IF(MIN(E2515:I2515)=I2515,$I$2)))))</f>
        <v>100D</v>
      </c>
      <c r="K2515" s="47" t="str">
        <f aca="false">IF(MAX(E2515:I2515)=E2515,$E$2,IF(MAX(E2515:I2515)=F2515,$F$2,IF(MAX(E2515:I2515)=G2515,$G$2,IF(MAX(E2515:I2515)=H2515,$H$2,IF(MAX(E2515:I2515)=I2515,$I$2)))))</f>
        <v>200D</v>
      </c>
      <c r="L2515" s="4" t="n">
        <f aca="false">IF(MAX(E2515:I2515)=H2515,1,0)</f>
        <v>0</v>
      </c>
      <c r="M2515" s="4" t="n">
        <f aca="false">IF(MAX(E2515:I2515)=I2515,1,0)</f>
        <v>0</v>
      </c>
      <c r="O2515" s="4" t="n">
        <f aca="false">IF(CN2515&gt;E2515,1,0)</f>
        <v>0</v>
      </c>
      <c r="P2515" s="4" t="n">
        <f aca="false">IF(CN2515&gt;F2515,1,0)</f>
        <v>1</v>
      </c>
      <c r="Q2515" s="4" t="n">
        <f aca="false">IF(CN2515&gt;G2515,1,0)</f>
        <v>0</v>
      </c>
      <c r="R2515" s="4" t="n">
        <f aca="false">IF(CN2515&gt;H2515,1,0)</f>
        <v>0</v>
      </c>
      <c r="S2515" s="4" t="n">
        <f aca="false">IF(CN2515&gt;I2515,1,0)</f>
        <v>0</v>
      </c>
      <c r="T2515" s="25" t="n">
        <f aca="false">IF(AND(AND(R2515=0,S2515=0,Q2515=0),OR(S2514=1,S2513=1,S2512=1)),1,0)</f>
        <v>1</v>
      </c>
      <c r="U2515" s="13" t="n">
        <f aca="false">SUM(CM2514:CM2515)</f>
        <v>-0.0199851014527211</v>
      </c>
      <c r="AV2515" s="0"/>
      <c r="AW2515" s="55" t="n">
        <f aca="false">IF(EC2515&gt;$AW$2,1,0)</f>
        <v>0</v>
      </c>
      <c r="AX2515" s="0" t="n">
        <f aca="false">IF(AND(I2515&gt;G2515,I2514&lt;G2514),1,IF(OR(AND(I2515&gt;F2515,I2514&lt;F2514),AND(I2515&gt;E2515,I2514&lt;E2514)),1,0))</f>
        <v>0</v>
      </c>
      <c r="AY2515" s="0" t="n">
        <f aca="false">IF(K2514="10D",1,0)</f>
        <v>0</v>
      </c>
      <c r="AZ2515" s="0" t="n">
        <f aca="false">IF(AND(I2515&gt;G2515,I2514&lt;G2514,I2515&gt;F2515,I2514&gt;F2514,I2515&gt;E2515,I2514&gt;E2514),1,0)</f>
        <v>0</v>
      </c>
      <c r="BA2515" s="56" t="n">
        <f aca="false">IF(G2515&gt;H2515,1,0)</f>
        <v>0</v>
      </c>
      <c r="BB2515" s="56" t="n">
        <f aca="false">IF(I2515&lt;F2515,1,0)</f>
        <v>0</v>
      </c>
      <c r="BC2515" s="0" t="n">
        <f aca="false">IF(AND(SUM(AW2514:AX2514)=2,AY2515=1),1,IF(SUM(AX2513:AX2515)=0,0,IF(AND(OR(AW2513=1,AX2513=1),OR(AW2514=1,AX2514=1),AY2515=1),1,IF(AND(SUM(AW2515:AY2515)=2,SUM(AW2513:AX2513)=2,AX2513=1),1,0))))</f>
        <v>0</v>
      </c>
      <c r="BD2515" s="57" t="str">
        <f aca="false">IF(AND(SUM(BC2513:BC2515)&gt;=1,BA2515=1,SUM(AZ2510:AZ2515)&gt;=1),1,IF(BC2515=0,"",IF(AND(BC2515=1,AZ2515=0,AZ2514=0,AZ2513=0),1,IF(AND(BC2515=1,OR(AZ2515=1,AZ2514=1,AZ2513)),IF(BA2515=1,1,0)))))</f>
        <v/>
      </c>
      <c r="BE2515" s="50" t="str">
        <f aca="false">IF(AND(BD2515=1,BD2514=1),0,IF(BD2515=1,SUM(CM2516:CM2554),""))</f>
        <v/>
      </c>
      <c r="BF2515" s="20" t="str">
        <f aca="false">IF(AND(BB2515=1,BB2514=1,BE2474&lt;&gt;0),"",IF(AND(BB2514=0,BB2515=1),BF2514,IF(AND(BB2515=1,BB2514=1),BF2514,IF(AND(BF2514="",BE2514="",OR(BD2514=0,BD2514="")),"",IF(AND(BF2514="",BE2475=0),"",IF(AND(BE2475&lt;&gt;"",BF2514=BE2475),"",IF(AND(BD2514=1,BE2514&lt;&gt;0),CM2515,IF(BF2514&lt;&gt;0,BF2514+CM2515,IF(BF2514="","")))))))))</f>
        <v/>
      </c>
      <c r="BH2515" s="50"/>
      <c r="BI2515" s="0"/>
      <c r="BU2515" s="0"/>
      <c r="BZ2515" s="49"/>
      <c r="CG2515" s="13"/>
      <c r="CH2515" s="40"/>
      <c r="CI2515" s="13"/>
      <c r="CL2515" s="6" t="n">
        <f aca="false">C2515</f>
        <v>40891</v>
      </c>
      <c r="CM2515" s="13" t="n">
        <f aca="false">CN2515/CN2514-1</f>
        <v>-0.010646078829744</v>
      </c>
      <c r="CN2515" s="76" t="n">
        <v>121.74</v>
      </c>
      <c r="CO2515" s="13" t="n">
        <f aca="false">CN2515/CN2510-1</f>
        <v>-0.0393750493174466</v>
      </c>
      <c r="CY2515" s="4" t="n">
        <v>122.56</v>
      </c>
      <c r="CZ2515" s="4" t="n">
        <v>121.74</v>
      </c>
      <c r="DA2515" s="33" t="n">
        <f aca="false">CZ2515-CN2515</f>
        <v>0</v>
      </c>
      <c r="DB2515" s="16" t="n">
        <f aca="false">CZ2515/CY2515-1</f>
        <v>-0.00669060052219328</v>
      </c>
      <c r="DC2515" s="15" t="n">
        <f aca="false">CY2515/CZ2514-1</f>
        <v>-0.00398212108898821</v>
      </c>
      <c r="DD2515" s="15" t="n">
        <f aca="false">CZ2515/CZ2514-1</f>
        <v>-0.010646078829744</v>
      </c>
      <c r="DE2515" s="34" t="str">
        <f aca="false">IF(CW2515=0,"",-DC2515*CS2515)</f>
        <v/>
      </c>
      <c r="DY2515" s="6"/>
      <c r="EB2515" s="6" t="n">
        <f aca="false">CL2515</f>
        <v>40891</v>
      </c>
      <c r="EC2515" s="13" t="n">
        <f aca="false">SUM(CM2513:CM2515)</f>
        <v>-0.0345824834439945</v>
      </c>
    </row>
    <row r="2516" customFormat="false" ht="15" hidden="false" customHeight="false" outlineLevel="0" collapsed="false">
      <c r="A2516" s="0" t="n">
        <f aca="false">IF(FR2516=1,CZ2516,0)</f>
        <v>0</v>
      </c>
      <c r="C2516" s="6" t="n">
        <v>40892</v>
      </c>
      <c r="D2516" s="0" t="n">
        <f aca="false">IF(E2516&gt;E2515,1,0)</f>
        <v>0</v>
      </c>
      <c r="E2516" s="46" t="n">
        <v>126.3413</v>
      </c>
      <c r="F2516" s="46" t="n">
        <v>120.8117</v>
      </c>
      <c r="G2516" s="46" t="n">
        <v>123.0577</v>
      </c>
      <c r="H2516" s="46" t="n">
        <v>123.5482</v>
      </c>
      <c r="I2516" s="46" t="n">
        <v>124.5255</v>
      </c>
      <c r="J2516" s="47" t="str">
        <f aca="false">IF(MIN(E2516:I2516)=E2516,$E$2,IF(MIN(E2516:I2516)=F2516,$F$2,IF(MIN(E2516:I2516)=G2516,$G$2,IF(MIN(E2516:I2516)=H2516,$H$2,IF(MIN(E2516:I2516)=I2516,$I$2)))))</f>
        <v>100D</v>
      </c>
      <c r="K2516" s="47" t="str">
        <f aca="false">IF(MAX(E2516:I2516)=E2516,$E$2,IF(MAX(E2516:I2516)=F2516,$F$2,IF(MAX(E2516:I2516)=G2516,$G$2,IF(MAX(E2516:I2516)=H2516,$H$2,IF(MAX(E2516:I2516)=I2516,$I$2)))))</f>
        <v>200D</v>
      </c>
      <c r="L2516" s="4" t="n">
        <f aca="false">IF(MAX(E2516:I2516)=H2516,1,0)</f>
        <v>0</v>
      </c>
      <c r="M2516" s="4" t="n">
        <f aca="false">IF(MAX(E2516:I2516)=I2516,1,0)</f>
        <v>0</v>
      </c>
      <c r="O2516" s="4" t="n">
        <f aca="false">IF(CN2516&gt;E2516,1,0)</f>
        <v>0</v>
      </c>
      <c r="P2516" s="4" t="n">
        <f aca="false">IF(CN2516&gt;F2516,1,0)</f>
        <v>1</v>
      </c>
      <c r="Q2516" s="4" t="n">
        <f aca="false">IF(CN2516&gt;G2516,1,0)</f>
        <v>0</v>
      </c>
      <c r="R2516" s="4" t="n">
        <f aca="false">IF(CN2516&gt;H2516,1,0)</f>
        <v>0</v>
      </c>
      <c r="S2516" s="4" t="n">
        <f aca="false">IF(CN2516&gt;I2516,1,0)</f>
        <v>0</v>
      </c>
      <c r="T2516" s="25" t="n">
        <f aca="false">IF(AND(AND(R2516=0,S2516=0,Q2516=0),OR(S2515=1,S2514=1,S2513=1)),1,0)</f>
        <v>0</v>
      </c>
      <c r="U2516" s="13" t="n">
        <f aca="false">SUM(CM2515:CM2516)</f>
        <v>-0.00699074779639419</v>
      </c>
      <c r="AV2516" s="0"/>
      <c r="AW2516" s="55" t="n">
        <f aca="false">IF(EC2516&gt;$AW$2,1,0)</f>
        <v>0</v>
      </c>
      <c r="AX2516" s="0" t="n">
        <f aca="false">IF(AND(I2516&gt;G2516,I2515&lt;G2515),1,IF(OR(AND(I2516&gt;F2516,I2515&lt;F2515),AND(I2516&gt;E2516,I2515&lt;E2515)),1,0))</f>
        <v>0</v>
      </c>
      <c r="AY2516" s="0" t="n">
        <f aca="false">IF(K2515="10D",1,0)</f>
        <v>0</v>
      </c>
      <c r="AZ2516" s="0" t="n">
        <f aca="false">IF(AND(I2516&gt;G2516,I2515&lt;G2515,I2516&gt;F2516,I2515&gt;F2515,I2516&gt;E2516,I2515&gt;E2515),1,0)</f>
        <v>0</v>
      </c>
      <c r="BA2516" s="56" t="n">
        <f aca="false">IF(G2516&gt;H2516,1,0)</f>
        <v>0</v>
      </c>
      <c r="BB2516" s="56" t="n">
        <f aca="false">IF(I2516&lt;F2516,1,0)</f>
        <v>0</v>
      </c>
      <c r="BC2516" s="0" t="n">
        <f aca="false">IF(AND(SUM(AW2515:AX2515)=2,AY2516=1),1,IF(SUM(AX2514:AX2516)=0,0,IF(AND(OR(AW2514=1,AX2514=1),OR(AW2515=1,AX2515=1),AY2516=1),1,IF(AND(SUM(AW2516:AY2516)=2,SUM(AW2514:AX2514)=2,AX2514=1),1,0))))</f>
        <v>0</v>
      </c>
      <c r="BD2516" s="57" t="str">
        <f aca="false">IF(AND(SUM(BC2514:BC2516)&gt;=1,BA2516=1,SUM(AZ2511:AZ2516)&gt;=1),1,IF(BC2516=0,"",IF(AND(BC2516=1,AZ2516=0,AZ2515=0,AZ2514=0),1,IF(AND(BC2516=1,OR(AZ2516=1,AZ2515=1,AZ2514)),IF(BA2516=1,1,0)))))</f>
        <v/>
      </c>
      <c r="BE2516" s="50" t="str">
        <f aca="false">IF(AND(BD2516=1,BD2515=1),0,IF(BD2516=1,SUM(CM2517:CM2555),""))</f>
        <v/>
      </c>
      <c r="BF2516" s="20" t="str">
        <f aca="false">IF(AND(BB2516=1,BB2515=1,BE2475&lt;&gt;0),"",IF(AND(BB2515=0,BB2516=1),BF2515,IF(AND(BB2516=1,BB2515=1),BF2515,IF(AND(BF2515="",BE2515="",OR(BD2515=0,BD2515="")),"",IF(AND(BF2515="",BE2476=0),"",IF(AND(BE2476&lt;&gt;"",BF2515=BE2476),"",IF(AND(BD2515=1,BE2515&lt;&gt;0),CM2516,IF(BF2515&lt;&gt;0,BF2515+CM2516,IF(BF2515="","")))))))))</f>
        <v/>
      </c>
      <c r="BH2516" s="50"/>
      <c r="BI2516" s="0"/>
      <c r="BU2516" s="0"/>
      <c r="BZ2516" s="49"/>
      <c r="CG2516" s="13"/>
      <c r="CH2516" s="40"/>
      <c r="CI2516" s="13"/>
      <c r="CL2516" s="6" t="n">
        <f aca="false">C2516</f>
        <v>40892</v>
      </c>
      <c r="CM2516" s="13" t="n">
        <f aca="false">CN2516/CN2515-1</f>
        <v>0.00365533103334981</v>
      </c>
      <c r="CN2516" s="76" t="n">
        <v>122.185</v>
      </c>
      <c r="CO2516" s="13" t="n">
        <f aca="false">CN2516/CN2511-1</f>
        <v>-0.0142396127470754</v>
      </c>
      <c r="CY2516" s="4" t="n">
        <v>123.03</v>
      </c>
      <c r="CZ2516" s="4" t="n">
        <v>122.185</v>
      </c>
      <c r="DA2516" s="33" t="n">
        <f aca="false">CZ2516-CN2516</f>
        <v>0</v>
      </c>
      <c r="DB2516" s="16" t="n">
        <f aca="false">CZ2516/CY2516-1</f>
        <v>-0.00686824351784121</v>
      </c>
      <c r="DC2516" s="15" t="n">
        <f aca="false">CY2516/CZ2515-1</f>
        <v>0.0105963528831938</v>
      </c>
      <c r="DD2516" s="15" t="n">
        <f aca="false">CZ2516/CZ2515-1</f>
        <v>0.00365533103334981</v>
      </c>
      <c r="DE2516" s="34" t="str">
        <f aca="false">IF(CW2516=0,"",-DC2516*CS2516)</f>
        <v/>
      </c>
      <c r="DY2516" s="6"/>
      <c r="EB2516" s="6" t="n">
        <f aca="false">CL2516</f>
        <v>40892</v>
      </c>
      <c r="EC2516" s="13" t="n">
        <f aca="false">SUM(CM2514:CM2516)</f>
        <v>-0.0163297704193713</v>
      </c>
    </row>
    <row r="2517" customFormat="false" ht="15" hidden="false" customHeight="false" outlineLevel="0" collapsed="false">
      <c r="A2517" s="0" t="n">
        <f aca="false">IF(FR2517=1,CZ2517,0)</f>
        <v>0</v>
      </c>
      <c r="C2517" s="6" t="n">
        <v>40893</v>
      </c>
      <c r="D2517" s="0" t="n">
        <f aca="false">IF(E2517&gt;E2516,1,0)</f>
        <v>0</v>
      </c>
      <c r="E2517" s="46" t="n">
        <v>126.2869</v>
      </c>
      <c r="F2517" s="46" t="n">
        <v>120.7216</v>
      </c>
      <c r="G2517" s="46" t="n">
        <v>123.1597</v>
      </c>
      <c r="H2517" s="46" t="n">
        <v>123.3928</v>
      </c>
      <c r="I2517" s="46" t="n">
        <v>124.1985</v>
      </c>
      <c r="J2517" s="47" t="str">
        <f aca="false">IF(MIN(E2517:I2517)=E2517,$E$2,IF(MIN(E2517:I2517)=F2517,$F$2,IF(MIN(E2517:I2517)=G2517,$G$2,IF(MIN(E2517:I2517)=H2517,$H$2,IF(MIN(E2517:I2517)=I2517,$I$2)))))</f>
        <v>100D</v>
      </c>
      <c r="K2517" s="47" t="str">
        <f aca="false">IF(MAX(E2517:I2517)=E2517,$E$2,IF(MAX(E2517:I2517)=F2517,$F$2,IF(MAX(E2517:I2517)=G2517,$G$2,IF(MAX(E2517:I2517)=H2517,$H$2,IF(MAX(E2517:I2517)=I2517,$I$2)))))</f>
        <v>200D</v>
      </c>
      <c r="L2517" s="4" t="n">
        <f aca="false">IF(MAX(E2517:I2517)=H2517,1,0)</f>
        <v>0</v>
      </c>
      <c r="M2517" s="4" t="n">
        <f aca="false">IF(MAX(E2517:I2517)=I2517,1,0)</f>
        <v>0</v>
      </c>
      <c r="O2517" s="4" t="n">
        <f aca="false">IF(CN2517&gt;E2517,1,0)</f>
        <v>0</v>
      </c>
      <c r="P2517" s="4" t="n">
        <f aca="false">IF(CN2517&gt;F2517,1,0)</f>
        <v>1</v>
      </c>
      <c r="Q2517" s="4" t="n">
        <f aca="false">IF(CN2517&gt;G2517,1,0)</f>
        <v>0</v>
      </c>
      <c r="R2517" s="4" t="n">
        <f aca="false">IF(CN2517&gt;H2517,1,0)</f>
        <v>0</v>
      </c>
      <c r="S2517" s="4" t="n">
        <f aca="false">IF(CN2517&gt;I2517,1,0)</f>
        <v>0</v>
      </c>
      <c r="T2517" s="25" t="n">
        <f aca="false">IF(AND(AND(R2517=0,S2517=0,Q2517=0),OR(S2516=1,S2515=1,S2514=1)),1,0)</f>
        <v>0</v>
      </c>
      <c r="U2517" s="13" t="n">
        <f aca="false">SUM(CM2516:CM2517)</f>
        <v>-0.00121433381912794</v>
      </c>
      <c r="AV2517" s="0"/>
      <c r="AW2517" s="55" t="n">
        <f aca="false">IF(EC2517&gt;$AW$2,1,0)</f>
        <v>0</v>
      </c>
      <c r="AX2517" s="0" t="n">
        <f aca="false">IF(AND(I2517&gt;G2517,I2516&lt;G2516),1,IF(OR(AND(I2517&gt;F2517,I2516&lt;F2516),AND(I2517&gt;E2517,I2516&lt;E2516)),1,0))</f>
        <v>0</v>
      </c>
      <c r="AY2517" s="0" t="n">
        <f aca="false">IF(K2516="10D",1,0)</f>
        <v>0</v>
      </c>
      <c r="AZ2517" s="0" t="n">
        <f aca="false">IF(AND(I2517&gt;G2517,I2516&lt;G2516,I2517&gt;F2517,I2516&gt;F2516,I2517&gt;E2517,I2516&gt;E2516),1,0)</f>
        <v>0</v>
      </c>
      <c r="BA2517" s="56" t="n">
        <f aca="false">IF(G2517&gt;H2517,1,0)</f>
        <v>0</v>
      </c>
      <c r="BB2517" s="56" t="n">
        <f aca="false">IF(I2517&lt;F2517,1,0)</f>
        <v>0</v>
      </c>
      <c r="BC2517" s="0" t="n">
        <f aca="false">IF(AND(SUM(AW2516:AX2516)=2,AY2517=1),1,IF(SUM(AX2515:AX2517)=0,0,IF(AND(OR(AW2515=1,AX2515=1),OR(AW2516=1,AX2516=1),AY2517=1),1,IF(AND(SUM(AW2517:AY2517)=2,SUM(AW2515:AX2515)=2,AX2515=1),1,0))))</f>
        <v>0</v>
      </c>
      <c r="BD2517" s="57" t="str">
        <f aca="false">IF(AND(SUM(BC2515:BC2517)&gt;=1,BA2517=1,SUM(AZ2512:AZ2517)&gt;=1),1,IF(BC2517=0,"",IF(AND(BC2517=1,AZ2517=0,AZ2516=0,AZ2515=0),1,IF(AND(BC2517=1,OR(AZ2517=1,AZ2516=1,AZ2515)),IF(BA2517=1,1,0)))))</f>
        <v/>
      </c>
      <c r="BE2517" s="50" t="str">
        <f aca="false">IF(AND(BD2517=1,BD2516=1),0,IF(BD2517=1,SUM(CM2518:CM2556),""))</f>
        <v/>
      </c>
      <c r="BF2517" s="20" t="str">
        <f aca="false">IF(AND(BB2517=1,BB2516=1,BE2476&lt;&gt;0),"",IF(AND(BB2516=0,BB2517=1),BF2516,IF(AND(BB2517=1,BB2516=1),BF2516,IF(AND(BF2516="",BE2516="",OR(BD2516=0,BD2516="")),"",IF(AND(BF2516="",BE2477=0),"",IF(AND(BE2477&lt;&gt;"",BF2516=BE2477),"",IF(AND(BD2516=1,BE2516&lt;&gt;0),CM2517,IF(BF2516&lt;&gt;0,BF2516+CM2517,IF(BF2516="","")))))))))</f>
        <v/>
      </c>
      <c r="BH2517" s="50"/>
      <c r="BI2517" s="0"/>
      <c r="BU2517" s="0"/>
      <c r="BZ2517" s="49"/>
      <c r="CG2517" s="13"/>
      <c r="CH2517" s="40"/>
      <c r="CI2517" s="13"/>
      <c r="CL2517" s="6" t="n">
        <f aca="false">C2517</f>
        <v>40893</v>
      </c>
      <c r="CM2517" s="13" t="n">
        <f aca="false">CN2517/CN2516-1</f>
        <v>-0.00486966485247775</v>
      </c>
      <c r="CN2517" s="76" t="n">
        <v>121.59</v>
      </c>
      <c r="CO2517" s="13" t="n">
        <f aca="false">CN2517/CN2512-1</f>
        <v>-0.035382784609282</v>
      </c>
      <c r="CY2517" s="4" t="n">
        <v>122.23</v>
      </c>
      <c r="CZ2517" s="4" t="n">
        <v>121.59</v>
      </c>
      <c r="DA2517" s="33" t="n">
        <f aca="false">CZ2517-CN2517</f>
        <v>0</v>
      </c>
      <c r="DB2517" s="16" t="n">
        <f aca="false">CZ2517/CY2517-1</f>
        <v>-0.00523603043442689</v>
      </c>
      <c r="DC2517" s="15" t="n">
        <f aca="false">CY2517/CZ2516-1</f>
        <v>0.000368293980439471</v>
      </c>
      <c r="DD2517" s="15" t="n">
        <f aca="false">CZ2517/CZ2516-1</f>
        <v>-0.00486966485247775</v>
      </c>
      <c r="DE2517" s="34" t="str">
        <f aca="false">IF(CW2517=0,"",-DC2517*CS2517)</f>
        <v/>
      </c>
      <c r="DY2517" s="6"/>
      <c r="EB2517" s="6" t="n">
        <f aca="false">CL2517</f>
        <v>40893</v>
      </c>
      <c r="EC2517" s="13" t="n">
        <f aca="false">SUM(CM2515:CM2517)</f>
        <v>-0.0118604126488719</v>
      </c>
    </row>
    <row r="2518" customFormat="false" ht="15" hidden="false" customHeight="false" outlineLevel="0" collapsed="false">
      <c r="A2518" s="0" t="n">
        <f aca="false">IF(FR2518=1,CZ2518,0)</f>
        <v>0</v>
      </c>
      <c r="C2518" s="6" t="n">
        <v>40896</v>
      </c>
      <c r="D2518" s="0" t="n">
        <f aca="false">IF(E2518&gt;E2517,1,0)</f>
        <v>0</v>
      </c>
      <c r="E2518" s="46" t="n">
        <v>126.2312</v>
      </c>
      <c r="F2518" s="46" t="n">
        <v>120.6223</v>
      </c>
      <c r="G2518" s="46" t="n">
        <v>123.2513</v>
      </c>
      <c r="H2518" s="46" t="n">
        <v>123.2198</v>
      </c>
      <c r="I2518" s="46" t="n">
        <v>123.6055</v>
      </c>
      <c r="J2518" s="47" t="str">
        <f aca="false">IF(MIN(E2518:I2518)=E2518,$E$2,IF(MIN(E2518:I2518)=F2518,$F$2,IF(MIN(E2518:I2518)=G2518,$G$2,IF(MIN(E2518:I2518)=H2518,$H$2,IF(MIN(E2518:I2518)=I2518,$I$2)))))</f>
        <v>100D</v>
      </c>
      <c r="K2518" s="47" t="str">
        <f aca="false">IF(MAX(E2518:I2518)=E2518,$E$2,IF(MAX(E2518:I2518)=F2518,$F$2,IF(MAX(E2518:I2518)=G2518,$G$2,IF(MAX(E2518:I2518)=H2518,$H$2,IF(MAX(E2518:I2518)=I2518,$I$2)))))</f>
        <v>200D</v>
      </c>
      <c r="L2518" s="4" t="n">
        <f aca="false">IF(MAX(E2518:I2518)=H2518,1,0)</f>
        <v>0</v>
      </c>
      <c r="M2518" s="4" t="n">
        <f aca="false">IF(MAX(E2518:I2518)=I2518,1,0)</f>
        <v>0</v>
      </c>
      <c r="O2518" s="4" t="n">
        <f aca="false">IF(CN2518&gt;E2518,1,0)</f>
        <v>0</v>
      </c>
      <c r="P2518" s="4" t="n">
        <f aca="false">IF(CN2518&gt;F2518,1,0)</f>
        <v>0</v>
      </c>
      <c r="Q2518" s="4" t="n">
        <f aca="false">IF(CN2518&gt;G2518,1,0)</f>
        <v>0</v>
      </c>
      <c r="R2518" s="4" t="n">
        <f aca="false">IF(CN2518&gt;H2518,1,0)</f>
        <v>0</v>
      </c>
      <c r="S2518" s="4" t="n">
        <f aca="false">IF(CN2518&gt;I2518,1,0)</f>
        <v>0</v>
      </c>
      <c r="T2518" s="25" t="n">
        <f aca="false">IF(AND(AND(R2518=0,S2518=0,Q2518=0),OR(S2517=1,S2516=1,S2515=1)),1,0)</f>
        <v>0</v>
      </c>
      <c r="U2518" s="13" t="n">
        <f aca="false">SUM(CM2517:CM2518)</f>
        <v>-0.0155613335752345</v>
      </c>
      <c r="AV2518" s="0"/>
      <c r="AW2518" s="55" t="n">
        <f aca="false">IF(EC2518&gt;$AW$2,1,0)</f>
        <v>0</v>
      </c>
      <c r="AX2518" s="0" t="n">
        <f aca="false">IF(AND(I2518&gt;G2518,I2517&lt;G2517),1,IF(OR(AND(I2518&gt;F2518,I2517&lt;F2517),AND(I2518&gt;E2518,I2517&lt;E2517)),1,0))</f>
        <v>0</v>
      </c>
      <c r="AY2518" s="0" t="n">
        <f aca="false">IF(K2517="10D",1,0)</f>
        <v>0</v>
      </c>
      <c r="AZ2518" s="0" t="n">
        <f aca="false">IF(AND(I2518&gt;G2518,I2517&lt;G2517,I2518&gt;F2518,I2517&gt;F2517,I2518&gt;E2518,I2517&gt;E2517),1,0)</f>
        <v>0</v>
      </c>
      <c r="BA2518" s="56" t="n">
        <f aca="false">IF(G2518&gt;H2518,1,0)</f>
        <v>1</v>
      </c>
      <c r="BB2518" s="56" t="n">
        <f aca="false">IF(I2518&lt;F2518,1,0)</f>
        <v>0</v>
      </c>
      <c r="BC2518" s="0" t="n">
        <f aca="false">IF(AND(SUM(AW2517:AX2517)=2,AY2518=1),1,IF(SUM(AX2516:AX2518)=0,0,IF(AND(OR(AW2516=1,AX2516=1),OR(AW2517=1,AX2517=1),AY2518=1),1,IF(AND(SUM(AW2518:AY2518)=2,SUM(AW2516:AX2516)=2,AX2516=1),1,0))))</f>
        <v>0</v>
      </c>
      <c r="BD2518" s="57" t="str">
        <f aca="false">IF(AND(SUM(BC2516:BC2518)&gt;=1,BA2518=1,SUM(AZ2513:AZ2518)&gt;=1),1,IF(BC2518=0,"",IF(AND(BC2518=1,AZ2518=0,AZ2517=0,AZ2516=0),1,IF(AND(BC2518=1,OR(AZ2518=1,AZ2517=1,AZ2516)),IF(BA2518=1,1,0)))))</f>
        <v/>
      </c>
      <c r="BE2518" s="50" t="str">
        <f aca="false">IF(AND(BD2518=1,BD2517=1),0,IF(BD2518=1,SUM(CM2519:CM2557),""))</f>
        <v/>
      </c>
      <c r="BF2518" s="20" t="str">
        <f aca="false">IF(AND(BB2518=1,BB2517=1,BE2477&lt;&gt;0),"",IF(AND(BB2517=0,BB2518=1),BF2517,IF(AND(BB2518=1,BB2517=1),BF2517,IF(AND(BF2517="",BE2517="",OR(BD2517=0,BD2517="")),"",IF(AND(BF2517="",BE2478=0),"",IF(AND(BE2478&lt;&gt;"",BF2517=BE2478),"",IF(AND(BD2517=1,BE2517&lt;&gt;0),CM2518,IF(BF2517&lt;&gt;0,BF2517+CM2518,IF(BF2517="","")))))))))</f>
        <v/>
      </c>
      <c r="BH2518" s="50"/>
      <c r="BI2518" s="0"/>
      <c r="BU2518" s="0"/>
      <c r="BZ2518" s="49"/>
      <c r="CG2518" s="13"/>
      <c r="CH2518" s="40"/>
      <c r="CI2518" s="13"/>
      <c r="CL2518" s="6" t="n">
        <f aca="false">C2518</f>
        <v>40896</v>
      </c>
      <c r="CM2518" s="13" t="n">
        <f aca="false">CN2518/CN2517-1</f>
        <v>-0.0106916687227567</v>
      </c>
      <c r="CN2518" s="76" t="n">
        <v>120.29</v>
      </c>
      <c r="CO2518" s="13" t="n">
        <f aca="false">CN2518/CN2513-1</f>
        <v>-0.0315594557604056</v>
      </c>
      <c r="CY2518" s="4" t="n">
        <v>122.06</v>
      </c>
      <c r="CZ2518" s="4" t="n">
        <v>120.29</v>
      </c>
      <c r="DA2518" s="33" t="n">
        <f aca="false">CZ2518-CN2518</f>
        <v>0</v>
      </c>
      <c r="DB2518" s="16" t="n">
        <f aca="false">CZ2518/CY2518-1</f>
        <v>-0.0145010650499754</v>
      </c>
      <c r="DC2518" s="15" t="n">
        <f aca="false">CY2518/CZ2517-1</f>
        <v>0.0038654494613044</v>
      </c>
      <c r="DD2518" s="15" t="n">
        <f aca="false">CZ2518/CZ2517-1</f>
        <v>-0.0106916687227567</v>
      </c>
      <c r="DE2518" s="34" t="str">
        <f aca="false">IF(CW2518=0,"",-DC2518*CS2518)</f>
        <v/>
      </c>
      <c r="DY2518" s="6"/>
      <c r="EB2518" s="6" t="n">
        <f aca="false">CL2518</f>
        <v>40896</v>
      </c>
      <c r="EC2518" s="13" t="n">
        <f aca="false">SUM(CM2516:CM2518)</f>
        <v>-0.0119060025418847</v>
      </c>
    </row>
    <row r="2519" customFormat="false" ht="15" hidden="false" customHeight="false" outlineLevel="0" collapsed="false">
      <c r="A2519" s="0" t="n">
        <f aca="false">IF(FR2519=1,CZ2519,0)</f>
        <v>0</v>
      </c>
      <c r="C2519" s="6" t="n">
        <v>40897</v>
      </c>
      <c r="D2519" s="0" t="n">
        <f aca="false">IF(E2519&gt;E2518,1,0)</f>
        <v>0</v>
      </c>
      <c r="E2519" s="46" t="n">
        <v>126.1879</v>
      </c>
      <c r="F2519" s="46" t="n">
        <v>120.5683</v>
      </c>
      <c r="G2519" s="46" t="n">
        <v>123.3383</v>
      </c>
      <c r="H2519" s="46" t="n">
        <v>123.1421</v>
      </c>
      <c r="I2519" s="46" t="n">
        <v>123.3725</v>
      </c>
      <c r="J2519" s="47" t="str">
        <f aca="false">IF(MIN(E2519:I2519)=E2519,$E$2,IF(MIN(E2519:I2519)=F2519,$F$2,IF(MIN(E2519:I2519)=G2519,$G$2,IF(MIN(E2519:I2519)=H2519,$H$2,IF(MIN(E2519:I2519)=I2519,$I$2)))))</f>
        <v>100D</v>
      </c>
      <c r="K2519" s="47" t="str">
        <f aca="false">IF(MAX(E2519:I2519)=E2519,$E$2,IF(MAX(E2519:I2519)=F2519,$F$2,IF(MAX(E2519:I2519)=G2519,$G$2,IF(MAX(E2519:I2519)=H2519,$H$2,IF(MAX(E2519:I2519)=I2519,$I$2)))))</f>
        <v>200D</v>
      </c>
      <c r="L2519" s="4" t="n">
        <f aca="false">IF(MAX(E2519:I2519)=H2519,1,0)</f>
        <v>0</v>
      </c>
      <c r="M2519" s="4" t="n">
        <f aca="false">IF(MAX(E2519:I2519)=I2519,1,0)</f>
        <v>0</v>
      </c>
      <c r="O2519" s="4" t="n">
        <f aca="false">IF(CN2519&gt;E2519,1,0)</f>
        <v>0</v>
      </c>
      <c r="P2519" s="4" t="n">
        <f aca="false">IF(CN2519&gt;F2519,1,0)</f>
        <v>1</v>
      </c>
      <c r="Q2519" s="4" t="n">
        <f aca="false">IF(CN2519&gt;G2519,1,0)</f>
        <v>1</v>
      </c>
      <c r="R2519" s="4" t="n">
        <f aca="false">IF(CN2519&gt;H2519,1,0)</f>
        <v>1</v>
      </c>
      <c r="S2519" s="4" t="n">
        <f aca="false">IF(CN2519&gt;I2519,1,0)</f>
        <v>1</v>
      </c>
      <c r="T2519" s="25" t="n">
        <f aca="false">IF(AND(AND(R2519=0,S2519=0,Q2519=0),OR(S2518=1,S2517=1,S2516=1)),1,0)</f>
        <v>0</v>
      </c>
      <c r="U2519" s="13" t="n">
        <f aca="false">SUM(CM2518:CM2519)</f>
        <v>0.0195685357830209</v>
      </c>
      <c r="AV2519" s="0"/>
      <c r="AW2519" s="55" t="n">
        <f aca="false">IF(EC2519&gt;$AW$2,1,0)</f>
        <v>1</v>
      </c>
      <c r="AX2519" s="0" t="n">
        <f aca="false">IF(AND(I2519&gt;G2519,I2518&lt;G2518),1,IF(OR(AND(I2519&gt;F2519,I2518&lt;F2518),AND(I2519&gt;E2519,I2518&lt;E2518)),1,0))</f>
        <v>0</v>
      </c>
      <c r="AY2519" s="0" t="n">
        <f aca="false">IF(K2518="10D",1,0)</f>
        <v>0</v>
      </c>
      <c r="AZ2519" s="0" t="n">
        <f aca="false">IF(AND(I2519&gt;G2519,I2518&lt;G2518,I2519&gt;F2519,I2518&gt;F2518,I2519&gt;E2519,I2518&gt;E2518),1,0)</f>
        <v>0</v>
      </c>
      <c r="BA2519" s="56" t="n">
        <f aca="false">IF(G2519&gt;H2519,1,0)</f>
        <v>1</v>
      </c>
      <c r="BB2519" s="56" t="n">
        <f aca="false">IF(I2519&lt;F2519,1,0)</f>
        <v>0</v>
      </c>
      <c r="BC2519" s="0" t="n">
        <f aca="false">IF(AND(SUM(AW2518:AX2518)=2,AY2519=1),1,IF(SUM(AX2517:AX2519)=0,0,IF(AND(OR(AW2517=1,AX2517=1),OR(AW2518=1,AX2518=1),AY2519=1),1,IF(AND(SUM(AW2519:AY2519)=2,SUM(AW2517:AX2517)=2,AX2517=1),1,0))))</f>
        <v>0</v>
      </c>
      <c r="BD2519" s="57" t="str">
        <f aca="false">IF(AND(SUM(BC2517:BC2519)&gt;=1,BA2519=1,SUM(AZ2514:AZ2519)&gt;=1),1,IF(BC2519=0,"",IF(AND(BC2519=1,AZ2519=0,AZ2518=0,AZ2517=0),1,IF(AND(BC2519=1,OR(AZ2519=1,AZ2518=1,AZ2517)),IF(BA2519=1,1,0)))))</f>
        <v/>
      </c>
      <c r="BE2519" s="50" t="str">
        <f aca="false">IF(AND(BD2519=1,BD2518=1),0,IF(BD2519=1,SUM(CM2520:CM2558),""))</f>
        <v/>
      </c>
      <c r="BF2519" s="20" t="str">
        <f aca="false">IF(AND(BB2519=1,BB2518=1,BE2478&lt;&gt;0),"",IF(AND(BB2518=0,BB2519=1),BF2518,IF(AND(BB2519=1,BB2518=1),BF2518,IF(AND(BF2518="",BE2518="",OR(BD2518=0,BD2518="")),"",IF(AND(BF2518="",BE2479=0),"",IF(AND(BE2479&lt;&gt;"",BF2518=BE2479),"",IF(AND(BD2518=1,BE2518&lt;&gt;0),CM2519,IF(BF2518&lt;&gt;0,BF2518+CM2519,IF(BF2518="","")))))))))</f>
        <v/>
      </c>
      <c r="BH2519" s="50"/>
      <c r="BI2519" s="0"/>
      <c r="BU2519" s="0"/>
      <c r="BZ2519" s="49"/>
      <c r="CG2519" s="13"/>
      <c r="CH2519" s="40"/>
      <c r="CI2519" s="13"/>
      <c r="CL2519" s="6" t="n">
        <f aca="false">C2519</f>
        <v>40897</v>
      </c>
      <c r="CM2519" s="13" t="n">
        <f aca="false">CN2519/CN2518-1</f>
        <v>0.0302602045057776</v>
      </c>
      <c r="CN2519" s="76" t="n">
        <v>123.93</v>
      </c>
      <c r="CO2519" s="13" t="n">
        <f aca="false">CN2519/CN2514-1</f>
        <v>0.00715156440471354</v>
      </c>
      <c r="CY2519" s="4" t="n">
        <v>122.18</v>
      </c>
      <c r="CZ2519" s="4" t="n">
        <v>123.93</v>
      </c>
      <c r="DA2519" s="33" t="n">
        <f aca="false">CZ2519-CN2519</f>
        <v>0</v>
      </c>
      <c r="DB2519" s="16" t="n">
        <f aca="false">CZ2519/CY2519-1</f>
        <v>0.0143231298084794</v>
      </c>
      <c r="DC2519" s="15" t="n">
        <f aca="false">CY2519/CZ2518-1</f>
        <v>0.0157120292626154</v>
      </c>
      <c r="DD2519" s="15" t="n">
        <f aca="false">CZ2519/CZ2518-1</f>
        <v>0.0302602045057776</v>
      </c>
      <c r="DE2519" s="34" t="str">
        <f aca="false">IF(CW2519=0,"",-DC2519*CS2519)</f>
        <v/>
      </c>
      <c r="DY2519" s="6"/>
      <c r="EB2519" s="6" t="n">
        <f aca="false">CL2519</f>
        <v>40897</v>
      </c>
      <c r="EC2519" s="13" t="n">
        <f aca="false">SUM(CM2517:CM2519)</f>
        <v>0.0146988709305431</v>
      </c>
    </row>
    <row r="2520" customFormat="false" ht="15" hidden="false" customHeight="false" outlineLevel="0" collapsed="false">
      <c r="A2520" s="0" t="n">
        <f aca="false">IF(FR2520=1,CZ2520,0)</f>
        <v>0</v>
      </c>
      <c r="C2520" s="6" t="n">
        <v>40898</v>
      </c>
      <c r="D2520" s="0" t="n">
        <f aca="false">IF(E2520&gt;E2519,1,0)</f>
        <v>0</v>
      </c>
      <c r="E2520" s="46" t="n">
        <v>126.1468</v>
      </c>
      <c r="F2520" s="46" t="n">
        <v>120.5222</v>
      </c>
      <c r="G2520" s="46" t="n">
        <v>123.4277</v>
      </c>
      <c r="H2520" s="46" t="n">
        <v>123.0185</v>
      </c>
      <c r="I2520" s="46" t="n">
        <v>123.1165</v>
      </c>
      <c r="J2520" s="47" t="str">
        <f aca="false">IF(MIN(E2520:I2520)=E2520,$E$2,IF(MIN(E2520:I2520)=F2520,$F$2,IF(MIN(E2520:I2520)=G2520,$G$2,IF(MIN(E2520:I2520)=H2520,$H$2,IF(MIN(E2520:I2520)=I2520,$I$2)))))</f>
        <v>100D</v>
      </c>
      <c r="K2520" s="47" t="str">
        <f aca="false">IF(MAX(E2520:I2520)=E2520,$E$2,IF(MAX(E2520:I2520)=F2520,$F$2,IF(MAX(E2520:I2520)=G2520,$G$2,IF(MAX(E2520:I2520)=H2520,$H$2,IF(MAX(E2520:I2520)=I2520,$I$2)))))</f>
        <v>200D</v>
      </c>
      <c r="L2520" s="4" t="n">
        <f aca="false">IF(MAX(E2520:I2520)=H2520,1,0)</f>
        <v>0</v>
      </c>
      <c r="M2520" s="4" t="n">
        <f aca="false">IF(MAX(E2520:I2520)=I2520,1,0)</f>
        <v>0</v>
      </c>
      <c r="O2520" s="4" t="n">
        <f aca="false">IF(CN2520&gt;E2520,1,0)</f>
        <v>0</v>
      </c>
      <c r="P2520" s="4" t="n">
        <f aca="false">IF(CN2520&gt;F2520,1,0)</f>
        <v>1</v>
      </c>
      <c r="Q2520" s="4" t="n">
        <f aca="false">IF(CN2520&gt;G2520,1,0)</f>
        <v>1</v>
      </c>
      <c r="R2520" s="4" t="n">
        <f aca="false">IF(CN2520&gt;H2520,1,0)</f>
        <v>1</v>
      </c>
      <c r="S2520" s="4" t="n">
        <f aca="false">IF(CN2520&gt;I2520,1,0)</f>
        <v>1</v>
      </c>
      <c r="T2520" s="25" t="n">
        <f aca="false">IF(AND(AND(R2520=0,S2520=0,Q2520=0),OR(S2519=1,S2518=1,S2517=1)),1,0)</f>
        <v>0</v>
      </c>
      <c r="U2520" s="13" t="n">
        <f aca="false">SUM(CM2519:CM2520)</f>
        <v>0.0321967816057533</v>
      </c>
      <c r="AV2520" s="0"/>
      <c r="AW2520" s="55" t="n">
        <f aca="false">IF(EC2520&gt;$AW$2,1,0)</f>
        <v>1</v>
      </c>
      <c r="AX2520" s="0" t="n">
        <f aca="false">IF(AND(I2520&gt;G2520,I2519&lt;G2519),1,IF(OR(AND(I2520&gt;F2520,I2519&lt;F2519),AND(I2520&gt;E2520,I2519&lt;E2519)),1,0))</f>
        <v>0</v>
      </c>
      <c r="AY2520" s="0" t="n">
        <f aca="false">IF(K2519="10D",1,0)</f>
        <v>0</v>
      </c>
      <c r="AZ2520" s="0" t="n">
        <f aca="false">IF(AND(I2520&gt;G2520,I2519&lt;G2519,I2520&gt;F2520,I2519&gt;F2519,I2520&gt;E2520,I2519&gt;E2519),1,0)</f>
        <v>0</v>
      </c>
      <c r="BA2520" s="56" t="n">
        <f aca="false">IF(G2520&gt;H2520,1,0)</f>
        <v>1</v>
      </c>
      <c r="BB2520" s="56" t="n">
        <f aca="false">IF(I2520&lt;F2520,1,0)</f>
        <v>0</v>
      </c>
      <c r="BC2520" s="0" t="n">
        <f aca="false">IF(AND(SUM(AW2519:AX2519)=2,AY2520=1),1,IF(SUM(AX2518:AX2520)=0,0,IF(AND(OR(AW2518=1,AX2518=1),OR(AW2519=1,AX2519=1),AY2520=1),1,IF(AND(SUM(AW2520:AY2520)=2,SUM(AW2518:AX2518)=2,AX2518=1),1,0))))</f>
        <v>0</v>
      </c>
      <c r="BD2520" s="57" t="str">
        <f aca="false">IF(AND(SUM(BC2518:BC2520)&gt;=1,BA2520=1,SUM(AZ2515:AZ2520)&gt;=1),1,IF(BC2520=0,"",IF(AND(BC2520=1,AZ2520=0,AZ2519=0,AZ2518=0),1,IF(AND(BC2520=1,OR(AZ2520=1,AZ2519=1,AZ2518)),IF(BA2520=1,1,0)))))</f>
        <v/>
      </c>
      <c r="BE2520" s="50" t="str">
        <f aca="false">IF(AND(BD2520=1,BD2519=1),0,IF(BD2520=1,SUM(CM2521:CM2559),""))</f>
        <v/>
      </c>
      <c r="BF2520" s="20" t="str">
        <f aca="false">IF(AND(BB2520=1,BB2519=1,BE2479&lt;&gt;0),"",IF(AND(BB2519=0,BB2520=1),BF2519,IF(AND(BB2520=1,BB2519=1),BF2519,IF(AND(BF2519="",BE2519="",OR(BD2519=0,BD2519="")),"",IF(AND(BF2519="",BE2480=0),"",IF(AND(BE2480&lt;&gt;"",BF2519=BE2480),"",IF(AND(BD2519=1,BE2519&lt;&gt;0),CM2520,IF(BF2519&lt;&gt;0,BF2519+CM2520,IF(BF2519="","")))))))))</f>
        <v/>
      </c>
      <c r="BH2520" s="50"/>
      <c r="BI2520" s="0"/>
      <c r="BU2520" s="0"/>
      <c r="BZ2520" s="49"/>
      <c r="CG2520" s="13"/>
      <c r="CH2520" s="40"/>
      <c r="CI2520" s="13"/>
      <c r="CL2520" s="6" t="n">
        <f aca="false">C2520</f>
        <v>40898</v>
      </c>
      <c r="CM2520" s="13" t="n">
        <f aca="false">CN2520/CN2519-1</f>
        <v>0.00193657709997574</v>
      </c>
      <c r="CN2520" s="76" t="n">
        <v>124.17</v>
      </c>
      <c r="CO2520" s="13" t="n">
        <f aca="false">CN2520/CN2515-1</f>
        <v>0.019960571710202</v>
      </c>
      <c r="CY2520" s="4" t="n">
        <v>123.93</v>
      </c>
      <c r="CZ2520" s="4" t="n">
        <v>124.17</v>
      </c>
      <c r="DA2520" s="33" t="n">
        <f aca="false">CZ2520-CN2520</f>
        <v>0</v>
      </c>
      <c r="DB2520" s="16" t="n">
        <f aca="false">CZ2520/CY2520-1</f>
        <v>0.00193657709997574</v>
      </c>
      <c r="DC2520" s="15" t="n">
        <f aca="false">CY2520/CZ2519-1</f>
        <v>0</v>
      </c>
      <c r="DD2520" s="15" t="n">
        <f aca="false">CZ2520/CZ2519-1</f>
        <v>0.00193657709997574</v>
      </c>
      <c r="DE2520" s="34" t="str">
        <f aca="false">IF(CW2520=0,"",-DC2520*CS2520)</f>
        <v/>
      </c>
      <c r="DY2520" s="6"/>
      <c r="EB2520" s="6" t="n">
        <f aca="false">CL2520</f>
        <v>40898</v>
      </c>
      <c r="EC2520" s="13" t="n">
        <f aca="false">SUM(CM2518:CM2520)</f>
        <v>0.0215051128829966</v>
      </c>
    </row>
    <row r="2521" customFormat="false" ht="15" hidden="false" customHeight="false" outlineLevel="0" collapsed="false">
      <c r="A2521" s="0" t="n">
        <f aca="false">IF(FR2521=1,CZ2521,0)</f>
        <v>0</v>
      </c>
      <c r="C2521" s="6" t="n">
        <v>40899</v>
      </c>
      <c r="D2521" s="0" t="n">
        <f aca="false">IF(E2521&gt;E2520,1,0)</f>
        <v>0</v>
      </c>
      <c r="E2521" s="46" t="n">
        <v>126.1235</v>
      </c>
      <c r="F2521" s="46" t="n">
        <v>120.52</v>
      </c>
      <c r="G2521" s="46" t="n">
        <v>123.5181</v>
      </c>
      <c r="H2521" s="46" t="n">
        <v>123.0888</v>
      </c>
      <c r="I2521" s="46" t="n">
        <v>123.2485</v>
      </c>
      <c r="J2521" s="47" t="str">
        <f aca="false">IF(MIN(E2521:I2521)=E2521,$E$2,IF(MIN(E2521:I2521)=F2521,$F$2,IF(MIN(E2521:I2521)=G2521,$G$2,IF(MIN(E2521:I2521)=H2521,$H$2,IF(MIN(E2521:I2521)=I2521,$I$2)))))</f>
        <v>100D</v>
      </c>
      <c r="K2521" s="47" t="str">
        <f aca="false">IF(MAX(E2521:I2521)=E2521,$E$2,IF(MAX(E2521:I2521)=F2521,$F$2,IF(MAX(E2521:I2521)=G2521,$G$2,IF(MAX(E2521:I2521)=H2521,$H$2,IF(MAX(E2521:I2521)=I2521,$I$2)))))</f>
        <v>200D</v>
      </c>
      <c r="L2521" s="4" t="n">
        <f aca="false">IF(MAX(E2521:I2521)=H2521,1,0)</f>
        <v>0</v>
      </c>
      <c r="M2521" s="4" t="n">
        <f aca="false">IF(MAX(E2521:I2521)=I2521,1,0)</f>
        <v>0</v>
      </c>
      <c r="O2521" s="4" t="n">
        <f aca="false">IF(CN2521&gt;E2521,1,0)</f>
        <v>0</v>
      </c>
      <c r="P2521" s="4" t="n">
        <f aca="false">IF(CN2521&gt;F2521,1,0)</f>
        <v>1</v>
      </c>
      <c r="Q2521" s="4" t="n">
        <f aca="false">IF(CN2521&gt;G2521,1,0)</f>
        <v>1</v>
      </c>
      <c r="R2521" s="4" t="n">
        <f aca="false">IF(CN2521&gt;H2521,1,0)</f>
        <v>1</v>
      </c>
      <c r="S2521" s="4" t="n">
        <f aca="false">IF(CN2521&gt;I2521,1,0)</f>
        <v>1</v>
      </c>
      <c r="T2521" s="25" t="n">
        <f aca="false">IF(AND(AND(R2521=0,S2521=0,Q2521=0),OR(S2520=1,S2519=1,S2518=1)),1,0)</f>
        <v>0</v>
      </c>
      <c r="U2521" s="13" t="n">
        <f aca="false">SUM(CM2520:CM2521)</f>
        <v>0.0107953996819199</v>
      </c>
      <c r="AV2521" s="0"/>
      <c r="AW2521" s="55" t="n">
        <f aca="false">IF(EC2521&gt;$AW$2,1,0)</f>
        <v>1</v>
      </c>
      <c r="AX2521" s="0" t="n">
        <f aca="false">IF(AND(I2521&gt;G2521,I2520&lt;G2520),1,IF(OR(AND(I2521&gt;F2521,I2520&lt;F2520),AND(I2521&gt;E2521,I2520&lt;E2520)),1,0))</f>
        <v>0</v>
      </c>
      <c r="AY2521" s="0" t="n">
        <f aca="false">IF(K2520="10D",1,0)</f>
        <v>0</v>
      </c>
      <c r="AZ2521" s="0" t="n">
        <f aca="false">IF(AND(I2521&gt;G2521,I2520&lt;G2520,I2521&gt;F2521,I2520&gt;F2520,I2521&gt;E2521,I2520&gt;E2520),1,0)</f>
        <v>0</v>
      </c>
      <c r="BA2521" s="56" t="n">
        <f aca="false">IF(G2521&gt;H2521,1,0)</f>
        <v>1</v>
      </c>
      <c r="BB2521" s="56" t="n">
        <f aca="false">IF(I2521&lt;F2521,1,0)</f>
        <v>0</v>
      </c>
      <c r="BC2521" s="0" t="n">
        <f aca="false">IF(AND(SUM(AW2520:AX2520)=2,AY2521=1),1,IF(SUM(AX2519:AX2521)=0,0,IF(AND(OR(AW2519=1,AX2519=1),OR(AW2520=1,AX2520=1),AY2521=1),1,IF(AND(SUM(AW2521:AY2521)=2,SUM(AW2519:AX2519)=2,AX2519=1),1,0))))</f>
        <v>0</v>
      </c>
      <c r="BD2521" s="57" t="str">
        <f aca="false">IF(AND(SUM(BC2519:BC2521)&gt;=1,BA2521=1,SUM(AZ2516:AZ2521)&gt;=1),1,IF(BC2521=0,"",IF(AND(BC2521=1,AZ2521=0,AZ2520=0,AZ2519=0),1,IF(AND(BC2521=1,OR(AZ2521=1,AZ2520=1,AZ2519)),IF(BA2521=1,1,0)))))</f>
        <v/>
      </c>
      <c r="BE2521" s="50" t="str">
        <f aca="false">IF(AND(BD2521=1,BD2520=1),0,IF(BD2521=1,SUM(CM2522:CM2560),""))</f>
        <v/>
      </c>
      <c r="BF2521" s="20" t="str">
        <f aca="false">IF(AND(BB2521=1,BB2520=1,BE2480&lt;&gt;0),"",IF(AND(BB2520=0,BB2521=1),BF2520,IF(AND(BB2521=1,BB2520=1),BF2520,IF(AND(BF2520="",BE2520="",OR(BD2520=0,BD2520="")),"",IF(AND(BF2520="",BE2481=0),"",IF(AND(BE2481&lt;&gt;"",BF2520=BE2481),"",IF(AND(BD2520=1,BE2520&lt;&gt;0),CM2521,IF(BF2520&lt;&gt;0,BF2520+CM2521,IF(BF2520="","")))))))))</f>
        <v/>
      </c>
      <c r="BH2521" s="50"/>
      <c r="BI2521" s="0"/>
      <c r="BU2521" s="0"/>
      <c r="BZ2521" s="49"/>
      <c r="CG2521" s="13"/>
      <c r="CH2521" s="40"/>
      <c r="CI2521" s="13"/>
      <c r="CL2521" s="6" t="n">
        <f aca="false">C2521</f>
        <v>40899</v>
      </c>
      <c r="CM2521" s="13" t="n">
        <f aca="false">CN2521/CN2520-1</f>
        <v>0.00885882258194415</v>
      </c>
      <c r="CN2521" s="76" t="n">
        <v>125.27</v>
      </c>
      <c r="CO2521" s="13" t="n">
        <f aca="false">CN2521/CN2516-1</f>
        <v>0.0252485984367965</v>
      </c>
      <c r="CY2521" s="4" t="n">
        <v>124.63</v>
      </c>
      <c r="CZ2521" s="4" t="n">
        <v>125.27</v>
      </c>
      <c r="DA2521" s="33" t="n">
        <f aca="false">CZ2521-CN2521</f>
        <v>0</v>
      </c>
      <c r="DB2521" s="16" t="n">
        <f aca="false">CZ2521/CY2521-1</f>
        <v>0.00513520019256997</v>
      </c>
      <c r="DC2521" s="15" t="n">
        <f aca="false">CY2521/CZ2520-1</f>
        <v>0.00370459853426741</v>
      </c>
      <c r="DD2521" s="15" t="n">
        <f aca="false">CZ2521/CZ2520-1</f>
        <v>0.00885882258194415</v>
      </c>
      <c r="DE2521" s="34" t="str">
        <f aca="false">IF(CW2521=0,"",-DC2521*CS2521)</f>
        <v/>
      </c>
      <c r="DY2521" s="6"/>
      <c r="EB2521" s="6" t="n">
        <f aca="false">CL2521</f>
        <v>40899</v>
      </c>
      <c r="EC2521" s="13" t="n">
        <f aca="false">SUM(CM2519:CM2521)</f>
        <v>0.0410556041876975</v>
      </c>
    </row>
    <row r="2522" customFormat="false" ht="15" hidden="false" customHeight="false" outlineLevel="0" collapsed="false">
      <c r="A2522" s="0" t="n">
        <f aca="false">IF(FR2522=1,CZ2522,0)</f>
        <v>0</v>
      </c>
      <c r="C2522" s="6" t="n">
        <v>40900</v>
      </c>
      <c r="D2522" s="0" t="n">
        <f aca="false">IF(E2522&gt;E2521,1,0)</f>
        <v>0</v>
      </c>
      <c r="E2522" s="46" t="n">
        <v>126.1012</v>
      </c>
      <c r="F2522" s="46" t="n">
        <v>120.5222</v>
      </c>
      <c r="G2522" s="46" t="n">
        <v>123.6357</v>
      </c>
      <c r="H2522" s="46" t="n">
        <v>123.1578</v>
      </c>
      <c r="I2522" s="46" t="n">
        <v>123.2825</v>
      </c>
      <c r="J2522" s="47" t="str">
        <f aca="false">IF(MIN(E2522:I2522)=E2522,$E$2,IF(MIN(E2522:I2522)=F2522,$F$2,IF(MIN(E2522:I2522)=G2522,$G$2,IF(MIN(E2522:I2522)=H2522,$H$2,IF(MIN(E2522:I2522)=I2522,$I$2)))))</f>
        <v>100D</v>
      </c>
      <c r="K2522" s="47" t="str">
        <f aca="false">IF(MAX(E2522:I2522)=E2522,$E$2,IF(MAX(E2522:I2522)=F2522,$F$2,IF(MAX(E2522:I2522)=G2522,$G$2,IF(MAX(E2522:I2522)=H2522,$H$2,IF(MAX(E2522:I2522)=I2522,$I$2)))))</f>
        <v>200D</v>
      </c>
      <c r="L2522" s="4" t="n">
        <f aca="false">IF(MAX(E2522:I2522)=H2522,1,0)</f>
        <v>0</v>
      </c>
      <c r="M2522" s="4" t="n">
        <f aca="false">IF(MAX(E2522:I2522)=I2522,1,0)</f>
        <v>0</v>
      </c>
      <c r="O2522" s="4" t="n">
        <f aca="false">IF(CN2522&gt;E2522,1,0)</f>
        <v>1</v>
      </c>
      <c r="P2522" s="4" t="n">
        <f aca="false">IF(CN2522&gt;F2522,1,0)</f>
        <v>1</v>
      </c>
      <c r="Q2522" s="4" t="n">
        <f aca="false">IF(CN2522&gt;G2522,1,0)</f>
        <v>1</v>
      </c>
      <c r="R2522" s="4" t="n">
        <f aca="false">IF(CN2522&gt;H2522,1,0)</f>
        <v>1</v>
      </c>
      <c r="S2522" s="4" t="n">
        <f aca="false">IF(CN2522&gt;I2522,1,0)</f>
        <v>1</v>
      </c>
      <c r="T2522" s="25" t="n">
        <f aca="false">IF(AND(AND(R2522=0,S2522=0,Q2522=0),OR(S2521=1,S2520=1,S2519=1)),1,0)</f>
        <v>0</v>
      </c>
      <c r="U2522" s="13" t="n">
        <f aca="false">SUM(CM2521:CM2522)</f>
        <v>0.0177995106956186</v>
      </c>
      <c r="AV2522" s="0"/>
      <c r="AW2522" s="55" t="n">
        <f aca="false">IF(EC2522&gt;$AW$2,1,0)</f>
        <v>1</v>
      </c>
      <c r="AX2522" s="0" t="n">
        <f aca="false">IF(AND(I2522&gt;G2522,I2521&lt;G2521),1,IF(OR(AND(I2522&gt;F2522,I2521&lt;F2521),AND(I2522&gt;E2522,I2521&lt;E2521)),1,0))</f>
        <v>0</v>
      </c>
      <c r="AY2522" s="0" t="n">
        <f aca="false">IF(K2521="10D",1,0)</f>
        <v>0</v>
      </c>
      <c r="AZ2522" s="0" t="n">
        <f aca="false">IF(AND(I2522&gt;G2522,I2521&lt;G2521,I2522&gt;F2522,I2521&gt;F2521,I2522&gt;E2522,I2521&gt;E2521),1,0)</f>
        <v>0</v>
      </c>
      <c r="BA2522" s="56" t="n">
        <f aca="false">IF(G2522&gt;H2522,1,0)</f>
        <v>1</v>
      </c>
      <c r="BB2522" s="56" t="n">
        <f aca="false">IF(I2522&lt;F2522,1,0)</f>
        <v>0</v>
      </c>
      <c r="BC2522" s="0" t="n">
        <f aca="false">IF(AND(SUM(AW2521:AX2521)=2,AY2522=1),1,IF(SUM(AX2520:AX2522)=0,0,IF(AND(OR(AW2520=1,AX2520=1),OR(AW2521=1,AX2521=1),AY2522=1),1,IF(AND(SUM(AW2522:AY2522)=2,SUM(AW2520:AX2520)=2,AX2520=1),1,0))))</f>
        <v>0</v>
      </c>
      <c r="BD2522" s="57" t="str">
        <f aca="false">IF(AND(SUM(BC2520:BC2522)&gt;=1,BA2522=1,SUM(AZ2517:AZ2522)&gt;=1),1,IF(BC2522=0,"",IF(AND(BC2522=1,AZ2522=0,AZ2521=0,AZ2520=0),1,IF(AND(BC2522=1,OR(AZ2522=1,AZ2521=1,AZ2520)),IF(BA2522=1,1,0)))))</f>
        <v/>
      </c>
      <c r="BE2522" s="50" t="str">
        <f aca="false">IF(AND(BD2522=1,BD2521=1),0,IF(BD2522=1,SUM(CM2523:CM2561),""))</f>
        <v/>
      </c>
      <c r="BF2522" s="20" t="str">
        <f aca="false">IF(AND(BB2522=1,BB2521=1,BE2481&lt;&gt;0),"",IF(AND(BB2521=0,BB2522=1),BF2521,IF(AND(BB2522=1,BB2521=1),BF2521,IF(AND(BF2521="",BE2521="",OR(BD2521=0,BD2521="")),"",IF(AND(BF2521="",BE2482=0),"",IF(AND(BE2482&lt;&gt;"",BF2521=BE2482),"",IF(AND(BD2521=1,BE2521&lt;&gt;0),CM2522,IF(BF2521&lt;&gt;0,BF2521+CM2522,IF(BF2521="","")))))))))</f>
        <v/>
      </c>
      <c r="BH2522" s="50"/>
      <c r="BI2522" s="0"/>
      <c r="BU2522" s="0"/>
      <c r="BZ2522" s="49"/>
      <c r="CG2522" s="13"/>
      <c r="CH2522" s="40"/>
      <c r="CI2522" s="13"/>
      <c r="CL2522" s="6" t="n">
        <f aca="false">C2522</f>
        <v>40900</v>
      </c>
      <c r="CM2522" s="13" t="n">
        <f aca="false">CN2522/CN2521-1</f>
        <v>0.00894068811367443</v>
      </c>
      <c r="CN2522" s="76" t="n">
        <v>126.39</v>
      </c>
      <c r="CO2522" s="13" t="n">
        <f aca="false">CN2522/CN2517-1</f>
        <v>0.0394769306686404</v>
      </c>
      <c r="CY2522" s="4" t="n">
        <v>125.67</v>
      </c>
      <c r="CZ2522" s="4" t="n">
        <v>126.39</v>
      </c>
      <c r="DA2522" s="33" t="n">
        <f aca="false">CZ2522-CN2522</f>
        <v>0</v>
      </c>
      <c r="DB2522" s="16" t="n">
        <f aca="false">CZ2522/CY2522-1</f>
        <v>0.00572929100023867</v>
      </c>
      <c r="DC2522" s="15" t="n">
        <f aca="false">CY2522/CZ2521-1</f>
        <v>0.003193102897741</v>
      </c>
      <c r="DD2522" s="15" t="n">
        <f aca="false">CZ2522/CZ2521-1</f>
        <v>0.00894068811367443</v>
      </c>
      <c r="DE2522" s="34" t="str">
        <f aca="false">IF(CW2522=0,"",-DC2522*CS2522)</f>
        <v/>
      </c>
      <c r="DY2522" s="6"/>
      <c r="EB2522" s="6" t="n">
        <f aca="false">CL2522</f>
        <v>40900</v>
      </c>
      <c r="EC2522" s="13" t="n">
        <f aca="false">SUM(CM2520:CM2522)</f>
        <v>0.0197360877955943</v>
      </c>
    </row>
    <row r="2523" customFormat="false" ht="15" hidden="false" customHeight="false" outlineLevel="0" collapsed="false">
      <c r="A2523" s="0" t="n">
        <f aca="false">IF(FR2523=1,CZ2523,0)</f>
        <v>0</v>
      </c>
      <c r="C2523" s="6" t="n">
        <v>40904</v>
      </c>
      <c r="D2523" s="0" t="n">
        <f aca="false">IF(E2523&gt;E2522,1,0)</f>
        <v>0</v>
      </c>
      <c r="E2523" s="46" t="n">
        <v>126.0834</v>
      </c>
      <c r="F2523" s="46" t="n">
        <v>120.5845</v>
      </c>
      <c r="G2523" s="46" t="n">
        <v>123.7141</v>
      </c>
      <c r="H2523" s="46" t="n">
        <v>123.1521</v>
      </c>
      <c r="I2523" s="46" t="n">
        <v>123.5105</v>
      </c>
      <c r="J2523" s="47" t="str">
        <f aca="false">IF(MIN(E2523:I2523)=E2523,$E$2,IF(MIN(E2523:I2523)=F2523,$F$2,IF(MIN(E2523:I2523)=G2523,$G$2,IF(MIN(E2523:I2523)=H2523,$H$2,IF(MIN(E2523:I2523)=I2523,$I$2)))))</f>
        <v>100D</v>
      </c>
      <c r="K2523" s="47" t="str">
        <f aca="false">IF(MAX(E2523:I2523)=E2523,$E$2,IF(MAX(E2523:I2523)=F2523,$F$2,IF(MAX(E2523:I2523)=G2523,$G$2,IF(MAX(E2523:I2523)=H2523,$H$2,IF(MAX(E2523:I2523)=I2523,$I$2)))))</f>
        <v>200D</v>
      </c>
      <c r="L2523" s="4" t="n">
        <f aca="false">IF(MAX(E2523:I2523)=H2523,1,0)</f>
        <v>0</v>
      </c>
      <c r="M2523" s="4" t="n">
        <f aca="false">IF(MAX(E2523:I2523)=I2523,1,0)</f>
        <v>0</v>
      </c>
      <c r="O2523" s="4" t="n">
        <f aca="false">IF(CN2523&gt;E2523,1,0)</f>
        <v>1</v>
      </c>
      <c r="P2523" s="4" t="n">
        <f aca="false">IF(CN2523&gt;F2523,1,0)</f>
        <v>1</v>
      </c>
      <c r="Q2523" s="4" t="n">
        <f aca="false">IF(CN2523&gt;G2523,1,0)</f>
        <v>1</v>
      </c>
      <c r="R2523" s="4" t="n">
        <f aca="false">IF(CN2523&gt;H2523,1,0)</f>
        <v>1</v>
      </c>
      <c r="S2523" s="4" t="n">
        <f aca="false">IF(CN2523&gt;I2523,1,0)</f>
        <v>1</v>
      </c>
      <c r="T2523" s="25" t="n">
        <f aca="false">IF(AND(AND(R2523=0,S2523=0,Q2523=0),OR(S2522=1,S2521=1,S2520=1)),1,0)</f>
        <v>0</v>
      </c>
      <c r="U2523" s="13" t="n">
        <f aca="false">SUM(CM2522:CM2523)</f>
        <v>0.00973188994926266</v>
      </c>
      <c r="AV2523" s="0"/>
      <c r="AW2523" s="55" t="n">
        <f aca="false">IF(EC2523&gt;$AW$2,1,0)</f>
        <v>1</v>
      </c>
      <c r="AX2523" s="0" t="n">
        <f aca="false">IF(AND(I2523&gt;G2523,I2522&lt;G2522),1,IF(OR(AND(I2523&gt;F2523,I2522&lt;F2522),AND(I2523&gt;E2523,I2522&lt;E2522)),1,0))</f>
        <v>0</v>
      </c>
      <c r="AY2523" s="0" t="n">
        <f aca="false">IF(K2522="10D",1,0)</f>
        <v>0</v>
      </c>
      <c r="AZ2523" s="0" t="n">
        <f aca="false">IF(AND(I2523&gt;G2523,I2522&lt;G2522,I2523&gt;F2523,I2522&gt;F2522,I2523&gt;E2523,I2522&gt;E2522),1,0)</f>
        <v>0</v>
      </c>
      <c r="BA2523" s="56" t="n">
        <f aca="false">IF(G2523&gt;H2523,1,0)</f>
        <v>1</v>
      </c>
      <c r="BB2523" s="56" t="n">
        <f aca="false">IF(I2523&lt;F2523,1,0)</f>
        <v>0</v>
      </c>
      <c r="BC2523" s="0" t="n">
        <f aca="false">IF(AND(SUM(AW2522:AX2522)=2,AY2523=1),1,IF(SUM(AX2521:AX2523)=0,0,IF(AND(OR(AW2521=1,AX2521=1),OR(AW2522=1,AX2522=1),AY2523=1),1,IF(AND(SUM(AW2523:AY2523)=2,SUM(AW2521:AX2521)=2,AX2521=1),1,0))))</f>
        <v>0</v>
      </c>
      <c r="BD2523" s="57" t="str">
        <f aca="false">IF(AND(SUM(BC2521:BC2523)&gt;=1,BA2523=1,SUM(AZ2518:AZ2523)&gt;=1),1,IF(BC2523=0,"",IF(AND(BC2523=1,AZ2523=0,AZ2522=0,AZ2521=0),1,IF(AND(BC2523=1,OR(AZ2523=1,AZ2522=1,AZ2521)),IF(BA2523=1,1,0)))))</f>
        <v/>
      </c>
      <c r="BE2523" s="50" t="str">
        <f aca="false">IF(AND(BD2523=1,BD2522=1),0,IF(BD2523=1,SUM(CM2524:CM2562),""))</f>
        <v/>
      </c>
      <c r="BF2523" s="20" t="str">
        <f aca="false">IF(AND(BB2523=1,BB2522=1,BE2482&lt;&gt;0),"",IF(AND(BB2522=0,BB2523=1),BF2522,IF(AND(BB2523=1,BB2522=1),BF2522,IF(AND(BF2522="",BE2522="",OR(BD2522=0,BD2522="")),"",IF(AND(BF2522="",BE2483=0),"",IF(AND(BE2483&lt;&gt;"",BF2522=BE2483),"",IF(AND(BD2522=1,BE2522&lt;&gt;0),CM2523,IF(BF2522&lt;&gt;0,BF2522+CM2523,IF(BF2522="","")))))))))</f>
        <v/>
      </c>
      <c r="BH2523" s="50"/>
      <c r="BI2523" s="0"/>
      <c r="BU2523" s="0"/>
      <c r="BZ2523" s="49"/>
      <c r="CG2523" s="13"/>
      <c r="CH2523" s="40"/>
      <c r="CI2523" s="13"/>
      <c r="CL2523" s="6" t="n">
        <f aca="false">C2523</f>
        <v>40904</v>
      </c>
      <c r="CM2523" s="13" t="n">
        <f aca="false">CN2523/CN2522-1</f>
        <v>0.000791201835588229</v>
      </c>
      <c r="CN2523" s="76" t="n">
        <v>126.49</v>
      </c>
      <c r="CO2523" s="13" t="n">
        <f aca="false">CN2523/CN2518-1</f>
        <v>0.0515421065757751</v>
      </c>
      <c r="CY2523" s="4" t="n">
        <v>126.17</v>
      </c>
      <c r="CZ2523" s="4" t="n">
        <v>126.49</v>
      </c>
      <c r="DA2523" s="33" t="n">
        <f aca="false">CZ2523-CN2523</f>
        <v>0</v>
      </c>
      <c r="DB2523" s="16" t="n">
        <f aca="false">CZ2523/CY2523-1</f>
        <v>0.00253626060077661</v>
      </c>
      <c r="DC2523" s="15" t="n">
        <f aca="false">CY2523/CZ2522-1</f>
        <v>-0.00174064403829421</v>
      </c>
      <c r="DD2523" s="15" t="n">
        <f aca="false">CZ2523/CZ2522-1</f>
        <v>0.000791201835588229</v>
      </c>
      <c r="DE2523" s="34" t="str">
        <f aca="false">IF(CW2523=0,"",-DC2523*CS2523)</f>
        <v/>
      </c>
      <c r="DY2523" s="6"/>
      <c r="EB2523" s="6" t="n">
        <f aca="false">CL2523</f>
        <v>40904</v>
      </c>
      <c r="EC2523" s="13" t="n">
        <f aca="false">SUM(CM2521:CM2523)</f>
        <v>0.0185907125312068</v>
      </c>
    </row>
    <row r="2524" customFormat="false" ht="15" hidden="false" customHeight="false" outlineLevel="0" collapsed="false">
      <c r="A2524" s="0" t="n">
        <f aca="false">IF(FR2524=1,CZ2524,0)</f>
        <v>0</v>
      </c>
      <c r="C2524" s="6" t="n">
        <v>40905</v>
      </c>
      <c r="D2524" s="0" t="n">
        <f aca="false">IF(E2524&gt;E2523,1,0)</f>
        <v>0</v>
      </c>
      <c r="E2524" s="46" t="n">
        <v>126.0648</v>
      </c>
      <c r="F2524" s="46" t="n">
        <v>120.632</v>
      </c>
      <c r="G2524" s="46" t="n">
        <v>123.8061</v>
      </c>
      <c r="H2524" s="46" t="n">
        <v>123.1311</v>
      </c>
      <c r="I2524" s="46" t="n">
        <v>123.6885</v>
      </c>
      <c r="J2524" s="47" t="str">
        <f aca="false">IF(MIN(E2524:I2524)=E2524,$E$2,IF(MIN(E2524:I2524)=F2524,$F$2,IF(MIN(E2524:I2524)=G2524,$G$2,IF(MIN(E2524:I2524)=H2524,$H$2,IF(MIN(E2524:I2524)=I2524,$I$2)))))</f>
        <v>100D</v>
      </c>
      <c r="K2524" s="47" t="str">
        <f aca="false">IF(MAX(E2524:I2524)=E2524,$E$2,IF(MAX(E2524:I2524)=F2524,$F$2,IF(MAX(E2524:I2524)=G2524,$G$2,IF(MAX(E2524:I2524)=H2524,$H$2,IF(MAX(E2524:I2524)=I2524,$I$2)))))</f>
        <v>200D</v>
      </c>
      <c r="L2524" s="4" t="n">
        <f aca="false">IF(MAX(E2524:I2524)=H2524,1,0)</f>
        <v>0</v>
      </c>
      <c r="M2524" s="4" t="n">
        <f aca="false">IF(MAX(E2524:I2524)=I2524,1,0)</f>
        <v>0</v>
      </c>
      <c r="O2524" s="4" t="n">
        <f aca="false">IF(CN2524&gt;E2524,1,0)</f>
        <v>0</v>
      </c>
      <c r="P2524" s="4" t="n">
        <f aca="false">IF(CN2524&gt;F2524,1,0)</f>
        <v>1</v>
      </c>
      <c r="Q2524" s="4" t="n">
        <f aca="false">IF(CN2524&gt;G2524,1,0)</f>
        <v>1</v>
      </c>
      <c r="R2524" s="4" t="n">
        <f aca="false">IF(CN2524&gt;H2524,1,0)</f>
        <v>1</v>
      </c>
      <c r="S2524" s="4" t="n">
        <f aca="false">IF(CN2524&gt;I2524,1,0)</f>
        <v>1</v>
      </c>
      <c r="T2524" s="25" t="n">
        <f aca="false">IF(AND(AND(R2524=0,S2524=0,Q2524=0),OR(S2523=1,S2522=1,S2521=1)),1,0)</f>
        <v>0</v>
      </c>
      <c r="U2524" s="13" t="n">
        <f aca="false">SUM(CM2523:CM2524)</f>
        <v>-0.0123323652448134</v>
      </c>
      <c r="AV2524" s="0"/>
      <c r="AW2524" s="55" t="n">
        <f aca="false">IF(EC2524&gt;$AW$2,1,0)</f>
        <v>0</v>
      </c>
      <c r="AX2524" s="0" t="n">
        <f aca="false">IF(AND(I2524&gt;G2524,I2523&lt;G2523),1,IF(OR(AND(I2524&gt;F2524,I2523&lt;F2523),AND(I2524&gt;E2524,I2523&lt;E2523)),1,0))</f>
        <v>0</v>
      </c>
      <c r="AY2524" s="0" t="n">
        <f aca="false">IF(K2523="10D",1,0)</f>
        <v>0</v>
      </c>
      <c r="AZ2524" s="0" t="n">
        <f aca="false">IF(AND(I2524&gt;G2524,I2523&lt;G2523,I2524&gt;F2524,I2523&gt;F2523,I2524&gt;E2524,I2523&gt;E2523),1,0)</f>
        <v>0</v>
      </c>
      <c r="BA2524" s="56" t="n">
        <f aca="false">IF(G2524&gt;H2524,1,0)</f>
        <v>1</v>
      </c>
      <c r="BB2524" s="56" t="n">
        <f aca="false">IF(I2524&lt;F2524,1,0)</f>
        <v>0</v>
      </c>
      <c r="BC2524" s="0" t="n">
        <f aca="false">IF(AND(SUM(AW2523:AX2523)=2,AY2524=1),1,IF(SUM(AX2522:AX2524)=0,0,IF(AND(OR(AW2522=1,AX2522=1),OR(AW2523=1,AX2523=1),AY2524=1),1,IF(AND(SUM(AW2524:AY2524)=2,SUM(AW2522:AX2522)=2,AX2522=1),1,0))))</f>
        <v>0</v>
      </c>
      <c r="BD2524" s="57" t="str">
        <f aca="false">IF(AND(SUM(BC2522:BC2524)&gt;=1,BA2524=1,SUM(AZ2519:AZ2524)&gt;=1),1,IF(BC2524=0,"",IF(AND(BC2524=1,AZ2524=0,AZ2523=0,AZ2522=0),1,IF(AND(BC2524=1,OR(AZ2524=1,AZ2523=1,AZ2522)),IF(BA2524=1,1,0)))))</f>
        <v/>
      </c>
      <c r="BE2524" s="50" t="str">
        <f aca="false">IF(AND(BD2524=1,BD2523=1),0,IF(BD2524=1,SUM(CM2525:CM2563),""))</f>
        <v/>
      </c>
      <c r="BF2524" s="20" t="str">
        <f aca="false">IF(AND(BB2524=1,BB2523=1,BE2483&lt;&gt;0),"",IF(AND(BB2523=0,BB2524=1),BF2523,IF(AND(BB2524=1,BB2523=1),BF2523,IF(AND(BF2523="",BE2523="",OR(BD2523=0,BD2523="")),"",IF(AND(BF2523="",BE2484=0),"",IF(AND(BE2484&lt;&gt;"",BF2523=BE2484),"",IF(AND(BD2523=1,BE2523&lt;&gt;0),CM2524,IF(BF2523&lt;&gt;0,BF2523+CM2524,IF(BF2523="","")))))))))</f>
        <v/>
      </c>
      <c r="BH2524" s="50"/>
      <c r="BI2524" s="0"/>
      <c r="BU2524" s="0"/>
      <c r="BZ2524" s="49"/>
      <c r="CG2524" s="13"/>
      <c r="CH2524" s="40"/>
      <c r="CI2524" s="13"/>
      <c r="CL2524" s="6" t="n">
        <f aca="false">C2524</f>
        <v>40905</v>
      </c>
      <c r="CM2524" s="13" t="n">
        <f aca="false">CN2524/CN2523-1</f>
        <v>-0.0131235670804016</v>
      </c>
      <c r="CN2524" s="76" t="n">
        <v>124.83</v>
      </c>
      <c r="CO2524" s="13" t="n">
        <f aca="false">CN2524/CN2519-1</f>
        <v>0.0072621641249091</v>
      </c>
      <c r="CY2524" s="4" t="n">
        <v>126.51</v>
      </c>
      <c r="CZ2524" s="4" t="n">
        <v>124.83</v>
      </c>
      <c r="DA2524" s="33" t="n">
        <f aca="false">CZ2524-CN2524</f>
        <v>0</v>
      </c>
      <c r="DB2524" s="16" t="n">
        <f aca="false">CZ2524/CY2524-1</f>
        <v>-0.0132795826416885</v>
      </c>
      <c r="DC2524" s="15" t="n">
        <f aca="false">CY2524/CZ2523-1</f>
        <v>0.000158115266029046</v>
      </c>
      <c r="DD2524" s="15" t="n">
        <f aca="false">CZ2524/CZ2523-1</f>
        <v>-0.0131235670804016</v>
      </c>
      <c r="DE2524" s="34" t="str">
        <f aca="false">IF(CW2524=0,"",-DC2524*CS2524)</f>
        <v/>
      </c>
      <c r="DY2524" s="6"/>
      <c r="EB2524" s="6" t="n">
        <f aca="false">CL2524</f>
        <v>40905</v>
      </c>
      <c r="EC2524" s="13" t="n">
        <f aca="false">SUM(CM2522:CM2524)</f>
        <v>-0.00339167713113897</v>
      </c>
    </row>
    <row r="2525" customFormat="false" ht="15" hidden="false" customHeight="false" outlineLevel="0" collapsed="false">
      <c r="A2525" s="0" t="n">
        <f aca="false">IF(FR2525=1,CZ2525,0)</f>
        <v>0</v>
      </c>
      <c r="C2525" s="6" t="n">
        <v>40906</v>
      </c>
      <c r="D2525" s="0" t="n">
        <f aca="false">IF(E2525&gt;E2524,1,0)</f>
        <v>0</v>
      </c>
      <c r="E2525" s="46" t="n">
        <v>126.0645</v>
      </c>
      <c r="F2525" s="46" t="n">
        <v>120.7706</v>
      </c>
      <c r="G2525" s="46" t="n">
        <v>123.8769</v>
      </c>
      <c r="H2525" s="46" t="n">
        <v>123.1323</v>
      </c>
      <c r="I2525" s="46" t="n">
        <v>124.1265</v>
      </c>
      <c r="J2525" s="47" t="str">
        <f aca="false">IF(MIN(E2525:I2525)=E2525,$E$2,IF(MIN(E2525:I2525)=F2525,$F$2,IF(MIN(E2525:I2525)=G2525,$G$2,IF(MIN(E2525:I2525)=H2525,$H$2,IF(MIN(E2525:I2525)=I2525,$I$2)))))</f>
        <v>100D</v>
      </c>
      <c r="K2525" s="47" t="str">
        <f aca="false">IF(MAX(E2525:I2525)=E2525,$E$2,IF(MAX(E2525:I2525)=F2525,$F$2,IF(MAX(E2525:I2525)=G2525,$G$2,IF(MAX(E2525:I2525)=H2525,$H$2,IF(MAX(E2525:I2525)=I2525,$I$2)))))</f>
        <v>200D</v>
      </c>
      <c r="L2525" s="4" t="n">
        <f aca="false">IF(MAX(E2525:I2525)=H2525,1,0)</f>
        <v>0</v>
      </c>
      <c r="M2525" s="4" t="n">
        <f aca="false">IF(MAX(E2525:I2525)=I2525,1,0)</f>
        <v>0</v>
      </c>
      <c r="O2525" s="4" t="n">
        <f aca="false">IF(CN2525&gt;E2525,1,0)</f>
        <v>1</v>
      </c>
      <c r="P2525" s="4" t="n">
        <f aca="false">IF(CN2525&gt;F2525,1,0)</f>
        <v>1</v>
      </c>
      <c r="Q2525" s="4" t="n">
        <f aca="false">IF(CN2525&gt;G2525,1,0)</f>
        <v>1</v>
      </c>
      <c r="R2525" s="4" t="n">
        <f aca="false">IF(CN2525&gt;H2525,1,0)</f>
        <v>1</v>
      </c>
      <c r="S2525" s="4" t="n">
        <f aca="false">IF(CN2525&gt;I2525,1,0)</f>
        <v>1</v>
      </c>
      <c r="T2525" s="25" t="n">
        <f aca="false">IF(AND(AND(R2525=0,S2525=0,Q2525=0),OR(S2524=1,S2523=1,S2522=1)),1,0)</f>
        <v>0</v>
      </c>
      <c r="U2525" s="13" t="n">
        <f aca="false">SUM(CM2524:CM2525)</f>
        <v>-0.00278951276653483</v>
      </c>
      <c r="AV2525" s="0"/>
      <c r="AW2525" s="55" t="n">
        <f aca="false">IF(EC2525&gt;$AW$2,1,0)</f>
        <v>0</v>
      </c>
      <c r="AX2525" s="0" t="n">
        <f aca="false">IF(AND(I2525&gt;G2525,I2524&lt;G2524),1,IF(OR(AND(I2525&gt;F2525,I2524&lt;F2524),AND(I2525&gt;E2525,I2524&lt;E2524)),1,0))</f>
        <v>1</v>
      </c>
      <c r="AY2525" s="0" t="n">
        <f aca="false">IF(K2524="10D",1,0)</f>
        <v>0</v>
      </c>
      <c r="AZ2525" s="0" t="n">
        <f aca="false">IF(AND(I2525&gt;G2525,I2524&lt;G2524,I2525&gt;F2525,I2524&gt;F2524,I2525&gt;E2525,I2524&gt;E2524),1,0)</f>
        <v>0</v>
      </c>
      <c r="BA2525" s="56" t="n">
        <f aca="false">IF(G2525&gt;H2525,1,0)</f>
        <v>1</v>
      </c>
      <c r="BB2525" s="56" t="n">
        <f aca="false">IF(I2525&lt;F2525,1,0)</f>
        <v>0</v>
      </c>
      <c r="BC2525" s="0" t="n">
        <f aca="false">IF(AND(SUM(AW2524:AX2524)=2,AY2525=1),1,IF(SUM(AX2523:AX2525)=0,0,IF(AND(OR(AW2523=1,AX2523=1),OR(AW2524=1,AX2524=1),AY2525=1),1,IF(AND(SUM(AW2525:AY2525)=2,SUM(AW2523:AX2523)=2,AX2523=1),1,0))))</f>
        <v>0</v>
      </c>
      <c r="BD2525" s="57" t="str">
        <f aca="false">IF(AND(SUM(BC2523:BC2525)&gt;=1,BA2525=1,SUM(AZ2520:AZ2525)&gt;=1),1,IF(BC2525=0,"",IF(AND(BC2525=1,AZ2525=0,AZ2524=0,AZ2523=0),1,IF(AND(BC2525=1,OR(AZ2525=1,AZ2524=1,AZ2523)),IF(BA2525=1,1,0)))))</f>
        <v/>
      </c>
      <c r="BE2525" s="50" t="str">
        <f aca="false">IF(AND(BD2525=1,BD2524=1),0,IF(BD2525=1,SUM(CM2526:CM2564),""))</f>
        <v/>
      </c>
      <c r="BF2525" s="20" t="str">
        <f aca="false">IF(AND(BB2525=1,BB2524=1,BE2484&lt;&gt;0),"",IF(AND(BB2524=0,BB2525=1),BF2524,IF(AND(BB2525=1,BB2524=1),BF2524,IF(AND(BF2524="",BE2524="",OR(BD2524=0,BD2524="")),"",IF(AND(BF2524="",BE2485=0),"",IF(AND(BE2485&lt;&gt;"",BF2524=BE2485),"",IF(AND(BD2524=1,BE2524&lt;&gt;0),CM2525,IF(BF2524&lt;&gt;0,BF2524+CM2525,IF(BF2524="","")))))))))</f>
        <v/>
      </c>
      <c r="BH2525" s="50"/>
      <c r="BI2525" s="0"/>
      <c r="BU2525" s="0"/>
      <c r="BZ2525" s="49"/>
      <c r="CG2525" s="13"/>
      <c r="CH2525" s="40"/>
      <c r="CI2525" s="13"/>
      <c r="CL2525" s="6" t="n">
        <f aca="false">C2525</f>
        <v>40906</v>
      </c>
      <c r="CM2525" s="13" t="n">
        <f aca="false">CN2525/CN2524-1</f>
        <v>0.0103340543138668</v>
      </c>
      <c r="CN2525" s="76" t="n">
        <v>126.12</v>
      </c>
      <c r="CO2525" s="13" t="n">
        <f aca="false">CN2525/CN2520-1</f>
        <v>0.0157042763952646</v>
      </c>
      <c r="CY2525" s="4" t="n">
        <v>125.24</v>
      </c>
      <c r="CZ2525" s="4" t="n">
        <v>126.12</v>
      </c>
      <c r="DA2525" s="33" t="n">
        <f aca="false">CZ2525-CN2525</f>
        <v>0</v>
      </c>
      <c r="DB2525" s="16" t="n">
        <f aca="false">CZ2525/CY2525-1</f>
        <v>0.00702650910252323</v>
      </c>
      <c r="DC2525" s="15" t="n">
        <f aca="false">CY2525/CZ2524-1</f>
        <v>0.00328446687494988</v>
      </c>
      <c r="DD2525" s="15" t="n">
        <f aca="false">CZ2525/CZ2524-1</f>
        <v>0.0103340543138668</v>
      </c>
      <c r="DE2525" s="34" t="str">
        <f aca="false">IF(CW2525=0,"",-DC2525*CS2525)</f>
        <v/>
      </c>
      <c r="DY2525" s="6"/>
      <c r="EB2525" s="6" t="n">
        <f aca="false">CL2525</f>
        <v>40906</v>
      </c>
      <c r="EC2525" s="13" t="n">
        <f aca="false">SUM(CM2523:CM2525)</f>
        <v>-0.0019983109309466</v>
      </c>
    </row>
    <row r="2526" customFormat="false" ht="15" hidden="false" customHeight="false" outlineLevel="0" collapsed="false">
      <c r="A2526" s="0" t="n">
        <f aca="false">IF(FR2526=1,CZ2526,0)</f>
        <v>0</v>
      </c>
      <c r="C2526" s="6" t="n">
        <v>40907</v>
      </c>
      <c r="D2526" s="0" t="n">
        <f aca="false">IF(E2526&gt;E2525,1,0)</f>
        <v>0</v>
      </c>
      <c r="E2526" s="46" t="n">
        <v>126.0527</v>
      </c>
      <c r="F2526" s="46" t="n">
        <v>120.8508</v>
      </c>
      <c r="G2526" s="46" t="n">
        <v>123.9643</v>
      </c>
      <c r="H2526" s="46" t="n">
        <v>123.1797</v>
      </c>
      <c r="I2526" s="46" t="n">
        <v>124.458</v>
      </c>
      <c r="J2526" s="47" t="str">
        <f aca="false">IF(MIN(E2526:I2526)=E2526,$E$2,IF(MIN(E2526:I2526)=F2526,$F$2,IF(MIN(E2526:I2526)=G2526,$G$2,IF(MIN(E2526:I2526)=H2526,$H$2,IF(MIN(E2526:I2526)=I2526,$I$2)))))</f>
        <v>100D</v>
      </c>
      <c r="K2526" s="47" t="str">
        <f aca="false">IF(MAX(E2526:I2526)=E2526,$E$2,IF(MAX(E2526:I2526)=F2526,$F$2,IF(MAX(E2526:I2526)=G2526,$G$2,IF(MAX(E2526:I2526)=H2526,$H$2,IF(MAX(E2526:I2526)=I2526,$I$2)))))</f>
        <v>200D</v>
      </c>
      <c r="L2526" s="4" t="n">
        <f aca="false">IF(MAX(E2526:I2526)=H2526,1,0)</f>
        <v>0</v>
      </c>
      <c r="M2526" s="4" t="n">
        <f aca="false">IF(MAX(E2526:I2526)=I2526,1,0)</f>
        <v>0</v>
      </c>
      <c r="O2526" s="4" t="n">
        <f aca="false">IF(CN2526&gt;E2526,1,0)</f>
        <v>0</v>
      </c>
      <c r="P2526" s="4" t="n">
        <f aca="false">IF(CN2526&gt;F2526,1,0)</f>
        <v>1</v>
      </c>
      <c r="Q2526" s="4" t="n">
        <f aca="false">IF(CN2526&gt;G2526,1,0)</f>
        <v>1</v>
      </c>
      <c r="R2526" s="4" t="n">
        <f aca="false">IF(CN2526&gt;H2526,1,0)</f>
        <v>1</v>
      </c>
      <c r="S2526" s="4" t="n">
        <f aca="false">IF(CN2526&gt;I2526,1,0)</f>
        <v>1</v>
      </c>
      <c r="T2526" s="25" t="n">
        <f aca="false">IF(AND(AND(R2526=0,S2526=0,Q2526=0),OR(S2525=1,S2524=1,S2523=1)),1,0)</f>
        <v>0</v>
      </c>
      <c r="U2526" s="13" t="n">
        <f aca="false">SUM(CM2525:CM2526)</f>
        <v>0.00541810125328956</v>
      </c>
      <c r="AV2526" s="0"/>
      <c r="AW2526" s="55" t="n">
        <f aca="false">IF(EC2526&gt;$AW$2,1,0)</f>
        <v>0</v>
      </c>
      <c r="AX2526" s="0" t="n">
        <f aca="false">IF(AND(I2526&gt;G2526,I2525&lt;G2525),1,IF(OR(AND(I2526&gt;F2526,I2525&lt;F2525),AND(I2526&gt;E2526,I2525&lt;E2525)),1,0))</f>
        <v>0</v>
      </c>
      <c r="AY2526" s="0" t="n">
        <f aca="false">IF(K2525="10D",1,0)</f>
        <v>0</v>
      </c>
      <c r="AZ2526" s="0" t="n">
        <f aca="false">IF(AND(I2526&gt;G2526,I2525&lt;G2525,I2526&gt;F2526,I2525&gt;F2525,I2526&gt;E2526,I2525&gt;E2525),1,0)</f>
        <v>0</v>
      </c>
      <c r="BA2526" s="56" t="n">
        <f aca="false">IF(G2526&gt;H2526,1,0)</f>
        <v>1</v>
      </c>
      <c r="BB2526" s="56" t="n">
        <f aca="false">IF(I2526&lt;F2526,1,0)</f>
        <v>0</v>
      </c>
      <c r="BC2526" s="0" t="n">
        <f aca="false">IF(AND(SUM(AW2525:AX2525)=2,AY2526=1),1,IF(SUM(AX2524:AX2526)=0,0,IF(AND(OR(AW2524=1,AX2524=1),OR(AW2525=1,AX2525=1),AY2526=1),1,IF(AND(SUM(AW2526:AY2526)=2,SUM(AW2524:AX2524)=2,AX2524=1),1,0))))</f>
        <v>0</v>
      </c>
      <c r="BD2526" s="57" t="str">
        <f aca="false">IF(AND(SUM(BC2524:BC2526)&gt;=1,BA2526=1,SUM(AZ2521:AZ2526)&gt;=1),1,IF(BC2526=0,"",IF(AND(BC2526=1,AZ2526=0,AZ2525=0,AZ2524=0),1,IF(AND(BC2526=1,OR(AZ2526=1,AZ2525=1,AZ2524)),IF(BA2526=1,1,0)))))</f>
        <v/>
      </c>
      <c r="BE2526" s="50" t="str">
        <f aca="false">IF(AND(BD2526=1,BD2525=1),0,IF(BD2526=1,SUM(CM2527:CM2565),""))</f>
        <v/>
      </c>
      <c r="BF2526" s="20" t="str">
        <f aca="false">IF(AND(BB2526=1,BB2525=1,BE2485&lt;&gt;0),"",IF(AND(BB2525=0,BB2526=1),BF2525,IF(AND(BB2526=1,BB2525=1),BF2525,IF(AND(BF2525="",BE2525="",OR(BD2525=0,BD2525="")),"",IF(AND(BF2525="",BE2486=0),"",IF(AND(BE2486&lt;&gt;"",BF2525=BE2486),"",IF(AND(BD2525=1,BE2525&lt;&gt;0),CM2526,IF(BF2525&lt;&gt;0,BF2525+CM2526,IF(BF2525="","")))))))))</f>
        <v/>
      </c>
      <c r="BH2526" s="50"/>
      <c r="BI2526" s="0"/>
      <c r="BU2526" s="0"/>
      <c r="BZ2526" s="49"/>
      <c r="CG2526" s="13"/>
      <c r="CH2526" s="40"/>
      <c r="CI2526" s="13"/>
      <c r="CL2526" s="6" t="n">
        <f aca="false">C2526</f>
        <v>40907</v>
      </c>
      <c r="CM2526" s="13" t="n">
        <f aca="false">CN2526/CN2525-1</f>
        <v>-0.00491595306057724</v>
      </c>
      <c r="CN2526" s="76" t="n">
        <v>125.5</v>
      </c>
      <c r="CO2526" s="13" t="n">
        <f aca="false">CN2526/CN2521-1</f>
        <v>0.00183603416620093</v>
      </c>
      <c r="CY2526" s="4" t="n">
        <v>126.02</v>
      </c>
      <c r="CZ2526" s="4" t="n">
        <v>125.5</v>
      </c>
      <c r="DA2526" s="33" t="n">
        <f aca="false">CZ2526-CN2526</f>
        <v>0</v>
      </c>
      <c r="DB2526" s="16" t="n">
        <f aca="false">CZ2526/CY2526-1</f>
        <v>-0.00412632915410249</v>
      </c>
      <c r="DC2526" s="15" t="n">
        <f aca="false">CY2526/CZ2525-1</f>
        <v>-0.000792895654931902</v>
      </c>
      <c r="DD2526" s="15" t="n">
        <f aca="false">CZ2526/CZ2525-1</f>
        <v>-0.00491595306057724</v>
      </c>
      <c r="DE2526" s="34" t="str">
        <f aca="false">IF(CW2526=0,"",-DC2526*CS2526)</f>
        <v/>
      </c>
      <c r="DY2526" s="6"/>
      <c r="EB2526" s="6" t="n">
        <f aca="false">CL2526</f>
        <v>40907</v>
      </c>
      <c r="EC2526" s="13" t="n">
        <f aca="false">SUM(CM2524:CM2526)</f>
        <v>-0.00770546582711207</v>
      </c>
    </row>
    <row r="2527" customFormat="false" ht="15" hidden="false" customHeight="false" outlineLevel="0" collapsed="false">
      <c r="A2527" s="0" t="n">
        <f aca="false">IF(FR2527=1,CZ2527,0)</f>
        <v>0</v>
      </c>
      <c r="C2527" s="105" t="n">
        <v>40911</v>
      </c>
      <c r="D2527" s="0" t="n">
        <f aca="false">IF(E2527&gt;E2526,1,0)</f>
        <v>0</v>
      </c>
      <c r="E2527" s="46" t="n">
        <v>126.0514</v>
      </c>
      <c r="F2527" s="46" t="n">
        <v>121.0029</v>
      </c>
      <c r="G2527" s="46" t="n">
        <v>124.081</v>
      </c>
      <c r="H2527" s="46" t="n">
        <v>123.3593</v>
      </c>
      <c r="I2527" s="46" t="n">
        <v>125.0485</v>
      </c>
      <c r="J2527" s="47" t="str">
        <f aca="false">IF(MIN(E2527:I2527)=E2527,$E$2,IF(MIN(E2527:I2527)=F2527,$F$2,IF(MIN(E2527:I2527)=G2527,$G$2,IF(MIN(E2527:I2527)=H2527,$H$2,IF(MIN(E2527:I2527)=I2527,$I$2)))))</f>
        <v>100D</v>
      </c>
      <c r="K2527" s="47" t="str">
        <f aca="false">IF(MAX(E2527:I2527)=E2527,$E$2,IF(MAX(E2527:I2527)=F2527,$F$2,IF(MAX(E2527:I2527)=G2527,$G$2,IF(MAX(E2527:I2527)=H2527,$H$2,IF(MAX(E2527:I2527)=I2527,$I$2)))))</f>
        <v>200D</v>
      </c>
      <c r="L2527" s="4" t="n">
        <f aca="false">IF(MAX(E2527:I2527)=H2527,1,0)</f>
        <v>0</v>
      </c>
      <c r="M2527" s="4" t="n">
        <f aca="false">IF(MAX(E2527:I2527)=I2527,1,0)</f>
        <v>0</v>
      </c>
      <c r="O2527" s="4" t="n">
        <f aca="false">IF(CN2527&gt;E2527,1,0)</f>
        <v>1</v>
      </c>
      <c r="P2527" s="4" t="n">
        <f aca="false">IF(CN2527&gt;F2527,1,0)</f>
        <v>1</v>
      </c>
      <c r="Q2527" s="4" t="n">
        <f aca="false">IF(CN2527&gt;G2527,1,0)</f>
        <v>1</v>
      </c>
      <c r="R2527" s="4" t="n">
        <f aca="false">IF(CN2527&gt;H2527,1,0)</f>
        <v>1</v>
      </c>
      <c r="S2527" s="4" t="n">
        <f aca="false">IF(CN2527&gt;I2527,1,0)</f>
        <v>1</v>
      </c>
      <c r="T2527" s="25" t="n">
        <f aca="false">IF(AND(AND(R2527=0,S2527=0,Q2527=0),OR(S2526=1,S2525=1,S2524=1)),1,0)</f>
        <v>0</v>
      </c>
      <c r="U2527" s="13" t="n">
        <f aca="false">SUM(CM2526:CM2527)</f>
        <v>0.0109804612820522</v>
      </c>
      <c r="AV2527" s="0"/>
      <c r="AW2527" s="55" t="n">
        <f aca="false">IF(EC2527&gt;$AW$2,1,0)</f>
        <v>1</v>
      </c>
      <c r="AX2527" s="0" t="n">
        <f aca="false">IF(AND(I2527&gt;G2527,I2526&lt;G2526),1,IF(OR(AND(I2527&gt;F2527,I2526&lt;F2526),AND(I2527&gt;E2527,I2526&lt;E2526)),1,0))</f>
        <v>0</v>
      </c>
      <c r="AY2527" s="0" t="n">
        <f aca="false">IF(K2526="10D",1,0)</f>
        <v>0</v>
      </c>
      <c r="AZ2527" s="0" t="n">
        <f aca="false">IF(AND(I2527&gt;G2527,I2526&lt;G2526,I2527&gt;F2527,I2526&gt;F2526,I2527&gt;E2527,I2526&gt;E2526),1,0)</f>
        <v>0</v>
      </c>
      <c r="BA2527" s="56" t="n">
        <f aca="false">IF(G2527&gt;H2527,1,0)</f>
        <v>1</v>
      </c>
      <c r="BB2527" s="56" t="n">
        <f aca="false">IF(I2527&lt;F2527,1,0)</f>
        <v>0</v>
      </c>
      <c r="BC2527" s="0" t="n">
        <f aca="false">IF(AND(SUM(AW2526:AX2526)=2,AY2527=1),1,IF(SUM(AX2525:AX2527)=0,0,IF(AND(OR(AW2525=1,AX2525=1),OR(AW2526=1,AX2526=1),AY2527=1),1,IF(AND(SUM(AW2527:AY2527)=2,SUM(AW2525:AX2525)=2,AX2525=1),1,0))))</f>
        <v>0</v>
      </c>
      <c r="BD2527" s="57" t="str">
        <f aca="false">IF(AND(SUM(BC2525:BC2527)&gt;=1,BA2527=1,SUM(AZ2522:AZ2527)&gt;=1),1,IF(BC2527=0,"",IF(AND(BC2527=1,AZ2527=0,AZ2526=0,AZ2525=0),1,IF(AND(BC2527=1,OR(AZ2527=1,AZ2526=1,AZ2525)),IF(BA2527=1,1,0)))))</f>
        <v/>
      </c>
      <c r="BE2527" s="50" t="str">
        <f aca="false">IF(AND(BD2527=1,BD2526=1),0,IF(BD2527=1,SUM(CM2528:CM2566),""))</f>
        <v/>
      </c>
      <c r="BF2527" s="20" t="str">
        <f aca="false">IF(AND(BB2527=1,BB2526=1,BE2486&lt;&gt;0),"",IF(AND(BB2526=0,BB2527=1),BF2526,IF(AND(BB2527=1,BB2526=1),BF2526,IF(AND(BF2526="",BE2526="",OR(BD2526=0,BD2526="")),"",IF(AND(BF2526="",BE2487=0),"",IF(AND(BE2487&lt;&gt;"",BF2526=BE2487),"",IF(AND(BD2526=1,BE2526&lt;&gt;0),CM2527,IF(BF2526&lt;&gt;0,BF2526+CM2527,IF(BF2526="","")))))))))</f>
        <v/>
      </c>
      <c r="BH2527" s="50"/>
      <c r="BI2527" s="0"/>
      <c r="BU2527" s="0"/>
      <c r="BZ2527" s="49"/>
      <c r="CG2527" s="13"/>
      <c r="CH2527" s="40"/>
      <c r="CI2527" s="13"/>
      <c r="CL2527" s="6" t="n">
        <f aca="false">C2527</f>
        <v>40911</v>
      </c>
      <c r="CM2527" s="13" t="n">
        <f aca="false">CN2527/CN2526-1</f>
        <v>0.0158964143426295</v>
      </c>
      <c r="CN2527" s="76" t="n">
        <v>127.495</v>
      </c>
      <c r="CO2527" s="13" t="n">
        <f aca="false">CN2527/CN2522-1</f>
        <v>0.00874278028325026</v>
      </c>
      <c r="CY2527" s="4" t="n">
        <v>127.76</v>
      </c>
      <c r="CZ2527" s="4" t="n">
        <v>127.495</v>
      </c>
      <c r="DA2527" s="33" t="n">
        <f aca="false">CZ2527-CN2527</f>
        <v>0</v>
      </c>
      <c r="DB2527" s="16" t="n">
        <f aca="false">CZ2527/CY2527-1</f>
        <v>-0.00207420162805261</v>
      </c>
      <c r="DC2527" s="15" t="n">
        <f aca="false">CY2527/CZ2526-1</f>
        <v>0.0180079681274901</v>
      </c>
      <c r="DD2527" s="15" t="n">
        <f aca="false">CZ2527/CZ2526-1</f>
        <v>0.0158964143426295</v>
      </c>
      <c r="DE2527" s="34" t="str">
        <f aca="false">IF(CW2527=0,"",-DC2527*CS2527)</f>
        <v/>
      </c>
      <c r="DY2527" s="6"/>
      <c r="EB2527" s="6" t="n">
        <f aca="false">CL2527</f>
        <v>40911</v>
      </c>
      <c r="EC2527" s="13" t="n">
        <f aca="false">SUM(CM2525:CM2527)</f>
        <v>0.021314515595919</v>
      </c>
    </row>
    <row r="2528" customFormat="false" ht="15" hidden="false" customHeight="false" outlineLevel="0" collapsed="false">
      <c r="A2528" s="0" t="n">
        <f aca="false">IF(FR2528=1,CZ2528,0)</f>
        <v>0</v>
      </c>
      <c r="C2528" s="105" t="n">
        <v>40912</v>
      </c>
      <c r="D2528" s="0" t="n">
        <f aca="false">IF(E2528&gt;E2527,1,0)</f>
        <v>0</v>
      </c>
      <c r="E2528" s="46" t="n">
        <v>126.0412</v>
      </c>
      <c r="F2528" s="46" t="n">
        <v>121.1066</v>
      </c>
      <c r="G2528" s="46" t="n">
        <v>124.1556</v>
      </c>
      <c r="H2528" s="46" t="n">
        <v>123.55</v>
      </c>
      <c r="I2528" s="46" t="n">
        <v>125.7895</v>
      </c>
      <c r="J2528" s="47" t="str">
        <f aca="false">IF(MIN(E2528:I2528)=E2528,$E$2,IF(MIN(E2528:I2528)=F2528,$F$2,IF(MIN(E2528:I2528)=G2528,$G$2,IF(MIN(E2528:I2528)=H2528,$H$2,IF(MIN(E2528:I2528)=I2528,$I$2)))))</f>
        <v>100D</v>
      </c>
      <c r="K2528" s="47" t="str">
        <f aca="false">IF(MAX(E2528:I2528)=E2528,$E$2,IF(MAX(E2528:I2528)=F2528,$F$2,IF(MAX(E2528:I2528)=G2528,$G$2,IF(MAX(E2528:I2528)=H2528,$H$2,IF(MAX(E2528:I2528)=I2528,$I$2)))))</f>
        <v>200D</v>
      </c>
      <c r="L2528" s="4" t="n">
        <f aca="false">IF(MAX(E2528:I2528)=H2528,1,0)</f>
        <v>0</v>
      </c>
      <c r="M2528" s="4" t="n">
        <f aca="false">IF(MAX(E2528:I2528)=I2528,1,0)</f>
        <v>0</v>
      </c>
      <c r="O2528" s="4" t="n">
        <f aca="false">IF(CN2528&gt;E2528,1,0)</f>
        <v>1</v>
      </c>
      <c r="P2528" s="4" t="n">
        <f aca="false">IF(CN2528&gt;F2528,1,0)</f>
        <v>1</v>
      </c>
      <c r="Q2528" s="4" t="n">
        <f aca="false">IF(CN2528&gt;G2528,1,0)</f>
        <v>1</v>
      </c>
      <c r="R2528" s="4" t="n">
        <f aca="false">IF(CN2528&gt;H2528,1,0)</f>
        <v>1</v>
      </c>
      <c r="S2528" s="4" t="n">
        <f aca="false">IF(CN2528&gt;I2528,1,0)</f>
        <v>1</v>
      </c>
      <c r="T2528" s="25" t="n">
        <f aca="false">IF(AND(AND(R2528=0,S2528=0,Q2528=0),OR(S2527=1,S2526=1,S2525=1)),1,0)</f>
        <v>0</v>
      </c>
      <c r="U2528" s="13" t="n">
        <f aca="false">SUM(CM2527:CM2528)</f>
        <v>0.0175043205350292</v>
      </c>
      <c r="AV2528" s="0"/>
      <c r="AW2528" s="55" t="n">
        <f aca="false">IF(EC2528&gt;$AW$2,1,0)</f>
        <v>1</v>
      </c>
      <c r="AX2528" s="0" t="n">
        <f aca="false">IF(AND(I2528&gt;G2528,I2527&lt;G2527),1,IF(OR(AND(I2528&gt;F2528,I2527&lt;F2527),AND(I2528&gt;E2528,I2527&lt;E2527)),1,0))</f>
        <v>0</v>
      </c>
      <c r="AY2528" s="0" t="n">
        <f aca="false">IF(K2527="10D",1,0)</f>
        <v>0</v>
      </c>
      <c r="AZ2528" s="0" t="n">
        <f aca="false">IF(AND(I2528&gt;G2528,I2527&lt;G2527,I2528&gt;F2528,I2527&gt;F2527,I2528&gt;E2528,I2527&gt;E2527),1,0)</f>
        <v>0</v>
      </c>
      <c r="BA2528" s="56" t="n">
        <f aca="false">IF(G2528&gt;H2528,1,0)</f>
        <v>1</v>
      </c>
      <c r="BB2528" s="56" t="n">
        <f aca="false">IF(I2528&lt;F2528,1,0)</f>
        <v>0</v>
      </c>
      <c r="BC2528" s="0" t="n">
        <f aca="false">IF(AND(SUM(AW2527:AX2527)=2,AY2528=1),1,IF(SUM(AX2526:AX2528)=0,0,IF(AND(OR(AW2526=1,AX2526=1),OR(AW2527=1,AX2527=1),AY2528=1),1,IF(AND(SUM(AW2528:AY2528)=2,SUM(AW2526:AX2526)=2,AX2526=1),1,0))))</f>
        <v>0</v>
      </c>
      <c r="BD2528" s="57" t="str">
        <f aca="false">IF(AND(SUM(BC2526:BC2528)&gt;=1,BA2528=1,SUM(AZ2523:AZ2528)&gt;=1),1,IF(BC2528=0,"",IF(AND(BC2528=1,AZ2528=0,AZ2527=0,AZ2526=0),1,IF(AND(BC2528=1,OR(AZ2528=1,AZ2527=1,AZ2526)),IF(BA2528=1,1,0)))))</f>
        <v/>
      </c>
      <c r="BE2528" s="50" t="str">
        <f aca="false">IF(AND(BD2528=1,BD2527=1),0,IF(BD2528=1,SUM(CM2529:CM2567),""))</f>
        <v/>
      </c>
      <c r="BF2528" s="20" t="str">
        <f aca="false">IF(AND(BB2528=1,BB2527=1,BE2487&lt;&gt;0),"",IF(AND(BB2527=0,BB2528=1),BF2527,IF(AND(BB2528=1,BB2527=1),BF2527,IF(AND(BF2527="",BE2527="",OR(BD2527=0,BD2527="")),"",IF(AND(BF2527="",BE2488=0),"",IF(AND(BE2488&lt;&gt;"",BF2527=BE2488),"",IF(AND(BD2527=1,BE2527&lt;&gt;0),CM2528,IF(BF2527&lt;&gt;0,BF2527+CM2528,IF(BF2527="","")))))))))</f>
        <v/>
      </c>
      <c r="BH2528" s="50"/>
      <c r="BI2528" s="0"/>
      <c r="BU2528" s="0"/>
      <c r="BZ2528" s="49"/>
      <c r="CG2528" s="13"/>
      <c r="CH2528" s="40"/>
      <c r="CI2528" s="13"/>
      <c r="CL2528" s="6" t="n">
        <f aca="false">C2528</f>
        <v>40912</v>
      </c>
      <c r="CM2528" s="13" t="n">
        <f aca="false">CN2528/CN2527-1</f>
        <v>0.0016079061923997</v>
      </c>
      <c r="CN2528" s="76" t="n">
        <v>127.7</v>
      </c>
      <c r="CO2528" s="13" t="n">
        <f aca="false">CN2528/CN2523-1</f>
        <v>0.00956597359475064</v>
      </c>
      <c r="CY2528" s="4" t="n">
        <v>127.2</v>
      </c>
      <c r="CZ2528" s="4" t="n">
        <v>127.7</v>
      </c>
      <c r="DA2528" s="33" t="n">
        <f aca="false">CZ2528-CN2528</f>
        <v>0</v>
      </c>
      <c r="DB2528" s="16" t="n">
        <f aca="false">CZ2528/CY2528-1</f>
        <v>0.00393081761006298</v>
      </c>
      <c r="DC2528" s="15" t="n">
        <f aca="false">CY2528/CZ2527-1</f>
        <v>-0.00231381622808735</v>
      </c>
      <c r="DD2528" s="15" t="n">
        <f aca="false">CZ2528/CZ2527-1</f>
        <v>0.0016079061923997</v>
      </c>
      <c r="DE2528" s="34" t="str">
        <f aca="false">IF(CW2528=0,"",-DC2528*CS2528)</f>
        <v/>
      </c>
      <c r="DY2528" s="6"/>
      <c r="EB2528" s="6" t="n">
        <f aca="false">CL2528</f>
        <v>40912</v>
      </c>
      <c r="EC2528" s="13" t="n">
        <f aca="false">SUM(CM2526:CM2528)</f>
        <v>0.0125883674744519</v>
      </c>
    </row>
    <row r="2529" customFormat="false" ht="15" hidden="false" customHeight="false" outlineLevel="0" collapsed="false">
      <c r="A2529" s="0" t="n">
        <f aca="false">IF(FR2529=1,CZ2529,0)</f>
        <v>0</v>
      </c>
      <c r="C2529" s="105" t="n">
        <v>40913</v>
      </c>
      <c r="D2529" s="0" t="n">
        <f aca="false">IF(E2529&gt;E2528,1,0)</f>
        <v>0</v>
      </c>
      <c r="E2529" s="46" t="n">
        <v>126.035</v>
      </c>
      <c r="F2529" s="46" t="n">
        <v>121.2058</v>
      </c>
      <c r="G2529" s="46" t="n">
        <v>124.2066</v>
      </c>
      <c r="H2529" s="46" t="n">
        <v>123.8293</v>
      </c>
      <c r="I2529" s="46" t="n">
        <v>126.2005</v>
      </c>
      <c r="J2529" s="47" t="str">
        <f aca="false">IF(MIN(E2529:I2529)=E2529,$E$2,IF(MIN(E2529:I2529)=F2529,$F$2,IF(MIN(E2529:I2529)=G2529,$G$2,IF(MIN(E2529:I2529)=H2529,$H$2,IF(MIN(E2529:I2529)=I2529,$I$2)))))</f>
        <v>100D</v>
      </c>
      <c r="K2529" s="47" t="str">
        <f aca="false">IF(MAX(E2529:I2529)=E2529,$E$2,IF(MAX(E2529:I2529)=F2529,$F$2,IF(MAX(E2529:I2529)=G2529,$G$2,IF(MAX(E2529:I2529)=H2529,$H$2,IF(MAX(E2529:I2529)=I2529,$I$2)))))</f>
        <v>10D</v>
      </c>
      <c r="L2529" s="4" t="n">
        <f aca="false">IF(MAX(E2529:I2529)=H2529,1,0)</f>
        <v>0</v>
      </c>
      <c r="M2529" s="4" t="n">
        <f aca="false">IF(MAX(E2529:I2529)=I2529,1,0)</f>
        <v>1</v>
      </c>
      <c r="O2529" s="4" t="n">
        <f aca="false">IF(CN2529&gt;E2529,1,0)</f>
        <v>1</v>
      </c>
      <c r="P2529" s="4" t="n">
        <f aca="false">IF(CN2529&gt;F2529,1,0)</f>
        <v>1</v>
      </c>
      <c r="Q2529" s="4" t="n">
        <f aca="false">IF(CN2529&gt;G2529,1,0)</f>
        <v>1</v>
      </c>
      <c r="R2529" s="4" t="n">
        <f aca="false">IF(CN2529&gt;H2529,1,0)</f>
        <v>1</v>
      </c>
      <c r="S2529" s="4" t="n">
        <f aca="false">IF(CN2529&gt;I2529,1,0)</f>
        <v>1</v>
      </c>
      <c r="T2529" s="25" t="n">
        <f aca="false">IF(AND(AND(R2529=0,S2529=0,Q2529=0),OR(S2528=1,S2527=1,S2526=1)),1,0)</f>
        <v>0</v>
      </c>
      <c r="U2529" s="13" t="n">
        <f aca="false">SUM(CM2528:CM2529)</f>
        <v>0.00427039640383264</v>
      </c>
      <c r="AV2529" s="0"/>
      <c r="AW2529" s="55" t="n">
        <f aca="false">IF(EC2529&gt;$AW$2,1,0)</f>
        <v>1</v>
      </c>
      <c r="AX2529" s="0" t="n">
        <f aca="false">IF(AND(I2529&gt;G2529,I2528&lt;G2528),1,IF(OR(AND(I2529&gt;F2529,I2528&lt;F2528),AND(I2529&gt;E2529,I2528&lt;E2528)),1,0))</f>
        <v>1</v>
      </c>
      <c r="AY2529" s="0" t="n">
        <f aca="false">IF(K2528="10D",1,0)</f>
        <v>0</v>
      </c>
      <c r="AZ2529" s="0" t="n">
        <f aca="false">IF(AND(I2529&gt;G2529,I2528&lt;G2528,I2529&gt;F2529,I2528&gt;F2528,I2529&gt;E2529,I2528&gt;E2528),1,0)</f>
        <v>0</v>
      </c>
      <c r="BA2529" s="56" t="n">
        <f aca="false">IF(G2529&gt;H2529,1,0)</f>
        <v>1</v>
      </c>
      <c r="BB2529" s="56" t="n">
        <f aca="false">IF(I2529&lt;F2529,1,0)</f>
        <v>0</v>
      </c>
      <c r="BC2529" s="0" t="n">
        <f aca="false">IF(AND(SUM(AW2528:AX2528)=2,AY2529=1),1,IF(SUM(AX2527:AX2529)=0,0,IF(AND(OR(AW2527=1,AX2527=1),OR(AW2528=1,AX2528=1),AY2529=1),1,IF(AND(SUM(AW2529:AY2529)=2,SUM(AW2527:AX2527)=2,AX2527=1),1,0))))</f>
        <v>0</v>
      </c>
      <c r="BD2529" s="57" t="str">
        <f aca="false">IF(AND(SUM(BC2527:BC2529)&gt;=1,BA2529=1,SUM(AZ2524:AZ2529)&gt;=1),1,IF(BC2529=0,"",IF(AND(BC2529=1,AZ2529=0,AZ2528=0,AZ2527=0),1,IF(AND(BC2529=1,OR(AZ2529=1,AZ2528=1,AZ2527)),IF(BA2529=1,1,0)))))</f>
        <v/>
      </c>
      <c r="BE2529" s="50" t="str">
        <f aca="false">IF(AND(BD2529=1,BD2528=1),0,IF(BD2529=1,SUM(CM2530:CM2568),""))</f>
        <v/>
      </c>
      <c r="BF2529" s="20" t="str">
        <f aca="false">IF(AND(BB2529=1,BB2528=1,BE2488&lt;&gt;0),"",IF(AND(BB2528=0,BB2529=1),BF2528,IF(AND(BB2529=1,BB2528=1),BF2528,IF(AND(BF2528="",BE2528="",OR(BD2528=0,BD2528="")),"",IF(AND(BF2528="",BE2489=0),"",IF(AND(BE2489&lt;&gt;"",BF2528=BE2489),"",IF(AND(BD2528=1,BE2528&lt;&gt;0),CM2529,IF(BF2528&lt;&gt;0,BF2528+CM2529,IF(BF2528="","")))))))))</f>
        <v/>
      </c>
      <c r="BH2529" s="50"/>
      <c r="BI2529" s="0"/>
      <c r="BU2529" s="0"/>
      <c r="BZ2529" s="49"/>
      <c r="CG2529" s="13"/>
      <c r="CH2529" s="40"/>
      <c r="CI2529" s="13"/>
      <c r="CL2529" s="6" t="n">
        <f aca="false">C2529</f>
        <v>40913</v>
      </c>
      <c r="CM2529" s="13" t="n">
        <f aca="false">CN2529/CN2528-1</f>
        <v>0.00266249021143294</v>
      </c>
      <c r="CN2529" s="76" t="n">
        <v>128.04</v>
      </c>
      <c r="CO2529" s="13" t="n">
        <f aca="false">CN2529/CN2524-1</f>
        <v>0.0257149723624128</v>
      </c>
      <c r="CY2529" s="4" t="n">
        <v>127.01</v>
      </c>
      <c r="CZ2529" s="4" t="n">
        <v>128.04</v>
      </c>
      <c r="DA2529" s="33" t="n">
        <f aca="false">CZ2529-CN2529</f>
        <v>0</v>
      </c>
      <c r="DB2529" s="16" t="n">
        <f aca="false">CZ2529/CY2529-1</f>
        <v>0.00810959766947472</v>
      </c>
      <c r="DC2529" s="15" t="n">
        <f aca="false">CY2529/CZ2528-1</f>
        <v>-0.00540328895849651</v>
      </c>
      <c r="DD2529" s="15" t="n">
        <f aca="false">CZ2529/CZ2528-1</f>
        <v>0.00266249021143294</v>
      </c>
      <c r="DE2529" s="34" t="str">
        <f aca="false">IF(CW2529=0,"",-DC2529*CS2529)</f>
        <v/>
      </c>
      <c r="DY2529" s="6"/>
      <c r="EB2529" s="6" t="n">
        <f aca="false">CL2529</f>
        <v>40913</v>
      </c>
      <c r="EC2529" s="13" t="n">
        <f aca="false">SUM(CM2527:CM2529)</f>
        <v>0.0201668107464621</v>
      </c>
    </row>
    <row r="2530" customFormat="false" ht="15" hidden="false" customHeight="false" outlineLevel="0" collapsed="false">
      <c r="A2530" s="0" t="n">
        <f aca="false">IF(FR2530=1,CZ2530,0)</f>
        <v>0</v>
      </c>
      <c r="C2530" s="105" t="n">
        <v>40914</v>
      </c>
      <c r="D2530" s="0" t="n">
        <f aca="false">IF(E2530&gt;E2529,1,0)</f>
        <v>0</v>
      </c>
      <c r="E2530" s="46" t="n">
        <v>126.0252</v>
      </c>
      <c r="F2530" s="46" t="n">
        <v>121.2767</v>
      </c>
      <c r="G2530" s="46" t="n">
        <v>124.2998</v>
      </c>
      <c r="H2530" s="46" t="n">
        <v>124.1133</v>
      </c>
      <c r="I2530" s="46" t="n">
        <v>126.5545</v>
      </c>
      <c r="J2530" s="47" t="str">
        <f aca="false">IF(MIN(E2530:I2530)=E2530,$E$2,IF(MIN(E2530:I2530)=F2530,$F$2,IF(MIN(E2530:I2530)=G2530,$G$2,IF(MIN(E2530:I2530)=H2530,$H$2,IF(MIN(E2530:I2530)=I2530,$I$2)))))</f>
        <v>100D</v>
      </c>
      <c r="K2530" s="47" t="str">
        <f aca="false">IF(MAX(E2530:I2530)=E2530,$E$2,IF(MAX(E2530:I2530)=F2530,$F$2,IF(MAX(E2530:I2530)=G2530,$G$2,IF(MAX(E2530:I2530)=H2530,$H$2,IF(MAX(E2530:I2530)=I2530,$I$2)))))</f>
        <v>10D</v>
      </c>
      <c r="L2530" s="4" t="n">
        <f aca="false">IF(MAX(E2530:I2530)=H2530,1,0)</f>
        <v>0</v>
      </c>
      <c r="M2530" s="4" t="n">
        <f aca="false">IF(MAX(E2530:I2530)=I2530,1,0)</f>
        <v>1</v>
      </c>
      <c r="O2530" s="4" t="n">
        <f aca="false">IF(CN2530&gt;E2530,1,0)</f>
        <v>1</v>
      </c>
      <c r="P2530" s="4" t="n">
        <f aca="false">IF(CN2530&gt;F2530,1,0)</f>
        <v>1</v>
      </c>
      <c r="Q2530" s="4" t="n">
        <f aca="false">IF(CN2530&gt;G2530,1,0)</f>
        <v>1</v>
      </c>
      <c r="R2530" s="4" t="n">
        <f aca="false">IF(CN2530&gt;H2530,1,0)</f>
        <v>1</v>
      </c>
      <c r="S2530" s="4" t="n">
        <f aca="false">IF(CN2530&gt;I2530,1,0)</f>
        <v>1</v>
      </c>
      <c r="T2530" s="25" t="n">
        <f aca="false">IF(AND(AND(R2530=0,S2530=0,Q2530=0),OR(S2529=1,S2528=1,S2527=1)),1,0)</f>
        <v>0</v>
      </c>
      <c r="U2530" s="13" t="n">
        <f aca="false">SUM(CM2529:CM2530)</f>
        <v>8.51706238040872E-005</v>
      </c>
      <c r="AV2530" s="0"/>
      <c r="AW2530" s="55" t="n">
        <f aca="false">IF(EC2530&gt;$AW$2,1,0)</f>
        <v>0</v>
      </c>
      <c r="AX2530" s="0" t="n">
        <f aca="false">IF(AND(I2530&gt;G2530,I2529&lt;G2529),1,IF(OR(AND(I2530&gt;F2530,I2529&lt;F2529),AND(I2530&gt;E2530,I2529&lt;E2529)),1,0))</f>
        <v>0</v>
      </c>
      <c r="AY2530" s="0" t="n">
        <f aca="false">IF(K2529="10D",1,0)</f>
        <v>1</v>
      </c>
      <c r="AZ2530" s="0" t="n">
        <f aca="false">IF(AND(I2530&gt;G2530,I2529&lt;G2529,I2530&gt;F2530,I2529&gt;F2529,I2530&gt;E2530,I2529&gt;E2529),1,0)</f>
        <v>0</v>
      </c>
      <c r="BA2530" s="56" t="n">
        <f aca="false">IF(G2530&gt;H2530,1,0)</f>
        <v>1</v>
      </c>
      <c r="BB2530" s="56" t="n">
        <f aca="false">IF(I2530&lt;F2530,1,0)</f>
        <v>0</v>
      </c>
      <c r="BC2530" s="0" t="n">
        <f aca="false">IF(AND(SUM(AW2529:AX2529)=2,AY2530=1),1,IF(SUM(AX2528:AX2530)=0,0,IF(AND(OR(AW2528=1,AX2528=1),OR(AW2529=1,AX2529=1),AY2530=1),1,IF(AND(SUM(AW2530:AY2530)=2,SUM(AW2528:AX2528)=2,AX2528=1),1,0))))</f>
        <v>1</v>
      </c>
      <c r="BD2530" s="57" t="n">
        <f aca="false">IF(AND(SUM(BC2528:BC2530)&gt;=1,BA2530=1,SUM(AZ2525:AZ2530)&gt;=1),1,IF(BC2530=0,"",IF(AND(BC2530=1,AZ2530=0,AZ2529=0,AZ2528=0),1,IF(AND(BC2530=1,OR(AZ2530=1,AZ2529=1,AZ2528)),IF(BA2530=1,1,0)))))</f>
        <v>1</v>
      </c>
      <c r="BE2530" s="50" t="n">
        <f aca="false">IF(AND(BD2530=1,BD2529=1),0,IF(BD2530=1,SUM(CM2531:CM2569),""))</f>
        <v>0.0689194142460781</v>
      </c>
      <c r="BF2530" s="20" t="str">
        <f aca="false">IF(AND(BB2530=1,BB2529=1,BE2489&lt;&gt;0),"",IF(AND(BB2529=0,BB2530=1),BF2529,IF(AND(BB2530=1,BB2529=1),BF2529,IF(AND(BF2529="",BE2529="",OR(BD2529=0,BD2529="")),"",IF(AND(BF2529="",BE2490=0),"",IF(AND(BE2490&lt;&gt;"",BF2529=BE2490),"",IF(AND(BD2529=1,BE2529&lt;&gt;0),CM2530,IF(BF2529&lt;&gt;0,BF2529+CM2530,IF(BF2529="","")))))))))</f>
        <v/>
      </c>
      <c r="BH2530" s="50"/>
      <c r="BI2530" s="0"/>
      <c r="BU2530" s="0"/>
      <c r="BZ2530" s="49"/>
      <c r="CG2530" s="13"/>
      <c r="CH2530" s="40"/>
      <c r="CI2530" s="13"/>
      <c r="CL2530" s="6" t="n">
        <f aca="false">C2530</f>
        <v>40914</v>
      </c>
      <c r="CM2530" s="13" t="n">
        <f aca="false">CN2530/CN2529-1</f>
        <v>-0.00257731958762886</v>
      </c>
      <c r="CN2530" s="76" t="n">
        <v>127.71</v>
      </c>
      <c r="CO2530" s="13" t="n">
        <f aca="false">CN2530/CN2525-1</f>
        <v>0.0126070409134158</v>
      </c>
      <c r="CY2530" s="4" t="n">
        <v>128.1999</v>
      </c>
      <c r="CZ2530" s="4" t="n">
        <v>127.71</v>
      </c>
      <c r="DA2530" s="33" t="n">
        <f aca="false">CZ2530-CN2530</f>
        <v>0</v>
      </c>
      <c r="DB2530" s="16" t="n">
        <f aca="false">CZ2530/CY2530-1</f>
        <v>-0.00382137583570674</v>
      </c>
      <c r="DC2530" s="15" t="n">
        <f aca="false">CY2530/CZ2529-1</f>
        <v>0.00124882849109675</v>
      </c>
      <c r="DD2530" s="15" t="n">
        <f aca="false">CZ2530/CZ2529-1</f>
        <v>-0.00257731958762886</v>
      </c>
      <c r="DE2530" s="34" t="str">
        <f aca="false">IF(CW2530=0,"",-DC2530*CS2530)</f>
        <v/>
      </c>
      <c r="DY2530" s="6"/>
      <c r="EB2530" s="6" t="n">
        <f aca="false">CL2530</f>
        <v>40914</v>
      </c>
      <c r="EC2530" s="13" t="n">
        <f aca="false">SUM(CM2528:CM2530)</f>
        <v>0.00169307681620379</v>
      </c>
    </row>
    <row r="2531" customFormat="false" ht="15" hidden="false" customHeight="false" outlineLevel="0" collapsed="false">
      <c r="A2531" s="0" t="n">
        <f aca="false">IF(FR2531=1,CZ2531,0)</f>
        <v>0</v>
      </c>
      <c r="C2531" s="105" t="n">
        <v>40917</v>
      </c>
      <c r="D2531" s="0" t="n">
        <f aca="false">IF(E2531&gt;E2530,1,0)</f>
        <v>0</v>
      </c>
      <c r="E2531" s="46" t="n">
        <v>126.0108</v>
      </c>
      <c r="F2531" s="46" t="n">
        <v>121.361</v>
      </c>
      <c r="G2531" s="46" t="n">
        <v>124.3742</v>
      </c>
      <c r="H2531" s="46" t="n">
        <v>124.4953</v>
      </c>
      <c r="I2531" s="46" t="n">
        <v>126.8295</v>
      </c>
      <c r="J2531" s="47" t="str">
        <f aca="false">IF(MIN(E2531:I2531)=E2531,$E$2,IF(MIN(E2531:I2531)=F2531,$F$2,IF(MIN(E2531:I2531)=G2531,$G$2,IF(MIN(E2531:I2531)=H2531,$H$2,IF(MIN(E2531:I2531)=I2531,$I$2)))))</f>
        <v>100D</v>
      </c>
      <c r="K2531" s="47" t="str">
        <f aca="false">IF(MAX(E2531:I2531)=E2531,$E$2,IF(MAX(E2531:I2531)=F2531,$F$2,IF(MAX(E2531:I2531)=G2531,$G$2,IF(MAX(E2531:I2531)=H2531,$H$2,IF(MAX(E2531:I2531)=I2531,$I$2)))))</f>
        <v>10D</v>
      </c>
      <c r="L2531" s="4" t="n">
        <f aca="false">IF(MAX(E2531:I2531)=H2531,1,0)</f>
        <v>0</v>
      </c>
      <c r="M2531" s="4" t="n">
        <f aca="false">IF(MAX(E2531:I2531)=I2531,1,0)</f>
        <v>1</v>
      </c>
      <c r="O2531" s="4" t="n">
        <f aca="false">IF(CN2531&gt;E2531,1,0)</f>
        <v>1</v>
      </c>
      <c r="P2531" s="4" t="n">
        <f aca="false">IF(CN2531&gt;F2531,1,0)</f>
        <v>1</v>
      </c>
      <c r="Q2531" s="4" t="n">
        <f aca="false">IF(CN2531&gt;G2531,1,0)</f>
        <v>1</v>
      </c>
      <c r="R2531" s="4" t="n">
        <f aca="false">IF(CN2531&gt;H2531,1,0)</f>
        <v>1</v>
      </c>
      <c r="S2531" s="4" t="n">
        <f aca="false">IF(CN2531&gt;I2531,1,0)</f>
        <v>1</v>
      </c>
      <c r="T2531" s="25" t="n">
        <f aca="false">IF(AND(AND(R2531=0,S2531=0,Q2531=0),OR(S2530=1,S2529=1,S2528=1)),1,0)</f>
        <v>0</v>
      </c>
      <c r="U2531" s="13" t="n">
        <f aca="false">SUM(CM2530:CM2531)</f>
        <v>-0.000149945067230872</v>
      </c>
      <c r="AV2531" s="0"/>
      <c r="AW2531" s="55" t="n">
        <f aca="false">IF(EC2531&gt;$AW$2,1,0)</f>
        <v>0</v>
      </c>
      <c r="AX2531" s="0" t="n">
        <f aca="false">IF(AND(I2531&gt;G2531,I2530&lt;G2530),1,IF(OR(AND(I2531&gt;F2531,I2530&lt;F2530),AND(I2531&gt;E2531,I2530&lt;E2530)),1,0))</f>
        <v>0</v>
      </c>
      <c r="AY2531" s="0" t="n">
        <f aca="false">IF(K2530="10D",1,0)</f>
        <v>1</v>
      </c>
      <c r="AZ2531" s="0" t="n">
        <f aca="false">IF(AND(I2531&gt;G2531,I2530&lt;G2530,I2531&gt;F2531,I2530&gt;F2530,I2531&gt;E2531,I2530&gt;E2530),1,0)</f>
        <v>0</v>
      </c>
      <c r="BA2531" s="56" t="n">
        <f aca="false">IF(G2531&gt;H2531,1,0)</f>
        <v>0</v>
      </c>
      <c r="BB2531" s="56" t="n">
        <f aca="false">IF(I2531&lt;F2531,1,0)</f>
        <v>0</v>
      </c>
      <c r="BC2531" s="0" t="n">
        <f aca="false">IF(AND(SUM(AW2530:AX2530)=2,AY2531=1),1,IF(SUM(AX2529:AX2531)=0,0,IF(AND(OR(AW2529=1,AX2529=1),OR(AW2530=1,AX2530=1),AY2531=1),1,IF(AND(SUM(AW2531:AY2531)=2,SUM(AW2529:AX2529)=2,AX2529=1),1,0))))</f>
        <v>0</v>
      </c>
      <c r="BD2531" s="57" t="str">
        <f aca="false">IF(AND(SUM(BC2529:BC2531)&gt;=1,BA2531=1,SUM(AZ2526:AZ2531)&gt;=1),1,IF(BC2531=0,"",IF(AND(BC2531=1,AZ2531=0,AZ2530=0,AZ2529=0),1,IF(AND(BC2531=1,OR(AZ2531=1,AZ2530=1,AZ2529)),IF(BA2531=1,1,0)))))</f>
        <v/>
      </c>
      <c r="BE2531" s="50" t="str">
        <f aca="false">IF(AND(BD2531=1,BD2530=1),0,IF(BD2531=1,SUM(CM2532:CM2570),""))</f>
        <v/>
      </c>
      <c r="BF2531" s="20" t="n">
        <f aca="false">IF(AND(BB2531=1,BB2530=1,BE2490&lt;&gt;0),"",IF(AND(BB2530=0,BB2531=1),BF2530,IF(AND(BB2531=1,BB2530=1),BF2530,IF(AND(BF2530="",BE2530="",OR(BD2530=0,BD2530="")),"",IF(AND(BF2530="",BE2491=0),"",IF(AND(BE2491&lt;&gt;"",BF2530=BE2491),"",IF(AND(BD2530=1,BE2530&lt;&gt;0),CM2531,IF(BF2530&lt;&gt;0,BF2530+CM2531,IF(BF2530="","")))))))))</f>
        <v>0.00242737452039798</v>
      </c>
      <c r="BH2531" s="50"/>
      <c r="BI2531" s="0"/>
      <c r="BU2531" s="0"/>
      <c r="BZ2531" s="49"/>
      <c r="CG2531" s="13"/>
      <c r="CH2531" s="40"/>
      <c r="CI2531" s="13"/>
      <c r="CL2531" s="6" t="n">
        <f aca="false">C2531</f>
        <v>40917</v>
      </c>
      <c r="CM2531" s="13" t="n">
        <f aca="false">CN2531/CN2530-1</f>
        <v>0.00242737452039798</v>
      </c>
      <c r="CN2531" s="76" t="n">
        <v>128.02</v>
      </c>
      <c r="CO2531" s="13" t="n">
        <f aca="false">CN2531/CN2526-1</f>
        <v>0.0200796812749005</v>
      </c>
      <c r="CY2531" s="4" t="n">
        <v>128</v>
      </c>
      <c r="CZ2531" s="4" t="n">
        <v>128.02</v>
      </c>
      <c r="DA2531" s="33" t="n">
        <f aca="false">CZ2531-CN2531</f>
        <v>0</v>
      </c>
      <c r="DB2531" s="16" t="n">
        <f aca="false">CZ2531/CY2531-1</f>
        <v>0.00015625000000008</v>
      </c>
      <c r="DC2531" s="15" t="n">
        <f aca="false">CY2531/CZ2530-1</f>
        <v>0.00227076971263029</v>
      </c>
      <c r="DD2531" s="15" t="n">
        <f aca="false">CZ2531/CZ2530-1</f>
        <v>0.00242737452039798</v>
      </c>
      <c r="DE2531" s="34" t="str">
        <f aca="false">IF(CW2531=0,"",-DC2531*CS2531)</f>
        <v/>
      </c>
      <c r="DY2531" s="6"/>
      <c r="EB2531" s="6" t="n">
        <f aca="false">CL2531</f>
        <v>40917</v>
      </c>
      <c r="EC2531" s="13" t="n">
        <f aca="false">SUM(CM2529:CM2531)</f>
        <v>0.00251254514420207</v>
      </c>
    </row>
    <row r="2532" customFormat="false" ht="15" hidden="false" customHeight="false" outlineLevel="0" collapsed="false">
      <c r="A2532" s="0" t="n">
        <f aca="false">IF(FR2532=1,CZ2532,0)</f>
        <v>0</v>
      </c>
      <c r="C2532" s="105" t="n">
        <v>40918</v>
      </c>
      <c r="D2532" s="0" t="n">
        <f aca="false">IF(E2532&gt;E2531,1,0)</f>
        <v>0</v>
      </c>
      <c r="E2532" s="46" t="n">
        <v>126</v>
      </c>
      <c r="F2532" s="46" t="n">
        <v>121.4556</v>
      </c>
      <c r="G2532" s="46" t="n">
        <v>124.3842</v>
      </c>
      <c r="H2532" s="46" t="n">
        <v>124.9217</v>
      </c>
      <c r="I2532" s="46" t="n">
        <v>127.1035</v>
      </c>
      <c r="J2532" s="47" t="str">
        <f aca="false">IF(MIN(E2532:I2532)=E2532,$E$2,IF(MIN(E2532:I2532)=F2532,$F$2,IF(MIN(E2532:I2532)=G2532,$G$2,IF(MIN(E2532:I2532)=H2532,$H$2,IF(MIN(E2532:I2532)=I2532,$I$2)))))</f>
        <v>100D</v>
      </c>
      <c r="K2532" s="47" t="str">
        <f aca="false">IF(MAX(E2532:I2532)=E2532,$E$2,IF(MAX(E2532:I2532)=F2532,$F$2,IF(MAX(E2532:I2532)=G2532,$G$2,IF(MAX(E2532:I2532)=H2532,$H$2,IF(MAX(E2532:I2532)=I2532,$I$2)))))</f>
        <v>10D</v>
      </c>
      <c r="L2532" s="4" t="n">
        <f aca="false">IF(MAX(E2532:I2532)=H2532,1,0)</f>
        <v>0</v>
      </c>
      <c r="M2532" s="4" t="n">
        <f aca="false">IF(MAX(E2532:I2532)=I2532,1,0)</f>
        <v>1</v>
      </c>
      <c r="O2532" s="4" t="n">
        <f aca="false">IF(CN2532&gt;E2532,1,0)</f>
        <v>1</v>
      </c>
      <c r="P2532" s="4" t="n">
        <f aca="false">IF(CN2532&gt;F2532,1,0)</f>
        <v>1</v>
      </c>
      <c r="Q2532" s="4" t="n">
        <f aca="false">IF(CN2532&gt;G2532,1,0)</f>
        <v>1</v>
      </c>
      <c r="R2532" s="4" t="n">
        <f aca="false">IF(CN2532&gt;H2532,1,0)</f>
        <v>1</v>
      </c>
      <c r="S2532" s="4" t="n">
        <f aca="false">IF(CN2532&gt;I2532,1,0)</f>
        <v>1</v>
      </c>
      <c r="T2532" s="25" t="n">
        <f aca="false">IF(AND(AND(R2532=0,S2532=0,Q2532=0),OR(S2531=1,S2530=1,S2529=1)),1,0)</f>
        <v>0</v>
      </c>
      <c r="U2532" s="13" t="n">
        <f aca="false">SUM(CM2531:CM2532)</f>
        <v>0.0110978947516118</v>
      </c>
      <c r="AV2532" s="0"/>
      <c r="AW2532" s="55" t="n">
        <f aca="false">IF(EC2532&gt;$AW$2,1,0)</f>
        <v>0</v>
      </c>
      <c r="AX2532" s="0" t="n">
        <f aca="false">IF(AND(I2532&gt;G2532,I2531&lt;G2531),1,IF(OR(AND(I2532&gt;F2532,I2531&lt;F2531),AND(I2532&gt;E2532,I2531&lt;E2531)),1,0))</f>
        <v>0</v>
      </c>
      <c r="AY2532" s="0" t="n">
        <f aca="false">IF(K2531="10D",1,0)</f>
        <v>1</v>
      </c>
      <c r="AZ2532" s="0" t="n">
        <f aca="false">IF(AND(I2532&gt;G2532,I2531&lt;G2531,I2532&gt;F2532,I2531&gt;F2531,I2532&gt;E2532,I2531&gt;E2531),1,0)</f>
        <v>0</v>
      </c>
      <c r="BA2532" s="56" t="n">
        <f aca="false">IF(G2532&gt;H2532,1,0)</f>
        <v>0</v>
      </c>
      <c r="BB2532" s="56" t="n">
        <f aca="false">IF(I2532&lt;F2532,1,0)</f>
        <v>0</v>
      </c>
      <c r="BC2532" s="0" t="n">
        <f aca="false">IF(AND(SUM(AW2531:AX2531)=2,AY2532=1),1,IF(SUM(AX2530:AX2532)=0,0,IF(AND(OR(AW2530=1,AX2530=1),OR(AW2531=1,AX2531=1),AY2532=1),1,IF(AND(SUM(AW2532:AY2532)=2,SUM(AW2530:AX2530)=2,AX2530=1),1,0))))</f>
        <v>0</v>
      </c>
      <c r="BD2532" s="57" t="str">
        <f aca="false">IF(AND(SUM(BC2530:BC2532)&gt;=1,BA2532=1,SUM(AZ2527:AZ2532)&gt;=1),1,IF(BC2532=0,"",IF(AND(BC2532=1,AZ2532=0,AZ2531=0,AZ2530=0),1,IF(AND(BC2532=1,OR(AZ2532=1,AZ2531=1,AZ2530)),IF(BA2532=1,1,0)))))</f>
        <v/>
      </c>
      <c r="BE2532" s="50" t="str">
        <f aca="false">IF(AND(BD2532=1,BD2531=1),0,IF(BD2532=1,SUM(CM2533:CM2571),""))</f>
        <v/>
      </c>
      <c r="BF2532" s="20" t="n">
        <f aca="false">IF(AND(BB2532=1,BB2531=1,BE2491&lt;&gt;0),"",IF(AND(BB2531=0,BB2532=1),BF2531,IF(AND(BB2532=1,BB2531=1),BF2531,IF(AND(BF2531="",BE2531="",OR(BD2531=0,BD2531="")),"",IF(AND(BF2531="",BE2492=0),"",IF(AND(BE2492&lt;&gt;"",BF2531=BE2492),"",IF(AND(BD2531=1,BE2531&lt;&gt;0),CM2532,IF(BF2531&lt;&gt;0,BF2531+CM2532,IF(BF2531="","")))))))))</f>
        <v>0.0110978947516118</v>
      </c>
      <c r="BH2532" s="50"/>
      <c r="BI2532" s="0"/>
      <c r="BU2532" s="0"/>
      <c r="BZ2532" s="49"/>
      <c r="CG2532" s="13"/>
      <c r="CH2532" s="40"/>
      <c r="CI2532" s="13"/>
      <c r="CL2532" s="6" t="n">
        <f aca="false">C2532</f>
        <v>40918</v>
      </c>
      <c r="CM2532" s="13" t="n">
        <f aca="false">CN2532/CN2531-1</f>
        <v>0.00867052023121384</v>
      </c>
      <c r="CN2532" s="76" t="n">
        <v>129.13</v>
      </c>
      <c r="CO2532" s="13" t="n">
        <f aca="false">CN2532/CN2527-1</f>
        <v>0.0128240323149926</v>
      </c>
      <c r="CY2532" s="4" t="n">
        <v>129.39</v>
      </c>
      <c r="CZ2532" s="4" t="n">
        <v>129.13</v>
      </c>
      <c r="DA2532" s="33" t="n">
        <f aca="false">CZ2532-CN2532</f>
        <v>0</v>
      </c>
      <c r="DB2532" s="16" t="n">
        <f aca="false">CZ2532/CY2532-1</f>
        <v>-0.00200942885848976</v>
      </c>
      <c r="DC2532" s="15" t="n">
        <f aca="false">CY2532/CZ2531-1</f>
        <v>0.0107014528979845</v>
      </c>
      <c r="DD2532" s="15" t="n">
        <f aca="false">CZ2532/CZ2531-1</f>
        <v>0.00867052023121384</v>
      </c>
      <c r="DE2532" s="34" t="str">
        <f aca="false">IF(CW2532=0,"",-DC2532*CS2532)</f>
        <v/>
      </c>
      <c r="DY2532" s="6"/>
      <c r="EB2532" s="6" t="n">
        <f aca="false">CL2532</f>
        <v>40918</v>
      </c>
      <c r="EC2532" s="13" t="n">
        <f aca="false">SUM(CM2530:CM2532)</f>
        <v>0.00852057516398297</v>
      </c>
    </row>
    <row r="2533" customFormat="false" ht="15" hidden="false" customHeight="false" outlineLevel="0" collapsed="false">
      <c r="A2533" s="0" t="n">
        <f aca="false">IF(FR2533=1,CZ2533,0)</f>
        <v>0</v>
      </c>
      <c r="C2533" s="105" t="n">
        <v>40919</v>
      </c>
      <c r="D2533" s="0" t="n">
        <f aca="false">IF(E2533&gt;E2532,1,0)</f>
        <v>0</v>
      </c>
      <c r="E2533" s="46" t="n">
        <v>125.9911</v>
      </c>
      <c r="F2533" s="46" t="n">
        <v>121.6025</v>
      </c>
      <c r="G2533" s="46" t="n">
        <v>124.3962</v>
      </c>
      <c r="H2533" s="46" t="n">
        <v>125.238</v>
      </c>
      <c r="I2533" s="46" t="n">
        <v>127.3745</v>
      </c>
      <c r="J2533" s="47" t="str">
        <f aca="false">IF(MIN(E2533:I2533)=E2533,$E$2,IF(MIN(E2533:I2533)=F2533,$F$2,IF(MIN(E2533:I2533)=G2533,$G$2,IF(MIN(E2533:I2533)=H2533,$H$2,IF(MIN(E2533:I2533)=I2533,$I$2)))))</f>
        <v>100D</v>
      </c>
      <c r="K2533" s="47" t="str">
        <f aca="false">IF(MAX(E2533:I2533)=E2533,$E$2,IF(MAX(E2533:I2533)=F2533,$F$2,IF(MAX(E2533:I2533)=G2533,$G$2,IF(MAX(E2533:I2533)=H2533,$H$2,IF(MAX(E2533:I2533)=I2533,$I$2)))))</f>
        <v>10D</v>
      </c>
      <c r="L2533" s="4" t="n">
        <f aca="false">IF(MAX(E2533:I2533)=H2533,1,0)</f>
        <v>0</v>
      </c>
      <c r="M2533" s="4" t="n">
        <f aca="false">IF(MAX(E2533:I2533)=I2533,1,0)</f>
        <v>1</v>
      </c>
      <c r="O2533" s="4" t="n">
        <f aca="false">IF(CN2533&gt;E2533,1,0)</f>
        <v>1</v>
      </c>
      <c r="P2533" s="4" t="n">
        <f aca="false">IF(CN2533&gt;F2533,1,0)</f>
        <v>1</v>
      </c>
      <c r="Q2533" s="4" t="n">
        <f aca="false">IF(CN2533&gt;G2533,1,0)</f>
        <v>1</v>
      </c>
      <c r="R2533" s="4" t="n">
        <f aca="false">IF(CN2533&gt;H2533,1,0)</f>
        <v>1</v>
      </c>
      <c r="S2533" s="4" t="n">
        <f aca="false">IF(CN2533&gt;I2533,1,0)</f>
        <v>1</v>
      </c>
      <c r="T2533" s="25" t="n">
        <f aca="false">IF(AND(AND(R2533=0,S2533=0,Q2533=0),OR(S2532=1,S2531=1,S2530=1)),1,0)</f>
        <v>0</v>
      </c>
      <c r="U2533" s="13" t="n">
        <f aca="false">SUM(CM2532:CM2533)</f>
        <v>0.00921260959851811</v>
      </c>
      <c r="AV2533" s="0"/>
      <c r="AW2533" s="55" t="n">
        <f aca="false">IF(EC2533&gt;$AW$2,1,0)</f>
        <v>1</v>
      </c>
      <c r="AX2533" s="0" t="n">
        <f aca="false">IF(AND(I2533&gt;G2533,I2532&lt;G2532),1,IF(OR(AND(I2533&gt;F2533,I2532&lt;F2532),AND(I2533&gt;E2533,I2532&lt;E2532)),1,0))</f>
        <v>0</v>
      </c>
      <c r="AY2533" s="0" t="n">
        <f aca="false">IF(K2532="10D",1,0)</f>
        <v>1</v>
      </c>
      <c r="AZ2533" s="0" t="n">
        <f aca="false">IF(AND(I2533&gt;G2533,I2532&lt;G2532,I2533&gt;F2533,I2532&gt;F2532,I2533&gt;E2533,I2532&gt;E2532),1,0)</f>
        <v>0</v>
      </c>
      <c r="BA2533" s="56" t="n">
        <f aca="false">IF(G2533&gt;H2533,1,0)</f>
        <v>0</v>
      </c>
      <c r="BB2533" s="56" t="n">
        <f aca="false">IF(I2533&lt;F2533,1,0)</f>
        <v>0</v>
      </c>
      <c r="BC2533" s="0" t="n">
        <f aca="false">IF(AND(SUM(AW2532:AX2532)=2,AY2533=1),1,IF(SUM(AX2531:AX2533)=0,0,IF(AND(OR(AW2531=1,AX2531=1),OR(AW2532=1,AX2532=1),AY2533=1),1,IF(AND(SUM(AW2533:AY2533)=2,SUM(AW2531:AX2531)=2,AX2531=1),1,0))))</f>
        <v>0</v>
      </c>
      <c r="BD2533" s="57" t="str">
        <f aca="false">IF(AND(SUM(BC2531:BC2533)&gt;=1,BA2533=1,SUM(AZ2528:AZ2533)&gt;=1),1,IF(BC2533=0,"",IF(AND(BC2533=1,AZ2533=0,AZ2532=0,AZ2531=0),1,IF(AND(BC2533=1,OR(AZ2533=1,AZ2532=1,AZ2531)),IF(BA2533=1,1,0)))))</f>
        <v/>
      </c>
      <c r="BE2533" s="50" t="str">
        <f aca="false">IF(AND(BD2533=1,BD2532=1),0,IF(BD2533=1,SUM(CM2534:CM2572),""))</f>
        <v/>
      </c>
      <c r="BF2533" s="20" t="n">
        <f aca="false">IF(AND(BB2533=1,BB2532=1,BE2492&lt;&gt;0),"",IF(AND(BB2532=0,BB2533=1),BF2532,IF(AND(BB2533=1,BB2532=1),BF2532,IF(AND(BF2532="",BE2532="",OR(BD2532=0,BD2532="")),"",IF(AND(BF2532="",BE2493=0),"",IF(AND(BE2493&lt;&gt;"",BF2532=BE2493),"",IF(AND(BD2532=1,BE2532&lt;&gt;0),CM2533,IF(BF2532&lt;&gt;0,BF2532+CM2533,IF(BF2532="","")))))))))</f>
        <v>0.0116399841189161</v>
      </c>
      <c r="BH2533" s="50"/>
      <c r="BI2533" s="0"/>
      <c r="BU2533" s="0"/>
      <c r="BZ2533" s="49"/>
      <c r="CG2533" s="13"/>
      <c r="CH2533" s="40"/>
      <c r="CI2533" s="13"/>
      <c r="CL2533" s="6" t="n">
        <f aca="false">C2533</f>
        <v>40919</v>
      </c>
      <c r="CM2533" s="13" t="n">
        <f aca="false">CN2533/CN2532-1</f>
        <v>0.000542089367304266</v>
      </c>
      <c r="CN2533" s="76" t="n">
        <v>129.2</v>
      </c>
      <c r="CO2533" s="13" t="n">
        <f aca="false">CN2533/CN2528-1</f>
        <v>0.0117462803445574</v>
      </c>
      <c r="CY2533" s="4" t="n">
        <v>128.73</v>
      </c>
      <c r="CZ2533" s="4" t="n">
        <v>129.2</v>
      </c>
      <c r="DA2533" s="33" t="n">
        <f aca="false">CZ2533-CN2533</f>
        <v>0</v>
      </c>
      <c r="DB2533" s="16" t="n">
        <f aca="false">CZ2533/CY2533-1</f>
        <v>0.00365105259069365</v>
      </c>
      <c r="DC2533" s="15" t="n">
        <f aca="false">CY2533/CZ2532-1</f>
        <v>-0.00309765352745295</v>
      </c>
      <c r="DD2533" s="15" t="n">
        <f aca="false">CZ2533/CZ2532-1</f>
        <v>0.000542089367304266</v>
      </c>
      <c r="DE2533" s="34" t="str">
        <f aca="false">IF(CW2533=0,"",-DC2533*CS2533)</f>
        <v/>
      </c>
      <c r="DY2533" s="6"/>
      <c r="EB2533" s="6" t="n">
        <f aca="false">CL2533</f>
        <v>40919</v>
      </c>
      <c r="EC2533" s="13" t="n">
        <f aca="false">SUM(CM2531:CM2533)</f>
        <v>0.0116399841189161</v>
      </c>
    </row>
    <row r="2534" customFormat="false" ht="15" hidden="false" customHeight="false" outlineLevel="0" collapsed="false">
      <c r="A2534" s="0" t="n">
        <f aca="false">IF(FR2534=1,CZ2534,0)</f>
        <v>0</v>
      </c>
      <c r="C2534" s="105" t="n">
        <v>40920</v>
      </c>
      <c r="D2534" s="0" t="n">
        <f aca="false">IF(E2534&gt;E2533,1,0)</f>
        <v>0</v>
      </c>
      <c r="E2534" s="46" t="n">
        <v>125.9793</v>
      </c>
      <c r="F2534" s="46" t="n">
        <v>121.7712</v>
      </c>
      <c r="G2534" s="46" t="n">
        <v>124.4764</v>
      </c>
      <c r="H2534" s="46" t="n">
        <v>125.5533</v>
      </c>
      <c r="I2534" s="46" t="n">
        <v>127.8425</v>
      </c>
      <c r="J2534" s="47" t="str">
        <f aca="false">IF(MIN(E2534:I2534)=E2534,$E$2,IF(MIN(E2534:I2534)=F2534,$F$2,IF(MIN(E2534:I2534)=G2534,$G$2,IF(MIN(E2534:I2534)=H2534,$H$2,IF(MIN(E2534:I2534)=I2534,$I$2)))))</f>
        <v>100D</v>
      </c>
      <c r="K2534" s="47" t="str">
        <f aca="false">IF(MAX(E2534:I2534)=E2534,$E$2,IF(MAX(E2534:I2534)=F2534,$F$2,IF(MAX(E2534:I2534)=G2534,$G$2,IF(MAX(E2534:I2534)=H2534,$H$2,IF(MAX(E2534:I2534)=I2534,$I$2)))))</f>
        <v>10D</v>
      </c>
      <c r="L2534" s="4" t="n">
        <f aca="false">IF(MAX(E2534:I2534)=H2534,1,0)</f>
        <v>0</v>
      </c>
      <c r="M2534" s="4" t="n">
        <f aca="false">IF(MAX(E2534:I2534)=I2534,1,0)</f>
        <v>1</v>
      </c>
      <c r="O2534" s="4" t="n">
        <f aca="false">IF(CN2534&gt;E2534,1,0)</f>
        <v>1</v>
      </c>
      <c r="P2534" s="4" t="n">
        <f aca="false">IF(CN2534&gt;F2534,1,0)</f>
        <v>1</v>
      </c>
      <c r="Q2534" s="4" t="n">
        <f aca="false">IF(CN2534&gt;G2534,1,0)</f>
        <v>1</v>
      </c>
      <c r="R2534" s="4" t="n">
        <f aca="false">IF(CN2534&gt;H2534,1,0)</f>
        <v>1</v>
      </c>
      <c r="S2534" s="4" t="n">
        <f aca="false">IF(CN2534&gt;I2534,1,0)</f>
        <v>1</v>
      </c>
      <c r="T2534" s="25" t="n">
        <f aca="false">IF(AND(AND(R2534=0,S2534=0,Q2534=0),OR(S2533=1,S2532=1,S2531=1)),1,0)</f>
        <v>0</v>
      </c>
      <c r="U2534" s="13" t="n">
        <f aca="false">SUM(CM2533:CM2534)</f>
        <v>0.00294147017225788</v>
      </c>
      <c r="AV2534" s="0"/>
      <c r="AW2534" s="55" t="n">
        <f aca="false">IF(EC2534&gt;$AW$2,1,0)</f>
        <v>1</v>
      </c>
      <c r="AX2534" s="0" t="n">
        <f aca="false">IF(AND(I2534&gt;G2534,I2533&lt;G2533),1,IF(OR(AND(I2534&gt;F2534,I2533&lt;F2533),AND(I2534&gt;E2534,I2533&lt;E2533)),1,0))</f>
        <v>0</v>
      </c>
      <c r="AY2534" s="0" t="n">
        <f aca="false">IF(K2533="10D",1,0)</f>
        <v>1</v>
      </c>
      <c r="AZ2534" s="0" t="n">
        <f aca="false">IF(AND(I2534&gt;G2534,I2533&lt;G2533,I2534&gt;F2534,I2533&gt;F2533,I2534&gt;E2534,I2533&gt;E2533),1,0)</f>
        <v>0</v>
      </c>
      <c r="BA2534" s="56" t="n">
        <f aca="false">IF(G2534&gt;H2534,1,0)</f>
        <v>0</v>
      </c>
      <c r="BB2534" s="56" t="n">
        <f aca="false">IF(I2534&lt;F2534,1,0)</f>
        <v>0</v>
      </c>
      <c r="BC2534" s="0" t="n">
        <f aca="false">IF(AND(SUM(AW2533:AX2533)=2,AY2534=1),1,IF(SUM(AX2532:AX2534)=0,0,IF(AND(OR(AW2532=1,AX2532=1),OR(AW2533=1,AX2533=1),AY2534=1),1,IF(AND(SUM(AW2534:AY2534)=2,SUM(AW2532:AX2532)=2,AX2532=1),1,0))))</f>
        <v>0</v>
      </c>
      <c r="BD2534" s="57" t="str">
        <f aca="false">IF(AND(SUM(BC2532:BC2534)&gt;=1,BA2534=1,SUM(AZ2529:AZ2534)&gt;=1),1,IF(BC2534=0,"",IF(AND(BC2534=1,AZ2534=0,AZ2533=0,AZ2532=0),1,IF(AND(BC2534=1,OR(AZ2534=1,AZ2533=1,AZ2532)),IF(BA2534=1,1,0)))))</f>
        <v/>
      </c>
      <c r="BE2534" s="50" t="str">
        <f aca="false">IF(AND(BD2534=1,BD2533=1),0,IF(BD2534=1,SUM(CM2535:CM2573),""))</f>
        <v/>
      </c>
      <c r="BF2534" s="20" t="n">
        <f aca="false">IF(AND(BB2534=1,BB2533=1,BE2493&lt;&gt;0),"",IF(AND(BB2533=0,BB2534=1),BF2533,IF(AND(BB2534=1,BB2533=1),BF2533,IF(AND(BF2533="",BE2533="",OR(BD2533=0,BD2533="")),"",IF(AND(BF2533="",BE2494=0),"",IF(AND(BE2494&lt;&gt;"",BF2533=BE2494),"",IF(AND(BD2533=1,BE2533&lt;&gt;0),CM2534,IF(BF2533&lt;&gt;0,BF2533+CM2534,IF(BF2533="","")))))))))</f>
        <v>0.0140393649238697</v>
      </c>
      <c r="BH2534" s="50"/>
      <c r="BI2534" s="0"/>
      <c r="BU2534" s="0"/>
      <c r="BZ2534" s="49"/>
      <c r="CG2534" s="13"/>
      <c r="CH2534" s="40"/>
      <c r="CI2534" s="13"/>
      <c r="CL2534" s="6" t="n">
        <f aca="false">C2534</f>
        <v>40920</v>
      </c>
      <c r="CM2534" s="13" t="n">
        <f aca="false">CN2534/CN2533-1</f>
        <v>0.00239938080495361</v>
      </c>
      <c r="CN2534" s="76" t="n">
        <v>129.51</v>
      </c>
      <c r="CO2534" s="13" t="n">
        <f aca="false">CN2534/CN2529-1</f>
        <v>0.0114807872539831</v>
      </c>
      <c r="CY2534" s="4" t="n">
        <v>129.57</v>
      </c>
      <c r="CZ2534" s="4" t="n">
        <v>129.51</v>
      </c>
      <c r="DA2534" s="33" t="n">
        <f aca="false">CZ2534-CN2534</f>
        <v>0</v>
      </c>
      <c r="DB2534" s="16" t="n">
        <f aca="false">CZ2534/CY2534-1</f>
        <v>-0.000463070155128476</v>
      </c>
      <c r="DC2534" s="15" t="n">
        <f aca="false">CY2534/CZ2533-1</f>
        <v>0.00286377708978325</v>
      </c>
      <c r="DD2534" s="15" t="n">
        <f aca="false">CZ2534/CZ2533-1</f>
        <v>0.00239938080495361</v>
      </c>
      <c r="DE2534" s="34" t="str">
        <f aca="false">IF(CW2534=0,"",-DC2534*CS2534)</f>
        <v/>
      </c>
      <c r="DY2534" s="6"/>
      <c r="EB2534" s="6" t="n">
        <f aca="false">CL2534</f>
        <v>40920</v>
      </c>
      <c r="EC2534" s="13" t="n">
        <f aca="false">SUM(CM2532:CM2534)</f>
        <v>0.0116119904034717</v>
      </c>
    </row>
    <row r="2535" customFormat="false" ht="15" hidden="false" customHeight="false" outlineLevel="0" collapsed="false">
      <c r="A2535" s="0" t="n">
        <f aca="false">IF(FR2535=1,CZ2535,0)</f>
        <v>0</v>
      </c>
      <c r="C2535" s="105" t="n">
        <v>40921</v>
      </c>
      <c r="D2535" s="0" t="n">
        <f aca="false">IF(E2535&gt;E2534,1,0)</f>
        <v>0</v>
      </c>
      <c r="E2535" s="46" t="n">
        <v>125.9597</v>
      </c>
      <c r="F2535" s="46" t="n">
        <v>121.9323</v>
      </c>
      <c r="G2535" s="46" t="n">
        <v>124.6132</v>
      </c>
      <c r="H2535" s="46" t="n">
        <v>125.6817</v>
      </c>
      <c r="I2535" s="46" t="n">
        <v>128.1145</v>
      </c>
      <c r="J2535" s="47" t="str">
        <f aca="false">IF(MIN(E2535:I2535)=E2535,$E$2,IF(MIN(E2535:I2535)=F2535,$F$2,IF(MIN(E2535:I2535)=G2535,$G$2,IF(MIN(E2535:I2535)=H2535,$H$2,IF(MIN(E2535:I2535)=I2535,$I$2)))))</f>
        <v>100D</v>
      </c>
      <c r="K2535" s="47" t="str">
        <f aca="false">IF(MAX(E2535:I2535)=E2535,$E$2,IF(MAX(E2535:I2535)=F2535,$F$2,IF(MAX(E2535:I2535)=G2535,$G$2,IF(MAX(E2535:I2535)=H2535,$H$2,IF(MAX(E2535:I2535)=I2535,$I$2)))))</f>
        <v>10D</v>
      </c>
      <c r="L2535" s="4" t="n">
        <f aca="false">IF(MAX(E2535:I2535)=H2535,1,0)</f>
        <v>0</v>
      </c>
      <c r="M2535" s="4" t="n">
        <f aca="false">IF(MAX(E2535:I2535)=I2535,1,0)</f>
        <v>1</v>
      </c>
      <c r="O2535" s="4" t="n">
        <f aca="false">IF(CN2535&gt;E2535,1,0)</f>
        <v>1</v>
      </c>
      <c r="P2535" s="4" t="n">
        <f aca="false">IF(CN2535&gt;F2535,1,0)</f>
        <v>1</v>
      </c>
      <c r="Q2535" s="4" t="n">
        <f aca="false">IF(CN2535&gt;G2535,1,0)</f>
        <v>1</v>
      </c>
      <c r="R2535" s="4" t="n">
        <f aca="false">IF(CN2535&gt;H2535,1,0)</f>
        <v>1</v>
      </c>
      <c r="S2535" s="4" t="n">
        <f aca="false">IF(CN2535&gt;I2535,1,0)</f>
        <v>1</v>
      </c>
      <c r="T2535" s="25" t="n">
        <f aca="false">IF(AND(AND(R2535=0,S2535=0,Q2535=0),OR(S2534=1,S2533=1,S2532=1)),1,0)</f>
        <v>0</v>
      </c>
      <c r="U2535" s="13" t="n">
        <f aca="false">SUM(CM2534:CM2535)</f>
        <v>-0.00277396488263804</v>
      </c>
      <c r="AV2535" s="0"/>
      <c r="AW2535" s="55" t="n">
        <f aca="false">IF(EC2535&gt;$AW$2,1,0)</f>
        <v>0</v>
      </c>
      <c r="AX2535" s="0" t="n">
        <f aca="false">IF(AND(I2535&gt;G2535,I2534&lt;G2534),1,IF(OR(AND(I2535&gt;F2535,I2534&lt;F2534),AND(I2535&gt;E2535,I2534&lt;E2534)),1,0))</f>
        <v>0</v>
      </c>
      <c r="AY2535" s="0" t="n">
        <f aca="false">IF(K2534="10D",1,0)</f>
        <v>1</v>
      </c>
      <c r="AZ2535" s="0" t="n">
        <f aca="false">IF(AND(I2535&gt;G2535,I2534&lt;G2534,I2535&gt;F2535,I2534&gt;F2534,I2535&gt;E2535,I2534&gt;E2534),1,0)</f>
        <v>0</v>
      </c>
      <c r="BA2535" s="56" t="n">
        <f aca="false">IF(G2535&gt;H2535,1,0)</f>
        <v>0</v>
      </c>
      <c r="BB2535" s="56" t="n">
        <f aca="false">IF(I2535&lt;F2535,1,0)</f>
        <v>0</v>
      </c>
      <c r="BC2535" s="0" t="n">
        <f aca="false">IF(AND(SUM(AW2534:AX2534)=2,AY2535=1),1,IF(SUM(AX2533:AX2535)=0,0,IF(AND(OR(AW2533=1,AX2533=1),OR(AW2534=1,AX2534=1),AY2535=1),1,IF(AND(SUM(AW2535:AY2535)=2,SUM(AW2533:AX2533)=2,AX2533=1),1,0))))</f>
        <v>0</v>
      </c>
      <c r="BD2535" s="57" t="str">
        <f aca="false">IF(AND(SUM(BC2533:BC2535)&gt;=1,BA2535=1,SUM(AZ2530:AZ2535)&gt;=1),1,IF(BC2535=0,"",IF(AND(BC2535=1,AZ2535=0,AZ2534=0,AZ2533=0),1,IF(AND(BC2535=1,OR(AZ2535=1,AZ2534=1,AZ2533)),IF(BA2535=1,1,0)))))</f>
        <v/>
      </c>
      <c r="BE2535" s="50" t="str">
        <f aca="false">IF(AND(BD2535=1,BD2534=1),0,IF(BD2535=1,SUM(CM2536:CM2574),""))</f>
        <v/>
      </c>
      <c r="BF2535" s="20" t="n">
        <f aca="false">IF(AND(BB2535=1,BB2534=1,BE2494&lt;&gt;0),"",IF(AND(BB2534=0,BB2535=1),BF2534,IF(AND(BB2535=1,BB2534=1),BF2534,IF(AND(BF2534="",BE2534="",OR(BD2534=0,BD2534="")),"",IF(AND(BF2534="",BE2495=0),"",IF(AND(BE2495&lt;&gt;"",BF2534=BE2495),"",IF(AND(BD2534=1,BE2534&lt;&gt;0),CM2535,IF(BF2534&lt;&gt;0,BF2534+CM2535,IF(BF2534="","")))))))))</f>
        <v>0.00886601923627805</v>
      </c>
      <c r="BH2535" s="50"/>
      <c r="BI2535" s="0"/>
      <c r="BU2535" s="0"/>
      <c r="BZ2535" s="49"/>
      <c r="CG2535" s="13"/>
      <c r="CH2535" s="40"/>
      <c r="CI2535" s="13"/>
      <c r="CL2535" s="6" t="n">
        <f aca="false">C2535</f>
        <v>40921</v>
      </c>
      <c r="CM2535" s="13" t="n">
        <f aca="false">CN2535/CN2534-1</f>
        <v>-0.00517334568759165</v>
      </c>
      <c r="CN2535" s="76" t="n">
        <v>128.84</v>
      </c>
      <c r="CO2535" s="13" t="n">
        <f aca="false">CN2535/CN2530-1</f>
        <v>0.00884817163886931</v>
      </c>
      <c r="CY2535" s="4" t="n">
        <v>128.64</v>
      </c>
      <c r="CZ2535" s="4" t="n">
        <v>128.84</v>
      </c>
      <c r="DA2535" s="33" t="n">
        <f aca="false">CZ2535-CN2535</f>
        <v>0</v>
      </c>
      <c r="DB2535" s="16" t="n">
        <f aca="false">CZ2535/CY2535-1</f>
        <v>0.00155472636815923</v>
      </c>
      <c r="DC2535" s="15" t="n">
        <f aca="false">CY2535/CZ2534-1</f>
        <v>-0.00671762798239517</v>
      </c>
      <c r="DD2535" s="15" t="n">
        <f aca="false">CZ2535/CZ2534-1</f>
        <v>-0.00517334568759165</v>
      </c>
      <c r="DE2535" s="34" t="str">
        <f aca="false">IF(CW2535=0,"",-DC2535*CS2535)</f>
        <v/>
      </c>
      <c r="DY2535" s="6"/>
      <c r="EB2535" s="6" t="n">
        <f aca="false">CL2535</f>
        <v>40921</v>
      </c>
      <c r="EC2535" s="13" t="n">
        <f aca="false">SUM(CM2533:CM2535)</f>
        <v>-0.00223187551533377</v>
      </c>
    </row>
    <row r="2536" customFormat="false" ht="15" hidden="false" customHeight="false" outlineLevel="0" collapsed="false">
      <c r="A2536" s="0" t="n">
        <f aca="false">IF(FR2536=1,CZ2536,0)</f>
        <v>0</v>
      </c>
      <c r="C2536" s="6" t="n">
        <v>40925</v>
      </c>
      <c r="D2536" s="0" t="n">
        <f aca="false">IF(E2536&gt;E2535,1,0)</f>
        <v>0</v>
      </c>
      <c r="E2536" s="46" t="n">
        <v>125.9434</v>
      </c>
      <c r="F2536" s="46" t="n">
        <v>122.0613</v>
      </c>
      <c r="G2536" s="46" t="n">
        <v>124.7202</v>
      </c>
      <c r="H2536" s="46" t="n">
        <v>125.8273</v>
      </c>
      <c r="I2536" s="46" t="n">
        <v>128.4985</v>
      </c>
      <c r="J2536" s="47" t="str">
        <f aca="false">IF(MIN(E2536:I2536)=E2536,$E$2,IF(MIN(E2536:I2536)=F2536,$F$2,IF(MIN(E2536:I2536)=G2536,$G$2,IF(MIN(E2536:I2536)=H2536,$H$2,IF(MIN(E2536:I2536)=I2536,$I$2)))))</f>
        <v>100D</v>
      </c>
      <c r="K2536" s="47" t="str">
        <f aca="false">IF(MAX(E2536:I2536)=E2536,$E$2,IF(MAX(E2536:I2536)=F2536,$F$2,IF(MAX(E2536:I2536)=G2536,$G$2,IF(MAX(E2536:I2536)=H2536,$H$2,IF(MAX(E2536:I2536)=I2536,$I$2)))))</f>
        <v>10D</v>
      </c>
      <c r="L2536" s="4" t="n">
        <f aca="false">IF(MAX(E2536:I2536)=H2536,1,0)</f>
        <v>0</v>
      </c>
      <c r="M2536" s="4" t="n">
        <f aca="false">IF(MAX(E2536:I2536)=I2536,1,0)</f>
        <v>1</v>
      </c>
      <c r="O2536" s="4" t="n">
        <f aca="false">IF(CN2536&gt;E2536,1,0)</f>
        <v>1</v>
      </c>
      <c r="P2536" s="4" t="n">
        <f aca="false">IF(CN2536&gt;F2536,1,0)</f>
        <v>1</v>
      </c>
      <c r="Q2536" s="4" t="n">
        <f aca="false">IF(CN2536&gt;G2536,1,0)</f>
        <v>1</v>
      </c>
      <c r="R2536" s="4" t="n">
        <f aca="false">IF(CN2536&gt;H2536,1,0)</f>
        <v>1</v>
      </c>
      <c r="S2536" s="4" t="n">
        <f aca="false">IF(CN2536&gt;I2536,1,0)</f>
        <v>1</v>
      </c>
      <c r="T2536" s="25" t="n">
        <f aca="false">IF(AND(AND(R2536=0,S2536=0,Q2536=0),OR(S2535=1,S2534=1,S2533=1)),1,0)</f>
        <v>0</v>
      </c>
      <c r="U2536" s="13" t="n">
        <f aca="false">SUM(CM2535:CM2536)</f>
        <v>-0.00129256332186667</v>
      </c>
      <c r="AV2536" s="0"/>
      <c r="AW2536" s="55" t="n">
        <f aca="false">IF(EC2536&gt;$AW$2,1,0)</f>
        <v>0</v>
      </c>
      <c r="AX2536" s="0" t="n">
        <f aca="false">IF(AND(I2536&gt;G2536,I2535&lt;G2535),1,IF(OR(AND(I2536&gt;F2536,I2535&lt;F2535),AND(I2536&gt;E2536,I2535&lt;E2535)),1,0))</f>
        <v>0</v>
      </c>
      <c r="AY2536" s="0" t="n">
        <f aca="false">IF(K2535="10D",1,0)</f>
        <v>1</v>
      </c>
      <c r="AZ2536" s="0" t="n">
        <f aca="false">IF(AND(I2536&gt;G2536,I2535&lt;G2535,I2536&gt;F2536,I2535&gt;F2535,I2536&gt;E2536,I2535&gt;E2535),1,0)</f>
        <v>0</v>
      </c>
      <c r="BA2536" s="56" t="n">
        <f aca="false">IF(G2536&gt;H2536,1,0)</f>
        <v>0</v>
      </c>
      <c r="BB2536" s="56" t="n">
        <f aca="false">IF(I2536&lt;F2536,1,0)</f>
        <v>0</v>
      </c>
      <c r="BC2536" s="0" t="n">
        <f aca="false">IF(AND(SUM(AW2535:AX2535)=2,AY2536=1),1,IF(SUM(AX2534:AX2536)=0,0,IF(AND(OR(AW2534=1,AX2534=1),OR(AW2535=1,AX2535=1),AY2536=1),1,IF(AND(SUM(AW2536:AY2536)=2,SUM(AW2534:AX2534)=2,AX2534=1),1,0))))</f>
        <v>0</v>
      </c>
      <c r="BD2536" s="57" t="str">
        <f aca="false">IF(AND(SUM(BC2534:BC2536)&gt;=1,BA2536=1,SUM(AZ2531:AZ2536)&gt;=1),1,IF(BC2536=0,"",IF(AND(BC2536=1,AZ2536=0,AZ2535=0,AZ2534=0),1,IF(AND(BC2536=1,OR(AZ2536=1,AZ2535=1,AZ2534)),IF(BA2536=1,1,0)))))</f>
        <v/>
      </c>
      <c r="BE2536" s="50" t="str">
        <f aca="false">IF(AND(BD2536=1,BD2535=1),0,IF(BD2536=1,SUM(CM2537:CM2575),""))</f>
        <v/>
      </c>
      <c r="BF2536" s="20" t="n">
        <f aca="false">IF(AND(BB2536=1,BB2535=1,BE2495&lt;&gt;0),"",IF(AND(BB2535=0,BB2536=1),BF2535,IF(AND(BB2536=1,BB2535=1),BF2535,IF(AND(BF2535="",BE2535="",OR(BD2535=0,BD2535="")),"",IF(AND(BF2535="",BE2496=0),"",IF(AND(BE2496&lt;&gt;"",BF2535=BE2496),"",IF(AND(BD2535=1,BE2535&lt;&gt;0),CM2536,IF(BF2535&lt;&gt;0,BF2535+CM2536,IF(BF2535="","")))))))))</f>
        <v>0.012746801602003</v>
      </c>
      <c r="BH2536" s="50"/>
      <c r="BI2536" s="0"/>
      <c r="BU2536" s="0"/>
      <c r="BZ2536" s="49"/>
      <c r="CG2536" s="13"/>
      <c r="CH2536" s="40"/>
      <c r="CI2536" s="13"/>
      <c r="CL2536" s="6" t="n">
        <f aca="false">C2536</f>
        <v>40925</v>
      </c>
      <c r="CM2536" s="13" t="n">
        <f aca="false">CN2536/CN2535-1</f>
        <v>0.00388078236572498</v>
      </c>
      <c r="CN2536" s="76" t="n">
        <v>129.34</v>
      </c>
      <c r="CO2536" s="13" t="n">
        <f aca="false">CN2536/CN2531-1</f>
        <v>0.0103108889236057</v>
      </c>
      <c r="CY2536" s="4" t="n">
        <v>130.08</v>
      </c>
      <c r="CZ2536" s="4" t="n">
        <v>129.34</v>
      </c>
      <c r="DA2536" s="33" t="n">
        <f aca="false">CZ2536-CN2536</f>
        <v>0</v>
      </c>
      <c r="DB2536" s="16" t="n">
        <f aca="false">CZ2536/CY2536-1</f>
        <v>-0.00568880688806894</v>
      </c>
      <c r="DC2536" s="15" t="n">
        <f aca="false">CY2536/CZ2535-1</f>
        <v>0.00962434026699799</v>
      </c>
      <c r="DD2536" s="15" t="n">
        <f aca="false">CZ2536/CZ2535-1</f>
        <v>0.00388078236572498</v>
      </c>
      <c r="DE2536" s="34" t="str">
        <f aca="false">IF(CW2536=0,"",-DC2536*CS2536)</f>
        <v/>
      </c>
      <c r="DY2536" s="6"/>
      <c r="EB2536" s="6" t="n">
        <f aca="false">CL2536</f>
        <v>40925</v>
      </c>
      <c r="EC2536" s="13" t="n">
        <f aca="false">SUM(CM2534:CM2536)</f>
        <v>0.00110681748308694</v>
      </c>
    </row>
    <row r="2537" customFormat="false" ht="15" hidden="false" customHeight="false" outlineLevel="0" collapsed="false">
      <c r="A2537" s="0" t="n">
        <f aca="false">IF(FR2537=1,CZ2537,0)</f>
        <v>0</v>
      </c>
      <c r="C2537" s="6" t="n">
        <v>40926</v>
      </c>
      <c r="D2537" s="0" t="n">
        <f aca="false">IF(E2537&gt;E2536,1,0)</f>
        <v>0</v>
      </c>
      <c r="E2537" s="46" t="n">
        <v>125.9315</v>
      </c>
      <c r="F2537" s="46" t="n">
        <v>122.1882</v>
      </c>
      <c r="G2537" s="46" t="n">
        <v>124.8106</v>
      </c>
      <c r="H2537" s="46" t="n">
        <v>126.0243</v>
      </c>
      <c r="I2537" s="46" t="n">
        <v>128.826</v>
      </c>
      <c r="J2537" s="47" t="str">
        <f aca="false">IF(MIN(E2537:I2537)=E2537,$E$2,IF(MIN(E2537:I2537)=F2537,$F$2,IF(MIN(E2537:I2537)=G2537,$G$2,IF(MIN(E2537:I2537)=H2537,$H$2,IF(MIN(E2537:I2537)=I2537,$I$2)))))</f>
        <v>100D</v>
      </c>
      <c r="K2537" s="47" t="str">
        <f aca="false">IF(MAX(E2537:I2537)=E2537,$E$2,IF(MAX(E2537:I2537)=F2537,$F$2,IF(MAX(E2537:I2537)=G2537,$G$2,IF(MAX(E2537:I2537)=H2537,$H$2,IF(MAX(E2537:I2537)=I2537,$I$2)))))</f>
        <v>10D</v>
      </c>
      <c r="L2537" s="4" t="n">
        <f aca="false">IF(MAX(E2537:I2537)=H2537,1,0)</f>
        <v>0</v>
      </c>
      <c r="M2537" s="4" t="n">
        <f aca="false">IF(MAX(E2537:I2537)=I2537,1,0)</f>
        <v>1</v>
      </c>
      <c r="O2537" s="4" t="n">
        <f aca="false">IF(CN2537&gt;E2537,1,0)</f>
        <v>1</v>
      </c>
      <c r="P2537" s="4" t="n">
        <f aca="false">IF(CN2537&gt;F2537,1,0)</f>
        <v>1</v>
      </c>
      <c r="Q2537" s="4" t="n">
        <f aca="false">IF(CN2537&gt;G2537,1,0)</f>
        <v>1</v>
      </c>
      <c r="R2537" s="4" t="n">
        <f aca="false">IF(CN2537&gt;H2537,1,0)</f>
        <v>1</v>
      </c>
      <c r="S2537" s="4" t="n">
        <f aca="false">IF(CN2537&gt;I2537,1,0)</f>
        <v>1</v>
      </c>
      <c r="T2537" s="25" t="n">
        <f aca="false">IF(AND(AND(R2537=0,S2537=0,Q2537=0),OR(S2536=1,S2535=1,S2534=1)),1,0)</f>
        <v>0</v>
      </c>
      <c r="U2537" s="13" t="n">
        <f aca="false">SUM(CM2536:CM2537)</f>
        <v>0.0149369134929864</v>
      </c>
      <c r="AV2537" s="0"/>
      <c r="AW2537" s="55" t="n">
        <f aca="false">IF(EC2537&gt;$AW$2,1,0)</f>
        <v>0</v>
      </c>
      <c r="AX2537" s="0" t="n">
        <f aca="false">IF(AND(I2537&gt;G2537,I2536&lt;G2536),1,IF(OR(AND(I2537&gt;F2537,I2536&lt;F2536),AND(I2537&gt;E2537,I2536&lt;E2536)),1,0))</f>
        <v>0</v>
      </c>
      <c r="AY2537" s="0" t="n">
        <f aca="false">IF(K2536="10D",1,0)</f>
        <v>1</v>
      </c>
      <c r="AZ2537" s="0" t="n">
        <f aca="false">IF(AND(I2537&gt;G2537,I2536&lt;G2536,I2537&gt;F2537,I2536&gt;F2536,I2537&gt;E2537,I2536&gt;E2536),1,0)</f>
        <v>0</v>
      </c>
      <c r="BA2537" s="56" t="n">
        <f aca="false">IF(G2537&gt;H2537,1,0)</f>
        <v>0</v>
      </c>
      <c r="BB2537" s="56" t="n">
        <f aca="false">IF(I2537&lt;F2537,1,0)</f>
        <v>0</v>
      </c>
      <c r="BC2537" s="0" t="n">
        <f aca="false">IF(AND(SUM(AW2536:AX2536)=2,AY2537=1),1,IF(SUM(AX2535:AX2537)=0,0,IF(AND(OR(AW2535=1,AX2535=1),OR(AW2536=1,AX2536=1),AY2537=1),1,IF(AND(SUM(AW2537:AY2537)=2,SUM(AW2535:AX2535)=2,AX2535=1),1,0))))</f>
        <v>0</v>
      </c>
      <c r="BD2537" s="57" t="str">
        <f aca="false">IF(AND(SUM(BC2535:BC2537)&gt;=1,BA2537=1,SUM(AZ2532:AZ2537)&gt;=1),1,IF(BC2537=0,"",IF(AND(BC2537=1,AZ2537=0,AZ2536=0,AZ2535=0),1,IF(AND(BC2537=1,OR(AZ2537=1,AZ2536=1,AZ2535)),IF(BA2537=1,1,0)))))</f>
        <v/>
      </c>
      <c r="BE2537" s="50" t="str">
        <f aca="false">IF(AND(BD2537=1,BD2536=1),0,IF(BD2537=1,SUM(CM2538:CM2576),""))</f>
        <v/>
      </c>
      <c r="BF2537" s="20" t="n">
        <f aca="false">IF(AND(BB2537=1,BB2536=1,BE2496&lt;&gt;0),"",IF(AND(BB2536=0,BB2537=1),BF2536,IF(AND(BB2537=1,BB2536=1),BF2536,IF(AND(BF2536="",BE2536="",OR(BD2536=0,BD2536="")),"",IF(AND(BF2536="",BE2497=0),"",IF(AND(BE2497&lt;&gt;"",BF2536=BE2497),"",IF(AND(BD2536=1,BE2536&lt;&gt;0),CM2537,IF(BF2536&lt;&gt;0,BF2536+CM2537,IF(BF2536="","")))))))))</f>
        <v>0.0238029327292645</v>
      </c>
      <c r="BH2537" s="50"/>
      <c r="BI2537" s="0"/>
      <c r="BU2537" s="0"/>
      <c r="BZ2537" s="49"/>
      <c r="CG2537" s="13"/>
      <c r="CH2537" s="40"/>
      <c r="CI2537" s="13"/>
      <c r="CL2537" s="6" t="n">
        <f aca="false">C2537</f>
        <v>40926</v>
      </c>
      <c r="CM2537" s="13" t="n">
        <f aca="false">CN2537/CN2536-1</f>
        <v>0.0110561311272614</v>
      </c>
      <c r="CN2537" s="76" t="n">
        <v>130.77</v>
      </c>
      <c r="CO2537" s="13" t="n">
        <f aca="false">CN2537/CN2532-1</f>
        <v>0.0127003794625573</v>
      </c>
      <c r="CY2537" s="4" t="n">
        <v>129.31</v>
      </c>
      <c r="CZ2537" s="4" t="n">
        <v>130.77</v>
      </c>
      <c r="DA2537" s="33" t="n">
        <f aca="false">CZ2537-CN2537</f>
        <v>0</v>
      </c>
      <c r="DB2537" s="16" t="n">
        <f aca="false">CZ2537/CY2537-1</f>
        <v>0.0112906967751916</v>
      </c>
      <c r="DC2537" s="15" t="n">
        <f aca="false">CY2537/CZ2536-1</f>
        <v>-0.000231946806865668</v>
      </c>
      <c r="DD2537" s="15" t="n">
        <f aca="false">CZ2537/CZ2536-1</f>
        <v>0.0110561311272614</v>
      </c>
      <c r="DE2537" s="34" t="str">
        <f aca="false">IF(CW2537=0,"",-DC2537*CS2537)</f>
        <v/>
      </c>
      <c r="DY2537" s="6"/>
      <c r="EB2537" s="6" t="n">
        <f aca="false">CL2537</f>
        <v>40926</v>
      </c>
      <c r="EC2537" s="13" t="n">
        <f aca="false">SUM(CM2535:CM2537)</f>
        <v>0.00976356780539478</v>
      </c>
    </row>
    <row r="2538" customFormat="false" ht="15" hidden="false" customHeight="false" outlineLevel="0" collapsed="false">
      <c r="A2538" s="0" t="n">
        <f aca="false">IF(FR2538=1,CZ2538,0)</f>
        <v>0</v>
      </c>
      <c r="C2538" s="6" t="n">
        <v>40927</v>
      </c>
      <c r="D2538" s="0" t="n">
        <f aca="false">IF(E2538&gt;E2537,1,0)</f>
        <v>0</v>
      </c>
      <c r="E2538" s="46" t="n">
        <v>125.9225</v>
      </c>
      <c r="F2538" s="46" t="n">
        <v>122.34</v>
      </c>
      <c r="G2538" s="46" t="n">
        <v>124.9302</v>
      </c>
      <c r="H2538" s="46" t="n">
        <v>126.199</v>
      </c>
      <c r="I2538" s="46" t="n">
        <v>129.202</v>
      </c>
      <c r="J2538" s="47" t="str">
        <f aca="false">IF(MIN(E2538:I2538)=E2538,$E$2,IF(MIN(E2538:I2538)=F2538,$F$2,IF(MIN(E2538:I2538)=G2538,$G$2,IF(MIN(E2538:I2538)=H2538,$H$2,IF(MIN(E2538:I2538)=I2538,$I$2)))))</f>
        <v>100D</v>
      </c>
      <c r="K2538" s="47" t="str">
        <f aca="false">IF(MAX(E2538:I2538)=E2538,$E$2,IF(MAX(E2538:I2538)=F2538,$F$2,IF(MAX(E2538:I2538)=G2538,$G$2,IF(MAX(E2538:I2538)=H2538,$H$2,IF(MAX(E2538:I2538)=I2538,$I$2)))))</f>
        <v>10D</v>
      </c>
      <c r="L2538" s="4" t="n">
        <f aca="false">IF(MAX(E2538:I2538)=H2538,1,0)</f>
        <v>0</v>
      </c>
      <c r="M2538" s="4" t="n">
        <f aca="false">IF(MAX(E2538:I2538)=I2538,1,0)</f>
        <v>1</v>
      </c>
      <c r="O2538" s="4" t="n">
        <f aca="false">IF(CN2538&gt;E2538,1,0)</f>
        <v>1</v>
      </c>
      <c r="P2538" s="4" t="n">
        <f aca="false">IF(CN2538&gt;F2538,1,0)</f>
        <v>1</v>
      </c>
      <c r="Q2538" s="4" t="n">
        <f aca="false">IF(CN2538&gt;G2538,1,0)</f>
        <v>1</v>
      </c>
      <c r="R2538" s="4" t="n">
        <f aca="false">IF(CN2538&gt;H2538,1,0)</f>
        <v>1</v>
      </c>
      <c r="S2538" s="4" t="n">
        <f aca="false">IF(CN2538&gt;I2538,1,0)</f>
        <v>1</v>
      </c>
      <c r="T2538" s="25" t="n">
        <f aca="false">IF(AND(AND(R2538=0,S2538=0,Q2538=0),OR(S2537=1,S2536=1,S2535=1)),1,0)</f>
        <v>0</v>
      </c>
      <c r="U2538" s="13" t="n">
        <f aca="false">SUM(CM2537:CM2538)</f>
        <v>0.016332570677617</v>
      </c>
      <c r="AV2538" s="0"/>
      <c r="AW2538" s="55" t="n">
        <f aca="false">IF(EC2538&gt;$AW$2,1,0)</f>
        <v>1</v>
      </c>
      <c r="AX2538" s="0" t="n">
        <f aca="false">IF(AND(I2538&gt;G2538,I2537&lt;G2537),1,IF(OR(AND(I2538&gt;F2538,I2537&lt;F2537),AND(I2538&gt;E2538,I2537&lt;E2537)),1,0))</f>
        <v>0</v>
      </c>
      <c r="AY2538" s="0" t="n">
        <f aca="false">IF(K2537="10D",1,0)</f>
        <v>1</v>
      </c>
      <c r="AZ2538" s="0" t="n">
        <f aca="false">IF(AND(I2538&gt;G2538,I2537&lt;G2537,I2538&gt;F2538,I2537&gt;F2537,I2538&gt;E2538,I2537&gt;E2537),1,0)</f>
        <v>0</v>
      </c>
      <c r="BA2538" s="56" t="n">
        <f aca="false">IF(G2538&gt;H2538,1,0)</f>
        <v>0</v>
      </c>
      <c r="BB2538" s="56" t="n">
        <f aca="false">IF(I2538&lt;F2538,1,0)</f>
        <v>0</v>
      </c>
      <c r="BC2538" s="0" t="n">
        <f aca="false">IF(AND(SUM(AW2537:AX2537)=2,AY2538=1),1,IF(SUM(AX2536:AX2538)=0,0,IF(AND(OR(AW2536=1,AX2536=1),OR(AW2537=1,AX2537=1),AY2538=1),1,IF(AND(SUM(AW2538:AY2538)=2,SUM(AW2536:AX2536)=2,AX2536=1),1,0))))</f>
        <v>0</v>
      </c>
      <c r="BD2538" s="57" t="str">
        <f aca="false">IF(AND(SUM(BC2536:BC2538)&gt;=1,BA2538=1,SUM(AZ2533:AZ2538)&gt;=1),1,IF(BC2538=0,"",IF(AND(BC2538=1,AZ2538=0,AZ2537=0,AZ2536=0),1,IF(AND(BC2538=1,OR(AZ2538=1,AZ2537=1,AZ2536)),IF(BA2538=1,1,0)))))</f>
        <v/>
      </c>
      <c r="BE2538" s="50" t="str">
        <f aca="false">IF(AND(BD2538=1,BD2537=1),0,IF(BD2538=1,SUM(CM2539:CM2577),""))</f>
        <v/>
      </c>
      <c r="BF2538" s="20" t="n">
        <f aca="false">IF(AND(BB2538=1,BB2537=1,BE2497&lt;&gt;0),"",IF(AND(BB2537=0,BB2538=1),BF2537,IF(AND(BB2538=1,BB2537=1),BF2537,IF(AND(BF2537="",BE2537="",OR(BD2537=0,BD2537="")),"",IF(AND(BF2537="",BE2498=0),"",IF(AND(BE2498&lt;&gt;"",BF2537=BE2498),"",IF(AND(BD2537=1,BE2537&lt;&gt;0),CM2538,IF(BF2537&lt;&gt;0,BF2537+CM2538,IF(BF2537="","")))))))))</f>
        <v>0.02907937227962</v>
      </c>
      <c r="BH2538" s="50"/>
      <c r="BI2538" s="0"/>
      <c r="BU2538" s="0"/>
      <c r="BZ2538" s="49"/>
      <c r="CG2538" s="13"/>
      <c r="CH2538" s="40"/>
      <c r="CI2538" s="13"/>
      <c r="CL2538" s="6" t="n">
        <f aca="false">C2538</f>
        <v>40927</v>
      </c>
      <c r="CM2538" s="13" t="n">
        <f aca="false">CN2538/CN2537-1</f>
        <v>0.00527643955035551</v>
      </c>
      <c r="CN2538" s="76" t="n">
        <v>131.46</v>
      </c>
      <c r="CO2538" s="13" t="n">
        <f aca="false">CN2538/CN2533-1</f>
        <v>0.0174922600619196</v>
      </c>
      <c r="CY2538" s="4" t="n">
        <v>131.22</v>
      </c>
      <c r="CZ2538" s="4" t="n">
        <v>131.46</v>
      </c>
      <c r="DA2538" s="33" t="n">
        <f aca="false">CZ2538-CN2538</f>
        <v>0</v>
      </c>
      <c r="DB2538" s="16" t="n">
        <f aca="false">CZ2538/CY2538-1</f>
        <v>0.00182898948331056</v>
      </c>
      <c r="DC2538" s="15" t="n">
        <f aca="false">CY2538/CZ2537-1</f>
        <v>0.00344115622849261</v>
      </c>
      <c r="DD2538" s="15" t="n">
        <f aca="false">CZ2538/CZ2537-1</f>
        <v>0.00527643955035551</v>
      </c>
      <c r="DE2538" s="34" t="str">
        <f aca="false">IF(CW2538=0,"",-DC2538*CS2538)</f>
        <v/>
      </c>
      <c r="DY2538" s="6"/>
      <c r="EB2538" s="6" t="n">
        <f aca="false">CL2538</f>
        <v>40927</v>
      </c>
      <c r="EC2538" s="13" t="n">
        <f aca="false">SUM(CM2536:CM2538)</f>
        <v>0.0202133530433419</v>
      </c>
    </row>
    <row r="2539" customFormat="false" ht="15" hidden="false" customHeight="false" outlineLevel="0" collapsed="false">
      <c r="A2539" s="0" t="n">
        <f aca="false">IF(FR2539=1,CZ2539,0)</f>
        <v>0</v>
      </c>
      <c r="C2539" s="6" t="n">
        <v>40928</v>
      </c>
      <c r="D2539" s="0" t="n">
        <f aca="false">IF(E2539&gt;E2538,1,0)</f>
        <v>0</v>
      </c>
      <c r="E2539" s="46" t="n">
        <v>125.914</v>
      </c>
      <c r="F2539" s="46" t="n">
        <v>122.4757</v>
      </c>
      <c r="G2539" s="46" t="n">
        <v>125.0358</v>
      </c>
      <c r="H2539" s="46" t="n">
        <v>126.375</v>
      </c>
      <c r="I2539" s="46" t="n">
        <v>129.552</v>
      </c>
      <c r="J2539" s="47" t="str">
        <f aca="false">IF(MIN(E2539:I2539)=E2539,$E$2,IF(MIN(E2539:I2539)=F2539,$F$2,IF(MIN(E2539:I2539)=G2539,$G$2,IF(MIN(E2539:I2539)=H2539,$H$2,IF(MIN(E2539:I2539)=I2539,$I$2)))))</f>
        <v>100D</v>
      </c>
      <c r="K2539" s="47" t="str">
        <f aca="false">IF(MAX(E2539:I2539)=E2539,$E$2,IF(MAX(E2539:I2539)=F2539,$F$2,IF(MAX(E2539:I2539)=G2539,$G$2,IF(MAX(E2539:I2539)=H2539,$H$2,IF(MAX(E2539:I2539)=I2539,$I$2)))))</f>
        <v>10D</v>
      </c>
      <c r="L2539" s="4" t="n">
        <f aca="false">IF(MAX(E2539:I2539)=H2539,1,0)</f>
        <v>0</v>
      </c>
      <c r="M2539" s="4" t="n">
        <f aca="false">IF(MAX(E2539:I2539)=I2539,1,0)</f>
        <v>1</v>
      </c>
      <c r="O2539" s="4" t="n">
        <f aca="false">IF(CN2539&gt;E2539,1,0)</f>
        <v>1</v>
      </c>
      <c r="P2539" s="4" t="n">
        <f aca="false">IF(CN2539&gt;F2539,1,0)</f>
        <v>1</v>
      </c>
      <c r="Q2539" s="4" t="n">
        <f aca="false">IF(CN2539&gt;G2539,1,0)</f>
        <v>1</v>
      </c>
      <c r="R2539" s="4" t="n">
        <f aca="false">IF(CN2539&gt;H2539,1,0)</f>
        <v>1</v>
      </c>
      <c r="S2539" s="4" t="n">
        <f aca="false">IF(CN2539&gt;I2539,1,0)</f>
        <v>1</v>
      </c>
      <c r="T2539" s="25" t="n">
        <f aca="false">IF(AND(AND(R2539=0,S2539=0,Q2539=0),OR(S2538=1,S2537=1,S2536=1)),1,0)</f>
        <v>0</v>
      </c>
      <c r="U2539" s="13" t="n">
        <f aca="false">SUM(CM2538:CM2539)</f>
        <v>0.00588498967967221</v>
      </c>
      <c r="AV2539" s="0"/>
      <c r="AW2539" s="55" t="n">
        <f aca="false">IF(EC2539&gt;$AW$2,1,0)</f>
        <v>1</v>
      </c>
      <c r="AX2539" s="0" t="n">
        <f aca="false">IF(AND(I2539&gt;G2539,I2538&lt;G2538),1,IF(OR(AND(I2539&gt;F2539,I2538&lt;F2538),AND(I2539&gt;E2539,I2538&lt;E2538)),1,0))</f>
        <v>0</v>
      </c>
      <c r="AY2539" s="0" t="n">
        <f aca="false">IF(K2538="10D",1,0)</f>
        <v>1</v>
      </c>
      <c r="AZ2539" s="0" t="n">
        <f aca="false">IF(AND(I2539&gt;G2539,I2538&lt;G2538,I2539&gt;F2539,I2538&gt;F2538,I2539&gt;E2539,I2538&gt;E2538),1,0)</f>
        <v>0</v>
      </c>
      <c r="BA2539" s="56" t="n">
        <f aca="false">IF(G2539&gt;H2539,1,0)</f>
        <v>0</v>
      </c>
      <c r="BB2539" s="56" t="n">
        <f aca="false">IF(I2539&lt;F2539,1,0)</f>
        <v>0</v>
      </c>
      <c r="BC2539" s="0" t="n">
        <f aca="false">IF(AND(SUM(AW2538:AX2538)=2,AY2539=1),1,IF(SUM(AX2537:AX2539)=0,0,IF(AND(OR(AW2537=1,AX2537=1),OR(AW2538=1,AX2538=1),AY2539=1),1,IF(AND(SUM(AW2539:AY2539)=2,SUM(AW2537:AX2537)=2,AX2537=1),1,0))))</f>
        <v>0</v>
      </c>
      <c r="BD2539" s="57" t="str">
        <f aca="false">IF(AND(SUM(BC2537:BC2539)&gt;=1,BA2539=1,SUM(AZ2534:AZ2539)&gt;=1),1,IF(BC2539=0,"",IF(AND(BC2539=1,AZ2539=0,AZ2538=0,AZ2537=0),1,IF(AND(BC2539=1,OR(AZ2539=1,AZ2538=1,AZ2537)),IF(BA2539=1,1,0)))))</f>
        <v/>
      </c>
      <c r="BE2539" s="50" t="str">
        <f aca="false">IF(AND(BD2539=1,BD2538=1),0,IF(BD2539=1,SUM(CM2540:CM2578),""))</f>
        <v/>
      </c>
      <c r="BF2539" s="20" t="n">
        <f aca="false">IF(AND(BB2539=1,BB2538=1,BE2498&lt;&gt;0),"",IF(AND(BB2538=0,BB2539=1),BF2538,IF(AND(BB2539=1,BB2538=1),BF2538,IF(AND(BF2538="",BE2538="",OR(BD2538=0,BD2538="")),"",IF(AND(BF2538="",BE2499=0),"",IF(AND(BE2499&lt;&gt;"",BF2538=BE2499),"",IF(AND(BD2538=1,BE2538&lt;&gt;0),CM2539,IF(BF2538&lt;&gt;0,BF2538+CM2539,IF(BF2538="","")))))))))</f>
        <v>0.0296879224089367</v>
      </c>
      <c r="BH2539" s="50"/>
      <c r="BI2539" s="0"/>
      <c r="BU2539" s="0"/>
      <c r="BZ2539" s="49"/>
      <c r="CG2539" s="13"/>
      <c r="CH2539" s="40"/>
      <c r="CI2539" s="13"/>
      <c r="CL2539" s="6" t="n">
        <f aca="false">C2539</f>
        <v>40928</v>
      </c>
      <c r="CM2539" s="13" t="n">
        <f aca="false">CN2539/CN2538-1</f>
        <v>0.00060855012931671</v>
      </c>
      <c r="CN2539" s="76" t="n">
        <v>131.54</v>
      </c>
      <c r="CO2539" s="13" t="n">
        <f aca="false">CN2539/CN2534-1</f>
        <v>0.0156744652922554</v>
      </c>
      <c r="CY2539" s="4" t="n">
        <v>131.24</v>
      </c>
      <c r="CZ2539" s="4" t="n">
        <v>131.54</v>
      </c>
      <c r="DA2539" s="33" t="n">
        <f aca="false">CZ2539-CN2539</f>
        <v>0</v>
      </c>
      <c r="DB2539" s="16" t="n">
        <f aca="false">CZ2539/CY2539-1</f>
        <v>0.00228588844864364</v>
      </c>
      <c r="DC2539" s="15" t="n">
        <f aca="false">CY2539/CZ2538-1</f>
        <v>-0.00167351285562145</v>
      </c>
      <c r="DD2539" s="15" t="n">
        <f aca="false">CZ2539/CZ2538-1</f>
        <v>0.00060855012931671</v>
      </c>
      <c r="DE2539" s="34" t="str">
        <f aca="false">IF(CW2539=0,"",-DC2539*CS2539)</f>
        <v/>
      </c>
      <c r="DY2539" s="6"/>
      <c r="EB2539" s="6" t="n">
        <f aca="false">CL2539</f>
        <v>40928</v>
      </c>
      <c r="EC2539" s="13" t="n">
        <f aca="false">SUM(CM2537:CM2539)</f>
        <v>0.0169411208069337</v>
      </c>
    </row>
    <row r="2540" customFormat="false" ht="15" hidden="false" customHeight="false" outlineLevel="0" collapsed="false">
      <c r="A2540" s="0" t="n">
        <f aca="false">IF(FR2540=1,CZ2540,0)</f>
        <v>0</v>
      </c>
      <c r="C2540" s="6" t="n">
        <v>40931</v>
      </c>
      <c r="D2540" s="0" t="n">
        <f aca="false">IF(E2540&gt;E2539,1,0)</f>
        <v>0</v>
      </c>
      <c r="E2540" s="46" t="n">
        <v>125.9038</v>
      </c>
      <c r="F2540" s="46" t="n">
        <v>122.5782</v>
      </c>
      <c r="G2540" s="46" t="n">
        <v>125.1104</v>
      </c>
      <c r="H2540" s="46" t="n">
        <v>126.5377</v>
      </c>
      <c r="I2540" s="46" t="n">
        <v>129.942</v>
      </c>
      <c r="J2540" s="47" t="str">
        <f aca="false">IF(MIN(E2540:I2540)=E2540,$E$2,IF(MIN(E2540:I2540)=F2540,$F$2,IF(MIN(E2540:I2540)=G2540,$G$2,IF(MIN(E2540:I2540)=H2540,$H$2,IF(MIN(E2540:I2540)=I2540,$I$2)))))</f>
        <v>100D</v>
      </c>
      <c r="K2540" s="47" t="str">
        <f aca="false">IF(MAX(E2540:I2540)=E2540,$E$2,IF(MAX(E2540:I2540)=F2540,$F$2,IF(MAX(E2540:I2540)=G2540,$G$2,IF(MAX(E2540:I2540)=H2540,$H$2,IF(MAX(E2540:I2540)=I2540,$I$2)))))</f>
        <v>10D</v>
      </c>
      <c r="L2540" s="4" t="n">
        <f aca="false">IF(MAX(E2540:I2540)=H2540,1,0)</f>
        <v>0</v>
      </c>
      <c r="M2540" s="4" t="n">
        <f aca="false">IF(MAX(E2540:I2540)=I2540,1,0)</f>
        <v>1</v>
      </c>
      <c r="O2540" s="4" t="n">
        <f aca="false">IF(CN2540&gt;E2540,1,0)</f>
        <v>1</v>
      </c>
      <c r="P2540" s="4" t="n">
        <f aca="false">IF(CN2540&gt;F2540,1,0)</f>
        <v>1</v>
      </c>
      <c r="Q2540" s="4" t="n">
        <f aca="false">IF(CN2540&gt;G2540,1,0)</f>
        <v>1</v>
      </c>
      <c r="R2540" s="4" t="n">
        <f aca="false">IF(CN2540&gt;H2540,1,0)</f>
        <v>1</v>
      </c>
      <c r="S2540" s="4" t="n">
        <f aca="false">IF(CN2540&gt;I2540,1,0)</f>
        <v>1</v>
      </c>
      <c r="T2540" s="25" t="n">
        <f aca="false">IF(AND(AND(R2540=0,S2540=0,Q2540=0),OR(S2539=1,S2538=1,S2537=1)),1,0)</f>
        <v>0</v>
      </c>
      <c r="U2540" s="13" t="n">
        <f aca="false">SUM(CM2539:CM2540)</f>
        <v>0.00114070764794239</v>
      </c>
      <c r="AV2540" s="0"/>
      <c r="AW2540" s="55" t="n">
        <f aca="false">IF(EC2540&gt;$AW$2,1,0)</f>
        <v>0</v>
      </c>
      <c r="AX2540" s="0" t="n">
        <f aca="false">IF(AND(I2540&gt;G2540,I2539&lt;G2539),1,IF(OR(AND(I2540&gt;F2540,I2539&lt;F2539),AND(I2540&gt;E2540,I2539&lt;E2539)),1,0))</f>
        <v>0</v>
      </c>
      <c r="AY2540" s="0" t="n">
        <f aca="false">IF(K2539="10D",1,0)</f>
        <v>1</v>
      </c>
      <c r="AZ2540" s="0" t="n">
        <f aca="false">IF(AND(I2540&gt;G2540,I2539&lt;G2539,I2540&gt;F2540,I2539&gt;F2539,I2540&gt;E2540,I2539&gt;E2539),1,0)</f>
        <v>0</v>
      </c>
      <c r="BA2540" s="56" t="n">
        <f aca="false">IF(G2540&gt;H2540,1,0)</f>
        <v>0</v>
      </c>
      <c r="BB2540" s="56" t="n">
        <f aca="false">IF(I2540&lt;F2540,1,0)</f>
        <v>0</v>
      </c>
      <c r="BC2540" s="0" t="n">
        <f aca="false">IF(AND(SUM(AW2539:AX2539)=2,AY2540=1),1,IF(SUM(AX2538:AX2540)=0,0,IF(AND(OR(AW2538=1,AX2538=1),OR(AW2539=1,AX2539=1),AY2540=1),1,IF(AND(SUM(AW2540:AY2540)=2,SUM(AW2538:AX2538)=2,AX2538=1),1,0))))</f>
        <v>0</v>
      </c>
      <c r="BD2540" s="57" t="str">
        <f aca="false">IF(AND(SUM(BC2538:BC2540)&gt;=1,BA2540=1,SUM(AZ2535:AZ2540)&gt;=1),1,IF(BC2540=0,"",IF(AND(BC2540=1,AZ2540=0,AZ2539=0,AZ2538=0),1,IF(AND(BC2540=1,OR(AZ2540=1,AZ2539=1,AZ2538)),IF(BA2540=1,1,0)))))</f>
        <v/>
      </c>
      <c r="BE2540" s="50" t="str">
        <f aca="false">IF(AND(BD2540=1,BD2539=1),0,IF(BD2540=1,SUM(CM2541:CM2579),""))</f>
        <v/>
      </c>
      <c r="BF2540" s="20" t="n">
        <f aca="false">IF(AND(BB2540=1,BB2539=1,BE2499&lt;&gt;0),"",IF(AND(BB2539=0,BB2540=1),BF2539,IF(AND(BB2540=1,BB2539=1),BF2539,IF(AND(BF2539="",BE2539="",OR(BD2539=0,BD2539="")),"",IF(AND(BF2539="",BE2500=0),"",IF(AND(BE2500&lt;&gt;"",BF2539=BE2500),"",IF(AND(BD2539=1,BE2539&lt;&gt;0),CM2540,IF(BF2539&lt;&gt;0,BF2539+CM2540,IF(BF2539="","")))))))))</f>
        <v>0.0302200799275624</v>
      </c>
      <c r="BH2540" s="50"/>
      <c r="BI2540" s="0"/>
      <c r="BU2540" s="0"/>
      <c r="BZ2540" s="49"/>
      <c r="CG2540" s="13"/>
      <c r="CH2540" s="40"/>
      <c r="CI2540" s="13"/>
      <c r="CL2540" s="6" t="n">
        <f aca="false">C2540</f>
        <v>40931</v>
      </c>
      <c r="CM2540" s="13" t="n">
        <f aca="false">CN2540/CN2539-1</f>
        <v>0.000532157518625676</v>
      </c>
      <c r="CN2540" s="76" t="n">
        <v>131.61</v>
      </c>
      <c r="CO2540" s="13" t="n">
        <f aca="false">CN2540/CN2535-1</f>
        <v>0.0214995343061162</v>
      </c>
      <c r="CY2540" s="4" t="n">
        <v>131.51</v>
      </c>
      <c r="CZ2540" s="4" t="n">
        <v>131.61</v>
      </c>
      <c r="DA2540" s="33" t="n">
        <f aca="false">CZ2540-CN2540</f>
        <v>0</v>
      </c>
      <c r="DB2540" s="16" t="n">
        <f aca="false">CZ2540/CY2540-1</f>
        <v>0.000760398448787392</v>
      </c>
      <c r="DC2540" s="15" t="n">
        <f aca="false">CY2540/CZ2539-1</f>
        <v>-0.000228067507982321</v>
      </c>
      <c r="DD2540" s="15" t="n">
        <f aca="false">CZ2540/CZ2539-1</f>
        <v>0.000532157518625676</v>
      </c>
      <c r="DE2540" s="34" t="str">
        <f aca="false">IF(CW2540=0,"",-DC2540*CS2540)</f>
        <v/>
      </c>
      <c r="DY2540" s="6"/>
      <c r="EB2540" s="6" t="n">
        <f aca="false">CL2540</f>
        <v>40931</v>
      </c>
      <c r="EC2540" s="13" t="n">
        <f aca="false">SUM(CM2538:CM2540)</f>
        <v>0.00641714719829789</v>
      </c>
    </row>
    <row r="2541" customFormat="false" ht="15" hidden="false" customHeight="false" outlineLevel="0" collapsed="false">
      <c r="A2541" s="0" t="n">
        <f aca="false">IF(FR2541=1,CZ2541,0)</f>
        <v>0</v>
      </c>
      <c r="C2541" s="6" t="n">
        <v>40932</v>
      </c>
      <c r="D2541" s="0" t="n">
        <f aca="false">IF(E2541&gt;E2540,1,0)</f>
        <v>0</v>
      </c>
      <c r="E2541" s="46" t="n">
        <v>125.8945</v>
      </c>
      <c r="F2541" s="46" t="n">
        <v>122.676</v>
      </c>
      <c r="G2541" s="46" t="n">
        <v>125.2764</v>
      </c>
      <c r="H2541" s="46" t="n">
        <v>126.788</v>
      </c>
      <c r="I2541" s="46" t="n">
        <v>130.286</v>
      </c>
      <c r="J2541" s="47" t="str">
        <f aca="false">IF(MIN(E2541:I2541)=E2541,$E$2,IF(MIN(E2541:I2541)=F2541,$F$2,IF(MIN(E2541:I2541)=G2541,$G$2,IF(MIN(E2541:I2541)=H2541,$H$2,IF(MIN(E2541:I2541)=I2541,$I$2)))))</f>
        <v>100D</v>
      </c>
      <c r="K2541" s="47" t="str">
        <f aca="false">IF(MAX(E2541:I2541)=E2541,$E$2,IF(MAX(E2541:I2541)=F2541,$F$2,IF(MAX(E2541:I2541)=G2541,$G$2,IF(MAX(E2541:I2541)=H2541,$H$2,IF(MAX(E2541:I2541)=I2541,$I$2)))))</f>
        <v>10D</v>
      </c>
      <c r="L2541" s="4" t="n">
        <f aca="false">IF(MAX(E2541:I2541)=H2541,1,0)</f>
        <v>0</v>
      </c>
      <c r="M2541" s="4" t="n">
        <f aca="false">IF(MAX(E2541:I2541)=I2541,1,0)</f>
        <v>1</v>
      </c>
      <c r="O2541" s="4" t="n">
        <f aca="false">IF(CN2541&gt;E2541,1,0)</f>
        <v>1</v>
      </c>
      <c r="P2541" s="4" t="n">
        <f aca="false">IF(CN2541&gt;F2541,1,0)</f>
        <v>1</v>
      </c>
      <c r="Q2541" s="4" t="n">
        <f aca="false">IF(CN2541&gt;G2541,1,0)</f>
        <v>1</v>
      </c>
      <c r="R2541" s="4" t="n">
        <f aca="false">IF(CN2541&gt;H2541,1,0)</f>
        <v>1</v>
      </c>
      <c r="S2541" s="4" t="n">
        <f aca="false">IF(CN2541&gt;I2541,1,0)</f>
        <v>1</v>
      </c>
      <c r="T2541" s="25" t="n">
        <f aca="false">IF(AND(AND(R2541=0,S2541=0,Q2541=0),OR(S2540=1,S2539=1,S2538=1)),1,0)</f>
        <v>0</v>
      </c>
      <c r="U2541" s="13" t="n">
        <f aca="false">SUM(CM2540:CM2541)</f>
        <v>-0.000607573504852854</v>
      </c>
      <c r="AV2541" s="0"/>
      <c r="AW2541" s="55" t="n">
        <f aca="false">IF(EC2541&gt;$AW$2,1,0)</f>
        <v>0</v>
      </c>
      <c r="AX2541" s="0" t="n">
        <f aca="false">IF(AND(I2541&gt;G2541,I2540&lt;G2540),1,IF(OR(AND(I2541&gt;F2541,I2540&lt;F2540),AND(I2541&gt;E2541,I2540&lt;E2540)),1,0))</f>
        <v>0</v>
      </c>
      <c r="AY2541" s="0" t="n">
        <f aca="false">IF(K2540="10D",1,0)</f>
        <v>1</v>
      </c>
      <c r="AZ2541" s="0" t="n">
        <f aca="false">IF(AND(I2541&gt;G2541,I2540&lt;G2540,I2541&gt;F2541,I2540&gt;F2540,I2541&gt;E2541,I2540&gt;E2540),1,0)</f>
        <v>0</v>
      </c>
      <c r="BA2541" s="56" t="n">
        <f aca="false">IF(G2541&gt;H2541,1,0)</f>
        <v>0</v>
      </c>
      <c r="BB2541" s="56" t="n">
        <f aca="false">IF(I2541&lt;F2541,1,0)</f>
        <v>0</v>
      </c>
      <c r="BC2541" s="0" t="n">
        <f aca="false">IF(AND(SUM(AW2540:AX2540)=2,AY2541=1),1,IF(SUM(AX2539:AX2541)=0,0,IF(AND(OR(AW2539=1,AX2539=1),OR(AW2540=1,AX2540=1),AY2541=1),1,IF(AND(SUM(AW2541:AY2541)=2,SUM(AW2539:AX2539)=2,AX2539=1),1,0))))</f>
        <v>0</v>
      </c>
      <c r="BD2541" s="57" t="str">
        <f aca="false">IF(AND(SUM(BC2539:BC2541)&gt;=1,BA2541=1,SUM(AZ2536:AZ2541)&gt;=1),1,IF(BC2541=0,"",IF(AND(BC2541=1,AZ2541=0,AZ2540=0,AZ2539=0),1,IF(AND(BC2541=1,OR(AZ2541=1,AZ2540=1,AZ2539)),IF(BA2541=1,1,0)))))</f>
        <v/>
      </c>
      <c r="BE2541" s="50" t="str">
        <f aca="false">IF(AND(BD2541=1,BD2540=1),0,IF(BD2541=1,SUM(CM2542:CM2580),""))</f>
        <v/>
      </c>
      <c r="BF2541" s="20" t="n">
        <f aca="false">IF(AND(BB2541=1,BB2540=1,BE2500&lt;&gt;0),"",IF(AND(BB2540=0,BB2541=1),BF2540,IF(AND(BB2541=1,BB2540=1),BF2540,IF(AND(BF2540="",BE2540="",OR(BD2540=0,BD2540="")),"",IF(AND(BF2540="",BE2501=0),"",IF(AND(BE2501&lt;&gt;"",BF2540=BE2501),"",IF(AND(BD2540=1,BE2540&lt;&gt;0),CM2541,IF(BF2540&lt;&gt;0,BF2540+CM2541,IF(BF2540="","")))))))))</f>
        <v>0.0290803489040838</v>
      </c>
      <c r="BH2541" s="50"/>
      <c r="BI2541" s="0"/>
      <c r="BU2541" s="0"/>
      <c r="BZ2541" s="49"/>
      <c r="CG2541" s="13"/>
      <c r="CH2541" s="40"/>
      <c r="CI2541" s="13"/>
      <c r="CL2541" s="6" t="n">
        <f aca="false">C2541</f>
        <v>40932</v>
      </c>
      <c r="CM2541" s="13" t="n">
        <f aca="false">CN2541/CN2540-1</f>
        <v>-0.00113973102347853</v>
      </c>
      <c r="CN2541" s="76" t="n">
        <v>131.46</v>
      </c>
      <c r="CO2541" s="13" t="n">
        <f aca="false">CN2541/CN2536-1</f>
        <v>0.0163909076851709</v>
      </c>
      <c r="CY2541" s="4" t="n">
        <v>130.8</v>
      </c>
      <c r="CZ2541" s="4" t="n">
        <v>131.46</v>
      </c>
      <c r="DA2541" s="33" t="n">
        <f aca="false">CZ2541-CN2541</f>
        <v>0</v>
      </c>
      <c r="DB2541" s="16" t="n">
        <f aca="false">CZ2541/CY2541-1</f>
        <v>0.0050458715596331</v>
      </c>
      <c r="DC2541" s="15" t="n">
        <f aca="false">CY2541/CZ2540-1</f>
        <v>-0.00615454752678368</v>
      </c>
      <c r="DD2541" s="15" t="n">
        <f aca="false">CZ2541/CZ2540-1</f>
        <v>-0.00113973102347853</v>
      </c>
      <c r="DE2541" s="34" t="str">
        <f aca="false">IF(CW2541=0,"",-DC2541*CS2541)</f>
        <v/>
      </c>
      <c r="DY2541" s="6"/>
      <c r="EB2541" s="6" t="n">
        <f aca="false">CL2541</f>
        <v>40932</v>
      </c>
      <c r="EC2541" s="13" t="n">
        <f aca="false">SUM(CM2539:CM2541)</f>
        <v>9.7662446385538E-007</v>
      </c>
    </row>
    <row r="2542" customFormat="false" ht="15" hidden="false" customHeight="false" outlineLevel="0" collapsed="false">
      <c r="A2542" s="77" t="n">
        <f aca="false">IF(FR2542=1,CZ2542,0)</f>
        <v>0</v>
      </c>
      <c r="B2542" s="77"/>
      <c r="C2542" s="78" t="n">
        <v>40933</v>
      </c>
      <c r="D2542" s="0" t="n">
        <f aca="false">IF(E2542&gt;E2541,1,0)</f>
        <v>0</v>
      </c>
      <c r="E2542" s="46" t="n">
        <v>125.893</v>
      </c>
      <c r="F2542" s="46" t="n">
        <v>122.7794</v>
      </c>
      <c r="G2542" s="46" t="n">
        <v>125.4412</v>
      </c>
      <c r="H2542" s="46" t="n">
        <v>127.005</v>
      </c>
      <c r="I2542" s="46" t="n">
        <v>130.629</v>
      </c>
      <c r="J2542" s="47" t="str">
        <f aca="false">IF(MIN(E2542:I2542)=E2542,$E$2,IF(MIN(E2542:I2542)=F2542,$F$2,IF(MIN(E2542:I2542)=G2542,$G$2,IF(MIN(E2542:I2542)=H2542,$H$2,IF(MIN(E2542:I2542)=I2542,$I$2)))))</f>
        <v>100D</v>
      </c>
      <c r="K2542" s="47" t="str">
        <f aca="false">IF(MAX(E2542:I2542)=E2542,$E$2,IF(MAX(E2542:I2542)=F2542,$F$2,IF(MAX(E2542:I2542)=G2542,$G$2,IF(MAX(E2542:I2542)=H2542,$H$2,IF(MAX(E2542:I2542)=I2542,$I$2)))))</f>
        <v>10D</v>
      </c>
      <c r="L2542" s="4" t="n">
        <f aca="false">IF(MAX(E2542:I2542)=H2542,1,0)</f>
        <v>0</v>
      </c>
      <c r="M2542" s="4" t="n">
        <f aca="false">IF(MAX(E2542:I2542)=I2542,1,0)</f>
        <v>1</v>
      </c>
      <c r="N2542" s="77"/>
      <c r="O2542" s="4" t="n">
        <f aca="false">IF(CN2542&gt;E2542,1,0)</f>
        <v>1</v>
      </c>
      <c r="P2542" s="4" t="n">
        <f aca="false">IF(CN2542&gt;F2542,1,0)</f>
        <v>1</v>
      </c>
      <c r="Q2542" s="4" t="n">
        <f aca="false">IF(CN2542&gt;G2542,1,0)</f>
        <v>1</v>
      </c>
      <c r="R2542" s="4" t="n">
        <f aca="false">IF(CN2542&gt;H2542,1,0)</f>
        <v>1</v>
      </c>
      <c r="S2542" s="4" t="n">
        <f aca="false">IF(CN2542&gt;I2542,1,0)</f>
        <v>1</v>
      </c>
      <c r="T2542" s="25" t="n">
        <f aca="false">IF(AND(AND(R2542=0,S2542=0,Q2542=0),OR(S2541=1,S2540=1,S2539=1)),1,0)</f>
        <v>0</v>
      </c>
      <c r="U2542" s="13" t="n">
        <f aca="false">SUM(CM2541:CM2542)</f>
        <v>0.00722783325462884</v>
      </c>
      <c r="AV2542" s="0"/>
      <c r="AW2542" s="55" t="n">
        <f aca="false">IF(EC2542&gt;$AW$2,1,0)</f>
        <v>0</v>
      </c>
      <c r="AX2542" s="0" t="n">
        <f aca="false">IF(AND(I2542&gt;G2542,I2541&lt;G2541),1,IF(OR(AND(I2542&gt;F2542,I2541&lt;F2541),AND(I2542&gt;E2542,I2541&lt;E2541)),1,0))</f>
        <v>0</v>
      </c>
      <c r="AY2542" s="0" t="n">
        <f aca="false">IF(K2541="10D",1,0)</f>
        <v>1</v>
      </c>
      <c r="AZ2542" s="0" t="n">
        <f aca="false">IF(AND(I2542&gt;G2542,I2541&lt;G2541,I2542&gt;F2542,I2541&gt;F2541,I2542&gt;E2542,I2541&gt;E2541),1,0)</f>
        <v>0</v>
      </c>
      <c r="BA2542" s="56" t="n">
        <f aca="false">IF(G2542&gt;H2542,1,0)</f>
        <v>0</v>
      </c>
      <c r="BB2542" s="56" t="n">
        <f aca="false">IF(I2542&lt;F2542,1,0)</f>
        <v>0</v>
      </c>
      <c r="BC2542" s="0" t="n">
        <f aca="false">IF(AND(SUM(AW2541:AX2541)=2,AY2542=1),1,IF(SUM(AX2540:AX2542)=0,0,IF(AND(OR(AW2540=1,AX2540=1),OR(AW2541=1,AX2541=1),AY2542=1),1,IF(AND(SUM(AW2542:AY2542)=2,SUM(AW2540:AX2540)=2,AX2540=1),1,0))))</f>
        <v>0</v>
      </c>
      <c r="BD2542" s="57" t="str">
        <f aca="false">IF(AND(SUM(BC2540:BC2542)&gt;=1,BA2542=1,SUM(AZ2537:AZ2542)&gt;=1),1,IF(BC2542=0,"",IF(AND(BC2542=1,AZ2542=0,AZ2541=0,AZ2540=0),1,IF(AND(BC2542=1,OR(AZ2542=1,AZ2541=1,AZ2540)),IF(BA2542=1,1,0)))))</f>
        <v/>
      </c>
      <c r="BE2542" s="50" t="str">
        <f aca="false">IF(AND(BD2542=1,BD2541=1),0,IF(BD2542=1,SUM(CM2543:CM2581),""))</f>
        <v/>
      </c>
      <c r="BF2542" s="20" t="n">
        <f aca="false">IF(AND(BB2542=1,BB2541=1,BE2501&lt;&gt;0),"",IF(AND(BB2541=0,BB2542=1),BF2541,IF(AND(BB2542=1,BB2541=1),BF2541,IF(AND(BF2541="",BE2541="",OR(BD2541=0,BD2541="")),"",IF(AND(BF2541="",BE2502=0),"",IF(AND(BE2502&lt;&gt;"",BF2541=BE2502),"",IF(AND(BD2541=1,BE2541&lt;&gt;0),CM2542,IF(BF2541&lt;&gt;0,BF2541+CM2542,IF(BF2541="","")))))))))</f>
        <v>0.0374479131821912</v>
      </c>
      <c r="BH2542" s="50"/>
      <c r="BI2542" s="0"/>
      <c r="BU2542" s="0"/>
      <c r="BZ2542" s="49"/>
      <c r="CG2542" s="13"/>
      <c r="CH2542" s="40"/>
      <c r="CI2542" s="13"/>
      <c r="CL2542" s="6" t="n">
        <f aca="false">C2542</f>
        <v>40933</v>
      </c>
      <c r="CM2542" s="13" t="n">
        <f aca="false">CN2542/CN2541-1</f>
        <v>0.00836756427810736</v>
      </c>
      <c r="CN2542" s="76" t="n">
        <v>132.56</v>
      </c>
      <c r="CO2542" s="13" t="n">
        <f aca="false">CN2542/CN2537-1</f>
        <v>0.0136881547755601</v>
      </c>
      <c r="CX2542" s="77"/>
      <c r="CY2542" s="4" t="n">
        <v>131.26</v>
      </c>
      <c r="CZ2542" s="4" t="n">
        <v>132.56</v>
      </c>
      <c r="DA2542" s="79" t="n">
        <f aca="false">CZ2542-CN2542</f>
        <v>0</v>
      </c>
      <c r="DB2542" s="16" t="n">
        <f aca="false">CZ2542/CY2542-1</f>
        <v>0.00990400731372865</v>
      </c>
      <c r="DC2542" s="15" t="n">
        <f aca="false">CY2542/CZ2541-1</f>
        <v>-0.00152137532329244</v>
      </c>
      <c r="DD2542" s="15" t="n">
        <f aca="false">CZ2542/CZ2541-1</f>
        <v>0.00836756427810736</v>
      </c>
      <c r="DE2542" s="82" t="str">
        <f aca="false">IF(CW2542=0,"",-DC2542*CS2542)</f>
        <v/>
      </c>
      <c r="DY2542" s="6"/>
      <c r="EB2542" s="6" t="n">
        <f aca="false">CL2542</f>
        <v>40933</v>
      </c>
      <c r="EC2542" s="13" t="n">
        <f aca="false">SUM(CM2540:CM2542)</f>
        <v>0.00775999077325451</v>
      </c>
    </row>
    <row r="2543" customFormat="false" ht="15" hidden="false" customHeight="false" outlineLevel="0" collapsed="false">
      <c r="A2543" s="0" t="n">
        <f aca="false">IF(FR2543=1,CZ2543,0)</f>
        <v>0</v>
      </c>
      <c r="C2543" s="6" t="n">
        <v>40934</v>
      </c>
      <c r="D2543" s="0" t="n">
        <f aca="false">IF(E2543&gt;E2542,1,0)</f>
        <v>0</v>
      </c>
      <c r="E2543" s="46" t="n">
        <v>125.8901</v>
      </c>
      <c r="F2543" s="46" t="n">
        <v>122.8888</v>
      </c>
      <c r="G2543" s="46" t="n">
        <v>125.5456</v>
      </c>
      <c r="H2543" s="46" t="n">
        <v>127.2607</v>
      </c>
      <c r="I2543" s="46" t="n">
        <v>130.897</v>
      </c>
      <c r="J2543" s="47" t="str">
        <f aca="false">IF(MIN(E2543:I2543)=E2543,$E$2,IF(MIN(E2543:I2543)=F2543,$F$2,IF(MIN(E2543:I2543)=G2543,$G$2,IF(MIN(E2543:I2543)=H2543,$H$2,IF(MIN(E2543:I2543)=I2543,$I$2)))))</f>
        <v>100D</v>
      </c>
      <c r="K2543" s="47" t="str">
        <f aca="false">IF(MAX(E2543:I2543)=E2543,$E$2,IF(MAX(E2543:I2543)=F2543,$F$2,IF(MAX(E2543:I2543)=G2543,$G$2,IF(MAX(E2543:I2543)=H2543,$H$2,IF(MAX(E2543:I2543)=I2543,$I$2)))))</f>
        <v>10D</v>
      </c>
      <c r="L2543" s="4" t="n">
        <f aca="false">IF(MAX(E2543:I2543)=H2543,1,0)</f>
        <v>0</v>
      </c>
      <c r="M2543" s="4" t="n">
        <f aca="false">IF(MAX(E2543:I2543)=I2543,1,0)</f>
        <v>1</v>
      </c>
      <c r="O2543" s="4" t="n">
        <f aca="false">IF(CN2543&gt;E2543,1,0)</f>
        <v>1</v>
      </c>
      <c r="P2543" s="4" t="n">
        <f aca="false">IF(CN2543&gt;F2543,1,0)</f>
        <v>1</v>
      </c>
      <c r="Q2543" s="4" t="n">
        <f aca="false">IF(CN2543&gt;G2543,1,0)</f>
        <v>1</v>
      </c>
      <c r="R2543" s="4" t="n">
        <f aca="false">IF(CN2543&gt;H2543,1,0)</f>
        <v>1</v>
      </c>
      <c r="S2543" s="4" t="n">
        <f aca="false">IF(CN2543&gt;I2543,1,0)</f>
        <v>1</v>
      </c>
      <c r="T2543" s="25" t="n">
        <f aca="false">IF(AND(AND(R2543=0,S2543=0,Q2543=0),OR(S2542=1,S2541=1,S2540=1)),1,0)</f>
        <v>0</v>
      </c>
      <c r="U2543" s="13" t="n">
        <f aca="false">SUM(CM2542:CM2543)</f>
        <v>0.00323781171323101</v>
      </c>
      <c r="AV2543" s="0"/>
      <c r="AW2543" s="55" t="n">
        <f aca="false">IF(EC2543&gt;$AW$2,1,0)</f>
        <v>0</v>
      </c>
      <c r="AX2543" s="0" t="n">
        <f aca="false">IF(AND(I2543&gt;G2543,I2542&lt;G2542),1,IF(OR(AND(I2543&gt;F2543,I2542&lt;F2542),AND(I2543&gt;E2543,I2542&lt;E2542)),1,0))</f>
        <v>0</v>
      </c>
      <c r="AY2543" s="0" t="n">
        <f aca="false">IF(K2542="10D",1,0)</f>
        <v>1</v>
      </c>
      <c r="AZ2543" s="0" t="n">
        <f aca="false">IF(AND(I2543&gt;G2543,I2542&lt;G2542,I2543&gt;F2543,I2542&gt;F2542,I2543&gt;E2543,I2542&gt;E2542),1,0)</f>
        <v>0</v>
      </c>
      <c r="BA2543" s="56" t="n">
        <f aca="false">IF(G2543&gt;H2543,1,0)</f>
        <v>0</v>
      </c>
      <c r="BB2543" s="56" t="n">
        <f aca="false">IF(I2543&lt;F2543,1,0)</f>
        <v>0</v>
      </c>
      <c r="BC2543" s="0" t="n">
        <f aca="false">IF(AND(SUM(AW2542:AX2542)=2,AY2543=1),1,IF(SUM(AX2541:AX2543)=0,0,IF(AND(OR(AW2541=1,AX2541=1),OR(AW2542=1,AX2542=1),AY2543=1),1,IF(AND(SUM(AW2543:AY2543)=2,SUM(AW2541:AX2541)=2,AX2541=1),1,0))))</f>
        <v>0</v>
      </c>
      <c r="BD2543" s="57" t="str">
        <f aca="false">IF(AND(SUM(BC2541:BC2543)&gt;=1,BA2543=1,SUM(AZ2538:AZ2543)&gt;=1),1,IF(BC2543=0,"",IF(AND(BC2543=1,AZ2543=0,AZ2542=0,AZ2541=0),1,IF(AND(BC2543=1,OR(AZ2543=1,AZ2542=1,AZ2541)),IF(BA2543=1,1,0)))))</f>
        <v/>
      </c>
      <c r="BE2543" s="50" t="str">
        <f aca="false">IF(AND(BD2543=1,BD2542=1),0,IF(BD2543=1,SUM(CM2544:CM2582),""))</f>
        <v/>
      </c>
      <c r="BF2543" s="20" t="n">
        <f aca="false">IF(AND(BB2543=1,BB2542=1,BE2502&lt;&gt;0),"",IF(AND(BB2542=0,BB2543=1),BF2542,IF(AND(BB2543=1,BB2542=1),BF2542,IF(AND(BF2542="",BE2542="",OR(BD2542=0,BD2542="")),"",IF(AND(BF2542="",BE2503=0),"",IF(AND(BE2503&lt;&gt;"",BF2542=BE2503),"",IF(AND(BD2542=1,BE2542&lt;&gt;0),CM2543,IF(BF2542&lt;&gt;0,BF2542+CM2543,IF(BF2542="","")))))))))</f>
        <v>0.0323181606173148</v>
      </c>
      <c r="BH2543" s="50"/>
      <c r="BI2543" s="0"/>
      <c r="BU2543" s="0"/>
      <c r="BZ2543" s="49"/>
      <c r="CG2543" s="13"/>
      <c r="CH2543" s="40"/>
      <c r="CI2543" s="13"/>
      <c r="CL2543" s="6" t="n">
        <f aca="false">C2543</f>
        <v>40934</v>
      </c>
      <c r="CM2543" s="13" t="n">
        <f aca="false">CN2543/CN2542-1</f>
        <v>-0.00512975256487636</v>
      </c>
      <c r="CN2543" s="76" t="n">
        <v>131.88</v>
      </c>
      <c r="CO2543" s="13" t="n">
        <f aca="false">CN2543/CN2538-1</f>
        <v>0.00319488817891367</v>
      </c>
      <c r="CY2543" s="4" t="n">
        <v>133.15</v>
      </c>
      <c r="CZ2543" s="4" t="n">
        <v>131.88</v>
      </c>
      <c r="DA2543" s="33" t="n">
        <f aca="false">CZ2543-CN2543</f>
        <v>0</v>
      </c>
      <c r="DB2543" s="16" t="n">
        <f aca="false">CZ2543/CY2543-1</f>
        <v>-0.00953811490799861</v>
      </c>
      <c r="DC2543" s="15" t="n">
        <f aca="false">CY2543/CZ2542-1</f>
        <v>0.00445081472540743</v>
      </c>
      <c r="DD2543" s="15" t="n">
        <f aca="false">CZ2543/CZ2542-1</f>
        <v>-0.00512975256487636</v>
      </c>
      <c r="DE2543" s="34" t="str">
        <f aca="false">IF(CW2543=0,"",-DC2543*CS2543)</f>
        <v/>
      </c>
      <c r="DY2543" s="6"/>
      <c r="EB2543" s="6" t="n">
        <f aca="false">CL2543</f>
        <v>40934</v>
      </c>
      <c r="EC2543" s="13" t="n">
        <f aca="false">SUM(CM2541:CM2543)</f>
        <v>0.00209808068975248</v>
      </c>
    </row>
    <row r="2544" customFormat="false" ht="15" hidden="false" customHeight="false" outlineLevel="0" collapsed="false">
      <c r="A2544" s="0" t="n">
        <f aca="false">IF(FR2544=1,CZ2544,0)</f>
        <v>0</v>
      </c>
      <c r="C2544" s="6" t="n">
        <v>40935</v>
      </c>
      <c r="D2544" s="0" t="n">
        <f aca="false">IF(E2544&gt;E2543,1,0)</f>
        <v>1</v>
      </c>
      <c r="E2544" s="46" t="n">
        <v>125.8918</v>
      </c>
      <c r="F2544" s="46" t="n">
        <v>123.0285</v>
      </c>
      <c r="G2544" s="46" t="n">
        <v>125.6728</v>
      </c>
      <c r="H2544" s="46" t="n">
        <v>127.553</v>
      </c>
      <c r="I2544" s="46" t="n">
        <v>131.128</v>
      </c>
      <c r="J2544" s="47" t="str">
        <f aca="false">IF(MIN(E2544:I2544)=E2544,$E$2,IF(MIN(E2544:I2544)=F2544,$F$2,IF(MIN(E2544:I2544)=G2544,$G$2,IF(MIN(E2544:I2544)=H2544,$H$2,IF(MIN(E2544:I2544)=I2544,$I$2)))))</f>
        <v>100D</v>
      </c>
      <c r="K2544" s="47" t="str">
        <f aca="false">IF(MAX(E2544:I2544)=E2544,$E$2,IF(MAX(E2544:I2544)=F2544,$F$2,IF(MAX(E2544:I2544)=G2544,$G$2,IF(MAX(E2544:I2544)=H2544,$H$2,IF(MAX(E2544:I2544)=I2544,$I$2)))))</f>
        <v>10D</v>
      </c>
      <c r="L2544" s="4" t="n">
        <f aca="false">IF(MAX(E2544:I2544)=H2544,1,0)</f>
        <v>0</v>
      </c>
      <c r="M2544" s="4" t="n">
        <f aca="false">IF(MAX(E2544:I2544)=I2544,1,0)</f>
        <v>1</v>
      </c>
      <c r="O2544" s="4" t="n">
        <f aca="false">IF(CN2544&gt;E2544,1,0)</f>
        <v>1</v>
      </c>
      <c r="P2544" s="4" t="n">
        <f aca="false">IF(CN2544&gt;F2544,1,0)</f>
        <v>1</v>
      </c>
      <c r="Q2544" s="4" t="n">
        <f aca="false">IF(CN2544&gt;G2544,1,0)</f>
        <v>1</v>
      </c>
      <c r="R2544" s="4" t="n">
        <f aca="false">IF(CN2544&gt;H2544,1,0)</f>
        <v>1</v>
      </c>
      <c r="S2544" s="4" t="n">
        <f aca="false">IF(CN2544&gt;I2544,1,0)</f>
        <v>1</v>
      </c>
      <c r="T2544" s="25" t="n">
        <f aca="false">IF(AND(AND(R2544=0,S2544=0,Q2544=0),OR(S2543=1,S2542=1,S2541=1)),1,0)</f>
        <v>0</v>
      </c>
      <c r="U2544" s="13" t="n">
        <f aca="false">SUM(CM2543:CM2544)</f>
        <v>-0.00558471161856156</v>
      </c>
      <c r="AV2544" s="0"/>
      <c r="AW2544" s="55" t="n">
        <f aca="false">IF(EC2544&gt;$AW$2,1,0)</f>
        <v>0</v>
      </c>
      <c r="AX2544" s="0" t="n">
        <f aca="false">IF(AND(I2544&gt;G2544,I2543&lt;G2543),1,IF(OR(AND(I2544&gt;F2544,I2543&lt;F2543),AND(I2544&gt;E2544,I2543&lt;E2543)),1,0))</f>
        <v>0</v>
      </c>
      <c r="AY2544" s="0" t="n">
        <f aca="false">IF(K2543="10D",1,0)</f>
        <v>1</v>
      </c>
      <c r="AZ2544" s="0" t="n">
        <f aca="false">IF(AND(I2544&gt;G2544,I2543&lt;G2543,I2544&gt;F2544,I2543&gt;F2543,I2544&gt;E2544,I2543&gt;E2543),1,0)</f>
        <v>0</v>
      </c>
      <c r="BA2544" s="56" t="n">
        <f aca="false">IF(G2544&gt;H2544,1,0)</f>
        <v>0</v>
      </c>
      <c r="BB2544" s="56" t="n">
        <f aca="false">IF(I2544&lt;F2544,1,0)</f>
        <v>0</v>
      </c>
      <c r="BC2544" s="0" t="n">
        <f aca="false">IF(AND(SUM(AW2543:AX2543)=2,AY2544=1),1,IF(SUM(AX2542:AX2544)=0,0,IF(AND(OR(AW2542=1,AX2542=1),OR(AW2543=1,AX2543=1),AY2544=1),1,IF(AND(SUM(AW2544:AY2544)=2,SUM(AW2542:AX2542)=2,AX2542=1),1,0))))</f>
        <v>0</v>
      </c>
      <c r="BD2544" s="57" t="str">
        <f aca="false">IF(AND(SUM(BC2542:BC2544)&gt;=1,BA2544=1,SUM(AZ2539:AZ2544)&gt;=1),1,IF(BC2544=0,"",IF(AND(BC2544=1,AZ2544=0,AZ2543=0,AZ2542=0),1,IF(AND(BC2544=1,OR(AZ2544=1,AZ2543=1,AZ2542)),IF(BA2544=1,1,0)))))</f>
        <v/>
      </c>
      <c r="BE2544" s="50" t="str">
        <f aca="false">IF(AND(BD2544=1,BD2543=1),0,IF(BD2544=1,SUM(CM2545:CM2583),""))</f>
        <v/>
      </c>
      <c r="BF2544" s="20" t="n">
        <f aca="false">IF(AND(BB2544=1,BB2543=1,BE2503&lt;&gt;0),"",IF(AND(BB2543=0,BB2544=1),BF2543,IF(AND(BB2544=1,BB2543=1),BF2543,IF(AND(BF2543="",BE2543="",OR(BD2543=0,BD2543="")),"",IF(AND(BF2543="",BE2504=0),"",IF(AND(BE2504&lt;&gt;"",BF2543=BE2504),"",IF(AND(BD2543=1,BE2543&lt;&gt;0),CM2544,IF(BF2543&lt;&gt;0,BF2543+CM2544,IF(BF2543="","")))))))))</f>
        <v>0.0318632015636296</v>
      </c>
      <c r="BH2544" s="50"/>
      <c r="BI2544" s="0"/>
      <c r="BU2544" s="0"/>
      <c r="BZ2544" s="49"/>
      <c r="CG2544" s="13"/>
      <c r="CH2544" s="40"/>
      <c r="CI2544" s="13"/>
      <c r="CL2544" s="6" t="n">
        <f aca="false">C2544</f>
        <v>40935</v>
      </c>
      <c r="CM2544" s="13" t="n">
        <f aca="false">CN2544/CN2543-1</f>
        <v>-0.0004549590536852</v>
      </c>
      <c r="CN2544" s="76" t="n">
        <v>131.82</v>
      </c>
      <c r="CO2544" s="13" t="n">
        <f aca="false">CN2544/CN2539-1</f>
        <v>0.00212863007450204</v>
      </c>
      <c r="CY2544" s="4" t="n">
        <v>131.24</v>
      </c>
      <c r="CZ2544" s="4" t="n">
        <v>131.82</v>
      </c>
      <c r="DA2544" s="33" t="n">
        <f aca="false">CZ2544-CN2544</f>
        <v>0</v>
      </c>
      <c r="DB2544" s="16" t="n">
        <f aca="false">CZ2544/CY2544-1</f>
        <v>0.00441938433404432</v>
      </c>
      <c r="DC2544" s="15" t="n">
        <f aca="false">CY2544/CZ2543-1</f>
        <v>-0.00485289657264165</v>
      </c>
      <c r="DD2544" s="15" t="n">
        <f aca="false">CZ2544/CZ2543-1</f>
        <v>-0.0004549590536852</v>
      </c>
      <c r="DE2544" s="34" t="str">
        <f aca="false">IF(CW2544=0,"",-DC2544*CS2544)</f>
        <v/>
      </c>
      <c r="DY2544" s="6"/>
      <c r="EB2544" s="6" t="n">
        <f aca="false">CL2544</f>
        <v>40935</v>
      </c>
      <c r="EC2544" s="13" t="n">
        <f aca="false">SUM(CM2542:CM2544)</f>
        <v>0.00278285265954581</v>
      </c>
    </row>
    <row r="2545" customFormat="false" ht="15" hidden="false" customHeight="false" outlineLevel="0" collapsed="false">
      <c r="A2545" s="0" t="n">
        <f aca="false">IF(FR2545=1,CZ2545,0)</f>
        <v>0</v>
      </c>
      <c r="C2545" s="6" t="n">
        <v>40938</v>
      </c>
      <c r="D2545" s="0" t="n">
        <f aca="false">IF(E2545&gt;E2544,1,0)</f>
        <v>0</v>
      </c>
      <c r="E2545" s="46" t="n">
        <v>125.8914</v>
      </c>
      <c r="F2545" s="46" t="n">
        <v>123.1723</v>
      </c>
      <c r="G2545" s="46" t="n">
        <v>125.7785</v>
      </c>
      <c r="H2545" s="46" t="n">
        <v>127.874</v>
      </c>
      <c r="I2545" s="46" t="n">
        <v>131.381</v>
      </c>
      <c r="J2545" s="47" t="str">
        <f aca="false">IF(MIN(E2545:I2545)=E2545,$E$2,IF(MIN(E2545:I2545)=F2545,$F$2,IF(MIN(E2545:I2545)=G2545,$G$2,IF(MIN(E2545:I2545)=H2545,$H$2,IF(MIN(E2545:I2545)=I2545,$I$2)))))</f>
        <v>100D</v>
      </c>
      <c r="K2545" s="47" t="str">
        <f aca="false">IF(MAX(E2545:I2545)=E2545,$E$2,IF(MAX(E2545:I2545)=F2545,$F$2,IF(MAX(E2545:I2545)=G2545,$G$2,IF(MAX(E2545:I2545)=H2545,$H$2,IF(MAX(E2545:I2545)=I2545,$I$2)))))</f>
        <v>10D</v>
      </c>
      <c r="L2545" s="4" t="n">
        <f aca="false">IF(MAX(E2545:I2545)=H2545,1,0)</f>
        <v>0</v>
      </c>
      <c r="M2545" s="4" t="n">
        <f aca="false">IF(MAX(E2545:I2545)=I2545,1,0)</f>
        <v>1</v>
      </c>
      <c r="O2545" s="4" t="n">
        <f aca="false">IF(CN2545&gt;E2545,1,0)</f>
        <v>1</v>
      </c>
      <c r="P2545" s="4" t="n">
        <f aca="false">IF(CN2545&gt;F2545,1,0)</f>
        <v>1</v>
      </c>
      <c r="Q2545" s="4" t="n">
        <f aca="false">IF(CN2545&gt;G2545,1,0)</f>
        <v>1</v>
      </c>
      <c r="R2545" s="4" t="n">
        <f aca="false">IF(CN2545&gt;H2545,1,0)</f>
        <v>1</v>
      </c>
      <c r="S2545" s="4" t="n">
        <f aca="false">IF(CN2545&gt;I2545,1,0)</f>
        <v>0</v>
      </c>
      <c r="T2545" s="25" t="n">
        <f aca="false">IF(AND(AND(R2545=0,S2545=0,Q2545=0),OR(S2544=1,S2543=1,S2542=1)),1,0)</f>
        <v>0</v>
      </c>
      <c r="U2545" s="13" t="n">
        <f aca="false">SUM(CM2544:CM2545)</f>
        <v>-0.00386870507098147</v>
      </c>
      <c r="AV2545" s="0"/>
      <c r="AW2545" s="55" t="n">
        <f aca="false">IF(EC2545&gt;$AW$2,1,0)</f>
        <v>0</v>
      </c>
      <c r="AX2545" s="0" t="n">
        <f aca="false">IF(AND(I2545&gt;G2545,I2544&lt;G2544),1,IF(OR(AND(I2545&gt;F2545,I2544&lt;F2544),AND(I2545&gt;E2545,I2544&lt;E2544)),1,0))</f>
        <v>0</v>
      </c>
      <c r="AY2545" s="0" t="n">
        <f aca="false">IF(K2544="10D",1,0)</f>
        <v>1</v>
      </c>
      <c r="AZ2545" s="0" t="n">
        <f aca="false">IF(AND(I2545&gt;G2545,I2544&lt;G2544,I2545&gt;F2545,I2544&gt;F2544,I2545&gt;E2545,I2544&gt;E2544),1,0)</f>
        <v>0</v>
      </c>
      <c r="BA2545" s="56" t="n">
        <f aca="false">IF(G2545&gt;H2545,1,0)</f>
        <v>0</v>
      </c>
      <c r="BB2545" s="56" t="n">
        <f aca="false">IF(I2545&lt;F2545,1,0)</f>
        <v>0</v>
      </c>
      <c r="BC2545" s="0" t="n">
        <f aca="false">IF(AND(SUM(AW2544:AX2544)=2,AY2545=1),1,IF(SUM(AX2543:AX2545)=0,0,IF(AND(OR(AW2543=1,AX2543=1),OR(AW2544=1,AX2544=1),AY2545=1),1,IF(AND(SUM(AW2545:AY2545)=2,SUM(AW2543:AX2543)=2,AX2543=1),1,0))))</f>
        <v>0</v>
      </c>
      <c r="BD2545" s="57" t="str">
        <f aca="false">IF(AND(SUM(BC2543:BC2545)&gt;=1,BA2545=1,SUM(AZ2540:AZ2545)&gt;=1),1,IF(BC2545=0,"",IF(AND(BC2545=1,AZ2545=0,AZ2544=0,AZ2543=0),1,IF(AND(BC2545=1,OR(AZ2545=1,AZ2544=1,AZ2543)),IF(BA2545=1,1,0)))))</f>
        <v/>
      </c>
      <c r="BE2545" s="50" t="str">
        <f aca="false">IF(AND(BD2545=1,BD2544=1),0,IF(BD2545=1,SUM(CM2546:CM2584),""))</f>
        <v/>
      </c>
      <c r="BF2545" s="20" t="n">
        <f aca="false">IF(AND(BB2545=1,BB2544=1,BE2504&lt;&gt;0),"",IF(AND(BB2544=0,BB2545=1),BF2544,IF(AND(BB2545=1,BB2544=1),BF2544,IF(AND(BF2544="",BE2544="",OR(BD2544=0,BD2544="")),"",IF(AND(BF2544="",BE2505=0),"",IF(AND(BE2505&lt;&gt;"",BF2544=BE2505),"",IF(AND(BD2544=1,BE2544&lt;&gt;0),CM2545,IF(BF2544&lt;&gt;0,BF2544+CM2545,IF(BF2544="","")))))))))</f>
        <v>0.0284494555463334</v>
      </c>
      <c r="BH2545" s="50"/>
      <c r="BI2545" s="0"/>
      <c r="BU2545" s="0"/>
      <c r="BZ2545" s="49"/>
      <c r="CG2545" s="13"/>
      <c r="CH2545" s="40"/>
      <c r="CI2545" s="13"/>
      <c r="CL2545" s="6" t="n">
        <f aca="false">C2545</f>
        <v>40938</v>
      </c>
      <c r="CM2545" s="13" t="n">
        <f aca="false">CN2545/CN2544-1</f>
        <v>-0.00341374601729627</v>
      </c>
      <c r="CN2545" s="76" t="n">
        <v>131.37</v>
      </c>
      <c r="CO2545" s="13" t="n">
        <f aca="false">CN2545/CN2540-1</f>
        <v>-0.00182356963756558</v>
      </c>
      <c r="CY2545" s="4" t="n">
        <v>130.51</v>
      </c>
      <c r="CZ2545" s="4" t="n">
        <v>131.37</v>
      </c>
      <c r="DA2545" s="33" t="n">
        <f aca="false">CZ2545-CN2545</f>
        <v>0</v>
      </c>
      <c r="DB2545" s="16" t="n">
        <f aca="false">CZ2545/CY2545-1</f>
        <v>0.00658953336909063</v>
      </c>
      <c r="DC2545" s="15" t="n">
        <f aca="false">CY2545/CZ2544-1</f>
        <v>-0.00993779396146266</v>
      </c>
      <c r="DD2545" s="15" t="n">
        <f aca="false">CZ2545/CZ2544-1</f>
        <v>-0.00341374601729627</v>
      </c>
      <c r="DE2545" s="34" t="str">
        <f aca="false">IF(CW2545=0,"",-DC2545*CS2545)</f>
        <v/>
      </c>
      <c r="DY2545" s="6"/>
      <c r="EB2545" s="6" t="n">
        <f aca="false">CL2545</f>
        <v>40938</v>
      </c>
      <c r="EC2545" s="13" t="n">
        <f aca="false">SUM(CM2543:CM2545)</f>
        <v>-0.00899845763585783</v>
      </c>
    </row>
    <row r="2546" customFormat="false" ht="15" hidden="false" customHeight="false" outlineLevel="0" collapsed="false">
      <c r="A2546" s="0" t="n">
        <f aca="false">IF(FR2546=1,CZ2546,0)</f>
        <v>0</v>
      </c>
      <c r="C2546" s="6" t="n">
        <v>40939</v>
      </c>
      <c r="D2546" s="0" t="n">
        <f aca="false">IF(E2546&gt;E2545,1,0)</f>
        <v>0</v>
      </c>
      <c r="E2546" s="46" t="n">
        <v>125.8902</v>
      </c>
      <c r="F2546" s="46" t="n">
        <v>123.2826</v>
      </c>
      <c r="G2546" s="46" t="n">
        <v>125.9233</v>
      </c>
      <c r="H2546" s="46" t="n">
        <v>128.1785</v>
      </c>
      <c r="I2546" s="46" t="n">
        <v>131.579</v>
      </c>
      <c r="J2546" s="47" t="str">
        <f aca="false">IF(MIN(E2546:I2546)=E2546,$E$2,IF(MIN(E2546:I2546)=F2546,$F$2,IF(MIN(E2546:I2546)=G2546,$G$2,IF(MIN(E2546:I2546)=H2546,$H$2,IF(MIN(E2546:I2546)=I2546,$I$2)))))</f>
        <v>100D</v>
      </c>
      <c r="K2546" s="47" t="str">
        <f aca="false">IF(MAX(E2546:I2546)=E2546,$E$2,IF(MAX(E2546:I2546)=F2546,$F$2,IF(MAX(E2546:I2546)=G2546,$G$2,IF(MAX(E2546:I2546)=H2546,$H$2,IF(MAX(E2546:I2546)=I2546,$I$2)))))</f>
        <v>10D</v>
      </c>
      <c r="L2546" s="4" t="n">
        <f aca="false">IF(MAX(E2546:I2546)=H2546,1,0)</f>
        <v>0</v>
      </c>
      <c r="M2546" s="4" t="n">
        <f aca="false">IF(MAX(E2546:I2546)=I2546,1,0)</f>
        <v>1</v>
      </c>
      <c r="O2546" s="4" t="n">
        <f aca="false">IF(CN2546&gt;E2546,1,0)</f>
        <v>1</v>
      </c>
      <c r="P2546" s="4" t="n">
        <f aca="false">IF(CN2546&gt;F2546,1,0)</f>
        <v>1</v>
      </c>
      <c r="Q2546" s="4" t="n">
        <f aca="false">IF(CN2546&gt;G2546,1,0)</f>
        <v>1</v>
      </c>
      <c r="R2546" s="4" t="n">
        <f aca="false">IF(CN2546&gt;H2546,1,0)</f>
        <v>1</v>
      </c>
      <c r="S2546" s="4" t="n">
        <f aca="false">IF(CN2546&gt;I2546,1,0)</f>
        <v>0</v>
      </c>
      <c r="T2546" s="25" t="n">
        <f aca="false">IF(AND(AND(R2546=0,S2546=0,Q2546=0),OR(S2545=1,S2544=1,S2543=1)),1,0)</f>
        <v>0</v>
      </c>
      <c r="U2546" s="13" t="n">
        <f aca="false">SUM(CM2545:CM2546)</f>
        <v>-0.0037943504170832</v>
      </c>
      <c r="AV2546" s="0"/>
      <c r="AW2546" s="55" t="n">
        <f aca="false">IF(EC2546&gt;$AW$2,1,0)</f>
        <v>0</v>
      </c>
      <c r="AX2546" s="0" t="n">
        <f aca="false">IF(AND(I2546&gt;G2546,I2545&lt;G2545),1,IF(OR(AND(I2546&gt;F2546,I2545&lt;F2545),AND(I2546&gt;E2546,I2545&lt;E2545)),1,0))</f>
        <v>0</v>
      </c>
      <c r="AY2546" s="0" t="n">
        <f aca="false">IF(K2545="10D",1,0)</f>
        <v>1</v>
      </c>
      <c r="AZ2546" s="0" t="n">
        <f aca="false">IF(AND(I2546&gt;G2546,I2545&lt;G2545,I2546&gt;F2546,I2545&gt;F2545,I2546&gt;E2546,I2545&gt;E2545),1,0)</f>
        <v>0</v>
      </c>
      <c r="BA2546" s="56" t="n">
        <f aca="false">IF(G2546&gt;H2546,1,0)</f>
        <v>0</v>
      </c>
      <c r="BB2546" s="56" t="n">
        <f aca="false">IF(I2546&lt;F2546,1,0)</f>
        <v>0</v>
      </c>
      <c r="BC2546" s="0" t="n">
        <f aca="false">IF(AND(SUM(AW2545:AX2545)=2,AY2546=1),1,IF(SUM(AX2544:AX2546)=0,0,IF(AND(OR(AW2544=1,AX2544=1),OR(AW2545=1,AX2545=1),AY2546=1),1,IF(AND(SUM(AW2546:AY2546)=2,SUM(AW2544:AX2544)=2,AX2544=1),1,0))))</f>
        <v>0</v>
      </c>
      <c r="BD2546" s="57" t="str">
        <f aca="false">IF(AND(SUM(BC2544:BC2546)&gt;=1,BA2546=1,SUM(AZ2541:AZ2546)&gt;=1),1,IF(BC2546=0,"",IF(AND(BC2546=1,AZ2546=0,AZ2545=0,AZ2544=0),1,IF(AND(BC2546=1,OR(AZ2546=1,AZ2545=1,AZ2544)),IF(BA2546=1,1,0)))))</f>
        <v/>
      </c>
      <c r="BE2546" s="50" t="str">
        <f aca="false">IF(AND(BD2546=1,BD2545=1),0,IF(BD2546=1,SUM(CM2547:CM2585),""))</f>
        <v/>
      </c>
      <c r="BF2546" s="20" t="n">
        <f aca="false">IF(AND(BB2546=1,BB2545=1,BE2505&lt;&gt;0),"",IF(AND(BB2545=0,BB2546=1),BF2545,IF(AND(BB2546=1,BB2545=1),BF2545,IF(AND(BF2545="",BE2545="",OR(BD2545=0,BD2545="")),"",IF(AND(BF2545="",BE2506=0),"",IF(AND(BE2506&lt;&gt;"",BF2545=BE2506),"",IF(AND(BD2545=1,BE2545&lt;&gt;0),CM2546,IF(BF2545&lt;&gt;0,BF2545+CM2546,IF(BF2545="","")))))))))</f>
        <v>0.0280688511465464</v>
      </c>
      <c r="BH2546" s="50"/>
      <c r="BI2546" s="0"/>
      <c r="BU2546" s="0"/>
      <c r="BZ2546" s="49"/>
      <c r="CG2546" s="13"/>
      <c r="CH2546" s="40"/>
      <c r="CI2546" s="13"/>
      <c r="CL2546" s="6" t="n">
        <f aca="false">C2546</f>
        <v>40939</v>
      </c>
      <c r="CM2546" s="13" t="n">
        <f aca="false">CN2546/CN2545-1</f>
        <v>-0.000380604399786932</v>
      </c>
      <c r="CN2546" s="76" t="n">
        <v>131.32</v>
      </c>
      <c r="CO2546" s="13" t="n">
        <f aca="false">CN2546/CN2541-1</f>
        <v>-0.00106496272630474</v>
      </c>
      <c r="CY2546" s="4" t="n">
        <v>132.02</v>
      </c>
      <c r="CZ2546" s="4" t="n">
        <v>131.32</v>
      </c>
      <c r="DA2546" s="33" t="n">
        <f aca="false">CZ2546-CN2546</f>
        <v>0</v>
      </c>
      <c r="DB2546" s="16" t="n">
        <f aca="false">CZ2546/CY2546-1</f>
        <v>-0.00530222693531302</v>
      </c>
      <c r="DC2546" s="15" t="n">
        <f aca="false">CY2546/CZ2545-1</f>
        <v>0.00494785719722923</v>
      </c>
      <c r="DD2546" s="15" t="n">
        <f aca="false">CZ2546/CZ2545-1</f>
        <v>-0.000380604399786932</v>
      </c>
      <c r="DE2546" s="34" t="str">
        <f aca="false">IF(CW2546=0,"",-DC2546*CS2546)</f>
        <v/>
      </c>
      <c r="DY2546" s="6"/>
      <c r="EB2546" s="6" t="n">
        <f aca="false">CL2546</f>
        <v>40939</v>
      </c>
      <c r="EC2546" s="13" t="n">
        <f aca="false">SUM(CM2544:CM2546)</f>
        <v>-0.0042493094707684</v>
      </c>
    </row>
    <row r="2547" customFormat="false" ht="15" hidden="false" customHeight="false" outlineLevel="0" collapsed="false">
      <c r="A2547" s="0" t="n">
        <f aca="false">IF(FR2547=1,CZ2547,0)</f>
        <v>0</v>
      </c>
      <c r="C2547" s="6" t="n">
        <v>40940</v>
      </c>
      <c r="D2547" s="0" t="n">
        <f aca="false">IF(E2547&gt;E2546,1,0)</f>
        <v>1</v>
      </c>
      <c r="E2547" s="46" t="n">
        <v>125.8923</v>
      </c>
      <c r="F2547" s="46" t="n">
        <v>123.4169</v>
      </c>
      <c r="G2547" s="46" t="n">
        <v>126.1306</v>
      </c>
      <c r="H2547" s="46" t="n">
        <v>128.5412</v>
      </c>
      <c r="I2547" s="46" t="n">
        <v>131.749</v>
      </c>
      <c r="J2547" s="47" t="str">
        <f aca="false">IF(MIN(E2547:I2547)=E2547,$E$2,IF(MIN(E2547:I2547)=F2547,$F$2,IF(MIN(E2547:I2547)=G2547,$G$2,IF(MIN(E2547:I2547)=H2547,$H$2,IF(MIN(E2547:I2547)=I2547,$I$2)))))</f>
        <v>100D</v>
      </c>
      <c r="K2547" s="47" t="str">
        <f aca="false">IF(MAX(E2547:I2547)=E2547,$E$2,IF(MAX(E2547:I2547)=F2547,$F$2,IF(MAX(E2547:I2547)=G2547,$G$2,IF(MAX(E2547:I2547)=H2547,$H$2,IF(MAX(E2547:I2547)=I2547,$I$2)))))</f>
        <v>10D</v>
      </c>
      <c r="L2547" s="4" t="n">
        <f aca="false">IF(MAX(E2547:I2547)=H2547,1,0)</f>
        <v>0</v>
      </c>
      <c r="M2547" s="4" t="n">
        <f aca="false">IF(MAX(E2547:I2547)=I2547,1,0)</f>
        <v>1</v>
      </c>
      <c r="O2547" s="4" t="n">
        <f aca="false">IF(CN2547&gt;E2547,1,0)</f>
        <v>1</v>
      </c>
      <c r="P2547" s="4" t="n">
        <f aca="false">IF(CN2547&gt;F2547,1,0)</f>
        <v>1</v>
      </c>
      <c r="Q2547" s="4" t="n">
        <f aca="false">IF(CN2547&gt;G2547,1,0)</f>
        <v>1</v>
      </c>
      <c r="R2547" s="4" t="n">
        <f aca="false">IF(CN2547&gt;H2547,1,0)</f>
        <v>1</v>
      </c>
      <c r="S2547" s="4" t="n">
        <f aca="false">IF(CN2547&gt;I2547,1,0)</f>
        <v>1</v>
      </c>
      <c r="T2547" s="25" t="n">
        <f aca="false">IF(AND(AND(R2547=0,S2547=0,Q2547=0),OR(S2546=1,S2545=1,S2544=1)),1,0)</f>
        <v>0</v>
      </c>
      <c r="U2547" s="13" t="n">
        <f aca="false">SUM(CM2546:CM2547)</f>
        <v>0.00837662983719145</v>
      </c>
      <c r="AV2547" s="0"/>
      <c r="AW2547" s="55" t="n">
        <f aca="false">IF(EC2547&gt;$AW$2,1,0)</f>
        <v>0</v>
      </c>
      <c r="AX2547" s="0" t="n">
        <f aca="false">IF(AND(I2547&gt;G2547,I2546&lt;G2546),1,IF(OR(AND(I2547&gt;F2547,I2546&lt;F2546),AND(I2547&gt;E2547,I2546&lt;E2546)),1,0))</f>
        <v>0</v>
      </c>
      <c r="AY2547" s="0" t="n">
        <f aca="false">IF(K2546="10D",1,0)</f>
        <v>1</v>
      </c>
      <c r="AZ2547" s="0" t="n">
        <f aca="false">IF(AND(I2547&gt;G2547,I2546&lt;G2546,I2547&gt;F2547,I2546&gt;F2546,I2547&gt;E2547,I2546&gt;E2546),1,0)</f>
        <v>0</v>
      </c>
      <c r="BA2547" s="56" t="n">
        <f aca="false">IF(G2547&gt;H2547,1,0)</f>
        <v>0</v>
      </c>
      <c r="BB2547" s="56" t="n">
        <f aca="false">IF(I2547&lt;F2547,1,0)</f>
        <v>0</v>
      </c>
      <c r="BC2547" s="0" t="n">
        <f aca="false">IF(AND(SUM(AW2546:AX2546)=2,AY2547=1),1,IF(SUM(AX2545:AX2547)=0,0,IF(AND(OR(AW2545=1,AX2545=1),OR(AW2546=1,AX2546=1),AY2547=1),1,IF(AND(SUM(AW2547:AY2547)=2,SUM(AW2545:AX2545)=2,AX2545=1),1,0))))</f>
        <v>0</v>
      </c>
      <c r="BD2547" s="57" t="str">
        <f aca="false">IF(AND(SUM(BC2545:BC2547)&gt;=1,BA2547=1,SUM(AZ2542:AZ2547)&gt;=1),1,IF(BC2547=0,"",IF(AND(BC2547=1,AZ2547=0,AZ2546=0,AZ2545=0),1,IF(AND(BC2547=1,OR(AZ2547=1,AZ2546=1,AZ2545)),IF(BA2547=1,1,0)))))</f>
        <v/>
      </c>
      <c r="BE2547" s="50" t="str">
        <f aca="false">IF(AND(BD2547=1,BD2546=1),0,IF(BD2547=1,SUM(CM2548:CM2586),""))</f>
        <v/>
      </c>
      <c r="BF2547" s="20" t="n">
        <f aca="false">IF(AND(BB2547=1,BB2546=1,BE2506&lt;&gt;0),"",IF(AND(BB2546=0,BB2547=1),BF2546,IF(AND(BB2547=1,BB2546=1),BF2546,IF(AND(BF2546="",BE2546="",OR(BD2546=0,BD2546="")),"",IF(AND(BF2546="",BE2507=0),"",IF(AND(BE2507&lt;&gt;"",BF2546=BE2507),"",IF(AND(BD2546=1,BE2546&lt;&gt;0),CM2547,IF(BF2546&lt;&gt;0,BF2546+CM2547,IF(BF2546="","")))))))))</f>
        <v>0.0368260853835248</v>
      </c>
      <c r="BH2547" s="50"/>
      <c r="BI2547" s="0"/>
      <c r="BU2547" s="0"/>
      <c r="BZ2547" s="49"/>
      <c r="CG2547" s="13"/>
      <c r="CH2547" s="40"/>
      <c r="CI2547" s="13"/>
      <c r="CL2547" s="6" t="n">
        <f aca="false">C2547</f>
        <v>40940</v>
      </c>
      <c r="CM2547" s="13" t="n">
        <f aca="false">CN2547/CN2546-1</f>
        <v>0.00875723423697838</v>
      </c>
      <c r="CN2547" s="76" t="n">
        <v>132.47</v>
      </c>
      <c r="CO2547" s="13" t="n">
        <f aca="false">CN2547/CN2542-1</f>
        <v>-0.000678937839468929</v>
      </c>
      <c r="CY2547" s="4" t="n">
        <v>132.29</v>
      </c>
      <c r="CZ2547" s="4" t="n">
        <v>132.47</v>
      </c>
      <c r="DA2547" s="33" t="n">
        <f aca="false">CZ2547-CN2547</f>
        <v>0</v>
      </c>
      <c r="DB2547" s="16" t="n">
        <f aca="false">CZ2547/CY2547-1</f>
        <v>0.0013606470632701</v>
      </c>
      <c r="DC2547" s="15" t="n">
        <f aca="false">CY2547/CZ2546-1</f>
        <v>0.00738653670423384</v>
      </c>
      <c r="DD2547" s="15" t="n">
        <f aca="false">CZ2547/CZ2546-1</f>
        <v>0.00875723423697838</v>
      </c>
      <c r="DE2547" s="34" t="str">
        <f aca="false">IF(CW2547=0,"",-DC2547*CS2547)</f>
        <v/>
      </c>
      <c r="DY2547" s="6"/>
      <c r="EB2547" s="6" t="n">
        <f aca="false">CL2547</f>
        <v>40940</v>
      </c>
      <c r="EC2547" s="13" t="n">
        <f aca="false">SUM(CM2545:CM2547)</f>
        <v>0.00496288381989518</v>
      </c>
    </row>
    <row r="2548" customFormat="false" ht="15" hidden="false" customHeight="false" outlineLevel="0" collapsed="false">
      <c r="A2548" s="0" t="n">
        <f aca="false">IF(FR2548=1,CZ2548,0)</f>
        <v>0</v>
      </c>
      <c r="C2548" s="6" t="n">
        <v>40941</v>
      </c>
      <c r="D2548" s="0" t="n">
        <f aca="false">IF(E2548&gt;E2547,1,0)</f>
        <v>1</v>
      </c>
      <c r="E2548" s="46" t="n">
        <v>125.9029</v>
      </c>
      <c r="F2548" s="46" t="n">
        <v>123.5845</v>
      </c>
      <c r="G2548" s="46" t="n">
        <v>126.3446</v>
      </c>
      <c r="H2548" s="46" t="n">
        <v>128.9542</v>
      </c>
      <c r="I2548" s="46" t="n">
        <v>131.871</v>
      </c>
      <c r="J2548" s="47" t="str">
        <f aca="false">IF(MIN(E2548:I2548)=E2548,$E$2,IF(MIN(E2548:I2548)=F2548,$F$2,IF(MIN(E2548:I2548)=G2548,$G$2,IF(MIN(E2548:I2548)=H2548,$H$2,IF(MIN(E2548:I2548)=I2548,$I$2)))))</f>
        <v>100D</v>
      </c>
      <c r="K2548" s="47" t="str">
        <f aca="false">IF(MAX(E2548:I2548)=E2548,$E$2,IF(MAX(E2548:I2548)=F2548,$F$2,IF(MAX(E2548:I2548)=G2548,$G$2,IF(MAX(E2548:I2548)=H2548,$H$2,IF(MAX(E2548:I2548)=I2548,$I$2)))))</f>
        <v>10D</v>
      </c>
      <c r="L2548" s="4" t="n">
        <f aca="false">IF(MAX(E2548:I2548)=H2548,1,0)</f>
        <v>0</v>
      </c>
      <c r="M2548" s="4" t="n">
        <f aca="false">IF(MAX(E2548:I2548)=I2548,1,0)</f>
        <v>1</v>
      </c>
      <c r="O2548" s="4" t="n">
        <f aca="false">IF(CN2548&gt;E2548,1,0)</f>
        <v>1</v>
      </c>
      <c r="P2548" s="4" t="n">
        <f aca="false">IF(CN2548&gt;F2548,1,0)</f>
        <v>1</v>
      </c>
      <c r="Q2548" s="4" t="n">
        <f aca="false">IF(CN2548&gt;G2548,1,0)</f>
        <v>1</v>
      </c>
      <c r="R2548" s="4" t="n">
        <f aca="false">IF(CN2548&gt;H2548,1,0)</f>
        <v>1</v>
      </c>
      <c r="S2548" s="4" t="n">
        <f aca="false">IF(CN2548&gt;I2548,1,0)</f>
        <v>1</v>
      </c>
      <c r="T2548" s="25" t="n">
        <f aca="false">IF(AND(AND(R2548=0,S2548=0,Q2548=0),OR(S2547=1,S2546=1,S2545=1)),1,0)</f>
        <v>0</v>
      </c>
      <c r="U2548" s="13" t="n">
        <f aca="false">SUM(CM2547:CM2548)</f>
        <v>0.010342498825187</v>
      </c>
      <c r="AV2548" s="0"/>
      <c r="AW2548" s="55" t="n">
        <f aca="false">IF(EC2548&gt;$AW$2,1,0)</f>
        <v>0</v>
      </c>
      <c r="AX2548" s="0" t="n">
        <f aca="false">IF(AND(I2548&gt;G2548,I2547&lt;G2547),1,IF(OR(AND(I2548&gt;F2548,I2547&lt;F2547),AND(I2548&gt;E2548,I2547&lt;E2547)),1,0))</f>
        <v>0</v>
      </c>
      <c r="AY2548" s="0" t="n">
        <f aca="false">IF(K2547="10D",1,0)</f>
        <v>1</v>
      </c>
      <c r="AZ2548" s="0" t="n">
        <f aca="false">IF(AND(I2548&gt;G2548,I2547&lt;G2547,I2548&gt;F2548,I2547&gt;F2547,I2548&gt;E2548,I2547&gt;E2547),1,0)</f>
        <v>0</v>
      </c>
      <c r="BA2548" s="56" t="n">
        <f aca="false">IF(G2548&gt;H2548,1,0)</f>
        <v>0</v>
      </c>
      <c r="BB2548" s="56" t="n">
        <f aca="false">IF(I2548&lt;F2548,1,0)</f>
        <v>0</v>
      </c>
      <c r="BC2548" s="0" t="n">
        <f aca="false">IF(AND(SUM(AW2547:AX2547)=2,AY2548=1),1,IF(SUM(AX2546:AX2548)=0,0,IF(AND(OR(AW2546=1,AX2546=1),OR(AW2547=1,AX2547=1),AY2548=1),1,IF(AND(SUM(AW2548:AY2548)=2,SUM(AW2546:AX2546)=2,AX2546=1),1,0))))</f>
        <v>0</v>
      </c>
      <c r="BD2548" s="57" t="str">
        <f aca="false">IF(AND(SUM(BC2546:BC2548)&gt;=1,BA2548=1,SUM(AZ2543:AZ2548)&gt;=1),1,IF(BC2548=0,"",IF(AND(BC2548=1,AZ2548=0,AZ2547=0,AZ2546=0),1,IF(AND(BC2548=1,OR(AZ2548=1,AZ2547=1,AZ2546)),IF(BA2548=1,1,0)))))</f>
        <v/>
      </c>
      <c r="BE2548" s="50" t="str">
        <f aca="false">IF(AND(BD2548=1,BD2547=1),0,IF(BD2548=1,SUM(CM2549:CM2587),""))</f>
        <v/>
      </c>
      <c r="BF2548" s="20" t="n">
        <f aca="false">IF(AND(BB2548=1,BB2547=1,BE2507&lt;&gt;0),"",IF(AND(BB2547=0,BB2548=1),BF2547,IF(AND(BB2548=1,BB2547=1),BF2547,IF(AND(BF2547="",BE2547="",OR(BD2547=0,BD2547="")),"",IF(AND(BF2547="",BE2508=0),"",IF(AND(BE2508&lt;&gt;"",BF2547=BE2508),"",IF(AND(BD2547=1,BE2547&lt;&gt;0),CM2548,IF(BF2547&lt;&gt;0,BF2547+CM2548,IF(BF2547="","")))))))))</f>
        <v>0.0384113499717335</v>
      </c>
      <c r="BH2548" s="50"/>
      <c r="BI2548" s="0"/>
      <c r="BU2548" s="0"/>
      <c r="BZ2548" s="49"/>
      <c r="CG2548" s="13"/>
      <c r="CH2548" s="40"/>
      <c r="CI2548" s="13"/>
      <c r="CL2548" s="6" t="n">
        <f aca="false">C2548</f>
        <v>40941</v>
      </c>
      <c r="CM2548" s="13" t="n">
        <f aca="false">CN2548/CN2547-1</f>
        <v>0.00158526458820862</v>
      </c>
      <c r="CN2548" s="76" t="n">
        <v>132.68</v>
      </c>
      <c r="CO2548" s="13" t="n">
        <f aca="false">CN2548/CN2543-1</f>
        <v>0.00606612071580237</v>
      </c>
      <c r="CY2548" s="4" t="n">
        <v>132.73</v>
      </c>
      <c r="CZ2548" s="4" t="n">
        <v>132.68</v>
      </c>
      <c r="DA2548" s="33" t="n">
        <f aca="false">CZ2548-CN2548</f>
        <v>0</v>
      </c>
      <c r="DB2548" s="16" t="n">
        <f aca="false">CZ2548/CY2548-1</f>
        <v>-0.000376704588261778</v>
      </c>
      <c r="DC2548" s="15" t="n">
        <f aca="false">CY2548/CZ2547-1</f>
        <v>0.00196270853778202</v>
      </c>
      <c r="DD2548" s="15" t="n">
        <f aca="false">CZ2548/CZ2547-1</f>
        <v>0.00158526458820862</v>
      </c>
      <c r="DE2548" s="34" t="str">
        <f aca="false">IF(CW2548=0,"",-DC2548*CS2548)</f>
        <v/>
      </c>
      <c r="DY2548" s="6"/>
      <c r="EB2548" s="6" t="n">
        <f aca="false">CL2548</f>
        <v>40941</v>
      </c>
      <c r="EC2548" s="13" t="n">
        <f aca="false">SUM(CM2546:CM2548)</f>
        <v>0.00996189442540008</v>
      </c>
    </row>
    <row r="2549" customFormat="false" ht="15" hidden="false" customHeight="false" outlineLevel="0" collapsed="false">
      <c r="A2549" s="0" t="n">
        <f aca="false">IF(FR2549=1,CZ2549,0)</f>
        <v>0</v>
      </c>
      <c r="C2549" s="6" t="n">
        <v>40942</v>
      </c>
      <c r="D2549" s="0" t="n">
        <f aca="false">IF(E2549&gt;E2548,1,0)</f>
        <v>1</v>
      </c>
      <c r="E2549" s="46" t="n">
        <v>125.9191</v>
      </c>
      <c r="F2549" s="46" t="n">
        <v>123.7632</v>
      </c>
      <c r="G2549" s="46" t="n">
        <v>126.6422</v>
      </c>
      <c r="H2549" s="46" t="n">
        <v>129.3078</v>
      </c>
      <c r="I2549" s="46" t="n">
        <v>132.171</v>
      </c>
      <c r="J2549" s="47" t="str">
        <f aca="false">IF(MIN(E2549:I2549)=E2549,$E$2,IF(MIN(E2549:I2549)=F2549,$F$2,IF(MIN(E2549:I2549)=G2549,$G$2,IF(MIN(E2549:I2549)=H2549,$H$2,IF(MIN(E2549:I2549)=I2549,$I$2)))))</f>
        <v>100D</v>
      </c>
      <c r="K2549" s="47" t="str">
        <f aca="false">IF(MAX(E2549:I2549)=E2549,$E$2,IF(MAX(E2549:I2549)=F2549,$F$2,IF(MAX(E2549:I2549)=G2549,$G$2,IF(MAX(E2549:I2549)=H2549,$H$2,IF(MAX(E2549:I2549)=I2549,$I$2)))))</f>
        <v>10D</v>
      </c>
      <c r="L2549" s="4" t="n">
        <f aca="false">IF(MAX(E2549:I2549)=H2549,1,0)</f>
        <v>0</v>
      </c>
      <c r="M2549" s="4" t="n">
        <f aca="false">IF(MAX(E2549:I2549)=I2549,1,0)</f>
        <v>1</v>
      </c>
      <c r="O2549" s="4" t="n">
        <f aca="false">IF(CN2549&gt;E2549,1,0)</f>
        <v>1</v>
      </c>
      <c r="P2549" s="4" t="n">
        <f aca="false">IF(CN2549&gt;F2549,1,0)</f>
        <v>1</v>
      </c>
      <c r="Q2549" s="4" t="n">
        <f aca="false">IF(CN2549&gt;G2549,1,0)</f>
        <v>1</v>
      </c>
      <c r="R2549" s="4" t="n">
        <f aca="false">IF(CN2549&gt;H2549,1,0)</f>
        <v>1</v>
      </c>
      <c r="S2549" s="4" t="n">
        <f aca="false">IF(CN2549&gt;I2549,1,0)</f>
        <v>1</v>
      </c>
      <c r="T2549" s="25" t="n">
        <f aca="false">IF(AND(AND(R2549=0,S2549=0,Q2549=0),OR(S2548=1,S2547=1,S2546=1)),1,0)</f>
        <v>0</v>
      </c>
      <c r="U2549" s="13" t="n">
        <f aca="false">SUM(CM2548:CM2549)</f>
        <v>0.0156039561769936</v>
      </c>
      <c r="AV2549" s="0"/>
      <c r="AW2549" s="55" t="n">
        <f aca="false">IF(EC2549&gt;$AW$2,1,0)</f>
        <v>1</v>
      </c>
      <c r="AX2549" s="0" t="n">
        <f aca="false">IF(AND(I2549&gt;G2549,I2548&lt;G2548),1,IF(OR(AND(I2549&gt;F2549,I2548&lt;F2548),AND(I2549&gt;E2549,I2548&lt;E2548)),1,0))</f>
        <v>0</v>
      </c>
      <c r="AY2549" s="0" t="n">
        <f aca="false">IF(K2548="10D",1,0)</f>
        <v>1</v>
      </c>
      <c r="AZ2549" s="0" t="n">
        <f aca="false">IF(AND(I2549&gt;G2549,I2548&lt;G2548,I2549&gt;F2549,I2548&gt;F2548,I2549&gt;E2549,I2548&gt;E2548),1,0)</f>
        <v>0</v>
      </c>
      <c r="BA2549" s="56" t="n">
        <f aca="false">IF(G2549&gt;H2549,1,0)</f>
        <v>0</v>
      </c>
      <c r="BB2549" s="56" t="n">
        <f aca="false">IF(I2549&lt;F2549,1,0)</f>
        <v>0</v>
      </c>
      <c r="BC2549" s="0" t="n">
        <f aca="false">IF(AND(SUM(AW2548:AX2548)=2,AY2549=1),1,IF(SUM(AX2547:AX2549)=0,0,IF(AND(OR(AW2547=1,AX2547=1),OR(AW2548=1,AX2548=1),AY2549=1),1,IF(AND(SUM(AW2549:AY2549)=2,SUM(AW2547:AX2547)=2,AX2547=1),1,0))))</f>
        <v>0</v>
      </c>
      <c r="BD2549" s="57" t="str">
        <f aca="false">IF(AND(SUM(BC2547:BC2549)&gt;=1,BA2549=1,SUM(AZ2544:AZ2549)&gt;=1),1,IF(BC2549=0,"",IF(AND(BC2549=1,AZ2549=0,AZ2548=0,AZ2547=0),1,IF(AND(BC2549=1,OR(AZ2549=1,AZ2548=1,AZ2547)),IF(BA2549=1,1,0)))))</f>
        <v/>
      </c>
      <c r="BE2549" s="50" t="str">
        <f aca="false">IF(AND(BD2549=1,BD2548=1),0,IF(BD2549=1,SUM(CM2550:CM2588),""))</f>
        <v/>
      </c>
      <c r="BF2549" s="20" t="n">
        <f aca="false">IF(AND(BB2549=1,BB2548=1,BE2508&lt;&gt;0),"",IF(AND(BB2548=0,BB2549=1),BF2548,IF(AND(BB2549=1,BB2548=1),BF2548,IF(AND(BF2548="",BE2548="",OR(BD2548=0,BD2548="")),"",IF(AND(BF2548="",BE2509=0),"",IF(AND(BE2509&lt;&gt;"",BF2548=BE2509),"",IF(AND(BD2548=1,BE2548&lt;&gt;0),CM2549,IF(BF2548&lt;&gt;0,BF2548+CM2549,IF(BF2548="","")))))))))</f>
        <v>0.0524300415605184</v>
      </c>
      <c r="BH2549" s="50"/>
      <c r="BI2549" s="0"/>
      <c r="BU2549" s="0"/>
      <c r="BZ2549" s="49"/>
      <c r="CG2549" s="13"/>
      <c r="CH2549" s="40"/>
      <c r="CI2549" s="13"/>
      <c r="CL2549" s="6" t="n">
        <f aca="false">C2549</f>
        <v>40942</v>
      </c>
      <c r="CM2549" s="13" t="n">
        <f aca="false">CN2549/CN2548-1</f>
        <v>0.014018691588785</v>
      </c>
      <c r="CN2549" s="76" t="n">
        <v>134.54</v>
      </c>
      <c r="CO2549" s="13" t="n">
        <f aca="false">CN2549/CN2544-1</f>
        <v>0.020634198148991</v>
      </c>
      <c r="CY2549" s="4" t="n">
        <v>134</v>
      </c>
      <c r="CZ2549" s="4" t="n">
        <v>134.54</v>
      </c>
      <c r="DA2549" s="33" t="n">
        <f aca="false">CZ2549-CN2549</f>
        <v>0</v>
      </c>
      <c r="DB2549" s="16" t="n">
        <f aca="false">CZ2549/CY2549-1</f>
        <v>0.0040298507462686</v>
      </c>
      <c r="DC2549" s="15" t="n">
        <f aca="false">CY2549/CZ2548-1</f>
        <v>0.00994874886946029</v>
      </c>
      <c r="DD2549" s="15" t="n">
        <f aca="false">CZ2549/CZ2548-1</f>
        <v>0.014018691588785</v>
      </c>
      <c r="DE2549" s="34" t="str">
        <f aca="false">IF(CW2549=0,"",-DC2549*CS2549)</f>
        <v/>
      </c>
      <c r="DY2549" s="6"/>
      <c r="EB2549" s="6" t="n">
        <f aca="false">CL2549</f>
        <v>40942</v>
      </c>
      <c r="EC2549" s="13" t="n">
        <f aca="false">SUM(CM2547:CM2549)</f>
        <v>0.024361190413972</v>
      </c>
    </row>
    <row r="2550" customFormat="false" ht="15" hidden="false" customHeight="false" outlineLevel="0" collapsed="false">
      <c r="A2550" s="0" t="n">
        <f aca="false">IF(FR2550=1,CZ2550,0)</f>
        <v>0</v>
      </c>
      <c r="C2550" s="6" t="n">
        <v>40945</v>
      </c>
      <c r="D2550" s="0" t="n">
        <f aca="false">IF(E2550&gt;E2549,1,0)</f>
        <v>1</v>
      </c>
      <c r="E2550" s="46" t="n">
        <v>125.9258</v>
      </c>
      <c r="F2550" s="46" t="n">
        <v>123.9303</v>
      </c>
      <c r="G2550" s="46" t="n">
        <v>126.9474</v>
      </c>
      <c r="H2550" s="46" t="n">
        <v>129.6505</v>
      </c>
      <c r="I2550" s="46" t="n">
        <v>132.455</v>
      </c>
      <c r="J2550" s="47" t="str">
        <f aca="false">IF(MIN(E2550:I2550)=E2550,$E$2,IF(MIN(E2550:I2550)=F2550,$F$2,IF(MIN(E2550:I2550)=G2550,$G$2,IF(MIN(E2550:I2550)=H2550,$H$2,IF(MIN(E2550:I2550)=I2550,$I$2)))))</f>
        <v>100D</v>
      </c>
      <c r="K2550" s="47" t="str">
        <f aca="false">IF(MAX(E2550:I2550)=E2550,$E$2,IF(MAX(E2550:I2550)=F2550,$F$2,IF(MAX(E2550:I2550)=G2550,$G$2,IF(MAX(E2550:I2550)=H2550,$H$2,IF(MAX(E2550:I2550)=I2550,$I$2)))))</f>
        <v>10D</v>
      </c>
      <c r="L2550" s="4" t="n">
        <f aca="false">IF(MAX(E2550:I2550)=H2550,1,0)</f>
        <v>0</v>
      </c>
      <c r="M2550" s="4" t="n">
        <f aca="false">IF(MAX(E2550:I2550)=I2550,1,0)</f>
        <v>1</v>
      </c>
      <c r="O2550" s="4" t="n">
        <f aca="false">IF(CN2550&gt;E2550,1,0)</f>
        <v>1</v>
      </c>
      <c r="P2550" s="4" t="n">
        <f aca="false">IF(CN2550&gt;F2550,1,0)</f>
        <v>1</v>
      </c>
      <c r="Q2550" s="4" t="n">
        <f aca="false">IF(CN2550&gt;G2550,1,0)</f>
        <v>1</v>
      </c>
      <c r="R2550" s="4" t="n">
        <f aca="false">IF(CN2550&gt;H2550,1,0)</f>
        <v>1</v>
      </c>
      <c r="S2550" s="4" t="n">
        <f aca="false">IF(CN2550&gt;I2550,1,0)</f>
        <v>1</v>
      </c>
      <c r="T2550" s="25" t="n">
        <f aca="false">IF(AND(AND(R2550=0,S2550=0,Q2550=0),OR(S2549=1,S2548=1,S2547=1)),1,0)</f>
        <v>0</v>
      </c>
      <c r="U2550" s="13" t="n">
        <f aca="false">SUM(CM2549:CM2550)</f>
        <v>0.0133497455504321</v>
      </c>
      <c r="AV2550" s="0"/>
      <c r="AW2550" s="55" t="n">
        <f aca="false">IF(EC2550&gt;$AW$2,1,0)</f>
        <v>1</v>
      </c>
      <c r="AX2550" s="0" t="n">
        <f aca="false">IF(AND(I2550&gt;G2550,I2549&lt;G2549),1,IF(OR(AND(I2550&gt;F2550,I2549&lt;F2549),AND(I2550&gt;E2550,I2549&lt;E2549)),1,0))</f>
        <v>0</v>
      </c>
      <c r="AY2550" s="0" t="n">
        <f aca="false">IF(K2549="10D",1,0)</f>
        <v>1</v>
      </c>
      <c r="AZ2550" s="0" t="n">
        <f aca="false">IF(AND(I2550&gt;G2550,I2549&lt;G2549,I2550&gt;F2550,I2549&gt;F2549,I2550&gt;E2550,I2549&gt;E2549),1,0)</f>
        <v>0</v>
      </c>
      <c r="BA2550" s="56" t="n">
        <f aca="false">IF(G2550&gt;H2550,1,0)</f>
        <v>0</v>
      </c>
      <c r="BB2550" s="56" t="n">
        <f aca="false">IF(I2550&lt;F2550,1,0)</f>
        <v>0</v>
      </c>
      <c r="BC2550" s="0" t="n">
        <f aca="false">IF(AND(SUM(AW2549:AX2549)=2,AY2550=1),1,IF(SUM(AX2548:AX2550)=0,0,IF(AND(OR(AW2548=1,AX2548=1),OR(AW2549=1,AX2549=1),AY2550=1),1,IF(AND(SUM(AW2550:AY2550)=2,SUM(AW2548:AX2548)=2,AX2548=1),1,0))))</f>
        <v>0</v>
      </c>
      <c r="BD2550" s="57" t="str">
        <f aca="false">IF(AND(SUM(BC2548:BC2550)&gt;=1,BA2550=1,SUM(AZ2545:AZ2550)&gt;=1),1,IF(BC2550=0,"",IF(AND(BC2550=1,AZ2550=0,AZ2549=0,AZ2548=0),1,IF(AND(BC2550=1,OR(AZ2550=1,AZ2549=1,AZ2548)),IF(BA2550=1,1,0)))))</f>
        <v/>
      </c>
      <c r="BE2550" s="50" t="str">
        <f aca="false">IF(AND(BD2550=1,BD2549=1),0,IF(BD2550=1,SUM(CM2551:CM2589),""))</f>
        <v/>
      </c>
      <c r="BF2550" s="20" t="n">
        <f aca="false">IF(AND(BB2550=1,BB2549=1,BE2509&lt;&gt;0),"",IF(AND(BB2549=0,BB2550=1),BF2549,IF(AND(BB2550=1,BB2549=1),BF2549,IF(AND(BF2549="",BE2549="",OR(BD2549=0,BD2549="")),"",IF(AND(BF2549="",BE2510=0),"",IF(AND(BE2510&lt;&gt;"",BF2549=BE2510),"",IF(AND(BD2549=1,BE2549&lt;&gt;0),CM2550,IF(BF2549&lt;&gt;0,BF2549+CM2550,IF(BF2549="","")))))))))</f>
        <v>0.0517610955221656</v>
      </c>
      <c r="BH2550" s="50"/>
      <c r="BI2550" s="0"/>
      <c r="BU2550" s="0"/>
      <c r="BZ2550" s="49"/>
      <c r="CG2550" s="13"/>
      <c r="CH2550" s="40"/>
      <c r="CI2550" s="13"/>
      <c r="CL2550" s="6" t="n">
        <f aca="false">C2550</f>
        <v>40945</v>
      </c>
      <c r="CM2550" s="13" t="n">
        <f aca="false">CN2550/CN2549-1</f>
        <v>-0.00066894603835288</v>
      </c>
      <c r="CN2550" s="76" t="n">
        <v>134.45</v>
      </c>
      <c r="CO2550" s="13" t="n">
        <f aca="false">CN2550/CN2545-1</f>
        <v>0.0234452310268705</v>
      </c>
      <c r="CY2550" s="4" t="n">
        <v>133.98</v>
      </c>
      <c r="CZ2550" s="4" t="n">
        <v>134.45</v>
      </c>
      <c r="DA2550" s="33" t="n">
        <f aca="false">CZ2550-CN2550</f>
        <v>0</v>
      </c>
      <c r="DB2550" s="16" t="n">
        <f aca="false">CZ2550/CY2550-1</f>
        <v>0.00350798626660698</v>
      </c>
      <c r="DC2550" s="15" t="n">
        <f aca="false">CY2550/CZ2549-1</f>
        <v>-0.00416233090530704</v>
      </c>
      <c r="DD2550" s="15" t="n">
        <f aca="false">CZ2550/CZ2549-1</f>
        <v>-0.00066894603835288</v>
      </c>
      <c r="DE2550" s="34" t="str">
        <f aca="false">IF(CW2550=0,"",-DC2550*CS2550)</f>
        <v/>
      </c>
      <c r="DY2550" s="6"/>
      <c r="EB2550" s="6" t="n">
        <f aca="false">CL2550</f>
        <v>40945</v>
      </c>
      <c r="EC2550" s="13" t="n">
        <f aca="false">SUM(CM2548:CM2550)</f>
        <v>0.0149350101386407</v>
      </c>
    </row>
    <row r="2551" customFormat="false" ht="15" hidden="false" customHeight="false" outlineLevel="0" collapsed="false">
      <c r="A2551" s="0" t="n">
        <f aca="false">IF(FR2551=1,CZ2551,0)</f>
        <v>0</v>
      </c>
      <c r="C2551" s="6" t="n">
        <v>40946</v>
      </c>
      <c r="D2551" s="0" t="n">
        <f aca="false">IF(E2551&gt;E2550,1,0)</f>
        <v>1</v>
      </c>
      <c r="E2551" s="46" t="n">
        <v>125.9309</v>
      </c>
      <c r="F2551" s="46" t="n">
        <v>124.0845</v>
      </c>
      <c r="G2551" s="46" t="n">
        <v>127.312</v>
      </c>
      <c r="H2551" s="46" t="n">
        <v>129.9678</v>
      </c>
      <c r="I2551" s="46" t="n">
        <v>132.788</v>
      </c>
      <c r="J2551" s="47" t="str">
        <f aca="false">IF(MIN(E2551:I2551)=E2551,$E$2,IF(MIN(E2551:I2551)=F2551,$F$2,IF(MIN(E2551:I2551)=G2551,$G$2,IF(MIN(E2551:I2551)=H2551,$H$2,IF(MIN(E2551:I2551)=I2551,$I$2)))))</f>
        <v>100D</v>
      </c>
      <c r="K2551" s="47" t="str">
        <f aca="false">IF(MAX(E2551:I2551)=E2551,$E$2,IF(MAX(E2551:I2551)=F2551,$F$2,IF(MAX(E2551:I2551)=G2551,$G$2,IF(MAX(E2551:I2551)=H2551,$H$2,IF(MAX(E2551:I2551)=I2551,$I$2)))))</f>
        <v>10D</v>
      </c>
      <c r="L2551" s="4" t="n">
        <f aca="false">IF(MAX(E2551:I2551)=H2551,1,0)</f>
        <v>0</v>
      </c>
      <c r="M2551" s="4" t="n">
        <f aca="false">IF(MAX(E2551:I2551)=I2551,1,0)</f>
        <v>1</v>
      </c>
      <c r="O2551" s="4" t="n">
        <f aca="false">IF(CN2551&gt;E2551,1,0)</f>
        <v>1</v>
      </c>
      <c r="P2551" s="4" t="n">
        <f aca="false">IF(CN2551&gt;F2551,1,0)</f>
        <v>1</v>
      </c>
      <c r="Q2551" s="4" t="n">
        <f aca="false">IF(CN2551&gt;G2551,1,0)</f>
        <v>1</v>
      </c>
      <c r="R2551" s="4" t="n">
        <f aca="false">IF(CN2551&gt;H2551,1,0)</f>
        <v>1</v>
      </c>
      <c r="S2551" s="4" t="n">
        <f aca="false">IF(CN2551&gt;I2551,1,0)</f>
        <v>1</v>
      </c>
      <c r="T2551" s="25" t="n">
        <f aca="false">IF(AND(AND(R2551=0,S2551=0,Q2551=0),OR(S2550=1,S2549=1,S2548=1)),1,0)</f>
        <v>0</v>
      </c>
      <c r="U2551" s="13" t="n">
        <f aca="false">SUM(CM2550:CM2551)</f>
        <v>0.00185987508474117</v>
      </c>
      <c r="AV2551" s="0"/>
      <c r="AW2551" s="55" t="n">
        <f aca="false">IF(EC2551&gt;$AW$2,1,0)</f>
        <v>1</v>
      </c>
      <c r="AX2551" s="0" t="n">
        <f aca="false">IF(AND(I2551&gt;G2551,I2550&lt;G2550),1,IF(OR(AND(I2551&gt;F2551,I2550&lt;F2550),AND(I2551&gt;E2551,I2550&lt;E2550)),1,0))</f>
        <v>0</v>
      </c>
      <c r="AY2551" s="0" t="n">
        <f aca="false">IF(K2550="10D",1,0)</f>
        <v>1</v>
      </c>
      <c r="AZ2551" s="0" t="n">
        <f aca="false">IF(AND(I2551&gt;G2551,I2550&lt;G2550,I2551&gt;F2551,I2550&gt;F2550,I2551&gt;E2551,I2550&gt;E2550),1,0)</f>
        <v>0</v>
      </c>
      <c r="BA2551" s="56" t="n">
        <f aca="false">IF(G2551&gt;H2551,1,0)</f>
        <v>0</v>
      </c>
      <c r="BB2551" s="56" t="n">
        <f aca="false">IF(I2551&lt;F2551,1,0)</f>
        <v>0</v>
      </c>
      <c r="BC2551" s="0" t="n">
        <f aca="false">IF(AND(SUM(AW2550:AX2550)=2,AY2551=1),1,IF(SUM(AX2549:AX2551)=0,0,IF(AND(OR(AW2549=1,AX2549=1),OR(AW2550=1,AX2550=1),AY2551=1),1,IF(AND(SUM(AW2551:AY2551)=2,SUM(AW2549:AX2549)=2,AX2549=1),1,0))))</f>
        <v>0</v>
      </c>
      <c r="BD2551" s="57" t="str">
        <f aca="false">IF(AND(SUM(BC2549:BC2551)&gt;=1,BA2551=1,SUM(AZ2546:AZ2551)&gt;=1),1,IF(BC2551=0,"",IF(AND(BC2551=1,AZ2551=0,AZ2550=0,AZ2549=0),1,IF(AND(BC2551=1,OR(AZ2551=1,AZ2550=1,AZ2549)),IF(BA2551=1,1,0)))))</f>
        <v/>
      </c>
      <c r="BE2551" s="50" t="str">
        <f aca="false">IF(AND(BD2551=1,BD2550=1),0,IF(BD2551=1,SUM(CM2552:CM2590),""))</f>
        <v/>
      </c>
      <c r="BF2551" s="20" t="n">
        <f aca="false">IF(AND(BB2551=1,BB2550=1,BE2510&lt;&gt;0),"",IF(AND(BB2550=0,BB2551=1),BF2550,IF(AND(BB2551=1,BB2550=1),BF2550,IF(AND(BF2550="",BE2550="",OR(BD2550=0,BD2550="")),"",IF(AND(BF2550="",BE2511=0),"",IF(AND(BE2511&lt;&gt;"",BF2550=BE2511),"",IF(AND(BD2550=1,BE2550&lt;&gt;0),CM2551,IF(BF2550&lt;&gt;0,BF2550+CM2551,IF(BF2550="","")))))))))</f>
        <v>0.0542899166452596</v>
      </c>
      <c r="BH2551" s="50"/>
      <c r="BI2551" s="0"/>
      <c r="BU2551" s="0"/>
      <c r="BZ2551" s="49"/>
      <c r="CG2551" s="13"/>
      <c r="CH2551" s="40"/>
      <c r="CI2551" s="13"/>
      <c r="CL2551" s="6" t="n">
        <f aca="false">C2551</f>
        <v>40946</v>
      </c>
      <c r="CM2551" s="13" t="n">
        <f aca="false">CN2551/CN2550-1</f>
        <v>0.00252882112309405</v>
      </c>
      <c r="CN2551" s="76" t="n">
        <v>134.79</v>
      </c>
      <c r="CO2551" s="13" t="n">
        <f aca="false">CN2551/CN2546-1</f>
        <v>0.0264240024367957</v>
      </c>
      <c r="CY2551" s="4" t="n">
        <v>134.17</v>
      </c>
      <c r="CZ2551" s="4" t="n">
        <v>134.79</v>
      </c>
      <c r="DA2551" s="33" t="n">
        <f aca="false">CZ2551-CN2551</f>
        <v>0</v>
      </c>
      <c r="DB2551" s="16" t="n">
        <f aca="false">CZ2551/CY2551-1</f>
        <v>0.00462100320488945</v>
      </c>
      <c r="DC2551" s="15" t="n">
        <f aca="false">CY2551/CZ2550-1</f>
        <v>-0.00208255857195982</v>
      </c>
      <c r="DD2551" s="15" t="n">
        <f aca="false">CZ2551/CZ2550-1</f>
        <v>0.00252882112309405</v>
      </c>
      <c r="DE2551" s="34" t="str">
        <f aca="false">IF(CW2551=0,"",-DC2551*CS2551)</f>
        <v/>
      </c>
      <c r="DY2551" s="6"/>
      <c r="EB2551" s="6" t="n">
        <f aca="false">CL2551</f>
        <v>40946</v>
      </c>
      <c r="EC2551" s="13" t="n">
        <f aca="false">SUM(CM2549:CM2551)</f>
        <v>0.0158785666735262</v>
      </c>
    </row>
    <row r="2552" customFormat="false" ht="15" hidden="false" customHeight="false" outlineLevel="0" collapsed="false">
      <c r="A2552" s="0" t="n">
        <f aca="false">IF(FR2552=1,CZ2552,0)</f>
        <v>0</v>
      </c>
      <c r="C2552" s="6" t="n">
        <v>40947</v>
      </c>
      <c r="D2552" s="0" t="n">
        <f aca="false">IF(E2552&gt;E2551,1,0)</f>
        <v>1</v>
      </c>
      <c r="E2552" s="46" t="n">
        <v>125.9386</v>
      </c>
      <c r="F2552" s="46" t="n">
        <v>124.2221</v>
      </c>
      <c r="G2552" s="46" t="n">
        <v>127.689</v>
      </c>
      <c r="H2552" s="46" t="n">
        <v>130.2612</v>
      </c>
      <c r="I2552" s="46" t="n">
        <v>133.051</v>
      </c>
      <c r="J2552" s="47" t="str">
        <f aca="false">IF(MIN(E2552:I2552)=E2552,$E$2,IF(MIN(E2552:I2552)=F2552,$F$2,IF(MIN(E2552:I2552)=G2552,$G$2,IF(MIN(E2552:I2552)=H2552,$H$2,IF(MIN(E2552:I2552)=I2552,$I$2)))))</f>
        <v>100D</v>
      </c>
      <c r="K2552" s="47" t="str">
        <f aca="false">IF(MAX(E2552:I2552)=E2552,$E$2,IF(MAX(E2552:I2552)=F2552,$F$2,IF(MAX(E2552:I2552)=G2552,$G$2,IF(MAX(E2552:I2552)=H2552,$H$2,IF(MAX(E2552:I2552)=I2552,$I$2)))))</f>
        <v>10D</v>
      </c>
      <c r="L2552" s="4" t="n">
        <f aca="false">IF(MAX(E2552:I2552)=H2552,1,0)</f>
        <v>0</v>
      </c>
      <c r="M2552" s="4" t="n">
        <f aca="false">IF(MAX(E2552:I2552)=I2552,1,0)</f>
        <v>1</v>
      </c>
      <c r="O2552" s="4" t="n">
        <f aca="false">IF(CN2552&gt;E2552,1,0)</f>
        <v>1</v>
      </c>
      <c r="P2552" s="4" t="n">
        <f aca="false">IF(CN2552&gt;F2552,1,0)</f>
        <v>1</v>
      </c>
      <c r="Q2552" s="4" t="n">
        <f aca="false">IF(CN2552&gt;G2552,1,0)</f>
        <v>1</v>
      </c>
      <c r="R2552" s="4" t="n">
        <f aca="false">IF(CN2552&gt;H2552,1,0)</f>
        <v>1</v>
      </c>
      <c r="S2552" s="4" t="n">
        <f aca="false">IF(CN2552&gt;I2552,1,0)</f>
        <v>1</v>
      </c>
      <c r="T2552" s="25" t="n">
        <f aca="false">IF(AND(AND(R2552=0,S2552=0,Q2552=0),OR(S2551=1,S2550=1,S2549=1)),1,0)</f>
        <v>0</v>
      </c>
      <c r="U2552" s="13" t="n">
        <f aca="false">SUM(CM2551:CM2552)</f>
        <v>0.00549640032036391</v>
      </c>
      <c r="AV2552" s="0"/>
      <c r="AW2552" s="55" t="n">
        <f aca="false">IF(EC2552&gt;$AW$2,1,0)</f>
        <v>0</v>
      </c>
      <c r="AX2552" s="0" t="n">
        <f aca="false">IF(AND(I2552&gt;G2552,I2551&lt;G2551),1,IF(OR(AND(I2552&gt;F2552,I2551&lt;F2551),AND(I2552&gt;E2552,I2551&lt;E2551)),1,0))</f>
        <v>0</v>
      </c>
      <c r="AY2552" s="0" t="n">
        <f aca="false">IF(K2551="10D",1,0)</f>
        <v>1</v>
      </c>
      <c r="AZ2552" s="0" t="n">
        <f aca="false">IF(AND(I2552&gt;G2552,I2551&lt;G2551,I2552&gt;F2552,I2551&gt;F2551,I2552&gt;E2552,I2551&gt;E2551),1,0)</f>
        <v>0</v>
      </c>
      <c r="BA2552" s="56" t="n">
        <f aca="false">IF(G2552&gt;H2552,1,0)</f>
        <v>0</v>
      </c>
      <c r="BB2552" s="56" t="n">
        <f aca="false">IF(I2552&lt;F2552,1,0)</f>
        <v>0</v>
      </c>
      <c r="BC2552" s="0" t="n">
        <f aca="false">IF(AND(SUM(AW2551:AX2551)=2,AY2552=1),1,IF(SUM(AX2550:AX2552)=0,0,IF(AND(OR(AW2550=1,AX2550=1),OR(AW2551=1,AX2551=1),AY2552=1),1,IF(AND(SUM(AW2552:AY2552)=2,SUM(AW2550:AX2550)=2,AX2550=1),1,0))))</f>
        <v>0</v>
      </c>
      <c r="BD2552" s="57" t="str">
        <f aca="false">IF(AND(SUM(BC2550:BC2552)&gt;=1,BA2552=1,SUM(AZ2547:AZ2552)&gt;=1),1,IF(BC2552=0,"",IF(AND(BC2552=1,AZ2552=0,AZ2551=0,AZ2550=0),1,IF(AND(BC2552=1,OR(AZ2552=1,AZ2551=1,AZ2550)),IF(BA2552=1,1,0)))))</f>
        <v/>
      </c>
      <c r="BE2552" s="50" t="str">
        <f aca="false">IF(AND(BD2552=1,BD2551=1),0,IF(BD2552=1,SUM(CM2553:CM2591),""))</f>
        <v/>
      </c>
      <c r="BF2552" s="20" t="n">
        <f aca="false">IF(AND(BB2552=1,BB2551=1,BE2511&lt;&gt;0),"",IF(AND(BB2551=0,BB2552=1),BF2551,IF(AND(BB2552=1,BB2551=1),BF2551,IF(AND(BF2551="",BE2551="",OR(BD2551=0,BD2551="")),"",IF(AND(BF2551="",BE2512=0),"",IF(AND(BE2512&lt;&gt;"",BF2551=BE2512),"",IF(AND(BD2551=1,BE2551&lt;&gt;0),CM2552,IF(BF2551&lt;&gt;0,BF2551+CM2552,IF(BF2551="","")))))))))</f>
        <v>0.0572574958425295</v>
      </c>
      <c r="BH2552" s="50"/>
      <c r="BI2552" s="0"/>
      <c r="BU2552" s="0"/>
      <c r="BZ2552" s="49"/>
      <c r="CG2552" s="13"/>
      <c r="CH2552" s="40"/>
      <c r="CI2552" s="13"/>
      <c r="CL2552" s="6" t="n">
        <f aca="false">C2552</f>
        <v>40947</v>
      </c>
      <c r="CM2552" s="13" t="n">
        <f aca="false">CN2552/CN2551-1</f>
        <v>0.00296757919726987</v>
      </c>
      <c r="CN2552" s="76" t="n">
        <v>135.19</v>
      </c>
      <c r="CO2552" s="13" t="n">
        <f aca="false">CN2552/CN2547-1</f>
        <v>0.0205329508567977</v>
      </c>
      <c r="CY2552" s="4" t="n">
        <v>134.86</v>
      </c>
      <c r="CZ2552" s="4" t="n">
        <v>135.19</v>
      </c>
      <c r="DA2552" s="33" t="n">
        <f aca="false">CZ2552-CN2552</f>
        <v>0</v>
      </c>
      <c r="DB2552" s="16" t="n">
        <f aca="false">CZ2552/CY2552-1</f>
        <v>0.0024469820554649</v>
      </c>
      <c r="DC2552" s="15" t="n">
        <f aca="false">CY2552/CZ2551-1</f>
        <v>0.000519326359522454</v>
      </c>
      <c r="DD2552" s="15" t="n">
        <f aca="false">CZ2552/CZ2551-1</f>
        <v>0.00296757919726987</v>
      </c>
      <c r="DE2552" s="34" t="str">
        <f aca="false">IF(CW2552=0,"",-DC2552*CS2552)</f>
        <v/>
      </c>
      <c r="DY2552" s="6"/>
      <c r="EB2552" s="6" t="n">
        <f aca="false">CL2552</f>
        <v>40947</v>
      </c>
      <c r="EC2552" s="13" t="n">
        <f aca="false">SUM(CM2550:CM2552)</f>
        <v>0.00482745428201103</v>
      </c>
    </row>
    <row r="2553" customFormat="false" ht="15" hidden="false" customHeight="false" outlineLevel="0" collapsed="false">
      <c r="A2553" s="0" t="n">
        <f aca="false">IF(FR2553=1,CZ2553,0)</f>
        <v>0</v>
      </c>
      <c r="C2553" s="6" t="n">
        <v>40948</v>
      </c>
      <c r="D2553" s="0" t="n">
        <f aca="false">IF(E2553&gt;E2552,1,0)</f>
        <v>1</v>
      </c>
      <c r="E2553" s="46" t="n">
        <v>125.9415</v>
      </c>
      <c r="F2553" s="46" t="n">
        <v>124.3605</v>
      </c>
      <c r="G2553" s="46" t="n">
        <v>128.002</v>
      </c>
      <c r="H2553" s="46" t="n">
        <v>130.5568</v>
      </c>
      <c r="I2553" s="46" t="n">
        <v>133.399</v>
      </c>
      <c r="J2553" s="47" t="str">
        <f aca="false">IF(MIN(E2553:I2553)=E2553,$E$2,IF(MIN(E2553:I2553)=F2553,$F$2,IF(MIN(E2553:I2553)=G2553,$G$2,IF(MIN(E2553:I2553)=H2553,$H$2,IF(MIN(E2553:I2553)=I2553,$I$2)))))</f>
        <v>100D</v>
      </c>
      <c r="K2553" s="47" t="str">
        <f aca="false">IF(MAX(E2553:I2553)=E2553,$E$2,IF(MAX(E2553:I2553)=F2553,$F$2,IF(MAX(E2553:I2553)=G2553,$G$2,IF(MAX(E2553:I2553)=H2553,$H$2,IF(MAX(E2553:I2553)=I2553,$I$2)))))</f>
        <v>10D</v>
      </c>
      <c r="L2553" s="4" t="n">
        <f aca="false">IF(MAX(E2553:I2553)=H2553,1,0)</f>
        <v>0</v>
      </c>
      <c r="M2553" s="4" t="n">
        <f aca="false">IF(MAX(E2553:I2553)=I2553,1,0)</f>
        <v>1</v>
      </c>
      <c r="O2553" s="4" t="n">
        <f aca="false">IF(CN2553&gt;E2553,1,0)</f>
        <v>1</v>
      </c>
      <c r="P2553" s="4" t="n">
        <f aca="false">IF(CN2553&gt;F2553,1,0)</f>
        <v>1</v>
      </c>
      <c r="Q2553" s="4" t="n">
        <f aca="false">IF(CN2553&gt;G2553,1,0)</f>
        <v>1</v>
      </c>
      <c r="R2553" s="4" t="n">
        <f aca="false">IF(CN2553&gt;H2553,1,0)</f>
        <v>1</v>
      </c>
      <c r="S2553" s="4" t="n">
        <f aca="false">IF(CN2553&gt;I2553,1,0)</f>
        <v>1</v>
      </c>
      <c r="T2553" s="25" t="n">
        <f aca="false">IF(AND(AND(R2553=0,S2553=0,Q2553=0),OR(S2552=1,S2551=1,S2550=1)),1,0)</f>
        <v>0</v>
      </c>
      <c r="U2553" s="13" t="n">
        <f aca="false">SUM(CM2552:CM2553)</f>
        <v>0.00422506865654948</v>
      </c>
      <c r="AV2553" s="0"/>
      <c r="AW2553" s="55" t="n">
        <f aca="false">IF(EC2553&gt;$AW$2,1,0)</f>
        <v>0</v>
      </c>
      <c r="AX2553" s="0" t="n">
        <f aca="false">IF(AND(I2553&gt;G2553,I2552&lt;G2552),1,IF(OR(AND(I2553&gt;F2553,I2552&lt;F2552),AND(I2553&gt;E2553,I2552&lt;E2552)),1,0))</f>
        <v>0</v>
      </c>
      <c r="AY2553" s="0" t="n">
        <f aca="false">IF(K2552="10D",1,0)</f>
        <v>1</v>
      </c>
      <c r="AZ2553" s="0" t="n">
        <f aca="false">IF(AND(I2553&gt;G2553,I2552&lt;G2552,I2553&gt;F2553,I2552&gt;F2552,I2553&gt;E2553,I2552&gt;E2552),1,0)</f>
        <v>0</v>
      </c>
      <c r="BA2553" s="56" t="n">
        <f aca="false">IF(G2553&gt;H2553,1,0)</f>
        <v>0</v>
      </c>
      <c r="BB2553" s="56" t="n">
        <f aca="false">IF(I2553&lt;F2553,1,0)</f>
        <v>0</v>
      </c>
      <c r="BC2553" s="0" t="n">
        <f aca="false">IF(AND(SUM(AW2552:AX2552)=2,AY2553=1),1,IF(SUM(AX2551:AX2553)=0,0,IF(AND(OR(AW2551=1,AX2551=1),OR(AW2552=1,AX2552=1),AY2553=1),1,IF(AND(SUM(AW2553:AY2553)=2,SUM(AW2551:AX2551)=2,AX2551=1),1,0))))</f>
        <v>0</v>
      </c>
      <c r="BD2553" s="57" t="str">
        <f aca="false">IF(AND(SUM(BC2551:BC2553)&gt;=1,BA2553=1,SUM(AZ2548:AZ2553)&gt;=1),1,IF(BC2553=0,"",IF(AND(BC2553=1,AZ2553=0,AZ2552=0,AZ2551=0),1,IF(AND(BC2553=1,OR(AZ2553=1,AZ2552=1,AZ2551)),IF(BA2553=1,1,0)))))</f>
        <v/>
      </c>
      <c r="BE2553" s="50" t="str">
        <f aca="false">IF(AND(BD2553=1,BD2552=1),0,IF(BD2553=1,SUM(CM2554:CM2592),""))</f>
        <v/>
      </c>
      <c r="BF2553" s="20" t="n">
        <f aca="false">IF(AND(BB2553=1,BB2552=1,BE2512&lt;&gt;0),"",IF(AND(BB2552=0,BB2553=1),BF2552,IF(AND(BB2553=1,BB2552=1),BF2552,IF(AND(BF2552="",BE2552="",OR(BD2552=0,BD2552="")),"",IF(AND(BF2552="",BE2513=0),"",IF(AND(BE2513&lt;&gt;"",BF2552=BE2513),"",IF(AND(BD2552=1,BE2552&lt;&gt;0),CM2553,IF(BF2552&lt;&gt;0,BF2552+CM2553,IF(BF2552="","")))))))))</f>
        <v>0.0585149853018091</v>
      </c>
      <c r="BH2553" s="50"/>
      <c r="BI2553" s="0"/>
      <c r="BU2553" s="0"/>
      <c r="BZ2553" s="49"/>
      <c r="CG2553" s="13"/>
      <c r="CH2553" s="40"/>
      <c r="CI2553" s="13"/>
      <c r="CL2553" s="6" t="n">
        <f aca="false">C2553</f>
        <v>40948</v>
      </c>
      <c r="CM2553" s="13" t="n">
        <f aca="false">CN2553/CN2552-1</f>
        <v>0.00125748945927961</v>
      </c>
      <c r="CN2553" s="76" t="n">
        <v>135.36</v>
      </c>
      <c r="CO2553" s="13" t="n">
        <f aca="false">CN2553/CN2548-1</f>
        <v>0.0201989749773892</v>
      </c>
      <c r="CY2553" s="4" t="n">
        <v>135.41</v>
      </c>
      <c r="CZ2553" s="4" t="n">
        <v>135.36</v>
      </c>
      <c r="DA2553" s="33" t="n">
        <f aca="false">CZ2553-CN2553</f>
        <v>0</v>
      </c>
      <c r="DB2553" s="16" t="n">
        <f aca="false">CZ2553/CY2553-1</f>
        <v>-0.000369248947640344</v>
      </c>
      <c r="DC2553" s="15" t="n">
        <f aca="false">CY2553/CZ2552-1</f>
        <v>0.00162733930024417</v>
      </c>
      <c r="DD2553" s="15" t="n">
        <f aca="false">CZ2553/CZ2552-1</f>
        <v>0.00125748945927961</v>
      </c>
      <c r="DE2553" s="34" t="str">
        <f aca="false">IF(CW2553=0,"",-DC2553*CS2553)</f>
        <v/>
      </c>
      <c r="DY2553" s="6"/>
      <c r="EB2553" s="6" t="n">
        <f aca="false">CL2553</f>
        <v>40948</v>
      </c>
      <c r="EC2553" s="13" t="n">
        <f aca="false">SUM(CM2551:CM2553)</f>
        <v>0.00675388977964353</v>
      </c>
    </row>
    <row r="2554" customFormat="false" ht="15" hidden="false" customHeight="false" outlineLevel="0" collapsed="false">
      <c r="A2554" s="0" t="n">
        <f aca="false">IF(FR2554=1,CZ2554,0)</f>
        <v>0</v>
      </c>
      <c r="C2554" s="6" t="n">
        <v>40949</v>
      </c>
      <c r="D2554" s="0" t="n">
        <f aca="false">IF(E2554&gt;E2553,1,0)</f>
        <v>0</v>
      </c>
      <c r="E2554" s="46" t="n">
        <v>125.9349</v>
      </c>
      <c r="F2554" s="46" t="n">
        <v>124.501</v>
      </c>
      <c r="G2554" s="46" t="n">
        <v>128.2882</v>
      </c>
      <c r="H2554" s="46" t="n">
        <v>130.8745</v>
      </c>
      <c r="I2554" s="46" t="n">
        <v>133.6531</v>
      </c>
      <c r="J2554" s="47" t="str">
        <f aca="false">IF(MIN(E2554:I2554)=E2554,$E$2,IF(MIN(E2554:I2554)=F2554,$F$2,IF(MIN(E2554:I2554)=G2554,$G$2,IF(MIN(E2554:I2554)=H2554,$H$2,IF(MIN(E2554:I2554)=I2554,$I$2)))))</f>
        <v>100D</v>
      </c>
      <c r="K2554" s="47" t="str">
        <f aca="false">IF(MAX(E2554:I2554)=E2554,$E$2,IF(MAX(E2554:I2554)=F2554,$F$2,IF(MAX(E2554:I2554)=G2554,$G$2,IF(MAX(E2554:I2554)=H2554,$H$2,IF(MAX(E2554:I2554)=I2554,$I$2)))))</f>
        <v>10D</v>
      </c>
      <c r="L2554" s="4" t="n">
        <f aca="false">IF(MAX(E2554:I2554)=H2554,1,0)</f>
        <v>0</v>
      </c>
      <c r="M2554" s="4" t="n">
        <f aca="false">IF(MAX(E2554:I2554)=I2554,1,0)</f>
        <v>1</v>
      </c>
      <c r="O2554" s="4" t="n">
        <f aca="false">IF(CN2554&gt;E2554,1,0)</f>
        <v>1</v>
      </c>
      <c r="P2554" s="4" t="n">
        <f aca="false">IF(CN2554&gt;F2554,1,0)</f>
        <v>1</v>
      </c>
      <c r="Q2554" s="4" t="n">
        <f aca="false">IF(CN2554&gt;G2554,1,0)</f>
        <v>1</v>
      </c>
      <c r="R2554" s="4" t="n">
        <f aca="false">IF(CN2554&gt;H2554,1,0)</f>
        <v>1</v>
      </c>
      <c r="S2554" s="4" t="n">
        <f aca="false">IF(CN2554&gt;I2554,1,0)</f>
        <v>1</v>
      </c>
      <c r="T2554" s="25" t="n">
        <f aca="false">IF(AND(AND(R2554=0,S2554=0,Q2554=0),OR(S2553=1,S2552=1,S2551=1)),1,0)</f>
        <v>0</v>
      </c>
      <c r="U2554" s="13" t="n">
        <f aca="false">SUM(CM2553:CM2554)</f>
        <v>-0.00612282968965672</v>
      </c>
      <c r="AV2554" s="0"/>
      <c r="AW2554" s="55" t="n">
        <f aca="false">IF(EC2554&gt;$AW$2,1,0)</f>
        <v>0</v>
      </c>
      <c r="AX2554" s="0" t="n">
        <f aca="false">IF(AND(I2554&gt;G2554,I2553&lt;G2553),1,IF(OR(AND(I2554&gt;F2554,I2553&lt;F2553),AND(I2554&gt;E2554,I2553&lt;E2553)),1,0))</f>
        <v>0</v>
      </c>
      <c r="AY2554" s="0" t="n">
        <f aca="false">IF(K2553="10D",1,0)</f>
        <v>1</v>
      </c>
      <c r="AZ2554" s="0" t="n">
        <f aca="false">IF(AND(I2554&gt;G2554,I2553&lt;G2553,I2554&gt;F2554,I2553&gt;F2553,I2554&gt;E2554,I2553&gt;E2553),1,0)</f>
        <v>0</v>
      </c>
      <c r="BA2554" s="56" t="n">
        <f aca="false">IF(G2554&gt;H2554,1,0)</f>
        <v>0</v>
      </c>
      <c r="BB2554" s="56" t="n">
        <f aca="false">IF(I2554&lt;F2554,1,0)</f>
        <v>0</v>
      </c>
      <c r="BC2554" s="0" t="n">
        <f aca="false">IF(AND(SUM(AW2553:AX2553)=2,AY2554=1),1,IF(SUM(AX2552:AX2554)=0,0,IF(AND(OR(AW2552=1,AX2552=1),OR(AW2553=1,AX2553=1),AY2554=1),1,IF(AND(SUM(AW2554:AY2554)=2,SUM(AW2552:AX2552)=2,AX2552=1),1,0))))</f>
        <v>0</v>
      </c>
      <c r="BD2554" s="57" t="str">
        <f aca="false">IF(AND(SUM(BC2552:BC2554)&gt;=1,BA2554=1,SUM(AZ2549:AZ2554)&gt;=1),1,IF(BC2554=0,"",IF(AND(BC2554=1,AZ2554=0,AZ2553=0,AZ2552=0),1,IF(AND(BC2554=1,OR(AZ2554=1,AZ2553=1,AZ2552)),IF(BA2554=1,1,0)))))</f>
        <v/>
      </c>
      <c r="BE2554" s="50" t="str">
        <f aca="false">IF(AND(BD2554=1,BD2553=1),0,IF(BD2554=1,SUM(CM2555:CM2593),""))</f>
        <v/>
      </c>
      <c r="BF2554" s="20" t="n">
        <f aca="false">IF(AND(BB2554=1,BB2553=1,BE2513&lt;&gt;0),"",IF(AND(BB2553=0,BB2554=1),BF2553,IF(AND(BB2554=1,BB2553=1),BF2553,IF(AND(BF2553="",BE2553="",OR(BD2553=0,BD2553="")),"",IF(AND(BF2553="",BE2514=0),"",IF(AND(BE2514&lt;&gt;"",BF2553=BE2514),"",IF(AND(BD2553=1,BE2553&lt;&gt;0),CM2554,IF(BF2553&lt;&gt;0,BF2553+CM2554,IF(BF2553="","")))))))))</f>
        <v>0.0511346661528728</v>
      </c>
      <c r="BH2554" s="50"/>
      <c r="BI2554" s="0"/>
      <c r="BU2554" s="0"/>
      <c r="BZ2554" s="49"/>
      <c r="CG2554" s="13"/>
      <c r="CH2554" s="40"/>
      <c r="CI2554" s="13"/>
      <c r="CL2554" s="6" t="n">
        <f aca="false">C2554</f>
        <v>40949</v>
      </c>
      <c r="CM2554" s="13" t="n">
        <f aca="false">CN2554/CN2553-1</f>
        <v>-0.00738031914893633</v>
      </c>
      <c r="CN2554" s="76" t="n">
        <v>134.361</v>
      </c>
      <c r="CO2554" s="13" t="n">
        <f aca="false">CN2554/CN2549-1</f>
        <v>-0.0013304593429464</v>
      </c>
      <c r="CY2554" s="4" t="n">
        <v>134.16</v>
      </c>
      <c r="CZ2554" s="4" t="n">
        <v>134.361</v>
      </c>
      <c r="DA2554" s="33" t="n">
        <f aca="false">CZ2554-CN2554</f>
        <v>0</v>
      </c>
      <c r="DB2554" s="16" t="n">
        <f aca="false">CZ2554/CY2554-1</f>
        <v>0.00149821109123427</v>
      </c>
      <c r="DC2554" s="15" t="n">
        <f aca="false">CY2554/CZ2553-1</f>
        <v>-0.00886524822695045</v>
      </c>
      <c r="DD2554" s="15" t="n">
        <f aca="false">CZ2554/CZ2553-1</f>
        <v>-0.00738031914893633</v>
      </c>
      <c r="DE2554" s="34" t="str">
        <f aca="false">IF(CW2554=0,"",-DC2554*CS2554)</f>
        <v/>
      </c>
      <c r="DY2554" s="6"/>
      <c r="EB2554" s="6" t="n">
        <f aca="false">CL2554</f>
        <v>40949</v>
      </c>
      <c r="EC2554" s="13" t="n">
        <f aca="false">SUM(CM2552:CM2554)</f>
        <v>-0.00315525049238685</v>
      </c>
    </row>
    <row r="2555" customFormat="false" ht="15" hidden="false" customHeight="false" outlineLevel="0" collapsed="false">
      <c r="A2555" s="0" t="n">
        <f aca="false">IF(FR2555=1,CZ2555,0)</f>
        <v>0</v>
      </c>
      <c r="C2555" s="6" t="n">
        <v>40952</v>
      </c>
      <c r="D2555" s="0" t="n">
        <f aca="false">IF(E2555&gt;E2554,1,0)</f>
        <v>0</v>
      </c>
      <c r="E2555" s="46" t="n">
        <v>125.9312</v>
      </c>
      <c r="F2555" s="46" t="n">
        <v>124.6529</v>
      </c>
      <c r="G2555" s="46" t="n">
        <v>128.4956</v>
      </c>
      <c r="H2555" s="46" t="n">
        <v>131.1825</v>
      </c>
      <c r="I2555" s="46" t="n">
        <v>134.0521</v>
      </c>
      <c r="J2555" s="47" t="str">
        <f aca="false">IF(MIN(E2555:I2555)=E2555,$E$2,IF(MIN(E2555:I2555)=F2555,$F$2,IF(MIN(E2555:I2555)=G2555,$G$2,IF(MIN(E2555:I2555)=H2555,$H$2,IF(MIN(E2555:I2555)=I2555,$I$2)))))</f>
        <v>100D</v>
      </c>
      <c r="K2555" s="47" t="str">
        <f aca="false">IF(MAX(E2555:I2555)=E2555,$E$2,IF(MAX(E2555:I2555)=F2555,$F$2,IF(MAX(E2555:I2555)=G2555,$G$2,IF(MAX(E2555:I2555)=H2555,$H$2,IF(MAX(E2555:I2555)=I2555,$I$2)))))</f>
        <v>10D</v>
      </c>
      <c r="L2555" s="4" t="n">
        <f aca="false">IF(MAX(E2555:I2555)=H2555,1,0)</f>
        <v>0</v>
      </c>
      <c r="M2555" s="4" t="n">
        <f aca="false">IF(MAX(E2555:I2555)=I2555,1,0)</f>
        <v>1</v>
      </c>
      <c r="O2555" s="4" t="n">
        <f aca="false">IF(CN2555&gt;E2555,1,0)</f>
        <v>1</v>
      </c>
      <c r="P2555" s="4" t="n">
        <f aca="false">IF(CN2555&gt;F2555,1,0)</f>
        <v>1</v>
      </c>
      <c r="Q2555" s="4" t="n">
        <f aca="false">IF(CN2555&gt;G2555,1,0)</f>
        <v>1</v>
      </c>
      <c r="R2555" s="4" t="n">
        <f aca="false">IF(CN2555&gt;H2555,1,0)</f>
        <v>1</v>
      </c>
      <c r="S2555" s="4" t="n">
        <f aca="false">IF(CN2555&gt;I2555,1,0)</f>
        <v>1</v>
      </c>
      <c r="T2555" s="25" t="n">
        <f aca="false">IF(AND(AND(R2555=0,S2555=0,Q2555=0),OR(S2554=1,S2553=1,S2552=1)),1,0)</f>
        <v>0</v>
      </c>
      <c r="U2555" s="13" t="n">
        <f aca="false">SUM(CM2554:CM2555)</f>
        <v>5.48740991046515E-005</v>
      </c>
      <c r="AV2555" s="0"/>
      <c r="AW2555" s="55" t="n">
        <f aca="false">IF(EC2555&gt;$AW$2,1,0)</f>
        <v>0</v>
      </c>
      <c r="AX2555" s="0" t="n">
        <f aca="false">IF(AND(I2555&gt;G2555,I2554&lt;G2554),1,IF(OR(AND(I2555&gt;F2555,I2554&lt;F2554),AND(I2555&gt;E2555,I2554&lt;E2554)),1,0))</f>
        <v>0</v>
      </c>
      <c r="AY2555" s="0" t="n">
        <f aca="false">IF(K2554="10D",1,0)</f>
        <v>1</v>
      </c>
      <c r="AZ2555" s="0" t="n">
        <f aca="false">IF(AND(I2555&gt;G2555,I2554&lt;G2554,I2555&gt;F2555,I2554&gt;F2554,I2555&gt;E2555,I2554&gt;E2554),1,0)</f>
        <v>0</v>
      </c>
      <c r="BA2555" s="56" t="n">
        <f aca="false">IF(G2555&gt;H2555,1,0)</f>
        <v>0</v>
      </c>
      <c r="BB2555" s="56" t="n">
        <f aca="false">IF(I2555&lt;F2555,1,0)</f>
        <v>0</v>
      </c>
      <c r="BC2555" s="0" t="n">
        <f aca="false">IF(AND(SUM(AW2554:AX2554)=2,AY2555=1),1,IF(SUM(AX2553:AX2555)=0,0,IF(AND(OR(AW2553=1,AX2553=1),OR(AW2554=1,AX2554=1),AY2555=1),1,IF(AND(SUM(AW2555:AY2555)=2,SUM(AW2553:AX2553)=2,AX2553=1),1,0))))</f>
        <v>0</v>
      </c>
      <c r="BD2555" s="57" t="str">
        <f aca="false">IF(AND(SUM(BC2553:BC2555)&gt;=1,BA2555=1,SUM(AZ2550:AZ2555)&gt;=1),1,IF(BC2555=0,"",IF(AND(BC2555=1,AZ2555=0,AZ2554=0,AZ2553=0),1,IF(AND(BC2555=1,OR(AZ2555=1,AZ2554=1,AZ2553)),IF(BA2555=1,1,0)))))</f>
        <v/>
      </c>
      <c r="BE2555" s="50" t="str">
        <f aca="false">IF(AND(BD2555=1,BD2554=1),0,IF(BD2555=1,SUM(CM2556:CM2594),""))</f>
        <v/>
      </c>
      <c r="BF2555" s="20" t="n">
        <f aca="false">IF(AND(BB2555=1,BB2554=1,BE2514&lt;&gt;0),"",IF(AND(BB2554=0,BB2555=1),BF2554,IF(AND(BB2555=1,BB2554=1),BF2554,IF(AND(BF2554="",BE2554="",OR(BD2554=0,BD2554="")),"",IF(AND(BF2554="",BE2515=0),"",IF(AND(BE2515&lt;&gt;"",BF2554=BE2515),"",IF(AND(BD2554=1,BE2554&lt;&gt;0),CM2555,IF(BF2554&lt;&gt;0,BF2554+CM2555,IF(BF2554="","")))))))))</f>
        <v>0.0585698594009137</v>
      </c>
      <c r="BH2555" s="50"/>
      <c r="BI2555" s="0"/>
      <c r="BU2555" s="0"/>
      <c r="BZ2555" s="49"/>
      <c r="CG2555" s="13"/>
      <c r="CH2555" s="40"/>
      <c r="CI2555" s="13"/>
      <c r="CL2555" s="6" t="n">
        <f aca="false">C2555</f>
        <v>40952</v>
      </c>
      <c r="CM2555" s="13" t="n">
        <f aca="false">CN2555/CN2554-1</f>
        <v>0.00743519324804098</v>
      </c>
      <c r="CN2555" s="76" t="n">
        <v>135.36</v>
      </c>
      <c r="CO2555" s="13" t="n">
        <f aca="false">CN2555/CN2550-1</f>
        <v>0.00676831535886957</v>
      </c>
      <c r="CY2555" s="4" t="n">
        <v>135.32</v>
      </c>
      <c r="CZ2555" s="4" t="n">
        <v>135.36</v>
      </c>
      <c r="DA2555" s="33" t="n">
        <f aca="false">CZ2555-CN2555</f>
        <v>0</v>
      </c>
      <c r="DB2555" s="16" t="n">
        <f aca="false">CZ2555/CY2555-1</f>
        <v>0.000295595625184886</v>
      </c>
      <c r="DC2555" s="15" t="n">
        <f aca="false">CY2555/CZ2554-1</f>
        <v>0.00713748781268375</v>
      </c>
      <c r="DD2555" s="15" t="n">
        <f aca="false">CZ2555/CZ2554-1</f>
        <v>0.00743519324804098</v>
      </c>
      <c r="DE2555" s="34" t="str">
        <f aca="false">IF(CW2555=0,"",-DC2555*CS2555)</f>
        <v/>
      </c>
      <c r="DY2555" s="6"/>
      <c r="EB2555" s="6" t="n">
        <f aca="false">CL2555</f>
        <v>40952</v>
      </c>
      <c r="EC2555" s="13" t="n">
        <f aca="false">SUM(CM2553:CM2555)</f>
        <v>0.00131236355838427</v>
      </c>
    </row>
    <row r="2556" customFormat="false" ht="15" hidden="false" customHeight="false" outlineLevel="0" collapsed="false">
      <c r="A2556" s="0" t="n">
        <f aca="false">IF(FR2556=1,CZ2556,0)</f>
        <v>0</v>
      </c>
      <c r="C2556" s="6" t="n">
        <v>40953</v>
      </c>
      <c r="D2556" s="0" t="n">
        <f aca="false">IF(E2556&gt;E2555,1,0)</f>
        <v>0</v>
      </c>
      <c r="E2556" s="46" t="n">
        <v>125.925</v>
      </c>
      <c r="F2556" s="46" t="n">
        <v>124.8385</v>
      </c>
      <c r="G2556" s="46" t="n">
        <v>128.7</v>
      </c>
      <c r="H2556" s="46" t="n">
        <v>131.5055</v>
      </c>
      <c r="I2556" s="46" t="n">
        <v>134.4391</v>
      </c>
      <c r="J2556" s="47" t="str">
        <f aca="false">IF(MIN(E2556:I2556)=E2556,$E$2,IF(MIN(E2556:I2556)=F2556,$F$2,IF(MIN(E2556:I2556)=G2556,$G$2,IF(MIN(E2556:I2556)=H2556,$H$2,IF(MIN(E2556:I2556)=I2556,$I$2)))))</f>
        <v>100D</v>
      </c>
      <c r="K2556" s="47" t="str">
        <f aca="false">IF(MAX(E2556:I2556)=E2556,$E$2,IF(MAX(E2556:I2556)=F2556,$F$2,IF(MAX(E2556:I2556)=G2556,$G$2,IF(MAX(E2556:I2556)=H2556,$H$2,IF(MAX(E2556:I2556)=I2556,$I$2)))))</f>
        <v>10D</v>
      </c>
      <c r="L2556" s="4" t="n">
        <f aca="false">IF(MAX(E2556:I2556)=H2556,1,0)</f>
        <v>0</v>
      </c>
      <c r="M2556" s="4" t="n">
        <f aca="false">IF(MAX(E2556:I2556)=I2556,1,0)</f>
        <v>1</v>
      </c>
      <c r="O2556" s="4" t="n">
        <f aca="false">IF(CN2556&gt;E2556,1,0)</f>
        <v>1</v>
      </c>
      <c r="P2556" s="4" t="n">
        <f aca="false">IF(CN2556&gt;F2556,1,0)</f>
        <v>1</v>
      </c>
      <c r="Q2556" s="4" t="n">
        <f aca="false">IF(CN2556&gt;G2556,1,0)</f>
        <v>1</v>
      </c>
      <c r="R2556" s="4" t="n">
        <f aca="false">IF(CN2556&gt;H2556,1,0)</f>
        <v>1</v>
      </c>
      <c r="S2556" s="4" t="n">
        <f aca="false">IF(CN2556&gt;I2556,1,0)</f>
        <v>1</v>
      </c>
      <c r="T2556" s="25" t="n">
        <f aca="false">IF(AND(AND(R2556=0,S2556=0,Q2556=0),OR(S2555=1,S2554=1,S2553=1)),1,0)</f>
        <v>0</v>
      </c>
      <c r="U2556" s="13" t="n">
        <f aca="false">SUM(CM2555:CM2556)</f>
        <v>0.00617928308255622</v>
      </c>
      <c r="AV2556" s="0"/>
      <c r="AW2556" s="55" t="n">
        <f aca="false">IF(EC2556&gt;$AW$2,1,0)</f>
        <v>0</v>
      </c>
      <c r="AX2556" s="0" t="n">
        <f aca="false">IF(AND(I2556&gt;G2556,I2555&lt;G2555),1,IF(OR(AND(I2556&gt;F2556,I2555&lt;F2555),AND(I2556&gt;E2556,I2555&lt;E2555)),1,0))</f>
        <v>0</v>
      </c>
      <c r="AY2556" s="0" t="n">
        <f aca="false">IF(K2555="10D",1,0)</f>
        <v>1</v>
      </c>
      <c r="AZ2556" s="0" t="n">
        <f aca="false">IF(AND(I2556&gt;G2556,I2555&lt;G2555,I2556&gt;F2556,I2555&gt;F2555,I2556&gt;E2556,I2555&gt;E2555),1,0)</f>
        <v>0</v>
      </c>
      <c r="BA2556" s="56" t="n">
        <f aca="false">IF(G2556&gt;H2556,1,0)</f>
        <v>0</v>
      </c>
      <c r="BB2556" s="56" t="n">
        <f aca="false">IF(I2556&lt;F2556,1,0)</f>
        <v>0</v>
      </c>
      <c r="BC2556" s="0" t="n">
        <f aca="false">IF(AND(SUM(AW2555:AX2555)=2,AY2556=1),1,IF(SUM(AX2554:AX2556)=0,0,IF(AND(OR(AW2554=1,AX2554=1),OR(AW2555=1,AX2555=1),AY2556=1),1,IF(AND(SUM(AW2556:AY2556)=2,SUM(AW2554:AX2554)=2,AX2554=1),1,0))))</f>
        <v>0</v>
      </c>
      <c r="BD2556" s="57" t="str">
        <f aca="false">IF(AND(SUM(BC2554:BC2556)&gt;=1,BA2556=1,SUM(AZ2551:AZ2556)&gt;=1),1,IF(BC2556=0,"",IF(AND(BC2556=1,AZ2556=0,AZ2555=0,AZ2554=0),1,IF(AND(BC2556=1,OR(AZ2556=1,AZ2555=1,AZ2554)),IF(BA2556=1,1,0)))))</f>
        <v/>
      </c>
      <c r="BE2556" s="50" t="str">
        <f aca="false">IF(AND(BD2556=1,BD2555=1),0,IF(BD2556=1,SUM(CM2557:CM2595),""))</f>
        <v/>
      </c>
      <c r="BF2556" s="20" t="n">
        <f aca="false">IF(AND(BB2556=1,BB2555=1,BE2515&lt;&gt;0),"",IF(AND(BB2555=0,BB2556=1),BF2555,IF(AND(BB2556=1,BB2555=1),BF2555,IF(AND(BF2555="",BE2555="",OR(BD2555=0,BD2555="")),"",IF(AND(BF2555="",BE2516=0),"",IF(AND(BE2516&lt;&gt;"",BF2555=BE2516),"",IF(AND(BD2555=1,BE2555&lt;&gt;0),CM2556,IF(BF2555&lt;&gt;0,BF2555+CM2556,IF(BF2555="","")))))))))</f>
        <v>0.057313949235429</v>
      </c>
      <c r="BH2556" s="50"/>
      <c r="BI2556" s="0"/>
      <c r="BU2556" s="0"/>
      <c r="BZ2556" s="49"/>
      <c r="CG2556" s="13"/>
      <c r="CH2556" s="40"/>
      <c r="CI2556" s="13"/>
      <c r="CL2556" s="6" t="n">
        <f aca="false">C2556</f>
        <v>40953</v>
      </c>
      <c r="CM2556" s="13" t="n">
        <f aca="false">CN2556/CN2555-1</f>
        <v>-0.00125591016548476</v>
      </c>
      <c r="CN2556" s="76" t="n">
        <v>135.19</v>
      </c>
      <c r="CO2556" s="13" t="n">
        <f aca="false">CN2556/CN2551-1</f>
        <v>0.00296757919726987</v>
      </c>
      <c r="CY2556" s="4" t="n">
        <v>135</v>
      </c>
      <c r="CZ2556" s="4" t="n">
        <v>135.19</v>
      </c>
      <c r="DA2556" s="33" t="n">
        <f aca="false">CZ2556-CN2556</f>
        <v>0</v>
      </c>
      <c r="DB2556" s="16" t="n">
        <f aca="false">CZ2556/CY2556-1</f>
        <v>0.0014074074074073</v>
      </c>
      <c r="DC2556" s="15" t="n">
        <f aca="false">CY2556/CZ2555-1</f>
        <v>-0.00265957446808518</v>
      </c>
      <c r="DD2556" s="15" t="n">
        <f aca="false">CZ2556/CZ2555-1</f>
        <v>-0.00125591016548476</v>
      </c>
      <c r="DE2556" s="34" t="str">
        <f aca="false">IF(CW2556=0,"",-DC2556*CS2556)</f>
        <v/>
      </c>
      <c r="DY2556" s="6"/>
      <c r="EB2556" s="6" t="n">
        <f aca="false">CL2556</f>
        <v>40953</v>
      </c>
      <c r="EC2556" s="13" t="n">
        <f aca="false">SUM(CM2554:CM2556)</f>
        <v>-0.00120103606638011</v>
      </c>
    </row>
    <row r="2557" customFormat="false" ht="15" hidden="false" customHeight="false" outlineLevel="0" collapsed="false">
      <c r="A2557" s="0" t="n">
        <f aca="false">IF(FR2557=1,CZ2557,0)</f>
        <v>0</v>
      </c>
      <c r="C2557" s="6" t="n">
        <v>40954</v>
      </c>
      <c r="D2557" s="0" t="n">
        <f aca="false">IF(E2557&gt;E2556,1,0)</f>
        <v>0</v>
      </c>
      <c r="E2557" s="46" t="n">
        <v>125.9167</v>
      </c>
      <c r="F2557" s="46" t="n">
        <v>125.0555</v>
      </c>
      <c r="G2557" s="46" t="n">
        <v>128.894</v>
      </c>
      <c r="H2557" s="46" t="n">
        <v>131.741</v>
      </c>
      <c r="I2557" s="46" t="n">
        <v>134.6481</v>
      </c>
      <c r="J2557" s="47" t="str">
        <f aca="false">IF(MIN(E2557:I2557)=E2557,$E$2,IF(MIN(E2557:I2557)=F2557,$F$2,IF(MIN(E2557:I2557)=G2557,$G$2,IF(MIN(E2557:I2557)=H2557,$H$2,IF(MIN(E2557:I2557)=I2557,$I$2)))))</f>
        <v>100D</v>
      </c>
      <c r="K2557" s="47" t="str">
        <f aca="false">IF(MAX(E2557:I2557)=E2557,$E$2,IF(MAX(E2557:I2557)=F2557,$F$2,IF(MAX(E2557:I2557)=G2557,$G$2,IF(MAX(E2557:I2557)=H2557,$H$2,IF(MAX(E2557:I2557)=I2557,$I$2)))))</f>
        <v>10D</v>
      </c>
      <c r="L2557" s="4" t="n">
        <f aca="false">IF(MAX(E2557:I2557)=H2557,1,0)</f>
        <v>0</v>
      </c>
      <c r="M2557" s="4" t="n">
        <f aca="false">IF(MAX(E2557:I2557)=I2557,1,0)</f>
        <v>1</v>
      </c>
      <c r="O2557" s="4" t="n">
        <f aca="false">IF(CN2557&gt;E2557,1,0)</f>
        <v>1</v>
      </c>
      <c r="P2557" s="4" t="n">
        <f aca="false">IF(CN2557&gt;F2557,1,0)</f>
        <v>1</v>
      </c>
      <c r="Q2557" s="4" t="n">
        <f aca="false">IF(CN2557&gt;G2557,1,0)</f>
        <v>1</v>
      </c>
      <c r="R2557" s="4" t="n">
        <f aca="false">IF(CN2557&gt;H2557,1,0)</f>
        <v>1</v>
      </c>
      <c r="S2557" s="4" t="n">
        <f aca="false">IF(CN2557&gt;I2557,1,0)</f>
        <v>0</v>
      </c>
      <c r="T2557" s="25" t="n">
        <f aca="false">IF(AND(AND(R2557=0,S2557=0,Q2557=0),OR(S2556=1,S2555=1,S2554=1)),1,0)</f>
        <v>0</v>
      </c>
      <c r="U2557" s="13" t="n">
        <f aca="false">SUM(CM2556:CM2557)</f>
        <v>-0.00591601816163834</v>
      </c>
      <c r="AV2557" s="0"/>
      <c r="AW2557" s="55" t="n">
        <f aca="false">IF(EC2557&gt;$AW$2,1,0)</f>
        <v>0</v>
      </c>
      <c r="AX2557" s="0" t="n">
        <f aca="false">IF(AND(I2557&gt;G2557,I2556&lt;G2556),1,IF(OR(AND(I2557&gt;F2557,I2556&lt;F2556),AND(I2557&gt;E2557,I2556&lt;E2556)),1,0))</f>
        <v>0</v>
      </c>
      <c r="AY2557" s="0" t="n">
        <f aca="false">IF(K2556="10D",1,0)</f>
        <v>1</v>
      </c>
      <c r="AZ2557" s="0" t="n">
        <f aca="false">IF(AND(I2557&gt;G2557,I2556&lt;G2556,I2557&gt;F2557,I2556&gt;F2556,I2557&gt;E2557,I2556&gt;E2556),1,0)</f>
        <v>0</v>
      </c>
      <c r="BA2557" s="56" t="n">
        <f aca="false">IF(G2557&gt;H2557,1,0)</f>
        <v>0</v>
      </c>
      <c r="BB2557" s="56" t="n">
        <f aca="false">IF(I2557&lt;F2557,1,0)</f>
        <v>0</v>
      </c>
      <c r="BC2557" s="0" t="n">
        <f aca="false">IF(AND(SUM(AW2556:AX2556)=2,AY2557=1),1,IF(SUM(AX2555:AX2557)=0,0,IF(AND(OR(AW2555=1,AX2555=1),OR(AW2556=1,AX2556=1),AY2557=1),1,IF(AND(SUM(AW2557:AY2557)=2,SUM(AW2555:AX2555)=2,AX2555=1),1,0))))</f>
        <v>0</v>
      </c>
      <c r="BD2557" s="57" t="str">
        <f aca="false">IF(AND(SUM(BC2555:BC2557)&gt;=1,BA2557=1,SUM(AZ2552:AZ2557)&gt;=1),1,IF(BC2557=0,"",IF(AND(BC2557=1,AZ2557=0,AZ2556=0,AZ2555=0),1,IF(AND(BC2557=1,OR(AZ2557=1,AZ2556=1,AZ2555)),IF(BA2557=1,1,0)))))</f>
        <v/>
      </c>
      <c r="BE2557" s="50" t="str">
        <f aca="false">IF(AND(BD2557=1,BD2556=1),0,IF(BD2557=1,SUM(CM2558:CM2596),""))</f>
        <v/>
      </c>
      <c r="BF2557" s="20" t="n">
        <f aca="false">IF(AND(BB2557=1,BB2556=1,BE2516&lt;&gt;0),"",IF(AND(BB2556=0,BB2557=1),BF2556,IF(AND(BB2557=1,BB2556=1),BF2556,IF(AND(BF2556="",BE2556="",OR(BD2556=0,BD2556="")),"",IF(AND(BF2556="",BE2517=0),"",IF(AND(BE2517&lt;&gt;"",BF2556=BE2517),"",IF(AND(BD2556=1,BE2556&lt;&gt;0),CM2557,IF(BF2556&lt;&gt;0,BF2556+CM2557,IF(BF2556="","")))))))))</f>
        <v>0.0526538412392754</v>
      </c>
      <c r="BH2557" s="50"/>
      <c r="BI2557" s="0"/>
      <c r="BU2557" s="0"/>
      <c r="BZ2557" s="49"/>
      <c r="CG2557" s="13"/>
      <c r="CH2557" s="40"/>
      <c r="CI2557" s="13"/>
      <c r="CL2557" s="6" t="n">
        <f aca="false">C2557</f>
        <v>40954</v>
      </c>
      <c r="CM2557" s="13" t="n">
        <f aca="false">CN2557/CN2556-1</f>
        <v>-0.00466010799615357</v>
      </c>
      <c r="CN2557" s="76" t="n">
        <v>134.56</v>
      </c>
      <c r="CO2557" s="13" t="n">
        <f aca="false">CN2557/CN2552-1</f>
        <v>-0.00466010799615357</v>
      </c>
      <c r="CY2557" s="4" t="n">
        <v>135.63</v>
      </c>
      <c r="CZ2557" s="4" t="n">
        <v>134.56</v>
      </c>
      <c r="DA2557" s="33" t="n">
        <f aca="false">CZ2557-CN2557</f>
        <v>0</v>
      </c>
      <c r="DB2557" s="16" t="n">
        <f aca="false">CZ2557/CY2557-1</f>
        <v>-0.00788911007889104</v>
      </c>
      <c r="DC2557" s="15" t="n">
        <f aca="false">CY2557/CZ2556-1</f>
        <v>0.00325467860048811</v>
      </c>
      <c r="DD2557" s="15" t="n">
        <f aca="false">CZ2557/CZ2556-1</f>
        <v>-0.00466010799615357</v>
      </c>
      <c r="DE2557" s="34" t="str">
        <f aca="false">IF(CW2557=0,"",-DC2557*CS2557)</f>
        <v/>
      </c>
      <c r="DY2557" s="6"/>
      <c r="EB2557" s="6" t="n">
        <f aca="false">CL2557</f>
        <v>40954</v>
      </c>
      <c r="EC2557" s="13" t="n">
        <f aca="false">SUM(CM2555:CM2557)</f>
        <v>0.00151917508640265</v>
      </c>
    </row>
    <row r="2558" customFormat="false" ht="15" hidden="false" customHeight="false" outlineLevel="0" collapsed="false">
      <c r="A2558" s="0" t="n">
        <f aca="false">IF(FR2558=1,CZ2558,0)</f>
        <v>0</v>
      </c>
      <c r="C2558" s="6" t="n">
        <v>40955</v>
      </c>
      <c r="D2558" s="0" t="n">
        <f aca="false">IF(E2558&gt;E2557,1,0)</f>
        <v>1</v>
      </c>
      <c r="E2558" s="46" t="n">
        <v>125.9183</v>
      </c>
      <c r="F2558" s="46" t="n">
        <v>125.2806</v>
      </c>
      <c r="G2558" s="46" t="n">
        <v>129.0906</v>
      </c>
      <c r="H2558" s="46" t="n">
        <v>132.0193</v>
      </c>
      <c r="I2558" s="46" t="n">
        <v>134.985</v>
      </c>
      <c r="J2558" s="47" t="str">
        <f aca="false">IF(MIN(E2558:I2558)=E2558,$E$2,IF(MIN(E2558:I2558)=F2558,$F$2,IF(MIN(E2558:I2558)=G2558,$G$2,IF(MIN(E2558:I2558)=H2558,$H$2,IF(MIN(E2558:I2558)=I2558,$I$2)))))</f>
        <v>100D</v>
      </c>
      <c r="K2558" s="47" t="str">
        <f aca="false">IF(MAX(E2558:I2558)=E2558,$E$2,IF(MAX(E2558:I2558)=F2558,$F$2,IF(MAX(E2558:I2558)=G2558,$G$2,IF(MAX(E2558:I2558)=H2558,$H$2,IF(MAX(E2558:I2558)=I2558,$I$2)))))</f>
        <v>10D</v>
      </c>
      <c r="L2558" s="4" t="n">
        <f aca="false">IF(MAX(E2558:I2558)=H2558,1,0)</f>
        <v>0</v>
      </c>
      <c r="M2558" s="4" t="n">
        <f aca="false">IF(MAX(E2558:I2558)=I2558,1,0)</f>
        <v>1</v>
      </c>
      <c r="O2558" s="4" t="n">
        <f aca="false">IF(CN2558&gt;E2558,1,0)</f>
        <v>1</v>
      </c>
      <c r="P2558" s="4" t="n">
        <f aca="false">IF(CN2558&gt;F2558,1,0)</f>
        <v>1</v>
      </c>
      <c r="Q2558" s="4" t="n">
        <f aca="false">IF(CN2558&gt;G2558,1,0)</f>
        <v>1</v>
      </c>
      <c r="R2558" s="4" t="n">
        <f aca="false">IF(CN2558&gt;H2558,1,0)</f>
        <v>1</v>
      </c>
      <c r="S2558" s="4" t="n">
        <f aca="false">IF(CN2558&gt;I2558,1,0)</f>
        <v>1</v>
      </c>
      <c r="T2558" s="25" t="n">
        <f aca="false">IF(AND(AND(R2558=0,S2558=0,Q2558=0),OR(S2557=1,S2556=1,S2555=1)),1,0)</f>
        <v>0</v>
      </c>
      <c r="U2558" s="13" t="n">
        <f aca="false">SUM(CM2557:CM2558)</f>
        <v>0.00640558760432219</v>
      </c>
      <c r="AV2558" s="0"/>
      <c r="AW2558" s="55" t="n">
        <f aca="false">IF(EC2558&gt;$AW$2,1,0)</f>
        <v>0</v>
      </c>
      <c r="AX2558" s="0" t="n">
        <f aca="false">IF(AND(I2558&gt;G2558,I2557&lt;G2557),1,IF(OR(AND(I2558&gt;F2558,I2557&lt;F2557),AND(I2558&gt;E2558,I2557&lt;E2557)),1,0))</f>
        <v>0</v>
      </c>
      <c r="AY2558" s="0" t="n">
        <f aca="false">IF(K2557="10D",1,0)</f>
        <v>1</v>
      </c>
      <c r="AZ2558" s="0" t="n">
        <f aca="false">IF(AND(I2558&gt;G2558,I2557&lt;G2557,I2558&gt;F2558,I2557&gt;F2557,I2558&gt;E2558,I2557&gt;E2557),1,0)</f>
        <v>0</v>
      </c>
      <c r="BA2558" s="56" t="n">
        <f aca="false">IF(G2558&gt;H2558,1,0)</f>
        <v>0</v>
      </c>
      <c r="BB2558" s="56" t="n">
        <f aca="false">IF(I2558&lt;F2558,1,0)</f>
        <v>0</v>
      </c>
      <c r="BC2558" s="0" t="n">
        <f aca="false">IF(AND(SUM(AW2557:AX2557)=2,AY2558=1),1,IF(SUM(AX2556:AX2558)=0,0,IF(AND(OR(AW2556=1,AX2556=1),OR(AW2557=1,AX2557=1),AY2558=1),1,IF(AND(SUM(AW2558:AY2558)=2,SUM(AW2556:AX2556)=2,AX2556=1),1,0))))</f>
        <v>0</v>
      </c>
      <c r="BD2558" s="57" t="str">
        <f aca="false">IF(AND(SUM(BC2556:BC2558)&gt;=1,BA2558=1,SUM(AZ2553:AZ2558)&gt;=1),1,IF(BC2558=0,"",IF(AND(BC2558=1,AZ2558=0,AZ2557=0,AZ2556=0),1,IF(AND(BC2558=1,OR(AZ2558=1,AZ2557=1,AZ2556)),IF(BA2558=1,1,0)))))</f>
        <v/>
      </c>
      <c r="BE2558" s="50" t="str">
        <f aca="false">IF(AND(BD2558=1,BD2557=1),0,IF(BD2558=1,SUM(CM2559:CM2597),""))</f>
        <v/>
      </c>
      <c r="BF2558" s="20" t="n">
        <f aca="false">IF(AND(BB2558=1,BB2557=1,BE2517&lt;&gt;0),"",IF(AND(BB2557=0,BB2558=1),BF2557,IF(AND(BB2558=1,BB2557=1),BF2557,IF(AND(BF2557="",BE2557="",OR(BD2557=0,BD2557="")),"",IF(AND(BF2557="",BE2518=0),"",IF(AND(BE2518&lt;&gt;"",BF2557=BE2518),"",IF(AND(BD2557=1,BE2557&lt;&gt;0),CM2558,IF(BF2557&lt;&gt;0,BF2557+CM2558,IF(BF2557="","")))))))))</f>
        <v>0.0637195368397512</v>
      </c>
      <c r="BH2558" s="50"/>
      <c r="BI2558" s="0"/>
      <c r="BU2558" s="0"/>
      <c r="BZ2558" s="49"/>
      <c r="CG2558" s="13"/>
      <c r="CH2558" s="40"/>
      <c r="CI2558" s="13"/>
      <c r="CL2558" s="6" t="n">
        <f aca="false">C2558</f>
        <v>40955</v>
      </c>
      <c r="CM2558" s="13" t="n">
        <f aca="false">CN2558/CN2557-1</f>
        <v>0.0110656956004758</v>
      </c>
      <c r="CN2558" s="76" t="n">
        <v>136.049</v>
      </c>
      <c r="CO2558" s="13" t="n">
        <f aca="false">CN2558/CN2553-1</f>
        <v>0.00509013002364056</v>
      </c>
      <c r="CY2558" s="4" t="n">
        <v>134.57</v>
      </c>
      <c r="CZ2558" s="4" t="n">
        <v>136.049</v>
      </c>
      <c r="DA2558" s="33" t="n">
        <f aca="false">CZ2558-CN2558</f>
        <v>0</v>
      </c>
      <c r="DB2558" s="16" t="n">
        <f aca="false">CZ2558/CY2558-1</f>
        <v>0.0109905625325111</v>
      </c>
      <c r="DC2558" s="15" t="n">
        <f aca="false">CY2558/CZ2557-1</f>
        <v>7.43162901306604E-005</v>
      </c>
      <c r="DD2558" s="15" t="n">
        <f aca="false">CZ2558/CZ2557-1</f>
        <v>0.0110656956004758</v>
      </c>
      <c r="DE2558" s="34" t="str">
        <f aca="false">IF(CW2558=0,"",-DC2558*CS2558)</f>
        <v/>
      </c>
      <c r="DY2558" s="6"/>
      <c r="EB2558" s="6" t="n">
        <f aca="false">CL2558</f>
        <v>40955</v>
      </c>
      <c r="EC2558" s="13" t="n">
        <f aca="false">SUM(CM2556:CM2558)</f>
        <v>0.00514967743883743</v>
      </c>
    </row>
    <row r="2559" customFormat="false" ht="15" hidden="false" customHeight="false" outlineLevel="0" collapsed="false">
      <c r="A2559" s="0" t="n">
        <f aca="false">IF(FR2559=1,CZ2559,0)</f>
        <v>0</v>
      </c>
      <c r="C2559" s="6" t="n">
        <v>40956</v>
      </c>
      <c r="D2559" s="0" t="n">
        <f aca="false">IF(E2559&gt;E2558,1,0)</f>
        <v>1</v>
      </c>
      <c r="E2559" s="46" t="n">
        <v>125.9262</v>
      </c>
      <c r="F2559" s="46" t="n">
        <v>125.4823</v>
      </c>
      <c r="G2559" s="46" t="n">
        <v>129.2936</v>
      </c>
      <c r="H2559" s="46" t="n">
        <v>132.2983</v>
      </c>
      <c r="I2559" s="46" t="n">
        <v>135.172</v>
      </c>
      <c r="J2559" s="47" t="str">
        <f aca="false">IF(MIN(E2559:I2559)=E2559,$E$2,IF(MIN(E2559:I2559)=F2559,$F$2,IF(MIN(E2559:I2559)=G2559,$G$2,IF(MIN(E2559:I2559)=H2559,$H$2,IF(MIN(E2559:I2559)=I2559,$I$2)))))</f>
        <v>100D</v>
      </c>
      <c r="K2559" s="47" t="str">
        <f aca="false">IF(MAX(E2559:I2559)=E2559,$E$2,IF(MAX(E2559:I2559)=F2559,$F$2,IF(MAX(E2559:I2559)=G2559,$G$2,IF(MAX(E2559:I2559)=H2559,$H$2,IF(MAX(E2559:I2559)=I2559,$I$2)))))</f>
        <v>10D</v>
      </c>
      <c r="L2559" s="4" t="n">
        <f aca="false">IF(MAX(E2559:I2559)=H2559,1,0)</f>
        <v>0</v>
      </c>
      <c r="M2559" s="4" t="n">
        <f aca="false">IF(MAX(E2559:I2559)=I2559,1,0)</f>
        <v>1</v>
      </c>
      <c r="O2559" s="4" t="n">
        <f aca="false">IF(CN2559&gt;E2559,1,0)</f>
        <v>1</v>
      </c>
      <c r="P2559" s="4" t="n">
        <f aca="false">IF(CN2559&gt;F2559,1,0)</f>
        <v>1</v>
      </c>
      <c r="Q2559" s="4" t="n">
        <f aca="false">IF(CN2559&gt;G2559,1,0)</f>
        <v>1</v>
      </c>
      <c r="R2559" s="4" t="n">
        <f aca="false">IF(CN2559&gt;H2559,1,0)</f>
        <v>1</v>
      </c>
      <c r="S2559" s="4" t="n">
        <f aca="false">IF(CN2559&gt;I2559,1,0)</f>
        <v>1</v>
      </c>
      <c r="T2559" s="25" t="n">
        <f aca="false">IF(AND(AND(R2559=0,S2559=0,Q2559=0),OR(S2558=1,S2557=1,S2556=1)),1,0)</f>
        <v>0</v>
      </c>
      <c r="U2559" s="13" t="n">
        <f aca="false">SUM(CM2558:CM2559)</f>
        <v>0.0137191513406869</v>
      </c>
      <c r="AV2559" s="0"/>
      <c r="AW2559" s="55" t="n">
        <f aca="false">IF(EC2559&gt;$AW$2,1,0)</f>
        <v>0</v>
      </c>
      <c r="AX2559" s="0" t="n">
        <f aca="false">IF(AND(I2559&gt;G2559,I2558&lt;G2558),1,IF(OR(AND(I2559&gt;F2559,I2558&lt;F2558),AND(I2559&gt;E2559,I2558&lt;E2558)),1,0))</f>
        <v>0</v>
      </c>
      <c r="AY2559" s="0" t="n">
        <f aca="false">IF(K2558="10D",1,0)</f>
        <v>1</v>
      </c>
      <c r="AZ2559" s="0" t="n">
        <f aca="false">IF(AND(I2559&gt;G2559,I2558&lt;G2558,I2559&gt;F2559,I2558&gt;F2558,I2559&gt;E2559,I2558&gt;E2558),1,0)</f>
        <v>0</v>
      </c>
      <c r="BA2559" s="56" t="n">
        <f aca="false">IF(G2559&gt;H2559,1,0)</f>
        <v>0</v>
      </c>
      <c r="BB2559" s="56" t="n">
        <f aca="false">IF(I2559&lt;F2559,1,0)</f>
        <v>0</v>
      </c>
      <c r="BC2559" s="0" t="n">
        <f aca="false">IF(AND(SUM(AW2558:AX2558)=2,AY2559=1),1,IF(SUM(AX2557:AX2559)=0,0,IF(AND(OR(AW2557=1,AX2557=1),OR(AW2558=1,AX2558=1),AY2559=1),1,IF(AND(SUM(AW2559:AY2559)=2,SUM(AW2557:AX2557)=2,AX2557=1),1,0))))</f>
        <v>0</v>
      </c>
      <c r="BD2559" s="57" t="str">
        <f aca="false">IF(AND(SUM(BC2557:BC2559)&gt;=1,BA2559=1,SUM(AZ2554:AZ2559)&gt;=1),1,IF(BC2559=0,"",IF(AND(BC2559=1,AZ2559=0,AZ2558=0,AZ2557=0),1,IF(AND(BC2559=1,OR(AZ2559=1,AZ2558=1,AZ2557)),IF(BA2559=1,1,0)))))</f>
        <v/>
      </c>
      <c r="BE2559" s="50" t="str">
        <f aca="false">IF(AND(BD2559=1,BD2558=1),0,IF(BD2559=1,SUM(CM2560:CM2598),""))</f>
        <v/>
      </c>
      <c r="BF2559" s="20" t="n">
        <f aca="false">IF(AND(BB2559=1,BB2558=1,BE2518&lt;&gt;0),"",IF(AND(BB2558=0,BB2559=1),BF2558,IF(AND(BB2559=1,BB2558=1),BF2558,IF(AND(BF2558="",BE2558="",OR(BD2558=0,BD2558="")),"",IF(AND(BF2558="",BE2519=0),"",IF(AND(BE2519&lt;&gt;"",BF2558=BE2519),"",IF(AND(BD2558=1,BE2558&lt;&gt;0),CM2559,IF(BF2558&lt;&gt;0,BF2558+CM2559,IF(BF2558="","")))))))))</f>
        <v>0.0663729925799623</v>
      </c>
      <c r="BH2559" s="50"/>
      <c r="BI2559" s="0"/>
      <c r="BU2559" s="0"/>
      <c r="BZ2559" s="49"/>
      <c r="CG2559" s="13"/>
      <c r="CH2559" s="40"/>
      <c r="CI2559" s="13"/>
      <c r="CL2559" s="6" t="n">
        <f aca="false">C2559</f>
        <v>40956</v>
      </c>
      <c r="CM2559" s="13" t="n">
        <f aca="false">CN2559/CN2558-1</f>
        <v>0.00265345574021114</v>
      </c>
      <c r="CN2559" s="76" t="n">
        <v>136.41</v>
      </c>
      <c r="CO2559" s="13" t="n">
        <f aca="false">CN2559/CN2554-1</f>
        <v>0.0152499609261616</v>
      </c>
      <c r="CY2559" s="4" t="n">
        <v>136.52</v>
      </c>
      <c r="CZ2559" s="4" t="n">
        <v>136.41</v>
      </c>
      <c r="DA2559" s="33" t="n">
        <f aca="false">CZ2559-CN2559</f>
        <v>0</v>
      </c>
      <c r="DB2559" s="16" t="n">
        <f aca="false">CZ2559/CY2559-1</f>
        <v>-0.000805742748315352</v>
      </c>
      <c r="DC2559" s="15" t="n">
        <f aca="false">CY2559/CZ2558-1</f>
        <v>0.00346198796022024</v>
      </c>
      <c r="DD2559" s="15" t="n">
        <f aca="false">CZ2559/CZ2558-1</f>
        <v>0.00265345574021114</v>
      </c>
      <c r="DE2559" s="34" t="str">
        <f aca="false">IF(CW2559=0,"",-DC2559*CS2559)</f>
        <v/>
      </c>
      <c r="DY2559" s="6"/>
      <c r="EB2559" s="6" t="n">
        <f aca="false">CL2559</f>
        <v>40956</v>
      </c>
      <c r="EC2559" s="13" t="n">
        <f aca="false">SUM(CM2557:CM2559)</f>
        <v>0.00905904334453333</v>
      </c>
    </row>
    <row r="2560" customFormat="false" ht="15" hidden="false" customHeight="false" outlineLevel="0" collapsed="false">
      <c r="A2560" s="0" t="n">
        <f aca="false">IF(FR2560=1,CZ2560,0)</f>
        <v>0</v>
      </c>
      <c r="C2560" s="6" t="n">
        <v>40960</v>
      </c>
      <c r="D2560" s="0" t="n">
        <f aca="false">IF(E2560&gt;E2559,1,0)</f>
        <v>1</v>
      </c>
      <c r="E2560" s="46" t="n">
        <v>125.9405</v>
      </c>
      <c r="F2560" s="46" t="n">
        <v>125.6716</v>
      </c>
      <c r="G2560" s="46" t="n">
        <v>129.4884</v>
      </c>
      <c r="H2560" s="46" t="n">
        <v>132.5903</v>
      </c>
      <c r="I2560" s="46" t="n">
        <v>135.374</v>
      </c>
      <c r="J2560" s="47" t="str">
        <f aca="false">IF(MIN(E2560:I2560)=E2560,$E$2,IF(MIN(E2560:I2560)=F2560,$F$2,IF(MIN(E2560:I2560)=G2560,$G$2,IF(MIN(E2560:I2560)=H2560,$H$2,IF(MIN(E2560:I2560)=I2560,$I$2)))))</f>
        <v>100D</v>
      </c>
      <c r="K2560" s="47" t="str">
        <f aca="false">IF(MAX(E2560:I2560)=E2560,$E$2,IF(MAX(E2560:I2560)=F2560,$F$2,IF(MAX(E2560:I2560)=G2560,$G$2,IF(MAX(E2560:I2560)=H2560,$H$2,IF(MAX(E2560:I2560)=I2560,$I$2)))))</f>
        <v>10D</v>
      </c>
      <c r="L2560" s="4" t="n">
        <f aca="false">IF(MAX(E2560:I2560)=H2560,1,0)</f>
        <v>0</v>
      </c>
      <c r="M2560" s="4" t="n">
        <f aca="false">IF(MAX(E2560:I2560)=I2560,1,0)</f>
        <v>1</v>
      </c>
      <c r="O2560" s="4" t="n">
        <f aca="false">IF(CN2560&gt;E2560,1,0)</f>
        <v>1</v>
      </c>
      <c r="P2560" s="4" t="n">
        <f aca="false">IF(CN2560&gt;F2560,1,0)</f>
        <v>1</v>
      </c>
      <c r="Q2560" s="4" t="n">
        <f aca="false">IF(CN2560&gt;G2560,1,0)</f>
        <v>1</v>
      </c>
      <c r="R2560" s="4" t="n">
        <f aca="false">IF(CN2560&gt;H2560,1,0)</f>
        <v>1</v>
      </c>
      <c r="S2560" s="4" t="n">
        <f aca="false">IF(CN2560&gt;I2560,1,0)</f>
        <v>1</v>
      </c>
      <c r="T2560" s="25" t="n">
        <f aca="false">IF(AND(AND(R2560=0,S2560=0,Q2560=0),OR(S2559=1,S2558=1,S2557=1)),1,0)</f>
        <v>0</v>
      </c>
      <c r="U2560" s="13" t="n">
        <f aca="false">SUM(CM2559:CM2560)</f>
        <v>0.00309330619105785</v>
      </c>
      <c r="AV2560" s="0"/>
      <c r="AW2560" s="55" t="n">
        <f aca="false">IF(EC2560&gt;$AW$2,1,0)</f>
        <v>1</v>
      </c>
      <c r="AX2560" s="0" t="n">
        <f aca="false">IF(AND(I2560&gt;G2560,I2559&lt;G2559),1,IF(OR(AND(I2560&gt;F2560,I2559&lt;F2559),AND(I2560&gt;E2560,I2559&lt;E2559)),1,0))</f>
        <v>0</v>
      </c>
      <c r="AY2560" s="0" t="n">
        <f aca="false">IF(K2559="10D",1,0)</f>
        <v>1</v>
      </c>
      <c r="AZ2560" s="0" t="n">
        <f aca="false">IF(AND(I2560&gt;G2560,I2559&lt;G2559,I2560&gt;F2560,I2559&gt;F2559,I2560&gt;E2560,I2559&gt;E2559),1,0)</f>
        <v>0</v>
      </c>
      <c r="BA2560" s="56" t="n">
        <f aca="false">IF(G2560&gt;H2560,1,0)</f>
        <v>0</v>
      </c>
      <c r="BB2560" s="56" t="n">
        <f aca="false">IF(I2560&lt;F2560,1,0)</f>
        <v>0</v>
      </c>
      <c r="BC2560" s="0" t="n">
        <f aca="false">IF(AND(SUM(AW2559:AX2559)=2,AY2560=1),1,IF(SUM(AX2558:AX2560)=0,0,IF(AND(OR(AW2558=1,AX2558=1),OR(AW2559=1,AX2559=1),AY2560=1),1,IF(AND(SUM(AW2560:AY2560)=2,SUM(AW2558:AX2558)=2,AX2558=1),1,0))))</f>
        <v>0</v>
      </c>
      <c r="BD2560" s="57" t="str">
        <f aca="false">IF(AND(SUM(BC2558:BC2560)&gt;=1,BA2560=1,SUM(AZ2555:AZ2560)&gt;=1),1,IF(BC2560=0,"",IF(AND(BC2560=1,AZ2560=0,AZ2559=0,AZ2558=0),1,IF(AND(BC2560=1,OR(AZ2560=1,AZ2559=1,AZ2558)),IF(BA2560=1,1,0)))))</f>
        <v/>
      </c>
      <c r="BE2560" s="50" t="str">
        <f aca="false">IF(AND(BD2560=1,BD2559=1),0,IF(BD2560=1,SUM(CM2561:CM2599),""))</f>
        <v/>
      </c>
      <c r="BF2560" s="20" t="n">
        <f aca="false">IF(AND(BB2560=1,BB2559=1,BE2519&lt;&gt;0),"",IF(AND(BB2559=0,BB2560=1),BF2559,IF(AND(BB2560=1,BB2559=1),BF2559,IF(AND(BF2559="",BE2559="",OR(BD2559=0,BD2559="")),"",IF(AND(BF2559="",BE2520=0),"",IF(AND(BE2520&lt;&gt;"",BF2559=BE2520),"",IF(AND(BD2559=1,BE2559&lt;&gt;0),CM2560,IF(BF2559&lt;&gt;0,BF2559+CM2560,IF(BF2559="","")))))))))</f>
        <v>0.066812843030809</v>
      </c>
      <c r="BH2560" s="50"/>
      <c r="BI2560" s="0"/>
      <c r="BU2560" s="0"/>
      <c r="BZ2560" s="49"/>
      <c r="CG2560" s="13"/>
      <c r="CH2560" s="40"/>
      <c r="CI2560" s="13"/>
      <c r="CL2560" s="6" t="n">
        <f aca="false">C2560</f>
        <v>40960</v>
      </c>
      <c r="CM2560" s="13" t="n">
        <f aca="false">CN2560/CN2559-1</f>
        <v>0.000439850450846713</v>
      </c>
      <c r="CN2560" s="76" t="n">
        <v>136.47</v>
      </c>
      <c r="CO2560" s="13" t="n">
        <f aca="false">CN2560/CN2555-1</f>
        <v>0.00820035460992896</v>
      </c>
      <c r="CY2560" s="4" t="n">
        <v>136.73</v>
      </c>
      <c r="CZ2560" s="4" t="n">
        <v>136.47</v>
      </c>
      <c r="DA2560" s="33" t="n">
        <f aca="false">CZ2560-CN2560</f>
        <v>0</v>
      </c>
      <c r="DB2560" s="16" t="n">
        <f aca="false">CZ2560/CY2560-1</f>
        <v>-0.00190155781467116</v>
      </c>
      <c r="DC2560" s="15" t="n">
        <f aca="false">CY2560/CZ2559-1</f>
        <v>0.00234586907118239</v>
      </c>
      <c r="DD2560" s="15" t="n">
        <f aca="false">CZ2560/CZ2559-1</f>
        <v>0.000439850450846713</v>
      </c>
      <c r="DE2560" s="34" t="str">
        <f aca="false">IF(CW2560=0,"",-DC2560*CS2560)</f>
        <v/>
      </c>
      <c r="DY2560" s="6"/>
      <c r="EB2560" s="6" t="n">
        <f aca="false">CL2560</f>
        <v>40960</v>
      </c>
      <c r="EC2560" s="13" t="n">
        <f aca="false">SUM(CM2558:CM2560)</f>
        <v>0.0141590017915336</v>
      </c>
    </row>
    <row r="2561" customFormat="false" ht="15" hidden="false" customHeight="false" outlineLevel="0" collapsed="false">
      <c r="A2561" s="0" t="n">
        <f aca="false">IF(FR2561=1,CZ2561,0)</f>
        <v>0</v>
      </c>
      <c r="C2561" s="6" t="n">
        <v>40961</v>
      </c>
      <c r="D2561" s="0" t="n">
        <f aca="false">IF(E2561&gt;E2560,1,0)</f>
        <v>1</v>
      </c>
      <c r="E2561" s="46" t="n">
        <v>125.9496</v>
      </c>
      <c r="F2561" s="46" t="n">
        <v>125.8804</v>
      </c>
      <c r="G2561" s="46" t="n">
        <v>129.73</v>
      </c>
      <c r="H2561" s="46" t="n">
        <v>132.8574</v>
      </c>
      <c r="I2561" s="46" t="n">
        <v>135.4982</v>
      </c>
      <c r="J2561" s="47" t="str">
        <f aca="false">IF(MIN(E2561:I2561)=E2561,$E$2,IF(MIN(E2561:I2561)=F2561,$F$2,IF(MIN(E2561:I2561)=G2561,$G$2,IF(MIN(E2561:I2561)=H2561,$H$2,IF(MIN(E2561:I2561)=I2561,$I$2)))))</f>
        <v>100D</v>
      </c>
      <c r="K2561" s="47" t="str">
        <f aca="false">IF(MAX(E2561:I2561)=E2561,$E$2,IF(MAX(E2561:I2561)=F2561,$F$2,IF(MAX(E2561:I2561)=G2561,$G$2,IF(MAX(E2561:I2561)=H2561,$H$2,IF(MAX(E2561:I2561)=I2561,$I$2)))))</f>
        <v>10D</v>
      </c>
      <c r="L2561" s="4" t="n">
        <f aca="false">IF(MAX(E2561:I2561)=H2561,1,0)</f>
        <v>0</v>
      </c>
      <c r="M2561" s="4" t="n">
        <f aca="false">IF(MAX(E2561:I2561)=I2561,1,0)</f>
        <v>1</v>
      </c>
      <c r="O2561" s="4" t="n">
        <f aca="false">IF(CN2561&gt;E2561,1,0)</f>
        <v>1</v>
      </c>
      <c r="P2561" s="4" t="n">
        <f aca="false">IF(CN2561&gt;F2561,1,0)</f>
        <v>1</v>
      </c>
      <c r="Q2561" s="4" t="n">
        <f aca="false">IF(CN2561&gt;G2561,1,0)</f>
        <v>1</v>
      </c>
      <c r="R2561" s="4" t="n">
        <f aca="false">IF(CN2561&gt;H2561,1,0)</f>
        <v>1</v>
      </c>
      <c r="S2561" s="4" t="n">
        <f aca="false">IF(CN2561&gt;I2561,1,0)</f>
        <v>1</v>
      </c>
      <c r="T2561" s="25" t="n">
        <f aca="false">IF(AND(AND(R2561=0,S2561=0,Q2561=0),OR(S2560=1,S2559=1,S2558=1)),1,0)</f>
        <v>0</v>
      </c>
      <c r="U2561" s="13" t="n">
        <f aca="false">SUM(CM2560:CM2561)</f>
        <v>-0.00276964614181097</v>
      </c>
      <c r="AV2561" s="0"/>
      <c r="AW2561" s="55" t="n">
        <f aca="false">IF(EC2561&gt;$AW$2,1,0)</f>
        <v>0</v>
      </c>
      <c r="AX2561" s="0" t="n">
        <f aca="false">IF(AND(I2561&gt;G2561,I2560&lt;G2560),1,IF(OR(AND(I2561&gt;F2561,I2560&lt;F2560),AND(I2561&gt;E2561,I2560&lt;E2560)),1,0))</f>
        <v>0</v>
      </c>
      <c r="AY2561" s="0" t="n">
        <f aca="false">IF(K2560="10D",1,0)</f>
        <v>1</v>
      </c>
      <c r="AZ2561" s="0" t="n">
        <f aca="false">IF(AND(I2561&gt;G2561,I2560&lt;G2560,I2561&gt;F2561,I2560&gt;F2560,I2561&gt;E2561,I2560&gt;E2560),1,0)</f>
        <v>0</v>
      </c>
      <c r="BA2561" s="56" t="n">
        <f aca="false">IF(G2561&gt;H2561,1,0)</f>
        <v>0</v>
      </c>
      <c r="BB2561" s="56" t="n">
        <f aca="false">IF(I2561&lt;F2561,1,0)</f>
        <v>0</v>
      </c>
      <c r="BC2561" s="0" t="n">
        <f aca="false">IF(AND(SUM(AW2560:AX2560)=2,AY2561=1),1,IF(SUM(AX2559:AX2561)=0,0,IF(AND(OR(AW2559=1,AX2559=1),OR(AW2560=1,AX2560=1),AY2561=1),1,IF(AND(SUM(AW2561:AY2561)=2,SUM(AW2559:AX2559)=2,AX2559=1),1,0))))</f>
        <v>0</v>
      </c>
      <c r="BD2561" s="57" t="str">
        <f aca="false">IF(AND(SUM(BC2559:BC2561)&gt;=1,BA2561=1,SUM(AZ2556:AZ2561)&gt;=1),1,IF(BC2561=0,"",IF(AND(BC2561=1,AZ2561=0,AZ2560=0,AZ2559=0),1,IF(AND(BC2561=1,OR(AZ2561=1,AZ2560=1,AZ2559)),IF(BA2561=1,1,0)))))</f>
        <v/>
      </c>
      <c r="BE2561" s="50" t="str">
        <f aca="false">IF(AND(BD2561=1,BD2560=1),0,IF(BD2561=1,SUM(CM2562:CM2600),""))</f>
        <v/>
      </c>
      <c r="BF2561" s="20" t="n">
        <f aca="false">IF(AND(BB2561=1,BB2560=1,BE2520&lt;&gt;0),"",IF(AND(BB2560=0,BB2561=1),BF2560,IF(AND(BB2561=1,BB2560=1),BF2560,IF(AND(BF2560="",BE2560="",OR(BD2560=0,BD2560="")),"",IF(AND(BF2560="",BE2521=0),"",IF(AND(BE2521&lt;&gt;"",BF2560=BE2521),"",IF(AND(BD2560=1,BE2560&lt;&gt;0),CM2561,IF(BF2560&lt;&gt;0,BF2560+CM2561,IF(BF2560="","")))))))))</f>
        <v>0.0636033464381514</v>
      </c>
      <c r="BH2561" s="50"/>
      <c r="BI2561" s="0"/>
      <c r="BU2561" s="0"/>
      <c r="BZ2561" s="49"/>
      <c r="CG2561" s="13"/>
      <c r="CH2561" s="40"/>
      <c r="CI2561" s="13"/>
      <c r="CL2561" s="6" t="n">
        <f aca="false">C2561</f>
        <v>40961</v>
      </c>
      <c r="CM2561" s="13" t="n">
        <f aca="false">CN2561/CN2560-1</f>
        <v>-0.00320949659265768</v>
      </c>
      <c r="CN2561" s="76" t="n">
        <v>136.032</v>
      </c>
      <c r="CO2561" s="13" t="n">
        <f aca="false">CN2561/CN2556-1</f>
        <v>0.00622827132184334</v>
      </c>
      <c r="CY2561" s="4" t="n">
        <v>136.26</v>
      </c>
      <c r="CZ2561" s="4" t="n">
        <v>136.032</v>
      </c>
      <c r="DA2561" s="33" t="n">
        <f aca="false">CZ2561-CN2561</f>
        <v>0</v>
      </c>
      <c r="DB2561" s="16" t="n">
        <f aca="false">CZ2561/CY2561-1</f>
        <v>-0.00167327168648157</v>
      </c>
      <c r="DC2561" s="15" t="n">
        <f aca="false">CY2561/CZ2560-1</f>
        <v>-0.00153879973620585</v>
      </c>
      <c r="DD2561" s="15" t="n">
        <f aca="false">CZ2561/CZ2560-1</f>
        <v>-0.00320949659265768</v>
      </c>
      <c r="DE2561" s="34" t="str">
        <f aca="false">IF(CW2561=0,"",-DC2561*CS2561)</f>
        <v/>
      </c>
      <c r="DY2561" s="6"/>
      <c r="EB2561" s="6" t="n">
        <f aca="false">CL2561</f>
        <v>40961</v>
      </c>
      <c r="EC2561" s="13" t="n">
        <f aca="false">SUM(CM2559:CM2561)</f>
        <v>-0.000116190401599825</v>
      </c>
    </row>
    <row r="2562" customFormat="false" ht="15" hidden="false" customHeight="false" outlineLevel="0" collapsed="false">
      <c r="A2562" s="0" t="n">
        <f aca="false">IF(FR2562=1,CZ2562,0)</f>
        <v>0</v>
      </c>
      <c r="C2562" s="6" t="n">
        <v>40962</v>
      </c>
      <c r="D2562" s="0" t="n">
        <f aca="false">IF(E2562&gt;E2561,1,0)</f>
        <v>1</v>
      </c>
      <c r="E2562" s="46" t="n">
        <v>125.9592</v>
      </c>
      <c r="F2562" s="46" t="n">
        <v>126.0862</v>
      </c>
      <c r="G2562" s="46" t="n">
        <v>129.9417</v>
      </c>
      <c r="H2562" s="46" t="n">
        <v>133.1074</v>
      </c>
      <c r="I2562" s="46" t="n">
        <v>135.6423</v>
      </c>
      <c r="J2562" s="47" t="str">
        <f aca="false">IF(MIN(E2562:I2562)=E2562,$E$2,IF(MIN(E2562:I2562)=F2562,$F$2,IF(MIN(E2562:I2562)=G2562,$G$2,IF(MIN(E2562:I2562)=H2562,$H$2,IF(MIN(E2562:I2562)=I2562,$I$2)))))</f>
        <v>200D</v>
      </c>
      <c r="K2562" s="47" t="str">
        <f aca="false">IF(MAX(E2562:I2562)=E2562,$E$2,IF(MAX(E2562:I2562)=F2562,$F$2,IF(MAX(E2562:I2562)=G2562,$G$2,IF(MAX(E2562:I2562)=H2562,$H$2,IF(MAX(E2562:I2562)=I2562,$I$2)))))</f>
        <v>10D</v>
      </c>
      <c r="L2562" s="4" t="n">
        <f aca="false">IF(MAX(E2562:I2562)=H2562,1,0)</f>
        <v>0</v>
      </c>
      <c r="M2562" s="4" t="n">
        <f aca="false">IF(MAX(E2562:I2562)=I2562,1,0)</f>
        <v>1</v>
      </c>
      <c r="O2562" s="4" t="n">
        <f aca="false">IF(CN2562&gt;E2562,1,0)</f>
        <v>1</v>
      </c>
      <c r="P2562" s="4" t="n">
        <f aca="false">IF(CN2562&gt;F2562,1,0)</f>
        <v>1</v>
      </c>
      <c r="Q2562" s="4" t="n">
        <f aca="false">IF(CN2562&gt;G2562,1,0)</f>
        <v>1</v>
      </c>
      <c r="R2562" s="4" t="n">
        <f aca="false">IF(CN2562&gt;H2562,1,0)</f>
        <v>1</v>
      </c>
      <c r="S2562" s="4" t="n">
        <f aca="false">IF(CN2562&gt;I2562,1,0)</f>
        <v>1</v>
      </c>
      <c r="T2562" s="25" t="n">
        <f aca="false">IF(AND(AND(R2562=0,S2562=0,Q2562=0),OR(S2561=1,S2560=1,S2559=1)),1,0)</f>
        <v>0</v>
      </c>
      <c r="U2562" s="13" t="n">
        <f aca="false">SUM(CM2561:CM2562)</f>
        <v>0.00119387908365365</v>
      </c>
      <c r="AV2562" s="0"/>
      <c r="AW2562" s="55" t="n">
        <f aca="false">IF(EC2562&gt;$AW$2,1,0)</f>
        <v>0</v>
      </c>
      <c r="AX2562" s="0" t="n">
        <f aca="false">IF(AND(I2562&gt;G2562,I2561&lt;G2561),1,IF(OR(AND(I2562&gt;F2562,I2561&lt;F2561),AND(I2562&gt;E2562,I2561&lt;E2561)),1,0))</f>
        <v>0</v>
      </c>
      <c r="AY2562" s="0" t="n">
        <f aca="false">IF(K2561="10D",1,0)</f>
        <v>1</v>
      </c>
      <c r="AZ2562" s="0" t="n">
        <f aca="false">IF(AND(I2562&gt;G2562,I2561&lt;G2561,I2562&gt;F2562,I2561&gt;F2561,I2562&gt;E2562,I2561&gt;E2561),1,0)</f>
        <v>0</v>
      </c>
      <c r="BA2562" s="56" t="n">
        <f aca="false">IF(G2562&gt;H2562,1,0)</f>
        <v>0</v>
      </c>
      <c r="BB2562" s="56" t="n">
        <f aca="false">IF(I2562&lt;F2562,1,0)</f>
        <v>0</v>
      </c>
      <c r="BC2562" s="0" t="n">
        <f aca="false">IF(AND(SUM(AW2561:AX2561)=2,AY2562=1),1,IF(SUM(AX2560:AX2562)=0,0,IF(AND(OR(AW2560=1,AX2560=1),OR(AW2561=1,AX2561=1),AY2562=1),1,IF(AND(SUM(AW2562:AY2562)=2,SUM(AW2560:AX2560)=2,AX2560=1),1,0))))</f>
        <v>0</v>
      </c>
      <c r="BD2562" s="57" t="str">
        <f aca="false">IF(AND(SUM(BC2560:BC2562)&gt;=1,BA2562=1,SUM(AZ2557:AZ2562)&gt;=1),1,IF(BC2562=0,"",IF(AND(BC2562=1,AZ2562=0,AZ2561=0,AZ2560=0),1,IF(AND(BC2562=1,OR(AZ2562=1,AZ2561=1,AZ2560)),IF(BA2562=1,1,0)))))</f>
        <v/>
      </c>
      <c r="BE2562" s="50" t="str">
        <f aca="false">IF(AND(BD2562=1,BD2561=1),0,IF(BD2562=1,SUM(CM2563:CM2601),""))</f>
        <v/>
      </c>
      <c r="BF2562" s="20" t="n">
        <f aca="false">IF(AND(BB2562=1,BB2561=1,BE2521&lt;&gt;0),"",IF(AND(BB2561=0,BB2562=1),BF2561,IF(AND(BB2562=1,BB2561=1),BF2561,IF(AND(BF2561="",BE2561="",OR(BD2561=0,BD2561="")),"",IF(AND(BF2561="",BE2522=0),"",IF(AND(BE2522&lt;&gt;"",BF2561=BE2522),"",IF(AND(BD2561=1,BE2561&lt;&gt;0),CM2562,IF(BF2561&lt;&gt;0,BF2561+CM2562,IF(BF2561="","")))))))))</f>
        <v>0.0680067221144627</v>
      </c>
      <c r="BH2562" s="50"/>
      <c r="BI2562" s="0"/>
      <c r="BU2562" s="0"/>
      <c r="BZ2562" s="49"/>
      <c r="CG2562" s="13"/>
      <c r="CH2562" s="40"/>
      <c r="CI2562" s="13"/>
      <c r="CL2562" s="6" t="n">
        <f aca="false">C2562</f>
        <v>40962</v>
      </c>
      <c r="CM2562" s="13" t="n">
        <f aca="false">CN2562/CN2561-1</f>
        <v>0.00440337567631133</v>
      </c>
      <c r="CN2562" s="76" t="n">
        <v>136.631</v>
      </c>
      <c r="CO2562" s="13" t="n">
        <f aca="false">CN2562/CN2557-1</f>
        <v>0.015390903686088</v>
      </c>
      <c r="CY2562" s="4" t="n">
        <v>135.96</v>
      </c>
      <c r="CZ2562" s="4" t="n">
        <v>136.631</v>
      </c>
      <c r="DA2562" s="33" t="n">
        <f aca="false">CZ2562-CN2562</f>
        <v>0</v>
      </c>
      <c r="DB2562" s="16" t="n">
        <f aca="false">CZ2562/CY2562-1</f>
        <v>0.00493527508090619</v>
      </c>
      <c r="DC2562" s="15" t="n">
        <f aca="false">CY2562/CZ2561-1</f>
        <v>-0.000529287226535002</v>
      </c>
      <c r="DD2562" s="15" t="n">
        <f aca="false">CZ2562/CZ2561-1</f>
        <v>0.00440337567631133</v>
      </c>
      <c r="DE2562" s="34" t="str">
        <f aca="false">IF(CW2562=0,"",-DC2562*CS2562)</f>
        <v/>
      </c>
      <c r="DY2562" s="6"/>
      <c r="EB2562" s="6" t="n">
        <f aca="false">CL2562</f>
        <v>40962</v>
      </c>
      <c r="EC2562" s="13" t="n">
        <f aca="false">SUM(CM2560:CM2562)</f>
        <v>0.00163372953450036</v>
      </c>
    </row>
    <row r="2563" customFormat="false" ht="15" hidden="false" customHeight="false" outlineLevel="0" collapsed="false">
      <c r="A2563" s="0" t="n">
        <f aca="false">IF(FR2563=1,CZ2563,0)</f>
        <v>0</v>
      </c>
      <c r="C2563" s="6" t="n">
        <v>40963</v>
      </c>
      <c r="D2563" s="0" t="n">
        <f aca="false">IF(E2563&gt;E2562,1,0)</f>
        <v>1</v>
      </c>
      <c r="E2563" s="46" t="n">
        <v>125.9645</v>
      </c>
      <c r="F2563" s="46" t="n">
        <v>126.324</v>
      </c>
      <c r="G2563" s="46" t="n">
        <v>130.1961</v>
      </c>
      <c r="H2563" s="46" t="n">
        <v>133.3651</v>
      </c>
      <c r="I2563" s="46" t="n">
        <v>135.7993</v>
      </c>
      <c r="J2563" s="47" t="str">
        <f aca="false">IF(MIN(E2563:I2563)=E2563,$E$2,IF(MIN(E2563:I2563)=F2563,$F$2,IF(MIN(E2563:I2563)=G2563,$G$2,IF(MIN(E2563:I2563)=H2563,$H$2,IF(MIN(E2563:I2563)=I2563,$I$2)))))</f>
        <v>200D</v>
      </c>
      <c r="K2563" s="47" t="str">
        <f aca="false">IF(MAX(E2563:I2563)=E2563,$E$2,IF(MAX(E2563:I2563)=F2563,$F$2,IF(MAX(E2563:I2563)=G2563,$G$2,IF(MAX(E2563:I2563)=H2563,$H$2,IF(MAX(E2563:I2563)=I2563,$I$2)))))</f>
        <v>10D</v>
      </c>
      <c r="L2563" s="4" t="n">
        <f aca="false">IF(MAX(E2563:I2563)=H2563,1,0)</f>
        <v>0</v>
      </c>
      <c r="M2563" s="4" t="n">
        <f aca="false">IF(MAX(E2563:I2563)=I2563,1,0)</f>
        <v>1</v>
      </c>
      <c r="O2563" s="4" t="n">
        <f aca="false">IF(CN2563&gt;E2563,1,0)</f>
        <v>1</v>
      </c>
      <c r="P2563" s="4" t="n">
        <f aca="false">IF(CN2563&gt;F2563,1,0)</f>
        <v>1</v>
      </c>
      <c r="Q2563" s="4" t="n">
        <f aca="false">IF(CN2563&gt;G2563,1,0)</f>
        <v>1</v>
      </c>
      <c r="R2563" s="4" t="n">
        <f aca="false">IF(CN2563&gt;H2563,1,0)</f>
        <v>1</v>
      </c>
      <c r="S2563" s="4" t="n">
        <f aca="false">IF(CN2563&gt;I2563,1,0)</f>
        <v>1</v>
      </c>
      <c r="T2563" s="25" t="n">
        <f aca="false">IF(AND(AND(R2563=0,S2563=0,Q2563=0),OR(S2562=1,S2561=1,S2560=1)),1,0)</f>
        <v>0</v>
      </c>
      <c r="U2563" s="13" t="n">
        <f aca="false">SUM(CM2562:CM2563)</f>
        <v>0.00659175166711878</v>
      </c>
      <c r="AV2563" s="0"/>
      <c r="AW2563" s="55" t="n">
        <f aca="false">IF(EC2563&gt;$AW$2,1,0)</f>
        <v>0</v>
      </c>
      <c r="AX2563" s="0" t="n">
        <f aca="false">IF(AND(I2563&gt;G2563,I2562&lt;G2562),1,IF(OR(AND(I2563&gt;F2563,I2562&lt;F2562),AND(I2563&gt;E2563,I2562&lt;E2562)),1,0))</f>
        <v>0</v>
      </c>
      <c r="AY2563" s="0" t="n">
        <f aca="false">IF(K2562="10D",1,0)</f>
        <v>1</v>
      </c>
      <c r="AZ2563" s="0" t="n">
        <f aca="false">IF(AND(I2563&gt;G2563,I2562&lt;G2562,I2563&gt;F2563,I2562&gt;F2562,I2563&gt;E2563,I2562&gt;E2562),1,0)</f>
        <v>0</v>
      </c>
      <c r="BA2563" s="56" t="n">
        <f aca="false">IF(G2563&gt;H2563,1,0)</f>
        <v>0</v>
      </c>
      <c r="BB2563" s="56" t="n">
        <f aca="false">IF(I2563&lt;F2563,1,0)</f>
        <v>0</v>
      </c>
      <c r="BC2563" s="0" t="n">
        <f aca="false">IF(AND(SUM(AW2562:AX2562)=2,AY2563=1),1,IF(SUM(AX2561:AX2563)=0,0,IF(AND(OR(AW2561=1,AX2561=1),OR(AW2562=1,AX2562=1),AY2563=1),1,IF(AND(SUM(AW2563:AY2563)=2,SUM(AW2561:AX2561)=2,AX2561=1),1,0))))</f>
        <v>0</v>
      </c>
      <c r="BD2563" s="57" t="str">
        <f aca="false">IF(AND(SUM(BC2561:BC2563)&gt;=1,BA2563=1,SUM(AZ2558:AZ2563)&gt;=1),1,IF(BC2563=0,"",IF(AND(BC2563=1,AZ2563=0,AZ2562=0,AZ2561=0),1,IF(AND(BC2563=1,OR(AZ2563=1,AZ2562=1,AZ2561)),IF(BA2563=1,1,0)))))</f>
        <v/>
      </c>
      <c r="BE2563" s="50" t="str">
        <f aca="false">IF(AND(BD2563=1,BD2562=1),0,IF(BD2563=1,SUM(CM2564:CM2602),""))</f>
        <v/>
      </c>
      <c r="BF2563" s="20" t="n">
        <f aca="false">IF(AND(BB2563=1,BB2562=1,BE2522&lt;&gt;0),"",IF(AND(BB2562=0,BB2563=1),BF2562,IF(AND(BB2563=1,BB2562=1),BF2562,IF(AND(BF2562="",BE2562="",OR(BD2562=0,BD2562="")),"",IF(AND(BF2562="",BE2523=0),"",IF(AND(BE2523&lt;&gt;"",BF2562=BE2523),"",IF(AND(BD2562=1,BE2562&lt;&gt;0),CM2563,IF(BF2562&lt;&gt;0,BF2562+CM2563,IF(BF2562="","")))))))))</f>
        <v>0.0701950981052701</v>
      </c>
      <c r="BH2563" s="50"/>
      <c r="BI2563" s="0"/>
      <c r="BU2563" s="0"/>
      <c r="BZ2563" s="49"/>
      <c r="CG2563" s="13"/>
      <c r="CH2563" s="40"/>
      <c r="CI2563" s="13"/>
      <c r="CL2563" s="6" t="n">
        <f aca="false">C2563</f>
        <v>40963</v>
      </c>
      <c r="CM2563" s="13" t="n">
        <f aca="false">CN2563/CN2562-1</f>
        <v>0.00218837599080746</v>
      </c>
      <c r="CN2563" s="76" t="n">
        <v>136.93</v>
      </c>
      <c r="CO2563" s="13" t="n">
        <f aca="false">CN2563/CN2558-1</f>
        <v>0.00647560805298086</v>
      </c>
      <c r="CY2563" s="4" t="n">
        <v>136.93</v>
      </c>
      <c r="CZ2563" s="4" t="n">
        <v>136.93</v>
      </c>
      <c r="DA2563" s="33" t="n">
        <f aca="false">CZ2563-CN2563</f>
        <v>0</v>
      </c>
      <c r="DB2563" s="16" t="n">
        <f aca="false">CZ2563/CY2563-1</f>
        <v>0</v>
      </c>
      <c r="DC2563" s="15" t="n">
        <f aca="false">CY2563/CZ2562-1</f>
        <v>0.00218837599080746</v>
      </c>
      <c r="DD2563" s="15" t="n">
        <f aca="false">CZ2563/CZ2562-1</f>
        <v>0.00218837599080746</v>
      </c>
      <c r="DE2563" s="34" t="str">
        <f aca="false">IF(CW2563=0,"",-DC2563*CS2563)</f>
        <v/>
      </c>
      <c r="DY2563" s="6"/>
      <c r="EB2563" s="6" t="n">
        <f aca="false">CL2563</f>
        <v>40963</v>
      </c>
      <c r="EC2563" s="13" t="n">
        <f aca="false">SUM(CM2561:CM2563)</f>
        <v>0.0033822550744611</v>
      </c>
    </row>
    <row r="2564" customFormat="false" ht="15" hidden="false" customHeight="false" outlineLevel="0" collapsed="false">
      <c r="A2564" s="0" t="n">
        <f aca="false">IF(FR2564=1,CZ2564,0)</f>
        <v>0</v>
      </c>
      <c r="C2564" s="6" t="n">
        <v>40966</v>
      </c>
      <c r="D2564" s="0" t="n">
        <f aca="false">IF(E2564&gt;E2563,1,0)</f>
        <v>1</v>
      </c>
      <c r="E2564" s="46" t="n">
        <v>125.9781</v>
      </c>
      <c r="F2564" s="46" t="n">
        <v>126.5963</v>
      </c>
      <c r="G2564" s="46" t="n">
        <v>130.4783</v>
      </c>
      <c r="H2564" s="46" t="n">
        <v>133.6201</v>
      </c>
      <c r="I2564" s="46" t="n">
        <v>136.0792</v>
      </c>
      <c r="J2564" s="47" t="str">
        <f aca="false">IF(MIN(E2564:I2564)=E2564,$E$2,IF(MIN(E2564:I2564)=F2564,$F$2,IF(MIN(E2564:I2564)=G2564,$G$2,IF(MIN(E2564:I2564)=H2564,$H$2,IF(MIN(E2564:I2564)=I2564,$I$2)))))</f>
        <v>200D</v>
      </c>
      <c r="K2564" s="47" t="str">
        <f aca="false">IF(MAX(E2564:I2564)=E2564,$E$2,IF(MAX(E2564:I2564)=F2564,$F$2,IF(MAX(E2564:I2564)=G2564,$G$2,IF(MAX(E2564:I2564)=H2564,$H$2,IF(MAX(E2564:I2564)=I2564,$I$2)))))</f>
        <v>10D</v>
      </c>
      <c r="L2564" s="4" t="n">
        <f aca="false">IF(MAX(E2564:I2564)=H2564,1,0)</f>
        <v>0</v>
      </c>
      <c r="M2564" s="4" t="n">
        <f aca="false">IF(MAX(E2564:I2564)=I2564,1,0)</f>
        <v>1</v>
      </c>
      <c r="O2564" s="4" t="n">
        <f aca="false">IF(CN2564&gt;E2564,1,0)</f>
        <v>1</v>
      </c>
      <c r="P2564" s="4" t="n">
        <f aca="false">IF(CN2564&gt;F2564,1,0)</f>
        <v>1</v>
      </c>
      <c r="Q2564" s="4" t="n">
        <f aca="false">IF(CN2564&gt;G2564,1,0)</f>
        <v>1</v>
      </c>
      <c r="R2564" s="4" t="n">
        <f aca="false">IF(CN2564&gt;H2564,1,0)</f>
        <v>1</v>
      </c>
      <c r="S2564" s="4" t="n">
        <f aca="false">IF(CN2564&gt;I2564,1,0)</f>
        <v>1</v>
      </c>
      <c r="T2564" s="25" t="n">
        <f aca="false">IF(AND(AND(R2564=0,S2564=0,Q2564=0),OR(S2563=1,S2562=1,S2561=1)),1,0)</f>
        <v>0</v>
      </c>
      <c r="U2564" s="13" t="n">
        <f aca="false">SUM(CM2563:CM2564)</f>
        <v>0.00386806634354242</v>
      </c>
      <c r="AV2564" s="0"/>
      <c r="AW2564" s="55" t="n">
        <f aca="false">IF(EC2564&gt;$AW$2,1,0)</f>
        <v>0</v>
      </c>
      <c r="AX2564" s="0" t="n">
        <f aca="false">IF(AND(I2564&gt;G2564,I2563&lt;G2563),1,IF(OR(AND(I2564&gt;F2564,I2563&lt;F2563),AND(I2564&gt;E2564,I2563&lt;E2563)),1,0))</f>
        <v>0</v>
      </c>
      <c r="AY2564" s="0" t="n">
        <f aca="false">IF(K2563="10D",1,0)</f>
        <v>1</v>
      </c>
      <c r="AZ2564" s="0" t="n">
        <f aca="false">IF(AND(I2564&gt;G2564,I2563&lt;G2563,I2564&gt;F2564,I2563&gt;F2563,I2564&gt;E2564,I2563&gt;E2563),1,0)</f>
        <v>0</v>
      </c>
      <c r="BA2564" s="56" t="n">
        <f aca="false">IF(G2564&gt;H2564,1,0)</f>
        <v>0</v>
      </c>
      <c r="BB2564" s="56" t="n">
        <f aca="false">IF(I2564&lt;F2564,1,0)</f>
        <v>0</v>
      </c>
      <c r="BC2564" s="0" t="n">
        <f aca="false">IF(AND(SUM(AW2563:AX2563)=2,AY2564=1),1,IF(SUM(AX2562:AX2564)=0,0,IF(AND(OR(AW2562=1,AX2562=1),OR(AW2563=1,AX2563=1),AY2564=1),1,IF(AND(SUM(AW2564:AY2564)=2,SUM(AW2562:AX2562)=2,AX2562=1),1,0))))</f>
        <v>0</v>
      </c>
      <c r="BD2564" s="57" t="str">
        <f aca="false">IF(AND(SUM(BC2562:BC2564)&gt;=1,BA2564=1,SUM(AZ2559:AZ2564)&gt;=1),1,IF(BC2564=0,"",IF(AND(BC2564=1,AZ2564=0,AZ2563=0,AZ2562=0),1,IF(AND(BC2564=1,OR(AZ2564=1,AZ2563=1,AZ2562)),IF(BA2564=1,1,0)))))</f>
        <v/>
      </c>
      <c r="BE2564" s="50" t="str">
        <f aca="false">IF(AND(BD2564=1,BD2563=1),0,IF(BD2564=1,SUM(CM2565:CM2603),""))</f>
        <v/>
      </c>
      <c r="BF2564" s="20" t="n">
        <f aca="false">IF(AND(BB2564=1,BB2563=1,BE2523&lt;&gt;0),"",IF(AND(BB2563=0,BB2564=1),BF2563,IF(AND(BB2564=1,BB2563=1),BF2563,IF(AND(BF2563="",BE2563="",OR(BD2563=0,BD2563="")),"",IF(AND(BF2563="",BE2524=0),"",IF(AND(BE2524&lt;&gt;"",BF2563=BE2524),"",IF(AND(BD2563=1,BE2563&lt;&gt;0),CM2564,IF(BF2563&lt;&gt;0,BF2563+CM2564,IF(BF2563="","")))))))))</f>
        <v>0.0718747884580051</v>
      </c>
      <c r="BH2564" s="50"/>
      <c r="BI2564" s="0"/>
      <c r="BU2564" s="0"/>
      <c r="BZ2564" s="49"/>
      <c r="CG2564" s="13"/>
      <c r="CH2564" s="40"/>
      <c r="CI2564" s="13"/>
      <c r="CL2564" s="6" t="n">
        <f aca="false">C2564</f>
        <v>40966</v>
      </c>
      <c r="CM2564" s="13" t="n">
        <f aca="false">CN2564/CN2563-1</f>
        <v>0.00167969035273496</v>
      </c>
      <c r="CN2564" s="76" t="n">
        <v>137.16</v>
      </c>
      <c r="CO2564" s="13" t="n">
        <f aca="false">CN2564/CN2559-1</f>
        <v>0.00549813063558391</v>
      </c>
      <c r="CY2564" s="4" t="n">
        <v>136.02</v>
      </c>
      <c r="CZ2564" s="4" t="n">
        <v>137.16</v>
      </c>
      <c r="DA2564" s="33" t="n">
        <f aca="false">CZ2564-CN2564</f>
        <v>0</v>
      </c>
      <c r="DB2564" s="16" t="n">
        <f aca="false">CZ2564/CY2564-1</f>
        <v>0.00838112042346695</v>
      </c>
      <c r="DC2564" s="15" t="n">
        <f aca="false">CY2564/CZ2563-1</f>
        <v>-0.00664573139560354</v>
      </c>
      <c r="DD2564" s="15" t="n">
        <f aca="false">CZ2564/CZ2563-1</f>
        <v>0.00167969035273496</v>
      </c>
      <c r="DE2564" s="34" t="str">
        <f aca="false">IF(CW2564=0,"",-DC2564*CS2564)</f>
        <v/>
      </c>
      <c r="DY2564" s="6"/>
      <c r="EB2564" s="6" t="n">
        <f aca="false">CL2564</f>
        <v>40966</v>
      </c>
      <c r="EC2564" s="13" t="n">
        <f aca="false">SUM(CM2562:CM2564)</f>
        <v>0.00827144201985375</v>
      </c>
    </row>
    <row r="2565" customFormat="false" ht="15" hidden="false" customHeight="false" outlineLevel="0" collapsed="false">
      <c r="A2565" s="0" t="n">
        <f aca="false">IF(FR2565=1,CZ2565,0)</f>
        <v>0</v>
      </c>
      <c r="C2565" s="6" t="n">
        <v>40967</v>
      </c>
      <c r="D2565" s="0" t="n">
        <f aca="false">IF(E2565&gt;E2564,1,0)</f>
        <v>1</v>
      </c>
      <c r="E2565" s="46" t="n">
        <v>125.9905</v>
      </c>
      <c r="F2565" s="46" t="n">
        <v>126.8485</v>
      </c>
      <c r="G2565" s="46" t="n">
        <v>130.7946</v>
      </c>
      <c r="H2565" s="46" t="n">
        <v>133.9107</v>
      </c>
      <c r="I2565" s="46" t="n">
        <v>136.2991</v>
      </c>
      <c r="J2565" s="47" t="str">
        <f aca="false">IF(MIN(E2565:I2565)=E2565,$E$2,IF(MIN(E2565:I2565)=F2565,$F$2,IF(MIN(E2565:I2565)=G2565,$G$2,IF(MIN(E2565:I2565)=H2565,$H$2,IF(MIN(E2565:I2565)=I2565,$I$2)))))</f>
        <v>200D</v>
      </c>
      <c r="K2565" s="47" t="str">
        <f aca="false">IF(MAX(E2565:I2565)=E2565,$E$2,IF(MAX(E2565:I2565)=F2565,$F$2,IF(MAX(E2565:I2565)=G2565,$G$2,IF(MAX(E2565:I2565)=H2565,$H$2,IF(MAX(E2565:I2565)=I2565,$I$2)))))</f>
        <v>10D</v>
      </c>
      <c r="L2565" s="4" t="n">
        <f aca="false">IF(MAX(E2565:I2565)=H2565,1,0)</f>
        <v>0</v>
      </c>
      <c r="M2565" s="4" t="n">
        <f aca="false">IF(MAX(E2565:I2565)=I2565,1,0)</f>
        <v>1</v>
      </c>
      <c r="O2565" s="4" t="n">
        <f aca="false">IF(CN2565&gt;E2565,1,0)</f>
        <v>1</v>
      </c>
      <c r="P2565" s="4" t="n">
        <f aca="false">IF(CN2565&gt;F2565,1,0)</f>
        <v>1</v>
      </c>
      <c r="Q2565" s="4" t="n">
        <f aca="false">IF(CN2565&gt;G2565,1,0)</f>
        <v>1</v>
      </c>
      <c r="R2565" s="4" t="n">
        <f aca="false">IF(CN2565&gt;H2565,1,0)</f>
        <v>1</v>
      </c>
      <c r="S2565" s="4" t="n">
        <f aca="false">IF(CN2565&gt;I2565,1,0)</f>
        <v>1</v>
      </c>
      <c r="T2565" s="25" t="n">
        <f aca="false">IF(AND(AND(R2565=0,S2565=0,Q2565=0),OR(S2564=1,S2563=1,S2562=1)),1,0)</f>
        <v>0</v>
      </c>
      <c r="U2565" s="13" t="n">
        <f aca="false">SUM(CM2564:CM2565)</f>
        <v>0.00458870172631332</v>
      </c>
      <c r="AV2565" s="0"/>
      <c r="AW2565" s="55" t="n">
        <f aca="false">IF(EC2565&gt;$AW$2,1,0)</f>
        <v>0</v>
      </c>
      <c r="AX2565" s="0" t="n">
        <f aca="false">IF(AND(I2565&gt;G2565,I2564&lt;G2564),1,IF(OR(AND(I2565&gt;F2565,I2564&lt;F2564),AND(I2565&gt;E2565,I2564&lt;E2564)),1,0))</f>
        <v>0</v>
      </c>
      <c r="AY2565" s="0" t="n">
        <f aca="false">IF(K2564="10D",1,0)</f>
        <v>1</v>
      </c>
      <c r="AZ2565" s="0" t="n">
        <f aca="false">IF(AND(I2565&gt;G2565,I2564&lt;G2564,I2565&gt;F2565,I2564&gt;F2564,I2565&gt;E2565,I2564&gt;E2564),1,0)</f>
        <v>0</v>
      </c>
      <c r="BA2565" s="56" t="n">
        <f aca="false">IF(G2565&gt;H2565,1,0)</f>
        <v>0</v>
      </c>
      <c r="BB2565" s="56" t="n">
        <f aca="false">IF(I2565&lt;F2565,1,0)</f>
        <v>0</v>
      </c>
      <c r="BC2565" s="0" t="n">
        <f aca="false">IF(AND(SUM(AW2564:AX2564)=2,AY2565=1),1,IF(SUM(AX2563:AX2565)=0,0,IF(AND(OR(AW2563=1,AX2563=1),OR(AW2564=1,AX2564=1),AY2565=1),1,IF(AND(SUM(AW2565:AY2565)=2,SUM(AW2563:AX2563)=2,AX2563=1),1,0))))</f>
        <v>0</v>
      </c>
      <c r="BD2565" s="57" t="str">
        <f aca="false">IF(AND(SUM(BC2563:BC2565)&gt;=1,BA2565=1,SUM(AZ2560:AZ2565)&gt;=1),1,IF(BC2565=0,"",IF(AND(BC2565=1,AZ2565=0,AZ2564=0,AZ2563=0),1,IF(AND(BC2565=1,OR(AZ2565=1,AZ2564=1,AZ2563)),IF(BA2565=1,1,0)))))</f>
        <v/>
      </c>
      <c r="BE2565" s="50" t="str">
        <f aca="false">IF(AND(BD2565=1,BD2564=1),0,IF(BD2565=1,SUM(CM2566:CM2604),""))</f>
        <v/>
      </c>
      <c r="BF2565" s="20" t="n">
        <f aca="false">IF(AND(BB2565=1,BB2564=1,BE2524&lt;&gt;0),"",IF(AND(BB2564=0,BB2565=1),BF2564,IF(AND(BB2565=1,BB2564=1),BF2564,IF(AND(BF2564="",BE2564="",OR(BD2564=0,BD2564="")),"",IF(AND(BF2564="",BE2525=0),"",IF(AND(BE2525&lt;&gt;"",BF2564=BE2525),"",IF(AND(BD2564=1,BE2564&lt;&gt;0),CM2565,IF(BF2564&lt;&gt;0,BF2564+CM2565,IF(BF2564="","")))))))))</f>
        <v>0.0747837998315835</v>
      </c>
      <c r="BH2565" s="50"/>
      <c r="BI2565" s="0"/>
      <c r="BU2565" s="0"/>
      <c r="BZ2565" s="49"/>
      <c r="CG2565" s="13"/>
      <c r="CH2565" s="40"/>
      <c r="CI2565" s="13"/>
      <c r="CL2565" s="6" t="n">
        <f aca="false">C2565</f>
        <v>40967</v>
      </c>
      <c r="CM2565" s="13" t="n">
        <f aca="false">CN2565/CN2564-1</f>
        <v>0.00290901137357835</v>
      </c>
      <c r="CN2565" s="76" t="n">
        <v>137.559</v>
      </c>
      <c r="CO2565" s="13" t="n">
        <f aca="false">CN2565/CN2560-1</f>
        <v>0.00797977577489561</v>
      </c>
      <c r="CY2565" s="4" t="n">
        <v>137.2</v>
      </c>
      <c r="CZ2565" s="4" t="n">
        <v>137.559</v>
      </c>
      <c r="DA2565" s="33" t="n">
        <f aca="false">CZ2565-CN2565</f>
        <v>0</v>
      </c>
      <c r="DB2565" s="16" t="n">
        <f aca="false">CZ2565/CY2565-1</f>
        <v>0.00261661807580182</v>
      </c>
      <c r="DC2565" s="15" t="n">
        <f aca="false">CY2565/CZ2564-1</f>
        <v>0.000291630212889915</v>
      </c>
      <c r="DD2565" s="15" t="n">
        <f aca="false">CZ2565/CZ2564-1</f>
        <v>0.00290901137357835</v>
      </c>
      <c r="DE2565" s="34" t="str">
        <f aca="false">IF(CW2565=0,"",-DC2565*CS2565)</f>
        <v/>
      </c>
      <c r="DY2565" s="6"/>
      <c r="EB2565" s="6" t="n">
        <f aca="false">CL2565</f>
        <v>40967</v>
      </c>
      <c r="EC2565" s="13" t="n">
        <f aca="false">SUM(CM2563:CM2565)</f>
        <v>0.00677707771712077</v>
      </c>
    </row>
    <row r="2566" customFormat="false" ht="15" hidden="false" customHeight="false" outlineLevel="0" collapsed="false">
      <c r="A2566" s="0" t="n">
        <f aca="false">IF(FR2566=1,CZ2566,0)</f>
        <v>0</v>
      </c>
      <c r="C2566" s="6" t="n">
        <v>40968</v>
      </c>
      <c r="D2566" s="0" t="n">
        <f aca="false">IF(E2566&gt;E2565,1,0)</f>
        <v>1</v>
      </c>
      <c r="E2566" s="46" t="n">
        <v>126.0054</v>
      </c>
      <c r="F2566" s="46" t="n">
        <v>127.0745</v>
      </c>
      <c r="G2566" s="46" t="n">
        <v>131.0913</v>
      </c>
      <c r="H2566" s="46" t="n">
        <v>134.1667</v>
      </c>
      <c r="I2566" s="46" t="n">
        <v>136.4821</v>
      </c>
      <c r="J2566" s="47" t="str">
        <f aca="false">IF(MIN(E2566:I2566)=E2566,$E$2,IF(MIN(E2566:I2566)=F2566,$F$2,IF(MIN(E2566:I2566)=G2566,$G$2,IF(MIN(E2566:I2566)=H2566,$H$2,IF(MIN(E2566:I2566)=I2566,$I$2)))))</f>
        <v>200D</v>
      </c>
      <c r="K2566" s="47" t="str">
        <f aca="false">IF(MAX(E2566:I2566)=E2566,$E$2,IF(MAX(E2566:I2566)=F2566,$F$2,IF(MAX(E2566:I2566)=G2566,$G$2,IF(MAX(E2566:I2566)=H2566,$H$2,IF(MAX(E2566:I2566)=I2566,$I$2)))))</f>
        <v>10D</v>
      </c>
      <c r="L2566" s="4" t="n">
        <f aca="false">IF(MAX(E2566:I2566)=H2566,1,0)</f>
        <v>0</v>
      </c>
      <c r="M2566" s="4" t="n">
        <f aca="false">IF(MAX(E2566:I2566)=I2566,1,0)</f>
        <v>1</v>
      </c>
      <c r="O2566" s="4" t="n">
        <f aca="false">IF(CN2566&gt;E2566,1,0)</f>
        <v>1</v>
      </c>
      <c r="P2566" s="4" t="n">
        <f aca="false">IF(CN2566&gt;F2566,1,0)</f>
        <v>1</v>
      </c>
      <c r="Q2566" s="4" t="n">
        <f aca="false">IF(CN2566&gt;G2566,1,0)</f>
        <v>1</v>
      </c>
      <c r="R2566" s="4" t="n">
        <f aca="false">IF(CN2566&gt;H2566,1,0)</f>
        <v>1</v>
      </c>
      <c r="S2566" s="4" t="n">
        <f aca="false">IF(CN2566&gt;I2566,1,0)</f>
        <v>1</v>
      </c>
      <c r="T2566" s="25" t="n">
        <f aca="false">IF(AND(AND(R2566=0,S2566=0,Q2566=0),OR(S2565=1,S2564=1,S2563=1)),1,0)</f>
        <v>0</v>
      </c>
      <c r="U2566" s="13" t="n">
        <f aca="false">SUM(CM2565:CM2566)</f>
        <v>-0.00100930731149484</v>
      </c>
      <c r="AV2566" s="0"/>
      <c r="AW2566" s="55" t="n">
        <f aca="false">IF(EC2566&gt;$AW$2,1,0)</f>
        <v>0</v>
      </c>
      <c r="AX2566" s="0" t="n">
        <f aca="false">IF(AND(I2566&gt;G2566,I2565&lt;G2565),1,IF(OR(AND(I2566&gt;F2566,I2565&lt;F2565),AND(I2566&gt;E2566,I2565&lt;E2565)),1,0))</f>
        <v>0</v>
      </c>
      <c r="AY2566" s="0" t="n">
        <f aca="false">IF(K2565="10D",1,0)</f>
        <v>1</v>
      </c>
      <c r="AZ2566" s="0" t="n">
        <f aca="false">IF(AND(I2566&gt;G2566,I2565&lt;G2565,I2566&gt;F2566,I2565&gt;F2565,I2566&gt;E2566,I2565&gt;E2565),1,0)</f>
        <v>0</v>
      </c>
      <c r="BA2566" s="56" t="n">
        <f aca="false">IF(G2566&gt;H2566,1,0)</f>
        <v>0</v>
      </c>
      <c r="BB2566" s="56" t="n">
        <f aca="false">IF(I2566&lt;F2566,1,0)</f>
        <v>0</v>
      </c>
      <c r="BC2566" s="0" t="n">
        <f aca="false">IF(AND(SUM(AW2565:AX2565)=2,AY2566=1),1,IF(SUM(AX2564:AX2566)=0,0,IF(AND(OR(AW2564=1,AX2564=1),OR(AW2565=1,AX2565=1),AY2566=1),1,IF(AND(SUM(AW2566:AY2566)=2,SUM(AW2564:AX2564)=2,AX2564=1),1,0))))</f>
        <v>0</v>
      </c>
      <c r="BD2566" s="57" t="str">
        <f aca="false">IF(AND(SUM(BC2564:BC2566)&gt;=1,BA2566=1,SUM(AZ2561:AZ2566)&gt;=1),1,IF(BC2566=0,"",IF(AND(BC2566=1,AZ2566=0,AZ2565=0,AZ2564=0),1,IF(AND(BC2566=1,OR(AZ2566=1,AZ2565=1,AZ2564)),IF(BA2566=1,1,0)))))</f>
        <v/>
      </c>
      <c r="BE2566" s="50" t="str">
        <f aca="false">IF(AND(BD2566=1,BD2565=1),0,IF(BD2566=1,SUM(CM2567:CM2605),""))</f>
        <v/>
      </c>
      <c r="BF2566" s="20" t="n">
        <f aca="false">IF(AND(BB2566=1,BB2565=1,BE2525&lt;&gt;0),"",IF(AND(BB2565=0,BB2566=1),BF2565,IF(AND(BB2566=1,BB2565=1),BF2565,IF(AND(BF2565="",BE2565="",OR(BD2565=0,BD2565="")),"",IF(AND(BF2565="",BE2526=0),"",IF(AND(BE2526&lt;&gt;"",BF2565=BE2526),"",IF(AND(BD2565=1,BE2565&lt;&gt;0),CM2566,IF(BF2565&lt;&gt;0,BF2565+CM2566,IF(BF2565="","")))))))))</f>
        <v>0.0708654811465103</v>
      </c>
      <c r="BH2566" s="50"/>
      <c r="BI2566" s="0"/>
      <c r="BU2566" s="0"/>
      <c r="BZ2566" s="49"/>
      <c r="CG2566" s="13"/>
      <c r="CH2566" s="40"/>
      <c r="CI2566" s="13"/>
      <c r="CL2566" s="6" t="n">
        <f aca="false">C2566</f>
        <v>40968</v>
      </c>
      <c r="CM2566" s="13" t="n">
        <f aca="false">CN2566/CN2565-1</f>
        <v>-0.0039183186850732</v>
      </c>
      <c r="CN2566" s="76" t="n">
        <v>137.02</v>
      </c>
      <c r="CO2566" s="13" t="n">
        <f aca="false">CN2566/CN2561-1</f>
        <v>0.00726299694189603</v>
      </c>
      <c r="CY2566" s="4" t="n">
        <v>137.76</v>
      </c>
      <c r="CZ2566" s="4" t="n">
        <v>137.02</v>
      </c>
      <c r="DA2566" s="33" t="n">
        <f aca="false">CZ2566-CN2566</f>
        <v>0</v>
      </c>
      <c r="DB2566" s="16" t="n">
        <f aca="false">CZ2566/CY2566-1</f>
        <v>-0.00537166085946561</v>
      </c>
      <c r="DC2566" s="15" t="n">
        <f aca="false">CY2566/CZ2565-1</f>
        <v>0.00146119119795873</v>
      </c>
      <c r="DD2566" s="15" t="n">
        <f aca="false">CZ2566/CZ2565-1</f>
        <v>-0.0039183186850732</v>
      </c>
      <c r="DE2566" s="34" t="str">
        <f aca="false">IF(CW2566=0,"",-DC2566*CS2566)</f>
        <v/>
      </c>
      <c r="DY2566" s="6"/>
      <c r="EB2566" s="6" t="n">
        <f aca="false">CL2566</f>
        <v>40968</v>
      </c>
      <c r="EC2566" s="13" t="n">
        <f aca="false">SUM(CM2564:CM2566)</f>
        <v>0.000670383041240119</v>
      </c>
    </row>
    <row r="2567" customFormat="false" ht="15" hidden="false" customHeight="false" outlineLevel="0" collapsed="false">
      <c r="A2567" s="0" t="n">
        <f aca="false">IF(FR2567=1,CZ2567,0)</f>
        <v>0</v>
      </c>
      <c r="C2567" s="6" t="n">
        <v>40969</v>
      </c>
      <c r="D2567" s="0" t="n">
        <f aca="false">IF(E2567&gt;E2566,1,0)</f>
        <v>1</v>
      </c>
      <c r="E2567" s="46" t="n">
        <v>126.0281</v>
      </c>
      <c r="F2567" s="46" t="n">
        <v>127.2869</v>
      </c>
      <c r="G2567" s="46" t="n">
        <v>131.4141</v>
      </c>
      <c r="H2567" s="46" t="n">
        <v>134.3987</v>
      </c>
      <c r="I2567" s="46" t="n">
        <v>136.7991</v>
      </c>
      <c r="J2567" s="47" t="str">
        <f aca="false">IF(MIN(E2567:I2567)=E2567,$E$2,IF(MIN(E2567:I2567)=F2567,$F$2,IF(MIN(E2567:I2567)=G2567,$G$2,IF(MIN(E2567:I2567)=H2567,$H$2,IF(MIN(E2567:I2567)=I2567,$I$2)))))</f>
        <v>200D</v>
      </c>
      <c r="K2567" s="47" t="str">
        <f aca="false">IF(MAX(E2567:I2567)=E2567,$E$2,IF(MAX(E2567:I2567)=F2567,$F$2,IF(MAX(E2567:I2567)=G2567,$G$2,IF(MAX(E2567:I2567)=H2567,$H$2,IF(MAX(E2567:I2567)=I2567,$I$2)))))</f>
        <v>10D</v>
      </c>
      <c r="L2567" s="4" t="n">
        <f aca="false">IF(MAX(E2567:I2567)=H2567,1,0)</f>
        <v>0</v>
      </c>
      <c r="M2567" s="4" t="n">
        <f aca="false">IF(MAX(E2567:I2567)=I2567,1,0)</f>
        <v>1</v>
      </c>
      <c r="O2567" s="4" t="n">
        <f aca="false">IF(CN2567&gt;E2567,1,0)</f>
        <v>1</v>
      </c>
      <c r="P2567" s="4" t="n">
        <f aca="false">IF(CN2567&gt;F2567,1,0)</f>
        <v>1</v>
      </c>
      <c r="Q2567" s="4" t="n">
        <f aca="false">IF(CN2567&gt;G2567,1,0)</f>
        <v>1</v>
      </c>
      <c r="R2567" s="4" t="n">
        <f aca="false">IF(CN2567&gt;H2567,1,0)</f>
        <v>1</v>
      </c>
      <c r="S2567" s="4" t="n">
        <f aca="false">IF(CN2567&gt;I2567,1,0)</f>
        <v>1</v>
      </c>
      <c r="T2567" s="25" t="n">
        <f aca="false">IF(AND(AND(R2567=0,S2567=0,Q2567=0),OR(S2566=1,S2565=1,S2564=1)),1,0)</f>
        <v>0</v>
      </c>
      <c r="U2567" s="13" t="n">
        <f aca="false">SUM(CM2566:CM2567)</f>
        <v>0.00126340661050384</v>
      </c>
      <c r="AV2567" s="0"/>
      <c r="AW2567" s="55" t="n">
        <f aca="false">IF(EC2567&gt;$AW$2,1,0)</f>
        <v>0</v>
      </c>
      <c r="AX2567" s="0" t="n">
        <f aca="false">IF(AND(I2567&gt;G2567,I2566&lt;G2566),1,IF(OR(AND(I2567&gt;F2567,I2566&lt;F2566),AND(I2567&gt;E2567,I2566&lt;E2566)),1,0))</f>
        <v>0</v>
      </c>
      <c r="AY2567" s="0" t="n">
        <f aca="false">IF(K2566="10D",1,0)</f>
        <v>1</v>
      </c>
      <c r="AZ2567" s="0" t="n">
        <f aca="false">IF(AND(I2567&gt;G2567,I2566&lt;G2566,I2567&gt;F2567,I2566&gt;F2566,I2567&gt;E2567,I2566&gt;E2566),1,0)</f>
        <v>0</v>
      </c>
      <c r="BA2567" s="56" t="n">
        <f aca="false">IF(G2567&gt;H2567,1,0)</f>
        <v>0</v>
      </c>
      <c r="BB2567" s="56" t="n">
        <f aca="false">IF(I2567&lt;F2567,1,0)</f>
        <v>0</v>
      </c>
      <c r="BC2567" s="0" t="n">
        <f aca="false">IF(AND(SUM(AW2566:AX2566)=2,AY2567=1),1,IF(SUM(AX2565:AX2567)=0,0,IF(AND(OR(AW2565=1,AX2565=1),OR(AW2566=1,AX2566=1),AY2567=1),1,IF(AND(SUM(AW2567:AY2567)=2,SUM(AW2565:AX2565)=2,AX2565=1),1,0))))</f>
        <v>0</v>
      </c>
      <c r="BD2567" s="57" t="str">
        <f aca="false">IF(AND(SUM(BC2565:BC2567)&gt;=1,BA2567=1,SUM(AZ2562:AZ2567)&gt;=1),1,IF(BC2567=0,"",IF(AND(BC2567=1,AZ2567=0,AZ2566=0,AZ2565=0),1,IF(AND(BC2567=1,OR(AZ2567=1,AZ2566=1,AZ2565)),IF(BA2567=1,1,0)))))</f>
        <v/>
      </c>
      <c r="BE2567" s="50" t="str">
        <f aca="false">IF(AND(BD2567=1,BD2566=1),0,IF(BD2567=1,SUM(CM2568:CM2606),""))</f>
        <v/>
      </c>
      <c r="BF2567" s="20" t="n">
        <f aca="false">IF(AND(BB2567=1,BB2566=1,BE2526&lt;&gt;0),"",IF(AND(BB2566=0,BB2567=1),BF2566,IF(AND(BB2567=1,BB2566=1),BF2566,IF(AND(BF2566="",BE2566="",OR(BD2566=0,BD2566="")),"",IF(AND(BF2566="",BE2527=0),"",IF(AND(BE2527&lt;&gt;"",BF2566=BE2527),"",IF(AND(BD2566=1,BE2566&lt;&gt;0),CM2567,IF(BF2566&lt;&gt;0,BF2566+CM2567,IF(BF2566="","")))))))))</f>
        <v>0.0760472064420873</v>
      </c>
      <c r="BH2567" s="50"/>
      <c r="BI2567" s="0"/>
      <c r="BU2567" s="0"/>
      <c r="BZ2567" s="49"/>
      <c r="CG2567" s="13"/>
      <c r="CH2567" s="40"/>
      <c r="CI2567" s="13"/>
      <c r="CL2567" s="6" t="n">
        <f aca="false">C2567</f>
        <v>40969</v>
      </c>
      <c r="CM2567" s="13" t="n">
        <f aca="false">CN2567/CN2566-1</f>
        <v>0.00518172529557703</v>
      </c>
      <c r="CN2567" s="76" t="n">
        <v>137.73</v>
      </c>
      <c r="CO2567" s="13" t="n">
        <f aca="false">CN2567/CN2562-1</f>
        <v>0.00804356258828509</v>
      </c>
      <c r="CY2567" s="4" t="n">
        <v>137.31</v>
      </c>
      <c r="CZ2567" s="4" t="n">
        <v>137.73</v>
      </c>
      <c r="DA2567" s="33" t="n">
        <f aca="false">CZ2567-CN2567</f>
        <v>0</v>
      </c>
      <c r="DB2567" s="16" t="n">
        <f aca="false">CZ2567/CY2567-1</f>
        <v>0.00305877212147676</v>
      </c>
      <c r="DC2567" s="15" t="n">
        <f aca="false">CY2567/CZ2566-1</f>
        <v>0.00211647934608083</v>
      </c>
      <c r="DD2567" s="15" t="n">
        <f aca="false">CZ2567/CZ2566-1</f>
        <v>0.00518172529557703</v>
      </c>
      <c r="DE2567" s="34" t="str">
        <f aca="false">IF(CW2567=0,"",-DC2567*CS2567)</f>
        <v/>
      </c>
      <c r="DY2567" s="6"/>
      <c r="EB2567" s="6" t="n">
        <f aca="false">CL2567</f>
        <v>40969</v>
      </c>
      <c r="EC2567" s="13" t="n">
        <f aca="false">SUM(CM2565:CM2567)</f>
        <v>0.00417241798408219</v>
      </c>
    </row>
    <row r="2568" customFormat="false" ht="15" hidden="false" customHeight="false" outlineLevel="0" collapsed="false">
      <c r="A2568" s="0" t="n">
        <f aca="false">IF(FR2568=1,CZ2568,0)</f>
        <v>0</v>
      </c>
      <c r="C2568" s="6" t="n">
        <v>40970</v>
      </c>
      <c r="D2568" s="0" t="n">
        <f aca="false">IF(E2568&gt;E2567,1,0)</f>
        <v>1</v>
      </c>
      <c r="E2568" s="46" t="n">
        <v>126.0488</v>
      </c>
      <c r="F2568" s="46" t="n">
        <v>127.503</v>
      </c>
      <c r="G2568" s="46" t="n">
        <v>131.7546</v>
      </c>
      <c r="H2568" s="46" t="n">
        <v>134.5938</v>
      </c>
      <c r="I2568" s="46" t="n">
        <v>136.9254</v>
      </c>
      <c r="J2568" s="47" t="str">
        <f aca="false">IF(MIN(E2568:I2568)=E2568,$E$2,IF(MIN(E2568:I2568)=F2568,$F$2,IF(MIN(E2568:I2568)=G2568,$G$2,IF(MIN(E2568:I2568)=H2568,$H$2,IF(MIN(E2568:I2568)=I2568,$I$2)))))</f>
        <v>200D</v>
      </c>
      <c r="K2568" s="47" t="str">
        <f aca="false">IF(MAX(E2568:I2568)=E2568,$E$2,IF(MAX(E2568:I2568)=F2568,$F$2,IF(MAX(E2568:I2568)=G2568,$G$2,IF(MAX(E2568:I2568)=H2568,$H$2,IF(MAX(E2568:I2568)=I2568,$I$2)))))</f>
        <v>10D</v>
      </c>
      <c r="L2568" s="4" t="n">
        <f aca="false">IF(MAX(E2568:I2568)=H2568,1,0)</f>
        <v>0</v>
      </c>
      <c r="M2568" s="4" t="n">
        <f aca="false">IF(MAX(E2568:I2568)=I2568,1,0)</f>
        <v>1</v>
      </c>
      <c r="O2568" s="4" t="n">
        <f aca="false">IF(CN2568&gt;E2568,1,0)</f>
        <v>1</v>
      </c>
      <c r="P2568" s="4" t="n">
        <f aca="false">IF(CN2568&gt;F2568,1,0)</f>
        <v>1</v>
      </c>
      <c r="Q2568" s="4" t="n">
        <f aca="false">IF(CN2568&gt;G2568,1,0)</f>
        <v>1</v>
      </c>
      <c r="R2568" s="4" t="n">
        <f aca="false">IF(CN2568&gt;H2568,1,0)</f>
        <v>1</v>
      </c>
      <c r="S2568" s="4" t="n">
        <f aca="false">IF(CN2568&gt;I2568,1,0)</f>
        <v>1</v>
      </c>
      <c r="T2568" s="25" t="n">
        <f aca="false">IF(AND(AND(R2568=0,S2568=0,Q2568=0),OR(S2567=1,S2566=1,S2565=1)),1,0)</f>
        <v>0</v>
      </c>
      <c r="U2568" s="13" t="n">
        <f aca="false">SUM(CM2567:CM2568)</f>
        <v>0.0021468018947205</v>
      </c>
      <c r="AV2568" s="0"/>
      <c r="AW2568" s="55" t="n">
        <f aca="false">IF(EC2568&gt;$AW$2,1,0)</f>
        <v>0</v>
      </c>
      <c r="AX2568" s="0" t="n">
        <f aca="false">IF(AND(I2568&gt;G2568,I2567&lt;G2567),1,IF(OR(AND(I2568&gt;F2568,I2567&lt;F2567),AND(I2568&gt;E2568,I2567&lt;E2567)),1,0))</f>
        <v>0</v>
      </c>
      <c r="AY2568" s="0" t="n">
        <f aca="false">IF(K2567="10D",1,0)</f>
        <v>1</v>
      </c>
      <c r="AZ2568" s="0" t="n">
        <f aca="false">IF(AND(I2568&gt;G2568,I2567&lt;G2567,I2568&gt;F2568,I2567&gt;F2567,I2568&gt;E2568,I2567&gt;E2567),1,0)</f>
        <v>0</v>
      </c>
      <c r="BA2568" s="56" t="n">
        <f aca="false">IF(G2568&gt;H2568,1,0)</f>
        <v>0</v>
      </c>
      <c r="BB2568" s="56" t="n">
        <f aca="false">IF(I2568&lt;F2568,1,0)</f>
        <v>0</v>
      </c>
      <c r="BC2568" s="0" t="n">
        <f aca="false">IF(AND(SUM(AW2567:AX2567)=2,AY2568=1),1,IF(SUM(AX2566:AX2568)=0,0,IF(AND(OR(AW2566=1,AX2566=1),OR(AW2567=1,AX2567=1),AY2568=1),1,IF(AND(SUM(AW2568:AY2568)=2,SUM(AW2566:AX2566)=2,AX2566=1),1,0))))</f>
        <v>0</v>
      </c>
      <c r="BD2568" s="57" t="str">
        <f aca="false">IF(AND(SUM(BC2566:BC2568)&gt;=1,BA2568=1,SUM(AZ2563:AZ2568)&gt;=1),1,IF(BC2568=0,"",IF(AND(BC2568=1,AZ2568=0,AZ2567=0,AZ2566=0),1,IF(AND(BC2568=1,OR(AZ2568=1,AZ2567=1,AZ2566)),IF(BA2568=1,1,0)))))</f>
        <v/>
      </c>
      <c r="BE2568" s="50" t="str">
        <f aca="false">IF(AND(BD2568=1,BD2567=1),0,IF(BD2568=1,SUM(CM2569:CM2607),""))</f>
        <v/>
      </c>
      <c r="BF2568" s="20" t="n">
        <f aca="false">IF(AND(BB2568=1,BB2567=1,BE2527&lt;&gt;0),"",IF(AND(BB2567=0,BB2568=1),BF2567,IF(AND(BB2568=1,BB2567=1),BF2567,IF(AND(BF2567="",BE2567="",OR(BD2567=0,BD2567="")),"",IF(AND(BF2567="",BE2528=0),"",IF(AND(BE2528&lt;&gt;"",BF2567=BE2528),"",IF(AND(BD2567=1,BE2567&lt;&gt;0),CM2568,IF(BF2567&lt;&gt;0,BF2567+CM2568,IF(BF2567="","")))))))))</f>
        <v>0.0730122830412308</v>
      </c>
      <c r="BH2568" s="50"/>
      <c r="BI2568" s="0"/>
      <c r="BU2568" s="0"/>
      <c r="BZ2568" s="49"/>
      <c r="CG2568" s="13"/>
      <c r="CH2568" s="40"/>
      <c r="CI2568" s="13"/>
      <c r="CL2568" s="6" t="n">
        <f aca="false">C2568</f>
        <v>40970</v>
      </c>
      <c r="CM2568" s="13" t="n">
        <f aca="false">CN2568/CN2567-1</f>
        <v>-0.00303492340085654</v>
      </c>
      <c r="CN2568" s="76" t="n">
        <v>137.312</v>
      </c>
      <c r="CO2568" s="13" t="n">
        <f aca="false">CN2568/CN2563-1</f>
        <v>0.00278974658584685</v>
      </c>
      <c r="CY2568" s="4" t="n">
        <v>137.64</v>
      </c>
      <c r="CZ2568" s="4" t="n">
        <v>137.312</v>
      </c>
      <c r="DA2568" s="33" t="n">
        <f aca="false">CZ2568-CN2568</f>
        <v>0</v>
      </c>
      <c r="DB2568" s="16" t="n">
        <f aca="false">CZ2568/CY2568-1</f>
        <v>-0.00238302818947966</v>
      </c>
      <c r="DC2568" s="15" t="n">
        <f aca="false">CY2568/CZ2567-1</f>
        <v>-0.000653452406883082</v>
      </c>
      <c r="DD2568" s="15" t="n">
        <f aca="false">CZ2568/CZ2567-1</f>
        <v>-0.00303492340085654</v>
      </c>
      <c r="DE2568" s="34" t="str">
        <f aca="false">IF(CW2568=0,"",-DC2568*CS2568)</f>
        <v/>
      </c>
      <c r="DY2568" s="6"/>
      <c r="EB2568" s="6" t="n">
        <f aca="false">CL2568</f>
        <v>40970</v>
      </c>
      <c r="EC2568" s="13" t="n">
        <f aca="false">SUM(CM2566:CM2568)</f>
        <v>-0.0017715167903527</v>
      </c>
    </row>
    <row r="2569" customFormat="false" ht="15" hidden="false" customHeight="false" outlineLevel="0" collapsed="false">
      <c r="A2569" s="0" t="n">
        <f aca="false">IF(FR2569=1,CZ2569,0)</f>
        <v>0</v>
      </c>
      <c r="C2569" s="6" t="n">
        <v>40973</v>
      </c>
      <c r="D2569" s="0" t="n">
        <f aca="false">IF(E2569&gt;E2568,1,0)</f>
        <v>1</v>
      </c>
      <c r="E2569" s="46" t="n">
        <v>126.0607</v>
      </c>
      <c r="F2569" s="46" t="n">
        <v>127.6747</v>
      </c>
      <c r="G2569" s="46" t="n">
        <v>132.011</v>
      </c>
      <c r="H2569" s="46" t="n">
        <v>134.7675</v>
      </c>
      <c r="I2569" s="46" t="n">
        <v>136.9594</v>
      </c>
      <c r="J2569" s="47" t="str">
        <f aca="false">IF(MIN(E2569:I2569)=E2569,$E$2,IF(MIN(E2569:I2569)=F2569,$F$2,IF(MIN(E2569:I2569)=G2569,$G$2,IF(MIN(E2569:I2569)=H2569,$H$2,IF(MIN(E2569:I2569)=I2569,$I$2)))))</f>
        <v>200D</v>
      </c>
      <c r="K2569" s="47" t="str">
        <f aca="false">IF(MAX(E2569:I2569)=E2569,$E$2,IF(MAX(E2569:I2569)=F2569,$F$2,IF(MAX(E2569:I2569)=G2569,$G$2,IF(MAX(E2569:I2569)=H2569,$H$2,IF(MAX(E2569:I2569)=I2569,$I$2)))))</f>
        <v>10D</v>
      </c>
      <c r="L2569" s="4" t="n">
        <f aca="false">IF(MAX(E2569:I2569)=H2569,1,0)</f>
        <v>0</v>
      </c>
      <c r="M2569" s="4" t="n">
        <f aca="false">IF(MAX(E2569:I2569)=I2569,1,0)</f>
        <v>1</v>
      </c>
      <c r="O2569" s="4" t="n">
        <f aca="false">IF(CN2569&gt;E2569,1,0)</f>
        <v>1</v>
      </c>
      <c r="P2569" s="4" t="n">
        <f aca="false">IF(CN2569&gt;F2569,1,0)</f>
        <v>1</v>
      </c>
      <c r="Q2569" s="4" t="n">
        <f aca="false">IF(CN2569&gt;G2569,1,0)</f>
        <v>1</v>
      </c>
      <c r="R2569" s="4" t="n">
        <f aca="false">IF(CN2569&gt;H2569,1,0)</f>
        <v>1</v>
      </c>
      <c r="S2569" s="4" t="n">
        <f aca="false">IF(CN2569&gt;I2569,1,0)</f>
        <v>0</v>
      </c>
      <c r="T2569" s="25" t="n">
        <f aca="false">IF(AND(AND(R2569=0,S2569=0,Q2569=0),OR(S2568=1,S2567=1,S2566=1)),1,0)</f>
        <v>0</v>
      </c>
      <c r="U2569" s="13" t="n">
        <f aca="false">SUM(CM2568:CM2569)</f>
        <v>-0.00712779219600923</v>
      </c>
      <c r="AV2569" s="0"/>
      <c r="AW2569" s="55" t="n">
        <f aca="false">IF(EC2569&gt;$AW$2,1,0)</f>
        <v>0</v>
      </c>
      <c r="AX2569" s="0" t="n">
        <f aca="false">IF(AND(I2569&gt;G2569,I2568&lt;G2568),1,IF(OR(AND(I2569&gt;F2569,I2568&lt;F2568),AND(I2569&gt;E2569,I2568&lt;E2568)),1,0))</f>
        <v>0</v>
      </c>
      <c r="AY2569" s="0" t="n">
        <f aca="false">IF(K2568="10D",1,0)</f>
        <v>1</v>
      </c>
      <c r="AZ2569" s="0" t="n">
        <f aca="false">IF(AND(I2569&gt;G2569,I2568&lt;G2568,I2569&gt;F2569,I2568&gt;F2568,I2569&gt;E2569,I2568&gt;E2568),1,0)</f>
        <v>0</v>
      </c>
      <c r="BA2569" s="56" t="n">
        <f aca="false">IF(G2569&gt;H2569,1,0)</f>
        <v>0</v>
      </c>
      <c r="BB2569" s="56" t="n">
        <f aca="false">IF(I2569&lt;F2569,1,0)</f>
        <v>0</v>
      </c>
      <c r="BC2569" s="0" t="n">
        <f aca="false">IF(AND(SUM(AW2568:AX2568)=2,AY2569=1),1,IF(SUM(AX2567:AX2569)=0,0,IF(AND(OR(AW2567=1,AX2567=1),OR(AW2568=1,AX2568=1),AY2569=1),1,IF(AND(SUM(AW2569:AY2569)=2,SUM(AW2567:AX2567)=2,AX2567=1),1,0))))</f>
        <v>0</v>
      </c>
      <c r="BD2569" s="57" t="str">
        <f aca="false">IF(AND(SUM(BC2567:BC2569)&gt;=1,BA2569=1,SUM(AZ2564:AZ2569)&gt;=1),1,IF(BC2569=0,"",IF(AND(BC2569=1,AZ2569=0,AZ2568=0,AZ2567=0),1,IF(AND(BC2569=1,OR(AZ2569=1,AZ2568=1,AZ2567)),IF(BA2569=1,1,0)))))</f>
        <v/>
      </c>
      <c r="BE2569" s="50" t="str">
        <f aca="false">IF(AND(BD2569=1,BD2568=1),0,IF(BD2569=1,SUM(CM2570:CM2608),""))</f>
        <v/>
      </c>
      <c r="BF2569" s="20" t="n">
        <f aca="false">IF(AND(BB2569=1,BB2568=1,BE2528&lt;&gt;0),"",IF(AND(BB2568=0,BB2569=1),BF2568,IF(AND(BB2569=1,BB2568=1),BF2568,IF(AND(BF2568="",BE2568="",OR(BD2568=0,BD2568="")),"",IF(AND(BF2568="",BE2529=0),"",IF(AND(BE2529&lt;&gt;"",BF2568=BE2529),"",IF(AND(BD2568=1,BE2568&lt;&gt;0),CM2569,IF(BF2568&lt;&gt;0,BF2568+CM2569,IF(BF2568="","")))))))))</f>
        <v>0.0689194142460781</v>
      </c>
      <c r="BH2569" s="50"/>
      <c r="BI2569" s="0"/>
      <c r="BU2569" s="0"/>
      <c r="BZ2569" s="49"/>
      <c r="CG2569" s="13"/>
      <c r="CH2569" s="40"/>
      <c r="CI2569" s="13"/>
      <c r="CL2569" s="6" t="n">
        <f aca="false">C2569</f>
        <v>40973</v>
      </c>
      <c r="CM2569" s="13" t="n">
        <f aca="false">CN2569/CN2568-1</f>
        <v>-0.00409286879515269</v>
      </c>
      <c r="CN2569" s="76" t="n">
        <v>136.75</v>
      </c>
      <c r="CO2569" s="13" t="n">
        <f aca="false">CN2569/CN2564-1</f>
        <v>-0.00298920968212302</v>
      </c>
      <c r="CY2569" s="4" t="n">
        <v>137.1</v>
      </c>
      <c r="CZ2569" s="4" t="n">
        <v>136.75</v>
      </c>
      <c r="DA2569" s="33" t="n">
        <f aca="false">CZ2569-CN2569</f>
        <v>0</v>
      </c>
      <c r="DB2569" s="16" t="n">
        <f aca="false">CZ2569/CY2569-1</f>
        <v>-0.00255288110867979</v>
      </c>
      <c r="DC2569" s="15" t="n">
        <f aca="false">CY2569/CZ2568-1</f>
        <v>-0.00154392915404344</v>
      </c>
      <c r="DD2569" s="15" t="n">
        <f aca="false">CZ2569/CZ2568-1</f>
        <v>-0.00409286879515269</v>
      </c>
      <c r="DE2569" s="34" t="str">
        <f aca="false">IF(CW2569=0,"",-DC2569*CS2569)</f>
        <v/>
      </c>
      <c r="DY2569" s="6"/>
      <c r="EB2569" s="6" t="n">
        <f aca="false">CL2569</f>
        <v>40973</v>
      </c>
      <c r="EC2569" s="13" t="n">
        <f aca="false">SUM(CM2567:CM2569)</f>
        <v>-0.0019460669004322</v>
      </c>
    </row>
    <row r="2570" customFormat="false" ht="15" hidden="false" customHeight="false" outlineLevel="0" collapsed="false">
      <c r="A2570" s="0" t="n">
        <f aca="false">IF(FR2570=1,CZ2570,0)</f>
        <v>0</v>
      </c>
      <c r="C2570" s="6" t="n">
        <v>40974</v>
      </c>
      <c r="D2570" s="0" t="n">
        <f aca="false">IF(E2570&gt;E2569,1,0)</f>
        <v>1</v>
      </c>
      <c r="E2570" s="46" t="n">
        <v>126.0611</v>
      </c>
      <c r="F2570" s="46" t="n">
        <v>127.8252</v>
      </c>
      <c r="G2570" s="46" t="n">
        <v>132.2226</v>
      </c>
      <c r="H2570" s="46" t="n">
        <v>134.8721</v>
      </c>
      <c r="I2570" s="46" t="n">
        <v>136.7874</v>
      </c>
      <c r="J2570" s="47" t="str">
        <f aca="false">IF(MIN(E2570:I2570)=E2570,$E$2,IF(MIN(E2570:I2570)=F2570,$F$2,IF(MIN(E2570:I2570)=G2570,$G$2,IF(MIN(E2570:I2570)=H2570,$H$2,IF(MIN(E2570:I2570)=I2570,$I$2)))))</f>
        <v>200D</v>
      </c>
      <c r="K2570" s="47" t="str">
        <f aca="false">IF(MAX(E2570:I2570)=E2570,$E$2,IF(MAX(E2570:I2570)=F2570,$F$2,IF(MAX(E2570:I2570)=G2570,$G$2,IF(MAX(E2570:I2570)=H2570,$H$2,IF(MAX(E2570:I2570)=I2570,$I$2)))))</f>
        <v>10D</v>
      </c>
      <c r="L2570" s="4" t="n">
        <f aca="false">IF(MAX(E2570:I2570)=H2570,1,0)</f>
        <v>0</v>
      </c>
      <c r="M2570" s="4" t="n">
        <f aca="false">IF(MAX(E2570:I2570)=I2570,1,0)</f>
        <v>1</v>
      </c>
      <c r="O2570" s="4" t="n">
        <f aca="false">IF(CN2570&gt;E2570,1,0)</f>
        <v>1</v>
      </c>
      <c r="P2570" s="4" t="n">
        <f aca="false">IF(CN2570&gt;F2570,1,0)</f>
        <v>1</v>
      </c>
      <c r="Q2570" s="4" t="n">
        <f aca="false">IF(CN2570&gt;G2570,1,0)</f>
        <v>1</v>
      </c>
      <c r="R2570" s="4" t="n">
        <f aca="false">IF(CN2570&gt;H2570,1,0)</f>
        <v>0</v>
      </c>
      <c r="S2570" s="4" t="n">
        <f aca="false">IF(CN2570&gt;I2570,1,0)</f>
        <v>0</v>
      </c>
      <c r="T2570" s="25" t="n">
        <f aca="false">IF(AND(AND(R2570=0,S2570=0,Q2570=0),OR(S2569=1,S2568=1,S2567=1)),1,0)</f>
        <v>0</v>
      </c>
      <c r="U2570" s="13" t="n">
        <f aca="false">SUM(CM2569:CM2570)</f>
        <v>-0.0187180973143483</v>
      </c>
      <c r="AV2570" s="0"/>
      <c r="AW2570" s="55" t="n">
        <f aca="false">IF(EC2570&gt;$AW$2,1,0)</f>
        <v>0</v>
      </c>
      <c r="AX2570" s="0" t="n">
        <f aca="false">IF(AND(I2570&gt;G2570,I2569&lt;G2569),1,IF(OR(AND(I2570&gt;F2570,I2569&lt;F2569),AND(I2570&gt;E2570,I2569&lt;E2569)),1,0))</f>
        <v>0</v>
      </c>
      <c r="AY2570" s="0" t="n">
        <f aca="false">IF(K2569="10D",1,0)</f>
        <v>1</v>
      </c>
      <c r="AZ2570" s="0" t="n">
        <f aca="false">IF(AND(I2570&gt;G2570,I2569&lt;G2569,I2570&gt;F2570,I2569&gt;F2569,I2570&gt;E2570,I2569&gt;E2569),1,0)</f>
        <v>0</v>
      </c>
      <c r="BA2570" s="56" t="n">
        <f aca="false">IF(G2570&gt;H2570,1,0)</f>
        <v>0</v>
      </c>
      <c r="BB2570" s="56" t="n">
        <f aca="false">IF(I2570&lt;F2570,1,0)</f>
        <v>0</v>
      </c>
      <c r="BC2570" s="0" t="n">
        <f aca="false">IF(AND(SUM(AW2569:AX2569)=2,AY2570=1),1,IF(SUM(AX2568:AX2570)=0,0,IF(AND(OR(AW2568=1,AX2568=1),OR(AW2569=1,AX2569=1),AY2570=1),1,IF(AND(SUM(AW2570:AY2570)=2,SUM(AW2568:AX2568)=2,AX2568=1),1,0))))</f>
        <v>0</v>
      </c>
      <c r="BD2570" s="57" t="str">
        <f aca="false">IF(AND(SUM(BC2568:BC2570)&gt;=1,BA2570=1,SUM(AZ2565:AZ2570)&gt;=1),1,IF(BC2570=0,"",IF(AND(BC2570=1,AZ2570=0,AZ2569=0,AZ2568=0),1,IF(AND(BC2570=1,OR(AZ2570=1,AZ2569=1,AZ2568)),IF(BA2570=1,1,0)))))</f>
        <v/>
      </c>
      <c r="BE2570" s="50" t="str">
        <f aca="false">IF(AND(BD2570=1,BD2569=1),0,IF(BD2570=1,SUM(CM2571:CM2609),""))</f>
        <v/>
      </c>
      <c r="BF2570" s="20" t="str">
        <f aca="false">IF(AND(BB2570=1,BB2569=1,BE2529&lt;&gt;0),"",IF(AND(BB2569=0,BB2570=1),BF2569,IF(AND(BB2570=1,BB2569=1),BF2569,IF(AND(BF2569="",BE2569="",OR(BD2569=0,BD2569="")),"",IF(AND(BF2569="",BE2530=0),"",IF(AND(BE2530&lt;&gt;"",BF2569=BE2530),"",IF(AND(BD2569=1,BE2569&lt;&gt;0),CM2570,IF(BF2569&lt;&gt;0,BF2569+CM2570,IF(BF2569="","")))))))))</f>
        <v/>
      </c>
      <c r="BH2570" s="50"/>
      <c r="BI2570" s="0"/>
      <c r="BU2570" s="0"/>
      <c r="BZ2570" s="49"/>
      <c r="CG2570" s="13"/>
      <c r="CH2570" s="40"/>
      <c r="CI2570" s="13"/>
      <c r="CL2570" s="6" t="n">
        <f aca="false">C2570</f>
        <v>40974</v>
      </c>
      <c r="CM2570" s="13" t="n">
        <f aca="false">CN2570/CN2569-1</f>
        <v>-0.0146252285191956</v>
      </c>
      <c r="CN2570" s="76" t="n">
        <v>134.75</v>
      </c>
      <c r="CO2570" s="13" t="n">
        <f aca="false">CN2570/CN2565-1</f>
        <v>-0.0204203287316714</v>
      </c>
      <c r="CY2570" s="4" t="n">
        <v>135.35</v>
      </c>
      <c r="CZ2570" s="4" t="n">
        <v>134.75</v>
      </c>
      <c r="DA2570" s="33" t="n">
        <f aca="false">CZ2570-CN2570</f>
        <v>0</v>
      </c>
      <c r="DB2570" s="16" t="n">
        <f aca="false">CZ2570/CY2570-1</f>
        <v>-0.0044329516069449</v>
      </c>
      <c r="DC2570" s="15" t="n">
        <f aca="false">CY2570/CZ2569-1</f>
        <v>-0.010237659963437</v>
      </c>
      <c r="DD2570" s="15" t="n">
        <f aca="false">CZ2570/CZ2569-1</f>
        <v>-0.0146252285191956</v>
      </c>
      <c r="DE2570" s="34" t="str">
        <f aca="false">IF(CW2570=0,"",-DC2570*CS2570)</f>
        <v/>
      </c>
      <c r="DY2570" s="6"/>
      <c r="EB2570" s="6" t="n">
        <f aca="false">CL2570</f>
        <v>40974</v>
      </c>
      <c r="EC2570" s="13" t="n">
        <f aca="false">SUM(CM2568:CM2570)</f>
        <v>-0.0217530207152048</v>
      </c>
    </row>
    <row r="2571" customFormat="false" ht="15" hidden="false" customHeight="false" outlineLevel="0" collapsed="false">
      <c r="A2571" s="0" t="n">
        <f aca="false">IF(FR2571=1,CZ2571,0)</f>
        <v>0</v>
      </c>
      <c r="C2571" s="6" t="n">
        <v>40975</v>
      </c>
      <c r="D2571" s="0" t="n">
        <f aca="false">IF(E2571&gt;E2570,1,0)</f>
        <v>1</v>
      </c>
      <c r="E2571" s="46" t="n">
        <v>126.0715</v>
      </c>
      <c r="F2571" s="46" t="n">
        <v>127.9746</v>
      </c>
      <c r="G2571" s="46" t="n">
        <v>132.431</v>
      </c>
      <c r="H2571" s="46" t="n">
        <v>135.0131</v>
      </c>
      <c r="I2571" s="46" t="n">
        <v>136.7532</v>
      </c>
      <c r="J2571" s="47" t="str">
        <f aca="false">IF(MIN(E2571:I2571)=E2571,$E$2,IF(MIN(E2571:I2571)=F2571,$F$2,IF(MIN(E2571:I2571)=G2571,$G$2,IF(MIN(E2571:I2571)=H2571,$H$2,IF(MIN(E2571:I2571)=I2571,$I$2)))))</f>
        <v>200D</v>
      </c>
      <c r="K2571" s="47" t="str">
        <f aca="false">IF(MAX(E2571:I2571)=E2571,$E$2,IF(MAX(E2571:I2571)=F2571,$F$2,IF(MAX(E2571:I2571)=G2571,$G$2,IF(MAX(E2571:I2571)=H2571,$H$2,IF(MAX(E2571:I2571)=I2571,$I$2)))))</f>
        <v>10D</v>
      </c>
      <c r="L2571" s="4" t="n">
        <f aca="false">IF(MAX(E2571:I2571)=H2571,1,0)</f>
        <v>0</v>
      </c>
      <c r="M2571" s="4" t="n">
        <f aca="false">IF(MAX(E2571:I2571)=I2571,1,0)</f>
        <v>1</v>
      </c>
      <c r="O2571" s="4" t="n">
        <f aca="false">IF(CN2571&gt;E2571,1,0)</f>
        <v>1</v>
      </c>
      <c r="P2571" s="4" t="n">
        <f aca="false">IF(CN2571&gt;F2571,1,0)</f>
        <v>1</v>
      </c>
      <c r="Q2571" s="4" t="n">
        <f aca="false">IF(CN2571&gt;G2571,1,0)</f>
        <v>1</v>
      </c>
      <c r="R2571" s="4" t="n">
        <f aca="false">IF(CN2571&gt;H2571,1,0)</f>
        <v>1</v>
      </c>
      <c r="S2571" s="4" t="n">
        <f aca="false">IF(CN2571&gt;I2571,1,0)</f>
        <v>0</v>
      </c>
      <c r="T2571" s="25" t="n">
        <f aca="false">IF(AND(AND(R2571=0,S2571=0,Q2571=0),OR(S2570=1,S2569=1,S2568=1)),1,0)</f>
        <v>0</v>
      </c>
      <c r="U2571" s="13" t="n">
        <f aca="false">SUM(CM2570:CM2571)</f>
        <v>-0.00764934725760014</v>
      </c>
      <c r="AV2571" s="0"/>
      <c r="AW2571" s="55" t="n">
        <f aca="false">IF(EC2571&gt;$AW$2,1,0)</f>
        <v>0</v>
      </c>
      <c r="AX2571" s="0" t="n">
        <f aca="false">IF(AND(I2571&gt;G2571,I2570&lt;G2570),1,IF(OR(AND(I2571&gt;F2571,I2570&lt;F2570),AND(I2571&gt;E2571,I2570&lt;E2570)),1,0))</f>
        <v>0</v>
      </c>
      <c r="AY2571" s="0" t="n">
        <f aca="false">IF(K2570="10D",1,0)</f>
        <v>1</v>
      </c>
      <c r="AZ2571" s="0" t="n">
        <f aca="false">IF(AND(I2571&gt;G2571,I2570&lt;G2570,I2571&gt;F2571,I2570&gt;F2570,I2571&gt;E2571,I2570&gt;E2570),1,0)</f>
        <v>0</v>
      </c>
      <c r="BA2571" s="56" t="n">
        <f aca="false">IF(G2571&gt;H2571,1,0)</f>
        <v>0</v>
      </c>
      <c r="BB2571" s="56" t="n">
        <f aca="false">IF(I2571&lt;F2571,1,0)</f>
        <v>0</v>
      </c>
      <c r="BC2571" s="0" t="n">
        <f aca="false">IF(AND(SUM(AW2570:AX2570)=2,AY2571=1),1,IF(SUM(AX2569:AX2571)=0,0,IF(AND(OR(AW2569=1,AX2569=1),OR(AW2570=1,AX2570=1),AY2571=1),1,IF(AND(SUM(AW2571:AY2571)=2,SUM(AW2569:AX2569)=2,AX2569=1),1,0))))</f>
        <v>0</v>
      </c>
      <c r="BD2571" s="57" t="str">
        <f aca="false">IF(AND(SUM(BC2569:BC2571)&gt;=1,BA2571=1,SUM(AZ2566:AZ2571)&gt;=1),1,IF(BC2571=0,"",IF(AND(BC2571=1,AZ2571=0,AZ2570=0,AZ2569=0),1,IF(AND(BC2571=1,OR(AZ2571=1,AZ2570=1,AZ2569)),IF(BA2571=1,1,0)))))</f>
        <v/>
      </c>
      <c r="BE2571" s="50" t="str">
        <f aca="false">IF(AND(BD2571=1,BD2570=1),0,IF(BD2571=1,SUM(CM2572:CM2610),""))</f>
        <v/>
      </c>
      <c r="BF2571" s="20" t="str">
        <f aca="false">IF(AND(BB2571=1,BB2570=1,BE2530&lt;&gt;0),"",IF(AND(BB2570=0,BB2571=1),BF2570,IF(AND(BB2571=1,BB2570=1),BF2570,IF(AND(BF2570="",BE2570="",OR(BD2570=0,BD2570="")),"",IF(AND(BF2570="",BE2531=0),"",IF(AND(BE2531&lt;&gt;"",BF2570=BE2531),"",IF(AND(BD2570=1,BE2570&lt;&gt;0),CM2571,IF(BF2570&lt;&gt;0,BF2570+CM2571,IF(BF2570="","")))))))))</f>
        <v/>
      </c>
      <c r="BH2571" s="50"/>
      <c r="BI2571" s="0"/>
      <c r="BU2571" s="0"/>
      <c r="BZ2571" s="49"/>
      <c r="CG2571" s="13"/>
      <c r="CH2571" s="40"/>
      <c r="CI2571" s="13"/>
      <c r="CL2571" s="6" t="n">
        <f aca="false">C2571</f>
        <v>40975</v>
      </c>
      <c r="CM2571" s="13" t="n">
        <f aca="false">CN2571/CN2570-1</f>
        <v>0.00697588126159543</v>
      </c>
      <c r="CN2571" s="76" t="n">
        <v>135.69</v>
      </c>
      <c r="CO2571" s="13" t="n">
        <f aca="false">CN2571/CN2566-1</f>
        <v>-0.0097066121734054</v>
      </c>
      <c r="CY2571" s="4" t="n">
        <v>135.06</v>
      </c>
      <c r="CZ2571" s="4" t="n">
        <v>135.69</v>
      </c>
      <c r="DA2571" s="33" t="n">
        <f aca="false">CZ2571-CN2571</f>
        <v>0</v>
      </c>
      <c r="DB2571" s="16" t="n">
        <f aca="false">CZ2571/CY2571-1</f>
        <v>0.00466459351399373</v>
      </c>
      <c r="DC2571" s="15" t="n">
        <f aca="false">CY2571/CZ2570-1</f>
        <v>0.00230055658627082</v>
      </c>
      <c r="DD2571" s="15" t="n">
        <f aca="false">CZ2571/CZ2570-1</f>
        <v>0.00697588126159543</v>
      </c>
      <c r="DE2571" s="34" t="str">
        <f aca="false">IF(CW2571=0,"",-DC2571*CS2571)</f>
        <v/>
      </c>
      <c r="DY2571" s="6"/>
      <c r="EB2571" s="6" t="n">
        <f aca="false">CL2571</f>
        <v>40975</v>
      </c>
      <c r="EC2571" s="13" t="n">
        <f aca="false">SUM(CM2569:CM2571)</f>
        <v>-0.0117422160527528</v>
      </c>
    </row>
    <row r="2572" customFormat="false" ht="15" hidden="false" customHeight="false" outlineLevel="0" collapsed="false">
      <c r="A2572" s="0" t="n">
        <f aca="false">IF(FR2572=1,CZ2572,0)</f>
        <v>0</v>
      </c>
      <c r="C2572" s="6" t="n">
        <v>40976</v>
      </c>
      <c r="D2572" s="0" t="n">
        <f aca="false">IF(E2572&gt;E2571,1,0)</f>
        <v>1</v>
      </c>
      <c r="E2572" s="46" t="n">
        <v>126.0964</v>
      </c>
      <c r="F2572" s="46" t="n">
        <v>128.1399</v>
      </c>
      <c r="G2572" s="46" t="n">
        <v>132.644</v>
      </c>
      <c r="H2572" s="46" t="n">
        <v>135.1625</v>
      </c>
      <c r="I2572" s="46" t="n">
        <v>136.7941</v>
      </c>
      <c r="J2572" s="47" t="str">
        <f aca="false">IF(MIN(E2572:I2572)=E2572,$E$2,IF(MIN(E2572:I2572)=F2572,$F$2,IF(MIN(E2572:I2572)=G2572,$G$2,IF(MIN(E2572:I2572)=H2572,$H$2,IF(MIN(E2572:I2572)=I2572,$I$2)))))</f>
        <v>200D</v>
      </c>
      <c r="K2572" s="47" t="str">
        <f aca="false">IF(MAX(E2572:I2572)=E2572,$E$2,IF(MAX(E2572:I2572)=F2572,$F$2,IF(MAX(E2572:I2572)=G2572,$G$2,IF(MAX(E2572:I2572)=H2572,$H$2,IF(MAX(E2572:I2572)=I2572,$I$2)))))</f>
        <v>10D</v>
      </c>
      <c r="L2572" s="4" t="n">
        <f aca="false">IF(MAX(E2572:I2572)=H2572,1,0)</f>
        <v>0</v>
      </c>
      <c r="M2572" s="4" t="n">
        <f aca="false">IF(MAX(E2572:I2572)=I2572,1,0)</f>
        <v>1</v>
      </c>
      <c r="O2572" s="4" t="n">
        <f aca="false">IF(CN2572&gt;E2572,1,0)</f>
        <v>1</v>
      </c>
      <c r="P2572" s="4" t="n">
        <f aca="false">IF(CN2572&gt;F2572,1,0)</f>
        <v>1</v>
      </c>
      <c r="Q2572" s="4" t="n">
        <f aca="false">IF(CN2572&gt;G2572,1,0)</f>
        <v>1</v>
      </c>
      <c r="R2572" s="4" t="n">
        <f aca="false">IF(CN2572&gt;H2572,1,0)</f>
        <v>1</v>
      </c>
      <c r="S2572" s="4" t="n">
        <f aca="false">IF(CN2572&gt;I2572,1,0)</f>
        <v>1</v>
      </c>
      <c r="T2572" s="25" t="n">
        <f aca="false">IF(AND(AND(R2572=0,S2572=0,Q2572=0),OR(S2571=1,S2570=1,S2569=1)),1,0)</f>
        <v>0</v>
      </c>
      <c r="U2572" s="13" t="n">
        <f aca="false">SUM(CM2571:CM2572)</f>
        <v>0.016925030056643</v>
      </c>
      <c r="AV2572" s="0"/>
      <c r="AW2572" s="55" t="n">
        <f aca="false">IF(EC2572&gt;$AW$2,1,0)</f>
        <v>0</v>
      </c>
      <c r="AX2572" s="0" t="n">
        <f aca="false">IF(AND(I2572&gt;G2572,I2571&lt;G2571),1,IF(OR(AND(I2572&gt;F2572,I2571&lt;F2571),AND(I2572&gt;E2572,I2571&lt;E2571)),1,0))</f>
        <v>0</v>
      </c>
      <c r="AY2572" s="0" t="n">
        <f aca="false">IF(K2571="10D",1,0)</f>
        <v>1</v>
      </c>
      <c r="AZ2572" s="0" t="n">
        <f aca="false">IF(AND(I2572&gt;G2572,I2571&lt;G2571,I2572&gt;F2572,I2571&gt;F2571,I2572&gt;E2572,I2571&gt;E2571),1,0)</f>
        <v>0</v>
      </c>
      <c r="BA2572" s="56" t="n">
        <f aca="false">IF(G2572&gt;H2572,1,0)</f>
        <v>0</v>
      </c>
      <c r="BB2572" s="56" t="n">
        <f aca="false">IF(I2572&lt;F2572,1,0)</f>
        <v>0</v>
      </c>
      <c r="BC2572" s="0" t="n">
        <f aca="false">IF(AND(SUM(AW2571:AX2571)=2,AY2572=1),1,IF(SUM(AX2570:AX2572)=0,0,IF(AND(OR(AW2570=1,AX2570=1),OR(AW2571=1,AX2571=1),AY2572=1),1,IF(AND(SUM(AW2572:AY2572)=2,SUM(AW2570:AX2570)=2,AX2570=1),1,0))))</f>
        <v>0</v>
      </c>
      <c r="BD2572" s="57" t="str">
        <f aca="false">IF(AND(SUM(BC2570:BC2572)&gt;=1,BA2572=1,SUM(AZ2567:AZ2572)&gt;=1),1,IF(BC2572=0,"",IF(AND(BC2572=1,AZ2572=0,AZ2571=0,AZ2570=0),1,IF(AND(BC2572=1,OR(AZ2572=1,AZ2571=1,AZ2570)),IF(BA2572=1,1,0)))))</f>
        <v/>
      </c>
      <c r="BE2572" s="50" t="str">
        <f aca="false">IF(AND(BD2572=1,BD2571=1),0,IF(BD2572=1,SUM(CM2573:CM2611),""))</f>
        <v/>
      </c>
      <c r="BF2572" s="20" t="str">
        <f aca="false">IF(AND(BB2572=1,BB2571=1,BE2531&lt;&gt;0),"",IF(AND(BB2571=0,BB2572=1),BF2571,IF(AND(BB2572=1,BB2571=1),BF2571,IF(AND(BF2571="",BE2571="",OR(BD2571=0,BD2571="")),"",IF(AND(BF2571="",BE2532=0),"",IF(AND(BE2532&lt;&gt;"",BF2571=BE2532),"",IF(AND(BD2571=1,BE2571&lt;&gt;0),CM2572,IF(BF2571&lt;&gt;0,BF2571+CM2572,IF(BF2571="","")))))))))</f>
        <v/>
      </c>
      <c r="BH2572" s="50"/>
      <c r="BI2572" s="0"/>
      <c r="BU2572" s="0"/>
      <c r="BZ2572" s="49"/>
      <c r="CG2572" s="13"/>
      <c r="CH2572" s="40"/>
      <c r="CI2572" s="13"/>
      <c r="CL2572" s="6" t="n">
        <f aca="false">C2572</f>
        <v>40976</v>
      </c>
      <c r="CM2572" s="13" t="n">
        <f aca="false">CN2572/CN2571-1</f>
        <v>0.0099491487950476</v>
      </c>
      <c r="CN2572" s="76" t="n">
        <v>137.04</v>
      </c>
      <c r="CO2572" s="13" t="n">
        <f aca="false">CN2572/CN2567-1</f>
        <v>-0.00500980178610322</v>
      </c>
      <c r="CY2572" s="4" t="n">
        <v>136.52</v>
      </c>
      <c r="CZ2572" s="4" t="n">
        <v>137.04</v>
      </c>
      <c r="DA2572" s="33" t="n">
        <f aca="false">CZ2572-CN2572</f>
        <v>0</v>
      </c>
      <c r="DB2572" s="16" t="n">
        <f aca="false">CZ2572/CY2572-1</f>
        <v>0.00380896571930833</v>
      </c>
      <c r="DC2572" s="15" t="n">
        <f aca="false">CY2572/CZ2571-1</f>
        <v>0.00611688407399225</v>
      </c>
      <c r="DD2572" s="15" t="n">
        <f aca="false">CZ2572/CZ2571-1</f>
        <v>0.0099491487950476</v>
      </c>
      <c r="DE2572" s="34" t="str">
        <f aca="false">IF(CW2572=0,"",-DC2572*CS2572)</f>
        <v/>
      </c>
      <c r="DY2572" s="6"/>
      <c r="EB2572" s="6" t="n">
        <f aca="false">CL2572</f>
        <v>40976</v>
      </c>
      <c r="EC2572" s="13" t="n">
        <f aca="false">SUM(CM2570:CM2572)</f>
        <v>0.00229980153744747</v>
      </c>
    </row>
    <row r="2573" customFormat="false" ht="15" hidden="false" customHeight="false" outlineLevel="0" collapsed="false">
      <c r="A2573" s="0" t="n">
        <f aca="false">IF(FR2573=1,CZ2573,0)</f>
        <v>0</v>
      </c>
      <c r="C2573" s="6" t="n">
        <v>40977</v>
      </c>
      <c r="D2573" s="0" t="n">
        <f aca="false">IF(E2573&gt;E2572,1,0)</f>
        <v>1</v>
      </c>
      <c r="E2573" s="46" t="n">
        <v>126.1245</v>
      </c>
      <c r="F2573" s="46" t="n">
        <v>128.2899</v>
      </c>
      <c r="G2573" s="46" t="n">
        <v>132.8656</v>
      </c>
      <c r="H2573" s="46" t="n">
        <v>135.3521</v>
      </c>
      <c r="I2573" s="46" t="n">
        <v>136.8581</v>
      </c>
      <c r="J2573" s="47" t="str">
        <f aca="false">IF(MIN(E2573:I2573)=E2573,$E$2,IF(MIN(E2573:I2573)=F2573,$F$2,IF(MIN(E2573:I2573)=G2573,$G$2,IF(MIN(E2573:I2573)=H2573,$H$2,IF(MIN(E2573:I2573)=I2573,$I$2)))))</f>
        <v>200D</v>
      </c>
      <c r="K2573" s="47" t="str">
        <f aca="false">IF(MAX(E2573:I2573)=E2573,$E$2,IF(MAX(E2573:I2573)=F2573,$F$2,IF(MAX(E2573:I2573)=G2573,$G$2,IF(MAX(E2573:I2573)=H2573,$H$2,IF(MAX(E2573:I2573)=I2573,$I$2)))))</f>
        <v>10D</v>
      </c>
      <c r="L2573" s="4" t="n">
        <f aca="false">IF(MAX(E2573:I2573)=H2573,1,0)</f>
        <v>0</v>
      </c>
      <c r="M2573" s="4" t="n">
        <f aca="false">IF(MAX(E2573:I2573)=I2573,1,0)</f>
        <v>1</v>
      </c>
      <c r="O2573" s="4" t="n">
        <f aca="false">IF(CN2573&gt;E2573,1,0)</f>
        <v>1</v>
      </c>
      <c r="P2573" s="4" t="n">
        <f aca="false">IF(CN2573&gt;F2573,1,0)</f>
        <v>1</v>
      </c>
      <c r="Q2573" s="4" t="n">
        <f aca="false">IF(CN2573&gt;G2573,1,0)</f>
        <v>1</v>
      </c>
      <c r="R2573" s="4" t="n">
        <f aca="false">IF(CN2573&gt;H2573,1,0)</f>
        <v>1</v>
      </c>
      <c r="S2573" s="4" t="n">
        <f aca="false">IF(CN2573&gt;I2573,1,0)</f>
        <v>1</v>
      </c>
      <c r="T2573" s="25" t="n">
        <f aca="false">IF(AND(AND(R2573=0,S2573=0,Q2573=0),OR(S2572=1,S2571=1,S2570=1)),1,0)</f>
        <v>0</v>
      </c>
      <c r="U2573" s="13" t="n">
        <f aca="false">SUM(CM2572:CM2573)</f>
        <v>0.0138166327413407</v>
      </c>
      <c r="AV2573" s="0"/>
      <c r="AW2573" s="55" t="n">
        <f aca="false">IF(EC2573&gt;$AW$2,1,0)</f>
        <v>1</v>
      </c>
      <c r="AX2573" s="0" t="n">
        <f aca="false">IF(AND(I2573&gt;G2573,I2572&lt;G2572),1,IF(OR(AND(I2573&gt;F2573,I2572&lt;F2572),AND(I2573&gt;E2573,I2572&lt;E2572)),1,0))</f>
        <v>0</v>
      </c>
      <c r="AY2573" s="0" t="n">
        <f aca="false">IF(K2572="10D",1,0)</f>
        <v>1</v>
      </c>
      <c r="AZ2573" s="0" t="n">
        <f aca="false">IF(AND(I2573&gt;G2573,I2572&lt;G2572,I2573&gt;F2573,I2572&gt;F2572,I2573&gt;E2573,I2572&gt;E2572),1,0)</f>
        <v>0</v>
      </c>
      <c r="BA2573" s="56" t="n">
        <f aca="false">IF(G2573&gt;H2573,1,0)</f>
        <v>0</v>
      </c>
      <c r="BB2573" s="56" t="n">
        <f aca="false">IF(I2573&lt;F2573,1,0)</f>
        <v>0</v>
      </c>
      <c r="BC2573" s="0" t="n">
        <f aca="false">IF(AND(SUM(AW2572:AX2572)=2,AY2573=1),1,IF(SUM(AX2571:AX2573)=0,0,IF(AND(OR(AW2571=1,AX2571=1),OR(AW2572=1,AX2572=1),AY2573=1),1,IF(AND(SUM(AW2573:AY2573)=2,SUM(AW2571:AX2571)=2,AX2571=1),1,0))))</f>
        <v>0</v>
      </c>
      <c r="BD2573" s="57" t="str">
        <f aca="false">IF(AND(SUM(BC2571:BC2573)&gt;=1,BA2573=1,SUM(AZ2568:AZ2573)&gt;=1),1,IF(BC2573=0,"",IF(AND(BC2573=1,AZ2573=0,AZ2572=0,AZ2571=0),1,IF(AND(BC2573=1,OR(AZ2573=1,AZ2572=1,AZ2571)),IF(BA2573=1,1,0)))))</f>
        <v/>
      </c>
      <c r="BE2573" s="50" t="str">
        <f aca="false">IF(AND(BD2573=1,BD2572=1),0,IF(BD2573=1,SUM(CM2574:CM2612),""))</f>
        <v/>
      </c>
      <c r="BF2573" s="20" t="str">
        <f aca="false">IF(AND(BB2573=1,BB2572=1,BE2532&lt;&gt;0),"",IF(AND(BB2572=0,BB2573=1),BF2572,IF(AND(BB2573=1,BB2572=1),BF2572,IF(AND(BF2572="",BE2572="",OR(BD2572=0,BD2572="")),"",IF(AND(BF2572="",BE2533=0),"",IF(AND(BE2533&lt;&gt;"",BF2572=BE2533),"",IF(AND(BD2572=1,BE2572&lt;&gt;0),CM2573,IF(BF2572&lt;&gt;0,BF2572+CM2573,IF(BF2572="","")))))))))</f>
        <v/>
      </c>
      <c r="BH2573" s="50"/>
      <c r="BI2573" s="0"/>
      <c r="BU2573" s="0"/>
      <c r="BZ2573" s="49"/>
      <c r="CG2573" s="13"/>
      <c r="CH2573" s="40"/>
      <c r="CI2573" s="13"/>
      <c r="CL2573" s="6" t="n">
        <f aca="false">C2573</f>
        <v>40977</v>
      </c>
      <c r="CM2573" s="13" t="n">
        <f aca="false">CN2573/CN2572-1</f>
        <v>0.0038674839462931</v>
      </c>
      <c r="CN2573" s="76" t="n">
        <v>137.57</v>
      </c>
      <c r="CO2573" s="13" t="n">
        <f aca="false">CN2573/CN2568-1</f>
        <v>0.00187893264973193</v>
      </c>
      <c r="CY2573" s="4" t="n">
        <v>137.3</v>
      </c>
      <c r="CZ2573" s="4" t="n">
        <v>137.57</v>
      </c>
      <c r="DA2573" s="33" t="n">
        <f aca="false">CZ2573-CN2573</f>
        <v>0</v>
      </c>
      <c r="DB2573" s="16" t="n">
        <f aca="false">CZ2573/CY2573-1</f>
        <v>0.00196649672250526</v>
      </c>
      <c r="DC2573" s="15" t="n">
        <f aca="false">CY2573/CZ2572-1</f>
        <v>0.00189725627554016</v>
      </c>
      <c r="DD2573" s="15" t="n">
        <f aca="false">CZ2573/CZ2572-1</f>
        <v>0.0038674839462931</v>
      </c>
      <c r="DE2573" s="34" t="str">
        <f aca="false">IF(CW2573=0,"",-DC2573*CS2573)</f>
        <v/>
      </c>
      <c r="DY2573" s="6"/>
      <c r="EB2573" s="6" t="n">
        <f aca="false">CL2573</f>
        <v>40977</v>
      </c>
      <c r="EC2573" s="13" t="n">
        <f aca="false">SUM(CM2571:CM2573)</f>
        <v>0.0207925140029361</v>
      </c>
    </row>
    <row r="2574" customFormat="false" ht="15" hidden="false" customHeight="false" outlineLevel="0" collapsed="false">
      <c r="A2574" s="0" t="n">
        <f aca="false">IF(FR2574=1,CZ2574,0)</f>
        <v>0</v>
      </c>
      <c r="C2574" s="6" t="n">
        <v>40980</v>
      </c>
      <c r="D2574" s="0" t="n">
        <f aca="false">IF(E2574&gt;E2573,1,0)</f>
        <v>1</v>
      </c>
      <c r="E2574" s="46" t="n">
        <v>126.1504</v>
      </c>
      <c r="F2574" s="46" t="n">
        <v>128.4634</v>
      </c>
      <c r="G2574" s="46" t="n">
        <v>133.1206</v>
      </c>
      <c r="H2574" s="46" t="n">
        <v>135.5441</v>
      </c>
      <c r="I2574" s="46" t="n">
        <v>136.9001</v>
      </c>
      <c r="J2574" s="47" t="str">
        <f aca="false">IF(MIN(E2574:I2574)=E2574,$E$2,IF(MIN(E2574:I2574)=F2574,$F$2,IF(MIN(E2574:I2574)=G2574,$G$2,IF(MIN(E2574:I2574)=H2574,$H$2,IF(MIN(E2574:I2574)=I2574,$I$2)))))</f>
        <v>200D</v>
      </c>
      <c r="K2574" s="47" t="str">
        <f aca="false">IF(MAX(E2574:I2574)=E2574,$E$2,IF(MAX(E2574:I2574)=F2574,$F$2,IF(MAX(E2574:I2574)=G2574,$G$2,IF(MAX(E2574:I2574)=H2574,$H$2,IF(MAX(E2574:I2574)=I2574,$I$2)))))</f>
        <v>10D</v>
      </c>
      <c r="L2574" s="4" t="n">
        <f aca="false">IF(MAX(E2574:I2574)=H2574,1,0)</f>
        <v>0</v>
      </c>
      <c r="M2574" s="4" t="n">
        <f aca="false">IF(MAX(E2574:I2574)=I2574,1,0)</f>
        <v>1</v>
      </c>
      <c r="O2574" s="4" t="n">
        <f aca="false">IF(CN2574&gt;E2574,1,0)</f>
        <v>1</v>
      </c>
      <c r="P2574" s="4" t="n">
        <f aca="false">IF(CN2574&gt;F2574,1,0)</f>
        <v>1</v>
      </c>
      <c r="Q2574" s="4" t="n">
        <f aca="false">IF(CN2574&gt;G2574,1,0)</f>
        <v>1</v>
      </c>
      <c r="R2574" s="4" t="n">
        <f aca="false">IF(CN2574&gt;H2574,1,0)</f>
        <v>1</v>
      </c>
      <c r="S2574" s="4" t="n">
        <f aca="false">IF(CN2574&gt;I2574,1,0)</f>
        <v>1</v>
      </c>
      <c r="T2574" s="25" t="n">
        <f aca="false">IF(AND(AND(R2574=0,S2574=0,Q2574=0),OR(S2573=1,S2572=1,S2571=1)),1,0)</f>
        <v>0</v>
      </c>
      <c r="U2574" s="13" t="n">
        <f aca="false">SUM(CM2573:CM2574)</f>
        <v>0.00394017421306647</v>
      </c>
      <c r="AV2574" s="0"/>
      <c r="AW2574" s="55" t="n">
        <f aca="false">IF(EC2574&gt;$AW$2,1,0)</f>
        <v>1</v>
      </c>
      <c r="AX2574" s="0" t="n">
        <f aca="false">IF(AND(I2574&gt;G2574,I2573&lt;G2573),1,IF(OR(AND(I2574&gt;F2574,I2573&lt;F2573),AND(I2574&gt;E2574,I2573&lt;E2573)),1,0))</f>
        <v>0</v>
      </c>
      <c r="AY2574" s="0" t="n">
        <f aca="false">IF(K2573="10D",1,0)</f>
        <v>1</v>
      </c>
      <c r="AZ2574" s="0" t="n">
        <f aca="false">IF(AND(I2574&gt;G2574,I2573&lt;G2573,I2574&gt;F2574,I2573&gt;F2573,I2574&gt;E2574,I2573&gt;E2573),1,0)</f>
        <v>0</v>
      </c>
      <c r="BA2574" s="56" t="n">
        <f aca="false">IF(G2574&gt;H2574,1,0)</f>
        <v>0</v>
      </c>
      <c r="BB2574" s="56" t="n">
        <f aca="false">IF(I2574&lt;F2574,1,0)</f>
        <v>0</v>
      </c>
      <c r="BC2574" s="0" t="n">
        <f aca="false">IF(AND(SUM(AW2573:AX2573)=2,AY2574=1),1,IF(SUM(AX2572:AX2574)=0,0,IF(AND(OR(AW2572=1,AX2572=1),OR(AW2573=1,AX2573=1),AY2574=1),1,IF(AND(SUM(AW2574:AY2574)=2,SUM(AW2572:AX2572)=2,AX2572=1),1,0))))</f>
        <v>0</v>
      </c>
      <c r="BD2574" s="57" t="str">
        <f aca="false">IF(AND(SUM(BC2572:BC2574)&gt;=1,BA2574=1,SUM(AZ2569:AZ2574)&gt;=1),1,IF(BC2574=0,"",IF(AND(BC2574=1,AZ2574=0,AZ2573=0,AZ2572=0),1,IF(AND(BC2574=1,OR(AZ2574=1,AZ2573=1,AZ2572)),IF(BA2574=1,1,0)))))</f>
        <v/>
      </c>
      <c r="BE2574" s="50" t="str">
        <f aca="false">IF(AND(BD2574=1,BD2573=1),0,IF(BD2574=1,SUM(CM2575:CM2613),""))</f>
        <v/>
      </c>
      <c r="BF2574" s="20" t="str">
        <f aca="false">IF(AND(BB2574=1,BB2573=1,BE2533&lt;&gt;0),"",IF(AND(BB2573=0,BB2574=1),BF2573,IF(AND(BB2574=1,BB2573=1),BF2573,IF(AND(BF2573="",BE2573="",OR(BD2573=0,BD2573="")),"",IF(AND(BF2573="",BE2534=0),"",IF(AND(BE2534&lt;&gt;"",BF2573=BE2534),"",IF(AND(BD2573=1,BE2573&lt;&gt;0),CM2574,IF(BF2573&lt;&gt;0,BF2573+CM2574,IF(BF2573="","")))))))))</f>
        <v/>
      </c>
      <c r="BH2574" s="50"/>
      <c r="BI2574" s="0"/>
      <c r="BU2574" s="0"/>
      <c r="BZ2574" s="49"/>
      <c r="CG2574" s="13"/>
      <c r="CH2574" s="40"/>
      <c r="CI2574" s="13"/>
      <c r="CL2574" s="6" t="n">
        <f aca="false">C2574</f>
        <v>40980</v>
      </c>
      <c r="CM2574" s="13" t="n">
        <f aca="false">CN2574/CN2573-1</f>
        <v>7.26902667733675E-005</v>
      </c>
      <c r="CN2574" s="76" t="n">
        <v>137.58</v>
      </c>
      <c r="CO2574" s="13" t="n">
        <f aca="false">CN2574/CN2569-1</f>
        <v>0.00606946983546619</v>
      </c>
      <c r="CY2574" s="4" t="n">
        <v>137.55</v>
      </c>
      <c r="CZ2574" s="4" t="n">
        <v>137.58</v>
      </c>
      <c r="DA2574" s="33" t="n">
        <f aca="false">CZ2574-CN2574</f>
        <v>0</v>
      </c>
      <c r="DB2574" s="16" t="n">
        <f aca="false">CZ2574/CY2574-1</f>
        <v>0.000218102508178886</v>
      </c>
      <c r="DC2574" s="15" t="n">
        <f aca="false">CY2574/CZ2573-1</f>
        <v>-0.000145380533546402</v>
      </c>
      <c r="DD2574" s="15" t="n">
        <f aca="false">CZ2574/CZ2573-1</f>
        <v>7.26902667733675E-005</v>
      </c>
      <c r="DE2574" s="34" t="str">
        <f aca="false">IF(CW2574=0,"",-DC2574*CS2574)</f>
        <v/>
      </c>
      <c r="DY2574" s="6"/>
      <c r="EB2574" s="6" t="n">
        <f aca="false">CL2574</f>
        <v>40980</v>
      </c>
      <c r="EC2574" s="13" t="n">
        <f aca="false">SUM(CM2572:CM2574)</f>
        <v>0.0138893230081141</v>
      </c>
    </row>
    <row r="2575" customFormat="false" ht="15" hidden="false" customHeight="false" outlineLevel="0" collapsed="false">
      <c r="A2575" s="0" t="n">
        <f aca="false">IF(FR2575=1,CZ2575,0)</f>
        <v>0</v>
      </c>
      <c r="C2575" s="6" t="n">
        <v>40981</v>
      </c>
      <c r="D2575" s="0" t="n">
        <f aca="false">IF(E2575&gt;E2574,1,0)</f>
        <v>1</v>
      </c>
      <c r="E2575" s="46" t="n">
        <v>126.1857</v>
      </c>
      <c r="F2575" s="46" t="n">
        <v>128.6382</v>
      </c>
      <c r="G2575" s="46" t="n">
        <v>133.3994</v>
      </c>
      <c r="H2575" s="46" t="n">
        <v>135.8339</v>
      </c>
      <c r="I2575" s="46" t="n">
        <v>137.1504</v>
      </c>
      <c r="J2575" s="47" t="str">
        <f aca="false">IF(MIN(E2575:I2575)=E2575,$E$2,IF(MIN(E2575:I2575)=F2575,$F$2,IF(MIN(E2575:I2575)=G2575,$G$2,IF(MIN(E2575:I2575)=H2575,$H$2,IF(MIN(E2575:I2575)=I2575,$I$2)))))</f>
        <v>200D</v>
      </c>
      <c r="K2575" s="47" t="str">
        <f aca="false">IF(MAX(E2575:I2575)=E2575,$E$2,IF(MAX(E2575:I2575)=F2575,$F$2,IF(MAX(E2575:I2575)=G2575,$G$2,IF(MAX(E2575:I2575)=H2575,$H$2,IF(MAX(E2575:I2575)=I2575,$I$2)))))</f>
        <v>10D</v>
      </c>
      <c r="L2575" s="4" t="n">
        <f aca="false">IF(MAX(E2575:I2575)=H2575,1,0)</f>
        <v>0</v>
      </c>
      <c r="M2575" s="4" t="n">
        <f aca="false">IF(MAX(E2575:I2575)=I2575,1,0)</f>
        <v>1</v>
      </c>
      <c r="O2575" s="4" t="n">
        <f aca="false">IF(CN2575&gt;E2575,1,0)</f>
        <v>1</v>
      </c>
      <c r="P2575" s="4" t="n">
        <f aca="false">IF(CN2575&gt;F2575,1,0)</f>
        <v>1</v>
      </c>
      <c r="Q2575" s="4" t="n">
        <f aca="false">IF(CN2575&gt;G2575,1,0)</f>
        <v>1</v>
      </c>
      <c r="R2575" s="4" t="n">
        <f aca="false">IF(CN2575&gt;H2575,1,0)</f>
        <v>1</v>
      </c>
      <c r="S2575" s="4" t="n">
        <f aca="false">IF(CN2575&gt;I2575,1,0)</f>
        <v>1</v>
      </c>
      <c r="T2575" s="25" t="n">
        <f aca="false">IF(AND(AND(R2575=0,S2575=0,Q2575=0),OR(S2574=1,S2573=1,S2572=1)),1,0)</f>
        <v>0</v>
      </c>
      <c r="U2575" s="13" t="n">
        <f aca="false">SUM(CM2574:CM2575)</f>
        <v>0.0181131031174784</v>
      </c>
      <c r="AV2575" s="0"/>
      <c r="AW2575" s="55" t="n">
        <f aca="false">IF(EC2575&gt;$AW$2,1,0)</f>
        <v>1</v>
      </c>
      <c r="AX2575" s="0" t="n">
        <f aca="false">IF(AND(I2575&gt;G2575,I2574&lt;G2574),1,IF(OR(AND(I2575&gt;F2575,I2574&lt;F2574),AND(I2575&gt;E2575,I2574&lt;E2574)),1,0))</f>
        <v>0</v>
      </c>
      <c r="AY2575" s="0" t="n">
        <f aca="false">IF(K2574="10D",1,0)</f>
        <v>1</v>
      </c>
      <c r="AZ2575" s="0" t="n">
        <f aca="false">IF(AND(I2575&gt;G2575,I2574&lt;G2574,I2575&gt;F2575,I2574&gt;F2574,I2575&gt;E2575,I2574&gt;E2574),1,0)</f>
        <v>0</v>
      </c>
      <c r="BA2575" s="56" t="n">
        <f aca="false">IF(G2575&gt;H2575,1,0)</f>
        <v>0</v>
      </c>
      <c r="BB2575" s="56" t="n">
        <f aca="false">IF(I2575&lt;F2575,1,0)</f>
        <v>0</v>
      </c>
      <c r="BC2575" s="0" t="n">
        <f aca="false">IF(AND(SUM(AW2574:AX2574)=2,AY2575=1),1,IF(SUM(AX2573:AX2575)=0,0,IF(AND(OR(AW2573=1,AX2573=1),OR(AW2574=1,AX2574=1),AY2575=1),1,IF(AND(SUM(AW2575:AY2575)=2,SUM(AW2573:AX2573)=2,AX2573=1),1,0))))</f>
        <v>0</v>
      </c>
      <c r="BD2575" s="57" t="str">
        <f aca="false">IF(AND(SUM(BC2573:BC2575)&gt;=1,BA2575=1,SUM(AZ2570:AZ2575)&gt;=1),1,IF(BC2575=0,"",IF(AND(BC2575=1,AZ2575=0,AZ2574=0,AZ2573=0),1,IF(AND(BC2575=1,OR(AZ2575=1,AZ2574=1,AZ2573)),IF(BA2575=1,1,0)))))</f>
        <v/>
      </c>
      <c r="BE2575" s="50" t="str">
        <f aca="false">IF(AND(BD2575=1,BD2574=1),0,IF(BD2575=1,SUM(CM2576:CM2614),""))</f>
        <v/>
      </c>
      <c r="BF2575" s="20" t="str">
        <f aca="false">IF(AND(BB2575=1,BB2574=1,BE2534&lt;&gt;0),"",IF(AND(BB2574=0,BB2575=1),BF2574,IF(AND(BB2575=1,BB2574=1),BF2574,IF(AND(BF2574="",BE2574="",OR(BD2574=0,BD2574="")),"",IF(AND(BF2574="",BE2535=0),"",IF(AND(BE2535&lt;&gt;"",BF2574=BE2535),"",IF(AND(BD2574=1,BE2574&lt;&gt;0),CM2575,IF(BF2574&lt;&gt;0,BF2574+CM2575,IF(BF2574="","")))))))))</f>
        <v/>
      </c>
      <c r="BH2575" s="50"/>
      <c r="BI2575" s="0"/>
      <c r="BU2575" s="0"/>
      <c r="BZ2575" s="49"/>
      <c r="CG2575" s="13"/>
      <c r="CH2575" s="40"/>
      <c r="CI2575" s="13"/>
      <c r="CL2575" s="6" t="n">
        <f aca="false">C2575</f>
        <v>40981</v>
      </c>
      <c r="CM2575" s="13" t="n">
        <f aca="false">CN2575/CN2574-1</f>
        <v>0.018040412850705</v>
      </c>
      <c r="CN2575" s="76" t="n">
        <v>140.062</v>
      </c>
      <c r="CO2575" s="13" t="n">
        <f aca="false">CN2575/CN2570-1</f>
        <v>0.0394211502782933</v>
      </c>
      <c r="CY2575" s="4" t="n">
        <v>138.32</v>
      </c>
      <c r="CZ2575" s="4" t="n">
        <v>140.062</v>
      </c>
      <c r="DA2575" s="33" t="n">
        <f aca="false">CZ2575-CN2575</f>
        <v>0</v>
      </c>
      <c r="DB2575" s="16" t="n">
        <f aca="false">CZ2575/CY2575-1</f>
        <v>0.0125939849624062</v>
      </c>
      <c r="DC2575" s="15" t="n">
        <f aca="false">CY2575/CZ2574-1</f>
        <v>0.00537868876290148</v>
      </c>
      <c r="DD2575" s="15" t="n">
        <f aca="false">CZ2575/CZ2574-1</f>
        <v>0.018040412850705</v>
      </c>
      <c r="DE2575" s="34" t="str">
        <f aca="false">IF(CW2575=0,"",-DC2575*CS2575)</f>
        <v/>
      </c>
      <c r="DY2575" s="6"/>
      <c r="EB2575" s="6" t="n">
        <f aca="false">CL2575</f>
        <v>40981</v>
      </c>
      <c r="EC2575" s="13" t="n">
        <f aca="false">SUM(CM2573:CM2575)</f>
        <v>0.0219805870637715</v>
      </c>
    </row>
    <row r="2576" customFormat="false" ht="15" hidden="false" customHeight="false" outlineLevel="0" collapsed="false">
      <c r="A2576" s="0" t="n">
        <f aca="false">IF(FR2576=1,CZ2576,0)</f>
        <v>0</v>
      </c>
      <c r="C2576" s="6" t="n">
        <v>40982</v>
      </c>
      <c r="D2576" s="0" t="n">
        <f aca="false">IF(E2576&gt;E2575,1,0)</f>
        <v>1</v>
      </c>
      <c r="E2576" s="46" t="n">
        <v>126.2177</v>
      </c>
      <c r="F2576" s="46" t="n">
        <v>128.826</v>
      </c>
      <c r="G2576" s="46" t="n">
        <v>133.6876</v>
      </c>
      <c r="H2576" s="46" t="n">
        <v>136.1202</v>
      </c>
      <c r="I2576" s="46" t="n">
        <v>137.4394</v>
      </c>
      <c r="J2576" s="47" t="str">
        <f aca="false">IF(MIN(E2576:I2576)=E2576,$E$2,IF(MIN(E2576:I2576)=F2576,$F$2,IF(MIN(E2576:I2576)=G2576,$G$2,IF(MIN(E2576:I2576)=H2576,$H$2,IF(MIN(E2576:I2576)=I2576,$I$2)))))</f>
        <v>200D</v>
      </c>
      <c r="K2576" s="47" t="str">
        <f aca="false">IF(MAX(E2576:I2576)=E2576,$E$2,IF(MAX(E2576:I2576)=F2576,$F$2,IF(MAX(E2576:I2576)=G2576,$G$2,IF(MAX(E2576:I2576)=H2576,$H$2,IF(MAX(E2576:I2576)=I2576,$I$2)))))</f>
        <v>10D</v>
      </c>
      <c r="L2576" s="4" t="n">
        <f aca="false">IF(MAX(E2576:I2576)=H2576,1,0)</f>
        <v>0</v>
      </c>
      <c r="M2576" s="4" t="n">
        <f aca="false">IF(MAX(E2576:I2576)=I2576,1,0)</f>
        <v>1</v>
      </c>
      <c r="O2576" s="4" t="n">
        <f aca="false">IF(CN2576&gt;E2576,1,0)</f>
        <v>1</v>
      </c>
      <c r="P2576" s="4" t="n">
        <f aca="false">IF(CN2576&gt;F2576,1,0)</f>
        <v>1</v>
      </c>
      <c r="Q2576" s="4" t="n">
        <f aca="false">IF(CN2576&gt;G2576,1,0)</f>
        <v>1</v>
      </c>
      <c r="R2576" s="4" t="n">
        <f aca="false">IF(CN2576&gt;H2576,1,0)</f>
        <v>1</v>
      </c>
      <c r="S2576" s="4" t="n">
        <f aca="false">IF(CN2576&gt;I2576,1,0)</f>
        <v>1</v>
      </c>
      <c r="T2576" s="25" t="n">
        <f aca="false">IF(AND(AND(R2576=0,S2576=0,Q2576=0),OR(S2575=1,S2574=1,S2573=1)),1,0)</f>
        <v>0</v>
      </c>
      <c r="U2576" s="13" t="n">
        <f aca="false">SUM(CM2575:CM2576)</f>
        <v>0.0169551791684784</v>
      </c>
      <c r="AV2576" s="0"/>
      <c r="AW2576" s="55" t="n">
        <f aca="false">IF(EC2576&gt;$AW$2,1,0)</f>
        <v>1</v>
      </c>
      <c r="AX2576" s="0" t="n">
        <f aca="false">IF(AND(I2576&gt;G2576,I2575&lt;G2575),1,IF(OR(AND(I2576&gt;F2576,I2575&lt;F2575),AND(I2576&gt;E2576,I2575&lt;E2575)),1,0))</f>
        <v>0</v>
      </c>
      <c r="AY2576" s="0" t="n">
        <f aca="false">IF(K2575="10D",1,0)</f>
        <v>1</v>
      </c>
      <c r="AZ2576" s="0" t="n">
        <f aca="false">IF(AND(I2576&gt;G2576,I2575&lt;G2575,I2576&gt;F2576,I2575&gt;F2575,I2576&gt;E2576,I2575&gt;E2575),1,0)</f>
        <v>0</v>
      </c>
      <c r="BA2576" s="56" t="n">
        <f aca="false">IF(G2576&gt;H2576,1,0)</f>
        <v>0</v>
      </c>
      <c r="BB2576" s="56" t="n">
        <f aca="false">IF(I2576&lt;F2576,1,0)</f>
        <v>0</v>
      </c>
      <c r="BC2576" s="0" t="n">
        <f aca="false">IF(AND(SUM(AW2575:AX2575)=2,AY2576=1),1,IF(SUM(AX2574:AX2576)=0,0,IF(AND(OR(AW2574=1,AX2574=1),OR(AW2575=1,AX2575=1),AY2576=1),1,IF(AND(SUM(AW2576:AY2576)=2,SUM(AW2574:AX2574)=2,AX2574=1),1,0))))</f>
        <v>0</v>
      </c>
      <c r="BD2576" s="57" t="str">
        <f aca="false">IF(AND(SUM(BC2574:BC2576)&gt;=1,BA2576=1,SUM(AZ2571:AZ2576)&gt;=1),1,IF(BC2576=0,"",IF(AND(BC2576=1,AZ2576=0,AZ2575=0,AZ2574=0),1,IF(AND(BC2576=1,OR(AZ2576=1,AZ2575=1,AZ2574)),IF(BA2576=1,1,0)))))</f>
        <v/>
      </c>
      <c r="BE2576" s="50" t="str">
        <f aca="false">IF(AND(BD2576=1,BD2575=1),0,IF(BD2576=1,SUM(CM2577:CM2615),""))</f>
        <v/>
      </c>
      <c r="BF2576" s="20" t="str">
        <f aca="false">IF(AND(BB2576=1,BB2575=1,BE2535&lt;&gt;0),"",IF(AND(BB2575=0,BB2576=1),BF2575,IF(AND(BB2576=1,BB2575=1),BF2575,IF(AND(BF2575="",BE2575="",OR(BD2575=0,BD2575="")),"",IF(AND(BF2575="",BE2536=0),"",IF(AND(BE2536&lt;&gt;"",BF2575=BE2536),"",IF(AND(BD2575=1,BE2575&lt;&gt;0),CM2576,IF(BF2575&lt;&gt;0,BF2575+CM2576,IF(BF2575="","")))))))))</f>
        <v/>
      </c>
      <c r="BH2576" s="50"/>
      <c r="BI2576" s="0"/>
      <c r="BU2576" s="0"/>
      <c r="BZ2576" s="49"/>
      <c r="CG2576" s="13"/>
      <c r="CH2576" s="40"/>
      <c r="CI2576" s="13"/>
      <c r="CL2576" s="6" t="n">
        <f aca="false">C2576</f>
        <v>40982</v>
      </c>
      <c r="CM2576" s="13" t="n">
        <f aca="false">CN2576/CN2575-1</f>
        <v>-0.00108523368222657</v>
      </c>
      <c r="CN2576" s="76" t="n">
        <v>139.91</v>
      </c>
      <c r="CO2576" s="13" t="n">
        <f aca="false">CN2576/CN2571-1</f>
        <v>0.0311003021593337</v>
      </c>
      <c r="CY2576" s="4" t="n">
        <v>140.1</v>
      </c>
      <c r="CZ2576" s="4" t="n">
        <v>139.91</v>
      </c>
      <c r="DA2576" s="33" t="n">
        <f aca="false">CZ2576-CN2576</f>
        <v>0</v>
      </c>
      <c r="DB2576" s="16" t="n">
        <f aca="false">CZ2576/CY2576-1</f>
        <v>-0.00135617416131328</v>
      </c>
      <c r="DC2576" s="15" t="n">
        <f aca="false">CY2576/CZ2575-1</f>
        <v>0.00027130842055656</v>
      </c>
      <c r="DD2576" s="15" t="n">
        <f aca="false">CZ2576/CZ2575-1</f>
        <v>-0.00108523368222657</v>
      </c>
      <c r="DE2576" s="34" t="str">
        <f aca="false">IF(CW2576=0,"",-DC2576*CS2576)</f>
        <v/>
      </c>
      <c r="DY2576" s="6"/>
      <c r="EB2576" s="6" t="n">
        <f aca="false">CL2576</f>
        <v>40982</v>
      </c>
      <c r="EC2576" s="13" t="n">
        <f aca="false">SUM(CM2574:CM2576)</f>
        <v>0.0170278694352518</v>
      </c>
    </row>
    <row r="2577" customFormat="false" ht="15" hidden="false" customHeight="false" outlineLevel="0" collapsed="false">
      <c r="A2577" s="0" t="n">
        <f aca="false">IF(FR2577=1,CZ2577,0)</f>
        <v>0</v>
      </c>
      <c r="C2577" s="6" t="n">
        <v>40983</v>
      </c>
      <c r="D2577" s="0" t="n">
        <f aca="false">IF(E2577&gt;E2576,1,0)</f>
        <v>1</v>
      </c>
      <c r="E2577" s="46" t="n">
        <v>126.2468</v>
      </c>
      <c r="F2577" s="46" t="n">
        <v>129.0166</v>
      </c>
      <c r="G2577" s="46" t="n">
        <v>133.9521</v>
      </c>
      <c r="H2577" s="46" t="n">
        <v>136.3952</v>
      </c>
      <c r="I2577" s="46" t="n">
        <v>137.7384</v>
      </c>
      <c r="J2577" s="47" t="str">
        <f aca="false">IF(MIN(E2577:I2577)=E2577,$E$2,IF(MIN(E2577:I2577)=F2577,$F$2,IF(MIN(E2577:I2577)=G2577,$G$2,IF(MIN(E2577:I2577)=H2577,$H$2,IF(MIN(E2577:I2577)=I2577,$I$2)))))</f>
        <v>200D</v>
      </c>
      <c r="K2577" s="47" t="str">
        <f aca="false">IF(MAX(E2577:I2577)=E2577,$E$2,IF(MAX(E2577:I2577)=F2577,$F$2,IF(MAX(E2577:I2577)=G2577,$G$2,IF(MAX(E2577:I2577)=H2577,$H$2,IF(MAX(E2577:I2577)=I2577,$I$2)))))</f>
        <v>10D</v>
      </c>
      <c r="L2577" s="4" t="n">
        <f aca="false">IF(MAX(E2577:I2577)=H2577,1,0)</f>
        <v>0</v>
      </c>
      <c r="M2577" s="4" t="n">
        <f aca="false">IF(MAX(E2577:I2577)=I2577,1,0)</f>
        <v>1</v>
      </c>
      <c r="O2577" s="4" t="n">
        <f aca="false">IF(CN2577&gt;E2577,1,0)</f>
        <v>1</v>
      </c>
      <c r="P2577" s="4" t="n">
        <f aca="false">IF(CN2577&gt;F2577,1,0)</f>
        <v>1</v>
      </c>
      <c r="Q2577" s="4" t="n">
        <f aca="false">IF(CN2577&gt;G2577,1,0)</f>
        <v>1</v>
      </c>
      <c r="R2577" s="4" t="n">
        <f aca="false">IF(CN2577&gt;H2577,1,0)</f>
        <v>1</v>
      </c>
      <c r="S2577" s="4" t="n">
        <f aca="false">IF(CN2577&gt;I2577,1,0)</f>
        <v>1</v>
      </c>
      <c r="T2577" s="25" t="n">
        <f aca="false">IF(AND(AND(R2577=0,S2577=0,Q2577=0),OR(S2576=1,S2575=1,S2574=1)),1,0)</f>
        <v>0</v>
      </c>
      <c r="U2577" s="13" t="n">
        <f aca="false">SUM(CM2576:CM2577)</f>
        <v>0.00470420238381586</v>
      </c>
      <c r="AV2577" s="0"/>
      <c r="AW2577" s="55" t="n">
        <f aca="false">IF(EC2577&gt;$AW$2,1,0)</f>
        <v>1</v>
      </c>
      <c r="AX2577" s="0" t="n">
        <f aca="false">IF(AND(I2577&gt;G2577,I2576&lt;G2576),1,IF(OR(AND(I2577&gt;F2577,I2576&lt;F2576),AND(I2577&gt;E2577,I2576&lt;E2576)),1,0))</f>
        <v>0</v>
      </c>
      <c r="AY2577" s="0" t="n">
        <f aca="false">IF(K2576="10D",1,0)</f>
        <v>1</v>
      </c>
      <c r="AZ2577" s="0" t="n">
        <f aca="false">IF(AND(I2577&gt;G2577,I2576&lt;G2576,I2577&gt;F2577,I2576&gt;F2576,I2577&gt;E2577,I2576&gt;E2576),1,0)</f>
        <v>0</v>
      </c>
      <c r="BA2577" s="56" t="n">
        <f aca="false">IF(G2577&gt;H2577,1,0)</f>
        <v>0</v>
      </c>
      <c r="BB2577" s="56" t="n">
        <f aca="false">IF(I2577&lt;F2577,1,0)</f>
        <v>0</v>
      </c>
      <c r="BC2577" s="0" t="n">
        <f aca="false">IF(AND(SUM(AW2576:AX2576)=2,AY2577=1),1,IF(SUM(AX2575:AX2577)=0,0,IF(AND(OR(AW2575=1,AX2575=1),OR(AW2576=1,AX2576=1),AY2577=1),1,IF(AND(SUM(AW2577:AY2577)=2,SUM(AW2575:AX2575)=2,AX2575=1),1,0))))</f>
        <v>0</v>
      </c>
      <c r="BD2577" s="57" t="str">
        <f aca="false">IF(AND(SUM(BC2575:BC2577)&gt;=1,BA2577=1,SUM(AZ2572:AZ2577)&gt;=1),1,IF(BC2577=0,"",IF(AND(BC2577=1,AZ2577=0,AZ2576=0,AZ2575=0),1,IF(AND(BC2577=1,OR(AZ2577=1,AZ2576=1,AZ2575)),IF(BA2577=1,1,0)))))</f>
        <v/>
      </c>
      <c r="BE2577" s="50" t="str">
        <f aca="false">IF(AND(BD2577=1,BD2576=1),0,IF(BD2577=1,SUM(CM2578:CM2616),""))</f>
        <v/>
      </c>
      <c r="BF2577" s="20" t="str">
        <f aca="false">IF(AND(BB2577=1,BB2576=1,BE2536&lt;&gt;0),"",IF(AND(BB2576=0,BB2577=1),BF2576,IF(AND(BB2577=1,BB2576=1),BF2576,IF(AND(BF2576="",BE2576="",OR(BD2576=0,BD2576="")),"",IF(AND(BF2576="",BE2537=0),"",IF(AND(BE2537&lt;&gt;"",BF2576=BE2537),"",IF(AND(BD2576=1,BE2576&lt;&gt;0),CM2577,IF(BF2576&lt;&gt;0,BF2576+CM2577,IF(BF2576="","")))))))))</f>
        <v/>
      </c>
      <c r="BH2577" s="50"/>
      <c r="BI2577" s="0"/>
      <c r="BU2577" s="0"/>
      <c r="BZ2577" s="49"/>
      <c r="CG2577" s="13"/>
      <c r="CH2577" s="40"/>
      <c r="CI2577" s="13"/>
      <c r="CL2577" s="6" t="n">
        <f aca="false">C2577</f>
        <v>40983</v>
      </c>
      <c r="CM2577" s="13" t="n">
        <f aca="false">CN2577/CN2576-1</f>
        <v>0.00578943606604243</v>
      </c>
      <c r="CN2577" s="76" t="n">
        <v>140.72</v>
      </c>
      <c r="CO2577" s="13" t="n">
        <f aca="false">CN2577/CN2572-1</f>
        <v>0.0268534734384123</v>
      </c>
      <c r="CY2577" s="4" t="n">
        <v>140.12</v>
      </c>
      <c r="CZ2577" s="4" t="n">
        <v>140.72</v>
      </c>
      <c r="DA2577" s="33" t="n">
        <f aca="false">CZ2577-CN2577</f>
        <v>0</v>
      </c>
      <c r="DB2577" s="16" t="n">
        <f aca="false">CZ2577/CY2577-1</f>
        <v>0.00428204396231791</v>
      </c>
      <c r="DC2577" s="15" t="n">
        <f aca="false">CY2577/CZ2576-1</f>
        <v>0.00150096490601115</v>
      </c>
      <c r="DD2577" s="15" t="n">
        <f aca="false">CZ2577/CZ2576-1</f>
        <v>0.00578943606604243</v>
      </c>
      <c r="DE2577" s="34" t="str">
        <f aca="false">IF(CW2577=0,"",-DC2577*CS2577)</f>
        <v/>
      </c>
      <c r="DY2577" s="6"/>
      <c r="EB2577" s="6" t="n">
        <f aca="false">CL2577</f>
        <v>40983</v>
      </c>
      <c r="EC2577" s="13" t="n">
        <f aca="false">SUM(CM2575:CM2577)</f>
        <v>0.0227446152345209</v>
      </c>
    </row>
    <row r="2578" customFormat="false" ht="15" hidden="false" customHeight="false" outlineLevel="0" collapsed="false">
      <c r="A2578" s="0" t="n">
        <f aca="false">IF(FR2578=1,CZ2578,0)</f>
        <v>0</v>
      </c>
      <c r="C2578" s="6" t="n">
        <v>40984</v>
      </c>
      <c r="D2578" s="0" t="n">
        <f aca="false">IF(E2578&gt;E2577,1,0)</f>
        <v>1</v>
      </c>
      <c r="E2578" s="46" t="n">
        <v>126.289</v>
      </c>
      <c r="F2578" s="46" t="n">
        <v>129.1799</v>
      </c>
      <c r="G2578" s="46" t="n">
        <v>134.2041</v>
      </c>
      <c r="H2578" s="46" t="n">
        <v>136.6492</v>
      </c>
      <c r="I2578" s="46" t="n">
        <v>138.0372</v>
      </c>
      <c r="J2578" s="47" t="str">
        <f aca="false">IF(MIN(E2578:I2578)=E2578,$E$2,IF(MIN(E2578:I2578)=F2578,$F$2,IF(MIN(E2578:I2578)=G2578,$G$2,IF(MIN(E2578:I2578)=H2578,$H$2,IF(MIN(E2578:I2578)=I2578,$I$2)))))</f>
        <v>200D</v>
      </c>
      <c r="K2578" s="47" t="str">
        <f aca="false">IF(MAX(E2578:I2578)=E2578,$E$2,IF(MAX(E2578:I2578)=F2578,$F$2,IF(MAX(E2578:I2578)=G2578,$G$2,IF(MAX(E2578:I2578)=H2578,$H$2,IF(MAX(E2578:I2578)=I2578,$I$2)))))</f>
        <v>10D</v>
      </c>
      <c r="L2578" s="4" t="n">
        <f aca="false">IF(MAX(E2578:I2578)=H2578,1,0)</f>
        <v>0</v>
      </c>
      <c r="M2578" s="4" t="n">
        <f aca="false">IF(MAX(E2578:I2578)=I2578,1,0)</f>
        <v>1</v>
      </c>
      <c r="O2578" s="4" t="n">
        <f aca="false">IF(CN2578&gt;E2578,1,0)</f>
        <v>1</v>
      </c>
      <c r="P2578" s="4" t="n">
        <f aca="false">IF(CN2578&gt;F2578,1,0)</f>
        <v>1</v>
      </c>
      <c r="Q2578" s="4" t="n">
        <f aca="false">IF(CN2578&gt;G2578,1,0)</f>
        <v>1</v>
      </c>
      <c r="R2578" s="4" t="n">
        <f aca="false">IF(CN2578&gt;H2578,1,0)</f>
        <v>1</v>
      </c>
      <c r="S2578" s="4" t="n">
        <f aca="false">IF(CN2578&gt;I2578,1,0)</f>
        <v>1</v>
      </c>
      <c r="T2578" s="25" t="n">
        <f aca="false">IF(AND(AND(R2578=0,S2578=0,Q2578=0),OR(S2577=1,S2576=1,S2575=1)),1,0)</f>
        <v>0</v>
      </c>
      <c r="U2578" s="13" t="n">
        <f aca="false">SUM(CM2577:CM2578)</f>
        <v>0.00280478569651443</v>
      </c>
      <c r="AV2578" s="0"/>
      <c r="AW2578" s="55" t="n">
        <f aca="false">IF(EC2578&gt;$AW$2,1,0)</f>
        <v>0</v>
      </c>
      <c r="AX2578" s="0" t="n">
        <f aca="false">IF(AND(I2578&gt;G2578,I2577&lt;G2577),1,IF(OR(AND(I2578&gt;F2578,I2577&lt;F2577),AND(I2578&gt;E2578,I2577&lt;E2577)),1,0))</f>
        <v>0</v>
      </c>
      <c r="AY2578" s="0" t="n">
        <f aca="false">IF(K2577="10D",1,0)</f>
        <v>1</v>
      </c>
      <c r="AZ2578" s="0" t="n">
        <f aca="false">IF(AND(I2578&gt;G2578,I2577&lt;G2577,I2578&gt;F2578,I2577&gt;F2577,I2578&gt;E2578,I2577&gt;E2577),1,0)</f>
        <v>0</v>
      </c>
      <c r="BA2578" s="56" t="n">
        <f aca="false">IF(G2578&gt;H2578,1,0)</f>
        <v>0</v>
      </c>
      <c r="BB2578" s="56" t="n">
        <f aca="false">IF(I2578&lt;F2578,1,0)</f>
        <v>0</v>
      </c>
      <c r="BC2578" s="0" t="n">
        <f aca="false">IF(AND(SUM(AW2577:AX2577)=2,AY2578=1),1,IF(SUM(AX2576:AX2578)=0,0,IF(AND(OR(AW2576=1,AX2576=1),OR(AW2577=1,AX2577=1),AY2578=1),1,IF(AND(SUM(AW2578:AY2578)=2,SUM(AW2576:AX2576)=2,AX2576=1),1,0))))</f>
        <v>0</v>
      </c>
      <c r="BD2578" s="57" t="str">
        <f aca="false">IF(AND(SUM(BC2576:BC2578)&gt;=1,BA2578=1,SUM(AZ2573:AZ2578)&gt;=1),1,IF(BC2578=0,"",IF(AND(BC2578=1,AZ2578=0,AZ2577=0,AZ2576=0),1,IF(AND(BC2578=1,OR(AZ2578=1,AZ2577=1,AZ2576)),IF(BA2578=1,1,0)))))</f>
        <v/>
      </c>
      <c r="BE2578" s="50" t="str">
        <f aca="false">IF(AND(BD2578=1,BD2577=1),0,IF(BD2578=1,SUM(CM2579:CM2617),""))</f>
        <v/>
      </c>
      <c r="BF2578" s="20" t="str">
        <f aca="false">IF(AND(BB2578=1,BB2577=1,BE2537&lt;&gt;0),"",IF(AND(BB2577=0,BB2578=1),BF2577,IF(AND(BB2578=1,BB2577=1),BF2577,IF(AND(BF2577="",BE2577="",OR(BD2577=0,BD2577="")),"",IF(AND(BF2577="",BE2538=0),"",IF(AND(BE2538&lt;&gt;"",BF2577=BE2538),"",IF(AND(BD2577=1,BE2577&lt;&gt;0),CM2578,IF(BF2577&lt;&gt;0,BF2577+CM2578,IF(BF2577="","")))))))))</f>
        <v/>
      </c>
      <c r="BH2578" s="50"/>
      <c r="BI2578" s="0"/>
      <c r="BU2578" s="0"/>
      <c r="BZ2578" s="49"/>
      <c r="CG2578" s="13"/>
      <c r="CH2578" s="40"/>
      <c r="CI2578" s="13"/>
      <c r="CL2578" s="6" t="n">
        <f aca="false">C2578</f>
        <v>40984</v>
      </c>
      <c r="CM2578" s="13" t="n">
        <f aca="false">CN2578/CN2577-1</f>
        <v>-0.002984650369528</v>
      </c>
      <c r="CN2578" s="76" t="n">
        <v>140.3</v>
      </c>
      <c r="CO2578" s="13" t="n">
        <f aca="false">CN2578/CN2573-1</f>
        <v>0.0198444428291054</v>
      </c>
      <c r="CY2578" s="4" t="n">
        <v>140.36</v>
      </c>
      <c r="CZ2578" s="4" t="n">
        <v>140.3</v>
      </c>
      <c r="DA2578" s="33" t="n">
        <f aca="false">CZ2578-CN2578</f>
        <v>0</v>
      </c>
      <c r="DB2578" s="16" t="n">
        <f aca="false">CZ2578/CY2578-1</f>
        <v>-0.000427472214306057</v>
      </c>
      <c r="DC2578" s="15" t="n">
        <f aca="false">CY2578/CZ2577-1</f>
        <v>-0.00255827174530976</v>
      </c>
      <c r="DD2578" s="15" t="n">
        <f aca="false">CZ2578/CZ2577-1</f>
        <v>-0.002984650369528</v>
      </c>
      <c r="DE2578" s="34" t="str">
        <f aca="false">IF(CW2578=0,"",-DC2578*CS2578)</f>
        <v/>
      </c>
      <c r="DY2578" s="6"/>
      <c r="EB2578" s="6" t="n">
        <f aca="false">CL2578</f>
        <v>40984</v>
      </c>
      <c r="EC2578" s="13" t="n">
        <f aca="false">SUM(CM2576:CM2578)</f>
        <v>0.00171955201428786</v>
      </c>
    </row>
    <row r="2579" customFormat="false" ht="15" hidden="false" customHeight="false" outlineLevel="0" collapsed="false">
      <c r="A2579" s="0" t="n">
        <f aca="false">IF(FR2579=1,CZ2579,0)</f>
        <v>0</v>
      </c>
      <c r="C2579" s="6" t="n">
        <v>40987</v>
      </c>
      <c r="D2579" s="0" t="n">
        <f aca="false">IF(E2579&gt;E2578,1,0)</f>
        <v>1</v>
      </c>
      <c r="E2579" s="46" t="n">
        <v>126.3346</v>
      </c>
      <c r="F2579" s="46" t="n">
        <v>129.3335</v>
      </c>
      <c r="G2579" s="46" t="n">
        <v>134.4603</v>
      </c>
      <c r="H2579" s="46" t="n">
        <v>136.8595</v>
      </c>
      <c r="I2579" s="46" t="n">
        <v>138.4472</v>
      </c>
      <c r="J2579" s="47" t="str">
        <f aca="false">IF(MIN(E2579:I2579)=E2579,$E$2,IF(MIN(E2579:I2579)=F2579,$F$2,IF(MIN(E2579:I2579)=G2579,$G$2,IF(MIN(E2579:I2579)=H2579,$H$2,IF(MIN(E2579:I2579)=I2579,$I$2)))))</f>
        <v>200D</v>
      </c>
      <c r="K2579" s="47" t="str">
        <f aca="false">IF(MAX(E2579:I2579)=E2579,$E$2,IF(MAX(E2579:I2579)=F2579,$F$2,IF(MAX(E2579:I2579)=G2579,$G$2,IF(MAX(E2579:I2579)=H2579,$H$2,IF(MAX(E2579:I2579)=I2579,$I$2)))))</f>
        <v>10D</v>
      </c>
      <c r="L2579" s="4" t="n">
        <f aca="false">IF(MAX(E2579:I2579)=H2579,1,0)</f>
        <v>0</v>
      </c>
      <c r="M2579" s="4" t="n">
        <f aca="false">IF(MAX(E2579:I2579)=I2579,1,0)</f>
        <v>1</v>
      </c>
      <c r="O2579" s="4" t="n">
        <f aca="false">IF(CN2579&gt;E2579,1,0)</f>
        <v>1</v>
      </c>
      <c r="P2579" s="4" t="n">
        <f aca="false">IF(CN2579&gt;F2579,1,0)</f>
        <v>1</v>
      </c>
      <c r="Q2579" s="4" t="n">
        <f aca="false">IF(CN2579&gt;G2579,1,0)</f>
        <v>1</v>
      </c>
      <c r="R2579" s="4" t="n">
        <f aca="false">IF(CN2579&gt;H2579,1,0)</f>
        <v>1</v>
      </c>
      <c r="S2579" s="4" t="n">
        <f aca="false">IF(CN2579&gt;I2579,1,0)</f>
        <v>1</v>
      </c>
      <c r="T2579" s="25" t="n">
        <f aca="false">IF(AND(AND(R2579=0,S2579=0,Q2579=0),OR(S2578=1,S2577=1,S2576=1)),1,0)</f>
        <v>0</v>
      </c>
      <c r="U2579" s="13" t="n">
        <f aca="false">SUM(CM2578:CM2579)</f>
        <v>0.000935520692481817</v>
      </c>
      <c r="AV2579" s="0"/>
      <c r="AW2579" s="55" t="n">
        <f aca="false">IF(EC2579&gt;$AW$2,1,0)</f>
        <v>0</v>
      </c>
      <c r="AX2579" s="0" t="n">
        <f aca="false">IF(AND(I2579&gt;G2579,I2578&lt;G2578),1,IF(OR(AND(I2579&gt;F2579,I2578&lt;F2578),AND(I2579&gt;E2579,I2578&lt;E2578)),1,0))</f>
        <v>0</v>
      </c>
      <c r="AY2579" s="0" t="n">
        <f aca="false">IF(K2578="10D",1,0)</f>
        <v>1</v>
      </c>
      <c r="AZ2579" s="0" t="n">
        <f aca="false">IF(AND(I2579&gt;G2579,I2578&lt;G2578,I2579&gt;F2579,I2578&gt;F2578,I2579&gt;E2579,I2578&gt;E2578),1,0)</f>
        <v>0</v>
      </c>
      <c r="BA2579" s="56" t="n">
        <f aca="false">IF(G2579&gt;H2579,1,0)</f>
        <v>0</v>
      </c>
      <c r="BB2579" s="56" t="n">
        <f aca="false">IF(I2579&lt;F2579,1,0)</f>
        <v>0</v>
      </c>
      <c r="BC2579" s="0" t="n">
        <f aca="false">IF(AND(SUM(AW2578:AX2578)=2,AY2579=1),1,IF(SUM(AX2577:AX2579)=0,0,IF(AND(OR(AW2577=1,AX2577=1),OR(AW2578=1,AX2578=1),AY2579=1),1,IF(AND(SUM(AW2579:AY2579)=2,SUM(AW2577:AX2577)=2,AX2577=1),1,0))))</f>
        <v>0</v>
      </c>
      <c r="BD2579" s="57" t="str">
        <f aca="false">IF(AND(SUM(BC2577:BC2579)&gt;=1,BA2579=1,SUM(AZ2574:AZ2579)&gt;=1),1,IF(BC2579=0,"",IF(AND(BC2579=1,AZ2579=0,AZ2578=0,AZ2577=0),1,IF(AND(BC2579=1,OR(AZ2579=1,AZ2578=1,AZ2577)),IF(BA2579=1,1,0)))))</f>
        <v/>
      </c>
      <c r="BE2579" s="50" t="str">
        <f aca="false">IF(AND(BD2579=1,BD2578=1),0,IF(BD2579=1,SUM(CM2580:CM2618),""))</f>
        <v/>
      </c>
      <c r="BF2579" s="20" t="str">
        <f aca="false">IF(AND(BB2579=1,BB2578=1,BE2538&lt;&gt;0),"",IF(AND(BB2578=0,BB2579=1),BF2578,IF(AND(BB2579=1,BB2578=1),BF2578,IF(AND(BF2578="",BE2578="",OR(BD2578=0,BD2578="")),"",IF(AND(BF2578="",BE2539=0),"",IF(AND(BE2539&lt;&gt;"",BF2578=BE2539),"",IF(AND(BD2578=1,BE2578&lt;&gt;0),CM2579,IF(BF2578&lt;&gt;0,BF2578+CM2579,IF(BF2578="","")))))))))</f>
        <v/>
      </c>
      <c r="BH2579" s="50"/>
      <c r="BI2579" s="0"/>
      <c r="BU2579" s="0"/>
      <c r="BZ2579" s="49"/>
      <c r="CG2579" s="13"/>
      <c r="CH2579" s="40"/>
      <c r="CI2579" s="13"/>
      <c r="CL2579" s="6" t="n">
        <f aca="false">C2579</f>
        <v>40987</v>
      </c>
      <c r="CM2579" s="13" t="n">
        <f aca="false">CN2579/CN2578-1</f>
        <v>0.00392017106200981</v>
      </c>
      <c r="CN2579" s="76" t="n">
        <v>140.85</v>
      </c>
      <c r="CO2579" s="13" t="n">
        <f aca="false">CN2579/CN2574-1</f>
        <v>0.0237679895333622</v>
      </c>
      <c r="CY2579" s="4" t="n">
        <v>140.21</v>
      </c>
      <c r="CZ2579" s="4" t="n">
        <v>140.85</v>
      </c>
      <c r="DA2579" s="33" t="n">
        <f aca="false">CZ2579-CN2579</f>
        <v>0</v>
      </c>
      <c r="DB2579" s="16" t="n">
        <f aca="false">CZ2579/CY2579-1</f>
        <v>0.00456458169888019</v>
      </c>
      <c r="DC2579" s="15" t="n">
        <f aca="false">CY2579/CZ2578-1</f>
        <v>-0.000641482537419802</v>
      </c>
      <c r="DD2579" s="15" t="n">
        <f aca="false">CZ2579/CZ2578-1</f>
        <v>0.00392017106200981</v>
      </c>
      <c r="DE2579" s="34" t="str">
        <f aca="false">IF(CW2579=0,"",-DC2579*CS2579)</f>
        <v/>
      </c>
      <c r="DY2579" s="6"/>
      <c r="EB2579" s="6" t="n">
        <f aca="false">CL2579</f>
        <v>40987</v>
      </c>
      <c r="EC2579" s="13" t="n">
        <f aca="false">SUM(CM2577:CM2579)</f>
        <v>0.00672495675852425</v>
      </c>
    </row>
    <row r="2580" customFormat="false" ht="15" hidden="false" customHeight="false" outlineLevel="0" collapsed="false">
      <c r="A2580" s="0" t="n">
        <f aca="false">IF(FR2580=1,CZ2580,0)</f>
        <v>0</v>
      </c>
      <c r="C2580" s="6" t="n">
        <v>40988</v>
      </c>
      <c r="D2580" s="0" t="n">
        <f aca="false">IF(E2580&gt;E2579,1,0)</f>
        <v>1</v>
      </c>
      <c r="E2580" s="46" t="n">
        <v>126.3847</v>
      </c>
      <c r="F2580" s="46" t="n">
        <v>129.5074</v>
      </c>
      <c r="G2580" s="46" t="n">
        <v>134.7149</v>
      </c>
      <c r="H2580" s="46" t="n">
        <v>137.0592</v>
      </c>
      <c r="I2580" s="46" t="n">
        <v>139.0162</v>
      </c>
      <c r="J2580" s="47" t="str">
        <f aca="false">IF(MIN(E2580:I2580)=E2580,$E$2,IF(MIN(E2580:I2580)=F2580,$F$2,IF(MIN(E2580:I2580)=G2580,$G$2,IF(MIN(E2580:I2580)=H2580,$H$2,IF(MIN(E2580:I2580)=I2580,$I$2)))))</f>
        <v>200D</v>
      </c>
      <c r="K2580" s="47" t="str">
        <f aca="false">IF(MAX(E2580:I2580)=E2580,$E$2,IF(MAX(E2580:I2580)=F2580,$F$2,IF(MAX(E2580:I2580)=G2580,$G$2,IF(MAX(E2580:I2580)=H2580,$H$2,IF(MAX(E2580:I2580)=I2580,$I$2)))))</f>
        <v>10D</v>
      </c>
      <c r="L2580" s="4" t="n">
        <f aca="false">IF(MAX(E2580:I2580)=H2580,1,0)</f>
        <v>0</v>
      </c>
      <c r="M2580" s="4" t="n">
        <f aca="false">IF(MAX(E2580:I2580)=I2580,1,0)</f>
        <v>1</v>
      </c>
      <c r="O2580" s="4" t="n">
        <f aca="false">IF(CN2580&gt;E2580,1,0)</f>
        <v>1</v>
      </c>
      <c r="P2580" s="4" t="n">
        <f aca="false">IF(CN2580&gt;F2580,1,0)</f>
        <v>1</v>
      </c>
      <c r="Q2580" s="4" t="n">
        <f aca="false">IF(CN2580&gt;G2580,1,0)</f>
        <v>1</v>
      </c>
      <c r="R2580" s="4" t="n">
        <f aca="false">IF(CN2580&gt;H2580,1,0)</f>
        <v>1</v>
      </c>
      <c r="S2580" s="4" t="n">
        <f aca="false">IF(CN2580&gt;I2580,1,0)</f>
        <v>1</v>
      </c>
      <c r="T2580" s="25" t="n">
        <f aca="false">IF(AND(AND(R2580=0,S2580=0,Q2580=0),OR(S2579=1,S2578=1,S2577=1)),1,0)</f>
        <v>0</v>
      </c>
      <c r="U2580" s="13" t="n">
        <f aca="false">SUM(CM2579:CM2580)</f>
        <v>0.001009272943444</v>
      </c>
      <c r="AV2580" s="0"/>
      <c r="AW2580" s="55" t="n">
        <f aca="false">IF(EC2580&gt;$AW$2,1,0)</f>
        <v>0</v>
      </c>
      <c r="AX2580" s="0" t="n">
        <f aca="false">IF(AND(I2580&gt;G2580,I2579&lt;G2579),1,IF(OR(AND(I2580&gt;F2580,I2579&lt;F2579),AND(I2580&gt;E2580,I2579&lt;E2579)),1,0))</f>
        <v>0</v>
      </c>
      <c r="AY2580" s="0" t="n">
        <f aca="false">IF(K2579="10D",1,0)</f>
        <v>1</v>
      </c>
      <c r="AZ2580" s="0" t="n">
        <f aca="false">IF(AND(I2580&gt;G2580,I2579&lt;G2579,I2580&gt;F2580,I2579&gt;F2579,I2580&gt;E2580,I2579&gt;E2579),1,0)</f>
        <v>0</v>
      </c>
      <c r="BA2580" s="56" t="n">
        <f aca="false">IF(G2580&gt;H2580,1,0)</f>
        <v>0</v>
      </c>
      <c r="BB2580" s="56" t="n">
        <f aca="false">IF(I2580&lt;F2580,1,0)</f>
        <v>0</v>
      </c>
      <c r="BC2580" s="0" t="n">
        <f aca="false">IF(AND(SUM(AW2579:AX2579)=2,AY2580=1),1,IF(SUM(AX2578:AX2580)=0,0,IF(AND(OR(AW2578=1,AX2578=1),OR(AW2579=1,AX2579=1),AY2580=1),1,IF(AND(SUM(AW2580:AY2580)=2,SUM(AW2578:AX2578)=2,AX2578=1),1,0))))</f>
        <v>0</v>
      </c>
      <c r="BD2580" s="57" t="str">
        <f aca="false">IF(AND(SUM(BC2578:BC2580)&gt;=1,BA2580=1,SUM(AZ2575:AZ2580)&gt;=1),1,IF(BC2580=0,"",IF(AND(BC2580=1,AZ2580=0,AZ2579=0,AZ2578=0),1,IF(AND(BC2580=1,OR(AZ2580=1,AZ2579=1,AZ2578)),IF(BA2580=1,1,0)))))</f>
        <v/>
      </c>
      <c r="BE2580" s="50" t="str">
        <f aca="false">IF(AND(BD2580=1,BD2579=1),0,IF(BD2580=1,SUM(CM2581:CM2619),""))</f>
        <v/>
      </c>
      <c r="BF2580" s="20" t="str">
        <f aca="false">IF(AND(BB2580=1,BB2579=1,BE2539&lt;&gt;0),"",IF(AND(BB2579=0,BB2580=1),BF2579,IF(AND(BB2580=1,BB2579=1),BF2579,IF(AND(BF2579="",BE2579="",OR(BD2579=0,BD2579="")),"",IF(AND(BF2579="",BE2540=0),"",IF(AND(BE2540&lt;&gt;"",BF2579=BE2540),"",IF(AND(BD2579=1,BE2579&lt;&gt;0),CM2580,IF(BF2579&lt;&gt;0,BF2579+CM2580,IF(BF2579="","")))))))))</f>
        <v/>
      </c>
      <c r="BH2580" s="50"/>
      <c r="BI2580" s="0"/>
      <c r="BU2580" s="0"/>
      <c r="BZ2580" s="49"/>
      <c r="CG2580" s="13"/>
      <c r="CH2580" s="40"/>
      <c r="CI2580" s="13"/>
      <c r="CL2580" s="6" t="n">
        <f aca="false">C2580</f>
        <v>40988</v>
      </c>
      <c r="CM2580" s="13" t="n">
        <f aca="false">CN2580/CN2579-1</f>
        <v>-0.00291089811856582</v>
      </c>
      <c r="CN2580" s="76" t="n">
        <v>140.44</v>
      </c>
      <c r="CO2580" s="13" t="n">
        <f aca="false">CN2580/CN2575-1</f>
        <v>0.0026988048150105</v>
      </c>
      <c r="CY2580" s="4" t="n">
        <v>140.05</v>
      </c>
      <c r="CZ2580" s="4" t="n">
        <v>140.44</v>
      </c>
      <c r="DA2580" s="33" t="n">
        <f aca="false">CZ2580-CN2580</f>
        <v>0</v>
      </c>
      <c r="DB2580" s="16" t="n">
        <f aca="false">CZ2580/CY2580-1</f>
        <v>0.00278471974294892</v>
      </c>
      <c r="DC2580" s="15" t="n">
        <f aca="false">CY2580/CZ2579-1</f>
        <v>-0.00567980120695766</v>
      </c>
      <c r="DD2580" s="15" t="n">
        <f aca="false">CZ2580/CZ2579-1</f>
        <v>-0.00291089811856582</v>
      </c>
      <c r="DE2580" s="34" t="str">
        <f aca="false">IF(CW2580=0,"",-DC2580*CS2580)</f>
        <v/>
      </c>
      <c r="DY2580" s="6"/>
      <c r="EB2580" s="6" t="n">
        <f aca="false">CL2580</f>
        <v>40988</v>
      </c>
      <c r="EC2580" s="13" t="n">
        <f aca="false">SUM(CM2578:CM2580)</f>
        <v>-0.001975377426084</v>
      </c>
    </row>
    <row r="2581" customFormat="false" ht="15" hidden="false" customHeight="false" outlineLevel="0" collapsed="false">
      <c r="A2581" s="0" t="n">
        <f aca="false">IF(FR2581=1,CZ2581,0)</f>
        <v>0</v>
      </c>
      <c r="C2581" s="6" t="n">
        <v>40989</v>
      </c>
      <c r="D2581" s="0" t="n">
        <f aca="false">IF(E2581&gt;E2580,1,0)</f>
        <v>1</v>
      </c>
      <c r="E2581" s="46" t="n">
        <v>126.4405</v>
      </c>
      <c r="F2581" s="46" t="n">
        <v>129.6665</v>
      </c>
      <c r="G2581" s="46" t="n">
        <v>134.9587</v>
      </c>
      <c r="H2581" s="46" t="n">
        <v>137.2399</v>
      </c>
      <c r="I2581" s="46" t="n">
        <v>139.4682</v>
      </c>
      <c r="J2581" s="47" t="str">
        <f aca="false">IF(MIN(E2581:I2581)=E2581,$E$2,IF(MIN(E2581:I2581)=F2581,$F$2,IF(MIN(E2581:I2581)=G2581,$G$2,IF(MIN(E2581:I2581)=H2581,$H$2,IF(MIN(E2581:I2581)=I2581,$I$2)))))</f>
        <v>200D</v>
      </c>
      <c r="K2581" s="47" t="str">
        <f aca="false">IF(MAX(E2581:I2581)=E2581,$E$2,IF(MAX(E2581:I2581)=F2581,$F$2,IF(MAX(E2581:I2581)=G2581,$G$2,IF(MAX(E2581:I2581)=H2581,$H$2,IF(MAX(E2581:I2581)=I2581,$I$2)))))</f>
        <v>10D</v>
      </c>
      <c r="L2581" s="4" t="n">
        <f aca="false">IF(MAX(E2581:I2581)=H2581,1,0)</f>
        <v>0</v>
      </c>
      <c r="M2581" s="4" t="n">
        <f aca="false">IF(MAX(E2581:I2581)=I2581,1,0)</f>
        <v>1</v>
      </c>
      <c r="O2581" s="4" t="n">
        <f aca="false">IF(CN2581&gt;E2581,1,0)</f>
        <v>1</v>
      </c>
      <c r="P2581" s="4" t="n">
        <f aca="false">IF(CN2581&gt;F2581,1,0)</f>
        <v>1</v>
      </c>
      <c r="Q2581" s="4" t="n">
        <f aca="false">IF(CN2581&gt;G2581,1,0)</f>
        <v>1</v>
      </c>
      <c r="R2581" s="4" t="n">
        <f aca="false">IF(CN2581&gt;H2581,1,0)</f>
        <v>1</v>
      </c>
      <c r="S2581" s="4" t="n">
        <f aca="false">IF(CN2581&gt;I2581,1,0)</f>
        <v>1</v>
      </c>
      <c r="T2581" s="25" t="n">
        <f aca="false">IF(AND(AND(R2581=0,S2581=0,Q2581=0),OR(S2580=1,S2579=1,S2578=1)),1,0)</f>
        <v>0</v>
      </c>
      <c r="U2581" s="13" t="n">
        <f aca="false">SUM(CM2580:CM2581)</f>
        <v>-0.00454860817268143</v>
      </c>
      <c r="AV2581" s="0"/>
      <c r="AW2581" s="55" t="n">
        <f aca="false">IF(EC2581&gt;$AW$2,1,0)</f>
        <v>0</v>
      </c>
      <c r="AX2581" s="0" t="n">
        <f aca="false">IF(AND(I2581&gt;G2581,I2580&lt;G2580),1,IF(OR(AND(I2581&gt;F2581,I2580&lt;F2580),AND(I2581&gt;E2581,I2580&lt;E2580)),1,0))</f>
        <v>0</v>
      </c>
      <c r="AY2581" s="0" t="n">
        <f aca="false">IF(K2580="10D",1,0)</f>
        <v>1</v>
      </c>
      <c r="AZ2581" s="0" t="n">
        <f aca="false">IF(AND(I2581&gt;G2581,I2580&lt;G2580,I2581&gt;F2581,I2580&gt;F2580,I2581&gt;E2581,I2580&gt;E2580),1,0)</f>
        <v>0</v>
      </c>
      <c r="BA2581" s="56" t="n">
        <f aca="false">IF(G2581&gt;H2581,1,0)</f>
        <v>0</v>
      </c>
      <c r="BB2581" s="56" t="n">
        <f aca="false">IF(I2581&lt;F2581,1,0)</f>
        <v>0</v>
      </c>
      <c r="BC2581" s="0" t="n">
        <f aca="false">IF(AND(SUM(AW2580:AX2580)=2,AY2581=1),1,IF(SUM(AX2579:AX2581)=0,0,IF(AND(OR(AW2579=1,AX2579=1),OR(AW2580=1,AX2580=1),AY2581=1),1,IF(AND(SUM(AW2581:AY2581)=2,SUM(AW2579:AX2579)=2,AX2579=1),1,0))))</f>
        <v>0</v>
      </c>
      <c r="BD2581" s="57" t="str">
        <f aca="false">IF(AND(SUM(BC2579:BC2581)&gt;=1,BA2581=1,SUM(AZ2576:AZ2581)&gt;=1),1,IF(BC2581=0,"",IF(AND(BC2581=1,AZ2581=0,AZ2580=0,AZ2579=0),1,IF(AND(BC2581=1,OR(AZ2581=1,AZ2580=1,AZ2579)),IF(BA2581=1,1,0)))))</f>
        <v/>
      </c>
      <c r="BE2581" s="50" t="str">
        <f aca="false">IF(AND(BD2581=1,BD2580=1),0,IF(BD2581=1,SUM(CM2582:CM2620),""))</f>
        <v/>
      </c>
      <c r="BF2581" s="20" t="str">
        <f aca="false">IF(AND(BB2581=1,BB2580=1,BE2540&lt;&gt;0),"",IF(AND(BB2580=0,BB2581=1),BF2580,IF(AND(BB2581=1,BB2580=1),BF2580,IF(AND(BF2580="",BE2580="",OR(BD2580=0,BD2580="")),"",IF(AND(BF2580="",BE2541=0),"",IF(AND(BE2541&lt;&gt;"",BF2580=BE2541),"",IF(AND(BD2580=1,BE2580&lt;&gt;0),CM2581,IF(BF2580&lt;&gt;0,BF2580+CM2581,IF(BF2580="","")))))))))</f>
        <v/>
      </c>
      <c r="BH2581" s="50"/>
      <c r="BI2581" s="0"/>
      <c r="BU2581" s="0"/>
      <c r="BZ2581" s="49"/>
      <c r="CG2581" s="13"/>
      <c r="CH2581" s="40"/>
      <c r="CI2581" s="13"/>
      <c r="CL2581" s="6" t="n">
        <f aca="false">C2581</f>
        <v>40989</v>
      </c>
      <c r="CM2581" s="13" t="n">
        <f aca="false">CN2581/CN2580-1</f>
        <v>-0.00163771005411562</v>
      </c>
      <c r="CN2581" s="76" t="n">
        <v>140.21</v>
      </c>
      <c r="CO2581" s="13" t="n">
        <f aca="false">CN2581/CN2576-1</f>
        <v>0.00214423558001586</v>
      </c>
      <c r="CY2581" s="4" t="n">
        <v>140.52</v>
      </c>
      <c r="CZ2581" s="4" t="n">
        <v>140.21</v>
      </c>
      <c r="DA2581" s="33" t="n">
        <f aca="false">CZ2581-CN2581</f>
        <v>0</v>
      </c>
      <c r="DB2581" s="16" t="n">
        <f aca="false">CZ2581/CY2581-1</f>
        <v>-0.00220609165955021</v>
      </c>
      <c r="DC2581" s="15" t="n">
        <f aca="false">CY2581/CZ2580-1</f>
        <v>0.000569638279692475</v>
      </c>
      <c r="DD2581" s="15" t="n">
        <f aca="false">CZ2581/CZ2580-1</f>
        <v>-0.00163771005411562</v>
      </c>
      <c r="DE2581" s="34" t="str">
        <f aca="false">IF(CW2581=0,"",-DC2581*CS2581)</f>
        <v/>
      </c>
      <c r="DY2581" s="6"/>
      <c r="EB2581" s="6" t="n">
        <f aca="false">CL2581</f>
        <v>40989</v>
      </c>
      <c r="EC2581" s="13" t="n">
        <f aca="false">SUM(CM2579:CM2581)</f>
        <v>-0.00062843711067162</v>
      </c>
    </row>
    <row r="2582" customFormat="false" ht="15" hidden="false" customHeight="false" outlineLevel="0" collapsed="false">
      <c r="A2582" s="0" t="n">
        <f aca="false">IF(FR2582=1,CZ2582,0)</f>
        <v>0</v>
      </c>
      <c r="C2582" s="6" t="n">
        <v>40990</v>
      </c>
      <c r="D2582" s="0" t="n">
        <f aca="false">IF(E2582&gt;E2581,1,0)</f>
        <v>1</v>
      </c>
      <c r="E2582" s="46" t="n">
        <v>126.4917</v>
      </c>
      <c r="F2582" s="46" t="n">
        <v>129.7722</v>
      </c>
      <c r="G2582" s="46" t="n">
        <v>135.1601</v>
      </c>
      <c r="H2582" s="46" t="n">
        <v>137.3735</v>
      </c>
      <c r="I2582" s="46" t="n">
        <v>139.6842</v>
      </c>
      <c r="J2582" s="47" t="str">
        <f aca="false">IF(MIN(E2582:I2582)=E2582,$E$2,IF(MIN(E2582:I2582)=F2582,$F$2,IF(MIN(E2582:I2582)=G2582,$G$2,IF(MIN(E2582:I2582)=H2582,$H$2,IF(MIN(E2582:I2582)=I2582,$I$2)))))</f>
        <v>200D</v>
      </c>
      <c r="K2582" s="47" t="str">
        <f aca="false">IF(MAX(E2582:I2582)=E2582,$E$2,IF(MAX(E2582:I2582)=F2582,$F$2,IF(MAX(E2582:I2582)=G2582,$G$2,IF(MAX(E2582:I2582)=H2582,$H$2,IF(MAX(E2582:I2582)=I2582,$I$2)))))</f>
        <v>10D</v>
      </c>
      <c r="L2582" s="4" t="n">
        <f aca="false">IF(MAX(E2582:I2582)=H2582,1,0)</f>
        <v>0</v>
      </c>
      <c r="M2582" s="4" t="n">
        <f aca="false">IF(MAX(E2582:I2582)=I2582,1,0)</f>
        <v>1</v>
      </c>
      <c r="O2582" s="4" t="n">
        <f aca="false">IF(CN2582&gt;E2582,1,0)</f>
        <v>1</v>
      </c>
      <c r="P2582" s="4" t="n">
        <f aca="false">IF(CN2582&gt;F2582,1,0)</f>
        <v>1</v>
      </c>
      <c r="Q2582" s="4" t="n">
        <f aca="false">IF(CN2582&gt;G2582,1,0)</f>
        <v>1</v>
      </c>
      <c r="R2582" s="4" t="n">
        <f aca="false">IF(CN2582&gt;H2582,1,0)</f>
        <v>1</v>
      </c>
      <c r="S2582" s="4" t="n">
        <f aca="false">IF(CN2582&gt;I2582,1,0)</f>
        <v>0</v>
      </c>
      <c r="T2582" s="25" t="n">
        <f aca="false">IF(AND(AND(R2582=0,S2582=0,Q2582=0),OR(S2581=1,S2580=1,S2579=1)),1,0)</f>
        <v>0</v>
      </c>
      <c r="U2582" s="13" t="n">
        <f aca="false">SUM(CM2581:CM2582)</f>
        <v>-0.00884119054766119</v>
      </c>
      <c r="AV2582" s="0"/>
      <c r="AW2582" s="55" t="n">
        <f aca="false">IF(EC2582&gt;$AW$2,1,0)</f>
        <v>0</v>
      </c>
      <c r="AX2582" s="0" t="n">
        <f aca="false">IF(AND(I2582&gt;G2582,I2581&lt;G2581),1,IF(OR(AND(I2582&gt;F2582,I2581&lt;F2581),AND(I2582&gt;E2582,I2581&lt;E2581)),1,0))</f>
        <v>0</v>
      </c>
      <c r="AY2582" s="0" t="n">
        <f aca="false">IF(K2581="10D",1,0)</f>
        <v>1</v>
      </c>
      <c r="AZ2582" s="0" t="n">
        <f aca="false">IF(AND(I2582&gt;G2582,I2581&lt;G2581,I2582&gt;F2582,I2581&gt;F2581,I2582&gt;E2582,I2581&gt;E2581),1,0)</f>
        <v>0</v>
      </c>
      <c r="BA2582" s="56" t="n">
        <f aca="false">IF(G2582&gt;H2582,1,0)</f>
        <v>0</v>
      </c>
      <c r="BB2582" s="56" t="n">
        <f aca="false">IF(I2582&lt;F2582,1,0)</f>
        <v>0</v>
      </c>
      <c r="BC2582" s="0" t="n">
        <f aca="false">IF(AND(SUM(AW2581:AX2581)=2,AY2582=1),1,IF(SUM(AX2580:AX2582)=0,0,IF(AND(OR(AW2580=1,AX2580=1),OR(AW2581=1,AX2581=1),AY2582=1),1,IF(AND(SUM(AW2582:AY2582)=2,SUM(AW2580:AX2580)=2,AX2580=1),1,0))))</f>
        <v>0</v>
      </c>
      <c r="BD2582" s="57" t="str">
        <f aca="false">IF(AND(SUM(BC2580:BC2582)&gt;=1,BA2582=1,SUM(AZ2577:AZ2582)&gt;=1),1,IF(BC2582=0,"",IF(AND(BC2582=1,AZ2582=0,AZ2581=0,AZ2580=0),1,IF(AND(BC2582=1,OR(AZ2582=1,AZ2581=1,AZ2580)),IF(BA2582=1,1,0)))))</f>
        <v/>
      </c>
      <c r="BE2582" s="50" t="str">
        <f aca="false">IF(AND(BD2582=1,BD2581=1),0,IF(BD2582=1,SUM(CM2583:CM2621),""))</f>
        <v/>
      </c>
      <c r="BF2582" s="20" t="str">
        <f aca="false">IF(AND(BB2582=1,BB2581=1,BE2541&lt;&gt;0),"",IF(AND(BB2581=0,BB2582=1),BF2581,IF(AND(BB2582=1,BB2581=1),BF2581,IF(AND(BF2581="",BE2581="",OR(BD2581=0,BD2581="")),"",IF(AND(BF2581="",BE2542=0),"",IF(AND(BE2542&lt;&gt;"",BF2581=BE2542),"",IF(AND(BD2581=1,BE2581&lt;&gt;0),CM2582,IF(BF2581&lt;&gt;0,BF2581+CM2582,IF(BF2581="","")))))))))</f>
        <v/>
      </c>
      <c r="BH2582" s="50"/>
      <c r="BI2582" s="0"/>
      <c r="BU2582" s="0"/>
      <c r="BZ2582" s="49"/>
      <c r="CG2582" s="13"/>
      <c r="CH2582" s="40"/>
      <c r="CI2582" s="13"/>
      <c r="CL2582" s="6" t="n">
        <f aca="false">C2582</f>
        <v>40990</v>
      </c>
      <c r="CM2582" s="13" t="n">
        <f aca="false">CN2582/CN2581-1</f>
        <v>-0.00720348049354558</v>
      </c>
      <c r="CN2582" s="76" t="n">
        <v>139.2</v>
      </c>
      <c r="CO2582" s="13" t="n">
        <f aca="false">CN2582/CN2577-1</f>
        <v>-0.0108015918135305</v>
      </c>
      <c r="CY2582" s="4" t="n">
        <v>139.18</v>
      </c>
      <c r="CZ2582" s="4" t="n">
        <v>139.2</v>
      </c>
      <c r="DA2582" s="33" t="n">
        <f aca="false">CZ2582-CN2582</f>
        <v>0</v>
      </c>
      <c r="DB2582" s="16" t="n">
        <f aca="false">CZ2582/CY2582-1</f>
        <v>0.000143698807299808</v>
      </c>
      <c r="DC2582" s="15" t="n">
        <f aca="false">CY2582/CZ2581-1</f>
        <v>-0.00734612367163545</v>
      </c>
      <c r="DD2582" s="15" t="n">
        <f aca="false">CZ2582/CZ2581-1</f>
        <v>-0.00720348049354558</v>
      </c>
      <c r="DE2582" s="34" t="str">
        <f aca="false">IF(CW2582=0,"",-DC2582*CS2582)</f>
        <v/>
      </c>
      <c r="DY2582" s="6"/>
      <c r="EB2582" s="6" t="n">
        <f aca="false">CL2582</f>
        <v>40990</v>
      </c>
      <c r="EC2582" s="13" t="n">
        <f aca="false">SUM(CM2580:CM2582)</f>
        <v>-0.011752088666227</v>
      </c>
    </row>
    <row r="2583" customFormat="false" ht="15" hidden="false" customHeight="false" outlineLevel="0" collapsed="false">
      <c r="A2583" s="0" t="n">
        <f aca="false">IF(FR2583=1,CZ2583,0)</f>
        <v>0</v>
      </c>
      <c r="C2583" s="6" t="n">
        <v>40991</v>
      </c>
      <c r="D2583" s="0" t="n">
        <f aca="false">IF(E2583&gt;E2582,1,0)</f>
        <v>1</v>
      </c>
      <c r="E2583" s="46" t="n">
        <v>126.5479</v>
      </c>
      <c r="F2583" s="46" t="n">
        <v>129.8827</v>
      </c>
      <c r="G2583" s="46" t="n">
        <v>135.3691</v>
      </c>
      <c r="H2583" s="46" t="n">
        <v>137.5165</v>
      </c>
      <c r="I2583" s="46" t="n">
        <v>139.8922</v>
      </c>
      <c r="J2583" s="47" t="str">
        <f aca="false">IF(MIN(E2583:I2583)=E2583,$E$2,IF(MIN(E2583:I2583)=F2583,$F$2,IF(MIN(E2583:I2583)=G2583,$G$2,IF(MIN(E2583:I2583)=H2583,$H$2,IF(MIN(E2583:I2583)=I2583,$I$2)))))</f>
        <v>200D</v>
      </c>
      <c r="K2583" s="47" t="str">
        <f aca="false">IF(MAX(E2583:I2583)=E2583,$E$2,IF(MAX(E2583:I2583)=F2583,$F$2,IF(MAX(E2583:I2583)=G2583,$G$2,IF(MAX(E2583:I2583)=H2583,$H$2,IF(MAX(E2583:I2583)=I2583,$I$2)))))</f>
        <v>10D</v>
      </c>
      <c r="L2583" s="4" t="n">
        <f aca="false">IF(MAX(E2583:I2583)=H2583,1,0)</f>
        <v>0</v>
      </c>
      <c r="M2583" s="4" t="n">
        <f aca="false">IF(MAX(E2583:I2583)=I2583,1,0)</f>
        <v>1</v>
      </c>
      <c r="O2583" s="4" t="n">
        <f aca="false">IF(CN2583&gt;E2583,1,0)</f>
        <v>1</v>
      </c>
      <c r="P2583" s="4" t="n">
        <f aca="false">IF(CN2583&gt;F2583,1,0)</f>
        <v>1</v>
      </c>
      <c r="Q2583" s="4" t="n">
        <f aca="false">IF(CN2583&gt;G2583,1,0)</f>
        <v>1</v>
      </c>
      <c r="R2583" s="4" t="n">
        <f aca="false">IF(CN2583&gt;H2583,1,0)</f>
        <v>1</v>
      </c>
      <c r="S2583" s="4" t="n">
        <f aca="false">IF(CN2583&gt;I2583,1,0)</f>
        <v>0</v>
      </c>
      <c r="T2583" s="25" t="n">
        <f aca="false">IF(AND(AND(R2583=0,S2583=0,Q2583=0),OR(S2582=1,S2581=1,S2580=1)),1,0)</f>
        <v>0</v>
      </c>
      <c r="U2583" s="13" t="n">
        <f aca="false">SUM(CM2582:CM2583)</f>
        <v>-0.00397072187285585</v>
      </c>
      <c r="AV2583" s="0"/>
      <c r="AW2583" s="55" t="n">
        <f aca="false">IF(EC2583&gt;$AW$2,1,0)</f>
        <v>0</v>
      </c>
      <c r="AX2583" s="0" t="n">
        <f aca="false">IF(AND(I2583&gt;G2583,I2582&lt;G2582),1,IF(OR(AND(I2583&gt;F2583,I2582&lt;F2582),AND(I2583&gt;E2583,I2582&lt;E2582)),1,0))</f>
        <v>0</v>
      </c>
      <c r="AY2583" s="0" t="n">
        <f aca="false">IF(K2582="10D",1,0)</f>
        <v>1</v>
      </c>
      <c r="AZ2583" s="0" t="n">
        <f aca="false">IF(AND(I2583&gt;G2583,I2582&lt;G2582,I2583&gt;F2583,I2582&gt;F2582,I2583&gt;E2583,I2582&gt;E2582),1,0)</f>
        <v>0</v>
      </c>
      <c r="BA2583" s="56" t="n">
        <f aca="false">IF(G2583&gt;H2583,1,0)</f>
        <v>0</v>
      </c>
      <c r="BB2583" s="56" t="n">
        <f aca="false">IF(I2583&lt;F2583,1,0)</f>
        <v>0</v>
      </c>
      <c r="BC2583" s="0" t="n">
        <f aca="false">IF(AND(SUM(AW2582:AX2582)=2,AY2583=1),1,IF(SUM(AX2581:AX2583)=0,0,IF(AND(OR(AW2581=1,AX2581=1),OR(AW2582=1,AX2582=1),AY2583=1),1,IF(AND(SUM(AW2583:AY2583)=2,SUM(AW2581:AX2581)=2,AX2581=1),1,0))))</f>
        <v>0</v>
      </c>
      <c r="BD2583" s="57" t="str">
        <f aca="false">IF(AND(SUM(BC2581:BC2583)&gt;=1,BA2583=1,SUM(AZ2578:AZ2583)&gt;=1),1,IF(BC2583=0,"",IF(AND(BC2583=1,AZ2583=0,AZ2582=0,AZ2581=0),1,IF(AND(BC2583=1,OR(AZ2583=1,AZ2582=1,AZ2581)),IF(BA2583=1,1,0)))))</f>
        <v/>
      </c>
      <c r="BE2583" s="50" t="str">
        <f aca="false">IF(AND(BD2583=1,BD2582=1),0,IF(BD2583=1,SUM(CM2584:CM2622),""))</f>
        <v/>
      </c>
      <c r="BF2583" s="20" t="str">
        <f aca="false">IF(AND(BB2583=1,BB2582=1,BE2542&lt;&gt;0),"",IF(AND(BB2582=0,BB2583=1),BF2582,IF(AND(BB2583=1,BB2582=1),BF2582,IF(AND(BF2582="",BE2582="",OR(BD2582=0,BD2582="")),"",IF(AND(BF2582="",BE2543=0),"",IF(AND(BE2543&lt;&gt;"",BF2582=BE2543),"",IF(AND(BD2582=1,BE2582&lt;&gt;0),CM2583,IF(BF2582&lt;&gt;0,BF2582+CM2583,IF(BF2582="","")))))))))</f>
        <v/>
      </c>
      <c r="BH2583" s="50"/>
      <c r="BI2583" s="0"/>
      <c r="BU2583" s="0"/>
      <c r="BZ2583" s="49"/>
      <c r="CG2583" s="13"/>
      <c r="CH2583" s="40"/>
      <c r="CI2583" s="13"/>
      <c r="CL2583" s="6" t="n">
        <f aca="false">C2583</f>
        <v>40991</v>
      </c>
      <c r="CM2583" s="13" t="n">
        <f aca="false">CN2583/CN2582-1</f>
        <v>0.00323275862068972</v>
      </c>
      <c r="CN2583" s="76" t="n">
        <v>139.65</v>
      </c>
      <c r="CO2583" s="13" t="n">
        <f aca="false">CN2583/CN2578-1</f>
        <v>-0.00463292943692095</v>
      </c>
      <c r="CY2583" s="4" t="n">
        <v>139.32</v>
      </c>
      <c r="CZ2583" s="4" t="n">
        <v>139.65</v>
      </c>
      <c r="DA2583" s="33" t="n">
        <f aca="false">CZ2583-CN2583</f>
        <v>0</v>
      </c>
      <c r="DB2583" s="16" t="n">
        <f aca="false">CZ2583/CY2583-1</f>
        <v>0.00236864771748491</v>
      </c>
      <c r="DC2583" s="15" t="n">
        <f aca="false">CY2583/CZ2582-1</f>
        <v>0.000862068965517215</v>
      </c>
      <c r="DD2583" s="15" t="n">
        <f aca="false">CZ2583/CZ2582-1</f>
        <v>0.00323275862068972</v>
      </c>
      <c r="DE2583" s="34" t="str">
        <f aca="false">IF(CW2583=0,"",-DC2583*CS2583)</f>
        <v/>
      </c>
      <c r="DY2583" s="6"/>
      <c r="EB2583" s="6" t="n">
        <f aca="false">CL2583</f>
        <v>40991</v>
      </c>
      <c r="EC2583" s="13" t="n">
        <f aca="false">SUM(CM2581:CM2583)</f>
        <v>-0.00560843192697147</v>
      </c>
    </row>
    <row r="2584" customFormat="false" ht="15" hidden="false" customHeight="false" outlineLevel="0" collapsed="false">
      <c r="A2584" s="0" t="n">
        <f aca="false">IF(FR2584=1,CZ2584,0)</f>
        <v>0</v>
      </c>
      <c r="C2584" s="6" t="n">
        <v>40994</v>
      </c>
      <c r="D2584" s="0" t="n">
        <f aca="false">IF(E2584&gt;E2583,1,0)</f>
        <v>1</v>
      </c>
      <c r="E2584" s="46" t="n">
        <v>126.6089</v>
      </c>
      <c r="F2584" s="46" t="n">
        <v>130.0438</v>
      </c>
      <c r="G2584" s="46" t="n">
        <v>135.6111</v>
      </c>
      <c r="H2584" s="46" t="n">
        <v>137.7582</v>
      </c>
      <c r="I2584" s="46" t="n">
        <v>140.2952</v>
      </c>
      <c r="J2584" s="47" t="str">
        <f aca="false">IF(MIN(E2584:I2584)=E2584,$E$2,IF(MIN(E2584:I2584)=F2584,$F$2,IF(MIN(E2584:I2584)=G2584,$G$2,IF(MIN(E2584:I2584)=H2584,$H$2,IF(MIN(E2584:I2584)=I2584,$I$2)))))</f>
        <v>200D</v>
      </c>
      <c r="K2584" s="47" t="str">
        <f aca="false">IF(MAX(E2584:I2584)=E2584,$E$2,IF(MAX(E2584:I2584)=F2584,$F$2,IF(MAX(E2584:I2584)=G2584,$G$2,IF(MAX(E2584:I2584)=H2584,$H$2,IF(MAX(E2584:I2584)=I2584,$I$2)))))</f>
        <v>10D</v>
      </c>
      <c r="L2584" s="4" t="n">
        <f aca="false">IF(MAX(E2584:I2584)=H2584,1,0)</f>
        <v>0</v>
      </c>
      <c r="M2584" s="4" t="n">
        <f aca="false">IF(MAX(E2584:I2584)=I2584,1,0)</f>
        <v>1</v>
      </c>
      <c r="O2584" s="4" t="n">
        <f aca="false">IF(CN2584&gt;E2584,1,0)</f>
        <v>1</v>
      </c>
      <c r="P2584" s="4" t="n">
        <f aca="false">IF(CN2584&gt;F2584,1,0)</f>
        <v>1</v>
      </c>
      <c r="Q2584" s="4" t="n">
        <f aca="false">IF(CN2584&gt;G2584,1,0)</f>
        <v>1</v>
      </c>
      <c r="R2584" s="4" t="n">
        <f aca="false">IF(CN2584&gt;H2584,1,0)</f>
        <v>1</v>
      </c>
      <c r="S2584" s="4" t="n">
        <f aca="false">IF(CN2584&gt;I2584,1,0)</f>
        <v>1</v>
      </c>
      <c r="T2584" s="25" t="n">
        <f aca="false">IF(AND(AND(R2584=0,S2584=0,Q2584=0),OR(S2583=1,S2582=1,S2581=1)),1,0)</f>
        <v>0</v>
      </c>
      <c r="U2584" s="13" t="n">
        <f aca="false">SUM(CM2583:CM2584)</f>
        <v>0.017267846339988</v>
      </c>
      <c r="AV2584" s="0"/>
      <c r="AW2584" s="55" t="n">
        <f aca="false">IF(EC2584&gt;$AW$2,1,0)</f>
        <v>1</v>
      </c>
      <c r="AX2584" s="0" t="n">
        <f aca="false">IF(AND(I2584&gt;G2584,I2583&lt;G2583),1,IF(OR(AND(I2584&gt;F2584,I2583&lt;F2583),AND(I2584&gt;E2584,I2583&lt;E2583)),1,0))</f>
        <v>0</v>
      </c>
      <c r="AY2584" s="0" t="n">
        <f aca="false">IF(K2583="10D",1,0)</f>
        <v>1</v>
      </c>
      <c r="AZ2584" s="0" t="n">
        <f aca="false">IF(AND(I2584&gt;G2584,I2583&lt;G2583,I2584&gt;F2584,I2583&gt;F2583,I2584&gt;E2584,I2583&gt;E2583),1,0)</f>
        <v>0</v>
      </c>
      <c r="BA2584" s="56" t="n">
        <f aca="false">IF(G2584&gt;H2584,1,0)</f>
        <v>0</v>
      </c>
      <c r="BB2584" s="56" t="n">
        <f aca="false">IF(I2584&lt;F2584,1,0)</f>
        <v>0</v>
      </c>
      <c r="BC2584" s="0" t="n">
        <f aca="false">IF(AND(SUM(AW2583:AX2583)=2,AY2584=1),1,IF(SUM(AX2582:AX2584)=0,0,IF(AND(OR(AW2582=1,AX2582=1),OR(AW2583=1,AX2583=1),AY2584=1),1,IF(AND(SUM(AW2584:AY2584)=2,SUM(AW2582:AX2582)=2,AX2582=1),1,0))))</f>
        <v>0</v>
      </c>
      <c r="BD2584" s="57" t="str">
        <f aca="false">IF(AND(SUM(BC2582:BC2584)&gt;=1,BA2584=1,SUM(AZ2579:AZ2584)&gt;=1),1,IF(BC2584=0,"",IF(AND(BC2584=1,AZ2584=0,AZ2583=0,AZ2582=0),1,IF(AND(BC2584=1,OR(AZ2584=1,AZ2583=1,AZ2582)),IF(BA2584=1,1,0)))))</f>
        <v/>
      </c>
      <c r="BE2584" s="50" t="str">
        <f aca="false">IF(AND(BD2584=1,BD2583=1),0,IF(BD2584=1,SUM(CM2585:CM2623),""))</f>
        <v/>
      </c>
      <c r="BF2584" s="20" t="str">
        <f aca="false">IF(AND(BB2584=1,BB2583=1,BE2543&lt;&gt;0),"",IF(AND(BB2583=0,BB2584=1),BF2583,IF(AND(BB2584=1,BB2583=1),BF2583,IF(AND(BF2583="",BE2583="",OR(BD2583=0,BD2583="")),"",IF(AND(BF2583="",BE2544=0),"",IF(AND(BE2544&lt;&gt;"",BF2583=BE2544),"",IF(AND(BD2583=1,BE2583&lt;&gt;0),CM2584,IF(BF2583&lt;&gt;0,BF2583+CM2584,IF(BF2583="","")))))))))</f>
        <v/>
      </c>
      <c r="BH2584" s="50"/>
      <c r="BI2584" s="0"/>
      <c r="BU2584" s="0"/>
      <c r="BZ2584" s="49"/>
      <c r="CG2584" s="13"/>
      <c r="CH2584" s="40"/>
      <c r="CI2584" s="13"/>
      <c r="CL2584" s="6" t="n">
        <f aca="false">C2584</f>
        <v>40994</v>
      </c>
      <c r="CM2584" s="13" t="n">
        <f aca="false">CN2584/CN2583-1</f>
        <v>0.0140350877192983</v>
      </c>
      <c r="CN2584" s="76" t="n">
        <v>141.61</v>
      </c>
      <c r="CO2584" s="13" t="n">
        <f aca="false">CN2584/CN2579-1</f>
        <v>0.00539581114660992</v>
      </c>
      <c r="CY2584" s="4" t="n">
        <v>140.65</v>
      </c>
      <c r="CZ2584" s="4" t="n">
        <v>141.61</v>
      </c>
      <c r="DA2584" s="33" t="n">
        <f aca="false">CZ2584-CN2584</f>
        <v>0</v>
      </c>
      <c r="DB2584" s="16" t="n">
        <f aca="false">CZ2584/CY2584-1</f>
        <v>0.00682545325275519</v>
      </c>
      <c r="DC2584" s="15" t="n">
        <f aca="false">CY2584/CZ2583-1</f>
        <v>0.00716075904045832</v>
      </c>
      <c r="DD2584" s="15" t="n">
        <f aca="false">CZ2584/CZ2583-1</f>
        <v>0.0140350877192983</v>
      </c>
      <c r="DE2584" s="34" t="str">
        <f aca="false">IF(CW2584=0,"",-DC2584*CS2584)</f>
        <v/>
      </c>
      <c r="DY2584" s="6"/>
      <c r="EB2584" s="6" t="n">
        <f aca="false">CL2584</f>
        <v>40994</v>
      </c>
      <c r="EC2584" s="13" t="n">
        <f aca="false">SUM(CM2582:CM2584)</f>
        <v>0.0100643658464424</v>
      </c>
    </row>
    <row r="2585" customFormat="false" ht="15" hidden="false" customHeight="false" outlineLevel="0" collapsed="false">
      <c r="A2585" s="0" t="n">
        <f aca="false">IF(FR2585=1,CZ2585,0)</f>
        <v>0</v>
      </c>
      <c r="C2585" s="6" t="n">
        <v>40995</v>
      </c>
      <c r="D2585" s="0" t="n">
        <f aca="false">IF(E2585&gt;E2584,1,0)</f>
        <v>1</v>
      </c>
      <c r="E2585" s="46" t="n">
        <v>126.6768</v>
      </c>
      <c r="F2585" s="46" t="n">
        <v>130.2355</v>
      </c>
      <c r="G2585" s="46" t="n">
        <v>135.8577</v>
      </c>
      <c r="H2585" s="46" t="n">
        <v>137.9518</v>
      </c>
      <c r="I2585" s="46" t="n">
        <v>140.406</v>
      </c>
      <c r="J2585" s="47" t="str">
        <f aca="false">IF(MIN(E2585:I2585)=E2585,$E$2,IF(MIN(E2585:I2585)=F2585,$F$2,IF(MIN(E2585:I2585)=G2585,$G$2,IF(MIN(E2585:I2585)=H2585,$H$2,IF(MIN(E2585:I2585)=I2585,$I$2)))))</f>
        <v>200D</v>
      </c>
      <c r="K2585" s="47" t="str">
        <f aca="false">IF(MAX(E2585:I2585)=E2585,$E$2,IF(MAX(E2585:I2585)=F2585,$F$2,IF(MAX(E2585:I2585)=G2585,$G$2,IF(MAX(E2585:I2585)=H2585,$H$2,IF(MAX(E2585:I2585)=I2585,$I$2)))))</f>
        <v>10D</v>
      </c>
      <c r="L2585" s="4" t="n">
        <f aca="false">IF(MAX(E2585:I2585)=H2585,1,0)</f>
        <v>0</v>
      </c>
      <c r="M2585" s="4" t="n">
        <f aca="false">IF(MAX(E2585:I2585)=I2585,1,0)</f>
        <v>1</v>
      </c>
      <c r="O2585" s="4" t="n">
        <f aca="false">IF(CN2585&gt;E2585,1,0)</f>
        <v>1</v>
      </c>
      <c r="P2585" s="4" t="n">
        <f aca="false">IF(CN2585&gt;F2585,1,0)</f>
        <v>1</v>
      </c>
      <c r="Q2585" s="4" t="n">
        <f aca="false">IF(CN2585&gt;G2585,1,0)</f>
        <v>1</v>
      </c>
      <c r="R2585" s="4" t="n">
        <f aca="false">IF(CN2585&gt;H2585,1,0)</f>
        <v>1</v>
      </c>
      <c r="S2585" s="4" t="n">
        <f aca="false">IF(CN2585&gt;I2585,1,0)</f>
        <v>1</v>
      </c>
      <c r="T2585" s="25" t="n">
        <f aca="false">IF(AND(AND(R2585=0,S2585=0,Q2585=0),OR(S2584=1,S2583=1,S2582=1)),1,0)</f>
        <v>0</v>
      </c>
      <c r="U2585" s="13" t="n">
        <f aca="false">SUM(CM2584:CM2585)</f>
        <v>0.0109279625162757</v>
      </c>
      <c r="AV2585" s="0"/>
      <c r="AW2585" s="55" t="n">
        <f aca="false">IF(EC2585&gt;$AW$2,1,0)</f>
        <v>1</v>
      </c>
      <c r="AX2585" s="0" t="n">
        <f aca="false">IF(AND(I2585&gt;G2585,I2584&lt;G2584),1,IF(OR(AND(I2585&gt;F2585,I2584&lt;F2584),AND(I2585&gt;E2585,I2584&lt;E2584)),1,0))</f>
        <v>0</v>
      </c>
      <c r="AY2585" s="0" t="n">
        <f aca="false">IF(K2584="10D",1,0)</f>
        <v>1</v>
      </c>
      <c r="AZ2585" s="0" t="n">
        <f aca="false">IF(AND(I2585&gt;G2585,I2584&lt;G2584,I2585&gt;F2585,I2584&gt;F2584,I2585&gt;E2585,I2584&gt;E2584),1,0)</f>
        <v>0</v>
      </c>
      <c r="BA2585" s="56" t="n">
        <f aca="false">IF(G2585&gt;H2585,1,0)</f>
        <v>0</v>
      </c>
      <c r="BB2585" s="56" t="n">
        <f aca="false">IF(I2585&lt;F2585,1,0)</f>
        <v>0</v>
      </c>
      <c r="BC2585" s="0" t="n">
        <f aca="false">IF(AND(SUM(AW2584:AX2584)=2,AY2585=1),1,IF(SUM(AX2583:AX2585)=0,0,IF(AND(OR(AW2583=1,AX2583=1),OR(AW2584=1,AX2584=1),AY2585=1),1,IF(AND(SUM(AW2585:AY2585)=2,SUM(AW2583:AX2583)=2,AX2583=1),1,0))))</f>
        <v>0</v>
      </c>
      <c r="BD2585" s="57" t="str">
        <f aca="false">IF(AND(SUM(BC2583:BC2585)&gt;=1,BA2585=1,SUM(AZ2580:AZ2585)&gt;=1),1,IF(BC2585=0,"",IF(AND(BC2585=1,AZ2585=0,AZ2584=0,AZ2583=0),1,IF(AND(BC2585=1,OR(AZ2585=1,AZ2584=1,AZ2583)),IF(BA2585=1,1,0)))))</f>
        <v/>
      </c>
      <c r="BE2585" s="50" t="str">
        <f aca="false">IF(AND(BD2585=1,BD2584=1),0,IF(BD2585=1,SUM(CM2586:CM2624),""))</f>
        <v/>
      </c>
      <c r="BF2585" s="20" t="str">
        <f aca="false">IF(AND(BB2585=1,BB2584=1,BE2544&lt;&gt;0),"",IF(AND(BB2584=0,BB2585=1),BF2584,IF(AND(BB2585=1,BB2584=1),BF2584,IF(AND(BF2584="",BE2584="",OR(BD2584=0,BD2584="")),"",IF(AND(BF2584="",BE2545=0),"",IF(AND(BE2545&lt;&gt;"",BF2584=BE2545),"",IF(AND(BD2584=1,BE2584&lt;&gt;0),CM2585,IF(BF2584&lt;&gt;0,BF2584+CM2585,IF(BF2584="","")))))))))</f>
        <v/>
      </c>
      <c r="BH2585" s="50"/>
      <c r="BI2585" s="0"/>
      <c r="BU2585" s="0"/>
      <c r="BZ2585" s="49"/>
      <c r="CG2585" s="13"/>
      <c r="CH2585" s="40"/>
      <c r="CI2585" s="13"/>
      <c r="CL2585" s="6" t="n">
        <f aca="false">C2585</f>
        <v>40995</v>
      </c>
      <c r="CM2585" s="13" t="n">
        <f aca="false">CN2585/CN2584-1</f>
        <v>-0.00310712520302259</v>
      </c>
      <c r="CN2585" s="76" t="n">
        <v>141.17</v>
      </c>
      <c r="CO2585" s="13" t="n">
        <f aca="false">CN2585/CN2580-1</f>
        <v>0.00519794930219297</v>
      </c>
      <c r="CY2585" s="4" t="n">
        <v>141.74</v>
      </c>
      <c r="CZ2585" s="4" t="n">
        <v>141.17</v>
      </c>
      <c r="DA2585" s="33" t="n">
        <f aca="false">CZ2585-CN2585</f>
        <v>0</v>
      </c>
      <c r="DB2585" s="16" t="n">
        <f aca="false">CZ2585/CY2585-1</f>
        <v>-0.00402144772117974</v>
      </c>
      <c r="DC2585" s="15" t="n">
        <f aca="false">CY2585/CZ2584-1</f>
        <v>0.00091801426452931</v>
      </c>
      <c r="DD2585" s="15" t="n">
        <f aca="false">CZ2585/CZ2584-1</f>
        <v>-0.00310712520302259</v>
      </c>
      <c r="DE2585" s="34" t="str">
        <f aca="false">IF(CW2585=0,"",-DC2585*CS2585)</f>
        <v/>
      </c>
      <c r="DY2585" s="6"/>
      <c r="EB2585" s="6" t="n">
        <f aca="false">CL2585</f>
        <v>40995</v>
      </c>
      <c r="EC2585" s="13" t="n">
        <f aca="false">SUM(CM2583:CM2585)</f>
        <v>0.0141607211369654</v>
      </c>
    </row>
    <row r="2586" customFormat="false" ht="15" hidden="false" customHeight="false" outlineLevel="0" collapsed="false">
      <c r="A2586" s="0" t="n">
        <f aca="false">IF(FR2586=1,CZ2586,0)</f>
        <v>0</v>
      </c>
      <c r="C2586" s="6" t="n">
        <v>40996</v>
      </c>
      <c r="D2586" s="0" t="n">
        <f aca="false">IF(E2586&gt;E2585,1,0)</f>
        <v>1</v>
      </c>
      <c r="E2586" s="46" t="n">
        <v>126.7406</v>
      </c>
      <c r="F2586" s="46" t="n">
        <v>130.4003</v>
      </c>
      <c r="G2586" s="46" t="n">
        <v>136.0803</v>
      </c>
      <c r="H2586" s="46" t="n">
        <v>138.1278</v>
      </c>
      <c r="I2586" s="46" t="n">
        <v>140.462</v>
      </c>
      <c r="J2586" s="47" t="str">
        <f aca="false">IF(MIN(E2586:I2586)=E2586,$E$2,IF(MIN(E2586:I2586)=F2586,$F$2,IF(MIN(E2586:I2586)=G2586,$G$2,IF(MIN(E2586:I2586)=H2586,$H$2,IF(MIN(E2586:I2586)=I2586,$I$2)))))</f>
        <v>200D</v>
      </c>
      <c r="K2586" s="47" t="str">
        <f aca="false">IF(MAX(E2586:I2586)=E2586,$E$2,IF(MAX(E2586:I2586)=F2586,$F$2,IF(MAX(E2586:I2586)=G2586,$G$2,IF(MAX(E2586:I2586)=H2586,$H$2,IF(MAX(E2586:I2586)=I2586,$I$2)))))</f>
        <v>10D</v>
      </c>
      <c r="L2586" s="4" t="n">
        <f aca="false">IF(MAX(E2586:I2586)=H2586,1,0)</f>
        <v>0</v>
      </c>
      <c r="M2586" s="4" t="n">
        <f aca="false">IF(MAX(E2586:I2586)=I2586,1,0)</f>
        <v>1</v>
      </c>
      <c r="O2586" s="4" t="n">
        <f aca="false">IF(CN2586&gt;E2586,1,0)</f>
        <v>1</v>
      </c>
      <c r="P2586" s="4" t="n">
        <f aca="false">IF(CN2586&gt;F2586,1,0)</f>
        <v>1</v>
      </c>
      <c r="Q2586" s="4" t="n">
        <f aca="false">IF(CN2586&gt;G2586,1,0)</f>
        <v>1</v>
      </c>
      <c r="R2586" s="4" t="n">
        <f aca="false">IF(CN2586&gt;H2586,1,0)</f>
        <v>1</v>
      </c>
      <c r="S2586" s="4" t="n">
        <f aca="false">IF(CN2586&gt;I2586,1,0)</f>
        <v>1</v>
      </c>
      <c r="T2586" s="25" t="n">
        <f aca="false">IF(AND(AND(R2586=0,S2586=0,Q2586=0),OR(S2585=1,S2584=1,S2583=1)),1,0)</f>
        <v>0</v>
      </c>
      <c r="U2586" s="13" t="n">
        <f aca="false">SUM(CM2585:CM2586)</f>
        <v>-0.00806568580371669</v>
      </c>
      <c r="AV2586" s="0"/>
      <c r="AW2586" s="55" t="n">
        <f aca="false">IF(EC2586&gt;$AW$2,1,0)</f>
        <v>0</v>
      </c>
      <c r="AX2586" s="0" t="n">
        <f aca="false">IF(AND(I2586&gt;G2586,I2585&lt;G2585),1,IF(OR(AND(I2586&gt;F2586,I2585&lt;F2585),AND(I2586&gt;E2586,I2585&lt;E2585)),1,0))</f>
        <v>0</v>
      </c>
      <c r="AY2586" s="0" t="n">
        <f aca="false">IF(K2585="10D",1,0)</f>
        <v>1</v>
      </c>
      <c r="AZ2586" s="0" t="n">
        <f aca="false">IF(AND(I2586&gt;G2586,I2585&lt;G2585,I2586&gt;F2586,I2585&gt;F2585,I2586&gt;E2586,I2585&gt;E2585),1,0)</f>
        <v>0</v>
      </c>
      <c r="BA2586" s="56" t="n">
        <f aca="false">IF(G2586&gt;H2586,1,0)</f>
        <v>0</v>
      </c>
      <c r="BB2586" s="56" t="n">
        <f aca="false">IF(I2586&lt;F2586,1,0)</f>
        <v>0</v>
      </c>
      <c r="BC2586" s="0" t="n">
        <f aca="false">IF(AND(SUM(AW2585:AX2585)=2,AY2586=1),1,IF(SUM(AX2584:AX2586)=0,0,IF(AND(OR(AW2584=1,AX2584=1),OR(AW2585=1,AX2585=1),AY2586=1),1,IF(AND(SUM(AW2586:AY2586)=2,SUM(AW2584:AX2584)=2,AX2584=1),1,0))))</f>
        <v>0</v>
      </c>
      <c r="BD2586" s="57" t="str">
        <f aca="false">IF(AND(SUM(BC2584:BC2586)&gt;=1,BA2586=1,SUM(AZ2581:AZ2586)&gt;=1),1,IF(BC2586=0,"",IF(AND(BC2586=1,AZ2586=0,AZ2585=0,AZ2584=0),1,IF(AND(BC2586=1,OR(AZ2586=1,AZ2585=1,AZ2584)),IF(BA2586=1,1,0)))))</f>
        <v/>
      </c>
      <c r="BE2586" s="50" t="str">
        <f aca="false">IF(AND(BD2586=1,BD2585=1),0,IF(BD2586=1,SUM(CM2587:CM2625),""))</f>
        <v/>
      </c>
      <c r="BF2586" s="20" t="str">
        <f aca="false">IF(AND(BB2586=1,BB2585=1,BE2545&lt;&gt;0),"",IF(AND(BB2585=0,BB2586=1),BF2585,IF(AND(BB2586=1,BB2585=1),BF2585,IF(AND(BF2585="",BE2585="",OR(BD2585=0,BD2585="")),"",IF(AND(BF2585="",BE2546=0),"",IF(AND(BE2546&lt;&gt;"",BF2585=BE2546),"",IF(AND(BD2585=1,BE2585&lt;&gt;0),CM2586,IF(BF2585&lt;&gt;0,BF2585+CM2586,IF(BF2585="","")))))))))</f>
        <v/>
      </c>
      <c r="BH2586" s="50"/>
      <c r="BI2586" s="0"/>
      <c r="BU2586" s="0"/>
      <c r="BZ2586" s="49"/>
      <c r="CG2586" s="13"/>
      <c r="CH2586" s="40"/>
      <c r="CI2586" s="13"/>
      <c r="CL2586" s="6" t="n">
        <f aca="false">C2586</f>
        <v>40996</v>
      </c>
      <c r="CM2586" s="13" t="n">
        <f aca="false">CN2586/CN2585-1</f>
        <v>-0.00495856060069411</v>
      </c>
      <c r="CN2586" s="76" t="n">
        <v>140.47</v>
      </c>
      <c r="CO2586" s="13" t="n">
        <f aca="false">CN2586/CN2581-1</f>
        <v>0.00185436131517003</v>
      </c>
      <c r="CY2586" s="4" t="n">
        <v>141.1</v>
      </c>
      <c r="CZ2586" s="4" t="n">
        <v>140.47</v>
      </c>
      <c r="DA2586" s="33" t="n">
        <f aca="false">CZ2586-CN2586</f>
        <v>0</v>
      </c>
      <c r="DB2586" s="16" t="n">
        <f aca="false">CZ2586/CY2586-1</f>
        <v>-0.00446491849751951</v>
      </c>
      <c r="DC2586" s="15" t="n">
        <f aca="false">CY2586/CZ2585-1</f>
        <v>-0.000495856060069411</v>
      </c>
      <c r="DD2586" s="15" t="n">
        <f aca="false">CZ2586/CZ2585-1</f>
        <v>-0.00495856060069411</v>
      </c>
      <c r="DE2586" s="34" t="str">
        <f aca="false">IF(CW2586=0,"",-DC2586*CS2586)</f>
        <v/>
      </c>
      <c r="DY2586" s="6"/>
      <c r="EB2586" s="6" t="n">
        <f aca="false">CL2586</f>
        <v>40996</v>
      </c>
      <c r="EC2586" s="13" t="n">
        <f aca="false">SUM(CM2584:CM2586)</f>
        <v>0.0059694019155816</v>
      </c>
    </row>
    <row r="2587" customFormat="false" ht="15" hidden="false" customHeight="false" outlineLevel="0" collapsed="false">
      <c r="A2587" s="0" t="n">
        <f aca="false">IF(FR2587=1,CZ2587,0)</f>
        <v>0</v>
      </c>
      <c r="C2587" s="6" t="n">
        <v>40997</v>
      </c>
      <c r="D2587" s="0" t="n">
        <f aca="false">IF(E2587&gt;E2586,1,0)</f>
        <v>1</v>
      </c>
      <c r="E2587" s="46" t="n">
        <v>126.7952</v>
      </c>
      <c r="F2587" s="46" t="n">
        <v>130.5401</v>
      </c>
      <c r="G2587" s="46" t="n">
        <v>136.2695</v>
      </c>
      <c r="H2587" s="46" t="n">
        <v>138.3168</v>
      </c>
      <c r="I2587" s="46" t="n">
        <v>140.413</v>
      </c>
      <c r="J2587" s="47" t="str">
        <f aca="false">IF(MIN(E2587:I2587)=E2587,$E$2,IF(MIN(E2587:I2587)=F2587,$F$2,IF(MIN(E2587:I2587)=G2587,$G$2,IF(MIN(E2587:I2587)=H2587,$H$2,IF(MIN(E2587:I2587)=I2587,$I$2)))))</f>
        <v>200D</v>
      </c>
      <c r="K2587" s="47" t="str">
        <f aca="false">IF(MAX(E2587:I2587)=E2587,$E$2,IF(MAX(E2587:I2587)=F2587,$F$2,IF(MAX(E2587:I2587)=G2587,$G$2,IF(MAX(E2587:I2587)=H2587,$H$2,IF(MAX(E2587:I2587)=I2587,$I$2)))))</f>
        <v>10D</v>
      </c>
      <c r="L2587" s="4" t="n">
        <f aca="false">IF(MAX(E2587:I2587)=H2587,1,0)</f>
        <v>0</v>
      </c>
      <c r="M2587" s="4" t="n">
        <f aca="false">IF(MAX(E2587:I2587)=I2587,1,0)</f>
        <v>1</v>
      </c>
      <c r="O2587" s="4" t="n">
        <f aca="false">IF(CN2587&gt;E2587,1,0)</f>
        <v>1</v>
      </c>
      <c r="P2587" s="4" t="n">
        <f aca="false">IF(CN2587&gt;F2587,1,0)</f>
        <v>1</v>
      </c>
      <c r="Q2587" s="4" t="n">
        <f aca="false">IF(CN2587&gt;G2587,1,0)</f>
        <v>1</v>
      </c>
      <c r="R2587" s="4" t="n">
        <f aca="false">IF(CN2587&gt;H2587,1,0)</f>
        <v>1</v>
      </c>
      <c r="S2587" s="4" t="n">
        <f aca="false">IF(CN2587&gt;I2587,1,0)</f>
        <v>0</v>
      </c>
      <c r="T2587" s="25" t="n">
        <f aca="false">IF(AND(AND(R2587=0,S2587=0,Q2587=0),OR(S2586=1,S2585=1,S2584=1)),1,0)</f>
        <v>0</v>
      </c>
      <c r="U2587" s="13" t="n">
        <f aca="false">SUM(CM2586:CM2587)</f>
        <v>-0.00666711046899349</v>
      </c>
      <c r="AV2587" s="0"/>
      <c r="AW2587" s="55" t="n">
        <f aca="false">IF(EC2587&gt;$AW$2,1,0)</f>
        <v>0</v>
      </c>
      <c r="AX2587" s="0" t="n">
        <f aca="false">IF(AND(I2587&gt;G2587,I2586&lt;G2586),1,IF(OR(AND(I2587&gt;F2587,I2586&lt;F2586),AND(I2587&gt;E2587,I2586&lt;E2586)),1,0))</f>
        <v>0</v>
      </c>
      <c r="AY2587" s="0" t="n">
        <f aca="false">IF(K2586="10D",1,0)</f>
        <v>1</v>
      </c>
      <c r="AZ2587" s="0" t="n">
        <f aca="false">IF(AND(I2587&gt;G2587,I2586&lt;G2586,I2587&gt;F2587,I2586&gt;F2586,I2587&gt;E2587,I2586&gt;E2586),1,0)</f>
        <v>0</v>
      </c>
      <c r="BA2587" s="56" t="n">
        <f aca="false">IF(G2587&gt;H2587,1,0)</f>
        <v>0</v>
      </c>
      <c r="BB2587" s="56" t="n">
        <f aca="false">IF(I2587&lt;F2587,1,0)</f>
        <v>0</v>
      </c>
      <c r="BC2587" s="0" t="n">
        <f aca="false">IF(AND(SUM(AW2586:AX2586)=2,AY2587=1),1,IF(SUM(AX2585:AX2587)=0,0,IF(AND(OR(AW2585=1,AX2585=1),OR(AW2586=1,AX2586=1),AY2587=1),1,IF(AND(SUM(AW2587:AY2587)=2,SUM(AW2585:AX2585)=2,AX2585=1),1,0))))</f>
        <v>0</v>
      </c>
      <c r="BD2587" s="57" t="str">
        <f aca="false">IF(AND(SUM(BC2585:BC2587)&gt;=1,BA2587=1,SUM(AZ2582:AZ2587)&gt;=1),1,IF(BC2587=0,"",IF(AND(BC2587=1,AZ2587=0,AZ2586=0,AZ2585=0),1,IF(AND(BC2587=1,OR(AZ2587=1,AZ2586=1,AZ2585)),IF(BA2587=1,1,0)))))</f>
        <v/>
      </c>
      <c r="BE2587" s="50" t="str">
        <f aca="false">IF(AND(BD2587=1,BD2586=1),0,IF(BD2587=1,SUM(CM2588:CM2626),""))</f>
        <v/>
      </c>
      <c r="BF2587" s="20" t="str">
        <f aca="false">IF(AND(BB2587=1,BB2586=1,BE2546&lt;&gt;0),"",IF(AND(BB2586=0,BB2587=1),BF2586,IF(AND(BB2587=1,BB2586=1),BF2586,IF(AND(BF2586="",BE2586="",OR(BD2586=0,BD2586="")),"",IF(AND(BF2586="",BE2547=0),"",IF(AND(BE2547&lt;&gt;"",BF2586=BE2547),"",IF(AND(BD2586=1,BE2586&lt;&gt;0),CM2587,IF(BF2586&lt;&gt;0,BF2586+CM2587,IF(BF2586="","")))))))))</f>
        <v/>
      </c>
      <c r="BH2587" s="50"/>
      <c r="BI2587" s="0"/>
      <c r="BU2587" s="0"/>
      <c r="BZ2587" s="49"/>
      <c r="CG2587" s="13"/>
      <c r="CH2587" s="40"/>
      <c r="CI2587" s="13"/>
      <c r="CL2587" s="6" t="n">
        <f aca="false">C2587</f>
        <v>40997</v>
      </c>
      <c r="CM2587" s="13" t="n">
        <f aca="false">CN2587/CN2586-1</f>
        <v>-0.00170854986829938</v>
      </c>
      <c r="CN2587" s="76" t="n">
        <v>140.23</v>
      </c>
      <c r="CO2587" s="13" t="n">
        <f aca="false">CN2587/CN2582-1</f>
        <v>0.00739942528735638</v>
      </c>
      <c r="CY2587" s="4" t="n">
        <v>139.64</v>
      </c>
      <c r="CZ2587" s="4" t="n">
        <v>140.23</v>
      </c>
      <c r="DA2587" s="33" t="n">
        <f aca="false">CZ2587-CN2587</f>
        <v>0</v>
      </c>
      <c r="DB2587" s="16" t="n">
        <f aca="false">CZ2587/CY2587-1</f>
        <v>0.00422515038670879</v>
      </c>
      <c r="DC2587" s="15" t="n">
        <f aca="false">CY2587/CZ2586-1</f>
        <v>-0.00590873496120181</v>
      </c>
      <c r="DD2587" s="15" t="n">
        <f aca="false">CZ2587/CZ2586-1</f>
        <v>-0.00170854986829938</v>
      </c>
      <c r="DE2587" s="34" t="str">
        <f aca="false">IF(CW2587=0,"",-DC2587*CS2587)</f>
        <v/>
      </c>
      <c r="DY2587" s="6"/>
      <c r="EB2587" s="6" t="n">
        <f aca="false">CL2587</f>
        <v>40997</v>
      </c>
      <c r="EC2587" s="13" t="n">
        <f aca="false">SUM(CM2585:CM2587)</f>
        <v>-0.00977423567201607</v>
      </c>
    </row>
    <row r="2588" customFormat="false" ht="15" hidden="false" customHeight="false" outlineLevel="0" collapsed="false">
      <c r="A2588" s="0" t="n">
        <f aca="false">IF(FR2588=1,CZ2588,0)</f>
        <v>0</v>
      </c>
      <c r="C2588" s="6" t="n">
        <v>40998</v>
      </c>
      <c r="D2588" s="0" t="n">
        <f aca="false">IF(E2588&gt;E2587,1,0)</f>
        <v>1</v>
      </c>
      <c r="E2588" s="46" t="n">
        <v>126.8641</v>
      </c>
      <c r="F2588" s="46" t="n">
        <v>130.6933</v>
      </c>
      <c r="G2588" s="46" t="n">
        <v>136.4565</v>
      </c>
      <c r="H2588" s="46" t="n">
        <v>138.4755</v>
      </c>
      <c r="I2588" s="46" t="n">
        <v>140.464</v>
      </c>
      <c r="J2588" s="47" t="str">
        <f aca="false">IF(MIN(E2588:I2588)=E2588,$E$2,IF(MIN(E2588:I2588)=F2588,$F$2,IF(MIN(E2588:I2588)=G2588,$G$2,IF(MIN(E2588:I2588)=H2588,$H$2,IF(MIN(E2588:I2588)=I2588,$I$2)))))</f>
        <v>200D</v>
      </c>
      <c r="K2588" s="47" t="str">
        <f aca="false">IF(MAX(E2588:I2588)=E2588,$E$2,IF(MAX(E2588:I2588)=F2588,$F$2,IF(MAX(E2588:I2588)=G2588,$G$2,IF(MAX(E2588:I2588)=H2588,$H$2,IF(MAX(E2588:I2588)=I2588,$I$2)))))</f>
        <v>10D</v>
      </c>
      <c r="L2588" s="4" t="n">
        <f aca="false">IF(MAX(E2588:I2588)=H2588,1,0)</f>
        <v>0</v>
      </c>
      <c r="M2588" s="4" t="n">
        <f aca="false">IF(MAX(E2588:I2588)=I2588,1,0)</f>
        <v>1</v>
      </c>
      <c r="O2588" s="4" t="n">
        <f aca="false">IF(CN2588&gt;E2588,1,0)</f>
        <v>1</v>
      </c>
      <c r="P2588" s="4" t="n">
        <f aca="false">IF(CN2588&gt;F2588,1,0)</f>
        <v>1</v>
      </c>
      <c r="Q2588" s="4" t="n">
        <f aca="false">IF(CN2588&gt;G2588,1,0)</f>
        <v>1</v>
      </c>
      <c r="R2588" s="4" t="n">
        <f aca="false">IF(CN2588&gt;H2588,1,0)</f>
        <v>1</v>
      </c>
      <c r="S2588" s="4" t="n">
        <f aca="false">IF(CN2588&gt;I2588,1,0)</f>
        <v>1</v>
      </c>
      <c r="T2588" s="25" t="n">
        <f aca="false">IF(AND(AND(R2588=0,S2588=0,Q2588=0),OR(S2587=1,S2586=1,S2585=1)),1,0)</f>
        <v>0</v>
      </c>
      <c r="U2588" s="13" t="n">
        <f aca="false">SUM(CM2587:CM2588)</f>
        <v>0.0024275123152564</v>
      </c>
      <c r="AV2588" s="0"/>
      <c r="AW2588" s="55" t="n">
        <f aca="false">IF(EC2588&gt;$AW$2,1,0)</f>
        <v>0</v>
      </c>
      <c r="AX2588" s="0" t="n">
        <f aca="false">IF(AND(I2588&gt;G2588,I2587&lt;G2587),1,IF(OR(AND(I2588&gt;F2588,I2587&lt;F2587),AND(I2588&gt;E2588,I2587&lt;E2587)),1,0))</f>
        <v>0</v>
      </c>
      <c r="AY2588" s="0" t="n">
        <f aca="false">IF(K2587="10D",1,0)</f>
        <v>1</v>
      </c>
      <c r="AZ2588" s="0" t="n">
        <f aca="false">IF(AND(I2588&gt;G2588,I2587&lt;G2587,I2588&gt;F2588,I2587&gt;F2587,I2588&gt;E2588,I2587&gt;E2587),1,0)</f>
        <v>0</v>
      </c>
      <c r="BA2588" s="56" t="n">
        <f aca="false">IF(G2588&gt;H2588,1,0)</f>
        <v>0</v>
      </c>
      <c r="BB2588" s="56" t="n">
        <f aca="false">IF(I2588&lt;F2588,1,0)</f>
        <v>0</v>
      </c>
      <c r="BC2588" s="0" t="n">
        <f aca="false">IF(AND(SUM(AW2587:AX2587)=2,AY2588=1),1,IF(SUM(AX2586:AX2588)=0,0,IF(AND(OR(AW2586=1,AX2586=1),OR(AW2587=1,AX2587=1),AY2588=1),1,IF(AND(SUM(AW2588:AY2588)=2,SUM(AW2586:AX2586)=2,AX2586=1),1,0))))</f>
        <v>0</v>
      </c>
      <c r="BD2588" s="57" t="str">
        <f aca="false">IF(AND(SUM(BC2586:BC2588)&gt;=1,BA2588=1,SUM(AZ2583:AZ2588)&gt;=1),1,IF(BC2588=0,"",IF(AND(BC2588=1,AZ2588=0,AZ2587=0,AZ2586=0),1,IF(AND(BC2588=1,OR(AZ2588=1,AZ2587=1,AZ2586)),IF(BA2588=1,1,0)))))</f>
        <v/>
      </c>
      <c r="BE2588" s="50" t="str">
        <f aca="false">IF(AND(BD2588=1,BD2587=1),0,IF(BD2588=1,SUM(CM2589:CM2627),""))</f>
        <v/>
      </c>
      <c r="BF2588" s="20" t="str">
        <f aca="false">IF(AND(BB2588=1,BB2587=1,BE2547&lt;&gt;0),"",IF(AND(BB2587=0,BB2588=1),BF2587,IF(AND(BB2588=1,BB2587=1),BF2587,IF(AND(BF2587="",BE2587="",OR(BD2587=0,BD2587="")),"",IF(AND(BF2587="",BE2548=0),"",IF(AND(BE2548&lt;&gt;"",BF2587=BE2548),"",IF(AND(BD2587=1,BE2587&lt;&gt;0),CM2588,IF(BF2587&lt;&gt;0,BF2587+CM2588,IF(BF2587="","")))))))))</f>
        <v/>
      </c>
      <c r="BH2588" s="50"/>
      <c r="BI2588" s="0"/>
      <c r="BU2588" s="0"/>
      <c r="BZ2588" s="49"/>
      <c r="CG2588" s="13"/>
      <c r="CH2588" s="40"/>
      <c r="CI2588" s="13"/>
      <c r="CL2588" s="6" t="n">
        <f aca="false">C2588</f>
        <v>40998</v>
      </c>
      <c r="CM2588" s="13" t="n">
        <f aca="false">CN2588/CN2587-1</f>
        <v>0.00413606218355578</v>
      </c>
      <c r="CN2588" s="76" t="n">
        <v>140.81</v>
      </c>
      <c r="CO2588" s="13" t="n">
        <f aca="false">CN2588/CN2583-1</f>
        <v>0.0083064804869315</v>
      </c>
      <c r="CY2588" s="4" t="n">
        <v>140.92</v>
      </c>
      <c r="CZ2588" s="4" t="n">
        <v>140.81</v>
      </c>
      <c r="DA2588" s="33" t="n">
        <f aca="false">CZ2588-CN2588</f>
        <v>0</v>
      </c>
      <c r="DB2588" s="16" t="n">
        <f aca="false">CZ2588/CY2588-1</f>
        <v>-0.000780584728924061</v>
      </c>
      <c r="DC2588" s="15" t="n">
        <f aca="false">CY2588/CZ2587-1</f>
        <v>0.00492048777009191</v>
      </c>
      <c r="DD2588" s="15" t="n">
        <f aca="false">CZ2588/CZ2587-1</f>
        <v>0.00413606218355578</v>
      </c>
      <c r="DE2588" s="34" t="str">
        <f aca="false">IF(CW2588=0,"",-DC2588*CS2588)</f>
        <v/>
      </c>
      <c r="DY2588" s="6"/>
      <c r="EB2588" s="6" t="n">
        <f aca="false">CL2588</f>
        <v>40998</v>
      </c>
      <c r="EC2588" s="13" t="n">
        <f aca="false">SUM(CM2586:CM2588)</f>
        <v>-0.00253104828543771</v>
      </c>
    </row>
    <row r="2589" customFormat="false" ht="15" hidden="false" customHeight="false" outlineLevel="0" collapsed="false">
      <c r="A2589" s="0" t="n">
        <f aca="false">IF(FR2589=1,CZ2589,0)</f>
        <v>0</v>
      </c>
      <c r="C2589" s="6" t="n">
        <v>41001</v>
      </c>
      <c r="D2589" s="0" t="n">
        <f aca="false">IF(E2589&gt;E2588,1,0)</f>
        <v>1</v>
      </c>
      <c r="E2589" s="46" t="n">
        <v>126.9368</v>
      </c>
      <c r="F2589" s="46" t="n">
        <v>130.8491</v>
      </c>
      <c r="G2589" s="46" t="n">
        <v>136.6625</v>
      </c>
      <c r="H2589" s="46" t="n">
        <v>138.6565</v>
      </c>
      <c r="I2589" s="46" t="n">
        <v>140.563</v>
      </c>
      <c r="J2589" s="47" t="str">
        <f aca="false">IF(MIN(E2589:I2589)=E2589,$E$2,IF(MIN(E2589:I2589)=F2589,$F$2,IF(MIN(E2589:I2589)=G2589,$G$2,IF(MIN(E2589:I2589)=H2589,$H$2,IF(MIN(E2589:I2589)=I2589,$I$2)))))</f>
        <v>200D</v>
      </c>
      <c r="K2589" s="47" t="str">
        <f aca="false">IF(MAX(E2589:I2589)=E2589,$E$2,IF(MAX(E2589:I2589)=F2589,$F$2,IF(MAX(E2589:I2589)=G2589,$G$2,IF(MAX(E2589:I2589)=H2589,$H$2,IF(MAX(E2589:I2589)=I2589,$I$2)))))</f>
        <v>10D</v>
      </c>
      <c r="L2589" s="4" t="n">
        <f aca="false">IF(MAX(E2589:I2589)=H2589,1,0)</f>
        <v>0</v>
      </c>
      <c r="M2589" s="4" t="n">
        <f aca="false">IF(MAX(E2589:I2589)=I2589,1,0)</f>
        <v>1</v>
      </c>
      <c r="O2589" s="4" t="n">
        <f aca="false">IF(CN2589&gt;E2589,1,0)</f>
        <v>1</v>
      </c>
      <c r="P2589" s="4" t="n">
        <f aca="false">IF(CN2589&gt;F2589,1,0)</f>
        <v>1</v>
      </c>
      <c r="Q2589" s="4" t="n">
        <f aca="false">IF(CN2589&gt;G2589,1,0)</f>
        <v>1</v>
      </c>
      <c r="R2589" s="4" t="n">
        <f aca="false">IF(CN2589&gt;H2589,1,0)</f>
        <v>1</v>
      </c>
      <c r="S2589" s="4" t="n">
        <f aca="false">IF(CN2589&gt;I2589,1,0)</f>
        <v>1</v>
      </c>
      <c r="T2589" s="25" t="n">
        <f aca="false">IF(AND(AND(R2589=0,S2589=0,Q2589=0),OR(S2588=1,S2587=1,S2586=1)),1,0)</f>
        <v>0</v>
      </c>
      <c r="U2589" s="13" t="n">
        <f aca="false">SUM(CM2588:CM2589)</f>
        <v>0.0114508835740821</v>
      </c>
      <c r="AV2589" s="0"/>
      <c r="AW2589" s="55" t="n">
        <f aca="false">IF(EC2589&gt;$AW$2,1,0)</f>
        <v>0</v>
      </c>
      <c r="AX2589" s="0" t="n">
        <f aca="false">IF(AND(I2589&gt;G2589,I2588&lt;G2588),1,IF(OR(AND(I2589&gt;F2589,I2588&lt;F2588),AND(I2589&gt;E2589,I2588&lt;E2588)),1,0))</f>
        <v>0</v>
      </c>
      <c r="AY2589" s="0" t="n">
        <f aca="false">IF(K2588="10D",1,0)</f>
        <v>1</v>
      </c>
      <c r="AZ2589" s="0" t="n">
        <f aca="false">IF(AND(I2589&gt;G2589,I2588&lt;G2588,I2589&gt;F2589,I2588&gt;F2588,I2589&gt;E2589,I2588&gt;E2588),1,0)</f>
        <v>0</v>
      </c>
      <c r="BA2589" s="56" t="n">
        <f aca="false">IF(G2589&gt;H2589,1,0)</f>
        <v>0</v>
      </c>
      <c r="BB2589" s="56" t="n">
        <f aca="false">IF(I2589&lt;F2589,1,0)</f>
        <v>0</v>
      </c>
      <c r="BC2589" s="0" t="n">
        <f aca="false">IF(AND(SUM(AW2588:AX2588)=2,AY2589=1),1,IF(SUM(AX2587:AX2589)=0,0,IF(AND(OR(AW2587=1,AX2587=1),OR(AW2588=1,AX2588=1),AY2589=1),1,IF(AND(SUM(AW2589:AY2589)=2,SUM(AW2587:AX2587)=2,AX2587=1),1,0))))</f>
        <v>0</v>
      </c>
      <c r="BD2589" s="57" t="str">
        <f aca="false">IF(AND(SUM(BC2587:BC2589)&gt;=1,BA2589=1,SUM(AZ2584:AZ2589)&gt;=1),1,IF(BC2589=0,"",IF(AND(BC2589=1,AZ2589=0,AZ2588=0,AZ2587=0),1,IF(AND(BC2589=1,OR(AZ2589=1,AZ2588=1,AZ2587)),IF(BA2589=1,1,0)))))</f>
        <v/>
      </c>
      <c r="BE2589" s="50" t="str">
        <f aca="false">IF(AND(BD2589=1,BD2588=1),0,IF(BD2589=1,SUM(CM2590:CM2628),""))</f>
        <v/>
      </c>
      <c r="BF2589" s="20" t="str">
        <f aca="false">IF(AND(BB2589=1,BB2588=1,BE2548&lt;&gt;0),"",IF(AND(BB2588=0,BB2589=1),BF2588,IF(AND(BB2589=1,BB2588=1),BF2588,IF(AND(BF2588="",BE2588="",OR(BD2588=0,BD2588="")),"",IF(AND(BF2588="",BE2549=0),"",IF(AND(BE2549&lt;&gt;"",BF2588=BE2549),"",IF(AND(BD2588=1,BE2588&lt;&gt;0),CM2589,IF(BF2588&lt;&gt;0,BF2588+CM2589,IF(BF2588="","")))))))))</f>
        <v/>
      </c>
      <c r="BH2589" s="50"/>
      <c r="BI2589" s="0"/>
      <c r="BU2589" s="0"/>
      <c r="BZ2589" s="49"/>
      <c r="CG2589" s="13"/>
      <c r="CH2589" s="40"/>
      <c r="CI2589" s="13"/>
      <c r="CL2589" s="6" t="n">
        <f aca="false">C2589</f>
        <v>41001</v>
      </c>
      <c r="CM2589" s="13" t="n">
        <f aca="false">CN2589/CN2588-1</f>
        <v>0.00731482139052631</v>
      </c>
      <c r="CN2589" s="76" t="n">
        <v>141.84</v>
      </c>
      <c r="CO2589" s="13" t="n">
        <f aca="false">CN2589/CN2584-1</f>
        <v>0.00162417908339796</v>
      </c>
      <c r="CY2589" s="4" t="n">
        <v>140.64</v>
      </c>
      <c r="CZ2589" s="4" t="n">
        <v>141.84</v>
      </c>
      <c r="DA2589" s="33" t="n">
        <f aca="false">CZ2589-CN2589</f>
        <v>0</v>
      </c>
      <c r="DB2589" s="16" t="n">
        <f aca="false">CZ2589/CY2589-1</f>
        <v>0.00853242320819114</v>
      </c>
      <c r="DC2589" s="15" t="n">
        <f aca="false">CY2589/CZ2588-1</f>
        <v>-0.00120730061785401</v>
      </c>
      <c r="DD2589" s="15" t="n">
        <f aca="false">CZ2589/CZ2588-1</f>
        <v>0.00731482139052631</v>
      </c>
      <c r="DE2589" s="34" t="str">
        <f aca="false">IF(CW2589=0,"",-DC2589*CS2589)</f>
        <v/>
      </c>
      <c r="DY2589" s="6"/>
      <c r="EB2589" s="6" t="n">
        <f aca="false">CL2589</f>
        <v>41001</v>
      </c>
      <c r="EC2589" s="13" t="n">
        <f aca="false">SUM(CM2587:CM2589)</f>
        <v>0.0097423337057827</v>
      </c>
    </row>
    <row r="2590" customFormat="false" ht="15" hidden="false" customHeight="false" outlineLevel="0" collapsed="false">
      <c r="A2590" s="0" t="n">
        <f aca="false">IF(FR2590=1,CZ2590,0)</f>
        <v>0</v>
      </c>
      <c r="C2590" s="6" t="n">
        <v>41002</v>
      </c>
      <c r="D2590" s="0" t="n">
        <f aca="false">IF(E2590&gt;E2589,1,0)</f>
        <v>1</v>
      </c>
      <c r="E2590" s="46" t="n">
        <v>127.0079</v>
      </c>
      <c r="F2590" s="46" t="n">
        <v>130.9829</v>
      </c>
      <c r="G2590" s="46" t="n">
        <v>136.8555</v>
      </c>
      <c r="H2590" s="46" t="n">
        <v>138.8162</v>
      </c>
      <c r="I2590" s="46" t="n">
        <v>140.645</v>
      </c>
      <c r="J2590" s="47" t="str">
        <f aca="false">IF(MIN(E2590:I2590)=E2590,$E$2,IF(MIN(E2590:I2590)=F2590,$F$2,IF(MIN(E2590:I2590)=G2590,$G$2,IF(MIN(E2590:I2590)=H2590,$H$2,IF(MIN(E2590:I2590)=I2590,$I$2)))))</f>
        <v>200D</v>
      </c>
      <c r="K2590" s="47" t="str">
        <f aca="false">IF(MAX(E2590:I2590)=E2590,$E$2,IF(MAX(E2590:I2590)=F2590,$F$2,IF(MAX(E2590:I2590)=G2590,$G$2,IF(MAX(E2590:I2590)=H2590,$H$2,IF(MAX(E2590:I2590)=I2590,$I$2)))))</f>
        <v>10D</v>
      </c>
      <c r="L2590" s="4" t="n">
        <f aca="false">IF(MAX(E2590:I2590)=H2590,1,0)</f>
        <v>0</v>
      </c>
      <c r="M2590" s="4" t="n">
        <f aca="false">IF(MAX(E2590:I2590)=I2590,1,0)</f>
        <v>1</v>
      </c>
      <c r="O2590" s="4" t="n">
        <f aca="false">IF(CN2590&gt;E2590,1,0)</f>
        <v>1</v>
      </c>
      <c r="P2590" s="4" t="n">
        <f aca="false">IF(CN2590&gt;F2590,1,0)</f>
        <v>1</v>
      </c>
      <c r="Q2590" s="4" t="n">
        <f aca="false">IF(CN2590&gt;G2590,1,0)</f>
        <v>1</v>
      </c>
      <c r="R2590" s="4" t="n">
        <f aca="false">IF(CN2590&gt;H2590,1,0)</f>
        <v>1</v>
      </c>
      <c r="S2590" s="4" t="n">
        <f aca="false">IF(CN2590&gt;I2590,1,0)</f>
        <v>1</v>
      </c>
      <c r="T2590" s="25" t="n">
        <f aca="false">IF(AND(AND(R2590=0,S2590=0,Q2590=0),OR(S2589=1,S2588=1,S2587=1)),1,0)</f>
        <v>0</v>
      </c>
      <c r="U2590" s="13" t="n">
        <f aca="false">SUM(CM2589:CM2590)</f>
        <v>0.00322570689532031</v>
      </c>
      <c r="AV2590" s="0"/>
      <c r="AW2590" s="55" t="n">
        <f aca="false">IF(EC2590&gt;$AW$2,1,0)</f>
        <v>0</v>
      </c>
      <c r="AX2590" s="0" t="n">
        <f aca="false">IF(AND(I2590&gt;G2590,I2589&lt;G2589),1,IF(OR(AND(I2590&gt;F2590,I2589&lt;F2589),AND(I2590&gt;E2590,I2589&lt;E2589)),1,0))</f>
        <v>0</v>
      </c>
      <c r="AY2590" s="0" t="n">
        <f aca="false">IF(K2589="10D",1,0)</f>
        <v>1</v>
      </c>
      <c r="AZ2590" s="0" t="n">
        <f aca="false">IF(AND(I2590&gt;G2590,I2589&lt;G2589,I2590&gt;F2590,I2589&gt;F2589,I2590&gt;E2590,I2589&gt;E2589),1,0)</f>
        <v>0</v>
      </c>
      <c r="BA2590" s="56" t="n">
        <f aca="false">IF(G2590&gt;H2590,1,0)</f>
        <v>0</v>
      </c>
      <c r="BB2590" s="56" t="n">
        <f aca="false">IF(I2590&lt;F2590,1,0)</f>
        <v>0</v>
      </c>
      <c r="BC2590" s="0" t="n">
        <f aca="false">IF(AND(SUM(AW2589:AX2589)=2,AY2590=1),1,IF(SUM(AX2588:AX2590)=0,0,IF(AND(OR(AW2588=1,AX2588=1),OR(AW2589=1,AX2589=1),AY2590=1),1,IF(AND(SUM(AW2590:AY2590)=2,SUM(AW2588:AX2588)=2,AX2588=1),1,0))))</f>
        <v>0</v>
      </c>
      <c r="BD2590" s="57" t="str">
        <f aca="false">IF(AND(SUM(BC2588:BC2590)&gt;=1,BA2590=1,SUM(AZ2585:AZ2590)&gt;=1),1,IF(BC2590=0,"",IF(AND(BC2590=1,AZ2590=0,AZ2589=0,AZ2588=0),1,IF(AND(BC2590=1,OR(AZ2590=1,AZ2589=1,AZ2588)),IF(BA2590=1,1,0)))))</f>
        <v/>
      </c>
      <c r="BE2590" s="50" t="str">
        <f aca="false">IF(AND(BD2590=1,BD2589=1),0,IF(BD2590=1,SUM(CM2591:CM2629),""))</f>
        <v/>
      </c>
      <c r="BF2590" s="20" t="str">
        <f aca="false">IF(AND(BB2590=1,BB2589=1,BE2549&lt;&gt;0),"",IF(AND(BB2589=0,BB2590=1),BF2589,IF(AND(BB2590=1,BB2589=1),BF2589,IF(AND(BF2589="",BE2589="",OR(BD2589=0,BD2589="")),"",IF(AND(BF2589="",BE2550=0),"",IF(AND(BE2550&lt;&gt;"",BF2589=BE2550),"",IF(AND(BD2589=1,BE2589&lt;&gt;0),CM2590,IF(BF2589&lt;&gt;0,BF2589+CM2590,IF(BF2589="","")))))))))</f>
        <v/>
      </c>
      <c r="BH2590" s="50"/>
      <c r="BI2590" s="0"/>
      <c r="BU2590" s="0"/>
      <c r="BZ2590" s="49"/>
      <c r="CG2590" s="13"/>
      <c r="CH2590" s="40"/>
      <c r="CI2590" s="13"/>
      <c r="CL2590" s="6" t="n">
        <f aca="false">C2590</f>
        <v>41002</v>
      </c>
      <c r="CM2590" s="13" t="n">
        <f aca="false">CN2590/CN2589-1</f>
        <v>-0.00408911449520599</v>
      </c>
      <c r="CN2590" s="76" t="n">
        <v>141.26</v>
      </c>
      <c r="CO2590" s="13" t="n">
        <f aca="false">CN2590/CN2585-1</f>
        <v>0.000637529220089306</v>
      </c>
      <c r="CY2590" s="4" t="n">
        <v>141.64</v>
      </c>
      <c r="CZ2590" s="4" t="n">
        <v>141.26</v>
      </c>
      <c r="DA2590" s="33" t="n">
        <f aca="false">CZ2590-CN2590</f>
        <v>0</v>
      </c>
      <c r="DB2590" s="16" t="n">
        <f aca="false">CZ2590/CY2590-1</f>
        <v>-0.00268285794973167</v>
      </c>
      <c r="DC2590" s="15" t="n">
        <f aca="false">CY2590/CZ2589-1</f>
        <v>-0.00141003948110563</v>
      </c>
      <c r="DD2590" s="15" t="n">
        <f aca="false">CZ2590/CZ2589-1</f>
        <v>-0.00408911449520599</v>
      </c>
      <c r="DE2590" s="34" t="str">
        <f aca="false">IF(CW2590=0,"",-DC2590*CS2590)</f>
        <v/>
      </c>
      <c r="DY2590" s="6"/>
      <c r="EB2590" s="6" t="n">
        <f aca="false">CL2590</f>
        <v>41002</v>
      </c>
      <c r="EC2590" s="13" t="n">
        <f aca="false">SUM(CM2588:CM2590)</f>
        <v>0.00736176907887609</v>
      </c>
    </row>
    <row r="2591" customFormat="false" ht="15" hidden="false" customHeight="false" outlineLevel="0" collapsed="false">
      <c r="A2591" s="0" t="n">
        <f aca="false">IF(FR2591=1,CZ2591,0)</f>
        <v>0</v>
      </c>
      <c r="C2591" s="6" t="n">
        <v>41003</v>
      </c>
      <c r="D2591" s="0" t="n">
        <f aca="false">IF(E2591&gt;E2590,1,0)</f>
        <v>1</v>
      </c>
      <c r="E2591" s="46" t="n">
        <v>127.0687</v>
      </c>
      <c r="F2591" s="46" t="n">
        <v>131.1499</v>
      </c>
      <c r="G2591" s="46" t="n">
        <v>137.0235</v>
      </c>
      <c r="H2591" s="46" t="n">
        <v>138.9438</v>
      </c>
      <c r="I2591" s="46" t="n">
        <v>140.61</v>
      </c>
      <c r="J2591" s="47" t="str">
        <f aca="false">IF(MIN(E2591:I2591)=E2591,$E$2,IF(MIN(E2591:I2591)=F2591,$F$2,IF(MIN(E2591:I2591)=G2591,$G$2,IF(MIN(E2591:I2591)=H2591,$H$2,IF(MIN(E2591:I2591)=I2591,$I$2)))))</f>
        <v>200D</v>
      </c>
      <c r="K2591" s="47" t="str">
        <f aca="false">IF(MAX(E2591:I2591)=E2591,$E$2,IF(MAX(E2591:I2591)=F2591,$F$2,IF(MAX(E2591:I2591)=G2591,$G$2,IF(MAX(E2591:I2591)=H2591,$H$2,IF(MAX(E2591:I2591)=I2591,$I$2)))))</f>
        <v>10D</v>
      </c>
      <c r="L2591" s="4" t="n">
        <f aca="false">IF(MAX(E2591:I2591)=H2591,1,0)</f>
        <v>0</v>
      </c>
      <c r="M2591" s="4" t="n">
        <f aca="false">IF(MAX(E2591:I2591)=I2591,1,0)</f>
        <v>1</v>
      </c>
      <c r="O2591" s="4" t="n">
        <f aca="false">IF(CN2591&gt;E2591,1,0)</f>
        <v>1</v>
      </c>
      <c r="P2591" s="4" t="n">
        <f aca="false">IF(CN2591&gt;F2591,1,0)</f>
        <v>1</v>
      </c>
      <c r="Q2591" s="4" t="n">
        <f aca="false">IF(CN2591&gt;G2591,1,0)</f>
        <v>1</v>
      </c>
      <c r="R2591" s="4" t="n">
        <f aca="false">IF(CN2591&gt;H2591,1,0)</f>
        <v>1</v>
      </c>
      <c r="S2591" s="4" t="n">
        <f aca="false">IF(CN2591&gt;I2591,1,0)</f>
        <v>0</v>
      </c>
      <c r="T2591" s="25" t="n">
        <f aca="false">IF(AND(AND(R2591=0,S2591=0,Q2591=0),OR(S2590=1,S2589=1,S2588=1)),1,0)</f>
        <v>0</v>
      </c>
      <c r="U2591" s="13" t="n">
        <f aca="false">SUM(CM2590:CM2591)</f>
        <v>-0.0139999172702306</v>
      </c>
      <c r="AV2591" s="0"/>
      <c r="AW2591" s="55" t="n">
        <f aca="false">IF(EC2591&gt;$AW$2,1,0)</f>
        <v>0</v>
      </c>
      <c r="AX2591" s="0" t="n">
        <f aca="false">IF(AND(I2591&gt;G2591,I2590&lt;G2590),1,IF(OR(AND(I2591&gt;F2591,I2590&lt;F2590),AND(I2591&gt;E2591,I2590&lt;E2590)),1,0))</f>
        <v>0</v>
      </c>
      <c r="AY2591" s="0" t="n">
        <f aca="false">IF(K2590="10D",1,0)</f>
        <v>1</v>
      </c>
      <c r="AZ2591" s="0" t="n">
        <f aca="false">IF(AND(I2591&gt;G2591,I2590&lt;G2590,I2591&gt;F2591,I2590&gt;F2590,I2591&gt;E2591,I2590&gt;E2590),1,0)</f>
        <v>0</v>
      </c>
      <c r="BA2591" s="56" t="n">
        <f aca="false">IF(G2591&gt;H2591,1,0)</f>
        <v>0</v>
      </c>
      <c r="BB2591" s="56" t="n">
        <f aca="false">IF(I2591&lt;F2591,1,0)</f>
        <v>0</v>
      </c>
      <c r="BC2591" s="0" t="n">
        <f aca="false">IF(AND(SUM(AW2590:AX2590)=2,AY2591=1),1,IF(SUM(AX2589:AX2591)=0,0,IF(AND(OR(AW2589=1,AX2589=1),OR(AW2590=1,AX2590=1),AY2591=1),1,IF(AND(SUM(AW2591:AY2591)=2,SUM(AW2589:AX2589)=2,AX2589=1),1,0))))</f>
        <v>0</v>
      </c>
      <c r="BD2591" s="57" t="str">
        <f aca="false">IF(AND(SUM(BC2589:BC2591)&gt;=1,BA2591=1,SUM(AZ2586:AZ2591)&gt;=1),1,IF(BC2591=0,"",IF(AND(BC2591=1,AZ2591=0,AZ2590=0,AZ2589=0),1,IF(AND(BC2591=1,OR(AZ2591=1,AZ2590=1,AZ2589)),IF(BA2591=1,1,0)))))</f>
        <v/>
      </c>
      <c r="BE2591" s="50" t="str">
        <f aca="false">IF(AND(BD2591=1,BD2590=1),0,IF(BD2591=1,SUM(CM2592:CM2630),""))</f>
        <v/>
      </c>
      <c r="BF2591" s="20" t="str">
        <f aca="false">IF(AND(BB2591=1,BB2590=1,BE2550&lt;&gt;0),"",IF(AND(BB2590=0,BB2591=1),BF2590,IF(AND(BB2591=1,BB2590=1),BF2590,IF(AND(BF2590="",BE2590="",OR(BD2590=0,BD2590="")),"",IF(AND(BF2590="",BE2551=0),"",IF(AND(BE2551&lt;&gt;"",BF2590=BE2551),"",IF(AND(BD2590=1,BE2590&lt;&gt;0),CM2591,IF(BF2590&lt;&gt;0,BF2590+CM2591,IF(BF2590="","")))))))))</f>
        <v/>
      </c>
      <c r="BH2591" s="50"/>
      <c r="BI2591" s="0"/>
      <c r="BU2591" s="0"/>
      <c r="BZ2591" s="49"/>
      <c r="CG2591" s="13"/>
      <c r="CH2591" s="40"/>
      <c r="CI2591" s="13"/>
      <c r="CL2591" s="6" t="n">
        <f aca="false">C2591</f>
        <v>41003</v>
      </c>
      <c r="CM2591" s="13" t="n">
        <f aca="false">CN2591/CN2590-1</f>
        <v>-0.00991080277502465</v>
      </c>
      <c r="CN2591" s="76" t="n">
        <v>139.86</v>
      </c>
      <c r="CO2591" s="13" t="n">
        <f aca="false">CN2591/CN2586-1</f>
        <v>-0.00434256424859392</v>
      </c>
      <c r="CY2591" s="4" t="n">
        <v>140.22</v>
      </c>
      <c r="CZ2591" s="4" t="n">
        <v>139.86</v>
      </c>
      <c r="DA2591" s="33" t="n">
        <f aca="false">CZ2591-CN2591</f>
        <v>0</v>
      </c>
      <c r="DB2591" s="16" t="n">
        <f aca="false">CZ2591/CY2591-1</f>
        <v>-0.00256739409499351</v>
      </c>
      <c r="DC2591" s="15" t="n">
        <f aca="false">CY2591/CZ2590-1</f>
        <v>-0.00736231063287551</v>
      </c>
      <c r="DD2591" s="15" t="n">
        <f aca="false">CZ2591/CZ2590-1</f>
        <v>-0.00991080277502465</v>
      </c>
      <c r="DE2591" s="34" t="str">
        <f aca="false">IF(CW2591=0,"",-DC2591*CS2591)</f>
        <v/>
      </c>
      <c r="DY2591" s="6"/>
      <c r="EB2591" s="6" t="n">
        <f aca="false">CL2591</f>
        <v>41003</v>
      </c>
      <c r="EC2591" s="13" t="n">
        <f aca="false">SUM(CM2589:CM2591)</f>
        <v>-0.00668509587970434</v>
      </c>
    </row>
    <row r="2592" customFormat="false" ht="15" hidden="false" customHeight="false" outlineLevel="0" collapsed="false">
      <c r="A2592" s="0" t="n">
        <f aca="false">IF(FR2592=1,CZ2592,0)</f>
        <v>0</v>
      </c>
      <c r="C2592" s="6" t="n">
        <v>41004</v>
      </c>
      <c r="D2592" s="0" t="n">
        <f aca="false">IF(E2592&gt;E2591,1,0)</f>
        <v>1</v>
      </c>
      <c r="E2592" s="46" t="n">
        <v>127.1204</v>
      </c>
      <c r="F2592" s="46" t="n">
        <v>131.3046</v>
      </c>
      <c r="G2592" s="46" t="n">
        <v>137.1681</v>
      </c>
      <c r="H2592" s="46" t="n">
        <v>139.0491</v>
      </c>
      <c r="I2592" s="46" t="n">
        <v>140.669</v>
      </c>
      <c r="J2592" s="47" t="str">
        <f aca="false">IF(MIN(E2592:I2592)=E2592,$E$2,IF(MIN(E2592:I2592)=F2592,$F$2,IF(MIN(E2592:I2592)=G2592,$G$2,IF(MIN(E2592:I2592)=H2592,$H$2,IF(MIN(E2592:I2592)=I2592,$I$2)))))</f>
        <v>200D</v>
      </c>
      <c r="K2592" s="47" t="str">
        <f aca="false">IF(MAX(E2592:I2592)=E2592,$E$2,IF(MAX(E2592:I2592)=F2592,$F$2,IF(MAX(E2592:I2592)=G2592,$G$2,IF(MAX(E2592:I2592)=H2592,$H$2,IF(MAX(E2592:I2592)=I2592,$I$2)))))</f>
        <v>10D</v>
      </c>
      <c r="L2592" s="4" t="n">
        <f aca="false">IF(MAX(E2592:I2592)=H2592,1,0)</f>
        <v>0</v>
      </c>
      <c r="M2592" s="4" t="n">
        <f aca="false">IF(MAX(E2592:I2592)=I2592,1,0)</f>
        <v>1</v>
      </c>
      <c r="O2592" s="4" t="n">
        <f aca="false">IF(CN2592&gt;E2592,1,0)</f>
        <v>1</v>
      </c>
      <c r="P2592" s="4" t="n">
        <f aca="false">IF(CN2592&gt;F2592,1,0)</f>
        <v>1</v>
      </c>
      <c r="Q2592" s="4" t="n">
        <f aca="false">IF(CN2592&gt;G2592,1,0)</f>
        <v>1</v>
      </c>
      <c r="R2592" s="4" t="n">
        <f aca="false">IF(CN2592&gt;H2592,1,0)</f>
        <v>1</v>
      </c>
      <c r="S2592" s="4" t="n">
        <f aca="false">IF(CN2592&gt;I2592,1,0)</f>
        <v>0</v>
      </c>
      <c r="T2592" s="25" t="n">
        <f aca="false">IF(AND(AND(R2592=0,S2592=0,Q2592=0),OR(S2591=1,S2590=1,S2589=1)),1,0)</f>
        <v>0</v>
      </c>
      <c r="U2592" s="13" t="n">
        <f aca="false">SUM(CM2591:CM2592)</f>
        <v>-0.0104113032755253</v>
      </c>
      <c r="AV2592" s="0"/>
      <c r="AW2592" s="55" t="n">
        <f aca="false">IF(EC2592&gt;$AW$2,1,0)</f>
        <v>0</v>
      </c>
      <c r="AX2592" s="0" t="n">
        <f aca="false">IF(AND(I2592&gt;G2592,I2591&lt;G2591),1,IF(OR(AND(I2592&gt;F2592,I2591&lt;F2591),AND(I2592&gt;E2592,I2591&lt;E2591)),1,0))</f>
        <v>0</v>
      </c>
      <c r="AY2592" s="0" t="n">
        <f aca="false">IF(K2591="10D",1,0)</f>
        <v>1</v>
      </c>
      <c r="AZ2592" s="0" t="n">
        <f aca="false">IF(AND(I2592&gt;G2592,I2591&lt;G2591,I2592&gt;F2592,I2591&gt;F2591,I2592&gt;E2592,I2591&gt;E2591),1,0)</f>
        <v>0</v>
      </c>
      <c r="BA2592" s="56" t="n">
        <f aca="false">IF(G2592&gt;H2592,1,0)</f>
        <v>0</v>
      </c>
      <c r="BB2592" s="56" t="n">
        <f aca="false">IF(I2592&lt;F2592,1,0)</f>
        <v>0</v>
      </c>
      <c r="BC2592" s="0" t="n">
        <f aca="false">IF(AND(SUM(AW2591:AX2591)=2,AY2592=1),1,IF(SUM(AX2590:AX2592)=0,0,IF(AND(OR(AW2590=1,AX2590=1),OR(AW2591=1,AX2591=1),AY2592=1),1,IF(AND(SUM(AW2592:AY2592)=2,SUM(AW2590:AX2590)=2,AX2590=1),1,0))))</f>
        <v>0</v>
      </c>
      <c r="BD2592" s="57" t="str">
        <f aca="false">IF(AND(SUM(BC2590:BC2592)&gt;=1,BA2592=1,SUM(AZ2587:AZ2592)&gt;=1),1,IF(BC2592=0,"",IF(AND(BC2592=1,AZ2592=0,AZ2591=0,AZ2590=0),1,IF(AND(BC2592=1,OR(AZ2592=1,AZ2591=1,AZ2590)),IF(BA2592=1,1,0)))))</f>
        <v/>
      </c>
      <c r="BE2592" s="50" t="str">
        <f aca="false">IF(AND(BD2592=1,BD2591=1),0,IF(BD2592=1,SUM(CM2593:CM2631),""))</f>
        <v/>
      </c>
      <c r="BF2592" s="20" t="str">
        <f aca="false">IF(AND(BB2592=1,BB2591=1,BE2551&lt;&gt;0),"",IF(AND(BB2591=0,BB2592=1),BF2591,IF(AND(BB2592=1,BB2591=1),BF2591,IF(AND(BF2591="",BE2591="",OR(BD2591=0,BD2591="")),"",IF(AND(BF2591="",BE2552=0),"",IF(AND(BE2552&lt;&gt;"",BF2591=BE2552),"",IF(AND(BD2591=1,BE2591&lt;&gt;0),CM2592,IF(BF2591&lt;&gt;0,BF2591+CM2592,IF(BF2591="","")))))))))</f>
        <v/>
      </c>
      <c r="BH2592" s="50"/>
      <c r="BI2592" s="0"/>
      <c r="BU2592" s="0"/>
      <c r="BZ2592" s="49"/>
      <c r="CG2592" s="13"/>
      <c r="CH2592" s="40"/>
      <c r="CI2592" s="13"/>
      <c r="CL2592" s="6" t="n">
        <f aca="false">C2592</f>
        <v>41004</v>
      </c>
      <c r="CM2592" s="13" t="n">
        <f aca="false">CN2592/CN2591-1</f>
        <v>-0.000500500500500656</v>
      </c>
      <c r="CN2592" s="76" t="n">
        <v>139.79</v>
      </c>
      <c r="CO2592" s="13" t="n">
        <f aca="false">CN2592/CN2587-1</f>
        <v>-0.00313770234614563</v>
      </c>
      <c r="CY2592" s="4" t="n">
        <v>139.38</v>
      </c>
      <c r="CZ2592" s="4" t="n">
        <v>139.79</v>
      </c>
      <c r="DA2592" s="33" t="n">
        <f aca="false">CZ2592-CN2592</f>
        <v>0</v>
      </c>
      <c r="DB2592" s="16" t="n">
        <f aca="false">CZ2592/CY2592-1</f>
        <v>0.00294159850767683</v>
      </c>
      <c r="DC2592" s="15" t="n">
        <f aca="false">CY2592/CZ2591-1</f>
        <v>-0.00343200343200356</v>
      </c>
      <c r="DD2592" s="15" t="n">
        <f aca="false">CZ2592/CZ2591-1</f>
        <v>-0.000500500500500656</v>
      </c>
      <c r="DE2592" s="34" t="str">
        <f aca="false">IF(CW2592=0,"",-DC2592*CS2592)</f>
        <v/>
      </c>
      <c r="DY2592" s="6"/>
      <c r="EB2592" s="6" t="n">
        <f aca="false">CL2592</f>
        <v>41004</v>
      </c>
      <c r="EC2592" s="13" t="n">
        <f aca="false">SUM(CM2590:CM2592)</f>
        <v>-0.0145004177707313</v>
      </c>
    </row>
    <row r="2593" customFormat="false" ht="15" hidden="false" customHeight="false" outlineLevel="0" collapsed="false">
      <c r="A2593" s="0" t="n">
        <f aca="false">IF(FR2593=1,CZ2593,0)</f>
        <v>0</v>
      </c>
      <c r="C2593" s="6" t="n">
        <v>41008</v>
      </c>
      <c r="D2593" s="0" t="n">
        <f aca="false">IF(E2593&gt;E2592,1,0)</f>
        <v>1</v>
      </c>
      <c r="E2593" s="46" t="n">
        <v>127.1681</v>
      </c>
      <c r="F2593" s="46" t="n">
        <v>131.4202</v>
      </c>
      <c r="G2593" s="46" t="n">
        <v>137.2949</v>
      </c>
      <c r="H2593" s="46" t="n">
        <v>139.0921</v>
      </c>
      <c r="I2593" s="46" t="n">
        <v>140.526</v>
      </c>
      <c r="J2593" s="47" t="str">
        <f aca="false">IF(MIN(E2593:I2593)=E2593,$E$2,IF(MIN(E2593:I2593)=F2593,$F$2,IF(MIN(E2593:I2593)=G2593,$G$2,IF(MIN(E2593:I2593)=H2593,$H$2,IF(MIN(E2593:I2593)=I2593,$I$2)))))</f>
        <v>200D</v>
      </c>
      <c r="K2593" s="47" t="str">
        <f aca="false">IF(MAX(E2593:I2593)=E2593,$E$2,IF(MAX(E2593:I2593)=F2593,$F$2,IF(MAX(E2593:I2593)=G2593,$G$2,IF(MAX(E2593:I2593)=H2593,$H$2,IF(MAX(E2593:I2593)=I2593,$I$2)))))</f>
        <v>10D</v>
      </c>
      <c r="L2593" s="4" t="n">
        <f aca="false">IF(MAX(E2593:I2593)=H2593,1,0)</f>
        <v>0</v>
      </c>
      <c r="M2593" s="4" t="n">
        <f aca="false">IF(MAX(E2593:I2593)=I2593,1,0)</f>
        <v>1</v>
      </c>
      <c r="O2593" s="4" t="n">
        <f aca="false">IF(CN2593&gt;E2593,1,0)</f>
        <v>1</v>
      </c>
      <c r="P2593" s="4" t="n">
        <f aca="false">IF(CN2593&gt;F2593,1,0)</f>
        <v>1</v>
      </c>
      <c r="Q2593" s="4" t="n">
        <f aca="false">IF(CN2593&gt;G2593,1,0)</f>
        <v>1</v>
      </c>
      <c r="R2593" s="4" t="n">
        <f aca="false">IF(CN2593&gt;H2593,1,0)</f>
        <v>0</v>
      </c>
      <c r="S2593" s="4" t="n">
        <f aca="false">IF(CN2593&gt;I2593,1,0)</f>
        <v>0</v>
      </c>
      <c r="T2593" s="25" t="n">
        <f aca="false">IF(AND(AND(R2593=0,S2593=0,Q2593=0),OR(S2592=1,S2591=1,S2590=1)),1,0)</f>
        <v>0</v>
      </c>
      <c r="U2593" s="13" t="n">
        <f aca="false">SUM(CM2592:CM2593)</f>
        <v>-0.0117316329134057</v>
      </c>
      <c r="AV2593" s="0"/>
      <c r="AW2593" s="55" t="n">
        <f aca="false">IF(EC2593&gt;$AW$2,1,0)</f>
        <v>0</v>
      </c>
      <c r="AX2593" s="0" t="n">
        <f aca="false">IF(AND(I2593&gt;G2593,I2592&lt;G2592),1,IF(OR(AND(I2593&gt;F2593,I2592&lt;F2592),AND(I2593&gt;E2593,I2592&lt;E2592)),1,0))</f>
        <v>0</v>
      </c>
      <c r="AY2593" s="0" t="n">
        <f aca="false">IF(K2592="10D",1,0)</f>
        <v>1</v>
      </c>
      <c r="AZ2593" s="0" t="n">
        <f aca="false">IF(AND(I2593&gt;G2593,I2592&lt;G2592,I2593&gt;F2593,I2592&gt;F2592,I2593&gt;E2593,I2592&gt;E2592),1,0)</f>
        <v>0</v>
      </c>
      <c r="BA2593" s="56" t="n">
        <f aca="false">IF(G2593&gt;H2593,1,0)</f>
        <v>0</v>
      </c>
      <c r="BB2593" s="56" t="n">
        <f aca="false">IF(I2593&lt;F2593,1,0)</f>
        <v>0</v>
      </c>
      <c r="BC2593" s="0" t="n">
        <f aca="false">IF(AND(SUM(AW2592:AX2592)=2,AY2593=1),1,IF(SUM(AX2591:AX2593)=0,0,IF(AND(OR(AW2591=1,AX2591=1),OR(AW2592=1,AX2592=1),AY2593=1),1,IF(AND(SUM(AW2593:AY2593)=2,SUM(AW2591:AX2591)=2,AX2591=1),1,0))))</f>
        <v>0</v>
      </c>
      <c r="BD2593" s="57" t="str">
        <f aca="false">IF(AND(SUM(BC2591:BC2593)&gt;=1,BA2593=1,SUM(AZ2588:AZ2593)&gt;=1),1,IF(BC2593=0,"",IF(AND(BC2593=1,AZ2593=0,AZ2592=0,AZ2591=0),1,IF(AND(BC2593=1,OR(AZ2593=1,AZ2592=1,AZ2591)),IF(BA2593=1,1,0)))))</f>
        <v/>
      </c>
      <c r="BE2593" s="50" t="str">
        <f aca="false">IF(AND(BD2593=1,BD2592=1),0,IF(BD2593=1,SUM(CM2594:CM2632),""))</f>
        <v/>
      </c>
      <c r="BF2593" s="20" t="str">
        <f aca="false">IF(AND(BB2593=1,BB2592=1,BE2552&lt;&gt;0),"",IF(AND(BB2592=0,BB2593=1),BF2592,IF(AND(BB2593=1,BB2592=1),BF2592,IF(AND(BF2592="",BE2592="",OR(BD2592=0,BD2592="")),"",IF(AND(BF2592="",BE2553=0),"",IF(AND(BE2553&lt;&gt;"",BF2592=BE2553),"",IF(AND(BD2592=1,BE2592&lt;&gt;0),CM2593,IF(BF2592&lt;&gt;0,BF2592+CM2593,IF(BF2592="","")))))))))</f>
        <v/>
      </c>
      <c r="BH2593" s="50"/>
      <c r="BI2593" s="0"/>
      <c r="BU2593" s="0"/>
      <c r="BZ2593" s="49"/>
      <c r="CG2593" s="13"/>
      <c r="CH2593" s="40"/>
      <c r="CI2593" s="13"/>
      <c r="CL2593" s="6" t="n">
        <f aca="false">C2593</f>
        <v>41008</v>
      </c>
      <c r="CM2593" s="13" t="n">
        <f aca="false">CN2593/CN2592-1</f>
        <v>-0.0112311324129051</v>
      </c>
      <c r="CN2593" s="76" t="n">
        <v>138.22</v>
      </c>
      <c r="CO2593" s="13" t="n">
        <f aca="false">CN2593/CN2588-1</f>
        <v>-0.0183935800014203</v>
      </c>
      <c r="CY2593" s="4" t="n">
        <v>138.03</v>
      </c>
      <c r="CZ2593" s="4" t="n">
        <v>138.22</v>
      </c>
      <c r="DA2593" s="33" t="n">
        <f aca="false">CZ2593-CN2593</f>
        <v>0</v>
      </c>
      <c r="DB2593" s="16" t="n">
        <f aca="false">CZ2593/CY2593-1</f>
        <v>0.00137651235238723</v>
      </c>
      <c r="DC2593" s="15" t="n">
        <f aca="false">CY2593/CZ2592-1</f>
        <v>-0.0125903140424922</v>
      </c>
      <c r="DD2593" s="15" t="n">
        <f aca="false">CZ2593/CZ2592-1</f>
        <v>-0.0112311324129051</v>
      </c>
      <c r="DE2593" s="34" t="str">
        <f aca="false">IF(CW2593=0,"",-DC2593*CS2593)</f>
        <v/>
      </c>
      <c r="DY2593" s="6"/>
      <c r="EB2593" s="6" t="n">
        <f aca="false">CL2593</f>
        <v>41008</v>
      </c>
      <c r="EC2593" s="13" t="n">
        <f aca="false">SUM(CM2591:CM2593)</f>
        <v>-0.0216424356884304</v>
      </c>
    </row>
    <row r="2594" customFormat="false" ht="15" hidden="false" customHeight="false" outlineLevel="0" collapsed="false">
      <c r="A2594" s="0" t="n">
        <f aca="false">IF(FR2594=1,CZ2594,0)</f>
        <v>0</v>
      </c>
      <c r="C2594" s="6" t="n">
        <v>41009</v>
      </c>
      <c r="D2594" s="0" t="n">
        <f aca="false">IF(E2594&gt;E2593,1,0)</f>
        <v>1</v>
      </c>
      <c r="E2594" s="46" t="n">
        <v>127.2061</v>
      </c>
      <c r="F2594" s="46" t="n">
        <v>131.5246</v>
      </c>
      <c r="G2594" s="46" t="n">
        <v>137.3765</v>
      </c>
      <c r="H2594" s="46" t="n">
        <v>139.0501</v>
      </c>
      <c r="I2594" s="46" t="n">
        <v>139.955</v>
      </c>
      <c r="J2594" s="47" t="str">
        <f aca="false">IF(MIN(E2594:I2594)=E2594,$E$2,IF(MIN(E2594:I2594)=F2594,$F$2,IF(MIN(E2594:I2594)=G2594,$G$2,IF(MIN(E2594:I2594)=H2594,$H$2,IF(MIN(E2594:I2594)=I2594,$I$2)))))</f>
        <v>200D</v>
      </c>
      <c r="K2594" s="47" t="str">
        <f aca="false">IF(MAX(E2594:I2594)=E2594,$E$2,IF(MAX(E2594:I2594)=F2594,$F$2,IF(MAX(E2594:I2594)=G2594,$G$2,IF(MAX(E2594:I2594)=H2594,$H$2,IF(MAX(E2594:I2594)=I2594,$I$2)))))</f>
        <v>10D</v>
      </c>
      <c r="L2594" s="4" t="n">
        <f aca="false">IF(MAX(E2594:I2594)=H2594,1,0)</f>
        <v>0</v>
      </c>
      <c r="M2594" s="4" t="n">
        <f aca="false">IF(MAX(E2594:I2594)=I2594,1,0)</f>
        <v>1</v>
      </c>
      <c r="O2594" s="4" t="n">
        <f aca="false">IF(CN2594&gt;E2594,1,0)</f>
        <v>1</v>
      </c>
      <c r="P2594" s="4" t="n">
        <f aca="false">IF(CN2594&gt;F2594,1,0)</f>
        <v>1</v>
      </c>
      <c r="Q2594" s="4" t="n">
        <f aca="false">IF(CN2594&gt;G2594,1,0)</f>
        <v>0</v>
      </c>
      <c r="R2594" s="4" t="n">
        <f aca="false">IF(CN2594&gt;H2594,1,0)</f>
        <v>0</v>
      </c>
      <c r="S2594" s="4" t="n">
        <f aca="false">IF(CN2594&gt;I2594,1,0)</f>
        <v>0</v>
      </c>
      <c r="T2594" s="25" t="n">
        <f aca="false">IF(AND(AND(R2594=0,S2594=0,Q2594=0),OR(S2593=1,S2592=1,S2591=1)),1,0)</f>
        <v>0</v>
      </c>
      <c r="U2594" s="13" t="n">
        <f aca="false">SUM(CM2593:CM2594)</f>
        <v>-0.0280159681819688</v>
      </c>
      <c r="AV2594" s="0"/>
      <c r="AW2594" s="55" t="n">
        <f aca="false">IF(EC2594&gt;$AW$2,1,0)</f>
        <v>0</v>
      </c>
      <c r="AX2594" s="0" t="n">
        <f aca="false">IF(AND(I2594&gt;G2594,I2593&lt;G2593),1,IF(OR(AND(I2594&gt;F2594,I2593&lt;F2593),AND(I2594&gt;E2594,I2593&lt;E2593)),1,0))</f>
        <v>0</v>
      </c>
      <c r="AY2594" s="0" t="n">
        <f aca="false">IF(K2593="10D",1,0)</f>
        <v>1</v>
      </c>
      <c r="AZ2594" s="0" t="n">
        <f aca="false">IF(AND(I2594&gt;G2594,I2593&lt;G2593,I2594&gt;F2594,I2593&gt;F2593,I2594&gt;E2594,I2593&gt;E2593),1,0)</f>
        <v>0</v>
      </c>
      <c r="BA2594" s="56" t="n">
        <f aca="false">IF(G2594&gt;H2594,1,0)</f>
        <v>0</v>
      </c>
      <c r="BB2594" s="56" t="n">
        <f aca="false">IF(I2594&lt;F2594,1,0)</f>
        <v>0</v>
      </c>
      <c r="BC2594" s="0" t="n">
        <f aca="false">IF(AND(SUM(AW2593:AX2593)=2,AY2594=1),1,IF(SUM(AX2592:AX2594)=0,0,IF(AND(OR(AW2592=1,AX2592=1),OR(AW2593=1,AX2593=1),AY2594=1),1,IF(AND(SUM(AW2594:AY2594)=2,SUM(AW2592:AX2592)=2,AX2592=1),1,0))))</f>
        <v>0</v>
      </c>
      <c r="BD2594" s="57" t="str">
        <f aca="false">IF(AND(SUM(BC2592:BC2594)&gt;=1,BA2594=1,SUM(AZ2589:AZ2594)&gt;=1),1,IF(BC2594=0,"",IF(AND(BC2594=1,AZ2594=0,AZ2593=0,AZ2592=0),1,IF(AND(BC2594=1,OR(AZ2594=1,AZ2593=1,AZ2592)),IF(BA2594=1,1,0)))))</f>
        <v/>
      </c>
      <c r="BE2594" s="50" t="str">
        <f aca="false">IF(AND(BD2594=1,BD2593=1),0,IF(BD2594=1,SUM(CM2595:CM2633),""))</f>
        <v/>
      </c>
      <c r="BF2594" s="20" t="str">
        <f aca="false">IF(AND(BB2594=1,BB2593=1,BE2553&lt;&gt;0),"",IF(AND(BB2593=0,BB2594=1),BF2593,IF(AND(BB2594=1,BB2593=1),BF2593,IF(AND(BF2593="",BE2593="",OR(BD2593=0,BD2593="")),"",IF(AND(BF2593="",BE2554=0),"",IF(AND(BE2554&lt;&gt;"",BF2593=BE2554),"",IF(AND(BD2593=1,BE2593&lt;&gt;0),CM2594,IF(BF2593&lt;&gt;0,BF2593+CM2594,IF(BF2593="","")))))))))</f>
        <v/>
      </c>
      <c r="BH2594" s="50"/>
      <c r="BI2594" s="0"/>
      <c r="BU2594" s="0"/>
      <c r="BZ2594" s="49"/>
      <c r="CG2594" s="13"/>
      <c r="CH2594" s="40"/>
      <c r="CI2594" s="13"/>
      <c r="CL2594" s="6" t="n">
        <f aca="false">C2594</f>
        <v>41009</v>
      </c>
      <c r="CM2594" s="13" t="n">
        <f aca="false">CN2594/CN2593-1</f>
        <v>-0.0167848357690638</v>
      </c>
      <c r="CN2594" s="76" t="n">
        <v>135.9</v>
      </c>
      <c r="CO2594" s="13" t="n">
        <f aca="false">CN2594/CN2589-1</f>
        <v>-0.0418781725888324</v>
      </c>
      <c r="CY2594" s="4" t="n">
        <v>137.95</v>
      </c>
      <c r="CZ2594" s="4" t="n">
        <v>135.9</v>
      </c>
      <c r="DA2594" s="33" t="n">
        <f aca="false">CZ2594-CN2594</f>
        <v>0</v>
      </c>
      <c r="DB2594" s="16" t="n">
        <f aca="false">CZ2594/CY2594-1</f>
        <v>-0.0148604566872054</v>
      </c>
      <c r="DC2594" s="15" t="n">
        <f aca="false">CY2594/CZ2593-1</f>
        <v>-0.00195340761105489</v>
      </c>
      <c r="DD2594" s="15" t="n">
        <f aca="false">CZ2594/CZ2593-1</f>
        <v>-0.0167848357690638</v>
      </c>
      <c r="DE2594" s="34" t="str">
        <f aca="false">IF(CW2594=0,"",-DC2594*CS2594)</f>
        <v/>
      </c>
      <c r="DY2594" s="6"/>
      <c r="EB2594" s="6" t="n">
        <f aca="false">CL2594</f>
        <v>41009</v>
      </c>
      <c r="EC2594" s="13" t="n">
        <f aca="false">SUM(CM2592:CM2594)</f>
        <v>-0.0285164686824695</v>
      </c>
    </row>
    <row r="2595" customFormat="false" ht="15" hidden="false" customHeight="false" outlineLevel="0" collapsed="false">
      <c r="A2595" s="0" t="n">
        <f aca="false">IF(FR2595=1,CZ2595,0)</f>
        <v>0</v>
      </c>
      <c r="C2595" s="6" t="n">
        <v>41010</v>
      </c>
      <c r="D2595" s="0" t="n">
        <f aca="false">IF(E2595&gt;E2594,1,0)</f>
        <v>1</v>
      </c>
      <c r="E2595" s="46" t="n">
        <v>127.2571</v>
      </c>
      <c r="F2595" s="46" t="n">
        <v>131.6338</v>
      </c>
      <c r="G2595" s="46" t="n">
        <v>137.4891</v>
      </c>
      <c r="H2595" s="46" t="n">
        <v>139.0315</v>
      </c>
      <c r="I2595" s="46" t="n">
        <v>139.538</v>
      </c>
      <c r="J2595" s="47" t="str">
        <f aca="false">IF(MIN(E2595:I2595)=E2595,$E$2,IF(MIN(E2595:I2595)=F2595,$F$2,IF(MIN(E2595:I2595)=G2595,$G$2,IF(MIN(E2595:I2595)=H2595,$H$2,IF(MIN(E2595:I2595)=I2595,$I$2)))))</f>
        <v>200D</v>
      </c>
      <c r="K2595" s="47" t="str">
        <f aca="false">IF(MAX(E2595:I2595)=E2595,$E$2,IF(MAX(E2595:I2595)=F2595,$F$2,IF(MAX(E2595:I2595)=G2595,$G$2,IF(MAX(E2595:I2595)=H2595,$H$2,IF(MAX(E2595:I2595)=I2595,$I$2)))))</f>
        <v>10D</v>
      </c>
      <c r="L2595" s="4" t="n">
        <f aca="false">IF(MAX(E2595:I2595)=H2595,1,0)</f>
        <v>0</v>
      </c>
      <c r="M2595" s="4" t="n">
        <f aca="false">IF(MAX(E2595:I2595)=I2595,1,0)</f>
        <v>1</v>
      </c>
      <c r="O2595" s="4" t="n">
        <f aca="false">IF(CN2595&gt;E2595,1,0)</f>
        <v>1</v>
      </c>
      <c r="P2595" s="4" t="n">
        <f aca="false">IF(CN2595&gt;F2595,1,0)</f>
        <v>1</v>
      </c>
      <c r="Q2595" s="4" t="n">
        <f aca="false">IF(CN2595&gt;G2595,1,0)</f>
        <v>0</v>
      </c>
      <c r="R2595" s="4" t="n">
        <f aca="false">IF(CN2595&gt;H2595,1,0)</f>
        <v>0</v>
      </c>
      <c r="S2595" s="4" t="n">
        <f aca="false">IF(CN2595&gt;I2595,1,0)</f>
        <v>0</v>
      </c>
      <c r="T2595" s="25" t="n">
        <f aca="false">IF(AND(AND(R2595=0,S2595=0,Q2595=0),OR(S2594=1,S2593=1,S2592=1)),1,0)</f>
        <v>0</v>
      </c>
      <c r="U2595" s="13" t="n">
        <f aca="false">SUM(CM2594:CM2595)</f>
        <v>-0.00869064886692994</v>
      </c>
      <c r="AV2595" s="0"/>
      <c r="AW2595" s="55" t="n">
        <f aca="false">IF(EC2595&gt;$AW$2,1,0)</f>
        <v>0</v>
      </c>
      <c r="AX2595" s="0" t="n">
        <f aca="false">IF(AND(I2595&gt;G2595,I2594&lt;G2594),1,IF(OR(AND(I2595&gt;F2595,I2594&lt;F2594),AND(I2595&gt;E2595,I2594&lt;E2594)),1,0))</f>
        <v>0</v>
      </c>
      <c r="AY2595" s="0" t="n">
        <f aca="false">IF(K2594="10D",1,0)</f>
        <v>1</v>
      </c>
      <c r="AZ2595" s="0" t="n">
        <f aca="false">IF(AND(I2595&gt;G2595,I2594&lt;G2594,I2595&gt;F2595,I2594&gt;F2594,I2595&gt;E2595,I2594&gt;E2594),1,0)</f>
        <v>0</v>
      </c>
      <c r="BA2595" s="56" t="n">
        <f aca="false">IF(G2595&gt;H2595,1,0)</f>
        <v>0</v>
      </c>
      <c r="BB2595" s="56" t="n">
        <f aca="false">IF(I2595&lt;F2595,1,0)</f>
        <v>0</v>
      </c>
      <c r="BC2595" s="0" t="n">
        <f aca="false">IF(AND(SUM(AW2594:AX2594)=2,AY2595=1),1,IF(SUM(AX2593:AX2595)=0,0,IF(AND(OR(AW2593=1,AX2593=1),OR(AW2594=1,AX2594=1),AY2595=1),1,IF(AND(SUM(AW2595:AY2595)=2,SUM(AW2593:AX2593)=2,AX2593=1),1,0))))</f>
        <v>0</v>
      </c>
      <c r="BD2595" s="57" t="str">
        <f aca="false">IF(AND(SUM(BC2593:BC2595)&gt;=1,BA2595=1,SUM(AZ2590:AZ2595)&gt;=1),1,IF(BC2595=0,"",IF(AND(BC2595=1,AZ2595=0,AZ2594=0,AZ2593=0),1,IF(AND(BC2595=1,OR(AZ2595=1,AZ2594=1,AZ2593)),IF(BA2595=1,1,0)))))</f>
        <v/>
      </c>
      <c r="BE2595" s="50" t="str">
        <f aca="false">IF(AND(BD2595=1,BD2594=1),0,IF(BD2595=1,SUM(CM2596:CM2634),""))</f>
        <v/>
      </c>
      <c r="BF2595" s="20" t="str">
        <f aca="false">IF(AND(BB2595=1,BB2594=1,BE2554&lt;&gt;0),"",IF(AND(BB2594=0,BB2595=1),BF2594,IF(AND(BB2595=1,BB2594=1),BF2594,IF(AND(BF2594="",BE2594="",OR(BD2594=0,BD2594="")),"",IF(AND(BF2594="",BE2555=0),"",IF(AND(BE2555&lt;&gt;"",BF2594=BE2555),"",IF(AND(BD2594=1,BE2594&lt;&gt;0),CM2595,IF(BF2594&lt;&gt;0,BF2594+CM2595,IF(BF2594="","")))))))))</f>
        <v/>
      </c>
      <c r="BH2595" s="50"/>
      <c r="BI2595" s="0"/>
      <c r="BU2595" s="0"/>
      <c r="BZ2595" s="49"/>
      <c r="CG2595" s="13"/>
      <c r="CH2595" s="40"/>
      <c r="CI2595" s="13"/>
      <c r="CL2595" s="6" t="n">
        <f aca="false">C2595</f>
        <v>41010</v>
      </c>
      <c r="CM2595" s="13" t="n">
        <f aca="false">CN2595/CN2594-1</f>
        <v>0.00809418690213382</v>
      </c>
      <c r="CN2595" s="76" t="n">
        <v>137</v>
      </c>
      <c r="CO2595" s="13" t="n">
        <f aca="false">CN2595/CN2590-1</f>
        <v>-0.0301571570154324</v>
      </c>
      <c r="CY2595" s="4" t="n">
        <v>137.29</v>
      </c>
      <c r="CZ2595" s="4" t="n">
        <v>137</v>
      </c>
      <c r="DA2595" s="33" t="n">
        <f aca="false">CZ2595-CN2595</f>
        <v>0</v>
      </c>
      <c r="DB2595" s="16" t="n">
        <f aca="false">CZ2595/CY2595-1</f>
        <v>-0.002112316993226</v>
      </c>
      <c r="DC2595" s="15" t="n">
        <f aca="false">CY2595/CZ2594-1</f>
        <v>0.0102281089036056</v>
      </c>
      <c r="DD2595" s="15" t="n">
        <f aca="false">CZ2595/CZ2594-1</f>
        <v>0.00809418690213382</v>
      </c>
      <c r="DE2595" s="34" t="str">
        <f aca="false">IF(CW2595=0,"",-DC2595*CS2595)</f>
        <v/>
      </c>
      <c r="DY2595" s="6"/>
      <c r="EB2595" s="6" t="n">
        <f aca="false">CL2595</f>
        <v>41010</v>
      </c>
      <c r="EC2595" s="13" t="n">
        <f aca="false">SUM(CM2593:CM2595)</f>
        <v>-0.019921781279835</v>
      </c>
    </row>
    <row r="2596" customFormat="false" ht="15" hidden="false" customHeight="false" outlineLevel="0" collapsed="false">
      <c r="A2596" s="0" t="n">
        <f aca="false">IF(FR2596=1,CZ2596,0)</f>
        <v>0</v>
      </c>
      <c r="C2596" s="6" t="n">
        <v>41011</v>
      </c>
      <c r="D2596" s="0" t="n">
        <f aca="false">IF(E2596&gt;E2595,1,0)</f>
        <v>1</v>
      </c>
      <c r="E2596" s="46" t="n">
        <v>127.3113</v>
      </c>
      <c r="F2596" s="46" t="n">
        <v>131.7809</v>
      </c>
      <c r="G2596" s="46" t="n">
        <v>137.6385</v>
      </c>
      <c r="H2596" s="46" t="n">
        <v>139.0905</v>
      </c>
      <c r="I2596" s="46" t="n">
        <v>139.37</v>
      </c>
      <c r="J2596" s="47" t="str">
        <f aca="false">IF(MIN(E2596:I2596)=E2596,$E$2,IF(MIN(E2596:I2596)=F2596,$F$2,IF(MIN(E2596:I2596)=G2596,$G$2,IF(MIN(E2596:I2596)=H2596,$H$2,IF(MIN(E2596:I2596)=I2596,$I$2)))))</f>
        <v>200D</v>
      </c>
      <c r="K2596" s="47" t="str">
        <f aca="false">IF(MAX(E2596:I2596)=E2596,$E$2,IF(MAX(E2596:I2596)=F2596,$F$2,IF(MAX(E2596:I2596)=G2596,$G$2,IF(MAX(E2596:I2596)=H2596,$H$2,IF(MAX(E2596:I2596)=I2596,$I$2)))))</f>
        <v>10D</v>
      </c>
      <c r="L2596" s="4" t="n">
        <f aca="false">IF(MAX(E2596:I2596)=H2596,1,0)</f>
        <v>0</v>
      </c>
      <c r="M2596" s="4" t="n">
        <f aca="false">IF(MAX(E2596:I2596)=I2596,1,0)</f>
        <v>1</v>
      </c>
      <c r="O2596" s="4" t="n">
        <f aca="false">IF(CN2596&gt;E2596,1,0)</f>
        <v>1</v>
      </c>
      <c r="P2596" s="4" t="n">
        <f aca="false">IF(CN2596&gt;F2596,1,0)</f>
        <v>1</v>
      </c>
      <c r="Q2596" s="4" t="n">
        <f aca="false">IF(CN2596&gt;G2596,1,0)</f>
        <v>1</v>
      </c>
      <c r="R2596" s="4" t="n">
        <f aca="false">IF(CN2596&gt;H2596,1,0)</f>
        <v>0</v>
      </c>
      <c r="S2596" s="4" t="n">
        <f aca="false">IF(CN2596&gt;I2596,1,0)</f>
        <v>0</v>
      </c>
      <c r="T2596" s="25" t="n">
        <f aca="false">IF(AND(AND(R2596=0,S2596=0,Q2596=0),OR(S2595=1,S2594=1,S2593=1)),1,0)</f>
        <v>0</v>
      </c>
      <c r="U2596" s="13" t="n">
        <f aca="false">SUM(CM2595:CM2596)</f>
        <v>0.0211598803327906</v>
      </c>
      <c r="AV2596" s="0"/>
      <c r="AW2596" s="55" t="n">
        <f aca="false">IF(EC2596&gt;$AW$2,1,0)</f>
        <v>0</v>
      </c>
      <c r="AX2596" s="0" t="n">
        <f aca="false">IF(AND(I2596&gt;G2596,I2595&lt;G2595),1,IF(OR(AND(I2596&gt;F2596,I2595&lt;F2595),AND(I2596&gt;E2596,I2595&lt;E2595)),1,0))</f>
        <v>0</v>
      </c>
      <c r="AY2596" s="0" t="n">
        <f aca="false">IF(K2595="10D",1,0)</f>
        <v>1</v>
      </c>
      <c r="AZ2596" s="0" t="n">
        <f aca="false">IF(AND(I2596&gt;G2596,I2595&lt;G2595,I2596&gt;F2596,I2595&gt;F2595,I2596&gt;E2596,I2595&gt;E2595),1,0)</f>
        <v>0</v>
      </c>
      <c r="BA2596" s="56" t="n">
        <f aca="false">IF(G2596&gt;H2596,1,0)</f>
        <v>0</v>
      </c>
      <c r="BB2596" s="56" t="n">
        <f aca="false">IF(I2596&lt;F2596,1,0)</f>
        <v>0</v>
      </c>
      <c r="BC2596" s="0" t="n">
        <f aca="false">IF(AND(SUM(AW2595:AX2595)=2,AY2596=1),1,IF(SUM(AX2594:AX2596)=0,0,IF(AND(OR(AW2594=1,AX2594=1),OR(AW2595=1,AX2595=1),AY2596=1),1,IF(AND(SUM(AW2596:AY2596)=2,SUM(AW2594:AX2594)=2,AX2594=1),1,0))))</f>
        <v>0</v>
      </c>
      <c r="BD2596" s="57" t="str">
        <f aca="false">IF(AND(SUM(BC2594:BC2596)&gt;=1,BA2596=1,SUM(AZ2591:AZ2596)&gt;=1),1,IF(BC2596=0,"",IF(AND(BC2596=1,AZ2596=0,AZ2595=0,AZ2594=0),1,IF(AND(BC2596=1,OR(AZ2596=1,AZ2595=1,AZ2594)),IF(BA2596=1,1,0)))))</f>
        <v/>
      </c>
      <c r="BE2596" s="50" t="str">
        <f aca="false">IF(AND(BD2596=1,BD2595=1),0,IF(BD2596=1,SUM(CM2597:CM2635),""))</f>
        <v/>
      </c>
      <c r="BF2596" s="20" t="str">
        <f aca="false">IF(AND(BB2596=1,BB2595=1,BE2555&lt;&gt;0),"",IF(AND(BB2595=0,BB2596=1),BF2595,IF(AND(BB2596=1,BB2595=1),BF2595,IF(AND(BF2595="",BE2595="",OR(BD2595=0,BD2595="")),"",IF(AND(BF2595="",BE2556=0),"",IF(AND(BE2556&lt;&gt;"",BF2595=BE2556),"",IF(AND(BD2595=1,BE2595&lt;&gt;0),CM2596,IF(BF2595&lt;&gt;0,BF2595+CM2596,IF(BF2595="","")))))))))</f>
        <v/>
      </c>
      <c r="BH2596" s="50"/>
      <c r="BI2596" s="0"/>
      <c r="BU2596" s="0"/>
      <c r="BZ2596" s="49"/>
      <c r="CG2596" s="13"/>
      <c r="CH2596" s="40"/>
      <c r="CI2596" s="13"/>
      <c r="CL2596" s="6" t="n">
        <f aca="false">C2596</f>
        <v>41011</v>
      </c>
      <c r="CM2596" s="13" t="n">
        <f aca="false">CN2596/CN2595-1</f>
        <v>0.0130656934306568</v>
      </c>
      <c r="CN2596" s="76" t="n">
        <v>138.79</v>
      </c>
      <c r="CO2596" s="13" t="n">
        <f aca="false">CN2596/CN2591-1</f>
        <v>-0.00765050765050779</v>
      </c>
      <c r="CY2596" s="4" t="n">
        <v>137.13</v>
      </c>
      <c r="CZ2596" s="4" t="n">
        <v>138.79</v>
      </c>
      <c r="DA2596" s="33" t="n">
        <f aca="false">CZ2596-CN2596</f>
        <v>0</v>
      </c>
      <c r="DB2596" s="16" t="n">
        <f aca="false">CZ2596/CY2596-1</f>
        <v>0.0121053015386858</v>
      </c>
      <c r="DC2596" s="15" t="n">
        <f aca="false">CY2596/CZ2595-1</f>
        <v>0.000948905109489084</v>
      </c>
      <c r="DD2596" s="15" t="n">
        <f aca="false">CZ2596/CZ2595-1</f>
        <v>0.0130656934306568</v>
      </c>
      <c r="DE2596" s="34" t="str">
        <f aca="false">IF(CW2596=0,"",-DC2596*CS2596)</f>
        <v/>
      </c>
      <c r="DY2596" s="6"/>
      <c r="EB2596" s="6" t="n">
        <f aca="false">CL2596</f>
        <v>41011</v>
      </c>
      <c r="EC2596" s="13" t="n">
        <f aca="false">SUM(CM2594:CM2596)</f>
        <v>0.00437504456372684</v>
      </c>
    </row>
    <row r="2597" customFormat="false" ht="15" hidden="false" customHeight="false" outlineLevel="0" collapsed="false">
      <c r="A2597" s="0" t="n">
        <f aca="false">IF(FR2597=1,CZ2597,0)</f>
        <v>0</v>
      </c>
      <c r="C2597" s="6" t="n">
        <v>41012</v>
      </c>
      <c r="D2597" s="0" t="n">
        <f aca="false">IF(E2597&gt;E2596,1,0)</f>
        <v>1</v>
      </c>
      <c r="E2597" s="46" t="n">
        <v>127.349</v>
      </c>
      <c r="F2597" s="46" t="n">
        <v>131.9313</v>
      </c>
      <c r="G2597" s="46" t="n">
        <v>137.7319</v>
      </c>
      <c r="H2597" s="46" t="n">
        <v>139.0708</v>
      </c>
      <c r="I2597" s="46" t="n">
        <v>139.061</v>
      </c>
      <c r="J2597" s="47" t="str">
        <f aca="false">IF(MIN(E2597:I2597)=E2597,$E$2,IF(MIN(E2597:I2597)=F2597,$F$2,IF(MIN(E2597:I2597)=G2597,$G$2,IF(MIN(E2597:I2597)=H2597,$H$2,IF(MIN(E2597:I2597)=I2597,$I$2)))))</f>
        <v>200D</v>
      </c>
      <c r="K2597" s="47" t="str">
        <f aca="false">IF(MAX(E2597:I2597)=E2597,$E$2,IF(MAX(E2597:I2597)=F2597,$F$2,IF(MAX(E2597:I2597)=G2597,$G$2,IF(MAX(E2597:I2597)=H2597,$H$2,IF(MAX(E2597:I2597)=I2597,$I$2)))))</f>
        <v>30D</v>
      </c>
      <c r="L2597" s="4" t="n">
        <f aca="false">IF(MAX(E2597:I2597)=H2597,1,0)</f>
        <v>1</v>
      </c>
      <c r="M2597" s="4" t="n">
        <f aca="false">IF(MAX(E2597:I2597)=I2597,1,0)</f>
        <v>0</v>
      </c>
      <c r="O2597" s="4" t="n">
        <f aca="false">IF(CN2597&gt;E2597,1,0)</f>
        <v>1</v>
      </c>
      <c r="P2597" s="4" t="n">
        <f aca="false">IF(CN2597&gt;F2597,1,0)</f>
        <v>1</v>
      </c>
      <c r="Q2597" s="4" t="n">
        <f aca="false">IF(CN2597&gt;G2597,1,0)</f>
        <v>0</v>
      </c>
      <c r="R2597" s="4" t="n">
        <f aca="false">IF(CN2597&gt;H2597,1,0)</f>
        <v>0</v>
      </c>
      <c r="S2597" s="4" t="n">
        <f aca="false">IF(CN2597&gt;I2597,1,0)</f>
        <v>0</v>
      </c>
      <c r="T2597" s="25" t="n">
        <f aca="false">IF(AND(AND(R2597=0,S2597=0,Q2597=0),OR(S2596=1,S2595=1,S2594=1)),1,0)</f>
        <v>0</v>
      </c>
      <c r="U2597" s="13" t="n">
        <f aca="false">SUM(CM2596:CM2597)</f>
        <v>0.00117722884387095</v>
      </c>
      <c r="AV2597" s="0"/>
      <c r="AW2597" s="55" t="n">
        <f aca="false">IF(EC2597&gt;$AW$2,1,0)</f>
        <v>0</v>
      </c>
      <c r="AX2597" s="0" t="n">
        <f aca="false">IF(AND(I2597&gt;G2597,I2596&lt;G2596),1,IF(OR(AND(I2597&gt;F2597,I2596&lt;F2596),AND(I2597&gt;E2597,I2596&lt;E2596)),1,0))</f>
        <v>0</v>
      </c>
      <c r="AY2597" s="0" t="n">
        <f aca="false">IF(K2596="10D",1,0)</f>
        <v>1</v>
      </c>
      <c r="AZ2597" s="0" t="n">
        <f aca="false">IF(AND(I2597&gt;G2597,I2596&lt;G2596,I2597&gt;F2597,I2596&gt;F2596,I2597&gt;E2597,I2596&gt;E2596),1,0)</f>
        <v>0</v>
      </c>
      <c r="BA2597" s="56" t="n">
        <f aca="false">IF(G2597&gt;H2597,1,0)</f>
        <v>0</v>
      </c>
      <c r="BB2597" s="56" t="n">
        <f aca="false">IF(I2597&lt;F2597,1,0)</f>
        <v>0</v>
      </c>
      <c r="BC2597" s="0" t="n">
        <f aca="false">IF(AND(SUM(AW2596:AX2596)=2,AY2597=1),1,IF(SUM(AX2595:AX2597)=0,0,IF(AND(OR(AW2595=1,AX2595=1),OR(AW2596=1,AX2596=1),AY2597=1),1,IF(AND(SUM(AW2597:AY2597)=2,SUM(AW2595:AX2595)=2,AX2595=1),1,0))))</f>
        <v>0</v>
      </c>
      <c r="BD2597" s="57" t="str">
        <f aca="false">IF(AND(SUM(BC2595:BC2597)&gt;=1,BA2597=1,SUM(AZ2592:AZ2597)&gt;=1),1,IF(BC2597=0,"",IF(AND(BC2597=1,AZ2597=0,AZ2596=0,AZ2595=0),1,IF(AND(BC2597=1,OR(AZ2597=1,AZ2596=1,AZ2595)),IF(BA2597=1,1,0)))))</f>
        <v/>
      </c>
      <c r="BE2597" s="50" t="str">
        <f aca="false">IF(AND(BD2597=1,BD2596=1),0,IF(BD2597=1,SUM(CM2598:CM2636),""))</f>
        <v/>
      </c>
      <c r="BF2597" s="20" t="str">
        <f aca="false">IF(AND(BB2597=1,BB2596=1,BE2556&lt;&gt;0),"",IF(AND(BB2596=0,BB2597=1),BF2596,IF(AND(BB2597=1,BB2596=1),BF2596,IF(AND(BF2596="",BE2596="",OR(BD2596=0,BD2596="")),"",IF(AND(BF2596="",BE2557=0),"",IF(AND(BE2557&lt;&gt;"",BF2596=BE2557),"",IF(AND(BD2596=1,BE2596&lt;&gt;0),CM2597,IF(BF2596&lt;&gt;0,BF2596+CM2597,IF(BF2596="","")))))))))</f>
        <v/>
      </c>
      <c r="BH2597" s="50"/>
      <c r="BI2597" s="0"/>
      <c r="BU2597" s="0"/>
      <c r="BZ2597" s="49"/>
      <c r="CG2597" s="13"/>
      <c r="CH2597" s="40"/>
      <c r="CI2597" s="13"/>
      <c r="CL2597" s="6" t="n">
        <f aca="false">C2597</f>
        <v>41012</v>
      </c>
      <c r="CM2597" s="13" t="n">
        <f aca="false">CN2597/CN2596-1</f>
        <v>-0.0118884645867858</v>
      </c>
      <c r="CN2597" s="76" t="n">
        <v>137.14</v>
      </c>
      <c r="CO2597" s="13" t="n">
        <f aca="false">CN2597/CN2592-1</f>
        <v>-0.0189570069389799</v>
      </c>
      <c r="CY2597" s="4" t="n">
        <v>138.47</v>
      </c>
      <c r="CZ2597" s="4" t="n">
        <v>137.14</v>
      </c>
      <c r="DA2597" s="33" t="n">
        <f aca="false">CZ2597-CN2597</f>
        <v>0</v>
      </c>
      <c r="DB2597" s="16" t="n">
        <f aca="false">CZ2597/CY2597-1</f>
        <v>-0.00960496858525317</v>
      </c>
      <c r="DC2597" s="15" t="n">
        <f aca="false">CY2597/CZ2596-1</f>
        <v>-0.00230564161683111</v>
      </c>
      <c r="DD2597" s="15" t="n">
        <f aca="false">CZ2597/CZ2596-1</f>
        <v>-0.0118884645867858</v>
      </c>
      <c r="DE2597" s="34" t="str">
        <f aca="false">IF(CW2597=0,"",-DC2597*CS2597)</f>
        <v/>
      </c>
      <c r="DY2597" s="6"/>
      <c r="EB2597" s="6" t="n">
        <f aca="false">CL2597</f>
        <v>41012</v>
      </c>
      <c r="EC2597" s="13" t="n">
        <f aca="false">SUM(CM2595:CM2597)</f>
        <v>0.00927141574600476</v>
      </c>
    </row>
    <row r="2598" customFormat="false" ht="15" hidden="false" customHeight="false" outlineLevel="0" collapsed="false">
      <c r="A2598" s="0" t="n">
        <f aca="false">IF(FR2598=1,CZ2598,0)</f>
        <v>0</v>
      </c>
      <c r="C2598" s="6" t="n">
        <v>41015</v>
      </c>
      <c r="D2598" s="0" t="n">
        <f aca="false">IF(E2598&gt;E2597,1,0)</f>
        <v>1</v>
      </c>
      <c r="E2598" s="46" t="n">
        <v>127.3806</v>
      </c>
      <c r="F2598" s="46" t="n">
        <v>132.082</v>
      </c>
      <c r="G2598" s="46" t="n">
        <v>137.8193</v>
      </c>
      <c r="H2598" s="46" t="n">
        <v>139.0621</v>
      </c>
      <c r="I2598" s="46" t="n">
        <v>138.685</v>
      </c>
      <c r="J2598" s="47" t="str">
        <f aca="false">IF(MIN(E2598:I2598)=E2598,$E$2,IF(MIN(E2598:I2598)=F2598,$F$2,IF(MIN(E2598:I2598)=G2598,$G$2,IF(MIN(E2598:I2598)=H2598,$H$2,IF(MIN(E2598:I2598)=I2598,$I$2)))))</f>
        <v>200D</v>
      </c>
      <c r="K2598" s="47" t="str">
        <f aca="false">IF(MAX(E2598:I2598)=E2598,$E$2,IF(MAX(E2598:I2598)=F2598,$F$2,IF(MAX(E2598:I2598)=G2598,$G$2,IF(MAX(E2598:I2598)=H2598,$H$2,IF(MAX(E2598:I2598)=I2598,$I$2)))))</f>
        <v>30D</v>
      </c>
      <c r="L2598" s="4" t="n">
        <f aca="false">IF(MAX(E2598:I2598)=H2598,1,0)</f>
        <v>1</v>
      </c>
      <c r="M2598" s="4" t="n">
        <f aca="false">IF(MAX(E2598:I2598)=I2598,1,0)</f>
        <v>0</v>
      </c>
      <c r="O2598" s="4" t="n">
        <f aca="false">IF(CN2598&gt;E2598,1,0)</f>
        <v>1</v>
      </c>
      <c r="P2598" s="4" t="n">
        <f aca="false">IF(CN2598&gt;F2598,1,0)</f>
        <v>1</v>
      </c>
      <c r="Q2598" s="4" t="n">
        <f aca="false">IF(CN2598&gt;G2598,1,0)</f>
        <v>0</v>
      </c>
      <c r="R2598" s="4" t="n">
        <f aca="false">IF(CN2598&gt;H2598,1,0)</f>
        <v>0</v>
      </c>
      <c r="S2598" s="4" t="n">
        <f aca="false">IF(CN2598&gt;I2598,1,0)</f>
        <v>0</v>
      </c>
      <c r="T2598" s="25" t="n">
        <f aca="false">IF(AND(AND(R2598=0,S2598=0,Q2598=0),OR(S2597=1,S2596=1,S2595=1)),1,0)</f>
        <v>0</v>
      </c>
      <c r="U2598" s="13" t="n">
        <f aca="false">SUM(CM2597:CM2598)</f>
        <v>-0.0125447282589455</v>
      </c>
      <c r="AV2598" s="0"/>
      <c r="AW2598" s="55" t="n">
        <f aca="false">IF(EC2598&gt;$AW$2,1,0)</f>
        <v>0</v>
      </c>
      <c r="AX2598" s="0" t="n">
        <f aca="false">IF(AND(I2598&gt;G2598,I2597&lt;G2597),1,IF(OR(AND(I2598&gt;F2598,I2597&lt;F2597),AND(I2598&gt;E2598,I2597&lt;E2597)),1,0))</f>
        <v>0</v>
      </c>
      <c r="AY2598" s="0" t="n">
        <f aca="false">IF(K2597="10D",1,0)</f>
        <v>0</v>
      </c>
      <c r="AZ2598" s="0" t="n">
        <f aca="false">IF(AND(I2598&gt;G2598,I2597&lt;G2597,I2598&gt;F2598,I2597&gt;F2597,I2598&gt;E2598,I2597&gt;E2597),1,0)</f>
        <v>0</v>
      </c>
      <c r="BA2598" s="56" t="n">
        <f aca="false">IF(G2598&gt;H2598,1,0)</f>
        <v>0</v>
      </c>
      <c r="BB2598" s="56" t="n">
        <f aca="false">IF(I2598&lt;F2598,1,0)</f>
        <v>0</v>
      </c>
      <c r="BC2598" s="0" t="n">
        <f aca="false">IF(AND(SUM(AW2597:AX2597)=2,AY2598=1),1,IF(SUM(AX2596:AX2598)=0,0,IF(AND(OR(AW2596=1,AX2596=1),OR(AW2597=1,AX2597=1),AY2598=1),1,IF(AND(SUM(AW2598:AY2598)=2,SUM(AW2596:AX2596)=2,AX2596=1),1,0))))</f>
        <v>0</v>
      </c>
      <c r="BD2598" s="57" t="str">
        <f aca="false">IF(AND(SUM(BC2596:BC2598)&gt;=1,BA2598=1,SUM(AZ2593:AZ2598)&gt;=1),1,IF(BC2598=0,"",IF(AND(BC2598=1,AZ2598=0,AZ2597=0,AZ2596=0),1,IF(AND(BC2598=1,OR(AZ2598=1,AZ2597=1,AZ2596)),IF(BA2598=1,1,0)))))</f>
        <v/>
      </c>
      <c r="BE2598" s="50" t="str">
        <f aca="false">IF(AND(BD2598=1,BD2597=1),0,IF(BD2598=1,SUM(CM2599:CM2637),""))</f>
        <v/>
      </c>
      <c r="BF2598" s="20" t="str">
        <f aca="false">IF(AND(BB2598=1,BB2597=1,BE2557&lt;&gt;0),"",IF(AND(BB2597=0,BB2598=1),BF2597,IF(AND(BB2598=1,BB2597=1),BF2597,IF(AND(BF2597="",BE2597="",OR(BD2597=0,BD2597="")),"",IF(AND(BF2597="",BE2558=0),"",IF(AND(BE2558&lt;&gt;"",BF2597=BE2558),"",IF(AND(BD2597=1,BE2597&lt;&gt;0),CM2598,IF(BF2597&lt;&gt;0,BF2597+CM2598,IF(BF2597="","")))))))))</f>
        <v/>
      </c>
      <c r="BH2598" s="50"/>
      <c r="BI2598" s="0"/>
      <c r="BU2598" s="0"/>
      <c r="BZ2598" s="49"/>
      <c r="CG2598" s="13"/>
      <c r="CH2598" s="40"/>
      <c r="CI2598" s="13"/>
      <c r="CL2598" s="6" t="n">
        <f aca="false">C2598</f>
        <v>41015</v>
      </c>
      <c r="CM2598" s="13" t="n">
        <f aca="false">CN2598/CN2597-1</f>
        <v>-0.000656263672159652</v>
      </c>
      <c r="CN2598" s="76" t="n">
        <v>137.05</v>
      </c>
      <c r="CO2598" s="13" t="n">
        <f aca="false">CN2598/CN2593-1</f>
        <v>-0.00846476631457094</v>
      </c>
      <c r="CY2598" s="4" t="n">
        <v>137.84</v>
      </c>
      <c r="CZ2598" s="4" t="n">
        <v>137.05</v>
      </c>
      <c r="DA2598" s="33" t="n">
        <f aca="false">CZ2598-CN2598</f>
        <v>0</v>
      </c>
      <c r="DB2598" s="16" t="n">
        <f aca="false">CZ2598/CY2598-1</f>
        <v>-0.00573128264654665</v>
      </c>
      <c r="DC2598" s="15" t="n">
        <f aca="false">CY2598/CZ2597-1</f>
        <v>0.00510427300568783</v>
      </c>
      <c r="DD2598" s="15" t="n">
        <f aca="false">CZ2598/CZ2597-1</f>
        <v>-0.000656263672159652</v>
      </c>
      <c r="DE2598" s="34" t="str">
        <f aca="false">IF(CW2598=0,"",-DC2598*CS2598)</f>
        <v/>
      </c>
      <c r="DY2598" s="6"/>
      <c r="EB2598" s="6" t="n">
        <f aca="false">CL2598</f>
        <v>41015</v>
      </c>
      <c r="EC2598" s="13" t="n">
        <f aca="false">SUM(CM2596:CM2598)</f>
        <v>0.000520965171711296</v>
      </c>
    </row>
    <row r="2599" customFormat="false" ht="15" hidden="false" customHeight="false" outlineLevel="0" collapsed="false">
      <c r="A2599" s="0" t="n">
        <f aca="false">IF(FR2599=1,CZ2599,0)</f>
        <v>0</v>
      </c>
      <c r="C2599" s="6" t="n">
        <v>41016</v>
      </c>
      <c r="D2599" s="0" t="n">
        <f aca="false">IF(E2599&gt;E2598,1,0)</f>
        <v>1</v>
      </c>
      <c r="E2599" s="46" t="n">
        <v>127.4162</v>
      </c>
      <c r="F2599" s="46" t="n">
        <v>132.2762</v>
      </c>
      <c r="G2599" s="46" t="n">
        <v>137.9102</v>
      </c>
      <c r="H2599" s="46" t="n">
        <v>139.1398</v>
      </c>
      <c r="I2599" s="46" t="n">
        <v>138.4092</v>
      </c>
      <c r="J2599" s="47" t="str">
        <f aca="false">IF(MIN(E2599:I2599)=E2599,$E$2,IF(MIN(E2599:I2599)=F2599,$F$2,IF(MIN(E2599:I2599)=G2599,$G$2,IF(MIN(E2599:I2599)=H2599,$H$2,IF(MIN(E2599:I2599)=I2599,$I$2)))))</f>
        <v>200D</v>
      </c>
      <c r="K2599" s="47" t="str">
        <f aca="false">IF(MAX(E2599:I2599)=E2599,$E$2,IF(MAX(E2599:I2599)=F2599,$F$2,IF(MAX(E2599:I2599)=G2599,$G$2,IF(MAX(E2599:I2599)=H2599,$H$2,IF(MAX(E2599:I2599)=I2599,$I$2)))))</f>
        <v>30D</v>
      </c>
      <c r="L2599" s="4" t="n">
        <f aca="false">IF(MAX(E2599:I2599)=H2599,1,0)</f>
        <v>1</v>
      </c>
      <c r="M2599" s="4" t="n">
        <f aca="false">IF(MAX(E2599:I2599)=I2599,1,0)</f>
        <v>0</v>
      </c>
      <c r="O2599" s="4" t="n">
        <f aca="false">IF(CN2599&gt;E2599,1,0)</f>
        <v>1</v>
      </c>
      <c r="P2599" s="4" t="n">
        <f aca="false">IF(CN2599&gt;F2599,1,0)</f>
        <v>1</v>
      </c>
      <c r="Q2599" s="4" t="n">
        <f aca="false">IF(CN2599&gt;G2599,1,0)</f>
        <v>1</v>
      </c>
      <c r="R2599" s="4" t="n">
        <f aca="false">IF(CN2599&gt;H2599,1,0)</f>
        <v>0</v>
      </c>
      <c r="S2599" s="4" t="n">
        <f aca="false">IF(CN2599&gt;I2599,1,0)</f>
        <v>1</v>
      </c>
      <c r="T2599" s="25" t="n">
        <f aca="false">IF(AND(AND(R2599=0,S2599=0,Q2599=0),OR(S2598=1,S2597=1,S2596=1)),1,0)</f>
        <v>0</v>
      </c>
      <c r="U2599" s="13" t="n">
        <f aca="false">SUM(CM2598:CM2599)</f>
        <v>0.0141704419097446</v>
      </c>
      <c r="AV2599" s="0"/>
      <c r="AW2599" s="55" t="n">
        <f aca="false">IF(EC2599&gt;$AW$2,1,0)</f>
        <v>0</v>
      </c>
      <c r="AX2599" s="0" t="n">
        <f aca="false">IF(AND(I2599&gt;G2599,I2598&lt;G2598),1,IF(OR(AND(I2599&gt;F2599,I2598&lt;F2598),AND(I2599&gt;E2599,I2598&lt;E2598)),1,0))</f>
        <v>0</v>
      </c>
      <c r="AY2599" s="0" t="n">
        <f aca="false">IF(K2598="10D",1,0)</f>
        <v>0</v>
      </c>
      <c r="AZ2599" s="0" t="n">
        <f aca="false">IF(AND(I2599&gt;G2599,I2598&lt;G2598,I2599&gt;F2599,I2598&gt;F2598,I2599&gt;E2599,I2598&gt;E2598),1,0)</f>
        <v>0</v>
      </c>
      <c r="BA2599" s="56" t="n">
        <f aca="false">IF(G2599&gt;H2599,1,0)</f>
        <v>0</v>
      </c>
      <c r="BB2599" s="56" t="n">
        <f aca="false">IF(I2599&lt;F2599,1,0)</f>
        <v>0</v>
      </c>
      <c r="BC2599" s="0" t="n">
        <f aca="false">IF(AND(SUM(AW2598:AX2598)=2,AY2599=1),1,IF(SUM(AX2597:AX2599)=0,0,IF(AND(OR(AW2597=1,AX2597=1),OR(AW2598=1,AX2598=1),AY2599=1),1,IF(AND(SUM(AW2599:AY2599)=2,SUM(AW2597:AX2597)=2,AX2597=1),1,0))))</f>
        <v>0</v>
      </c>
      <c r="BD2599" s="57" t="str">
        <f aca="false">IF(AND(SUM(BC2597:BC2599)&gt;=1,BA2599=1,SUM(AZ2594:AZ2599)&gt;=1),1,IF(BC2599=0,"",IF(AND(BC2599=1,AZ2599=0,AZ2598=0,AZ2597=0),1,IF(AND(BC2599=1,OR(AZ2599=1,AZ2598=1,AZ2597)),IF(BA2599=1,1,0)))))</f>
        <v/>
      </c>
      <c r="BE2599" s="50" t="str">
        <f aca="false">IF(AND(BD2599=1,BD2598=1),0,IF(BD2599=1,SUM(CM2600:CM2638),""))</f>
        <v/>
      </c>
      <c r="BF2599" s="20" t="str">
        <f aca="false">IF(AND(BB2599=1,BB2598=1,BE2558&lt;&gt;0),"",IF(AND(BB2598=0,BB2599=1),BF2598,IF(AND(BB2599=1,BB2598=1),BF2598,IF(AND(BF2598="",BE2598="",OR(BD2598=0,BD2598="")),"",IF(AND(BF2598="",BE2559=0),"",IF(AND(BE2559&lt;&gt;"",BF2598=BE2559),"",IF(AND(BD2598=1,BE2598&lt;&gt;0),CM2599,IF(BF2598&lt;&gt;0,BF2598+CM2599,IF(BF2598="","")))))))))</f>
        <v/>
      </c>
      <c r="BH2599" s="50"/>
      <c r="BI2599" s="0"/>
      <c r="BU2599" s="0"/>
      <c r="BZ2599" s="49"/>
      <c r="CG2599" s="13"/>
      <c r="CH2599" s="40"/>
      <c r="CI2599" s="13"/>
      <c r="CL2599" s="6" t="n">
        <f aca="false">C2599</f>
        <v>41016</v>
      </c>
      <c r="CM2599" s="13" t="n">
        <f aca="false">CN2599/CN2598-1</f>
        <v>0.0148267055819042</v>
      </c>
      <c r="CN2599" s="76" t="n">
        <v>139.082</v>
      </c>
      <c r="CO2599" s="13" t="n">
        <f aca="false">CN2599/CN2594-1</f>
        <v>0.0234142752023545</v>
      </c>
      <c r="CY2599" s="4" t="n">
        <v>137.84</v>
      </c>
      <c r="CZ2599" s="4" t="n">
        <v>139.082</v>
      </c>
      <c r="DA2599" s="33" t="n">
        <f aca="false">CZ2599-CN2599</f>
        <v>0</v>
      </c>
      <c r="DB2599" s="16" t="n">
        <f aca="false">CZ2599/CY2599-1</f>
        <v>0.00901044689495056</v>
      </c>
      <c r="DC2599" s="15" t="n">
        <f aca="false">CY2599/CZ2598-1</f>
        <v>0.0057643195913899</v>
      </c>
      <c r="DD2599" s="15" t="n">
        <f aca="false">CZ2599/CZ2598-1</f>
        <v>0.0148267055819042</v>
      </c>
      <c r="DE2599" s="34" t="str">
        <f aca="false">IF(CW2599=0,"",-DC2599*CS2599)</f>
        <v/>
      </c>
      <c r="DY2599" s="6"/>
      <c r="EB2599" s="6" t="n">
        <f aca="false">CL2599</f>
        <v>41016</v>
      </c>
      <c r="EC2599" s="13" t="n">
        <f aca="false">SUM(CM2597:CM2599)</f>
        <v>0.00228197732295876</v>
      </c>
    </row>
    <row r="2600" customFormat="false" ht="15" hidden="false" customHeight="false" outlineLevel="0" collapsed="false">
      <c r="A2600" s="0" t="n">
        <f aca="false">IF(FR2600=1,CZ2600,0)</f>
        <v>0</v>
      </c>
      <c r="C2600" s="6" t="n">
        <v>41017</v>
      </c>
      <c r="D2600" s="0" t="n">
        <f aca="false">IF(E2600&gt;E2599,1,0)</f>
        <v>1</v>
      </c>
      <c r="E2600" s="46" t="n">
        <v>127.4396</v>
      </c>
      <c r="F2600" s="46" t="n">
        <v>132.4704</v>
      </c>
      <c r="G2600" s="46" t="n">
        <v>137.9934</v>
      </c>
      <c r="H2600" s="46" t="n">
        <v>139.2685</v>
      </c>
      <c r="I2600" s="46" t="n">
        <v>138.1442</v>
      </c>
      <c r="J2600" s="47" t="str">
        <f aca="false">IF(MIN(E2600:I2600)=E2600,$E$2,IF(MIN(E2600:I2600)=F2600,$F$2,IF(MIN(E2600:I2600)=G2600,$G$2,IF(MIN(E2600:I2600)=H2600,$H$2,IF(MIN(E2600:I2600)=I2600,$I$2)))))</f>
        <v>200D</v>
      </c>
      <c r="K2600" s="47" t="str">
        <f aca="false">IF(MAX(E2600:I2600)=E2600,$E$2,IF(MAX(E2600:I2600)=F2600,$F$2,IF(MAX(E2600:I2600)=G2600,$G$2,IF(MAX(E2600:I2600)=H2600,$H$2,IF(MAX(E2600:I2600)=I2600,$I$2)))))</f>
        <v>30D</v>
      </c>
      <c r="L2600" s="4" t="n">
        <f aca="false">IF(MAX(E2600:I2600)=H2600,1,0)</f>
        <v>1</v>
      </c>
      <c r="M2600" s="4" t="n">
        <f aca="false">IF(MAX(E2600:I2600)=I2600,1,0)</f>
        <v>0</v>
      </c>
      <c r="O2600" s="4" t="n">
        <f aca="false">IF(CN2600&gt;E2600,1,0)</f>
        <v>1</v>
      </c>
      <c r="P2600" s="4" t="n">
        <f aca="false">IF(CN2600&gt;F2600,1,0)</f>
        <v>1</v>
      </c>
      <c r="Q2600" s="4" t="n">
        <f aca="false">IF(CN2600&gt;G2600,1,0)</f>
        <v>1</v>
      </c>
      <c r="R2600" s="4" t="n">
        <f aca="false">IF(CN2600&gt;H2600,1,0)</f>
        <v>0</v>
      </c>
      <c r="S2600" s="4" t="n">
        <f aca="false">IF(CN2600&gt;I2600,1,0)</f>
        <v>1</v>
      </c>
      <c r="T2600" s="25" t="n">
        <f aca="false">IF(AND(AND(R2600=0,S2600=0,Q2600=0),OR(S2599=1,S2598=1,S2597=1)),1,0)</f>
        <v>0</v>
      </c>
      <c r="U2600" s="13" t="n">
        <f aca="false">SUM(CM2599:CM2600)</f>
        <v>0.0114330241565582</v>
      </c>
      <c r="AV2600" s="0"/>
      <c r="AW2600" s="55" t="n">
        <f aca="false">IF(EC2600&gt;$AW$2,1,0)</f>
        <v>1</v>
      </c>
      <c r="AX2600" s="0" t="n">
        <f aca="false">IF(AND(I2600&gt;G2600,I2599&lt;G2599),1,IF(OR(AND(I2600&gt;F2600,I2599&lt;F2599),AND(I2600&gt;E2600,I2599&lt;E2599)),1,0))</f>
        <v>0</v>
      </c>
      <c r="AY2600" s="0" t="n">
        <f aca="false">IF(K2599="10D",1,0)</f>
        <v>0</v>
      </c>
      <c r="AZ2600" s="0" t="n">
        <f aca="false">IF(AND(I2600&gt;G2600,I2599&lt;G2599,I2600&gt;F2600,I2599&gt;F2599,I2600&gt;E2600,I2599&gt;E2599),1,0)</f>
        <v>0</v>
      </c>
      <c r="BA2600" s="56" t="n">
        <f aca="false">IF(G2600&gt;H2600,1,0)</f>
        <v>0</v>
      </c>
      <c r="BB2600" s="56" t="n">
        <f aca="false">IF(I2600&lt;F2600,1,0)</f>
        <v>0</v>
      </c>
      <c r="BC2600" s="0" t="n">
        <f aca="false">IF(AND(SUM(AW2599:AX2599)=2,AY2600=1),1,IF(SUM(AX2598:AX2600)=0,0,IF(AND(OR(AW2598=1,AX2598=1),OR(AW2599=1,AX2599=1),AY2600=1),1,IF(AND(SUM(AW2600:AY2600)=2,SUM(AW2598:AX2598)=2,AX2598=1),1,0))))</f>
        <v>0</v>
      </c>
      <c r="BD2600" s="57" t="str">
        <f aca="false">IF(AND(SUM(BC2598:BC2600)&gt;=1,BA2600=1,SUM(AZ2595:AZ2600)&gt;=1),1,IF(BC2600=0,"",IF(AND(BC2600=1,AZ2600=0,AZ2599=0,AZ2598=0),1,IF(AND(BC2600=1,OR(AZ2600=1,AZ2599=1,AZ2598)),IF(BA2600=1,1,0)))))</f>
        <v/>
      </c>
      <c r="BE2600" s="50" t="str">
        <f aca="false">IF(AND(BD2600=1,BD2599=1),0,IF(BD2600=1,SUM(CM2601:CM2639),""))</f>
        <v/>
      </c>
      <c r="BF2600" s="20" t="str">
        <f aca="false">IF(AND(BB2600=1,BB2599=1,BE2559&lt;&gt;0),"",IF(AND(BB2599=0,BB2600=1),BF2599,IF(AND(BB2600=1,BB2599=1),BF2599,IF(AND(BF2599="",BE2599="",OR(BD2599=0,BD2599="")),"",IF(AND(BF2599="",BE2560=0),"",IF(AND(BE2560&lt;&gt;"",BF2599=BE2560),"",IF(AND(BD2599=1,BE2599&lt;&gt;0),CM2600,IF(BF2599&lt;&gt;0,BF2599+CM2600,IF(BF2599="","")))))))))</f>
        <v/>
      </c>
      <c r="BH2600" s="50"/>
      <c r="BI2600" s="0"/>
      <c r="BU2600" s="0"/>
      <c r="BZ2600" s="49"/>
      <c r="CG2600" s="13"/>
      <c r="CH2600" s="40"/>
      <c r="CI2600" s="13"/>
      <c r="CL2600" s="6" t="n">
        <f aca="false">C2600</f>
        <v>41017</v>
      </c>
      <c r="CM2600" s="13" t="n">
        <f aca="false">CN2600/CN2599-1</f>
        <v>-0.00339368142534602</v>
      </c>
      <c r="CN2600" s="76" t="n">
        <v>138.61</v>
      </c>
      <c r="CO2600" s="13" t="n">
        <f aca="false">CN2600/CN2595-1</f>
        <v>0.0117518248175184</v>
      </c>
      <c r="CY2600" s="4" t="n">
        <v>138.46</v>
      </c>
      <c r="CZ2600" s="4" t="n">
        <v>138.61</v>
      </c>
      <c r="DA2600" s="33" t="n">
        <f aca="false">CZ2600-CN2600</f>
        <v>0</v>
      </c>
      <c r="DB2600" s="16" t="n">
        <f aca="false">CZ2600/CY2600-1</f>
        <v>0.00108334537050414</v>
      </c>
      <c r="DC2600" s="15" t="n">
        <f aca="false">CY2600/CZ2599-1</f>
        <v>-0.00447218187831633</v>
      </c>
      <c r="DD2600" s="15" t="n">
        <f aca="false">CZ2600/CZ2599-1</f>
        <v>-0.00339368142534602</v>
      </c>
      <c r="DE2600" s="34" t="str">
        <f aca="false">IF(CW2600=0,"",-DC2600*CS2600)</f>
        <v/>
      </c>
      <c r="DY2600" s="6"/>
      <c r="EB2600" s="6" t="n">
        <f aca="false">CL2600</f>
        <v>41017</v>
      </c>
      <c r="EC2600" s="13" t="n">
        <f aca="false">SUM(CM2598:CM2600)</f>
        <v>0.0107767604843986</v>
      </c>
    </row>
    <row r="2601" customFormat="false" ht="15" hidden="false" customHeight="false" outlineLevel="0" collapsed="false">
      <c r="A2601" s="0" t="n">
        <f aca="false">IF(FR2601=1,CZ2601,0)</f>
        <v>0</v>
      </c>
      <c r="C2601" s="6" t="n">
        <v>41018</v>
      </c>
      <c r="D2601" s="0" t="n">
        <f aca="false">IF(E2601&gt;E2600,1,0)</f>
        <v>1</v>
      </c>
      <c r="E2601" s="46" t="n">
        <v>127.4592</v>
      </c>
      <c r="F2601" s="46" t="n">
        <v>132.682</v>
      </c>
      <c r="G2601" s="46" t="n">
        <v>138.052</v>
      </c>
      <c r="H2601" s="46" t="n">
        <v>139.3361</v>
      </c>
      <c r="I2601" s="46" t="n">
        <v>137.9302</v>
      </c>
      <c r="J2601" s="47" t="str">
        <f aca="false">IF(MIN(E2601:I2601)=E2601,$E$2,IF(MIN(E2601:I2601)=F2601,$F$2,IF(MIN(E2601:I2601)=G2601,$G$2,IF(MIN(E2601:I2601)=H2601,$H$2,IF(MIN(E2601:I2601)=I2601,$I$2)))))</f>
        <v>200D</v>
      </c>
      <c r="K2601" s="47" t="str">
        <f aca="false">IF(MAX(E2601:I2601)=E2601,$E$2,IF(MAX(E2601:I2601)=F2601,$F$2,IF(MAX(E2601:I2601)=G2601,$G$2,IF(MAX(E2601:I2601)=H2601,$H$2,IF(MAX(E2601:I2601)=I2601,$I$2)))))</f>
        <v>30D</v>
      </c>
      <c r="L2601" s="4" t="n">
        <f aca="false">IF(MAX(E2601:I2601)=H2601,1,0)</f>
        <v>1</v>
      </c>
      <c r="M2601" s="4" t="n">
        <f aca="false">IF(MAX(E2601:I2601)=I2601,1,0)</f>
        <v>0</v>
      </c>
      <c r="O2601" s="4" t="n">
        <f aca="false">IF(CN2601&gt;E2601,1,0)</f>
        <v>1</v>
      </c>
      <c r="P2601" s="4" t="n">
        <f aca="false">IF(CN2601&gt;F2601,1,0)</f>
        <v>1</v>
      </c>
      <c r="Q2601" s="4" t="n">
        <f aca="false">IF(CN2601&gt;G2601,1,0)</f>
        <v>0</v>
      </c>
      <c r="R2601" s="4" t="n">
        <f aca="false">IF(CN2601&gt;H2601,1,0)</f>
        <v>0</v>
      </c>
      <c r="S2601" s="4" t="n">
        <f aca="false">IF(CN2601&gt;I2601,1,0)</f>
        <v>0</v>
      </c>
      <c r="T2601" s="25" t="n">
        <f aca="false">IF(AND(AND(R2601=0,S2601=0,Q2601=0),OR(S2600=1,S2599=1,S2598=1)),1,0)</f>
        <v>1</v>
      </c>
      <c r="U2601" s="13" t="n">
        <f aca="false">SUM(CM2600:CM2601)</f>
        <v>-0.00981457457879831</v>
      </c>
      <c r="AV2601" s="0"/>
      <c r="AW2601" s="55" t="n">
        <f aca="false">IF(EC2601&gt;$AW$2,1,0)</f>
        <v>0</v>
      </c>
      <c r="AX2601" s="0" t="n">
        <f aca="false">IF(AND(I2601&gt;G2601,I2600&lt;G2600),1,IF(OR(AND(I2601&gt;F2601,I2600&lt;F2600),AND(I2601&gt;E2601,I2600&lt;E2600)),1,0))</f>
        <v>0</v>
      </c>
      <c r="AY2601" s="0" t="n">
        <f aca="false">IF(K2600="10D",1,0)</f>
        <v>0</v>
      </c>
      <c r="AZ2601" s="0" t="n">
        <f aca="false">IF(AND(I2601&gt;G2601,I2600&lt;G2600,I2601&gt;F2601,I2600&gt;F2600,I2601&gt;E2601,I2600&gt;E2600),1,0)</f>
        <v>0</v>
      </c>
      <c r="BA2601" s="56" t="n">
        <f aca="false">IF(G2601&gt;H2601,1,0)</f>
        <v>0</v>
      </c>
      <c r="BB2601" s="56" t="n">
        <f aca="false">IF(I2601&lt;F2601,1,0)</f>
        <v>0</v>
      </c>
      <c r="BC2601" s="0" t="n">
        <f aca="false">IF(AND(SUM(AW2600:AX2600)=2,AY2601=1),1,IF(SUM(AX2599:AX2601)=0,0,IF(AND(OR(AW2599=1,AX2599=1),OR(AW2600=1,AX2600=1),AY2601=1),1,IF(AND(SUM(AW2601:AY2601)=2,SUM(AW2599:AX2599)=2,AX2599=1),1,0))))</f>
        <v>0</v>
      </c>
      <c r="BD2601" s="57" t="str">
        <f aca="false">IF(AND(SUM(BC2599:BC2601)&gt;=1,BA2601=1,SUM(AZ2596:AZ2601)&gt;=1),1,IF(BC2601=0,"",IF(AND(BC2601=1,AZ2601=0,AZ2600=0,AZ2599=0),1,IF(AND(BC2601=1,OR(AZ2601=1,AZ2600=1,AZ2599)),IF(BA2601=1,1,0)))))</f>
        <v/>
      </c>
      <c r="BE2601" s="50" t="str">
        <f aca="false">IF(AND(BD2601=1,BD2600=1),0,IF(BD2601=1,SUM(CM2602:CM2640),""))</f>
        <v/>
      </c>
      <c r="BF2601" s="20" t="str">
        <f aca="false">IF(AND(BB2601=1,BB2600=1,BE2560&lt;&gt;0),"",IF(AND(BB2600=0,BB2601=1),BF2600,IF(AND(BB2601=1,BB2600=1),BF2600,IF(AND(BF2600="",BE2600="",OR(BD2600=0,BD2600="")),"",IF(AND(BF2600="",BE2561=0),"",IF(AND(BE2561&lt;&gt;"",BF2600=BE2561),"",IF(AND(BD2600=1,BE2600&lt;&gt;0),CM2601,IF(BF2600&lt;&gt;0,BF2600+CM2601,IF(BF2600="","")))))))))</f>
        <v/>
      </c>
      <c r="BH2601" s="50"/>
      <c r="BI2601" s="0"/>
      <c r="BU2601" s="0"/>
      <c r="BZ2601" s="49"/>
      <c r="CG2601" s="13"/>
      <c r="CH2601" s="40"/>
      <c r="CI2601" s="13"/>
      <c r="CL2601" s="6" t="n">
        <f aca="false">C2601</f>
        <v>41018</v>
      </c>
      <c r="CM2601" s="13" t="n">
        <f aca="false">CN2601/CN2600-1</f>
        <v>-0.00642089315345229</v>
      </c>
      <c r="CN2601" s="76" t="n">
        <v>137.72</v>
      </c>
      <c r="CO2601" s="13" t="n">
        <f aca="false">CN2601/CN2596-1</f>
        <v>-0.00770948915627923</v>
      </c>
      <c r="CY2601" s="4" t="n">
        <v>138.63</v>
      </c>
      <c r="CZ2601" s="4" t="n">
        <v>137.72</v>
      </c>
      <c r="DA2601" s="33" t="n">
        <f aca="false">CZ2601-CN2601</f>
        <v>0</v>
      </c>
      <c r="DB2601" s="16" t="n">
        <f aca="false">CZ2601/CY2601-1</f>
        <v>-0.00656423573541076</v>
      </c>
      <c r="DC2601" s="15" t="n">
        <f aca="false">CY2601/CZ2600-1</f>
        <v>0.00014428973378533</v>
      </c>
      <c r="DD2601" s="15" t="n">
        <f aca="false">CZ2601/CZ2600-1</f>
        <v>-0.00642089315345229</v>
      </c>
      <c r="DE2601" s="34" t="str">
        <f aca="false">IF(CW2601=0,"",-DC2601*CS2601)</f>
        <v/>
      </c>
      <c r="DY2601" s="6"/>
      <c r="EB2601" s="6" t="n">
        <f aca="false">CL2601</f>
        <v>41018</v>
      </c>
      <c r="EC2601" s="13" t="n">
        <f aca="false">SUM(CM2599:CM2601)</f>
        <v>0.00501213100310594</v>
      </c>
    </row>
    <row r="2602" customFormat="false" ht="15" hidden="false" customHeight="false" outlineLevel="0" collapsed="false">
      <c r="A2602" s="0" t="n">
        <f aca="false">IF(FR2602=1,CZ2602,0)</f>
        <v>0</v>
      </c>
      <c r="C2602" s="6" t="n">
        <v>41019</v>
      </c>
      <c r="D2602" s="0" t="n">
        <f aca="false">IF(E2602&gt;E2601,1,0)</f>
        <v>1</v>
      </c>
      <c r="E2602" s="46" t="n">
        <v>127.4791</v>
      </c>
      <c r="F2602" s="46" t="n">
        <v>132.8981</v>
      </c>
      <c r="G2602" s="46" t="n">
        <v>138.1072</v>
      </c>
      <c r="H2602" s="46" t="n">
        <v>139.3665</v>
      </c>
      <c r="I2602" s="46" t="n">
        <v>137.7462</v>
      </c>
      <c r="J2602" s="47" t="str">
        <f aca="false">IF(MIN(E2602:I2602)=E2602,$E$2,IF(MIN(E2602:I2602)=F2602,$F$2,IF(MIN(E2602:I2602)=G2602,$G$2,IF(MIN(E2602:I2602)=H2602,$H$2,IF(MIN(E2602:I2602)=I2602,$I$2)))))</f>
        <v>200D</v>
      </c>
      <c r="K2602" s="47" t="str">
        <f aca="false">IF(MAX(E2602:I2602)=E2602,$E$2,IF(MAX(E2602:I2602)=F2602,$F$2,IF(MAX(E2602:I2602)=G2602,$G$2,IF(MAX(E2602:I2602)=H2602,$H$2,IF(MAX(E2602:I2602)=I2602,$I$2)))))</f>
        <v>30D</v>
      </c>
      <c r="L2602" s="4" t="n">
        <f aca="false">IF(MAX(E2602:I2602)=H2602,1,0)</f>
        <v>1</v>
      </c>
      <c r="M2602" s="4" t="n">
        <f aca="false">IF(MAX(E2602:I2602)=I2602,1,0)</f>
        <v>0</v>
      </c>
      <c r="O2602" s="4" t="n">
        <f aca="false">IF(CN2602&gt;E2602,1,0)</f>
        <v>1</v>
      </c>
      <c r="P2602" s="4" t="n">
        <f aca="false">IF(CN2602&gt;F2602,1,0)</f>
        <v>1</v>
      </c>
      <c r="Q2602" s="4" t="n">
        <f aca="false">IF(CN2602&gt;G2602,1,0)</f>
        <v>0</v>
      </c>
      <c r="R2602" s="4" t="n">
        <f aca="false">IF(CN2602&gt;H2602,1,0)</f>
        <v>0</v>
      </c>
      <c r="S2602" s="4" t="n">
        <f aca="false">IF(CN2602&gt;I2602,1,0)</f>
        <v>1</v>
      </c>
      <c r="T2602" s="25" t="n">
        <f aca="false">IF(AND(AND(R2602=0,S2602=0,Q2602=0),OR(S2601=1,S2600=1,S2599=1)),1,0)</f>
        <v>0</v>
      </c>
      <c r="U2602" s="13" t="n">
        <f aca="false">SUM(CM2601:CM2602)</f>
        <v>-0.00475083796902009</v>
      </c>
      <c r="AV2602" s="0"/>
      <c r="AW2602" s="55" t="n">
        <f aca="false">IF(EC2602&gt;$AW$2,1,0)</f>
        <v>0</v>
      </c>
      <c r="AX2602" s="0" t="n">
        <f aca="false">IF(AND(I2602&gt;G2602,I2601&lt;G2601),1,IF(OR(AND(I2602&gt;F2602,I2601&lt;F2601),AND(I2602&gt;E2602,I2601&lt;E2601)),1,0))</f>
        <v>0</v>
      </c>
      <c r="AY2602" s="0" t="n">
        <f aca="false">IF(K2601="10D",1,0)</f>
        <v>0</v>
      </c>
      <c r="AZ2602" s="0" t="n">
        <f aca="false">IF(AND(I2602&gt;G2602,I2601&lt;G2601,I2602&gt;F2602,I2601&gt;F2601,I2602&gt;E2602,I2601&gt;E2601),1,0)</f>
        <v>0</v>
      </c>
      <c r="BA2602" s="56" t="n">
        <f aca="false">IF(G2602&gt;H2602,1,0)</f>
        <v>0</v>
      </c>
      <c r="BB2602" s="56" t="n">
        <f aca="false">IF(I2602&lt;F2602,1,0)</f>
        <v>0</v>
      </c>
      <c r="BC2602" s="0" t="n">
        <f aca="false">IF(AND(SUM(AW2601:AX2601)=2,AY2602=1),1,IF(SUM(AX2600:AX2602)=0,0,IF(AND(OR(AW2600=1,AX2600=1),OR(AW2601=1,AX2601=1),AY2602=1),1,IF(AND(SUM(AW2602:AY2602)=2,SUM(AW2600:AX2600)=2,AX2600=1),1,0))))</f>
        <v>0</v>
      </c>
      <c r="BD2602" s="57" t="str">
        <f aca="false">IF(AND(SUM(BC2600:BC2602)&gt;=1,BA2602=1,SUM(AZ2597:AZ2602)&gt;=1),1,IF(BC2602=0,"",IF(AND(BC2602=1,AZ2602=0,AZ2601=0,AZ2600=0),1,IF(AND(BC2602=1,OR(AZ2602=1,AZ2601=1,AZ2600)),IF(BA2602=1,1,0)))))</f>
        <v/>
      </c>
      <c r="BE2602" s="50" t="str">
        <f aca="false">IF(AND(BD2602=1,BD2601=1),0,IF(BD2602=1,SUM(CM2603:CM2641),""))</f>
        <v/>
      </c>
      <c r="BF2602" s="20" t="str">
        <f aca="false">IF(AND(BB2602=1,BB2601=1,BE2561&lt;&gt;0),"",IF(AND(BB2601=0,BB2602=1),BF2601,IF(AND(BB2602=1,BB2601=1),BF2601,IF(AND(BF2601="",BE2601="",OR(BD2601=0,BD2601="")),"",IF(AND(BF2601="",BE2562=0),"",IF(AND(BE2562&lt;&gt;"",BF2601=BE2562),"",IF(AND(BD2601=1,BE2601&lt;&gt;0),CM2602,IF(BF2601&lt;&gt;0,BF2601+CM2602,IF(BF2601="","")))))))))</f>
        <v/>
      </c>
      <c r="BH2602" s="50"/>
      <c r="BI2602" s="0"/>
      <c r="BU2602" s="0"/>
      <c r="BZ2602" s="49"/>
      <c r="CG2602" s="13"/>
      <c r="CH2602" s="40"/>
      <c r="CI2602" s="13"/>
      <c r="CL2602" s="6" t="n">
        <f aca="false">C2602</f>
        <v>41019</v>
      </c>
      <c r="CM2602" s="13" t="n">
        <f aca="false">CN2602/CN2601-1</f>
        <v>0.0016700551844322</v>
      </c>
      <c r="CN2602" s="76" t="n">
        <v>137.95</v>
      </c>
      <c r="CO2602" s="13" t="n">
        <f aca="false">CN2602/CN2597-1</f>
        <v>0.00590637304943864</v>
      </c>
      <c r="CY2602" s="4" t="n">
        <v>138.33</v>
      </c>
      <c r="CZ2602" s="4" t="n">
        <v>137.95</v>
      </c>
      <c r="DA2602" s="33" t="n">
        <f aca="false">CZ2602-CN2602</f>
        <v>0</v>
      </c>
      <c r="DB2602" s="16" t="n">
        <f aca="false">CZ2602/CY2602-1</f>
        <v>-0.00274705414588317</v>
      </c>
      <c r="DC2602" s="15" t="n">
        <f aca="false">CY2602/CZ2601-1</f>
        <v>0.00442927679349414</v>
      </c>
      <c r="DD2602" s="15" t="n">
        <f aca="false">CZ2602/CZ2601-1</f>
        <v>0.0016700551844322</v>
      </c>
      <c r="DE2602" s="34" t="str">
        <f aca="false">IF(CW2602=0,"",-DC2602*CS2602)</f>
        <v/>
      </c>
      <c r="DY2602" s="6"/>
      <c r="EB2602" s="6" t="n">
        <f aca="false">CL2602</f>
        <v>41019</v>
      </c>
      <c r="EC2602" s="13" t="n">
        <f aca="false">SUM(CM2600:CM2602)</f>
        <v>-0.00814451939436611</v>
      </c>
    </row>
    <row r="2603" customFormat="false" ht="15" hidden="false" customHeight="false" outlineLevel="0" collapsed="false">
      <c r="A2603" s="0" t="n">
        <f aca="false">IF(FR2603=1,CZ2603,0)</f>
        <v>0</v>
      </c>
      <c r="C2603" s="6" t="n">
        <v>41022</v>
      </c>
      <c r="D2603" s="0" t="n">
        <f aca="false">IF(E2603&gt;E2602,1,0)</f>
        <v>1</v>
      </c>
      <c r="E2603" s="46" t="n">
        <v>127.4862</v>
      </c>
      <c r="F2603" s="46" t="n">
        <v>133.0689</v>
      </c>
      <c r="G2603" s="46" t="n">
        <v>138.1358</v>
      </c>
      <c r="H2603" s="46" t="n">
        <v>139.3405</v>
      </c>
      <c r="I2603" s="46" t="n">
        <v>137.6032</v>
      </c>
      <c r="J2603" s="47" t="str">
        <f aca="false">IF(MIN(E2603:I2603)=E2603,$E$2,IF(MIN(E2603:I2603)=F2603,$F$2,IF(MIN(E2603:I2603)=G2603,$G$2,IF(MIN(E2603:I2603)=H2603,$H$2,IF(MIN(E2603:I2603)=I2603,$I$2)))))</f>
        <v>200D</v>
      </c>
      <c r="K2603" s="47" t="str">
        <f aca="false">IF(MAX(E2603:I2603)=E2603,$E$2,IF(MAX(E2603:I2603)=F2603,$F$2,IF(MAX(E2603:I2603)=G2603,$G$2,IF(MAX(E2603:I2603)=H2603,$H$2,IF(MAX(E2603:I2603)=I2603,$I$2)))))</f>
        <v>30D</v>
      </c>
      <c r="L2603" s="4" t="n">
        <f aca="false">IF(MAX(E2603:I2603)=H2603,1,0)</f>
        <v>1</v>
      </c>
      <c r="M2603" s="4" t="n">
        <f aca="false">IF(MAX(E2603:I2603)=I2603,1,0)</f>
        <v>0</v>
      </c>
      <c r="O2603" s="4" t="n">
        <f aca="false">IF(CN2603&gt;E2603,1,0)</f>
        <v>1</v>
      </c>
      <c r="P2603" s="4" t="n">
        <f aca="false">IF(CN2603&gt;F2603,1,0)</f>
        <v>1</v>
      </c>
      <c r="Q2603" s="4" t="n">
        <f aca="false">IF(CN2603&gt;G2603,1,0)</f>
        <v>0</v>
      </c>
      <c r="R2603" s="4" t="n">
        <f aca="false">IF(CN2603&gt;H2603,1,0)</f>
        <v>0</v>
      </c>
      <c r="S2603" s="4" t="n">
        <f aca="false">IF(CN2603&gt;I2603,1,0)</f>
        <v>0</v>
      </c>
      <c r="T2603" s="25" t="n">
        <f aca="false">IF(AND(AND(R2603=0,S2603=0,Q2603=0),OR(S2602=1,S2601=1,S2600=1)),1,0)</f>
        <v>1</v>
      </c>
      <c r="U2603" s="13" t="n">
        <f aca="false">SUM(CM2602:CM2603)</f>
        <v>-0.00673878859954746</v>
      </c>
      <c r="AV2603" s="0"/>
      <c r="AW2603" s="55" t="n">
        <f aca="false">IF(EC2603&gt;$AW$2,1,0)</f>
        <v>0</v>
      </c>
      <c r="AX2603" s="0" t="n">
        <f aca="false">IF(AND(I2603&gt;G2603,I2602&lt;G2602),1,IF(OR(AND(I2603&gt;F2603,I2602&lt;F2602),AND(I2603&gt;E2603,I2602&lt;E2602)),1,0))</f>
        <v>0</v>
      </c>
      <c r="AY2603" s="0" t="n">
        <f aca="false">IF(K2602="10D",1,0)</f>
        <v>0</v>
      </c>
      <c r="AZ2603" s="0" t="n">
        <f aca="false">IF(AND(I2603&gt;G2603,I2602&lt;G2602,I2603&gt;F2603,I2602&gt;F2602,I2603&gt;E2603,I2602&gt;E2602),1,0)</f>
        <v>0</v>
      </c>
      <c r="BA2603" s="56" t="n">
        <f aca="false">IF(G2603&gt;H2603,1,0)</f>
        <v>0</v>
      </c>
      <c r="BB2603" s="56" t="n">
        <f aca="false">IF(I2603&lt;F2603,1,0)</f>
        <v>0</v>
      </c>
      <c r="BC2603" s="0" t="n">
        <f aca="false">IF(AND(SUM(AW2602:AX2602)=2,AY2603=1),1,IF(SUM(AX2601:AX2603)=0,0,IF(AND(OR(AW2601=1,AX2601=1),OR(AW2602=1,AX2602=1),AY2603=1),1,IF(AND(SUM(AW2603:AY2603)=2,SUM(AW2601:AX2601)=2,AX2601=1),1,0))))</f>
        <v>0</v>
      </c>
      <c r="BD2603" s="57" t="str">
        <f aca="false">IF(AND(SUM(BC2601:BC2603)&gt;=1,BA2603=1,SUM(AZ2598:AZ2603)&gt;=1),1,IF(BC2603=0,"",IF(AND(BC2603=1,AZ2603=0,AZ2602=0,AZ2601=0),1,IF(AND(BC2603=1,OR(AZ2603=1,AZ2602=1,AZ2601)),IF(BA2603=1,1,0)))))</f>
        <v/>
      </c>
      <c r="BE2603" s="50" t="str">
        <f aca="false">IF(AND(BD2603=1,BD2602=1),0,IF(BD2603=1,SUM(CM2604:CM2642),""))</f>
        <v/>
      </c>
      <c r="BF2603" s="20" t="str">
        <f aca="false">IF(AND(BB2603=1,BB2602=1,BE2562&lt;&gt;0),"",IF(AND(BB2602=0,BB2603=1),BF2602,IF(AND(BB2603=1,BB2602=1),BF2602,IF(AND(BF2602="",BE2602="",OR(BD2602=0,BD2602="")),"",IF(AND(BF2602="",BE2563=0),"",IF(AND(BE2563&lt;&gt;"",BF2602=BE2563),"",IF(AND(BD2602=1,BE2602&lt;&gt;0),CM2603,IF(BF2602&lt;&gt;0,BF2602+CM2603,IF(BF2602="","")))))))))</f>
        <v/>
      </c>
      <c r="BH2603" s="50"/>
      <c r="BI2603" s="0"/>
      <c r="BU2603" s="0"/>
      <c r="BZ2603" s="49"/>
      <c r="CG2603" s="13"/>
      <c r="CH2603" s="40"/>
      <c r="CI2603" s="13"/>
      <c r="CL2603" s="6" t="n">
        <f aca="false">C2603</f>
        <v>41022</v>
      </c>
      <c r="CM2603" s="13" t="n">
        <f aca="false">CN2603/CN2602-1</f>
        <v>-0.00840884378397966</v>
      </c>
      <c r="CN2603" s="76" t="n">
        <v>136.79</v>
      </c>
      <c r="CO2603" s="13" t="n">
        <f aca="false">CN2603/CN2598-1</f>
        <v>-0.00189711784020441</v>
      </c>
      <c r="CY2603" s="4" t="n">
        <v>136.54</v>
      </c>
      <c r="CZ2603" s="4" t="n">
        <v>136.79</v>
      </c>
      <c r="DA2603" s="33" t="n">
        <f aca="false">CZ2603-CN2603</f>
        <v>0</v>
      </c>
      <c r="DB2603" s="16" t="n">
        <f aca="false">CZ2603/CY2603-1</f>
        <v>0.00183096528489823</v>
      </c>
      <c r="DC2603" s="15" t="n">
        <f aca="false">CY2603/CZ2602-1</f>
        <v>-0.0102210945994925</v>
      </c>
      <c r="DD2603" s="15" t="n">
        <f aca="false">CZ2603/CZ2602-1</f>
        <v>-0.00840884378397966</v>
      </c>
      <c r="DE2603" s="34" t="str">
        <f aca="false">IF(CW2603=0,"",-DC2603*CS2603)</f>
        <v/>
      </c>
      <c r="DY2603" s="6"/>
      <c r="EB2603" s="6" t="n">
        <f aca="false">CL2603</f>
        <v>41022</v>
      </c>
      <c r="EC2603" s="13" t="n">
        <f aca="false">SUM(CM2601:CM2603)</f>
        <v>-0.0131596817529998</v>
      </c>
    </row>
    <row r="2604" customFormat="false" ht="15" hidden="false" customHeight="false" outlineLevel="0" collapsed="false">
      <c r="A2604" s="0" t="n">
        <f aca="false">IF(FR2604=1,CZ2604,0)</f>
        <v>0</v>
      </c>
      <c r="C2604" s="6" t="n">
        <v>41023</v>
      </c>
      <c r="D2604" s="0" t="n">
        <f aca="false">IF(E2604&gt;E2603,1,0)</f>
        <v>1</v>
      </c>
      <c r="E2604" s="46" t="n">
        <v>127.5008</v>
      </c>
      <c r="F2604" s="46" t="n">
        <v>133.2415</v>
      </c>
      <c r="G2604" s="46" t="n">
        <v>138.1947</v>
      </c>
      <c r="H2604" s="46" t="n">
        <v>139.3315</v>
      </c>
      <c r="I2604" s="46" t="n">
        <v>137.7442</v>
      </c>
      <c r="J2604" s="47" t="str">
        <f aca="false">IF(MIN(E2604:I2604)=E2604,$E$2,IF(MIN(E2604:I2604)=F2604,$F$2,IF(MIN(E2604:I2604)=G2604,$G$2,IF(MIN(E2604:I2604)=H2604,$H$2,IF(MIN(E2604:I2604)=I2604,$I$2)))))</f>
        <v>200D</v>
      </c>
      <c r="K2604" s="47" t="str">
        <f aca="false">IF(MAX(E2604:I2604)=E2604,$E$2,IF(MAX(E2604:I2604)=F2604,$F$2,IF(MAX(E2604:I2604)=G2604,$G$2,IF(MAX(E2604:I2604)=H2604,$H$2,IF(MAX(E2604:I2604)=I2604,$I$2)))))</f>
        <v>30D</v>
      </c>
      <c r="L2604" s="4" t="n">
        <f aca="false">IF(MAX(E2604:I2604)=H2604,1,0)</f>
        <v>1</v>
      </c>
      <c r="M2604" s="4" t="n">
        <f aca="false">IF(MAX(E2604:I2604)=I2604,1,0)</f>
        <v>0</v>
      </c>
      <c r="O2604" s="4" t="n">
        <f aca="false">IF(CN2604&gt;E2604,1,0)</f>
        <v>1</v>
      </c>
      <c r="P2604" s="4" t="n">
        <f aca="false">IF(CN2604&gt;F2604,1,0)</f>
        <v>1</v>
      </c>
      <c r="Q2604" s="4" t="n">
        <f aca="false">IF(CN2604&gt;G2604,1,0)</f>
        <v>0</v>
      </c>
      <c r="R2604" s="4" t="n">
        <f aca="false">IF(CN2604&gt;H2604,1,0)</f>
        <v>0</v>
      </c>
      <c r="S2604" s="4" t="n">
        <f aca="false">IF(CN2604&gt;I2604,1,0)</f>
        <v>0</v>
      </c>
      <c r="T2604" s="25" t="n">
        <f aca="false">IF(AND(AND(R2604=0,S2604=0,Q2604=0),OR(S2603=1,S2602=1,S2601=1)),1,0)</f>
        <v>1</v>
      </c>
      <c r="U2604" s="13" t="n">
        <f aca="false">SUM(CM2603:CM2604)</f>
        <v>-0.00460739630974893</v>
      </c>
      <c r="AV2604" s="0"/>
      <c r="AW2604" s="55" t="n">
        <f aca="false">IF(EC2604&gt;$AW$2,1,0)</f>
        <v>0</v>
      </c>
      <c r="AX2604" s="0" t="n">
        <f aca="false">IF(AND(I2604&gt;G2604,I2603&lt;G2603),1,IF(OR(AND(I2604&gt;F2604,I2603&lt;F2603),AND(I2604&gt;E2604,I2603&lt;E2603)),1,0))</f>
        <v>0</v>
      </c>
      <c r="AY2604" s="0" t="n">
        <f aca="false">IF(K2603="10D",1,0)</f>
        <v>0</v>
      </c>
      <c r="AZ2604" s="0" t="n">
        <f aca="false">IF(AND(I2604&gt;G2604,I2603&lt;G2603,I2604&gt;F2604,I2603&gt;F2603,I2604&gt;E2604,I2603&gt;E2603),1,0)</f>
        <v>0</v>
      </c>
      <c r="BA2604" s="56" t="n">
        <f aca="false">IF(G2604&gt;H2604,1,0)</f>
        <v>0</v>
      </c>
      <c r="BB2604" s="56" t="n">
        <f aca="false">IF(I2604&lt;F2604,1,0)</f>
        <v>0</v>
      </c>
      <c r="BC2604" s="0" t="n">
        <f aca="false">IF(AND(SUM(AW2603:AX2603)=2,AY2604=1),1,IF(SUM(AX2602:AX2604)=0,0,IF(AND(OR(AW2602=1,AX2602=1),OR(AW2603=1,AX2603=1),AY2604=1),1,IF(AND(SUM(AW2604:AY2604)=2,SUM(AW2602:AX2602)=2,AX2602=1),1,0))))</f>
        <v>0</v>
      </c>
      <c r="BD2604" s="57" t="str">
        <f aca="false">IF(AND(SUM(BC2602:BC2604)&gt;=1,BA2604=1,SUM(AZ2599:AZ2604)&gt;=1),1,IF(BC2604=0,"",IF(AND(BC2604=1,AZ2604=0,AZ2603=0,AZ2602=0),1,IF(AND(BC2604=1,OR(AZ2604=1,AZ2603=1,AZ2602)),IF(BA2604=1,1,0)))))</f>
        <v/>
      </c>
      <c r="BE2604" s="50" t="str">
        <f aca="false">IF(AND(BD2604=1,BD2603=1),0,IF(BD2604=1,SUM(CM2605:CM2643),""))</f>
        <v/>
      </c>
      <c r="BF2604" s="20" t="str">
        <f aca="false">IF(AND(BB2604=1,BB2603=1,BE2563&lt;&gt;0),"",IF(AND(BB2603=0,BB2604=1),BF2603,IF(AND(BB2604=1,BB2603=1),BF2603,IF(AND(BF2603="",BE2603="",OR(BD2603=0,BD2603="")),"",IF(AND(BF2603="",BE2564=0),"",IF(AND(BE2564&lt;&gt;"",BF2603=BE2564),"",IF(AND(BD2603=1,BE2603&lt;&gt;0),CM2604,IF(BF2603&lt;&gt;0,BF2603+CM2604,IF(BF2603="","")))))))))</f>
        <v/>
      </c>
      <c r="BH2604" s="50"/>
      <c r="BI2604" s="0"/>
      <c r="BU2604" s="0"/>
      <c r="BZ2604" s="49"/>
      <c r="CG2604" s="13"/>
      <c r="CH2604" s="40"/>
      <c r="CI2604" s="13"/>
      <c r="CL2604" s="6" t="n">
        <f aca="false">C2604</f>
        <v>41023</v>
      </c>
      <c r="CM2604" s="13" t="n">
        <f aca="false">CN2604/CN2603-1</f>
        <v>0.00380144747423072</v>
      </c>
      <c r="CN2604" s="76" t="n">
        <v>137.31</v>
      </c>
      <c r="CO2604" s="13" t="n">
        <f aca="false">CN2604/CN2599-1</f>
        <v>-0.0127406853510877</v>
      </c>
      <c r="CY2604" s="4" t="n">
        <v>136.91</v>
      </c>
      <c r="CZ2604" s="4" t="n">
        <v>137.31</v>
      </c>
      <c r="DA2604" s="33" t="n">
        <f aca="false">CZ2604-CN2604</f>
        <v>0</v>
      </c>
      <c r="DB2604" s="16" t="n">
        <f aca="false">CZ2604/CY2604-1</f>
        <v>0.00292162734643209</v>
      </c>
      <c r="DC2604" s="15" t="n">
        <f aca="false">CY2604/CZ2603-1</f>
        <v>0.000877257109437757</v>
      </c>
      <c r="DD2604" s="15" t="n">
        <f aca="false">CZ2604/CZ2603-1</f>
        <v>0.00380144747423072</v>
      </c>
      <c r="DE2604" s="34" t="str">
        <f aca="false">IF(CW2604=0,"",-DC2604*CS2604)</f>
        <v/>
      </c>
      <c r="DY2604" s="6"/>
      <c r="EB2604" s="6" t="n">
        <f aca="false">CL2604</f>
        <v>41023</v>
      </c>
      <c r="EC2604" s="13" t="n">
        <f aca="false">SUM(CM2602:CM2604)</f>
        <v>-0.00293734112531674</v>
      </c>
    </row>
    <row r="2605" customFormat="false" ht="15" hidden="false" customHeight="false" outlineLevel="0" collapsed="false">
      <c r="A2605" s="0" t="n">
        <f aca="false">IF(FR2605=1,CZ2605,0)</f>
        <v>0</v>
      </c>
      <c r="C2605" s="6" t="n">
        <v>41024</v>
      </c>
      <c r="D2605" s="0" t="n">
        <f aca="false">IF(E2605&gt;E2604,1,0)</f>
        <v>1</v>
      </c>
      <c r="E2605" s="46" t="n">
        <v>127.5369</v>
      </c>
      <c r="F2605" s="46" t="n">
        <v>133.3835</v>
      </c>
      <c r="G2605" s="46" t="n">
        <v>138.2713</v>
      </c>
      <c r="H2605" s="46" t="n">
        <v>139.3024</v>
      </c>
      <c r="I2605" s="46" t="n">
        <v>137.9632</v>
      </c>
      <c r="J2605" s="47" t="str">
        <f aca="false">IF(MIN(E2605:I2605)=E2605,$E$2,IF(MIN(E2605:I2605)=F2605,$F$2,IF(MIN(E2605:I2605)=G2605,$G$2,IF(MIN(E2605:I2605)=H2605,$H$2,IF(MIN(E2605:I2605)=I2605,$I$2)))))</f>
        <v>200D</v>
      </c>
      <c r="K2605" s="47" t="str">
        <f aca="false">IF(MAX(E2605:I2605)=E2605,$E$2,IF(MAX(E2605:I2605)=F2605,$F$2,IF(MAX(E2605:I2605)=G2605,$G$2,IF(MAX(E2605:I2605)=H2605,$H$2,IF(MAX(E2605:I2605)=I2605,$I$2)))))</f>
        <v>30D</v>
      </c>
      <c r="L2605" s="4" t="n">
        <f aca="false">IF(MAX(E2605:I2605)=H2605,1,0)</f>
        <v>1</v>
      </c>
      <c r="M2605" s="4" t="n">
        <f aca="false">IF(MAX(E2605:I2605)=I2605,1,0)</f>
        <v>0</v>
      </c>
      <c r="O2605" s="4" t="n">
        <f aca="false">IF(CN2605&gt;E2605,1,0)</f>
        <v>1</v>
      </c>
      <c r="P2605" s="4" t="n">
        <f aca="false">IF(CN2605&gt;F2605,1,0)</f>
        <v>1</v>
      </c>
      <c r="Q2605" s="4" t="n">
        <f aca="false">IF(CN2605&gt;G2605,1,0)</f>
        <v>1</v>
      </c>
      <c r="R2605" s="4" t="n">
        <f aca="false">IF(CN2605&gt;H2605,1,0)</f>
        <v>0</v>
      </c>
      <c r="S2605" s="4" t="n">
        <f aca="false">IF(CN2605&gt;I2605,1,0)</f>
        <v>1</v>
      </c>
      <c r="T2605" s="25" t="n">
        <f aca="false">IF(AND(AND(R2605=0,S2605=0,Q2605=0),OR(S2604=1,S2603=1,S2602=1)),1,0)</f>
        <v>0</v>
      </c>
      <c r="U2605" s="13" t="n">
        <f aca="false">SUM(CM2604:CM2605)</f>
        <v>0.0174930941132228</v>
      </c>
      <c r="AV2605" s="0"/>
      <c r="AW2605" s="55" t="n">
        <f aca="false">IF(EC2605&gt;$AW$2,1,0)</f>
        <v>0</v>
      </c>
      <c r="AX2605" s="0" t="n">
        <f aca="false">IF(AND(I2605&gt;G2605,I2604&lt;G2604),1,IF(OR(AND(I2605&gt;F2605,I2604&lt;F2604),AND(I2605&gt;E2605,I2604&lt;E2604)),1,0))</f>
        <v>0</v>
      </c>
      <c r="AY2605" s="0" t="n">
        <f aca="false">IF(K2604="10D",1,0)</f>
        <v>0</v>
      </c>
      <c r="AZ2605" s="0" t="n">
        <f aca="false">IF(AND(I2605&gt;G2605,I2604&lt;G2604,I2605&gt;F2605,I2604&gt;F2604,I2605&gt;E2605,I2604&gt;E2604),1,0)</f>
        <v>0</v>
      </c>
      <c r="BA2605" s="56" t="n">
        <f aca="false">IF(G2605&gt;H2605,1,0)</f>
        <v>0</v>
      </c>
      <c r="BB2605" s="56" t="n">
        <f aca="false">IF(I2605&lt;F2605,1,0)</f>
        <v>0</v>
      </c>
      <c r="BC2605" s="0" t="n">
        <f aca="false">IF(AND(SUM(AW2604:AX2604)=2,AY2605=1),1,IF(SUM(AX2603:AX2605)=0,0,IF(AND(OR(AW2603=1,AX2603=1),OR(AW2604=1,AX2604=1),AY2605=1),1,IF(AND(SUM(AW2605:AY2605)=2,SUM(AW2603:AX2603)=2,AX2603=1),1,0))))</f>
        <v>0</v>
      </c>
      <c r="BD2605" s="57" t="str">
        <f aca="false">IF(AND(SUM(BC2603:BC2605)&gt;=1,BA2605=1,SUM(AZ2600:AZ2605)&gt;=1),1,IF(BC2605=0,"",IF(AND(BC2605=1,AZ2605=0,AZ2604=0,AZ2603=0),1,IF(AND(BC2605=1,OR(AZ2605=1,AZ2604=1,AZ2603)),IF(BA2605=1,1,0)))))</f>
        <v/>
      </c>
      <c r="BE2605" s="50" t="str">
        <f aca="false">IF(AND(BD2605=1,BD2604=1),0,IF(BD2605=1,SUM(CM2606:CM2644),""))</f>
        <v/>
      </c>
      <c r="BF2605" s="20" t="str">
        <f aca="false">IF(AND(BB2605=1,BB2604=1,BE2564&lt;&gt;0),"",IF(AND(BB2604=0,BB2605=1),BF2604,IF(AND(BB2605=1,BB2604=1),BF2604,IF(AND(BF2604="",BE2604="",OR(BD2604=0,BD2604="")),"",IF(AND(BF2604="",BE2565=0),"",IF(AND(BE2565&lt;&gt;"",BF2604=BE2565),"",IF(AND(BD2604=1,BE2604&lt;&gt;0),CM2605,IF(BF2604&lt;&gt;0,BF2604+CM2605,IF(BF2604="","")))))))))</f>
        <v/>
      </c>
      <c r="BH2605" s="50"/>
      <c r="BI2605" s="0"/>
      <c r="BU2605" s="0"/>
      <c r="BZ2605" s="49"/>
      <c r="CG2605" s="13"/>
      <c r="CH2605" s="40"/>
      <c r="CI2605" s="13"/>
      <c r="CL2605" s="6" t="n">
        <f aca="false">C2605</f>
        <v>41024</v>
      </c>
      <c r="CM2605" s="13" t="n">
        <f aca="false">CN2605/CN2604-1</f>
        <v>0.013691646638992</v>
      </c>
      <c r="CN2605" s="76" t="n">
        <v>139.19</v>
      </c>
      <c r="CO2605" s="13" t="n">
        <f aca="false">CN2605/CN2600-1</f>
        <v>0.00418440227977768</v>
      </c>
      <c r="CY2605" s="4" t="n">
        <v>138.65</v>
      </c>
      <c r="CZ2605" s="4" t="n">
        <v>139.19</v>
      </c>
      <c r="DA2605" s="33" t="n">
        <f aca="false">CZ2605-CN2605</f>
        <v>0</v>
      </c>
      <c r="DB2605" s="16" t="n">
        <f aca="false">CZ2605/CY2605-1</f>
        <v>0.00389469888207716</v>
      </c>
      <c r="DC2605" s="15" t="n">
        <f aca="false">CY2605/CZ2604-1</f>
        <v>0.00975893962566454</v>
      </c>
      <c r="DD2605" s="15" t="n">
        <f aca="false">CZ2605/CZ2604-1</f>
        <v>0.013691646638992</v>
      </c>
      <c r="DE2605" s="34" t="str">
        <f aca="false">IF(CW2605=0,"",-DC2605*CS2605)</f>
        <v/>
      </c>
      <c r="DY2605" s="6"/>
      <c r="EB2605" s="6" t="n">
        <f aca="false">CL2605</f>
        <v>41024</v>
      </c>
      <c r="EC2605" s="13" t="n">
        <f aca="false">SUM(CM2603:CM2605)</f>
        <v>0.00908425032924309</v>
      </c>
    </row>
    <row r="2606" customFormat="false" ht="15" hidden="false" customHeight="false" outlineLevel="0" collapsed="false">
      <c r="A2606" s="0" t="n">
        <f aca="false">IF(FR2606=1,CZ2606,0)</f>
        <v>0</v>
      </c>
      <c r="C2606" s="6" t="n">
        <v>41025</v>
      </c>
      <c r="D2606" s="0" t="n">
        <f aca="false">IF(E2606&gt;E2605,1,0)</f>
        <v>1</v>
      </c>
      <c r="E2606" s="46" t="n">
        <v>127.5807</v>
      </c>
      <c r="F2606" s="46" t="n">
        <v>133.5354</v>
      </c>
      <c r="G2606" s="46" t="n">
        <v>138.3707</v>
      </c>
      <c r="H2606" s="46" t="n">
        <v>139.3107</v>
      </c>
      <c r="I2606" s="46" t="n">
        <v>138.1002</v>
      </c>
      <c r="J2606" s="47" t="str">
        <f aca="false">IF(MIN(E2606:I2606)=E2606,$E$2,IF(MIN(E2606:I2606)=F2606,$F$2,IF(MIN(E2606:I2606)=G2606,$G$2,IF(MIN(E2606:I2606)=H2606,$H$2,IF(MIN(E2606:I2606)=I2606,$I$2)))))</f>
        <v>200D</v>
      </c>
      <c r="K2606" s="47" t="str">
        <f aca="false">IF(MAX(E2606:I2606)=E2606,$E$2,IF(MAX(E2606:I2606)=F2606,$F$2,IF(MAX(E2606:I2606)=G2606,$G$2,IF(MAX(E2606:I2606)=H2606,$H$2,IF(MAX(E2606:I2606)=I2606,$I$2)))))</f>
        <v>30D</v>
      </c>
      <c r="L2606" s="4" t="n">
        <f aca="false">IF(MAX(E2606:I2606)=H2606,1,0)</f>
        <v>1</v>
      </c>
      <c r="M2606" s="4" t="n">
        <f aca="false">IF(MAX(E2606:I2606)=I2606,1,0)</f>
        <v>0</v>
      </c>
      <c r="O2606" s="4" t="n">
        <f aca="false">IF(CN2606&gt;E2606,1,0)</f>
        <v>1</v>
      </c>
      <c r="P2606" s="4" t="n">
        <f aca="false">IF(CN2606&gt;F2606,1,0)</f>
        <v>1</v>
      </c>
      <c r="Q2606" s="4" t="n">
        <f aca="false">IF(CN2606&gt;G2606,1,0)</f>
        <v>1</v>
      </c>
      <c r="R2606" s="4" t="n">
        <f aca="false">IF(CN2606&gt;H2606,1,0)</f>
        <v>1</v>
      </c>
      <c r="S2606" s="4" t="n">
        <f aca="false">IF(CN2606&gt;I2606,1,0)</f>
        <v>1</v>
      </c>
      <c r="T2606" s="25" t="n">
        <f aca="false">IF(AND(AND(R2606=0,S2606=0,Q2606=0),OR(S2605=1,S2604=1,S2603=1)),1,0)</f>
        <v>0</v>
      </c>
      <c r="U2606" s="13" t="n">
        <f aca="false">SUM(CM2605:CM2606)</f>
        <v>0.0206605380823428</v>
      </c>
      <c r="AV2606" s="0"/>
      <c r="AW2606" s="55" t="n">
        <f aca="false">IF(EC2606&gt;$AW$2,1,0)</f>
        <v>1</v>
      </c>
      <c r="AX2606" s="0" t="n">
        <f aca="false">IF(AND(I2606&gt;G2606,I2605&lt;G2605),1,IF(OR(AND(I2606&gt;F2606,I2605&lt;F2605),AND(I2606&gt;E2606,I2605&lt;E2605)),1,0))</f>
        <v>0</v>
      </c>
      <c r="AY2606" s="0" t="n">
        <f aca="false">IF(K2605="10D",1,0)</f>
        <v>0</v>
      </c>
      <c r="AZ2606" s="0" t="n">
        <f aca="false">IF(AND(I2606&gt;G2606,I2605&lt;G2605,I2606&gt;F2606,I2605&gt;F2605,I2606&gt;E2606,I2605&gt;E2605),1,0)</f>
        <v>0</v>
      </c>
      <c r="BA2606" s="56" t="n">
        <f aca="false">IF(G2606&gt;H2606,1,0)</f>
        <v>0</v>
      </c>
      <c r="BB2606" s="56" t="n">
        <f aca="false">IF(I2606&lt;F2606,1,0)</f>
        <v>0</v>
      </c>
      <c r="BC2606" s="0" t="n">
        <f aca="false">IF(AND(SUM(AW2605:AX2605)=2,AY2606=1),1,IF(SUM(AX2604:AX2606)=0,0,IF(AND(OR(AW2604=1,AX2604=1),OR(AW2605=1,AX2605=1),AY2606=1),1,IF(AND(SUM(AW2606:AY2606)=2,SUM(AW2604:AX2604)=2,AX2604=1),1,0))))</f>
        <v>0</v>
      </c>
      <c r="BD2606" s="57" t="str">
        <f aca="false">IF(AND(SUM(BC2604:BC2606)&gt;=1,BA2606=1,SUM(AZ2601:AZ2606)&gt;=1),1,IF(BC2606=0,"",IF(AND(BC2606=1,AZ2606=0,AZ2605=0,AZ2604=0),1,IF(AND(BC2606=1,OR(AZ2606=1,AZ2605=1,AZ2604)),IF(BA2606=1,1,0)))))</f>
        <v/>
      </c>
      <c r="BE2606" s="50" t="str">
        <f aca="false">IF(AND(BD2606=1,BD2605=1),0,IF(BD2606=1,SUM(CM2607:CM2645),""))</f>
        <v/>
      </c>
      <c r="BF2606" s="20" t="str">
        <f aca="false">IF(AND(BB2606=1,BB2605=1,BE2565&lt;&gt;0),"",IF(AND(BB2605=0,BB2606=1),BF2605,IF(AND(BB2606=1,BB2605=1),BF2605,IF(AND(BF2605="",BE2605="",OR(BD2605=0,BD2605="")),"",IF(AND(BF2605="",BE2566=0),"",IF(AND(BE2566&lt;&gt;"",BF2605=BE2566),"",IF(AND(BD2605=1,BE2605&lt;&gt;0),CM2606,IF(BF2605&lt;&gt;0,BF2605+CM2606,IF(BF2605="","")))))))))</f>
        <v/>
      </c>
      <c r="BH2606" s="50"/>
      <c r="BI2606" s="0"/>
      <c r="BU2606" s="0"/>
      <c r="BZ2606" s="49"/>
      <c r="CG2606" s="13"/>
      <c r="CH2606" s="40"/>
      <c r="CI2606" s="13"/>
      <c r="CL2606" s="6" t="n">
        <f aca="false">C2606</f>
        <v>41025</v>
      </c>
      <c r="CM2606" s="13" t="n">
        <f aca="false">CN2606/CN2605-1</f>
        <v>0.00696889144335078</v>
      </c>
      <c r="CN2606" s="76" t="n">
        <v>140.16</v>
      </c>
      <c r="CO2606" s="13" t="n">
        <f aca="false">CN2606/CN2601-1</f>
        <v>0.0177171071739761</v>
      </c>
      <c r="CY2606" s="4" t="n">
        <v>138.89</v>
      </c>
      <c r="CZ2606" s="4" t="n">
        <v>140.16</v>
      </c>
      <c r="DA2606" s="33" t="n">
        <f aca="false">CZ2606-CN2606</f>
        <v>0</v>
      </c>
      <c r="DB2606" s="16" t="n">
        <f aca="false">CZ2606/CY2606-1</f>
        <v>0.00914392684858534</v>
      </c>
      <c r="DC2606" s="15" t="n">
        <f aca="false">CY2606/CZ2605-1</f>
        <v>-0.00215532725052092</v>
      </c>
      <c r="DD2606" s="15" t="n">
        <f aca="false">CZ2606/CZ2605-1</f>
        <v>0.00696889144335078</v>
      </c>
      <c r="DE2606" s="34" t="str">
        <f aca="false">IF(CW2606=0,"",-DC2606*CS2606)</f>
        <v/>
      </c>
      <c r="DY2606" s="6"/>
      <c r="EB2606" s="6" t="n">
        <f aca="false">CL2606</f>
        <v>41025</v>
      </c>
      <c r="EC2606" s="13" t="n">
        <f aca="false">SUM(CM2604:CM2606)</f>
        <v>0.0244619855565735</v>
      </c>
    </row>
    <row r="2607" customFormat="false" ht="15" hidden="false" customHeight="false" outlineLevel="0" collapsed="false">
      <c r="A2607" s="0" t="n">
        <f aca="false">IF(FR2607=1,CZ2607,0)</f>
        <v>0</v>
      </c>
      <c r="C2607" s="6" t="n">
        <v>41026</v>
      </c>
      <c r="D2607" s="0" t="n">
        <f aca="false">IF(E2607&gt;E2606,1,0)</f>
        <v>1</v>
      </c>
      <c r="E2607" s="46" t="n">
        <v>127.6234</v>
      </c>
      <c r="F2607" s="46" t="n">
        <v>133.6907</v>
      </c>
      <c r="G2607" s="46" t="n">
        <v>138.4873</v>
      </c>
      <c r="H2607" s="46" t="n">
        <v>139.2997</v>
      </c>
      <c r="I2607" s="46" t="n">
        <v>138.4252</v>
      </c>
      <c r="J2607" s="47" t="str">
        <f aca="false">IF(MIN(E2607:I2607)=E2607,$E$2,IF(MIN(E2607:I2607)=F2607,$F$2,IF(MIN(E2607:I2607)=G2607,$G$2,IF(MIN(E2607:I2607)=H2607,$H$2,IF(MIN(E2607:I2607)=I2607,$I$2)))))</f>
        <v>200D</v>
      </c>
      <c r="K2607" s="47" t="str">
        <f aca="false">IF(MAX(E2607:I2607)=E2607,$E$2,IF(MAX(E2607:I2607)=F2607,$F$2,IF(MAX(E2607:I2607)=G2607,$G$2,IF(MAX(E2607:I2607)=H2607,$H$2,IF(MAX(E2607:I2607)=I2607,$I$2)))))</f>
        <v>30D</v>
      </c>
      <c r="L2607" s="4" t="n">
        <f aca="false">IF(MAX(E2607:I2607)=H2607,1,0)</f>
        <v>1</v>
      </c>
      <c r="M2607" s="4" t="n">
        <f aca="false">IF(MAX(E2607:I2607)=I2607,1,0)</f>
        <v>0</v>
      </c>
      <c r="O2607" s="4" t="n">
        <f aca="false">IF(CN2607&gt;E2607,1,0)</f>
        <v>1</v>
      </c>
      <c r="P2607" s="4" t="n">
        <f aca="false">IF(CN2607&gt;F2607,1,0)</f>
        <v>1</v>
      </c>
      <c r="Q2607" s="4" t="n">
        <f aca="false">IF(CN2607&gt;G2607,1,0)</f>
        <v>1</v>
      </c>
      <c r="R2607" s="4" t="n">
        <f aca="false">IF(CN2607&gt;H2607,1,0)</f>
        <v>1</v>
      </c>
      <c r="S2607" s="4" t="n">
        <f aca="false">IF(CN2607&gt;I2607,1,0)</f>
        <v>1</v>
      </c>
      <c r="T2607" s="25" t="n">
        <f aca="false">IF(AND(AND(R2607=0,S2607=0,Q2607=0),OR(S2606=1,S2605=1,S2604=1)),1,0)</f>
        <v>0</v>
      </c>
      <c r="U2607" s="13" t="n">
        <f aca="false">SUM(CM2606:CM2607)</f>
        <v>0.00860987317851047</v>
      </c>
      <c r="AV2607" s="0"/>
      <c r="AW2607" s="55" t="n">
        <f aca="false">IF(EC2607&gt;$AW$2,1,0)</f>
        <v>1</v>
      </c>
      <c r="AX2607" s="0" t="n">
        <f aca="false">IF(AND(I2607&gt;G2607,I2606&lt;G2606),1,IF(OR(AND(I2607&gt;F2607,I2606&lt;F2606),AND(I2607&gt;E2607,I2606&lt;E2606)),1,0))</f>
        <v>0</v>
      </c>
      <c r="AY2607" s="0" t="n">
        <f aca="false">IF(K2606="10D",1,0)</f>
        <v>0</v>
      </c>
      <c r="AZ2607" s="0" t="n">
        <f aca="false">IF(AND(I2607&gt;G2607,I2606&lt;G2606,I2607&gt;F2607,I2606&gt;F2606,I2607&gt;E2607,I2606&gt;E2606),1,0)</f>
        <v>0</v>
      </c>
      <c r="BA2607" s="56" t="n">
        <f aca="false">IF(G2607&gt;H2607,1,0)</f>
        <v>0</v>
      </c>
      <c r="BB2607" s="56" t="n">
        <f aca="false">IF(I2607&lt;F2607,1,0)</f>
        <v>0</v>
      </c>
      <c r="BC2607" s="0" t="n">
        <f aca="false">IF(AND(SUM(AW2606:AX2606)=2,AY2607=1),1,IF(SUM(AX2605:AX2607)=0,0,IF(AND(OR(AW2605=1,AX2605=1),OR(AW2606=1,AX2606=1),AY2607=1),1,IF(AND(SUM(AW2607:AY2607)=2,SUM(AW2605:AX2605)=2,AX2605=1),1,0))))</f>
        <v>0</v>
      </c>
      <c r="BD2607" s="57" t="str">
        <f aca="false">IF(AND(SUM(BC2605:BC2607)&gt;=1,BA2607=1,SUM(AZ2602:AZ2607)&gt;=1),1,IF(BC2607=0,"",IF(AND(BC2607=1,AZ2607=0,AZ2606=0,AZ2605=0),1,IF(AND(BC2607=1,OR(AZ2607=1,AZ2606=1,AZ2605)),IF(BA2607=1,1,0)))))</f>
        <v/>
      </c>
      <c r="BE2607" s="50" t="str">
        <f aca="false">IF(AND(BD2607=1,BD2606=1),0,IF(BD2607=1,SUM(CM2608:CM2646),""))</f>
        <v/>
      </c>
      <c r="BF2607" s="20" t="str">
        <f aca="false">IF(AND(BB2607=1,BB2606=1,BE2566&lt;&gt;0),"",IF(AND(BB2606=0,BB2607=1),BF2606,IF(AND(BB2607=1,BB2606=1),BF2606,IF(AND(BF2606="",BE2606="",OR(BD2606=0,BD2606="")),"",IF(AND(BF2606="",BE2567=0),"",IF(AND(BE2567&lt;&gt;"",BF2606=BE2567),"",IF(AND(BD2606=1,BE2606&lt;&gt;0),CM2607,IF(BF2606&lt;&gt;0,BF2606+CM2607,IF(BF2606="","")))))))))</f>
        <v/>
      </c>
      <c r="BH2607" s="50"/>
      <c r="BI2607" s="0"/>
      <c r="BU2607" s="0"/>
      <c r="BZ2607" s="49"/>
      <c r="CG2607" s="13"/>
      <c r="CH2607" s="40"/>
      <c r="CI2607" s="13"/>
      <c r="CL2607" s="6" t="n">
        <f aca="false">C2607</f>
        <v>41026</v>
      </c>
      <c r="CM2607" s="13" t="n">
        <f aca="false">CN2607/CN2606-1</f>
        <v>0.0016409817351597</v>
      </c>
      <c r="CN2607" s="76" t="n">
        <v>140.39</v>
      </c>
      <c r="CO2607" s="13" t="n">
        <f aca="false">CN2607/CN2602-1</f>
        <v>0.0176875679594055</v>
      </c>
      <c r="CY2607" s="4" t="n">
        <v>140.58</v>
      </c>
      <c r="CZ2607" s="4" t="n">
        <v>140.39</v>
      </c>
      <c r="DA2607" s="33" t="n">
        <f aca="false">CZ2607-CN2607</f>
        <v>0</v>
      </c>
      <c r="DB2607" s="16" t="n">
        <f aca="false">CZ2607/CY2607-1</f>
        <v>-0.00135154360506495</v>
      </c>
      <c r="DC2607" s="15" t="n">
        <f aca="false">CY2607/CZ2606-1</f>
        <v>0.00299657534246589</v>
      </c>
      <c r="DD2607" s="15" t="n">
        <f aca="false">CZ2607/CZ2606-1</f>
        <v>0.0016409817351597</v>
      </c>
      <c r="DE2607" s="34" t="str">
        <f aca="false">IF(CW2607=0,"",-DC2607*CS2607)</f>
        <v/>
      </c>
      <c r="DY2607" s="6"/>
      <c r="EB2607" s="6" t="n">
        <f aca="false">CL2607</f>
        <v>41026</v>
      </c>
      <c r="EC2607" s="13" t="n">
        <f aca="false">SUM(CM2605:CM2607)</f>
        <v>0.0223015198175025</v>
      </c>
    </row>
    <row r="2608" customFormat="false" ht="15" hidden="false" customHeight="false" outlineLevel="0" collapsed="false">
      <c r="A2608" s="0" t="n">
        <f aca="false">IF(FR2608=1,CZ2608,0)</f>
        <v>0</v>
      </c>
      <c r="C2608" s="6" t="n">
        <v>41029</v>
      </c>
      <c r="D2608" s="0" t="n">
        <f aca="false">IF(E2608&gt;E2607,1,0)</f>
        <v>1</v>
      </c>
      <c r="E2608" s="46" t="n">
        <v>127.6681</v>
      </c>
      <c r="F2608" s="46" t="n">
        <v>133.8272</v>
      </c>
      <c r="G2608" s="46" t="n">
        <v>138.5638</v>
      </c>
      <c r="H2608" s="46" t="n">
        <v>139.2854</v>
      </c>
      <c r="I2608" s="46" t="n">
        <v>138.7072</v>
      </c>
      <c r="J2608" s="47" t="str">
        <f aca="false">IF(MIN(E2608:I2608)=E2608,$E$2,IF(MIN(E2608:I2608)=F2608,$F$2,IF(MIN(E2608:I2608)=G2608,$G$2,IF(MIN(E2608:I2608)=H2608,$H$2,IF(MIN(E2608:I2608)=I2608,$I$2)))))</f>
        <v>200D</v>
      </c>
      <c r="K2608" s="47" t="str">
        <f aca="false">IF(MAX(E2608:I2608)=E2608,$E$2,IF(MAX(E2608:I2608)=F2608,$F$2,IF(MAX(E2608:I2608)=G2608,$G$2,IF(MAX(E2608:I2608)=H2608,$H$2,IF(MAX(E2608:I2608)=I2608,$I$2)))))</f>
        <v>30D</v>
      </c>
      <c r="L2608" s="4" t="n">
        <f aca="false">IF(MAX(E2608:I2608)=H2608,1,0)</f>
        <v>1</v>
      </c>
      <c r="M2608" s="4" t="n">
        <f aca="false">IF(MAX(E2608:I2608)=I2608,1,0)</f>
        <v>0</v>
      </c>
      <c r="O2608" s="4" t="n">
        <f aca="false">IF(CN2608&gt;E2608,1,0)</f>
        <v>1</v>
      </c>
      <c r="P2608" s="4" t="n">
        <f aca="false">IF(CN2608&gt;F2608,1,0)</f>
        <v>1</v>
      </c>
      <c r="Q2608" s="4" t="n">
        <f aca="false">IF(CN2608&gt;G2608,1,0)</f>
        <v>1</v>
      </c>
      <c r="R2608" s="4" t="n">
        <f aca="false">IF(CN2608&gt;H2608,1,0)</f>
        <v>1</v>
      </c>
      <c r="S2608" s="4" t="n">
        <f aca="false">IF(CN2608&gt;I2608,1,0)</f>
        <v>1</v>
      </c>
      <c r="T2608" s="25" t="n">
        <f aca="false">IF(AND(AND(R2608=0,S2608=0,Q2608=0),OR(S2607=1,S2606=1,S2605=1)),1,0)</f>
        <v>0</v>
      </c>
      <c r="U2608" s="13" t="n">
        <f aca="false">SUM(CM2607:CM2608)</f>
        <v>-0.00206298578389419</v>
      </c>
      <c r="AV2608" s="0"/>
      <c r="AW2608" s="55" t="n">
        <f aca="false">IF(EC2608&gt;$AW$2,1,0)</f>
        <v>0</v>
      </c>
      <c r="AX2608" s="0" t="n">
        <f aca="false">IF(AND(I2608&gt;G2608,I2607&lt;G2607),1,IF(OR(AND(I2608&gt;F2608,I2607&lt;F2607),AND(I2608&gt;E2608,I2607&lt;E2607)),1,0))</f>
        <v>1</v>
      </c>
      <c r="AY2608" s="0" t="n">
        <f aca="false">IF(K2607="10D",1,0)</f>
        <v>0</v>
      </c>
      <c r="AZ2608" s="0" t="n">
        <f aca="false">IF(AND(I2608&gt;G2608,I2607&lt;G2607,I2608&gt;F2608,I2607&gt;F2607,I2608&gt;E2608,I2607&gt;E2607),1,0)</f>
        <v>1</v>
      </c>
      <c r="BA2608" s="56" t="n">
        <f aca="false">IF(G2608&gt;H2608,1,0)</f>
        <v>0</v>
      </c>
      <c r="BB2608" s="56" t="n">
        <f aca="false">IF(I2608&lt;F2608,1,0)</f>
        <v>0</v>
      </c>
      <c r="BC2608" s="0" t="n">
        <f aca="false">IF(AND(SUM(AW2607:AX2607)=2,AY2608=1),1,IF(SUM(AX2606:AX2608)=0,0,IF(AND(OR(AW2606=1,AX2606=1),OR(AW2607=1,AX2607=1),AY2608=1),1,IF(AND(SUM(AW2608:AY2608)=2,SUM(AW2606:AX2606)=2,AX2606=1),1,0))))</f>
        <v>0</v>
      </c>
      <c r="BD2608" s="57" t="str">
        <f aca="false">IF(AND(SUM(BC2606:BC2608)&gt;=1,BA2608=1,SUM(AZ2603:AZ2608)&gt;=1),1,IF(BC2608=0,"",IF(AND(BC2608=1,AZ2608=0,AZ2607=0,AZ2606=0),1,IF(AND(BC2608=1,OR(AZ2608=1,AZ2607=1,AZ2606)),IF(BA2608=1,1,0)))))</f>
        <v/>
      </c>
      <c r="BE2608" s="50" t="str">
        <f aca="false">IF(AND(BD2608=1,BD2607=1),0,IF(BD2608=1,SUM(CM2609:CM2647),""))</f>
        <v/>
      </c>
      <c r="BF2608" s="20" t="str">
        <f aca="false">IF(AND(BB2608=1,BB2607=1,BE2567&lt;&gt;0),"",IF(AND(BB2607=0,BB2608=1),BF2607,IF(AND(BB2608=1,BB2607=1),BF2607,IF(AND(BF2607="",BE2607="",OR(BD2607=0,BD2607="")),"",IF(AND(BF2607="",BE2568=0),"",IF(AND(BE2568&lt;&gt;"",BF2607=BE2568),"",IF(AND(BD2607=1,BE2607&lt;&gt;0),CM2608,IF(BF2607&lt;&gt;0,BF2607+CM2608,IF(BF2607="","")))))))))</f>
        <v/>
      </c>
      <c r="BH2608" s="50"/>
      <c r="BI2608" s="0"/>
      <c r="BU2608" s="0"/>
      <c r="BZ2608" s="49"/>
      <c r="CG2608" s="13"/>
      <c r="CH2608" s="40"/>
      <c r="CI2608" s="13"/>
      <c r="CL2608" s="6" t="n">
        <f aca="false">C2608</f>
        <v>41029</v>
      </c>
      <c r="CM2608" s="13" t="n">
        <f aca="false">CN2608/CN2607-1</f>
        <v>-0.00370396751905389</v>
      </c>
      <c r="CN2608" s="76" t="n">
        <v>139.87</v>
      </c>
      <c r="CO2608" s="13" t="n">
        <f aca="false">CN2608/CN2603-1</f>
        <v>0.0225162658089042</v>
      </c>
      <c r="CY2608" s="4" t="n">
        <v>140.11</v>
      </c>
      <c r="CZ2608" s="4" t="n">
        <v>139.87</v>
      </c>
      <c r="DA2608" s="33" t="n">
        <f aca="false">CZ2608-CN2608</f>
        <v>0</v>
      </c>
      <c r="DB2608" s="16" t="n">
        <f aca="false">CZ2608/CY2608-1</f>
        <v>-0.00171293983298848</v>
      </c>
      <c r="DC2608" s="15" t="n">
        <f aca="false">CY2608/CZ2607-1</f>
        <v>-0.00199444404872118</v>
      </c>
      <c r="DD2608" s="15" t="n">
        <f aca="false">CZ2608/CZ2607-1</f>
        <v>-0.00370396751905389</v>
      </c>
      <c r="DE2608" s="34" t="str">
        <f aca="false">IF(CW2608=0,"",-DC2608*CS2608)</f>
        <v/>
      </c>
      <c r="DY2608" s="6"/>
      <c r="EB2608" s="6" t="n">
        <f aca="false">CL2608</f>
        <v>41029</v>
      </c>
      <c r="EC2608" s="13" t="n">
        <f aca="false">SUM(CM2606:CM2608)</f>
        <v>0.00490590565945659</v>
      </c>
    </row>
    <row r="2609" customFormat="false" ht="15" hidden="false" customHeight="false" outlineLevel="0" collapsed="false">
      <c r="A2609" s="0" t="n">
        <f aca="false">IF(FR2609=1,CZ2609,0)</f>
        <v>0</v>
      </c>
      <c r="C2609" s="6" t="n">
        <v>41030</v>
      </c>
      <c r="D2609" s="0" t="n">
        <f aca="false">IF(E2609&gt;E2608,1,0)</f>
        <v>1</v>
      </c>
      <c r="E2609" s="46" t="n">
        <v>127.7134</v>
      </c>
      <c r="F2609" s="46" t="n">
        <v>133.972</v>
      </c>
      <c r="G2609" s="46" t="n">
        <v>138.6504</v>
      </c>
      <c r="H2609" s="46" t="n">
        <v>139.2817</v>
      </c>
      <c r="I2609" s="46" t="n">
        <v>138.873</v>
      </c>
      <c r="J2609" s="47" t="str">
        <f aca="false">IF(MIN(E2609:I2609)=E2609,$E$2,IF(MIN(E2609:I2609)=F2609,$F$2,IF(MIN(E2609:I2609)=G2609,$G$2,IF(MIN(E2609:I2609)=H2609,$H$2,IF(MIN(E2609:I2609)=I2609,$I$2)))))</f>
        <v>200D</v>
      </c>
      <c r="K2609" s="47" t="str">
        <f aca="false">IF(MAX(E2609:I2609)=E2609,$E$2,IF(MAX(E2609:I2609)=F2609,$F$2,IF(MAX(E2609:I2609)=G2609,$G$2,IF(MAX(E2609:I2609)=H2609,$H$2,IF(MAX(E2609:I2609)=I2609,$I$2)))))</f>
        <v>30D</v>
      </c>
      <c r="L2609" s="4" t="n">
        <f aca="false">IF(MAX(E2609:I2609)=H2609,1,0)</f>
        <v>1</v>
      </c>
      <c r="M2609" s="4" t="n">
        <f aca="false">IF(MAX(E2609:I2609)=I2609,1,0)</f>
        <v>0</v>
      </c>
      <c r="O2609" s="4" t="n">
        <f aca="false">IF(CN2609&gt;E2609,1,0)</f>
        <v>1</v>
      </c>
      <c r="P2609" s="4" t="n">
        <f aca="false">IF(CN2609&gt;F2609,1,0)</f>
        <v>1</v>
      </c>
      <c r="Q2609" s="4" t="n">
        <f aca="false">IF(CN2609&gt;G2609,1,0)</f>
        <v>1</v>
      </c>
      <c r="R2609" s="4" t="n">
        <f aca="false">IF(CN2609&gt;H2609,1,0)</f>
        <v>1</v>
      </c>
      <c r="S2609" s="4" t="n">
        <f aca="false">IF(CN2609&gt;I2609,1,0)</f>
        <v>1</v>
      </c>
      <c r="T2609" s="25" t="n">
        <f aca="false">IF(AND(AND(R2609=0,S2609=0,Q2609=0),OR(S2608=1,S2607=1,S2606=1)),1,0)</f>
        <v>0</v>
      </c>
      <c r="U2609" s="13" t="n">
        <f aca="false">SUM(CM2608:CM2609)</f>
        <v>0.00251609396661145</v>
      </c>
      <c r="AV2609" s="0"/>
      <c r="AW2609" s="55" t="n">
        <f aca="false">IF(EC2609&gt;$AW$2,1,0)</f>
        <v>0</v>
      </c>
      <c r="AX2609" s="0" t="n">
        <f aca="false">IF(AND(I2609&gt;G2609,I2608&lt;G2608),1,IF(OR(AND(I2609&gt;F2609,I2608&lt;F2608),AND(I2609&gt;E2609,I2608&lt;E2608)),1,0))</f>
        <v>0</v>
      </c>
      <c r="AY2609" s="0" t="n">
        <f aca="false">IF(K2608="10D",1,0)</f>
        <v>0</v>
      </c>
      <c r="AZ2609" s="0" t="n">
        <f aca="false">IF(AND(I2609&gt;G2609,I2608&lt;G2608,I2609&gt;F2609,I2608&gt;F2608,I2609&gt;E2609,I2608&gt;E2608),1,0)</f>
        <v>0</v>
      </c>
      <c r="BA2609" s="56" t="n">
        <f aca="false">IF(G2609&gt;H2609,1,0)</f>
        <v>0</v>
      </c>
      <c r="BB2609" s="56" t="n">
        <f aca="false">IF(I2609&lt;F2609,1,0)</f>
        <v>0</v>
      </c>
      <c r="BC2609" s="0" t="n">
        <f aca="false">IF(AND(SUM(AW2608:AX2608)=2,AY2609=1),1,IF(SUM(AX2607:AX2609)=0,0,IF(AND(OR(AW2607=1,AX2607=1),OR(AW2608=1,AX2608=1),AY2609=1),1,IF(AND(SUM(AW2609:AY2609)=2,SUM(AW2607:AX2607)=2,AX2607=1),1,0))))</f>
        <v>0</v>
      </c>
      <c r="BD2609" s="57" t="str">
        <f aca="false">IF(AND(SUM(BC2607:BC2609)&gt;=1,BA2609=1,SUM(AZ2604:AZ2609)&gt;=1),1,IF(BC2609=0,"",IF(AND(BC2609=1,AZ2609=0,AZ2608=0,AZ2607=0),1,IF(AND(BC2609=1,OR(AZ2609=1,AZ2608=1,AZ2607)),IF(BA2609=1,1,0)))))</f>
        <v/>
      </c>
      <c r="BE2609" s="50" t="str">
        <f aca="false">IF(AND(BD2609=1,BD2608=1),0,IF(BD2609=1,SUM(CM2610:CM2648),""))</f>
        <v/>
      </c>
      <c r="BF2609" s="20" t="str">
        <f aca="false">IF(AND(BB2609=1,BB2608=1,BE2568&lt;&gt;0),"",IF(AND(BB2608=0,BB2609=1),BF2608,IF(AND(BB2609=1,BB2608=1),BF2608,IF(AND(BF2608="",BE2608="",OR(BD2608=0,BD2608="")),"",IF(AND(BF2608="",BE2569=0),"",IF(AND(BE2569&lt;&gt;"",BF2608=BE2569),"",IF(AND(BD2608=1,BE2608&lt;&gt;0),CM2609,IF(BF2608&lt;&gt;0,BF2608+CM2609,IF(BF2608="","")))))))))</f>
        <v/>
      </c>
      <c r="BH2609" s="50"/>
      <c r="BI2609" s="0"/>
      <c r="BU2609" s="0"/>
      <c r="BZ2609" s="49"/>
      <c r="CG2609" s="13"/>
      <c r="CH2609" s="40"/>
      <c r="CI2609" s="13"/>
      <c r="CL2609" s="6" t="n">
        <f aca="false">C2609</f>
        <v>41030</v>
      </c>
      <c r="CM2609" s="13" t="n">
        <f aca="false">CN2609/CN2608-1</f>
        <v>0.00622006148566534</v>
      </c>
      <c r="CN2609" s="76" t="n">
        <v>140.74</v>
      </c>
      <c r="CO2609" s="13" t="n">
        <f aca="false">CN2609/CN2604-1</f>
        <v>0.0249799723253952</v>
      </c>
      <c r="CY2609" s="4" t="n">
        <v>139.79</v>
      </c>
      <c r="CZ2609" s="4" t="n">
        <v>140.74</v>
      </c>
      <c r="DA2609" s="33" t="n">
        <f aca="false">CZ2609-CN2609</f>
        <v>0</v>
      </c>
      <c r="DB2609" s="16" t="n">
        <f aca="false">CZ2609/CY2609-1</f>
        <v>0.00679590814793629</v>
      </c>
      <c r="DC2609" s="15" t="n">
        <f aca="false">CY2609/CZ2608-1</f>
        <v>-0.00057195967684287</v>
      </c>
      <c r="DD2609" s="15" t="n">
        <f aca="false">CZ2609/CZ2608-1</f>
        <v>0.00622006148566534</v>
      </c>
      <c r="DE2609" s="34" t="str">
        <f aca="false">IF(CW2609=0,"",-DC2609*CS2609)</f>
        <v/>
      </c>
      <c r="DY2609" s="6"/>
      <c r="EB2609" s="6" t="n">
        <f aca="false">CL2609</f>
        <v>41030</v>
      </c>
      <c r="EC2609" s="13" t="n">
        <f aca="false">SUM(CM2607:CM2609)</f>
        <v>0.00415707570177115</v>
      </c>
    </row>
    <row r="2610" customFormat="false" ht="15" hidden="false" customHeight="false" outlineLevel="0" collapsed="false">
      <c r="A2610" s="0" t="n">
        <f aca="false">IF(FR2610=1,CZ2610,0)</f>
        <v>0</v>
      </c>
      <c r="C2610" s="6" t="n">
        <v>41031</v>
      </c>
      <c r="D2610" s="0" t="n">
        <f aca="false">IF(E2610&gt;E2609,1,0)</f>
        <v>1</v>
      </c>
      <c r="E2610" s="46" t="n">
        <v>127.762</v>
      </c>
      <c r="F2610" s="46" t="n">
        <v>134.1079</v>
      </c>
      <c r="G2610" s="46" t="n">
        <v>138.7275</v>
      </c>
      <c r="H2610" s="46" t="n">
        <v>139.2779</v>
      </c>
      <c r="I2610" s="46" t="n">
        <v>139.0445</v>
      </c>
      <c r="J2610" s="47" t="str">
        <f aca="false">IF(MIN(E2610:I2610)=E2610,$E$2,IF(MIN(E2610:I2610)=F2610,$F$2,IF(MIN(E2610:I2610)=G2610,$G$2,IF(MIN(E2610:I2610)=H2610,$H$2,IF(MIN(E2610:I2610)=I2610,$I$2)))))</f>
        <v>200D</v>
      </c>
      <c r="K2610" s="47" t="str">
        <f aca="false">IF(MAX(E2610:I2610)=E2610,$E$2,IF(MAX(E2610:I2610)=F2610,$F$2,IF(MAX(E2610:I2610)=G2610,$G$2,IF(MAX(E2610:I2610)=H2610,$H$2,IF(MAX(E2610:I2610)=I2610,$I$2)))))</f>
        <v>30D</v>
      </c>
      <c r="L2610" s="4" t="n">
        <f aca="false">IF(MAX(E2610:I2610)=H2610,1,0)</f>
        <v>1</v>
      </c>
      <c r="M2610" s="4" t="n">
        <f aca="false">IF(MAX(E2610:I2610)=I2610,1,0)</f>
        <v>0</v>
      </c>
      <c r="O2610" s="4" t="n">
        <f aca="false">IF(CN2610&gt;E2610,1,0)</f>
        <v>1</v>
      </c>
      <c r="P2610" s="4" t="n">
        <f aca="false">IF(CN2610&gt;F2610,1,0)</f>
        <v>1</v>
      </c>
      <c r="Q2610" s="4" t="n">
        <f aca="false">IF(CN2610&gt;G2610,1,0)</f>
        <v>1</v>
      </c>
      <c r="R2610" s="4" t="n">
        <f aca="false">IF(CN2610&gt;H2610,1,0)</f>
        <v>1</v>
      </c>
      <c r="S2610" s="4" t="n">
        <f aca="false">IF(CN2610&gt;I2610,1,0)</f>
        <v>1</v>
      </c>
      <c r="T2610" s="25" t="n">
        <f aca="false">IF(AND(AND(R2610=0,S2610=0,Q2610=0),OR(S2609=1,S2608=1,S2607=1)),1,0)</f>
        <v>0</v>
      </c>
      <c r="U2610" s="13" t="n">
        <f aca="false">SUM(CM2609:CM2610)</f>
        <v>0.00327136175566667</v>
      </c>
      <c r="AV2610" s="0"/>
      <c r="AW2610" s="55" t="n">
        <f aca="false">IF(EC2610&gt;$AW$2,1,0)</f>
        <v>0</v>
      </c>
      <c r="AX2610" s="0" t="n">
        <f aca="false">IF(AND(I2610&gt;G2610,I2609&lt;G2609),1,IF(OR(AND(I2610&gt;F2610,I2609&lt;F2609),AND(I2610&gt;E2610,I2609&lt;E2609)),1,0))</f>
        <v>0</v>
      </c>
      <c r="AY2610" s="0" t="n">
        <f aca="false">IF(K2609="10D",1,0)</f>
        <v>0</v>
      </c>
      <c r="AZ2610" s="0" t="n">
        <f aca="false">IF(AND(I2610&gt;G2610,I2609&lt;G2609,I2610&gt;F2610,I2609&gt;F2609,I2610&gt;E2610,I2609&gt;E2609),1,0)</f>
        <v>0</v>
      </c>
      <c r="BA2610" s="56" t="n">
        <f aca="false">IF(G2610&gt;H2610,1,0)</f>
        <v>0</v>
      </c>
      <c r="BB2610" s="56" t="n">
        <f aca="false">IF(I2610&lt;F2610,1,0)</f>
        <v>0</v>
      </c>
      <c r="BC2610" s="0" t="n">
        <f aca="false">IF(AND(SUM(AW2609:AX2609)=2,AY2610=1),1,IF(SUM(AX2608:AX2610)=0,0,IF(AND(OR(AW2608=1,AX2608=1),OR(AW2609=1,AX2609=1),AY2610=1),1,IF(AND(SUM(AW2610:AY2610)=2,SUM(AW2608:AX2608)=2,AX2608=1),1,0))))</f>
        <v>0</v>
      </c>
      <c r="BD2610" s="57" t="str">
        <f aca="false">IF(AND(SUM(BC2608:BC2610)&gt;=1,BA2610=1,SUM(AZ2605:AZ2610)&gt;=1),1,IF(BC2610=0,"",IF(AND(BC2610=1,AZ2610=0,AZ2609=0,AZ2608=0),1,IF(AND(BC2610=1,OR(AZ2610=1,AZ2609=1,AZ2608)),IF(BA2610=1,1,0)))))</f>
        <v/>
      </c>
      <c r="BE2610" s="50" t="str">
        <f aca="false">IF(AND(BD2610=1,BD2609=1),0,IF(BD2610=1,SUM(CM2611:CM2649),""))</f>
        <v/>
      </c>
      <c r="BF2610" s="20" t="str">
        <f aca="false">IF(AND(BB2610=1,BB2609=1,BE2569&lt;&gt;0),"",IF(AND(BB2609=0,BB2610=1),BF2609,IF(AND(BB2610=1,BB2609=1),BF2609,IF(AND(BF2609="",BE2609="",OR(BD2609=0,BD2609="")),"",IF(AND(BF2609="",BE2570=0),"",IF(AND(BE2570&lt;&gt;"",BF2609=BE2570),"",IF(AND(BD2609=1,BE2609&lt;&gt;0),CM2610,IF(BF2609&lt;&gt;0,BF2609+CM2610,IF(BF2609="","")))))))))</f>
        <v/>
      </c>
      <c r="BH2610" s="50"/>
      <c r="BI2610" s="0"/>
      <c r="BU2610" s="0"/>
      <c r="BZ2610" s="49"/>
      <c r="CG2610" s="13"/>
      <c r="CH2610" s="40"/>
      <c r="CI2610" s="13"/>
      <c r="CL2610" s="6" t="n">
        <f aca="false">C2610</f>
        <v>41031</v>
      </c>
      <c r="CM2610" s="13" t="n">
        <f aca="false">CN2610/CN2609-1</f>
        <v>-0.00294869972999867</v>
      </c>
      <c r="CN2610" s="76" t="n">
        <v>140.325</v>
      </c>
      <c r="CO2610" s="13" t="n">
        <f aca="false">CN2610/CN2605-1</f>
        <v>0.00815432143113726</v>
      </c>
      <c r="CY2610" s="4" t="n">
        <v>139.92</v>
      </c>
      <c r="CZ2610" s="4" t="n">
        <v>140.325</v>
      </c>
      <c r="DA2610" s="33" t="n">
        <f aca="false">CZ2610-CN2610</f>
        <v>0</v>
      </c>
      <c r="DB2610" s="16" t="n">
        <f aca="false">CZ2610/CY2610-1</f>
        <v>0.00289451114922823</v>
      </c>
      <c r="DC2610" s="15" t="n">
        <f aca="false">CY2610/CZ2609-1</f>
        <v>-0.00582634645445512</v>
      </c>
      <c r="DD2610" s="15" t="n">
        <f aca="false">CZ2610/CZ2609-1</f>
        <v>-0.00294869972999867</v>
      </c>
      <c r="DE2610" s="34" t="str">
        <f aca="false">IF(CW2610=0,"",-DC2610*CS2610)</f>
        <v/>
      </c>
      <c r="DY2610" s="6"/>
      <c r="EB2610" s="6" t="n">
        <f aca="false">CL2610</f>
        <v>41031</v>
      </c>
      <c r="EC2610" s="13" t="n">
        <f aca="false">SUM(CM2608:CM2610)</f>
        <v>-0.000432605763387217</v>
      </c>
    </row>
    <row r="2611" customFormat="false" ht="15" hidden="false" customHeight="false" outlineLevel="0" collapsed="false">
      <c r="A2611" s="0" t="n">
        <f aca="false">IF(FR2611=1,CZ2611,0)</f>
        <v>0</v>
      </c>
      <c r="C2611" s="6" t="n">
        <v>41032</v>
      </c>
      <c r="D2611" s="0" t="n">
        <f aca="false">IF(E2611&gt;E2610,1,0)</f>
        <v>1</v>
      </c>
      <c r="E2611" s="46" t="n">
        <v>127.7946</v>
      </c>
      <c r="F2611" s="46" t="n">
        <v>134.2609</v>
      </c>
      <c r="G2611" s="46" t="n">
        <v>138.7918</v>
      </c>
      <c r="H2611" s="46" t="n">
        <v>139.2459</v>
      </c>
      <c r="I2611" s="46" t="n">
        <v>139.1975</v>
      </c>
      <c r="J2611" s="47" t="str">
        <f aca="false">IF(MIN(E2611:I2611)=E2611,$E$2,IF(MIN(E2611:I2611)=F2611,$F$2,IF(MIN(E2611:I2611)=G2611,$G$2,IF(MIN(E2611:I2611)=H2611,$H$2,IF(MIN(E2611:I2611)=I2611,$I$2)))))</f>
        <v>200D</v>
      </c>
      <c r="K2611" s="47" t="str">
        <f aca="false">IF(MAX(E2611:I2611)=E2611,$E$2,IF(MAX(E2611:I2611)=F2611,$F$2,IF(MAX(E2611:I2611)=G2611,$G$2,IF(MAX(E2611:I2611)=H2611,$H$2,IF(MAX(E2611:I2611)=I2611,$I$2)))))</f>
        <v>30D</v>
      </c>
      <c r="L2611" s="4" t="n">
        <f aca="false">IF(MAX(E2611:I2611)=H2611,1,0)</f>
        <v>1</v>
      </c>
      <c r="M2611" s="4" t="n">
        <f aca="false">IF(MAX(E2611:I2611)=I2611,1,0)</f>
        <v>0</v>
      </c>
      <c r="O2611" s="4" t="n">
        <f aca="false">IF(CN2611&gt;E2611,1,0)</f>
        <v>1</v>
      </c>
      <c r="P2611" s="4" t="n">
        <f aca="false">IF(CN2611&gt;F2611,1,0)</f>
        <v>1</v>
      </c>
      <c r="Q2611" s="4" t="n">
        <f aca="false">IF(CN2611&gt;G2611,1,0)</f>
        <v>1</v>
      </c>
      <c r="R2611" s="4" t="n">
        <f aca="false">IF(CN2611&gt;H2611,1,0)</f>
        <v>1</v>
      </c>
      <c r="S2611" s="4" t="n">
        <f aca="false">IF(CN2611&gt;I2611,1,0)</f>
        <v>1</v>
      </c>
      <c r="T2611" s="25" t="n">
        <f aca="false">IF(AND(AND(R2611=0,S2611=0,Q2611=0),OR(S2610=1,S2609=1,S2608=1)),1,0)</f>
        <v>0</v>
      </c>
      <c r="U2611" s="13" t="n">
        <f aca="false">SUM(CM2610:CM2611)</f>
        <v>-0.0106094871876861</v>
      </c>
      <c r="AV2611" s="0"/>
      <c r="AW2611" s="55" t="n">
        <f aca="false">IF(EC2611&gt;$AW$2,1,0)</f>
        <v>0</v>
      </c>
      <c r="AX2611" s="0" t="n">
        <f aca="false">IF(AND(I2611&gt;G2611,I2610&lt;G2610),1,IF(OR(AND(I2611&gt;F2611,I2610&lt;F2610),AND(I2611&gt;E2611,I2610&lt;E2610)),1,0))</f>
        <v>0</v>
      </c>
      <c r="AY2611" s="0" t="n">
        <f aca="false">IF(K2610="10D",1,0)</f>
        <v>0</v>
      </c>
      <c r="AZ2611" s="0" t="n">
        <f aca="false">IF(AND(I2611&gt;G2611,I2610&lt;G2610,I2611&gt;F2611,I2610&gt;F2610,I2611&gt;E2611,I2610&gt;E2610),1,0)</f>
        <v>0</v>
      </c>
      <c r="BA2611" s="56" t="n">
        <f aca="false">IF(G2611&gt;H2611,1,0)</f>
        <v>0</v>
      </c>
      <c r="BB2611" s="56" t="n">
        <f aca="false">IF(I2611&lt;F2611,1,0)</f>
        <v>0</v>
      </c>
      <c r="BC2611" s="0" t="n">
        <f aca="false">IF(AND(SUM(AW2610:AX2610)=2,AY2611=1),1,IF(SUM(AX2609:AX2611)=0,0,IF(AND(OR(AW2609=1,AX2609=1),OR(AW2610=1,AX2610=1),AY2611=1),1,IF(AND(SUM(AW2611:AY2611)=2,SUM(AW2609:AX2609)=2,AX2609=1),1,0))))</f>
        <v>0</v>
      </c>
      <c r="BD2611" s="57" t="str">
        <f aca="false">IF(AND(SUM(BC2609:BC2611)&gt;=1,BA2611=1,SUM(AZ2606:AZ2611)&gt;=1),1,IF(BC2611=0,"",IF(AND(BC2611=1,AZ2611=0,AZ2610=0,AZ2609=0),1,IF(AND(BC2611=1,OR(AZ2611=1,AZ2610=1,AZ2609)),IF(BA2611=1,1,0)))))</f>
        <v/>
      </c>
      <c r="BE2611" s="50" t="str">
        <f aca="false">IF(AND(BD2611=1,BD2610=1),0,IF(BD2611=1,SUM(CM2612:CM2650),""))</f>
        <v/>
      </c>
      <c r="BF2611" s="20" t="str">
        <f aca="false">IF(AND(BB2611=1,BB2610=1,BE2570&lt;&gt;0),"",IF(AND(BB2610=0,BB2611=1),BF2610,IF(AND(BB2611=1,BB2610=1),BF2610,IF(AND(BF2610="",BE2610="",OR(BD2610=0,BD2610="")),"",IF(AND(BF2610="",BE2571=0),"",IF(AND(BE2571&lt;&gt;"",BF2610=BE2571),"",IF(AND(BD2610=1,BE2610&lt;&gt;0),CM2611,IF(BF2610&lt;&gt;0,BF2610+CM2611,IF(BF2610="","")))))))))</f>
        <v/>
      </c>
      <c r="BH2611" s="50"/>
      <c r="BI2611" s="0"/>
      <c r="BU2611" s="0"/>
      <c r="BZ2611" s="49"/>
      <c r="CG2611" s="13"/>
      <c r="CH2611" s="40"/>
      <c r="CI2611" s="13"/>
      <c r="CL2611" s="6" t="n">
        <f aca="false">C2611</f>
        <v>41032</v>
      </c>
      <c r="CM2611" s="13" t="n">
        <f aca="false">CN2611/CN2610-1</f>
        <v>-0.00766078745768739</v>
      </c>
      <c r="CN2611" s="76" t="n">
        <v>139.25</v>
      </c>
      <c r="CO2611" s="13" t="n">
        <f aca="false">CN2611/CN2606-1</f>
        <v>-0.0064925799086758</v>
      </c>
      <c r="CY2611" s="4" t="n">
        <v>140.34</v>
      </c>
      <c r="CZ2611" s="4" t="n">
        <v>139.25</v>
      </c>
      <c r="DA2611" s="33" t="n">
        <f aca="false">CZ2611-CN2611</f>
        <v>0</v>
      </c>
      <c r="DB2611" s="16" t="n">
        <f aca="false">CZ2611/CY2611-1</f>
        <v>-0.00776685193102467</v>
      </c>
      <c r="DC2611" s="15" t="n">
        <f aca="false">CY2611/CZ2610-1</f>
        <v>0.000106894708711947</v>
      </c>
      <c r="DD2611" s="15" t="n">
        <f aca="false">CZ2611/CZ2610-1</f>
        <v>-0.00766078745768739</v>
      </c>
      <c r="DE2611" s="34" t="str">
        <f aca="false">IF(CW2611=0,"",-DC2611*CS2611)</f>
        <v/>
      </c>
      <c r="DY2611" s="6"/>
      <c r="EB2611" s="6" t="n">
        <f aca="false">CL2611</f>
        <v>41032</v>
      </c>
      <c r="EC2611" s="13" t="n">
        <f aca="false">SUM(CM2609:CM2611)</f>
        <v>-0.00438942570202072</v>
      </c>
    </row>
    <row r="2612" customFormat="false" ht="15" hidden="false" customHeight="false" outlineLevel="0" collapsed="false">
      <c r="A2612" s="56" t="n">
        <f aca="false">IF(FR2612=1,CZ2612,0)</f>
        <v>0</v>
      </c>
      <c r="B2612" s="56"/>
      <c r="C2612" s="66" t="n">
        <v>41033</v>
      </c>
      <c r="D2612" s="56" t="n">
        <f aca="false">IF(E2612&gt;E2611,1,0)</f>
        <v>1</v>
      </c>
      <c r="E2612" s="67" t="n">
        <v>127.8163</v>
      </c>
      <c r="F2612" s="67" t="n">
        <v>134.3704</v>
      </c>
      <c r="G2612" s="67" t="n">
        <v>138.7992</v>
      </c>
      <c r="H2612" s="67" t="n">
        <v>139.1726</v>
      </c>
      <c r="I2612" s="67" t="n">
        <v>139.1025</v>
      </c>
      <c r="J2612" s="47" t="str">
        <f aca="false">IF(MIN(E2612:I2612)=E2612,$E$2,IF(MIN(E2612:I2612)=F2612,$F$2,IF(MIN(E2612:I2612)=G2612,$G$2,IF(MIN(E2612:I2612)=H2612,$H$2,IF(MIN(E2612:I2612)=I2612,$I$2)))))</f>
        <v>200D</v>
      </c>
      <c r="K2612" s="68" t="str">
        <f aca="false">IF(MAX(E2612:I2612)=E2612,$E$2,IF(MAX(E2612:I2612)=F2612,$F$2,IF(MAX(E2612:I2612)=G2612,$G$2,IF(MAX(E2612:I2612)=H2612,$H$2,IF(MAX(E2612:I2612)=I2612,$I$2)))))</f>
        <v>30D</v>
      </c>
      <c r="L2612" s="56" t="n">
        <f aca="false">IF(MAX(E2612:I2612)=H2612,1,0)</f>
        <v>1</v>
      </c>
      <c r="M2612" s="56" t="n">
        <f aca="false">IF(MAX(E2612:I2612)=I2612,1,0)</f>
        <v>0</v>
      </c>
      <c r="N2612" s="56"/>
      <c r="O2612" s="56" t="n">
        <f aca="false">IF(CN2612&gt;E2612,1,0)</f>
        <v>1</v>
      </c>
      <c r="P2612" s="56" t="n">
        <f aca="false">IF(CN2612&gt;F2612,1,0)</f>
        <v>1</v>
      </c>
      <c r="Q2612" s="56" t="n">
        <f aca="false">IF(CN2612&gt;G2612,1,0)</f>
        <v>0</v>
      </c>
      <c r="R2612" s="56" t="n">
        <f aca="false">IF(CN2612&gt;H2612,1,0)</f>
        <v>0</v>
      </c>
      <c r="S2612" s="56" t="n">
        <f aca="false">IF(CN2612&gt;I2612,1,0)</f>
        <v>0</v>
      </c>
      <c r="T2612" s="69" t="n">
        <f aca="false">IF(AND(AND(R2612=0,S2612=0,Q2612=0),OR(S2611=1,S2610=1,S2609=1)),1,0)</f>
        <v>1</v>
      </c>
      <c r="U2612" s="70" t="n">
        <f aca="false">SUM(CM2611:CM2612)</f>
        <v>-0.0238187766856945</v>
      </c>
      <c r="AV2612" s="0"/>
      <c r="AW2612" s="55" t="n">
        <f aca="false">IF(EC2612&gt;$AW$2,1,0)</f>
        <v>0</v>
      </c>
      <c r="AX2612" s="0" t="n">
        <f aca="false">IF(AND(I2612&gt;G2612,I2611&lt;G2611),1,IF(OR(AND(I2612&gt;F2612,I2611&lt;F2611),AND(I2612&gt;E2612,I2611&lt;E2611)),1,0))</f>
        <v>0</v>
      </c>
      <c r="AY2612" s="0" t="n">
        <f aca="false">IF(K2611="10D",1,0)</f>
        <v>0</v>
      </c>
      <c r="AZ2612" s="0" t="n">
        <f aca="false">IF(AND(I2612&gt;G2612,I2611&lt;G2611,I2612&gt;F2612,I2611&gt;F2611,I2612&gt;E2612,I2611&gt;E2611),1,0)</f>
        <v>0</v>
      </c>
      <c r="BA2612" s="56" t="n">
        <f aca="false">IF(G2612&gt;H2612,1,0)</f>
        <v>0</v>
      </c>
      <c r="BB2612" s="56" t="n">
        <f aca="false">IF(I2612&lt;F2612,1,0)</f>
        <v>0</v>
      </c>
      <c r="BC2612" s="0" t="n">
        <f aca="false">IF(AND(SUM(AW2611:AX2611)=2,AY2612=1),1,IF(SUM(AX2610:AX2612)=0,0,IF(AND(OR(AW2610=1,AX2610=1),OR(AW2611=1,AX2611=1),AY2612=1),1,IF(AND(SUM(AW2612:AY2612)=2,SUM(AW2610:AX2610)=2,AX2610=1),1,0))))</f>
        <v>0</v>
      </c>
      <c r="BD2612" s="57" t="str">
        <f aca="false">IF(AND(SUM(BC2610:BC2612)&gt;=1,BA2612=1,SUM(AZ2607:AZ2612)&gt;=1),1,IF(BC2612=0,"",IF(AND(BC2612=1,AZ2612=0,AZ2611=0,AZ2610=0),1,IF(AND(BC2612=1,OR(AZ2612=1,AZ2611=1,AZ2610)),IF(BA2612=1,1,0)))))</f>
        <v/>
      </c>
      <c r="BE2612" s="50" t="str">
        <f aca="false">IF(AND(BD2612=1,BD2611=1),0,IF(BD2612=1,SUM(CM2613:CM2651),""))</f>
        <v/>
      </c>
      <c r="BF2612" s="20" t="str">
        <f aca="false">IF(AND(BB2612=1,BB2611=1,BE2571&lt;&gt;0),"",IF(AND(BB2611=0,BB2612=1),BF2611,IF(AND(BB2612=1,BB2611=1),BF2611,IF(AND(BF2611="",BE2611="",OR(BD2611=0,BD2611="")),"",IF(AND(BF2611="",BE2572=0),"",IF(AND(BE2572&lt;&gt;"",BF2611=BE2572),"",IF(AND(BD2611=1,BE2611&lt;&gt;0),CM2612,IF(BF2611&lt;&gt;0,BF2611+CM2612,IF(BF2611="","")))))))))</f>
        <v/>
      </c>
      <c r="BH2612" s="50"/>
      <c r="BI2612" s="0"/>
      <c r="BU2612" s="0"/>
      <c r="BZ2612" s="49"/>
      <c r="CG2612" s="13"/>
      <c r="CH2612" s="40"/>
      <c r="CI2612" s="13"/>
      <c r="CL2612" s="66" t="n">
        <f aca="false">C2612</f>
        <v>41033</v>
      </c>
      <c r="CM2612" s="70" t="n">
        <f aca="false">CN2612/CN2611-1</f>
        <v>-0.0161579892280072</v>
      </c>
      <c r="CN2612" s="76" t="n">
        <v>137</v>
      </c>
      <c r="CO2612" s="70" t="n">
        <f aca="false">CN2612/CN2607-1</f>
        <v>-0.0241470190184485</v>
      </c>
      <c r="CX2612" s="56"/>
      <c r="CY2612" s="4" t="n">
        <v>138.515</v>
      </c>
      <c r="CZ2612" s="4" t="n">
        <v>137</v>
      </c>
      <c r="DA2612" s="71" t="n">
        <f aca="false">CZ2612-CN2612</f>
        <v>0</v>
      </c>
      <c r="DB2612" s="72" t="n">
        <f aca="false">CZ2612/CY2612-1</f>
        <v>-0.0109374435981662</v>
      </c>
      <c r="DC2612" s="73" t="n">
        <f aca="false">CY2612/CZ2611-1</f>
        <v>-0.00527827648114909</v>
      </c>
      <c r="DD2612" s="73" t="n">
        <f aca="false">CZ2612/CZ2611-1</f>
        <v>-0.0161579892280072</v>
      </c>
      <c r="DE2612" s="74" t="str">
        <f aca="false">IF(CW2612=0,"",-DC2612*CS2612)</f>
        <v/>
      </c>
      <c r="DY2612" s="6"/>
      <c r="EB2612" s="6" t="n">
        <f aca="false">CL2612</f>
        <v>41033</v>
      </c>
      <c r="EC2612" s="13" t="n">
        <f aca="false">SUM(CM2610:CM2612)</f>
        <v>-0.0267674764156932</v>
      </c>
    </row>
    <row r="2613" customFormat="false" ht="15" hidden="false" customHeight="false" outlineLevel="0" collapsed="false">
      <c r="A2613" s="0" t="n">
        <f aca="false">IF(FR2613=1,CZ2613,0)</f>
        <v>0</v>
      </c>
      <c r="C2613" s="6" t="n">
        <v>41036</v>
      </c>
      <c r="D2613" s="0" t="n">
        <f aca="false">IF(E2613&gt;E2612,1,0)</f>
        <v>1</v>
      </c>
      <c r="E2613" s="46" t="n">
        <v>127.8294</v>
      </c>
      <c r="F2613" s="46" t="n">
        <v>134.4993</v>
      </c>
      <c r="G2613" s="46" t="n">
        <v>138.8026</v>
      </c>
      <c r="H2613" s="46" t="n">
        <v>139.0876</v>
      </c>
      <c r="I2613" s="46" t="n">
        <v>139.1335</v>
      </c>
      <c r="J2613" s="47" t="str">
        <f aca="false">IF(MIN(E2613:I2613)=E2613,$E$2,IF(MIN(E2613:I2613)=F2613,$F$2,IF(MIN(E2613:I2613)=G2613,$G$2,IF(MIN(E2613:I2613)=H2613,$H$2,IF(MIN(E2613:I2613)=I2613,$I$2)))))</f>
        <v>200D</v>
      </c>
      <c r="K2613" s="47" t="str">
        <f aca="false">IF(MAX(E2613:I2613)=E2613,$E$2,IF(MAX(E2613:I2613)=F2613,$F$2,IF(MAX(E2613:I2613)=G2613,$G$2,IF(MAX(E2613:I2613)=H2613,$H$2,IF(MAX(E2613:I2613)=I2613,$I$2)))))</f>
        <v>10D</v>
      </c>
      <c r="L2613" s="4" t="n">
        <f aca="false">IF(MAX(E2613:I2613)=H2613,1,0)</f>
        <v>0</v>
      </c>
      <c r="M2613" s="4" t="n">
        <f aca="false">IF(MAX(E2613:I2613)=I2613,1,0)</f>
        <v>1</v>
      </c>
      <c r="O2613" s="4" t="n">
        <f aca="false">IF(CN2613&gt;E2613,1,0)</f>
        <v>1</v>
      </c>
      <c r="P2613" s="4" t="n">
        <f aca="false">IF(CN2613&gt;F2613,1,0)</f>
        <v>1</v>
      </c>
      <c r="Q2613" s="4" t="n">
        <f aca="false">IF(CN2613&gt;G2613,1,0)</f>
        <v>0</v>
      </c>
      <c r="R2613" s="4" t="n">
        <f aca="false">IF(CN2613&gt;H2613,1,0)</f>
        <v>0</v>
      </c>
      <c r="S2613" s="4" t="n">
        <f aca="false">IF(CN2613&gt;I2613,1,0)</f>
        <v>0</v>
      </c>
      <c r="T2613" s="25" t="n">
        <f aca="false">IF(AND(AND(R2613=0,S2613=0,Q2613=0),OR(S2612=1,S2611=1,S2610=1)),1,0)</f>
        <v>1</v>
      </c>
      <c r="U2613" s="13" t="n">
        <f aca="false">SUM(CM2612:CM2613)</f>
        <v>-0.015428062220708</v>
      </c>
      <c r="AV2613" s="0"/>
      <c r="AW2613" s="55" t="n">
        <f aca="false">IF(EC2613&gt;$AW$2,1,0)</f>
        <v>0</v>
      </c>
      <c r="AX2613" s="0" t="n">
        <f aca="false">IF(AND(I2613&gt;G2613,I2612&lt;G2612),1,IF(OR(AND(I2613&gt;F2613,I2612&lt;F2612),AND(I2613&gt;E2613,I2612&lt;E2612)),1,0))</f>
        <v>0</v>
      </c>
      <c r="AY2613" s="0" t="n">
        <f aca="false">IF(K2612="10D",1,0)</f>
        <v>0</v>
      </c>
      <c r="AZ2613" s="0" t="n">
        <f aca="false">IF(AND(I2613&gt;G2613,I2612&lt;G2612,I2613&gt;F2613,I2612&gt;F2612,I2613&gt;E2613,I2612&gt;E2612),1,0)</f>
        <v>0</v>
      </c>
      <c r="BA2613" s="56" t="n">
        <f aca="false">IF(G2613&gt;H2613,1,0)</f>
        <v>0</v>
      </c>
      <c r="BB2613" s="56" t="n">
        <f aca="false">IF(I2613&lt;F2613,1,0)</f>
        <v>0</v>
      </c>
      <c r="BC2613" s="0" t="n">
        <f aca="false">IF(AND(SUM(AW2612:AX2612)=2,AY2613=1),1,IF(SUM(AX2611:AX2613)=0,0,IF(AND(OR(AW2611=1,AX2611=1),OR(AW2612=1,AX2612=1),AY2613=1),1,IF(AND(SUM(AW2613:AY2613)=2,SUM(AW2611:AX2611)=2,AX2611=1),1,0))))</f>
        <v>0</v>
      </c>
      <c r="BD2613" s="57" t="str">
        <f aca="false">IF(AND(SUM(BC2611:BC2613)&gt;=1,BA2613=1,SUM(AZ2608:AZ2613)&gt;=1),1,IF(BC2613=0,"",IF(AND(BC2613=1,AZ2613=0,AZ2612=0,AZ2611=0),1,IF(AND(BC2613=1,OR(AZ2613=1,AZ2612=1,AZ2611)),IF(BA2613=1,1,0)))))</f>
        <v/>
      </c>
      <c r="BE2613" s="50" t="str">
        <f aca="false">IF(AND(BD2613=1,BD2612=1),0,IF(BD2613=1,SUM(CM2614:CM2652),""))</f>
        <v/>
      </c>
      <c r="BF2613" s="20" t="str">
        <f aca="false">IF(AND(BB2613=1,BB2612=1,BE2572&lt;&gt;0),"",IF(AND(BB2612=0,BB2613=1),BF2612,IF(AND(BB2613=1,BB2612=1),BF2612,IF(AND(BF2612="",BE2612="",OR(BD2612=0,BD2612="")),"",IF(AND(BF2612="",BE2573=0),"",IF(AND(BE2573&lt;&gt;"",BF2612=BE2573),"",IF(AND(BD2612=1,BE2612&lt;&gt;0),CM2613,IF(BF2612&lt;&gt;0,BF2612+CM2613,IF(BF2612="","")))))))))</f>
        <v/>
      </c>
      <c r="BH2613" s="50"/>
      <c r="BI2613" s="0"/>
      <c r="BU2613" s="0"/>
      <c r="BZ2613" s="49"/>
      <c r="CG2613" s="13"/>
      <c r="CH2613" s="40"/>
      <c r="CI2613" s="13"/>
      <c r="CL2613" s="6" t="n">
        <f aca="false">C2613</f>
        <v>41036</v>
      </c>
      <c r="CM2613" s="13" t="n">
        <f aca="false">CN2613/CN2612-1</f>
        <v>0.000729927007299125</v>
      </c>
      <c r="CN2613" s="76" t="n">
        <v>137.1</v>
      </c>
      <c r="CO2613" s="13" t="n">
        <f aca="false">CN2613/CN2608-1</f>
        <v>-0.0198041038106814</v>
      </c>
      <c r="CY2613" s="4" t="n">
        <v>136.51</v>
      </c>
      <c r="CZ2613" s="4" t="n">
        <v>137.1</v>
      </c>
      <c r="DA2613" s="33" t="n">
        <f aca="false">CZ2613-CN2613</f>
        <v>0</v>
      </c>
      <c r="DB2613" s="16" t="n">
        <f aca="false">CZ2613/CY2613-1</f>
        <v>0.00432202769027912</v>
      </c>
      <c r="DC2613" s="15" t="n">
        <f aca="false">CY2613/CZ2612-1</f>
        <v>-0.00357664233576649</v>
      </c>
      <c r="DD2613" s="15" t="n">
        <f aca="false">CZ2613/CZ2612-1</f>
        <v>0.000729927007299125</v>
      </c>
      <c r="DE2613" s="34" t="str">
        <f aca="false">IF(CW2613=0,"",-DC2613*CS2613)</f>
        <v/>
      </c>
      <c r="DY2613" s="6"/>
      <c r="EB2613" s="6" t="n">
        <f aca="false">CL2613</f>
        <v>41036</v>
      </c>
      <c r="EC2613" s="13" t="n">
        <f aca="false">SUM(CM2611:CM2613)</f>
        <v>-0.0230888496783954</v>
      </c>
    </row>
    <row r="2614" customFormat="false" ht="15" hidden="false" customHeight="false" outlineLevel="0" collapsed="false">
      <c r="A2614" s="0" t="n">
        <f aca="false">IF(FR2614=1,CZ2614,0)</f>
        <v>0</v>
      </c>
      <c r="C2614" s="6" t="n">
        <v>41037</v>
      </c>
      <c r="D2614" s="0" t="n">
        <f aca="false">IF(E2614&gt;E2613,1,0)</f>
        <v>1</v>
      </c>
      <c r="E2614" s="46" t="n">
        <v>127.8392</v>
      </c>
      <c r="F2614" s="46" t="n">
        <v>134.6343</v>
      </c>
      <c r="G2614" s="46" t="n">
        <v>138.7904</v>
      </c>
      <c r="H2614" s="46" t="n">
        <v>138.9189</v>
      </c>
      <c r="I2614" s="46" t="n">
        <v>139.0575</v>
      </c>
      <c r="J2614" s="47" t="str">
        <f aca="false">IF(MIN(E2614:I2614)=E2614,$E$2,IF(MIN(E2614:I2614)=F2614,$F$2,IF(MIN(E2614:I2614)=G2614,$G$2,IF(MIN(E2614:I2614)=H2614,$H$2,IF(MIN(E2614:I2614)=I2614,$I$2)))))</f>
        <v>200D</v>
      </c>
      <c r="K2614" s="47" t="str">
        <f aca="false">IF(MAX(E2614:I2614)=E2614,$E$2,IF(MAX(E2614:I2614)=F2614,$F$2,IF(MAX(E2614:I2614)=G2614,$G$2,IF(MAX(E2614:I2614)=H2614,$H$2,IF(MAX(E2614:I2614)=I2614,$I$2)))))</f>
        <v>10D</v>
      </c>
      <c r="L2614" s="4" t="n">
        <f aca="false">IF(MAX(E2614:I2614)=H2614,1,0)</f>
        <v>0</v>
      </c>
      <c r="M2614" s="4" t="n">
        <f aca="false">IF(MAX(E2614:I2614)=I2614,1,0)</f>
        <v>1</v>
      </c>
      <c r="O2614" s="4" t="n">
        <f aca="false">IF(CN2614&gt;E2614,1,0)</f>
        <v>1</v>
      </c>
      <c r="P2614" s="4" t="n">
        <f aca="false">IF(CN2614&gt;F2614,1,0)</f>
        <v>1</v>
      </c>
      <c r="Q2614" s="4" t="n">
        <f aca="false">IF(CN2614&gt;G2614,1,0)</f>
        <v>0</v>
      </c>
      <c r="R2614" s="4" t="n">
        <f aca="false">IF(CN2614&gt;H2614,1,0)</f>
        <v>0</v>
      </c>
      <c r="S2614" s="4" t="n">
        <f aca="false">IF(CN2614&gt;I2614,1,0)</f>
        <v>0</v>
      </c>
      <c r="T2614" s="25" t="n">
        <f aca="false">IF(AND(AND(R2614=0,S2614=0,Q2614=0),OR(S2613=1,S2612=1,S2611=1)),1,0)</f>
        <v>1</v>
      </c>
      <c r="U2614" s="13" t="n">
        <f aca="false">SUM(CM2613:CM2614)</f>
        <v>-0.00328174330634046</v>
      </c>
      <c r="AV2614" s="0"/>
      <c r="AW2614" s="55" t="n">
        <f aca="false">IF(EC2614&gt;$AW$2,1,0)</f>
        <v>0</v>
      </c>
      <c r="AX2614" s="0" t="n">
        <f aca="false">IF(AND(I2614&gt;G2614,I2613&lt;G2613),1,IF(OR(AND(I2614&gt;F2614,I2613&lt;F2613),AND(I2614&gt;E2614,I2613&lt;E2613)),1,0))</f>
        <v>0</v>
      </c>
      <c r="AY2614" s="0" t="n">
        <f aca="false">IF(K2613="10D",1,0)</f>
        <v>1</v>
      </c>
      <c r="AZ2614" s="0" t="n">
        <f aca="false">IF(AND(I2614&gt;G2614,I2613&lt;G2613,I2614&gt;F2614,I2613&gt;F2613,I2614&gt;E2614,I2613&gt;E2613),1,0)</f>
        <v>0</v>
      </c>
      <c r="BA2614" s="56" t="n">
        <f aca="false">IF(G2614&gt;H2614,1,0)</f>
        <v>0</v>
      </c>
      <c r="BB2614" s="56" t="n">
        <f aca="false">IF(I2614&lt;F2614,1,0)</f>
        <v>0</v>
      </c>
      <c r="BC2614" s="0" t="n">
        <f aca="false">IF(AND(SUM(AW2613:AX2613)=2,AY2614=1),1,IF(SUM(AX2612:AX2614)=0,0,IF(AND(OR(AW2612=1,AX2612=1),OR(AW2613=1,AX2613=1),AY2614=1),1,IF(AND(SUM(AW2614:AY2614)=2,SUM(AW2612:AX2612)=2,AX2612=1),1,0))))</f>
        <v>0</v>
      </c>
      <c r="BD2614" s="57" t="str">
        <f aca="false">IF(AND(SUM(BC2612:BC2614)&gt;=1,BA2614=1,SUM(AZ2609:AZ2614)&gt;=1),1,IF(BC2614=0,"",IF(AND(BC2614=1,AZ2614=0,AZ2613=0,AZ2612=0),1,IF(AND(BC2614=1,OR(AZ2614=1,AZ2613=1,AZ2612)),IF(BA2614=1,1,0)))))</f>
        <v/>
      </c>
      <c r="BE2614" s="50" t="str">
        <f aca="false">IF(AND(BD2614=1,BD2613=1),0,IF(BD2614=1,SUM(CM2615:CM2653),""))</f>
        <v/>
      </c>
      <c r="BF2614" s="20" t="str">
        <f aca="false">IF(AND(BB2614=1,BB2613=1,BE2573&lt;&gt;0),"",IF(AND(BB2613=0,BB2614=1),BF2613,IF(AND(BB2614=1,BB2613=1),BF2613,IF(AND(BF2613="",BE2613="",OR(BD2613=0,BD2613="")),"",IF(AND(BF2613="",BE2574=0),"",IF(AND(BE2574&lt;&gt;"",BF2613=BE2574),"",IF(AND(BD2613=1,BE2613&lt;&gt;0),CM2614,IF(BF2613&lt;&gt;0,BF2613+CM2614,IF(BF2613="","")))))))))</f>
        <v/>
      </c>
      <c r="BH2614" s="50"/>
      <c r="BI2614" s="0"/>
      <c r="BU2614" s="0"/>
      <c r="BZ2614" s="49"/>
      <c r="CG2614" s="13"/>
      <c r="CH2614" s="40"/>
      <c r="CI2614" s="13"/>
      <c r="CL2614" s="6" t="n">
        <f aca="false">C2614</f>
        <v>41037</v>
      </c>
      <c r="CM2614" s="13" t="n">
        <f aca="false">CN2614/CN2613-1</f>
        <v>-0.00401167031363958</v>
      </c>
      <c r="CN2614" s="76" t="n">
        <v>136.55</v>
      </c>
      <c r="CO2614" s="13" t="n">
        <f aca="false">CN2614/CN2609-1</f>
        <v>-0.0297712093221543</v>
      </c>
      <c r="CY2614" s="4" t="n">
        <v>136.28</v>
      </c>
      <c r="CZ2614" s="4" t="n">
        <v>136.55</v>
      </c>
      <c r="DA2614" s="33" t="n">
        <f aca="false">CZ2614-CN2614</f>
        <v>0</v>
      </c>
      <c r="DB2614" s="16" t="n">
        <f aca="false">CZ2614/CY2614-1</f>
        <v>0.00198121514528915</v>
      </c>
      <c r="DC2614" s="15" t="n">
        <f aca="false">CY2614/CZ2613-1</f>
        <v>-0.00598103574033548</v>
      </c>
      <c r="DD2614" s="15" t="n">
        <f aca="false">CZ2614/CZ2613-1</f>
        <v>-0.00401167031363958</v>
      </c>
      <c r="DE2614" s="34" t="str">
        <f aca="false">IF(CW2614=0,"",-DC2614*CS2614)</f>
        <v/>
      </c>
      <c r="DY2614" s="6"/>
      <c r="EB2614" s="6" t="n">
        <f aca="false">CL2614</f>
        <v>41037</v>
      </c>
      <c r="EC2614" s="13" t="n">
        <f aca="false">SUM(CM2612:CM2614)</f>
        <v>-0.0194397325343476</v>
      </c>
    </row>
    <row r="2615" customFormat="false" ht="15" hidden="false" customHeight="false" outlineLevel="0" collapsed="false">
      <c r="A2615" s="0" t="n">
        <f aca="false">IF(FR2615=1,CZ2615,0)</f>
        <v>0</v>
      </c>
      <c r="C2615" s="6" t="n">
        <v>41038</v>
      </c>
      <c r="D2615" s="0" t="n">
        <f aca="false">IF(E2615&gt;E2614,1,0)</f>
        <v>1</v>
      </c>
      <c r="E2615" s="46" t="n">
        <v>127.8488</v>
      </c>
      <c r="F2615" s="46" t="n">
        <v>134.7743</v>
      </c>
      <c r="G2615" s="46" t="n">
        <v>138.754</v>
      </c>
      <c r="H2615" s="46" t="n">
        <v>138.7379</v>
      </c>
      <c r="I2615" s="46" t="n">
        <v>138.7125</v>
      </c>
      <c r="J2615" s="47" t="str">
        <f aca="false">IF(MIN(E2615:I2615)=E2615,$E$2,IF(MIN(E2615:I2615)=F2615,$F$2,IF(MIN(E2615:I2615)=G2615,$G$2,IF(MIN(E2615:I2615)=H2615,$H$2,IF(MIN(E2615:I2615)=I2615,$I$2)))))</f>
        <v>200D</v>
      </c>
      <c r="K2615" s="47" t="str">
        <f aca="false">IF(MAX(E2615:I2615)=E2615,$E$2,IF(MAX(E2615:I2615)=F2615,$F$2,IF(MAX(E2615:I2615)=G2615,$G$2,IF(MAX(E2615:I2615)=H2615,$H$2,IF(MAX(E2615:I2615)=I2615,$I$2)))))</f>
        <v>50D</v>
      </c>
      <c r="L2615" s="4" t="n">
        <f aca="false">IF(MAX(E2615:I2615)=H2615,1,0)</f>
        <v>0</v>
      </c>
      <c r="M2615" s="4" t="n">
        <f aca="false">IF(MAX(E2615:I2615)=I2615,1,0)</f>
        <v>0</v>
      </c>
      <c r="O2615" s="4" t="n">
        <f aca="false">IF(CN2615&gt;E2615,1,0)</f>
        <v>1</v>
      </c>
      <c r="P2615" s="4" t="n">
        <f aca="false">IF(CN2615&gt;F2615,1,0)</f>
        <v>1</v>
      </c>
      <c r="Q2615" s="4" t="n">
        <f aca="false">IF(CN2615&gt;G2615,1,0)</f>
        <v>0</v>
      </c>
      <c r="R2615" s="4" t="n">
        <f aca="false">IF(CN2615&gt;H2615,1,0)</f>
        <v>0</v>
      </c>
      <c r="S2615" s="4" t="n">
        <f aca="false">IF(CN2615&gt;I2615,1,0)</f>
        <v>0</v>
      </c>
      <c r="T2615" s="25" t="n">
        <f aca="false">IF(AND(AND(R2615=0,S2615=0,Q2615=0),OR(S2614=1,S2613=1,S2612=1)),1,0)</f>
        <v>0</v>
      </c>
      <c r="U2615" s="13" t="n">
        <f aca="false">SUM(CM2614:CM2615)</f>
        <v>-0.00994356339309765</v>
      </c>
      <c r="AV2615" s="0"/>
      <c r="AW2615" s="55" t="n">
        <f aca="false">IF(EC2615&gt;$AW$2,1,0)</f>
        <v>0</v>
      </c>
      <c r="AX2615" s="0" t="n">
        <f aca="false">IF(AND(I2615&gt;G2615,I2614&lt;G2614),1,IF(OR(AND(I2615&gt;F2615,I2614&lt;F2614),AND(I2615&gt;E2615,I2614&lt;E2614)),1,0))</f>
        <v>0</v>
      </c>
      <c r="AY2615" s="0" t="n">
        <f aca="false">IF(K2614="10D",1,0)</f>
        <v>1</v>
      </c>
      <c r="AZ2615" s="0" t="n">
        <f aca="false">IF(AND(I2615&gt;G2615,I2614&lt;G2614,I2615&gt;F2615,I2614&gt;F2614,I2615&gt;E2615,I2614&gt;E2614),1,0)</f>
        <v>0</v>
      </c>
      <c r="BA2615" s="56" t="n">
        <f aca="false">IF(G2615&gt;H2615,1,0)</f>
        <v>1</v>
      </c>
      <c r="BB2615" s="56" t="n">
        <f aca="false">IF(I2615&lt;F2615,1,0)</f>
        <v>0</v>
      </c>
      <c r="BC2615" s="0" t="n">
        <f aca="false">IF(AND(SUM(AW2614:AX2614)=2,AY2615=1),1,IF(SUM(AX2613:AX2615)=0,0,IF(AND(OR(AW2613=1,AX2613=1),OR(AW2614=1,AX2614=1),AY2615=1),1,IF(AND(SUM(AW2615:AY2615)=2,SUM(AW2613:AX2613)=2,AX2613=1),1,0))))</f>
        <v>0</v>
      </c>
      <c r="BD2615" s="57" t="str">
        <f aca="false">IF(AND(SUM(BC2613:BC2615)&gt;=1,BA2615=1,SUM(AZ2610:AZ2615)&gt;=1),1,IF(BC2615=0,"",IF(AND(BC2615=1,AZ2615=0,AZ2614=0,AZ2613=0),1,IF(AND(BC2615=1,OR(AZ2615=1,AZ2614=1,AZ2613)),IF(BA2615=1,1,0)))))</f>
        <v/>
      </c>
      <c r="BE2615" s="50" t="str">
        <f aca="false">IF(AND(BD2615=1,BD2614=1),0,IF(BD2615=1,SUM(CM2616:CM2654),""))</f>
        <v/>
      </c>
      <c r="BF2615" s="20" t="str">
        <f aca="false">IF(AND(BB2615=1,BB2614=1,BE2574&lt;&gt;0),"",IF(AND(BB2614=0,BB2615=1),BF2614,IF(AND(BB2615=1,BB2614=1),BF2614,IF(AND(BF2614="",BE2614="",OR(BD2614=0,BD2614="")),"",IF(AND(BF2614="",BE2575=0),"",IF(AND(BE2575&lt;&gt;"",BF2614=BE2575),"",IF(AND(BD2614=1,BE2614&lt;&gt;0),CM2615,IF(BF2614&lt;&gt;0,BF2614+CM2615,IF(BF2614="","")))))))))</f>
        <v/>
      </c>
      <c r="BH2615" s="50"/>
      <c r="BI2615" s="0"/>
      <c r="BU2615" s="51"/>
      <c r="BZ2615" s="49"/>
      <c r="CG2615" s="13"/>
      <c r="CH2615" s="40"/>
      <c r="CI2615" s="13"/>
      <c r="CL2615" s="6" t="n">
        <f aca="false">C2615</f>
        <v>41038</v>
      </c>
      <c r="CM2615" s="13" t="n">
        <f aca="false">CN2615/CN2614-1</f>
        <v>-0.00593189307945807</v>
      </c>
      <c r="CN2615" s="76" t="n">
        <v>135.74</v>
      </c>
      <c r="CO2615" s="13" t="n">
        <f aca="false">CN2615/CN2610-1</f>
        <v>-0.0326741492962763</v>
      </c>
      <c r="CY2615" s="4" t="n">
        <v>135.1</v>
      </c>
      <c r="CZ2615" s="4" t="n">
        <v>135.74</v>
      </c>
      <c r="DA2615" s="33" t="n">
        <f aca="false">CZ2615-CN2615</f>
        <v>0</v>
      </c>
      <c r="DB2615" s="16" t="n">
        <f aca="false">CZ2615/CY2615-1</f>
        <v>0.00473723168023699</v>
      </c>
      <c r="DC2615" s="15" t="n">
        <f aca="false">CY2615/CZ2614-1</f>
        <v>-0.010618820944709</v>
      </c>
      <c r="DD2615" s="15" t="n">
        <f aca="false">CZ2615/CZ2614-1</f>
        <v>-0.00593189307945807</v>
      </c>
      <c r="DE2615" s="34" t="str">
        <f aca="false">IF(CW2615=0,"",-DC2615*CS2615)</f>
        <v/>
      </c>
      <c r="DY2615" s="6"/>
      <c r="EB2615" s="6" t="n">
        <f aca="false">CL2615</f>
        <v>41038</v>
      </c>
      <c r="EC2615" s="13" t="n">
        <f aca="false">SUM(CM2613:CM2615)</f>
        <v>-0.00921363638579853</v>
      </c>
    </row>
    <row r="2616" customFormat="false" ht="15" hidden="false" customHeight="false" outlineLevel="0" collapsed="false">
      <c r="A2616" s="0" t="n">
        <f aca="false">IF(FR2616=1,CZ2616,0)</f>
        <v>0</v>
      </c>
      <c r="C2616" s="6" t="n">
        <v>41039</v>
      </c>
      <c r="D2616" s="0" t="n">
        <f aca="false">IF(E2616&gt;E2615,1,0)</f>
        <v>1</v>
      </c>
      <c r="E2616" s="46" t="n">
        <v>127.8622</v>
      </c>
      <c r="F2616" s="46" t="n">
        <v>134.9127</v>
      </c>
      <c r="G2616" s="46" t="n">
        <v>138.734</v>
      </c>
      <c r="H2616" s="46" t="n">
        <v>138.5896</v>
      </c>
      <c r="I2616" s="46" t="n">
        <v>138.2985</v>
      </c>
      <c r="J2616" s="47" t="str">
        <f aca="false">IF(MIN(E2616:I2616)=E2616,$E$2,IF(MIN(E2616:I2616)=F2616,$F$2,IF(MIN(E2616:I2616)=G2616,$G$2,IF(MIN(E2616:I2616)=H2616,$H$2,IF(MIN(E2616:I2616)=I2616,$I$2)))))</f>
        <v>200D</v>
      </c>
      <c r="K2616" s="47" t="str">
        <f aca="false">IF(MAX(E2616:I2616)=E2616,$E$2,IF(MAX(E2616:I2616)=F2616,$F$2,IF(MAX(E2616:I2616)=G2616,$G$2,IF(MAX(E2616:I2616)=H2616,$H$2,IF(MAX(E2616:I2616)=I2616,$I$2)))))</f>
        <v>50D</v>
      </c>
      <c r="L2616" s="4" t="n">
        <f aca="false">IF(MAX(E2616:I2616)=H2616,1,0)</f>
        <v>0</v>
      </c>
      <c r="M2616" s="4" t="n">
        <f aca="false">IF(MAX(E2616:I2616)=I2616,1,0)</f>
        <v>0</v>
      </c>
      <c r="O2616" s="4" t="n">
        <f aca="false">IF(CN2616&gt;E2616,1,0)</f>
        <v>1</v>
      </c>
      <c r="P2616" s="4" t="n">
        <f aca="false">IF(CN2616&gt;F2616,1,0)</f>
        <v>1</v>
      </c>
      <c r="Q2616" s="4" t="n">
        <f aca="false">IF(CN2616&gt;G2616,1,0)</f>
        <v>0</v>
      </c>
      <c r="R2616" s="4" t="n">
        <f aca="false">IF(CN2616&gt;H2616,1,0)</f>
        <v>0</v>
      </c>
      <c r="S2616" s="4" t="n">
        <f aca="false">IF(CN2616&gt;I2616,1,0)</f>
        <v>0</v>
      </c>
      <c r="T2616" s="25" t="n">
        <f aca="false">IF(AND(AND(R2616=0,S2616=0,Q2616=0),OR(S2615=1,S2614=1,S2613=1)),1,0)</f>
        <v>0</v>
      </c>
      <c r="U2616" s="13" t="n">
        <f aca="false">SUM(CM2615:CM2616)</f>
        <v>-0.00386912602479472</v>
      </c>
      <c r="AV2616" s="0"/>
      <c r="AW2616" s="55" t="n">
        <f aca="false">IF(EC2616&gt;$AW$2,1,0)</f>
        <v>0</v>
      </c>
      <c r="AX2616" s="0" t="n">
        <f aca="false">IF(AND(I2616&gt;G2616,I2615&lt;G2615),1,IF(OR(AND(I2616&gt;F2616,I2615&lt;F2615),AND(I2616&gt;E2616,I2615&lt;E2615)),1,0))</f>
        <v>0</v>
      </c>
      <c r="AY2616" s="0" t="n">
        <f aca="false">IF(K2615="10D",1,0)</f>
        <v>0</v>
      </c>
      <c r="AZ2616" s="0" t="n">
        <f aca="false">IF(AND(I2616&gt;G2616,I2615&lt;G2615,I2616&gt;F2616,I2615&gt;F2615,I2616&gt;E2616,I2615&gt;E2615),1,0)</f>
        <v>0</v>
      </c>
      <c r="BA2616" s="56" t="n">
        <f aca="false">IF(G2616&gt;H2616,1,0)</f>
        <v>1</v>
      </c>
      <c r="BB2616" s="56" t="n">
        <f aca="false">IF(I2616&lt;F2616,1,0)</f>
        <v>0</v>
      </c>
      <c r="BC2616" s="0" t="n">
        <f aca="false">IF(AND(SUM(AW2615:AX2615)=2,AY2616=1),1,IF(SUM(AX2614:AX2616)=0,0,IF(AND(OR(AW2614=1,AX2614=1),OR(AW2615=1,AX2615=1),AY2616=1),1,IF(AND(SUM(AW2616:AY2616)=2,SUM(AW2614:AX2614)=2,AX2614=1),1,0))))</f>
        <v>0</v>
      </c>
      <c r="BD2616" s="57" t="str">
        <f aca="false">IF(AND(SUM(BC2614:BC2616)&gt;=1,BA2616=1,SUM(AZ2611:AZ2616)&gt;=1),1,IF(BC2616=0,"",IF(AND(BC2616=1,AZ2616=0,AZ2615=0,AZ2614=0),1,IF(AND(BC2616=1,OR(AZ2616=1,AZ2615=1,AZ2614)),IF(BA2616=1,1,0)))))</f>
        <v/>
      </c>
      <c r="BE2616" s="50" t="str">
        <f aca="false">IF(AND(BD2616=1,BD2615=1),0,IF(BD2616=1,SUM(CM2617:CM2655),""))</f>
        <v/>
      </c>
      <c r="BF2616" s="20" t="str">
        <f aca="false">IF(AND(BB2616=1,BB2615=1,BE2575&lt;&gt;0),"",IF(AND(BB2615=0,BB2616=1),BF2615,IF(AND(BB2616=1,BB2615=1),BF2615,IF(AND(BF2615="",BE2615="",OR(BD2615=0,BD2615="")),"",IF(AND(BF2615="",BE2576=0),"",IF(AND(BE2576&lt;&gt;"",BF2615=BE2576),"",IF(AND(BD2615=1,BE2615&lt;&gt;0),CM2616,IF(BF2615&lt;&gt;0,BF2615+CM2616,IF(BF2615="","")))))))))</f>
        <v/>
      </c>
      <c r="BH2616" s="50"/>
      <c r="BI2616" s="0"/>
      <c r="BU2616" s="51"/>
      <c r="BZ2616" s="49"/>
      <c r="CG2616" s="13"/>
      <c r="CH2616" s="40"/>
      <c r="CI2616" s="13"/>
      <c r="CL2616" s="6" t="n">
        <f aca="false">C2616</f>
        <v>41039</v>
      </c>
      <c r="CM2616" s="13" t="n">
        <f aca="false">CN2616/CN2615-1</f>
        <v>0.00206276705466335</v>
      </c>
      <c r="CN2616" s="76" t="n">
        <v>136.02</v>
      </c>
      <c r="CO2616" s="13" t="n">
        <f aca="false">CN2616/CN2611-1</f>
        <v>-0.0231956912028725</v>
      </c>
      <c r="CY2616" s="4" t="n">
        <v>136.68</v>
      </c>
      <c r="CZ2616" s="4" t="n">
        <v>136.02</v>
      </c>
      <c r="DA2616" s="33" t="n">
        <f aca="false">CZ2616-CN2616</f>
        <v>0</v>
      </c>
      <c r="DB2616" s="16" t="n">
        <f aca="false">CZ2616/CY2616-1</f>
        <v>-0.00482879719051799</v>
      </c>
      <c r="DC2616" s="15" t="n">
        <f aca="false">CY2616/CZ2615-1</f>
        <v>0.00692500368351268</v>
      </c>
      <c r="DD2616" s="15" t="n">
        <f aca="false">CZ2616/CZ2615-1</f>
        <v>0.00206276705466335</v>
      </c>
      <c r="DE2616" s="34" t="str">
        <f aca="false">IF(CW2616=0,"",-DC2616*CS2616)</f>
        <v/>
      </c>
      <c r="DY2616" s="6"/>
      <c r="EB2616" s="6" t="n">
        <f aca="false">CL2616</f>
        <v>41039</v>
      </c>
      <c r="EC2616" s="13" t="n">
        <f aca="false">SUM(CM2614:CM2616)</f>
        <v>-0.0078807963384343</v>
      </c>
    </row>
    <row r="2617" customFormat="false" ht="15" hidden="false" customHeight="false" outlineLevel="0" collapsed="false">
      <c r="A2617" s="0" t="n">
        <f aca="false">IF(FR2617=1,CZ2617,0)</f>
        <v>0</v>
      </c>
      <c r="C2617" s="6" t="n">
        <v>41040</v>
      </c>
      <c r="D2617" s="0" t="n">
        <f aca="false">IF(E2617&gt;E2616,1,0)</f>
        <v>1</v>
      </c>
      <c r="E2617" s="46" t="n">
        <v>127.8873</v>
      </c>
      <c r="F2617" s="46" t="n">
        <v>135.0529</v>
      </c>
      <c r="G2617" s="46" t="n">
        <v>138.6916</v>
      </c>
      <c r="H2617" s="46" t="n">
        <v>138.4356</v>
      </c>
      <c r="I2617" s="46" t="n">
        <v>137.8205</v>
      </c>
      <c r="J2617" s="47" t="str">
        <f aca="false">IF(MIN(E2617:I2617)=E2617,$E$2,IF(MIN(E2617:I2617)=F2617,$F$2,IF(MIN(E2617:I2617)=G2617,$G$2,IF(MIN(E2617:I2617)=H2617,$H$2,IF(MIN(E2617:I2617)=I2617,$I$2)))))</f>
        <v>200D</v>
      </c>
      <c r="K2617" s="47" t="str">
        <f aca="false">IF(MAX(E2617:I2617)=E2617,$E$2,IF(MAX(E2617:I2617)=F2617,$F$2,IF(MAX(E2617:I2617)=G2617,$G$2,IF(MAX(E2617:I2617)=H2617,$H$2,IF(MAX(E2617:I2617)=I2617,$I$2)))))</f>
        <v>50D</v>
      </c>
      <c r="L2617" s="4" t="n">
        <f aca="false">IF(MAX(E2617:I2617)=H2617,1,0)</f>
        <v>0</v>
      </c>
      <c r="M2617" s="4" t="n">
        <f aca="false">IF(MAX(E2617:I2617)=I2617,1,0)</f>
        <v>0</v>
      </c>
      <c r="O2617" s="4" t="n">
        <f aca="false">IF(CN2617&gt;E2617,1,0)</f>
        <v>1</v>
      </c>
      <c r="P2617" s="4" t="n">
        <f aca="false">IF(CN2617&gt;F2617,1,0)</f>
        <v>1</v>
      </c>
      <c r="Q2617" s="4" t="n">
        <f aca="false">IF(CN2617&gt;G2617,1,0)</f>
        <v>0</v>
      </c>
      <c r="R2617" s="4" t="n">
        <f aca="false">IF(CN2617&gt;H2617,1,0)</f>
        <v>0</v>
      </c>
      <c r="S2617" s="4" t="n">
        <f aca="false">IF(CN2617&gt;I2617,1,0)</f>
        <v>0</v>
      </c>
      <c r="T2617" s="25" t="n">
        <f aca="false">IF(AND(AND(R2617=0,S2617=0,Q2617=0),OR(S2616=1,S2615=1,S2614=1)),1,0)</f>
        <v>0</v>
      </c>
      <c r="U2617" s="13" t="n">
        <f aca="false">SUM(CM2616:CM2617)</f>
        <v>-0.000951495553776605</v>
      </c>
      <c r="AV2617" s="0"/>
      <c r="AW2617" s="55" t="n">
        <f aca="false">IF(EC2617&gt;$AW$2,1,0)</f>
        <v>0</v>
      </c>
      <c r="AX2617" s="0" t="n">
        <f aca="false">IF(AND(I2617&gt;G2617,I2616&lt;G2616),1,IF(OR(AND(I2617&gt;F2617,I2616&lt;F2616),AND(I2617&gt;E2617,I2616&lt;E2616)),1,0))</f>
        <v>0</v>
      </c>
      <c r="AY2617" s="0" t="n">
        <f aca="false">IF(K2616="10D",1,0)</f>
        <v>0</v>
      </c>
      <c r="AZ2617" s="0" t="n">
        <f aca="false">IF(AND(I2617&gt;G2617,I2616&lt;G2616,I2617&gt;F2617,I2616&gt;F2616,I2617&gt;E2617,I2616&gt;E2616),1,0)</f>
        <v>0</v>
      </c>
      <c r="BA2617" s="56" t="n">
        <f aca="false">IF(G2617&gt;H2617,1,0)</f>
        <v>1</v>
      </c>
      <c r="BB2617" s="56" t="n">
        <f aca="false">IF(I2617&lt;F2617,1,0)</f>
        <v>0</v>
      </c>
      <c r="BC2617" s="0" t="n">
        <f aca="false">IF(AND(SUM(AW2616:AX2616)=2,AY2617=1),1,IF(SUM(AX2615:AX2617)=0,0,IF(AND(OR(AW2615=1,AX2615=1),OR(AW2616=1,AX2616=1),AY2617=1),1,IF(AND(SUM(AW2617:AY2617)=2,SUM(AW2615:AX2615)=2,AX2615=1),1,0))))</f>
        <v>0</v>
      </c>
      <c r="BD2617" s="57" t="str">
        <f aca="false">IF(AND(SUM(BC2615:BC2617)&gt;=1,BA2617=1,SUM(AZ2612:AZ2617)&gt;=1),1,IF(BC2617=0,"",IF(AND(BC2617=1,AZ2617=0,AZ2616=0,AZ2615=0),1,IF(AND(BC2617=1,OR(AZ2617=1,AZ2616=1,AZ2615)),IF(BA2617=1,1,0)))))</f>
        <v/>
      </c>
      <c r="BE2617" s="50" t="str">
        <f aca="false">IF(AND(BD2617=1,BD2616=1),0,IF(BD2617=1,SUM(CM2618:CM2656),""))</f>
        <v/>
      </c>
      <c r="BF2617" s="20" t="str">
        <f aca="false">IF(AND(BB2617=1,BB2616=1,BE2576&lt;&gt;0),"",IF(AND(BB2616=0,BB2617=1),BF2616,IF(AND(BB2617=1,BB2616=1),BF2616,IF(AND(BF2616="",BE2616="",OR(BD2616=0,BD2616="")),"",IF(AND(BF2616="",BE2577=0),"",IF(AND(BE2577&lt;&gt;"",BF2616=BE2577),"",IF(AND(BD2616=1,BE2616&lt;&gt;0),CM2617,IF(BF2616&lt;&gt;0,BF2616+CM2617,IF(BF2616="","")))))))))</f>
        <v/>
      </c>
      <c r="BH2617" s="50"/>
      <c r="BI2617" s="0"/>
      <c r="BU2617" s="51"/>
      <c r="BZ2617" s="49"/>
      <c r="CG2617" s="13"/>
      <c r="CH2617" s="40"/>
      <c r="CI2617" s="13"/>
      <c r="CL2617" s="6" t="n">
        <f aca="false">C2617</f>
        <v>41040</v>
      </c>
      <c r="CM2617" s="13" t="n">
        <f aca="false">CN2617/CN2616-1</f>
        <v>-0.00301426260843995</v>
      </c>
      <c r="CN2617" s="76" t="n">
        <v>135.61</v>
      </c>
      <c r="CO2617" s="13" t="n">
        <f aca="false">CN2617/CN2612-1</f>
        <v>-0.0101459854014597</v>
      </c>
      <c r="CY2617" s="4" t="n">
        <v>135.17</v>
      </c>
      <c r="CZ2617" s="4" t="n">
        <v>135.61</v>
      </c>
      <c r="DA2617" s="33" t="n">
        <f aca="false">CZ2617-CN2617</f>
        <v>0</v>
      </c>
      <c r="DB2617" s="16" t="n">
        <f aca="false">CZ2617/CY2617-1</f>
        <v>0.00325516016867677</v>
      </c>
      <c r="DC2617" s="15" t="n">
        <f aca="false">CY2617/CZ2616-1</f>
        <v>-0.00624908101749755</v>
      </c>
      <c r="DD2617" s="15" t="n">
        <f aca="false">CZ2617/CZ2616-1</f>
        <v>-0.00301426260843995</v>
      </c>
      <c r="DE2617" s="34" t="str">
        <f aca="false">IF(CW2617=0,"",-DC2617*CS2617)</f>
        <v/>
      </c>
      <c r="DY2617" s="6"/>
      <c r="EB2617" s="6" t="n">
        <f aca="false">CL2617</f>
        <v>41040</v>
      </c>
      <c r="EC2617" s="13" t="n">
        <f aca="false">SUM(CM2615:CM2617)</f>
        <v>-0.00688338863323468</v>
      </c>
    </row>
    <row r="2618" customFormat="false" ht="15" hidden="false" customHeight="false" outlineLevel="0" collapsed="false">
      <c r="A2618" s="0" t="n">
        <f aca="false">IF(FR2618=1,CZ2618,0)</f>
        <v>0</v>
      </c>
      <c r="C2618" s="6" t="n">
        <v>41043</v>
      </c>
      <c r="D2618" s="0" t="n">
        <f aca="false">IF(E2618&gt;E2617,1,0)</f>
        <v>1</v>
      </c>
      <c r="E2618" s="46" t="n">
        <v>127.9067</v>
      </c>
      <c r="F2618" s="46" t="n">
        <v>135.1911</v>
      </c>
      <c r="G2618" s="46" t="n">
        <v>138.6276</v>
      </c>
      <c r="H2618" s="46" t="n">
        <v>138.2122</v>
      </c>
      <c r="I2618" s="46" t="n">
        <v>137.2445</v>
      </c>
      <c r="J2618" s="47" t="str">
        <f aca="false">IF(MIN(E2618:I2618)=E2618,$E$2,IF(MIN(E2618:I2618)=F2618,$F$2,IF(MIN(E2618:I2618)=G2618,$G$2,IF(MIN(E2618:I2618)=H2618,$H$2,IF(MIN(E2618:I2618)=I2618,$I$2)))))</f>
        <v>200D</v>
      </c>
      <c r="K2618" s="47" t="str">
        <f aca="false">IF(MAX(E2618:I2618)=E2618,$E$2,IF(MAX(E2618:I2618)=F2618,$F$2,IF(MAX(E2618:I2618)=G2618,$G$2,IF(MAX(E2618:I2618)=H2618,$H$2,IF(MAX(E2618:I2618)=I2618,$I$2)))))</f>
        <v>50D</v>
      </c>
      <c r="L2618" s="4" t="n">
        <f aca="false">IF(MAX(E2618:I2618)=H2618,1,0)</f>
        <v>0</v>
      </c>
      <c r="M2618" s="4" t="n">
        <f aca="false">IF(MAX(E2618:I2618)=I2618,1,0)</f>
        <v>0</v>
      </c>
      <c r="O2618" s="4" t="n">
        <f aca="false">IF(CN2618&gt;E2618,1,0)</f>
        <v>1</v>
      </c>
      <c r="P2618" s="4" t="n">
        <f aca="false">IF(CN2618&gt;F2618,1,0)</f>
        <v>0</v>
      </c>
      <c r="Q2618" s="4" t="n">
        <f aca="false">IF(CN2618&gt;G2618,1,0)</f>
        <v>0</v>
      </c>
      <c r="R2618" s="4" t="n">
        <f aca="false">IF(CN2618&gt;H2618,1,0)</f>
        <v>0</v>
      </c>
      <c r="S2618" s="4" t="n">
        <f aca="false">IF(CN2618&gt;I2618,1,0)</f>
        <v>0</v>
      </c>
      <c r="T2618" s="25" t="n">
        <f aca="false">IF(AND(AND(R2618=0,S2618=0,Q2618=0),OR(S2617=1,S2616=1,S2615=1)),1,0)</f>
        <v>0</v>
      </c>
      <c r="U2618" s="13" t="n">
        <f aca="false">SUM(CM2617:CM2618)</f>
        <v>-0.0140753937934558</v>
      </c>
      <c r="AV2618" s="0"/>
      <c r="AW2618" s="55" t="n">
        <f aca="false">IF(EC2618&gt;$AW$2,1,0)</f>
        <v>0</v>
      </c>
      <c r="AX2618" s="0" t="n">
        <f aca="false">IF(AND(I2618&gt;G2618,I2617&lt;G2617),1,IF(OR(AND(I2618&gt;F2618,I2617&lt;F2617),AND(I2618&gt;E2618,I2617&lt;E2617)),1,0))</f>
        <v>0</v>
      </c>
      <c r="AY2618" s="0" t="n">
        <f aca="false">IF(K2617="10D",1,0)</f>
        <v>0</v>
      </c>
      <c r="AZ2618" s="0" t="n">
        <f aca="false">IF(AND(I2618&gt;G2618,I2617&lt;G2617,I2618&gt;F2618,I2617&gt;F2617,I2618&gt;E2618,I2617&gt;E2617),1,0)</f>
        <v>0</v>
      </c>
      <c r="BA2618" s="56" t="n">
        <f aca="false">IF(G2618&gt;H2618,1,0)</f>
        <v>1</v>
      </c>
      <c r="BB2618" s="56" t="n">
        <f aca="false">IF(I2618&lt;F2618,1,0)</f>
        <v>0</v>
      </c>
      <c r="BC2618" s="0" t="n">
        <f aca="false">IF(AND(SUM(AW2617:AX2617)=2,AY2618=1),1,IF(SUM(AX2616:AX2618)=0,0,IF(AND(OR(AW2616=1,AX2616=1),OR(AW2617=1,AX2617=1),AY2618=1),1,IF(AND(SUM(AW2618:AY2618)=2,SUM(AW2616:AX2616)=2,AX2616=1),1,0))))</f>
        <v>0</v>
      </c>
      <c r="BD2618" s="57" t="str">
        <f aca="false">IF(AND(SUM(BC2616:BC2618)&gt;=1,BA2618=1,SUM(AZ2613:AZ2618)&gt;=1),1,IF(BC2618=0,"",IF(AND(BC2618=1,AZ2618=0,AZ2617=0,AZ2616=0),1,IF(AND(BC2618=1,OR(AZ2618=1,AZ2617=1,AZ2616)),IF(BA2618=1,1,0)))))</f>
        <v/>
      </c>
      <c r="BE2618" s="50" t="str">
        <f aca="false">IF(AND(BD2618=1,BD2617=1),0,IF(BD2618=1,SUM(CM2619:CM2657),""))</f>
        <v/>
      </c>
      <c r="BF2618" s="20" t="str">
        <f aca="false">IF(AND(BB2618=1,BB2617=1,BE2577&lt;&gt;0),"",IF(AND(BB2617=0,BB2618=1),BF2617,IF(AND(BB2618=1,BB2617=1),BF2617,IF(AND(BF2617="",BE2617="",OR(BD2617=0,BD2617="")),"",IF(AND(BF2617="",BE2578=0),"",IF(AND(BE2578&lt;&gt;"",BF2617=BE2578),"",IF(AND(BD2617=1,BE2617&lt;&gt;0),CM2618,IF(BF2617&lt;&gt;0,BF2617+CM2618,IF(BF2617="","")))))))))</f>
        <v/>
      </c>
      <c r="BH2618" s="50"/>
      <c r="BI2618" s="0"/>
      <c r="BU2618" s="51"/>
      <c r="BZ2618" s="49"/>
      <c r="CG2618" s="13"/>
      <c r="CH2618" s="40"/>
      <c r="CI2618" s="13"/>
      <c r="CL2618" s="6" t="n">
        <f aca="false">C2618</f>
        <v>41043</v>
      </c>
      <c r="CM2618" s="13" t="n">
        <f aca="false">CN2618/CN2617-1</f>
        <v>-0.0110611311850158</v>
      </c>
      <c r="CN2618" s="76" t="n">
        <v>134.11</v>
      </c>
      <c r="CO2618" s="13" t="n">
        <f aca="false">CN2618/CN2613-1</f>
        <v>-0.0218088986141501</v>
      </c>
      <c r="CY2618" s="4" t="n">
        <v>134.31</v>
      </c>
      <c r="CZ2618" s="4" t="n">
        <v>134.11</v>
      </c>
      <c r="DA2618" s="33" t="n">
        <f aca="false">CZ2618-CN2618</f>
        <v>0</v>
      </c>
      <c r="DB2618" s="16" t="n">
        <f aca="false">CZ2618/CY2618-1</f>
        <v>-0.00148909239818318</v>
      </c>
      <c r="DC2618" s="15" t="n">
        <f aca="false">CY2618/CZ2617-1</f>
        <v>-0.00958631369368046</v>
      </c>
      <c r="DD2618" s="15" t="n">
        <f aca="false">CZ2618/CZ2617-1</f>
        <v>-0.0110611311850158</v>
      </c>
      <c r="DE2618" s="34" t="str">
        <f aca="false">IF(CW2618=0,"",-DC2618*CS2618)</f>
        <v/>
      </c>
      <c r="DY2618" s="6"/>
      <c r="EB2618" s="6" t="n">
        <f aca="false">CL2618</f>
        <v>41043</v>
      </c>
      <c r="EC2618" s="13" t="n">
        <f aca="false">SUM(CM2616:CM2618)</f>
        <v>-0.0120126267387924</v>
      </c>
    </row>
    <row r="2619" customFormat="false" ht="15" hidden="false" customHeight="false" outlineLevel="0" collapsed="false">
      <c r="A2619" s="0" t="n">
        <f aca="false">IF(FR2619=1,CZ2619,0)</f>
        <v>0</v>
      </c>
      <c r="C2619" s="6" t="n">
        <v>41044</v>
      </c>
      <c r="D2619" s="0" t="n">
        <f aca="false">IF(E2619&gt;E2618,1,0)</f>
        <v>1</v>
      </c>
      <c r="E2619" s="46" t="n">
        <v>127.9268</v>
      </c>
      <c r="F2619" s="46" t="n">
        <v>135.2852</v>
      </c>
      <c r="G2619" s="46" t="n">
        <v>138.5594</v>
      </c>
      <c r="H2619" s="46" t="n">
        <v>137.9289</v>
      </c>
      <c r="I2619" s="46" t="n">
        <v>136.5045</v>
      </c>
      <c r="J2619" s="47" t="str">
        <f aca="false">IF(MIN(E2619:I2619)=E2619,$E$2,IF(MIN(E2619:I2619)=F2619,$F$2,IF(MIN(E2619:I2619)=G2619,$G$2,IF(MIN(E2619:I2619)=H2619,$H$2,IF(MIN(E2619:I2619)=I2619,$I$2)))))</f>
        <v>200D</v>
      </c>
      <c r="K2619" s="47" t="str">
        <f aca="false">IF(MAX(E2619:I2619)=E2619,$E$2,IF(MAX(E2619:I2619)=F2619,$F$2,IF(MAX(E2619:I2619)=G2619,$G$2,IF(MAX(E2619:I2619)=H2619,$H$2,IF(MAX(E2619:I2619)=I2619,$I$2)))))</f>
        <v>50D</v>
      </c>
      <c r="L2619" s="4" t="n">
        <f aca="false">IF(MAX(E2619:I2619)=H2619,1,0)</f>
        <v>0</v>
      </c>
      <c r="M2619" s="4" t="n">
        <f aca="false">IF(MAX(E2619:I2619)=I2619,1,0)</f>
        <v>0</v>
      </c>
      <c r="O2619" s="4" t="n">
        <f aca="false">IF(CN2619&gt;E2619,1,0)</f>
        <v>1</v>
      </c>
      <c r="P2619" s="4" t="n">
        <f aca="false">IF(CN2619&gt;F2619,1,0)</f>
        <v>0</v>
      </c>
      <c r="Q2619" s="4" t="n">
        <f aca="false">IF(CN2619&gt;G2619,1,0)</f>
        <v>0</v>
      </c>
      <c r="R2619" s="4" t="n">
        <f aca="false">IF(CN2619&gt;H2619,1,0)</f>
        <v>0</v>
      </c>
      <c r="S2619" s="4" t="n">
        <f aca="false">IF(CN2619&gt;I2619,1,0)</f>
        <v>0</v>
      </c>
      <c r="T2619" s="25" t="n">
        <f aca="false">IF(AND(AND(R2619=0,S2619=0,Q2619=0),OR(S2618=1,S2617=1,S2616=1)),1,0)</f>
        <v>0</v>
      </c>
      <c r="U2619" s="13" t="n">
        <f aca="false">SUM(CM2618:CM2619)</f>
        <v>-0.0168026866245804</v>
      </c>
      <c r="AV2619" s="0"/>
      <c r="AW2619" s="55" t="n">
        <f aca="false">IF(EC2619&gt;$AW$2,1,0)</f>
        <v>0</v>
      </c>
      <c r="AX2619" s="0" t="n">
        <f aca="false">IF(AND(I2619&gt;G2619,I2618&lt;G2618),1,IF(OR(AND(I2619&gt;F2619,I2618&lt;F2618),AND(I2619&gt;E2619,I2618&lt;E2618)),1,0))</f>
        <v>0</v>
      </c>
      <c r="AY2619" s="0" t="n">
        <f aca="false">IF(K2618="10D",1,0)</f>
        <v>0</v>
      </c>
      <c r="AZ2619" s="0" t="n">
        <f aca="false">IF(AND(I2619&gt;G2619,I2618&lt;G2618,I2619&gt;F2619,I2618&gt;F2618,I2619&gt;E2619,I2618&gt;E2618),1,0)</f>
        <v>0</v>
      </c>
      <c r="BA2619" s="56" t="n">
        <f aca="false">IF(G2619&gt;H2619,1,0)</f>
        <v>1</v>
      </c>
      <c r="BB2619" s="56" t="n">
        <f aca="false">IF(I2619&lt;F2619,1,0)</f>
        <v>0</v>
      </c>
      <c r="BC2619" s="0" t="n">
        <f aca="false">IF(AND(SUM(AW2618:AX2618)=2,AY2619=1),1,IF(SUM(AX2617:AX2619)=0,0,IF(AND(OR(AW2617=1,AX2617=1),OR(AW2618=1,AX2618=1),AY2619=1),1,IF(AND(SUM(AW2619:AY2619)=2,SUM(AW2617:AX2617)=2,AX2617=1),1,0))))</f>
        <v>0</v>
      </c>
      <c r="BD2619" s="57" t="str">
        <f aca="false">IF(AND(SUM(BC2617:BC2619)&gt;=1,BA2619=1,SUM(AZ2614:AZ2619)&gt;=1),1,IF(BC2619=0,"",IF(AND(BC2619=1,AZ2619=0,AZ2618=0,AZ2617=0),1,IF(AND(BC2619=1,OR(AZ2619=1,AZ2618=1,AZ2617)),IF(BA2619=1,1,0)))))</f>
        <v/>
      </c>
      <c r="BE2619" s="50" t="str">
        <f aca="false">IF(AND(BD2619=1,BD2618=1),0,IF(BD2619=1,SUM(CM2620:CM2658),""))</f>
        <v/>
      </c>
      <c r="BF2619" s="20" t="str">
        <f aca="false">IF(AND(BB2619=1,BB2618=1,BE2578&lt;&gt;0),"",IF(AND(BB2618=0,BB2619=1),BF2618,IF(AND(BB2619=1,BB2618=1),BF2618,IF(AND(BF2618="",BE2618="",OR(BD2618=0,BD2618="")),"",IF(AND(BF2618="",BE2579=0),"",IF(AND(BE2579&lt;&gt;"",BF2618=BE2579),"",IF(AND(BD2618=1,BE2618&lt;&gt;0),CM2619,IF(BF2618&lt;&gt;0,BF2618+CM2619,IF(BF2618="","")))))))))</f>
        <v/>
      </c>
      <c r="BH2619" s="50"/>
      <c r="BI2619" s="0"/>
      <c r="BU2619" s="51"/>
      <c r="BZ2619" s="49"/>
      <c r="CG2619" s="13"/>
      <c r="CH2619" s="40"/>
      <c r="CI2619" s="13"/>
      <c r="CL2619" s="6" t="n">
        <f aca="false">C2619</f>
        <v>41044</v>
      </c>
      <c r="CM2619" s="13" t="n">
        <f aca="false">CN2619/CN2618-1</f>
        <v>-0.00574155543956456</v>
      </c>
      <c r="CN2619" s="76" t="n">
        <v>133.34</v>
      </c>
      <c r="CO2619" s="13" t="n">
        <f aca="false">CN2619/CN2614-1</f>
        <v>-0.0235078725741488</v>
      </c>
      <c r="CY2619" s="4" t="n">
        <v>134.02</v>
      </c>
      <c r="CZ2619" s="4" t="n">
        <v>133.34</v>
      </c>
      <c r="DA2619" s="33" t="n">
        <f aca="false">CZ2619-CN2619</f>
        <v>0</v>
      </c>
      <c r="DB2619" s="16" t="n">
        <f aca="false">CZ2619/CY2619-1</f>
        <v>-0.00507386957170575</v>
      </c>
      <c r="DC2619" s="15" t="n">
        <f aca="false">CY2619/CZ2618-1</f>
        <v>-0.000671090895533522</v>
      </c>
      <c r="DD2619" s="15" t="n">
        <f aca="false">CZ2619/CZ2618-1</f>
        <v>-0.00574155543956456</v>
      </c>
      <c r="DE2619" s="34" t="str">
        <f aca="false">IF(CW2619=0,"",-DC2619*CS2619)</f>
        <v/>
      </c>
      <c r="DY2619" s="6"/>
      <c r="EB2619" s="6" t="n">
        <f aca="false">CL2619</f>
        <v>41044</v>
      </c>
      <c r="EC2619" s="13" t="n">
        <f aca="false">SUM(CM2617:CM2619)</f>
        <v>-0.0198169492330204</v>
      </c>
    </row>
    <row r="2620" customFormat="false" ht="15" hidden="false" customHeight="false" outlineLevel="0" collapsed="false">
      <c r="A2620" s="0" t="n">
        <f aca="false">IF(FR2620=1,CZ2620,0)</f>
        <v>0</v>
      </c>
      <c r="C2620" s="6" t="n">
        <v>41045</v>
      </c>
      <c r="D2620" s="0" t="n">
        <f aca="false">IF(E2620&gt;E2619,1,0)</f>
        <v>1</v>
      </c>
      <c r="E2620" s="46" t="n">
        <v>127.947</v>
      </c>
      <c r="F2620" s="46" t="n">
        <v>135.3718</v>
      </c>
      <c r="G2620" s="46" t="n">
        <v>138.521</v>
      </c>
      <c r="H2620" s="46" t="n">
        <v>137.6479</v>
      </c>
      <c r="I2620" s="46" t="n">
        <v>135.7549</v>
      </c>
      <c r="J2620" s="47" t="str">
        <f aca="false">IF(MIN(E2620:I2620)=E2620,$E$2,IF(MIN(E2620:I2620)=F2620,$F$2,IF(MIN(E2620:I2620)=G2620,$G$2,IF(MIN(E2620:I2620)=H2620,$H$2,IF(MIN(E2620:I2620)=I2620,$I$2)))))</f>
        <v>200D</v>
      </c>
      <c r="K2620" s="47" t="str">
        <f aca="false">IF(MAX(E2620:I2620)=E2620,$E$2,IF(MAX(E2620:I2620)=F2620,$F$2,IF(MAX(E2620:I2620)=G2620,$G$2,IF(MAX(E2620:I2620)=H2620,$H$2,IF(MAX(E2620:I2620)=I2620,$I$2)))))</f>
        <v>50D</v>
      </c>
      <c r="L2620" s="4" t="n">
        <f aca="false">IF(MAX(E2620:I2620)=H2620,1,0)</f>
        <v>0</v>
      </c>
      <c r="M2620" s="4" t="n">
        <f aca="false">IF(MAX(E2620:I2620)=I2620,1,0)</f>
        <v>0</v>
      </c>
      <c r="O2620" s="4" t="n">
        <f aca="false">IF(CN2620&gt;E2620,1,0)</f>
        <v>1</v>
      </c>
      <c r="P2620" s="4" t="n">
        <f aca="false">IF(CN2620&gt;F2620,1,0)</f>
        <v>0</v>
      </c>
      <c r="Q2620" s="4" t="n">
        <f aca="false">IF(CN2620&gt;G2620,1,0)</f>
        <v>0</v>
      </c>
      <c r="R2620" s="4" t="n">
        <f aca="false">IF(CN2620&gt;H2620,1,0)</f>
        <v>0</v>
      </c>
      <c r="S2620" s="4" t="n">
        <f aca="false">IF(CN2620&gt;I2620,1,0)</f>
        <v>0</v>
      </c>
      <c r="T2620" s="25" t="n">
        <f aca="false">IF(AND(AND(R2620=0,S2620=0,Q2620=0),OR(S2619=1,S2618=1,S2617=1)),1,0)</f>
        <v>0</v>
      </c>
      <c r="U2620" s="13" t="n">
        <f aca="false">SUM(CM2619:CM2620)</f>
        <v>-0.00957386382414527</v>
      </c>
      <c r="AV2620" s="0"/>
      <c r="AW2620" s="55" t="n">
        <f aca="false">IF(EC2620&gt;$AW$2,1,0)</f>
        <v>0</v>
      </c>
      <c r="AX2620" s="0" t="n">
        <f aca="false">IF(AND(I2620&gt;G2620,I2619&lt;G2619),1,IF(OR(AND(I2620&gt;F2620,I2619&lt;F2619),AND(I2620&gt;E2620,I2619&lt;E2619)),1,0))</f>
        <v>0</v>
      </c>
      <c r="AY2620" s="0" t="n">
        <f aca="false">IF(K2619="10D",1,0)</f>
        <v>0</v>
      </c>
      <c r="AZ2620" s="0" t="n">
        <f aca="false">IF(AND(I2620&gt;G2620,I2619&lt;G2619,I2620&gt;F2620,I2619&gt;F2619,I2620&gt;E2620,I2619&gt;E2619),1,0)</f>
        <v>0</v>
      </c>
      <c r="BA2620" s="56" t="n">
        <f aca="false">IF(G2620&gt;H2620,1,0)</f>
        <v>1</v>
      </c>
      <c r="BB2620" s="56" t="n">
        <f aca="false">IF(I2620&lt;F2620,1,0)</f>
        <v>0</v>
      </c>
      <c r="BC2620" s="0" t="n">
        <f aca="false">IF(AND(SUM(AW2619:AX2619)=2,AY2620=1),1,IF(SUM(AX2618:AX2620)=0,0,IF(AND(OR(AW2618=1,AX2618=1),OR(AW2619=1,AX2619=1),AY2620=1),1,IF(AND(SUM(AW2620:AY2620)=2,SUM(AW2618:AX2618)=2,AX2618=1),1,0))))</f>
        <v>0</v>
      </c>
      <c r="BD2620" s="57" t="str">
        <f aca="false">IF(AND(SUM(BC2618:BC2620)&gt;=1,BA2620=1,SUM(AZ2615:AZ2620)&gt;=1),1,IF(BC2620=0,"",IF(AND(BC2620=1,AZ2620=0,AZ2619=0,AZ2618=0),1,IF(AND(BC2620=1,OR(AZ2620=1,AZ2619=1,AZ2618)),IF(BA2620=1,1,0)))))</f>
        <v/>
      </c>
      <c r="BE2620" s="50" t="str">
        <f aca="false">IF(AND(BD2620=1,BD2619=1),0,IF(BD2620=1,SUM(CM2621:CM2659),""))</f>
        <v/>
      </c>
      <c r="BF2620" s="20" t="str">
        <f aca="false">IF(AND(BB2620=1,BB2619=1,BE2579&lt;&gt;0),"",IF(AND(BB2619=0,BB2620=1),BF2619,IF(AND(BB2620=1,BB2619=1),BF2619,IF(AND(BF2619="",BE2619="",OR(BD2619=0,BD2619="")),"",IF(AND(BF2619="",BE2580=0),"",IF(AND(BE2580&lt;&gt;"",BF2619=BE2580),"",IF(AND(BD2619=1,BE2619&lt;&gt;0),CM2620,IF(BF2619&lt;&gt;0,BF2619+CM2620,IF(BF2619="","")))))))))</f>
        <v/>
      </c>
      <c r="BH2620" s="50"/>
      <c r="BI2620" s="0"/>
      <c r="BU2620" s="51"/>
      <c r="BZ2620" s="49"/>
      <c r="CG2620" s="13"/>
      <c r="CH2620" s="40"/>
      <c r="CI2620" s="13"/>
      <c r="CL2620" s="6" t="n">
        <f aca="false">C2620</f>
        <v>41045</v>
      </c>
      <c r="CM2620" s="13" t="n">
        <f aca="false">CN2620/CN2619-1</f>
        <v>-0.00383230838458071</v>
      </c>
      <c r="CN2620" s="76" t="n">
        <v>132.829</v>
      </c>
      <c r="CO2620" s="13" t="n">
        <f aca="false">CN2620/CN2615-1</f>
        <v>-0.0214454103433034</v>
      </c>
      <c r="CY2620" s="4" t="n">
        <v>133.94</v>
      </c>
      <c r="CZ2620" s="4" t="n">
        <v>132.829</v>
      </c>
      <c r="DA2620" s="33" t="n">
        <f aca="false">CZ2620-CN2620</f>
        <v>0</v>
      </c>
      <c r="DB2620" s="16" t="n">
        <f aca="false">CZ2620/CY2620-1</f>
        <v>-0.00829475884724495</v>
      </c>
      <c r="DC2620" s="15" t="n">
        <f aca="false">CY2620/CZ2619-1</f>
        <v>0.00449977501124943</v>
      </c>
      <c r="DD2620" s="15" t="n">
        <f aca="false">CZ2620/CZ2619-1</f>
        <v>-0.00383230838458071</v>
      </c>
      <c r="DE2620" s="34" t="str">
        <f aca="false">IF(CW2620=0,"",-DC2620*CS2620)</f>
        <v/>
      </c>
      <c r="DY2620" s="6"/>
      <c r="EB2620" s="6" t="n">
        <f aca="false">CL2620</f>
        <v>41045</v>
      </c>
      <c r="EC2620" s="13" t="n">
        <f aca="false">SUM(CM2618:CM2620)</f>
        <v>-0.0206349950091611</v>
      </c>
    </row>
    <row r="2621" customFormat="false" ht="15" hidden="false" customHeight="false" outlineLevel="0" collapsed="false">
      <c r="A2621" s="0" t="n">
        <f aca="false">IF(FR2621=1,CZ2621,0)</f>
        <v>0</v>
      </c>
      <c r="C2621" s="6" t="n">
        <v>41046</v>
      </c>
      <c r="D2621" s="0" t="n">
        <f aca="false">IF(E2621&gt;E2620,1,0)</f>
        <v>1</v>
      </c>
      <c r="E2621" s="46" t="n">
        <v>127.9738</v>
      </c>
      <c r="F2621" s="46" t="n">
        <v>135.4277</v>
      </c>
      <c r="G2621" s="46" t="n">
        <v>138.4244</v>
      </c>
      <c r="H2621" s="46" t="n">
        <v>137.3479</v>
      </c>
      <c r="I2621" s="46" t="n">
        <v>134.9159</v>
      </c>
      <c r="J2621" s="47" t="str">
        <f aca="false">IF(MIN(E2621:I2621)=E2621,$E$2,IF(MIN(E2621:I2621)=F2621,$F$2,IF(MIN(E2621:I2621)=G2621,$G$2,IF(MIN(E2621:I2621)=H2621,$H$2,IF(MIN(E2621:I2621)=I2621,$I$2)))))</f>
        <v>200D</v>
      </c>
      <c r="K2621" s="47" t="str">
        <f aca="false">IF(MAX(E2621:I2621)=E2621,$E$2,IF(MAX(E2621:I2621)=F2621,$F$2,IF(MAX(E2621:I2621)=G2621,$G$2,IF(MAX(E2621:I2621)=H2621,$H$2,IF(MAX(E2621:I2621)=I2621,$I$2)))))</f>
        <v>50D</v>
      </c>
      <c r="L2621" s="4" t="n">
        <f aca="false">IF(MAX(E2621:I2621)=H2621,1,0)</f>
        <v>0</v>
      </c>
      <c r="M2621" s="4" t="n">
        <f aca="false">IF(MAX(E2621:I2621)=I2621,1,0)</f>
        <v>0</v>
      </c>
      <c r="O2621" s="4" t="n">
        <f aca="false">IF(CN2621&gt;E2621,1,0)</f>
        <v>1</v>
      </c>
      <c r="P2621" s="4" t="n">
        <f aca="false">IF(CN2621&gt;F2621,1,0)</f>
        <v>0</v>
      </c>
      <c r="Q2621" s="4" t="n">
        <f aca="false">IF(CN2621&gt;G2621,1,0)</f>
        <v>0</v>
      </c>
      <c r="R2621" s="4" t="n">
        <f aca="false">IF(CN2621&gt;H2621,1,0)</f>
        <v>0</v>
      </c>
      <c r="S2621" s="4" t="n">
        <f aca="false">IF(CN2621&gt;I2621,1,0)</f>
        <v>0</v>
      </c>
      <c r="T2621" s="25" t="n">
        <f aca="false">IF(AND(AND(R2621=0,S2621=0,Q2621=0),OR(S2620=1,S2619=1,S2618=1)),1,0)</f>
        <v>0</v>
      </c>
      <c r="U2621" s="13" t="n">
        <f aca="false">SUM(CM2620:CM2621)</f>
        <v>-0.0186558785386886</v>
      </c>
      <c r="AV2621" s="0"/>
      <c r="AW2621" s="55" t="n">
        <f aca="false">IF(EC2621&gt;$AW$2,1,0)</f>
        <v>0</v>
      </c>
      <c r="AX2621" s="0" t="n">
        <f aca="false">IF(AND(I2621&gt;G2621,I2620&lt;G2620),1,IF(OR(AND(I2621&gt;F2621,I2620&lt;F2620),AND(I2621&gt;E2621,I2620&lt;E2620)),1,0))</f>
        <v>0</v>
      </c>
      <c r="AY2621" s="0" t="n">
        <f aca="false">IF(K2620="10D",1,0)</f>
        <v>0</v>
      </c>
      <c r="AZ2621" s="0" t="n">
        <f aca="false">IF(AND(I2621&gt;G2621,I2620&lt;G2620,I2621&gt;F2621,I2620&gt;F2620,I2621&gt;E2621,I2620&gt;E2620),1,0)</f>
        <v>0</v>
      </c>
      <c r="BA2621" s="56" t="n">
        <f aca="false">IF(G2621&gt;H2621,1,0)</f>
        <v>1</v>
      </c>
      <c r="BB2621" s="56" t="n">
        <f aca="false">IF(I2621&lt;F2621,1,0)</f>
        <v>1</v>
      </c>
      <c r="BC2621" s="0" t="n">
        <f aca="false">IF(AND(SUM(AW2620:AX2620)=2,AY2621=1),1,IF(SUM(AX2619:AX2621)=0,0,IF(AND(OR(AW2619=1,AX2619=1),OR(AW2620=1,AX2620=1),AY2621=1),1,IF(AND(SUM(AW2621:AY2621)=2,SUM(AW2619:AX2619)=2,AX2619=1),1,0))))</f>
        <v>0</v>
      </c>
      <c r="BD2621" s="57" t="str">
        <f aca="false">IF(AND(SUM(BC2619:BC2621)&gt;=1,BA2621=1,SUM(AZ2616:AZ2621)&gt;=1),1,IF(BC2621=0,"",IF(AND(BC2621=1,AZ2621=0,AZ2620=0,AZ2619=0),1,IF(AND(BC2621=1,OR(AZ2621=1,AZ2620=1,AZ2619)),IF(BA2621=1,1,0)))))</f>
        <v/>
      </c>
      <c r="BE2621" s="50" t="str">
        <f aca="false">IF(AND(BD2621=1,BD2620=1),0,IF(BD2621=1,SUM(CM2622:CM2660),""))</f>
        <v/>
      </c>
      <c r="BF2621" s="20" t="str">
        <f aca="false">IF(AND(BB2621=1,BB2620=1,BE2580&lt;&gt;0),"",IF(AND(BB2620=0,BB2621=1),BF2620,IF(AND(BB2621=1,BB2620=1),BF2620,IF(AND(BF2620="",BE2620="",OR(BD2620=0,BD2620="")),"",IF(AND(BF2620="",BE2581=0),"",IF(AND(BE2581&lt;&gt;"",BF2620=BE2581),"",IF(AND(BD2620=1,BE2620&lt;&gt;0),CM2621,IF(BF2620&lt;&gt;0,BF2620+CM2621,IF(BF2620="","")))))))))</f>
        <v/>
      </c>
      <c r="BH2621" s="50"/>
      <c r="BI2621" s="0"/>
      <c r="BU2621" s="51"/>
      <c r="BZ2621" s="49"/>
      <c r="CG2621" s="13"/>
      <c r="CH2621" s="40"/>
      <c r="CI2621" s="13"/>
      <c r="CL2621" s="6" t="n">
        <f aca="false">C2621</f>
        <v>41046</v>
      </c>
      <c r="CM2621" s="13" t="n">
        <f aca="false">CN2621/CN2620-1</f>
        <v>-0.0148235701541078</v>
      </c>
      <c r="CN2621" s="76" t="n">
        <v>130.86</v>
      </c>
      <c r="CO2621" s="13" t="n">
        <f aca="false">CN2621/CN2616-1</f>
        <v>-0.0379355977062197</v>
      </c>
      <c r="CY2621" s="4" t="n">
        <v>132.86</v>
      </c>
      <c r="CZ2621" s="4" t="n">
        <v>130.86</v>
      </c>
      <c r="DA2621" s="33" t="n">
        <f aca="false">CZ2621-CN2621</f>
        <v>0</v>
      </c>
      <c r="DB2621" s="16" t="n">
        <f aca="false">CZ2621/CY2621-1</f>
        <v>-0.0150534397109739</v>
      </c>
      <c r="DC2621" s="15" t="n">
        <f aca="false">CY2621/CZ2620-1</f>
        <v>0.000233382770328916</v>
      </c>
      <c r="DD2621" s="15" t="n">
        <f aca="false">CZ2621/CZ2620-1</f>
        <v>-0.0148235701541078</v>
      </c>
      <c r="DE2621" s="34" t="str">
        <f aca="false">IF(CW2621=0,"",-DC2621*CS2621)</f>
        <v/>
      </c>
      <c r="DY2621" s="6"/>
      <c r="EB2621" s="6" t="n">
        <f aca="false">CL2621</f>
        <v>41046</v>
      </c>
      <c r="EC2621" s="13" t="n">
        <f aca="false">SUM(CM2619:CM2621)</f>
        <v>-0.0243974339782531</v>
      </c>
    </row>
    <row r="2622" customFormat="false" ht="15" hidden="false" customHeight="false" outlineLevel="0" collapsed="false">
      <c r="A2622" s="0" t="n">
        <f aca="false">IF(FR2622=1,CZ2622,0)</f>
        <v>0</v>
      </c>
      <c r="C2622" s="6" t="n">
        <v>41047</v>
      </c>
      <c r="D2622" s="0" t="n">
        <f aca="false">IF(E2622&gt;E2621,1,0)</f>
        <v>1</v>
      </c>
      <c r="E2622" s="46" t="n">
        <v>127.9917</v>
      </c>
      <c r="F2622" s="46" t="n">
        <v>135.4612</v>
      </c>
      <c r="G2622" s="46" t="n">
        <v>138.2784</v>
      </c>
      <c r="H2622" s="46" t="n">
        <v>137.0129</v>
      </c>
      <c r="I2622" s="46" t="n">
        <v>134.1899</v>
      </c>
      <c r="J2622" s="47" t="str">
        <f aca="false">IF(MIN(E2622:I2622)=E2622,$E$2,IF(MIN(E2622:I2622)=F2622,$F$2,IF(MIN(E2622:I2622)=G2622,$G$2,IF(MIN(E2622:I2622)=H2622,$H$2,IF(MIN(E2622:I2622)=I2622,$I$2)))))</f>
        <v>200D</v>
      </c>
      <c r="K2622" s="47" t="str">
        <f aca="false">IF(MAX(E2622:I2622)=E2622,$E$2,IF(MAX(E2622:I2622)=F2622,$F$2,IF(MAX(E2622:I2622)=G2622,$G$2,IF(MAX(E2622:I2622)=H2622,$H$2,IF(MAX(E2622:I2622)=I2622,$I$2)))))</f>
        <v>50D</v>
      </c>
      <c r="L2622" s="4" t="n">
        <f aca="false">IF(MAX(E2622:I2622)=H2622,1,0)</f>
        <v>0</v>
      </c>
      <c r="M2622" s="4" t="n">
        <f aca="false">IF(MAX(E2622:I2622)=I2622,1,0)</f>
        <v>0</v>
      </c>
      <c r="O2622" s="4" t="n">
        <f aca="false">IF(CN2622&gt;E2622,1,0)</f>
        <v>1</v>
      </c>
      <c r="P2622" s="4" t="n">
        <f aca="false">IF(CN2622&gt;F2622,1,0)</f>
        <v>0</v>
      </c>
      <c r="Q2622" s="4" t="n">
        <f aca="false">IF(CN2622&gt;G2622,1,0)</f>
        <v>0</v>
      </c>
      <c r="R2622" s="4" t="n">
        <f aca="false">IF(CN2622&gt;H2622,1,0)</f>
        <v>0</v>
      </c>
      <c r="S2622" s="4" t="n">
        <f aca="false">IF(CN2622&gt;I2622,1,0)</f>
        <v>0</v>
      </c>
      <c r="T2622" s="25" t="n">
        <f aca="false">IF(AND(AND(R2622=0,S2622=0,Q2622=0),OR(S2621=1,S2620=1,S2619=1)),1,0)</f>
        <v>0</v>
      </c>
      <c r="U2622" s="13" t="n">
        <f aca="false">SUM(CM2621:CM2622)</f>
        <v>-0.0233823352465731</v>
      </c>
      <c r="AV2622" s="0"/>
      <c r="AW2622" s="55" t="n">
        <f aca="false">IF(EC2622&gt;$AW$2,1,0)</f>
        <v>0</v>
      </c>
      <c r="AX2622" s="0" t="n">
        <f aca="false">IF(AND(I2622&gt;G2622,I2621&lt;G2621),1,IF(OR(AND(I2622&gt;F2622,I2621&lt;F2621),AND(I2622&gt;E2622,I2621&lt;E2621)),1,0))</f>
        <v>0</v>
      </c>
      <c r="AY2622" s="0" t="n">
        <f aca="false">IF(K2621="10D",1,0)</f>
        <v>0</v>
      </c>
      <c r="AZ2622" s="0" t="n">
        <f aca="false">IF(AND(I2622&gt;G2622,I2621&lt;G2621,I2622&gt;F2622,I2621&gt;F2621,I2622&gt;E2622,I2621&gt;E2621),1,0)</f>
        <v>0</v>
      </c>
      <c r="BA2622" s="56" t="n">
        <f aca="false">IF(G2622&gt;H2622,1,0)</f>
        <v>1</v>
      </c>
      <c r="BB2622" s="56" t="n">
        <f aca="false">IF(I2622&lt;F2622,1,0)</f>
        <v>1</v>
      </c>
      <c r="BC2622" s="0" t="n">
        <f aca="false">IF(AND(SUM(AW2621:AX2621)=2,AY2622=1),1,IF(SUM(AX2620:AX2622)=0,0,IF(AND(OR(AW2620=1,AX2620=1),OR(AW2621=1,AX2621=1),AY2622=1),1,IF(AND(SUM(AW2622:AY2622)=2,SUM(AW2620:AX2620)=2,AX2620=1),1,0))))</f>
        <v>0</v>
      </c>
      <c r="BD2622" s="57" t="str">
        <f aca="false">IF(AND(SUM(BC2620:BC2622)&gt;=1,BA2622=1,SUM(AZ2617:AZ2622)&gt;=1),1,IF(BC2622=0,"",IF(AND(BC2622=1,AZ2622=0,AZ2621=0,AZ2620=0),1,IF(AND(BC2622=1,OR(AZ2622=1,AZ2621=1,AZ2620)),IF(BA2622=1,1,0)))))</f>
        <v/>
      </c>
      <c r="BE2622" s="50" t="str">
        <f aca="false">IF(AND(BD2622=1,BD2621=1),0,IF(BD2622=1,SUM(CM2623:CM2661),""))</f>
        <v/>
      </c>
      <c r="BF2622" s="20" t="str">
        <f aca="false">IF(AND(BB2622=1,BB2621=1,BE2581&lt;&gt;0),"",IF(AND(BB2621=0,BB2622=1),BF2621,IF(AND(BB2622=1,BB2621=1),BF2621,IF(AND(BF2621="",BE2621="",OR(BD2621=0,BD2621="")),"",IF(AND(BF2621="",BE2582=0),"",IF(AND(BE2582&lt;&gt;"",BF2621=BE2582),"",IF(AND(BD2621=1,BE2621&lt;&gt;0),CM2622,IF(BF2621&lt;&gt;0,BF2621+CM2622,IF(BF2621="","")))))))))</f>
        <v/>
      </c>
      <c r="BH2622" s="50"/>
      <c r="BI2622" s="0"/>
      <c r="BU2622" s="51"/>
      <c r="BZ2622" s="49"/>
      <c r="CG2622" s="13"/>
      <c r="CH2622" s="40"/>
      <c r="CI2622" s="13"/>
      <c r="CL2622" s="6" t="n">
        <f aca="false">C2622</f>
        <v>41047</v>
      </c>
      <c r="CM2622" s="13" t="n">
        <f aca="false">CN2622/CN2621-1</f>
        <v>-0.00855876509246523</v>
      </c>
      <c r="CN2622" s="76" t="n">
        <v>129.74</v>
      </c>
      <c r="CO2622" s="13" t="n">
        <f aca="false">CN2622/CN2617-1</f>
        <v>-0.0432858933706954</v>
      </c>
      <c r="CY2622" s="4" t="n">
        <v>131.37</v>
      </c>
      <c r="CZ2622" s="4" t="n">
        <v>129.74</v>
      </c>
      <c r="DA2622" s="33" t="n">
        <f aca="false">CZ2622-CN2622</f>
        <v>0</v>
      </c>
      <c r="DB2622" s="16" t="n">
        <f aca="false">CZ2622/CY2622-1</f>
        <v>-0.0124077034330516</v>
      </c>
      <c r="DC2622" s="15" t="n">
        <f aca="false">CY2622/CZ2621-1</f>
        <v>0.00389729481889045</v>
      </c>
      <c r="DD2622" s="15" t="n">
        <f aca="false">CZ2622/CZ2621-1</f>
        <v>-0.00855876509246523</v>
      </c>
      <c r="DE2622" s="34" t="str">
        <f aca="false">IF(CW2622=0,"",-DC2622*CS2622)</f>
        <v/>
      </c>
      <c r="DY2622" s="6"/>
      <c r="EB2622" s="6" t="n">
        <f aca="false">CL2622</f>
        <v>41047</v>
      </c>
      <c r="EC2622" s="13" t="n">
        <f aca="false">SUM(CM2620:CM2622)</f>
        <v>-0.0272146436311538</v>
      </c>
    </row>
    <row r="2623" customFormat="false" ht="15" hidden="false" customHeight="false" outlineLevel="0" collapsed="false">
      <c r="A2623" s="0" t="n">
        <f aca="false">IF(FR2623=1,CZ2623,0)</f>
        <v>0</v>
      </c>
      <c r="C2623" s="6" t="n">
        <v>41050</v>
      </c>
      <c r="D2623" s="0" t="n">
        <f aca="false">IF(E2623&gt;E2622,1,0)</f>
        <v>1</v>
      </c>
      <c r="E2623" s="46" t="n">
        <v>128.0502</v>
      </c>
      <c r="F2623" s="46" t="n">
        <v>135.516</v>
      </c>
      <c r="G2623" s="46" t="n">
        <v>138.1664</v>
      </c>
      <c r="H2623" s="46" t="n">
        <v>136.8045</v>
      </c>
      <c r="I2623" s="46" t="n">
        <v>133.6769</v>
      </c>
      <c r="J2623" s="47" t="str">
        <f aca="false">IF(MIN(E2623:I2623)=E2623,$E$2,IF(MIN(E2623:I2623)=F2623,$F$2,IF(MIN(E2623:I2623)=G2623,$G$2,IF(MIN(E2623:I2623)=H2623,$H$2,IF(MIN(E2623:I2623)=I2623,$I$2)))))</f>
        <v>200D</v>
      </c>
      <c r="K2623" s="47" t="str">
        <f aca="false">IF(MAX(E2623:I2623)=E2623,$E$2,IF(MAX(E2623:I2623)=F2623,$F$2,IF(MAX(E2623:I2623)=G2623,$G$2,IF(MAX(E2623:I2623)=H2623,$H$2,IF(MAX(E2623:I2623)=I2623,$I$2)))))</f>
        <v>50D</v>
      </c>
      <c r="L2623" s="4" t="n">
        <f aca="false">IF(MAX(E2623:I2623)=H2623,1,0)</f>
        <v>0</v>
      </c>
      <c r="M2623" s="4" t="n">
        <f aca="false">IF(MAX(E2623:I2623)=I2623,1,0)</f>
        <v>0</v>
      </c>
      <c r="O2623" s="4" t="n">
        <f aca="false">IF(CN2623&gt;E2623,1,0)</f>
        <v>1</v>
      </c>
      <c r="P2623" s="4" t="n">
        <f aca="false">IF(CN2623&gt;F2623,1,0)</f>
        <v>0</v>
      </c>
      <c r="Q2623" s="4" t="n">
        <f aca="false">IF(CN2623&gt;G2623,1,0)</f>
        <v>0</v>
      </c>
      <c r="R2623" s="4" t="n">
        <f aca="false">IF(CN2623&gt;H2623,1,0)</f>
        <v>0</v>
      </c>
      <c r="S2623" s="4" t="n">
        <f aca="false">IF(CN2623&gt;I2623,1,0)</f>
        <v>0</v>
      </c>
      <c r="T2623" s="25" t="n">
        <f aca="false">IF(AND(AND(R2623=0,S2623=0,Q2623=0),OR(S2622=1,S2621=1,S2620=1)),1,0)</f>
        <v>0</v>
      </c>
      <c r="U2623" s="13" t="n">
        <f aca="false">SUM(CM2622:CM2623)</f>
        <v>0.00862945750657884</v>
      </c>
      <c r="AV2623" s="0"/>
      <c r="AW2623" s="55" t="n">
        <f aca="false">IF(EC2623&gt;$AW$2,1,0)</f>
        <v>0</v>
      </c>
      <c r="AX2623" s="0" t="n">
        <f aca="false">IF(AND(I2623&gt;G2623,I2622&lt;G2622),1,IF(OR(AND(I2623&gt;F2623,I2622&lt;F2622),AND(I2623&gt;E2623,I2622&lt;E2622)),1,0))</f>
        <v>0</v>
      </c>
      <c r="AY2623" s="0" t="n">
        <f aca="false">IF(K2622="10D",1,0)</f>
        <v>0</v>
      </c>
      <c r="AZ2623" s="0" t="n">
        <f aca="false">IF(AND(I2623&gt;G2623,I2622&lt;G2622,I2623&gt;F2623,I2622&gt;F2622,I2623&gt;E2623,I2622&gt;E2622),1,0)</f>
        <v>0</v>
      </c>
      <c r="BA2623" s="56" t="n">
        <f aca="false">IF(G2623&gt;H2623,1,0)</f>
        <v>1</v>
      </c>
      <c r="BB2623" s="56" t="n">
        <f aca="false">IF(I2623&lt;F2623,1,0)</f>
        <v>1</v>
      </c>
      <c r="BC2623" s="0" t="n">
        <f aca="false">IF(AND(SUM(AW2622:AX2622)=2,AY2623=1),1,IF(SUM(AX2621:AX2623)=0,0,IF(AND(OR(AW2621=1,AX2621=1),OR(AW2622=1,AX2622=1),AY2623=1),1,IF(AND(SUM(AW2623:AY2623)=2,SUM(AW2621:AX2621)=2,AX2621=1),1,0))))</f>
        <v>0</v>
      </c>
      <c r="BD2623" s="57" t="str">
        <f aca="false">IF(AND(SUM(BC2621:BC2623)&gt;=1,BA2623=1,SUM(AZ2618:AZ2623)&gt;=1),1,IF(BC2623=0,"",IF(AND(BC2623=1,AZ2623=0,AZ2622=0,AZ2621=0),1,IF(AND(BC2623=1,OR(AZ2623=1,AZ2622=1,AZ2621)),IF(BA2623=1,1,0)))))</f>
        <v/>
      </c>
      <c r="BE2623" s="50" t="str">
        <f aca="false">IF(AND(BD2623=1,BD2622=1),0,IF(BD2623=1,SUM(CM2624:CM2662),""))</f>
        <v/>
      </c>
      <c r="BF2623" s="20" t="str">
        <f aca="false">IF(AND(BB2623=1,BB2622=1,BE2582&lt;&gt;0),"",IF(AND(BB2622=0,BB2623=1),BF2622,IF(AND(BB2623=1,BB2622=1),BF2622,IF(AND(BF2622="",BE2622="",OR(BD2622=0,BD2622="")),"",IF(AND(BF2622="",BE2583=0),"",IF(AND(BE2583&lt;&gt;"",BF2622=BE2583),"",IF(AND(BD2622=1,BE2622&lt;&gt;0),CM2623,IF(BF2622&lt;&gt;0,BF2622+CM2623,IF(BF2622="","")))))))))</f>
        <v/>
      </c>
      <c r="BH2623" s="50"/>
      <c r="BI2623" s="0"/>
      <c r="BU2623" s="51"/>
      <c r="BZ2623" s="49"/>
      <c r="CG2623" s="13"/>
      <c r="CH2623" s="40"/>
      <c r="CI2623" s="13"/>
      <c r="CL2623" s="6" t="n">
        <f aca="false">C2623</f>
        <v>41050</v>
      </c>
      <c r="CM2623" s="13" t="n">
        <f aca="false">CN2623/CN2622-1</f>
        <v>0.0171882225990441</v>
      </c>
      <c r="CN2623" s="76" t="n">
        <v>131.97</v>
      </c>
      <c r="CO2623" s="13" t="n">
        <f aca="false">CN2623/CN2618-1</f>
        <v>-0.015957050182686</v>
      </c>
      <c r="CY2623" s="4" t="n">
        <v>130.16</v>
      </c>
      <c r="CZ2623" s="4" t="n">
        <v>131.97</v>
      </c>
      <c r="DA2623" s="33" t="n">
        <f aca="false">CZ2623-CN2623</f>
        <v>0</v>
      </c>
      <c r="DB2623" s="16" t="n">
        <f aca="false">CZ2623/CY2623-1</f>
        <v>0.0139059618930548</v>
      </c>
      <c r="DC2623" s="15" t="n">
        <f aca="false">CY2623/CZ2622-1</f>
        <v>0.00323724371820555</v>
      </c>
      <c r="DD2623" s="15" t="n">
        <f aca="false">CZ2623/CZ2622-1</f>
        <v>0.0171882225990441</v>
      </c>
      <c r="DE2623" s="34" t="str">
        <f aca="false">IF(CW2623=0,"",-DC2623*CS2623)</f>
        <v/>
      </c>
      <c r="DY2623" s="6"/>
      <c r="EB2623" s="6" t="n">
        <f aca="false">CL2623</f>
        <v>41050</v>
      </c>
      <c r="EC2623" s="13" t="n">
        <f aca="false">SUM(CM2621:CM2623)</f>
        <v>-0.006194112647529</v>
      </c>
    </row>
    <row r="2624" customFormat="false" ht="15" hidden="false" customHeight="false" outlineLevel="0" collapsed="false">
      <c r="A2624" s="0" t="n">
        <f aca="false">IF(FR2624=1,CZ2624,0)</f>
        <v>0</v>
      </c>
      <c r="C2624" s="6" t="n">
        <v>41051</v>
      </c>
      <c r="D2624" s="0" t="n">
        <f aca="false">IF(E2624&gt;E2623,1,0)</f>
        <v>1</v>
      </c>
      <c r="E2624" s="46" t="n">
        <v>128.1108</v>
      </c>
      <c r="F2624" s="46" t="n">
        <v>135.5897</v>
      </c>
      <c r="G2624" s="46" t="n">
        <v>138.0588</v>
      </c>
      <c r="H2624" s="46" t="n">
        <v>136.6812</v>
      </c>
      <c r="I2624" s="46" t="n">
        <v>133.2419</v>
      </c>
      <c r="J2624" s="47" t="str">
        <f aca="false">IF(MIN(E2624:I2624)=E2624,$E$2,IF(MIN(E2624:I2624)=F2624,$F$2,IF(MIN(E2624:I2624)=G2624,$G$2,IF(MIN(E2624:I2624)=H2624,$H$2,IF(MIN(E2624:I2624)=I2624,$I$2)))))</f>
        <v>200D</v>
      </c>
      <c r="K2624" s="47" t="str">
        <f aca="false">IF(MAX(E2624:I2624)=E2624,$E$2,IF(MAX(E2624:I2624)=F2624,$F$2,IF(MAX(E2624:I2624)=G2624,$G$2,IF(MAX(E2624:I2624)=H2624,$H$2,IF(MAX(E2624:I2624)=I2624,$I$2)))))</f>
        <v>50D</v>
      </c>
      <c r="L2624" s="4" t="n">
        <f aca="false">IF(MAX(E2624:I2624)=H2624,1,0)</f>
        <v>0</v>
      </c>
      <c r="M2624" s="4" t="n">
        <f aca="false">IF(MAX(E2624:I2624)=I2624,1,0)</f>
        <v>0</v>
      </c>
      <c r="O2624" s="4" t="n">
        <f aca="false">IF(CN2624&gt;E2624,1,0)</f>
        <v>1</v>
      </c>
      <c r="P2624" s="4" t="n">
        <f aca="false">IF(CN2624&gt;F2624,1,0)</f>
        <v>0</v>
      </c>
      <c r="Q2624" s="4" t="n">
        <f aca="false">IF(CN2624&gt;G2624,1,0)</f>
        <v>0</v>
      </c>
      <c r="R2624" s="4" t="n">
        <f aca="false">IF(CN2624&gt;H2624,1,0)</f>
        <v>0</v>
      </c>
      <c r="S2624" s="4" t="n">
        <f aca="false">IF(CN2624&gt;I2624,1,0)</f>
        <v>0</v>
      </c>
      <c r="T2624" s="25" t="n">
        <f aca="false">IF(AND(AND(R2624=0,S2624=0,Q2624=0),OR(S2623=1,S2622=1,S2621=1)),1,0)</f>
        <v>0</v>
      </c>
      <c r="U2624" s="13" t="n">
        <f aca="false">SUM(CM2623:CM2624)</f>
        <v>0.0189310429369995</v>
      </c>
      <c r="AV2624" s="0"/>
      <c r="AW2624" s="55" t="n">
        <f aca="false">IF(EC2624&gt;$AW$2,1,0)</f>
        <v>1</v>
      </c>
      <c r="AX2624" s="0" t="n">
        <f aca="false">IF(AND(I2624&gt;G2624,I2623&lt;G2623),1,IF(OR(AND(I2624&gt;F2624,I2623&lt;F2623),AND(I2624&gt;E2624,I2623&lt;E2623)),1,0))</f>
        <v>0</v>
      </c>
      <c r="AY2624" s="0" t="n">
        <f aca="false">IF(K2623="10D",1,0)</f>
        <v>0</v>
      </c>
      <c r="AZ2624" s="0" t="n">
        <f aca="false">IF(AND(I2624&gt;G2624,I2623&lt;G2623,I2624&gt;F2624,I2623&gt;F2623,I2624&gt;E2624,I2623&gt;E2623),1,0)</f>
        <v>0</v>
      </c>
      <c r="BA2624" s="56" t="n">
        <f aca="false">IF(G2624&gt;H2624,1,0)</f>
        <v>1</v>
      </c>
      <c r="BB2624" s="56" t="n">
        <f aca="false">IF(I2624&lt;F2624,1,0)</f>
        <v>1</v>
      </c>
      <c r="BC2624" s="0" t="n">
        <f aca="false">IF(AND(SUM(AW2623:AX2623)=2,AY2624=1),1,IF(SUM(AX2622:AX2624)=0,0,IF(AND(OR(AW2622=1,AX2622=1),OR(AW2623=1,AX2623=1),AY2624=1),1,IF(AND(SUM(AW2624:AY2624)=2,SUM(AW2622:AX2622)=2,AX2622=1),1,0))))</f>
        <v>0</v>
      </c>
      <c r="BD2624" s="57" t="str">
        <f aca="false">IF(AND(SUM(BC2622:BC2624)&gt;=1,BA2624=1,SUM(AZ2619:AZ2624)&gt;=1),1,IF(BC2624=0,"",IF(AND(BC2624=1,AZ2624=0,AZ2623=0,AZ2622=0),1,IF(AND(BC2624=1,OR(AZ2624=1,AZ2623=1,AZ2622)),IF(BA2624=1,1,0)))))</f>
        <v/>
      </c>
      <c r="BE2624" s="50" t="str">
        <f aca="false">IF(AND(BD2624=1,BD2623=1),0,IF(BD2624=1,SUM(CM2625:CM2663),""))</f>
        <v/>
      </c>
      <c r="BF2624" s="20" t="str">
        <f aca="false">IF(AND(BB2624=1,BB2623=1,BE2583&lt;&gt;0),"",IF(AND(BB2623=0,BB2624=1),BF2623,IF(AND(BB2624=1,BB2623=1),BF2623,IF(AND(BF2623="",BE2623="",OR(BD2623=0,BD2623="")),"",IF(AND(BF2623="",BE2584=0),"",IF(AND(BE2584&lt;&gt;"",BF2623=BE2584),"",IF(AND(BD2623=1,BE2623&lt;&gt;0),CM2624,IF(BF2623&lt;&gt;0,BF2623+CM2624,IF(BF2623="","")))))))))</f>
        <v/>
      </c>
      <c r="BH2624" s="50"/>
      <c r="BI2624" s="0"/>
      <c r="BU2624" s="51"/>
      <c r="BZ2624" s="49"/>
      <c r="CG2624" s="13"/>
      <c r="CH2624" s="40"/>
      <c r="CI2624" s="13"/>
      <c r="CL2624" s="6" t="n">
        <f aca="false">C2624</f>
        <v>41051</v>
      </c>
      <c r="CM2624" s="13" t="n">
        <f aca="false">CN2624/CN2623-1</f>
        <v>0.00174282033795548</v>
      </c>
      <c r="CN2624" s="76" t="n">
        <v>132.2</v>
      </c>
      <c r="CO2624" s="13" t="n">
        <f aca="false">CN2624/CN2619-1</f>
        <v>-0.00854957252137401</v>
      </c>
      <c r="CY2624" s="4" t="n">
        <v>132.31</v>
      </c>
      <c r="CZ2624" s="4" t="n">
        <v>132.2</v>
      </c>
      <c r="DA2624" s="33" t="n">
        <f aca="false">CZ2624-CN2624</f>
        <v>0</v>
      </c>
      <c r="DB2624" s="16" t="n">
        <f aca="false">CZ2624/CY2624-1</f>
        <v>-0.0008313808480086</v>
      </c>
      <c r="DC2624" s="15" t="n">
        <f aca="false">CY2624/CZ2623-1</f>
        <v>0.00257634310828214</v>
      </c>
      <c r="DD2624" s="15" t="n">
        <f aca="false">CZ2624/CZ2623-1</f>
        <v>0.00174282033795548</v>
      </c>
      <c r="DE2624" s="34" t="str">
        <f aca="false">IF(CW2624=0,"",-DC2624*CS2624)</f>
        <v/>
      </c>
      <c r="DY2624" s="6"/>
      <c r="EB2624" s="6" t="n">
        <f aca="false">CL2624</f>
        <v>41051</v>
      </c>
      <c r="EC2624" s="13" t="n">
        <f aca="false">SUM(CM2622:CM2624)</f>
        <v>0.0103722778445343</v>
      </c>
    </row>
    <row r="2625" customFormat="false" ht="15" hidden="false" customHeight="false" outlineLevel="0" collapsed="false">
      <c r="A2625" s="0" t="n">
        <f aca="false">IF(FR2625=1,CZ2625,0)</f>
        <v>0</v>
      </c>
      <c r="C2625" s="6" t="n">
        <v>41052</v>
      </c>
      <c r="D2625" s="0" t="n">
        <f aca="false">IF(E2625&gt;E2624,1,0)</f>
        <v>1</v>
      </c>
      <c r="E2625" s="46" t="n">
        <v>128.2109</v>
      </c>
      <c r="F2625" s="46" t="n">
        <v>135.6512</v>
      </c>
      <c r="G2625" s="46" t="n">
        <v>137.9029</v>
      </c>
      <c r="H2625" s="46" t="n">
        <v>136.5235</v>
      </c>
      <c r="I2625" s="46" t="n">
        <v>132.8949</v>
      </c>
      <c r="J2625" s="47" t="str">
        <f aca="false">IF(MIN(E2625:I2625)=E2625,$E$2,IF(MIN(E2625:I2625)=F2625,$F$2,IF(MIN(E2625:I2625)=G2625,$G$2,IF(MIN(E2625:I2625)=H2625,$H$2,IF(MIN(E2625:I2625)=I2625,$I$2)))))</f>
        <v>200D</v>
      </c>
      <c r="K2625" s="47" t="str">
        <f aca="false">IF(MAX(E2625:I2625)=E2625,$E$2,IF(MAX(E2625:I2625)=F2625,$F$2,IF(MAX(E2625:I2625)=G2625,$G$2,IF(MAX(E2625:I2625)=H2625,$H$2,IF(MAX(E2625:I2625)=I2625,$I$2)))))</f>
        <v>50D</v>
      </c>
      <c r="L2625" s="4" t="n">
        <f aca="false">IF(MAX(E2625:I2625)=H2625,1,0)</f>
        <v>0</v>
      </c>
      <c r="M2625" s="4" t="n">
        <f aca="false">IF(MAX(E2625:I2625)=I2625,1,0)</f>
        <v>0</v>
      </c>
      <c r="O2625" s="4" t="n">
        <f aca="false">IF(CN2625&gt;E2625,1,0)</f>
        <v>1</v>
      </c>
      <c r="P2625" s="4" t="n">
        <f aca="false">IF(CN2625&gt;F2625,1,0)</f>
        <v>0</v>
      </c>
      <c r="Q2625" s="4" t="n">
        <f aca="false">IF(CN2625&gt;G2625,1,0)</f>
        <v>0</v>
      </c>
      <c r="R2625" s="4" t="n">
        <f aca="false">IF(CN2625&gt;H2625,1,0)</f>
        <v>0</v>
      </c>
      <c r="S2625" s="4" t="n">
        <f aca="false">IF(CN2625&gt;I2625,1,0)</f>
        <v>0</v>
      </c>
      <c r="T2625" s="25" t="n">
        <f aca="false">IF(AND(AND(R2625=0,S2625=0,Q2625=0),OR(S2624=1,S2623=1,S2622=1)),1,0)</f>
        <v>0</v>
      </c>
      <c r="U2625" s="13" t="n">
        <f aca="false">SUM(CM2624:CM2625)</f>
        <v>0.00227232109438535</v>
      </c>
      <c r="AV2625" s="0"/>
      <c r="AW2625" s="55" t="n">
        <f aca="false">IF(EC2625&gt;$AW$2,1,0)</f>
        <v>1</v>
      </c>
      <c r="AX2625" s="0" t="n">
        <f aca="false">IF(AND(I2625&gt;G2625,I2624&lt;G2624),1,IF(OR(AND(I2625&gt;F2625,I2624&lt;F2624),AND(I2625&gt;E2625,I2624&lt;E2624)),1,0))</f>
        <v>0</v>
      </c>
      <c r="AY2625" s="0" t="n">
        <f aca="false">IF(K2624="10D",1,0)</f>
        <v>0</v>
      </c>
      <c r="AZ2625" s="0" t="n">
        <f aca="false">IF(AND(I2625&gt;G2625,I2624&lt;G2624,I2625&gt;F2625,I2624&gt;F2624,I2625&gt;E2625,I2624&gt;E2624),1,0)</f>
        <v>0</v>
      </c>
      <c r="BA2625" s="56" t="n">
        <f aca="false">IF(G2625&gt;H2625,1,0)</f>
        <v>1</v>
      </c>
      <c r="BB2625" s="56" t="n">
        <f aca="false">IF(I2625&lt;F2625,1,0)</f>
        <v>1</v>
      </c>
      <c r="BC2625" s="0" t="n">
        <f aca="false">IF(AND(SUM(AW2624:AX2624)=2,AY2625=1),1,IF(SUM(AX2623:AX2625)=0,0,IF(AND(OR(AW2623=1,AX2623=1),OR(AW2624=1,AX2624=1),AY2625=1),1,IF(AND(SUM(AW2625:AY2625)=2,SUM(AW2623:AX2623)=2,AX2623=1),1,0))))</f>
        <v>0</v>
      </c>
      <c r="BD2625" s="57" t="str">
        <f aca="false">IF(AND(SUM(BC2623:BC2625)&gt;=1,BA2625=1,SUM(AZ2620:AZ2625)&gt;=1),1,IF(BC2625=0,"",IF(AND(BC2625=1,AZ2625=0,AZ2624=0,AZ2623=0),1,IF(AND(BC2625=1,OR(AZ2625=1,AZ2624=1,AZ2623)),IF(BA2625=1,1,0)))))</f>
        <v/>
      </c>
      <c r="BE2625" s="50" t="str">
        <f aca="false">IF(AND(BD2625=1,BD2624=1),0,IF(BD2625=1,SUM(CM2626:CM2664),""))</f>
        <v/>
      </c>
      <c r="BF2625" s="20" t="str">
        <f aca="false">IF(AND(BB2625=1,BB2624=1,BE2584&lt;&gt;0),"",IF(AND(BB2624=0,BB2625=1),BF2624,IF(AND(BB2625=1,BB2624=1),BF2624,IF(AND(BF2624="",BE2624="",OR(BD2624=0,BD2624="")),"",IF(AND(BF2624="",BE2585=0),"",IF(AND(BE2585&lt;&gt;"",BF2624=BE2585),"",IF(AND(BD2624=1,BE2624&lt;&gt;0),CM2625,IF(BF2624&lt;&gt;0,BF2624+CM2625,IF(BF2624="","")))))))))</f>
        <v/>
      </c>
      <c r="BH2625" s="50"/>
      <c r="BI2625" s="0"/>
      <c r="BU2625" s="51"/>
      <c r="BZ2625" s="49"/>
      <c r="CG2625" s="13"/>
      <c r="CH2625" s="40"/>
      <c r="CI2625" s="13"/>
      <c r="CL2625" s="6" t="n">
        <f aca="false">C2625</f>
        <v>41052</v>
      </c>
      <c r="CM2625" s="13" t="n">
        <f aca="false">CN2625/CN2624-1</f>
        <v>0.000529500756429879</v>
      </c>
      <c r="CN2625" s="76" t="n">
        <v>132.27</v>
      </c>
      <c r="CO2625" s="13" t="n">
        <f aca="false">CN2625/CN2620-1</f>
        <v>-0.00420841834238006</v>
      </c>
      <c r="CY2625" s="4" t="n">
        <v>131.25</v>
      </c>
      <c r="CZ2625" s="4" t="n">
        <v>132.27</v>
      </c>
      <c r="DA2625" s="33" t="n">
        <f aca="false">CZ2625-CN2625</f>
        <v>0</v>
      </c>
      <c r="DB2625" s="16" t="n">
        <f aca="false">CZ2625/CY2625-1</f>
        <v>0.00777142857142854</v>
      </c>
      <c r="DC2625" s="15" t="n">
        <f aca="false">CY2625/CZ2624-1</f>
        <v>-0.00718608169440238</v>
      </c>
      <c r="DD2625" s="15" t="n">
        <f aca="false">CZ2625/CZ2624-1</f>
        <v>0.000529500756429879</v>
      </c>
      <c r="DE2625" s="34" t="str">
        <f aca="false">IF(CW2625=0,"",-DC2625*CS2625)</f>
        <v/>
      </c>
      <c r="DY2625" s="6"/>
      <c r="EB2625" s="6" t="n">
        <f aca="false">CL2625</f>
        <v>41052</v>
      </c>
      <c r="EC2625" s="13" t="n">
        <f aca="false">SUM(CM2623:CM2625)</f>
        <v>0.0194605436934294</v>
      </c>
    </row>
    <row r="2626" customFormat="false" ht="15" hidden="false" customHeight="false" outlineLevel="0" collapsed="false">
      <c r="A2626" s="0" t="n">
        <f aca="false">IF(FR2626=1,CZ2626,0)</f>
        <v>0</v>
      </c>
      <c r="C2626" s="6" t="n">
        <v>41053</v>
      </c>
      <c r="D2626" s="0" t="n">
        <f aca="false">IF(E2626&gt;E2625,1,0)</f>
        <v>1</v>
      </c>
      <c r="E2626" s="46" t="n">
        <v>128.2861</v>
      </c>
      <c r="F2626" s="46" t="n">
        <v>135.7215</v>
      </c>
      <c r="G2626" s="46" t="n">
        <v>137.7553</v>
      </c>
      <c r="H2626" s="46" t="n">
        <v>136.3149</v>
      </c>
      <c r="I2626" s="46" t="n">
        <v>132.5459</v>
      </c>
      <c r="J2626" s="47" t="str">
        <f aca="false">IF(MIN(E2626:I2626)=E2626,$E$2,IF(MIN(E2626:I2626)=F2626,$F$2,IF(MIN(E2626:I2626)=G2626,$G$2,IF(MIN(E2626:I2626)=H2626,$H$2,IF(MIN(E2626:I2626)=I2626,$I$2)))))</f>
        <v>200D</v>
      </c>
      <c r="K2626" s="47" t="str">
        <f aca="false">IF(MAX(E2626:I2626)=E2626,$E$2,IF(MAX(E2626:I2626)=F2626,$F$2,IF(MAX(E2626:I2626)=G2626,$G$2,IF(MAX(E2626:I2626)=H2626,$H$2,IF(MAX(E2626:I2626)=I2626,$I$2)))))</f>
        <v>50D</v>
      </c>
      <c r="L2626" s="4" t="n">
        <f aca="false">IF(MAX(E2626:I2626)=H2626,1,0)</f>
        <v>0</v>
      </c>
      <c r="M2626" s="4" t="n">
        <f aca="false">IF(MAX(E2626:I2626)=I2626,1,0)</f>
        <v>0</v>
      </c>
      <c r="O2626" s="4" t="n">
        <f aca="false">IF(CN2626&gt;E2626,1,0)</f>
        <v>1</v>
      </c>
      <c r="P2626" s="4" t="n">
        <f aca="false">IF(CN2626&gt;F2626,1,0)</f>
        <v>0</v>
      </c>
      <c r="Q2626" s="4" t="n">
        <f aca="false">IF(CN2626&gt;G2626,1,0)</f>
        <v>0</v>
      </c>
      <c r="R2626" s="4" t="n">
        <f aca="false">IF(CN2626&gt;H2626,1,0)</f>
        <v>0</v>
      </c>
      <c r="S2626" s="4" t="n">
        <f aca="false">IF(CN2626&gt;I2626,1,0)</f>
        <v>0</v>
      </c>
      <c r="T2626" s="25" t="n">
        <f aca="false">IF(AND(AND(R2626=0,S2626=0,Q2626=0),OR(S2625=1,S2624=1,S2623=1)),1,0)</f>
        <v>0</v>
      </c>
      <c r="U2626" s="13" t="n">
        <f aca="false">SUM(CM2625:CM2626)</f>
        <v>0.00249517702466906</v>
      </c>
      <c r="AV2626" s="0"/>
      <c r="AW2626" s="55" t="n">
        <f aca="false">IF(EC2626&gt;$AW$2,1,0)</f>
        <v>0</v>
      </c>
      <c r="AX2626" s="0" t="n">
        <f aca="false">IF(AND(I2626&gt;G2626,I2625&lt;G2625),1,IF(OR(AND(I2626&gt;F2626,I2625&lt;F2625),AND(I2626&gt;E2626,I2625&lt;E2625)),1,0))</f>
        <v>0</v>
      </c>
      <c r="AY2626" s="0" t="n">
        <f aca="false">IF(K2625="10D",1,0)</f>
        <v>0</v>
      </c>
      <c r="AZ2626" s="0" t="n">
        <f aca="false">IF(AND(I2626&gt;G2626,I2625&lt;G2625,I2626&gt;F2626,I2625&gt;F2625,I2626&gt;E2626,I2625&gt;E2625),1,0)</f>
        <v>0</v>
      </c>
      <c r="BA2626" s="56" t="n">
        <f aca="false">IF(G2626&gt;H2626,1,0)</f>
        <v>1</v>
      </c>
      <c r="BB2626" s="56" t="n">
        <f aca="false">IF(I2626&lt;F2626,1,0)</f>
        <v>1</v>
      </c>
      <c r="BC2626" s="0" t="n">
        <f aca="false">IF(AND(SUM(AW2625:AX2625)=2,AY2626=1),1,IF(SUM(AX2624:AX2626)=0,0,IF(AND(OR(AW2624=1,AX2624=1),OR(AW2625=1,AX2625=1),AY2626=1),1,IF(AND(SUM(AW2626:AY2626)=2,SUM(AW2624:AX2624)=2,AX2624=1),1,0))))</f>
        <v>0</v>
      </c>
      <c r="BD2626" s="57" t="str">
        <f aca="false">IF(AND(SUM(BC2624:BC2626)&gt;=1,BA2626=1,SUM(AZ2621:AZ2626)&gt;=1),1,IF(BC2626=0,"",IF(AND(BC2626=1,AZ2626=0,AZ2625=0,AZ2624=0),1,IF(AND(BC2626=1,OR(AZ2626=1,AZ2625=1,AZ2624)),IF(BA2626=1,1,0)))))</f>
        <v/>
      </c>
      <c r="BE2626" s="50" t="str">
        <f aca="false">IF(AND(BD2626=1,BD2625=1),0,IF(BD2626=1,SUM(CM2627:CM2665),""))</f>
        <v/>
      </c>
      <c r="BF2626" s="20" t="str">
        <f aca="false">IF(AND(BB2626=1,BB2625=1,BE2585&lt;&gt;0),"",IF(AND(BB2625=0,BB2626=1),BF2625,IF(AND(BB2626=1,BB2625=1),BF2625,IF(AND(BF2625="",BE2625="",OR(BD2625=0,BD2625="")),"",IF(AND(BF2625="",BE2586=0),"",IF(AND(BE2586&lt;&gt;"",BF2625=BE2586),"",IF(AND(BD2625=1,BE2625&lt;&gt;0),CM2626,IF(BF2625&lt;&gt;0,BF2625+CM2626,IF(BF2625="","")))))))))</f>
        <v/>
      </c>
      <c r="BH2626" s="50"/>
      <c r="BI2626" s="0"/>
      <c r="BU2626" s="51"/>
      <c r="BZ2626" s="49"/>
      <c r="CG2626" s="13"/>
      <c r="CH2626" s="40"/>
      <c r="CI2626" s="13"/>
      <c r="CL2626" s="6" t="n">
        <f aca="false">C2626</f>
        <v>41053</v>
      </c>
      <c r="CM2626" s="13" t="n">
        <f aca="false">CN2626/CN2625-1</f>
        <v>0.00196567626823918</v>
      </c>
      <c r="CN2626" s="76" t="n">
        <v>132.53</v>
      </c>
      <c r="CO2626" s="13" t="n">
        <f aca="false">CN2626/CN2621-1</f>
        <v>0.0127617300932292</v>
      </c>
      <c r="CY2626" s="4" t="n">
        <v>132.63</v>
      </c>
      <c r="CZ2626" s="4" t="n">
        <v>132.53</v>
      </c>
      <c r="DA2626" s="33" t="n">
        <f aca="false">CZ2626-CN2626</f>
        <v>0</v>
      </c>
      <c r="DB2626" s="16" t="n">
        <f aca="false">CZ2626/CY2626-1</f>
        <v>-0.00075397722988757</v>
      </c>
      <c r="DC2626" s="15" t="n">
        <f aca="false">CY2626/CZ2625-1</f>
        <v>0.00272170560217733</v>
      </c>
      <c r="DD2626" s="15" t="n">
        <f aca="false">CZ2626/CZ2625-1</f>
        <v>0.00196567626823918</v>
      </c>
      <c r="DE2626" s="34" t="str">
        <f aca="false">IF(CW2626=0,"",-DC2626*CS2626)</f>
        <v/>
      </c>
      <c r="DY2626" s="6"/>
      <c r="EB2626" s="6" t="n">
        <f aca="false">CL2626</f>
        <v>41053</v>
      </c>
      <c r="EC2626" s="13" t="n">
        <f aca="false">SUM(CM2624:CM2626)</f>
        <v>0.00423799736262454</v>
      </c>
    </row>
    <row r="2627" customFormat="false" ht="15" hidden="false" customHeight="false" outlineLevel="0" collapsed="false">
      <c r="A2627" s="0" t="n">
        <f aca="false">IF(FR2627=1,CZ2627,0)</f>
        <v>0</v>
      </c>
      <c r="C2627" s="6" t="n">
        <v>41054</v>
      </c>
      <c r="D2627" s="0" t="n">
        <f aca="false">IF(E2627&gt;E2626,1,0)</f>
        <v>1</v>
      </c>
      <c r="E2627" s="46" t="n">
        <v>128.3852</v>
      </c>
      <c r="F2627" s="46" t="n">
        <v>135.7675</v>
      </c>
      <c r="G2627" s="46" t="n">
        <v>137.5829</v>
      </c>
      <c r="H2627" s="46" t="n">
        <v>136.1469</v>
      </c>
      <c r="I2627" s="46" t="n">
        <v>132.1949</v>
      </c>
      <c r="J2627" s="47" t="str">
        <f aca="false">IF(MIN(E2627:I2627)=E2627,$E$2,IF(MIN(E2627:I2627)=F2627,$F$2,IF(MIN(E2627:I2627)=G2627,$G$2,IF(MIN(E2627:I2627)=H2627,$H$2,IF(MIN(E2627:I2627)=I2627,$I$2)))))</f>
        <v>200D</v>
      </c>
      <c r="K2627" s="47" t="str">
        <f aca="false">IF(MAX(E2627:I2627)=E2627,$E$2,IF(MAX(E2627:I2627)=F2627,$F$2,IF(MAX(E2627:I2627)=G2627,$G$2,IF(MAX(E2627:I2627)=H2627,$H$2,IF(MAX(E2627:I2627)=I2627,$I$2)))))</f>
        <v>50D</v>
      </c>
      <c r="L2627" s="4" t="n">
        <f aca="false">IF(MAX(E2627:I2627)=H2627,1,0)</f>
        <v>0</v>
      </c>
      <c r="M2627" s="4" t="n">
        <f aca="false">IF(MAX(E2627:I2627)=I2627,1,0)</f>
        <v>0</v>
      </c>
      <c r="O2627" s="4" t="n">
        <f aca="false">IF(CN2627&gt;E2627,1,0)</f>
        <v>1</v>
      </c>
      <c r="P2627" s="4" t="n">
        <f aca="false">IF(CN2627&gt;F2627,1,0)</f>
        <v>0</v>
      </c>
      <c r="Q2627" s="4" t="n">
        <f aca="false">IF(CN2627&gt;G2627,1,0)</f>
        <v>0</v>
      </c>
      <c r="R2627" s="4" t="n">
        <f aca="false">IF(CN2627&gt;H2627,1,0)</f>
        <v>0</v>
      </c>
      <c r="S2627" s="4" t="n">
        <f aca="false">IF(CN2627&gt;I2627,1,0)</f>
        <v>0</v>
      </c>
      <c r="T2627" s="25" t="n">
        <f aca="false">IF(AND(AND(R2627=0,S2627=0,Q2627=0),OR(S2626=1,S2625=1,S2624=1)),1,0)</f>
        <v>0</v>
      </c>
      <c r="U2627" s="13" t="n">
        <f aca="false">SUM(CM2626:CM2627)</f>
        <v>-0.00127887213589584</v>
      </c>
      <c r="AV2627" s="0"/>
      <c r="AW2627" s="55" t="n">
        <f aca="false">IF(EC2627&gt;$AW$2,1,0)</f>
        <v>0</v>
      </c>
      <c r="AX2627" s="0" t="n">
        <f aca="false">IF(AND(I2627&gt;G2627,I2626&lt;G2626),1,IF(OR(AND(I2627&gt;F2627,I2626&lt;F2626),AND(I2627&gt;E2627,I2626&lt;E2626)),1,0))</f>
        <v>0</v>
      </c>
      <c r="AY2627" s="0" t="n">
        <f aca="false">IF(K2626="10D",1,0)</f>
        <v>0</v>
      </c>
      <c r="AZ2627" s="0" t="n">
        <f aca="false">IF(AND(I2627&gt;G2627,I2626&lt;G2626,I2627&gt;F2627,I2626&gt;F2626,I2627&gt;E2627,I2626&gt;E2626),1,0)</f>
        <v>0</v>
      </c>
      <c r="BA2627" s="56" t="n">
        <f aca="false">IF(G2627&gt;H2627,1,0)</f>
        <v>1</v>
      </c>
      <c r="BB2627" s="56" t="n">
        <f aca="false">IF(I2627&lt;F2627,1,0)</f>
        <v>1</v>
      </c>
      <c r="BC2627" s="0" t="n">
        <f aca="false">IF(AND(SUM(AW2626:AX2626)=2,AY2627=1),1,IF(SUM(AX2625:AX2627)=0,0,IF(AND(OR(AW2625=1,AX2625=1),OR(AW2626=1,AX2626=1),AY2627=1),1,IF(AND(SUM(AW2627:AY2627)=2,SUM(AW2625:AX2625)=2,AX2625=1),1,0))))</f>
        <v>0</v>
      </c>
      <c r="BD2627" s="57" t="str">
        <f aca="false">IF(AND(SUM(BC2625:BC2627)&gt;=1,BA2627=1,SUM(AZ2622:AZ2627)&gt;=1),1,IF(BC2627=0,"",IF(AND(BC2627=1,AZ2627=0,AZ2626=0,AZ2625=0),1,IF(AND(BC2627=1,OR(AZ2627=1,AZ2626=1,AZ2625)),IF(BA2627=1,1,0)))))</f>
        <v/>
      </c>
      <c r="BE2627" s="50" t="str">
        <f aca="false">IF(AND(BD2627=1,BD2626=1),0,IF(BD2627=1,SUM(CM2628:CM2666),""))</f>
        <v/>
      </c>
      <c r="BF2627" s="20" t="str">
        <f aca="false">IF(AND(BB2627=1,BB2626=1,BE2586&lt;&gt;0),"",IF(AND(BB2626=0,BB2627=1),BF2626,IF(AND(BB2627=1,BB2626=1),BF2626,IF(AND(BF2626="",BE2626="",OR(BD2626=0,BD2626="")),"",IF(AND(BF2626="",BE2587=0),"",IF(AND(BE2587&lt;&gt;"",BF2626=BE2587),"",IF(AND(BD2626=1,BE2626&lt;&gt;0),CM2627,IF(BF2626&lt;&gt;0,BF2626+CM2627,IF(BF2626="","")))))))))</f>
        <v/>
      </c>
      <c r="BH2627" s="50"/>
      <c r="BI2627" s="0"/>
      <c r="BU2627" s="51"/>
      <c r="BZ2627" s="49"/>
      <c r="CG2627" s="13"/>
      <c r="CH2627" s="40"/>
      <c r="CI2627" s="13"/>
      <c r="CL2627" s="6" t="n">
        <f aca="false">C2627</f>
        <v>41054</v>
      </c>
      <c r="CM2627" s="13" t="n">
        <f aca="false">CN2627/CN2626-1</f>
        <v>-0.00324454840413502</v>
      </c>
      <c r="CN2627" s="76" t="n">
        <v>132.1</v>
      </c>
      <c r="CO2627" s="13" t="n">
        <f aca="false">CN2627/CN2622-1</f>
        <v>0.0181902266070602</v>
      </c>
      <c r="CY2627" s="4" t="n">
        <v>132.48</v>
      </c>
      <c r="CZ2627" s="4" t="n">
        <v>132.1</v>
      </c>
      <c r="DA2627" s="33" t="n">
        <f aca="false">CZ2627-CN2627</f>
        <v>0</v>
      </c>
      <c r="DB2627" s="16" t="n">
        <f aca="false">CZ2627/CY2627-1</f>
        <v>-0.00286835748792269</v>
      </c>
      <c r="DC2627" s="15" t="n">
        <f aca="false">CY2627/CZ2626-1</f>
        <v>-0.000377273070248374</v>
      </c>
      <c r="DD2627" s="15" t="n">
        <f aca="false">CZ2627/CZ2626-1</f>
        <v>-0.00324454840413502</v>
      </c>
      <c r="DE2627" s="34" t="str">
        <f aca="false">IF(CW2627=0,"",-DC2627*CS2627)</f>
        <v/>
      </c>
      <c r="DY2627" s="6"/>
      <c r="EB2627" s="6" t="n">
        <f aca="false">CL2627</f>
        <v>41054</v>
      </c>
      <c r="EC2627" s="13" t="n">
        <f aca="false">SUM(CM2625:CM2627)</f>
        <v>-0.000749371379465957</v>
      </c>
    </row>
    <row r="2628" customFormat="false" ht="15" hidden="false" customHeight="false" outlineLevel="0" collapsed="false">
      <c r="A2628" s="0" t="n">
        <f aca="false">IF(FR2628=1,CZ2628,0)</f>
        <v>0</v>
      </c>
      <c r="C2628" s="6" t="n">
        <v>41058</v>
      </c>
      <c r="D2628" s="0" t="n">
        <f aca="false">IF(E2628&gt;E2627,1,0)</f>
        <v>1</v>
      </c>
      <c r="E2628" s="46" t="n">
        <v>128.467</v>
      </c>
      <c r="F2628" s="46" t="n">
        <v>135.8275</v>
      </c>
      <c r="G2628" s="46" t="n">
        <v>137.4509</v>
      </c>
      <c r="H2628" s="46" t="n">
        <v>136.0352</v>
      </c>
      <c r="I2628" s="46" t="n">
        <v>132.1539</v>
      </c>
      <c r="J2628" s="47" t="str">
        <f aca="false">IF(MIN(E2628:I2628)=E2628,$E$2,IF(MIN(E2628:I2628)=F2628,$F$2,IF(MIN(E2628:I2628)=G2628,$G$2,IF(MIN(E2628:I2628)=H2628,$H$2,IF(MIN(E2628:I2628)=I2628,$I$2)))))</f>
        <v>200D</v>
      </c>
      <c r="K2628" s="47" t="str">
        <f aca="false">IF(MAX(E2628:I2628)=E2628,$E$2,IF(MAX(E2628:I2628)=F2628,$F$2,IF(MAX(E2628:I2628)=G2628,$G$2,IF(MAX(E2628:I2628)=H2628,$H$2,IF(MAX(E2628:I2628)=I2628,$I$2)))))</f>
        <v>50D</v>
      </c>
      <c r="L2628" s="4" t="n">
        <f aca="false">IF(MAX(E2628:I2628)=H2628,1,0)</f>
        <v>0</v>
      </c>
      <c r="M2628" s="4" t="n">
        <f aca="false">IF(MAX(E2628:I2628)=I2628,1,0)</f>
        <v>0</v>
      </c>
      <c r="O2628" s="4" t="n">
        <f aca="false">IF(CN2628&gt;E2628,1,0)</f>
        <v>1</v>
      </c>
      <c r="P2628" s="4" t="n">
        <f aca="false">IF(CN2628&gt;F2628,1,0)</f>
        <v>0</v>
      </c>
      <c r="Q2628" s="4" t="n">
        <f aca="false">IF(CN2628&gt;G2628,1,0)</f>
        <v>0</v>
      </c>
      <c r="R2628" s="4" t="n">
        <f aca="false">IF(CN2628&gt;H2628,1,0)</f>
        <v>0</v>
      </c>
      <c r="S2628" s="4" t="n">
        <f aca="false">IF(CN2628&gt;I2628,1,0)</f>
        <v>1</v>
      </c>
      <c r="T2628" s="25" t="n">
        <f aca="false">IF(AND(AND(R2628=0,S2628=0,Q2628=0),OR(S2627=1,S2626=1,S2625=1)),1,0)</f>
        <v>0</v>
      </c>
      <c r="U2628" s="13" t="n">
        <f aca="false">SUM(CM2627:CM2628)</f>
        <v>0.00886748793197389</v>
      </c>
      <c r="AV2628" s="0"/>
      <c r="AW2628" s="55" t="n">
        <f aca="false">IF(EC2628&gt;$AW$2,1,0)</f>
        <v>1</v>
      </c>
      <c r="AX2628" s="0" t="n">
        <f aca="false">IF(AND(I2628&gt;G2628,I2627&lt;G2627),1,IF(OR(AND(I2628&gt;F2628,I2627&lt;F2627),AND(I2628&gt;E2628,I2627&lt;E2627)),1,0))</f>
        <v>0</v>
      </c>
      <c r="AY2628" s="0" t="n">
        <f aca="false">IF(K2627="10D",1,0)</f>
        <v>0</v>
      </c>
      <c r="AZ2628" s="0" t="n">
        <f aca="false">IF(AND(I2628&gt;G2628,I2627&lt;G2627,I2628&gt;F2628,I2627&gt;F2627,I2628&gt;E2628,I2627&gt;E2627),1,0)</f>
        <v>0</v>
      </c>
      <c r="BA2628" s="56" t="n">
        <f aca="false">IF(G2628&gt;H2628,1,0)</f>
        <v>1</v>
      </c>
      <c r="BB2628" s="56" t="n">
        <f aca="false">IF(I2628&lt;F2628,1,0)</f>
        <v>1</v>
      </c>
      <c r="BC2628" s="0" t="n">
        <f aca="false">IF(AND(SUM(AW2627:AX2627)=2,AY2628=1),1,IF(SUM(AX2626:AX2628)=0,0,IF(AND(OR(AW2626=1,AX2626=1),OR(AW2627=1,AX2627=1),AY2628=1),1,IF(AND(SUM(AW2628:AY2628)=2,SUM(AW2626:AX2626)=2,AX2626=1),1,0))))</f>
        <v>0</v>
      </c>
      <c r="BD2628" s="57" t="str">
        <f aca="false">IF(AND(SUM(BC2626:BC2628)&gt;=1,BA2628=1,SUM(AZ2623:AZ2628)&gt;=1),1,IF(BC2628=0,"",IF(AND(BC2628=1,AZ2628=0,AZ2627=0,AZ2626=0),1,IF(AND(BC2628=1,OR(AZ2628=1,AZ2627=1,AZ2626)),IF(BA2628=1,1,0)))))</f>
        <v/>
      </c>
      <c r="BE2628" s="50" t="str">
        <f aca="false">IF(AND(BD2628=1,BD2627=1),0,IF(BD2628=1,SUM(CM2629:CM2667),""))</f>
        <v/>
      </c>
      <c r="BF2628" s="20" t="str">
        <f aca="false">IF(AND(BB2628=1,BB2627=1,BE2587&lt;&gt;0),"",IF(AND(BB2627=0,BB2628=1),BF2627,IF(AND(BB2628=1,BB2627=1),BF2627,IF(AND(BF2627="",BE2627="",OR(BD2627=0,BD2627="")),"",IF(AND(BF2627="",BE2588=0),"",IF(AND(BE2588&lt;&gt;"",BF2627=BE2588),"",IF(AND(BD2627=1,BE2627&lt;&gt;0),CM2628,IF(BF2627&lt;&gt;0,BF2627+CM2628,IF(BF2627="","")))))))))</f>
        <v/>
      </c>
      <c r="BH2628" s="50"/>
      <c r="BI2628" s="0"/>
      <c r="BU2628" s="51"/>
      <c r="BZ2628" s="49"/>
      <c r="CG2628" s="13"/>
      <c r="CH2628" s="40"/>
      <c r="CI2628" s="13"/>
      <c r="CL2628" s="6" t="n">
        <f aca="false">C2628</f>
        <v>41058</v>
      </c>
      <c r="CM2628" s="13" t="n">
        <f aca="false">CN2628/CN2627-1</f>
        <v>0.0121120363361089</v>
      </c>
      <c r="CN2628" s="76" t="n">
        <v>133.7</v>
      </c>
      <c r="CO2628" s="13" t="n">
        <f aca="false">CN2628/CN2623-1</f>
        <v>0.013109039933318</v>
      </c>
      <c r="CY2628" s="4" t="n">
        <v>133.16</v>
      </c>
      <c r="CZ2628" s="4" t="n">
        <v>133.7</v>
      </c>
      <c r="DA2628" s="33" t="n">
        <f aca="false">CZ2628-CN2628</f>
        <v>0</v>
      </c>
      <c r="DB2628" s="16" t="n">
        <f aca="false">CZ2628/CY2628-1</f>
        <v>0.00405527185340948</v>
      </c>
      <c r="DC2628" s="15" t="n">
        <f aca="false">CY2628/CZ2627-1</f>
        <v>0.00802422407267223</v>
      </c>
      <c r="DD2628" s="15" t="n">
        <f aca="false">CZ2628/CZ2627-1</f>
        <v>0.0121120363361089</v>
      </c>
      <c r="DE2628" s="34" t="str">
        <f aca="false">IF(CW2628=0,"",-DC2628*CS2628)</f>
        <v/>
      </c>
      <c r="DY2628" s="6"/>
      <c r="EB2628" s="6" t="n">
        <f aca="false">CL2628</f>
        <v>41058</v>
      </c>
      <c r="EC2628" s="13" t="n">
        <f aca="false">SUM(CM2626:CM2628)</f>
        <v>0.0108331642002131</v>
      </c>
    </row>
    <row r="2629" customFormat="false" ht="15" hidden="false" customHeight="false" outlineLevel="0" collapsed="false">
      <c r="A2629" s="0" t="n">
        <f aca="false">IF(FR2629=1,CZ2629,0)</f>
        <v>0</v>
      </c>
      <c r="C2629" s="6" t="n">
        <v>41059</v>
      </c>
      <c r="D2629" s="0" t="n">
        <f aca="false">IF(E2629&gt;E2628,1,0)</f>
        <v>1</v>
      </c>
      <c r="E2629" s="46" t="n">
        <v>128.5352</v>
      </c>
      <c r="F2629" s="46" t="n">
        <v>135.8647</v>
      </c>
      <c r="G2629" s="46" t="n">
        <v>137.2691</v>
      </c>
      <c r="H2629" s="46" t="n">
        <v>135.7911</v>
      </c>
      <c r="I2629" s="46" t="n">
        <v>131.9959</v>
      </c>
      <c r="J2629" s="47" t="str">
        <f aca="false">IF(MIN(E2629:I2629)=E2629,$E$2,IF(MIN(E2629:I2629)=F2629,$F$2,IF(MIN(E2629:I2629)=G2629,$G$2,IF(MIN(E2629:I2629)=H2629,$H$2,IF(MIN(E2629:I2629)=I2629,$I$2)))))</f>
        <v>200D</v>
      </c>
      <c r="K2629" s="47" t="str">
        <f aca="false">IF(MAX(E2629:I2629)=E2629,$E$2,IF(MAX(E2629:I2629)=F2629,$F$2,IF(MAX(E2629:I2629)=G2629,$G$2,IF(MAX(E2629:I2629)=H2629,$H$2,IF(MAX(E2629:I2629)=I2629,$I$2)))))</f>
        <v>50D</v>
      </c>
      <c r="L2629" s="4" t="n">
        <f aca="false">IF(MAX(E2629:I2629)=H2629,1,0)</f>
        <v>0</v>
      </c>
      <c r="M2629" s="4" t="n">
        <f aca="false">IF(MAX(E2629:I2629)=I2629,1,0)</f>
        <v>0</v>
      </c>
      <c r="O2629" s="4" t="n">
        <f aca="false">IF(CN2629&gt;E2629,1,0)</f>
        <v>1</v>
      </c>
      <c r="P2629" s="4" t="n">
        <f aca="false">IF(CN2629&gt;F2629,1,0)</f>
        <v>0</v>
      </c>
      <c r="Q2629" s="4" t="n">
        <f aca="false">IF(CN2629&gt;G2629,1,0)</f>
        <v>0</v>
      </c>
      <c r="R2629" s="4" t="n">
        <f aca="false">IF(CN2629&gt;H2629,1,0)</f>
        <v>0</v>
      </c>
      <c r="S2629" s="4" t="n">
        <f aca="false">IF(CN2629&gt;I2629,1,0)</f>
        <v>0</v>
      </c>
      <c r="T2629" s="25" t="n">
        <f aca="false">IF(AND(AND(R2629=0,S2629=0,Q2629=0),OR(S2628=1,S2627=1,S2626=1)),1,0)</f>
        <v>1</v>
      </c>
      <c r="U2629" s="13" t="n">
        <f aca="false">SUM(CM2628:CM2629)</f>
        <v>-0.00239806089650141</v>
      </c>
      <c r="AV2629" s="0"/>
      <c r="AW2629" s="55" t="n">
        <f aca="false">IF(EC2629&gt;$AW$2,1,0)</f>
        <v>0</v>
      </c>
      <c r="AX2629" s="0" t="n">
        <f aca="false">IF(AND(I2629&gt;G2629,I2628&lt;G2628),1,IF(OR(AND(I2629&gt;F2629,I2628&lt;F2628),AND(I2629&gt;E2629,I2628&lt;E2628)),1,0))</f>
        <v>0</v>
      </c>
      <c r="AY2629" s="0" t="n">
        <f aca="false">IF(K2628="10D",1,0)</f>
        <v>0</v>
      </c>
      <c r="AZ2629" s="0" t="n">
        <f aca="false">IF(AND(I2629&gt;G2629,I2628&lt;G2628,I2629&gt;F2629,I2628&gt;F2628,I2629&gt;E2629,I2628&gt;E2628),1,0)</f>
        <v>0</v>
      </c>
      <c r="BA2629" s="56" t="n">
        <f aca="false">IF(G2629&gt;H2629,1,0)</f>
        <v>1</v>
      </c>
      <c r="BB2629" s="56" t="n">
        <f aca="false">IF(I2629&lt;F2629,1,0)</f>
        <v>1</v>
      </c>
      <c r="BC2629" s="0" t="n">
        <f aca="false">IF(AND(SUM(AW2628:AX2628)=2,AY2629=1),1,IF(SUM(AX2627:AX2629)=0,0,IF(AND(OR(AW2627=1,AX2627=1),OR(AW2628=1,AX2628=1),AY2629=1),1,IF(AND(SUM(AW2629:AY2629)=2,SUM(AW2627:AX2627)=2,AX2627=1),1,0))))</f>
        <v>0</v>
      </c>
      <c r="BD2629" s="57" t="str">
        <f aca="false">IF(AND(SUM(BC2627:BC2629)&gt;=1,BA2629=1,SUM(AZ2624:AZ2629)&gt;=1),1,IF(BC2629=0,"",IF(AND(BC2629=1,AZ2629=0,AZ2628=0,AZ2627=0),1,IF(AND(BC2629=1,OR(AZ2629=1,AZ2628=1,AZ2627)),IF(BA2629=1,1,0)))))</f>
        <v/>
      </c>
      <c r="BE2629" s="50" t="str">
        <f aca="false">IF(AND(BD2629=1,BD2628=1),0,IF(BD2629=1,SUM(CM2630:CM2668),""))</f>
        <v/>
      </c>
      <c r="BF2629" s="20" t="str">
        <f aca="false">IF(AND(BB2629=1,BB2628=1,BE2588&lt;&gt;0),"",IF(AND(BB2628=0,BB2629=1),BF2628,IF(AND(BB2629=1,BB2628=1),BF2628,IF(AND(BF2628="",BE2628="",OR(BD2628=0,BD2628="")),"",IF(AND(BF2628="",BE2589=0),"",IF(AND(BE2589&lt;&gt;"",BF2628=BE2589),"",IF(AND(BD2628=1,BE2628&lt;&gt;0),CM2629,IF(BF2628&lt;&gt;0,BF2628+CM2629,IF(BF2628="","")))))))))</f>
        <v/>
      </c>
      <c r="BH2629" s="50"/>
      <c r="BI2629" s="0"/>
      <c r="BU2629" s="51"/>
      <c r="BZ2629" s="49"/>
      <c r="CG2629" s="13"/>
      <c r="CH2629" s="40"/>
      <c r="CI2629" s="13"/>
      <c r="CL2629" s="6" t="n">
        <f aca="false">C2629</f>
        <v>41059</v>
      </c>
      <c r="CM2629" s="13" t="n">
        <f aca="false">CN2629/CN2628-1</f>
        <v>-0.0145100972326103</v>
      </c>
      <c r="CN2629" s="76" t="n">
        <v>131.76</v>
      </c>
      <c r="CO2629" s="13" t="n">
        <f aca="false">CN2629/CN2624-1</f>
        <v>-0.00332829046898642</v>
      </c>
      <c r="CY2629" s="4" t="n">
        <v>132.56</v>
      </c>
      <c r="CZ2629" s="4" t="n">
        <v>131.76</v>
      </c>
      <c r="DA2629" s="33" t="n">
        <f aca="false">CZ2629-CN2629</f>
        <v>0</v>
      </c>
      <c r="DB2629" s="16" t="n">
        <f aca="false">CZ2629/CY2629-1</f>
        <v>-0.00603500301750159</v>
      </c>
      <c r="DC2629" s="15" t="n">
        <f aca="false">CY2629/CZ2628-1</f>
        <v>-0.00852655198204921</v>
      </c>
      <c r="DD2629" s="15" t="n">
        <f aca="false">CZ2629/CZ2628-1</f>
        <v>-0.0145100972326103</v>
      </c>
      <c r="DE2629" s="34" t="str">
        <f aca="false">IF(CW2629=0,"",-DC2629*CS2629)</f>
        <v/>
      </c>
      <c r="DY2629" s="6"/>
      <c r="EB2629" s="6" t="n">
        <f aca="false">CL2629</f>
        <v>41059</v>
      </c>
      <c r="EC2629" s="13" t="n">
        <f aca="false">SUM(CM2627:CM2629)</f>
        <v>-0.00564260930063643</v>
      </c>
    </row>
    <row r="2630" customFormat="false" ht="15" hidden="false" customHeight="false" outlineLevel="0" collapsed="false">
      <c r="A2630" s="0" t="n">
        <f aca="false">IF(FR2630=1,CZ2630,0)</f>
        <v>0</v>
      </c>
      <c r="C2630" s="6" t="n">
        <v>41060</v>
      </c>
      <c r="D2630" s="0" t="n">
        <f aca="false">IF(E2630&gt;E2629,1,0)</f>
        <v>1</v>
      </c>
      <c r="E2630" s="46" t="n">
        <v>128.5895</v>
      </c>
      <c r="F2630" s="46" t="n">
        <v>135.9023</v>
      </c>
      <c r="G2630" s="46" t="n">
        <v>137.0897</v>
      </c>
      <c r="H2630" s="46" t="n">
        <v>135.5531</v>
      </c>
      <c r="I2630" s="46" t="n">
        <v>131.86</v>
      </c>
      <c r="J2630" s="47" t="str">
        <f aca="false">IF(MIN(E2630:I2630)=E2630,$E$2,IF(MIN(E2630:I2630)=F2630,$F$2,IF(MIN(E2630:I2630)=G2630,$G$2,IF(MIN(E2630:I2630)=H2630,$H$2,IF(MIN(E2630:I2630)=I2630,$I$2)))))</f>
        <v>200D</v>
      </c>
      <c r="K2630" s="47" t="str">
        <f aca="false">IF(MAX(E2630:I2630)=E2630,$E$2,IF(MAX(E2630:I2630)=F2630,$F$2,IF(MAX(E2630:I2630)=G2630,$G$2,IF(MAX(E2630:I2630)=H2630,$H$2,IF(MAX(E2630:I2630)=I2630,$I$2)))))</f>
        <v>50D</v>
      </c>
      <c r="L2630" s="4" t="n">
        <f aca="false">IF(MAX(E2630:I2630)=H2630,1,0)</f>
        <v>0</v>
      </c>
      <c r="M2630" s="4" t="n">
        <f aca="false">IF(MAX(E2630:I2630)=I2630,1,0)</f>
        <v>0</v>
      </c>
      <c r="O2630" s="4" t="n">
        <f aca="false">IF(CN2630&gt;E2630,1,0)</f>
        <v>1</v>
      </c>
      <c r="P2630" s="4" t="n">
        <f aca="false">IF(CN2630&gt;F2630,1,0)</f>
        <v>0</v>
      </c>
      <c r="Q2630" s="4" t="n">
        <f aca="false">IF(CN2630&gt;G2630,1,0)</f>
        <v>0</v>
      </c>
      <c r="R2630" s="4" t="n">
        <f aca="false">IF(CN2630&gt;H2630,1,0)</f>
        <v>0</v>
      </c>
      <c r="S2630" s="4" t="n">
        <f aca="false">IF(CN2630&gt;I2630,1,0)</f>
        <v>0</v>
      </c>
      <c r="T2630" s="25" t="n">
        <f aca="false">IF(AND(AND(R2630=0,S2630=0,Q2630=0),OR(S2629=1,S2628=1,S2627=1)),1,0)</f>
        <v>1</v>
      </c>
      <c r="U2630" s="13" t="n">
        <f aca="false">SUM(CM2629:CM2630)</f>
        <v>-0.0167110686958768</v>
      </c>
      <c r="AV2630" s="0"/>
      <c r="AW2630" s="55" t="n">
        <f aca="false">IF(EC2630&gt;$AW$2,1,0)</f>
        <v>0</v>
      </c>
      <c r="AX2630" s="0" t="n">
        <f aca="false">IF(AND(I2630&gt;G2630,I2629&lt;G2629),1,IF(OR(AND(I2630&gt;F2630,I2629&lt;F2629),AND(I2630&gt;E2630,I2629&lt;E2629)),1,0))</f>
        <v>0</v>
      </c>
      <c r="AY2630" s="0" t="n">
        <f aca="false">IF(K2629="10D",1,0)</f>
        <v>0</v>
      </c>
      <c r="AZ2630" s="0" t="n">
        <f aca="false">IF(AND(I2630&gt;G2630,I2629&lt;G2629,I2630&gt;F2630,I2629&gt;F2629,I2630&gt;E2630,I2629&gt;E2629),1,0)</f>
        <v>0</v>
      </c>
      <c r="BA2630" s="56" t="n">
        <f aca="false">IF(G2630&gt;H2630,1,0)</f>
        <v>1</v>
      </c>
      <c r="BB2630" s="56" t="n">
        <f aca="false">IF(I2630&lt;F2630,1,0)</f>
        <v>1</v>
      </c>
      <c r="BC2630" s="0" t="n">
        <f aca="false">IF(AND(SUM(AW2629:AX2629)=2,AY2630=1),1,IF(SUM(AX2628:AX2630)=0,0,IF(AND(OR(AW2628=1,AX2628=1),OR(AW2629=1,AX2629=1),AY2630=1),1,IF(AND(SUM(AW2630:AY2630)=2,SUM(AW2628:AX2628)=2,AX2628=1),1,0))))</f>
        <v>0</v>
      </c>
      <c r="BD2630" s="57" t="str">
        <f aca="false">IF(AND(SUM(BC2628:BC2630)&gt;=1,BA2630=1,SUM(AZ2625:AZ2630)&gt;=1),1,IF(BC2630=0,"",IF(AND(BC2630=1,AZ2630=0,AZ2629=0,AZ2628=0),1,IF(AND(BC2630=1,OR(AZ2630=1,AZ2629=1,AZ2628)),IF(BA2630=1,1,0)))))</f>
        <v/>
      </c>
      <c r="BE2630" s="50" t="str">
        <f aca="false">IF(AND(BD2630=1,BD2629=1),0,IF(BD2630=1,SUM(CM2631:CM2669),""))</f>
        <v/>
      </c>
      <c r="BF2630" s="20" t="str">
        <f aca="false">IF(AND(BB2630=1,BB2629=1,BE2589&lt;&gt;0),"",IF(AND(BB2629=0,BB2630=1),BF2629,IF(AND(BB2630=1,BB2629=1),BF2629,IF(AND(BF2629="",BE2629="",OR(BD2629=0,BD2629="")),"",IF(AND(BF2629="",BE2590=0),"",IF(AND(BE2590&lt;&gt;"",BF2629=BE2590),"",IF(AND(BD2629=1,BE2629&lt;&gt;0),CM2630,IF(BF2629&lt;&gt;0,BF2629+CM2630,IF(BF2629="","")))))))))</f>
        <v/>
      </c>
      <c r="BH2630" s="50"/>
      <c r="BI2630" s="0"/>
      <c r="BU2630" s="0"/>
      <c r="BZ2630" s="49"/>
      <c r="CG2630" s="13"/>
      <c r="CH2630" s="40"/>
      <c r="CI2630" s="13"/>
      <c r="CL2630" s="6" t="n">
        <f aca="false">C2630</f>
        <v>41060</v>
      </c>
      <c r="CM2630" s="13" t="n">
        <f aca="false">CN2630/CN2629-1</f>
        <v>-0.00220097146326648</v>
      </c>
      <c r="CN2630" s="76" t="n">
        <v>131.47</v>
      </c>
      <c r="CO2630" s="13" t="n">
        <f aca="false">CN2630/CN2625-1</f>
        <v>-0.00604823467150539</v>
      </c>
      <c r="CY2630" s="4" t="n">
        <v>131.71</v>
      </c>
      <c r="CZ2630" s="4" t="n">
        <v>131.47</v>
      </c>
      <c r="DA2630" s="33" t="n">
        <f aca="false">CZ2630-CN2630</f>
        <v>0</v>
      </c>
      <c r="DB2630" s="16" t="n">
        <f aca="false">CZ2630/CY2630-1</f>
        <v>-0.00182218510363685</v>
      </c>
      <c r="DC2630" s="15" t="n">
        <f aca="false">CY2630/CZ2629-1</f>
        <v>-0.000379477838494124</v>
      </c>
      <c r="DD2630" s="15" t="n">
        <f aca="false">CZ2630/CZ2629-1</f>
        <v>-0.00220097146326648</v>
      </c>
      <c r="DE2630" s="34" t="str">
        <f aca="false">IF(CW2630=0,"",-DC2630*CS2630)</f>
        <v/>
      </c>
      <c r="DY2630" s="6"/>
      <c r="EB2630" s="6" t="n">
        <f aca="false">CL2630</f>
        <v>41060</v>
      </c>
      <c r="EC2630" s="13" t="n">
        <f aca="false">SUM(CM2628:CM2630)</f>
        <v>-0.00459903235976789</v>
      </c>
    </row>
    <row r="2631" customFormat="false" ht="15" hidden="false" customHeight="false" outlineLevel="0" collapsed="false">
      <c r="A2631" s="0" t="n">
        <f aca="false">IF(FR2631=1,CZ2631,0)</f>
        <v>0</v>
      </c>
      <c r="C2631" s="6" t="n">
        <v>41061</v>
      </c>
      <c r="D2631" s="0" t="n">
        <f aca="false">IF(E2631&gt;E2630,1,0)</f>
        <v>1</v>
      </c>
      <c r="E2631" s="46" t="n">
        <v>128.6323</v>
      </c>
      <c r="F2631" s="46" t="n">
        <v>135.9037</v>
      </c>
      <c r="G2631" s="46" t="n">
        <v>136.8487</v>
      </c>
      <c r="H2631" s="46" t="n">
        <v>135.2345</v>
      </c>
      <c r="I2631" s="46" t="n">
        <v>131.59</v>
      </c>
      <c r="J2631" s="47" t="str">
        <f aca="false">IF(MIN(E2631:I2631)=E2631,$E$2,IF(MIN(E2631:I2631)=F2631,$F$2,IF(MIN(E2631:I2631)=G2631,$G$2,IF(MIN(E2631:I2631)=H2631,$H$2,IF(MIN(E2631:I2631)=I2631,$I$2)))))</f>
        <v>200D</v>
      </c>
      <c r="K2631" s="47" t="str">
        <f aca="false">IF(MAX(E2631:I2631)=E2631,$E$2,IF(MAX(E2631:I2631)=F2631,$F$2,IF(MAX(E2631:I2631)=G2631,$G$2,IF(MAX(E2631:I2631)=H2631,$H$2,IF(MAX(E2631:I2631)=I2631,$I$2)))))</f>
        <v>50D</v>
      </c>
      <c r="L2631" s="4" t="n">
        <f aca="false">IF(MAX(E2631:I2631)=H2631,1,0)</f>
        <v>0</v>
      </c>
      <c r="M2631" s="4" t="n">
        <f aca="false">IF(MAX(E2631:I2631)=I2631,1,0)</f>
        <v>0</v>
      </c>
      <c r="O2631" s="4" t="n">
        <f aca="false">IF(CN2631&gt;E2631,1,0)</f>
        <v>0</v>
      </c>
      <c r="P2631" s="4" t="n">
        <f aca="false">IF(CN2631&gt;F2631,1,0)</f>
        <v>0</v>
      </c>
      <c r="Q2631" s="4" t="n">
        <f aca="false">IF(CN2631&gt;G2631,1,0)</f>
        <v>0</v>
      </c>
      <c r="R2631" s="4" t="n">
        <f aca="false">IF(CN2631&gt;H2631,1,0)</f>
        <v>0</v>
      </c>
      <c r="S2631" s="4" t="n">
        <f aca="false">IF(CN2631&gt;I2631,1,0)</f>
        <v>0</v>
      </c>
      <c r="T2631" s="25" t="n">
        <f aca="false">IF(AND(AND(R2631=0,S2631=0,Q2631=0),OR(S2630=1,S2629=1,S2628=1)),1,0)</f>
        <v>1</v>
      </c>
      <c r="U2631" s="13" t="n">
        <f aca="false">SUM(CM2630:CM2631)</f>
        <v>-0.0273778178921096</v>
      </c>
      <c r="AV2631" s="0"/>
      <c r="AW2631" s="55" t="n">
        <f aca="false">IF(EC2631&gt;$AW$2,1,0)</f>
        <v>0</v>
      </c>
      <c r="AX2631" s="0" t="n">
        <f aca="false">IF(AND(I2631&gt;G2631,I2630&lt;G2630),1,IF(OR(AND(I2631&gt;F2631,I2630&lt;F2630),AND(I2631&gt;E2631,I2630&lt;E2630)),1,0))</f>
        <v>0</v>
      </c>
      <c r="AY2631" s="0" t="n">
        <f aca="false">IF(K2630="10D",1,0)</f>
        <v>0</v>
      </c>
      <c r="AZ2631" s="0" t="n">
        <f aca="false">IF(AND(I2631&gt;G2631,I2630&lt;G2630,I2631&gt;F2631,I2630&gt;F2630,I2631&gt;E2631,I2630&gt;E2630),1,0)</f>
        <v>0</v>
      </c>
      <c r="BA2631" s="56" t="n">
        <f aca="false">IF(G2631&gt;H2631,1,0)</f>
        <v>1</v>
      </c>
      <c r="BB2631" s="56" t="n">
        <f aca="false">IF(I2631&lt;F2631,1,0)</f>
        <v>1</v>
      </c>
      <c r="BC2631" s="0" t="n">
        <f aca="false">IF(AND(SUM(AW2630:AX2630)=2,AY2631=1),1,IF(SUM(AX2629:AX2631)=0,0,IF(AND(OR(AW2629=1,AX2629=1),OR(AW2630=1,AX2630=1),AY2631=1),1,IF(AND(SUM(AW2631:AY2631)=2,SUM(AW2629:AX2629)=2,AX2629=1),1,0))))</f>
        <v>0</v>
      </c>
      <c r="BD2631" s="57" t="str">
        <f aca="false">IF(AND(SUM(BC2629:BC2631)&gt;=1,BA2631=1,SUM(AZ2626:AZ2631)&gt;=1),1,IF(BC2631=0,"",IF(AND(BC2631=1,AZ2631=0,AZ2630=0,AZ2629=0),1,IF(AND(BC2631=1,OR(AZ2631=1,AZ2630=1,AZ2629)),IF(BA2631=1,1,0)))))</f>
        <v/>
      </c>
      <c r="BE2631" s="50" t="str">
        <f aca="false">IF(AND(BD2631=1,BD2630=1),0,IF(BD2631=1,SUM(CM2632:CM2670),""))</f>
        <v/>
      </c>
      <c r="BF2631" s="20" t="str">
        <f aca="false">IF(AND(BB2631=1,BB2630=1,BE2590&lt;&gt;0),"",IF(AND(BB2630=0,BB2631=1),BF2630,IF(AND(BB2631=1,BB2630=1),BF2630,IF(AND(BF2630="",BE2630="",OR(BD2630=0,BD2630="")),"",IF(AND(BF2630="",BE2591=0),"",IF(AND(BE2591&lt;&gt;"",BF2630=BE2591),"",IF(AND(BD2630=1,BE2630&lt;&gt;0),CM2631,IF(BF2630&lt;&gt;0,BF2630+CM2631,IF(BF2630="","")))))))))</f>
        <v/>
      </c>
      <c r="BH2631" s="50"/>
      <c r="BI2631" s="0"/>
      <c r="BU2631" s="0"/>
      <c r="BZ2631" s="49"/>
      <c r="CG2631" s="13"/>
      <c r="CH2631" s="40"/>
      <c r="CI2631" s="13"/>
      <c r="CL2631" s="6" t="n">
        <f aca="false">C2631</f>
        <v>41061</v>
      </c>
      <c r="CM2631" s="13" t="n">
        <f aca="false">CN2631/CN2630-1</f>
        <v>-0.0251768464288431</v>
      </c>
      <c r="CN2631" s="76" t="n">
        <v>128.16</v>
      </c>
      <c r="CO2631" s="13" t="n">
        <f aca="false">CN2631/CN2626-1</f>
        <v>-0.0329736663396967</v>
      </c>
      <c r="CY2631" s="4" t="n">
        <v>129.41</v>
      </c>
      <c r="CZ2631" s="4" t="n">
        <v>128.16</v>
      </c>
      <c r="DA2631" s="33" t="n">
        <f aca="false">CZ2631-CN2631</f>
        <v>0</v>
      </c>
      <c r="DB2631" s="16" t="n">
        <f aca="false">CZ2631/CY2631-1</f>
        <v>-0.00965922262576313</v>
      </c>
      <c r="DC2631" s="15" t="n">
        <f aca="false">CY2631/CZ2630-1</f>
        <v>-0.0156689739103978</v>
      </c>
      <c r="DD2631" s="15" t="n">
        <f aca="false">CZ2631/CZ2630-1</f>
        <v>-0.0251768464288431</v>
      </c>
      <c r="DE2631" s="34" t="str">
        <f aca="false">IF(CW2631=0,"",-DC2631*CS2631)</f>
        <v/>
      </c>
      <c r="DY2631" s="6"/>
      <c r="EB2631" s="6" t="n">
        <f aca="false">CL2631</f>
        <v>41061</v>
      </c>
      <c r="EC2631" s="13" t="n">
        <f aca="false">SUM(CM2629:CM2631)</f>
        <v>-0.0418879151247199</v>
      </c>
    </row>
    <row r="2632" customFormat="false" ht="15" hidden="false" customHeight="false" outlineLevel="0" collapsed="false">
      <c r="A2632" s="0" t="n">
        <f aca="false">IF(FR2632=1,CZ2632,0)</f>
        <v>0</v>
      </c>
      <c r="C2632" s="6" t="n">
        <v>41064</v>
      </c>
      <c r="D2632" s="0" t="n">
        <f aca="false">IF(E2632&gt;E2631,1,0)</f>
        <v>1</v>
      </c>
      <c r="E2632" s="46" t="n">
        <v>128.6745</v>
      </c>
      <c r="F2632" s="46" t="n">
        <v>135.8934</v>
      </c>
      <c r="G2632" s="46" t="n">
        <v>136.6267</v>
      </c>
      <c r="H2632" s="46" t="n">
        <v>134.9061</v>
      </c>
      <c r="I2632" s="46" t="n">
        <v>131.426</v>
      </c>
      <c r="J2632" s="47" t="str">
        <f aca="false">IF(MIN(E2632:I2632)=E2632,$E$2,IF(MIN(E2632:I2632)=F2632,$F$2,IF(MIN(E2632:I2632)=G2632,$G$2,IF(MIN(E2632:I2632)=H2632,$H$2,IF(MIN(E2632:I2632)=I2632,$I$2)))))</f>
        <v>200D</v>
      </c>
      <c r="K2632" s="47" t="str">
        <f aca="false">IF(MAX(E2632:I2632)=E2632,$E$2,IF(MAX(E2632:I2632)=F2632,$F$2,IF(MAX(E2632:I2632)=G2632,$G$2,IF(MAX(E2632:I2632)=H2632,$H$2,IF(MAX(E2632:I2632)=I2632,$I$2)))))</f>
        <v>50D</v>
      </c>
      <c r="L2632" s="4" t="n">
        <f aca="false">IF(MAX(E2632:I2632)=H2632,1,0)</f>
        <v>0</v>
      </c>
      <c r="M2632" s="4" t="n">
        <f aca="false">IF(MAX(E2632:I2632)=I2632,1,0)</f>
        <v>0</v>
      </c>
      <c r="O2632" s="4" t="n">
        <f aca="false">IF(CN2632&gt;E2632,1,0)</f>
        <v>0</v>
      </c>
      <c r="P2632" s="4" t="n">
        <f aca="false">IF(CN2632&gt;F2632,1,0)</f>
        <v>0</v>
      </c>
      <c r="Q2632" s="4" t="n">
        <f aca="false">IF(CN2632&gt;G2632,1,0)</f>
        <v>0</v>
      </c>
      <c r="R2632" s="4" t="n">
        <f aca="false">IF(CN2632&gt;H2632,1,0)</f>
        <v>0</v>
      </c>
      <c r="S2632" s="4" t="n">
        <f aca="false">IF(CN2632&gt;I2632,1,0)</f>
        <v>0</v>
      </c>
      <c r="T2632" s="25" t="n">
        <f aca="false">IF(AND(AND(R2632=0,S2632=0,Q2632=0),OR(S2631=1,S2630=1,S2629=1)),1,0)</f>
        <v>0</v>
      </c>
      <c r="U2632" s="13" t="n">
        <f aca="false">SUM(CM2631:CM2632)</f>
        <v>-0.0256450112228506</v>
      </c>
      <c r="AV2632" s="0"/>
      <c r="AW2632" s="55" t="n">
        <f aca="false">IF(EC2632&gt;$AW$2,1,0)</f>
        <v>0</v>
      </c>
      <c r="AX2632" s="0" t="n">
        <f aca="false">IF(AND(I2632&gt;G2632,I2631&lt;G2631),1,IF(OR(AND(I2632&gt;F2632,I2631&lt;F2631),AND(I2632&gt;E2632,I2631&lt;E2631)),1,0))</f>
        <v>0</v>
      </c>
      <c r="AY2632" s="0" t="n">
        <f aca="false">IF(K2631="10D",1,0)</f>
        <v>0</v>
      </c>
      <c r="AZ2632" s="0" t="n">
        <f aca="false">IF(AND(I2632&gt;G2632,I2631&lt;G2631,I2632&gt;F2632,I2631&gt;F2631,I2632&gt;E2632,I2631&gt;E2631),1,0)</f>
        <v>0</v>
      </c>
      <c r="BA2632" s="56" t="n">
        <f aca="false">IF(G2632&gt;H2632,1,0)</f>
        <v>1</v>
      </c>
      <c r="BB2632" s="56" t="n">
        <f aca="false">IF(I2632&lt;F2632,1,0)</f>
        <v>1</v>
      </c>
      <c r="BC2632" s="0" t="n">
        <f aca="false">IF(AND(SUM(AW2631:AX2631)=2,AY2632=1),1,IF(SUM(AX2630:AX2632)=0,0,IF(AND(OR(AW2630=1,AX2630=1),OR(AW2631=1,AX2631=1),AY2632=1),1,IF(AND(SUM(AW2632:AY2632)=2,SUM(AW2630:AX2630)=2,AX2630=1),1,0))))</f>
        <v>0</v>
      </c>
      <c r="BD2632" s="57" t="str">
        <f aca="false">IF(AND(SUM(BC2630:BC2632)&gt;=1,BA2632=1,SUM(AZ2627:AZ2632)&gt;=1),1,IF(BC2632=0,"",IF(AND(BC2632=1,AZ2632=0,AZ2631=0,AZ2630=0),1,IF(AND(BC2632=1,OR(AZ2632=1,AZ2631=1,AZ2630)),IF(BA2632=1,1,0)))))</f>
        <v/>
      </c>
      <c r="BE2632" s="50" t="str">
        <f aca="false">IF(AND(BD2632=1,BD2631=1),0,IF(BD2632=1,SUM(CM2633:CM2671),""))</f>
        <v/>
      </c>
      <c r="BF2632" s="20" t="str">
        <f aca="false">IF(AND(BB2632=1,BB2631=1,BE2591&lt;&gt;0),"",IF(AND(BB2631=0,BB2632=1),BF2631,IF(AND(BB2632=1,BB2631=1),BF2631,IF(AND(BF2631="",BE2631="",OR(BD2631=0,BD2631="")),"",IF(AND(BF2631="",BE2592=0),"",IF(AND(BE2592&lt;&gt;"",BF2631=BE2592),"",IF(AND(BD2631=1,BE2631&lt;&gt;0),CM2632,IF(BF2631&lt;&gt;0,BF2631+CM2632,IF(BF2631="","")))))))))</f>
        <v/>
      </c>
      <c r="BH2632" s="50"/>
      <c r="BI2632" s="0"/>
      <c r="BU2632" s="0"/>
      <c r="BZ2632" s="49"/>
      <c r="CG2632" s="13"/>
      <c r="CH2632" s="40"/>
      <c r="CI2632" s="13"/>
      <c r="CL2632" s="6" t="n">
        <f aca="false">C2632</f>
        <v>41064</v>
      </c>
      <c r="CM2632" s="13" t="n">
        <f aca="false">CN2632/CN2631-1</f>
        <v>-0.000468164794007464</v>
      </c>
      <c r="CN2632" s="76" t="n">
        <v>128.1</v>
      </c>
      <c r="CO2632" s="13" t="n">
        <f aca="false">CN2632/CN2627-1</f>
        <v>-0.0302800908402725</v>
      </c>
      <c r="CY2632" s="4" t="n">
        <v>128.39</v>
      </c>
      <c r="CZ2632" s="4" t="n">
        <v>128.1</v>
      </c>
      <c r="DA2632" s="33" t="n">
        <f aca="false">CZ2632-CN2632</f>
        <v>0</v>
      </c>
      <c r="DB2632" s="16" t="n">
        <f aca="false">CZ2632/CY2632-1</f>
        <v>-0.00225874289274863</v>
      </c>
      <c r="DC2632" s="15" t="n">
        <f aca="false">CY2632/CZ2631-1</f>
        <v>0.00179463171036187</v>
      </c>
      <c r="DD2632" s="15" t="n">
        <f aca="false">CZ2632/CZ2631-1</f>
        <v>-0.000468164794007464</v>
      </c>
      <c r="DE2632" s="34" t="str">
        <f aca="false">IF(CW2632=0,"",-DC2632*CS2632)</f>
        <v/>
      </c>
      <c r="DY2632" s="6"/>
      <c r="EB2632" s="6" t="n">
        <f aca="false">CL2632</f>
        <v>41064</v>
      </c>
      <c r="EC2632" s="13" t="n">
        <f aca="false">SUM(CM2630:CM2632)</f>
        <v>-0.027845982686117</v>
      </c>
    </row>
    <row r="2633" customFormat="false" ht="15" hidden="false" customHeight="false" outlineLevel="0" collapsed="false">
      <c r="A2633" s="0" t="n">
        <f aca="false">IF(FR2633=1,CZ2633,0)</f>
        <v>0</v>
      </c>
      <c r="C2633" s="6" t="n">
        <v>41065</v>
      </c>
      <c r="D2633" s="0" t="n">
        <f aca="false">IF(E2633&gt;E2632,1,0)</f>
        <v>1</v>
      </c>
      <c r="E2633" s="46" t="n">
        <v>128.7473</v>
      </c>
      <c r="F2633" s="46" t="n">
        <v>135.8921</v>
      </c>
      <c r="G2633" s="46" t="n">
        <v>136.4151</v>
      </c>
      <c r="H2633" s="46" t="n">
        <v>134.6488</v>
      </c>
      <c r="I2633" s="46" t="n">
        <v>131.136</v>
      </c>
      <c r="J2633" s="47" t="str">
        <f aca="false">IF(MIN(E2633:I2633)=E2633,$E$2,IF(MIN(E2633:I2633)=F2633,$F$2,IF(MIN(E2633:I2633)=G2633,$G$2,IF(MIN(E2633:I2633)=H2633,$H$2,IF(MIN(E2633:I2633)=I2633,$I$2)))))</f>
        <v>200D</v>
      </c>
      <c r="K2633" s="47" t="str">
        <f aca="false">IF(MAX(E2633:I2633)=E2633,$E$2,IF(MAX(E2633:I2633)=F2633,$F$2,IF(MAX(E2633:I2633)=G2633,$G$2,IF(MAX(E2633:I2633)=H2633,$H$2,IF(MAX(E2633:I2633)=I2633,$I$2)))))</f>
        <v>50D</v>
      </c>
      <c r="L2633" s="4" t="n">
        <f aca="false">IF(MAX(E2633:I2633)=H2633,1,0)</f>
        <v>0</v>
      </c>
      <c r="M2633" s="4" t="n">
        <f aca="false">IF(MAX(E2633:I2633)=I2633,1,0)</f>
        <v>0</v>
      </c>
      <c r="O2633" s="4" t="n">
        <f aca="false">IF(CN2633&gt;E2633,1,0)</f>
        <v>1</v>
      </c>
      <c r="P2633" s="4" t="n">
        <f aca="false">IF(CN2633&gt;F2633,1,0)</f>
        <v>0</v>
      </c>
      <c r="Q2633" s="4" t="n">
        <f aca="false">IF(CN2633&gt;G2633,1,0)</f>
        <v>0</v>
      </c>
      <c r="R2633" s="4" t="n">
        <f aca="false">IF(CN2633&gt;H2633,1,0)</f>
        <v>0</v>
      </c>
      <c r="S2633" s="4" t="n">
        <f aca="false">IF(CN2633&gt;I2633,1,0)</f>
        <v>0</v>
      </c>
      <c r="T2633" s="25" t="n">
        <f aca="false">IF(AND(AND(R2633=0,S2633=0,Q2633=0),OR(S2632=1,S2631=1,S2630=1)),1,0)</f>
        <v>0</v>
      </c>
      <c r="U2633" s="13" t="n">
        <f aca="false">SUM(CM2632:CM2633)</f>
        <v>0.00710404441754609</v>
      </c>
      <c r="AV2633" s="0"/>
      <c r="AW2633" s="55" t="n">
        <f aca="false">IF(EC2633&gt;$AW$2,1,0)</f>
        <v>0</v>
      </c>
      <c r="AX2633" s="0" t="n">
        <f aca="false">IF(AND(I2633&gt;G2633,I2632&lt;G2632),1,IF(OR(AND(I2633&gt;F2633,I2632&lt;F2632),AND(I2633&gt;E2633,I2632&lt;E2632)),1,0))</f>
        <v>0</v>
      </c>
      <c r="AY2633" s="0" t="n">
        <f aca="false">IF(K2632="10D",1,0)</f>
        <v>0</v>
      </c>
      <c r="AZ2633" s="0" t="n">
        <f aca="false">IF(AND(I2633&gt;G2633,I2632&lt;G2632,I2633&gt;F2633,I2632&gt;F2632,I2633&gt;E2633,I2632&gt;E2632),1,0)</f>
        <v>0</v>
      </c>
      <c r="BA2633" s="56" t="n">
        <f aca="false">IF(G2633&gt;H2633,1,0)</f>
        <v>1</v>
      </c>
      <c r="BB2633" s="56" t="n">
        <f aca="false">IF(I2633&lt;F2633,1,0)</f>
        <v>1</v>
      </c>
      <c r="BC2633" s="0" t="n">
        <f aca="false">IF(AND(SUM(AW2632:AX2632)=2,AY2633=1),1,IF(SUM(AX2631:AX2633)=0,0,IF(AND(OR(AW2631=1,AX2631=1),OR(AW2632=1,AX2632=1),AY2633=1),1,IF(AND(SUM(AW2633:AY2633)=2,SUM(AW2631:AX2631)=2,AX2631=1),1,0))))</f>
        <v>0</v>
      </c>
      <c r="BD2633" s="57" t="str">
        <f aca="false">IF(AND(SUM(BC2631:BC2633)&gt;=1,BA2633=1,SUM(AZ2628:AZ2633)&gt;=1),1,IF(BC2633=0,"",IF(AND(BC2633=1,AZ2633=0,AZ2632=0,AZ2631=0),1,IF(AND(BC2633=1,OR(AZ2633=1,AZ2632=1,AZ2631)),IF(BA2633=1,1,0)))))</f>
        <v/>
      </c>
      <c r="BE2633" s="50" t="str">
        <f aca="false">IF(AND(BD2633=1,BD2632=1),0,IF(BD2633=1,SUM(CM2634:CM2672),""))</f>
        <v/>
      </c>
      <c r="BF2633" s="20" t="str">
        <f aca="false">IF(AND(BB2633=1,BB2632=1,BE2592&lt;&gt;0),"",IF(AND(BB2632=0,BB2633=1),BF2632,IF(AND(BB2633=1,BB2632=1),BF2632,IF(AND(BF2632="",BE2632="",OR(BD2632=0,BD2632="")),"",IF(AND(BF2632="",BE2593=0),"",IF(AND(BE2593&lt;&gt;"",BF2632=BE2593),"",IF(AND(BD2632=1,BE2632&lt;&gt;0),CM2633,IF(BF2632&lt;&gt;0,BF2632+CM2633,IF(BF2632="","")))))))))</f>
        <v/>
      </c>
      <c r="BH2633" s="50"/>
      <c r="BI2633" s="0"/>
      <c r="BU2633" s="0"/>
      <c r="BZ2633" s="49"/>
      <c r="CG2633" s="13"/>
      <c r="CH2633" s="40"/>
      <c r="CI2633" s="13"/>
      <c r="CL2633" s="6" t="n">
        <f aca="false">C2633</f>
        <v>41065</v>
      </c>
      <c r="CM2633" s="13" t="n">
        <f aca="false">CN2633/CN2632-1</f>
        <v>0.00757220921155355</v>
      </c>
      <c r="CN2633" s="76" t="n">
        <v>129.07</v>
      </c>
      <c r="CO2633" s="13" t="n">
        <f aca="false">CN2633/CN2628-1</f>
        <v>-0.0346297681376215</v>
      </c>
      <c r="CY2633" s="4" t="n">
        <v>127.85</v>
      </c>
      <c r="CZ2633" s="4" t="n">
        <v>129.07</v>
      </c>
      <c r="DA2633" s="33" t="n">
        <f aca="false">CZ2633-CN2633</f>
        <v>0</v>
      </c>
      <c r="DB2633" s="16" t="n">
        <f aca="false">CZ2633/CY2633-1</f>
        <v>0.00954243253813059</v>
      </c>
      <c r="DC2633" s="15" t="n">
        <f aca="false">CY2633/CZ2632-1</f>
        <v>-0.00195160031225605</v>
      </c>
      <c r="DD2633" s="15" t="n">
        <f aca="false">CZ2633/CZ2632-1</f>
        <v>0.00757220921155355</v>
      </c>
      <c r="DE2633" s="34" t="str">
        <f aca="false">IF(CW2633=0,"",-DC2633*CS2633)</f>
        <v/>
      </c>
      <c r="DY2633" s="6"/>
      <c r="EB2633" s="6" t="n">
        <f aca="false">CL2633</f>
        <v>41065</v>
      </c>
      <c r="EC2633" s="13" t="n">
        <f aca="false">SUM(CM2631:CM2633)</f>
        <v>-0.018072802011297</v>
      </c>
    </row>
    <row r="2634" customFormat="false" ht="15" hidden="false" customHeight="false" outlineLevel="0" collapsed="false">
      <c r="A2634" s="0" t="n">
        <f aca="false">IF(FR2634=1,CZ2634,0)</f>
        <v>0</v>
      </c>
      <c r="C2634" s="6" t="n">
        <f aca="false">C2633+1</f>
        <v>41066</v>
      </c>
      <c r="D2634" s="0" t="n">
        <f aca="false">IF(E2634&gt;E2633,1,0)</f>
        <v>1</v>
      </c>
      <c r="E2634" s="46" t="n">
        <v>128.8439</v>
      </c>
      <c r="F2634" s="46" t="n">
        <v>135.9167</v>
      </c>
      <c r="G2634" s="46" t="n">
        <v>136.2223</v>
      </c>
      <c r="H2634" s="46" t="n">
        <v>134.4708</v>
      </c>
      <c r="I2634" s="46" t="n">
        <v>131.113</v>
      </c>
      <c r="J2634" s="47" t="str">
        <f aca="false">IF(MIN(E2634:I2634)=E2634,$E$2,IF(MIN(E2634:I2634)=F2634,$F$2,IF(MIN(E2634:I2634)=G2634,$G$2,IF(MIN(E2634:I2634)=H2634,$H$2,IF(MIN(E2634:I2634)=I2634,$I$2)))))</f>
        <v>200D</v>
      </c>
      <c r="K2634" s="47" t="str">
        <f aca="false">IF(MAX(E2634:I2634)=E2634,$E$2,IF(MAX(E2634:I2634)=F2634,$F$2,IF(MAX(E2634:I2634)=G2634,$G$2,IF(MAX(E2634:I2634)=H2634,$H$2,IF(MAX(E2634:I2634)=I2634,$I$2)))))</f>
        <v>50D</v>
      </c>
      <c r="L2634" s="4" t="n">
        <f aca="false">IF(MAX(E2634:I2634)=H2634,1,0)</f>
        <v>0</v>
      </c>
      <c r="M2634" s="4" t="n">
        <f aca="false">IF(MAX(E2634:I2634)=I2634,1,0)</f>
        <v>0</v>
      </c>
      <c r="O2634" s="4" t="n">
        <f aca="false">IF(CN2634&gt;E2634,1,0)</f>
        <v>1</v>
      </c>
      <c r="P2634" s="4" t="n">
        <f aca="false">IF(CN2634&gt;F2634,1,0)</f>
        <v>0</v>
      </c>
      <c r="Q2634" s="4" t="n">
        <f aca="false">IF(CN2634&gt;G2634,1,0)</f>
        <v>0</v>
      </c>
      <c r="R2634" s="4" t="n">
        <f aca="false">IF(CN2634&gt;H2634,1,0)</f>
        <v>0</v>
      </c>
      <c r="S2634" s="4" t="n">
        <f aca="false">IF(CN2634&gt;I2634,1,0)</f>
        <v>1</v>
      </c>
      <c r="T2634" s="25" t="n">
        <f aca="false">IF(AND(AND(R2634=0,S2634=0,Q2634=0),OR(S2633=1,S2632=1,S2631=1)),1,0)</f>
        <v>0</v>
      </c>
      <c r="U2634" s="13" t="n">
        <f aca="false">SUM(CM2633:CM2634)</f>
        <v>0.030040637196368</v>
      </c>
      <c r="AV2634" s="0"/>
      <c r="AW2634" s="55" t="n">
        <f aca="false">IF(EC2634&gt;$AW$2,1,0)</f>
        <v>1</v>
      </c>
      <c r="AX2634" s="0" t="n">
        <f aca="false">IF(AND(I2634&gt;G2634,I2633&lt;G2633),1,IF(OR(AND(I2634&gt;F2634,I2633&lt;F2633),AND(I2634&gt;E2634,I2633&lt;E2633)),1,0))</f>
        <v>0</v>
      </c>
      <c r="AY2634" s="0" t="n">
        <f aca="false">IF(K2633="10D",1,0)</f>
        <v>0</v>
      </c>
      <c r="AZ2634" s="0" t="n">
        <f aca="false">IF(AND(I2634&gt;G2634,I2633&lt;G2633,I2634&gt;F2634,I2633&gt;F2633,I2634&gt;E2634,I2633&gt;E2633),1,0)</f>
        <v>0</v>
      </c>
      <c r="BA2634" s="56" t="n">
        <f aca="false">IF(G2634&gt;H2634,1,0)</f>
        <v>1</v>
      </c>
      <c r="BB2634" s="56" t="n">
        <f aca="false">IF(I2634&lt;F2634,1,0)</f>
        <v>1</v>
      </c>
      <c r="BC2634" s="0" t="n">
        <f aca="false">IF(AND(SUM(AW2633:AX2633)=2,AY2634=1),1,IF(SUM(AX2632:AX2634)=0,0,IF(AND(OR(AW2632=1,AX2632=1),OR(AW2633=1,AX2633=1),AY2634=1),1,IF(AND(SUM(AW2634:AY2634)=2,SUM(AW2632:AX2632)=2,AX2632=1),1,0))))</f>
        <v>0</v>
      </c>
      <c r="BD2634" s="57" t="str">
        <f aca="false">IF(AND(SUM(BC2632:BC2634)&gt;=1,BA2634=1,SUM(AZ2629:AZ2634)&gt;=1),1,IF(BC2634=0,"",IF(AND(BC2634=1,AZ2634=0,AZ2633=0,AZ2632=0),1,IF(AND(BC2634=1,OR(AZ2634=1,AZ2633=1,AZ2632)),IF(BA2634=1,1,0)))))</f>
        <v/>
      </c>
      <c r="BE2634" s="50" t="str">
        <f aca="false">IF(AND(BD2634=1,BD2633=1),0,IF(BD2634=1,SUM(CM2635:CM2673),""))</f>
        <v/>
      </c>
      <c r="BF2634" s="20" t="str">
        <f aca="false">IF(AND(BB2634=1,BB2633=1,BE2593&lt;&gt;0),"",IF(AND(BB2633=0,BB2634=1),BF2633,IF(AND(BB2634=1,BB2633=1),BF2633,IF(AND(BF2633="",BE2633="",OR(BD2633=0,BD2633="")),"",IF(AND(BF2633="",BE2594=0),"",IF(AND(BE2594&lt;&gt;"",BF2633=BE2594),"",IF(AND(BD2633=1,BE2633&lt;&gt;0),CM2634,IF(BF2633&lt;&gt;0,BF2633+CM2634,IF(BF2633="","")))))))))</f>
        <v/>
      </c>
      <c r="BH2634" s="50"/>
      <c r="BI2634" s="0"/>
      <c r="BU2634" s="0"/>
      <c r="BZ2634" s="49"/>
      <c r="CG2634" s="13"/>
      <c r="CH2634" s="40"/>
      <c r="CI2634" s="13"/>
      <c r="CL2634" s="6" t="n">
        <f aca="false">C2634</f>
        <v>41066</v>
      </c>
      <c r="CM2634" s="13" t="n">
        <f aca="false">CN2634/CN2633-1</f>
        <v>0.0224684279848144</v>
      </c>
      <c r="CN2634" s="4" t="n">
        <v>131.97</v>
      </c>
      <c r="CO2634" s="13" t="n">
        <f aca="false">CN2634/CN2629-1</f>
        <v>0.00159380692167588</v>
      </c>
      <c r="CY2634" s="4" t="n">
        <v>129.97</v>
      </c>
      <c r="CZ2634" s="4" t="n">
        <v>131.97</v>
      </c>
      <c r="DA2634" s="33" t="n">
        <f aca="false">CZ2634-CN2634</f>
        <v>0</v>
      </c>
      <c r="DB2634" s="16" t="n">
        <f aca="false">CZ2634/CY2634-1</f>
        <v>0.0153881664999616</v>
      </c>
      <c r="DC2634" s="15" t="n">
        <f aca="false">CY2634/CZ2633-1</f>
        <v>0.00697296040908046</v>
      </c>
      <c r="DD2634" s="15" t="n">
        <f aca="false">CZ2634/CZ2633-1</f>
        <v>0.0224684279848144</v>
      </c>
      <c r="DE2634" s="34" t="str">
        <f aca="false">IF(CW2634=0,"",-DC2634*CS2634)</f>
        <v/>
      </c>
      <c r="DY2634" s="6"/>
      <c r="EB2634" s="6" t="n">
        <f aca="false">CL2634</f>
        <v>41066</v>
      </c>
      <c r="EC2634" s="13" t="n">
        <f aca="false">SUM(CM2632:CM2634)</f>
        <v>0.0295724724023605</v>
      </c>
    </row>
    <row r="2635" customFormat="false" ht="15" hidden="false" customHeight="false" outlineLevel="0" collapsed="false">
      <c r="A2635" s="0" t="n">
        <f aca="false">IF(FR2635=1,CZ2635,0)</f>
        <v>0</v>
      </c>
      <c r="C2635" s="6" t="n">
        <f aca="false">C2634+1</f>
        <v>41067</v>
      </c>
      <c r="D2635" s="0" t="n">
        <f aca="false">IF(E2635&gt;E2634,1,0)</f>
        <v>1</v>
      </c>
      <c r="E2635" s="46" t="n">
        <v>128.9405</v>
      </c>
      <c r="F2635" s="46" t="n">
        <v>135.9488</v>
      </c>
      <c r="G2635" s="46" t="n">
        <v>136.0399</v>
      </c>
      <c r="H2635" s="46" t="n">
        <v>134.2328</v>
      </c>
      <c r="I2635" s="46" t="n">
        <v>131.091</v>
      </c>
      <c r="J2635" s="47" t="str">
        <f aca="false">IF(MIN(E2635:I2635)=E2635,$E$2,IF(MIN(E2635:I2635)=F2635,$F$2,IF(MIN(E2635:I2635)=G2635,$G$2,IF(MIN(E2635:I2635)=H2635,$H$2,IF(MIN(E2635:I2635)=I2635,$I$2)))))</f>
        <v>200D</v>
      </c>
      <c r="K2635" s="47" t="str">
        <f aca="false">IF(MAX(E2635:I2635)=E2635,$E$2,IF(MAX(E2635:I2635)=F2635,$F$2,IF(MAX(E2635:I2635)=G2635,$G$2,IF(MAX(E2635:I2635)=H2635,$H$2,IF(MAX(E2635:I2635)=I2635,$I$2)))))</f>
        <v>50D</v>
      </c>
      <c r="L2635" s="4" t="n">
        <f aca="false">IF(MAX(E2635:I2635)=H2635,1,0)</f>
        <v>0</v>
      </c>
      <c r="M2635" s="4" t="n">
        <f aca="false">IF(MAX(E2635:I2635)=I2635,1,0)</f>
        <v>0</v>
      </c>
      <c r="O2635" s="4" t="n">
        <f aca="false">IF(CN2635&gt;E2635,1,0)</f>
        <v>1</v>
      </c>
      <c r="P2635" s="4" t="n">
        <f aca="false">IF(CN2635&gt;F2635,1,0)</f>
        <v>0</v>
      </c>
      <c r="Q2635" s="4" t="n">
        <f aca="false">IF(CN2635&gt;G2635,1,0)</f>
        <v>0</v>
      </c>
      <c r="R2635" s="4" t="n">
        <f aca="false">IF(CN2635&gt;H2635,1,0)</f>
        <v>0</v>
      </c>
      <c r="S2635" s="4" t="n">
        <f aca="false">IF(CN2635&gt;I2635,1,0)</f>
        <v>1</v>
      </c>
      <c r="T2635" s="25" t="n">
        <f aca="false">IF(AND(AND(R2635=0,S2635=0,Q2635=0),OR(S2634=1,S2633=1,S2632=1)),1,0)</f>
        <v>0</v>
      </c>
      <c r="U2635" s="13" t="n">
        <f aca="false">SUM(CM2634:CM2635)</f>
        <v>0.0230746263632338</v>
      </c>
      <c r="AV2635" s="0"/>
      <c r="AW2635" s="55" t="n">
        <f aca="false">IF(EC2635&gt;$AW$2,1,0)</f>
        <v>1</v>
      </c>
      <c r="AX2635" s="0" t="n">
        <f aca="false">IF(AND(I2635&gt;G2635,I2634&lt;G2634),1,IF(OR(AND(I2635&gt;F2635,I2634&lt;F2634),AND(I2635&gt;E2635,I2634&lt;E2634)),1,0))</f>
        <v>0</v>
      </c>
      <c r="AY2635" s="0" t="n">
        <f aca="false">IF(K2634="10D",1,0)</f>
        <v>0</v>
      </c>
      <c r="AZ2635" s="0" t="n">
        <f aca="false">IF(AND(I2635&gt;G2635,I2634&lt;G2634,I2635&gt;F2635,I2634&gt;F2634,I2635&gt;E2635,I2634&gt;E2634),1,0)</f>
        <v>0</v>
      </c>
      <c r="BA2635" s="56" t="n">
        <f aca="false">IF(G2635&gt;H2635,1,0)</f>
        <v>1</v>
      </c>
      <c r="BB2635" s="56" t="n">
        <f aca="false">IF(I2635&lt;F2635,1,0)</f>
        <v>1</v>
      </c>
      <c r="BC2635" s="0" t="n">
        <f aca="false">IF(AND(SUM(AW2634:AX2634)=2,AY2635=1),1,IF(SUM(AX2633:AX2635)=0,0,IF(AND(OR(AW2633=1,AX2633=1),OR(AW2634=1,AX2634=1),AY2635=1),1,IF(AND(SUM(AW2635:AY2635)=2,SUM(AW2633:AX2633)=2,AX2633=1),1,0))))</f>
        <v>0</v>
      </c>
      <c r="BD2635" s="57" t="str">
        <f aca="false">IF(AND(SUM(BC2633:BC2635)&gt;=1,BA2635=1,SUM(AZ2630:AZ2635)&gt;=1),1,IF(BC2635=0,"",IF(AND(BC2635=1,AZ2635=0,AZ2634=0,AZ2633=0),1,IF(AND(BC2635=1,OR(AZ2635=1,AZ2634=1,AZ2633)),IF(BA2635=1,1,0)))))</f>
        <v/>
      </c>
      <c r="BE2635" s="50" t="str">
        <f aca="false">IF(AND(BD2635=1,BD2634=1),0,IF(BD2635=1,SUM(CM2636:CM2674),""))</f>
        <v/>
      </c>
      <c r="BF2635" s="20" t="str">
        <f aca="false">IF(AND(BB2635=1,BB2634=1,BE2594&lt;&gt;0),"",IF(AND(BB2634=0,BB2635=1),BF2634,IF(AND(BB2635=1,BB2634=1),BF2634,IF(AND(BF2634="",BE2634="",OR(BD2634=0,BD2634="")),"",IF(AND(BF2634="",BE2595=0),"",IF(AND(BE2595&lt;&gt;"",BF2634=BE2595),"",IF(AND(BD2634=1,BE2634&lt;&gt;0),CM2635,IF(BF2634&lt;&gt;0,BF2634+CM2635,IF(BF2634="","")))))))))</f>
        <v/>
      </c>
      <c r="BH2635" s="50"/>
      <c r="BI2635" s="0"/>
      <c r="BU2635" s="0"/>
      <c r="BZ2635" s="49"/>
      <c r="CG2635" s="13"/>
      <c r="CH2635" s="40"/>
      <c r="CI2635" s="13"/>
      <c r="CL2635" s="6" t="n">
        <f aca="false">C2635</f>
        <v>41067</v>
      </c>
      <c r="CM2635" s="13" t="n">
        <f aca="false">CN2635/CN2634-1</f>
        <v>0.000606198378419354</v>
      </c>
      <c r="CN2635" s="4" t="n">
        <v>132.05</v>
      </c>
      <c r="CO2635" s="13" t="n">
        <f aca="false">CN2635/CN2630-1</f>
        <v>0.00441165284855871</v>
      </c>
      <c r="CY2635" s="4" t="n">
        <v>133.47</v>
      </c>
      <c r="CZ2635" s="4" t="n">
        <v>132.05</v>
      </c>
      <c r="DA2635" s="33" t="n">
        <f aca="false">CZ2635-CN2635</f>
        <v>0</v>
      </c>
      <c r="DB2635" s="16" t="n">
        <f aca="false">CZ2635/CY2635-1</f>
        <v>-0.010639094927699</v>
      </c>
      <c r="DC2635" s="15" t="n">
        <f aca="false">CY2635/CZ2634-1</f>
        <v>0.0113662195953625</v>
      </c>
      <c r="DD2635" s="15" t="n">
        <f aca="false">CZ2635/CZ2634-1</f>
        <v>0.000606198378419354</v>
      </c>
      <c r="DE2635" s="34" t="str">
        <f aca="false">IF(CW2635=0,"",-DC2635*CS2635)</f>
        <v/>
      </c>
      <c r="DY2635" s="6"/>
      <c r="EB2635" s="6" t="n">
        <f aca="false">CL2635</f>
        <v>41067</v>
      </c>
      <c r="EC2635" s="13" t="n">
        <f aca="false">SUM(CM2633:CM2635)</f>
        <v>0.0306468355747873</v>
      </c>
    </row>
    <row r="2636" customFormat="false" ht="15" hidden="false" customHeight="false" outlineLevel="0" collapsed="false">
      <c r="A2636" s="0" t="n">
        <f aca="false">IF(FR2636=1,CZ2636,0)</f>
        <v>0</v>
      </c>
      <c r="C2636" s="6" t="n">
        <f aca="false">C2635+1</f>
        <v>41068</v>
      </c>
      <c r="D2636" s="0" t="n">
        <f aca="false">IF(E2636&gt;E2635,1,0)</f>
        <v>1</v>
      </c>
      <c r="E2636" s="46" t="n">
        <v>129.0238</v>
      </c>
      <c r="F2636" s="46" t="n">
        <v>135.9864</v>
      </c>
      <c r="G2636" s="46" t="n">
        <v>135.8925</v>
      </c>
      <c r="H2636" s="46" t="n">
        <v>133.9975</v>
      </c>
      <c r="I2636" s="46" t="n">
        <v>131.148</v>
      </c>
      <c r="J2636" s="47" t="str">
        <f aca="false">IF(MIN(E2636:I2636)=E2636,$E$2,IF(MIN(E2636:I2636)=F2636,$F$2,IF(MIN(E2636:I2636)=G2636,$G$2,IF(MIN(E2636:I2636)=H2636,$H$2,IF(MIN(E2636:I2636)=I2636,$I$2)))))</f>
        <v>200D</v>
      </c>
      <c r="K2636" s="47" t="str">
        <f aca="false">IF(MAX(E2636:I2636)=E2636,$E$2,IF(MAX(E2636:I2636)=F2636,$F$2,IF(MAX(E2636:I2636)=G2636,$G$2,IF(MAX(E2636:I2636)=H2636,$H$2,IF(MAX(E2636:I2636)=I2636,$I$2)))))</f>
        <v>100D</v>
      </c>
      <c r="L2636" s="4" t="n">
        <f aca="false">IF(MAX(E2636:I2636)=H2636,1,0)</f>
        <v>0</v>
      </c>
      <c r="M2636" s="4" t="n">
        <f aca="false">IF(MAX(E2636:I2636)=I2636,1,0)</f>
        <v>0</v>
      </c>
      <c r="O2636" s="4" t="n">
        <f aca="false">IF(CN2636&gt;E2636,1,0)</f>
        <v>1</v>
      </c>
      <c r="P2636" s="4" t="n">
        <f aca="false">IF(CN2636&gt;F2636,1,0)</f>
        <v>0</v>
      </c>
      <c r="Q2636" s="4" t="n">
        <f aca="false">IF(CN2636&gt;G2636,1,0)</f>
        <v>0</v>
      </c>
      <c r="R2636" s="4" t="n">
        <f aca="false">IF(CN2636&gt;H2636,1,0)</f>
        <v>0</v>
      </c>
      <c r="S2636" s="4" t="n">
        <f aca="false">IF(CN2636&gt;I2636,1,0)</f>
        <v>1</v>
      </c>
      <c r="T2636" s="25" t="n">
        <f aca="false">IF(AND(AND(R2636=0,S2636=0,Q2636=0),OR(S2635=1,S2634=1,S2633=1)),1,0)</f>
        <v>0</v>
      </c>
      <c r="U2636" s="13" t="n">
        <f aca="false">SUM(CM2635:CM2636)</f>
        <v>0.00855773188845332</v>
      </c>
      <c r="AV2636" s="0"/>
      <c r="AW2636" s="55" t="n">
        <f aca="false">IF(EC2636&gt;$AW$2,1,0)</f>
        <v>1</v>
      </c>
      <c r="AX2636" s="0" t="n">
        <f aca="false">IF(AND(I2636&gt;G2636,I2635&lt;G2635),1,IF(OR(AND(I2636&gt;F2636,I2635&lt;F2635),AND(I2636&gt;E2636,I2635&lt;E2635)),1,0))</f>
        <v>0</v>
      </c>
      <c r="AY2636" s="0" t="n">
        <f aca="false">IF(K2635="10D",1,0)</f>
        <v>0</v>
      </c>
      <c r="AZ2636" s="0" t="n">
        <f aca="false">IF(AND(I2636&gt;G2636,I2635&lt;G2635,I2636&gt;F2636,I2635&gt;F2635,I2636&gt;E2636,I2635&gt;E2635),1,0)</f>
        <v>0</v>
      </c>
      <c r="BA2636" s="56" t="n">
        <f aca="false">IF(G2636&gt;H2636,1,0)</f>
        <v>1</v>
      </c>
      <c r="BB2636" s="56" t="n">
        <f aca="false">IF(I2636&lt;F2636,1,0)</f>
        <v>1</v>
      </c>
      <c r="BC2636" s="0" t="n">
        <f aca="false">IF(AND(SUM(AW2635:AX2635)=2,AY2636=1),1,IF(SUM(AX2634:AX2636)=0,0,IF(AND(OR(AW2634=1,AX2634=1),OR(AW2635=1,AX2635=1),AY2636=1),1,IF(AND(SUM(AW2636:AY2636)=2,SUM(AW2634:AX2634)=2,AX2634=1),1,0))))</f>
        <v>0</v>
      </c>
      <c r="BD2636" s="57" t="str">
        <f aca="false">IF(AND(SUM(BC2634:BC2636)&gt;=1,BA2636=1,SUM(AZ2631:AZ2636)&gt;=1),1,IF(BC2636=0,"",IF(AND(BC2636=1,AZ2636=0,AZ2635=0,AZ2634=0),1,IF(AND(BC2636=1,OR(AZ2636=1,AZ2635=1,AZ2634)),IF(BA2636=1,1,0)))))</f>
        <v/>
      </c>
      <c r="BE2636" s="50" t="str">
        <f aca="false">IF(AND(BD2636=1,BD2635=1),0,IF(BD2636=1,SUM(CM2637:CM2675),""))</f>
        <v/>
      </c>
      <c r="BF2636" s="20" t="str">
        <f aca="false">IF(AND(BB2636=1,BB2635=1,BE2595&lt;&gt;0),"",IF(AND(BB2635=0,BB2636=1),BF2635,IF(AND(BB2636=1,BB2635=1),BF2635,IF(AND(BF2635="",BE2635="",OR(BD2635=0,BD2635="")),"",IF(AND(BF2635="",BE2596=0),"",IF(AND(BE2596&lt;&gt;"",BF2635=BE2596),"",IF(AND(BD2635=1,BE2635&lt;&gt;0),CM2636,IF(BF2635&lt;&gt;0,BF2635+CM2636,IF(BF2635="","")))))))))</f>
        <v/>
      </c>
      <c r="BH2636" s="50" t="n">
        <v>0.0196289774816905</v>
      </c>
      <c r="BI2636" s="0"/>
      <c r="BU2636" s="0"/>
      <c r="BZ2636" s="49"/>
      <c r="CG2636" s="13"/>
      <c r="CH2636" s="40"/>
      <c r="CI2636" s="13"/>
      <c r="CL2636" s="6" t="n">
        <f aca="false">C2636</f>
        <v>41068</v>
      </c>
      <c r="CM2636" s="13" t="n">
        <f aca="false">CN2636/CN2635-1</f>
        <v>0.00795153351003397</v>
      </c>
      <c r="CN2636" s="4" t="n">
        <v>133.1</v>
      </c>
      <c r="CO2636" s="13" t="n">
        <f aca="false">CN2636/CN2631-1</f>
        <v>0.03854556803995</v>
      </c>
      <c r="CY2636" s="4" t="n">
        <v>131.71</v>
      </c>
      <c r="CZ2636" s="4" t="n">
        <v>133.1</v>
      </c>
      <c r="DA2636" s="33" t="n">
        <f aca="false">CZ2636-CN2636</f>
        <v>0</v>
      </c>
      <c r="DB2636" s="16" t="n">
        <f aca="false">CZ2636/CY2636-1</f>
        <v>0.0105534887252297</v>
      </c>
      <c r="DC2636" s="15" t="n">
        <f aca="false">CY2636/CZ2635-1</f>
        <v>-0.00257478227943964</v>
      </c>
      <c r="DD2636" s="15" t="n">
        <f aca="false">CZ2636/CZ2635-1</f>
        <v>0.00795153351003397</v>
      </c>
      <c r="DE2636" s="34" t="str">
        <f aca="false">IF(CW2636=0,"",-DC2636*CS2636)</f>
        <v/>
      </c>
      <c r="DY2636" s="6"/>
      <c r="EB2636" s="6" t="n">
        <f aca="false">CL2636</f>
        <v>41068</v>
      </c>
      <c r="EC2636" s="13" t="n">
        <f aca="false">SUM(CM2634:CM2636)</f>
        <v>0.0310261598732677</v>
      </c>
    </row>
    <row r="2637" customFormat="false" ht="15" hidden="false" customHeight="false" outlineLevel="0" collapsed="false">
      <c r="A2637" s="0" t="n">
        <f aca="false">IF(FR2637=1,CZ2637,0)</f>
        <v>0</v>
      </c>
      <c r="C2637" s="6" t="n">
        <f aca="false">C2636+3</f>
        <v>41071</v>
      </c>
      <c r="D2637" s="0" t="n">
        <f aca="false">IF(E2637&gt;E2636,1,0)</f>
        <v>1</v>
      </c>
      <c r="E2637" s="46" t="n">
        <v>129.0905</v>
      </c>
      <c r="F2637" s="46" t="n">
        <v>135.9929</v>
      </c>
      <c r="G2637" s="46" t="n">
        <v>135.7162</v>
      </c>
      <c r="H2637" s="46" t="n">
        <v>133.6983</v>
      </c>
      <c r="I2637" s="46" t="n">
        <v>131.0795</v>
      </c>
      <c r="J2637" s="47" t="str">
        <f aca="false">IF(MIN(E2637:I2637)=E2637,$E$2,IF(MIN(E2637:I2637)=F2637,$F$2,IF(MIN(E2637:I2637)=G2637,$G$2,IF(MIN(E2637:I2637)=H2637,$H$2,IF(MIN(E2637:I2637)=I2637,$I$2)))))</f>
        <v>200D</v>
      </c>
      <c r="K2637" s="47" t="str">
        <f aca="false">IF(MAX(E2637:I2637)=E2637,$E$2,IF(MAX(E2637:I2637)=F2637,$F$2,IF(MAX(E2637:I2637)=G2637,$G$2,IF(MAX(E2637:I2637)=H2637,$H$2,IF(MAX(E2637:I2637)=I2637,$I$2)))))</f>
        <v>100D</v>
      </c>
      <c r="L2637" s="4" t="n">
        <f aca="false">IF(MAX(E2637:I2637)=H2637,1,0)</f>
        <v>0</v>
      </c>
      <c r="M2637" s="4" t="n">
        <f aca="false">IF(MAX(E2637:I2637)=I2637,1,0)</f>
        <v>0</v>
      </c>
      <c r="O2637" s="4" t="n">
        <f aca="false">IF(CN2637&gt;E2637,1,0)</f>
        <v>1</v>
      </c>
      <c r="P2637" s="4" t="n">
        <f aca="false">IF(CN2637&gt;F2637,1,0)</f>
        <v>0</v>
      </c>
      <c r="Q2637" s="4" t="n">
        <f aca="false">IF(CN2637&gt;G2637,1,0)</f>
        <v>0</v>
      </c>
      <c r="R2637" s="4" t="n">
        <f aca="false">IF(CN2637&gt;H2637,1,0)</f>
        <v>0</v>
      </c>
      <c r="S2637" s="4" t="n">
        <f aca="false">IF(CN2637&gt;I2637,1,0)</f>
        <v>1</v>
      </c>
      <c r="T2637" s="25" t="n">
        <f aca="false">IF(AND(AND(R2637=0,S2637=0,Q2637=0),OR(S2636=1,S2635=1,S2634=1)),1,0)</f>
        <v>0</v>
      </c>
      <c r="U2637" s="13" t="n">
        <f aca="false">SUM(CM2636:CM2637)</f>
        <v>-0.0047081208851576</v>
      </c>
      <c r="AV2637" s="0"/>
      <c r="AW2637" s="55" t="n">
        <f aca="false">IF(EC2637&gt;$AW$2,1,0)</f>
        <v>0</v>
      </c>
      <c r="AX2637" s="0" t="n">
        <f aca="false">IF(AND(I2637&gt;G2637,I2636&lt;G2636),1,IF(OR(AND(I2637&gt;F2637,I2636&lt;F2636),AND(I2637&gt;E2637,I2636&lt;E2636)),1,0))</f>
        <v>0</v>
      </c>
      <c r="AY2637" s="0" t="n">
        <f aca="false">IF(K2636="10D",1,0)</f>
        <v>0</v>
      </c>
      <c r="AZ2637" s="0" t="n">
        <f aca="false">IF(AND(I2637&gt;G2637,I2636&lt;G2636,I2637&gt;F2637,I2636&gt;F2636,I2637&gt;E2637,I2636&gt;E2636),1,0)</f>
        <v>0</v>
      </c>
      <c r="BA2637" s="56" t="n">
        <f aca="false">IF(G2637&gt;H2637,1,0)</f>
        <v>1</v>
      </c>
      <c r="BB2637" s="56" t="n">
        <f aca="false">IF(I2637&lt;F2637,1,0)</f>
        <v>1</v>
      </c>
      <c r="BC2637" s="0" t="n">
        <f aca="false">IF(AND(SUM(AW2636:AX2636)=2,AY2637=1),1,IF(SUM(AX2635:AX2637)=0,0,IF(AND(OR(AW2635=1,AX2635=1),OR(AW2636=1,AX2636=1),AY2637=1),1,IF(AND(SUM(AW2637:AY2637)=2,SUM(AW2635:AX2635)=2,AX2635=1),1,0))))</f>
        <v>0</v>
      </c>
      <c r="BD2637" s="57" t="str">
        <f aca="false">IF(AND(SUM(BC2635:BC2637)&gt;=1,BA2637=1,SUM(AZ2632:AZ2637)&gt;=1),1,IF(BC2637=0,"",IF(AND(BC2637=1,AZ2637=0,AZ2636=0,AZ2635=0),1,IF(AND(BC2637=1,OR(AZ2637=1,AZ2636=1,AZ2635)),IF(BA2637=1,1,0)))))</f>
        <v/>
      </c>
      <c r="BE2637" s="50" t="str">
        <f aca="false">IF(AND(BD2637=1,BD2636=1),0,IF(BD2637=1,SUM(CM2638:CM2676),""))</f>
        <v/>
      </c>
      <c r="BF2637" s="20" t="str">
        <f aca="false">IF(AND(BB2637=1,BB2636=1,BE2596&lt;&gt;0),"",IF(AND(BB2636=0,BB2637=1),BF2636,IF(AND(BB2637=1,BB2636=1),BF2636,IF(AND(BF2636="",BE2636="",OR(BD2636=0,BD2636="")),"",IF(AND(BF2636="",BE2597=0),"",IF(AND(BE2597&lt;&gt;"",BF2636=BE2597),"",IF(AND(BD2636=1,BE2636&lt;&gt;0),CM2637,IF(BF2636&lt;&gt;0,BF2636+CM2637,IF(BF2636="","")))))))))</f>
        <v/>
      </c>
      <c r="BH2637" s="50"/>
      <c r="BI2637" s="0"/>
      <c r="BU2637" s="0"/>
      <c r="BZ2637" s="49"/>
      <c r="CG2637" s="13"/>
      <c r="CH2637" s="40"/>
      <c r="CI2637" s="13"/>
      <c r="CL2637" s="6" t="n">
        <f aca="false">C2637</f>
        <v>41071</v>
      </c>
      <c r="CM2637" s="13" t="n">
        <f aca="false">CN2637/CN2636-1</f>
        <v>-0.0126596543951916</v>
      </c>
      <c r="CN2637" s="4" t="n">
        <v>131.415</v>
      </c>
      <c r="CO2637" s="13" t="n">
        <f aca="false">CN2637/CN2632-1</f>
        <v>0.0258782201405152</v>
      </c>
      <c r="CY2637" s="4" t="n">
        <v>134.17</v>
      </c>
      <c r="CZ2637" s="4" t="n">
        <v>131.415</v>
      </c>
      <c r="DA2637" s="33" t="n">
        <f aca="false">CZ2637-CN2637</f>
        <v>0</v>
      </c>
      <c r="DB2637" s="16" t="n">
        <f aca="false">CZ2637/CY2637-1</f>
        <v>-0.0205336513378549</v>
      </c>
      <c r="DC2637" s="15" t="n">
        <f aca="false">CY2637/CZ2636-1</f>
        <v>0.00803906836964674</v>
      </c>
      <c r="DD2637" s="15" t="n">
        <f aca="false">CZ2637/CZ2636-1</f>
        <v>-0.0126596543951916</v>
      </c>
      <c r="DE2637" s="34" t="str">
        <f aca="false">IF(CW2637=0,"",-DC2637*CS2637)</f>
        <v/>
      </c>
      <c r="DY2637" s="6"/>
      <c r="EB2637" s="6" t="n">
        <f aca="false">CL2637</f>
        <v>41071</v>
      </c>
      <c r="EC2637" s="13" t="n">
        <f aca="false">SUM(CM2635:CM2637)</f>
        <v>-0.00410192250673824</v>
      </c>
    </row>
    <row r="2638" customFormat="false" ht="15" hidden="false" customHeight="false" outlineLevel="0" collapsed="false">
      <c r="A2638" s="0" t="n">
        <f aca="false">IF(FR2638=1,CZ2638,0)</f>
        <v>0</v>
      </c>
      <c r="C2638" s="6" t="n">
        <f aca="false">C2637+1</f>
        <v>41072</v>
      </c>
      <c r="D2638" s="0" t="n">
        <f aca="false">IF(E2638&gt;E2637,1,0)</f>
        <v>1</v>
      </c>
      <c r="E2638" s="46" t="n">
        <v>129.1737</v>
      </c>
      <c r="F2638" s="46" t="n">
        <v>136.0075</v>
      </c>
      <c r="G2638" s="46" t="n">
        <v>135.5584</v>
      </c>
      <c r="H2638" s="46" t="n">
        <v>133.4666</v>
      </c>
      <c r="I2638" s="46" t="n">
        <v>131.0015</v>
      </c>
      <c r="J2638" s="47" t="str">
        <f aca="false">IF(MIN(E2638:I2638)=E2638,$E$2,IF(MIN(E2638:I2638)=F2638,$F$2,IF(MIN(E2638:I2638)=G2638,$G$2,IF(MIN(E2638:I2638)=H2638,$H$2,IF(MIN(E2638:I2638)=I2638,$I$2)))))</f>
        <v>200D</v>
      </c>
      <c r="K2638" s="47" t="str">
        <f aca="false">IF(MAX(E2638:I2638)=E2638,$E$2,IF(MAX(E2638:I2638)=F2638,$F$2,IF(MAX(E2638:I2638)=G2638,$G$2,IF(MAX(E2638:I2638)=H2638,$H$2,IF(MAX(E2638:I2638)=I2638,$I$2)))))</f>
        <v>100D</v>
      </c>
      <c r="L2638" s="4" t="n">
        <f aca="false">IF(MAX(E2638:I2638)=H2638,1,0)</f>
        <v>0</v>
      </c>
      <c r="M2638" s="4" t="n">
        <f aca="false">IF(MAX(E2638:I2638)=I2638,1,0)</f>
        <v>0</v>
      </c>
      <c r="O2638" s="4" t="n">
        <f aca="false">IF(CN2638&gt;E2638,1,0)</f>
        <v>1</v>
      </c>
      <c r="P2638" s="4" t="n">
        <f aca="false">IF(CN2638&gt;F2638,1,0)</f>
        <v>0</v>
      </c>
      <c r="Q2638" s="4" t="n">
        <f aca="false">IF(CN2638&gt;G2638,1,0)</f>
        <v>0</v>
      </c>
      <c r="R2638" s="4" t="n">
        <f aca="false">IF(CN2638&gt;H2638,1,0)</f>
        <v>0</v>
      </c>
      <c r="S2638" s="4" t="n">
        <f aca="false">IF(CN2638&gt;I2638,1,0)</f>
        <v>1</v>
      </c>
      <c r="T2638" s="25" t="n">
        <f aca="false">IF(AND(AND(R2638=0,S2638=0,Q2638=0),OR(S2637=1,S2636=1,S2635=1)),1,0)</f>
        <v>0</v>
      </c>
      <c r="U2638" s="13" t="n">
        <f aca="false">SUM(CM2637:CM2638)</f>
        <v>-0.00120738486735994</v>
      </c>
      <c r="AV2638" s="0"/>
      <c r="AW2638" s="55" t="n">
        <f aca="false">IF(EC2638&gt;$AW$2,1,0)</f>
        <v>0</v>
      </c>
      <c r="AX2638" s="0" t="n">
        <f aca="false">IF(AND(I2638&gt;G2638,I2637&lt;G2637),1,IF(OR(AND(I2638&gt;F2638,I2637&lt;F2637),AND(I2638&gt;E2638,I2637&lt;E2637)),1,0))</f>
        <v>0</v>
      </c>
      <c r="AY2638" s="0" t="n">
        <f aca="false">IF(K2637="10D",1,0)</f>
        <v>0</v>
      </c>
      <c r="AZ2638" s="0" t="n">
        <f aca="false">IF(AND(I2638&gt;G2638,I2637&lt;G2637,I2638&gt;F2638,I2637&gt;F2637,I2638&gt;E2638,I2637&gt;E2637),1,0)</f>
        <v>0</v>
      </c>
      <c r="BA2638" s="56" t="n">
        <f aca="false">IF(G2638&gt;H2638,1,0)</f>
        <v>1</v>
      </c>
      <c r="BB2638" s="56" t="n">
        <f aca="false">IF(I2638&lt;F2638,1,0)</f>
        <v>1</v>
      </c>
      <c r="BC2638" s="0" t="n">
        <f aca="false">IF(AND(SUM(AW2637:AX2637)=2,AY2638=1),1,IF(SUM(AX2636:AX2638)=0,0,IF(AND(OR(AW2636=1,AX2636=1),OR(AW2637=1,AX2637=1),AY2638=1),1,IF(AND(SUM(AW2638:AY2638)=2,SUM(AW2636:AX2636)=2,AX2636=1),1,0))))</f>
        <v>0</v>
      </c>
      <c r="BD2638" s="57" t="str">
        <f aca="false">IF(AND(SUM(BC2636:BC2638)&gt;=1,BA2638=1,SUM(AZ2633:AZ2638)&gt;=1),1,IF(BC2638=0,"",IF(AND(BC2638=1,AZ2638=0,AZ2637=0,AZ2636=0),1,IF(AND(BC2638=1,OR(AZ2638=1,AZ2637=1,AZ2636)),IF(BA2638=1,1,0)))))</f>
        <v/>
      </c>
      <c r="BE2638" s="50" t="str">
        <f aca="false">IF(AND(BD2638=1,BD2637=1),0,IF(BD2638=1,SUM(CM2639:CM2677),""))</f>
        <v/>
      </c>
      <c r="BF2638" s="20" t="str">
        <f aca="false">IF(AND(BB2638=1,BB2637=1,BE2597&lt;&gt;0),"",IF(AND(BB2637=0,BB2638=1),BF2637,IF(AND(BB2638=1,BB2637=1),BF2637,IF(AND(BF2637="",BE2637="",OR(BD2637=0,BD2637="")),"",IF(AND(BF2637="",BE2598=0),"",IF(AND(BE2598&lt;&gt;"",BF2637=BE2598),"",IF(AND(BD2637=1,BE2637&lt;&gt;0),CM2638,IF(BF2637&lt;&gt;0,BF2637+CM2638,IF(BF2637="","")))))))))</f>
        <v/>
      </c>
      <c r="BH2638" s="50"/>
      <c r="BI2638" s="0"/>
      <c r="BU2638" s="0"/>
      <c r="BZ2638" s="49"/>
      <c r="CG2638" s="13"/>
      <c r="CH2638" s="40"/>
      <c r="CI2638" s="13"/>
      <c r="CL2638" s="6" t="n">
        <f aca="false">C2638</f>
        <v>41072</v>
      </c>
      <c r="CM2638" s="13" t="n">
        <f aca="false">CN2638/CN2637-1</f>
        <v>0.0114522695278316</v>
      </c>
      <c r="CN2638" s="4" t="n">
        <v>132.92</v>
      </c>
      <c r="CO2638" s="13" t="n">
        <f aca="false">CN2638/CN2633-1</f>
        <v>0.0298287750832882</v>
      </c>
      <c r="CY2638" s="4" t="n">
        <v>131.79</v>
      </c>
      <c r="CZ2638" s="4" t="n">
        <v>132.92</v>
      </c>
      <c r="DA2638" s="33" t="n">
        <f aca="false">CZ2638-CN2638</f>
        <v>0</v>
      </c>
      <c r="DB2638" s="16" t="n">
        <f aca="false">CZ2638/CY2638-1</f>
        <v>0.00857424690795949</v>
      </c>
      <c r="DC2638" s="15" t="n">
        <f aca="false">CY2638/CZ2637-1</f>
        <v>0.00285355553019051</v>
      </c>
      <c r="DD2638" s="15" t="n">
        <f aca="false">CZ2638/CZ2637-1</f>
        <v>0.0114522695278316</v>
      </c>
      <c r="DE2638" s="34" t="str">
        <f aca="false">IF(CW2638=0,"",-DC2638*CS2638)</f>
        <v/>
      </c>
      <c r="DY2638" s="6"/>
      <c r="EB2638" s="6" t="n">
        <f aca="false">CL2638</f>
        <v>41072</v>
      </c>
      <c r="EC2638" s="13" t="n">
        <f aca="false">SUM(CM2636:CM2638)</f>
        <v>0.00674414864267403</v>
      </c>
    </row>
    <row r="2639" customFormat="false" ht="15" hidden="false" customHeight="false" outlineLevel="0" collapsed="false">
      <c r="A2639" s="0" t="n">
        <f aca="false">IF(FR2639=1,CZ2639,0)</f>
        <v>0</v>
      </c>
      <c r="C2639" s="6" t="n">
        <f aca="false">C2638+1</f>
        <v>41073</v>
      </c>
      <c r="D2639" s="0" t="n">
        <f aca="false">IF(E2639&gt;E2638,1,0)</f>
        <v>1</v>
      </c>
      <c r="E2639" s="46" t="n">
        <v>129.2442</v>
      </c>
      <c r="F2639" s="46" t="n">
        <v>136.0128</v>
      </c>
      <c r="G2639" s="46" t="n">
        <v>135.363</v>
      </c>
      <c r="H2639" s="46" t="n">
        <v>133.1776</v>
      </c>
      <c r="I2639" s="46" t="n">
        <v>131.0325</v>
      </c>
      <c r="J2639" s="47" t="str">
        <f aca="false">IF(MIN(E2639:I2639)=E2639,$E$2,IF(MIN(E2639:I2639)=F2639,$F$2,IF(MIN(E2639:I2639)=G2639,$G$2,IF(MIN(E2639:I2639)=H2639,$H$2,IF(MIN(E2639:I2639)=I2639,$I$2)))))</f>
        <v>200D</v>
      </c>
      <c r="K2639" s="47" t="str">
        <f aca="false">IF(MAX(E2639:I2639)=E2639,$E$2,IF(MAX(E2639:I2639)=F2639,$F$2,IF(MAX(E2639:I2639)=G2639,$G$2,IF(MAX(E2639:I2639)=H2639,$H$2,IF(MAX(E2639:I2639)=I2639,$I$2)))))</f>
        <v>100D</v>
      </c>
      <c r="L2639" s="4" t="n">
        <f aca="false">IF(MAX(E2639:I2639)=H2639,1,0)</f>
        <v>0</v>
      </c>
      <c r="M2639" s="4" t="n">
        <f aca="false">IF(MAX(E2639:I2639)=I2639,1,0)</f>
        <v>0</v>
      </c>
      <c r="O2639" s="4" t="n">
        <f aca="false">IF(CN2639&gt;E2639,1,0)</f>
        <v>1</v>
      </c>
      <c r="P2639" s="4" t="n">
        <f aca="false">IF(CN2639&gt;F2639,1,0)</f>
        <v>0</v>
      </c>
      <c r="Q2639" s="4" t="n">
        <f aca="false">IF(CN2639&gt;G2639,1,0)</f>
        <v>0</v>
      </c>
      <c r="R2639" s="4" t="n">
        <f aca="false">IF(CN2639&gt;H2639,1,0)</f>
        <v>0</v>
      </c>
      <c r="S2639" s="4" t="n">
        <f aca="false">IF(CN2639&gt;I2639,1,0)</f>
        <v>1</v>
      </c>
      <c r="T2639" s="25" t="n">
        <f aca="false">IF(AND(AND(R2639=0,S2639=0,Q2639=0),OR(S2638=1,S2637=1,S2636=1)),1,0)</f>
        <v>0</v>
      </c>
      <c r="U2639" s="13" t="n">
        <f aca="false">SUM(CM2638:CM2639)</f>
        <v>0.00505744557357346</v>
      </c>
      <c r="AV2639" s="0"/>
      <c r="AW2639" s="55" t="n">
        <f aca="false">IF(EC2639&gt;$AW$2,1,0)</f>
        <v>0</v>
      </c>
      <c r="AX2639" s="0" t="n">
        <f aca="false">IF(AND(I2639&gt;G2639,I2638&lt;G2638),1,IF(OR(AND(I2639&gt;F2639,I2638&lt;F2638),AND(I2639&gt;E2639,I2638&lt;E2638)),1,0))</f>
        <v>0</v>
      </c>
      <c r="AY2639" s="0" t="n">
        <f aca="false">IF(K2638="10D",1,0)</f>
        <v>0</v>
      </c>
      <c r="AZ2639" s="0" t="n">
        <f aca="false">IF(AND(I2639&gt;G2639,I2638&lt;G2638,I2639&gt;F2639,I2638&gt;F2638,I2639&gt;E2639,I2638&gt;E2638),1,0)</f>
        <v>0</v>
      </c>
      <c r="BA2639" s="56" t="n">
        <f aca="false">IF(G2639&gt;H2639,1,0)</f>
        <v>1</v>
      </c>
      <c r="BB2639" s="56" t="n">
        <f aca="false">IF(I2639&lt;F2639,1,0)</f>
        <v>1</v>
      </c>
      <c r="BC2639" s="0" t="n">
        <f aca="false">IF(AND(SUM(AW2638:AX2638)=2,AY2639=1),1,IF(SUM(AX2637:AX2639)=0,0,IF(AND(OR(AW2637=1,AX2637=1),OR(AW2638=1,AX2638=1),AY2639=1),1,IF(AND(SUM(AW2639:AY2639)=2,SUM(AW2637:AX2637)=2,AX2637=1),1,0))))</f>
        <v>0</v>
      </c>
      <c r="BD2639" s="57" t="str">
        <f aca="false">IF(AND(SUM(BC2637:BC2639)&gt;=1,BA2639=1,SUM(AZ2634:AZ2639)&gt;=1),1,IF(BC2639=0,"",IF(AND(BC2639=1,AZ2639=0,AZ2638=0,AZ2637=0),1,IF(AND(BC2639=1,OR(AZ2639=1,AZ2638=1,AZ2637)),IF(BA2639=1,1,0)))))</f>
        <v/>
      </c>
      <c r="BE2639" s="50" t="str">
        <f aca="false">IF(AND(BD2639=1,BD2638=1),0,IF(BD2639=1,SUM(CM2640:CM2678),""))</f>
        <v/>
      </c>
      <c r="BF2639" s="20" t="str">
        <f aca="false">IF(AND(BB2639=1,BB2638=1,BE2598&lt;&gt;0),"",IF(AND(BB2638=0,BB2639=1),BF2638,IF(AND(BB2639=1,BB2638=1),BF2638,IF(AND(BF2638="",BE2638="",OR(BD2638=0,BD2638="")),"",IF(AND(BF2638="",BE2599=0),"",IF(AND(BE2599&lt;&gt;"",BF2638=BE2599),"",IF(AND(BD2638=1,BE2638&lt;&gt;0),CM2639,IF(BF2638&lt;&gt;0,BF2638+CM2639,IF(BF2638="","")))))))))</f>
        <v/>
      </c>
      <c r="BH2639" s="50"/>
      <c r="BI2639" s="0"/>
      <c r="BU2639" s="0"/>
      <c r="BZ2639" s="49"/>
      <c r="CG2639" s="13"/>
      <c r="CH2639" s="40"/>
      <c r="CI2639" s="13"/>
      <c r="CL2639" s="6" t="n">
        <f aca="false">C2639</f>
        <v>41073</v>
      </c>
      <c r="CM2639" s="13" t="n">
        <f aca="false">CN2639/CN2638-1</f>
        <v>-0.00639482395425817</v>
      </c>
      <c r="CN2639" s="4" t="n">
        <v>132.07</v>
      </c>
      <c r="CO2639" s="13" t="n">
        <f aca="false">CN2639/CN2634-1</f>
        <v>0.000757747973024081</v>
      </c>
      <c r="CY2639" s="4" t="n">
        <v>132.53</v>
      </c>
      <c r="CZ2639" s="4" t="n">
        <v>132.07</v>
      </c>
      <c r="DA2639" s="33" t="n">
        <f aca="false">CZ2639-CN2639</f>
        <v>0</v>
      </c>
      <c r="DB2639" s="16" t="n">
        <f aca="false">CZ2639/CY2639-1</f>
        <v>-0.00347091224628393</v>
      </c>
      <c r="DC2639" s="15" t="n">
        <f aca="false">CY2639/CZ2638-1</f>
        <v>-0.00293409569665959</v>
      </c>
      <c r="DD2639" s="15" t="n">
        <f aca="false">CZ2639/CZ2638-1</f>
        <v>-0.00639482395425817</v>
      </c>
      <c r="DE2639" s="34" t="str">
        <f aca="false">IF(CW2639=0,"",-DC2639*CS2639)</f>
        <v/>
      </c>
      <c r="DY2639" s="6"/>
      <c r="EB2639" s="6" t="n">
        <f aca="false">CL2639</f>
        <v>41073</v>
      </c>
      <c r="EC2639" s="13" t="n">
        <f aca="false">SUM(CM2637:CM2639)</f>
        <v>-0.00760220882161811</v>
      </c>
    </row>
    <row r="2640" customFormat="false" ht="15" hidden="false" customHeight="false" outlineLevel="0" collapsed="false">
      <c r="A2640" s="0" t="n">
        <f aca="false">IF(FR2640=1,CZ2640,0)</f>
        <v>0</v>
      </c>
      <c r="C2640" s="6" t="n">
        <f aca="false">C2639+1</f>
        <v>41074</v>
      </c>
      <c r="D2640" s="0" t="n">
        <f aca="false">IF(E2640&gt;E2639,1,0)</f>
        <v>1</v>
      </c>
      <c r="E2640" s="46" t="n">
        <v>129.3048</v>
      </c>
      <c r="F2640" s="46" t="n">
        <v>136.0314</v>
      </c>
      <c r="G2640" s="46" t="n">
        <v>135.2072</v>
      </c>
      <c r="H2640" s="46" t="n">
        <v>132.9491</v>
      </c>
      <c r="I2640" s="46" t="n">
        <v>131.2325</v>
      </c>
      <c r="J2640" s="47" t="str">
        <f aca="false">IF(MIN(E2640:I2640)=E2640,$E$2,IF(MIN(E2640:I2640)=F2640,$F$2,IF(MIN(E2640:I2640)=G2640,$G$2,IF(MIN(E2640:I2640)=H2640,$H$2,IF(MIN(E2640:I2640)=I2640,$I$2)))))</f>
        <v>200D</v>
      </c>
      <c r="K2640" s="47" t="str">
        <f aca="false">IF(MAX(E2640:I2640)=E2640,$E$2,IF(MAX(E2640:I2640)=F2640,$F$2,IF(MAX(E2640:I2640)=G2640,$G$2,IF(MAX(E2640:I2640)=H2640,$H$2,IF(MAX(E2640:I2640)=I2640,$I$2)))))</f>
        <v>100D</v>
      </c>
      <c r="L2640" s="4" t="n">
        <f aca="false">IF(MAX(E2640:I2640)=H2640,1,0)</f>
        <v>0</v>
      </c>
      <c r="M2640" s="4" t="n">
        <f aca="false">IF(MAX(E2640:I2640)=I2640,1,0)</f>
        <v>0</v>
      </c>
      <c r="O2640" s="4" t="n">
        <f aca="false">IF(CN2640&gt;E2640,1,0)</f>
        <v>1</v>
      </c>
      <c r="P2640" s="4" t="n">
        <f aca="false">IF(CN2640&gt;F2640,1,0)</f>
        <v>0</v>
      </c>
      <c r="Q2640" s="4" t="n">
        <f aca="false">IF(CN2640&gt;G2640,1,0)</f>
        <v>0</v>
      </c>
      <c r="R2640" s="4" t="n">
        <f aca="false">IF(CN2640&gt;H2640,1,0)</f>
        <v>1</v>
      </c>
      <c r="S2640" s="4" t="n">
        <f aca="false">IF(CN2640&gt;I2640,1,0)</f>
        <v>1</v>
      </c>
      <c r="T2640" s="25" t="n">
        <f aca="false">IF(AND(AND(R2640=0,S2640=0,Q2640=0),OR(S2639=1,S2638=1,S2637=1)),1,0)</f>
        <v>0</v>
      </c>
      <c r="U2640" s="13" t="n">
        <f aca="false">SUM(CM2639:CM2640)</f>
        <v>0.00420561520679286</v>
      </c>
      <c r="AV2640" s="0"/>
      <c r="AW2640" s="55" t="n">
        <f aca="false">IF(EC2640&gt;$AW$2,1,0)</f>
        <v>1</v>
      </c>
      <c r="AX2640" s="0" t="n">
        <f aca="false">IF(AND(I2640&gt;G2640,I2639&lt;G2639),1,IF(OR(AND(I2640&gt;F2640,I2639&lt;F2639),AND(I2640&gt;E2640,I2639&lt;E2639)),1,0))</f>
        <v>0</v>
      </c>
      <c r="AY2640" s="0" t="n">
        <f aca="false">IF(K2639="10D",1,0)</f>
        <v>0</v>
      </c>
      <c r="AZ2640" s="0" t="n">
        <f aca="false">IF(AND(I2640&gt;G2640,I2639&lt;G2639,I2640&gt;F2640,I2639&gt;F2639,I2640&gt;E2640,I2639&gt;E2639),1,0)</f>
        <v>0</v>
      </c>
      <c r="BA2640" s="56" t="n">
        <f aca="false">IF(G2640&gt;H2640,1,0)</f>
        <v>1</v>
      </c>
      <c r="BB2640" s="56" t="n">
        <f aca="false">IF(I2640&lt;F2640,1,0)</f>
        <v>1</v>
      </c>
      <c r="BC2640" s="0" t="n">
        <f aca="false">IF(AND(SUM(AW2639:AX2639)=2,AY2640=1),1,IF(SUM(AX2638:AX2640)=0,0,IF(AND(OR(AW2638=1,AX2638=1),OR(AW2639=1,AX2639=1),AY2640=1),1,IF(AND(SUM(AW2640:AY2640)=2,SUM(AW2638:AX2638)=2,AX2638=1),1,0))))</f>
        <v>0</v>
      </c>
      <c r="BD2640" s="57" t="str">
        <f aca="false">IF(AND(SUM(BC2638:BC2640)&gt;=1,BA2640=1,SUM(AZ2635:AZ2640)&gt;=1),1,IF(BC2640=0,"",IF(AND(BC2640=1,AZ2640=0,AZ2639=0,AZ2638=0),1,IF(AND(BC2640=1,OR(AZ2640=1,AZ2639=1,AZ2638)),IF(BA2640=1,1,0)))))</f>
        <v/>
      </c>
      <c r="BE2640" s="50" t="str">
        <f aca="false">IF(AND(BD2640=1,BD2639=1),0,IF(BD2640=1,SUM(CM2641:CM2679),""))</f>
        <v/>
      </c>
      <c r="BF2640" s="20" t="str">
        <f aca="false">IF(AND(BB2640=1,BB2639=1,BE2599&lt;&gt;0),"",IF(AND(BB2639=0,BB2640=1),BF2639,IF(AND(BB2640=1,BB2639=1),BF2639,IF(AND(BF2639="",BE2639="",OR(BD2639=0,BD2639="")),"",IF(AND(BF2639="",BE2600=0),"",IF(AND(BE2600&lt;&gt;"",BF2639=BE2600),"",IF(AND(BD2639=1,BE2639&lt;&gt;0),CM2640,IF(BF2639&lt;&gt;0,BF2639+CM2640,IF(BF2639="","")))))))))</f>
        <v/>
      </c>
      <c r="BH2640" s="50"/>
      <c r="BI2640" s="0"/>
      <c r="BU2640" s="0"/>
      <c r="BZ2640" s="49"/>
      <c r="CG2640" s="13"/>
      <c r="CH2640" s="40"/>
      <c r="CI2640" s="13"/>
      <c r="CL2640" s="6" t="n">
        <f aca="false">C2640</f>
        <v>41074</v>
      </c>
      <c r="CM2640" s="13" t="n">
        <f aca="false">CN2640/CN2639-1</f>
        <v>0.010600439161051</v>
      </c>
      <c r="CN2640" s="4" t="n">
        <v>133.47</v>
      </c>
      <c r="CO2640" s="13" t="n">
        <f aca="false">CN2640/CN2635-1</f>
        <v>0.0107535024611889</v>
      </c>
      <c r="CY2640" s="4" t="n">
        <v>132.34</v>
      </c>
      <c r="CZ2640" s="4" t="n">
        <v>133.47</v>
      </c>
      <c r="DA2640" s="33" t="n">
        <f aca="false">CZ2640-CN2640</f>
        <v>0</v>
      </c>
      <c r="DB2640" s="16" t="n">
        <f aca="false">CZ2640/CY2640-1</f>
        <v>0.00853861266434941</v>
      </c>
      <c r="DC2640" s="15" t="n">
        <f aca="false">CY2640/CZ2639-1</f>
        <v>0.00204437040963135</v>
      </c>
      <c r="DD2640" s="15" t="n">
        <f aca="false">CZ2640/CZ2639-1</f>
        <v>0.010600439161051</v>
      </c>
      <c r="DE2640" s="34" t="str">
        <f aca="false">IF(CW2640=0,"",-DC2640*CS2640)</f>
        <v/>
      </c>
      <c r="DY2640" s="6"/>
      <c r="EB2640" s="6" t="n">
        <f aca="false">CL2640</f>
        <v>41074</v>
      </c>
      <c r="EC2640" s="13" t="n">
        <f aca="false">SUM(CM2638:CM2640)</f>
        <v>0.0156578847346245</v>
      </c>
    </row>
    <row r="2641" customFormat="false" ht="15" hidden="false" customHeight="false" outlineLevel="0" collapsed="false">
      <c r="A2641" s="0" t="n">
        <f aca="false">IF(FR2641=1,CZ2641,0)</f>
        <v>0</v>
      </c>
      <c r="C2641" s="6" t="n">
        <f aca="false">C2640+1</f>
        <v>41075</v>
      </c>
      <c r="D2641" s="0" t="n">
        <f aca="false">IF(E2641&gt;E2640,1,0)</f>
        <v>1</v>
      </c>
      <c r="E2641" s="46" t="n">
        <v>129.3671</v>
      </c>
      <c r="F2641" s="46" t="n">
        <v>136.0582</v>
      </c>
      <c r="G2641" s="46" t="n">
        <v>135.0928</v>
      </c>
      <c r="H2641" s="46" t="n">
        <v>132.7788</v>
      </c>
      <c r="I2641" s="46" t="n">
        <v>131.8305</v>
      </c>
      <c r="J2641" s="47" t="str">
        <f aca="false">IF(MIN(E2641:I2641)=E2641,$E$2,IF(MIN(E2641:I2641)=F2641,$F$2,IF(MIN(E2641:I2641)=G2641,$G$2,IF(MIN(E2641:I2641)=H2641,$H$2,IF(MIN(E2641:I2641)=I2641,$I$2)))))</f>
        <v>200D</v>
      </c>
      <c r="K2641" s="47" t="str">
        <f aca="false">IF(MAX(E2641:I2641)=E2641,$E$2,IF(MAX(E2641:I2641)=F2641,$F$2,IF(MAX(E2641:I2641)=G2641,$G$2,IF(MAX(E2641:I2641)=H2641,$H$2,IF(MAX(E2641:I2641)=I2641,$I$2)))))</f>
        <v>100D</v>
      </c>
      <c r="L2641" s="4" t="n">
        <f aca="false">IF(MAX(E2641:I2641)=H2641,1,0)</f>
        <v>0</v>
      </c>
      <c r="M2641" s="4" t="n">
        <f aca="false">IF(MAX(E2641:I2641)=I2641,1,0)</f>
        <v>0</v>
      </c>
      <c r="O2641" s="4" t="n">
        <f aca="false">IF(CN2641&gt;E2641,1,0)</f>
        <v>1</v>
      </c>
      <c r="P2641" s="4" t="n">
        <f aca="false">IF(CN2641&gt;F2641,1,0)</f>
        <v>0</v>
      </c>
      <c r="Q2641" s="4" t="n">
        <f aca="false">IF(CN2641&gt;G2641,1,0)</f>
        <v>0</v>
      </c>
      <c r="R2641" s="4" t="n">
        <f aca="false">IF(CN2641&gt;H2641,1,0)</f>
        <v>1</v>
      </c>
      <c r="S2641" s="4" t="n">
        <f aca="false">IF(CN2641&gt;I2641,1,0)</f>
        <v>1</v>
      </c>
      <c r="T2641" s="25" t="n">
        <f aca="false">IF(AND(AND(R2641=0,S2641=0,Q2641=0),OR(S2640=1,S2639=1,S2638=1)),1,0)</f>
        <v>0</v>
      </c>
      <c r="U2641" s="13" t="n">
        <f aca="false">SUM(CM2640:CM2641)</f>
        <v>0.0156202938100358</v>
      </c>
      <c r="AV2641" s="0"/>
      <c r="AW2641" s="55" t="n">
        <f aca="false">IF(EC2641&gt;$AW$2,1,0)</f>
        <v>0</v>
      </c>
      <c r="AX2641" s="0" t="n">
        <f aca="false">IF(AND(I2641&gt;G2641,I2640&lt;G2640),1,IF(OR(AND(I2641&gt;F2641,I2640&lt;F2640),AND(I2641&gt;E2641,I2640&lt;E2640)),1,0))</f>
        <v>0</v>
      </c>
      <c r="AY2641" s="0" t="n">
        <f aca="false">IF(K2640="10D",1,0)</f>
        <v>0</v>
      </c>
      <c r="AZ2641" s="0" t="n">
        <f aca="false">IF(AND(I2641&gt;G2641,I2640&lt;G2640,I2641&gt;F2641,I2640&gt;F2640,I2641&gt;E2641,I2640&gt;E2640),1,0)</f>
        <v>0</v>
      </c>
      <c r="BA2641" s="56" t="n">
        <f aca="false">IF(G2641&gt;H2641,1,0)</f>
        <v>1</v>
      </c>
      <c r="BB2641" s="56" t="n">
        <f aca="false">IF(I2641&lt;F2641,1,0)</f>
        <v>1</v>
      </c>
      <c r="BC2641" s="0" t="n">
        <f aca="false">IF(AND(SUM(AW2640:AX2640)=2,AY2641=1),1,IF(SUM(AX2639:AX2641)=0,0,IF(AND(OR(AW2639=1,AX2639=1),OR(AW2640=1,AX2640=1),AY2641=1),1,IF(AND(SUM(AW2641:AY2641)=2,SUM(AW2639:AX2639)=2,AX2639=1),1,0))))</f>
        <v>0</v>
      </c>
      <c r="BD2641" s="57" t="str">
        <f aca="false">IF(AND(SUM(BC2639:BC2641)&gt;=1,BA2641=1,SUM(AZ2636:AZ2641)&gt;=1),1,IF(BC2641=0,"",IF(AND(BC2641=1,AZ2641=0,AZ2640=0,AZ2639=0),1,IF(AND(BC2641=1,OR(AZ2641=1,AZ2640=1,AZ2639)),IF(BA2641=1,1,0)))))</f>
        <v/>
      </c>
      <c r="BE2641" s="50" t="str">
        <f aca="false">IF(AND(BD2641=1,BD2640=1),0,IF(BD2641=1,SUM(CM2642:CM2680),""))</f>
        <v/>
      </c>
      <c r="BF2641" s="20" t="str">
        <f aca="false">IF(AND(BB2641=1,BB2640=1,BE2600&lt;&gt;0),"",IF(AND(BB2640=0,BB2641=1),BF2640,IF(AND(BB2641=1,BB2640=1),BF2640,IF(AND(BF2640="",BE2640="",OR(BD2640=0,BD2640="")),"",IF(AND(BF2640="",BE2601=0),"",IF(AND(BE2601&lt;&gt;"",BF2640=BE2601),"",IF(AND(BD2640=1,BE2640&lt;&gt;0),CM2641,IF(BF2640&lt;&gt;0,BF2640+CM2641,IF(BF2640="","")))))))))</f>
        <v/>
      </c>
      <c r="BH2641" s="50"/>
      <c r="BI2641" s="0"/>
      <c r="BU2641" s="0"/>
      <c r="BZ2641" s="49"/>
      <c r="CG2641" s="13"/>
      <c r="CH2641" s="40"/>
      <c r="CI2641" s="13"/>
      <c r="CL2641" s="6" t="n">
        <f aca="false">C2641</f>
        <v>41075</v>
      </c>
      <c r="CM2641" s="13" t="n">
        <f aca="false">CN2641/CN2640-1</f>
        <v>0.0050198546489848</v>
      </c>
      <c r="CN2641" s="4" t="n">
        <v>134.14</v>
      </c>
      <c r="CO2641" s="13" t="n">
        <f aca="false">CN2641/CN2636-1</f>
        <v>0.00781367392937637</v>
      </c>
      <c r="CY2641" s="4" t="n">
        <v>133.38</v>
      </c>
      <c r="CZ2641" s="4" t="n">
        <v>134.14</v>
      </c>
      <c r="DA2641" s="33" t="n">
        <f aca="false">CZ2641-CN2641</f>
        <v>0</v>
      </c>
      <c r="DB2641" s="16" t="n">
        <f aca="false">CZ2641/CY2641-1</f>
        <v>0.0056980056980056</v>
      </c>
      <c r="DC2641" s="15" t="n">
        <f aca="false">CY2641/CZ2640-1</f>
        <v>-0.000674308833445769</v>
      </c>
      <c r="DD2641" s="15" t="n">
        <f aca="false">CZ2641/CZ2640-1</f>
        <v>0.0050198546489848</v>
      </c>
      <c r="DE2641" s="34" t="str">
        <f aca="false">IF(CW2641=0,"",-DC2641*CS2641)</f>
        <v/>
      </c>
      <c r="DY2641" s="6"/>
      <c r="EB2641" s="6" t="n">
        <f aca="false">CL2641</f>
        <v>41075</v>
      </c>
      <c r="EC2641" s="13" t="n">
        <f aca="false">SUM(CM2639:CM2641)</f>
        <v>0.00922546985577766</v>
      </c>
    </row>
    <row r="2642" customFormat="false" ht="15" hidden="false" customHeight="false" outlineLevel="0" collapsed="false">
      <c r="A2642" s="0" t="n">
        <f aca="false">IF(FR2642=1,CZ2642,0)</f>
        <v>0</v>
      </c>
      <c r="C2642" s="6" t="n">
        <f aca="false">C2641+3</f>
        <v>41078</v>
      </c>
      <c r="D2642" s="0" t="n">
        <f aca="false">IF(E2642&gt;E2641,1,0)</f>
        <v>1</v>
      </c>
      <c r="E2642" s="46" t="n">
        <v>129.428</v>
      </c>
      <c r="F2642" s="46" t="n">
        <v>136.0766</v>
      </c>
      <c r="G2642" s="46" t="n">
        <v>134.985</v>
      </c>
      <c r="H2642" s="46" t="n">
        <v>132.6921</v>
      </c>
      <c r="I2642" s="46" t="n">
        <v>132.4605</v>
      </c>
      <c r="J2642" s="47" t="str">
        <f aca="false">IF(MIN(E2642:I2642)=E2642,$E$2,IF(MIN(E2642:I2642)=F2642,$F$2,IF(MIN(E2642:I2642)=G2642,$G$2,IF(MIN(E2642:I2642)=H2642,$H$2,IF(MIN(E2642:I2642)=I2642,$I$2)))))</f>
        <v>200D</v>
      </c>
      <c r="K2642" s="47" t="str">
        <f aca="false">IF(MAX(E2642:I2642)=E2642,$E$2,IF(MAX(E2642:I2642)=F2642,$F$2,IF(MAX(E2642:I2642)=G2642,$G$2,IF(MAX(E2642:I2642)=H2642,$H$2,IF(MAX(E2642:I2642)=I2642,$I$2)))))</f>
        <v>100D</v>
      </c>
      <c r="L2642" s="4" t="n">
        <f aca="false">IF(MAX(E2642:I2642)=H2642,1,0)</f>
        <v>0</v>
      </c>
      <c r="M2642" s="4" t="n">
        <f aca="false">IF(MAX(E2642:I2642)=I2642,1,0)</f>
        <v>0</v>
      </c>
      <c r="O2642" s="4" t="n">
        <f aca="false">IF(CN2642&gt;E2642,1,0)</f>
        <v>1</v>
      </c>
      <c r="P2642" s="4" t="n">
        <f aca="false">IF(CN2642&gt;F2642,1,0)</f>
        <v>0</v>
      </c>
      <c r="Q2642" s="4" t="n">
        <f aca="false">IF(CN2642&gt;G2642,1,0)</f>
        <v>0</v>
      </c>
      <c r="R2642" s="4" t="n">
        <f aca="false">IF(CN2642&gt;H2642,1,0)</f>
        <v>1</v>
      </c>
      <c r="S2642" s="4" t="n">
        <f aca="false">IF(CN2642&gt;I2642,1,0)</f>
        <v>1</v>
      </c>
      <c r="T2642" s="25" t="n">
        <f aca="false">IF(AND(AND(R2642=0,S2642=0,Q2642=0),OR(S2641=1,S2640=1,S2639=1)),1,0)</f>
        <v>0</v>
      </c>
      <c r="U2642" s="13" t="n">
        <f aca="false">SUM(CM2641:CM2642)</f>
        <v>0.00695812809463869</v>
      </c>
      <c r="AV2642" s="0"/>
      <c r="AW2642" s="55" t="n">
        <f aca="false">IF(EC2642&gt;$AW$2,1,0)</f>
        <v>1</v>
      </c>
      <c r="AX2642" s="0" t="n">
        <f aca="false">IF(AND(I2642&gt;G2642,I2641&lt;G2641),1,IF(OR(AND(I2642&gt;F2642,I2641&lt;F2641),AND(I2642&gt;E2642,I2641&lt;E2641)),1,0))</f>
        <v>0</v>
      </c>
      <c r="AY2642" s="0" t="n">
        <f aca="false">IF(K2641="10D",1,0)</f>
        <v>0</v>
      </c>
      <c r="AZ2642" s="0" t="n">
        <f aca="false">IF(AND(I2642&gt;G2642,I2641&lt;G2641,I2642&gt;F2642,I2641&gt;F2641,I2642&gt;E2642,I2641&gt;E2641),1,0)</f>
        <v>0</v>
      </c>
      <c r="BA2642" s="56" t="n">
        <f aca="false">IF(G2642&gt;H2642,1,0)</f>
        <v>1</v>
      </c>
      <c r="BB2642" s="56" t="n">
        <f aca="false">IF(I2642&lt;F2642,1,0)</f>
        <v>1</v>
      </c>
      <c r="BC2642" s="0" t="n">
        <f aca="false">IF(AND(SUM(AW2641:AX2641)=2,AY2642=1),1,IF(SUM(AX2640:AX2642)=0,0,IF(AND(OR(AW2640=1,AX2640=1),OR(AW2641=1,AX2641=1),AY2642=1),1,IF(AND(SUM(AW2642:AY2642)=2,SUM(AW2640:AX2640)=2,AX2640=1),1,0))))</f>
        <v>0</v>
      </c>
      <c r="BD2642" s="57" t="str">
        <f aca="false">IF(AND(SUM(BC2640:BC2642)&gt;=1,BA2642=1,SUM(AZ2637:AZ2642)&gt;=1),1,IF(BC2642=0,"",IF(AND(BC2642=1,AZ2642=0,AZ2641=0,AZ2640=0),1,IF(AND(BC2642=1,OR(AZ2642=1,AZ2641=1,AZ2640)),IF(BA2642=1,1,0)))))</f>
        <v/>
      </c>
      <c r="BE2642" s="50" t="str">
        <f aca="false">IF(AND(BD2642=1,BD2641=1),0,IF(BD2642=1,SUM(CM2643:CM2681),""))</f>
        <v/>
      </c>
      <c r="BF2642" s="20" t="str">
        <f aca="false">IF(AND(BB2642=1,BB2641=1,BE2601&lt;&gt;0),"",IF(AND(BB2641=0,BB2642=1),BF2641,IF(AND(BB2642=1,BB2641=1),BF2641,IF(AND(BF2641="",BE2641="",OR(BD2641=0,BD2641="")),"",IF(AND(BF2641="",BE2602=0),"",IF(AND(BE2602&lt;&gt;"",BF2641=BE2602),"",IF(AND(BD2641=1,BE2641&lt;&gt;0),CM2642,IF(BF2641&lt;&gt;0,BF2641+CM2642,IF(BF2641="","")))))))))</f>
        <v/>
      </c>
      <c r="BH2642" s="50"/>
      <c r="BI2642" s="0"/>
      <c r="BU2642" s="0"/>
      <c r="BZ2642" s="49"/>
      <c r="CG2642" s="13"/>
      <c r="CH2642" s="40"/>
      <c r="CI2642" s="13"/>
      <c r="CL2642" s="6" t="n">
        <f aca="false">C2642</f>
        <v>41078</v>
      </c>
      <c r="CM2642" s="13" t="n">
        <f aca="false">CN2642/CN2641-1</f>
        <v>0.00193827344565389</v>
      </c>
      <c r="CN2642" s="4" t="n">
        <v>134.4</v>
      </c>
      <c r="CO2642" s="13" t="n">
        <f aca="false">CN2642/CN2637-1</f>
        <v>0.0227143020203173</v>
      </c>
      <c r="CY2642" s="4" t="n">
        <v>133.58</v>
      </c>
      <c r="CZ2642" s="4" t="n">
        <v>134.4</v>
      </c>
      <c r="DA2642" s="33" t="n">
        <f aca="false">CZ2642-CN2642</f>
        <v>0</v>
      </c>
      <c r="DB2642" s="16" t="n">
        <f aca="false">CZ2642/CY2642-1</f>
        <v>0.00613864350950744</v>
      </c>
      <c r="DC2642" s="15" t="n">
        <f aca="false">CY2642/CZ2641-1</f>
        <v>-0.00417474280602337</v>
      </c>
      <c r="DD2642" s="15" t="n">
        <f aca="false">CZ2642/CZ2641-1</f>
        <v>0.00193827344565389</v>
      </c>
      <c r="DE2642" s="34" t="str">
        <f aca="false">IF(CW2642=0,"",-DC2642*CS2642)</f>
        <v/>
      </c>
      <c r="DY2642" s="6"/>
      <c r="EB2642" s="6" t="n">
        <f aca="false">CL2642</f>
        <v>41078</v>
      </c>
      <c r="EC2642" s="13" t="n">
        <f aca="false">SUM(CM2640:CM2642)</f>
        <v>0.0175585672556897</v>
      </c>
    </row>
    <row r="2643" customFormat="false" ht="15" hidden="false" customHeight="false" outlineLevel="0" collapsed="false">
      <c r="A2643" s="0" t="n">
        <f aca="false">IF(FR2643=1,CZ2643,0)</f>
        <v>0</v>
      </c>
      <c r="C2643" s="6" t="n">
        <f aca="false">C2642+1</f>
        <v>41079</v>
      </c>
      <c r="D2643" s="0" t="n">
        <f aca="false">IF(E2643&gt;E2642,1,0)</f>
        <v>1</v>
      </c>
      <c r="E2643" s="46" t="n">
        <v>129.5018</v>
      </c>
      <c r="F2643" s="46" t="n">
        <v>136.1148</v>
      </c>
      <c r="G2643" s="46" t="n">
        <v>134.9346</v>
      </c>
      <c r="H2643" s="46" t="n">
        <v>132.6455</v>
      </c>
      <c r="I2643" s="46" t="n">
        <v>133.1235</v>
      </c>
      <c r="J2643" s="47" t="str">
        <f aca="false">IF(MIN(E2643:I2643)=E2643,$E$2,IF(MIN(E2643:I2643)=F2643,$F$2,IF(MIN(E2643:I2643)=G2643,$G$2,IF(MIN(E2643:I2643)=H2643,$H$2,IF(MIN(E2643:I2643)=I2643,$I$2)))))</f>
        <v>200D</v>
      </c>
      <c r="K2643" s="47" t="str">
        <f aca="false">IF(MAX(E2643:I2643)=E2643,$E$2,IF(MAX(E2643:I2643)=F2643,$F$2,IF(MAX(E2643:I2643)=G2643,$G$2,IF(MAX(E2643:I2643)=H2643,$H$2,IF(MAX(E2643:I2643)=I2643,$I$2)))))</f>
        <v>100D</v>
      </c>
      <c r="L2643" s="4" t="n">
        <f aca="false">IF(MAX(E2643:I2643)=H2643,1,0)</f>
        <v>0</v>
      </c>
      <c r="M2643" s="4" t="n">
        <f aca="false">IF(MAX(E2643:I2643)=I2643,1,0)</f>
        <v>0</v>
      </c>
      <c r="O2643" s="4" t="n">
        <f aca="false">IF(CN2643&gt;E2643,1,0)</f>
        <v>1</v>
      </c>
      <c r="P2643" s="4" t="n">
        <f aca="false">IF(CN2643&gt;F2643,1,0)</f>
        <v>0</v>
      </c>
      <c r="Q2643" s="4" t="n">
        <f aca="false">IF(CN2643&gt;G2643,1,0)</f>
        <v>1</v>
      </c>
      <c r="R2643" s="4" t="n">
        <f aca="false">IF(CN2643&gt;H2643,1,0)</f>
        <v>1</v>
      </c>
      <c r="S2643" s="4" t="n">
        <f aca="false">IF(CN2643&gt;I2643,1,0)</f>
        <v>1</v>
      </c>
      <c r="T2643" s="25" t="n">
        <f aca="false">IF(AND(AND(R2643=0,S2643=0,Q2643=0),OR(S2642=1,S2641=1,S2640=1)),1,0)</f>
        <v>0</v>
      </c>
      <c r="U2643" s="13" t="n">
        <f aca="false">SUM(CM2642:CM2643)</f>
        <v>0.0116108924932727</v>
      </c>
      <c r="AV2643" s="0"/>
      <c r="AW2643" s="55" t="n">
        <f aca="false">IF(EC2643&gt;$AW$2,1,0)</f>
        <v>1</v>
      </c>
      <c r="AX2643" s="0" t="n">
        <f aca="false">IF(AND(I2643&gt;G2643,I2642&lt;G2642),1,IF(OR(AND(I2643&gt;F2643,I2642&lt;F2642),AND(I2643&gt;E2643,I2642&lt;E2642)),1,0))</f>
        <v>0</v>
      </c>
      <c r="AY2643" s="0" t="n">
        <f aca="false">IF(K2642="10D",1,0)</f>
        <v>0</v>
      </c>
      <c r="AZ2643" s="0" t="n">
        <f aca="false">IF(AND(I2643&gt;G2643,I2642&lt;G2642,I2643&gt;F2643,I2642&gt;F2642,I2643&gt;E2643,I2642&gt;E2642),1,0)</f>
        <v>0</v>
      </c>
      <c r="BA2643" s="56" t="n">
        <f aca="false">IF(G2643&gt;H2643,1,0)</f>
        <v>1</v>
      </c>
      <c r="BB2643" s="56" t="n">
        <f aca="false">IF(I2643&lt;F2643,1,0)</f>
        <v>1</v>
      </c>
      <c r="BC2643" s="0" t="n">
        <f aca="false">IF(AND(SUM(AW2642:AX2642)=2,AY2643=1),1,IF(SUM(AX2641:AX2643)=0,0,IF(AND(OR(AW2641=1,AX2641=1),OR(AW2642=1,AX2642=1),AY2643=1),1,IF(AND(SUM(AW2643:AY2643)=2,SUM(AW2641:AX2641)=2,AX2641=1),1,0))))</f>
        <v>0</v>
      </c>
      <c r="BD2643" s="57" t="str">
        <f aca="false">IF(AND(SUM(BC2641:BC2643)&gt;=1,BA2643=1,SUM(AZ2638:AZ2643)&gt;=1),1,IF(BC2643=0,"",IF(AND(BC2643=1,AZ2643=0,AZ2642=0,AZ2641=0),1,IF(AND(BC2643=1,OR(AZ2643=1,AZ2642=1,AZ2641)),IF(BA2643=1,1,0)))))</f>
        <v/>
      </c>
      <c r="BE2643" s="50" t="str">
        <f aca="false">IF(AND(BD2643=1,BD2642=1),0,IF(BD2643=1,SUM(CM2644:CM2682),""))</f>
        <v/>
      </c>
      <c r="BF2643" s="20" t="str">
        <f aca="false">IF(AND(BB2643=1,BB2642=1,BE2602&lt;&gt;0),"",IF(AND(BB2642=0,BB2643=1),BF2642,IF(AND(BB2643=1,BB2642=1),BF2642,IF(AND(BF2642="",BE2642="",OR(BD2642=0,BD2642="")),"",IF(AND(BF2642="",BE2603=0),"",IF(AND(BE2603&lt;&gt;"",BF2642=BE2603),"",IF(AND(BD2642=1,BE2642&lt;&gt;0),CM2643,IF(BF2642&lt;&gt;0,BF2642+CM2643,IF(BF2642="","")))))))))</f>
        <v/>
      </c>
      <c r="BH2643" s="50"/>
      <c r="BI2643" s="0"/>
      <c r="BU2643" s="0"/>
      <c r="BZ2643" s="49"/>
      <c r="CG2643" s="13"/>
      <c r="CH2643" s="40"/>
      <c r="CI2643" s="13"/>
      <c r="CL2643" s="6" t="n">
        <f aca="false">C2643</f>
        <v>41079</v>
      </c>
      <c r="CM2643" s="13" t="n">
        <f aca="false">CN2643/CN2642-1</f>
        <v>0.00967261904761885</v>
      </c>
      <c r="CN2643" s="4" t="n">
        <v>135.7</v>
      </c>
      <c r="CO2643" s="13" t="n">
        <f aca="false">CN2643/CN2638-1</f>
        <v>0.0209148359915738</v>
      </c>
      <c r="CY2643" s="4" t="n">
        <v>135.08</v>
      </c>
      <c r="CZ2643" s="4" t="n">
        <v>135.7</v>
      </c>
      <c r="DA2643" s="33" t="n">
        <f aca="false">CZ2643-CN2643</f>
        <v>0</v>
      </c>
      <c r="DB2643" s="16" t="n">
        <f aca="false">CZ2643/CY2643-1</f>
        <v>0.00458987266804845</v>
      </c>
      <c r="DC2643" s="15" t="n">
        <f aca="false">CY2643/CZ2642-1</f>
        <v>0.0050595238095239</v>
      </c>
      <c r="DD2643" s="15" t="n">
        <f aca="false">CZ2643/CZ2642-1</f>
        <v>0.00967261904761885</v>
      </c>
      <c r="DE2643" s="34" t="str">
        <f aca="false">IF(CW2643=0,"",-DC2643*CS2643)</f>
        <v/>
      </c>
      <c r="DY2643" s="6"/>
      <c r="EB2643" s="6" t="n">
        <f aca="false">CL2643</f>
        <v>41079</v>
      </c>
      <c r="EC2643" s="13" t="n">
        <f aca="false">SUM(CM2641:CM2643)</f>
        <v>0.0166307471422575</v>
      </c>
    </row>
    <row r="2644" customFormat="false" ht="15" hidden="false" customHeight="false" outlineLevel="0" collapsed="false">
      <c r="A2644" s="0" t="n">
        <f aca="false">IF(FR2644=1,CZ2644,0)</f>
        <v>0</v>
      </c>
      <c r="C2644" s="6" t="n">
        <f aca="false">C2643+1</f>
        <v>41080</v>
      </c>
      <c r="D2644" s="0" t="n">
        <f aca="false">IF(E2644&gt;E2643,1,0)</f>
        <v>1</v>
      </c>
      <c r="E2644" s="46" t="n">
        <v>129.5899</v>
      </c>
      <c r="F2644" s="46" t="n">
        <v>136.1514</v>
      </c>
      <c r="G2644" s="46" t="n">
        <v>134.9262</v>
      </c>
      <c r="H2644" s="46" t="n">
        <v>132.6098</v>
      </c>
      <c r="I2644" s="46" t="n">
        <v>133.4745</v>
      </c>
      <c r="J2644" s="47" t="str">
        <f aca="false">IF(MIN(E2644:I2644)=E2644,$E$2,IF(MIN(E2644:I2644)=F2644,$F$2,IF(MIN(E2644:I2644)=G2644,$G$2,IF(MIN(E2644:I2644)=H2644,$H$2,IF(MIN(E2644:I2644)=I2644,$I$2)))))</f>
        <v>200D</v>
      </c>
      <c r="K2644" s="47" t="str">
        <f aca="false">IF(MAX(E2644:I2644)=E2644,$E$2,IF(MAX(E2644:I2644)=F2644,$F$2,IF(MAX(E2644:I2644)=G2644,$G$2,IF(MAX(E2644:I2644)=H2644,$H$2,IF(MAX(E2644:I2644)=I2644,$I$2)))))</f>
        <v>100D</v>
      </c>
      <c r="L2644" s="4" t="n">
        <f aca="false">IF(MAX(E2644:I2644)=H2644,1,0)</f>
        <v>0</v>
      </c>
      <c r="M2644" s="4" t="n">
        <f aca="false">IF(MAX(E2644:I2644)=I2644,1,0)</f>
        <v>0</v>
      </c>
      <c r="O2644" s="4" t="n">
        <f aca="false">IF(CN2644&gt;E2644,1,0)</f>
        <v>1</v>
      </c>
      <c r="P2644" s="4" t="n">
        <f aca="false">IF(CN2644&gt;F2644,1,0)</f>
        <v>0</v>
      </c>
      <c r="Q2644" s="4" t="n">
        <f aca="false">IF(CN2644&gt;G2644,1,0)</f>
        <v>1</v>
      </c>
      <c r="R2644" s="4" t="n">
        <f aca="false">IF(CN2644&gt;H2644,1,0)</f>
        <v>1</v>
      </c>
      <c r="S2644" s="4" t="n">
        <f aca="false">IF(CN2644&gt;I2644,1,0)</f>
        <v>1</v>
      </c>
      <c r="T2644" s="25" t="n">
        <f aca="false">IF(AND(AND(R2644=0,S2644=0,Q2644=0),OR(S2643=1,S2642=1,S2641=1)),1,0)</f>
        <v>0</v>
      </c>
      <c r="U2644" s="13" t="n">
        <f aca="false">SUM(CM2643:CM2644)</f>
        <v>0.00805139576095715</v>
      </c>
      <c r="AV2644" s="0"/>
      <c r="AW2644" s="55" t="n">
        <f aca="false">IF(EC2644&gt;$AW$2,1,0)</f>
        <v>0</v>
      </c>
      <c r="AX2644" s="0" t="n">
        <f aca="false">IF(AND(I2644&gt;G2644,I2643&lt;G2643),1,IF(OR(AND(I2644&gt;F2644,I2643&lt;F2643),AND(I2644&gt;E2644,I2643&lt;E2643)),1,0))</f>
        <v>0</v>
      </c>
      <c r="AY2644" s="0" t="n">
        <f aca="false">IF(K2643="10D",1,0)</f>
        <v>0</v>
      </c>
      <c r="AZ2644" s="0" t="n">
        <f aca="false">IF(AND(I2644&gt;G2644,I2643&lt;G2643,I2644&gt;F2644,I2643&gt;F2643,I2644&gt;E2644,I2643&gt;E2643),1,0)</f>
        <v>0</v>
      </c>
      <c r="BA2644" s="56" t="n">
        <f aca="false">IF(G2644&gt;H2644,1,0)</f>
        <v>1</v>
      </c>
      <c r="BB2644" s="56" t="n">
        <f aca="false">IF(I2644&lt;F2644,1,0)</f>
        <v>1</v>
      </c>
      <c r="BC2644" s="0" t="n">
        <f aca="false">IF(AND(SUM(AW2643:AX2643)=2,AY2644=1),1,IF(SUM(AX2642:AX2644)=0,0,IF(AND(OR(AW2642=1,AX2642=1),OR(AW2643=1,AX2643=1),AY2644=1),1,IF(AND(SUM(AW2644:AY2644)=2,SUM(AW2642:AX2642)=2,AX2642=1),1,0))))</f>
        <v>0</v>
      </c>
      <c r="BD2644" s="57" t="str">
        <f aca="false">IF(AND(SUM(BC2642:BC2644)&gt;=1,BA2644=1,SUM(AZ2639:AZ2644)&gt;=1),1,IF(BC2644=0,"",IF(AND(BC2644=1,AZ2644=0,AZ2643=0,AZ2642=0),1,IF(AND(BC2644=1,OR(AZ2644=1,AZ2643=1,AZ2642)),IF(BA2644=1,1,0)))))</f>
        <v/>
      </c>
      <c r="BE2644" s="50" t="str">
        <f aca="false">IF(AND(BD2644=1,BD2643=1),0,IF(BD2644=1,SUM(CM2645:CM2683),""))</f>
        <v/>
      </c>
      <c r="BF2644" s="20" t="str">
        <f aca="false">IF(AND(BB2644=1,BB2643=1,BE2603&lt;&gt;0),"",IF(AND(BB2643=0,BB2644=1),BF2643,IF(AND(BB2644=1,BB2643=1),BF2643,IF(AND(BF2643="",BE2643="",OR(BD2643=0,BD2643="")),"",IF(AND(BF2643="",BE2604=0),"",IF(AND(BE2604&lt;&gt;"",BF2643=BE2604),"",IF(AND(BD2643=1,BE2643&lt;&gt;0),CM2644,IF(BF2643&lt;&gt;0,BF2643+CM2644,IF(BF2643="","")))))))))</f>
        <v/>
      </c>
      <c r="BH2644" s="50"/>
      <c r="BI2644" s="0"/>
      <c r="BU2644" s="0"/>
      <c r="BZ2644" s="49"/>
      <c r="CG2644" s="13"/>
      <c r="CH2644" s="40"/>
      <c r="CI2644" s="13"/>
      <c r="CL2644" s="6" t="n">
        <f aca="false">C2644</f>
        <v>41080</v>
      </c>
      <c r="CM2644" s="13" t="n">
        <f aca="false">CN2644/CN2643-1</f>
        <v>-0.0016212232866617</v>
      </c>
      <c r="CN2644" s="4" t="n">
        <v>135.48</v>
      </c>
      <c r="CO2644" s="13" t="n">
        <f aca="false">CN2644/CN2639-1</f>
        <v>0.0258196410994169</v>
      </c>
      <c r="CY2644" s="4" t="n">
        <v>135.71</v>
      </c>
      <c r="CZ2644" s="4" t="n">
        <v>135.48</v>
      </c>
      <c r="DA2644" s="33" t="n">
        <f aca="false">CZ2644-CN2644</f>
        <v>0</v>
      </c>
      <c r="DB2644" s="16" t="n">
        <f aca="false">CZ2644/CY2644-1</f>
        <v>-0.00169479036180098</v>
      </c>
      <c r="DC2644" s="15" t="n">
        <f aca="false">CY2644/CZ2643-1</f>
        <v>7.36919675756731E-005</v>
      </c>
      <c r="DD2644" s="15" t="n">
        <f aca="false">CZ2644/CZ2643-1</f>
        <v>-0.0016212232866617</v>
      </c>
      <c r="DE2644" s="34" t="str">
        <f aca="false">IF(CW2644=0,"",-DC2644*CS2644)</f>
        <v/>
      </c>
      <c r="DY2644" s="6"/>
      <c r="EB2644" s="6" t="n">
        <f aca="false">CL2644</f>
        <v>41080</v>
      </c>
      <c r="EC2644" s="13" t="n">
        <f aca="false">SUM(CM2642:CM2644)</f>
        <v>0.00998966920661104</v>
      </c>
    </row>
    <row r="2645" customFormat="false" ht="15" hidden="false" customHeight="false" outlineLevel="0" collapsed="false">
      <c r="A2645" s="0" t="n">
        <f aca="false">IF(FR2645=1,CZ2645,0)</f>
        <v>0</v>
      </c>
      <c r="C2645" s="6" t="n">
        <f aca="false">C2644+1</f>
        <v>41081</v>
      </c>
      <c r="D2645" s="0" t="n">
        <f aca="false">IF(E2645&gt;E2644,1,0)</f>
        <v>1</v>
      </c>
      <c r="E2645" s="46" t="n">
        <v>129.6672</v>
      </c>
      <c r="F2645" s="46" t="n">
        <v>136.1621</v>
      </c>
      <c r="G2645" s="46" t="n">
        <v>134.835</v>
      </c>
      <c r="H2645" s="46" t="n">
        <v>132.4998</v>
      </c>
      <c r="I2645" s="46" t="n">
        <v>133.5135</v>
      </c>
      <c r="J2645" s="47" t="str">
        <f aca="false">IF(MIN(E2645:I2645)=E2645,$E$2,IF(MIN(E2645:I2645)=F2645,$F$2,IF(MIN(E2645:I2645)=G2645,$G$2,IF(MIN(E2645:I2645)=H2645,$H$2,IF(MIN(E2645:I2645)=I2645,$I$2)))))</f>
        <v>200D</v>
      </c>
      <c r="K2645" s="47" t="str">
        <f aca="false">IF(MAX(E2645:I2645)=E2645,$E$2,IF(MAX(E2645:I2645)=F2645,$F$2,IF(MAX(E2645:I2645)=G2645,$G$2,IF(MAX(E2645:I2645)=H2645,$H$2,IF(MAX(E2645:I2645)=I2645,$I$2)))))</f>
        <v>100D</v>
      </c>
      <c r="L2645" s="4" t="n">
        <f aca="false">IF(MAX(E2645:I2645)=H2645,1,0)</f>
        <v>0</v>
      </c>
      <c r="M2645" s="4" t="n">
        <f aca="false">IF(MAX(E2645:I2645)=I2645,1,0)</f>
        <v>0</v>
      </c>
      <c r="O2645" s="4" t="n">
        <f aca="false">IF(CN2645&gt;E2645,1,0)</f>
        <v>1</v>
      </c>
      <c r="P2645" s="4" t="n">
        <f aca="false">IF(CN2645&gt;F2645,1,0)</f>
        <v>0</v>
      </c>
      <c r="Q2645" s="4" t="n">
        <f aca="false">IF(CN2645&gt;G2645,1,0)</f>
        <v>0</v>
      </c>
      <c r="R2645" s="4" t="n">
        <f aca="false">IF(CN2645&gt;H2645,1,0)</f>
        <v>0</v>
      </c>
      <c r="S2645" s="4" t="n">
        <f aca="false">IF(CN2645&gt;I2645,1,0)</f>
        <v>0</v>
      </c>
      <c r="T2645" s="25" t="n">
        <f aca="false">IF(AND(AND(R2645=0,S2645=0,Q2645=0),OR(S2644=1,S2643=1,S2642=1)),1,0)</f>
        <v>1</v>
      </c>
      <c r="U2645" s="13" t="n">
        <f aca="false">SUM(CM2644:CM2645)</f>
        <v>-0.0240599596315096</v>
      </c>
      <c r="AV2645" s="0"/>
      <c r="AW2645" s="55" t="n">
        <f aca="false">IF(EC2645&gt;$AW$2,1,0)</f>
        <v>0</v>
      </c>
      <c r="AX2645" s="0" t="n">
        <f aca="false">IF(AND(I2645&gt;G2645,I2644&lt;G2644),1,IF(OR(AND(I2645&gt;F2645,I2644&lt;F2644),AND(I2645&gt;E2645,I2644&lt;E2644)),1,0))</f>
        <v>0</v>
      </c>
      <c r="AY2645" s="0" t="n">
        <f aca="false">IF(K2644="10D",1,0)</f>
        <v>0</v>
      </c>
      <c r="AZ2645" s="0" t="n">
        <f aca="false">IF(AND(I2645&gt;G2645,I2644&lt;G2644,I2645&gt;F2645,I2644&gt;F2644,I2645&gt;E2645,I2644&gt;E2644),1,0)</f>
        <v>0</v>
      </c>
      <c r="BA2645" s="56" t="n">
        <f aca="false">IF(G2645&gt;H2645,1,0)</f>
        <v>1</v>
      </c>
      <c r="BB2645" s="56" t="n">
        <f aca="false">IF(I2645&lt;F2645,1,0)</f>
        <v>1</v>
      </c>
      <c r="BC2645" s="0" t="n">
        <f aca="false">IF(AND(SUM(AW2644:AX2644)=2,AY2645=1),1,IF(SUM(AX2643:AX2645)=0,0,IF(AND(OR(AW2643=1,AX2643=1),OR(AW2644=1,AX2644=1),AY2645=1),1,IF(AND(SUM(AW2645:AY2645)=2,SUM(AW2643:AX2643)=2,AX2643=1),1,0))))</f>
        <v>0</v>
      </c>
      <c r="BD2645" s="57" t="str">
        <f aca="false">IF(AND(SUM(BC2643:BC2645)&gt;=1,BA2645=1,SUM(AZ2640:AZ2645)&gt;=1),1,IF(BC2645=0,"",IF(AND(BC2645=1,AZ2645=0,AZ2644=0,AZ2643=0),1,IF(AND(BC2645=1,OR(AZ2645=1,AZ2644=1,AZ2643)),IF(BA2645=1,1,0)))))</f>
        <v/>
      </c>
      <c r="BE2645" s="50" t="str">
        <f aca="false">IF(AND(BD2645=1,BD2644=1),0,IF(BD2645=1,SUM(CM2646:CM2684),""))</f>
        <v/>
      </c>
      <c r="BF2645" s="20" t="str">
        <f aca="false">IF(AND(BB2645=1,BB2644=1,BE2604&lt;&gt;0),"",IF(AND(BB2644=0,BB2645=1),BF2644,IF(AND(BB2645=1,BB2644=1),BF2644,IF(AND(BF2644="",BE2644="",OR(BD2644=0,BD2644="")),"",IF(AND(BF2644="",BE2605=0),"",IF(AND(BE2605&lt;&gt;"",BF2644=BE2605),"",IF(AND(BD2644=1,BE2644&lt;&gt;0),CM2645,IF(BF2644&lt;&gt;0,BF2644+CM2645,IF(BF2644="","")))))))))</f>
        <v/>
      </c>
      <c r="BH2645" s="50"/>
      <c r="BI2645" s="0"/>
      <c r="BU2645" s="0"/>
      <c r="BZ2645" s="49"/>
      <c r="CG2645" s="13"/>
      <c r="CH2645" s="40"/>
      <c r="CI2645" s="13"/>
      <c r="CL2645" s="6" t="n">
        <f aca="false">C2645</f>
        <v>41081</v>
      </c>
      <c r="CM2645" s="13" t="n">
        <f aca="false">CN2645/CN2644-1</f>
        <v>-0.0224387363448479</v>
      </c>
      <c r="CN2645" s="4" t="n">
        <v>132.44</v>
      </c>
      <c r="CO2645" s="13" t="n">
        <f aca="false">CN2645/CN2640-1</f>
        <v>-0.00771708998276766</v>
      </c>
      <c r="CY2645" s="4" t="n">
        <v>135.64</v>
      </c>
      <c r="CZ2645" s="4" t="n">
        <v>132.44</v>
      </c>
      <c r="DA2645" s="33" t="n">
        <f aca="false">CZ2645-CN2645</f>
        <v>0</v>
      </c>
      <c r="DB2645" s="16" t="n">
        <f aca="false">CZ2645/CY2645-1</f>
        <v>-0.0235918608080211</v>
      </c>
      <c r="DC2645" s="15" t="n">
        <f aca="false">CY2645/CZ2644-1</f>
        <v>0.00118098612341311</v>
      </c>
      <c r="DD2645" s="15" t="n">
        <f aca="false">CZ2645/CZ2644-1</f>
        <v>-0.0224387363448479</v>
      </c>
      <c r="DE2645" s="34" t="str">
        <f aca="false">IF(CW2645=0,"",-DC2645*CS2645)</f>
        <v/>
      </c>
      <c r="DY2645" s="6"/>
      <c r="EB2645" s="6" t="n">
        <f aca="false">CL2645</f>
        <v>41081</v>
      </c>
      <c r="EC2645" s="13" t="n">
        <f aca="false">SUM(CM2643:CM2645)</f>
        <v>-0.0143873405838908</v>
      </c>
    </row>
    <row r="2646" customFormat="false" ht="15" hidden="false" customHeight="false" outlineLevel="0" collapsed="false">
      <c r="A2646" s="0" t="n">
        <f aca="false">IF(FR2646=1,CZ2646,0)</f>
        <v>0</v>
      </c>
      <c r="C2646" s="6" t="n">
        <f aca="false">C2645+1</f>
        <v>41082</v>
      </c>
      <c r="D2646" s="0" t="n">
        <f aca="false">IF(E2646&gt;E2645,1,0)</f>
        <v>1</v>
      </c>
      <c r="E2646" s="46" t="n">
        <v>129.733</v>
      </c>
      <c r="F2646" s="46" t="n">
        <v>136.1835</v>
      </c>
      <c r="G2646" s="46" t="n">
        <v>134.7284</v>
      </c>
      <c r="H2646" s="46" t="n">
        <v>132.4145</v>
      </c>
      <c r="I2646" s="46" t="n">
        <v>133.5495</v>
      </c>
      <c r="J2646" s="47" t="str">
        <f aca="false">IF(MIN(E2646:I2646)=E2646,$E$2,IF(MIN(E2646:I2646)=F2646,$F$2,IF(MIN(E2646:I2646)=G2646,$G$2,IF(MIN(E2646:I2646)=H2646,$H$2,IF(MIN(E2646:I2646)=I2646,$I$2)))))</f>
        <v>200D</v>
      </c>
      <c r="K2646" s="47" t="str">
        <f aca="false">IF(MAX(E2646:I2646)=E2646,$E$2,IF(MAX(E2646:I2646)=F2646,$F$2,IF(MAX(E2646:I2646)=G2646,$G$2,IF(MAX(E2646:I2646)=H2646,$H$2,IF(MAX(E2646:I2646)=I2646,$I$2)))))</f>
        <v>100D</v>
      </c>
      <c r="L2646" s="4" t="n">
        <f aca="false">IF(MAX(E2646:I2646)=H2646,1,0)</f>
        <v>0</v>
      </c>
      <c r="M2646" s="4" t="n">
        <f aca="false">IF(MAX(E2646:I2646)=I2646,1,0)</f>
        <v>0</v>
      </c>
      <c r="O2646" s="4" t="n">
        <f aca="false">IF(CN2646&gt;E2646,1,0)</f>
        <v>1</v>
      </c>
      <c r="P2646" s="4" t="n">
        <f aca="false">IF(CN2646&gt;F2646,1,0)</f>
        <v>0</v>
      </c>
      <c r="Q2646" s="4" t="n">
        <f aca="false">IF(CN2646&gt;G2646,1,0)</f>
        <v>0</v>
      </c>
      <c r="R2646" s="4" t="n">
        <f aca="false">IF(CN2646&gt;H2646,1,0)</f>
        <v>1</v>
      </c>
      <c r="S2646" s="4" t="n">
        <f aca="false">IF(CN2646&gt;I2646,1,0)</f>
        <v>0</v>
      </c>
      <c r="T2646" s="25" t="n">
        <f aca="false">IF(AND(AND(R2646=0,S2646=0,Q2646=0),OR(S2645=1,S2644=1,S2643=1)),1,0)</f>
        <v>0</v>
      </c>
      <c r="U2646" s="13" t="n">
        <f aca="false">SUM(CM2645:CM2646)</f>
        <v>-0.0147371356199912</v>
      </c>
      <c r="AV2646" s="0"/>
      <c r="AW2646" s="55" t="n">
        <f aca="false">IF(EC2646&gt;$AW$2,1,0)</f>
        <v>0</v>
      </c>
      <c r="AX2646" s="0" t="n">
        <f aca="false">IF(AND(I2646&gt;G2646,I2645&lt;G2645),1,IF(OR(AND(I2646&gt;F2646,I2645&lt;F2645),AND(I2646&gt;E2646,I2645&lt;E2645)),1,0))</f>
        <v>0</v>
      </c>
      <c r="AY2646" s="0" t="n">
        <f aca="false">IF(K2645="10D",1,0)</f>
        <v>0</v>
      </c>
      <c r="AZ2646" s="0" t="n">
        <f aca="false">IF(AND(I2646&gt;G2646,I2645&lt;G2645,I2646&gt;F2646,I2645&gt;F2645,I2646&gt;E2646,I2645&gt;E2645),1,0)</f>
        <v>0</v>
      </c>
      <c r="BA2646" s="56" t="n">
        <f aca="false">IF(G2646&gt;H2646,1,0)</f>
        <v>1</v>
      </c>
      <c r="BB2646" s="56" t="n">
        <f aca="false">IF(I2646&lt;F2646,1,0)</f>
        <v>1</v>
      </c>
      <c r="BC2646" s="0" t="n">
        <f aca="false">IF(AND(SUM(AW2645:AX2645)=2,AY2646=1),1,IF(SUM(AX2644:AX2646)=0,0,IF(AND(OR(AW2644=1,AX2644=1),OR(AW2645=1,AX2645=1),AY2646=1),1,IF(AND(SUM(AW2646:AY2646)=2,SUM(AW2644:AX2644)=2,AX2644=1),1,0))))</f>
        <v>0</v>
      </c>
      <c r="BD2646" s="57" t="str">
        <f aca="false">IF(AND(SUM(BC2644:BC2646)&gt;=1,BA2646=1,SUM(AZ2641:AZ2646)&gt;=1),1,IF(BC2646=0,"",IF(AND(BC2646=1,AZ2646=0,AZ2645=0,AZ2644=0),1,IF(AND(BC2646=1,OR(AZ2646=1,AZ2645=1,AZ2644)),IF(BA2646=1,1,0)))))</f>
        <v/>
      </c>
      <c r="BE2646" s="50" t="str">
        <f aca="false">IF(AND(BD2646=1,BD2645=1),0,IF(BD2646=1,SUM(CM2647:CM2685),""))</f>
        <v/>
      </c>
      <c r="BF2646" s="20" t="str">
        <f aca="false">IF(AND(BB2646=1,BB2645=1,BE2605&lt;&gt;0),"",IF(AND(BB2645=0,BB2646=1),BF2645,IF(AND(BB2646=1,BB2645=1),BF2645,IF(AND(BF2645="",BE2645="",OR(BD2645=0,BD2645="")),"",IF(AND(BF2645="",BE2606=0),"",IF(AND(BE2606&lt;&gt;"",BF2645=BE2606),"",IF(AND(BD2645=1,BE2645&lt;&gt;0),CM2646,IF(BF2645&lt;&gt;0,BF2645+CM2646,IF(BF2645="","")))))))))</f>
        <v/>
      </c>
      <c r="BH2646" s="50"/>
      <c r="BI2646" s="0"/>
      <c r="BU2646" s="0"/>
      <c r="BZ2646" s="49"/>
      <c r="CG2646" s="13"/>
      <c r="CH2646" s="40"/>
      <c r="CI2646" s="13"/>
      <c r="CL2646" s="6" t="n">
        <f aca="false">C2646</f>
        <v>41082</v>
      </c>
      <c r="CM2646" s="13" t="n">
        <f aca="false">CN2646/CN2645-1</f>
        <v>0.00770160072485671</v>
      </c>
      <c r="CN2646" s="4" t="n">
        <v>133.46</v>
      </c>
      <c r="CO2646" s="13" t="n">
        <f aca="false">CN2646/CN2641-1</f>
        <v>-0.00506933055017134</v>
      </c>
      <c r="CY2646" s="4" t="n">
        <v>133.13</v>
      </c>
      <c r="CZ2646" s="4" t="n">
        <v>133.46</v>
      </c>
      <c r="DA2646" s="33" t="n">
        <f aca="false">CZ2646-CN2646</f>
        <v>0</v>
      </c>
      <c r="DB2646" s="16" t="n">
        <f aca="false">CZ2646/CY2646-1</f>
        <v>0.00247878013971325</v>
      </c>
      <c r="DC2646" s="15" t="n">
        <f aca="false">CY2646/CZ2645-1</f>
        <v>0.00520990637269714</v>
      </c>
      <c r="DD2646" s="15" t="n">
        <f aca="false">CZ2646/CZ2645-1</f>
        <v>0.00770160072485671</v>
      </c>
      <c r="DE2646" s="34" t="str">
        <f aca="false">IF(CW2646=0,"",-DC2646*CS2646)</f>
        <v/>
      </c>
      <c r="DY2646" s="6"/>
      <c r="EB2646" s="6" t="n">
        <f aca="false">CL2646</f>
        <v>41082</v>
      </c>
      <c r="EC2646" s="13" t="n">
        <f aca="false">SUM(CM2644:CM2646)</f>
        <v>-0.0163583589066529</v>
      </c>
    </row>
    <row r="2647" customFormat="false" ht="15" hidden="false" customHeight="false" outlineLevel="0" collapsed="false">
      <c r="A2647" s="0" t="n">
        <f aca="false">IF(FR2647=1,CZ2647,0)</f>
        <v>0</v>
      </c>
      <c r="C2647" s="6" t="n">
        <f aca="false">C2646+3</f>
        <v>41085</v>
      </c>
      <c r="D2647" s="0" t="n">
        <f aca="false">IF(E2647&gt;E2646,1,0)</f>
        <v>1</v>
      </c>
      <c r="E2647" s="46" t="n">
        <v>129.7944</v>
      </c>
      <c r="F2647" s="46" t="n">
        <v>136.172</v>
      </c>
      <c r="G2647" s="46" t="n">
        <v>134.612</v>
      </c>
      <c r="H2647" s="46" t="n">
        <v>132.2715</v>
      </c>
      <c r="I2647" s="46" t="n">
        <v>133.54</v>
      </c>
      <c r="J2647" s="47" t="str">
        <f aca="false">IF(MIN(E2647:I2647)=E2647,$E$2,IF(MIN(E2647:I2647)=F2647,$F$2,IF(MIN(E2647:I2647)=G2647,$G$2,IF(MIN(E2647:I2647)=H2647,$H$2,IF(MIN(E2647:I2647)=I2647,$I$2)))))</f>
        <v>200D</v>
      </c>
      <c r="K2647" s="47" t="str">
        <f aca="false">IF(MAX(E2647:I2647)=E2647,$E$2,IF(MAX(E2647:I2647)=F2647,$F$2,IF(MAX(E2647:I2647)=G2647,$G$2,IF(MAX(E2647:I2647)=H2647,$H$2,IF(MAX(E2647:I2647)=I2647,$I$2)))))</f>
        <v>100D</v>
      </c>
      <c r="L2647" s="4" t="n">
        <f aca="false">IF(MAX(E2647:I2647)=H2647,1,0)</f>
        <v>0</v>
      </c>
      <c r="M2647" s="4" t="n">
        <f aca="false">IF(MAX(E2647:I2647)=I2647,1,0)</f>
        <v>0</v>
      </c>
      <c r="O2647" s="4" t="n">
        <f aca="false">IF(CN2647&gt;E2647,1,0)</f>
        <v>1</v>
      </c>
      <c r="P2647" s="4" t="n">
        <f aca="false">IF(CN2647&gt;F2647,1,0)</f>
        <v>0</v>
      </c>
      <c r="Q2647" s="4" t="n">
        <f aca="false">IF(CN2647&gt;G2647,1,0)</f>
        <v>0</v>
      </c>
      <c r="R2647" s="4" t="n">
        <f aca="false">IF(CN2647&gt;H2647,1,0)</f>
        <v>0</v>
      </c>
      <c r="S2647" s="4" t="n">
        <f aca="false">IF(CN2647&gt;I2647,1,0)</f>
        <v>0</v>
      </c>
      <c r="T2647" s="25" t="n">
        <f aca="false">IF(AND(AND(R2647=0,S2647=0,Q2647=0),OR(S2646=1,S2645=1,S2644=1)),1,0)</f>
        <v>1</v>
      </c>
      <c r="U2647" s="13" t="n">
        <f aca="false">SUM(CM2646:CM2647)</f>
        <v>-0.00833316624652058</v>
      </c>
      <c r="AV2647" s="0"/>
      <c r="AW2647" s="55" t="n">
        <f aca="false">IF(EC2647&gt;$AW$2,1,0)</f>
        <v>0</v>
      </c>
      <c r="AX2647" s="0" t="n">
        <f aca="false">IF(AND(I2647&gt;G2647,I2646&lt;G2646),1,IF(OR(AND(I2647&gt;F2647,I2646&lt;F2646),AND(I2647&gt;E2647,I2646&lt;E2646)),1,0))</f>
        <v>0</v>
      </c>
      <c r="AY2647" s="0" t="n">
        <f aca="false">IF(K2646="10D",1,0)</f>
        <v>0</v>
      </c>
      <c r="AZ2647" s="0" t="n">
        <f aca="false">IF(AND(I2647&gt;G2647,I2646&lt;G2646,I2647&gt;F2647,I2646&gt;F2646,I2647&gt;E2647,I2646&gt;E2646),1,0)</f>
        <v>0</v>
      </c>
      <c r="BA2647" s="56" t="n">
        <f aca="false">IF(G2647&gt;H2647,1,0)</f>
        <v>1</v>
      </c>
      <c r="BB2647" s="56" t="n">
        <f aca="false">IF(I2647&lt;F2647,1,0)</f>
        <v>1</v>
      </c>
      <c r="BC2647" s="0" t="n">
        <f aca="false">IF(AND(SUM(AW2646:AX2646)=2,AY2647=1),1,IF(SUM(AX2645:AX2647)=0,0,IF(AND(OR(AW2645=1,AX2645=1),OR(AW2646=1,AX2646=1),AY2647=1),1,IF(AND(SUM(AW2647:AY2647)=2,SUM(AW2645:AX2645)=2,AX2645=1),1,0))))</f>
        <v>0</v>
      </c>
      <c r="BD2647" s="57" t="str">
        <f aca="false">IF(AND(SUM(BC2645:BC2647)&gt;=1,BA2647=1,SUM(AZ2642:AZ2647)&gt;=1),1,IF(BC2647=0,"",IF(AND(BC2647=1,AZ2647=0,AZ2646=0,AZ2645=0),1,IF(AND(BC2647=1,OR(AZ2647=1,AZ2646=1,AZ2645)),IF(BA2647=1,1,0)))))</f>
        <v/>
      </c>
      <c r="BE2647" s="50" t="str">
        <f aca="false">IF(AND(BD2647=1,BD2646=1),0,IF(BD2647=1,SUM(CM2648:CM2686),""))</f>
        <v/>
      </c>
      <c r="BF2647" s="20" t="str">
        <f aca="false">IF(AND(BB2647=1,BB2646=1,BE2606&lt;&gt;0),"",IF(AND(BB2646=0,BB2647=1),BF2646,IF(AND(BB2647=1,BB2646=1),BF2646,IF(AND(BF2646="",BE2646="",OR(BD2646=0,BD2646="")),"",IF(AND(BF2646="",BE2607=0),"",IF(AND(BE2607&lt;&gt;"",BF2646=BE2607),"",IF(AND(BD2646=1,BE2646&lt;&gt;0),CM2647,IF(BF2646&lt;&gt;0,BF2646+CM2647,IF(BF2646="","")))))))))</f>
        <v/>
      </c>
      <c r="BH2647" s="50"/>
      <c r="BI2647" s="0"/>
      <c r="BU2647" s="0"/>
      <c r="BZ2647" s="49"/>
      <c r="CG2647" s="13"/>
      <c r="CH2647" s="40"/>
      <c r="CI2647" s="13"/>
      <c r="CL2647" s="6" t="n">
        <f aca="false">C2647</f>
        <v>41085</v>
      </c>
      <c r="CM2647" s="13" t="n">
        <f aca="false">CN2647/CN2646-1</f>
        <v>-0.0160347669713773</v>
      </c>
      <c r="CN2647" s="4" t="n">
        <v>131.32</v>
      </c>
      <c r="CO2647" s="13" t="n">
        <f aca="false">CN2647/CN2642-1</f>
        <v>-0.0229166666666668</v>
      </c>
      <c r="CY2647" s="4" t="n">
        <v>132.05</v>
      </c>
      <c r="CZ2647" s="4" t="n">
        <v>131.32</v>
      </c>
      <c r="DA2647" s="33" t="n">
        <f aca="false">CZ2647-CN2647</f>
        <v>0</v>
      </c>
      <c r="DB2647" s="16" t="n">
        <f aca="false">CZ2647/CY2647-1</f>
        <v>-0.00552820901173812</v>
      </c>
      <c r="DC2647" s="15" t="n">
        <f aca="false">CY2647/CZ2646-1</f>
        <v>-0.0105649632848793</v>
      </c>
      <c r="DD2647" s="15" t="n">
        <f aca="false">CZ2647/CZ2646-1</f>
        <v>-0.0160347669713773</v>
      </c>
      <c r="DE2647" s="34" t="str">
        <f aca="false">IF(CW2647=0,"",-DC2647*CS2647)</f>
        <v/>
      </c>
      <c r="DY2647" s="6"/>
      <c r="EB2647" s="6" t="n">
        <f aca="false">CL2647</f>
        <v>41085</v>
      </c>
      <c r="EC2647" s="13" t="n">
        <f aca="false">SUM(CM2645:CM2647)</f>
        <v>-0.0307719025913685</v>
      </c>
    </row>
    <row r="2648" customFormat="false" ht="15" hidden="false" customHeight="false" outlineLevel="0" collapsed="false">
      <c r="A2648" s="0" t="n">
        <f aca="false">IF(FR2648=1,CZ2648,0)</f>
        <v>0</v>
      </c>
      <c r="C2648" s="6" t="n">
        <f aca="false">C2647+1</f>
        <v>41086</v>
      </c>
      <c r="D2648" s="0" t="n">
        <f aca="false">IF(E2648&gt;E2647,1,0)</f>
        <v>1</v>
      </c>
      <c r="E2648" s="46" t="n">
        <v>129.8747</v>
      </c>
      <c r="F2648" s="46" t="n">
        <v>136.165</v>
      </c>
      <c r="G2648" s="46" t="n">
        <v>134.5106</v>
      </c>
      <c r="H2648" s="46" t="n">
        <v>132.2005</v>
      </c>
      <c r="I2648" s="46" t="n">
        <v>133.446</v>
      </c>
      <c r="J2648" s="47" t="str">
        <f aca="false">IF(MIN(E2648:I2648)=E2648,$E$2,IF(MIN(E2648:I2648)=F2648,$F$2,IF(MIN(E2648:I2648)=G2648,$G$2,IF(MIN(E2648:I2648)=H2648,$H$2,IF(MIN(E2648:I2648)=I2648,$I$2)))))</f>
        <v>200D</v>
      </c>
      <c r="K2648" s="47" t="str">
        <f aca="false">IF(MAX(E2648:I2648)=E2648,$E$2,IF(MAX(E2648:I2648)=F2648,$F$2,IF(MAX(E2648:I2648)=G2648,$G$2,IF(MAX(E2648:I2648)=H2648,$H$2,IF(MAX(E2648:I2648)=I2648,$I$2)))))</f>
        <v>100D</v>
      </c>
      <c r="L2648" s="4" t="n">
        <f aca="false">IF(MAX(E2648:I2648)=H2648,1,0)</f>
        <v>0</v>
      </c>
      <c r="M2648" s="4" t="n">
        <f aca="false">IF(MAX(E2648:I2648)=I2648,1,0)</f>
        <v>0</v>
      </c>
      <c r="O2648" s="4" t="n">
        <f aca="false">IF(CN2648&gt;E2648,1,0)</f>
        <v>1</v>
      </c>
      <c r="P2648" s="4" t="n">
        <f aca="false">IF(CN2648&gt;F2648,1,0)</f>
        <v>0</v>
      </c>
      <c r="Q2648" s="4" t="n">
        <f aca="false">IF(CN2648&gt;G2648,1,0)</f>
        <v>0</v>
      </c>
      <c r="R2648" s="4" t="n">
        <f aca="false">IF(CN2648&gt;H2648,1,0)</f>
        <v>0</v>
      </c>
      <c r="S2648" s="4" t="n">
        <f aca="false">IF(CN2648&gt;I2648,1,0)</f>
        <v>0</v>
      </c>
      <c r="T2648" s="25" t="n">
        <f aca="false">IF(AND(AND(R2648=0,S2648=0,Q2648=0),OR(S2647=1,S2646=1,S2645=1)),1,0)</f>
        <v>0</v>
      </c>
      <c r="U2648" s="13" t="n">
        <f aca="false">SUM(CM2647:CM2648)</f>
        <v>-0.0110088760179811</v>
      </c>
      <c r="AV2648" s="0"/>
      <c r="AW2648" s="55" t="n">
        <f aca="false">IF(EC2648&gt;$AW$2,1,0)</f>
        <v>0</v>
      </c>
      <c r="AX2648" s="0" t="n">
        <f aca="false">IF(AND(I2648&gt;G2648,I2647&lt;G2647),1,IF(OR(AND(I2648&gt;F2648,I2647&lt;F2647),AND(I2648&gt;E2648,I2647&lt;E2647)),1,0))</f>
        <v>0</v>
      </c>
      <c r="AY2648" s="0" t="n">
        <f aca="false">IF(K2647="10D",1,0)</f>
        <v>0</v>
      </c>
      <c r="AZ2648" s="0" t="n">
        <f aca="false">IF(AND(I2648&gt;G2648,I2647&lt;G2647,I2648&gt;F2648,I2647&gt;F2647,I2648&gt;E2648,I2647&gt;E2647),1,0)</f>
        <v>0</v>
      </c>
      <c r="BA2648" s="56" t="n">
        <f aca="false">IF(G2648&gt;H2648,1,0)</f>
        <v>1</v>
      </c>
      <c r="BB2648" s="56" t="n">
        <f aca="false">IF(I2648&lt;F2648,1,0)</f>
        <v>1</v>
      </c>
      <c r="BC2648" s="0" t="n">
        <f aca="false">IF(AND(SUM(AW2647:AX2647)=2,AY2648=1),1,IF(SUM(AX2646:AX2648)=0,0,IF(AND(OR(AW2646=1,AX2646=1),OR(AW2647=1,AX2647=1),AY2648=1),1,IF(AND(SUM(AW2648:AY2648)=2,SUM(AW2646:AX2646)=2,AX2646=1),1,0))))</f>
        <v>0</v>
      </c>
      <c r="BD2648" s="57" t="str">
        <f aca="false">IF(AND(SUM(BC2646:BC2648)&gt;=1,BA2648=1,SUM(AZ2643:AZ2648)&gt;=1),1,IF(BC2648=0,"",IF(AND(BC2648=1,AZ2648=0,AZ2647=0,AZ2646=0),1,IF(AND(BC2648=1,OR(AZ2648=1,AZ2647=1,AZ2646)),IF(BA2648=1,1,0)))))</f>
        <v/>
      </c>
      <c r="BE2648" s="50" t="str">
        <f aca="false">IF(AND(BD2648=1,BD2647=1),0,IF(BD2648=1,SUM(CM2649:CM2687),""))</f>
        <v/>
      </c>
      <c r="BF2648" s="20" t="str">
        <f aca="false">IF(AND(BB2648=1,BB2647=1,BE2607&lt;&gt;0),"",IF(AND(BB2647=0,BB2648=1),BF2647,IF(AND(BB2648=1,BB2647=1),BF2647,IF(AND(BF2647="",BE2647="",OR(BD2647=0,BD2647="")),"",IF(AND(BF2647="",BE2608=0),"",IF(AND(BE2608&lt;&gt;"",BF2647=BE2608),"",IF(AND(BD2647=1,BE2647&lt;&gt;0),CM2648,IF(BF2647&lt;&gt;0,BF2647+CM2648,IF(BF2647="","")))))))))</f>
        <v/>
      </c>
      <c r="BH2648" s="50"/>
      <c r="BI2648" s="0"/>
      <c r="BU2648" s="0"/>
      <c r="BZ2648" s="49"/>
      <c r="CG2648" s="13"/>
      <c r="CH2648" s="40"/>
      <c r="CI2648" s="13"/>
      <c r="CL2648" s="6" t="n">
        <f aca="false">C2648</f>
        <v>41086</v>
      </c>
      <c r="CM2648" s="13" t="n">
        <f aca="false">CN2648/CN2647-1</f>
        <v>0.00502589095339623</v>
      </c>
      <c r="CN2648" s="4" t="n">
        <v>131.98</v>
      </c>
      <c r="CO2648" s="13" t="n">
        <f aca="false">CN2648/CN2643-1</f>
        <v>-0.0274134119380988</v>
      </c>
      <c r="CY2648" s="4" t="n">
        <v>131.7</v>
      </c>
      <c r="CZ2648" s="4" t="n">
        <v>131.98</v>
      </c>
      <c r="DA2648" s="33" t="n">
        <f aca="false">CZ2648-CN2648</f>
        <v>0</v>
      </c>
      <c r="DB2648" s="16" t="n">
        <f aca="false">CZ2648/CY2648-1</f>
        <v>0.00212604403948369</v>
      </c>
      <c r="DC2648" s="15" t="n">
        <f aca="false">CY2648/CZ2647-1</f>
        <v>0.00289369479134938</v>
      </c>
      <c r="DD2648" s="15" t="n">
        <f aca="false">CZ2648/CZ2647-1</f>
        <v>0.00502589095339623</v>
      </c>
      <c r="DE2648" s="34" t="str">
        <f aca="false">IF(CW2648=0,"",-DC2648*CS2648)</f>
        <v/>
      </c>
      <c r="DY2648" s="6"/>
      <c r="EB2648" s="6" t="n">
        <f aca="false">CL2648</f>
        <v>41086</v>
      </c>
      <c r="EC2648" s="13" t="n">
        <f aca="false">SUM(CM2646:CM2648)</f>
        <v>-0.00330727529312436</v>
      </c>
    </row>
    <row r="2649" customFormat="false" ht="15" hidden="false" customHeight="false" outlineLevel="0" collapsed="false">
      <c r="A2649" s="0" t="n">
        <f aca="false">IF(FR2649=1,CZ2649,0)</f>
        <v>0</v>
      </c>
      <c r="C2649" s="6" t="n">
        <f aca="false">C2648+1</f>
        <v>41087</v>
      </c>
      <c r="D2649" s="0" t="n">
        <f aca="false">IF(E2649&gt;E2648,1,0)</f>
        <v>1</v>
      </c>
      <c r="E2649" s="46" t="n">
        <v>129.9572</v>
      </c>
      <c r="F2649" s="46" t="n">
        <v>136.1513</v>
      </c>
      <c r="G2649" s="46" t="n">
        <v>134.3924</v>
      </c>
      <c r="H2649" s="46" t="n">
        <v>132.1949</v>
      </c>
      <c r="I2649" s="46" t="n">
        <v>133.5563</v>
      </c>
      <c r="J2649" s="47" t="str">
        <f aca="false">IF(MIN(E2649:I2649)=E2649,$E$2,IF(MIN(E2649:I2649)=F2649,$F$2,IF(MIN(E2649:I2649)=G2649,$G$2,IF(MIN(E2649:I2649)=H2649,$H$2,IF(MIN(E2649:I2649)=I2649,$I$2)))))</f>
        <v>200D</v>
      </c>
      <c r="K2649" s="47" t="str">
        <f aca="false">IF(MAX(E2649:I2649)=E2649,$E$2,IF(MAX(E2649:I2649)=F2649,$F$2,IF(MAX(E2649:I2649)=G2649,$G$2,IF(MAX(E2649:I2649)=H2649,$H$2,IF(MAX(E2649:I2649)=I2649,$I$2)))))</f>
        <v>100D</v>
      </c>
      <c r="L2649" s="4" t="n">
        <f aca="false">IF(MAX(E2649:I2649)=H2649,1,0)</f>
        <v>0</v>
      </c>
      <c r="M2649" s="4" t="n">
        <f aca="false">IF(MAX(E2649:I2649)=I2649,1,0)</f>
        <v>0</v>
      </c>
      <c r="O2649" s="4" t="n">
        <f aca="false">IF(CN2649&gt;E2649,1,0)</f>
        <v>1</v>
      </c>
      <c r="P2649" s="4" t="n">
        <f aca="false">IF(CN2649&gt;F2649,1,0)</f>
        <v>0</v>
      </c>
      <c r="Q2649" s="4" t="n">
        <f aca="false">IF(CN2649&gt;G2649,1,0)</f>
        <v>0</v>
      </c>
      <c r="R2649" s="4" t="n">
        <f aca="false">IF(CN2649&gt;H2649,1,0)</f>
        <v>1</v>
      </c>
      <c r="S2649" s="4" t="n">
        <f aca="false">IF(CN2649&gt;I2649,1,0)</f>
        <v>0</v>
      </c>
      <c r="T2649" s="25" t="n">
        <f aca="false">IF(AND(AND(R2649=0,S2649=0,Q2649=0),OR(S2648=1,S2647=1,S2646=1)),1,0)</f>
        <v>0</v>
      </c>
      <c r="U2649" s="13" t="n">
        <f aca="false">SUM(CM2648:CM2649)</f>
        <v>0.0140651393243616</v>
      </c>
      <c r="AV2649" s="0"/>
      <c r="AW2649" s="55" t="n">
        <f aca="false">IF(EC2649&gt;$AW$2,1,0)</f>
        <v>0</v>
      </c>
      <c r="AX2649" s="0" t="n">
        <f aca="false">IF(AND(I2649&gt;G2649,I2648&lt;G2648),1,IF(OR(AND(I2649&gt;F2649,I2648&lt;F2648),AND(I2649&gt;E2649,I2648&lt;E2648)),1,0))</f>
        <v>0</v>
      </c>
      <c r="AY2649" s="0" t="n">
        <f aca="false">IF(K2648="10D",1,0)</f>
        <v>0</v>
      </c>
      <c r="AZ2649" s="0" t="n">
        <f aca="false">IF(AND(I2649&gt;G2649,I2648&lt;G2648,I2649&gt;F2649,I2648&gt;F2648,I2649&gt;E2649,I2648&gt;E2648),1,0)</f>
        <v>0</v>
      </c>
      <c r="BA2649" s="56" t="n">
        <f aca="false">IF(G2649&gt;H2649,1,0)</f>
        <v>1</v>
      </c>
      <c r="BB2649" s="56" t="n">
        <f aca="false">IF(I2649&lt;F2649,1,0)</f>
        <v>1</v>
      </c>
      <c r="BC2649" s="0" t="n">
        <f aca="false">IF(AND(SUM(AW2648:AX2648)=2,AY2649=1),1,IF(SUM(AX2647:AX2649)=0,0,IF(AND(OR(AW2647=1,AX2647=1),OR(AW2648=1,AX2648=1),AY2649=1),1,IF(AND(SUM(AW2649:AY2649)=2,SUM(AW2647:AX2647)=2,AX2647=1),1,0))))</f>
        <v>0</v>
      </c>
      <c r="BD2649" s="57" t="str">
        <f aca="false">IF(AND(SUM(BC2647:BC2649)&gt;=1,BA2649=1,SUM(AZ2644:AZ2649)&gt;=1),1,IF(BC2649=0,"",IF(AND(BC2649=1,AZ2649=0,AZ2648=0,AZ2647=0),1,IF(AND(BC2649=1,OR(AZ2649=1,AZ2648=1,AZ2647)),IF(BA2649=1,1,0)))))</f>
        <v/>
      </c>
      <c r="BE2649" s="50" t="str">
        <f aca="false">IF(AND(BD2649=1,BD2648=1),0,IF(BD2649=1,SUM(CM2650:CM2688),""))</f>
        <v/>
      </c>
      <c r="BF2649" s="20" t="str">
        <f aca="false">IF(AND(BB2649=1,BB2648=1,BE2608&lt;&gt;0),"",IF(AND(BB2648=0,BB2649=1),BF2648,IF(AND(BB2649=1,BB2648=1),BF2648,IF(AND(BF2648="",BE2648="",OR(BD2648=0,BD2648="")),"",IF(AND(BF2648="",BE2609=0),"",IF(AND(BE2609&lt;&gt;"",BF2648=BE2609),"",IF(AND(BD2648=1,BE2648&lt;&gt;0),CM2649,IF(BF2648&lt;&gt;0,BF2648+CM2649,IF(BF2648="","")))))))))</f>
        <v/>
      </c>
      <c r="BH2649" s="50"/>
      <c r="BI2649" s="0"/>
      <c r="BU2649" s="0"/>
      <c r="BZ2649" s="49"/>
      <c r="CG2649" s="13"/>
      <c r="CH2649" s="40"/>
      <c r="CI2649" s="13"/>
      <c r="CL2649" s="6" t="n">
        <f aca="false">C2649</f>
        <v>41087</v>
      </c>
      <c r="CM2649" s="13" t="n">
        <f aca="false">CN2649/CN2648-1</f>
        <v>0.00903924837096537</v>
      </c>
      <c r="CN2649" s="4" t="n">
        <v>133.173</v>
      </c>
      <c r="CO2649" s="13" t="n">
        <f aca="false">CN2649/CN2644-1</f>
        <v>-0.0170283436669618</v>
      </c>
      <c r="CY2649" s="4" t="n">
        <v>132.42</v>
      </c>
      <c r="CZ2649" s="4" t="n">
        <v>133.173</v>
      </c>
      <c r="DA2649" s="33" t="n">
        <f aca="false">CZ2649-CN2649</f>
        <v>0</v>
      </c>
      <c r="DB2649" s="16" t="n">
        <f aca="false">CZ2649/CY2649-1</f>
        <v>0.00568645219755326</v>
      </c>
      <c r="DC2649" s="15" t="n">
        <f aca="false">CY2649/CZ2648-1</f>
        <v>0.00333383846037272</v>
      </c>
      <c r="DD2649" s="15" t="n">
        <f aca="false">CZ2649/CZ2648-1</f>
        <v>0.00903924837096537</v>
      </c>
      <c r="DE2649" s="34" t="str">
        <f aca="false">IF(CW2649=0,"",-DC2649*CS2649)</f>
        <v/>
      </c>
      <c r="DY2649" s="6"/>
      <c r="EB2649" s="6" t="n">
        <f aca="false">CL2649</f>
        <v>41087</v>
      </c>
      <c r="EC2649" s="13" t="n">
        <f aca="false">SUM(CM2647:CM2649)</f>
        <v>-0.00196962764701569</v>
      </c>
    </row>
    <row r="2650" customFormat="false" ht="15" hidden="false" customHeight="false" outlineLevel="0" collapsed="false">
      <c r="A2650" s="0" t="n">
        <f aca="false">IF(FR2650=1,CZ2650,0)</f>
        <v>0</v>
      </c>
      <c r="C2650" s="6" t="n">
        <f aca="false">C2649+1</f>
        <v>41088</v>
      </c>
      <c r="D2650" s="0" t="n">
        <f aca="false">IF(E2650&gt;E2649,1,0)</f>
        <v>1</v>
      </c>
      <c r="E2650" s="46" t="n">
        <v>130.0325</v>
      </c>
      <c r="F2650" s="46" t="n">
        <v>136.1347</v>
      </c>
      <c r="G2650" s="46" t="n">
        <v>134.276</v>
      </c>
      <c r="H2650" s="46" t="n">
        <v>132.1936</v>
      </c>
      <c r="I2650" s="46" t="n">
        <v>133.4883</v>
      </c>
      <c r="J2650" s="47" t="str">
        <f aca="false">IF(MIN(E2650:I2650)=E2650,$E$2,IF(MIN(E2650:I2650)=F2650,$F$2,IF(MIN(E2650:I2650)=G2650,$G$2,IF(MIN(E2650:I2650)=H2650,$H$2,IF(MIN(E2650:I2650)=I2650,$I$2)))))</f>
        <v>200D</v>
      </c>
      <c r="K2650" s="47" t="str">
        <f aca="false">IF(MAX(E2650:I2650)=E2650,$E$2,IF(MAX(E2650:I2650)=F2650,$F$2,IF(MAX(E2650:I2650)=G2650,$G$2,IF(MAX(E2650:I2650)=H2650,$H$2,IF(MAX(E2650:I2650)=I2650,$I$2)))))</f>
        <v>100D</v>
      </c>
      <c r="L2650" s="4" t="n">
        <f aca="false">IF(MAX(E2650:I2650)=H2650,1,0)</f>
        <v>0</v>
      </c>
      <c r="M2650" s="4" t="n">
        <f aca="false">IF(MAX(E2650:I2650)=I2650,1,0)</f>
        <v>0</v>
      </c>
      <c r="O2650" s="4" t="n">
        <f aca="false">IF(CN2650&gt;E2650,1,0)</f>
        <v>1</v>
      </c>
      <c r="P2650" s="4" t="n">
        <f aca="false">IF(CN2650&gt;F2650,1,0)</f>
        <v>0</v>
      </c>
      <c r="Q2650" s="4" t="n">
        <f aca="false">IF(CN2650&gt;G2650,1,0)</f>
        <v>0</v>
      </c>
      <c r="R2650" s="4" t="n">
        <f aca="false">IF(CN2650&gt;H2650,1,0)</f>
        <v>1</v>
      </c>
      <c r="S2650" s="4" t="n">
        <f aca="false">IF(CN2650&gt;I2650,1,0)</f>
        <v>0</v>
      </c>
      <c r="T2650" s="25" t="n">
        <f aca="false">IF(AND(AND(R2650=0,S2650=0,Q2650=0),OR(S2649=1,S2648=1,S2647=1)),1,0)</f>
        <v>0</v>
      </c>
      <c r="U2650" s="13" t="n">
        <f aca="false">SUM(CM2649:CM2650)</f>
        <v>0.00616329003106153</v>
      </c>
      <c r="AV2650" s="0"/>
      <c r="AW2650" s="55" t="n">
        <f aca="false">IF(EC2650&gt;$AW$2,1,0)</f>
        <v>1</v>
      </c>
      <c r="AX2650" s="0" t="n">
        <f aca="false">IF(AND(I2650&gt;G2650,I2649&lt;G2649),1,IF(OR(AND(I2650&gt;F2650,I2649&lt;F2649),AND(I2650&gt;E2650,I2649&lt;E2649)),1,0))</f>
        <v>0</v>
      </c>
      <c r="AY2650" s="0" t="n">
        <f aca="false">IF(K2649="10D",1,0)</f>
        <v>0</v>
      </c>
      <c r="AZ2650" s="0" t="n">
        <f aca="false">IF(AND(I2650&gt;G2650,I2649&lt;G2649,I2650&gt;F2650,I2649&gt;F2649,I2650&gt;E2650,I2649&gt;E2649),1,0)</f>
        <v>0</v>
      </c>
      <c r="BA2650" s="56" t="n">
        <f aca="false">IF(G2650&gt;H2650,1,0)</f>
        <v>1</v>
      </c>
      <c r="BB2650" s="56" t="n">
        <f aca="false">IF(I2650&lt;F2650,1,0)</f>
        <v>1</v>
      </c>
      <c r="BC2650" s="0" t="n">
        <f aca="false">IF(AND(SUM(AW2649:AX2649)=2,AY2650=1),1,IF(SUM(AX2648:AX2650)=0,0,IF(AND(OR(AW2648=1,AX2648=1),OR(AW2649=1,AX2649=1),AY2650=1),1,IF(AND(SUM(AW2650:AY2650)=2,SUM(AW2648:AX2648)=2,AX2648=1),1,0))))</f>
        <v>0</v>
      </c>
      <c r="BD2650" s="57" t="str">
        <f aca="false">IF(AND(SUM(BC2648:BC2650)&gt;=1,BA2650=1,SUM(AZ2645:AZ2650)&gt;=1),1,IF(BC2650=0,"",IF(AND(BC2650=1,AZ2650=0,AZ2649=0,AZ2648=0),1,IF(AND(BC2650=1,OR(AZ2650=1,AZ2649=1,AZ2648)),IF(BA2650=1,1,0)))))</f>
        <v/>
      </c>
      <c r="BE2650" s="50" t="str">
        <f aca="false">IF(AND(BD2650=1,BD2649=1),0,IF(BD2650=1,SUM(CM2651:CM2689),""))</f>
        <v/>
      </c>
      <c r="BF2650" s="20" t="str">
        <f aca="false">IF(AND(BB2650=1,BB2649=1,BE2609&lt;&gt;0),"",IF(AND(BB2649=0,BB2650=1),BF2649,IF(AND(BB2650=1,BB2649=1),BF2649,IF(AND(BF2649="",BE2649="",OR(BD2649=0,BD2649="")),"",IF(AND(BF2649="",BE2610=0),"",IF(AND(BE2610&lt;&gt;"",BF2649=BE2610),"",IF(AND(BD2649=1,BE2649&lt;&gt;0),CM2650,IF(BF2649&lt;&gt;0,BF2649+CM2650,IF(BF2649="","")))))))))</f>
        <v/>
      </c>
      <c r="BH2650" s="50"/>
      <c r="BI2650" s="0"/>
      <c r="BU2650" s="0"/>
      <c r="BZ2650" s="49"/>
      <c r="CG2650" s="13"/>
      <c r="CH2650" s="40"/>
      <c r="CI2650" s="13"/>
      <c r="CL2650" s="6" t="n">
        <f aca="false">C2650</f>
        <v>41088</v>
      </c>
      <c r="CM2650" s="13" t="n">
        <f aca="false">CN2650/CN2649-1</f>
        <v>-0.00287595833990384</v>
      </c>
      <c r="CN2650" s="4" t="n">
        <v>132.79</v>
      </c>
      <c r="CO2650" s="13" t="n">
        <f aca="false">CN2650/CN2645-1</f>
        <v>0.00264270613107809</v>
      </c>
      <c r="CY2650" s="4" t="n">
        <v>132.29</v>
      </c>
      <c r="CZ2650" s="4" t="n">
        <v>132.79</v>
      </c>
      <c r="DA2650" s="33" t="n">
        <f aca="false">CZ2650-CN2650</f>
        <v>0</v>
      </c>
      <c r="DB2650" s="16" t="n">
        <f aca="false">CZ2650/CY2650-1</f>
        <v>0.00377957517575034</v>
      </c>
      <c r="DC2650" s="15" t="n">
        <f aca="false">CY2650/CZ2649-1</f>
        <v>-0.00663047314395571</v>
      </c>
      <c r="DD2650" s="15" t="n">
        <f aca="false">CZ2650/CZ2649-1</f>
        <v>-0.00287595833990384</v>
      </c>
      <c r="DE2650" s="34" t="str">
        <f aca="false">IF(CW2650=0,"",-DC2650*CS2650)</f>
        <v/>
      </c>
      <c r="DY2650" s="6"/>
      <c r="EB2650" s="6" t="n">
        <f aca="false">CL2650</f>
        <v>41088</v>
      </c>
      <c r="EC2650" s="13" t="n">
        <f aca="false">SUM(CM2648:CM2650)</f>
        <v>0.0111891809844578</v>
      </c>
    </row>
    <row r="2651" customFormat="false" ht="15" hidden="false" customHeight="false" outlineLevel="0" collapsed="false">
      <c r="A2651" s="0" t="n">
        <f aca="false">IF(FR2651=1,CZ2651,0)</f>
        <v>0</v>
      </c>
      <c r="C2651" s="6" t="n">
        <f aca="false">C2650+1</f>
        <v>41089</v>
      </c>
      <c r="D2651" s="0" t="n">
        <f aca="false">IF(E2651&gt;E2650,1,0)</f>
        <v>1</v>
      </c>
      <c r="E2651" s="46" t="n">
        <v>130.1162</v>
      </c>
      <c r="F2651" s="46" t="n">
        <v>136.1479</v>
      </c>
      <c r="G2651" s="46" t="n">
        <v>134.2437</v>
      </c>
      <c r="H2651" s="46" t="n">
        <v>132.3684</v>
      </c>
      <c r="I2651" s="46" t="n">
        <v>133.6848</v>
      </c>
      <c r="J2651" s="47" t="str">
        <f aca="false">IF(MIN(E2651:I2651)=E2651,$E$2,IF(MIN(E2651:I2651)=F2651,$F$2,IF(MIN(E2651:I2651)=G2651,$G$2,IF(MIN(E2651:I2651)=H2651,$H$2,IF(MIN(E2651:I2651)=I2651,$I$2)))))</f>
        <v>200D</v>
      </c>
      <c r="K2651" s="47" t="str">
        <f aca="false">IF(MAX(E2651:I2651)=E2651,$E$2,IF(MAX(E2651:I2651)=F2651,$F$2,IF(MAX(E2651:I2651)=G2651,$G$2,IF(MAX(E2651:I2651)=H2651,$H$2,IF(MAX(E2651:I2651)=I2651,$I$2)))))</f>
        <v>100D</v>
      </c>
      <c r="L2651" s="4" t="n">
        <f aca="false">IF(MAX(E2651:I2651)=H2651,1,0)</f>
        <v>0</v>
      </c>
      <c r="M2651" s="4" t="n">
        <f aca="false">IF(MAX(E2651:I2651)=I2651,1,0)</f>
        <v>0</v>
      </c>
      <c r="O2651" s="4" t="n">
        <f aca="false">IF(CN2651&gt;E2651,1,0)</f>
        <v>1</v>
      </c>
      <c r="P2651" s="4" t="n">
        <f aca="false">IF(CN2651&gt;F2651,1,0)</f>
        <v>0</v>
      </c>
      <c r="Q2651" s="4" t="n">
        <f aca="false">IF(CN2651&gt;G2651,1,0)</f>
        <v>1</v>
      </c>
      <c r="R2651" s="4" t="n">
        <f aca="false">IF(CN2651&gt;H2651,1,0)</f>
        <v>1</v>
      </c>
      <c r="S2651" s="4" t="n">
        <f aca="false">IF(CN2651&gt;I2651,1,0)</f>
        <v>1</v>
      </c>
      <c r="T2651" s="25" t="n">
        <f aca="false">IF(AND(AND(R2651=0,S2651=0,Q2651=0),OR(S2650=1,S2649=1,S2648=1)),1,0)</f>
        <v>0</v>
      </c>
      <c r="U2651" s="13" t="n">
        <f aca="false">SUM(CM2650:CM2651)</f>
        <v>0.0220882708942252</v>
      </c>
      <c r="AV2651" s="0"/>
      <c r="AW2651" s="55" t="n">
        <f aca="false">IF(EC2651&gt;$AW$2,1,0)</f>
        <v>1</v>
      </c>
      <c r="AX2651" s="0" t="n">
        <f aca="false">IF(AND(I2651&gt;G2651,I2650&lt;G2650),1,IF(OR(AND(I2651&gt;F2651,I2650&lt;F2650),AND(I2651&gt;E2651,I2650&lt;E2650)),1,0))</f>
        <v>0</v>
      </c>
      <c r="AY2651" s="0" t="n">
        <f aca="false">IF(K2650="10D",1,0)</f>
        <v>0</v>
      </c>
      <c r="AZ2651" s="0" t="n">
        <f aca="false">IF(AND(I2651&gt;G2651,I2650&lt;G2650,I2651&gt;F2651,I2650&gt;F2650,I2651&gt;E2651,I2650&gt;E2650),1,0)</f>
        <v>0</v>
      </c>
      <c r="BA2651" s="56" t="n">
        <f aca="false">IF(G2651&gt;H2651,1,0)</f>
        <v>1</v>
      </c>
      <c r="BB2651" s="56" t="n">
        <f aca="false">IF(I2651&lt;F2651,1,0)</f>
        <v>1</v>
      </c>
      <c r="BC2651" s="0" t="n">
        <f aca="false">IF(AND(SUM(AW2650:AX2650)=2,AY2651=1),1,IF(SUM(AX2649:AX2651)=0,0,IF(AND(OR(AW2649=1,AX2649=1),OR(AW2650=1,AX2650=1),AY2651=1),1,IF(AND(SUM(AW2651:AY2651)=2,SUM(AW2649:AX2649)=2,AX2649=1),1,0))))</f>
        <v>0</v>
      </c>
      <c r="BD2651" s="57" t="str">
        <f aca="false">IF(AND(SUM(BC2649:BC2651)&gt;=1,BA2651=1,SUM(AZ2646:AZ2651)&gt;=1),1,IF(BC2651=0,"",IF(AND(BC2651=1,AZ2651=0,AZ2650=0,AZ2649=0),1,IF(AND(BC2651=1,OR(AZ2651=1,AZ2650=1,AZ2649)),IF(BA2651=1,1,0)))))</f>
        <v/>
      </c>
      <c r="BE2651" s="50" t="str">
        <f aca="false">IF(AND(BD2651=1,BD2650=1),0,IF(BD2651=1,SUM(CM2652:CM2690),""))</f>
        <v/>
      </c>
      <c r="BF2651" s="20" t="str">
        <f aca="false">IF(AND(BB2651=1,BB2650=1,BE2610&lt;&gt;0),"",IF(AND(BB2650=0,BB2651=1),BF2650,IF(AND(BB2651=1,BB2650=1),BF2650,IF(AND(BF2650="",BE2650="",OR(BD2650=0,BD2650="")),"",IF(AND(BF2650="",BE2611=0),"",IF(AND(BE2611&lt;&gt;"",BF2650=BE2611),"",IF(AND(BD2650=1,BE2650&lt;&gt;0),CM2651,IF(BF2650&lt;&gt;0,BF2650+CM2651,IF(BF2650="","")))))))))</f>
        <v/>
      </c>
      <c r="BH2651" s="50"/>
      <c r="BI2651" s="0"/>
      <c r="BU2651" s="0"/>
      <c r="BZ2651" s="49"/>
      <c r="CG2651" s="13"/>
      <c r="CH2651" s="40"/>
      <c r="CI2651" s="13"/>
      <c r="CL2651" s="6" t="n">
        <f aca="false">C2651</f>
        <v>41089</v>
      </c>
      <c r="CM2651" s="13" t="n">
        <f aca="false">CN2651/CN2650-1</f>
        <v>0.024964229234129</v>
      </c>
      <c r="CN2651" s="4" t="n">
        <v>136.105</v>
      </c>
      <c r="CO2651" s="13" t="n">
        <f aca="false">CN2651/CN2646-1</f>
        <v>0.0198186722613516</v>
      </c>
      <c r="CY2651" s="4" t="n">
        <v>135.2</v>
      </c>
      <c r="CZ2651" s="4" t="n">
        <v>136.105</v>
      </c>
      <c r="DA2651" s="33" t="n">
        <f aca="false">CZ2651-CN2651</f>
        <v>0</v>
      </c>
      <c r="DB2651" s="16" t="n">
        <f aca="false">CZ2651/CY2651-1</f>
        <v>0.00669378698224854</v>
      </c>
      <c r="DC2651" s="15" t="n">
        <f aca="false">CY2651/CZ2650-1</f>
        <v>0.0181489569997741</v>
      </c>
      <c r="DD2651" s="15" t="n">
        <f aca="false">CZ2651/CZ2650-1</f>
        <v>0.024964229234129</v>
      </c>
      <c r="DE2651" s="34" t="str">
        <f aca="false">IF(CW2651=0,"",-DC2651*CS2651)</f>
        <v/>
      </c>
      <c r="DY2651" s="6"/>
      <c r="EB2651" s="6" t="n">
        <f aca="false">CL2651</f>
        <v>41089</v>
      </c>
      <c r="EC2651" s="13" t="n">
        <f aca="false">SUM(CM2649:CM2651)</f>
        <v>0.0311275192651905</v>
      </c>
    </row>
    <row r="2652" customFormat="false" ht="15" hidden="false" customHeight="false" outlineLevel="0" collapsed="false">
      <c r="A2652" s="0" t="n">
        <f aca="false">IF(FR2652=1,CZ2652,0)</f>
        <v>0</v>
      </c>
      <c r="C2652" s="6" t="n">
        <f aca="false">C2651+3</f>
        <v>41092</v>
      </c>
      <c r="D2652" s="0" t="n">
        <f aca="false">IF(E2652&gt;E2651,1,0)</f>
        <v>1</v>
      </c>
      <c r="E2652" s="46" t="n">
        <v>130.1916</v>
      </c>
      <c r="F2652" s="46" t="n">
        <v>136.1611</v>
      </c>
      <c r="G2652" s="46" t="n">
        <v>134.2149</v>
      </c>
      <c r="H2652" s="46" t="n">
        <v>132.5941</v>
      </c>
      <c r="I2652" s="46" t="n">
        <v>133.8958</v>
      </c>
      <c r="J2652" s="47" t="str">
        <f aca="false">IF(MIN(E2652:I2652)=E2652,$E$2,IF(MIN(E2652:I2652)=F2652,$F$2,IF(MIN(E2652:I2652)=G2652,$G$2,IF(MIN(E2652:I2652)=H2652,$H$2,IF(MIN(E2652:I2652)=I2652,$I$2)))))</f>
        <v>200D</v>
      </c>
      <c r="K2652" s="47" t="str">
        <f aca="false">IF(MAX(E2652:I2652)=E2652,$E$2,IF(MAX(E2652:I2652)=F2652,$F$2,IF(MAX(E2652:I2652)=G2652,$G$2,IF(MAX(E2652:I2652)=H2652,$H$2,IF(MAX(E2652:I2652)=I2652,$I$2)))))</f>
        <v>100D</v>
      </c>
      <c r="L2652" s="4" t="n">
        <f aca="false">IF(MAX(E2652:I2652)=H2652,1,0)</f>
        <v>0</v>
      </c>
      <c r="M2652" s="4" t="n">
        <f aca="false">IF(MAX(E2652:I2652)=I2652,1,0)</f>
        <v>0</v>
      </c>
      <c r="O2652" s="4" t="n">
        <f aca="false">IF(CN2652&gt;E2652,1,0)</f>
        <v>1</v>
      </c>
      <c r="P2652" s="4" t="n">
        <f aca="false">IF(CN2652&gt;F2652,1,0)</f>
        <v>1</v>
      </c>
      <c r="Q2652" s="4" t="n">
        <f aca="false">IF(CN2652&gt;G2652,1,0)</f>
        <v>1</v>
      </c>
      <c r="R2652" s="4" t="n">
        <f aca="false">IF(CN2652&gt;H2652,1,0)</f>
        <v>1</v>
      </c>
      <c r="S2652" s="4" t="n">
        <f aca="false">IF(CN2652&gt;I2652,1,0)</f>
        <v>1</v>
      </c>
      <c r="T2652" s="25" t="n">
        <f aca="false">IF(AND(AND(R2652=0,S2652=0,Q2652=0),OR(S2651=1,S2650=1,S2649=1)),1,0)</f>
        <v>0</v>
      </c>
      <c r="U2652" s="13" t="n">
        <f aca="false">SUM(CM2651:CM2652)</f>
        <v>0.0279398730385447</v>
      </c>
      <c r="AV2652" s="0"/>
      <c r="AW2652" s="55" t="n">
        <f aca="false">IF(EC2652&gt;$AW$2,1,0)</f>
        <v>1</v>
      </c>
      <c r="AX2652" s="0" t="n">
        <f aca="false">IF(AND(I2652&gt;G2652,I2651&lt;G2651),1,IF(OR(AND(I2652&gt;F2652,I2651&lt;F2651),AND(I2652&gt;E2652,I2651&lt;E2651)),1,0))</f>
        <v>0</v>
      </c>
      <c r="AY2652" s="0" t="n">
        <f aca="false">IF(K2651="10D",1,0)</f>
        <v>0</v>
      </c>
      <c r="AZ2652" s="0" t="n">
        <f aca="false">IF(AND(I2652&gt;G2652,I2651&lt;G2651,I2652&gt;F2652,I2651&gt;F2651,I2652&gt;E2652,I2651&gt;E2651),1,0)</f>
        <v>0</v>
      </c>
      <c r="BA2652" s="56" t="n">
        <f aca="false">IF(G2652&gt;H2652,1,0)</f>
        <v>1</v>
      </c>
      <c r="BB2652" s="56" t="n">
        <f aca="false">IF(I2652&lt;F2652,1,0)</f>
        <v>1</v>
      </c>
      <c r="BC2652" s="0" t="n">
        <f aca="false">IF(AND(SUM(AW2651:AX2651)=2,AY2652=1),1,IF(SUM(AX2650:AX2652)=0,0,IF(AND(OR(AW2650=1,AX2650=1),OR(AW2651=1,AX2651=1),AY2652=1),1,IF(AND(SUM(AW2652:AY2652)=2,SUM(AW2650:AX2650)=2,AX2650=1),1,0))))</f>
        <v>0</v>
      </c>
      <c r="BD2652" s="57" t="str">
        <f aca="false">IF(AND(SUM(BC2650:BC2652)&gt;=1,BA2652=1,SUM(AZ2647:AZ2652)&gt;=1),1,IF(BC2652=0,"",IF(AND(BC2652=1,AZ2652=0,AZ2651=0,AZ2650=0),1,IF(AND(BC2652=1,OR(AZ2652=1,AZ2651=1,AZ2650)),IF(BA2652=1,1,0)))))</f>
        <v/>
      </c>
      <c r="BE2652" s="50" t="str">
        <f aca="false">IF(AND(BD2652=1,BD2651=1),0,IF(BD2652=1,SUM(CM2653:CM2691),""))</f>
        <v/>
      </c>
      <c r="BF2652" s="20" t="str">
        <f aca="false">IF(AND(BB2652=1,BB2651=1,BE2611&lt;&gt;0),"",IF(AND(BB2651=0,BB2652=1),BF2651,IF(AND(BB2652=1,BB2651=1),BF2651,IF(AND(BF2651="",BE2651="",OR(BD2651=0,BD2651="")),"",IF(AND(BF2651="",BE2612=0),"",IF(AND(BE2612&lt;&gt;"",BF2651=BE2612),"",IF(AND(BD2651=1,BE2651&lt;&gt;0),CM2652,IF(BF2651&lt;&gt;0,BF2651+CM2652,IF(BF2651="","")))))))))</f>
        <v/>
      </c>
      <c r="BH2652" s="50"/>
      <c r="BI2652" s="0"/>
      <c r="BU2652" s="0"/>
      <c r="BZ2652" s="49"/>
      <c r="CG2652" s="13"/>
      <c r="CH2652" s="40"/>
      <c r="CI2652" s="13"/>
      <c r="CL2652" s="6" t="n">
        <f aca="false">C2652</f>
        <v>41092</v>
      </c>
      <c r="CM2652" s="13" t="n">
        <f aca="false">CN2652/CN2651-1</f>
        <v>0.00297564380441573</v>
      </c>
      <c r="CN2652" s="4" t="n">
        <v>136.51</v>
      </c>
      <c r="CO2652" s="13" t="n">
        <f aca="false">CN2652/CN2647-1</f>
        <v>0.039521778860798</v>
      </c>
      <c r="CY2652" s="4" t="n">
        <v>136.48</v>
      </c>
      <c r="CZ2652" s="4" t="n">
        <v>136.51</v>
      </c>
      <c r="DA2652" s="33" t="n">
        <f aca="false">CZ2652-CN2652</f>
        <v>0</v>
      </c>
      <c r="DB2652" s="16" t="n">
        <f aca="false">CZ2652/CY2652-1</f>
        <v>0.000219812426729193</v>
      </c>
      <c r="DC2652" s="15" t="n">
        <f aca="false">CY2652/CZ2651-1</f>
        <v>0.00275522574482934</v>
      </c>
      <c r="DD2652" s="15" t="n">
        <f aca="false">CZ2652/CZ2651-1</f>
        <v>0.00297564380441573</v>
      </c>
      <c r="DE2652" s="34" t="str">
        <f aca="false">IF(CW2652=0,"",-DC2652*CS2652)</f>
        <v/>
      </c>
      <c r="DY2652" s="6"/>
      <c r="EB2652" s="6" t="n">
        <f aca="false">CL2652</f>
        <v>41092</v>
      </c>
      <c r="EC2652" s="13" t="n">
        <f aca="false">SUM(CM2650:CM2652)</f>
        <v>0.0250639146986409</v>
      </c>
    </row>
    <row r="2653" customFormat="false" ht="15" hidden="false" customHeight="false" outlineLevel="0" collapsed="false">
      <c r="A2653" s="0" t="n">
        <f aca="false">IF(FR2653=1,CZ2653,0)</f>
        <v>0</v>
      </c>
      <c r="C2653" s="6" t="n">
        <f aca="false">C2652+1</f>
        <v>41093</v>
      </c>
      <c r="D2653" s="0" t="n">
        <f aca="false">IF(E2653&gt;E2652,1,0)</f>
        <v>1</v>
      </c>
      <c r="E2653" s="46" t="n">
        <v>130.271</v>
      </c>
      <c r="F2653" s="46" t="n">
        <v>136.1816</v>
      </c>
      <c r="G2653" s="46" t="n">
        <v>134.2274</v>
      </c>
      <c r="H2653" s="46" t="n">
        <v>132.7755</v>
      </c>
      <c r="I2653" s="46" t="n">
        <v>134.067</v>
      </c>
      <c r="J2653" s="47" t="str">
        <f aca="false">IF(MIN(E2653:I2653)=E2653,$E$2,IF(MIN(E2653:I2653)=F2653,$F$2,IF(MIN(E2653:I2653)=G2653,$G$2,IF(MIN(E2653:I2653)=H2653,$H$2,IF(MIN(E2653:I2653)=I2653,$I$2)))))</f>
        <v>200D</v>
      </c>
      <c r="K2653" s="47" t="str">
        <f aca="false">IF(MAX(E2653:I2653)=E2653,$E$2,IF(MAX(E2653:I2653)=F2653,$F$2,IF(MAX(E2653:I2653)=G2653,$G$2,IF(MAX(E2653:I2653)=H2653,$H$2,IF(MAX(E2653:I2653)=I2653,$I$2)))))</f>
        <v>100D</v>
      </c>
      <c r="L2653" s="4" t="n">
        <f aca="false">IF(MAX(E2653:I2653)=H2653,1,0)</f>
        <v>0</v>
      </c>
      <c r="M2653" s="4" t="n">
        <f aca="false">IF(MAX(E2653:I2653)=I2653,1,0)</f>
        <v>0</v>
      </c>
      <c r="O2653" s="4" t="n">
        <f aca="false">IF(CN2653&gt;E2653,1,0)</f>
        <v>1</v>
      </c>
      <c r="P2653" s="4" t="n">
        <f aca="false">IF(CN2653&gt;F2653,1,0)</f>
        <v>1</v>
      </c>
      <c r="Q2653" s="4" t="n">
        <f aca="false">IF(CN2653&gt;G2653,1,0)</f>
        <v>1</v>
      </c>
      <c r="R2653" s="4" t="n">
        <f aca="false">IF(CN2653&gt;H2653,1,0)</f>
        <v>1</v>
      </c>
      <c r="S2653" s="4" t="n">
        <f aca="false">IF(CN2653&gt;I2653,1,0)</f>
        <v>1</v>
      </c>
      <c r="T2653" s="25" t="n">
        <f aca="false">IF(AND(AND(R2653=0,S2653=0,Q2653=0),OR(S2652=1,S2651=1,S2650=1)),1,0)</f>
        <v>0</v>
      </c>
      <c r="U2653" s="13" t="n">
        <f aca="false">SUM(CM2652:CM2653)</f>
        <v>0.00958321834107978</v>
      </c>
      <c r="AV2653" s="0"/>
      <c r="AW2653" s="55" t="n">
        <f aca="false">IF(EC2653&gt;$AW$2,1,0)</f>
        <v>1</v>
      </c>
      <c r="AX2653" s="0" t="n">
        <f aca="false">IF(AND(I2653&gt;G2653,I2652&lt;G2652),1,IF(OR(AND(I2653&gt;F2653,I2652&lt;F2652),AND(I2653&gt;E2653,I2652&lt;E2652)),1,0))</f>
        <v>0</v>
      </c>
      <c r="AY2653" s="0" t="n">
        <f aca="false">IF(K2652="10D",1,0)</f>
        <v>0</v>
      </c>
      <c r="AZ2653" s="0" t="n">
        <f aca="false">IF(AND(I2653&gt;G2653,I2652&lt;G2652,I2653&gt;F2653,I2652&gt;F2652,I2653&gt;E2653,I2652&gt;E2652),1,0)</f>
        <v>0</v>
      </c>
      <c r="BA2653" s="56" t="n">
        <f aca="false">IF(G2653&gt;H2653,1,0)</f>
        <v>1</v>
      </c>
      <c r="BB2653" s="56" t="n">
        <f aca="false">IF(I2653&lt;F2653,1,0)</f>
        <v>1</v>
      </c>
      <c r="BC2653" s="0" t="n">
        <f aca="false">IF(AND(SUM(AW2652:AX2652)=2,AY2653=1),1,IF(SUM(AX2651:AX2653)=0,0,IF(AND(OR(AW2651=1,AX2651=1),OR(AW2652=1,AX2652=1),AY2653=1),1,IF(AND(SUM(AW2653:AY2653)=2,SUM(AW2651:AX2651)=2,AX2651=1),1,0))))</f>
        <v>0</v>
      </c>
      <c r="BD2653" s="57" t="str">
        <f aca="false">IF(AND(SUM(BC2651:BC2653)&gt;=1,BA2653=1,SUM(AZ2648:AZ2653)&gt;=1),1,IF(BC2653=0,"",IF(AND(BC2653=1,AZ2653=0,AZ2652=0,AZ2651=0),1,IF(AND(BC2653=1,OR(AZ2653=1,AZ2652=1,AZ2651)),IF(BA2653=1,1,0)))))</f>
        <v/>
      </c>
      <c r="BE2653" s="50" t="str">
        <f aca="false">IF(AND(BD2653=1,BD2652=1),0,IF(BD2653=1,SUM(CM2654:CM2692),""))</f>
        <v/>
      </c>
      <c r="BF2653" s="20" t="str">
        <f aca="false">IF(AND(BB2653=1,BB2652=1,BE2612&lt;&gt;0),"",IF(AND(BB2652=0,BB2653=1),BF2652,IF(AND(BB2653=1,BB2652=1),BF2652,IF(AND(BF2652="",BE2652="",OR(BD2652=0,BD2652="")),"",IF(AND(BF2652="",BE2613=0),"",IF(AND(BE2613&lt;&gt;"",BF2652=BE2613),"",IF(AND(BD2652=1,BE2652&lt;&gt;0),CM2653,IF(BF2652&lt;&gt;0,BF2652+CM2653,IF(BF2652="","")))))))))</f>
        <v/>
      </c>
      <c r="BH2653" s="50"/>
      <c r="BI2653" s="0"/>
      <c r="BU2653" s="0"/>
      <c r="BZ2653" s="49"/>
      <c r="CG2653" s="13"/>
      <c r="CH2653" s="40"/>
      <c r="CI2653" s="13"/>
      <c r="CL2653" s="6" t="n">
        <f aca="false">C2653</f>
        <v>41093</v>
      </c>
      <c r="CM2653" s="13" t="n">
        <f aca="false">CN2653/CN2652-1</f>
        <v>0.00660757453666405</v>
      </c>
      <c r="CN2653" s="4" t="n">
        <v>137.412</v>
      </c>
      <c r="CO2653" s="13" t="n">
        <f aca="false">CN2653/CN2648-1</f>
        <v>0.0411577511744206</v>
      </c>
      <c r="CY2653" s="4" t="n">
        <v>136.48</v>
      </c>
      <c r="CZ2653" s="4" t="n">
        <v>137.412</v>
      </c>
      <c r="DA2653" s="33" t="n">
        <f aca="false">CZ2653-CN2653</f>
        <v>0</v>
      </c>
      <c r="DB2653" s="16" t="n">
        <f aca="false">CZ2653/CY2653-1</f>
        <v>0.00682883939038703</v>
      </c>
      <c r="DC2653" s="15" t="n">
        <f aca="false">CY2653/CZ2652-1</f>
        <v>-0.000219764119844701</v>
      </c>
      <c r="DD2653" s="15" t="n">
        <f aca="false">CZ2653/CZ2652-1</f>
        <v>0.00660757453666405</v>
      </c>
      <c r="DE2653" s="34" t="str">
        <f aca="false">IF(CW2653=0,"",-DC2653*CS2653)</f>
        <v/>
      </c>
      <c r="DY2653" s="6"/>
      <c r="EB2653" s="6" t="n">
        <f aca="false">CL2653</f>
        <v>41093</v>
      </c>
      <c r="EC2653" s="13" t="n">
        <f aca="false">SUM(CM2651:CM2653)</f>
        <v>0.0345474475752088</v>
      </c>
    </row>
    <row r="2654" customFormat="false" ht="15" hidden="false" customHeight="false" outlineLevel="0" collapsed="false">
      <c r="A2654" s="0" t="n">
        <f aca="false">IF(FR2654=1,CZ2654,0)</f>
        <v>0</v>
      </c>
      <c r="C2654" s="6" t="n">
        <f aca="false">C2653+2</f>
        <v>41095</v>
      </c>
      <c r="D2654" s="0" t="n">
        <f aca="false">IF(E2654&gt;E2653,1,0)</f>
        <v>1</v>
      </c>
      <c r="E2654" s="46" t="n">
        <v>130.3534</v>
      </c>
      <c r="F2654" s="46" t="n">
        <v>136.2059</v>
      </c>
      <c r="G2654" s="46" t="n">
        <v>134.217</v>
      </c>
      <c r="H2654" s="46" t="n">
        <v>132.9285</v>
      </c>
      <c r="I2654" s="46" t="n">
        <v>134.198</v>
      </c>
      <c r="J2654" s="47" t="str">
        <f aca="false">IF(MIN(E2654:I2654)=E2654,$E$2,IF(MIN(E2654:I2654)=F2654,$F$2,IF(MIN(E2654:I2654)=G2654,$G$2,IF(MIN(E2654:I2654)=H2654,$H$2,IF(MIN(E2654:I2654)=I2654,$I$2)))))</f>
        <v>200D</v>
      </c>
      <c r="K2654" s="47" t="str">
        <f aca="false">IF(MAX(E2654:I2654)=E2654,$E$2,IF(MAX(E2654:I2654)=F2654,$F$2,IF(MAX(E2654:I2654)=G2654,$G$2,IF(MAX(E2654:I2654)=H2654,$H$2,IF(MAX(E2654:I2654)=I2654,$I$2)))))</f>
        <v>100D</v>
      </c>
      <c r="L2654" s="4" t="n">
        <f aca="false">IF(MAX(E2654:I2654)=H2654,1,0)</f>
        <v>0</v>
      </c>
      <c r="M2654" s="4" t="n">
        <f aca="false">IF(MAX(E2654:I2654)=I2654,1,0)</f>
        <v>0</v>
      </c>
      <c r="O2654" s="4" t="n">
        <f aca="false">IF(CN2654&gt;E2654,1,0)</f>
        <v>1</v>
      </c>
      <c r="P2654" s="4" t="n">
        <f aca="false">IF(CN2654&gt;F2654,1,0)</f>
        <v>1</v>
      </c>
      <c r="Q2654" s="4" t="n">
        <f aca="false">IF(CN2654&gt;G2654,1,0)</f>
        <v>1</v>
      </c>
      <c r="R2654" s="4" t="n">
        <f aca="false">IF(CN2654&gt;H2654,1,0)</f>
        <v>1</v>
      </c>
      <c r="S2654" s="4" t="n">
        <f aca="false">IF(CN2654&gt;I2654,1,0)</f>
        <v>1</v>
      </c>
      <c r="T2654" s="25" t="n">
        <f aca="false">IF(AND(AND(R2654=0,S2654=0,Q2654=0),OR(S2653=1,S2652=1,S2651=1)),1,0)</f>
        <v>0</v>
      </c>
      <c r="U2654" s="13" t="n">
        <f aca="false">SUM(CM2653:CM2654)</f>
        <v>0.00208104119168684</v>
      </c>
      <c r="AV2654" s="0"/>
      <c r="AW2654" s="55" t="n">
        <f aca="false">IF(EC2654&gt;$AW$2,1,0)</f>
        <v>0</v>
      </c>
      <c r="AX2654" s="0" t="n">
        <f aca="false">IF(AND(I2654&gt;G2654,I2653&lt;G2653),1,IF(OR(AND(I2654&gt;F2654,I2653&lt;F2653),AND(I2654&gt;E2654,I2653&lt;E2653)),1,0))</f>
        <v>0</v>
      </c>
      <c r="AY2654" s="0" t="n">
        <f aca="false">IF(K2653="10D",1,0)</f>
        <v>0</v>
      </c>
      <c r="AZ2654" s="0" t="n">
        <f aca="false">IF(AND(I2654&gt;G2654,I2653&lt;G2653,I2654&gt;F2654,I2653&gt;F2653,I2654&gt;E2654,I2653&gt;E2653),1,0)</f>
        <v>0</v>
      </c>
      <c r="BA2654" s="56" t="n">
        <f aca="false">IF(G2654&gt;H2654,1,0)</f>
        <v>1</v>
      </c>
      <c r="BB2654" s="56" t="n">
        <f aca="false">IF(I2654&lt;F2654,1,0)</f>
        <v>1</v>
      </c>
      <c r="BC2654" s="0" t="n">
        <f aca="false">IF(AND(SUM(AW2653:AX2653)=2,AY2654=1),1,IF(SUM(AX2652:AX2654)=0,0,IF(AND(OR(AW2652=1,AX2652=1),OR(AW2653=1,AX2653=1),AY2654=1),1,IF(AND(SUM(AW2654:AY2654)=2,SUM(AW2652:AX2652)=2,AX2652=1),1,0))))</f>
        <v>0</v>
      </c>
      <c r="BD2654" s="57" t="str">
        <f aca="false">IF(AND(SUM(BC2652:BC2654)&gt;=1,BA2654=1,SUM(AZ2649:AZ2654)&gt;=1),1,IF(BC2654=0,"",IF(AND(BC2654=1,AZ2654=0,AZ2653=0,AZ2652=0),1,IF(AND(BC2654=1,OR(AZ2654=1,AZ2653=1,AZ2652)),IF(BA2654=1,1,0)))))</f>
        <v/>
      </c>
      <c r="BE2654" s="50" t="str">
        <f aca="false">IF(AND(BD2654=1,BD2653=1),0,IF(BD2654=1,SUM(CM2655:CM2693),""))</f>
        <v/>
      </c>
      <c r="BF2654" s="20" t="str">
        <f aca="false">IF(AND(BB2654=1,BB2653=1,BE2613&lt;&gt;0),"",IF(AND(BB2653=0,BB2654=1),BF2653,IF(AND(BB2654=1,BB2653=1),BF2653,IF(AND(BF2653="",BE2653="",OR(BD2653=0,BD2653="")),"",IF(AND(BF2653="",BE2614=0),"",IF(AND(BE2614&lt;&gt;"",BF2653=BE2614),"",IF(AND(BD2653=1,BE2653&lt;&gt;0),CM2654,IF(BF2653&lt;&gt;0,BF2653+CM2654,IF(BF2653="","")))))))))</f>
        <v/>
      </c>
      <c r="BH2654" s="50"/>
      <c r="BI2654" s="0"/>
      <c r="BU2654" s="0"/>
      <c r="BZ2654" s="49"/>
      <c r="CG2654" s="13"/>
      <c r="CH2654" s="40"/>
      <c r="CI2654" s="13"/>
      <c r="CL2654" s="6" t="n">
        <f aca="false">C2654</f>
        <v>41095</v>
      </c>
      <c r="CM2654" s="13" t="n">
        <f aca="false">CN2654/CN2653-1</f>
        <v>-0.00452653334497721</v>
      </c>
      <c r="CN2654" s="4" t="n">
        <v>136.79</v>
      </c>
      <c r="CO2654" s="13" t="n">
        <f aca="false">CN2654/CN2649-1</f>
        <v>0.0271601600925111</v>
      </c>
      <c r="CY2654" s="4" t="n">
        <v>136.9</v>
      </c>
      <c r="CZ2654" s="4" t="n">
        <v>136.79</v>
      </c>
      <c r="DA2654" s="33" t="n">
        <f aca="false">CZ2654-CN2654</f>
        <v>0</v>
      </c>
      <c r="DB2654" s="16" t="n">
        <f aca="false">CZ2654/CY2654-1</f>
        <v>-0.000803506208911675</v>
      </c>
      <c r="DC2654" s="15" t="n">
        <f aca="false">CY2654/CZ2653-1</f>
        <v>-0.0037260210170873</v>
      </c>
      <c r="DD2654" s="15" t="n">
        <f aca="false">CZ2654/CZ2653-1</f>
        <v>-0.00452653334497721</v>
      </c>
      <c r="DE2654" s="34" t="str">
        <f aca="false">IF(CW2654=0,"",-DC2654*CS2654)</f>
        <v/>
      </c>
      <c r="DY2654" s="6"/>
      <c r="EB2654" s="6" t="n">
        <f aca="false">CL2654</f>
        <v>41095</v>
      </c>
      <c r="EC2654" s="13" t="n">
        <f aca="false">SUM(CM2652:CM2654)</f>
        <v>0.00505668499610257</v>
      </c>
    </row>
    <row r="2655" customFormat="false" ht="15" hidden="false" customHeight="false" outlineLevel="0" collapsed="false">
      <c r="A2655" s="0" t="n">
        <f aca="false">IF(FR2655=1,CZ2655,0)</f>
        <v>0</v>
      </c>
      <c r="C2655" s="6" t="n">
        <f aca="false">C2654+1</f>
        <v>41096</v>
      </c>
      <c r="D2655" s="0" t="n">
        <f aca="false">IF(E2655&gt;E2654,1,0)</f>
        <v>1</v>
      </c>
      <c r="E2655" s="46" t="n">
        <v>130.43</v>
      </c>
      <c r="F2655" s="46" t="n">
        <v>136.2072</v>
      </c>
      <c r="G2655" s="46" t="n">
        <v>134.143</v>
      </c>
      <c r="H2655" s="46" t="n">
        <v>133.0358</v>
      </c>
      <c r="I2655" s="46" t="n">
        <v>134.503</v>
      </c>
      <c r="J2655" s="47" t="str">
        <f aca="false">IF(MIN(E2655:I2655)=E2655,$E$2,IF(MIN(E2655:I2655)=F2655,$F$2,IF(MIN(E2655:I2655)=G2655,$G$2,IF(MIN(E2655:I2655)=H2655,$H$2,IF(MIN(E2655:I2655)=I2655,$I$2)))))</f>
        <v>200D</v>
      </c>
      <c r="K2655" s="47" t="str">
        <f aca="false">IF(MAX(E2655:I2655)=E2655,$E$2,IF(MAX(E2655:I2655)=F2655,$F$2,IF(MAX(E2655:I2655)=G2655,$G$2,IF(MAX(E2655:I2655)=H2655,$H$2,IF(MAX(E2655:I2655)=I2655,$I$2)))))</f>
        <v>100D</v>
      </c>
      <c r="L2655" s="4" t="n">
        <f aca="false">IF(MAX(E2655:I2655)=H2655,1,0)</f>
        <v>0</v>
      </c>
      <c r="M2655" s="4" t="n">
        <f aca="false">IF(MAX(E2655:I2655)=I2655,1,0)</f>
        <v>0</v>
      </c>
      <c r="O2655" s="4" t="n">
        <f aca="false">IF(CN2655&gt;E2655,1,0)</f>
        <v>1</v>
      </c>
      <c r="P2655" s="4" t="n">
        <f aca="false">IF(CN2655&gt;F2655,1,0)</f>
        <v>0</v>
      </c>
      <c r="Q2655" s="4" t="n">
        <f aca="false">IF(CN2655&gt;G2655,1,0)</f>
        <v>1</v>
      </c>
      <c r="R2655" s="4" t="n">
        <f aca="false">IF(CN2655&gt;H2655,1,0)</f>
        <v>1</v>
      </c>
      <c r="S2655" s="4" t="n">
        <f aca="false">IF(CN2655&gt;I2655,1,0)</f>
        <v>1</v>
      </c>
      <c r="T2655" s="25" t="n">
        <f aca="false">IF(AND(AND(R2655=0,S2655=0,Q2655=0),OR(S2654=1,S2653=1,S2652=1)),1,0)</f>
        <v>0</v>
      </c>
      <c r="U2655" s="13" t="n">
        <f aca="false">SUM(CM2654:CM2655)</f>
        <v>-0.0140301520305535</v>
      </c>
      <c r="AV2655" s="0"/>
      <c r="AW2655" s="55" t="n">
        <f aca="false">IF(EC2655&gt;$AW$2,1,0)</f>
        <v>0</v>
      </c>
      <c r="AX2655" s="0" t="n">
        <f aca="false">IF(AND(I2655&gt;G2655,I2654&lt;G2654),1,IF(OR(AND(I2655&gt;F2655,I2654&lt;F2654),AND(I2655&gt;E2655,I2654&lt;E2654)),1,0))</f>
        <v>1</v>
      </c>
      <c r="AY2655" s="0" t="n">
        <f aca="false">IF(K2654="10D",1,0)</f>
        <v>0</v>
      </c>
      <c r="AZ2655" s="0" t="n">
        <f aca="false">IF(AND(I2655&gt;G2655,I2654&lt;G2654,I2655&gt;F2655,I2654&gt;F2654,I2655&gt;E2655,I2654&gt;E2654),1,0)</f>
        <v>0</v>
      </c>
      <c r="BA2655" s="56" t="n">
        <f aca="false">IF(G2655&gt;H2655,1,0)</f>
        <v>1</v>
      </c>
      <c r="BB2655" s="56" t="n">
        <f aca="false">IF(I2655&lt;F2655,1,0)</f>
        <v>1</v>
      </c>
      <c r="BC2655" s="0" t="n">
        <f aca="false">IF(AND(SUM(AW2654:AX2654)=2,AY2655=1),1,IF(SUM(AX2653:AX2655)=0,0,IF(AND(OR(AW2653=1,AX2653=1),OR(AW2654=1,AX2654=1),AY2655=1),1,IF(AND(SUM(AW2655:AY2655)=2,SUM(AW2653:AX2653)=2,AX2653=1),1,0))))</f>
        <v>0</v>
      </c>
      <c r="BD2655" s="57" t="str">
        <f aca="false">IF(AND(SUM(BC2653:BC2655)&gt;=1,BA2655=1,SUM(AZ2650:AZ2655)&gt;=1),1,IF(BC2655=0,"",IF(AND(BC2655=1,AZ2655=0,AZ2654=0,AZ2653=0),1,IF(AND(BC2655=1,OR(AZ2655=1,AZ2654=1,AZ2653)),IF(BA2655=1,1,0)))))</f>
        <v/>
      </c>
      <c r="BE2655" s="50" t="str">
        <f aca="false">IF(AND(BD2655=1,BD2654=1),0,IF(BD2655=1,SUM(CM2656:CM2694),""))</f>
        <v/>
      </c>
      <c r="BF2655" s="20" t="str">
        <f aca="false">IF(AND(BB2655=1,BB2654=1,BE2614&lt;&gt;0),"",IF(AND(BB2654=0,BB2655=1),BF2654,IF(AND(BB2655=1,BB2654=1),BF2654,IF(AND(BF2654="",BE2654="",OR(BD2654=0,BD2654="")),"",IF(AND(BF2654="",BE2615=0),"",IF(AND(BE2615&lt;&gt;"",BF2654=BE2615),"",IF(AND(BD2654=1,BE2654&lt;&gt;0),CM2655,IF(BF2654&lt;&gt;0,BF2654+CM2655,IF(BF2654="","")))))))))</f>
        <v/>
      </c>
      <c r="BH2655" s="50"/>
      <c r="BI2655" s="0"/>
      <c r="BU2655" s="0"/>
      <c r="BZ2655" s="49"/>
      <c r="CG2655" s="13"/>
      <c r="CH2655" s="40"/>
      <c r="CI2655" s="13"/>
      <c r="CL2655" s="6" t="n">
        <f aca="false">C2655</f>
        <v>41096</v>
      </c>
      <c r="CM2655" s="13" t="n">
        <f aca="false">CN2655/CN2654-1</f>
        <v>-0.00950361868557625</v>
      </c>
      <c r="CN2655" s="4" t="n">
        <v>135.49</v>
      </c>
      <c r="CO2655" s="13" t="n">
        <f aca="false">CN2655/CN2650-1</f>
        <v>0.0203328563897884</v>
      </c>
      <c r="CY2655" s="4" t="n">
        <v>135.47</v>
      </c>
      <c r="CZ2655" s="4" t="n">
        <v>135.49</v>
      </c>
      <c r="DA2655" s="33" t="n">
        <f aca="false">CZ2655-CN2655</f>
        <v>0</v>
      </c>
      <c r="DB2655" s="16" t="n">
        <f aca="false">CZ2655/CY2655-1</f>
        <v>0.000147634162545263</v>
      </c>
      <c r="DC2655" s="15" t="n">
        <f aca="false">CY2655/CZ2654-1</f>
        <v>-0.00964982820381599</v>
      </c>
      <c r="DD2655" s="15" t="n">
        <f aca="false">CZ2655/CZ2654-1</f>
        <v>-0.00950361868557625</v>
      </c>
      <c r="DE2655" s="34" t="str">
        <f aca="false">IF(CW2655=0,"",-DC2655*CS2655)</f>
        <v/>
      </c>
      <c r="DY2655" s="6"/>
      <c r="EB2655" s="6" t="n">
        <f aca="false">CL2655</f>
        <v>41096</v>
      </c>
      <c r="EC2655" s="13" t="n">
        <f aca="false">SUM(CM2653:CM2655)</f>
        <v>-0.00742257749388942</v>
      </c>
    </row>
    <row r="2656" customFormat="false" ht="15" hidden="false" customHeight="false" outlineLevel="0" collapsed="false">
      <c r="A2656" s="0" t="n">
        <f aca="false">IF(FR2656=1,CZ2656,0)</f>
        <v>0</v>
      </c>
      <c r="C2656" s="6" t="n">
        <f aca="false">C2655+3</f>
        <v>41099</v>
      </c>
      <c r="D2656" s="0" t="n">
        <f aca="false">IF(E2656&gt;E2655,1,0)</f>
        <v>1</v>
      </c>
      <c r="E2656" s="46" t="n">
        <v>130.5235</v>
      </c>
      <c r="F2656" s="46" t="n">
        <v>136.2085</v>
      </c>
      <c r="G2656" s="46" t="n">
        <v>134.0462</v>
      </c>
      <c r="H2656" s="46" t="n">
        <v>133.1288</v>
      </c>
      <c r="I2656" s="46" t="n">
        <v>134.689</v>
      </c>
      <c r="J2656" s="47" t="str">
        <f aca="false">IF(MIN(E2656:I2656)=E2656,$E$2,IF(MIN(E2656:I2656)=F2656,$F$2,IF(MIN(E2656:I2656)=G2656,$G$2,IF(MIN(E2656:I2656)=H2656,$H$2,IF(MIN(E2656:I2656)=I2656,$I$2)))))</f>
        <v>200D</v>
      </c>
      <c r="K2656" s="47" t="str">
        <f aca="false">IF(MAX(E2656:I2656)=E2656,$E$2,IF(MAX(E2656:I2656)=F2656,$F$2,IF(MAX(E2656:I2656)=G2656,$G$2,IF(MAX(E2656:I2656)=H2656,$H$2,IF(MAX(E2656:I2656)=I2656,$I$2)))))</f>
        <v>100D</v>
      </c>
      <c r="L2656" s="4" t="n">
        <f aca="false">IF(MAX(E2656:I2656)=H2656,1,0)</f>
        <v>0</v>
      </c>
      <c r="M2656" s="4" t="n">
        <f aca="false">IF(MAX(E2656:I2656)=I2656,1,0)</f>
        <v>0</v>
      </c>
      <c r="O2656" s="4" t="n">
        <f aca="false">IF(CN2656&gt;E2656,1,0)</f>
        <v>1</v>
      </c>
      <c r="P2656" s="4" t="n">
        <f aca="false">IF(CN2656&gt;F2656,1,0)</f>
        <v>0</v>
      </c>
      <c r="Q2656" s="4" t="n">
        <f aca="false">IF(CN2656&gt;G2656,1,0)</f>
        <v>1</v>
      </c>
      <c r="R2656" s="4" t="n">
        <f aca="false">IF(CN2656&gt;H2656,1,0)</f>
        <v>1</v>
      </c>
      <c r="S2656" s="4" t="n">
        <f aca="false">IF(CN2656&gt;I2656,1,0)</f>
        <v>1</v>
      </c>
      <c r="T2656" s="25" t="n">
        <f aca="false">IF(AND(AND(R2656=0,S2656=0,Q2656=0),OR(S2655=1,S2654=1,S2653=1)),1,0)</f>
        <v>0</v>
      </c>
      <c r="U2656" s="13" t="n">
        <f aca="false">SUM(CM2655:CM2656)</f>
        <v>-0.0107583238298674</v>
      </c>
      <c r="AV2656" s="0"/>
      <c r="AW2656" s="55" t="n">
        <f aca="false">IF(EC2656&gt;$AW$2,1,0)</f>
        <v>0</v>
      </c>
      <c r="AX2656" s="0" t="n">
        <f aca="false">IF(AND(I2656&gt;G2656,I2655&lt;G2655),1,IF(OR(AND(I2656&gt;F2656,I2655&lt;F2655),AND(I2656&gt;E2656,I2655&lt;E2655)),1,0))</f>
        <v>0</v>
      </c>
      <c r="AY2656" s="0" t="n">
        <f aca="false">IF(K2655="10D",1,0)</f>
        <v>0</v>
      </c>
      <c r="AZ2656" s="0" t="n">
        <f aca="false">IF(AND(I2656&gt;G2656,I2655&lt;G2655,I2656&gt;F2656,I2655&gt;F2655,I2656&gt;E2656,I2655&gt;E2655),1,0)</f>
        <v>0</v>
      </c>
      <c r="BA2656" s="56" t="n">
        <f aca="false">IF(G2656&gt;H2656,1,0)</f>
        <v>1</v>
      </c>
      <c r="BB2656" s="56" t="n">
        <f aca="false">IF(I2656&lt;F2656,1,0)</f>
        <v>1</v>
      </c>
      <c r="BC2656" s="0" t="n">
        <f aca="false">IF(AND(SUM(AW2655:AX2655)=2,AY2656=1),1,IF(SUM(AX2654:AX2656)=0,0,IF(AND(OR(AW2654=1,AX2654=1),OR(AW2655=1,AX2655=1),AY2656=1),1,IF(AND(SUM(AW2656:AY2656)=2,SUM(AW2654:AX2654)=2,AX2654=1),1,0))))</f>
        <v>0</v>
      </c>
      <c r="BD2656" s="57" t="str">
        <f aca="false">IF(AND(SUM(BC2654:BC2656)&gt;=1,BA2656=1,SUM(AZ2651:AZ2656)&gt;=1),1,IF(BC2656=0,"",IF(AND(BC2656=1,AZ2656=0,AZ2655=0,AZ2654=0),1,IF(AND(BC2656=1,OR(AZ2656=1,AZ2655=1,AZ2654)),IF(BA2656=1,1,0)))))</f>
        <v/>
      </c>
      <c r="BE2656" s="50" t="str">
        <f aca="false">IF(AND(BD2656=1,BD2655=1),0,IF(BD2656=1,SUM(CM2657:CM2695),""))</f>
        <v/>
      </c>
      <c r="BF2656" s="20" t="str">
        <f aca="false">IF(AND(BB2656=1,BB2655=1,BE2615&lt;&gt;0),"",IF(AND(BB2655=0,BB2656=1),BF2655,IF(AND(BB2656=1,BB2655=1),BF2655,IF(AND(BF2655="",BE2655="",OR(BD2655=0,BD2655="")),"",IF(AND(BF2655="",BE2616=0),"",IF(AND(BE2616&lt;&gt;"",BF2655=BE2616),"",IF(AND(BD2655=1,BE2655&lt;&gt;0),CM2656,IF(BF2655&lt;&gt;0,BF2655+CM2656,IF(BF2655="","")))))))))</f>
        <v/>
      </c>
      <c r="BH2656" s="50"/>
      <c r="BI2656" s="0"/>
      <c r="BU2656" s="0"/>
      <c r="BZ2656" s="49"/>
      <c r="CG2656" s="13"/>
      <c r="CH2656" s="40"/>
      <c r="CI2656" s="13"/>
      <c r="CL2656" s="6" t="n">
        <f aca="false">C2656</f>
        <v>41099</v>
      </c>
      <c r="CM2656" s="13" t="n">
        <f aca="false">CN2656/CN2655-1</f>
        <v>-0.00125470514429116</v>
      </c>
      <c r="CN2656" s="4" t="n">
        <v>135.32</v>
      </c>
      <c r="CO2656" s="13" t="n">
        <f aca="false">CN2656/CN2651-1</f>
        <v>-0.00576760589250946</v>
      </c>
      <c r="CY2656" s="4" t="n">
        <v>135.38</v>
      </c>
      <c r="CZ2656" s="4" t="n">
        <v>135.32</v>
      </c>
      <c r="DA2656" s="33" t="n">
        <f aca="false">CZ2656-CN2656</f>
        <v>0</v>
      </c>
      <c r="DB2656" s="16" t="n">
        <f aca="false">CZ2656/CY2656-1</f>
        <v>-0.000443196927167988</v>
      </c>
      <c r="DC2656" s="15" t="n">
        <f aca="false">CY2656/CZ2655-1</f>
        <v>-0.000811868034541363</v>
      </c>
      <c r="DD2656" s="15" t="n">
        <f aca="false">CZ2656/CZ2655-1</f>
        <v>-0.00125470514429116</v>
      </c>
      <c r="DE2656" s="34" t="str">
        <f aca="false">IF(CW2656=0,"",-DC2656*CS2656)</f>
        <v/>
      </c>
      <c r="DY2656" s="6"/>
      <c r="EB2656" s="6" t="n">
        <f aca="false">CL2656</f>
        <v>41099</v>
      </c>
      <c r="EC2656" s="13" t="n">
        <f aca="false">SUM(CM2654:CM2656)</f>
        <v>-0.0152848571748446</v>
      </c>
    </row>
    <row r="2657" customFormat="false" ht="15" hidden="false" customHeight="false" outlineLevel="0" collapsed="false">
      <c r="A2657" s="0" t="n">
        <f aca="false">IF(FR2657=1,CZ2657,0)</f>
        <v>0</v>
      </c>
      <c r="C2657" s="6" t="n">
        <f aca="false">C2656+1</f>
        <v>41100</v>
      </c>
      <c r="D2657" s="0" t="n">
        <f aca="false">IF(E2657&gt;E2656,1,0)</f>
        <v>1</v>
      </c>
      <c r="E2657" s="46" t="n">
        <v>130.6299</v>
      </c>
      <c r="F2657" s="46" t="n">
        <v>136.2043</v>
      </c>
      <c r="G2657" s="46" t="n">
        <v>133.9212</v>
      </c>
      <c r="H2657" s="46" t="n">
        <v>133.1968</v>
      </c>
      <c r="I2657" s="46" t="n">
        <v>134.971</v>
      </c>
      <c r="J2657" s="47" t="str">
        <f aca="false">IF(MIN(E2657:I2657)=E2657,$E$2,IF(MIN(E2657:I2657)=F2657,$F$2,IF(MIN(E2657:I2657)=G2657,$G$2,IF(MIN(E2657:I2657)=H2657,$H$2,IF(MIN(E2657:I2657)=I2657,$I$2)))))</f>
        <v>200D</v>
      </c>
      <c r="K2657" s="47" t="str">
        <f aca="false">IF(MAX(E2657:I2657)=E2657,$E$2,IF(MAX(E2657:I2657)=F2657,$F$2,IF(MAX(E2657:I2657)=G2657,$G$2,IF(MAX(E2657:I2657)=H2657,$H$2,IF(MAX(E2657:I2657)=I2657,$I$2)))))</f>
        <v>100D</v>
      </c>
      <c r="L2657" s="4" t="n">
        <f aca="false">IF(MAX(E2657:I2657)=H2657,1,0)</f>
        <v>0</v>
      </c>
      <c r="M2657" s="4" t="n">
        <f aca="false">IF(MAX(E2657:I2657)=I2657,1,0)</f>
        <v>0</v>
      </c>
      <c r="O2657" s="4" t="n">
        <f aca="false">IF(CN2657&gt;E2657,1,0)</f>
        <v>1</v>
      </c>
      <c r="P2657" s="4" t="n">
        <f aca="false">IF(CN2657&gt;F2657,1,0)</f>
        <v>0</v>
      </c>
      <c r="Q2657" s="4" t="n">
        <f aca="false">IF(CN2657&gt;G2657,1,0)</f>
        <v>1</v>
      </c>
      <c r="R2657" s="4" t="n">
        <f aca="false">IF(CN2657&gt;H2657,1,0)</f>
        <v>1</v>
      </c>
      <c r="S2657" s="4" t="n">
        <f aca="false">IF(CN2657&gt;I2657,1,0)</f>
        <v>0</v>
      </c>
      <c r="T2657" s="25" t="n">
        <f aca="false">IF(AND(AND(R2657=0,S2657=0,Q2657=0),OR(S2656=1,S2655=1,S2654=1)),1,0)</f>
        <v>0</v>
      </c>
      <c r="U2657" s="13" t="n">
        <f aca="false">SUM(CM2656:CM2657)</f>
        <v>-0.00997477608724129</v>
      </c>
      <c r="AV2657" s="0"/>
      <c r="AW2657" s="55" t="n">
        <f aca="false">IF(EC2657&gt;$AW$2,1,0)</f>
        <v>0</v>
      </c>
      <c r="AX2657" s="0" t="n">
        <f aca="false">IF(AND(I2657&gt;G2657,I2656&lt;G2656),1,IF(OR(AND(I2657&gt;F2657,I2656&lt;F2656),AND(I2657&gt;E2657,I2656&lt;E2656)),1,0))</f>
        <v>0</v>
      </c>
      <c r="AY2657" s="0" t="n">
        <f aca="false">IF(K2656="10D",1,0)</f>
        <v>0</v>
      </c>
      <c r="AZ2657" s="0" t="n">
        <f aca="false">IF(AND(I2657&gt;G2657,I2656&lt;G2656,I2657&gt;F2657,I2656&gt;F2656,I2657&gt;E2657,I2656&gt;E2656),1,0)</f>
        <v>0</v>
      </c>
      <c r="BA2657" s="56" t="n">
        <f aca="false">IF(G2657&gt;H2657,1,0)</f>
        <v>1</v>
      </c>
      <c r="BB2657" s="56" t="n">
        <f aca="false">IF(I2657&lt;F2657,1,0)</f>
        <v>1</v>
      </c>
      <c r="BC2657" s="0" t="n">
        <f aca="false">IF(AND(SUM(AW2656:AX2656)=2,AY2657=1),1,IF(SUM(AX2655:AX2657)=0,0,IF(AND(OR(AW2655=1,AX2655=1),OR(AW2656=1,AX2656=1),AY2657=1),1,IF(AND(SUM(AW2657:AY2657)=2,SUM(AW2655:AX2655)=2,AX2655=1),1,0))))</f>
        <v>0</v>
      </c>
      <c r="BD2657" s="57" t="str">
        <f aca="false">IF(AND(SUM(BC2655:BC2657)&gt;=1,BA2657=1,SUM(AZ2652:AZ2657)&gt;=1),1,IF(BC2657=0,"",IF(AND(BC2657=1,AZ2657=0,AZ2656=0,AZ2655=0),1,IF(AND(BC2657=1,OR(AZ2657=1,AZ2656=1,AZ2655)),IF(BA2657=1,1,0)))))</f>
        <v/>
      </c>
      <c r="BE2657" s="50" t="str">
        <f aca="false">IF(AND(BD2657=1,BD2656=1),0,IF(BD2657=1,SUM(CM2658:CM2696),""))</f>
        <v/>
      </c>
      <c r="BF2657" s="20" t="str">
        <f aca="false">IF(AND(BB2657=1,BB2656=1,BE2616&lt;&gt;0),"",IF(AND(BB2656=0,BB2657=1),BF2656,IF(AND(BB2657=1,BB2656=1),BF2656,IF(AND(BF2656="",BE2656="",OR(BD2656=0,BD2656="")),"",IF(AND(BF2656="",BE2617=0),"",IF(AND(BE2617&lt;&gt;"",BF2656=BE2617),"",IF(AND(BD2656=1,BE2656&lt;&gt;0),CM2657,IF(BF2656&lt;&gt;0,BF2656+CM2657,IF(BF2656="","")))))))))</f>
        <v/>
      </c>
      <c r="BH2657" s="50"/>
      <c r="BI2657" s="0"/>
      <c r="BU2657" s="0"/>
      <c r="BZ2657" s="49"/>
      <c r="CG2657" s="13"/>
      <c r="CH2657" s="40"/>
      <c r="CI2657" s="13"/>
      <c r="CL2657" s="6" t="n">
        <f aca="false">C2657</f>
        <v>41100</v>
      </c>
      <c r="CM2657" s="13" t="n">
        <f aca="false">CN2657/CN2656-1</f>
        <v>-0.00872007094295013</v>
      </c>
      <c r="CN2657" s="4" t="n">
        <v>134.14</v>
      </c>
      <c r="CO2657" s="13" t="n">
        <f aca="false">CN2657/CN2652-1</f>
        <v>-0.0173613654677314</v>
      </c>
      <c r="CY2657" s="4" t="n">
        <v>136.01</v>
      </c>
      <c r="CZ2657" s="4" t="n">
        <v>134.14</v>
      </c>
      <c r="DA2657" s="33" t="n">
        <f aca="false">CZ2657-CN2657</f>
        <v>0</v>
      </c>
      <c r="DB2657" s="16" t="n">
        <f aca="false">CZ2657/CY2657-1</f>
        <v>-0.0137489890449232</v>
      </c>
      <c r="DC2657" s="15" t="n">
        <f aca="false">CY2657/CZ2656-1</f>
        <v>0.00509902453443689</v>
      </c>
      <c r="DD2657" s="15" t="n">
        <f aca="false">CZ2657/CZ2656-1</f>
        <v>-0.00872007094295013</v>
      </c>
      <c r="DE2657" s="34" t="str">
        <f aca="false">IF(CW2657=0,"",-DC2657*CS2657)</f>
        <v/>
      </c>
      <c r="DY2657" s="6"/>
      <c r="EB2657" s="6" t="n">
        <f aca="false">CL2657</f>
        <v>41100</v>
      </c>
      <c r="EC2657" s="13" t="n">
        <f aca="false">SUM(CM2655:CM2657)</f>
        <v>-0.0194783947728175</v>
      </c>
    </row>
    <row r="2658" customFormat="false" ht="15" hidden="false" customHeight="false" outlineLevel="0" collapsed="false">
      <c r="A2658" s="0" t="n">
        <f aca="false">IF(FR2658=1,CZ2658,0)</f>
        <v>0</v>
      </c>
      <c r="C2658" s="6" t="n">
        <f aca="false">C2657+1</f>
        <v>41101</v>
      </c>
      <c r="D2658" s="0" t="n">
        <f aca="false">IF(E2658&gt;E2657,1,0)</f>
        <v>1</v>
      </c>
      <c r="E2658" s="46" t="n">
        <v>130.733</v>
      </c>
      <c r="F2658" s="46" t="n">
        <v>136.1854</v>
      </c>
      <c r="G2658" s="46" t="n">
        <v>133.807</v>
      </c>
      <c r="H2658" s="46" t="n">
        <v>133.2122</v>
      </c>
      <c r="I2658" s="46" t="n">
        <v>135.189</v>
      </c>
      <c r="J2658" s="47" t="str">
        <f aca="false">IF(MIN(E2658:I2658)=E2658,$E$2,IF(MIN(E2658:I2658)=F2658,$F$2,IF(MIN(E2658:I2658)=G2658,$G$2,IF(MIN(E2658:I2658)=H2658,$H$2,IF(MIN(E2658:I2658)=I2658,$I$2)))))</f>
        <v>200D</v>
      </c>
      <c r="K2658" s="47" t="str">
        <f aca="false">IF(MAX(E2658:I2658)=E2658,$E$2,IF(MAX(E2658:I2658)=F2658,$F$2,IF(MAX(E2658:I2658)=G2658,$G$2,IF(MAX(E2658:I2658)=H2658,$H$2,IF(MAX(E2658:I2658)=I2658,$I$2)))))</f>
        <v>100D</v>
      </c>
      <c r="L2658" s="4" t="n">
        <f aca="false">IF(MAX(E2658:I2658)=H2658,1,0)</f>
        <v>0</v>
      </c>
      <c r="M2658" s="4" t="n">
        <f aca="false">IF(MAX(E2658:I2658)=I2658,1,0)</f>
        <v>0</v>
      </c>
      <c r="O2658" s="4" t="n">
        <f aca="false">IF(CN2658&gt;E2658,1,0)</f>
        <v>1</v>
      </c>
      <c r="P2658" s="4" t="n">
        <f aca="false">IF(CN2658&gt;F2658,1,0)</f>
        <v>0</v>
      </c>
      <c r="Q2658" s="4" t="n">
        <f aca="false">IF(CN2658&gt;G2658,1,0)</f>
        <v>1</v>
      </c>
      <c r="R2658" s="4" t="n">
        <f aca="false">IF(CN2658&gt;H2658,1,0)</f>
        <v>1</v>
      </c>
      <c r="S2658" s="4" t="n">
        <f aca="false">IF(CN2658&gt;I2658,1,0)</f>
        <v>0</v>
      </c>
      <c r="T2658" s="25" t="n">
        <f aca="false">IF(AND(AND(R2658=0,S2658=0,Q2658=0),OR(S2657=1,S2656=1,S2655=1)),1,0)</f>
        <v>0</v>
      </c>
      <c r="U2658" s="13" t="n">
        <f aca="false">SUM(CM2657:CM2658)</f>
        <v>-0.00857097298559217</v>
      </c>
      <c r="AV2658" s="0"/>
      <c r="AW2658" s="55" t="n">
        <f aca="false">IF(EC2658&gt;$AW$2,1,0)</f>
        <v>0</v>
      </c>
      <c r="AX2658" s="0" t="n">
        <f aca="false">IF(AND(I2658&gt;G2658,I2657&lt;G2657),1,IF(OR(AND(I2658&gt;F2658,I2657&lt;F2657),AND(I2658&gt;E2658,I2657&lt;E2657)),1,0))</f>
        <v>0</v>
      </c>
      <c r="AY2658" s="0" t="n">
        <f aca="false">IF(K2657="10D",1,0)</f>
        <v>0</v>
      </c>
      <c r="AZ2658" s="0" t="n">
        <f aca="false">IF(AND(I2658&gt;G2658,I2657&lt;G2657,I2658&gt;F2658,I2657&gt;F2657,I2658&gt;E2658,I2657&gt;E2657),1,0)</f>
        <v>0</v>
      </c>
      <c r="BA2658" s="56" t="n">
        <f aca="false">IF(G2658&gt;H2658,1,0)</f>
        <v>1</v>
      </c>
      <c r="BB2658" s="56" t="n">
        <f aca="false">IF(I2658&lt;F2658,1,0)</f>
        <v>1</v>
      </c>
      <c r="BC2658" s="0" t="n">
        <f aca="false">IF(AND(SUM(AW2657:AX2657)=2,AY2658=1),1,IF(SUM(AX2656:AX2658)=0,0,IF(AND(OR(AW2656=1,AX2656=1),OR(AW2657=1,AX2657=1),AY2658=1),1,IF(AND(SUM(AW2658:AY2658)=2,SUM(AW2656:AX2656)=2,AX2656=1),1,0))))</f>
        <v>0</v>
      </c>
      <c r="BD2658" s="57" t="str">
        <f aca="false">IF(AND(SUM(BC2656:BC2658)&gt;=1,BA2658=1,SUM(AZ2653:AZ2658)&gt;=1),1,IF(BC2658=0,"",IF(AND(BC2658=1,AZ2658=0,AZ2657=0,AZ2656=0),1,IF(AND(BC2658=1,OR(AZ2658=1,AZ2657=1,AZ2656)),IF(BA2658=1,1,0)))))</f>
        <v/>
      </c>
      <c r="BE2658" s="50" t="str">
        <f aca="false">IF(AND(BD2658=1,BD2657=1),0,IF(BD2658=1,SUM(CM2659:CM2697),""))</f>
        <v/>
      </c>
      <c r="BF2658" s="20" t="str">
        <f aca="false">IF(AND(BB2658=1,BB2657=1,BE2617&lt;&gt;0),"",IF(AND(BB2657=0,BB2658=1),BF2657,IF(AND(BB2658=1,BB2657=1),BF2657,IF(AND(BF2657="",BE2657="",OR(BD2657=0,BD2657="")),"",IF(AND(BF2657="",BE2618=0),"",IF(AND(BE2618&lt;&gt;"",BF2657=BE2618),"",IF(AND(BD2657=1,BE2657&lt;&gt;0),CM2658,IF(BF2657&lt;&gt;0,BF2657+CM2658,IF(BF2657="","")))))))))</f>
        <v/>
      </c>
      <c r="BH2658" s="50"/>
      <c r="BI2658" s="0"/>
      <c r="BU2658" s="0"/>
      <c r="BZ2658" s="49"/>
      <c r="CG2658" s="13"/>
      <c r="CH2658" s="40"/>
      <c r="CI2658" s="13"/>
      <c r="CL2658" s="6" t="n">
        <f aca="false">C2658</f>
        <v>41101</v>
      </c>
      <c r="CM2658" s="13" t="n">
        <f aca="false">CN2658/CN2657-1</f>
        <v>0.000149097957357958</v>
      </c>
      <c r="CN2658" s="4" t="n">
        <v>134.16</v>
      </c>
      <c r="CO2658" s="13" t="n">
        <f aca="false">CN2658/CN2653-1</f>
        <v>-0.0236660553663436</v>
      </c>
      <c r="CY2658" s="4" t="n">
        <v>134.21</v>
      </c>
      <c r="CZ2658" s="4" t="n">
        <v>134.16</v>
      </c>
      <c r="DA2658" s="33" t="n">
        <f aca="false">CZ2658-CN2658</f>
        <v>0</v>
      </c>
      <c r="DB2658" s="16" t="n">
        <f aca="false">CZ2658/CY2658-1</f>
        <v>-0.00037255048059015</v>
      </c>
      <c r="DC2658" s="15" t="n">
        <f aca="false">CY2658/CZ2657-1</f>
        <v>0.000521842850753185</v>
      </c>
      <c r="DD2658" s="15" t="n">
        <f aca="false">CZ2658/CZ2657-1</f>
        <v>0.000149097957357958</v>
      </c>
      <c r="DE2658" s="34" t="str">
        <f aca="false">IF(CW2658=0,"",-DC2658*CS2658)</f>
        <v/>
      </c>
      <c r="DY2658" s="6"/>
      <c r="EB2658" s="6" t="n">
        <f aca="false">CL2658</f>
        <v>41101</v>
      </c>
      <c r="EC2658" s="13" t="n">
        <f aca="false">SUM(CM2656:CM2658)</f>
        <v>-0.00982567812988333</v>
      </c>
    </row>
    <row r="2659" customFormat="false" ht="15" hidden="false" customHeight="false" outlineLevel="0" collapsed="false">
      <c r="C2659" s="6" t="n">
        <f aca="false">C2658+1</f>
        <v>41102</v>
      </c>
      <c r="D2659" s="0" t="n">
        <f aca="false">IF(E2659&gt;E2658,1,0)</f>
        <v>1</v>
      </c>
      <c r="E2659" s="46" t="n">
        <v>130.8193</v>
      </c>
      <c r="F2659" s="46" t="n">
        <v>136.1564</v>
      </c>
      <c r="G2659" s="46" t="n">
        <v>133.6624</v>
      </c>
      <c r="H2659" s="46" t="n">
        <v>133.2705</v>
      </c>
      <c r="I2659" s="46" t="n">
        <v>135.2227</v>
      </c>
      <c r="J2659" s="47" t="str">
        <f aca="false">IF(MIN(E2659:I2659)=E2659,$E$2,IF(MIN(E2659:I2659)=F2659,$F$2,IF(MIN(E2659:I2659)=G2659,$G$2,IF(MIN(E2659:I2659)=H2659,$H$2,IF(MIN(E2659:I2659)=I2659,$I$2)))))</f>
        <v>200D</v>
      </c>
      <c r="K2659" s="47" t="str">
        <f aca="false">IF(MAX(E2659:I2659)=E2659,$E$2,IF(MAX(E2659:I2659)=F2659,$F$2,IF(MAX(E2659:I2659)=G2659,$G$2,IF(MAX(E2659:I2659)=H2659,$H$2,IF(MAX(E2659:I2659)=I2659,$I$2)))))</f>
        <v>100D</v>
      </c>
      <c r="L2659" s="4" t="n">
        <f aca="false">IF(MAX(E2659:I2659)=H2659,1,0)</f>
        <v>0</v>
      </c>
      <c r="M2659" s="4" t="n">
        <f aca="false">IF(MAX(E2659:I2659)=I2659,1,0)</f>
        <v>0</v>
      </c>
      <c r="O2659" s="4" t="n">
        <f aca="false">IF(CN2659&gt;E2659,1,0)</f>
        <v>1</v>
      </c>
      <c r="P2659" s="4" t="n">
        <f aca="false">IF(CN2659&gt;F2659,1,0)</f>
        <v>0</v>
      </c>
      <c r="Q2659" s="4" t="n">
        <f aca="false">IF(CN2659&gt;G2659,1,0)</f>
        <v>0</v>
      </c>
      <c r="R2659" s="4" t="n">
        <f aca="false">IF(CN2659&gt;H2659,1,0)</f>
        <v>1</v>
      </c>
      <c r="S2659" s="4" t="n">
        <f aca="false">IF(CN2659&gt;I2659,1,0)</f>
        <v>0</v>
      </c>
      <c r="T2659" s="25" t="n">
        <f aca="false">IF(AND(AND(R2659=0,S2659=0,Q2659=0),OR(S2658=1,S2657=1,S2656=1)),1,0)</f>
        <v>0</v>
      </c>
      <c r="U2659" s="13" t="n">
        <f aca="false">SUM(CM2658:CM2659)</f>
        <v>-0.00469586328295213</v>
      </c>
      <c r="AV2659" s="0"/>
      <c r="AW2659" s="55" t="n">
        <f aca="false">IF(EC2659&gt;$AW$2,1,0)</f>
        <v>0</v>
      </c>
      <c r="AX2659" s="0" t="n">
        <f aca="false">IF(AND(I2659&gt;G2659,I2658&lt;G2658),1,IF(OR(AND(I2659&gt;F2659,I2658&lt;F2658),AND(I2659&gt;E2659,I2658&lt;E2658)),1,0))</f>
        <v>0</v>
      </c>
      <c r="AY2659" s="0" t="n">
        <f aca="false">IF(K2658="10D",1,0)</f>
        <v>0</v>
      </c>
      <c r="AZ2659" s="0" t="n">
        <f aca="false">IF(AND(I2659&gt;G2659,I2658&lt;G2658,I2659&gt;F2659,I2658&gt;F2658,I2659&gt;E2659,I2658&gt;E2658),1,0)</f>
        <v>0</v>
      </c>
      <c r="BA2659" s="56" t="n">
        <f aca="false">IF(G2659&gt;H2659,1,0)</f>
        <v>1</v>
      </c>
      <c r="BB2659" s="56" t="n">
        <f aca="false">IF(I2659&lt;F2659,1,0)</f>
        <v>1</v>
      </c>
      <c r="BC2659" s="0" t="n">
        <f aca="false">IF(AND(SUM(AW2658:AX2658)=2,AY2659=1),1,IF(SUM(AX2657:AX2659)=0,0,IF(AND(OR(AW2657=1,AX2657=1),OR(AW2658=1,AX2658=1),AY2659=1),1,IF(AND(SUM(AW2659:AY2659)=2,SUM(AW2657:AX2657)=2,AX2657=1),1,0))))</f>
        <v>0</v>
      </c>
      <c r="BD2659" s="57" t="str">
        <f aca="false">IF(AND(SUM(BC2657:BC2659)&gt;=1,BA2659=1,SUM(AZ2654:AZ2659)&gt;=1),1,IF(BC2659=0,"",IF(AND(BC2659=1,AZ2659=0,AZ2658=0,AZ2657=0),1,IF(AND(BC2659=1,OR(AZ2659=1,AZ2658=1,AZ2657)),IF(BA2659=1,1,0)))))</f>
        <v/>
      </c>
      <c r="BE2659" s="50" t="str">
        <f aca="false">IF(AND(BD2659=1,BD2658=1),0,IF(BD2659=1,SUM(CM2660:CM2698),""))</f>
        <v/>
      </c>
      <c r="BF2659" s="20" t="str">
        <f aca="false">IF(AND(BB2659=1,BB2658=1,BE2618&lt;&gt;0),"",IF(AND(BB2658=0,BB2659=1),BF2658,IF(AND(BB2659=1,BB2658=1),BF2658,IF(AND(BF2658="",BE2658="",OR(BD2658=0,BD2658="")),"",IF(AND(BF2658="",BE2619=0),"",IF(AND(BE2619&lt;&gt;"",BF2658=BE2619),"",IF(AND(BD2658=1,BE2658&lt;&gt;0),CM2659,IF(BF2658&lt;&gt;0,BF2658+CM2659,IF(BF2658="","")))))))))</f>
        <v/>
      </c>
      <c r="BH2659" s="50"/>
      <c r="BI2659" s="0"/>
      <c r="BU2659" s="0"/>
      <c r="BZ2659" s="49"/>
      <c r="CG2659" s="13"/>
      <c r="CH2659" s="40"/>
      <c r="CI2659" s="13"/>
      <c r="CL2659" s="6" t="n">
        <f aca="false">C2659</f>
        <v>41102</v>
      </c>
      <c r="CM2659" s="13" t="n">
        <f aca="false">CN2659/CN2658-1</f>
        <v>-0.00484496124031009</v>
      </c>
      <c r="CN2659" s="4" t="n">
        <v>133.51</v>
      </c>
      <c r="CO2659" s="13" t="n">
        <f aca="false">CN2659/CN2654-1</f>
        <v>-0.0239783609913006</v>
      </c>
      <c r="CY2659" s="4" t="n">
        <v>133.38</v>
      </c>
      <c r="CZ2659" s="4" t="n">
        <v>133.51</v>
      </c>
      <c r="DA2659" s="33" t="n">
        <f aca="false">CZ2659-CN2659</f>
        <v>0</v>
      </c>
      <c r="DB2659" s="16" t="n">
        <f aca="false">CZ2659/CY2659-1</f>
        <v>0.000974658869395739</v>
      </c>
      <c r="DC2659" s="15" t="n">
        <f aca="false">CY2659/CZ2658-1</f>
        <v>-0.0058139534883721</v>
      </c>
      <c r="DD2659" s="15" t="n">
        <f aca="false">CZ2659/CZ2658-1</f>
        <v>-0.00484496124031009</v>
      </c>
      <c r="DE2659" s="34" t="str">
        <f aca="false">IF(CW2659=0,"",-DC2659*CS2659)</f>
        <v/>
      </c>
      <c r="DY2659" s="6"/>
      <c r="EB2659" s="6" t="n">
        <f aca="false">CL2659</f>
        <v>41102</v>
      </c>
      <c r="EC2659" s="13" t="n">
        <f aca="false">SUM(CM2657:CM2659)</f>
        <v>-0.0134159342259023</v>
      </c>
    </row>
    <row r="2660" customFormat="false" ht="15" hidden="false" customHeight="false" outlineLevel="0" collapsed="false">
      <c r="C2660" s="6" t="n">
        <f aca="false">C2659+1</f>
        <v>41103</v>
      </c>
      <c r="D2660" s="0" t="n">
        <f aca="false">IF(E2660&gt;E2659,1,0)</f>
        <v>1</v>
      </c>
      <c r="E2660" s="46" t="n">
        <v>130.9104</v>
      </c>
      <c r="F2660" s="46" t="n">
        <v>136.1492</v>
      </c>
      <c r="G2660" s="46" t="n">
        <v>133.5709</v>
      </c>
      <c r="H2660" s="46" t="n">
        <v>133.4132</v>
      </c>
      <c r="I2660" s="46" t="n">
        <v>135.5187</v>
      </c>
      <c r="J2660" s="47" t="str">
        <f aca="false">IF(MIN(E2660:I2660)=E2660,$E$2,IF(MIN(E2660:I2660)=F2660,$F$2,IF(MIN(E2660:I2660)=G2660,$G$2,IF(MIN(E2660:I2660)=H2660,$H$2,IF(MIN(E2660:I2660)=I2660,$I$2)))))</f>
        <v>200D</v>
      </c>
      <c r="K2660" s="47" t="str">
        <f aca="false">IF(MAX(E2660:I2660)=E2660,$E$2,IF(MAX(E2660:I2660)=F2660,$F$2,IF(MAX(E2660:I2660)=G2660,$G$2,IF(MAX(E2660:I2660)=H2660,$H$2,IF(MAX(E2660:I2660)=I2660,$I$2)))))</f>
        <v>100D</v>
      </c>
      <c r="L2660" s="4" t="n">
        <f aca="false">IF(MAX(E2660:I2660)=H2660,1,0)</f>
        <v>0</v>
      </c>
      <c r="M2660" s="4" t="n">
        <f aca="false">IF(MAX(E2660:I2660)=I2660,1,0)</f>
        <v>0</v>
      </c>
      <c r="O2660" s="4" t="n">
        <f aca="false">IF(CN2660&gt;E2660,1,0)</f>
        <v>1</v>
      </c>
      <c r="P2660" s="4" t="n">
        <f aca="false">IF(CN2660&gt;F2660,1,0)</f>
        <v>0</v>
      </c>
      <c r="Q2660" s="4" t="n">
        <f aca="false">IF(CN2660&gt;G2660,1,0)</f>
        <v>1</v>
      </c>
      <c r="R2660" s="4" t="n">
        <f aca="false">IF(CN2660&gt;H2660,1,0)</f>
        <v>1</v>
      </c>
      <c r="S2660" s="4" t="n">
        <f aca="false">IF(CN2660&gt;I2660,1,0)</f>
        <v>1</v>
      </c>
      <c r="T2660" s="25" t="n">
        <f aca="false">IF(AND(AND(R2660=0,S2660=0,Q2660=0),OR(S2659=1,S2658=1,S2657=1)),1,0)</f>
        <v>0</v>
      </c>
      <c r="U2660" s="13" t="n">
        <f aca="false">SUM(CM2659:CM2660)</f>
        <v>0.0119328082151615</v>
      </c>
      <c r="AV2660" s="0"/>
      <c r="AW2660" s="55" t="n">
        <f aca="false">IF(EC2660&gt;$AW$2,1,0)</f>
        <v>1</v>
      </c>
      <c r="AX2660" s="0" t="n">
        <f aca="false">IF(AND(I2660&gt;G2660,I2659&lt;G2659),1,IF(OR(AND(I2660&gt;F2660,I2659&lt;F2659),AND(I2660&gt;E2660,I2659&lt;E2659)),1,0))</f>
        <v>0</v>
      </c>
      <c r="AY2660" s="0" t="n">
        <f aca="false">IF(K2659="10D",1,0)</f>
        <v>0</v>
      </c>
      <c r="AZ2660" s="0" t="n">
        <f aca="false">IF(AND(I2660&gt;G2660,I2659&lt;G2659,I2660&gt;F2660,I2659&gt;F2659,I2660&gt;E2660,I2659&gt;E2659),1,0)</f>
        <v>0</v>
      </c>
      <c r="BA2660" s="56" t="n">
        <f aca="false">IF(G2660&gt;H2660,1,0)</f>
        <v>1</v>
      </c>
      <c r="BB2660" s="56" t="n">
        <f aca="false">IF(I2660&lt;F2660,1,0)</f>
        <v>1</v>
      </c>
      <c r="BC2660" s="0" t="n">
        <f aca="false">IF(AND(SUM(AW2659:AX2659)=2,AY2660=1),1,IF(SUM(AX2658:AX2660)=0,0,IF(AND(OR(AW2658=1,AX2658=1),OR(AW2659=1,AX2659=1),AY2660=1),1,IF(AND(SUM(AW2660:AY2660)=2,SUM(AW2658:AX2658)=2,AX2658=1),1,0))))</f>
        <v>0</v>
      </c>
      <c r="BD2660" s="57" t="str">
        <f aca="false">IF(AND(SUM(BC2658:BC2660)&gt;=1,BA2660=1,SUM(AZ2655:AZ2660)&gt;=1),1,IF(BC2660=0,"",IF(AND(BC2660=1,AZ2660=0,AZ2659=0,AZ2658=0),1,IF(AND(BC2660=1,OR(AZ2660=1,AZ2659=1,AZ2658)),IF(BA2660=1,1,0)))))</f>
        <v/>
      </c>
      <c r="BE2660" s="50" t="str">
        <f aca="false">IF(AND(BD2660=1,BD2659=1),0,IF(BD2660=1,SUM(CM2661:CM2699),""))</f>
        <v/>
      </c>
      <c r="BF2660" s="20" t="str">
        <f aca="false">IF(AND(BB2660=1,BB2659=1,BE2619&lt;&gt;0),"",IF(AND(BB2659=0,BB2660=1),BF2659,IF(AND(BB2660=1,BB2659=1),BF2659,IF(AND(BF2659="",BE2659="",OR(BD2659=0,BD2659="")),"",IF(AND(BF2659="",BE2620=0),"",IF(AND(BE2620&lt;&gt;"",BF2659=BE2620),"",IF(AND(BD2659=1,BE2659&lt;&gt;0),CM2660,IF(BF2659&lt;&gt;0,BF2659+CM2660,IF(BF2659="","")))))))))</f>
        <v/>
      </c>
      <c r="BH2660" s="50"/>
      <c r="BI2660" s="0"/>
      <c r="BU2660" s="0"/>
      <c r="BZ2660" s="49"/>
      <c r="CG2660" s="13"/>
      <c r="CH2660" s="40"/>
      <c r="CI2660" s="13"/>
      <c r="CL2660" s="6" t="n">
        <f aca="false">C2660</f>
        <v>41103</v>
      </c>
      <c r="CM2660" s="13" t="n">
        <f aca="false">CN2660/CN2659-1</f>
        <v>0.0167777694554716</v>
      </c>
      <c r="CN2660" s="4" t="n">
        <v>135.75</v>
      </c>
      <c r="CO2660" s="13" t="n">
        <f aca="false">CN2660/CN2655-1</f>
        <v>0.00191896080891563</v>
      </c>
      <c r="CY2660" s="4" t="n">
        <v>133.86</v>
      </c>
      <c r="CZ2660" s="4" t="n">
        <v>135.75</v>
      </c>
      <c r="DA2660" s="33" t="n">
        <f aca="false">CZ2660-CN2660</f>
        <v>0</v>
      </c>
      <c r="DB2660" s="16" t="n">
        <f aca="false">CZ2660/CY2660-1</f>
        <v>0.014119229045271</v>
      </c>
      <c r="DC2660" s="15" t="n">
        <f aca="false">CY2660/CZ2659-1</f>
        <v>0.00262152647741765</v>
      </c>
      <c r="DD2660" s="15" t="n">
        <f aca="false">CZ2660/CZ2659-1</f>
        <v>0.0167777694554716</v>
      </c>
      <c r="DE2660" s="34" t="str">
        <f aca="false">IF(CW2660=0,"",-DC2660*CS2660)</f>
        <v/>
      </c>
      <c r="DY2660" s="6"/>
      <c r="EB2660" s="6" t="n">
        <f aca="false">CL2660</f>
        <v>41103</v>
      </c>
      <c r="EC2660" s="13" t="n">
        <f aca="false">SUM(CM2658:CM2660)</f>
        <v>0.0120819061725195</v>
      </c>
    </row>
    <row r="2661" customFormat="false" ht="15" hidden="false" customHeight="false" outlineLevel="0" collapsed="false">
      <c r="C2661" s="6" t="n">
        <f aca="false">C2660+3</f>
        <v>41106</v>
      </c>
      <c r="D2661" s="0" t="n">
        <f aca="false">IF(E2661&gt;E2660,1,0)</f>
        <v>1</v>
      </c>
      <c r="E2661" s="46" t="n">
        <v>131.0118</v>
      </c>
      <c r="F2661" s="46" t="n">
        <v>136.1432</v>
      </c>
      <c r="G2661" s="46" t="n">
        <v>133.4945</v>
      </c>
      <c r="H2661" s="46" t="n">
        <v>133.6555</v>
      </c>
      <c r="I2661" s="46" t="n">
        <v>135.4512</v>
      </c>
      <c r="J2661" s="47" t="str">
        <f aca="false">IF(MIN(E2661:I2661)=E2661,$E$2,IF(MIN(E2661:I2661)=F2661,$F$2,IF(MIN(E2661:I2661)=G2661,$G$2,IF(MIN(E2661:I2661)=H2661,$H$2,IF(MIN(E2661:I2661)=I2661,$I$2)))))</f>
        <v>200D</v>
      </c>
      <c r="K2661" s="47" t="str">
        <f aca="false">IF(MAX(E2661:I2661)=E2661,$E$2,IF(MAX(E2661:I2661)=F2661,$F$2,IF(MAX(E2661:I2661)=G2661,$G$2,IF(MAX(E2661:I2661)=H2661,$H$2,IF(MAX(E2661:I2661)=I2661,$I$2)))))</f>
        <v>100D</v>
      </c>
      <c r="L2661" s="4" t="n">
        <f aca="false">IF(MAX(E2661:I2661)=H2661,1,0)</f>
        <v>0</v>
      </c>
      <c r="M2661" s="4" t="n">
        <f aca="false">IF(MAX(E2661:I2661)=I2661,1,0)</f>
        <v>0</v>
      </c>
      <c r="O2661" s="4" t="n">
        <f aca="false">IF(CN2661&gt;E2661,1,0)</f>
        <v>1</v>
      </c>
      <c r="P2661" s="4" t="n">
        <f aca="false">IF(CN2661&gt;F2661,1,0)</f>
        <v>0</v>
      </c>
      <c r="Q2661" s="4" t="n">
        <f aca="false">IF(CN2661&gt;G2661,1,0)</f>
        <v>1</v>
      </c>
      <c r="R2661" s="4" t="n">
        <f aca="false">IF(CN2661&gt;H2661,1,0)</f>
        <v>1</v>
      </c>
      <c r="S2661" s="4" t="n">
        <f aca="false">IF(CN2661&gt;I2661,1,0)</f>
        <v>0</v>
      </c>
      <c r="T2661" s="25" t="n">
        <f aca="false">IF(AND(AND(R2661=0,S2661=0,Q2661=0),OR(S2660=1,S2659=1,S2658=1)),1,0)</f>
        <v>0</v>
      </c>
      <c r="U2661" s="13" t="n">
        <f aca="false">SUM(CM2660:CM2661)</f>
        <v>0.0144204950539983</v>
      </c>
      <c r="AV2661" s="0"/>
      <c r="AW2661" s="55" t="n">
        <f aca="false">IF(EC2661&gt;$AW$2,1,0)</f>
        <v>0</v>
      </c>
      <c r="AX2661" s="0" t="n">
        <f aca="false">IF(AND(I2661&gt;G2661,I2660&lt;G2660),1,IF(OR(AND(I2661&gt;F2661,I2660&lt;F2660),AND(I2661&gt;E2661,I2660&lt;E2660)),1,0))</f>
        <v>0</v>
      </c>
      <c r="AY2661" s="0" t="n">
        <f aca="false">IF(K2660="10D",1,0)</f>
        <v>0</v>
      </c>
      <c r="AZ2661" s="0" t="n">
        <f aca="false">IF(AND(I2661&gt;G2661,I2660&lt;G2660,I2661&gt;F2661,I2660&gt;F2660,I2661&gt;E2661,I2660&gt;E2660),1,0)</f>
        <v>0</v>
      </c>
      <c r="BA2661" s="56" t="n">
        <f aca="false">IF(G2661&gt;H2661,1,0)</f>
        <v>0</v>
      </c>
      <c r="BB2661" s="56" t="n">
        <f aca="false">IF(I2661&lt;F2661,1,0)</f>
        <v>1</v>
      </c>
      <c r="BC2661" s="0" t="n">
        <f aca="false">IF(AND(SUM(AW2660:AX2660)=2,AY2661=1),1,IF(SUM(AX2659:AX2661)=0,0,IF(AND(OR(AW2659=1,AX2659=1),OR(AW2660=1,AX2660=1),AY2661=1),1,IF(AND(SUM(AW2661:AY2661)=2,SUM(AW2659:AX2659)=2,AX2659=1),1,0))))</f>
        <v>0</v>
      </c>
      <c r="BD2661" s="57" t="str">
        <f aca="false">IF(AND(SUM(BC2659:BC2661)&gt;=1,BA2661=1,SUM(AZ2656:AZ2661)&gt;=1),1,IF(BC2661=0,"",IF(AND(BC2661=1,AZ2661=0,AZ2660=0,AZ2659=0),1,IF(AND(BC2661=1,OR(AZ2661=1,AZ2660=1,AZ2659)),IF(BA2661=1,1,0)))))</f>
        <v/>
      </c>
      <c r="BE2661" s="50" t="str">
        <f aca="false">IF(AND(BD2661=1,BD2660=1),0,IF(BD2661=1,SUM(CM2662:CM2700),""))</f>
        <v/>
      </c>
      <c r="BF2661" s="20" t="str">
        <f aca="false">IF(AND(BB2661=1,BB2660=1,BE2620&lt;&gt;0),"",IF(AND(BB2660=0,BB2661=1),BF2660,IF(AND(BB2661=1,BB2660=1),BF2660,IF(AND(BF2660="",BE2660="",OR(BD2660=0,BD2660="")),"",IF(AND(BF2660="",BE2621=0),"",IF(AND(BE2621&lt;&gt;"",BF2660=BE2621),"",IF(AND(BD2660=1,BE2660&lt;&gt;0),CM2661,IF(BF2660&lt;&gt;0,BF2660+CM2661,IF(BF2660="","")))))))))</f>
        <v/>
      </c>
      <c r="BH2661" s="50"/>
      <c r="BI2661" s="0"/>
      <c r="BU2661" s="0"/>
      <c r="BZ2661" s="49"/>
      <c r="CG2661" s="13"/>
      <c r="CH2661" s="40"/>
      <c r="CI2661" s="13"/>
      <c r="CL2661" s="6" t="n">
        <f aca="false">C2661</f>
        <v>41106</v>
      </c>
      <c r="CM2661" s="13" t="n">
        <f aca="false">CN2661/CN2660-1</f>
        <v>-0.00235727440147326</v>
      </c>
      <c r="CN2661" s="4" t="n">
        <v>135.43</v>
      </c>
      <c r="CO2661" s="13" t="n">
        <f aca="false">CN2661/CN2656-1</f>
        <v>0.000812887969258158</v>
      </c>
      <c r="CY2661" s="4" t="n">
        <v>135.44</v>
      </c>
      <c r="CZ2661" s="4" t="n">
        <v>135.43</v>
      </c>
      <c r="DA2661" s="33" t="n">
        <f aca="false">CZ2661-CN2661</f>
        <v>0</v>
      </c>
      <c r="DB2661" s="16" t="n">
        <f aca="false">CZ2661/CY2661-1</f>
        <v>-7.38334317778033E-005</v>
      </c>
      <c r="DC2661" s="15" t="n">
        <f aca="false">CY2661/CZ2660-1</f>
        <v>-0.00228360957642726</v>
      </c>
      <c r="DD2661" s="15" t="n">
        <f aca="false">CZ2661/CZ2660-1</f>
        <v>-0.00235727440147326</v>
      </c>
      <c r="DE2661" s="34" t="str">
        <f aca="false">IF(CW2661=0,"",-DC2661*CS2661)</f>
        <v/>
      </c>
      <c r="DY2661" s="6"/>
      <c r="EB2661" s="6" t="n">
        <f aca="false">CL2661</f>
        <v>41106</v>
      </c>
      <c r="EC2661" s="13" t="n">
        <f aca="false">SUM(CM2659:CM2661)</f>
        <v>0.00957553381368825</v>
      </c>
    </row>
    <row r="2662" customFormat="false" ht="15" hidden="false" customHeight="false" outlineLevel="0" collapsed="false">
      <c r="C2662" s="6" t="n">
        <f aca="false">C2661+1</f>
        <v>41107</v>
      </c>
      <c r="D2662" s="0" t="n">
        <f aca="false">IF(E2662&gt;E2661,1,0)</f>
        <v>1</v>
      </c>
      <c r="E2662" s="46" t="n">
        <v>131.1133</v>
      </c>
      <c r="F2662" s="46" t="n">
        <v>136.1404</v>
      </c>
      <c r="G2662" s="46" t="n">
        <v>133.4817</v>
      </c>
      <c r="H2662" s="46" t="n">
        <v>133.9308</v>
      </c>
      <c r="I2662" s="46" t="n">
        <v>135.4362</v>
      </c>
      <c r="J2662" s="47" t="str">
        <f aca="false">IF(MIN(E2662:I2662)=E2662,$E$2,IF(MIN(E2662:I2662)=F2662,$F$2,IF(MIN(E2662:I2662)=G2662,$G$2,IF(MIN(E2662:I2662)=H2662,$H$2,IF(MIN(E2662:I2662)=I2662,$I$2)))))</f>
        <v>200D</v>
      </c>
      <c r="K2662" s="47" t="str">
        <f aca="false">IF(MAX(E2662:I2662)=E2662,$E$2,IF(MAX(E2662:I2662)=F2662,$F$2,IF(MAX(E2662:I2662)=G2662,$G$2,IF(MAX(E2662:I2662)=H2662,$H$2,IF(MAX(E2662:I2662)=I2662,$I$2)))))</f>
        <v>100D</v>
      </c>
      <c r="L2662" s="4" t="n">
        <f aca="false">IF(MAX(E2662:I2662)=H2662,1,0)</f>
        <v>0</v>
      </c>
      <c r="M2662" s="4" t="n">
        <f aca="false">IF(MAX(E2662:I2662)=I2662,1,0)</f>
        <v>0</v>
      </c>
      <c r="O2662" s="4" t="n">
        <f aca="false">IF(CN2662&gt;E2662,1,0)</f>
        <v>1</v>
      </c>
      <c r="P2662" s="4" t="n">
        <f aca="false">IF(CN2662&gt;F2662,1,0)</f>
        <v>1</v>
      </c>
      <c r="Q2662" s="4" t="n">
        <f aca="false">IF(CN2662&gt;G2662,1,0)</f>
        <v>1</v>
      </c>
      <c r="R2662" s="4" t="n">
        <f aca="false">IF(CN2662&gt;H2662,1,0)</f>
        <v>1</v>
      </c>
      <c r="S2662" s="4" t="n">
        <f aca="false">IF(CN2662&gt;I2662,1,0)</f>
        <v>1</v>
      </c>
      <c r="T2662" s="25" t="n">
        <f aca="false">IF(AND(AND(R2662=0,S2662=0,Q2662=0),OR(S2661=1,S2660=1,S2659=1)),1,0)</f>
        <v>0</v>
      </c>
      <c r="U2662" s="13" t="n">
        <f aca="false">SUM(CM2661:CM2662)</f>
        <v>0.00450974176924235</v>
      </c>
      <c r="AV2662" s="0"/>
      <c r="AW2662" s="55" t="n">
        <f aca="false">IF(EC2662&gt;$AW$2,1,0)</f>
        <v>1</v>
      </c>
      <c r="AX2662" s="0" t="n">
        <f aca="false">IF(AND(I2662&gt;G2662,I2661&lt;G2661),1,IF(OR(AND(I2662&gt;F2662,I2661&lt;F2661),AND(I2662&gt;E2662,I2661&lt;E2661)),1,0))</f>
        <v>0</v>
      </c>
      <c r="AY2662" s="0" t="n">
        <f aca="false">IF(K2661="10D",1,0)</f>
        <v>0</v>
      </c>
      <c r="AZ2662" s="0" t="n">
        <f aca="false">IF(AND(I2662&gt;G2662,I2661&lt;G2661,I2662&gt;F2662,I2661&gt;F2661,I2662&gt;E2662,I2661&gt;E2661),1,0)</f>
        <v>0</v>
      </c>
      <c r="BA2662" s="56" t="n">
        <f aca="false">IF(G2662&gt;H2662,1,0)</f>
        <v>0</v>
      </c>
      <c r="BB2662" s="56" t="n">
        <f aca="false">IF(I2662&lt;F2662,1,0)</f>
        <v>1</v>
      </c>
      <c r="BC2662" s="0" t="n">
        <f aca="false">IF(AND(SUM(AW2661:AX2661)=2,AY2662=1),1,IF(SUM(AX2660:AX2662)=0,0,IF(AND(OR(AW2660=1,AX2660=1),OR(AW2661=1,AX2661=1),AY2662=1),1,IF(AND(SUM(AW2662:AY2662)=2,SUM(AW2660:AX2660)=2,AX2660=1),1,0))))</f>
        <v>0</v>
      </c>
      <c r="BD2662" s="57" t="str">
        <f aca="false">IF(AND(SUM(BC2660:BC2662)&gt;=1,BA2662=1,SUM(AZ2657:AZ2662)&gt;=1),1,IF(BC2662=0,"",IF(AND(BC2662=1,AZ2662=0,AZ2661=0,AZ2660=0),1,IF(AND(BC2662=1,OR(AZ2662=1,AZ2661=1,AZ2660)),IF(BA2662=1,1,0)))))</f>
        <v/>
      </c>
      <c r="BE2662" s="50" t="str">
        <f aca="false">IF(AND(BD2662=1,BD2661=1),0,IF(BD2662=1,SUM(CM2663:CM2701),""))</f>
        <v/>
      </c>
      <c r="BF2662" s="20" t="str">
        <f aca="false">IF(AND(BB2662=1,BB2661=1,BE2621&lt;&gt;0),"",IF(AND(BB2661=0,BB2662=1),BF2661,IF(AND(BB2662=1,BB2661=1),BF2661,IF(AND(BF2661="",BE2661="",OR(BD2661=0,BD2661="")),"",IF(AND(BF2661="",BE2622=0),"",IF(AND(BE2622&lt;&gt;"",BF2661=BE2622),"",IF(AND(BD2661=1,BE2661&lt;&gt;0),CM2662,IF(BF2661&lt;&gt;0,BF2661+CM2662,IF(BF2661="","")))))))))</f>
        <v/>
      </c>
      <c r="BH2662" s="50"/>
      <c r="BI2662" s="0"/>
      <c r="BU2662" s="0"/>
      <c r="BZ2662" s="49"/>
      <c r="CG2662" s="13"/>
      <c r="CH2662" s="40"/>
      <c r="CI2662" s="13"/>
      <c r="CL2662" s="6" t="n">
        <f aca="false">C2662</f>
        <v>41107</v>
      </c>
      <c r="CM2662" s="13" t="n">
        <f aca="false">CN2662/CN2661-1</f>
        <v>0.00686701617071561</v>
      </c>
      <c r="CN2662" s="4" t="n">
        <v>136.36</v>
      </c>
      <c r="CO2662" s="13" t="n">
        <f aca="false">CN2662/CN2657-1</f>
        <v>0.0165498732667364</v>
      </c>
      <c r="CY2662" s="4" t="n">
        <v>135.97</v>
      </c>
      <c r="CZ2662" s="4" t="n">
        <v>136.36</v>
      </c>
      <c r="DA2662" s="33" t="n">
        <f aca="false">CZ2662-CN2662</f>
        <v>0</v>
      </c>
      <c r="DB2662" s="16" t="n">
        <f aca="false">CZ2662/CY2662-1</f>
        <v>0.00286827976759585</v>
      </c>
      <c r="DC2662" s="15" t="n">
        <f aca="false">CY2662/CZ2661-1</f>
        <v>0.00398729971202827</v>
      </c>
      <c r="DD2662" s="15" t="n">
        <f aca="false">CZ2662/CZ2661-1</f>
        <v>0.00686701617071561</v>
      </c>
      <c r="DE2662" s="34" t="str">
        <f aca="false">IF(CW2662=0,"",-DC2662*CS2662)</f>
        <v/>
      </c>
      <c r="DY2662" s="6"/>
      <c r="EB2662" s="6" t="n">
        <f aca="false">CL2662</f>
        <v>41107</v>
      </c>
      <c r="EC2662" s="13" t="n">
        <f aca="false">SUM(CM2660:CM2662)</f>
        <v>0.0212875112247139</v>
      </c>
    </row>
    <row r="2663" customFormat="false" ht="15" hidden="false" customHeight="false" outlineLevel="0" collapsed="false">
      <c r="C2663" s="6" t="n">
        <f aca="false">C2662+1</f>
        <v>41108</v>
      </c>
      <c r="D2663" s="0" t="n">
        <f aca="false">IF(E2663&gt;E2662,1,0)</f>
        <v>1</v>
      </c>
      <c r="E2663" s="46" t="n">
        <v>131.2344</v>
      </c>
      <c r="F2663" s="46" t="n">
        <v>136.1448</v>
      </c>
      <c r="G2663" s="46" t="n">
        <v>133.4871</v>
      </c>
      <c r="H2663" s="46" t="n">
        <v>134.2075</v>
      </c>
      <c r="I2663" s="46" t="n">
        <v>135.432</v>
      </c>
      <c r="J2663" s="47" t="str">
        <f aca="false">IF(MIN(E2663:I2663)=E2663,$E$2,IF(MIN(E2663:I2663)=F2663,$F$2,IF(MIN(E2663:I2663)=G2663,$G$2,IF(MIN(E2663:I2663)=H2663,$H$2,IF(MIN(E2663:I2663)=I2663,$I$2)))))</f>
        <v>200D</v>
      </c>
      <c r="K2663" s="47" t="str">
        <f aca="false">IF(MAX(E2663:I2663)=E2663,$E$2,IF(MAX(E2663:I2663)=F2663,$F$2,IF(MAX(E2663:I2663)=G2663,$G$2,IF(MAX(E2663:I2663)=H2663,$H$2,IF(MAX(E2663:I2663)=I2663,$I$2)))))</f>
        <v>100D</v>
      </c>
      <c r="L2663" s="4" t="n">
        <f aca="false">IF(MAX(E2663:I2663)=H2663,1,0)</f>
        <v>0</v>
      </c>
      <c r="M2663" s="4" t="n">
        <f aca="false">IF(MAX(E2663:I2663)=I2663,1,0)</f>
        <v>0</v>
      </c>
      <c r="O2663" s="4" t="n">
        <f aca="false">IF(CN2663&gt;E2663,1,0)</f>
        <v>1</v>
      </c>
      <c r="P2663" s="4" t="n">
        <f aca="false">IF(CN2663&gt;F2663,1,0)</f>
        <v>1</v>
      </c>
      <c r="Q2663" s="4" t="n">
        <f aca="false">IF(CN2663&gt;G2663,1,0)</f>
        <v>1</v>
      </c>
      <c r="R2663" s="4" t="n">
        <f aca="false">IF(CN2663&gt;H2663,1,0)</f>
        <v>1</v>
      </c>
      <c r="S2663" s="4" t="n">
        <f aca="false">IF(CN2663&gt;I2663,1,0)</f>
        <v>1</v>
      </c>
      <c r="T2663" s="25" t="n">
        <f aca="false">IF(AND(AND(R2663=0,S2663=0,Q2663=0),OR(S2662=1,S2661=1,S2660=1)),1,0)</f>
        <v>0</v>
      </c>
      <c r="U2663" s="13" t="n">
        <f aca="false">SUM(CM2662:CM2663)</f>
        <v>0.0142738803537603</v>
      </c>
      <c r="AV2663" s="0"/>
      <c r="AW2663" s="55" t="n">
        <f aca="false">IF(EC2663&gt;$AW$2,1,0)</f>
        <v>1</v>
      </c>
      <c r="AX2663" s="0" t="n">
        <f aca="false">IF(AND(I2663&gt;G2663,I2662&lt;G2662),1,IF(OR(AND(I2663&gt;F2663,I2662&lt;F2662),AND(I2663&gt;E2663,I2662&lt;E2662)),1,0))</f>
        <v>0</v>
      </c>
      <c r="AY2663" s="0" t="n">
        <f aca="false">IF(K2662="10D",1,0)</f>
        <v>0</v>
      </c>
      <c r="AZ2663" s="0" t="n">
        <f aca="false">IF(AND(I2663&gt;G2663,I2662&lt;G2662,I2663&gt;F2663,I2662&gt;F2662,I2663&gt;E2663,I2662&gt;E2662),1,0)</f>
        <v>0</v>
      </c>
      <c r="BA2663" s="56" t="n">
        <f aca="false">IF(G2663&gt;H2663,1,0)</f>
        <v>0</v>
      </c>
      <c r="BB2663" s="56" t="n">
        <f aca="false">IF(I2663&lt;F2663,1,0)</f>
        <v>1</v>
      </c>
      <c r="BC2663" s="0" t="n">
        <f aca="false">IF(AND(SUM(AW2662:AX2662)=2,AY2663=1),1,IF(SUM(AX2661:AX2663)=0,0,IF(AND(OR(AW2661=1,AX2661=1),OR(AW2662=1,AX2662=1),AY2663=1),1,IF(AND(SUM(AW2663:AY2663)=2,SUM(AW2661:AX2661)=2,AX2661=1),1,0))))</f>
        <v>0</v>
      </c>
      <c r="BD2663" s="57" t="str">
        <f aca="false">IF(AND(SUM(BC2661:BC2663)&gt;=1,BA2663=1,SUM(AZ2658:AZ2663)&gt;=1),1,IF(BC2663=0,"",IF(AND(BC2663=1,AZ2663=0,AZ2662=0,AZ2661=0),1,IF(AND(BC2663=1,OR(AZ2663=1,AZ2662=1,AZ2661)),IF(BA2663=1,1,0)))))</f>
        <v/>
      </c>
      <c r="BE2663" s="50" t="str">
        <f aca="false">IF(AND(BD2663=1,BD2662=1),0,IF(BD2663=1,SUM(CM2664:CM2702),""))</f>
        <v/>
      </c>
      <c r="BF2663" s="20" t="str">
        <f aca="false">IF(AND(BB2663=1,BB2662=1,BE2622&lt;&gt;0),"",IF(AND(BB2662=0,BB2663=1),BF2662,IF(AND(BB2663=1,BB2662=1),BF2662,IF(AND(BF2662="",BE2662="",OR(BD2662=0,BD2662="")),"",IF(AND(BF2662="",BE2623=0),"",IF(AND(BE2623&lt;&gt;"",BF2662=BE2623),"",IF(AND(BD2662=1,BE2662&lt;&gt;0),CM2663,IF(BF2662&lt;&gt;0,BF2662+CM2663,IF(BF2662="","")))))))))</f>
        <v/>
      </c>
      <c r="BH2663" s="50"/>
      <c r="BI2663" s="0"/>
      <c r="BU2663" s="0"/>
      <c r="BZ2663" s="49"/>
      <c r="CG2663" s="13"/>
      <c r="CH2663" s="40"/>
      <c r="CI2663" s="13"/>
      <c r="CL2663" s="6" t="n">
        <f aca="false">C2663</f>
        <v>41108</v>
      </c>
      <c r="CM2663" s="13" t="n">
        <f aca="false">CN2663/CN2662-1</f>
        <v>0.0074068641830447</v>
      </c>
      <c r="CN2663" s="4" t="n">
        <v>137.37</v>
      </c>
      <c r="CO2663" s="13" t="n">
        <f aca="false">CN2663/CN2658-1</f>
        <v>0.0239266547406083</v>
      </c>
      <c r="CY2663" s="4" t="n">
        <v>136.04</v>
      </c>
      <c r="CZ2663" s="4" t="n">
        <v>137.37</v>
      </c>
      <c r="DA2663" s="33" t="n">
        <f aca="false">CZ2663-CN2663</f>
        <v>0</v>
      </c>
      <c r="DB2663" s="16" t="n">
        <f aca="false">CZ2663/CY2663-1</f>
        <v>0.00977653631284925</v>
      </c>
      <c r="DC2663" s="15" t="n">
        <f aca="false">CY2663/CZ2662-1</f>
        <v>-0.00234672924611334</v>
      </c>
      <c r="DD2663" s="15" t="n">
        <f aca="false">CZ2663/CZ2662-1</f>
        <v>0.0074068641830447</v>
      </c>
      <c r="DE2663" s="34" t="str">
        <f aca="false">IF(CW2663=0,"",-DC2663*CS2663)</f>
        <v/>
      </c>
      <c r="DY2663" s="6"/>
      <c r="EB2663" s="6" t="n">
        <f aca="false">CL2663</f>
        <v>41108</v>
      </c>
      <c r="EC2663" s="13" t="n">
        <f aca="false">SUM(CM2661:CM2663)</f>
        <v>0.0119166059522871</v>
      </c>
    </row>
    <row r="2664" customFormat="false" ht="15" hidden="false" customHeight="false" outlineLevel="0" collapsed="false">
      <c r="C2664" s="6" t="n">
        <f aca="false">C2663+1</f>
        <v>41109</v>
      </c>
      <c r="D2664" s="0" t="n">
        <f aca="false">IF(E2664&gt;E2663,1,0)</f>
        <v>1</v>
      </c>
      <c r="E2664" s="46" t="n">
        <v>131.3734</v>
      </c>
      <c r="F2664" s="46" t="n">
        <v>136.1505</v>
      </c>
      <c r="G2664" s="46" t="n">
        <v>133.5107</v>
      </c>
      <c r="H2664" s="46" t="n">
        <v>134.3995</v>
      </c>
      <c r="I2664" s="46" t="n">
        <v>135.526</v>
      </c>
      <c r="J2664" s="47" t="str">
        <f aca="false">IF(MIN(E2664:I2664)=E2664,$E$2,IF(MIN(E2664:I2664)=F2664,$F$2,IF(MIN(E2664:I2664)=G2664,$G$2,IF(MIN(E2664:I2664)=H2664,$H$2,IF(MIN(E2664:I2664)=I2664,$I$2)))))</f>
        <v>200D</v>
      </c>
      <c r="K2664" s="47" t="str">
        <f aca="false">IF(MAX(E2664:I2664)=E2664,$E$2,IF(MAX(E2664:I2664)=F2664,$F$2,IF(MAX(E2664:I2664)=G2664,$G$2,IF(MAX(E2664:I2664)=H2664,$H$2,IF(MAX(E2664:I2664)=I2664,$I$2)))))</f>
        <v>100D</v>
      </c>
      <c r="L2664" s="4" t="n">
        <f aca="false">IF(MAX(E2664:I2664)=H2664,1,0)</f>
        <v>0</v>
      </c>
      <c r="M2664" s="4" t="n">
        <f aca="false">IF(MAX(E2664:I2664)=I2664,1,0)</f>
        <v>0</v>
      </c>
      <c r="O2664" s="4" t="n">
        <f aca="false">IF(CN2664&gt;E2664,1,0)</f>
        <v>1</v>
      </c>
      <c r="P2664" s="4" t="n">
        <f aca="false">IF(CN2664&gt;F2664,1,0)</f>
        <v>1</v>
      </c>
      <c r="Q2664" s="4" t="n">
        <f aca="false">IF(CN2664&gt;G2664,1,0)</f>
        <v>1</v>
      </c>
      <c r="R2664" s="4" t="n">
        <f aca="false">IF(CN2664&gt;H2664,1,0)</f>
        <v>1</v>
      </c>
      <c r="S2664" s="4" t="n">
        <f aca="false">IF(CN2664&gt;I2664,1,0)</f>
        <v>1</v>
      </c>
      <c r="T2664" s="25" t="n">
        <f aca="false">IF(AND(AND(R2664=0,S2664=0,Q2664=0),OR(S2663=1,S2662=1,S2661=1)),1,0)</f>
        <v>0</v>
      </c>
      <c r="U2664" s="13" t="n">
        <f aca="false">SUM(CM2663:CM2664)</f>
        <v>0.0100275237156937</v>
      </c>
      <c r="AV2664" s="0"/>
      <c r="AW2664" s="55" t="n">
        <f aca="false">IF(EC2664&gt;$AW$2,1,0)</f>
        <v>1</v>
      </c>
      <c r="AX2664" s="0" t="n">
        <f aca="false">IF(AND(I2664&gt;G2664,I2663&lt;G2663),1,IF(OR(AND(I2664&gt;F2664,I2663&lt;F2663),AND(I2664&gt;E2664,I2663&lt;E2663)),1,0))</f>
        <v>0</v>
      </c>
      <c r="AY2664" s="0" t="n">
        <f aca="false">IF(K2663="10D",1,0)</f>
        <v>0</v>
      </c>
      <c r="AZ2664" s="0" t="n">
        <f aca="false">IF(AND(I2664&gt;G2664,I2663&lt;G2663,I2664&gt;F2664,I2663&gt;F2663,I2664&gt;E2664,I2663&gt;E2663),1,0)</f>
        <v>0</v>
      </c>
      <c r="BA2664" s="56" t="n">
        <f aca="false">IF(G2664&gt;H2664,1,0)</f>
        <v>0</v>
      </c>
      <c r="BB2664" s="56" t="n">
        <f aca="false">IF(I2664&lt;F2664,1,0)</f>
        <v>1</v>
      </c>
      <c r="BC2664" s="0" t="n">
        <f aca="false">IF(AND(SUM(AW2663:AX2663)=2,AY2664=1),1,IF(SUM(AX2662:AX2664)=0,0,IF(AND(OR(AW2662=1,AX2662=1),OR(AW2663=1,AX2663=1),AY2664=1),1,IF(AND(SUM(AW2664:AY2664)=2,SUM(AW2662:AX2662)=2,AX2662=1),1,0))))</f>
        <v>0</v>
      </c>
      <c r="BD2664" s="57" t="str">
        <f aca="false">IF(AND(SUM(BC2662:BC2664)&gt;=1,BA2664=1,SUM(AZ2659:AZ2664)&gt;=1),1,IF(BC2664=0,"",IF(AND(BC2664=1,AZ2664=0,AZ2663=0,AZ2662=0),1,IF(AND(BC2664=1,OR(AZ2664=1,AZ2663=1,AZ2662)),IF(BA2664=1,1,0)))))</f>
        <v/>
      </c>
      <c r="BE2664" s="50" t="str">
        <f aca="false">IF(AND(BD2664=1,BD2663=1),0,IF(BD2664=1,SUM(CM2665:CM2703),""))</f>
        <v/>
      </c>
      <c r="BF2664" s="20" t="str">
        <f aca="false">IF(AND(BB2664=1,BB2663=1,BE2623&lt;&gt;0),"",IF(AND(BB2663=0,BB2664=1),BF2663,IF(AND(BB2664=1,BB2663=1),BF2663,IF(AND(BF2663="",BE2663="",OR(BD2663=0,BD2663="")),"",IF(AND(BF2663="",BE2624=0),"",IF(AND(BE2624&lt;&gt;"",BF2663=BE2624),"",IF(AND(BD2663=1,BE2663&lt;&gt;0),CM2664,IF(BF2663&lt;&gt;0,BF2663+CM2664,IF(BF2663="","")))))))))</f>
        <v/>
      </c>
      <c r="BH2664" s="50"/>
      <c r="BI2664" s="0"/>
      <c r="BU2664" s="0"/>
      <c r="BZ2664" s="49"/>
      <c r="CG2664" s="13"/>
      <c r="CH2664" s="40"/>
      <c r="CI2664" s="13"/>
      <c r="CL2664" s="6" t="n">
        <f aca="false">C2664</f>
        <v>41109</v>
      </c>
      <c r="CM2664" s="13" t="n">
        <f aca="false">CN2664/CN2663-1</f>
        <v>0.00262065953264901</v>
      </c>
      <c r="CN2664" s="4" t="n">
        <v>137.73</v>
      </c>
      <c r="CO2664" s="13" t="n">
        <f aca="false">CN2664/CN2659-1</f>
        <v>0.0316081192420043</v>
      </c>
      <c r="CY2664" s="4" t="n">
        <v>137.65</v>
      </c>
      <c r="CZ2664" s="4" t="n">
        <v>137.73</v>
      </c>
      <c r="DA2664" s="33" t="n">
        <f aca="false">CZ2664-CN2664</f>
        <v>0</v>
      </c>
      <c r="DB2664" s="16" t="n">
        <f aca="false">CZ2664/CY2664-1</f>
        <v>0.000581184162731452</v>
      </c>
      <c r="DC2664" s="15" t="n">
        <f aca="false">CY2664/CZ2663-1</f>
        <v>0.00203829074761597</v>
      </c>
      <c r="DD2664" s="15" t="n">
        <f aca="false">CZ2664/CZ2663-1</f>
        <v>0.00262065953264901</v>
      </c>
      <c r="DE2664" s="34" t="str">
        <f aca="false">IF(CW2664=0,"",-DC2664*CS2664)</f>
        <v/>
      </c>
      <c r="DY2664" s="6"/>
      <c r="EB2664" s="6" t="n">
        <f aca="false">CL2664</f>
        <v>41109</v>
      </c>
      <c r="EC2664" s="13" t="n">
        <f aca="false">SUM(CM2662:CM2664)</f>
        <v>0.0168945398864093</v>
      </c>
    </row>
    <row r="2665" customFormat="false" ht="15" hidden="false" customHeight="false" outlineLevel="0" collapsed="false">
      <c r="C2665" s="6" t="n">
        <f aca="false">C2664+1</f>
        <v>41110</v>
      </c>
      <c r="D2665" s="0" t="n">
        <f aca="false">IF(E2665&gt;E2664,1,0)</f>
        <v>1</v>
      </c>
      <c r="E2665" s="46" t="n">
        <v>131.4941</v>
      </c>
      <c r="F2665" s="46" t="n">
        <v>136.1397</v>
      </c>
      <c r="G2665" s="46" t="n">
        <v>133.5253</v>
      </c>
      <c r="H2665" s="46" t="n">
        <v>134.5468</v>
      </c>
      <c r="I2665" s="46" t="n">
        <v>135.624</v>
      </c>
      <c r="J2665" s="47" t="str">
        <f aca="false">IF(MIN(E2665:I2665)=E2665,$E$2,IF(MIN(E2665:I2665)=F2665,$F$2,IF(MIN(E2665:I2665)=G2665,$G$2,IF(MIN(E2665:I2665)=H2665,$H$2,IF(MIN(E2665:I2665)=I2665,$I$2)))))</f>
        <v>200D</v>
      </c>
      <c r="K2665" s="47" t="str">
        <f aca="false">IF(MAX(E2665:I2665)=E2665,$E$2,IF(MAX(E2665:I2665)=F2665,$F$2,IF(MAX(E2665:I2665)=G2665,$G$2,IF(MAX(E2665:I2665)=H2665,$H$2,IF(MAX(E2665:I2665)=I2665,$I$2)))))</f>
        <v>100D</v>
      </c>
      <c r="L2665" s="4" t="n">
        <f aca="false">IF(MAX(E2665:I2665)=H2665,1,0)</f>
        <v>0</v>
      </c>
      <c r="M2665" s="4" t="n">
        <f aca="false">IF(MAX(E2665:I2665)=I2665,1,0)</f>
        <v>0</v>
      </c>
      <c r="O2665" s="4" t="n">
        <f aca="false">IF(CN2665&gt;E2665,1,0)</f>
        <v>1</v>
      </c>
      <c r="P2665" s="4" t="n">
        <f aca="false">IF(CN2665&gt;F2665,1,0)</f>
        <v>1</v>
      </c>
      <c r="Q2665" s="4" t="n">
        <f aca="false">IF(CN2665&gt;G2665,1,0)</f>
        <v>1</v>
      </c>
      <c r="R2665" s="4" t="n">
        <f aca="false">IF(CN2665&gt;H2665,1,0)</f>
        <v>1</v>
      </c>
      <c r="S2665" s="4" t="n">
        <f aca="false">IF(CN2665&gt;I2665,1,0)</f>
        <v>1</v>
      </c>
      <c r="T2665" s="25" t="n">
        <f aca="false">IF(AND(AND(R2665=0,S2665=0,Q2665=0),OR(S2664=1,S2663=1,S2662=1)),1,0)</f>
        <v>0</v>
      </c>
      <c r="U2665" s="13" t="n">
        <f aca="false">SUM(CM2664:CM2665)</f>
        <v>-0.00652767416371336</v>
      </c>
      <c r="AV2665" s="0"/>
      <c r="AW2665" s="55" t="n">
        <f aca="false">IF(EC2665&gt;$AW$2,1,0)</f>
        <v>0</v>
      </c>
      <c r="AX2665" s="0" t="n">
        <f aca="false">IF(AND(I2665&gt;G2665,I2664&lt;G2664),1,IF(OR(AND(I2665&gt;F2665,I2664&lt;F2664),AND(I2665&gt;E2665,I2664&lt;E2664)),1,0))</f>
        <v>0</v>
      </c>
      <c r="AY2665" s="0" t="n">
        <f aca="false">IF(K2664="10D",1,0)</f>
        <v>0</v>
      </c>
      <c r="AZ2665" s="0" t="n">
        <f aca="false">IF(AND(I2665&gt;G2665,I2664&lt;G2664,I2665&gt;F2665,I2664&gt;F2664,I2665&gt;E2665,I2664&gt;E2664),1,0)</f>
        <v>0</v>
      </c>
      <c r="BA2665" s="56" t="n">
        <f aca="false">IF(G2665&gt;H2665,1,0)</f>
        <v>0</v>
      </c>
      <c r="BB2665" s="56" t="n">
        <f aca="false">IF(I2665&lt;F2665,1,0)</f>
        <v>1</v>
      </c>
      <c r="BC2665" s="0" t="n">
        <f aca="false">IF(AND(SUM(AW2664:AX2664)=2,AY2665=1),1,IF(SUM(AX2663:AX2665)=0,0,IF(AND(OR(AW2663=1,AX2663=1),OR(AW2664=1,AX2664=1),AY2665=1),1,IF(AND(SUM(AW2665:AY2665)=2,SUM(AW2663:AX2663)=2,AX2663=1),1,0))))</f>
        <v>0</v>
      </c>
      <c r="BD2665" s="57" t="str">
        <f aca="false">IF(AND(SUM(BC2663:BC2665)&gt;=1,BA2665=1,SUM(AZ2660:AZ2665)&gt;=1),1,IF(BC2665=0,"",IF(AND(BC2665=1,AZ2665=0,AZ2664=0,AZ2663=0),1,IF(AND(BC2665=1,OR(AZ2665=1,AZ2664=1,AZ2663)),IF(BA2665=1,1,0)))))</f>
        <v/>
      </c>
      <c r="BE2665" s="50" t="str">
        <f aca="false">IF(AND(BD2665=1,BD2664=1),0,IF(BD2665=1,SUM(CM2666:CM2704),""))</f>
        <v/>
      </c>
      <c r="BF2665" s="20" t="str">
        <f aca="false">IF(AND(BB2665=1,BB2664=1,BE2624&lt;&gt;0),"",IF(AND(BB2664=0,BB2665=1),BF2664,IF(AND(BB2665=1,BB2664=1),BF2664,IF(AND(BF2664="",BE2664="",OR(BD2664=0,BD2664="")),"",IF(AND(BF2664="",BE2625=0),"",IF(AND(BE2625&lt;&gt;"",BF2664=BE2625),"",IF(AND(BD2664=1,BE2664&lt;&gt;0),CM2665,IF(BF2664&lt;&gt;0,BF2664+CM2665,IF(BF2664="","")))))))))</f>
        <v/>
      </c>
      <c r="BH2665" s="50"/>
      <c r="BI2665" s="0"/>
      <c r="BU2665" s="0"/>
      <c r="BZ2665" s="49"/>
      <c r="CG2665" s="13"/>
      <c r="CH2665" s="40"/>
      <c r="CI2665" s="13"/>
      <c r="CL2665" s="6" t="n">
        <f aca="false">C2665</f>
        <v>41110</v>
      </c>
      <c r="CM2665" s="13" t="n">
        <f aca="false">CN2665/CN2664-1</f>
        <v>-0.00914833369636236</v>
      </c>
      <c r="CN2665" s="4" t="n">
        <v>136.47</v>
      </c>
      <c r="CO2665" s="13" t="n">
        <f aca="false">CN2665/CN2660-1</f>
        <v>0.00530386740331501</v>
      </c>
      <c r="CX2665" s="6" t="n">
        <f aca="false">C2665</f>
        <v>41110</v>
      </c>
      <c r="CY2665" s="4" t="n">
        <v>136.95</v>
      </c>
      <c r="CZ2665" s="4" t="n">
        <v>136.47</v>
      </c>
      <c r="DA2665" s="33" t="n">
        <f aca="false">CZ2665-CN2665</f>
        <v>0</v>
      </c>
      <c r="DB2665" s="16" t="n">
        <f aca="false">CZ2665/CY2665-1</f>
        <v>-0.00350492880613351</v>
      </c>
      <c r="DC2665" s="15" t="n">
        <f aca="false">CY2665/CZ2664-1</f>
        <v>-0.0056632541929863</v>
      </c>
      <c r="DD2665" s="15" t="n">
        <f aca="false">CZ2665/CZ2664-1</f>
        <v>-0.00914833369636236</v>
      </c>
      <c r="DE2665" s="34" t="str">
        <f aca="false">IF(CW2665=0,"",-DC2665*CS2665)</f>
        <v/>
      </c>
      <c r="DY2665" s="6"/>
      <c r="EB2665" s="6" t="n">
        <f aca="false">CL2665</f>
        <v>41110</v>
      </c>
      <c r="EC2665" s="13" t="n">
        <f aca="false">SUM(CM2663:CM2665)</f>
        <v>0.000879190019331344</v>
      </c>
    </row>
    <row r="2666" customFormat="false" ht="15" hidden="false" customHeight="false" outlineLevel="0" collapsed="false">
      <c r="C2666" s="6" t="n">
        <f aca="false">C2665+3</f>
        <v>41113</v>
      </c>
      <c r="D2666" s="0" t="n">
        <f aca="false">IF(E2666&gt;E2665,1,0)</f>
        <v>1</v>
      </c>
      <c r="E2666" s="46" t="n">
        <v>131.5974</v>
      </c>
      <c r="F2666" s="46" t="n">
        <v>136.1204</v>
      </c>
      <c r="G2666" s="46" t="n">
        <v>133.5067</v>
      </c>
      <c r="H2666" s="46" t="n">
        <v>134.6132</v>
      </c>
      <c r="I2666" s="46" t="n">
        <v>135.601</v>
      </c>
      <c r="J2666" s="47" t="str">
        <f aca="false">IF(MIN(E2666:I2666)=E2666,$E$2,IF(MIN(E2666:I2666)=F2666,$F$2,IF(MIN(E2666:I2666)=G2666,$G$2,IF(MIN(E2666:I2666)=H2666,$H$2,IF(MIN(E2666:I2666)=I2666,$I$2)))))</f>
        <v>200D</v>
      </c>
      <c r="K2666" s="47" t="str">
        <f aca="false">IF(MAX(E2666:I2666)=E2666,$E$2,IF(MAX(E2666:I2666)=F2666,$F$2,IF(MAX(E2666:I2666)=G2666,$G$2,IF(MAX(E2666:I2666)=H2666,$H$2,IF(MAX(E2666:I2666)=I2666,$I$2)))))</f>
        <v>100D</v>
      </c>
      <c r="L2666" s="4" t="n">
        <f aca="false">IF(MAX(E2666:I2666)=H2666,1,0)</f>
        <v>0</v>
      </c>
      <c r="M2666" s="4" t="n">
        <f aca="false">IF(MAX(E2666:I2666)=I2666,1,0)</f>
        <v>0</v>
      </c>
      <c r="O2666" s="4" t="n">
        <f aca="false">IF(CN2666&gt;E2666,1,0)</f>
        <v>1</v>
      </c>
      <c r="P2666" s="4" t="n">
        <f aca="false">IF(CN2666&gt;F2666,1,0)</f>
        <v>0</v>
      </c>
      <c r="Q2666" s="4" t="n">
        <f aca="false">IF(CN2666&gt;G2666,1,0)</f>
        <v>1</v>
      </c>
      <c r="R2666" s="4" t="n">
        <f aca="false">IF(CN2666&gt;H2666,1,0)</f>
        <v>1</v>
      </c>
      <c r="S2666" s="4" t="n">
        <f aca="false">IF(CN2666&gt;I2666,1,0)</f>
        <v>0</v>
      </c>
      <c r="T2666" s="25" t="n">
        <f aca="false">IF(AND(AND(R2666=0,S2666=0,Q2666=0),OR(S2665=1,S2664=1,S2663=1)),1,0)</f>
        <v>0</v>
      </c>
      <c r="U2666" s="13" t="n">
        <f aca="false">SUM(CM2665:CM2666)</f>
        <v>-0.0192604462485716</v>
      </c>
      <c r="AV2666" s="0"/>
      <c r="AW2666" s="55" t="n">
        <f aca="false">IF(EC2666&gt;$AW$2,1,0)</f>
        <v>0</v>
      </c>
      <c r="AX2666" s="0" t="n">
        <f aca="false">IF(AND(I2666&gt;G2666,I2665&lt;G2665),1,IF(OR(AND(I2666&gt;F2666,I2665&lt;F2665),AND(I2666&gt;E2666,I2665&lt;E2665)),1,0))</f>
        <v>0</v>
      </c>
      <c r="AY2666" s="0" t="n">
        <f aca="false">IF(K2665="10D",1,0)</f>
        <v>0</v>
      </c>
      <c r="AZ2666" s="0" t="n">
        <f aca="false">IF(AND(I2666&gt;G2666,I2665&lt;G2665,I2666&gt;F2666,I2665&gt;F2665,I2666&gt;E2666,I2665&gt;E2665),1,0)</f>
        <v>0</v>
      </c>
      <c r="BA2666" s="56" t="n">
        <f aca="false">IF(G2666&gt;H2666,1,0)</f>
        <v>0</v>
      </c>
      <c r="BB2666" s="56" t="n">
        <f aca="false">IF(I2666&lt;F2666,1,0)</f>
        <v>1</v>
      </c>
      <c r="BC2666" s="0" t="n">
        <f aca="false">IF(AND(SUM(AW2665:AX2665)=2,AY2666=1),1,IF(SUM(AX2664:AX2666)=0,0,IF(AND(OR(AW2664=1,AX2664=1),OR(AW2665=1,AX2665=1),AY2666=1),1,IF(AND(SUM(AW2666:AY2666)=2,SUM(AW2664:AX2664)=2,AX2664=1),1,0))))</f>
        <v>0</v>
      </c>
      <c r="BD2666" s="57" t="str">
        <f aca="false">IF(AND(SUM(BC2664:BC2666)&gt;=1,BA2666=1,SUM(AZ2661:AZ2666)&gt;=1),1,IF(BC2666=0,"",IF(AND(BC2666=1,AZ2666=0,AZ2665=0,AZ2664=0),1,IF(AND(BC2666=1,OR(AZ2666=1,AZ2665=1,AZ2664)),IF(BA2666=1,1,0)))))</f>
        <v/>
      </c>
      <c r="BE2666" s="50" t="str">
        <f aca="false">IF(AND(BD2666=1,BD2665=1),0,IF(BD2666=1,SUM(CM2667:CM2705),""))</f>
        <v/>
      </c>
      <c r="BF2666" s="20" t="str">
        <f aca="false">IF(AND(BB2666=1,BB2665=1,BE2625&lt;&gt;0),"",IF(AND(BB2665=0,BB2666=1),BF2665,IF(AND(BB2666=1,BB2665=1),BF2665,IF(AND(BF2665="",BE2665="",OR(BD2665=0,BD2665="")),"",IF(AND(BF2665="",BE2626=0),"",IF(AND(BE2626&lt;&gt;"",BF2665=BE2626),"",IF(AND(BD2665=1,BE2665&lt;&gt;0),CM2666,IF(BF2665&lt;&gt;0,BF2665+CM2666,IF(BF2665="","")))))))))</f>
        <v/>
      </c>
      <c r="BH2666" s="50"/>
      <c r="BI2666" s="0"/>
      <c r="BU2666" s="0"/>
      <c r="BZ2666" s="49"/>
      <c r="CG2666" s="13"/>
      <c r="CH2666" s="40"/>
      <c r="CI2666" s="13"/>
      <c r="CL2666" s="6" t="n">
        <f aca="false">C2666</f>
        <v>41113</v>
      </c>
      <c r="CM2666" s="13" t="n">
        <f aca="false">CN2666/CN2665-1</f>
        <v>-0.0101121125522092</v>
      </c>
      <c r="CN2666" s="4" t="n">
        <v>135.09</v>
      </c>
      <c r="CO2666" s="13" t="n">
        <f aca="false">CN2666/CN2661-1</f>
        <v>-0.00251052204090674</v>
      </c>
      <c r="CX2666" s="6" t="n">
        <f aca="false">C2666</f>
        <v>41113</v>
      </c>
      <c r="CY2666" s="4" t="n">
        <v>134.47</v>
      </c>
      <c r="CZ2666" s="4" t="n">
        <v>135.09</v>
      </c>
      <c r="DA2666" s="33" t="n">
        <f aca="false">CZ2666-CN2666</f>
        <v>0</v>
      </c>
      <c r="DB2666" s="16" t="n">
        <f aca="false">CZ2666/CY2666-1</f>
        <v>0.00461069383505608</v>
      </c>
      <c r="DC2666" s="15" t="n">
        <f aca="false">CY2666/CZ2665-1</f>
        <v>-0.014655235582912</v>
      </c>
      <c r="DD2666" s="15" t="n">
        <f aca="false">CZ2666/CZ2665-1</f>
        <v>-0.0101121125522092</v>
      </c>
      <c r="DE2666" s="34" t="str">
        <f aca="false">IF(CW2666=0,"",-DC2666*CS2666)</f>
        <v/>
      </c>
      <c r="DY2666" s="6"/>
      <c r="EB2666" s="6" t="n">
        <f aca="false">CL2666</f>
        <v>41113</v>
      </c>
      <c r="EC2666" s="13" t="n">
        <f aca="false">SUM(CM2664:CM2666)</f>
        <v>-0.0166397867159226</v>
      </c>
    </row>
    <row r="2667" customFormat="false" ht="15" hidden="false" customHeight="false" outlineLevel="0" collapsed="false">
      <c r="C2667" s="6" t="n">
        <f aca="false">C2666+1</f>
        <v>41114</v>
      </c>
      <c r="D2667" s="0" t="n">
        <f aca="false">IF(E2667&gt;E2666,1,0)</f>
        <v>1</v>
      </c>
      <c r="E2667" s="46" t="n">
        <v>131.6846</v>
      </c>
      <c r="F2667" s="46" t="n">
        <v>136.0823</v>
      </c>
      <c r="G2667" s="46" t="n">
        <v>133.473</v>
      </c>
      <c r="H2667" s="46" t="n">
        <v>134.6968</v>
      </c>
      <c r="I2667" s="46" t="n">
        <v>135.5795</v>
      </c>
      <c r="J2667" s="47" t="str">
        <f aca="false">IF(MIN(E2667:I2667)=E2667,$E$2,IF(MIN(E2667:I2667)=F2667,$F$2,IF(MIN(E2667:I2667)=G2667,$G$2,IF(MIN(E2667:I2667)=H2667,$H$2,IF(MIN(E2667:I2667)=I2667,$I$2)))))</f>
        <v>200D</v>
      </c>
      <c r="K2667" s="47" t="str">
        <f aca="false">IF(MAX(E2667:I2667)=E2667,$E$2,IF(MAX(E2667:I2667)=F2667,$F$2,IF(MAX(E2667:I2667)=G2667,$G$2,IF(MAX(E2667:I2667)=H2667,$H$2,IF(MAX(E2667:I2667)=I2667,$I$2)))))</f>
        <v>100D</v>
      </c>
      <c r="L2667" s="4" t="n">
        <f aca="false">IF(MAX(E2667:I2667)=H2667,1,0)</f>
        <v>0</v>
      </c>
      <c r="M2667" s="4" t="n">
        <f aca="false">IF(MAX(E2667:I2667)=I2667,1,0)</f>
        <v>0</v>
      </c>
      <c r="O2667" s="4" t="n">
        <f aca="false">IF(CN2667&gt;E2667,1,0)</f>
        <v>1</v>
      </c>
      <c r="P2667" s="4" t="n">
        <f aca="false">IF(CN2667&gt;F2667,1,0)</f>
        <v>0</v>
      </c>
      <c r="Q2667" s="4" t="n">
        <f aca="false">IF(CN2667&gt;G2667,1,0)</f>
        <v>1</v>
      </c>
      <c r="R2667" s="4" t="n">
        <f aca="false">IF(CN2667&gt;H2667,1,0)</f>
        <v>0</v>
      </c>
      <c r="S2667" s="4" t="n">
        <f aca="false">IF(CN2667&gt;I2667,1,0)</f>
        <v>0</v>
      </c>
      <c r="T2667" s="25" t="n">
        <f aca="false">IF(AND(AND(R2667=0,S2667=0,Q2667=0),OR(S2666=1,S2665=1,S2664=1)),1,0)</f>
        <v>0</v>
      </c>
      <c r="U2667" s="13" t="n">
        <f aca="false">SUM(CM2666:CM2667)</f>
        <v>-0.0187359929282548</v>
      </c>
      <c r="AV2667" s="0"/>
      <c r="AW2667" s="55" t="n">
        <f aca="false">IF(EC2667&gt;$AW$2,1,0)</f>
        <v>0</v>
      </c>
      <c r="AX2667" s="0" t="n">
        <f aca="false">IF(AND(I2667&gt;G2667,I2666&lt;G2666),1,IF(OR(AND(I2667&gt;F2667,I2666&lt;F2666),AND(I2667&gt;E2667,I2666&lt;E2666)),1,0))</f>
        <v>0</v>
      </c>
      <c r="AY2667" s="0" t="n">
        <f aca="false">IF(K2666="10D",1,0)</f>
        <v>0</v>
      </c>
      <c r="AZ2667" s="0" t="n">
        <f aca="false">IF(AND(I2667&gt;G2667,I2666&lt;G2666,I2667&gt;F2667,I2666&gt;F2666,I2667&gt;E2667,I2666&gt;E2666),1,0)</f>
        <v>0</v>
      </c>
      <c r="BA2667" s="56" t="n">
        <f aca="false">IF(G2667&gt;H2667,1,0)</f>
        <v>0</v>
      </c>
      <c r="BB2667" s="56" t="n">
        <f aca="false">IF(I2667&lt;F2667,1,0)</f>
        <v>1</v>
      </c>
      <c r="BC2667" s="0" t="n">
        <f aca="false">IF(AND(SUM(AW2666:AX2666)=2,AY2667=1),1,IF(SUM(AX2665:AX2667)=0,0,IF(AND(OR(AW2665=1,AX2665=1),OR(AW2666=1,AX2666=1),AY2667=1),1,IF(AND(SUM(AW2667:AY2667)=2,SUM(AW2665:AX2665)=2,AX2665=1),1,0))))</f>
        <v>0</v>
      </c>
      <c r="BD2667" s="57" t="str">
        <f aca="false">IF(AND(SUM(BC2665:BC2667)&gt;=1,BA2667=1,SUM(AZ2662:AZ2667)&gt;=1),1,IF(BC2667=0,"",IF(AND(BC2667=1,AZ2667=0,AZ2666=0,AZ2665=0),1,IF(AND(BC2667=1,OR(AZ2667=1,AZ2666=1,AZ2665)),IF(BA2667=1,1,0)))))</f>
        <v/>
      </c>
      <c r="BE2667" s="50" t="str">
        <f aca="false">IF(AND(BD2667=1,BD2666=1),0,IF(BD2667=1,SUM(CM2668:CM2706),""))</f>
        <v/>
      </c>
      <c r="BF2667" s="20" t="str">
        <f aca="false">IF(AND(BB2667=1,BB2666=1,BE2626&lt;&gt;0),"",IF(AND(BB2666=0,BB2667=1),BF2666,IF(AND(BB2667=1,BB2666=1),BF2666,IF(AND(BF2666="",BE2666="",OR(BD2666=0,BD2666="")),"",IF(AND(BF2666="",BE2627=0),"",IF(AND(BE2627&lt;&gt;"",BF2666=BE2627),"",IF(AND(BD2666=1,BE2666&lt;&gt;0),CM2667,IF(BF2666&lt;&gt;0,BF2666+CM2667,IF(BF2666="","")))))))))</f>
        <v/>
      </c>
      <c r="BH2667" s="50"/>
      <c r="BI2667" s="0"/>
      <c r="BU2667" s="0"/>
      <c r="BZ2667" s="49"/>
      <c r="CG2667" s="13"/>
      <c r="CH2667" s="40"/>
      <c r="CI2667" s="13"/>
      <c r="CL2667" s="6" t="n">
        <f aca="false">C2667</f>
        <v>41114</v>
      </c>
      <c r="CM2667" s="13" t="n">
        <f aca="false">CN2667/CN2666-1</f>
        <v>-0.00862388037604556</v>
      </c>
      <c r="CN2667" s="4" t="n">
        <v>133.925</v>
      </c>
      <c r="CO2667" s="13" t="n">
        <f aca="false">CN2667/CN2662-1</f>
        <v>-0.0178571428571429</v>
      </c>
      <c r="CX2667" s="6" t="n">
        <f aca="false">C2667</f>
        <v>41114</v>
      </c>
      <c r="CY2667" s="4" t="n">
        <v>135.19</v>
      </c>
      <c r="CZ2667" s="4" t="n">
        <v>133.925</v>
      </c>
      <c r="DA2667" s="33" t="n">
        <f aca="false">CZ2667-CN2667</f>
        <v>0</v>
      </c>
      <c r="DB2667" s="16" t="n">
        <f aca="false">CZ2667/CY2667-1</f>
        <v>-0.00935720097640347</v>
      </c>
      <c r="DC2667" s="15" t="n">
        <f aca="false">CY2667/CZ2666-1</f>
        <v>0.00074024724257904</v>
      </c>
      <c r="DD2667" s="15" t="n">
        <f aca="false">CZ2667/CZ2666-1</f>
        <v>-0.00862388037604556</v>
      </c>
      <c r="DE2667" s="34" t="str">
        <f aca="false">IF(CW2667=0,"",-DC2667*CS2667)</f>
        <v/>
      </c>
      <c r="DY2667" s="6"/>
      <c r="EB2667" s="6" t="n">
        <f aca="false">CL2667</f>
        <v>41114</v>
      </c>
      <c r="EC2667" s="13" t="n">
        <f aca="false">SUM(CM2665:CM2667)</f>
        <v>-0.0278843266246171</v>
      </c>
    </row>
    <row r="2668" customFormat="false" ht="15" hidden="false" customHeight="false" outlineLevel="0" collapsed="false">
      <c r="C2668" s="6" t="n">
        <f aca="false">C2667+1</f>
        <v>41115</v>
      </c>
      <c r="D2668" s="0" t="n">
        <f aca="false">IF(E2668&gt;E2667,1,0)</f>
        <v>1</v>
      </c>
      <c r="E2668" s="46" t="n">
        <v>131.7759</v>
      </c>
      <c r="F2668" s="46" t="n">
        <v>136.0488</v>
      </c>
      <c r="G2668" s="46" t="n">
        <v>133.47</v>
      </c>
      <c r="H2668" s="46" t="n">
        <v>134.7315</v>
      </c>
      <c r="I2668" s="46" t="n">
        <v>135.5595</v>
      </c>
      <c r="J2668" s="47" t="str">
        <f aca="false">IF(MIN(E2668:I2668)=E2668,$E$2,IF(MIN(E2668:I2668)=F2668,$F$2,IF(MIN(E2668:I2668)=G2668,$G$2,IF(MIN(E2668:I2668)=H2668,$H$2,IF(MIN(E2668:I2668)=I2668,$I$2)))))</f>
        <v>200D</v>
      </c>
      <c r="K2668" s="47" t="str">
        <f aca="false">IF(MAX(E2668:I2668)=E2668,$E$2,IF(MAX(E2668:I2668)=F2668,$F$2,IF(MAX(E2668:I2668)=G2668,$G$2,IF(MAX(E2668:I2668)=H2668,$H$2,IF(MAX(E2668:I2668)=I2668,$I$2)))))</f>
        <v>100D</v>
      </c>
      <c r="L2668" s="4" t="n">
        <f aca="false">IF(MAX(E2668:I2668)=H2668,1,0)</f>
        <v>0</v>
      </c>
      <c r="M2668" s="4" t="n">
        <f aca="false">IF(MAX(E2668:I2668)=I2668,1,0)</f>
        <v>0</v>
      </c>
      <c r="O2668" s="4" t="n">
        <f aca="false">IF(CN2668&gt;E2668,1,0)</f>
        <v>1</v>
      </c>
      <c r="P2668" s="4" t="n">
        <f aca="false">IF(CN2668&gt;F2668,1,0)</f>
        <v>0</v>
      </c>
      <c r="Q2668" s="4" t="n">
        <f aca="false">IF(CN2668&gt;G2668,1,0)</f>
        <v>1</v>
      </c>
      <c r="R2668" s="4" t="n">
        <f aca="false">IF(CN2668&gt;H2668,1,0)</f>
        <v>0</v>
      </c>
      <c r="S2668" s="4" t="n">
        <f aca="false">IF(CN2668&gt;I2668,1,0)</f>
        <v>0</v>
      </c>
      <c r="T2668" s="25" t="n">
        <f aca="false">IF(AND(AND(R2668=0,S2668=0,Q2668=0),OR(S2667=1,S2666=1,S2665=1)),1,0)</f>
        <v>0</v>
      </c>
      <c r="U2668" s="13" t="n">
        <f aca="false">SUM(CM2667:CM2668)</f>
        <v>-0.00836254007363746</v>
      </c>
      <c r="AV2668" s="0"/>
      <c r="AW2668" s="55" t="n">
        <f aca="false">IF(EC2668&gt;$AW$2,1,0)</f>
        <v>0</v>
      </c>
      <c r="AX2668" s="0" t="n">
        <f aca="false">IF(AND(I2668&gt;G2668,I2667&lt;G2667),1,IF(OR(AND(I2668&gt;F2668,I2667&lt;F2667),AND(I2668&gt;E2668,I2667&lt;E2667)),1,0))</f>
        <v>0</v>
      </c>
      <c r="AY2668" s="0" t="n">
        <f aca="false">IF(K2667="10D",1,0)</f>
        <v>0</v>
      </c>
      <c r="AZ2668" s="0" t="n">
        <f aca="false">IF(AND(I2668&gt;G2668,I2667&lt;G2667,I2668&gt;F2668,I2667&gt;F2667,I2668&gt;E2668,I2667&gt;E2667),1,0)</f>
        <v>0</v>
      </c>
      <c r="BA2668" s="56" t="n">
        <f aca="false">IF(G2668&gt;H2668,1,0)</f>
        <v>0</v>
      </c>
      <c r="BB2668" s="56" t="n">
        <f aca="false">IF(I2668&lt;F2668,1,0)</f>
        <v>1</v>
      </c>
      <c r="BC2668" s="0" t="n">
        <f aca="false">IF(AND(SUM(AW2667:AX2667)=2,AY2668=1),1,IF(SUM(AX2666:AX2668)=0,0,IF(AND(OR(AW2666=1,AX2666=1),OR(AW2667=1,AX2667=1),AY2668=1),1,IF(AND(SUM(AW2668:AY2668)=2,SUM(AW2666:AX2666)=2,AX2666=1),1,0))))</f>
        <v>0</v>
      </c>
      <c r="BD2668" s="57" t="str">
        <f aca="false">IF(AND(SUM(BC2666:BC2668)&gt;=1,BA2668=1,SUM(AZ2663:AZ2668)&gt;=1),1,IF(BC2668=0,"",IF(AND(BC2668=1,AZ2668=0,AZ2667=0,AZ2666=0),1,IF(AND(BC2668=1,OR(AZ2668=1,AZ2667=1,AZ2666)),IF(BA2668=1,1,0)))))</f>
        <v/>
      </c>
      <c r="BE2668" s="50" t="str">
        <f aca="false">IF(AND(BD2668=1,BD2667=1),0,IF(BD2668=1,SUM(CM2669:CM2707),""))</f>
        <v/>
      </c>
      <c r="BF2668" s="20" t="str">
        <f aca="false">IF(AND(BB2668=1,BB2667=1,BE2627&lt;&gt;0),"",IF(AND(BB2667=0,BB2668=1),BF2667,IF(AND(BB2668=1,BB2667=1),BF2667,IF(AND(BF2667="",BE2667="",OR(BD2667=0,BD2667="")),"",IF(AND(BF2667="",BE2628=0),"",IF(AND(BE2628&lt;&gt;"",BF2667=BE2628),"",IF(AND(BD2667=1,BE2667&lt;&gt;0),CM2668,IF(BF2667&lt;&gt;0,BF2667+CM2668,IF(BF2667="","")))))))))</f>
        <v/>
      </c>
      <c r="BH2668" s="50"/>
      <c r="BI2668" s="0"/>
      <c r="BU2668" s="0"/>
      <c r="BZ2668" s="49"/>
      <c r="CG2668" s="13"/>
      <c r="CH2668" s="40"/>
      <c r="CI2668" s="13"/>
      <c r="CL2668" s="6" t="n">
        <f aca="false">C2668</f>
        <v>41115</v>
      </c>
      <c r="CM2668" s="13" t="n">
        <f aca="false">CN2668/CN2667-1</f>
        <v>0.000261340302408097</v>
      </c>
      <c r="CN2668" s="4" t="n">
        <v>133.96</v>
      </c>
      <c r="CO2668" s="13" t="n">
        <f aca="false">CN2668/CN2663-1</f>
        <v>-0.0248234694620368</v>
      </c>
      <c r="CX2668" s="6" t="n">
        <f aca="false">C2668</f>
        <v>41115</v>
      </c>
      <c r="CY2668" s="4" t="n">
        <v>134.21</v>
      </c>
      <c r="CZ2668" s="4" t="n">
        <v>133.96</v>
      </c>
      <c r="DA2668" s="33" t="n">
        <f aca="false">CZ2668-CN2668</f>
        <v>0</v>
      </c>
      <c r="DB2668" s="16" t="n">
        <f aca="false">CZ2668/CY2668-1</f>
        <v>-0.00186275240295064</v>
      </c>
      <c r="DC2668" s="15" t="n">
        <f aca="false">CY2668/CZ2667-1</f>
        <v>0.00212805674817984</v>
      </c>
      <c r="DD2668" s="15" t="n">
        <f aca="false">CZ2668/CZ2667-1</f>
        <v>0.000261340302408097</v>
      </c>
      <c r="DE2668" s="34" t="str">
        <f aca="false">IF(CW2668=0,"",-DC2668*CS2668)</f>
        <v/>
      </c>
      <c r="DY2668" s="6"/>
      <c r="EB2668" s="6" t="n">
        <f aca="false">CL2668</f>
        <v>41115</v>
      </c>
      <c r="EC2668" s="13" t="n">
        <f aca="false">SUM(CM2666:CM2668)</f>
        <v>-0.0184746526258467</v>
      </c>
    </row>
    <row r="2669" customFormat="false" ht="15" hidden="false" customHeight="false" outlineLevel="0" collapsed="false">
      <c r="C2669" s="6" t="n">
        <f aca="false">C2668+1</f>
        <v>41116</v>
      </c>
      <c r="D2669" s="0" t="n">
        <f aca="false">IF(E2669&gt;E2668,1,0)</f>
        <v>1</v>
      </c>
      <c r="E2669" s="46" t="n">
        <v>131.8588</v>
      </c>
      <c r="F2669" s="46" t="n">
        <v>136.043</v>
      </c>
      <c r="G2669" s="46" t="n">
        <v>133.5266</v>
      </c>
      <c r="H2669" s="46" t="n">
        <v>134.8682</v>
      </c>
      <c r="I2669" s="46" t="n">
        <v>135.8255</v>
      </c>
      <c r="J2669" s="47" t="str">
        <f aca="false">IF(MIN(E2669:I2669)=E2669,$E$2,IF(MIN(E2669:I2669)=F2669,$F$2,IF(MIN(E2669:I2669)=G2669,$G$2,IF(MIN(E2669:I2669)=H2669,$H$2,IF(MIN(E2669:I2669)=I2669,$I$2)))))</f>
        <v>200D</v>
      </c>
      <c r="K2669" s="47" t="str">
        <f aca="false">IF(MAX(E2669:I2669)=E2669,$E$2,IF(MAX(E2669:I2669)=F2669,$F$2,IF(MAX(E2669:I2669)=G2669,$G$2,IF(MAX(E2669:I2669)=H2669,$H$2,IF(MAX(E2669:I2669)=I2669,$I$2)))))</f>
        <v>100D</v>
      </c>
      <c r="L2669" s="4" t="n">
        <f aca="false">IF(MAX(E2669:I2669)=H2669,1,0)</f>
        <v>0</v>
      </c>
      <c r="M2669" s="4" t="n">
        <f aca="false">IF(MAX(E2669:I2669)=I2669,1,0)</f>
        <v>0</v>
      </c>
      <c r="O2669" s="4" t="n">
        <f aca="false">IF(CN2669&gt;E2669,1,0)</f>
        <v>1</v>
      </c>
      <c r="P2669" s="4" t="n">
        <f aca="false">IF(CN2669&gt;F2669,1,0)</f>
        <v>1</v>
      </c>
      <c r="Q2669" s="4" t="n">
        <f aca="false">IF(CN2669&gt;G2669,1,0)</f>
        <v>1</v>
      </c>
      <c r="R2669" s="4" t="n">
        <f aca="false">IF(CN2669&gt;H2669,1,0)</f>
        <v>1</v>
      </c>
      <c r="S2669" s="4" t="n">
        <f aca="false">IF(CN2669&gt;I2669,1,0)</f>
        <v>1</v>
      </c>
      <c r="T2669" s="25" t="n">
        <f aca="false">IF(AND(AND(R2669=0,S2669=0,Q2669=0),OR(S2668=1,S2667=1,S2666=1)),1,0)</f>
        <v>0</v>
      </c>
      <c r="U2669" s="13" t="n">
        <f aca="false">SUM(CM2668:CM2669)</f>
        <v>0.0167588022313419</v>
      </c>
      <c r="AV2669" s="0"/>
      <c r="AW2669" s="55" t="n">
        <f aca="false">IF(EC2669&gt;$AW$2,1,0)</f>
        <v>0</v>
      </c>
      <c r="AX2669" s="0" t="n">
        <f aca="false">IF(AND(I2669&gt;G2669,I2668&lt;G2668),1,IF(OR(AND(I2669&gt;F2669,I2668&lt;F2668),AND(I2669&gt;E2669,I2668&lt;E2668)),1,0))</f>
        <v>0</v>
      </c>
      <c r="AY2669" s="0" t="n">
        <f aca="false">IF(K2668="10D",1,0)</f>
        <v>0</v>
      </c>
      <c r="AZ2669" s="0" t="n">
        <f aca="false">IF(AND(I2669&gt;G2669,I2668&lt;G2668,I2669&gt;F2669,I2668&gt;F2668,I2669&gt;E2669,I2668&gt;E2668),1,0)</f>
        <v>0</v>
      </c>
      <c r="BA2669" s="56" t="n">
        <f aca="false">IF(G2669&gt;H2669,1,0)</f>
        <v>0</v>
      </c>
      <c r="BB2669" s="56" t="n">
        <f aca="false">IF(I2669&lt;F2669,1,0)</f>
        <v>1</v>
      </c>
      <c r="BC2669" s="0" t="n">
        <f aca="false">IF(AND(SUM(AW2668:AX2668)=2,AY2669=1),1,IF(SUM(AX2667:AX2669)=0,0,IF(AND(OR(AW2667=1,AX2667=1),OR(AW2668=1,AX2668=1),AY2669=1),1,IF(AND(SUM(AW2669:AY2669)=2,SUM(AW2667:AX2667)=2,AX2667=1),1,0))))</f>
        <v>0</v>
      </c>
      <c r="BD2669" s="57" t="str">
        <f aca="false">IF(AND(SUM(BC2667:BC2669)&gt;=1,BA2669=1,SUM(AZ2664:AZ2669)&gt;=1),1,IF(BC2669=0,"",IF(AND(BC2669=1,AZ2669=0,AZ2668=0,AZ2667=0),1,IF(AND(BC2669=1,OR(AZ2669=1,AZ2668=1,AZ2667)),IF(BA2669=1,1,0)))))</f>
        <v/>
      </c>
      <c r="BE2669" s="50" t="str">
        <f aca="false">IF(AND(BD2669=1,BD2668=1),0,IF(BD2669=1,SUM(CM2670:CM2708),""))</f>
        <v/>
      </c>
      <c r="BF2669" s="20" t="str">
        <f aca="false">IF(AND(BB2669=1,BB2668=1,BE2628&lt;&gt;0),"",IF(AND(BB2668=0,BB2669=1),BF2668,IF(AND(BB2669=1,BB2668=1),BF2668,IF(AND(BF2668="",BE2668="",OR(BD2668=0,BD2668="")),"",IF(AND(BF2668="",BE2629=0),"",IF(AND(BE2629&lt;&gt;"",BF2668=BE2629),"",IF(AND(BD2668=1,BE2668&lt;&gt;0),CM2669,IF(BF2668&lt;&gt;0,BF2668+CM2669,IF(BF2668="","")))))))))</f>
        <v/>
      </c>
      <c r="BH2669" s="50"/>
      <c r="BI2669" s="0"/>
      <c r="BU2669" s="0"/>
      <c r="BZ2669" s="49"/>
      <c r="CG2669" s="13"/>
      <c r="CH2669" s="40"/>
      <c r="CI2669" s="13"/>
      <c r="CL2669" s="6" t="n">
        <f aca="false">C2669</f>
        <v>41116</v>
      </c>
      <c r="CM2669" s="13" t="n">
        <f aca="false">CN2669/CN2668-1</f>
        <v>0.0164974619289338</v>
      </c>
      <c r="CN2669" s="4" t="n">
        <v>136.17</v>
      </c>
      <c r="CO2669" s="13" t="n">
        <f aca="false">CN2669/CN2664-1</f>
        <v>-0.0113265083859726</v>
      </c>
      <c r="CX2669" s="6" t="n">
        <f aca="false">C2669</f>
        <v>41116</v>
      </c>
      <c r="CY2669" s="4" t="n">
        <v>135.89</v>
      </c>
      <c r="CZ2669" s="4" t="n">
        <v>136.17</v>
      </c>
      <c r="DA2669" s="33" t="n">
        <f aca="false">CZ2669-CN2669</f>
        <v>0</v>
      </c>
      <c r="DB2669" s="16" t="n">
        <f aca="false">CZ2669/CY2669-1</f>
        <v>0.0020604901022887</v>
      </c>
      <c r="DC2669" s="15" t="n">
        <f aca="false">CY2669/CZ2668-1</f>
        <v>0.0144072857569422</v>
      </c>
      <c r="DD2669" s="15" t="n">
        <f aca="false">CZ2669/CZ2668-1</f>
        <v>0.0164974619289338</v>
      </c>
      <c r="DE2669" s="34" t="str">
        <f aca="false">IF(CW2669=0,"",-DC2669*CS2669)</f>
        <v/>
      </c>
      <c r="DY2669" s="6"/>
      <c r="EB2669" s="6" t="n">
        <f aca="false">CL2669</f>
        <v>41116</v>
      </c>
      <c r="EC2669" s="13" t="n">
        <f aca="false">SUM(CM2667:CM2669)</f>
        <v>0.00813492185529629</v>
      </c>
    </row>
    <row r="2670" customFormat="false" ht="15" hidden="false" customHeight="false" outlineLevel="0" collapsed="false">
      <c r="C2670" s="6" t="n">
        <f aca="false">C2669+1</f>
        <v>41117</v>
      </c>
      <c r="D2670" s="0" t="n">
        <f aca="false">IF(E2670&gt;E2669,1,0)</f>
        <v>1</v>
      </c>
      <c r="E2670" s="46" t="n">
        <v>131.9537</v>
      </c>
      <c r="F2670" s="46" t="n">
        <v>136.0822</v>
      </c>
      <c r="G2670" s="46" t="n">
        <v>133.6435</v>
      </c>
      <c r="H2670" s="46" t="n">
        <v>135.0417</v>
      </c>
      <c r="I2670" s="46" t="n">
        <v>136.118</v>
      </c>
      <c r="J2670" s="47" t="str">
        <f aca="false">IF(MIN(E2670:I2670)=E2670,$E$2,IF(MIN(E2670:I2670)=F2670,$F$2,IF(MIN(E2670:I2670)=G2670,$G$2,IF(MIN(E2670:I2670)=H2670,$H$2,IF(MIN(E2670:I2670)=I2670,$I$2)))))</f>
        <v>200D</v>
      </c>
      <c r="K2670" s="47" t="str">
        <f aca="false">IF(MAX(E2670:I2670)=E2670,$E$2,IF(MAX(E2670:I2670)=F2670,$F$2,IF(MAX(E2670:I2670)=G2670,$G$2,IF(MAX(E2670:I2670)=H2670,$H$2,IF(MAX(E2670:I2670)=I2670,$I$2)))))</f>
        <v>10D</v>
      </c>
      <c r="L2670" s="4" t="n">
        <f aca="false">IF(MAX(E2670:I2670)=H2670,1,0)</f>
        <v>0</v>
      </c>
      <c r="M2670" s="4" t="n">
        <f aca="false">IF(MAX(E2670:I2670)=I2670,1,0)</f>
        <v>1</v>
      </c>
      <c r="O2670" s="4" t="n">
        <f aca="false">IF(CN2670&gt;E2670,1,0)</f>
        <v>1</v>
      </c>
      <c r="P2670" s="4" t="n">
        <f aca="false">IF(CN2670&gt;F2670,1,0)</f>
        <v>1</v>
      </c>
      <c r="Q2670" s="4" t="n">
        <f aca="false">IF(CN2670&gt;G2670,1,0)</f>
        <v>1</v>
      </c>
      <c r="R2670" s="4" t="n">
        <f aca="false">IF(CN2670&gt;H2670,1,0)</f>
        <v>1</v>
      </c>
      <c r="S2670" s="4" t="n">
        <f aca="false">IF(CN2670&gt;I2670,1,0)</f>
        <v>1</v>
      </c>
      <c r="T2670" s="25" t="n">
        <f aca="false">IF(AND(AND(R2670=0,S2670=0,Q2670=0),OR(S2669=1,S2668=1,S2667=1)),1,0)</f>
        <v>0</v>
      </c>
      <c r="U2670" s="13" t="n">
        <f aca="false">SUM(CM2669:CM2670)</f>
        <v>0.0348935844228753</v>
      </c>
      <c r="AV2670" s="0"/>
      <c r="AW2670" s="55" t="n">
        <f aca="false">IF(EC2670&gt;$AW$2,1,0)</f>
        <v>1</v>
      </c>
      <c r="AX2670" s="0" t="n">
        <f aca="false">IF(AND(I2670&gt;G2670,I2669&lt;G2669),1,IF(OR(AND(I2670&gt;F2670,I2669&lt;F2669),AND(I2670&gt;E2670,I2669&lt;E2669)),1,0))</f>
        <v>1</v>
      </c>
      <c r="AY2670" s="0" t="n">
        <f aca="false">IF(K2669="10D",1,0)</f>
        <v>0</v>
      </c>
      <c r="AZ2670" s="0" t="n">
        <f aca="false">IF(AND(I2670&gt;G2670,I2669&lt;G2669,I2670&gt;F2670,I2669&gt;F2669,I2670&gt;E2670,I2669&gt;E2669),1,0)</f>
        <v>0</v>
      </c>
      <c r="BA2670" s="56" t="n">
        <f aca="false">IF(G2670&gt;H2670,1,0)</f>
        <v>0</v>
      </c>
      <c r="BB2670" s="56" t="n">
        <f aca="false">IF(I2670&lt;F2670,1,0)</f>
        <v>0</v>
      </c>
      <c r="BC2670" s="0" t="n">
        <f aca="false">IF(AND(SUM(AW2669:AX2669)=2,AY2670=1),1,IF(SUM(AX2668:AX2670)=0,0,IF(AND(OR(AW2668=1,AX2668=1),OR(AW2669=1,AX2669=1),AY2670=1),1,IF(AND(SUM(AW2670:AY2670)=2,SUM(AW2668:AX2668)=2,AX2668=1),1,0))))</f>
        <v>0</v>
      </c>
      <c r="BD2670" s="57" t="str">
        <f aca="false">IF(AND(SUM(BC2668:BC2670)&gt;=1,BA2670=1,SUM(AZ2665:AZ2670)&gt;=1),1,IF(BC2670=0,"",IF(AND(BC2670=1,AZ2670=0,AZ2669=0,AZ2668=0),1,IF(AND(BC2670=1,OR(AZ2670=1,AZ2669=1,AZ2668)),IF(BA2670=1,1,0)))))</f>
        <v/>
      </c>
      <c r="BE2670" s="50" t="str">
        <f aca="false">IF(AND(BD2670=1,BD2669=1),0,IF(BD2670=1,SUM(CM2671:CM2709),""))</f>
        <v/>
      </c>
      <c r="BF2670" s="20" t="str">
        <f aca="false">IF(AND(BB2670=1,BB2669=1,BE2629&lt;&gt;0),"",IF(AND(BB2669=0,BB2670=1),BF2669,IF(AND(BB2670=1,BB2669=1),BF2669,IF(AND(BF2669="",BE2669="",OR(BD2669=0,BD2669="")),"",IF(AND(BF2669="",BE2630=0),"",IF(AND(BE2630&lt;&gt;"",BF2669=BE2630),"",IF(AND(BD2669=1,BE2669&lt;&gt;0),CM2670,IF(BF2669&lt;&gt;0,BF2669+CM2670,IF(BF2669="","")))))))))</f>
        <v/>
      </c>
      <c r="BH2670" s="50"/>
      <c r="BI2670" s="0"/>
      <c r="BU2670" s="0"/>
      <c r="BZ2670" s="49"/>
      <c r="CG2670" s="13"/>
      <c r="CH2670" s="40"/>
      <c r="CI2670" s="13"/>
      <c r="CL2670" s="6" t="n">
        <f aca="false">C2670</f>
        <v>41117</v>
      </c>
      <c r="CM2670" s="13" t="n">
        <f aca="false">CN2670/CN2669-1</f>
        <v>0.0183961224939415</v>
      </c>
      <c r="CN2670" s="4" t="n">
        <v>138.675</v>
      </c>
      <c r="CO2670" s="106" t="n">
        <f aca="false">CN2670/CN2665-1</f>
        <v>0.0161573972301605</v>
      </c>
      <c r="CX2670" s="6" t="n">
        <f aca="false">C2670</f>
        <v>41117</v>
      </c>
      <c r="CY2670" s="4" t="n">
        <v>136.89</v>
      </c>
      <c r="CZ2670" s="4" t="n">
        <v>138.675</v>
      </c>
      <c r="DA2670" s="33" t="n">
        <f aca="false">CZ2670-CN2670</f>
        <v>0</v>
      </c>
      <c r="DB2670" s="16" t="n">
        <f aca="false">CZ2670/CY2670-1</f>
        <v>0.0130396668858208</v>
      </c>
      <c r="DC2670" s="15" t="n">
        <f aca="false">CY2670/CZ2669-1</f>
        <v>0.00528750826173163</v>
      </c>
      <c r="DD2670" s="15" t="n">
        <f aca="false">CZ2670/CZ2669-1</f>
        <v>0.0183961224939415</v>
      </c>
      <c r="DE2670" s="34" t="str">
        <f aca="false">IF(CW2670=0,"",-DC2670*CS2670)</f>
        <v/>
      </c>
      <c r="DY2670" s="6"/>
      <c r="EB2670" s="6" t="n">
        <f aca="false">CL2670</f>
        <v>41117</v>
      </c>
      <c r="EC2670" s="13" t="n">
        <f aca="false">SUM(CM2668:CM2670)</f>
        <v>0.0351549247252834</v>
      </c>
    </row>
    <row r="2671" customFormat="false" ht="15" hidden="false" customHeight="false" outlineLevel="0" collapsed="false">
      <c r="C2671" s="6" t="n">
        <f aca="false">C2670+3</f>
        <v>41120</v>
      </c>
      <c r="D2671" s="0" t="n">
        <f aca="false">IF(E2671&gt;E2670,1,0)</f>
        <v>1</v>
      </c>
      <c r="E2671" s="46" t="n">
        <v>132.0433</v>
      </c>
      <c r="F2671" s="46" t="n">
        <v>136.1121</v>
      </c>
      <c r="G2671" s="46" t="n">
        <v>133.7999</v>
      </c>
      <c r="H2671" s="46" t="n">
        <v>135.193</v>
      </c>
      <c r="I2671" s="46" t="n">
        <v>136.443</v>
      </c>
      <c r="J2671" s="47" t="str">
        <f aca="false">IF(MIN(E2671:I2671)=E2671,$E$2,IF(MIN(E2671:I2671)=F2671,$F$2,IF(MIN(E2671:I2671)=G2671,$G$2,IF(MIN(E2671:I2671)=H2671,$H$2,IF(MIN(E2671:I2671)=I2671,$I$2)))))</f>
        <v>200D</v>
      </c>
      <c r="K2671" s="47" t="str">
        <f aca="false">IF(MAX(E2671:I2671)=E2671,$E$2,IF(MAX(E2671:I2671)=F2671,$F$2,IF(MAX(E2671:I2671)=G2671,$G$2,IF(MAX(E2671:I2671)=H2671,$H$2,IF(MAX(E2671:I2671)=I2671,$I$2)))))</f>
        <v>10D</v>
      </c>
      <c r="L2671" s="4" t="n">
        <f aca="false">IF(MAX(E2671:I2671)=H2671,1,0)</f>
        <v>0</v>
      </c>
      <c r="M2671" s="4" t="n">
        <f aca="false">IF(MAX(E2671:I2671)=I2671,1,0)</f>
        <v>1</v>
      </c>
      <c r="O2671" s="4" t="n">
        <f aca="false">IF(CN2671&gt;E2671,1,0)</f>
        <v>1</v>
      </c>
      <c r="P2671" s="4" t="n">
        <f aca="false">IF(CN2671&gt;F2671,1,0)</f>
        <v>1</v>
      </c>
      <c r="Q2671" s="4" t="n">
        <f aca="false">IF(CN2671&gt;G2671,1,0)</f>
        <v>1</v>
      </c>
      <c r="R2671" s="4" t="n">
        <f aca="false">IF(CN2671&gt;H2671,1,0)</f>
        <v>1</v>
      </c>
      <c r="S2671" s="4" t="n">
        <f aca="false">IF(CN2671&gt;I2671,1,0)</f>
        <v>1</v>
      </c>
      <c r="T2671" s="25" t="n">
        <f aca="false">IF(AND(AND(R2671=0,S2671=0,Q2671=0),OR(S2670=1,S2669=1,S2668=1)),1,0)</f>
        <v>0</v>
      </c>
      <c r="U2671" s="13" t="n">
        <f aca="false">SUM(CM2670:CM2671)</f>
        <v>0.0184321780194507</v>
      </c>
      <c r="AV2671" s="0"/>
      <c r="AW2671" s="55" t="n">
        <f aca="false">IF(EC2671&gt;$AW$2,1,0)</f>
        <v>1</v>
      </c>
      <c r="AX2671" s="0" t="n">
        <f aca="false">IF(AND(I2671&gt;G2671,I2670&lt;G2670),1,IF(OR(AND(I2671&gt;F2671,I2670&lt;F2670),AND(I2671&gt;E2671,I2670&lt;E2670)),1,0))</f>
        <v>0</v>
      </c>
      <c r="AY2671" s="0" t="n">
        <f aca="false">IF(K2670="10D",1,0)</f>
        <v>1</v>
      </c>
      <c r="AZ2671" s="0" t="n">
        <f aca="false">IF(AND(I2671&gt;G2671,I2670&lt;G2670,I2671&gt;F2671,I2670&gt;F2670,I2671&gt;E2671,I2670&gt;E2670),1,0)</f>
        <v>0</v>
      </c>
      <c r="BA2671" s="56" t="n">
        <f aca="false">IF(G2671&gt;H2671,1,0)</f>
        <v>0</v>
      </c>
      <c r="BB2671" s="56" t="n">
        <f aca="false">IF(I2671&lt;F2671,1,0)</f>
        <v>0</v>
      </c>
      <c r="BC2671" s="0" t="n">
        <f aca="false">IF(AND(SUM(AW2670:AX2670)=2,AY2671=1),1,IF(SUM(AX2669:AX2671)=0,0,IF(AND(OR(AW2669=1,AX2669=1),OR(AW2670=1,AX2670=1),AY2671=1),1,IF(AND(SUM(AW2671:AY2671)=2,SUM(AW2669:AX2669)=2,AX2669=1),1,0))))</f>
        <v>1</v>
      </c>
      <c r="BD2671" s="57" t="n">
        <f aca="false">IF(AND(SUM(BC2669:BC2671)&gt;=1,BA2671=1,SUM(AZ2666:AZ2671)&gt;=1),1,IF(BC2671=0,"",IF(AND(BC2671=1,AZ2671=0,AZ2670=0,AZ2669=0),1,IF(AND(BC2671=1,OR(AZ2671=1,AZ2670=1,AZ2669)),IF(BA2671=1,1,0)))))</f>
        <v>1</v>
      </c>
      <c r="BE2671" s="50" t="n">
        <f aca="false">IF(AND(BD2671=1,BD2670=1),0,IF(BD2671=1,SUM(CM2672:CM2710),""))</f>
        <v>0.0497715949053924</v>
      </c>
      <c r="BF2671" s="20" t="str">
        <f aca="false">IF(AND(BB2671=1,BB2670=1,BE2630&lt;&gt;0),"",IF(AND(BB2670=0,BB2671=1),BF2670,IF(AND(BB2671=1,BB2670=1),BF2670,IF(AND(BF2670="",BE2670="",OR(BD2670=0,BD2670="")),"",IF(AND(BF2670="",BE2631=0),"",IF(AND(BE2631&lt;&gt;"",BF2670=BE2631),"",IF(AND(BD2670=1,BE2670&lt;&gt;0),CM2671,IF(BF2670&lt;&gt;0,BF2670+CM2671,IF(BF2670="","")))))))))</f>
        <v/>
      </c>
      <c r="BH2671" s="50"/>
      <c r="BI2671" s="0"/>
      <c r="BU2671" s="0"/>
      <c r="BZ2671" s="49"/>
      <c r="CG2671" s="13"/>
      <c r="CH2671" s="40"/>
      <c r="CI2671" s="13"/>
      <c r="CL2671" s="6" t="n">
        <f aca="false">C2671</f>
        <v>41120</v>
      </c>
      <c r="CM2671" s="13" t="n">
        <f aca="false">CN2671/CN2670-1</f>
        <v>3.60555255092265E-005</v>
      </c>
      <c r="CN2671" s="4" t="n">
        <v>138.68</v>
      </c>
      <c r="CO2671" s="13" t="n">
        <f aca="false">CN2671/CN2666-1</f>
        <v>0.0265748760085869</v>
      </c>
      <c r="CX2671" s="6" t="n">
        <f aca="false">C2671</f>
        <v>41120</v>
      </c>
      <c r="CY2671" s="4" t="n">
        <v>138.52</v>
      </c>
      <c r="CZ2671" s="4" t="n">
        <v>138.68</v>
      </c>
      <c r="DA2671" s="33" t="n">
        <f aca="false">CZ2671-CN2671</f>
        <v>0</v>
      </c>
      <c r="DB2671" s="16" t="n">
        <f aca="false">CZ2671/CY2671-1</f>
        <v>0.00115506786023678</v>
      </c>
      <c r="DC2671" s="15" t="n">
        <f aca="false">CY2671/CZ2670-1</f>
        <v>-0.0011177212907878</v>
      </c>
      <c r="DD2671" s="15" t="n">
        <f aca="false">CZ2671/CZ2670-1</f>
        <v>3.60555255092265E-005</v>
      </c>
      <c r="DE2671" s="34" t="str">
        <f aca="false">IF(CW2671=0,"",-DC2671*CS2671)</f>
        <v/>
      </c>
      <c r="DY2671" s="6"/>
      <c r="EB2671" s="6" t="n">
        <f aca="false">CL2671</f>
        <v>41120</v>
      </c>
      <c r="EC2671" s="13" t="n">
        <f aca="false">SUM(CM2669:CM2671)</f>
        <v>0.0349296399483845</v>
      </c>
    </row>
    <row r="2672" customFormat="false" ht="15" hidden="false" customHeight="false" outlineLevel="0" collapsed="false">
      <c r="C2672" s="6" t="n">
        <f aca="false">C2671+1</f>
        <v>41121</v>
      </c>
      <c r="D2672" s="0" t="n">
        <f aca="false">IF(E2672&gt;E2671,1,0)</f>
        <v>1</v>
      </c>
      <c r="E2672" s="46" t="n">
        <v>132.1293</v>
      </c>
      <c r="F2672" s="46" t="n">
        <v>136.1188</v>
      </c>
      <c r="G2672" s="46" t="n">
        <v>133.9593</v>
      </c>
      <c r="H2672" s="46" t="n">
        <v>135.3033</v>
      </c>
      <c r="I2672" s="46" t="n">
        <v>136.578</v>
      </c>
      <c r="J2672" s="47" t="str">
        <f aca="false">IF(MIN(E2672:I2672)=E2672,$E$2,IF(MIN(E2672:I2672)=F2672,$F$2,IF(MIN(E2672:I2672)=G2672,$G$2,IF(MIN(E2672:I2672)=H2672,$H$2,IF(MIN(E2672:I2672)=I2672,$I$2)))))</f>
        <v>200D</v>
      </c>
      <c r="K2672" s="47" t="str">
        <f aca="false">IF(MAX(E2672:I2672)=E2672,$E$2,IF(MAX(E2672:I2672)=F2672,$F$2,IF(MAX(E2672:I2672)=G2672,$G$2,IF(MAX(E2672:I2672)=H2672,$H$2,IF(MAX(E2672:I2672)=I2672,$I$2)))))</f>
        <v>10D</v>
      </c>
      <c r="L2672" s="4" t="n">
        <f aca="false">IF(MAX(E2672:I2672)=H2672,1,0)</f>
        <v>0</v>
      </c>
      <c r="M2672" s="4" t="n">
        <f aca="false">IF(MAX(E2672:I2672)=I2672,1,0)</f>
        <v>1</v>
      </c>
      <c r="O2672" s="4" t="n">
        <f aca="false">IF(CN2672&gt;E2672,1,0)</f>
        <v>1</v>
      </c>
      <c r="P2672" s="4" t="n">
        <f aca="false">IF(CN2672&gt;F2672,1,0)</f>
        <v>1</v>
      </c>
      <c r="Q2672" s="4" t="n">
        <f aca="false">IF(CN2672&gt;G2672,1,0)</f>
        <v>1</v>
      </c>
      <c r="R2672" s="4" t="n">
        <f aca="false">IF(CN2672&gt;H2672,1,0)</f>
        <v>1</v>
      </c>
      <c r="S2672" s="4" t="n">
        <f aca="false">IF(CN2672&gt;I2672,1,0)</f>
        <v>1</v>
      </c>
      <c r="T2672" s="25" t="n">
        <f aca="false">IF(AND(AND(R2672=0,S2672=0,Q2672=0),OR(S2671=1,S2670=1,S2669=1)),1,0)</f>
        <v>0</v>
      </c>
      <c r="U2672" s="13" t="n">
        <f aca="false">SUM(CM2671:CM2672)</f>
        <v>-0.00695846423220636</v>
      </c>
      <c r="AV2672" s="0"/>
      <c r="AW2672" s="55" t="n">
        <f aca="false">IF(EC2672&gt;$AW$2,1,0)</f>
        <v>1</v>
      </c>
      <c r="AX2672" s="0" t="n">
        <f aca="false">IF(AND(I2672&gt;G2672,I2671&lt;G2671),1,IF(OR(AND(I2672&gt;F2672,I2671&lt;F2671),AND(I2672&gt;E2672,I2671&lt;E2671)),1,0))</f>
        <v>0</v>
      </c>
      <c r="AY2672" s="0" t="n">
        <f aca="false">IF(K2671="10D",1,0)</f>
        <v>1</v>
      </c>
      <c r="AZ2672" s="0" t="n">
        <f aca="false">IF(AND(I2672&gt;G2672,I2671&lt;G2671,I2672&gt;F2672,I2671&gt;F2671,I2672&gt;E2672,I2671&gt;E2671),1,0)</f>
        <v>0</v>
      </c>
      <c r="BA2672" s="56" t="n">
        <f aca="false">IF(G2672&gt;H2672,1,0)</f>
        <v>0</v>
      </c>
      <c r="BB2672" s="56" t="n">
        <f aca="false">IF(I2672&lt;F2672,1,0)</f>
        <v>0</v>
      </c>
      <c r="BC2672" s="0" t="n">
        <f aca="false">IF(AND(SUM(AW2671:AX2671)=2,AY2672=1),1,IF(SUM(AX2670:AX2672)=0,0,IF(AND(OR(AW2670=1,AX2670=1),OR(AW2671=1,AX2671=1),AY2672=1),1,IF(AND(SUM(AW2672:AY2672)=2,SUM(AW2670:AX2670)=2,AX2670=1),1,0))))</f>
        <v>1</v>
      </c>
      <c r="BD2672" s="57" t="n">
        <f aca="false">IF(AND(SUM(BC2670:BC2672)&gt;=1,BA2672=1,SUM(AZ2667:AZ2672)&gt;=1),1,IF(BC2672=0,"",IF(AND(BC2672=1,AZ2672=0,AZ2671=0,AZ2670=0),1,IF(AND(BC2672=1,OR(AZ2672=1,AZ2671=1,AZ2670)),IF(BA2672=1,1,0)))))</f>
        <v>1</v>
      </c>
      <c r="BE2672" s="50" t="n">
        <f aca="false">IF(AND(BD2672=1,BD2671=1),0,IF(BD2672=1,SUM(CM2673:CM2711),""))</f>
        <v>0</v>
      </c>
      <c r="BF2672" s="20" t="n">
        <f aca="false">IF(AND(BB2672=1,BB2671=1,BE2631&lt;&gt;0),"",IF(AND(BB2671=0,BB2672=1),BF2671,IF(AND(BB2672=1,BB2671=1),BF2671,IF(AND(BF2671="",BE2671="",OR(BD2671=0,BD2671="")),"",IF(AND(BF2671="",BE2632=0),"",IF(AND(BE2632&lt;&gt;"",BF2671=BE2632),"",IF(AND(BD2671=1,BE2671&lt;&gt;0),CM2672,IF(BF2671&lt;&gt;0,BF2671+CM2672,IF(BF2671="","")))))))))</f>
        <v>-0.00699451975771559</v>
      </c>
      <c r="BH2672" s="50"/>
      <c r="BI2672" s="0"/>
      <c r="BU2672" s="0"/>
      <c r="BZ2672" s="49"/>
      <c r="CG2672" s="13"/>
      <c r="CH2672" s="40"/>
      <c r="CI2672" s="13"/>
      <c r="CL2672" s="6" t="n">
        <f aca="false">C2672</f>
        <v>41121</v>
      </c>
      <c r="CM2672" s="13" t="n">
        <f aca="false">CN2672/CN2671-1</f>
        <v>-0.00699451975771559</v>
      </c>
      <c r="CN2672" s="4" t="n">
        <v>137.71</v>
      </c>
      <c r="CO2672" s="13" t="n">
        <f aca="false">CN2672/CN2667-1</f>
        <v>0.0282620869889862</v>
      </c>
      <c r="CX2672" s="6" t="n">
        <f aca="false">C2672</f>
        <v>41121</v>
      </c>
      <c r="CY2672" s="4" t="n">
        <v>138.49</v>
      </c>
      <c r="CZ2672" s="4" t="n">
        <v>137.71</v>
      </c>
      <c r="DA2672" s="33" t="n">
        <f aca="false">CZ2672-CN2672</f>
        <v>0</v>
      </c>
      <c r="DB2672" s="16" t="n">
        <f aca="false">CZ2672/CY2672-1</f>
        <v>-0.00563217560834717</v>
      </c>
      <c r="DC2672" s="15" t="n">
        <f aca="false">CY2672/CZ2671-1</f>
        <v>-0.0013700605710989</v>
      </c>
      <c r="DD2672" s="15" t="n">
        <f aca="false">CZ2672/CZ2671-1</f>
        <v>-0.00699451975771559</v>
      </c>
      <c r="DE2672" s="34" t="str">
        <f aca="false">IF(CW2672=0,"",-DC2672*CS2672)</f>
        <v/>
      </c>
      <c r="DY2672" s="6"/>
      <c r="EB2672" s="6" t="n">
        <f aca="false">CL2672</f>
        <v>41121</v>
      </c>
      <c r="EC2672" s="13" t="n">
        <f aca="false">SUM(CM2670:CM2672)</f>
        <v>0.0114376582617352</v>
      </c>
    </row>
    <row r="2673" customFormat="false" ht="15" hidden="false" customHeight="false" outlineLevel="0" collapsed="false">
      <c r="C2673" s="6" t="n">
        <f aca="false">C2672+1</f>
        <v>41122</v>
      </c>
      <c r="D2673" s="0" t="n">
        <f aca="false">IF(E2673&gt;E2672,1,0)</f>
        <v>1</v>
      </c>
      <c r="E2673" s="46" t="n">
        <v>132.2044</v>
      </c>
      <c r="F2673" s="46" t="n">
        <v>136.119</v>
      </c>
      <c r="G2673" s="46" t="n">
        <v>134.0717</v>
      </c>
      <c r="H2673" s="46" t="n">
        <v>135.3663</v>
      </c>
      <c r="I2673" s="46" t="n">
        <v>136.6</v>
      </c>
      <c r="J2673" s="47" t="str">
        <f aca="false">IF(MIN(E2673:I2673)=E2673,$E$2,IF(MIN(E2673:I2673)=F2673,$F$2,IF(MIN(E2673:I2673)=G2673,$G$2,IF(MIN(E2673:I2673)=H2673,$H$2,IF(MIN(E2673:I2673)=I2673,$I$2)))))</f>
        <v>200D</v>
      </c>
      <c r="K2673" s="47" t="str">
        <f aca="false">IF(MAX(E2673:I2673)=E2673,$E$2,IF(MAX(E2673:I2673)=F2673,$F$2,IF(MAX(E2673:I2673)=G2673,$G$2,IF(MAX(E2673:I2673)=H2673,$H$2,IF(MAX(E2673:I2673)=I2673,$I$2)))))</f>
        <v>10D</v>
      </c>
      <c r="L2673" s="4" t="n">
        <f aca="false">IF(MAX(E2673:I2673)=H2673,1,0)</f>
        <v>0</v>
      </c>
      <c r="M2673" s="4" t="n">
        <f aca="false">IF(MAX(E2673:I2673)=I2673,1,0)</f>
        <v>1</v>
      </c>
      <c r="O2673" s="4" t="n">
        <f aca="false">IF(CN2673&gt;E2673,1,0)</f>
        <v>1</v>
      </c>
      <c r="P2673" s="4" t="n">
        <f aca="false">IF(CN2673&gt;F2673,1,0)</f>
        <v>1</v>
      </c>
      <c r="Q2673" s="4" t="n">
        <f aca="false">IF(CN2673&gt;G2673,1,0)</f>
        <v>1</v>
      </c>
      <c r="R2673" s="4" t="n">
        <f aca="false">IF(CN2673&gt;H2673,1,0)</f>
        <v>1</v>
      </c>
      <c r="S2673" s="4" t="n">
        <f aca="false">IF(CN2673&gt;I2673,1,0)</f>
        <v>1</v>
      </c>
      <c r="T2673" s="25" t="n">
        <f aca="false">IF(AND(AND(R2673=0,S2673=0,Q2673=0),OR(S2672=1,S2671=1,S2670=1)),1,0)</f>
        <v>0</v>
      </c>
      <c r="U2673" s="13" t="n">
        <f aca="false">SUM(CM2672:CM2673)</f>
        <v>-0.00786591617046706</v>
      </c>
      <c r="AV2673" s="0"/>
      <c r="AW2673" s="55" t="n">
        <f aca="false">IF(EC2673&gt;$AW$2,1,0)</f>
        <v>0</v>
      </c>
      <c r="AX2673" s="0" t="n">
        <f aca="false">IF(AND(I2673&gt;G2673,I2672&lt;G2672),1,IF(OR(AND(I2673&gt;F2673,I2672&lt;F2672),AND(I2673&gt;E2673,I2672&lt;E2672)),1,0))</f>
        <v>0</v>
      </c>
      <c r="AY2673" s="0" t="n">
        <f aca="false">IF(K2672="10D",1,0)</f>
        <v>1</v>
      </c>
      <c r="AZ2673" s="0" t="n">
        <f aca="false">IF(AND(I2673&gt;G2673,I2672&lt;G2672,I2673&gt;F2673,I2672&gt;F2672,I2673&gt;E2673,I2672&gt;E2672),1,0)</f>
        <v>0</v>
      </c>
      <c r="BA2673" s="56" t="n">
        <f aca="false">IF(G2673&gt;H2673,1,0)</f>
        <v>0</v>
      </c>
      <c r="BB2673" s="56" t="n">
        <f aca="false">IF(I2673&lt;F2673,1,0)</f>
        <v>0</v>
      </c>
      <c r="BC2673" s="0" t="n">
        <f aca="false">IF(AND(SUM(AW2672:AX2672)=2,AY2673=1),1,IF(SUM(AX2671:AX2673)=0,0,IF(AND(OR(AW2671=1,AX2671=1),OR(AW2672=1,AX2672=1),AY2673=1),1,IF(AND(SUM(AW2673:AY2673)=2,SUM(AW2671:AX2671)=2,AX2671=1),1,0))))</f>
        <v>0</v>
      </c>
      <c r="BD2673" s="57" t="str">
        <f aca="false">IF(AND(SUM(BC2671:BC2673)&gt;=1,BA2673=1,SUM(AZ2668:AZ2673)&gt;=1),1,IF(BC2673=0,"",IF(AND(BC2673=1,AZ2673=0,AZ2672=0,AZ2671=0),1,IF(AND(BC2673=1,OR(AZ2673=1,AZ2672=1,AZ2671)),IF(BA2673=1,1,0)))))</f>
        <v/>
      </c>
      <c r="BE2673" s="50" t="str">
        <f aca="false">IF(AND(BD2673=1,BD2672=1),0,IF(BD2673=1,SUM(CM2674:CM2712),""))</f>
        <v/>
      </c>
      <c r="BF2673" s="20" t="n">
        <f aca="false">IF(AND(BB2673=1,BB2672=1,BE2632&lt;&gt;0),"",IF(AND(BB2672=0,BB2673=1),BF2672,IF(AND(BB2673=1,BB2672=1),BF2672,IF(AND(BF2672="",BE2672="",OR(BD2672=0,BD2672="")),"",IF(AND(BF2672="",BE2633=0),"",IF(AND(BE2633&lt;&gt;"",BF2672=BE2633),"",IF(AND(BD2672=1,BE2672&lt;&gt;0),CM2673,IF(BF2672&lt;&gt;0,BF2672+CM2673,IF(BF2672="","")))))))))</f>
        <v>-0.00786591617046706</v>
      </c>
      <c r="BH2673" s="50"/>
      <c r="BI2673" s="0"/>
      <c r="BU2673" s="0"/>
      <c r="BZ2673" s="49"/>
      <c r="CG2673" s="13"/>
      <c r="CH2673" s="40"/>
      <c r="CI2673" s="13"/>
      <c r="CL2673" s="6" t="n">
        <f aca="false">C2673</f>
        <v>41122</v>
      </c>
      <c r="CM2673" s="13" t="n">
        <f aca="false">CN2673/CN2672-1</f>
        <v>-0.000871396412751468</v>
      </c>
      <c r="CN2673" s="4" t="n">
        <v>137.59</v>
      </c>
      <c r="CO2673" s="13" t="n">
        <f aca="false">CN2673/CN2668-1</f>
        <v>0.0270976410868915</v>
      </c>
      <c r="CX2673" s="6" t="n">
        <f aca="false">C2673</f>
        <v>41122</v>
      </c>
      <c r="CY2673" s="4" t="n">
        <v>138.7</v>
      </c>
      <c r="CZ2673" s="4" t="n">
        <v>137.59</v>
      </c>
      <c r="DA2673" s="33" t="n">
        <f aca="false">CZ2673-CN2673</f>
        <v>0</v>
      </c>
      <c r="DB2673" s="16" t="n">
        <f aca="false">CZ2673/CY2673-1</f>
        <v>-0.008002883922134</v>
      </c>
      <c r="DC2673" s="15" t="n">
        <f aca="false">CY2673/CZ2672-1</f>
        <v>0.0071890204051992</v>
      </c>
      <c r="DD2673" s="15" t="n">
        <f aca="false">CZ2673/CZ2672-1</f>
        <v>-0.000871396412751468</v>
      </c>
      <c r="DE2673" s="34" t="str">
        <f aca="false">IF(CW2673=0,"",-DC2673*CS2673)</f>
        <v/>
      </c>
      <c r="DY2673" s="6"/>
      <c r="EB2673" s="6" t="n">
        <f aca="false">CL2673</f>
        <v>41122</v>
      </c>
      <c r="EC2673" s="13" t="n">
        <f aca="false">SUM(CM2671:CM2673)</f>
        <v>-0.00782986064495783</v>
      </c>
    </row>
    <row r="2674" customFormat="false" ht="15" hidden="false" customHeight="false" outlineLevel="0" collapsed="false">
      <c r="C2674" s="6" t="n">
        <f aca="false">C2673+1</f>
        <v>41123</v>
      </c>
      <c r="D2674" s="0" t="n">
        <f aca="false">IF(E2674&gt;E2673,1,0)</f>
        <v>1</v>
      </c>
      <c r="E2674" s="46" t="n">
        <v>132.2865</v>
      </c>
      <c r="F2674" s="46" t="n">
        <v>136.1096</v>
      </c>
      <c r="G2674" s="46" t="n">
        <v>134.1605</v>
      </c>
      <c r="H2674" s="46" t="n">
        <v>135.405</v>
      </c>
      <c r="I2674" s="46" t="n">
        <v>136.491</v>
      </c>
      <c r="J2674" s="47" t="str">
        <f aca="false">IF(MIN(E2674:I2674)=E2674,$E$2,IF(MIN(E2674:I2674)=F2674,$F$2,IF(MIN(E2674:I2674)=G2674,$G$2,IF(MIN(E2674:I2674)=H2674,$H$2,IF(MIN(E2674:I2674)=I2674,$I$2)))))</f>
        <v>200D</v>
      </c>
      <c r="K2674" s="47" t="str">
        <f aca="false">IF(MAX(E2674:I2674)=E2674,$E$2,IF(MAX(E2674:I2674)=F2674,$F$2,IF(MAX(E2674:I2674)=G2674,$G$2,IF(MAX(E2674:I2674)=H2674,$H$2,IF(MAX(E2674:I2674)=I2674,$I$2)))))</f>
        <v>10D</v>
      </c>
      <c r="L2674" s="4" t="n">
        <f aca="false">IF(MAX(E2674:I2674)=H2674,1,0)</f>
        <v>0</v>
      </c>
      <c r="M2674" s="4" t="n">
        <f aca="false">IF(MAX(E2674:I2674)=I2674,1,0)</f>
        <v>1</v>
      </c>
      <c r="O2674" s="4" t="n">
        <f aca="false">IF(CN2674&gt;E2674,1,0)</f>
        <v>1</v>
      </c>
      <c r="P2674" s="4" t="n">
        <f aca="false">IF(CN2674&gt;F2674,1,0)</f>
        <v>1</v>
      </c>
      <c r="Q2674" s="4" t="n">
        <f aca="false">IF(CN2674&gt;G2674,1,0)</f>
        <v>1</v>
      </c>
      <c r="R2674" s="4" t="n">
        <f aca="false">IF(CN2674&gt;H2674,1,0)</f>
        <v>1</v>
      </c>
      <c r="S2674" s="4" t="n">
        <f aca="false">IF(CN2674&gt;I2674,1,0)</f>
        <v>1</v>
      </c>
      <c r="T2674" s="25" t="n">
        <f aca="false">IF(AND(AND(R2674=0,S2674=0,Q2674=0),OR(S2673=1,S2672=1,S2671=1)),1,0)</f>
        <v>0</v>
      </c>
      <c r="U2674" s="13" t="n">
        <f aca="false">SUM(CM2673:CM2674)</f>
        <v>-0.00777596796591684</v>
      </c>
      <c r="AV2674" s="0"/>
      <c r="AW2674" s="55" t="n">
        <f aca="false">IF(EC2674&gt;$AW$2,1,0)</f>
        <v>0</v>
      </c>
      <c r="AX2674" s="0" t="n">
        <f aca="false">IF(AND(I2674&gt;G2674,I2673&lt;G2673),1,IF(OR(AND(I2674&gt;F2674,I2673&lt;F2673),AND(I2674&gt;E2674,I2673&lt;E2673)),1,0))</f>
        <v>0</v>
      </c>
      <c r="AY2674" s="0" t="n">
        <f aca="false">IF(K2673="10D",1,0)</f>
        <v>1</v>
      </c>
      <c r="AZ2674" s="0" t="n">
        <f aca="false">IF(AND(I2674&gt;G2674,I2673&lt;G2673,I2674&gt;F2674,I2673&gt;F2673,I2674&gt;E2674,I2673&gt;E2673),1,0)</f>
        <v>0</v>
      </c>
      <c r="BA2674" s="56" t="n">
        <f aca="false">IF(G2674&gt;H2674,1,0)</f>
        <v>0</v>
      </c>
      <c r="BB2674" s="56" t="n">
        <f aca="false">IF(I2674&lt;F2674,1,0)</f>
        <v>0</v>
      </c>
      <c r="BC2674" s="0" t="n">
        <f aca="false">IF(AND(SUM(AW2673:AX2673)=2,AY2674=1),1,IF(SUM(AX2672:AX2674)=0,0,IF(AND(OR(AW2672=1,AX2672=1),OR(AW2673=1,AX2673=1),AY2674=1),1,IF(AND(SUM(AW2674:AY2674)=2,SUM(AW2672:AX2672)=2,AX2672=1),1,0))))</f>
        <v>0</v>
      </c>
      <c r="BD2674" s="57" t="str">
        <f aca="false">IF(AND(SUM(BC2672:BC2674)&gt;=1,BA2674=1,SUM(AZ2669:AZ2674)&gt;=1),1,IF(BC2674=0,"",IF(AND(BC2674=1,AZ2674=0,AZ2673=0,AZ2672=0),1,IF(AND(BC2674=1,OR(AZ2674=1,AZ2673=1,AZ2672)),IF(BA2674=1,1,0)))))</f>
        <v/>
      </c>
      <c r="BE2674" s="50" t="str">
        <f aca="false">IF(AND(BD2674=1,BD2673=1),0,IF(BD2674=1,SUM(CM2675:CM2713),""))</f>
        <v/>
      </c>
      <c r="BF2674" s="20" t="n">
        <f aca="false">IF(AND(BB2674=1,BB2673=1,BE2633&lt;&gt;0),"",IF(AND(BB2673=0,BB2674=1),BF2673,IF(AND(BB2674=1,BB2673=1),BF2673,IF(AND(BF2673="",BE2673="",OR(BD2673=0,BD2673="")),"",IF(AND(BF2673="",BE2634=0),"",IF(AND(BE2634&lt;&gt;"",BF2673=BE2634),"",IF(AND(BD2673=1,BE2673&lt;&gt;0),CM2674,IF(BF2673&lt;&gt;0,BF2673+CM2674,IF(BF2673="","")))))))))</f>
        <v>-0.0147704877236324</v>
      </c>
      <c r="BH2674" s="50"/>
      <c r="BI2674" s="0"/>
      <c r="BU2674" s="0"/>
      <c r="BZ2674" s="49"/>
      <c r="CG2674" s="13"/>
      <c r="CH2674" s="40"/>
      <c r="CI2674" s="13"/>
      <c r="CL2674" s="6" t="n">
        <f aca="false">C2674</f>
        <v>41123</v>
      </c>
      <c r="CM2674" s="13" t="n">
        <f aca="false">CN2674/CN2673-1</f>
        <v>-0.00690457155316537</v>
      </c>
      <c r="CN2674" s="4" t="n">
        <v>136.64</v>
      </c>
      <c r="CO2674" s="13" t="n">
        <f aca="false">CN2674/CN2669-1</f>
        <v>0.00345156789307488</v>
      </c>
      <c r="CX2674" s="6" t="n">
        <f aca="false">C2674</f>
        <v>41123</v>
      </c>
      <c r="CY2674" s="97" t="n">
        <v>136.55</v>
      </c>
      <c r="CZ2674" s="97" t="n">
        <v>136.64</v>
      </c>
      <c r="DA2674" s="33" t="n">
        <f aca="false">CZ2674-CN2674</f>
        <v>0</v>
      </c>
      <c r="DB2674" s="16" t="n">
        <f aca="false">CZ2674/CY2674-1</f>
        <v>0.000659099231050675</v>
      </c>
      <c r="DC2674" s="15" t="n">
        <f aca="false">CY2674/CZ2673-1</f>
        <v>-0.00755868885820188</v>
      </c>
      <c r="DD2674" s="15" t="n">
        <f aca="false">CZ2674/CZ2673-1</f>
        <v>-0.00690457155316537</v>
      </c>
      <c r="DE2674" s="34" t="str">
        <f aca="false">IF(CW2674=0,"",-DC2674*CS2674)</f>
        <v/>
      </c>
      <c r="DY2674" s="6"/>
      <c r="EB2674" s="6" t="n">
        <f aca="false">CL2674</f>
        <v>41123</v>
      </c>
      <c r="EC2674" s="13" t="n">
        <f aca="false">SUM(CM2672:CM2674)</f>
        <v>-0.0147704877236324</v>
      </c>
    </row>
    <row r="2675" customFormat="false" ht="15" hidden="false" customHeight="false" outlineLevel="0" collapsed="false">
      <c r="C2675" s="6" t="n">
        <f aca="false">C2674+1</f>
        <v>41124</v>
      </c>
      <c r="D2675" s="0" t="n">
        <f aca="false">IF(E2675&gt;E2674,1,0)</f>
        <v>1</v>
      </c>
      <c r="E2675" s="46" t="n">
        <v>132.3703</v>
      </c>
      <c r="F2675" s="46" t="n">
        <v>136.1025</v>
      </c>
      <c r="G2675" s="46" t="n">
        <v>134.3021</v>
      </c>
      <c r="H2675" s="46" t="n">
        <v>135.6353</v>
      </c>
      <c r="I2675" s="46" t="n">
        <v>136.7789</v>
      </c>
      <c r="J2675" s="47" t="str">
        <f aca="false">IF(MIN(E2675:I2675)=E2675,$E$2,IF(MIN(E2675:I2675)=F2675,$F$2,IF(MIN(E2675:I2675)=G2675,$G$2,IF(MIN(E2675:I2675)=H2675,$H$2,IF(MIN(E2675:I2675)=I2675,$I$2)))))</f>
        <v>200D</v>
      </c>
      <c r="K2675" s="47" t="str">
        <f aca="false">IF(MAX(E2675:I2675)=E2675,$E$2,IF(MAX(E2675:I2675)=F2675,$F$2,IF(MAX(E2675:I2675)=G2675,$G$2,IF(MAX(E2675:I2675)=H2675,$H$2,IF(MAX(E2675:I2675)=I2675,$I$2)))))</f>
        <v>10D</v>
      </c>
      <c r="L2675" s="4" t="n">
        <f aca="false">IF(MAX(E2675:I2675)=H2675,1,0)</f>
        <v>0</v>
      </c>
      <c r="M2675" s="4" t="n">
        <f aca="false">IF(MAX(E2675:I2675)=I2675,1,0)</f>
        <v>1</v>
      </c>
      <c r="O2675" s="4" t="n">
        <f aca="false">IF(CN2675&gt;E2675,1,0)</f>
        <v>1</v>
      </c>
      <c r="P2675" s="4" t="n">
        <f aca="false">IF(CN2675&gt;F2675,1,0)</f>
        <v>1</v>
      </c>
      <c r="Q2675" s="4" t="n">
        <f aca="false">IF(CN2675&gt;G2675,1,0)</f>
        <v>1</v>
      </c>
      <c r="R2675" s="4" t="n">
        <f aca="false">IF(CN2675&gt;H2675,1,0)</f>
        <v>1</v>
      </c>
      <c r="S2675" s="4" t="n">
        <f aca="false">IF(CN2675&gt;I2675,1,0)</f>
        <v>1</v>
      </c>
      <c r="T2675" s="25" t="n">
        <f aca="false">IF(AND(AND(R2675=0,S2675=0,Q2675=0),OR(S2674=1,S2673=1,S2672=1)),1,0)</f>
        <v>0</v>
      </c>
      <c r="U2675" s="13" t="n">
        <f aca="false">SUM(CM2674:CM2675)</f>
        <v>0.0129212481189659</v>
      </c>
      <c r="AV2675" s="0"/>
      <c r="AW2675" s="55" t="n">
        <f aca="false">IF(EC2675&gt;$AW$2,1,0)</f>
        <v>1</v>
      </c>
      <c r="AX2675" s="0" t="n">
        <f aca="false">IF(AND(I2675&gt;G2675,I2674&lt;G2674),1,IF(OR(AND(I2675&gt;F2675,I2674&lt;F2674),AND(I2675&gt;E2675,I2674&lt;E2674)),1,0))</f>
        <v>0</v>
      </c>
      <c r="AY2675" s="0" t="n">
        <f aca="false">IF(K2674="10D",1,0)</f>
        <v>1</v>
      </c>
      <c r="AZ2675" s="0" t="n">
        <f aca="false">IF(AND(I2675&gt;G2675,I2674&lt;G2674,I2675&gt;F2675,I2674&gt;F2674,I2675&gt;E2675,I2674&gt;E2674),1,0)</f>
        <v>0</v>
      </c>
      <c r="BA2675" s="56" t="n">
        <f aca="false">IF(G2675&gt;H2675,1,0)</f>
        <v>0</v>
      </c>
      <c r="BB2675" s="56" t="n">
        <f aca="false">IF(I2675&lt;F2675,1,0)</f>
        <v>0</v>
      </c>
      <c r="BC2675" s="0" t="n">
        <f aca="false">IF(AND(SUM(AW2674:AX2674)=2,AY2675=1),1,IF(SUM(AX2673:AX2675)=0,0,IF(AND(OR(AW2673=1,AX2673=1),OR(AW2674=1,AX2674=1),AY2675=1),1,IF(AND(SUM(AW2675:AY2675)=2,SUM(AW2673:AX2673)=2,AX2673=1),1,0))))</f>
        <v>0</v>
      </c>
      <c r="BD2675" s="57" t="str">
        <f aca="false">IF(AND(SUM(BC2673:BC2675)&gt;=1,BA2675=1,SUM(AZ2670:AZ2675)&gt;=1),1,IF(BC2675=0,"",IF(AND(BC2675=1,AZ2675=0,AZ2674=0,AZ2673=0),1,IF(AND(BC2675=1,OR(AZ2675=1,AZ2674=1,AZ2673)),IF(BA2675=1,1,0)))))</f>
        <v/>
      </c>
      <c r="BE2675" s="50" t="str">
        <f aca="false">IF(AND(BD2675=1,BD2674=1),0,IF(BD2675=1,SUM(CM2676:CM2714),""))</f>
        <v/>
      </c>
      <c r="BF2675" s="20" t="n">
        <f aca="false">IF(AND(BB2675=1,BB2674=1,BE2634&lt;&gt;0),"",IF(AND(BB2674=0,BB2675=1),BF2674,IF(AND(BB2675=1,BB2674=1),BF2674,IF(AND(BF2674="",BE2674="",OR(BD2674=0,BD2674="")),"",IF(AND(BF2674="",BE2635=0),"",IF(AND(BE2635&lt;&gt;"",BF2674=BE2635),"",IF(AND(BD2674=1,BE2674&lt;&gt;0),CM2675,IF(BF2674&lt;&gt;0,BF2674+CM2675,IF(BF2674="","")))))))))</f>
        <v>0.00505533194849883</v>
      </c>
      <c r="BH2675" s="50"/>
      <c r="BI2675" s="0"/>
      <c r="BU2675" s="0"/>
      <c r="BZ2675" s="49"/>
      <c r="CG2675" s="13"/>
      <c r="CH2675" s="40"/>
      <c r="CI2675" s="13"/>
      <c r="CL2675" s="6" t="n">
        <f aca="false">C2675</f>
        <v>41124</v>
      </c>
      <c r="CM2675" s="13" t="n">
        <f aca="false">CN2675/CN2674-1</f>
        <v>0.0198258196721313</v>
      </c>
      <c r="CN2675" s="4" t="n">
        <v>139.349</v>
      </c>
      <c r="CO2675" s="13" t="n">
        <f aca="false">CN2675/CN2670-1</f>
        <v>0.00486028483865142</v>
      </c>
      <c r="CX2675" s="6" t="n">
        <f aca="false">C2675</f>
        <v>41124</v>
      </c>
      <c r="CY2675" s="4" t="n">
        <v>138.56</v>
      </c>
      <c r="CZ2675" s="4" t="n">
        <v>139.349</v>
      </c>
      <c r="DA2675" s="33" t="n">
        <f aca="false">CZ2675-CN2675</f>
        <v>0</v>
      </c>
      <c r="DB2675" s="16" t="n">
        <f aca="false">CZ2675/CY2675-1</f>
        <v>0.00569428406466499</v>
      </c>
      <c r="DC2675" s="15" t="n">
        <f aca="false">CY2675/CZ2674-1</f>
        <v>0.0140515222482436</v>
      </c>
      <c r="DD2675" s="15" t="n">
        <f aca="false">CZ2675/CZ2674-1</f>
        <v>0.0198258196721313</v>
      </c>
      <c r="DE2675" s="34" t="str">
        <f aca="false">IF(CW2675=0,"",-DC2675*CS2675)</f>
        <v/>
      </c>
      <c r="DY2675" s="6"/>
      <c r="EB2675" s="6" t="n">
        <f aca="false">CL2675</f>
        <v>41124</v>
      </c>
      <c r="EC2675" s="13" t="n">
        <f aca="false">SUM(CM2673:CM2675)</f>
        <v>0.0120498517062144</v>
      </c>
    </row>
    <row r="2676" customFormat="false" ht="15" hidden="false" customHeight="false" outlineLevel="0" collapsed="false">
      <c r="C2676" s="6" t="n">
        <f aca="false">C2675+3</f>
        <v>41127</v>
      </c>
      <c r="D2676" s="0" t="n">
        <f aca="false">IF(E2676&gt;E2675,1,0)</f>
        <v>1</v>
      </c>
      <c r="E2676" s="46" t="n">
        <v>132.4628</v>
      </c>
      <c r="F2676" s="46" t="n">
        <v>136.0996</v>
      </c>
      <c r="G2676" s="46" t="n">
        <v>134.4439</v>
      </c>
      <c r="H2676" s="46" t="n">
        <v>135.8406</v>
      </c>
      <c r="I2676" s="46" t="n">
        <v>137.2319</v>
      </c>
      <c r="J2676" s="47" t="str">
        <f aca="false">IF(MIN(E2676:I2676)=E2676,$E$2,IF(MIN(E2676:I2676)=F2676,$F$2,IF(MIN(E2676:I2676)=G2676,$G$2,IF(MIN(E2676:I2676)=H2676,$H$2,IF(MIN(E2676:I2676)=I2676,$I$2)))))</f>
        <v>200D</v>
      </c>
      <c r="K2676" s="47" t="str">
        <f aca="false">IF(MAX(E2676:I2676)=E2676,$E$2,IF(MAX(E2676:I2676)=F2676,$F$2,IF(MAX(E2676:I2676)=G2676,$G$2,IF(MAX(E2676:I2676)=H2676,$H$2,IF(MAX(E2676:I2676)=I2676,$I$2)))))</f>
        <v>10D</v>
      </c>
      <c r="L2676" s="4" t="n">
        <f aca="false">IF(MAX(E2676:I2676)=H2676,1,0)</f>
        <v>0</v>
      </c>
      <c r="M2676" s="4" t="n">
        <f aca="false">IF(MAX(E2676:I2676)=I2676,1,0)</f>
        <v>1</v>
      </c>
      <c r="O2676" s="4" t="n">
        <f aca="false">IF(CN2676&gt;E2676,1,0)</f>
        <v>1</v>
      </c>
      <c r="P2676" s="4" t="n">
        <f aca="false">IF(CN2676&gt;F2676,1,0)</f>
        <v>1</v>
      </c>
      <c r="Q2676" s="4" t="n">
        <f aca="false">IF(CN2676&gt;G2676,1,0)</f>
        <v>1</v>
      </c>
      <c r="R2676" s="4" t="n">
        <f aca="false">IF(CN2676&gt;H2676,1,0)</f>
        <v>1</v>
      </c>
      <c r="S2676" s="4" t="n">
        <f aca="false">IF(CN2676&gt;I2676,1,0)</f>
        <v>1</v>
      </c>
      <c r="T2676" s="25" t="n">
        <f aca="false">IF(AND(AND(R2676=0,S2676=0,Q2676=0),OR(S2675=1,S2674=1,S2673=1)),1,0)</f>
        <v>0</v>
      </c>
      <c r="U2676" s="13" t="n">
        <f aca="false">SUM(CM2675:CM2676)</f>
        <v>0.0217705770797914</v>
      </c>
      <c r="AV2676" s="0"/>
      <c r="AW2676" s="55" t="n">
        <f aca="false">IF(EC2676&gt;$AW$2,1,0)</f>
        <v>1</v>
      </c>
      <c r="AX2676" s="0" t="n">
        <f aca="false">IF(AND(I2676&gt;G2676,I2675&lt;G2675),1,IF(OR(AND(I2676&gt;F2676,I2675&lt;F2675),AND(I2676&gt;E2676,I2675&lt;E2675)),1,0))</f>
        <v>0</v>
      </c>
      <c r="AY2676" s="0" t="n">
        <f aca="false">IF(K2675="10D",1,0)</f>
        <v>1</v>
      </c>
      <c r="AZ2676" s="0" t="n">
        <f aca="false">IF(AND(I2676&gt;G2676,I2675&lt;G2675,I2676&gt;F2676,I2675&gt;F2675,I2676&gt;E2676,I2675&gt;E2675),1,0)</f>
        <v>0</v>
      </c>
      <c r="BA2676" s="56" t="n">
        <f aca="false">IF(G2676&gt;H2676,1,0)</f>
        <v>0</v>
      </c>
      <c r="BB2676" s="56" t="n">
        <f aca="false">IF(I2676&lt;F2676,1,0)</f>
        <v>0</v>
      </c>
      <c r="BC2676" s="0" t="n">
        <f aca="false">IF(AND(SUM(AW2675:AX2675)=2,AY2676=1),1,IF(SUM(AX2674:AX2676)=0,0,IF(AND(OR(AW2674=1,AX2674=1),OR(AW2675=1,AX2675=1),AY2676=1),1,IF(AND(SUM(AW2676:AY2676)=2,SUM(AW2674:AX2674)=2,AX2674=1),1,0))))</f>
        <v>0</v>
      </c>
      <c r="BD2676" s="57" t="str">
        <f aca="false">IF(AND(SUM(BC2674:BC2676)&gt;=1,BA2676=1,SUM(AZ2671:AZ2676)&gt;=1),1,IF(BC2676=0,"",IF(AND(BC2676=1,AZ2676=0,AZ2675=0,AZ2674=0),1,IF(AND(BC2676=1,OR(AZ2676=1,AZ2675=1,AZ2674)),IF(BA2676=1,1,0)))))</f>
        <v/>
      </c>
      <c r="BE2676" s="50" t="str">
        <f aca="false">IF(AND(BD2676=1,BD2675=1),0,IF(BD2676=1,SUM(CM2677:CM2715),""))</f>
        <v/>
      </c>
      <c r="BF2676" s="20" t="n">
        <f aca="false">IF(AND(BB2676=1,BB2675=1,BE2635&lt;&gt;0),"",IF(AND(BB2675=0,BB2676=1),BF2675,IF(AND(BB2676=1,BB2675=1),BF2675,IF(AND(BF2675="",BE2675="",OR(BD2675=0,BD2675="")),"",IF(AND(BF2675="",BE2636=0),"",IF(AND(BE2636&lt;&gt;"",BF2675=BE2636),"",IF(AND(BD2675=1,BE2675&lt;&gt;0),CM2676,IF(BF2675&lt;&gt;0,BF2675+CM2676,IF(BF2675="","")))))))))</f>
        <v>0.00700008935615892</v>
      </c>
      <c r="BH2676" s="50"/>
      <c r="BI2676" s="0"/>
      <c r="BU2676" s="0"/>
      <c r="BZ2676" s="49"/>
      <c r="CG2676" s="13"/>
      <c r="CH2676" s="40"/>
      <c r="CI2676" s="13"/>
      <c r="CL2676" s="6" t="n">
        <f aca="false">C2676</f>
        <v>41127</v>
      </c>
      <c r="CM2676" s="13" t="n">
        <f aca="false">CN2676/CN2675-1</f>
        <v>0.00194475740766009</v>
      </c>
      <c r="CN2676" s="4" t="n">
        <v>139.62</v>
      </c>
      <c r="CO2676" s="13" t="n">
        <f aca="false">CN2676/CN2671-1</f>
        <v>0.0067781944043841</v>
      </c>
      <c r="CX2676" s="6" t="n">
        <f aca="false">C2676</f>
        <v>41127</v>
      </c>
      <c r="CY2676" s="4" t="n">
        <v>139.72</v>
      </c>
      <c r="CZ2676" s="4" t="n">
        <v>139.62</v>
      </c>
      <c r="DA2676" s="33" t="n">
        <f aca="false">CZ2676-CN2676</f>
        <v>0</v>
      </c>
      <c r="DB2676" s="16" t="n">
        <f aca="false">CZ2676/CY2676-1</f>
        <v>-0.000715717148582873</v>
      </c>
      <c r="DC2676" s="15" t="n">
        <f aca="false">CY2676/CZ2675-1</f>
        <v>0.00266238006731312</v>
      </c>
      <c r="DD2676" s="15" t="n">
        <f aca="false">CZ2676/CZ2675-1</f>
        <v>0.00194475740766009</v>
      </c>
      <c r="DE2676" s="34" t="str">
        <f aca="false">IF(CW2676=0,"",-DC2676*CS2676)</f>
        <v/>
      </c>
      <c r="DY2676" s="6"/>
      <c r="EB2676" s="6" t="n">
        <f aca="false">CL2676</f>
        <v>41127</v>
      </c>
      <c r="EC2676" s="13" t="n">
        <f aca="false">SUM(CM2674:CM2676)</f>
        <v>0.014866005526626</v>
      </c>
    </row>
    <row r="2677" customFormat="false" ht="15" hidden="false" customHeight="false" outlineLevel="0" collapsed="false">
      <c r="C2677" s="6" t="n">
        <f aca="false">C2676+1</f>
        <v>41128</v>
      </c>
      <c r="D2677" s="0" t="n">
        <f aca="false">IF(E2677&gt;E2676,1,0)</f>
        <v>1</v>
      </c>
      <c r="E2677" s="46" t="n">
        <v>132.5561</v>
      </c>
      <c r="F2677" s="46" t="n">
        <v>136.0956</v>
      </c>
      <c r="G2677" s="46" t="n">
        <v>134.6083</v>
      </c>
      <c r="H2677" s="46" t="n">
        <v>136.1406</v>
      </c>
      <c r="I2677" s="46" t="n">
        <v>137.8714</v>
      </c>
      <c r="J2677" s="47" t="str">
        <f aca="false">IF(MIN(E2677:I2677)=E2677,$E$2,IF(MIN(E2677:I2677)=F2677,$F$2,IF(MIN(E2677:I2677)=G2677,$G$2,IF(MIN(E2677:I2677)=H2677,$H$2,IF(MIN(E2677:I2677)=I2677,$I$2)))))</f>
        <v>200D</v>
      </c>
      <c r="K2677" s="47" t="str">
        <f aca="false">IF(MAX(E2677:I2677)=E2677,$E$2,IF(MAX(E2677:I2677)=F2677,$F$2,IF(MAX(E2677:I2677)=G2677,$G$2,IF(MAX(E2677:I2677)=H2677,$H$2,IF(MAX(E2677:I2677)=I2677,$I$2)))))</f>
        <v>10D</v>
      </c>
      <c r="L2677" s="4" t="n">
        <f aca="false">IF(MAX(E2677:I2677)=H2677,1,0)</f>
        <v>0</v>
      </c>
      <c r="M2677" s="4" t="n">
        <f aca="false">IF(MAX(E2677:I2677)=I2677,1,0)</f>
        <v>1</v>
      </c>
      <c r="O2677" s="4" t="n">
        <f aca="false">IF(CN2677&gt;E2677,1,0)</f>
        <v>1</v>
      </c>
      <c r="P2677" s="4" t="n">
        <f aca="false">IF(CN2677&gt;F2677,1,0)</f>
        <v>1</v>
      </c>
      <c r="Q2677" s="4" t="n">
        <f aca="false">IF(CN2677&gt;G2677,1,0)</f>
        <v>1</v>
      </c>
      <c r="R2677" s="4" t="n">
        <f aca="false">IF(CN2677&gt;H2677,1,0)</f>
        <v>1</v>
      </c>
      <c r="S2677" s="4" t="n">
        <f aca="false">IF(CN2677&gt;I2677,1,0)</f>
        <v>1</v>
      </c>
      <c r="T2677" s="25" t="n">
        <f aca="false">IF(AND(AND(R2677=0,S2677=0,Q2677=0),OR(S2676=1,S2675=1,S2674=1)),1,0)</f>
        <v>0</v>
      </c>
      <c r="U2677" s="13" t="n">
        <f aca="false">SUM(CM2676:CM2677)</f>
        <v>0.00695836577322373</v>
      </c>
      <c r="AV2677" s="0"/>
      <c r="AW2677" s="55" t="n">
        <f aca="false">IF(EC2677&gt;$AW$2,1,0)</f>
        <v>1</v>
      </c>
      <c r="AX2677" s="0" t="n">
        <f aca="false">IF(AND(I2677&gt;G2677,I2676&lt;G2676),1,IF(OR(AND(I2677&gt;F2677,I2676&lt;F2676),AND(I2677&gt;E2677,I2676&lt;E2676)),1,0))</f>
        <v>0</v>
      </c>
      <c r="AY2677" s="0" t="n">
        <f aca="false">IF(K2676="10D",1,0)</f>
        <v>1</v>
      </c>
      <c r="AZ2677" s="0" t="n">
        <f aca="false">IF(AND(I2677&gt;G2677,I2676&lt;G2676,I2677&gt;F2677,I2676&gt;F2676,I2677&gt;E2677,I2676&gt;E2676),1,0)</f>
        <v>0</v>
      </c>
      <c r="BA2677" s="56" t="n">
        <f aca="false">IF(G2677&gt;H2677,1,0)</f>
        <v>0</v>
      </c>
      <c r="BB2677" s="56" t="n">
        <f aca="false">IF(I2677&lt;F2677,1,0)</f>
        <v>0</v>
      </c>
      <c r="BC2677" s="0" t="n">
        <f aca="false">IF(AND(SUM(AW2676:AX2676)=2,AY2677=1),1,IF(SUM(AX2675:AX2677)=0,0,IF(AND(OR(AW2675=1,AX2675=1),OR(AW2676=1,AX2676=1),AY2677=1),1,IF(AND(SUM(AW2677:AY2677)=2,SUM(AW2675:AX2675)=2,AX2675=1),1,0))))</f>
        <v>0</v>
      </c>
      <c r="BD2677" s="57" t="str">
        <f aca="false">IF(AND(SUM(BC2675:BC2677)&gt;=1,BA2677=1,SUM(AZ2672:AZ2677)&gt;=1),1,IF(BC2677=0,"",IF(AND(BC2677=1,AZ2677=0,AZ2676=0,AZ2675=0),1,IF(AND(BC2677=1,OR(AZ2677=1,AZ2676=1,AZ2675)),IF(BA2677=1,1,0)))))</f>
        <v/>
      </c>
      <c r="BE2677" s="50" t="str">
        <f aca="false">IF(AND(BD2677=1,BD2676=1),0,IF(BD2677=1,SUM(CM2678:CM2716),""))</f>
        <v/>
      </c>
      <c r="BF2677" s="20" t="n">
        <f aca="false">IF(AND(BB2677=1,BB2676=1,BE2636&lt;&gt;0),"",IF(AND(BB2676=0,BB2677=1),BF2676,IF(AND(BB2677=1,BB2676=1),BF2676,IF(AND(BF2676="",BE2676="",OR(BD2676=0,BD2676="")),"",IF(AND(BF2676="",BE2637=0),"",IF(AND(BE2637&lt;&gt;"",BF2676=BE2637),"",IF(AND(BD2676=1,BE2676&lt;&gt;0),CM2677,IF(BF2676&lt;&gt;0,BF2676+CM2677,IF(BF2676="","")))))))))</f>
        <v>0.0120136977217226</v>
      </c>
      <c r="BH2677" s="50"/>
      <c r="BI2677" s="0"/>
      <c r="BU2677" s="0"/>
      <c r="BZ2677" s="49"/>
      <c r="CG2677" s="13"/>
      <c r="CH2677" s="40"/>
      <c r="CI2677" s="13"/>
      <c r="CL2677" s="6" t="n">
        <f aca="false">C2677</f>
        <v>41128</v>
      </c>
      <c r="CM2677" s="13" t="n">
        <f aca="false">CN2677/CN2676-1</f>
        <v>0.00501360836556364</v>
      </c>
      <c r="CN2677" s="4" t="n">
        <v>140.32</v>
      </c>
      <c r="CO2677" s="13" t="n">
        <f aca="false">CN2677/CN2672-1</f>
        <v>0.0189528719773435</v>
      </c>
      <c r="CX2677" s="6" t="n">
        <f aca="false">C2677</f>
        <v>41128</v>
      </c>
      <c r="CY2677" s="97" t="n">
        <v>140.18</v>
      </c>
      <c r="CZ2677" s="97" t="n">
        <v>140.32</v>
      </c>
      <c r="DA2677" s="33" t="n">
        <f aca="false">CZ2677-CN2677</f>
        <v>0</v>
      </c>
      <c r="DB2677" s="16" t="n">
        <f aca="false">CZ2677/CY2677-1</f>
        <v>0.000998715936652683</v>
      </c>
      <c r="DC2677" s="15" t="n">
        <f aca="false">CY2677/CZ2676-1</f>
        <v>0.00401088669245087</v>
      </c>
      <c r="DD2677" s="15" t="n">
        <f aca="false">CZ2677/CZ2676-1</f>
        <v>0.00501360836556364</v>
      </c>
      <c r="DE2677" s="34" t="str">
        <f aca="false">IF(CW2677=0,"",-DC2677*CS2677)</f>
        <v/>
      </c>
      <c r="DY2677" s="6"/>
      <c r="EB2677" s="6" t="n">
        <f aca="false">CL2677</f>
        <v>41128</v>
      </c>
      <c r="EC2677" s="13" t="n">
        <f aca="false">SUM(CM2675:CM2677)</f>
        <v>0.026784185445355</v>
      </c>
    </row>
    <row r="2678" customFormat="false" ht="15" hidden="false" customHeight="false" outlineLevel="0" collapsed="false">
      <c r="C2678" s="6" t="n">
        <f aca="false">C2677+1</f>
        <v>41129</v>
      </c>
      <c r="D2678" s="0" t="n">
        <f aca="false">IF(E2678&gt;E2677,1,0)</f>
        <v>1</v>
      </c>
      <c r="E2678" s="46" t="n">
        <v>132.6387</v>
      </c>
      <c r="F2678" s="46" t="n">
        <v>136.0975</v>
      </c>
      <c r="G2678" s="46" t="n">
        <v>134.7441</v>
      </c>
      <c r="H2678" s="46" t="n">
        <v>136.4243</v>
      </c>
      <c r="I2678" s="46" t="n">
        <v>138.5244</v>
      </c>
      <c r="J2678" s="47" t="str">
        <f aca="false">IF(MIN(E2678:I2678)=E2678,$E$2,IF(MIN(E2678:I2678)=F2678,$F$2,IF(MIN(E2678:I2678)=G2678,$G$2,IF(MIN(E2678:I2678)=H2678,$H$2,IF(MIN(E2678:I2678)=I2678,$I$2)))))</f>
        <v>200D</v>
      </c>
      <c r="K2678" s="47" t="str">
        <f aca="false">IF(MAX(E2678:I2678)=E2678,$E$2,IF(MAX(E2678:I2678)=F2678,$F$2,IF(MAX(E2678:I2678)=G2678,$G$2,IF(MAX(E2678:I2678)=H2678,$H$2,IF(MAX(E2678:I2678)=I2678,$I$2)))))</f>
        <v>10D</v>
      </c>
      <c r="L2678" s="4" t="n">
        <f aca="false">IF(MAX(E2678:I2678)=H2678,1,0)</f>
        <v>0</v>
      </c>
      <c r="M2678" s="4" t="n">
        <f aca="false">IF(MAX(E2678:I2678)=I2678,1,0)</f>
        <v>1</v>
      </c>
      <c r="O2678" s="4" t="n">
        <f aca="false">IF(CN2678&gt;E2678,1,0)</f>
        <v>1</v>
      </c>
      <c r="P2678" s="4" t="n">
        <f aca="false">IF(CN2678&gt;F2678,1,0)</f>
        <v>1</v>
      </c>
      <c r="Q2678" s="4" t="n">
        <f aca="false">IF(CN2678&gt;G2678,1,0)</f>
        <v>1</v>
      </c>
      <c r="R2678" s="4" t="n">
        <f aca="false">IF(CN2678&gt;H2678,1,0)</f>
        <v>1</v>
      </c>
      <c r="S2678" s="4" t="n">
        <f aca="false">IF(CN2678&gt;I2678,1,0)</f>
        <v>1</v>
      </c>
      <c r="T2678" s="25" t="n">
        <f aca="false">IF(AND(AND(R2678=0,S2678=0,Q2678=0),OR(S2677=1,S2676=1,S2675=1)),1,0)</f>
        <v>0</v>
      </c>
      <c r="U2678" s="13" t="n">
        <f aca="false">SUM(CM2677:CM2678)</f>
        <v>0.00622512489920113</v>
      </c>
      <c r="AV2678" s="0"/>
      <c r="AW2678" s="55" t="n">
        <f aca="false">IF(EC2678&gt;$AW$2,1,0)</f>
        <v>0</v>
      </c>
      <c r="AX2678" s="0" t="n">
        <f aca="false">IF(AND(I2678&gt;G2678,I2677&lt;G2677),1,IF(OR(AND(I2678&gt;F2678,I2677&lt;F2677),AND(I2678&gt;E2678,I2677&lt;E2677)),1,0))</f>
        <v>0</v>
      </c>
      <c r="AY2678" s="0" t="n">
        <f aca="false">IF(K2677="10D",1,0)</f>
        <v>1</v>
      </c>
      <c r="AZ2678" s="0" t="n">
        <f aca="false">IF(AND(I2678&gt;G2678,I2677&lt;G2677,I2678&gt;F2678,I2677&gt;F2677,I2678&gt;E2678,I2677&gt;E2677),1,0)</f>
        <v>0</v>
      </c>
      <c r="BA2678" s="56" t="n">
        <f aca="false">IF(G2678&gt;H2678,1,0)</f>
        <v>0</v>
      </c>
      <c r="BB2678" s="56" t="n">
        <f aca="false">IF(I2678&lt;F2678,1,0)</f>
        <v>0</v>
      </c>
      <c r="BC2678" s="0" t="n">
        <f aca="false">IF(AND(SUM(AW2677:AX2677)=2,AY2678=1),1,IF(SUM(AX2676:AX2678)=0,0,IF(AND(OR(AW2676=1,AX2676=1),OR(AW2677=1,AX2677=1),AY2678=1),1,IF(AND(SUM(AW2678:AY2678)=2,SUM(AW2676:AX2676)=2,AX2676=1),1,0))))</f>
        <v>0</v>
      </c>
      <c r="BD2678" s="57" t="str">
        <f aca="false">IF(AND(SUM(BC2676:BC2678)&gt;=1,BA2678=1,SUM(AZ2673:AZ2678)&gt;=1),1,IF(BC2678=0,"",IF(AND(BC2678=1,AZ2678=0,AZ2677=0,AZ2676=0),1,IF(AND(BC2678=1,OR(AZ2678=1,AZ2677=1,AZ2676)),IF(BA2678=1,1,0)))))</f>
        <v/>
      </c>
      <c r="BE2678" s="50" t="str">
        <f aca="false">IF(AND(BD2678=1,BD2677=1),0,IF(BD2678=1,SUM(CM2679:CM2717),""))</f>
        <v/>
      </c>
      <c r="BF2678" s="20" t="n">
        <f aca="false">IF(AND(BB2678=1,BB2677=1,BE2637&lt;&gt;0),"",IF(AND(BB2677=0,BB2678=1),BF2677,IF(AND(BB2678=1,BB2677=1),BF2677,IF(AND(BF2677="",BE2677="",OR(BD2677=0,BD2677="")),"",IF(AND(BF2677="",BE2638=0),"",IF(AND(BE2638&lt;&gt;"",BF2677=BE2638),"",IF(AND(BD2677=1,BE2677&lt;&gt;0),CM2678,IF(BF2677&lt;&gt;0,BF2677+CM2678,IF(BF2677="","")))))))))</f>
        <v>0.0132252142553601</v>
      </c>
      <c r="BH2678" s="50"/>
      <c r="BI2678" s="0"/>
      <c r="BU2678" s="0"/>
      <c r="BZ2678" s="49"/>
      <c r="CG2678" s="13"/>
      <c r="CH2678" s="40"/>
      <c r="CI2678" s="13"/>
      <c r="CL2678" s="6" t="n">
        <f aca="false">C2678</f>
        <v>41129</v>
      </c>
      <c r="CM2678" s="13" t="n">
        <f aca="false">CN2678/CN2677-1</f>
        <v>0.00121151653363749</v>
      </c>
      <c r="CN2678" s="4" t="n">
        <v>140.49</v>
      </c>
      <c r="CO2678" s="13" t="n">
        <f aca="false">CN2678/CN2673-1</f>
        <v>0.0210771131622938</v>
      </c>
      <c r="CX2678" s="6" t="n">
        <f aca="false">C2678</f>
        <v>41129</v>
      </c>
      <c r="CY2678" s="4" t="n">
        <v>139.85</v>
      </c>
      <c r="CZ2678" s="4" t="n">
        <v>140.49</v>
      </c>
      <c r="DA2678" s="33" t="n">
        <f aca="false">CZ2678-CN2678</f>
        <v>0</v>
      </c>
      <c r="DB2678" s="16" t="n">
        <f aca="false">CZ2678/CY2678-1</f>
        <v>0.00457633178405437</v>
      </c>
      <c r="DC2678" s="15" t="n">
        <f aca="false">CY2678/CZ2677-1</f>
        <v>-0.00334948688711512</v>
      </c>
      <c r="DD2678" s="15" t="n">
        <f aca="false">CZ2678/CZ2677-1</f>
        <v>0.00121151653363749</v>
      </c>
      <c r="DE2678" s="34" t="str">
        <f aca="false">IF(CW2678=0,"",-DC2678*CS2678)</f>
        <v/>
      </c>
      <c r="DY2678" s="6"/>
      <c r="EB2678" s="6" t="n">
        <f aca="false">CL2678</f>
        <v>41129</v>
      </c>
      <c r="EC2678" s="13" t="n">
        <f aca="false">SUM(CM2676:CM2678)</f>
        <v>0.00816988230686122</v>
      </c>
    </row>
    <row r="2679" customFormat="false" ht="15" hidden="false" customHeight="false" outlineLevel="0" collapsed="false">
      <c r="C2679" s="6" t="n">
        <f aca="false">C2678+1</f>
        <v>41130</v>
      </c>
      <c r="D2679" s="0" t="n">
        <f aca="false">IF(E2679&gt;E2678,1,0)</f>
        <v>1</v>
      </c>
      <c r="E2679" s="46" t="n">
        <v>132.7143</v>
      </c>
      <c r="F2679" s="46" t="n">
        <v>136.0951</v>
      </c>
      <c r="G2679" s="46" t="n">
        <v>134.9211</v>
      </c>
      <c r="H2679" s="46" t="n">
        <v>136.6722</v>
      </c>
      <c r="I2679" s="46" t="n">
        <v>138.9684</v>
      </c>
      <c r="J2679" s="47" t="str">
        <f aca="false">IF(MIN(E2679:I2679)=E2679,$E$2,IF(MIN(E2679:I2679)=F2679,$F$2,IF(MIN(E2679:I2679)=G2679,$G$2,IF(MIN(E2679:I2679)=H2679,$H$2,IF(MIN(E2679:I2679)=I2679,$I$2)))))</f>
        <v>200D</v>
      </c>
      <c r="K2679" s="47" t="str">
        <f aca="false">IF(MAX(E2679:I2679)=E2679,$E$2,IF(MAX(E2679:I2679)=F2679,$F$2,IF(MAX(E2679:I2679)=G2679,$G$2,IF(MAX(E2679:I2679)=H2679,$H$2,IF(MAX(E2679:I2679)=I2679,$I$2)))))</f>
        <v>10D</v>
      </c>
      <c r="L2679" s="4" t="n">
        <f aca="false">IF(MAX(E2679:I2679)=H2679,1,0)</f>
        <v>0</v>
      </c>
      <c r="M2679" s="4" t="n">
        <f aca="false">IF(MAX(E2679:I2679)=I2679,1,0)</f>
        <v>1</v>
      </c>
      <c r="O2679" s="4" t="n">
        <f aca="false">IF(CN2679&gt;E2679,1,0)</f>
        <v>1</v>
      </c>
      <c r="P2679" s="4" t="n">
        <f aca="false">IF(CN2679&gt;F2679,1,0)</f>
        <v>1</v>
      </c>
      <c r="Q2679" s="4" t="n">
        <f aca="false">IF(CN2679&gt;G2679,1,0)</f>
        <v>1</v>
      </c>
      <c r="R2679" s="4" t="n">
        <f aca="false">IF(CN2679&gt;H2679,1,0)</f>
        <v>1</v>
      </c>
      <c r="S2679" s="4" t="n">
        <f aca="false">IF(CN2679&gt;I2679,1,0)</f>
        <v>1</v>
      </c>
      <c r="T2679" s="25" t="n">
        <f aca="false">IF(AND(AND(R2679=0,S2679=0,Q2679=0),OR(S2678=1,S2677=1,S2676=1)),1,0)</f>
        <v>0</v>
      </c>
      <c r="U2679" s="13" t="n">
        <f aca="false">SUM(CM2678:CM2679)</f>
        <v>0.00206566985415857</v>
      </c>
      <c r="AV2679" s="0"/>
      <c r="AW2679" s="55" t="n">
        <f aca="false">IF(EC2679&gt;$AW$2,1,0)</f>
        <v>0</v>
      </c>
      <c r="AX2679" s="0" t="n">
        <f aca="false">IF(AND(I2679&gt;G2679,I2678&lt;G2678),1,IF(OR(AND(I2679&gt;F2679,I2678&lt;F2678),AND(I2679&gt;E2679,I2678&lt;E2678)),1,0))</f>
        <v>0</v>
      </c>
      <c r="AY2679" s="0" t="n">
        <f aca="false">IF(K2678="10D",1,0)</f>
        <v>1</v>
      </c>
      <c r="AZ2679" s="0" t="n">
        <f aca="false">IF(AND(I2679&gt;G2679,I2678&lt;G2678,I2679&gt;F2679,I2678&gt;F2678,I2679&gt;E2679,I2678&gt;E2678),1,0)</f>
        <v>0</v>
      </c>
      <c r="BA2679" s="56" t="n">
        <f aca="false">IF(G2679&gt;H2679,1,0)</f>
        <v>0</v>
      </c>
      <c r="BB2679" s="56" t="n">
        <f aca="false">IF(I2679&lt;F2679,1,0)</f>
        <v>0</v>
      </c>
      <c r="BC2679" s="0" t="n">
        <f aca="false">IF(AND(SUM(AW2678:AX2678)=2,AY2679=1),1,IF(SUM(AX2677:AX2679)=0,0,IF(AND(OR(AW2677=1,AX2677=1),OR(AW2678=1,AX2678=1),AY2679=1),1,IF(AND(SUM(AW2679:AY2679)=2,SUM(AW2677:AX2677)=2,AX2677=1),1,0))))</f>
        <v>0</v>
      </c>
      <c r="BD2679" s="57" t="str">
        <f aca="false">IF(AND(SUM(BC2677:BC2679)&gt;=1,BA2679=1,SUM(AZ2674:AZ2679)&gt;=1),1,IF(BC2679=0,"",IF(AND(BC2679=1,AZ2679=0,AZ2678=0,AZ2677=0),1,IF(AND(BC2679=1,OR(AZ2679=1,AZ2678=1,AZ2677)),IF(BA2679=1,1,0)))))</f>
        <v/>
      </c>
      <c r="BE2679" s="50" t="str">
        <f aca="false">IF(AND(BD2679=1,BD2678=1),0,IF(BD2679=1,SUM(CM2680:CM2718),""))</f>
        <v/>
      </c>
      <c r="BF2679" s="20" t="n">
        <f aca="false">IF(AND(BB2679=1,BB2678=1,BE2638&lt;&gt;0),"",IF(AND(BB2678=0,BB2679=1),BF2678,IF(AND(BB2679=1,BB2678=1),BF2678,IF(AND(BF2678="",BE2678="",OR(BD2678=0,BD2678="")),"",IF(AND(BF2678="",BE2639=0),"",IF(AND(BE2639&lt;&gt;"",BF2678=BE2639),"",IF(AND(BD2678=1,BE2678&lt;&gt;0),CM2679,IF(BF2678&lt;&gt;0,BF2678+CM2679,IF(BF2678="","")))))))))</f>
        <v>0.0140793675758811</v>
      </c>
      <c r="BH2679" s="50"/>
      <c r="BI2679" s="0"/>
      <c r="BU2679" s="0"/>
      <c r="BZ2679" s="49"/>
      <c r="CG2679" s="13"/>
      <c r="CH2679" s="40"/>
      <c r="CI2679" s="13"/>
      <c r="CL2679" s="6" t="n">
        <f aca="false">C2679</f>
        <v>41130</v>
      </c>
      <c r="CM2679" s="13" t="n">
        <f aca="false">CN2679/CN2678-1</f>
        <v>0.000854153320521078</v>
      </c>
      <c r="CN2679" s="97" t="n">
        <v>140.61</v>
      </c>
      <c r="CO2679" s="13" t="n">
        <f aca="false">CN2679/CN2674-1</f>
        <v>0.0290544496487122</v>
      </c>
      <c r="CX2679" s="6" t="n">
        <f aca="false">C2679</f>
        <v>41130</v>
      </c>
      <c r="CY2679" s="4" t="n">
        <v>140.29</v>
      </c>
      <c r="CZ2679" s="4" t="n">
        <v>140.61</v>
      </c>
      <c r="DA2679" s="33" t="n">
        <f aca="false">CZ2679-CN2679</f>
        <v>0</v>
      </c>
      <c r="DB2679" s="16" t="n">
        <f aca="false">CZ2679/CY2679-1</f>
        <v>0.00228098937914334</v>
      </c>
      <c r="DC2679" s="15" t="n">
        <f aca="false">CY2679/CZ2678-1</f>
        <v>-0.00142358886753513</v>
      </c>
      <c r="DD2679" s="15" t="n">
        <f aca="false">CZ2679/CZ2678-1</f>
        <v>0.000854153320521078</v>
      </c>
      <c r="DE2679" s="34" t="str">
        <f aca="false">IF(CW2679=0,"",-DC2679*CS2679)</f>
        <v/>
      </c>
      <c r="DY2679" s="6"/>
      <c r="EB2679" s="6" t="n">
        <f aca="false">CL2679</f>
        <v>41130</v>
      </c>
      <c r="EC2679" s="13" t="n">
        <f aca="false">SUM(CM2677:CM2679)</f>
        <v>0.00707927821972221</v>
      </c>
    </row>
    <row r="2680" customFormat="false" ht="15" hidden="false" customHeight="false" outlineLevel="0" collapsed="false">
      <c r="C2680" s="6" t="n">
        <f aca="false">C2679+1</f>
        <v>41131</v>
      </c>
      <c r="D2680" s="0" t="n">
        <f aca="false">IF(E2680&gt;E2679,1,0)</f>
        <v>1</v>
      </c>
      <c r="E2680" s="46" t="n">
        <v>132.8032</v>
      </c>
      <c r="F2680" s="46" t="n">
        <v>136.0991</v>
      </c>
      <c r="G2680" s="46" t="n">
        <v>135.1085</v>
      </c>
      <c r="H2680" s="46" t="n">
        <v>136.9405</v>
      </c>
      <c r="I2680" s="46" t="n">
        <v>139.1849</v>
      </c>
      <c r="J2680" s="47" t="str">
        <f aca="false">IF(MIN(E2680:I2680)=E2680,$E$2,IF(MIN(E2680:I2680)=F2680,$F$2,IF(MIN(E2680:I2680)=G2680,$G$2,IF(MIN(E2680:I2680)=H2680,$H$2,IF(MIN(E2680:I2680)=I2680,$I$2)))))</f>
        <v>200D</v>
      </c>
      <c r="K2680" s="47" t="str">
        <f aca="false">IF(MAX(E2680:I2680)=E2680,$E$2,IF(MAX(E2680:I2680)=F2680,$F$2,IF(MAX(E2680:I2680)=G2680,$G$2,IF(MAX(E2680:I2680)=H2680,$H$2,IF(MAX(E2680:I2680)=I2680,$I$2)))))</f>
        <v>10D</v>
      </c>
      <c r="L2680" s="4" t="n">
        <f aca="false">IF(MAX(E2680:I2680)=H2680,1,0)</f>
        <v>0</v>
      </c>
      <c r="M2680" s="4" t="n">
        <f aca="false">IF(MAX(E2680:I2680)=I2680,1,0)</f>
        <v>1</v>
      </c>
      <c r="O2680" s="4" t="n">
        <f aca="false">IF(CN2680&gt;E2680,1,0)</f>
        <v>1</v>
      </c>
      <c r="P2680" s="4" t="n">
        <f aca="false">IF(CN2680&gt;F2680,1,0)</f>
        <v>1</v>
      </c>
      <c r="Q2680" s="4" t="n">
        <f aca="false">IF(CN2680&gt;G2680,1,0)</f>
        <v>1</v>
      </c>
      <c r="R2680" s="4" t="n">
        <f aca="false">IF(CN2680&gt;H2680,1,0)</f>
        <v>1</v>
      </c>
      <c r="S2680" s="4" t="n">
        <f aca="false">IF(CN2680&gt;I2680,1,0)</f>
        <v>1</v>
      </c>
      <c r="T2680" s="25" t="n">
        <f aca="false">IF(AND(AND(R2680=0,S2680=0,Q2680=0),OR(S2679=1,S2678=1,S2677=1)),1,0)</f>
        <v>0</v>
      </c>
      <c r="U2680" s="13" t="n">
        <f aca="false">SUM(CM2679:CM2680)</f>
        <v>0.00248988335394684</v>
      </c>
      <c r="AV2680" s="0"/>
      <c r="AW2680" s="55" t="n">
        <f aca="false">IF(EC2680&gt;$AW$2,1,0)</f>
        <v>0</v>
      </c>
      <c r="AX2680" s="0" t="n">
        <f aca="false">IF(AND(I2680&gt;G2680,I2679&lt;G2679),1,IF(OR(AND(I2680&gt;F2680,I2679&lt;F2679),AND(I2680&gt;E2680,I2679&lt;E2679)),1,0))</f>
        <v>0</v>
      </c>
      <c r="AY2680" s="0" t="n">
        <f aca="false">IF(K2679="10D",1,0)</f>
        <v>1</v>
      </c>
      <c r="AZ2680" s="0" t="n">
        <f aca="false">IF(AND(I2680&gt;G2680,I2679&lt;G2679,I2680&gt;F2680,I2679&gt;F2679,I2680&gt;E2680,I2679&gt;E2679),1,0)</f>
        <v>0</v>
      </c>
      <c r="BA2680" s="56" t="n">
        <f aca="false">IF(G2680&gt;H2680,1,0)</f>
        <v>0</v>
      </c>
      <c r="BB2680" s="56" t="n">
        <f aca="false">IF(I2680&lt;F2680,1,0)</f>
        <v>0</v>
      </c>
      <c r="BC2680" s="0" t="n">
        <f aca="false">IF(AND(SUM(AW2679:AX2679)=2,AY2680=1),1,IF(SUM(AX2678:AX2680)=0,0,IF(AND(OR(AW2678=1,AX2678=1),OR(AW2679=1,AX2679=1),AY2680=1),1,IF(AND(SUM(AW2680:AY2680)=2,SUM(AW2678:AX2678)=2,AX2678=1),1,0))))</f>
        <v>0</v>
      </c>
      <c r="BD2680" s="57" t="str">
        <f aca="false">IF(AND(SUM(BC2678:BC2680)&gt;=1,BA2680=1,SUM(AZ2675:AZ2680)&gt;=1),1,IF(BC2680=0,"",IF(AND(BC2680=1,AZ2680=0,AZ2679=0,AZ2678=0),1,IF(AND(BC2680=1,OR(AZ2680=1,AZ2679=1,AZ2678)),IF(BA2680=1,1,0)))))</f>
        <v/>
      </c>
      <c r="BE2680" s="50" t="str">
        <f aca="false">IF(AND(BD2680=1,BD2679=1),0,IF(BD2680=1,SUM(CM2681:CM2719),""))</f>
        <v/>
      </c>
      <c r="BF2680" s="20" t="n">
        <f aca="false">IF(AND(BB2680=1,BB2679=1,BE2639&lt;&gt;0),"",IF(AND(BB2679=0,BB2680=1),BF2679,IF(AND(BB2680=1,BB2679=1),BF2679,IF(AND(BF2679="",BE2679="",OR(BD2679=0,BD2679="")),"",IF(AND(BF2679="",BE2640=0),"",IF(AND(BE2640&lt;&gt;"",BF2679=BE2640),"",IF(AND(BD2679=1,BE2679&lt;&gt;0),CM2680,IF(BF2679&lt;&gt;0,BF2679+CM2680,IF(BF2679="","")))))))))</f>
        <v>0.0157150976093069</v>
      </c>
      <c r="BH2680" s="50"/>
      <c r="BI2680" s="0"/>
      <c r="BU2680" s="0"/>
      <c r="BZ2680" s="49"/>
      <c r="CG2680" s="13"/>
      <c r="CH2680" s="40"/>
      <c r="CI2680" s="13"/>
      <c r="CL2680" s="6" t="n">
        <f aca="false">C2680</f>
        <v>41131</v>
      </c>
      <c r="CM2680" s="13" t="n">
        <f aca="false">CN2680/CN2679-1</f>
        <v>0.00163573003342576</v>
      </c>
      <c r="CN2680" s="4" t="n">
        <v>140.84</v>
      </c>
      <c r="CO2680" s="13" t="n">
        <f aca="false">CN2680/CN2675-1</f>
        <v>0.0106997538554279</v>
      </c>
      <c r="CX2680" s="6" t="n">
        <f aca="false">C2680</f>
        <v>41131</v>
      </c>
      <c r="CY2680" s="4" t="n">
        <v>140.04</v>
      </c>
      <c r="CZ2680" s="4" t="n">
        <v>140.84</v>
      </c>
      <c r="DA2680" s="33" t="n">
        <f aca="false">CZ2680-CN2680</f>
        <v>0</v>
      </c>
      <c r="DB2680" s="16" t="n">
        <f aca="false">CZ2680/CY2680-1</f>
        <v>0.00571265352756356</v>
      </c>
      <c r="DC2680" s="15" t="n">
        <f aca="false">CY2680/CZ2679-1</f>
        <v>-0.00405376573501193</v>
      </c>
      <c r="DD2680" s="15" t="n">
        <f aca="false">CZ2680/CZ2679-1</f>
        <v>0.00163573003342576</v>
      </c>
      <c r="DE2680" s="34" t="str">
        <f aca="false">IF(CW2680=0,"",-DC2680*CS2680)</f>
        <v/>
      </c>
      <c r="DY2680" s="6"/>
      <c r="EB2680" s="6" t="n">
        <f aca="false">CL2680</f>
        <v>41131</v>
      </c>
      <c r="EC2680" s="13" t="n">
        <f aca="false">SUM(CM2678:CM2680)</f>
        <v>0.00370139988758433</v>
      </c>
    </row>
    <row r="2681" customFormat="false" ht="15" hidden="false" customHeight="false" outlineLevel="0" collapsed="false">
      <c r="C2681" s="6" t="n">
        <f aca="false">C2680+3</f>
        <v>41134</v>
      </c>
      <c r="D2681" s="0" t="n">
        <f aca="false">IF(E2681&gt;E2680,1,0)</f>
        <v>1</v>
      </c>
      <c r="E2681" s="46" t="n">
        <v>132.8856</v>
      </c>
      <c r="F2681" s="46" t="n">
        <v>136.1047</v>
      </c>
      <c r="G2681" s="46" t="n">
        <v>135.3607</v>
      </c>
      <c r="H2681" s="46" t="n">
        <v>137.096</v>
      </c>
      <c r="I2681" s="46" t="n">
        <v>139.3939</v>
      </c>
      <c r="J2681" s="47" t="str">
        <f aca="false">IF(MIN(E2681:I2681)=E2681,$E$2,IF(MIN(E2681:I2681)=F2681,$F$2,IF(MIN(E2681:I2681)=G2681,$G$2,IF(MIN(E2681:I2681)=H2681,$H$2,IF(MIN(E2681:I2681)=I2681,$I$2)))))</f>
        <v>200D</v>
      </c>
      <c r="K2681" s="47" t="str">
        <f aca="false">IF(MAX(E2681:I2681)=E2681,$E$2,IF(MAX(E2681:I2681)=F2681,$F$2,IF(MAX(E2681:I2681)=G2681,$G$2,IF(MAX(E2681:I2681)=H2681,$H$2,IF(MAX(E2681:I2681)=I2681,$I$2)))))</f>
        <v>10D</v>
      </c>
      <c r="L2681" s="4" t="n">
        <f aca="false">IF(MAX(E2681:I2681)=H2681,1,0)</f>
        <v>0</v>
      </c>
      <c r="M2681" s="4" t="n">
        <f aca="false">IF(MAX(E2681:I2681)=I2681,1,0)</f>
        <v>1</v>
      </c>
      <c r="O2681" s="4" t="n">
        <f aca="false">IF(CN2681&gt;E2681,1,0)</f>
        <v>1</v>
      </c>
      <c r="P2681" s="4" t="n">
        <f aca="false">IF(CN2681&gt;F2681,1,0)</f>
        <v>1</v>
      </c>
      <c r="Q2681" s="4" t="n">
        <f aca="false">IF(CN2681&gt;G2681,1,0)</f>
        <v>1</v>
      </c>
      <c r="R2681" s="4" t="n">
        <f aca="false">IF(CN2681&gt;H2681,1,0)</f>
        <v>1</v>
      </c>
      <c r="S2681" s="4" t="n">
        <f aca="false">IF(CN2681&gt;I2681,1,0)</f>
        <v>1</v>
      </c>
      <c r="T2681" s="25" t="n">
        <f aca="false">IF(AND(AND(R2681=0,S2681=0,Q2681=0),OR(S2680=1,S2679=1,S2678=1)),1,0)</f>
        <v>0</v>
      </c>
      <c r="U2681" s="13" t="n">
        <f aca="false">SUM(CM2680:CM2681)</f>
        <v>0.00113871214078165</v>
      </c>
      <c r="AV2681" s="0"/>
      <c r="AW2681" s="55" t="n">
        <f aca="false">IF(EC2681&gt;$AW$2,1,0)</f>
        <v>0</v>
      </c>
      <c r="AX2681" s="0" t="n">
        <f aca="false">IF(AND(I2681&gt;G2681,I2680&lt;G2680),1,IF(OR(AND(I2681&gt;F2681,I2680&lt;F2680),AND(I2681&gt;E2681,I2680&lt;E2680)),1,0))</f>
        <v>0</v>
      </c>
      <c r="AY2681" s="0" t="n">
        <f aca="false">IF(K2680="10D",1,0)</f>
        <v>1</v>
      </c>
      <c r="AZ2681" s="0" t="n">
        <f aca="false">IF(AND(I2681&gt;G2681,I2680&lt;G2680,I2681&gt;F2681,I2680&gt;F2680,I2681&gt;E2681,I2680&gt;E2680),1,0)</f>
        <v>0</v>
      </c>
      <c r="BA2681" s="56" t="n">
        <f aca="false">IF(G2681&gt;H2681,1,0)</f>
        <v>0</v>
      </c>
      <c r="BB2681" s="56" t="n">
        <f aca="false">IF(I2681&lt;F2681,1,0)</f>
        <v>0</v>
      </c>
      <c r="BC2681" s="0" t="n">
        <f aca="false">IF(AND(SUM(AW2680:AX2680)=2,AY2681=1),1,IF(SUM(AX2679:AX2681)=0,0,IF(AND(OR(AW2679=1,AX2679=1),OR(AW2680=1,AX2680=1),AY2681=1),1,IF(AND(SUM(AW2681:AY2681)=2,SUM(AW2679:AX2679)=2,AX2679=1),1,0))))</f>
        <v>0</v>
      </c>
      <c r="BD2681" s="57" t="str">
        <f aca="false">IF(AND(SUM(BC2679:BC2681)&gt;=1,BA2681=1,SUM(AZ2676:AZ2681)&gt;=1),1,IF(BC2681=0,"",IF(AND(BC2681=1,AZ2681=0,AZ2680=0,AZ2679=0),1,IF(AND(BC2681=1,OR(AZ2681=1,AZ2680=1,AZ2679)),IF(BA2681=1,1,0)))))</f>
        <v/>
      </c>
      <c r="BE2681" s="50" t="str">
        <f aca="false">IF(AND(BD2681=1,BD2680=1),0,IF(BD2681=1,SUM(CM2682:CM2720),""))</f>
        <v/>
      </c>
      <c r="BF2681" s="20" t="n">
        <f aca="false">IF(AND(BB2681=1,BB2680=1,BE2640&lt;&gt;0),"",IF(AND(BB2680=0,BB2681=1),BF2680,IF(AND(BB2681=1,BB2680=1),BF2680,IF(AND(BF2680="",BE2680="",OR(BD2680=0,BD2680="")),"",IF(AND(BF2680="",BE2641=0),"",IF(AND(BE2641&lt;&gt;"",BF2680=BE2641),"",IF(AND(BD2680=1,BE2680&lt;&gt;0),CM2681,IF(BF2680&lt;&gt;0,BF2680+CM2681,IF(BF2680="","")))))))))</f>
        <v>0.0152180797166628</v>
      </c>
      <c r="BH2681" s="50"/>
      <c r="BI2681" s="0"/>
      <c r="BU2681" s="0"/>
      <c r="BZ2681" s="49"/>
      <c r="CG2681" s="13"/>
      <c r="CH2681" s="40"/>
      <c r="CI2681" s="13"/>
      <c r="CL2681" s="6" t="n">
        <f aca="false">C2681</f>
        <v>41134</v>
      </c>
      <c r="CM2681" s="13" t="n">
        <f aca="false">CN2681/CN2680-1</f>
        <v>-0.000497017892644114</v>
      </c>
      <c r="CN2681" s="4" t="n">
        <v>140.77</v>
      </c>
      <c r="CO2681" s="13" t="n">
        <f aca="false">CN2681/CN2676-1</f>
        <v>0.00823664231485455</v>
      </c>
      <c r="CX2681" s="6" t="n">
        <f aca="false">C2681</f>
        <v>41134</v>
      </c>
      <c r="CY2681" s="4" t="n">
        <v>140.6</v>
      </c>
      <c r="CZ2681" s="4" t="n">
        <v>140.77</v>
      </c>
      <c r="DA2681" s="33" t="n">
        <f aca="false">CZ2681-CN2681</f>
        <v>0</v>
      </c>
      <c r="DB2681" s="16" t="n">
        <f aca="false">CZ2681/CY2681-1</f>
        <v>0.00120910384068296</v>
      </c>
      <c r="DC2681" s="15" t="n">
        <f aca="false">CY2681/CZ2680-1</f>
        <v>-0.00170406134620849</v>
      </c>
      <c r="DD2681" s="15" t="n">
        <f aca="false">CZ2681/CZ2680-1</f>
        <v>-0.000497017892644114</v>
      </c>
      <c r="DE2681" s="34" t="str">
        <f aca="false">IF(CW2681=0,"",-DC2681*CS2681)</f>
        <v/>
      </c>
      <c r="DY2681" s="6"/>
      <c r="EB2681" s="6" t="n">
        <f aca="false">CL2681</f>
        <v>41134</v>
      </c>
      <c r="EC2681" s="13" t="n">
        <f aca="false">SUM(CM2679:CM2681)</f>
        <v>0.00199286546130273</v>
      </c>
    </row>
    <row r="2682" customFormat="false" ht="15" hidden="false" customHeight="false" outlineLevel="0" collapsed="false">
      <c r="C2682" s="6" t="n">
        <f aca="false">C2681+1</f>
        <v>41135</v>
      </c>
      <c r="D2682" s="0" t="n">
        <f aca="false">IF(E2682&gt;E2681,1,0)</f>
        <v>1</v>
      </c>
      <c r="E2682" s="46" t="n">
        <v>132.9464</v>
      </c>
      <c r="F2682" s="46" t="n">
        <v>136.1206</v>
      </c>
      <c r="G2682" s="46" t="n">
        <v>135.6145</v>
      </c>
      <c r="H2682" s="46" t="n">
        <v>137.2387</v>
      </c>
      <c r="I2682" s="46" t="n">
        <v>139.7019</v>
      </c>
      <c r="J2682" s="47" t="str">
        <f aca="false">IF(MIN(E2682:I2682)=E2682,$E$2,IF(MIN(E2682:I2682)=F2682,$F$2,IF(MIN(E2682:I2682)=G2682,$G$2,IF(MIN(E2682:I2682)=H2682,$H$2,IF(MIN(E2682:I2682)=I2682,$I$2)))))</f>
        <v>200D</v>
      </c>
      <c r="K2682" s="47" t="str">
        <f aca="false">IF(MAX(E2682:I2682)=E2682,$E$2,IF(MAX(E2682:I2682)=F2682,$F$2,IF(MAX(E2682:I2682)=G2682,$G$2,IF(MAX(E2682:I2682)=H2682,$H$2,IF(MAX(E2682:I2682)=I2682,$I$2)))))</f>
        <v>10D</v>
      </c>
      <c r="L2682" s="4" t="n">
        <f aca="false">IF(MAX(E2682:I2682)=H2682,1,0)</f>
        <v>0</v>
      </c>
      <c r="M2682" s="4" t="n">
        <f aca="false">IF(MAX(E2682:I2682)=I2682,1,0)</f>
        <v>1</v>
      </c>
      <c r="O2682" s="4" t="n">
        <f aca="false">IF(CN2682&gt;E2682,1,0)</f>
        <v>1</v>
      </c>
      <c r="P2682" s="4" t="n">
        <f aca="false">IF(CN2682&gt;F2682,1,0)</f>
        <v>1</v>
      </c>
      <c r="Q2682" s="4" t="n">
        <f aca="false">IF(CN2682&gt;G2682,1,0)</f>
        <v>1</v>
      </c>
      <c r="R2682" s="4" t="n">
        <f aca="false">IF(CN2682&gt;H2682,1,0)</f>
        <v>1</v>
      </c>
      <c r="S2682" s="4" t="n">
        <f aca="false">IF(CN2682&gt;I2682,1,0)</f>
        <v>1</v>
      </c>
      <c r="T2682" s="25" t="n">
        <f aca="false">IF(AND(AND(R2682=0,S2682=0,Q2682=0),OR(S2681=1,S2680=1,S2679=1)),1,0)</f>
        <v>0</v>
      </c>
      <c r="U2682" s="13" t="n">
        <f aca="false">SUM(CM2681:CM2682)</f>
        <v>-0.000354942166282179</v>
      </c>
      <c r="AV2682" s="0"/>
      <c r="AW2682" s="55" t="n">
        <f aca="false">IF(EC2682&gt;$AW$2,1,0)</f>
        <v>0</v>
      </c>
      <c r="AX2682" s="0" t="n">
        <f aca="false">IF(AND(I2682&gt;G2682,I2681&lt;G2681),1,IF(OR(AND(I2682&gt;F2682,I2681&lt;F2681),AND(I2682&gt;E2682,I2681&lt;E2681)),1,0))</f>
        <v>0</v>
      </c>
      <c r="AY2682" s="0" t="n">
        <f aca="false">IF(K2681="10D",1,0)</f>
        <v>1</v>
      </c>
      <c r="AZ2682" s="0" t="n">
        <f aca="false">IF(AND(I2682&gt;G2682,I2681&lt;G2681,I2682&gt;F2682,I2681&gt;F2681,I2682&gt;E2682,I2681&gt;E2681),1,0)</f>
        <v>0</v>
      </c>
      <c r="BA2682" s="56" t="n">
        <f aca="false">IF(G2682&gt;H2682,1,0)</f>
        <v>0</v>
      </c>
      <c r="BB2682" s="56" t="n">
        <f aca="false">IF(I2682&lt;F2682,1,0)</f>
        <v>0</v>
      </c>
      <c r="BC2682" s="0" t="n">
        <f aca="false">IF(AND(SUM(AW2681:AX2681)=2,AY2682=1),1,IF(SUM(AX2680:AX2682)=0,0,IF(AND(OR(AW2680=1,AX2680=1),OR(AW2681=1,AX2681=1),AY2682=1),1,IF(AND(SUM(AW2682:AY2682)=2,SUM(AW2680:AX2680)=2,AX2680=1),1,0))))</f>
        <v>0</v>
      </c>
      <c r="BD2682" s="57" t="str">
        <f aca="false">IF(AND(SUM(BC2680:BC2682)&gt;=1,BA2682=1,SUM(AZ2677:AZ2682)&gt;=1),1,IF(BC2682=0,"",IF(AND(BC2682=1,AZ2682=0,AZ2681=0,AZ2680=0),1,IF(AND(BC2682=1,OR(AZ2682=1,AZ2681=1,AZ2680)),IF(BA2682=1,1,0)))))</f>
        <v/>
      </c>
      <c r="BE2682" s="50" t="str">
        <f aca="false">IF(AND(BD2682=1,BD2681=1),0,IF(BD2682=1,SUM(CM2683:CM2721),""))</f>
        <v/>
      </c>
      <c r="BF2682" s="20" t="n">
        <f aca="false">IF(AND(BB2682=1,BB2681=1,BE2641&lt;&gt;0),"",IF(AND(BB2681=0,BB2682=1),BF2681,IF(AND(BB2682=1,BB2681=1),BF2681,IF(AND(BF2681="",BE2681="",OR(BD2681=0,BD2681="")),"",IF(AND(BF2681="",BE2642=0),"",IF(AND(BE2642&lt;&gt;"",BF2681=BE2642),"",IF(AND(BD2681=1,BE2681&lt;&gt;0),CM2682,IF(BF2681&lt;&gt;0,BF2681+CM2682,IF(BF2681="","")))))))))</f>
        <v>0.0153601554430247</v>
      </c>
      <c r="BH2682" s="50"/>
      <c r="BI2682" s="0"/>
      <c r="BU2682" s="0"/>
      <c r="BZ2682" s="49"/>
      <c r="CG2682" s="13"/>
      <c r="CH2682" s="40"/>
      <c r="CI2682" s="13"/>
      <c r="CL2682" s="6" t="n">
        <f aca="false">C2682</f>
        <v>41135</v>
      </c>
      <c r="CM2682" s="13" t="n">
        <f aca="false">CN2682/CN2681-1</f>
        <v>0.000142075726361934</v>
      </c>
      <c r="CN2682" s="4" t="n">
        <v>140.79</v>
      </c>
      <c r="CO2682" s="13" t="n">
        <f aca="false">CN2682/CN2677-1</f>
        <v>0.00334948688711512</v>
      </c>
      <c r="CX2682" s="6" t="n">
        <f aca="false">C2682</f>
        <v>41135</v>
      </c>
      <c r="CY2682" s="4" t="n">
        <v>141.29</v>
      </c>
      <c r="CZ2682" s="4" t="n">
        <v>140.79</v>
      </c>
      <c r="DA2682" s="33" t="n">
        <f aca="false">CZ2682-CN2682</f>
        <v>0</v>
      </c>
      <c r="DB2682" s="16" t="n">
        <f aca="false">CZ2682/CY2682-1</f>
        <v>-0.00353882086488777</v>
      </c>
      <c r="DC2682" s="15" t="n">
        <f aca="false">CY2682/CZ2681-1</f>
        <v>0.00369396888541584</v>
      </c>
      <c r="DD2682" s="15" t="n">
        <f aca="false">CZ2682/CZ2681-1</f>
        <v>0.000142075726361934</v>
      </c>
      <c r="DE2682" s="34" t="str">
        <f aca="false">IF(CW2682=0,"",-DC2682*CS2682)</f>
        <v/>
      </c>
      <c r="DY2682" s="6"/>
      <c r="EB2682" s="6" t="n">
        <f aca="false">CL2682</f>
        <v>41135</v>
      </c>
      <c r="EC2682" s="13" t="n">
        <f aca="false">SUM(CM2680:CM2682)</f>
        <v>0.00128078786714358</v>
      </c>
    </row>
    <row r="2683" customFormat="false" ht="15" hidden="false" customHeight="false" outlineLevel="0" collapsed="false">
      <c r="C2683" s="6" t="n">
        <f aca="false">C2682+1</f>
        <v>41136</v>
      </c>
      <c r="D2683" s="0" t="n">
        <f aca="false">IF(E2683&gt;E2682,1,0)</f>
        <v>1</v>
      </c>
      <c r="E2683" s="46" t="n">
        <v>133.0081</v>
      </c>
      <c r="F2683" s="46" t="n">
        <v>136.1336</v>
      </c>
      <c r="G2683" s="46" t="n">
        <v>135.8521</v>
      </c>
      <c r="H2683" s="46" t="n">
        <v>137.3566</v>
      </c>
      <c r="I2683" s="46" t="n">
        <v>140.0379</v>
      </c>
      <c r="J2683" s="47" t="str">
        <f aca="false">IF(MIN(E2683:I2683)=E2683,$E$2,IF(MIN(E2683:I2683)=F2683,$F$2,IF(MIN(E2683:I2683)=G2683,$G$2,IF(MIN(E2683:I2683)=H2683,$H$2,IF(MIN(E2683:I2683)=I2683,$I$2)))))</f>
        <v>200D</v>
      </c>
      <c r="K2683" s="47" t="str">
        <f aca="false">IF(MAX(E2683:I2683)=E2683,$E$2,IF(MAX(E2683:I2683)=F2683,$F$2,IF(MAX(E2683:I2683)=G2683,$G$2,IF(MAX(E2683:I2683)=H2683,$H$2,IF(MAX(E2683:I2683)=I2683,$I$2)))))</f>
        <v>10D</v>
      </c>
      <c r="L2683" s="4" t="n">
        <f aca="false">IF(MAX(E2683:I2683)=H2683,1,0)</f>
        <v>0</v>
      </c>
      <c r="M2683" s="4" t="n">
        <f aca="false">IF(MAX(E2683:I2683)=I2683,1,0)</f>
        <v>1</v>
      </c>
      <c r="O2683" s="4" t="n">
        <f aca="false">IF(CN2683&gt;E2683,1,0)</f>
        <v>1</v>
      </c>
      <c r="P2683" s="4" t="n">
        <f aca="false">IF(CN2683&gt;F2683,1,0)</f>
        <v>1</v>
      </c>
      <c r="Q2683" s="4" t="n">
        <f aca="false">IF(CN2683&gt;G2683,1,0)</f>
        <v>1</v>
      </c>
      <c r="R2683" s="4" t="n">
        <f aca="false">IF(CN2683&gt;H2683,1,0)</f>
        <v>1</v>
      </c>
      <c r="S2683" s="4" t="n">
        <f aca="false">IF(CN2683&gt;I2683,1,0)</f>
        <v>1</v>
      </c>
      <c r="T2683" s="25" t="n">
        <f aca="false">IF(AND(AND(R2683=0,S2683=0,Q2683=0),OR(S2682=1,S2681=1,S2680=1)),1,0)</f>
        <v>0</v>
      </c>
      <c r="U2683" s="13" t="n">
        <f aca="false">SUM(CM2682:CM2683)</f>
        <v>0.00127852007610274</v>
      </c>
      <c r="AV2683" s="0"/>
      <c r="AW2683" s="55" t="n">
        <f aca="false">IF(EC2683&gt;$AW$2,1,0)</f>
        <v>0</v>
      </c>
      <c r="AX2683" s="0" t="n">
        <f aca="false">IF(AND(I2683&gt;G2683,I2682&lt;G2682),1,IF(OR(AND(I2683&gt;F2683,I2682&lt;F2682),AND(I2683&gt;E2683,I2682&lt;E2682)),1,0))</f>
        <v>0</v>
      </c>
      <c r="AY2683" s="0" t="n">
        <f aca="false">IF(K2682="10D",1,0)</f>
        <v>1</v>
      </c>
      <c r="AZ2683" s="0" t="n">
        <f aca="false">IF(AND(I2683&gt;G2683,I2682&lt;G2682,I2683&gt;F2683,I2682&gt;F2682,I2683&gt;E2683,I2682&gt;E2682),1,0)</f>
        <v>0</v>
      </c>
      <c r="BA2683" s="56" t="n">
        <f aca="false">IF(G2683&gt;H2683,1,0)</f>
        <v>0</v>
      </c>
      <c r="BB2683" s="56" t="n">
        <f aca="false">IF(I2683&lt;F2683,1,0)</f>
        <v>0</v>
      </c>
      <c r="BC2683" s="0" t="n">
        <f aca="false">IF(AND(SUM(AW2682:AX2682)=2,AY2683=1),1,IF(SUM(AX2681:AX2683)=0,0,IF(AND(OR(AW2681=1,AX2681=1),OR(AW2682=1,AX2682=1),AY2683=1),1,IF(AND(SUM(AW2683:AY2683)=2,SUM(AW2681:AX2681)=2,AX2681=1),1,0))))</f>
        <v>0</v>
      </c>
      <c r="BD2683" s="57" t="str">
        <f aca="false">IF(AND(SUM(BC2681:BC2683)&gt;=1,BA2683=1,SUM(AZ2678:AZ2683)&gt;=1),1,IF(BC2683=0,"",IF(AND(BC2683=1,AZ2683=0,AZ2682=0,AZ2681=0),1,IF(AND(BC2683=1,OR(AZ2683=1,AZ2682=1,AZ2681)),IF(BA2683=1,1,0)))))</f>
        <v/>
      </c>
      <c r="BE2683" s="50" t="str">
        <f aca="false">IF(AND(BD2683=1,BD2682=1),0,IF(BD2683=1,SUM(CM2684:CM2722),""))</f>
        <v/>
      </c>
      <c r="BF2683" s="20" t="n">
        <f aca="false">IF(AND(BB2683=1,BB2682=1,BE2642&lt;&gt;0),"",IF(AND(BB2682=0,BB2683=1),BF2682,IF(AND(BB2683=1,BB2682=1),BF2682,IF(AND(BF2682="",BE2682="",OR(BD2682=0,BD2682="")),"",IF(AND(BF2682="",BE2643=0),"",IF(AND(BE2643&lt;&gt;"",BF2682=BE2643),"",IF(AND(BD2682=1,BE2682&lt;&gt;0),CM2683,IF(BF2682&lt;&gt;0,BF2682+CM2683,IF(BF2682="","")))))))))</f>
        <v>0.0164965997927655</v>
      </c>
      <c r="BH2683" s="50"/>
      <c r="BI2683" s="0"/>
      <c r="BU2683" s="0"/>
      <c r="BZ2683" s="49"/>
      <c r="CG2683" s="13"/>
      <c r="CH2683" s="40"/>
      <c r="CI2683" s="13"/>
      <c r="CL2683" s="6" t="n">
        <f aca="false">C2683</f>
        <v>41136</v>
      </c>
      <c r="CM2683" s="13" t="n">
        <f aca="false">CN2683/CN2682-1</f>
        <v>0.00113644434974081</v>
      </c>
      <c r="CN2683" s="4" t="n">
        <v>140.95</v>
      </c>
      <c r="CO2683" s="13" t="n">
        <f aca="false">CN2683/CN2678-1</f>
        <v>0.00327425439533058</v>
      </c>
      <c r="CX2683" s="6" t="n">
        <f aca="false">C2683</f>
        <v>41136</v>
      </c>
      <c r="CY2683" s="4" t="n">
        <v>140.64</v>
      </c>
      <c r="CZ2683" s="4" t="n">
        <v>140.95</v>
      </c>
      <c r="DA2683" s="33" t="n">
        <f aca="false">CZ2683-CN2683</f>
        <v>0</v>
      </c>
      <c r="DB2683" s="16" t="n">
        <f aca="false">CZ2683/CY2683-1</f>
        <v>0.00220420932878262</v>
      </c>
      <c r="DC2683" s="15" t="n">
        <f aca="false">CY2683/CZ2682-1</f>
        <v>-0.00106541657788195</v>
      </c>
      <c r="DD2683" s="15" t="n">
        <f aca="false">CZ2683/CZ2682-1</f>
        <v>0.00113644434974081</v>
      </c>
      <c r="DE2683" s="34" t="str">
        <f aca="false">IF(CW2683=0,"",-DC2683*CS2683)</f>
        <v/>
      </c>
      <c r="DY2683" s="6"/>
      <c r="EB2683" s="6" t="n">
        <f aca="false">CL2683</f>
        <v>41136</v>
      </c>
      <c r="EC2683" s="13" t="n">
        <f aca="false">SUM(CM2681:CM2683)</f>
        <v>0.000781502183458627</v>
      </c>
    </row>
    <row r="2684" customFormat="false" ht="15" hidden="false" customHeight="false" outlineLevel="0" collapsed="false">
      <c r="C2684" s="6" t="n">
        <f aca="false">C2683+1</f>
        <v>41137</v>
      </c>
      <c r="D2684" s="0" t="n">
        <f aca="false">IF(E2684&gt;E2683,1,0)</f>
        <v>1</v>
      </c>
      <c r="E2684" s="46" t="n">
        <v>133.0906</v>
      </c>
      <c r="F2684" s="46" t="n">
        <v>136.1374</v>
      </c>
      <c r="G2684" s="46" t="n">
        <v>136.0525</v>
      </c>
      <c r="H2684" s="46" t="n">
        <v>137.53</v>
      </c>
      <c r="I2684" s="46" t="n">
        <v>140.5729</v>
      </c>
      <c r="J2684" s="47" t="str">
        <f aca="false">IF(MIN(E2684:I2684)=E2684,$E$2,IF(MIN(E2684:I2684)=F2684,$F$2,IF(MIN(E2684:I2684)=G2684,$G$2,IF(MIN(E2684:I2684)=H2684,$H$2,IF(MIN(E2684:I2684)=I2684,$I$2)))))</f>
        <v>200D</v>
      </c>
      <c r="K2684" s="47" t="str">
        <f aca="false">IF(MAX(E2684:I2684)=E2684,$E$2,IF(MAX(E2684:I2684)=F2684,$F$2,IF(MAX(E2684:I2684)=G2684,$G$2,IF(MAX(E2684:I2684)=H2684,$H$2,IF(MAX(E2684:I2684)=I2684,$I$2)))))</f>
        <v>10D</v>
      </c>
      <c r="L2684" s="4" t="n">
        <f aca="false">IF(MAX(E2684:I2684)=H2684,1,0)</f>
        <v>0</v>
      </c>
      <c r="M2684" s="4" t="n">
        <f aca="false">IF(MAX(E2684:I2684)=I2684,1,0)</f>
        <v>1</v>
      </c>
      <c r="O2684" s="4" t="n">
        <f aca="false">IF(CN2684&gt;E2684,1,0)</f>
        <v>1</v>
      </c>
      <c r="P2684" s="4" t="n">
        <f aca="false">IF(CN2684&gt;F2684,1,0)</f>
        <v>1</v>
      </c>
      <c r="Q2684" s="4" t="n">
        <f aca="false">IF(CN2684&gt;G2684,1,0)</f>
        <v>1</v>
      </c>
      <c r="R2684" s="4" t="n">
        <f aca="false">IF(CN2684&gt;H2684,1,0)</f>
        <v>1</v>
      </c>
      <c r="S2684" s="4" t="n">
        <f aca="false">IF(CN2684&gt;I2684,1,0)</f>
        <v>1</v>
      </c>
      <c r="T2684" s="25" t="n">
        <f aca="false">IF(AND(AND(R2684=0,S2684=0,Q2684=0),OR(S2683=1,S2682=1,S2681=1)),1,0)</f>
        <v>0</v>
      </c>
      <c r="U2684" s="13" t="n">
        <f aca="false">SUM(CM2683:CM2684)</f>
        <v>0.00851494736499459</v>
      </c>
      <c r="AV2684" s="0"/>
      <c r="AW2684" s="55" t="n">
        <f aca="false">IF(EC2684&gt;$AW$2,1,0)</f>
        <v>0</v>
      </c>
      <c r="AX2684" s="0" t="n">
        <f aca="false">IF(AND(I2684&gt;G2684,I2683&lt;G2683),1,IF(OR(AND(I2684&gt;F2684,I2683&lt;F2683),AND(I2684&gt;E2684,I2683&lt;E2683)),1,0))</f>
        <v>0</v>
      </c>
      <c r="AY2684" s="0" t="n">
        <f aca="false">IF(K2683="10D",1,0)</f>
        <v>1</v>
      </c>
      <c r="AZ2684" s="0" t="n">
        <f aca="false">IF(AND(I2684&gt;G2684,I2683&lt;G2683,I2684&gt;F2684,I2683&gt;F2683,I2684&gt;E2684,I2683&gt;E2683),1,0)</f>
        <v>0</v>
      </c>
      <c r="BA2684" s="56" t="n">
        <f aca="false">IF(G2684&gt;H2684,1,0)</f>
        <v>0</v>
      </c>
      <c r="BB2684" s="56" t="n">
        <f aca="false">IF(I2684&lt;F2684,1,0)</f>
        <v>0</v>
      </c>
      <c r="BC2684" s="0" t="n">
        <f aca="false">IF(AND(SUM(AW2683:AX2683)=2,AY2684=1),1,IF(SUM(AX2682:AX2684)=0,0,IF(AND(OR(AW2682=1,AX2682=1),OR(AW2683=1,AX2683=1),AY2684=1),1,IF(AND(SUM(AW2684:AY2684)=2,SUM(AW2682:AX2682)=2,AX2682=1),1,0))))</f>
        <v>0</v>
      </c>
      <c r="BD2684" s="57" t="str">
        <f aca="false">IF(AND(SUM(BC2682:BC2684)&gt;=1,BA2684=1,SUM(AZ2679:AZ2684)&gt;=1),1,IF(BC2684=0,"",IF(AND(BC2684=1,AZ2684=0,AZ2683=0,AZ2682=0),1,IF(AND(BC2684=1,OR(AZ2684=1,AZ2683=1,AZ2682)),IF(BA2684=1,1,0)))))</f>
        <v/>
      </c>
      <c r="BE2684" s="50" t="str">
        <f aca="false">IF(AND(BD2684=1,BD2683=1),0,IF(BD2684=1,SUM(CM2685:CM2723),""))</f>
        <v/>
      </c>
      <c r="BF2684" s="20" t="n">
        <f aca="false">IF(AND(BB2684=1,BB2683=1,BE2643&lt;&gt;0),"",IF(AND(BB2683=0,BB2684=1),BF2683,IF(AND(BB2684=1,BB2683=1),BF2683,IF(AND(BF2683="",BE2683="",OR(BD2683=0,BD2683="")),"",IF(AND(BF2683="",BE2644=0),"",IF(AND(BE2644&lt;&gt;"",BF2683=BE2644),"",IF(AND(BD2683=1,BE2683&lt;&gt;0),CM2684,IF(BF2683&lt;&gt;0,BF2683+CM2684,IF(BF2683="","")))))))))</f>
        <v>0.0238751028080193</v>
      </c>
      <c r="BH2684" s="50"/>
      <c r="BI2684" s="0"/>
      <c r="BU2684" s="0"/>
      <c r="BZ2684" s="49"/>
      <c r="CG2684" s="13"/>
      <c r="CH2684" s="40"/>
      <c r="CI2684" s="13"/>
      <c r="CL2684" s="6" t="n">
        <f aca="false">C2684</f>
        <v>41137</v>
      </c>
      <c r="CM2684" s="13" t="n">
        <f aca="false">CN2684/CN2683-1</f>
        <v>0.00737850301525378</v>
      </c>
      <c r="CN2684" s="4" t="n">
        <v>141.99</v>
      </c>
      <c r="CO2684" s="13" t="n">
        <f aca="false">CN2684/CN2679-1</f>
        <v>0.00981438020055458</v>
      </c>
      <c r="CX2684" s="6" t="n">
        <f aca="false">C2684</f>
        <v>41137</v>
      </c>
      <c r="CY2684" s="4" t="n">
        <v>141.15</v>
      </c>
      <c r="CZ2684" s="4" t="n">
        <v>141.99</v>
      </c>
      <c r="DA2684" s="33" t="n">
        <f aca="false">CZ2684-CN2684</f>
        <v>0</v>
      </c>
      <c r="DB2684" s="16" t="n">
        <f aca="false">CZ2684/CY2684-1</f>
        <v>0.00595111583421892</v>
      </c>
      <c r="DC2684" s="15" t="n">
        <f aca="false">CY2684/CZ2683-1</f>
        <v>0.00141894288754885</v>
      </c>
      <c r="DD2684" s="15" t="n">
        <f aca="false">CZ2684/CZ2683-1</f>
        <v>0.00737850301525378</v>
      </c>
      <c r="DE2684" s="34" t="str">
        <f aca="false">IF(CW2684=0,"",-DC2684*CS2684)</f>
        <v/>
      </c>
      <c r="DY2684" s="6"/>
      <c r="EB2684" s="6" t="n">
        <f aca="false">CL2684</f>
        <v>41137</v>
      </c>
      <c r="EC2684" s="13" t="n">
        <f aca="false">SUM(CM2682:CM2684)</f>
        <v>0.00865702309135652</v>
      </c>
    </row>
    <row r="2685" customFormat="false" ht="15" hidden="false" customHeight="false" outlineLevel="0" collapsed="false">
      <c r="C2685" s="6" t="n">
        <f aca="false">C2684+1</f>
        <v>41138</v>
      </c>
      <c r="D2685" s="0" t="n">
        <f aca="false">IF(E2685&gt;E2684,1,0)</f>
        <v>1</v>
      </c>
      <c r="E2685" s="46" t="n">
        <v>133.1915</v>
      </c>
      <c r="F2685" s="46" t="n">
        <v>136.1475</v>
      </c>
      <c r="G2685" s="46" t="n">
        <v>136.2551</v>
      </c>
      <c r="H2685" s="46" t="n">
        <v>137.753</v>
      </c>
      <c r="I2685" s="46" t="n">
        <v>140.856</v>
      </c>
      <c r="J2685" s="47" t="str">
        <f aca="false">IF(MIN(E2685:I2685)=E2685,$E$2,IF(MIN(E2685:I2685)=F2685,$F$2,IF(MIN(E2685:I2685)=G2685,$G$2,IF(MIN(E2685:I2685)=H2685,$H$2,IF(MIN(E2685:I2685)=I2685,$I$2)))))</f>
        <v>200D</v>
      </c>
      <c r="K2685" s="47" t="str">
        <f aca="false">IF(MAX(E2685:I2685)=E2685,$E$2,IF(MAX(E2685:I2685)=F2685,$F$2,IF(MAX(E2685:I2685)=G2685,$G$2,IF(MAX(E2685:I2685)=H2685,$H$2,IF(MAX(E2685:I2685)=I2685,$I$2)))))</f>
        <v>10D</v>
      </c>
      <c r="L2685" s="4" t="n">
        <f aca="false">IF(MAX(E2685:I2685)=H2685,1,0)</f>
        <v>0</v>
      </c>
      <c r="M2685" s="4" t="n">
        <f aca="false">IF(MAX(E2685:I2685)=I2685,1,0)</f>
        <v>1</v>
      </c>
      <c r="O2685" s="4" t="n">
        <f aca="false">IF(CN2685&gt;E2685,1,0)</f>
        <v>1</v>
      </c>
      <c r="P2685" s="4" t="n">
        <f aca="false">IF(CN2685&gt;F2685,1,0)</f>
        <v>1</v>
      </c>
      <c r="Q2685" s="4" t="n">
        <f aca="false">IF(CN2685&gt;G2685,1,0)</f>
        <v>1</v>
      </c>
      <c r="R2685" s="4" t="n">
        <f aca="false">IF(CN2685&gt;H2685,1,0)</f>
        <v>1</v>
      </c>
      <c r="S2685" s="4" t="n">
        <f aca="false">IF(CN2685&gt;I2685,1,0)</f>
        <v>1</v>
      </c>
      <c r="T2685" s="25" t="n">
        <f aca="false">IF(AND(AND(R2685=0,S2685=0,Q2685=0),OR(S2684=1,S2683=1,S2682=1)),1,0)</f>
        <v>0</v>
      </c>
      <c r="U2685" s="13" t="n">
        <f aca="false">SUM(CM2684:CM2685)</f>
        <v>0.00871662541823981</v>
      </c>
      <c r="AV2685" s="0"/>
      <c r="AW2685" s="55" t="n">
        <f aca="false">IF(EC2685&gt;$AW$2,1,0)</f>
        <v>0</v>
      </c>
      <c r="AX2685" s="0" t="n">
        <f aca="false">IF(AND(I2685&gt;G2685,I2684&lt;G2684),1,IF(OR(AND(I2685&gt;F2685,I2684&lt;F2684),AND(I2685&gt;E2685,I2684&lt;E2684)),1,0))</f>
        <v>0</v>
      </c>
      <c r="AY2685" s="0" t="n">
        <f aca="false">IF(K2684="10D",1,0)</f>
        <v>1</v>
      </c>
      <c r="AZ2685" s="0" t="n">
        <f aca="false">IF(AND(I2685&gt;G2685,I2684&lt;G2684,I2685&gt;F2685,I2684&gt;F2684,I2685&gt;E2685,I2684&gt;E2684),1,0)</f>
        <v>0</v>
      </c>
      <c r="BA2685" s="56" t="n">
        <f aca="false">IF(G2685&gt;H2685,1,0)</f>
        <v>0</v>
      </c>
      <c r="BB2685" s="56" t="n">
        <f aca="false">IF(I2685&lt;F2685,1,0)</f>
        <v>0</v>
      </c>
      <c r="BC2685" s="0" t="n">
        <f aca="false">IF(AND(SUM(AW2684:AX2684)=2,AY2685=1),1,IF(SUM(AX2683:AX2685)=0,0,IF(AND(OR(AW2683=1,AX2683=1),OR(AW2684=1,AX2684=1),AY2685=1),1,IF(AND(SUM(AW2685:AY2685)=2,SUM(AW2683:AX2683)=2,AX2683=1),1,0))))</f>
        <v>0</v>
      </c>
      <c r="BD2685" s="57" t="str">
        <f aca="false">IF(AND(SUM(BC2683:BC2685)&gt;=1,BA2685=1,SUM(AZ2680:AZ2685)&gt;=1),1,IF(BC2685=0,"",IF(AND(BC2685=1,AZ2685=0,AZ2684=0,AZ2683=0),1,IF(AND(BC2685=1,OR(AZ2685=1,AZ2684=1,AZ2683)),IF(BA2685=1,1,0)))))</f>
        <v/>
      </c>
      <c r="BE2685" s="50" t="str">
        <f aca="false">IF(AND(BD2685=1,BD2684=1),0,IF(BD2685=1,SUM(CM2686:CM2724),""))</f>
        <v/>
      </c>
      <c r="BF2685" s="20" t="n">
        <f aca="false">IF(AND(BB2685=1,BB2684=1,BE2644&lt;&gt;0),"",IF(AND(BB2684=0,BB2685=1),BF2684,IF(AND(BB2685=1,BB2684=1),BF2684,IF(AND(BF2684="",BE2684="",OR(BD2684=0,BD2684="")),"",IF(AND(BF2684="",BE2645=0),"",IF(AND(BE2645&lt;&gt;"",BF2684=BE2645),"",IF(AND(BD2684=1,BE2684&lt;&gt;0),CM2685,IF(BF2684&lt;&gt;0,BF2684+CM2685,IF(BF2684="","")))))))))</f>
        <v>0.0252132252110053</v>
      </c>
      <c r="BH2685" s="50"/>
      <c r="BI2685" s="0"/>
      <c r="BU2685" s="0"/>
      <c r="BZ2685" s="49"/>
      <c r="CG2685" s="13"/>
      <c r="CH2685" s="40"/>
      <c r="CI2685" s="13"/>
      <c r="CL2685" s="6" t="n">
        <f aca="false">C2685</f>
        <v>41138</v>
      </c>
      <c r="CM2685" s="13" t="n">
        <f aca="false">CN2685/CN2684-1</f>
        <v>0.00133812240298603</v>
      </c>
      <c r="CN2685" s="4" t="n">
        <v>142.18</v>
      </c>
      <c r="CO2685" s="13" t="n">
        <f aca="false">CN2685/CN2680-1</f>
        <v>0.00951434251633065</v>
      </c>
      <c r="CX2685" s="6" t="n">
        <f aca="false">C2685</f>
        <v>41138</v>
      </c>
      <c r="CY2685" s="4" t="n">
        <v>142.23</v>
      </c>
      <c r="CZ2685" s="4" t="n">
        <v>142.18</v>
      </c>
      <c r="DA2685" s="33" t="n">
        <f aca="false">CZ2685-CN2685</f>
        <v>0</v>
      </c>
      <c r="DB2685" s="16" t="n">
        <f aca="false">CZ2685/CY2685-1</f>
        <v>-0.000351543274976995</v>
      </c>
      <c r="DC2685" s="15" t="n">
        <f aca="false">CY2685/CZ2684-1</f>
        <v>0.00169025987745597</v>
      </c>
      <c r="DD2685" s="15" t="n">
        <f aca="false">CZ2685/CZ2684-1</f>
        <v>0.00133812240298603</v>
      </c>
      <c r="DE2685" s="34" t="str">
        <f aca="false">IF(CW2685=0,"",-DC2685*CS2685)</f>
        <v/>
      </c>
      <c r="DY2685" s="6"/>
      <c r="EB2685" s="6" t="n">
        <f aca="false">CL2685</f>
        <v>41138</v>
      </c>
      <c r="EC2685" s="13" t="n">
        <f aca="false">SUM(CM2683:CM2685)</f>
        <v>0.00985306976798062</v>
      </c>
    </row>
    <row r="2686" customFormat="false" ht="15" hidden="false" customHeight="false" outlineLevel="0" collapsed="false">
      <c r="C2686" s="6" t="n">
        <f aca="false">C2685+3</f>
        <v>41141</v>
      </c>
      <c r="D2686" s="0" t="n">
        <f aca="false">IF(E2686&gt;E2685,1,0)</f>
        <v>1</v>
      </c>
      <c r="E2686" s="46" t="n">
        <v>133.2825</v>
      </c>
      <c r="F2686" s="46" t="n">
        <v>136.1647</v>
      </c>
      <c r="G2686" s="46" t="n">
        <v>136.4369</v>
      </c>
      <c r="H2686" s="46" t="n">
        <v>137.982</v>
      </c>
      <c r="I2686" s="46" t="n">
        <v>141.113</v>
      </c>
      <c r="J2686" s="47" t="str">
        <f aca="false">IF(MIN(E2686:I2686)=E2686,$E$2,IF(MIN(E2686:I2686)=F2686,$F$2,IF(MIN(E2686:I2686)=G2686,$G$2,IF(MIN(E2686:I2686)=H2686,$H$2,IF(MIN(E2686:I2686)=I2686,$I$2)))))</f>
        <v>200D</v>
      </c>
      <c r="K2686" s="47" t="str">
        <f aca="false">IF(MAX(E2686:I2686)=E2686,$E$2,IF(MAX(E2686:I2686)=F2686,$F$2,IF(MAX(E2686:I2686)=G2686,$G$2,IF(MAX(E2686:I2686)=H2686,$H$2,IF(MAX(E2686:I2686)=I2686,$I$2)))))</f>
        <v>10D</v>
      </c>
      <c r="L2686" s="4" t="n">
        <f aca="false">IF(MAX(E2686:I2686)=H2686,1,0)</f>
        <v>0</v>
      </c>
      <c r="M2686" s="4" t="n">
        <f aca="false">IF(MAX(E2686:I2686)=I2686,1,0)</f>
        <v>1</v>
      </c>
      <c r="O2686" s="4" t="n">
        <f aca="false">IF(CN2686&gt;E2686,1,0)</f>
        <v>1</v>
      </c>
      <c r="P2686" s="4" t="n">
        <f aca="false">IF(CN2686&gt;F2686,1,0)</f>
        <v>1</v>
      </c>
      <c r="Q2686" s="4" t="n">
        <f aca="false">IF(CN2686&gt;G2686,1,0)</f>
        <v>1</v>
      </c>
      <c r="R2686" s="4" t="n">
        <f aca="false">IF(CN2686&gt;H2686,1,0)</f>
        <v>1</v>
      </c>
      <c r="S2686" s="4" t="n">
        <f aca="false">IF(CN2686&gt;I2686,1,0)</f>
        <v>1</v>
      </c>
      <c r="T2686" s="25" t="n">
        <f aca="false">IF(AND(AND(R2686=0,S2686=0,Q2686=0),OR(S2685=1,S2684=1,S2683=1)),1,0)</f>
        <v>0</v>
      </c>
      <c r="U2686" s="13" t="n">
        <f aca="false">SUM(CM2685:CM2686)</f>
        <v>0.00140845578320814</v>
      </c>
      <c r="AV2686" s="0"/>
      <c r="AW2686" s="55" t="n">
        <f aca="false">IF(EC2686&gt;$AW$2,1,0)</f>
        <v>0</v>
      </c>
      <c r="AX2686" s="0" t="n">
        <f aca="false">IF(AND(I2686&gt;G2686,I2685&lt;G2685),1,IF(OR(AND(I2686&gt;F2686,I2685&lt;F2685),AND(I2686&gt;E2686,I2685&lt;E2685)),1,0))</f>
        <v>0</v>
      </c>
      <c r="AY2686" s="0" t="n">
        <f aca="false">IF(K2685="10D",1,0)</f>
        <v>1</v>
      </c>
      <c r="AZ2686" s="0" t="n">
        <f aca="false">IF(AND(I2686&gt;G2686,I2685&lt;G2685,I2686&gt;F2686,I2685&gt;F2685,I2686&gt;E2686,I2685&gt;E2685),1,0)</f>
        <v>0</v>
      </c>
      <c r="BA2686" s="56" t="n">
        <f aca="false">IF(G2686&gt;H2686,1,0)</f>
        <v>0</v>
      </c>
      <c r="BB2686" s="56" t="n">
        <f aca="false">IF(I2686&lt;F2686,1,0)</f>
        <v>0</v>
      </c>
      <c r="BC2686" s="0" t="n">
        <f aca="false">IF(AND(SUM(AW2685:AX2685)=2,AY2686=1),1,IF(SUM(AX2684:AX2686)=0,0,IF(AND(OR(AW2684=1,AX2684=1),OR(AW2685=1,AX2685=1),AY2686=1),1,IF(AND(SUM(AW2686:AY2686)=2,SUM(AW2684:AX2684)=2,AX2684=1),1,0))))</f>
        <v>0</v>
      </c>
      <c r="BD2686" s="57" t="str">
        <f aca="false">IF(AND(SUM(BC2684:BC2686)&gt;=1,BA2686=1,SUM(AZ2681:AZ2686)&gt;=1),1,IF(BC2686=0,"",IF(AND(BC2686=1,AZ2686=0,AZ2685=0,AZ2684=0),1,IF(AND(BC2686=1,OR(AZ2686=1,AZ2685=1,AZ2684)),IF(BA2686=1,1,0)))))</f>
        <v/>
      </c>
      <c r="BE2686" s="50" t="str">
        <f aca="false">IF(AND(BD2686=1,BD2685=1),0,IF(BD2686=1,SUM(CM2687:CM2725),""))</f>
        <v/>
      </c>
      <c r="BF2686" s="20" t="n">
        <f aca="false">IF(AND(BB2686=1,BB2685=1,BE2645&lt;&gt;0),"",IF(AND(BB2685=0,BB2686=1),BF2685,IF(AND(BB2686=1,BB2685=1),BF2685,IF(AND(BF2685="",BE2685="",OR(BD2685=0,BD2685="")),"",IF(AND(BF2685="",BE2646=0),"",IF(AND(BE2646&lt;&gt;"",BF2685=BE2646),"",IF(AND(BD2685=1,BE2685&lt;&gt;0),CM2686,IF(BF2685&lt;&gt;0,BF2685+CM2686,IF(BF2685="","")))))))))</f>
        <v>0.0252835585912274</v>
      </c>
      <c r="BH2686" s="50"/>
      <c r="BI2686" s="0"/>
      <c r="BU2686" s="0"/>
      <c r="BZ2686" s="49"/>
      <c r="CG2686" s="13"/>
      <c r="CH2686" s="40"/>
      <c r="CI2686" s="13"/>
      <c r="CL2686" s="6" t="n">
        <f aca="false">C2686</f>
        <v>41141</v>
      </c>
      <c r="CM2686" s="13" t="n">
        <f aca="false">CN2686/CN2685-1</f>
        <v>7.03333802221095E-005</v>
      </c>
      <c r="CN2686" s="4" t="n">
        <v>142.19</v>
      </c>
      <c r="CO2686" s="13" t="n">
        <f aca="false">CN2686/CN2681-1</f>
        <v>0.0100873765717127</v>
      </c>
      <c r="CX2686" s="6" t="n">
        <f aca="false">C2686</f>
        <v>41141</v>
      </c>
      <c r="CY2686" s="4" t="n">
        <v>141.98</v>
      </c>
      <c r="CZ2686" s="4" t="n">
        <v>142.19</v>
      </c>
      <c r="DA2686" s="33" t="n">
        <f aca="false">CZ2686-CN2686</f>
        <v>0</v>
      </c>
      <c r="DB2686" s="16" t="n">
        <f aca="false">CZ2686/CY2686-1</f>
        <v>0.00147908156078325</v>
      </c>
      <c r="DC2686" s="15" t="n">
        <f aca="false">CY2686/CZ2685-1</f>
        <v>-0.00140666760444519</v>
      </c>
      <c r="DD2686" s="15" t="n">
        <f aca="false">CZ2686/CZ2685-1</f>
        <v>7.03333802221095E-005</v>
      </c>
      <c r="DE2686" s="34" t="str">
        <f aca="false">IF(CW2686=0,"",-DC2686*CS2686)</f>
        <v/>
      </c>
      <c r="DY2686" s="6"/>
      <c r="EB2686" s="6" t="n">
        <f aca="false">CL2686</f>
        <v>41141</v>
      </c>
      <c r="EC2686" s="13" t="n">
        <f aca="false">SUM(CM2684:CM2686)</f>
        <v>0.00878695879846192</v>
      </c>
    </row>
    <row r="2687" customFormat="false" ht="15" hidden="false" customHeight="false" outlineLevel="0" collapsed="false">
      <c r="C2687" s="6" t="n">
        <f aca="false">C2686+1</f>
        <v>41142</v>
      </c>
      <c r="D2687" s="0" t="n">
        <f aca="false">IF(E2687&gt;E2686,1,0)</f>
        <v>1</v>
      </c>
      <c r="E2687" s="46" t="n">
        <v>133.36</v>
      </c>
      <c r="F2687" s="46" t="n">
        <v>136.18</v>
      </c>
      <c r="G2687" s="46" t="n">
        <v>136.6438</v>
      </c>
      <c r="H2687" s="46" t="n">
        <v>138.236</v>
      </c>
      <c r="I2687" s="46" t="n">
        <v>141.257</v>
      </c>
      <c r="J2687" s="47" t="str">
        <f aca="false">IF(MIN(E2687:I2687)=E2687,$E$2,IF(MIN(E2687:I2687)=F2687,$F$2,IF(MIN(E2687:I2687)=G2687,$G$2,IF(MIN(E2687:I2687)=H2687,$H$2,IF(MIN(E2687:I2687)=I2687,$I$2)))))</f>
        <v>200D</v>
      </c>
      <c r="K2687" s="47" t="str">
        <f aca="false">IF(MAX(E2687:I2687)=E2687,$E$2,IF(MAX(E2687:I2687)=F2687,$F$2,IF(MAX(E2687:I2687)=G2687,$G$2,IF(MAX(E2687:I2687)=H2687,$H$2,IF(MAX(E2687:I2687)=I2687,$I$2)))))</f>
        <v>10D</v>
      </c>
      <c r="L2687" s="4" t="n">
        <f aca="false">IF(MAX(E2687:I2687)=H2687,1,0)</f>
        <v>0</v>
      </c>
      <c r="M2687" s="4" t="n">
        <f aca="false">IF(MAX(E2687:I2687)=I2687,1,0)</f>
        <v>1</v>
      </c>
      <c r="O2687" s="4" t="n">
        <f aca="false">IF(CN2687&gt;E2687,1,0)</f>
        <v>1</v>
      </c>
      <c r="P2687" s="4" t="n">
        <f aca="false">IF(CN2687&gt;F2687,1,0)</f>
        <v>1</v>
      </c>
      <c r="Q2687" s="4" t="n">
        <f aca="false">IF(CN2687&gt;G2687,1,0)</f>
        <v>1</v>
      </c>
      <c r="R2687" s="4" t="n">
        <f aca="false">IF(CN2687&gt;H2687,1,0)</f>
        <v>1</v>
      </c>
      <c r="S2687" s="4" t="n">
        <f aca="false">IF(CN2687&gt;I2687,1,0)</f>
        <v>1</v>
      </c>
      <c r="T2687" s="25" t="n">
        <f aca="false">IF(AND(AND(R2687=0,S2687=0,Q2687=0),OR(S2686=1,S2685=1,S2684=1)),1,0)</f>
        <v>0</v>
      </c>
      <c r="U2687" s="13" t="n">
        <f aca="false">SUM(CM2686:CM2687)</f>
        <v>-0.00295378927256651</v>
      </c>
      <c r="AV2687" s="0"/>
      <c r="AW2687" s="55" t="n">
        <f aca="false">IF(EC2687&gt;$AW$2,1,0)</f>
        <v>0</v>
      </c>
      <c r="AX2687" s="0" t="n">
        <f aca="false">IF(AND(I2687&gt;G2687,I2686&lt;G2686),1,IF(OR(AND(I2687&gt;F2687,I2686&lt;F2686),AND(I2687&gt;E2687,I2686&lt;E2686)),1,0))</f>
        <v>0</v>
      </c>
      <c r="AY2687" s="0" t="n">
        <f aca="false">IF(K2686="10D",1,0)</f>
        <v>1</v>
      </c>
      <c r="AZ2687" s="0" t="n">
        <f aca="false">IF(AND(I2687&gt;G2687,I2686&lt;G2686,I2687&gt;F2687,I2686&gt;F2686,I2687&gt;E2687,I2686&gt;E2686),1,0)</f>
        <v>0</v>
      </c>
      <c r="BA2687" s="56" t="n">
        <f aca="false">IF(G2687&gt;H2687,1,0)</f>
        <v>0</v>
      </c>
      <c r="BB2687" s="56" t="n">
        <f aca="false">IF(I2687&lt;F2687,1,0)</f>
        <v>0</v>
      </c>
      <c r="BC2687" s="0" t="n">
        <f aca="false">IF(AND(SUM(AW2686:AX2686)=2,AY2687=1),1,IF(SUM(AX2685:AX2687)=0,0,IF(AND(OR(AW2685=1,AX2685=1),OR(AW2686=1,AX2686=1),AY2687=1),1,IF(AND(SUM(AW2687:AY2687)=2,SUM(AW2685:AX2685)=2,AX2685=1),1,0))))</f>
        <v>0</v>
      </c>
      <c r="BD2687" s="57" t="str">
        <f aca="false">IF(AND(SUM(BC2685:BC2687)&gt;=1,BA2687=1,SUM(AZ2682:AZ2687)&gt;=1),1,IF(BC2687=0,"",IF(AND(BC2687=1,AZ2687=0,AZ2686=0,AZ2685=0),1,IF(AND(BC2687=1,OR(AZ2687=1,AZ2686=1,AZ2685)),IF(BA2687=1,1,0)))))</f>
        <v/>
      </c>
      <c r="BE2687" s="50" t="str">
        <f aca="false">IF(AND(BD2687=1,BD2686=1),0,IF(BD2687=1,SUM(CM2688:CM2726),""))</f>
        <v/>
      </c>
      <c r="BF2687" s="20" t="n">
        <f aca="false">IF(AND(BB2687=1,BB2686=1,BE2646&lt;&gt;0),"",IF(AND(BB2686=0,BB2687=1),BF2686,IF(AND(BB2687=1,BB2686=1),BF2686,IF(AND(BF2686="",BE2686="",OR(BD2686=0,BD2686="")),"",IF(AND(BF2686="",BE2647=0),"",IF(AND(BE2647&lt;&gt;"",BF2686=BE2647),"",IF(AND(BD2686=1,BE2686&lt;&gt;0),CM2687,IF(BF2686&lt;&gt;0,BF2686+CM2687,IF(BF2686="","")))))))))</f>
        <v>0.0222594359384388</v>
      </c>
      <c r="BH2687" s="50"/>
      <c r="BI2687" s="0"/>
      <c r="BU2687" s="0"/>
      <c r="BZ2687" s="49"/>
      <c r="CG2687" s="13"/>
      <c r="CH2687" s="40"/>
      <c r="CI2687" s="13"/>
      <c r="CL2687" s="6" t="n">
        <f aca="false">C2687</f>
        <v>41142</v>
      </c>
      <c r="CM2687" s="13" t="n">
        <f aca="false">CN2687/CN2686-1</f>
        <v>-0.00302412265278862</v>
      </c>
      <c r="CN2687" s="4" t="n">
        <v>141.76</v>
      </c>
      <c r="CO2687" s="13" t="n">
        <f aca="false">CN2687/CN2682-1</f>
        <v>0.00688969387030336</v>
      </c>
      <c r="CX2687" s="6" t="n">
        <f aca="false">C2687</f>
        <v>41142</v>
      </c>
      <c r="CY2687" s="4" t="n">
        <v>142.54</v>
      </c>
      <c r="CZ2687" s="4" t="n">
        <v>141.76</v>
      </c>
      <c r="DA2687" s="33" t="n">
        <f aca="false">CZ2687-CN2687</f>
        <v>0</v>
      </c>
      <c r="DB2687" s="16" t="n">
        <f aca="false">CZ2687/CY2687-1</f>
        <v>-0.00547214816893504</v>
      </c>
      <c r="DC2687" s="15" t="n">
        <f aca="false">CY2687/CZ2686-1</f>
        <v>0.00246149518250216</v>
      </c>
      <c r="DD2687" s="15" t="n">
        <f aca="false">CZ2687/CZ2686-1</f>
        <v>-0.00302412265278862</v>
      </c>
      <c r="DE2687" s="34" t="str">
        <f aca="false">IF(CW2687=0,"",-DC2687*CS2687)</f>
        <v/>
      </c>
      <c r="DY2687" s="6"/>
      <c r="EB2687" s="6" t="n">
        <f aca="false">CL2687</f>
        <v>41142</v>
      </c>
      <c r="EC2687" s="13" t="n">
        <f aca="false">SUM(CM2685:CM2687)</f>
        <v>-0.00161566686958048</v>
      </c>
    </row>
    <row r="2688" customFormat="false" ht="15" hidden="false" customHeight="false" outlineLevel="0" collapsed="false">
      <c r="C2688" s="6" t="n">
        <f aca="false">C2687+1</f>
        <v>41143</v>
      </c>
      <c r="D2688" s="0" t="n">
        <f aca="false">IF(E2688&gt;E2687,1,0)</f>
        <v>1</v>
      </c>
      <c r="E2688" s="46" t="n">
        <v>133.4417</v>
      </c>
      <c r="F2688" s="46" t="n">
        <v>136.1901</v>
      </c>
      <c r="G2688" s="46" t="n">
        <v>136.8218</v>
      </c>
      <c r="H2688" s="46" t="n">
        <v>138.4913</v>
      </c>
      <c r="I2688" s="46" t="n">
        <v>141.39</v>
      </c>
      <c r="J2688" s="47" t="str">
        <f aca="false">IF(MIN(E2688:I2688)=E2688,$E$2,IF(MIN(E2688:I2688)=F2688,$F$2,IF(MIN(E2688:I2688)=G2688,$G$2,IF(MIN(E2688:I2688)=H2688,$H$2,IF(MIN(E2688:I2688)=I2688,$I$2)))))</f>
        <v>200D</v>
      </c>
      <c r="K2688" s="47" t="str">
        <f aca="false">IF(MAX(E2688:I2688)=E2688,$E$2,IF(MAX(E2688:I2688)=F2688,$F$2,IF(MAX(E2688:I2688)=G2688,$G$2,IF(MAX(E2688:I2688)=H2688,$H$2,IF(MAX(E2688:I2688)=I2688,$I$2)))))</f>
        <v>10D</v>
      </c>
      <c r="L2688" s="4" t="n">
        <f aca="false">IF(MAX(E2688:I2688)=H2688,1,0)</f>
        <v>0</v>
      </c>
      <c r="M2688" s="4" t="n">
        <f aca="false">IF(MAX(E2688:I2688)=I2688,1,0)</f>
        <v>1</v>
      </c>
      <c r="O2688" s="4" t="n">
        <f aca="false">IF(CN2688&gt;E2688,1,0)</f>
        <v>1</v>
      </c>
      <c r="P2688" s="4" t="n">
        <f aca="false">IF(CN2688&gt;F2688,1,0)</f>
        <v>1</v>
      </c>
      <c r="Q2688" s="4" t="n">
        <f aca="false">IF(CN2688&gt;G2688,1,0)</f>
        <v>1</v>
      </c>
      <c r="R2688" s="4" t="n">
        <f aca="false">IF(CN2688&gt;H2688,1,0)</f>
        <v>1</v>
      </c>
      <c r="S2688" s="4" t="n">
        <f aca="false">IF(CN2688&gt;I2688,1,0)</f>
        <v>1</v>
      </c>
      <c r="T2688" s="25" t="n">
        <f aca="false">IF(AND(AND(R2688=0,S2688=0,Q2688=0),OR(S2687=1,S2686=1,S2685=1)),1,0)</f>
        <v>0</v>
      </c>
      <c r="U2688" s="13" t="n">
        <f aca="false">SUM(CM2687:CM2688)</f>
        <v>-0.00260087208845461</v>
      </c>
      <c r="AV2688" s="0"/>
      <c r="AW2688" s="55" t="n">
        <f aca="false">IF(EC2688&gt;$AW$2,1,0)</f>
        <v>0</v>
      </c>
      <c r="AX2688" s="0" t="n">
        <f aca="false">IF(AND(I2688&gt;G2688,I2687&lt;G2687),1,IF(OR(AND(I2688&gt;F2688,I2687&lt;F2687),AND(I2688&gt;E2688,I2687&lt;E2687)),1,0))</f>
        <v>0</v>
      </c>
      <c r="AY2688" s="0" t="n">
        <f aca="false">IF(K2687="10D",1,0)</f>
        <v>1</v>
      </c>
      <c r="AZ2688" s="0" t="n">
        <f aca="false">IF(AND(I2688&gt;G2688,I2687&lt;G2687,I2688&gt;F2688,I2687&gt;F2687,I2688&gt;E2688,I2687&gt;E2687),1,0)</f>
        <v>0</v>
      </c>
      <c r="BA2688" s="56" t="n">
        <f aca="false">IF(G2688&gt;H2688,1,0)</f>
        <v>0</v>
      </c>
      <c r="BB2688" s="56" t="n">
        <f aca="false">IF(I2688&lt;F2688,1,0)</f>
        <v>0</v>
      </c>
      <c r="BC2688" s="0" t="n">
        <f aca="false">IF(AND(SUM(AW2687:AX2687)=2,AY2688=1),1,IF(SUM(AX2686:AX2688)=0,0,IF(AND(OR(AW2686=1,AX2686=1),OR(AW2687=1,AX2687=1),AY2688=1),1,IF(AND(SUM(AW2688:AY2688)=2,SUM(AW2686:AX2686)=2,AX2686=1),1,0))))</f>
        <v>0</v>
      </c>
      <c r="BD2688" s="57" t="str">
        <f aca="false">IF(AND(SUM(BC2686:BC2688)&gt;=1,BA2688=1,SUM(AZ2683:AZ2688)&gt;=1),1,IF(BC2688=0,"",IF(AND(BC2688=1,AZ2688=0,AZ2687=0,AZ2686=0),1,IF(AND(BC2688=1,OR(AZ2688=1,AZ2687=1,AZ2686)),IF(BA2688=1,1,0)))))</f>
        <v/>
      </c>
      <c r="BE2688" s="50" t="str">
        <f aca="false">IF(AND(BD2688=1,BD2687=1),0,IF(BD2688=1,SUM(CM2689:CM2727),""))</f>
        <v/>
      </c>
      <c r="BF2688" s="20" t="n">
        <f aca="false">IF(AND(BB2688=1,BB2687=1,BE2647&lt;&gt;0),"",IF(AND(BB2687=0,BB2688=1),BF2687,IF(AND(BB2688=1,BB2687=1),BF2687,IF(AND(BF2687="",BE2687="",OR(BD2687=0,BD2687="")),"",IF(AND(BF2687="",BE2648=0),"",IF(AND(BE2648&lt;&gt;"",BF2687=BE2648),"",IF(AND(BD2687=1,BE2687&lt;&gt;0),CM2688,IF(BF2687&lt;&gt;0,BF2687+CM2688,IF(BF2687="","")))))))))</f>
        <v>0.0226826865027728</v>
      </c>
      <c r="BH2688" s="50"/>
      <c r="BI2688" s="0"/>
      <c r="BU2688" s="0"/>
      <c r="BZ2688" s="49"/>
      <c r="CG2688" s="13"/>
      <c r="CH2688" s="40"/>
      <c r="CI2688" s="13"/>
      <c r="CL2688" s="6" t="n">
        <f aca="false">C2688</f>
        <v>41143</v>
      </c>
      <c r="CM2688" s="13" t="n">
        <f aca="false">CN2688/CN2687-1</f>
        <v>0.00042325056433401</v>
      </c>
      <c r="CN2688" s="4" t="n">
        <v>141.82</v>
      </c>
      <c r="CO2688" s="13" t="n">
        <f aca="false">CN2688/CN2683-1</f>
        <v>0.00617240156083732</v>
      </c>
      <c r="CX2688" s="6" t="n">
        <f aca="false">C2688</f>
        <v>41143</v>
      </c>
      <c r="CY2688" s="97" t="n">
        <v>141.4</v>
      </c>
      <c r="CZ2688" s="97" t="n">
        <v>141.82</v>
      </c>
      <c r="DA2688" s="33" t="n">
        <f aca="false">CZ2688-CN2688</f>
        <v>0</v>
      </c>
      <c r="DB2688" s="16" t="n">
        <f aca="false">CZ2688/CY2688-1</f>
        <v>0.00297029702970297</v>
      </c>
      <c r="DC2688" s="15" t="n">
        <f aca="false">CY2688/CZ2687-1</f>
        <v>-0.00253950338600439</v>
      </c>
      <c r="DD2688" s="15" t="n">
        <f aca="false">CZ2688/CZ2687-1</f>
        <v>0.00042325056433401</v>
      </c>
      <c r="DE2688" s="34" t="str">
        <f aca="false">IF(CW2688=0,"",-DC2688*CS2688)</f>
        <v/>
      </c>
      <c r="DY2688" s="6"/>
      <c r="EB2688" s="6" t="n">
        <f aca="false">CL2688</f>
        <v>41143</v>
      </c>
      <c r="EC2688" s="13" t="n">
        <f aca="false">SUM(CM2686:CM2688)</f>
        <v>-0.0025305387082325</v>
      </c>
    </row>
    <row r="2689" customFormat="false" ht="15" hidden="false" customHeight="false" outlineLevel="0" collapsed="false">
      <c r="C2689" s="6" t="n">
        <f aca="false">C2688+1</f>
        <v>41144</v>
      </c>
      <c r="D2689" s="0" t="n">
        <f aca="false">IF(E2689&gt;E2688,1,0)</f>
        <v>1</v>
      </c>
      <c r="E2689" s="46" t="n">
        <v>133.5137</v>
      </c>
      <c r="F2689" s="46" t="n">
        <v>136.1784</v>
      </c>
      <c r="G2689" s="46" t="n">
        <v>136.9937</v>
      </c>
      <c r="H2689" s="46" t="n">
        <v>138.7298</v>
      </c>
      <c r="I2689" s="46" t="n">
        <v>141.3955</v>
      </c>
      <c r="J2689" s="47" t="str">
        <f aca="false">IF(MIN(E2689:I2689)=E2689,$E$2,IF(MIN(E2689:I2689)=F2689,$F$2,IF(MIN(E2689:I2689)=G2689,$G$2,IF(MIN(E2689:I2689)=H2689,$H$2,IF(MIN(E2689:I2689)=I2689,$I$2)))))</f>
        <v>200D</v>
      </c>
      <c r="K2689" s="47" t="str">
        <f aca="false">IF(MAX(E2689:I2689)=E2689,$E$2,IF(MAX(E2689:I2689)=F2689,$F$2,IF(MAX(E2689:I2689)=G2689,$G$2,IF(MAX(E2689:I2689)=H2689,$H$2,IF(MAX(E2689:I2689)=I2689,$I$2)))))</f>
        <v>10D</v>
      </c>
      <c r="L2689" s="4" t="n">
        <f aca="false">IF(MAX(E2689:I2689)=H2689,1,0)</f>
        <v>0</v>
      </c>
      <c r="M2689" s="4" t="n">
        <f aca="false">IF(MAX(E2689:I2689)=I2689,1,0)</f>
        <v>1</v>
      </c>
      <c r="O2689" s="4" t="n">
        <f aca="false">IF(CN2689&gt;E2689,1,0)</f>
        <v>1</v>
      </c>
      <c r="P2689" s="4" t="n">
        <f aca="false">IF(CN2689&gt;F2689,1,0)</f>
        <v>1</v>
      </c>
      <c r="Q2689" s="4" t="n">
        <f aca="false">IF(CN2689&gt;G2689,1,0)</f>
        <v>1</v>
      </c>
      <c r="R2689" s="4" t="n">
        <f aca="false">IF(CN2689&gt;H2689,1,0)</f>
        <v>1</v>
      </c>
      <c r="S2689" s="4" t="n">
        <f aca="false">IF(CN2689&gt;I2689,1,0)</f>
        <v>0</v>
      </c>
      <c r="T2689" s="25" t="n">
        <f aca="false">IF(AND(AND(R2689=0,S2689=0,Q2689=0),OR(S2688=1,S2687=1,S2686=1)),1,0)</f>
        <v>0</v>
      </c>
      <c r="U2689" s="13" t="n">
        <f aca="false">SUM(CM2688:CM2689)</f>
        <v>-0.00772087579302039</v>
      </c>
      <c r="AV2689" s="0"/>
      <c r="AW2689" s="55" t="n">
        <f aca="false">IF(EC2689&gt;$AW$2,1,0)</f>
        <v>0</v>
      </c>
      <c r="AX2689" s="0" t="n">
        <f aca="false">IF(AND(I2689&gt;G2689,I2688&lt;G2688),1,IF(OR(AND(I2689&gt;F2689,I2688&lt;F2688),AND(I2689&gt;E2689,I2688&lt;E2688)),1,0))</f>
        <v>0</v>
      </c>
      <c r="AY2689" s="0" t="n">
        <f aca="false">IF(K2688="10D",1,0)</f>
        <v>1</v>
      </c>
      <c r="AZ2689" s="0" t="n">
        <f aca="false">IF(AND(I2689&gt;G2689,I2688&lt;G2688,I2689&gt;F2689,I2688&gt;F2688,I2689&gt;E2689,I2688&gt;E2688),1,0)</f>
        <v>0</v>
      </c>
      <c r="BA2689" s="56" t="n">
        <f aca="false">IF(G2689&gt;H2689,1,0)</f>
        <v>0</v>
      </c>
      <c r="BB2689" s="56" t="n">
        <f aca="false">IF(I2689&lt;F2689,1,0)</f>
        <v>0</v>
      </c>
      <c r="BC2689" s="0" t="n">
        <f aca="false">IF(AND(SUM(AW2688:AX2688)=2,AY2689=1),1,IF(SUM(AX2687:AX2689)=0,0,IF(AND(OR(AW2687=1,AX2687=1),OR(AW2688=1,AX2688=1),AY2689=1),1,IF(AND(SUM(AW2689:AY2689)=2,SUM(AW2687:AX2687)=2,AX2687=1),1,0))))</f>
        <v>0</v>
      </c>
      <c r="BD2689" s="57" t="str">
        <f aca="false">IF(AND(SUM(BC2687:BC2689)&gt;=1,BA2689=1,SUM(AZ2684:AZ2689)&gt;=1),1,IF(BC2689=0,"",IF(AND(BC2689=1,AZ2689=0,AZ2688=0,AZ2687=0),1,IF(AND(BC2689=1,OR(AZ2689=1,AZ2688=1,AZ2687)),IF(BA2689=1,1,0)))))</f>
        <v/>
      </c>
      <c r="BE2689" s="50" t="str">
        <f aca="false">IF(AND(BD2689=1,BD2688=1),0,IF(BD2689=1,SUM(CM2690:CM2728),""))</f>
        <v/>
      </c>
      <c r="BF2689" s="20" t="n">
        <f aca="false">IF(AND(BB2689=1,BB2688=1,BE2648&lt;&gt;0),"",IF(AND(BB2688=0,BB2689=1),BF2688,IF(AND(BB2689=1,BB2688=1),BF2688,IF(AND(BF2688="",BE2688="",OR(BD2688=0,BD2688="")),"",IF(AND(BF2688="",BE2649=0),"",IF(AND(BE2649&lt;&gt;"",BF2688=BE2649),"",IF(AND(BD2688=1,BE2688&lt;&gt;0),CM2689,IF(BF2688&lt;&gt;0,BF2688+CM2689,IF(BF2688="","")))))))))</f>
        <v>0.0145385601454184</v>
      </c>
      <c r="BH2689" s="50"/>
      <c r="BI2689" s="0"/>
      <c r="BU2689" s="0"/>
      <c r="BZ2689" s="49"/>
      <c r="CG2689" s="13"/>
      <c r="CH2689" s="40"/>
      <c r="CI2689" s="13"/>
      <c r="CL2689" s="6" t="n">
        <f aca="false">C2689</f>
        <v>41144</v>
      </c>
      <c r="CM2689" s="13" t="n">
        <f aca="false">CN2689/CN2688-1</f>
        <v>-0.0081441263573544</v>
      </c>
      <c r="CN2689" s="4" t="n">
        <v>140.665</v>
      </c>
      <c r="CO2689" s="13" t="n">
        <f aca="false">CN2689/CN2684-1</f>
        <v>-0.00933164307345602</v>
      </c>
      <c r="CX2689" s="6" t="n">
        <f aca="false">C2689</f>
        <v>41144</v>
      </c>
      <c r="CY2689" s="4" t="n">
        <v>141.47</v>
      </c>
      <c r="CZ2689" s="4" t="n">
        <v>140.665</v>
      </c>
      <c r="DA2689" s="33" t="n">
        <f aca="false">CZ2689-CN2689</f>
        <v>0</v>
      </c>
      <c r="DB2689" s="16" t="n">
        <f aca="false">CZ2689/CY2689-1</f>
        <v>-0.00569025235032172</v>
      </c>
      <c r="DC2689" s="15" t="n">
        <f aca="false">CY2689/CZ2688-1</f>
        <v>-0.0024679170779861</v>
      </c>
      <c r="DD2689" s="15" t="n">
        <f aca="false">CZ2689/CZ2688-1</f>
        <v>-0.0081441263573544</v>
      </c>
      <c r="DE2689" s="34" t="str">
        <f aca="false">IF(CW2689=0,"",-DC2689*CS2689)</f>
        <v/>
      </c>
      <c r="DY2689" s="6"/>
      <c r="EB2689" s="6" t="n">
        <f aca="false">CL2689</f>
        <v>41144</v>
      </c>
      <c r="EC2689" s="13" t="n">
        <f aca="false">SUM(CM2687:CM2689)</f>
        <v>-0.010744998445809</v>
      </c>
    </row>
    <row r="2690" customFormat="false" ht="15" hidden="false" customHeight="false" outlineLevel="0" collapsed="false">
      <c r="C2690" s="6" t="n">
        <f aca="false">C2689+1</f>
        <v>41145</v>
      </c>
      <c r="D2690" s="0" t="n">
        <f aca="false">IF(E2690&gt;E2689,1,0)</f>
        <v>1</v>
      </c>
      <c r="E2690" s="46" t="n">
        <v>133.5819</v>
      </c>
      <c r="F2690" s="46" t="n">
        <v>136.1809</v>
      </c>
      <c r="G2690" s="46" t="n">
        <v>137.1545</v>
      </c>
      <c r="H2690" s="46" t="n">
        <v>138.9218</v>
      </c>
      <c r="I2690" s="46" t="n">
        <v>141.4625</v>
      </c>
      <c r="J2690" s="47" t="str">
        <f aca="false">IF(MIN(E2690:I2690)=E2690,$E$2,IF(MIN(E2690:I2690)=F2690,$F$2,IF(MIN(E2690:I2690)=G2690,$G$2,IF(MIN(E2690:I2690)=H2690,$H$2,IF(MIN(E2690:I2690)=I2690,$I$2)))))</f>
        <v>200D</v>
      </c>
      <c r="K2690" s="47" t="str">
        <f aca="false">IF(MAX(E2690:I2690)=E2690,$E$2,IF(MAX(E2690:I2690)=F2690,$F$2,IF(MAX(E2690:I2690)=G2690,$G$2,IF(MAX(E2690:I2690)=H2690,$H$2,IF(MAX(E2690:I2690)=I2690,$I$2)))))</f>
        <v>10D</v>
      </c>
      <c r="L2690" s="4" t="n">
        <f aca="false">IF(MAX(E2690:I2690)=H2690,1,0)</f>
        <v>0</v>
      </c>
      <c r="M2690" s="4" t="n">
        <f aca="false">IF(MAX(E2690:I2690)=I2690,1,0)</f>
        <v>1</v>
      </c>
      <c r="O2690" s="4" t="n">
        <f aca="false">IF(CN2690&gt;E2690,1,0)</f>
        <v>1</v>
      </c>
      <c r="P2690" s="4" t="n">
        <f aca="false">IF(CN2690&gt;F2690,1,0)</f>
        <v>1</v>
      </c>
      <c r="Q2690" s="4" t="n">
        <f aca="false">IF(CN2690&gt;G2690,1,0)</f>
        <v>1</v>
      </c>
      <c r="R2690" s="4" t="n">
        <f aca="false">IF(CN2690&gt;H2690,1,0)</f>
        <v>1</v>
      </c>
      <c r="S2690" s="4" t="n">
        <f aca="false">IF(CN2690&gt;I2690,1,0)</f>
        <v>1</v>
      </c>
      <c r="T2690" s="25" t="n">
        <f aca="false">IF(AND(AND(R2690=0,S2690=0,Q2690=0),OR(S2689=1,S2688=1,S2687=1)),1,0)</f>
        <v>0</v>
      </c>
      <c r="U2690" s="13" t="n">
        <f aca="false">SUM(CM2689:CM2690)</f>
        <v>-0.00213694617749438</v>
      </c>
      <c r="AV2690" s="0"/>
      <c r="AW2690" s="55" t="n">
        <f aca="false">IF(EC2690&gt;$AW$2,1,0)</f>
        <v>0</v>
      </c>
      <c r="AX2690" s="0" t="n">
        <f aca="false">IF(AND(I2690&gt;G2690,I2689&lt;G2689),1,IF(OR(AND(I2690&gt;F2690,I2689&lt;F2689),AND(I2690&gt;E2690,I2689&lt;E2689)),1,0))</f>
        <v>0</v>
      </c>
      <c r="AY2690" s="0" t="n">
        <f aca="false">IF(K2689="10D",1,0)</f>
        <v>1</v>
      </c>
      <c r="AZ2690" s="0" t="n">
        <f aca="false">IF(AND(I2690&gt;G2690,I2689&lt;G2689,I2690&gt;F2690,I2689&gt;F2689,I2690&gt;E2690,I2689&gt;E2689),1,0)</f>
        <v>0</v>
      </c>
      <c r="BA2690" s="56" t="n">
        <f aca="false">IF(G2690&gt;H2690,1,0)</f>
        <v>0</v>
      </c>
      <c r="BB2690" s="56" t="n">
        <f aca="false">IF(I2690&lt;F2690,1,0)</f>
        <v>0</v>
      </c>
      <c r="BC2690" s="0" t="n">
        <f aca="false">IF(AND(SUM(AW2689:AX2689)=2,AY2690=1),1,IF(SUM(AX2688:AX2690)=0,0,IF(AND(OR(AW2688=1,AX2688=1),OR(AW2689=1,AX2689=1),AY2690=1),1,IF(AND(SUM(AW2690:AY2690)=2,SUM(AW2688:AX2688)=2,AX2688=1),1,0))))</f>
        <v>0</v>
      </c>
      <c r="BD2690" s="57" t="str">
        <f aca="false">IF(AND(SUM(BC2688:BC2690)&gt;=1,BA2690=1,SUM(AZ2685:AZ2690)&gt;=1),1,IF(BC2690=0,"",IF(AND(BC2690=1,AZ2690=0,AZ2689=0,AZ2688=0),1,IF(AND(BC2690=1,OR(AZ2690=1,AZ2689=1,AZ2688)),IF(BA2690=1,1,0)))))</f>
        <v/>
      </c>
      <c r="BE2690" s="50" t="str">
        <f aca="false">IF(AND(BD2690=1,BD2689=1),0,IF(BD2690=1,SUM(CM2691:CM2729),""))</f>
        <v/>
      </c>
      <c r="BF2690" s="20" t="n">
        <f aca="false">IF(AND(BB2690=1,BB2689=1,BE2649&lt;&gt;0),"",IF(AND(BB2689=0,BB2690=1),BF2689,IF(AND(BB2690=1,BB2689=1),BF2689,IF(AND(BF2689="",BE2689="",OR(BD2689=0,BD2689="")),"",IF(AND(BF2689="",BE2650=0),"",IF(AND(BE2650&lt;&gt;"",BF2689=BE2650),"",IF(AND(BD2689=1,BE2689&lt;&gt;0),CM2690,IF(BF2689&lt;&gt;0,BF2689+CM2690,IF(BF2689="","")))))))))</f>
        <v>0.0205457403252784</v>
      </c>
      <c r="BH2690" s="50"/>
      <c r="BI2690" s="0"/>
      <c r="BU2690" s="0"/>
      <c r="BZ2690" s="49"/>
      <c r="CG2690" s="13"/>
      <c r="CH2690" s="40"/>
      <c r="CI2690" s="13"/>
      <c r="CL2690" s="6" t="n">
        <f aca="false">C2690</f>
        <v>41145</v>
      </c>
      <c r="CM2690" s="13" t="n">
        <f aca="false">CN2690/CN2689-1</f>
        <v>0.00600718017986002</v>
      </c>
      <c r="CN2690" s="4" t="n">
        <v>141.51</v>
      </c>
      <c r="CO2690" s="13" t="n">
        <f aca="false">CN2690/CN2685-1</f>
        <v>-0.00471233647489111</v>
      </c>
      <c r="CX2690" s="6" t="n">
        <f aca="false">C2690</f>
        <v>41145</v>
      </c>
      <c r="CY2690" s="4" t="n">
        <v>138.9</v>
      </c>
      <c r="CZ2690" s="4" t="n">
        <v>141.51</v>
      </c>
      <c r="DA2690" s="33" t="n">
        <f aca="false">CZ2690-CN2690</f>
        <v>0</v>
      </c>
      <c r="DB2690" s="16" t="n">
        <f aca="false">CZ2690/CY2690-1</f>
        <v>0.018790496760259</v>
      </c>
      <c r="DC2690" s="15" t="n">
        <f aca="false">CY2690/CZ2689-1</f>
        <v>-0.0125475420324884</v>
      </c>
      <c r="DD2690" s="15" t="n">
        <f aca="false">CZ2690/CZ2689-1</f>
        <v>0.00600718017986002</v>
      </c>
      <c r="DE2690" s="34" t="str">
        <f aca="false">IF(CW2690=0,"",-DC2690*CS2690)</f>
        <v/>
      </c>
      <c r="DY2690" s="6"/>
      <c r="EB2690" s="6" t="n">
        <f aca="false">CL2690</f>
        <v>41145</v>
      </c>
      <c r="EC2690" s="13" t="n">
        <f aca="false">SUM(CM2688:CM2690)</f>
        <v>-0.00171369561316037</v>
      </c>
    </row>
    <row r="2691" customFormat="false" ht="15" hidden="false" customHeight="false" outlineLevel="0" collapsed="false">
      <c r="C2691" s="6" t="n">
        <f aca="false">C2690+3</f>
        <v>41148</v>
      </c>
      <c r="D2691" s="0" t="n">
        <f aca="false">IF(E2691&gt;E2690,1,0)</f>
        <v>1</v>
      </c>
      <c r="E2691" s="46" t="n">
        <v>133.6738</v>
      </c>
      <c r="F2691" s="46" t="n">
        <v>136.1977</v>
      </c>
      <c r="G2691" s="46" t="n">
        <v>137.3025</v>
      </c>
      <c r="H2691" s="46" t="n">
        <v>139.1255</v>
      </c>
      <c r="I2691" s="46" t="n">
        <v>141.5395</v>
      </c>
      <c r="J2691" s="47" t="str">
        <f aca="false">IF(MIN(E2691:I2691)=E2691,$E$2,IF(MIN(E2691:I2691)=F2691,$F$2,IF(MIN(E2691:I2691)=G2691,$G$2,IF(MIN(E2691:I2691)=H2691,$H$2,IF(MIN(E2691:I2691)=I2691,$I$2)))))</f>
        <v>200D</v>
      </c>
      <c r="K2691" s="47" t="str">
        <f aca="false">IF(MAX(E2691:I2691)=E2691,$E$2,IF(MAX(E2691:I2691)=F2691,$F$2,IF(MAX(E2691:I2691)=G2691,$G$2,IF(MAX(E2691:I2691)=H2691,$H$2,IF(MAX(E2691:I2691)=I2691,$I$2)))))</f>
        <v>10D</v>
      </c>
      <c r="L2691" s="4" t="n">
        <f aca="false">IF(MAX(E2691:I2691)=H2691,1,0)</f>
        <v>0</v>
      </c>
      <c r="M2691" s="4" t="n">
        <f aca="false">IF(MAX(E2691:I2691)=I2691,1,0)</f>
        <v>1</v>
      </c>
      <c r="O2691" s="4" t="n">
        <f aca="false">IF(CN2691&gt;E2691,1,0)</f>
        <v>1</v>
      </c>
      <c r="P2691" s="4" t="n">
        <f aca="false">IF(CN2691&gt;F2691,1,0)</f>
        <v>1</v>
      </c>
      <c r="Q2691" s="4" t="n">
        <f aca="false">IF(CN2691&gt;G2691,1,0)</f>
        <v>1</v>
      </c>
      <c r="R2691" s="4" t="n">
        <f aca="false">IF(CN2691&gt;H2691,1,0)</f>
        <v>1</v>
      </c>
      <c r="S2691" s="4" t="n">
        <f aca="false">IF(CN2691&gt;I2691,1,0)</f>
        <v>1</v>
      </c>
      <c r="T2691" s="25" t="n">
        <f aca="false">IF(AND(AND(R2691=0,S2691=0,Q2691=0),OR(S2690=1,S2689=1,S2688=1)),1,0)</f>
        <v>0</v>
      </c>
      <c r="U2691" s="13" t="n">
        <f aca="false">SUM(CM2690:CM2691)</f>
        <v>0.00621917933186333</v>
      </c>
      <c r="AV2691" s="0"/>
      <c r="AW2691" s="55" t="n">
        <f aca="false">IF(EC2691&gt;$AW$2,1,0)</f>
        <v>0</v>
      </c>
      <c r="AX2691" s="0" t="n">
        <f aca="false">IF(AND(I2691&gt;G2691,I2690&lt;G2690),1,IF(OR(AND(I2691&gt;F2691,I2690&lt;F2690),AND(I2691&gt;E2691,I2690&lt;E2690)),1,0))</f>
        <v>0</v>
      </c>
      <c r="AY2691" s="0" t="n">
        <f aca="false">IF(K2690="10D",1,0)</f>
        <v>1</v>
      </c>
      <c r="AZ2691" s="0" t="n">
        <f aca="false">IF(AND(I2691&gt;G2691,I2690&lt;G2690,I2691&gt;F2691,I2690&gt;F2690,I2691&gt;E2691,I2690&gt;E2690),1,0)</f>
        <v>0</v>
      </c>
      <c r="BA2691" s="56" t="n">
        <f aca="false">IF(G2691&gt;H2691,1,0)</f>
        <v>0</v>
      </c>
      <c r="BB2691" s="56" t="n">
        <f aca="false">IF(I2691&lt;F2691,1,0)</f>
        <v>0</v>
      </c>
      <c r="BC2691" s="0" t="n">
        <f aca="false">IF(AND(SUM(AW2690:AX2690)=2,AY2691=1),1,IF(SUM(AX2689:AX2691)=0,0,IF(AND(OR(AW2689=1,AX2689=1),OR(AW2690=1,AX2690=1),AY2691=1),1,IF(AND(SUM(AW2691:AY2691)=2,SUM(AW2689:AX2689)=2,AX2689=1),1,0))))</f>
        <v>0</v>
      </c>
      <c r="BD2691" s="57" t="str">
        <f aca="false">IF(AND(SUM(BC2689:BC2691)&gt;=1,BA2691=1,SUM(AZ2686:AZ2691)&gt;=1),1,IF(BC2691=0,"",IF(AND(BC2691=1,AZ2691=0,AZ2690=0,AZ2689=0),1,IF(AND(BC2691=1,OR(AZ2691=1,AZ2690=1,AZ2689)),IF(BA2691=1,1,0)))))</f>
        <v/>
      </c>
      <c r="BE2691" s="50" t="str">
        <f aca="false">IF(AND(BD2691=1,BD2690=1),0,IF(BD2691=1,SUM(CM2692:CM2730),""))</f>
        <v/>
      </c>
      <c r="BF2691" s="20" t="n">
        <f aca="false">IF(AND(BB2691=1,BB2690=1,BE2650&lt;&gt;0),"",IF(AND(BB2690=0,BB2691=1),BF2690,IF(AND(BB2691=1,BB2690=1),BF2690,IF(AND(BF2690="",BE2690="",OR(BD2690=0,BD2690="")),"",IF(AND(BF2690="",BE2651=0),"",IF(AND(BE2651&lt;&gt;"",BF2690=BE2651),"",IF(AND(BD2690=1,BE2690&lt;&gt;0),CM2691,IF(BF2690&lt;&gt;0,BF2690+CM2691,IF(BF2690="","")))))))))</f>
        <v>0.0207577394772818</v>
      </c>
      <c r="BH2691" s="50"/>
      <c r="BI2691" s="0"/>
      <c r="BU2691" s="0"/>
      <c r="BZ2691" s="49"/>
      <c r="CG2691" s="13"/>
      <c r="CH2691" s="40"/>
      <c r="CI2691" s="13"/>
      <c r="CL2691" s="6" t="n">
        <f aca="false">C2691</f>
        <v>41148</v>
      </c>
      <c r="CM2691" s="13" t="n">
        <f aca="false">CN2691/CN2690-1</f>
        <v>0.000211999152003317</v>
      </c>
      <c r="CN2691" s="4" t="n">
        <v>141.54</v>
      </c>
      <c r="CO2691" s="13" t="n">
        <f aca="false">CN2691/CN2686-1</f>
        <v>-0.00457134819607574</v>
      </c>
      <c r="CX2691" s="6" t="n">
        <f aca="false">C2691</f>
        <v>41148</v>
      </c>
      <c r="CY2691" s="4" t="n">
        <v>141.89</v>
      </c>
      <c r="CZ2691" s="4" t="n">
        <v>141.54</v>
      </c>
      <c r="DA2691" s="33" t="n">
        <f aca="false">CZ2691-CN2691</f>
        <v>0</v>
      </c>
      <c r="DB2691" s="16" t="n">
        <f aca="false">CZ2691/CY2691-1</f>
        <v>-0.00246669955599399</v>
      </c>
      <c r="DC2691" s="15" t="n">
        <f aca="false">CY2691/CZ2690-1</f>
        <v>0.0026853225920429</v>
      </c>
      <c r="DD2691" s="15" t="n">
        <f aca="false">CZ2691/CZ2690-1</f>
        <v>0.000211999152003317</v>
      </c>
      <c r="DE2691" s="34" t="str">
        <f aca="false">IF(CW2691=0,"",-DC2691*CS2691)</f>
        <v/>
      </c>
      <c r="DY2691" s="6"/>
      <c r="EB2691" s="6" t="n">
        <f aca="false">CL2691</f>
        <v>41148</v>
      </c>
      <c r="EC2691" s="13" t="n">
        <f aca="false">SUM(CM2689:CM2691)</f>
        <v>-0.00192494702549106</v>
      </c>
    </row>
    <row r="2692" customFormat="false" ht="15" hidden="false" customHeight="false" outlineLevel="0" collapsed="false">
      <c r="C2692" s="6" t="n">
        <f aca="false">C2691+1</f>
        <v>41149</v>
      </c>
      <c r="D2692" s="0" t="n">
        <f aca="false">IF(E2692&gt;E2691,1,0)</f>
        <v>1</v>
      </c>
      <c r="E2692" s="46" t="n">
        <v>133.7592</v>
      </c>
      <c r="F2692" s="46" t="n">
        <v>136.2138</v>
      </c>
      <c r="G2692" s="46" t="n">
        <v>137.4425</v>
      </c>
      <c r="H2692" s="46" t="n">
        <v>139.2935</v>
      </c>
      <c r="I2692" s="46" t="n">
        <v>141.6005</v>
      </c>
      <c r="J2692" s="47" t="str">
        <f aca="false">IF(MIN(E2692:I2692)=E2692,$E$2,IF(MIN(E2692:I2692)=F2692,$F$2,IF(MIN(E2692:I2692)=G2692,$G$2,IF(MIN(E2692:I2692)=H2692,$H$2,IF(MIN(E2692:I2692)=I2692,$I$2)))))</f>
        <v>200D</v>
      </c>
      <c r="K2692" s="47" t="str">
        <f aca="false">IF(MAX(E2692:I2692)=E2692,$E$2,IF(MAX(E2692:I2692)=F2692,$F$2,IF(MAX(E2692:I2692)=G2692,$G$2,IF(MAX(E2692:I2692)=H2692,$H$2,IF(MAX(E2692:I2692)=I2692,$I$2)))))</f>
        <v>10D</v>
      </c>
      <c r="L2692" s="4" t="n">
        <f aca="false">IF(MAX(E2692:I2692)=H2692,1,0)</f>
        <v>0</v>
      </c>
      <c r="M2692" s="4" t="n">
        <f aca="false">IF(MAX(E2692:I2692)=I2692,1,0)</f>
        <v>1</v>
      </c>
      <c r="O2692" s="4" t="n">
        <f aca="false">IF(CN2692&gt;E2692,1,0)</f>
        <v>1</v>
      </c>
      <c r="P2692" s="4" t="n">
        <f aca="false">IF(CN2692&gt;F2692,1,0)</f>
        <v>1</v>
      </c>
      <c r="Q2692" s="4" t="n">
        <f aca="false">IF(CN2692&gt;G2692,1,0)</f>
        <v>1</v>
      </c>
      <c r="R2692" s="4" t="n">
        <f aca="false">IF(CN2692&gt;H2692,1,0)</f>
        <v>1</v>
      </c>
      <c r="S2692" s="4" t="n">
        <f aca="false">IF(CN2692&gt;I2692,1,0)</f>
        <v>0</v>
      </c>
      <c r="T2692" s="25" t="n">
        <f aca="false">IF(AND(AND(R2692=0,S2692=0,Q2692=0),OR(S2691=1,S2690=1,S2689=1)),1,0)</f>
        <v>0</v>
      </c>
      <c r="U2692" s="13" t="n">
        <f aca="false">SUM(CM2691:CM2692)</f>
        <v>-0.00077712053147827</v>
      </c>
      <c r="AV2692" s="0"/>
      <c r="AW2692" s="55" t="n">
        <f aca="false">IF(EC2692&gt;$AW$2,1,0)</f>
        <v>0</v>
      </c>
      <c r="AX2692" s="0" t="n">
        <f aca="false">IF(AND(I2692&gt;G2692,I2691&lt;G2691),1,IF(OR(AND(I2692&gt;F2692,I2691&lt;F2691),AND(I2692&gt;E2692,I2691&lt;E2691)),1,0))</f>
        <v>0</v>
      </c>
      <c r="AY2692" s="0" t="n">
        <f aca="false">IF(K2691="10D",1,0)</f>
        <v>1</v>
      </c>
      <c r="AZ2692" s="0" t="n">
        <f aca="false">IF(AND(I2692&gt;G2692,I2691&lt;G2691,I2692&gt;F2692,I2691&gt;F2691,I2692&gt;E2692,I2691&gt;E2691),1,0)</f>
        <v>0</v>
      </c>
      <c r="BA2692" s="56" t="n">
        <f aca="false">IF(G2692&gt;H2692,1,0)</f>
        <v>0</v>
      </c>
      <c r="BB2692" s="56" t="n">
        <f aca="false">IF(I2692&lt;F2692,1,0)</f>
        <v>0</v>
      </c>
      <c r="BC2692" s="0" t="n">
        <f aca="false">IF(AND(SUM(AW2691:AX2691)=2,AY2692=1),1,IF(SUM(AX2690:AX2692)=0,0,IF(AND(OR(AW2690=1,AX2690=1),OR(AW2691=1,AX2691=1),AY2692=1),1,IF(AND(SUM(AW2692:AY2692)=2,SUM(AW2690:AX2690)=2,AX2690=1),1,0))))</f>
        <v>0</v>
      </c>
      <c r="BD2692" s="57" t="str">
        <f aca="false">IF(AND(SUM(BC2690:BC2692)&gt;=1,BA2692=1,SUM(AZ2687:AZ2692)&gt;=1),1,IF(BC2692=0,"",IF(AND(BC2692=1,AZ2692=0,AZ2691=0,AZ2690=0),1,IF(AND(BC2692=1,OR(AZ2692=1,AZ2691=1,AZ2690)),IF(BA2692=1,1,0)))))</f>
        <v/>
      </c>
      <c r="BE2692" s="50" t="str">
        <f aca="false">IF(AND(BD2692=1,BD2691=1),0,IF(BD2692=1,SUM(CM2693:CM2731),""))</f>
        <v/>
      </c>
      <c r="BF2692" s="20" t="n">
        <f aca="false">IF(AND(BB2692=1,BB2691=1,BE2651&lt;&gt;0),"",IF(AND(BB2691=0,BB2692=1),BF2691,IF(AND(BB2692=1,BB2691=1),BF2691,IF(AND(BF2691="",BE2691="",OR(BD2691=0,BD2691="")),"",IF(AND(BF2691="",BE2652=0),"",IF(AND(BE2652&lt;&gt;"",BF2691=BE2652),"",IF(AND(BD2691=1,BE2691&lt;&gt;0),CM2692,IF(BF2691&lt;&gt;0,BF2691+CM2692,IF(BF2691="","")))))))))</f>
        <v>0.0197686197938002</v>
      </c>
      <c r="BH2692" s="50"/>
      <c r="BI2692" s="0"/>
      <c r="BU2692" s="0"/>
      <c r="BZ2692" s="49"/>
      <c r="CG2692" s="13"/>
      <c r="CH2692" s="40"/>
      <c r="CI2692" s="13"/>
      <c r="CL2692" s="6" t="n">
        <f aca="false">C2692</f>
        <v>41149</v>
      </c>
      <c r="CM2692" s="13" t="n">
        <f aca="false">CN2692/CN2691-1</f>
        <v>-0.000989119683481587</v>
      </c>
      <c r="CN2692" s="4" t="n">
        <v>141.4</v>
      </c>
      <c r="CO2692" s="13" t="n">
        <f aca="false">CN2692/CN2687-1</f>
        <v>-0.00253950338600439</v>
      </c>
      <c r="CX2692" s="6" t="n">
        <f aca="false">C2692</f>
        <v>41149</v>
      </c>
      <c r="CY2692" s="4" t="n">
        <v>141.18</v>
      </c>
      <c r="CZ2692" s="4" t="n">
        <v>141.4</v>
      </c>
      <c r="DA2692" s="33" t="n">
        <f aca="false">CZ2692-CN2692</f>
        <v>0</v>
      </c>
      <c r="DB2692" s="16" t="n">
        <f aca="false">CZ2692/CY2692-1</f>
        <v>0.00155829437597399</v>
      </c>
      <c r="DC2692" s="15" t="n">
        <f aca="false">CY2692/CZ2691-1</f>
        <v>-0.0025434506146671</v>
      </c>
      <c r="DD2692" s="15" t="n">
        <f aca="false">CZ2692/CZ2691-1</f>
        <v>-0.000989119683481587</v>
      </c>
      <c r="DE2692" s="34" t="str">
        <f aca="false">IF(CW2692=0,"",-DC2692*CS2692)</f>
        <v/>
      </c>
      <c r="DY2692" s="6"/>
      <c r="EB2692" s="6" t="n">
        <f aca="false">CL2692</f>
        <v>41149</v>
      </c>
      <c r="EC2692" s="13" t="n">
        <f aca="false">SUM(CM2690:CM2692)</f>
        <v>0.00523005964838175</v>
      </c>
    </row>
    <row r="2693" customFormat="false" ht="15" hidden="false" customHeight="false" outlineLevel="0" collapsed="false">
      <c r="C2693" s="6" t="n">
        <f aca="false">C2692+1</f>
        <v>41150</v>
      </c>
      <c r="D2693" s="0" t="n">
        <f aca="false">IF(E2693&gt;E2692,1,0)</f>
        <v>1</v>
      </c>
      <c r="E2693" s="46" t="n">
        <v>133.8334</v>
      </c>
      <c r="F2693" s="46" t="n">
        <v>136.2467</v>
      </c>
      <c r="G2693" s="46" t="n">
        <v>137.5587</v>
      </c>
      <c r="H2693" s="46" t="n">
        <v>139.4315</v>
      </c>
      <c r="I2693" s="46" t="n">
        <v>141.6565</v>
      </c>
      <c r="J2693" s="47" t="str">
        <f aca="false">IF(MIN(E2693:I2693)=E2693,$E$2,IF(MIN(E2693:I2693)=F2693,$F$2,IF(MIN(E2693:I2693)=G2693,$G$2,IF(MIN(E2693:I2693)=H2693,$H$2,IF(MIN(E2693:I2693)=I2693,$I$2)))))</f>
        <v>200D</v>
      </c>
      <c r="K2693" s="47" t="str">
        <f aca="false">IF(MAX(E2693:I2693)=E2693,$E$2,IF(MAX(E2693:I2693)=F2693,$F$2,IF(MAX(E2693:I2693)=G2693,$G$2,IF(MAX(E2693:I2693)=H2693,$H$2,IF(MAX(E2693:I2693)=I2693,$I$2)))))</f>
        <v>10D</v>
      </c>
      <c r="L2693" s="4" t="n">
        <f aca="false">IF(MAX(E2693:I2693)=H2693,1,0)</f>
        <v>0</v>
      </c>
      <c r="M2693" s="4" t="n">
        <f aca="false">IF(MAX(E2693:I2693)=I2693,1,0)</f>
        <v>1</v>
      </c>
      <c r="O2693" s="4" t="n">
        <f aca="false">IF(CN2693&gt;E2693,1,0)</f>
        <v>1</v>
      </c>
      <c r="P2693" s="4" t="n">
        <f aca="false">IF(CN2693&gt;F2693,1,0)</f>
        <v>1</v>
      </c>
      <c r="Q2693" s="4" t="n">
        <f aca="false">IF(CN2693&gt;G2693,1,0)</f>
        <v>1</v>
      </c>
      <c r="R2693" s="4" t="n">
        <f aca="false">IF(CN2693&gt;H2693,1,0)</f>
        <v>1</v>
      </c>
      <c r="S2693" s="4" t="n">
        <f aca="false">IF(CN2693&gt;I2693,1,0)</f>
        <v>0</v>
      </c>
      <c r="T2693" s="25" t="n">
        <f aca="false">IF(AND(AND(R2693=0,S2693=0,Q2693=0),OR(S2692=1,S2691=1,S2690=1)),1,0)</f>
        <v>0</v>
      </c>
      <c r="U2693" s="13" t="n">
        <f aca="false">SUM(CM2692:CM2693)</f>
        <v>-0.000211184747130999</v>
      </c>
      <c r="AV2693" s="0"/>
      <c r="AW2693" s="55" t="n">
        <f aca="false">IF(EC2693&gt;$AW$2,1,0)</f>
        <v>0</v>
      </c>
      <c r="AX2693" s="0" t="n">
        <f aca="false">IF(AND(I2693&gt;G2693,I2692&lt;G2692),1,IF(OR(AND(I2693&gt;F2693,I2692&lt;F2692),AND(I2693&gt;E2693,I2692&lt;E2692)),1,0))</f>
        <v>0</v>
      </c>
      <c r="AY2693" s="0" t="n">
        <f aca="false">IF(K2692="10D",1,0)</f>
        <v>1</v>
      </c>
      <c r="AZ2693" s="0" t="n">
        <f aca="false">IF(AND(I2693&gt;G2693,I2692&lt;G2692,I2693&gt;F2693,I2692&gt;F2692,I2693&gt;E2693,I2692&gt;E2692),1,0)</f>
        <v>0</v>
      </c>
      <c r="BA2693" s="56" t="n">
        <f aca="false">IF(G2693&gt;H2693,1,0)</f>
        <v>0</v>
      </c>
      <c r="BB2693" s="56" t="n">
        <f aca="false">IF(I2693&lt;F2693,1,0)</f>
        <v>0</v>
      </c>
      <c r="BC2693" s="0" t="n">
        <f aca="false">IF(AND(SUM(AW2692:AX2692)=2,AY2693=1),1,IF(SUM(AX2691:AX2693)=0,0,IF(AND(OR(AW2691=1,AX2691=1),OR(AW2692=1,AX2692=1),AY2693=1),1,IF(AND(SUM(AW2693:AY2693)=2,SUM(AW2691:AX2691)=2,AX2691=1),1,0))))</f>
        <v>0</v>
      </c>
      <c r="BD2693" s="57" t="str">
        <f aca="false">IF(AND(SUM(BC2691:BC2693)&gt;=1,BA2693=1,SUM(AZ2688:AZ2693)&gt;=1),1,IF(BC2693=0,"",IF(AND(BC2693=1,AZ2693=0,AZ2692=0,AZ2691=0),1,IF(AND(BC2693=1,OR(AZ2693=1,AZ2692=1,AZ2691)),IF(BA2693=1,1,0)))))</f>
        <v/>
      </c>
      <c r="BE2693" s="50" t="str">
        <f aca="false">IF(AND(BD2693=1,BD2692=1),0,IF(BD2693=1,SUM(CM2694:CM2732),""))</f>
        <v/>
      </c>
      <c r="BF2693" s="20" t="n">
        <f aca="false">IF(AND(BB2693=1,BB2692=1,BE2652&lt;&gt;0),"",IF(AND(BB2692=0,BB2693=1),BF2692,IF(AND(BB2693=1,BB2692=1),BF2692,IF(AND(BF2692="",BE2692="",OR(BD2692=0,BD2692="")),"",IF(AND(BF2692="",BE2653=0),"",IF(AND(BE2653&lt;&gt;"",BF2692=BE2653),"",IF(AND(BD2692=1,BE2692&lt;&gt;0),CM2693,IF(BF2692&lt;&gt;0,BF2692+CM2693,IF(BF2692="","")))))))))</f>
        <v>0.0205465547301508</v>
      </c>
      <c r="BH2693" s="50"/>
      <c r="BI2693" s="0"/>
      <c r="BU2693" s="0"/>
      <c r="BZ2693" s="49"/>
      <c r="CG2693" s="13"/>
      <c r="CH2693" s="40"/>
      <c r="CI2693" s="13"/>
      <c r="CL2693" s="6" t="n">
        <f aca="false">C2693</f>
        <v>41150</v>
      </c>
      <c r="CM2693" s="13" t="n">
        <f aca="false">CN2693/CN2692-1</f>
        <v>0.000777934936350588</v>
      </c>
      <c r="CN2693" s="4" t="n">
        <v>141.51</v>
      </c>
      <c r="CO2693" s="13" t="n">
        <f aca="false">CN2693/CN2688-1</f>
        <v>-0.00218586941193066</v>
      </c>
      <c r="CX2693" s="6" t="n">
        <f aca="false">C2693</f>
        <v>41150</v>
      </c>
      <c r="CY2693" s="4" t="n">
        <v>141.52</v>
      </c>
      <c r="CZ2693" s="4" t="n">
        <v>141.51</v>
      </c>
      <c r="DA2693" s="33" t="n">
        <f aca="false">CZ2693-CN2693</f>
        <v>0</v>
      </c>
      <c r="DB2693" s="16" t="n">
        <f aca="false">CZ2693/CY2693-1</f>
        <v>-7.06613906162889E-005</v>
      </c>
      <c r="DC2693" s="15" t="n">
        <f aca="false">CY2693/CZ2692-1</f>
        <v>0.000848656294200945</v>
      </c>
      <c r="DD2693" s="15" t="n">
        <f aca="false">CZ2693/CZ2692-1</f>
        <v>0.000777934936350588</v>
      </c>
      <c r="DE2693" s="34" t="str">
        <f aca="false">IF(CW2693=0,"",-DC2693*CS2693)</f>
        <v/>
      </c>
      <c r="DY2693" s="6"/>
      <c r="EB2693" s="6" t="n">
        <f aca="false">CL2693</f>
        <v>41150</v>
      </c>
      <c r="EC2693" s="13" t="n">
        <f aca="false">SUM(CM2691:CM2693)</f>
        <v>8.14404872317986E-007</v>
      </c>
    </row>
    <row r="2694" customFormat="false" ht="15" hidden="false" customHeight="false" outlineLevel="0" collapsed="false">
      <c r="C2694" s="6" t="n">
        <f aca="false">C2693+1</f>
        <v>41151</v>
      </c>
      <c r="D2694" s="0" t="n">
        <f aca="false">IF(E2694&gt;E2693,1,0)</f>
        <v>1</v>
      </c>
      <c r="E2694" s="46" t="n">
        <v>133.9086</v>
      </c>
      <c r="F2694" s="46" t="n">
        <v>136.2926</v>
      </c>
      <c r="G2694" s="46" t="n">
        <v>137.6589</v>
      </c>
      <c r="H2694" s="46" t="n">
        <v>139.5235</v>
      </c>
      <c r="I2694" s="46" t="n">
        <v>141.5065</v>
      </c>
      <c r="J2694" s="47" t="str">
        <f aca="false">IF(MIN(E2694:I2694)=E2694,$E$2,IF(MIN(E2694:I2694)=F2694,$F$2,IF(MIN(E2694:I2694)=G2694,$G$2,IF(MIN(E2694:I2694)=H2694,$H$2,IF(MIN(E2694:I2694)=I2694,$I$2)))))</f>
        <v>200D</v>
      </c>
      <c r="K2694" s="47" t="str">
        <f aca="false">IF(MAX(E2694:I2694)=E2694,$E$2,IF(MAX(E2694:I2694)=F2694,$F$2,IF(MAX(E2694:I2694)=G2694,$G$2,IF(MAX(E2694:I2694)=H2694,$H$2,IF(MAX(E2694:I2694)=I2694,$I$2)))))</f>
        <v>10D</v>
      </c>
      <c r="L2694" s="4" t="n">
        <f aca="false">IF(MAX(E2694:I2694)=H2694,1,0)</f>
        <v>0</v>
      </c>
      <c r="M2694" s="4" t="n">
        <f aca="false">IF(MAX(E2694:I2694)=I2694,1,0)</f>
        <v>1</v>
      </c>
      <c r="O2694" s="4" t="n">
        <f aca="false">IF(CN2694&gt;E2694,1,0)</f>
        <v>1</v>
      </c>
      <c r="P2694" s="4" t="n">
        <f aca="false">IF(CN2694&gt;F2694,1,0)</f>
        <v>1</v>
      </c>
      <c r="Q2694" s="4" t="n">
        <f aca="false">IF(CN2694&gt;G2694,1,0)</f>
        <v>1</v>
      </c>
      <c r="R2694" s="4" t="n">
        <f aca="false">IF(CN2694&gt;H2694,1,0)</f>
        <v>1</v>
      </c>
      <c r="S2694" s="4" t="n">
        <f aca="false">IF(CN2694&gt;I2694,1,0)</f>
        <v>0</v>
      </c>
      <c r="T2694" s="25" t="n">
        <f aca="false">IF(AND(AND(R2694=0,S2694=0,Q2694=0),OR(S2693=1,S2692=1,S2691=1)),1,0)</f>
        <v>0</v>
      </c>
      <c r="U2694" s="13" t="n">
        <f aca="false">SUM(CM2693:CM2694)</f>
        <v>-0.00643003623176464</v>
      </c>
      <c r="AV2694" s="0"/>
      <c r="AW2694" s="55" t="n">
        <f aca="false">IF(EC2694&gt;$AW$2,1,0)</f>
        <v>0</v>
      </c>
      <c r="AX2694" s="0" t="n">
        <f aca="false">IF(AND(I2694&gt;G2694,I2693&lt;G2693),1,IF(OR(AND(I2694&gt;F2694,I2693&lt;F2693),AND(I2694&gt;E2694,I2693&lt;E2693)),1,0))</f>
        <v>0</v>
      </c>
      <c r="AY2694" s="0" t="n">
        <f aca="false">IF(K2693="10D",1,0)</f>
        <v>1</v>
      </c>
      <c r="AZ2694" s="0" t="n">
        <f aca="false">IF(AND(I2694&gt;G2694,I2693&lt;G2693,I2694&gt;F2694,I2693&gt;F2693,I2694&gt;E2694,I2693&gt;E2693),1,0)</f>
        <v>0</v>
      </c>
      <c r="BA2694" s="56" t="n">
        <f aca="false">IF(G2694&gt;H2694,1,0)</f>
        <v>0</v>
      </c>
      <c r="BB2694" s="56" t="n">
        <f aca="false">IF(I2694&lt;F2694,1,0)</f>
        <v>0</v>
      </c>
      <c r="BC2694" s="0" t="n">
        <f aca="false">IF(AND(SUM(AW2693:AX2693)=2,AY2694=1),1,IF(SUM(AX2692:AX2694)=0,0,IF(AND(OR(AW2692=1,AX2692=1),OR(AW2693=1,AX2693=1),AY2694=1),1,IF(AND(SUM(AW2694:AY2694)=2,SUM(AW2692:AX2692)=2,AX2692=1),1,0))))</f>
        <v>0</v>
      </c>
      <c r="BD2694" s="57" t="str">
        <f aca="false">IF(AND(SUM(BC2692:BC2694)&gt;=1,BA2694=1,SUM(AZ2689:AZ2694)&gt;=1),1,IF(BC2694=0,"",IF(AND(BC2694=1,AZ2694=0,AZ2693=0,AZ2692=0),1,IF(AND(BC2694=1,OR(AZ2694=1,AZ2693=1,AZ2692)),IF(BA2694=1,1,0)))))</f>
        <v/>
      </c>
      <c r="BE2694" s="50" t="str">
        <f aca="false">IF(AND(BD2694=1,BD2693=1),0,IF(BD2694=1,SUM(CM2695:CM2733),""))</f>
        <v/>
      </c>
      <c r="BF2694" s="20" t="n">
        <f aca="false">IF(AND(BB2694=1,BB2693=1,BE2653&lt;&gt;0),"",IF(AND(BB2693=0,BB2694=1),BF2693,IF(AND(BB2694=1,BB2693=1),BF2693,IF(AND(BF2693="",BE2693="",OR(BD2693=0,BD2693="")),"",IF(AND(BF2693="",BE2654=0),"",IF(AND(BE2654&lt;&gt;"",BF2693=BE2654),"",IF(AND(BD2693=1,BE2693&lt;&gt;0),CM2694,IF(BF2693&lt;&gt;0,BF2693+CM2694,IF(BF2693="","")))))))))</f>
        <v>0.0133385835620355</v>
      </c>
      <c r="BH2694" s="50"/>
      <c r="BI2694" s="0"/>
      <c r="BU2694" s="0"/>
      <c r="BZ2694" s="49"/>
      <c r="CG2694" s="13"/>
      <c r="CH2694" s="40"/>
      <c r="CI2694" s="13"/>
      <c r="CL2694" s="6" t="n">
        <f aca="false">C2694</f>
        <v>41151</v>
      </c>
      <c r="CM2694" s="13" t="n">
        <f aca="false">CN2694/CN2693-1</f>
        <v>-0.00720797116811522</v>
      </c>
      <c r="CN2694" s="4" t="n">
        <v>140.49</v>
      </c>
      <c r="CO2694" s="13" t="n">
        <f aca="false">CN2694/CN2689-1</f>
        <v>-0.00124409056979335</v>
      </c>
      <c r="CX2694" s="6" t="n">
        <f aca="false">C2694</f>
        <v>41151</v>
      </c>
      <c r="CY2694" s="4" t="n">
        <v>140.9</v>
      </c>
      <c r="CZ2694" s="4" t="n">
        <v>140.49</v>
      </c>
      <c r="DA2694" s="33" t="n">
        <f aca="false">CZ2694-CN2694</f>
        <v>0</v>
      </c>
      <c r="DB2694" s="16" t="n">
        <f aca="false">CZ2694/CY2694-1</f>
        <v>-0.00290986515259051</v>
      </c>
      <c r="DC2694" s="15" t="n">
        <f aca="false">CY2694/CZ2693-1</f>
        <v>-0.00431064942406889</v>
      </c>
      <c r="DD2694" s="15" t="n">
        <f aca="false">CZ2694/CZ2693-1</f>
        <v>-0.00720797116811522</v>
      </c>
      <c r="DE2694" s="34" t="str">
        <f aca="false">IF(CW2694=0,"",-DC2694*CS2694)</f>
        <v/>
      </c>
      <c r="DY2694" s="6"/>
      <c r="EB2694" s="6" t="n">
        <f aca="false">CL2694</f>
        <v>41151</v>
      </c>
      <c r="EC2694" s="13" t="n">
        <f aca="false">SUM(CM2692:CM2694)</f>
        <v>-0.00741915591524622</v>
      </c>
    </row>
    <row r="2695" customFormat="false" ht="15" hidden="false" customHeight="false" outlineLevel="0" collapsed="false">
      <c r="C2695" s="6" t="n">
        <f aca="false">C2694+1</f>
        <v>41152</v>
      </c>
      <c r="D2695" s="0" t="n">
        <f aca="false">IF(E2695&gt;E2694,1,0)</f>
        <v>1</v>
      </c>
      <c r="E2695" s="46" t="n">
        <v>133.984</v>
      </c>
      <c r="F2695" s="46" t="n">
        <v>136.3342</v>
      </c>
      <c r="G2695" s="46" t="n">
        <v>137.8333</v>
      </c>
      <c r="H2695" s="46" t="n">
        <v>139.6798</v>
      </c>
      <c r="I2695" s="46" t="n">
        <v>141.4045</v>
      </c>
      <c r="J2695" s="47" t="str">
        <f aca="false">IF(MIN(E2695:I2695)=E2695,$E$2,IF(MIN(E2695:I2695)=F2695,$F$2,IF(MIN(E2695:I2695)=G2695,$G$2,IF(MIN(E2695:I2695)=H2695,$H$2,IF(MIN(E2695:I2695)=I2695,$I$2)))))</f>
        <v>200D</v>
      </c>
      <c r="K2695" s="47" t="str">
        <f aca="false">IF(MAX(E2695:I2695)=E2695,$E$2,IF(MAX(E2695:I2695)=F2695,$F$2,IF(MAX(E2695:I2695)=G2695,$G$2,IF(MAX(E2695:I2695)=H2695,$H$2,IF(MAX(E2695:I2695)=I2695,$I$2)))))</f>
        <v>10D</v>
      </c>
      <c r="L2695" s="4" t="n">
        <f aca="false">IF(MAX(E2695:I2695)=H2695,1,0)</f>
        <v>0</v>
      </c>
      <c r="M2695" s="4" t="n">
        <f aca="false">IF(MAX(E2695:I2695)=I2695,1,0)</f>
        <v>1</v>
      </c>
      <c r="O2695" s="4" t="n">
        <f aca="false">IF(CN2695&gt;E2695,1,0)</f>
        <v>1</v>
      </c>
      <c r="P2695" s="4" t="n">
        <f aca="false">IF(CN2695&gt;F2695,1,0)</f>
        <v>1</v>
      </c>
      <c r="Q2695" s="4" t="n">
        <f aca="false">IF(CN2695&gt;G2695,1,0)</f>
        <v>1</v>
      </c>
      <c r="R2695" s="4" t="n">
        <f aca="false">IF(CN2695&gt;H2695,1,0)</f>
        <v>1</v>
      </c>
      <c r="S2695" s="4" t="n">
        <f aca="false">IF(CN2695&gt;I2695,1,0)</f>
        <v>0</v>
      </c>
      <c r="T2695" s="25" t="n">
        <f aca="false">IF(AND(AND(R2695=0,S2695=0,Q2695=0),OR(S2694=1,S2693=1,S2692=1)),1,0)</f>
        <v>0</v>
      </c>
      <c r="U2695" s="13" t="n">
        <f aca="false">SUM(CM2694:CM2695)</f>
        <v>-0.00243894846187298</v>
      </c>
      <c r="AV2695" s="0"/>
      <c r="AW2695" s="55" t="n">
        <f aca="false">IF(EC2695&gt;$AW$2,1,0)</f>
        <v>0</v>
      </c>
      <c r="AX2695" s="0" t="n">
        <f aca="false">IF(AND(I2695&gt;G2695,I2694&lt;G2694),1,IF(OR(AND(I2695&gt;F2695,I2694&lt;F2694),AND(I2695&gt;E2695,I2694&lt;E2694)),1,0))</f>
        <v>0</v>
      </c>
      <c r="AY2695" s="0" t="n">
        <f aca="false">IF(K2694="10D",1,0)</f>
        <v>1</v>
      </c>
      <c r="AZ2695" s="0" t="n">
        <f aca="false">IF(AND(I2695&gt;G2695,I2694&lt;G2694,I2695&gt;F2695,I2694&gt;F2694,I2695&gt;E2695,I2694&gt;E2694),1,0)</f>
        <v>0</v>
      </c>
      <c r="BA2695" s="56" t="n">
        <f aca="false">IF(G2695&gt;H2695,1,0)</f>
        <v>0</v>
      </c>
      <c r="BB2695" s="56" t="n">
        <f aca="false">IF(I2695&lt;F2695,1,0)</f>
        <v>0</v>
      </c>
      <c r="BC2695" s="0" t="n">
        <f aca="false">IF(AND(SUM(AW2694:AX2694)=2,AY2695=1),1,IF(SUM(AX2693:AX2695)=0,0,IF(AND(OR(AW2693=1,AX2693=1),OR(AW2694=1,AX2694=1),AY2695=1),1,IF(AND(SUM(AW2695:AY2695)=2,SUM(AW2693:AX2693)=2,AX2693=1),1,0))))</f>
        <v>0</v>
      </c>
      <c r="BD2695" s="57" t="str">
        <f aca="false">IF(AND(SUM(BC2693:BC2695)&gt;=1,BA2695=1,SUM(AZ2690:AZ2695)&gt;=1),1,IF(BC2695=0,"",IF(AND(BC2695=1,AZ2695=0,AZ2694=0,AZ2693=0),1,IF(AND(BC2695=1,OR(AZ2695=1,AZ2694=1,AZ2693)),IF(BA2695=1,1,0)))))</f>
        <v/>
      </c>
      <c r="BE2695" s="50" t="str">
        <f aca="false">IF(AND(BD2695=1,BD2694=1),0,IF(BD2695=1,SUM(CM2696:CM2734),""))</f>
        <v/>
      </c>
      <c r="BF2695" s="20" t="n">
        <f aca="false">IF(AND(BB2695=1,BB2694=1,BE2654&lt;&gt;0),"",IF(AND(BB2694=0,BB2695=1),BF2694,IF(AND(BB2695=1,BB2694=1),BF2694,IF(AND(BF2694="",BE2694="",OR(BD2694=0,BD2694="")),"",IF(AND(BF2694="",BE2655=0),"",IF(AND(BE2655&lt;&gt;"",BF2694=BE2655),"",IF(AND(BD2694=1,BE2694&lt;&gt;0),CM2695,IF(BF2694&lt;&gt;0,BF2694+CM2695,IF(BF2694="","")))))))))</f>
        <v>0.0181076062682778</v>
      </c>
      <c r="BH2695" s="50"/>
      <c r="BI2695" s="0"/>
      <c r="BU2695" s="0"/>
      <c r="BZ2695" s="49"/>
      <c r="CG2695" s="13"/>
      <c r="CH2695" s="40"/>
      <c r="CI2695" s="13"/>
      <c r="CL2695" s="6" t="n">
        <f aca="false">C2695</f>
        <v>41152</v>
      </c>
      <c r="CM2695" s="13" t="n">
        <f aca="false">CN2695/CN2694-1</f>
        <v>0.00476902270624224</v>
      </c>
      <c r="CN2695" s="4" t="n">
        <v>141.16</v>
      </c>
      <c r="CO2695" s="13" t="n">
        <f aca="false">CN2695/CN2690-1</f>
        <v>-0.00247332344003959</v>
      </c>
      <c r="CX2695" s="6" t="n">
        <f aca="false">C2695</f>
        <v>41152</v>
      </c>
      <c r="CY2695" s="4" t="n">
        <v>141.29</v>
      </c>
      <c r="CZ2695" s="4" t="n">
        <v>141.16</v>
      </c>
      <c r="DA2695" s="33" t="n">
        <f aca="false">CZ2695-CN2695</f>
        <v>0</v>
      </c>
      <c r="DB2695" s="16" t="n">
        <f aca="false">CZ2695/CY2695-1</f>
        <v>-0.00092009342487076</v>
      </c>
      <c r="DC2695" s="15" t="n">
        <f aca="false">CY2695/CZ2694-1</f>
        <v>0.00569435547014008</v>
      </c>
      <c r="DD2695" s="15" t="n">
        <f aca="false">CZ2695/CZ2694-1</f>
        <v>0.00476902270624224</v>
      </c>
      <c r="DE2695" s="34" t="str">
        <f aca="false">IF(CW2695=0,"",-DC2695*CS2695)</f>
        <v/>
      </c>
      <c r="DY2695" s="6"/>
      <c r="EB2695" s="6" t="n">
        <f aca="false">CL2695</f>
        <v>41152</v>
      </c>
      <c r="EC2695" s="13" t="n">
        <f aca="false">SUM(CM2693:CM2695)</f>
        <v>-0.00166101352552239</v>
      </c>
    </row>
    <row r="2696" customFormat="false" ht="15" hidden="false" customHeight="false" outlineLevel="0" collapsed="false">
      <c r="C2696" s="6" t="n">
        <f aca="false">C2695+4</f>
        <v>41156</v>
      </c>
      <c r="D2696" s="0" t="n">
        <f aca="false">IF(E2696&gt;E2695,1,0)</f>
        <v>1</v>
      </c>
      <c r="E2696" s="46" t="n">
        <v>134.0687</v>
      </c>
      <c r="F2696" s="46" t="n">
        <v>136.3566</v>
      </c>
      <c r="G2696" s="46" t="n">
        <v>137.9847</v>
      </c>
      <c r="H2696" s="46" t="n">
        <v>139.8778</v>
      </c>
      <c r="I2696" s="46" t="n">
        <v>141.2885</v>
      </c>
      <c r="J2696" s="47" t="str">
        <f aca="false">IF(MIN(E2696:I2696)=E2696,$E$2,IF(MIN(E2696:I2696)=F2696,$F$2,IF(MIN(E2696:I2696)=G2696,$G$2,IF(MIN(E2696:I2696)=H2696,$H$2,IF(MIN(E2696:I2696)=I2696,$I$2)))))</f>
        <v>200D</v>
      </c>
      <c r="K2696" s="47" t="str">
        <f aca="false">IF(MAX(E2696:I2696)=E2696,$E$2,IF(MAX(E2696:I2696)=F2696,$F$2,IF(MAX(E2696:I2696)=G2696,$G$2,IF(MAX(E2696:I2696)=H2696,$H$2,IF(MAX(E2696:I2696)=I2696,$I$2)))))</f>
        <v>10D</v>
      </c>
      <c r="L2696" s="4" t="n">
        <f aca="false">IF(MAX(E2696:I2696)=H2696,1,0)</f>
        <v>0</v>
      </c>
      <c r="M2696" s="4" t="n">
        <f aca="false">IF(MAX(E2696:I2696)=I2696,1,0)</f>
        <v>1</v>
      </c>
      <c r="O2696" s="4" t="n">
        <f aca="false">IF(CN2696&gt;E2696,1,0)</f>
        <v>1</v>
      </c>
      <c r="P2696" s="4" t="n">
        <f aca="false">IF(CN2696&gt;F2696,1,0)</f>
        <v>1</v>
      </c>
      <c r="Q2696" s="4" t="n">
        <f aca="false">IF(CN2696&gt;G2696,1,0)</f>
        <v>1</v>
      </c>
      <c r="R2696" s="4" t="n">
        <f aca="false">IF(CN2696&gt;H2696,1,0)</f>
        <v>1</v>
      </c>
      <c r="S2696" s="4" t="n">
        <f aca="false">IF(CN2696&gt;I2696,1,0)</f>
        <v>0</v>
      </c>
      <c r="T2696" s="25" t="n">
        <f aca="false">IF(AND(AND(R2696=0,S2696=0,Q2696=0),OR(S2695=1,S2694=1,S2693=1)),1,0)</f>
        <v>0</v>
      </c>
      <c r="U2696" s="13" t="n">
        <f aca="false">SUM(CM2695:CM2696)</f>
        <v>0.00384808192981834</v>
      </c>
      <c r="AV2696" s="0"/>
      <c r="AW2696" s="55" t="n">
        <f aca="false">IF(EC2696&gt;$AW$2,1,0)</f>
        <v>0</v>
      </c>
      <c r="AX2696" s="0" t="n">
        <f aca="false">IF(AND(I2696&gt;G2696,I2695&lt;G2695),1,IF(OR(AND(I2696&gt;F2696,I2695&lt;F2695),AND(I2696&gt;E2696,I2695&lt;E2695)),1,0))</f>
        <v>0</v>
      </c>
      <c r="AY2696" s="0" t="n">
        <f aca="false">IF(K2695="10D",1,0)</f>
        <v>1</v>
      </c>
      <c r="AZ2696" s="0" t="n">
        <f aca="false">IF(AND(I2696&gt;G2696,I2695&lt;G2695,I2696&gt;F2696,I2695&gt;F2695,I2696&gt;E2696,I2695&gt;E2695),1,0)</f>
        <v>0</v>
      </c>
      <c r="BA2696" s="56" t="n">
        <f aca="false">IF(G2696&gt;H2696,1,0)</f>
        <v>0</v>
      </c>
      <c r="BB2696" s="56" t="n">
        <f aca="false">IF(I2696&lt;F2696,1,0)</f>
        <v>0</v>
      </c>
      <c r="BC2696" s="0" t="n">
        <f aca="false">IF(AND(SUM(AW2695:AX2695)=2,AY2696=1),1,IF(SUM(AX2694:AX2696)=0,0,IF(AND(OR(AW2694=1,AX2694=1),OR(AW2695=1,AX2695=1),AY2696=1),1,IF(AND(SUM(AW2696:AY2696)=2,SUM(AW2694:AX2694)=2,AX2694=1),1,0))))</f>
        <v>0</v>
      </c>
      <c r="BD2696" s="57" t="str">
        <f aca="false">IF(AND(SUM(BC2694:BC2696)&gt;=1,BA2696=1,SUM(AZ2691:AZ2696)&gt;=1),1,IF(BC2696=0,"",IF(AND(BC2696=1,AZ2696=0,AZ2695=0,AZ2694=0),1,IF(AND(BC2696=1,OR(AZ2696=1,AZ2695=1,AZ2694)),IF(BA2696=1,1,0)))))</f>
        <v/>
      </c>
      <c r="BE2696" s="50" t="str">
        <f aca="false">IF(AND(BD2696=1,BD2695=1),0,IF(BD2696=1,SUM(CM2697:CM2735),""))</f>
        <v/>
      </c>
      <c r="BF2696" s="20" t="n">
        <f aca="false">IF(AND(BB2696=1,BB2695=1,BE2655&lt;&gt;0),"",IF(AND(BB2695=0,BB2696=1),BF2695,IF(AND(BB2696=1,BB2695=1),BF2695,IF(AND(BF2695="",BE2695="",OR(BD2695=0,BD2695="")),"",IF(AND(BF2695="",BE2656=0),"",IF(AND(BE2656&lt;&gt;"",BF2695=BE2656),"",IF(AND(BD2695=1,BE2695&lt;&gt;0),CM2696,IF(BF2695&lt;&gt;0,BF2695+CM2696,IF(BF2695="","")))))))))</f>
        <v>0.0171866654918539</v>
      </c>
      <c r="BH2696" s="50"/>
      <c r="BI2696" s="0"/>
      <c r="BU2696" s="0"/>
      <c r="BZ2696" s="49"/>
      <c r="CG2696" s="13"/>
      <c r="CH2696" s="40"/>
      <c r="CI2696" s="13"/>
      <c r="CL2696" s="6" t="n">
        <f aca="false">C2696</f>
        <v>41156</v>
      </c>
      <c r="CM2696" s="13" t="n">
        <f aca="false">CN2696/CN2695-1</f>
        <v>-0.000920940776423906</v>
      </c>
      <c r="CN2696" s="4" t="n">
        <v>141.03</v>
      </c>
      <c r="CO2696" s="13" t="n">
        <f aca="false">CN2696/CN2691-1</f>
        <v>-0.00360322170411187</v>
      </c>
      <c r="CX2696" s="6" t="n">
        <f aca="false">C2696</f>
        <v>41156</v>
      </c>
      <c r="CY2696" s="4" t="n">
        <v>141.04</v>
      </c>
      <c r="CZ2696" s="4" t="n">
        <v>141.03</v>
      </c>
      <c r="DA2696" s="33" t="n">
        <f aca="false">CZ2696-CN2696</f>
        <v>0</v>
      </c>
      <c r="DB2696" s="16" t="n">
        <f aca="false">CZ2696/CY2696-1</f>
        <v>-7.0901871809359E-005</v>
      </c>
      <c r="DC2696" s="15" t="n">
        <f aca="false">CY2696/CZ2695-1</f>
        <v>-0.000850099178237529</v>
      </c>
      <c r="DD2696" s="15" t="n">
        <f aca="false">CZ2696/CZ2695-1</f>
        <v>-0.000920940776423906</v>
      </c>
      <c r="DE2696" s="34" t="str">
        <f aca="false">IF(CW2696=0,"",-DC2696*CS2696)</f>
        <v/>
      </c>
      <c r="DY2696" s="6"/>
      <c r="EB2696" s="6" t="n">
        <f aca="false">CL2696</f>
        <v>41156</v>
      </c>
      <c r="EC2696" s="13" t="n">
        <f aca="false">SUM(CM2694:CM2696)</f>
        <v>-0.00335988923829689</v>
      </c>
    </row>
    <row r="2697" customFormat="false" ht="15" hidden="false" customHeight="false" outlineLevel="0" collapsed="false">
      <c r="C2697" s="6" t="n">
        <f aca="false">C2696+1</f>
        <v>41157</v>
      </c>
      <c r="D2697" s="0" t="n">
        <f aca="false">IF(E2697&gt;E2696,1,0)</f>
        <v>1</v>
      </c>
      <c r="E2697" s="46" t="n">
        <v>134.1628</v>
      </c>
      <c r="F2697" s="46" t="n">
        <v>136.3943</v>
      </c>
      <c r="G2697" s="46" t="n">
        <v>138.1765</v>
      </c>
      <c r="H2697" s="46" t="n">
        <v>140.1106</v>
      </c>
      <c r="I2697" s="46" t="n">
        <v>141.2035</v>
      </c>
      <c r="J2697" s="47" t="str">
        <f aca="false">IF(MIN(E2697:I2697)=E2697,$E$2,IF(MIN(E2697:I2697)=F2697,$F$2,IF(MIN(E2697:I2697)=G2697,$G$2,IF(MIN(E2697:I2697)=H2697,$H$2,IF(MIN(E2697:I2697)=I2697,$I$2)))))</f>
        <v>200D</v>
      </c>
      <c r="K2697" s="47" t="str">
        <f aca="false">IF(MAX(E2697:I2697)=E2697,$E$2,IF(MAX(E2697:I2697)=F2697,$F$2,IF(MAX(E2697:I2697)=G2697,$G$2,IF(MAX(E2697:I2697)=H2697,$H$2,IF(MAX(E2697:I2697)=I2697,$I$2)))))</f>
        <v>10D</v>
      </c>
      <c r="L2697" s="4" t="n">
        <f aca="false">IF(MAX(E2697:I2697)=H2697,1,0)</f>
        <v>0</v>
      </c>
      <c r="M2697" s="4" t="n">
        <f aca="false">IF(MAX(E2697:I2697)=I2697,1,0)</f>
        <v>1</v>
      </c>
      <c r="O2697" s="4" t="n">
        <f aca="false">IF(CN2697&gt;E2697,1,0)</f>
        <v>1</v>
      </c>
      <c r="P2697" s="4" t="n">
        <f aca="false">IF(CN2697&gt;F2697,1,0)</f>
        <v>1</v>
      </c>
      <c r="Q2697" s="4" t="n">
        <f aca="false">IF(CN2697&gt;G2697,1,0)</f>
        <v>1</v>
      </c>
      <c r="R2697" s="4" t="n">
        <f aca="false">IF(CN2697&gt;H2697,1,0)</f>
        <v>1</v>
      </c>
      <c r="S2697" s="4" t="n">
        <f aca="false">IF(CN2697&gt;I2697,1,0)</f>
        <v>0</v>
      </c>
      <c r="T2697" s="25" t="n">
        <f aca="false">IF(AND(AND(R2697=0,S2697=0,Q2697=0),OR(S2696=1,S2695=1,S2694=1)),1,0)</f>
        <v>0</v>
      </c>
      <c r="U2697" s="13" t="n">
        <f aca="false">SUM(CM2696:CM2697)</f>
        <v>-0.00177182356731953</v>
      </c>
      <c r="AV2697" s="0"/>
      <c r="AW2697" s="55" t="n">
        <f aca="false">IF(EC2697&gt;$AW$2,1,0)</f>
        <v>0</v>
      </c>
      <c r="AX2697" s="0" t="n">
        <f aca="false">IF(AND(I2697&gt;G2697,I2696&lt;G2696),1,IF(OR(AND(I2697&gt;F2697,I2696&lt;F2696),AND(I2697&gt;E2697,I2696&lt;E2696)),1,0))</f>
        <v>0</v>
      </c>
      <c r="AY2697" s="0" t="n">
        <f aca="false">IF(K2696="10D",1,0)</f>
        <v>1</v>
      </c>
      <c r="AZ2697" s="0" t="n">
        <f aca="false">IF(AND(I2697&gt;G2697,I2696&lt;G2696,I2697&gt;F2697,I2696&gt;F2696,I2697&gt;E2697,I2696&gt;E2696),1,0)</f>
        <v>0</v>
      </c>
      <c r="BA2697" s="56" t="n">
        <f aca="false">IF(G2697&gt;H2697,1,0)</f>
        <v>0</v>
      </c>
      <c r="BB2697" s="56" t="n">
        <f aca="false">IF(I2697&lt;F2697,1,0)</f>
        <v>0</v>
      </c>
      <c r="BC2697" s="0" t="n">
        <f aca="false">IF(AND(SUM(AW2696:AX2696)=2,AY2697=1),1,IF(SUM(AX2695:AX2697)=0,0,IF(AND(OR(AW2695=1,AX2695=1),OR(AW2696=1,AX2696=1),AY2697=1),1,IF(AND(SUM(AW2697:AY2697)=2,SUM(AW2695:AX2695)=2,AX2695=1),1,0))))</f>
        <v>0</v>
      </c>
      <c r="BD2697" s="57" t="str">
        <f aca="false">IF(AND(SUM(BC2695:BC2697)&gt;=1,BA2697=1,SUM(AZ2692:AZ2697)&gt;=1),1,IF(BC2697=0,"",IF(AND(BC2697=1,AZ2697=0,AZ2696=0,AZ2695=0),1,IF(AND(BC2697=1,OR(AZ2697=1,AZ2696=1,AZ2695)),IF(BA2697=1,1,0)))))</f>
        <v/>
      </c>
      <c r="BE2697" s="50" t="str">
        <f aca="false">IF(AND(BD2697=1,BD2696=1),0,IF(BD2697=1,SUM(CM2698:CM2736),""))</f>
        <v/>
      </c>
      <c r="BF2697" s="20" t="n">
        <f aca="false">IF(AND(BB2697=1,BB2696=1,BE2656&lt;&gt;0),"",IF(AND(BB2696=0,BB2697=1),BF2696,IF(AND(BB2697=1,BB2696=1),BF2696,IF(AND(BF2696="",BE2696="",OR(BD2696=0,BD2696="")),"",IF(AND(BF2696="",BE2657=0),"",IF(AND(BE2657&lt;&gt;"",BF2696=BE2657),"",IF(AND(BD2696=1,BE2696&lt;&gt;0),CM2697,IF(BF2696&lt;&gt;0,BF2696+CM2697,IF(BF2696="","")))))))))</f>
        <v>0.0163357827009583</v>
      </c>
      <c r="BH2697" s="50"/>
      <c r="BI2697" s="0"/>
      <c r="BU2697" s="0"/>
      <c r="BZ2697" s="49"/>
      <c r="CG2697" s="13"/>
      <c r="CH2697" s="40"/>
      <c r="CI2697" s="13"/>
      <c r="CL2697" s="6" t="n">
        <f aca="false">C2697</f>
        <v>41157</v>
      </c>
      <c r="CM2697" s="13" t="n">
        <f aca="false">CN2697/CN2696-1</f>
        <v>-0.000850882790895624</v>
      </c>
      <c r="CN2697" s="4" t="n">
        <v>140.91</v>
      </c>
      <c r="CO2697" s="13" t="n">
        <f aca="false">CN2697/CN2692-1</f>
        <v>-0.00346534653465358</v>
      </c>
      <c r="CX2697" s="6" t="n">
        <f aca="false">C2697</f>
        <v>41157</v>
      </c>
      <c r="CY2697" s="4" t="n">
        <v>141.09</v>
      </c>
      <c r="CZ2697" s="4" t="n">
        <v>140.91</v>
      </c>
      <c r="DA2697" s="33" t="n">
        <f aca="false">CZ2697-CN2697</f>
        <v>0</v>
      </c>
      <c r="DB2697" s="16" t="n">
        <f aca="false">CZ2697/CY2697-1</f>
        <v>-0.00127578141611739</v>
      </c>
      <c r="DC2697" s="15" t="n">
        <f aca="false">CY2697/CZ2696-1</f>
        <v>0.000425441395447868</v>
      </c>
      <c r="DD2697" s="15" t="n">
        <f aca="false">CZ2697/CZ2696-1</f>
        <v>-0.000850882790895624</v>
      </c>
      <c r="DE2697" s="34" t="str">
        <f aca="false">IF(CW2697=0,"",-DC2697*CS2697)</f>
        <v/>
      </c>
      <c r="DY2697" s="6"/>
      <c r="EB2697" s="6" t="n">
        <f aca="false">CL2697</f>
        <v>41157</v>
      </c>
      <c r="EC2697" s="13" t="n">
        <f aca="false">SUM(CM2695:CM2697)</f>
        <v>0.00299719913892271</v>
      </c>
    </row>
    <row r="2698" customFormat="false" ht="15" hidden="false" customHeight="false" outlineLevel="0" collapsed="false">
      <c r="C2698" s="6" t="n">
        <f aca="false">C2697+1</f>
        <v>41158</v>
      </c>
      <c r="D2698" s="0" t="n">
        <f aca="false">IF(E2698&gt;E2697,1,0)</f>
        <v>1</v>
      </c>
      <c r="E2698" s="46" t="n">
        <v>134.2717</v>
      </c>
      <c r="F2698" s="46" t="n">
        <v>136.4615</v>
      </c>
      <c r="G2698" s="46" t="n">
        <v>138.4123</v>
      </c>
      <c r="H2698" s="46" t="n">
        <v>140.4376</v>
      </c>
      <c r="I2698" s="46" t="n">
        <v>141.3985</v>
      </c>
      <c r="J2698" s="47" t="str">
        <f aca="false">IF(MIN(E2698:I2698)=E2698,$E$2,IF(MIN(E2698:I2698)=F2698,$F$2,IF(MIN(E2698:I2698)=G2698,$G$2,IF(MIN(E2698:I2698)=H2698,$H$2,IF(MIN(E2698:I2698)=I2698,$I$2)))))</f>
        <v>200D</v>
      </c>
      <c r="K2698" s="47" t="str">
        <f aca="false">IF(MAX(E2698:I2698)=E2698,$E$2,IF(MAX(E2698:I2698)=F2698,$F$2,IF(MAX(E2698:I2698)=G2698,$G$2,IF(MAX(E2698:I2698)=H2698,$H$2,IF(MAX(E2698:I2698)=I2698,$I$2)))))</f>
        <v>10D</v>
      </c>
      <c r="L2698" s="4" t="n">
        <f aca="false">IF(MAX(E2698:I2698)=H2698,1,0)</f>
        <v>0</v>
      </c>
      <c r="M2698" s="4" t="n">
        <f aca="false">IF(MAX(E2698:I2698)=I2698,1,0)</f>
        <v>1</v>
      </c>
      <c r="O2698" s="4" t="n">
        <f aca="false">IF(CN2698&gt;E2698,1,0)</f>
        <v>1</v>
      </c>
      <c r="P2698" s="4" t="n">
        <f aca="false">IF(CN2698&gt;F2698,1,0)</f>
        <v>1</v>
      </c>
      <c r="Q2698" s="4" t="n">
        <f aca="false">IF(CN2698&gt;G2698,1,0)</f>
        <v>1</v>
      </c>
      <c r="R2698" s="4" t="n">
        <f aca="false">IF(CN2698&gt;H2698,1,0)</f>
        <v>1</v>
      </c>
      <c r="S2698" s="4" t="n">
        <f aca="false">IF(CN2698&gt;I2698,1,0)</f>
        <v>1</v>
      </c>
      <c r="T2698" s="25" t="n">
        <f aca="false">IF(AND(AND(R2698=0,S2698=0,Q2698=0),OR(S2697=1,S2696=1,S2695=1)),1,0)</f>
        <v>0</v>
      </c>
      <c r="U2698" s="13" t="n">
        <f aca="false">SUM(CM2697:CM2698)</f>
        <v>0.0194457604565673</v>
      </c>
      <c r="AV2698" s="0"/>
      <c r="AW2698" s="55" t="n">
        <f aca="false">IF(EC2698&gt;$AW$2,1,0)</f>
        <v>1</v>
      </c>
      <c r="AX2698" s="0" t="n">
        <f aca="false">IF(AND(I2698&gt;G2698,I2697&lt;G2697),1,IF(OR(AND(I2698&gt;F2698,I2697&lt;F2697),AND(I2698&gt;E2698,I2697&lt;E2697)),1,0))</f>
        <v>0</v>
      </c>
      <c r="AY2698" s="0" t="n">
        <f aca="false">IF(K2697="10D",1,0)</f>
        <v>1</v>
      </c>
      <c r="AZ2698" s="0" t="n">
        <f aca="false">IF(AND(I2698&gt;G2698,I2697&lt;G2697,I2698&gt;F2698,I2697&gt;F2697,I2698&gt;E2698,I2697&gt;E2697),1,0)</f>
        <v>0</v>
      </c>
      <c r="BA2698" s="56" t="n">
        <f aca="false">IF(G2698&gt;H2698,1,0)</f>
        <v>0</v>
      </c>
      <c r="BB2698" s="56" t="n">
        <f aca="false">IF(I2698&lt;F2698,1,0)</f>
        <v>0</v>
      </c>
      <c r="BC2698" s="0" t="n">
        <f aca="false">IF(AND(SUM(AW2697:AX2697)=2,AY2698=1),1,IF(SUM(AX2696:AX2698)=0,0,IF(AND(OR(AW2696=1,AX2696=1),OR(AW2697=1,AX2697=1),AY2698=1),1,IF(AND(SUM(AW2698:AY2698)=2,SUM(AW2696:AX2696)=2,AX2696=1),1,0))))</f>
        <v>0</v>
      </c>
      <c r="BD2698" s="57" t="str">
        <f aca="false">IF(AND(SUM(BC2696:BC2698)&gt;=1,BA2698=1,SUM(AZ2693:AZ2698)&gt;=1),1,IF(BC2698=0,"",IF(AND(BC2698=1,AZ2698=0,AZ2697=0,AZ2696=0),1,IF(AND(BC2698=1,OR(AZ2698=1,AZ2697=1,AZ2696)),IF(BA2698=1,1,0)))))</f>
        <v/>
      </c>
      <c r="BE2698" s="50" t="str">
        <f aca="false">IF(AND(BD2698=1,BD2697=1),0,IF(BD2698=1,SUM(CM2699:CM2737),""))</f>
        <v/>
      </c>
      <c r="BF2698" s="20" t="n">
        <f aca="false">IF(AND(BB2698=1,BB2697=1,BE2657&lt;&gt;0),"",IF(AND(BB2697=0,BB2698=1),BF2697,IF(AND(BB2698=1,BB2697=1),BF2697,IF(AND(BF2697="",BE2697="",OR(BD2697=0,BD2697="")),"",IF(AND(BF2697="",BE2658=0),"",IF(AND(BE2658&lt;&gt;"",BF2697=BE2658),"",IF(AND(BD2697=1,BE2697&lt;&gt;0),CM2698,IF(BF2697&lt;&gt;0,BF2697+CM2698,IF(BF2697="","")))))))))</f>
        <v>0.0366324259484212</v>
      </c>
      <c r="BH2698" s="50"/>
      <c r="BI2698" s="0"/>
      <c r="BU2698" s="0"/>
      <c r="BZ2698" s="49"/>
      <c r="CG2698" s="13"/>
      <c r="CH2698" s="40"/>
      <c r="CI2698" s="13"/>
      <c r="CL2698" s="6" t="n">
        <f aca="false">C2698</f>
        <v>41158</v>
      </c>
      <c r="CM2698" s="13" t="n">
        <f aca="false">CN2698/CN2697-1</f>
        <v>0.0202966432474629</v>
      </c>
      <c r="CN2698" s="4" t="n">
        <v>143.77</v>
      </c>
      <c r="CO2698" s="13" t="n">
        <f aca="false">CN2698/CN2693-1</f>
        <v>0.0159706027842557</v>
      </c>
      <c r="CX2698" s="6" t="n">
        <f aca="false">C2698</f>
        <v>41158</v>
      </c>
      <c r="CY2698" s="4" t="n">
        <v>141.76</v>
      </c>
      <c r="CZ2698" s="4" t="n">
        <v>143.77</v>
      </c>
      <c r="DA2698" s="33" t="n">
        <f aca="false">CZ2698-CN2698</f>
        <v>0</v>
      </c>
      <c r="DB2698" s="16" t="n">
        <f aca="false">CZ2698/CY2698-1</f>
        <v>0.0141788939051921</v>
      </c>
      <c r="DC2698" s="15" t="n">
        <f aca="false">CY2698/CZ2697-1</f>
        <v>0.00603221914697327</v>
      </c>
      <c r="DD2698" s="15" t="n">
        <f aca="false">CZ2698/CZ2697-1</f>
        <v>0.0202966432474629</v>
      </c>
      <c r="DE2698" s="34" t="str">
        <f aca="false">IF(CW2698=0,"",-DC2698*CS2698)</f>
        <v/>
      </c>
      <c r="DY2698" s="6"/>
      <c r="EB2698" s="6" t="n">
        <f aca="false">CL2698</f>
        <v>41158</v>
      </c>
      <c r="EC2698" s="13" t="n">
        <f aca="false">SUM(CM2696:CM2698)</f>
        <v>0.0185248196801434</v>
      </c>
    </row>
    <row r="2699" customFormat="false" ht="15" hidden="false" customHeight="false" outlineLevel="0" collapsed="false">
      <c r="C2699" s="6" t="n">
        <f aca="false">C2698+1</f>
        <v>41159</v>
      </c>
      <c r="D2699" s="0" t="n">
        <f aca="false">IF(E2699&gt;E2698,1,0)</f>
        <v>1</v>
      </c>
      <c r="E2699" s="46" t="n">
        <v>134.3951</v>
      </c>
      <c r="F2699" s="46" t="n">
        <v>136.5139</v>
      </c>
      <c r="G2699" s="46" t="n">
        <v>138.6354</v>
      </c>
      <c r="H2699" s="46" t="n">
        <v>140.7096</v>
      </c>
      <c r="I2699" s="46" t="n">
        <v>141.765</v>
      </c>
      <c r="J2699" s="47" t="str">
        <f aca="false">IF(MIN(E2699:I2699)=E2699,$E$2,IF(MIN(E2699:I2699)=F2699,$F$2,IF(MIN(E2699:I2699)=G2699,$G$2,IF(MIN(E2699:I2699)=H2699,$H$2,IF(MIN(E2699:I2699)=I2699,$I$2)))))</f>
        <v>200D</v>
      </c>
      <c r="K2699" s="47" t="str">
        <f aca="false">IF(MAX(E2699:I2699)=E2699,$E$2,IF(MAX(E2699:I2699)=F2699,$F$2,IF(MAX(E2699:I2699)=G2699,$G$2,IF(MAX(E2699:I2699)=H2699,$H$2,IF(MAX(E2699:I2699)=I2699,$I$2)))))</f>
        <v>10D</v>
      </c>
      <c r="L2699" s="4" t="n">
        <f aca="false">IF(MAX(E2699:I2699)=H2699,1,0)</f>
        <v>0</v>
      </c>
      <c r="M2699" s="4" t="n">
        <f aca="false">IF(MAX(E2699:I2699)=I2699,1,0)</f>
        <v>1</v>
      </c>
      <c r="O2699" s="4" t="n">
        <f aca="false">IF(CN2699&gt;E2699,1,0)</f>
        <v>1</v>
      </c>
      <c r="P2699" s="4" t="n">
        <f aca="false">IF(CN2699&gt;F2699,1,0)</f>
        <v>1</v>
      </c>
      <c r="Q2699" s="4" t="n">
        <f aca="false">IF(CN2699&gt;G2699,1,0)</f>
        <v>1</v>
      </c>
      <c r="R2699" s="4" t="n">
        <f aca="false">IF(CN2699&gt;H2699,1,0)</f>
        <v>1</v>
      </c>
      <c r="S2699" s="4" t="n">
        <f aca="false">IF(CN2699&gt;I2699,1,0)</f>
        <v>1</v>
      </c>
      <c r="T2699" s="25" t="n">
        <f aca="false">IF(AND(AND(R2699=0,S2699=0,Q2699=0),OR(S2698=1,S2697=1,S2696=1)),1,0)</f>
        <v>0</v>
      </c>
      <c r="U2699" s="13" t="n">
        <f aca="false">SUM(CM2698:CM2699)</f>
        <v>0.0241917534929941</v>
      </c>
      <c r="AV2699" s="0"/>
      <c r="AW2699" s="55" t="n">
        <f aca="false">IF(EC2699&gt;$AW$2,1,0)</f>
        <v>1</v>
      </c>
      <c r="AX2699" s="0" t="n">
        <f aca="false">IF(AND(I2699&gt;G2699,I2698&lt;G2698),1,IF(OR(AND(I2699&gt;F2699,I2698&lt;F2698),AND(I2699&gt;E2699,I2698&lt;E2698)),1,0))</f>
        <v>0</v>
      </c>
      <c r="AY2699" s="0" t="n">
        <f aca="false">IF(K2698="10D",1,0)</f>
        <v>1</v>
      </c>
      <c r="AZ2699" s="0" t="n">
        <f aca="false">IF(AND(I2699&gt;G2699,I2698&lt;G2698,I2699&gt;F2699,I2698&gt;F2698,I2699&gt;E2699,I2698&gt;E2698),1,0)</f>
        <v>0</v>
      </c>
      <c r="BA2699" s="56" t="n">
        <f aca="false">IF(G2699&gt;H2699,1,0)</f>
        <v>0</v>
      </c>
      <c r="BB2699" s="56" t="n">
        <f aca="false">IF(I2699&lt;F2699,1,0)</f>
        <v>0</v>
      </c>
      <c r="BC2699" s="0" t="n">
        <f aca="false">IF(AND(SUM(AW2698:AX2698)=2,AY2699=1),1,IF(SUM(AX2697:AX2699)=0,0,IF(AND(OR(AW2697=1,AX2697=1),OR(AW2698=1,AX2698=1),AY2699=1),1,IF(AND(SUM(AW2699:AY2699)=2,SUM(AW2697:AX2697)=2,AX2697=1),1,0))))</f>
        <v>0</v>
      </c>
      <c r="BD2699" s="57" t="str">
        <f aca="false">IF(AND(SUM(BC2697:BC2699)&gt;=1,BA2699=1,SUM(AZ2694:AZ2699)&gt;=1),1,IF(BC2699=0,"",IF(AND(BC2699=1,AZ2699=0,AZ2698=0,AZ2697=0),1,IF(AND(BC2699=1,OR(AZ2699=1,AZ2698=1,AZ2697)),IF(BA2699=1,1,0)))))</f>
        <v/>
      </c>
      <c r="BE2699" s="50" t="str">
        <f aca="false">IF(AND(BD2699=1,BD2698=1),0,IF(BD2699=1,SUM(CM2700:CM2738),""))</f>
        <v/>
      </c>
      <c r="BF2699" s="20" t="n">
        <f aca="false">IF(AND(BB2699=1,BB2698=1,BE2658&lt;&gt;0),"",IF(AND(BB2698=0,BB2699=1),BF2698,IF(AND(BB2699=1,BB2698=1),BF2698,IF(AND(BF2698="",BE2698="",OR(BD2698=0,BD2698="")),"",IF(AND(BF2698="",BE2659=0),"",IF(AND(BE2659&lt;&gt;"",BF2698=BE2659),"",IF(AND(BD2698=1,BE2698&lt;&gt;0),CM2699,IF(BF2698&lt;&gt;0,BF2698+CM2699,IF(BF2698="","")))))))))</f>
        <v>0.0405275361939523</v>
      </c>
      <c r="BH2699" s="50"/>
      <c r="BI2699" s="0"/>
      <c r="BU2699" s="0"/>
      <c r="BZ2699" s="49"/>
      <c r="CG2699" s="13"/>
      <c r="CH2699" s="40"/>
      <c r="CI2699" s="13"/>
      <c r="CL2699" s="6" t="n">
        <f aca="false">C2699</f>
        <v>41159</v>
      </c>
      <c r="CM2699" s="13" t="n">
        <f aca="false">CN2699/CN2698-1</f>
        <v>0.00389511024553113</v>
      </c>
      <c r="CN2699" s="4" t="n">
        <v>144.33</v>
      </c>
      <c r="CO2699" s="13" t="n">
        <f aca="false">CN2699/CN2694-1</f>
        <v>0.0273329062566732</v>
      </c>
      <c r="CX2699" s="6" t="n">
        <f aca="false">C2699</f>
        <v>41159</v>
      </c>
      <c r="CY2699" s="4" t="n">
        <v>144.01</v>
      </c>
      <c r="CZ2699" s="4" t="n">
        <v>144.33</v>
      </c>
      <c r="DA2699" s="33" t="n">
        <f aca="false">CZ2699-CN2699</f>
        <v>0</v>
      </c>
      <c r="DB2699" s="16" t="n">
        <f aca="false">CZ2699/CY2699-1</f>
        <v>0.00222206791195068</v>
      </c>
      <c r="DC2699" s="15" t="n">
        <f aca="false">CY2699/CZ2698-1</f>
        <v>0.00166933296237026</v>
      </c>
      <c r="DD2699" s="15" t="n">
        <f aca="false">CZ2699/CZ2698-1</f>
        <v>0.00389511024553113</v>
      </c>
      <c r="DE2699" s="34" t="str">
        <f aca="false">IF(CW2699=0,"",-DC2699*CS2699)</f>
        <v/>
      </c>
      <c r="DY2699" s="6"/>
      <c r="EB2699" s="6" t="n">
        <f aca="false">CL2699</f>
        <v>41159</v>
      </c>
      <c r="EC2699" s="13" t="n">
        <f aca="false">SUM(CM2697:CM2699)</f>
        <v>0.0233408707020984</v>
      </c>
    </row>
    <row r="2700" customFormat="false" ht="15" hidden="false" customHeight="false" outlineLevel="0" collapsed="false">
      <c r="C2700" s="6" t="n">
        <f aca="false">C2699+3</f>
        <v>41162</v>
      </c>
      <c r="D2700" s="0" t="n">
        <f aca="false">IF(E2700&gt;E2699,1,0)</f>
        <v>1</v>
      </c>
      <c r="E2700" s="46" t="n">
        <v>134.5167</v>
      </c>
      <c r="F2700" s="46" t="n">
        <v>136.5629</v>
      </c>
      <c r="G2700" s="46" t="n">
        <v>138.8498</v>
      </c>
      <c r="H2700" s="46" t="n">
        <v>140.8708</v>
      </c>
      <c r="I2700" s="46" t="n">
        <v>141.965</v>
      </c>
      <c r="J2700" s="47" t="str">
        <f aca="false">IF(MIN(E2700:I2700)=E2700,$E$2,IF(MIN(E2700:I2700)=F2700,$F$2,IF(MIN(E2700:I2700)=G2700,$G$2,IF(MIN(E2700:I2700)=H2700,$H$2,IF(MIN(E2700:I2700)=I2700,$I$2)))))</f>
        <v>200D</v>
      </c>
      <c r="K2700" s="47" t="str">
        <f aca="false">IF(MAX(E2700:I2700)=E2700,$E$2,IF(MAX(E2700:I2700)=F2700,$F$2,IF(MAX(E2700:I2700)=G2700,$G$2,IF(MAX(E2700:I2700)=H2700,$H$2,IF(MAX(E2700:I2700)=I2700,$I$2)))))</f>
        <v>10D</v>
      </c>
      <c r="L2700" s="4" t="n">
        <f aca="false">IF(MAX(E2700:I2700)=H2700,1,0)</f>
        <v>0</v>
      </c>
      <c r="M2700" s="4" t="n">
        <f aca="false">IF(MAX(E2700:I2700)=I2700,1,0)</f>
        <v>1</v>
      </c>
      <c r="O2700" s="4" t="n">
        <f aca="false">IF(CN2700&gt;E2700,1,0)</f>
        <v>1</v>
      </c>
      <c r="P2700" s="4" t="n">
        <f aca="false">IF(CN2700&gt;F2700,1,0)</f>
        <v>1</v>
      </c>
      <c r="Q2700" s="4" t="n">
        <f aca="false">IF(CN2700&gt;G2700,1,0)</f>
        <v>1</v>
      </c>
      <c r="R2700" s="4" t="n">
        <f aca="false">IF(CN2700&gt;H2700,1,0)</f>
        <v>1</v>
      </c>
      <c r="S2700" s="4" t="n">
        <f aca="false">IF(CN2700&gt;I2700,1,0)</f>
        <v>1</v>
      </c>
      <c r="T2700" s="25" t="n">
        <f aca="false">IF(AND(AND(R2700=0,S2700=0,Q2700=0),OR(S2699=1,S2698=1,S2697=1)),1,0)</f>
        <v>0</v>
      </c>
      <c r="U2700" s="13" t="n">
        <f aca="false">SUM(CM2699:CM2700)</f>
        <v>-0.00178631426773723</v>
      </c>
      <c r="AV2700" s="0"/>
      <c r="AW2700" s="55" t="n">
        <f aca="false">IF(EC2700&gt;$AW$2,1,0)</f>
        <v>1</v>
      </c>
      <c r="AX2700" s="0" t="n">
        <f aca="false">IF(AND(I2700&gt;G2700,I2699&lt;G2699),1,IF(OR(AND(I2700&gt;F2700,I2699&lt;F2699),AND(I2700&gt;E2700,I2699&lt;E2699)),1,0))</f>
        <v>0</v>
      </c>
      <c r="AY2700" s="0" t="n">
        <f aca="false">IF(K2699="10D",1,0)</f>
        <v>1</v>
      </c>
      <c r="AZ2700" s="0" t="n">
        <f aca="false">IF(AND(I2700&gt;G2700,I2699&lt;G2699,I2700&gt;F2700,I2699&gt;F2699,I2700&gt;E2700,I2699&gt;E2699),1,0)</f>
        <v>0</v>
      </c>
      <c r="BA2700" s="56" t="n">
        <f aca="false">IF(G2700&gt;H2700,1,0)</f>
        <v>0</v>
      </c>
      <c r="BB2700" s="56" t="n">
        <f aca="false">IF(I2700&lt;F2700,1,0)</f>
        <v>0</v>
      </c>
      <c r="BC2700" s="0" t="n">
        <f aca="false">IF(AND(SUM(AW2699:AX2699)=2,AY2700=1),1,IF(SUM(AX2698:AX2700)=0,0,IF(AND(OR(AW2698=1,AX2698=1),OR(AW2699=1,AX2699=1),AY2700=1),1,IF(AND(SUM(AW2700:AY2700)=2,SUM(AW2698:AX2698)=2,AX2698=1),1,0))))</f>
        <v>0</v>
      </c>
      <c r="BD2700" s="57" t="str">
        <f aca="false">IF(AND(SUM(BC2698:BC2700)&gt;=1,BA2700=1,SUM(AZ2695:AZ2700)&gt;=1),1,IF(BC2700=0,"",IF(AND(BC2700=1,AZ2700=0,AZ2699=0,AZ2698=0),1,IF(AND(BC2700=1,OR(AZ2700=1,AZ2699=1,AZ2698)),IF(BA2700=1,1,0)))))</f>
        <v/>
      </c>
      <c r="BE2700" s="50" t="str">
        <f aca="false">IF(AND(BD2700=1,BD2699=1),0,IF(BD2700=1,SUM(CM2701:CM2739),""))</f>
        <v/>
      </c>
      <c r="BF2700" s="20" t="n">
        <f aca="false">IF(AND(BB2700=1,BB2699=1,BE2659&lt;&gt;0),"",IF(AND(BB2699=0,BB2700=1),BF2699,IF(AND(BB2700=1,BB2699=1),BF2699,IF(AND(BF2699="",BE2699="",OR(BD2699=0,BD2699="")),"",IF(AND(BF2699="",BE2660=0),"",IF(AND(BE2660&lt;&gt;"",BF2699=BE2660),"",IF(AND(BD2699=1,BE2699&lt;&gt;0),CM2700,IF(BF2699&lt;&gt;0,BF2699+CM2700,IF(BF2699="","")))))))))</f>
        <v>0.034846111680684</v>
      </c>
      <c r="BH2700" s="50"/>
      <c r="BI2700" s="0"/>
      <c r="BU2700" s="0"/>
      <c r="BZ2700" s="49"/>
      <c r="CG2700" s="13"/>
      <c r="CH2700" s="40"/>
      <c r="CI2700" s="13"/>
      <c r="CL2700" s="6" t="n">
        <f aca="false">C2700</f>
        <v>41162</v>
      </c>
      <c r="CM2700" s="13" t="n">
        <f aca="false">CN2700/CN2699-1</f>
        <v>-0.00568142451326836</v>
      </c>
      <c r="CN2700" s="4" t="n">
        <v>143.51</v>
      </c>
      <c r="CO2700" s="13" t="n">
        <f aca="false">CN2700/CN2695-1</f>
        <v>0.0166477755738168</v>
      </c>
      <c r="CX2700" s="6" t="n">
        <f aca="false">C2700</f>
        <v>41162</v>
      </c>
      <c r="CY2700" s="76" t="n">
        <v>144.19</v>
      </c>
      <c r="CZ2700" s="76" t="n">
        <v>143.51</v>
      </c>
      <c r="DA2700" s="33" t="n">
        <f aca="false">CZ2700-CN2700</f>
        <v>0</v>
      </c>
      <c r="DB2700" s="16" t="n">
        <f aca="false">CZ2700/CY2700-1</f>
        <v>-0.00471599972258829</v>
      </c>
      <c r="DC2700" s="15" t="n">
        <f aca="false">CY2700/CZ2699-1</f>
        <v>-0.000969999307143477</v>
      </c>
      <c r="DD2700" s="15" t="n">
        <f aca="false">CZ2700/CZ2699-1</f>
        <v>-0.00568142451326836</v>
      </c>
      <c r="DE2700" s="34" t="str">
        <f aca="false">IF(CW2700=0,"",-DC2700*CS2700)</f>
        <v/>
      </c>
      <c r="DY2700" s="6"/>
      <c r="EB2700" s="6" t="n">
        <f aca="false">CL2700</f>
        <v>41162</v>
      </c>
      <c r="EC2700" s="13" t="n">
        <f aca="false">SUM(CM2698:CM2700)</f>
        <v>0.0185103289797257</v>
      </c>
    </row>
    <row r="2701" customFormat="false" ht="15" hidden="false" customHeight="false" outlineLevel="0" collapsed="false">
      <c r="C2701" s="6" t="n">
        <f aca="false">C2700+1</f>
        <v>41163</v>
      </c>
      <c r="D2701" s="0" t="n">
        <f aca="false">IF(E2701&gt;E2700,1,0)</f>
        <v>1</v>
      </c>
      <c r="E2701" s="46" t="n">
        <v>134.6534</v>
      </c>
      <c r="F2701" s="46" t="n">
        <v>136.6248</v>
      </c>
      <c r="G2701" s="46" t="n">
        <v>139.0059</v>
      </c>
      <c r="H2701" s="46" t="n">
        <v>141.0451</v>
      </c>
      <c r="I2701" s="46" t="n">
        <v>142.202</v>
      </c>
      <c r="J2701" s="47" t="str">
        <f aca="false">IF(MIN(E2701:I2701)=E2701,$E$2,IF(MIN(E2701:I2701)=F2701,$F$2,IF(MIN(E2701:I2701)=G2701,$G$2,IF(MIN(E2701:I2701)=H2701,$H$2,IF(MIN(E2701:I2701)=I2701,$I$2)))))</f>
        <v>200D</v>
      </c>
      <c r="K2701" s="47" t="str">
        <f aca="false">IF(MAX(E2701:I2701)=E2701,$E$2,IF(MAX(E2701:I2701)=F2701,$F$2,IF(MAX(E2701:I2701)=G2701,$G$2,IF(MAX(E2701:I2701)=H2701,$H$2,IF(MAX(E2701:I2701)=I2701,$I$2)))))</f>
        <v>10D</v>
      </c>
      <c r="L2701" s="4" t="n">
        <f aca="false">IF(MAX(E2701:I2701)=H2701,1,0)</f>
        <v>0</v>
      </c>
      <c r="M2701" s="4" t="n">
        <f aca="false">IF(MAX(E2701:I2701)=I2701,1,0)</f>
        <v>1</v>
      </c>
      <c r="O2701" s="4" t="n">
        <f aca="false">IF(CN2701&gt;E2701,1,0)</f>
        <v>1</v>
      </c>
      <c r="P2701" s="4" t="n">
        <f aca="false">IF(CN2701&gt;F2701,1,0)</f>
        <v>1</v>
      </c>
      <c r="Q2701" s="4" t="n">
        <f aca="false">IF(CN2701&gt;G2701,1,0)</f>
        <v>1</v>
      </c>
      <c r="R2701" s="4" t="n">
        <f aca="false">IF(CN2701&gt;H2701,1,0)</f>
        <v>1</v>
      </c>
      <c r="S2701" s="4" t="n">
        <f aca="false">IF(CN2701&gt;I2701,1,0)</f>
        <v>1</v>
      </c>
      <c r="T2701" s="25" t="n">
        <f aca="false">IF(AND(AND(R2701=0,S2701=0,Q2701=0),OR(S2700=1,S2699=1,S2698=1)),1,0)</f>
        <v>0</v>
      </c>
      <c r="U2701" s="13" t="n">
        <f aca="false">SUM(CM2700:CM2701)</f>
        <v>-0.00289416230157569</v>
      </c>
      <c r="AV2701" s="0"/>
      <c r="AW2701" s="55" t="n">
        <f aca="false">IF(EC2701&gt;$AW$2,1,0)</f>
        <v>0</v>
      </c>
      <c r="AX2701" s="0" t="n">
        <f aca="false">IF(AND(I2701&gt;G2701,I2700&lt;G2700),1,IF(OR(AND(I2701&gt;F2701,I2700&lt;F2700),AND(I2701&gt;E2701,I2700&lt;E2700)),1,0))</f>
        <v>0</v>
      </c>
      <c r="AY2701" s="0" t="n">
        <f aca="false">IF(K2700="10D",1,0)</f>
        <v>1</v>
      </c>
      <c r="AZ2701" s="0" t="n">
        <f aca="false">IF(AND(I2701&gt;G2701,I2700&lt;G2700,I2701&gt;F2701,I2700&gt;F2700,I2701&gt;E2701,I2700&gt;E2700),1,0)</f>
        <v>0</v>
      </c>
      <c r="BA2701" s="56" t="n">
        <f aca="false">IF(G2701&gt;H2701,1,0)</f>
        <v>0</v>
      </c>
      <c r="BB2701" s="56" t="n">
        <f aca="false">IF(I2701&lt;F2701,1,0)</f>
        <v>0</v>
      </c>
      <c r="BC2701" s="0" t="n">
        <f aca="false">IF(AND(SUM(AW2700:AX2700)=2,AY2701=1),1,IF(SUM(AX2699:AX2701)=0,0,IF(AND(OR(AW2699=1,AX2699=1),OR(AW2700=1,AX2700=1),AY2701=1),1,IF(AND(SUM(AW2701:AY2701)=2,SUM(AW2699:AX2699)=2,AX2699=1),1,0))))</f>
        <v>0</v>
      </c>
      <c r="BD2701" s="57" t="str">
        <f aca="false">IF(AND(SUM(BC2699:BC2701)&gt;=1,BA2701=1,SUM(AZ2696:AZ2701)&gt;=1),1,IF(BC2701=0,"",IF(AND(BC2701=1,AZ2701=0,AZ2700=0,AZ2699=0),1,IF(AND(BC2701=1,OR(AZ2701=1,AZ2700=1,AZ2699)),IF(BA2701=1,1,0)))))</f>
        <v/>
      </c>
      <c r="BE2701" s="50" t="str">
        <f aca="false">IF(AND(BD2701=1,BD2700=1),0,IF(BD2701=1,SUM(CM2702:CM2740),""))</f>
        <v/>
      </c>
      <c r="BF2701" s="20" t="n">
        <f aca="false">IF(AND(BB2701=1,BB2700=1,BE2660&lt;&gt;0),"",IF(AND(BB2700=0,BB2701=1),BF2700,IF(AND(BB2701=1,BB2700=1),BF2700,IF(AND(BF2700="",BE2700="",OR(BD2700=0,BD2700="")),"",IF(AND(BF2700="",BE2661=0),"",IF(AND(BE2661&lt;&gt;"",BF2700=BE2661),"",IF(AND(BD2700=1,BE2700&lt;&gt;0),CM2701,IF(BF2700&lt;&gt;0,BF2700+CM2701,IF(BF2700="","")))))))))</f>
        <v>0.0376333738923766</v>
      </c>
      <c r="BH2701" s="50"/>
      <c r="BI2701" s="0"/>
      <c r="BU2701" s="0"/>
      <c r="BZ2701" s="49"/>
      <c r="CG2701" s="13"/>
      <c r="CH2701" s="40"/>
      <c r="CI2701" s="13"/>
      <c r="CL2701" s="6" t="n">
        <f aca="false">C2701</f>
        <v>41163</v>
      </c>
      <c r="CM2701" s="13" t="n">
        <f aca="false">CN2701/CN2700-1</f>
        <v>0.00278726221169268</v>
      </c>
      <c r="CN2701" s="4" t="n">
        <v>143.91</v>
      </c>
      <c r="CO2701" s="13" t="n">
        <f aca="false">CN2701/CN2696-1</f>
        <v>0.0204211869814932</v>
      </c>
      <c r="CX2701" s="6" t="n">
        <f aca="false">C2701</f>
        <v>41163</v>
      </c>
      <c r="CY2701" s="76" t="n">
        <v>143.6</v>
      </c>
      <c r="CZ2701" s="76" t="n">
        <v>143.91</v>
      </c>
      <c r="DA2701" s="33" t="n">
        <f aca="false">CZ2701-CN2701</f>
        <v>0</v>
      </c>
      <c r="DB2701" s="16" t="n">
        <f aca="false">CZ2701/CY2701-1</f>
        <v>0.00215877437325918</v>
      </c>
      <c r="DC2701" s="15" t="n">
        <f aca="false">CY2701/CZ2700-1</f>
        <v>0.000627133997630924</v>
      </c>
      <c r="DD2701" s="15" t="n">
        <f aca="false">CZ2701/CZ2700-1</f>
        <v>0.00278726221169268</v>
      </c>
      <c r="DE2701" s="34" t="str">
        <f aca="false">IF(CW2701=0,"",-DC2701*CS2701)</f>
        <v/>
      </c>
      <c r="DY2701" s="6"/>
      <c r="EB2701" s="6" t="n">
        <f aca="false">CL2701</f>
        <v>41163</v>
      </c>
      <c r="EC2701" s="13" t="n">
        <f aca="false">SUM(CM2699:CM2701)</f>
        <v>0.00100094794395544</v>
      </c>
    </row>
    <row r="2702" customFormat="false" ht="15" hidden="false" customHeight="false" outlineLevel="0" collapsed="false">
      <c r="C2702" s="6" t="n">
        <f aca="false">C2701+1</f>
        <v>41164</v>
      </c>
      <c r="D2702" s="0" t="n">
        <f aca="false">IF(E2702&gt;E2701,1,0)</f>
        <v>1</v>
      </c>
      <c r="E2702" s="46" t="n">
        <v>134.7937</v>
      </c>
      <c r="F2702" s="46" t="n">
        <v>136.6892</v>
      </c>
      <c r="G2702" s="46" t="n">
        <v>139.1635</v>
      </c>
      <c r="H2702" s="46" t="n">
        <v>141.2678</v>
      </c>
      <c r="I2702" s="46" t="n">
        <v>142.501</v>
      </c>
      <c r="J2702" s="47" t="str">
        <f aca="false">IF(MIN(E2702:I2702)=E2702,$E$2,IF(MIN(E2702:I2702)=F2702,$F$2,IF(MIN(E2702:I2702)=G2702,$G$2,IF(MIN(E2702:I2702)=H2702,$H$2,IF(MIN(E2702:I2702)=I2702,$I$2)))))</f>
        <v>200D</v>
      </c>
      <c r="K2702" s="47" t="str">
        <f aca="false">IF(MAX(E2702:I2702)=E2702,$E$2,IF(MAX(E2702:I2702)=F2702,$F$2,IF(MAX(E2702:I2702)=G2702,$G$2,IF(MAX(E2702:I2702)=H2702,$H$2,IF(MAX(E2702:I2702)=I2702,$I$2)))))</f>
        <v>10D</v>
      </c>
      <c r="L2702" s="4" t="n">
        <f aca="false">IF(MAX(E2702:I2702)=H2702,1,0)</f>
        <v>0</v>
      </c>
      <c r="M2702" s="4" t="n">
        <f aca="false">IF(MAX(E2702:I2702)=I2702,1,0)</f>
        <v>1</v>
      </c>
      <c r="O2702" s="4" t="n">
        <f aca="false">IF(CN2702&gt;E2702,1,0)</f>
        <v>1</v>
      </c>
      <c r="P2702" s="4" t="n">
        <f aca="false">IF(CN2702&gt;F2702,1,0)</f>
        <v>1</v>
      </c>
      <c r="Q2702" s="4" t="n">
        <f aca="false">IF(CN2702&gt;G2702,1,0)</f>
        <v>1</v>
      </c>
      <c r="R2702" s="4" t="n">
        <f aca="false">IF(CN2702&gt;H2702,1,0)</f>
        <v>1</v>
      </c>
      <c r="S2702" s="4" t="n">
        <f aca="false">IF(CN2702&gt;I2702,1,0)</f>
        <v>1</v>
      </c>
      <c r="T2702" s="25" t="n">
        <f aca="false">IF(AND(AND(R2702=0,S2702=0,Q2702=0),OR(S2701=1,S2700=1,S2699=1)),1,0)</f>
        <v>0</v>
      </c>
      <c r="U2702" s="13" t="n">
        <f aca="false">SUM(CM2701:CM2702)</f>
        <v>0.00612268018125683</v>
      </c>
      <c r="AV2702" s="0"/>
      <c r="AW2702" s="55" t="n">
        <f aca="false">IF(EC2702&gt;$AW$2,1,0)</f>
        <v>0</v>
      </c>
      <c r="AX2702" s="0" t="n">
        <f aca="false">IF(AND(I2702&gt;G2702,I2701&lt;G2701),1,IF(OR(AND(I2702&gt;F2702,I2701&lt;F2701),AND(I2702&gt;E2702,I2701&lt;E2701)),1,0))</f>
        <v>0</v>
      </c>
      <c r="AY2702" s="0" t="n">
        <f aca="false">IF(K2701="10D",1,0)</f>
        <v>1</v>
      </c>
      <c r="AZ2702" s="0" t="n">
        <f aca="false">IF(AND(I2702&gt;G2702,I2701&lt;G2701,I2702&gt;F2702,I2701&gt;F2701,I2702&gt;E2702,I2701&gt;E2701),1,0)</f>
        <v>0</v>
      </c>
      <c r="BA2702" s="56" t="n">
        <f aca="false">IF(G2702&gt;H2702,1,0)</f>
        <v>0</v>
      </c>
      <c r="BB2702" s="56" t="n">
        <f aca="false">IF(I2702&lt;F2702,1,0)</f>
        <v>0</v>
      </c>
      <c r="BC2702" s="0" t="n">
        <f aca="false">IF(AND(SUM(AW2701:AX2701)=2,AY2702=1),1,IF(SUM(AX2700:AX2702)=0,0,IF(AND(OR(AW2700=1,AX2700=1),OR(AW2701=1,AX2701=1),AY2702=1),1,IF(AND(SUM(AW2702:AY2702)=2,SUM(AW2700:AX2700)=2,AX2700=1),1,0))))</f>
        <v>0</v>
      </c>
      <c r="BD2702" s="57" t="str">
        <f aca="false">IF(AND(SUM(BC2700:BC2702)&gt;=1,BA2702=1,SUM(AZ2697:AZ2702)&gt;=1),1,IF(BC2702=0,"",IF(AND(BC2702=1,AZ2702=0,AZ2701=0,AZ2700=0),1,IF(AND(BC2702=1,OR(AZ2702=1,AZ2701=1,AZ2700)),IF(BA2702=1,1,0)))))</f>
        <v/>
      </c>
      <c r="BE2702" s="50" t="str">
        <f aca="false">IF(AND(BD2702=1,BD2701=1),0,IF(BD2702=1,SUM(CM2703:CM2741),""))</f>
        <v/>
      </c>
      <c r="BF2702" s="20" t="n">
        <f aca="false">IF(AND(BB2702=1,BB2701=1,BE2661&lt;&gt;0),"",IF(AND(BB2701=0,BB2702=1),BF2701,IF(AND(BB2702=1,BB2701=1),BF2701,IF(AND(BF2701="",BE2701="",OR(BD2701=0,BD2701="")),"",IF(AND(BF2701="",BE2662=0),"",IF(AND(BE2662&lt;&gt;"",BF2701=BE2662),"",IF(AND(BD2701=1,BE2701&lt;&gt;0),CM2702,IF(BF2701&lt;&gt;0,BF2701+CM2702,IF(BF2701="","")))))))))</f>
        <v>0.0409687918619408</v>
      </c>
      <c r="BH2702" s="50"/>
      <c r="BI2702" s="0"/>
      <c r="BU2702" s="0"/>
      <c r="BZ2702" s="49"/>
      <c r="CG2702" s="13"/>
      <c r="CH2702" s="40"/>
      <c r="CI2702" s="13"/>
      <c r="CL2702" s="6" t="n">
        <f aca="false">C2702</f>
        <v>41164</v>
      </c>
      <c r="CM2702" s="13" t="n">
        <f aca="false">CN2702/CN2701-1</f>
        <v>0.00333541796956416</v>
      </c>
      <c r="CN2702" s="4" t="n">
        <v>144.39</v>
      </c>
      <c r="CO2702" s="13" t="n">
        <f aca="false">CN2702/CN2697-1</f>
        <v>0.0246966148605492</v>
      </c>
      <c r="CX2702" s="6" t="n">
        <f aca="false">C2702</f>
        <v>41164</v>
      </c>
      <c r="CY2702" s="76" t="n">
        <v>144.39</v>
      </c>
      <c r="CZ2702" s="76" t="n">
        <v>144.39</v>
      </c>
      <c r="DA2702" s="33" t="n">
        <f aca="false">CZ2702-CN2702</f>
        <v>0</v>
      </c>
      <c r="DB2702" s="16" t="n">
        <f aca="false">CZ2702/CY2702-1</f>
        <v>0</v>
      </c>
      <c r="DC2702" s="15" t="n">
        <f aca="false">CY2702/CZ2701-1</f>
        <v>0.00333541796956416</v>
      </c>
      <c r="DD2702" s="15" t="n">
        <f aca="false">CZ2702/CZ2701-1</f>
        <v>0.00333541796956416</v>
      </c>
      <c r="DE2702" s="34" t="str">
        <f aca="false">IF(CW2702=0,"",-DC2702*CS2702)</f>
        <v/>
      </c>
      <c r="DY2702" s="6"/>
      <c r="EB2702" s="6" t="n">
        <f aca="false">CL2702</f>
        <v>41164</v>
      </c>
      <c r="EC2702" s="13" t="n">
        <f aca="false">SUM(CM2700:CM2702)</f>
        <v>0.000441255667988472</v>
      </c>
    </row>
    <row r="2703" customFormat="false" ht="15" hidden="false" customHeight="false" outlineLevel="0" collapsed="false">
      <c r="C2703" s="6" t="n">
        <f aca="false">C2702+1</f>
        <v>41165</v>
      </c>
      <c r="D2703" s="0" t="n">
        <f aca="false">IF(E2703&gt;E2702,1,0)</f>
        <v>1</v>
      </c>
      <c r="E2703" s="46" t="n">
        <v>134.9281</v>
      </c>
      <c r="F2703" s="46" t="n">
        <v>136.7872</v>
      </c>
      <c r="G2703" s="46" t="n">
        <v>139.3471</v>
      </c>
      <c r="H2703" s="46" t="n">
        <v>141.5678</v>
      </c>
      <c r="I2703" s="46" t="n">
        <v>143.009</v>
      </c>
      <c r="J2703" s="47" t="str">
        <f aca="false">IF(MIN(E2703:I2703)=E2703,$E$2,IF(MIN(E2703:I2703)=F2703,$F$2,IF(MIN(E2703:I2703)=G2703,$G$2,IF(MIN(E2703:I2703)=H2703,$H$2,IF(MIN(E2703:I2703)=I2703,$I$2)))))</f>
        <v>200D</v>
      </c>
      <c r="K2703" s="47" t="str">
        <f aca="false">IF(MAX(E2703:I2703)=E2703,$E$2,IF(MAX(E2703:I2703)=F2703,$F$2,IF(MAX(E2703:I2703)=G2703,$G$2,IF(MAX(E2703:I2703)=H2703,$H$2,IF(MAX(E2703:I2703)=I2703,$I$2)))))</f>
        <v>10D</v>
      </c>
      <c r="L2703" s="4" t="n">
        <f aca="false">IF(MAX(E2703:I2703)=H2703,1,0)</f>
        <v>0</v>
      </c>
      <c r="M2703" s="4" t="n">
        <f aca="false">IF(MAX(E2703:I2703)=I2703,1,0)</f>
        <v>1</v>
      </c>
      <c r="O2703" s="4" t="n">
        <f aca="false">IF(CN2703&gt;E2703,1,0)</f>
        <v>1</v>
      </c>
      <c r="P2703" s="4" t="n">
        <f aca="false">IF(CN2703&gt;F2703,1,0)</f>
        <v>1</v>
      </c>
      <c r="Q2703" s="4" t="n">
        <f aca="false">IF(CN2703&gt;G2703,1,0)</f>
        <v>1</v>
      </c>
      <c r="R2703" s="4" t="n">
        <f aca="false">IF(CN2703&gt;H2703,1,0)</f>
        <v>1</v>
      </c>
      <c r="S2703" s="4" t="n">
        <f aca="false">IF(CN2703&gt;I2703,1,0)</f>
        <v>1</v>
      </c>
      <c r="T2703" s="25" t="n">
        <f aca="false">IF(AND(AND(R2703=0,S2703=0,Q2703=0),OR(S2702=1,S2701=1,S2700=1)),1,0)</f>
        <v>0</v>
      </c>
      <c r="U2703" s="13" t="n">
        <f aca="false">SUM(CM2702:CM2703)</f>
        <v>0.0185719301934024</v>
      </c>
      <c r="AV2703" s="0"/>
      <c r="AW2703" s="55" t="n">
        <f aca="false">IF(EC2703&gt;$AW$2,1,0)</f>
        <v>1</v>
      </c>
      <c r="AX2703" s="0" t="n">
        <f aca="false">IF(AND(I2703&gt;G2703,I2702&lt;G2702),1,IF(OR(AND(I2703&gt;F2703,I2702&lt;F2702),AND(I2703&gt;E2703,I2702&lt;E2702)),1,0))</f>
        <v>0</v>
      </c>
      <c r="AY2703" s="0" t="n">
        <f aca="false">IF(K2702="10D",1,0)</f>
        <v>1</v>
      </c>
      <c r="AZ2703" s="0" t="n">
        <f aca="false">IF(AND(I2703&gt;G2703,I2702&lt;G2702,I2703&gt;F2703,I2702&gt;F2702,I2703&gt;E2703,I2702&gt;E2702),1,0)</f>
        <v>0</v>
      </c>
      <c r="BA2703" s="56" t="n">
        <f aca="false">IF(G2703&gt;H2703,1,0)</f>
        <v>0</v>
      </c>
      <c r="BB2703" s="56" t="n">
        <f aca="false">IF(I2703&lt;F2703,1,0)</f>
        <v>0</v>
      </c>
      <c r="BC2703" s="0" t="n">
        <f aca="false">IF(AND(SUM(AW2702:AX2702)=2,AY2703=1),1,IF(SUM(AX2701:AX2703)=0,0,IF(AND(OR(AW2701=1,AX2701=1),OR(AW2702=1,AX2702=1),AY2703=1),1,IF(AND(SUM(AW2703:AY2703)=2,SUM(AW2701:AX2701)=2,AX2701=1),1,0))))</f>
        <v>0</v>
      </c>
      <c r="BD2703" s="57" t="str">
        <f aca="false">IF(AND(SUM(BC2701:BC2703)&gt;=1,BA2703=1,SUM(AZ2698:AZ2703)&gt;=1),1,IF(BC2703=0,"",IF(AND(BC2703=1,AZ2703=0,AZ2702=0,AZ2701=0),1,IF(AND(BC2703=1,OR(AZ2703=1,AZ2702=1,AZ2701)),IF(BA2703=1,1,0)))))</f>
        <v/>
      </c>
      <c r="BE2703" s="50" t="str">
        <f aca="false">IF(AND(BD2703=1,BD2702=1),0,IF(BD2703=1,SUM(CM2704:CM2742),""))</f>
        <v/>
      </c>
      <c r="BF2703" s="20" t="n">
        <f aca="false">IF(AND(BB2703=1,BB2702=1,BE2662&lt;&gt;0),"",IF(AND(BB2702=0,BB2703=1),BF2702,IF(AND(BB2703=1,BB2702=1),BF2702,IF(AND(BF2702="",BE2702="",OR(BD2702=0,BD2702="")),"",IF(AND(BF2702="",BE2663=0),"",IF(AND(BE2663&lt;&gt;"",BF2702=BE2663),"",IF(AND(BD2702=1,BE2702&lt;&gt;0),CM2703,IF(BF2702&lt;&gt;0,BF2702+CM2703,IF(BF2702="","")))))))))</f>
        <v>0.0562053040857791</v>
      </c>
      <c r="BH2703" s="50"/>
      <c r="BI2703" s="0"/>
      <c r="BU2703" s="0"/>
      <c r="BZ2703" s="49"/>
      <c r="CG2703" s="13"/>
      <c r="CH2703" s="40"/>
      <c r="CI2703" s="13"/>
      <c r="CL2703" s="6" t="n">
        <f aca="false">C2703</f>
        <v>41165</v>
      </c>
      <c r="CM2703" s="13" t="n">
        <f aca="false">CN2703/CN2702-1</f>
        <v>0.0152365122238383</v>
      </c>
      <c r="CN2703" s="4" t="n">
        <v>146.59</v>
      </c>
      <c r="CO2703" s="13" t="n">
        <f aca="false">CN2703/CN2698-1</f>
        <v>0.0196146623078528</v>
      </c>
      <c r="CX2703" s="6" t="n">
        <f aca="false">C2703</f>
        <v>41165</v>
      </c>
      <c r="CY2703" s="4" t="n">
        <v>144.37</v>
      </c>
      <c r="CZ2703" s="4" t="n">
        <v>146.59</v>
      </c>
      <c r="DA2703" s="33" t="n">
        <f aca="false">CZ2703-CN2703</f>
        <v>0</v>
      </c>
      <c r="DB2703" s="16" t="n">
        <f aca="false">CZ2703/CY2703-1</f>
        <v>0.0153771559188196</v>
      </c>
      <c r="DC2703" s="15" t="n">
        <f aca="false">CY2703/CZ2702-1</f>
        <v>-0.000138513747489299</v>
      </c>
      <c r="DD2703" s="15" t="n">
        <f aca="false">CZ2703/CZ2702-1</f>
        <v>0.0152365122238383</v>
      </c>
      <c r="DE2703" s="34" t="str">
        <f aca="false">IF(CW2703=0,"",-DC2703*CS2703)</f>
        <v/>
      </c>
      <c r="DY2703" s="6"/>
      <c r="EB2703" s="6" t="n">
        <f aca="false">CL2703</f>
        <v>41165</v>
      </c>
      <c r="EC2703" s="13" t="n">
        <f aca="false">SUM(CM2701:CM2703)</f>
        <v>0.0213591924050951</v>
      </c>
    </row>
    <row r="2704" customFormat="false" ht="15" hidden="false" customHeight="false" outlineLevel="0" collapsed="false">
      <c r="C2704" s="6" t="n">
        <f aca="false">C2703+1</f>
        <v>41166</v>
      </c>
      <c r="D2704" s="0" t="n">
        <f aca="false">IF(E2704&gt;E2703,1,0)</f>
        <v>1</v>
      </c>
      <c r="E2704" s="46" t="n">
        <v>135.064</v>
      </c>
      <c r="F2704" s="46" t="n">
        <v>136.8865</v>
      </c>
      <c r="G2704" s="46" t="n">
        <v>139.5561</v>
      </c>
      <c r="H2704" s="46" t="n">
        <v>141.9211</v>
      </c>
      <c r="I2704" s="46" t="n">
        <v>143.684</v>
      </c>
      <c r="J2704" s="47" t="str">
        <f aca="false">IF(MIN(E2704:I2704)=E2704,$E$2,IF(MIN(E2704:I2704)=F2704,$F$2,IF(MIN(E2704:I2704)=G2704,$G$2,IF(MIN(E2704:I2704)=H2704,$H$2,IF(MIN(E2704:I2704)=I2704,$I$2)))))</f>
        <v>200D</v>
      </c>
      <c r="K2704" s="47" t="str">
        <f aca="false">IF(MAX(E2704:I2704)=E2704,$E$2,IF(MAX(E2704:I2704)=F2704,$F$2,IF(MAX(E2704:I2704)=G2704,$G$2,IF(MAX(E2704:I2704)=H2704,$H$2,IF(MAX(E2704:I2704)=I2704,$I$2)))))</f>
        <v>10D</v>
      </c>
      <c r="L2704" s="4" t="n">
        <f aca="false">IF(MAX(E2704:I2704)=H2704,1,0)</f>
        <v>0</v>
      </c>
      <c r="M2704" s="4" t="n">
        <f aca="false">IF(MAX(E2704:I2704)=I2704,1,0)</f>
        <v>1</v>
      </c>
      <c r="O2704" s="4" t="n">
        <f aca="false">IF(CN2704&gt;E2704,1,0)</f>
        <v>1</v>
      </c>
      <c r="P2704" s="4" t="n">
        <f aca="false">IF(CN2704&gt;F2704,1,0)</f>
        <v>1</v>
      </c>
      <c r="Q2704" s="4" t="n">
        <f aca="false">IF(CN2704&gt;G2704,1,0)</f>
        <v>1</v>
      </c>
      <c r="R2704" s="4" t="n">
        <f aca="false">IF(CN2704&gt;H2704,1,0)</f>
        <v>1</v>
      </c>
      <c r="S2704" s="4" t="n">
        <f aca="false">IF(CN2704&gt;I2704,1,0)</f>
        <v>1</v>
      </c>
      <c r="T2704" s="25" t="n">
        <f aca="false">IF(AND(AND(R2704=0,S2704=0,Q2704=0),OR(S2703=1,S2702=1,S2701=1)),1,0)</f>
        <v>0</v>
      </c>
      <c r="U2704" s="13" t="n">
        <f aca="false">SUM(CM2703:CM2704)</f>
        <v>0.0196706482494882</v>
      </c>
      <c r="AV2704" s="0"/>
      <c r="AW2704" s="55" t="n">
        <f aca="false">IF(EC2704&gt;$AW$2,1,0)</f>
        <v>1</v>
      </c>
      <c r="AX2704" s="0" t="n">
        <f aca="false">IF(AND(I2704&gt;G2704,I2703&lt;G2703),1,IF(OR(AND(I2704&gt;F2704,I2703&lt;F2703),AND(I2704&gt;E2704,I2703&lt;E2703)),1,0))</f>
        <v>0</v>
      </c>
      <c r="AY2704" s="0" t="n">
        <f aca="false">IF(K2703="10D",1,0)</f>
        <v>1</v>
      </c>
      <c r="AZ2704" s="0" t="n">
        <f aca="false">IF(AND(I2704&gt;G2704,I2703&lt;G2703,I2704&gt;F2704,I2703&gt;F2703,I2704&gt;E2704,I2703&gt;E2703),1,0)</f>
        <v>0</v>
      </c>
      <c r="BA2704" s="56" t="n">
        <f aca="false">IF(G2704&gt;H2704,1,0)</f>
        <v>0</v>
      </c>
      <c r="BB2704" s="56" t="n">
        <f aca="false">IF(I2704&lt;F2704,1,0)</f>
        <v>0</v>
      </c>
      <c r="BC2704" s="0" t="n">
        <f aca="false">IF(AND(SUM(AW2703:AX2703)=2,AY2704=1),1,IF(SUM(AX2702:AX2704)=0,0,IF(AND(OR(AW2702=1,AX2702=1),OR(AW2703=1,AX2703=1),AY2704=1),1,IF(AND(SUM(AW2704:AY2704)=2,SUM(AW2702:AX2702)=2,AX2702=1),1,0))))</f>
        <v>0</v>
      </c>
      <c r="BD2704" s="57" t="str">
        <f aca="false">IF(AND(SUM(BC2702:BC2704)&gt;=1,BA2704=1,SUM(AZ2699:AZ2704)&gt;=1),1,IF(BC2704=0,"",IF(AND(BC2704=1,AZ2704=0,AZ2703=0,AZ2702=0),1,IF(AND(BC2704=1,OR(AZ2704=1,AZ2703=1,AZ2702)),IF(BA2704=1,1,0)))))</f>
        <v/>
      </c>
      <c r="BE2704" s="50" t="str">
        <f aca="false">IF(AND(BD2704=1,BD2703=1),0,IF(BD2704=1,SUM(CM2705:CM2743),""))</f>
        <v/>
      </c>
      <c r="BF2704" s="20" t="n">
        <f aca="false">IF(AND(BB2704=1,BB2703=1,BE2663&lt;&gt;0),"",IF(AND(BB2703=0,BB2704=1),BF2703,IF(AND(BB2704=1,BB2703=1),BF2703,IF(AND(BF2703="",BE2703="",OR(BD2703=0,BD2703="")),"",IF(AND(BF2703="",BE2664=0),"",IF(AND(BE2664&lt;&gt;"",BF2703=BE2664),"",IF(AND(BD2703=1,BE2703&lt;&gt;0),CM2704,IF(BF2703&lt;&gt;0,BF2703+CM2704,IF(BF2703="","")))))))))</f>
        <v>0.060639440111429</v>
      </c>
      <c r="BH2704" s="50"/>
      <c r="BI2704" s="0"/>
      <c r="BU2704" s="0"/>
      <c r="BZ2704" s="49"/>
      <c r="CG2704" s="13"/>
      <c r="CH2704" s="40"/>
      <c r="CI2704" s="13"/>
      <c r="CL2704" s="6" t="n">
        <f aca="false">C2704</f>
        <v>41166</v>
      </c>
      <c r="CM2704" s="13" t="n">
        <f aca="false">CN2704/CN2703-1</f>
        <v>0.0044341360256499</v>
      </c>
      <c r="CN2704" s="4" t="n">
        <v>147.24</v>
      </c>
      <c r="CO2704" s="13" t="n">
        <f aca="false">CN2704/CN2699-1</f>
        <v>0.0201621284556226</v>
      </c>
      <c r="CX2704" s="6" t="n">
        <f aca="false">C2704</f>
        <v>41166</v>
      </c>
      <c r="CY2704" s="4" t="n">
        <v>146.88</v>
      </c>
      <c r="CZ2704" s="4" t="n">
        <v>147.24</v>
      </c>
      <c r="DA2704" s="33" t="n">
        <f aca="false">CZ2704-CN2704</f>
        <v>0</v>
      </c>
      <c r="DB2704" s="16" t="n">
        <f aca="false">CZ2704/CY2704-1</f>
        <v>0.00245098039215685</v>
      </c>
      <c r="DC2704" s="15" t="n">
        <f aca="false">CY2704/CZ2703-1</f>
        <v>0.00197830684221301</v>
      </c>
      <c r="DD2704" s="15" t="n">
        <f aca="false">CZ2704/CZ2703-1</f>
        <v>0.0044341360256499</v>
      </c>
      <c r="DE2704" s="34" t="str">
        <f aca="false">IF(CW2704=0,"",-DC2704*CS2704)</f>
        <v/>
      </c>
      <c r="DY2704" s="6"/>
      <c r="EB2704" s="6" t="n">
        <f aca="false">CL2704</f>
        <v>41166</v>
      </c>
      <c r="EC2704" s="13" t="n">
        <f aca="false">SUM(CM2702:CM2704)</f>
        <v>0.0230060662190523</v>
      </c>
    </row>
    <row r="2705" customFormat="false" ht="15" hidden="false" customHeight="false" outlineLevel="0" collapsed="false">
      <c r="C2705" s="6" t="n">
        <f aca="false">C2704+3</f>
        <v>41169</v>
      </c>
      <c r="D2705" s="0" t="n">
        <f aca="false">IF(E2705&gt;E2704,1,0)</f>
        <v>1</v>
      </c>
      <c r="E2705" s="46" t="n">
        <v>135.1728</v>
      </c>
      <c r="F2705" s="46" t="n">
        <v>136.962</v>
      </c>
      <c r="G2705" s="46" t="n">
        <v>139.7811</v>
      </c>
      <c r="H2705" s="46" t="n">
        <v>142.1675</v>
      </c>
      <c r="I2705" s="46" t="n">
        <v>144.242</v>
      </c>
      <c r="J2705" s="47" t="str">
        <f aca="false">IF(MIN(E2705:I2705)=E2705,$E$2,IF(MIN(E2705:I2705)=F2705,$F$2,IF(MIN(E2705:I2705)=G2705,$G$2,IF(MIN(E2705:I2705)=H2705,$H$2,IF(MIN(E2705:I2705)=I2705,$I$2)))))</f>
        <v>200D</v>
      </c>
      <c r="K2705" s="47" t="str">
        <f aca="false">IF(MAX(E2705:I2705)=E2705,$E$2,IF(MAX(E2705:I2705)=F2705,$F$2,IF(MAX(E2705:I2705)=G2705,$G$2,IF(MAX(E2705:I2705)=H2705,$H$2,IF(MAX(E2705:I2705)=I2705,$I$2)))))</f>
        <v>10D</v>
      </c>
      <c r="L2705" s="4" t="n">
        <f aca="false">IF(MAX(E2705:I2705)=H2705,1,0)</f>
        <v>0</v>
      </c>
      <c r="M2705" s="4" t="n">
        <f aca="false">IF(MAX(E2705:I2705)=I2705,1,0)</f>
        <v>1</v>
      </c>
      <c r="O2705" s="4" t="n">
        <f aca="false">IF(CN2705&gt;E2705,1,0)</f>
        <v>1</v>
      </c>
      <c r="P2705" s="4" t="n">
        <f aca="false">IF(CN2705&gt;F2705,1,0)</f>
        <v>1</v>
      </c>
      <c r="Q2705" s="4" t="n">
        <f aca="false">IF(CN2705&gt;G2705,1,0)</f>
        <v>1</v>
      </c>
      <c r="R2705" s="4" t="n">
        <f aca="false">IF(CN2705&gt;H2705,1,0)</f>
        <v>1</v>
      </c>
      <c r="S2705" s="4" t="n">
        <f aca="false">IF(CN2705&gt;I2705,1,0)</f>
        <v>1</v>
      </c>
      <c r="T2705" s="25" t="n">
        <f aca="false">IF(AND(AND(R2705=0,S2705=0,Q2705=0),OR(S2704=1,S2703=1,S2702=1)),1,0)</f>
        <v>0</v>
      </c>
      <c r="U2705" s="13" t="n">
        <f aca="false">SUM(CM2704:CM2705)</f>
        <v>0.00103831967139834</v>
      </c>
      <c r="AV2705" s="0"/>
      <c r="AW2705" s="55" t="n">
        <f aca="false">IF(EC2705&gt;$AW$2,1,0)</f>
        <v>1</v>
      </c>
      <c r="AX2705" s="0" t="n">
        <f aca="false">IF(AND(I2705&gt;G2705,I2704&lt;G2704),1,IF(OR(AND(I2705&gt;F2705,I2704&lt;F2704),AND(I2705&gt;E2705,I2704&lt;E2704)),1,0))</f>
        <v>0</v>
      </c>
      <c r="AY2705" s="0" t="n">
        <f aca="false">IF(K2704="10D",1,0)</f>
        <v>1</v>
      </c>
      <c r="AZ2705" s="0" t="n">
        <f aca="false">IF(AND(I2705&gt;G2705,I2704&lt;G2704,I2705&gt;F2705,I2704&gt;F2704,I2705&gt;E2705,I2704&gt;E2704),1,0)</f>
        <v>0</v>
      </c>
      <c r="BA2705" s="56" t="n">
        <f aca="false">IF(G2705&gt;H2705,1,0)</f>
        <v>0</v>
      </c>
      <c r="BB2705" s="56" t="n">
        <f aca="false">IF(I2705&lt;F2705,1,0)</f>
        <v>0</v>
      </c>
      <c r="BC2705" s="0" t="n">
        <f aca="false">IF(AND(SUM(AW2704:AX2704)=2,AY2705=1),1,IF(SUM(AX2703:AX2705)=0,0,IF(AND(OR(AW2703=1,AX2703=1),OR(AW2704=1,AX2704=1),AY2705=1),1,IF(AND(SUM(AW2705:AY2705)=2,SUM(AW2703:AX2703)=2,AX2703=1),1,0))))</f>
        <v>0</v>
      </c>
      <c r="BD2705" s="57" t="str">
        <f aca="false">IF(AND(SUM(BC2703:BC2705)&gt;=1,BA2705=1,SUM(AZ2700:AZ2705)&gt;=1),1,IF(BC2705=0,"",IF(AND(BC2705=1,AZ2705=0,AZ2704=0,AZ2703=0),1,IF(AND(BC2705=1,OR(AZ2705=1,AZ2704=1,AZ2703)),IF(BA2705=1,1,0)))))</f>
        <v/>
      </c>
      <c r="BE2705" s="50" t="str">
        <f aca="false">IF(AND(BD2705=1,BD2704=1),0,IF(BD2705=1,SUM(CM2706:CM2744),""))</f>
        <v/>
      </c>
      <c r="BF2705" s="20" t="n">
        <f aca="false">IF(AND(BB2705=1,BB2704=1,BE2664&lt;&gt;0),"",IF(AND(BB2704=0,BB2705=1),BF2704,IF(AND(BB2705=1,BB2704=1),BF2704,IF(AND(BF2704="",BE2704="",OR(BD2704=0,BD2704="")),"",IF(AND(BF2704="",BE2665=0),"",IF(AND(BE2665&lt;&gt;"",BF2704=BE2665),"",IF(AND(BD2704=1,BE2704&lt;&gt;0),CM2705,IF(BF2704&lt;&gt;0,BF2704+CM2705,IF(BF2704="","")))))))))</f>
        <v>0.0572436237571774</v>
      </c>
      <c r="BH2705" s="50"/>
      <c r="BI2705" s="0"/>
      <c r="BU2705" s="0"/>
      <c r="BZ2705" s="49"/>
      <c r="CG2705" s="13"/>
      <c r="CH2705" s="40"/>
      <c r="CI2705" s="13"/>
      <c r="CL2705" s="6" t="n">
        <f aca="false">C2705</f>
        <v>41169</v>
      </c>
      <c r="CM2705" s="13" t="n">
        <f aca="false">CN2705/CN2704-1</f>
        <v>-0.00339581635425157</v>
      </c>
      <c r="CN2705" s="4" t="n">
        <v>146.74</v>
      </c>
      <c r="CO2705" s="13" t="n">
        <f aca="false">CN2705/CN2700-1</f>
        <v>0.0225071423594176</v>
      </c>
      <c r="CX2705" s="6" t="n">
        <f aca="false">C2705</f>
        <v>41169</v>
      </c>
      <c r="CY2705" s="4" t="n">
        <v>146.94</v>
      </c>
      <c r="CZ2705" s="4" t="n">
        <v>146.74</v>
      </c>
      <c r="DA2705" s="33" t="n">
        <f aca="false">CZ2705-CN2705</f>
        <v>0</v>
      </c>
      <c r="DB2705" s="16" t="n">
        <f aca="false">CZ2705/CY2705-1</f>
        <v>-0.00136109976861298</v>
      </c>
      <c r="DC2705" s="15" t="n">
        <f aca="false">CY2705/CZ2704-1</f>
        <v>-0.00203748981255103</v>
      </c>
      <c r="DD2705" s="15" t="n">
        <f aca="false">CZ2705/CZ2704-1</f>
        <v>-0.00339581635425157</v>
      </c>
      <c r="DE2705" s="34" t="str">
        <f aca="false">IF(CW2705=0,"",-DC2705*CS2705)</f>
        <v/>
      </c>
      <c r="DY2705" s="6"/>
      <c r="EB2705" s="6" t="n">
        <f aca="false">CL2705</f>
        <v>41169</v>
      </c>
      <c r="EC2705" s="13" t="n">
        <f aca="false">SUM(CM2703:CM2705)</f>
        <v>0.0162748318952366</v>
      </c>
    </row>
    <row r="2706" customFormat="false" ht="15" hidden="false" customHeight="false" outlineLevel="0" collapsed="false">
      <c r="C2706" s="6" t="n">
        <f aca="false">C2705+1</f>
        <v>41170</v>
      </c>
      <c r="D2706" s="0" t="n">
        <f aca="false">IF(E2706&gt;E2705,1,0)</f>
        <v>1</v>
      </c>
      <c r="E2706" s="46" t="n">
        <v>135.281</v>
      </c>
      <c r="F2706" s="46" t="n">
        <v>137.0266</v>
      </c>
      <c r="G2706" s="46" t="n">
        <v>140.0071</v>
      </c>
      <c r="H2706" s="46" t="n">
        <v>142.4008</v>
      </c>
      <c r="I2706" s="46" t="n">
        <v>144.801</v>
      </c>
      <c r="J2706" s="47" t="str">
        <f aca="false">IF(MIN(E2706:I2706)=E2706,$E$2,IF(MIN(E2706:I2706)=F2706,$F$2,IF(MIN(E2706:I2706)=G2706,$G$2,IF(MIN(E2706:I2706)=H2706,$H$2,IF(MIN(E2706:I2706)=I2706,$I$2)))))</f>
        <v>200D</v>
      </c>
      <c r="K2706" s="47" t="str">
        <f aca="false">IF(MAX(E2706:I2706)=E2706,$E$2,IF(MAX(E2706:I2706)=F2706,$F$2,IF(MAX(E2706:I2706)=G2706,$G$2,IF(MAX(E2706:I2706)=H2706,$H$2,IF(MAX(E2706:I2706)=I2706,$I$2)))))</f>
        <v>10D</v>
      </c>
      <c r="L2706" s="4" t="n">
        <f aca="false">IF(MAX(E2706:I2706)=H2706,1,0)</f>
        <v>0</v>
      </c>
      <c r="M2706" s="4" t="n">
        <f aca="false">IF(MAX(E2706:I2706)=I2706,1,0)</f>
        <v>1</v>
      </c>
      <c r="O2706" s="4" t="n">
        <f aca="false">IF(CN2706&gt;E2706,1,0)</f>
        <v>1</v>
      </c>
      <c r="P2706" s="4" t="n">
        <f aca="false">IF(CN2706&gt;F2706,1,0)</f>
        <v>1</v>
      </c>
      <c r="Q2706" s="4" t="n">
        <f aca="false">IF(CN2706&gt;G2706,1,0)</f>
        <v>1</v>
      </c>
      <c r="R2706" s="4" t="n">
        <f aca="false">IF(CN2706&gt;H2706,1,0)</f>
        <v>1</v>
      </c>
      <c r="S2706" s="4" t="n">
        <f aca="false">IF(CN2706&gt;I2706,1,0)</f>
        <v>1</v>
      </c>
      <c r="T2706" s="25" t="n">
        <f aca="false">IF(AND(AND(R2706=0,S2706=0,Q2706=0),OR(S2705=1,S2704=1,S2703=1)),1,0)</f>
        <v>0</v>
      </c>
      <c r="U2706" s="13" t="n">
        <f aca="false">SUM(CM2705:CM2706)</f>
        <v>-0.0042135892859676</v>
      </c>
      <c r="AV2706" s="0"/>
      <c r="AW2706" s="55" t="n">
        <f aca="false">IF(EC2706&gt;$AW$2,1,0)</f>
        <v>0</v>
      </c>
      <c r="AX2706" s="0" t="n">
        <f aca="false">IF(AND(I2706&gt;G2706,I2705&lt;G2705),1,IF(OR(AND(I2706&gt;F2706,I2705&lt;F2705),AND(I2706&gt;E2706,I2705&lt;E2705)),1,0))</f>
        <v>0</v>
      </c>
      <c r="AY2706" s="0" t="n">
        <f aca="false">IF(K2705="10D",1,0)</f>
        <v>1</v>
      </c>
      <c r="AZ2706" s="0" t="n">
        <f aca="false">IF(AND(I2706&gt;G2706,I2705&lt;G2705,I2706&gt;F2706,I2705&gt;F2705,I2706&gt;E2706,I2705&gt;E2705),1,0)</f>
        <v>0</v>
      </c>
      <c r="BA2706" s="56" t="n">
        <f aca="false">IF(G2706&gt;H2706,1,0)</f>
        <v>0</v>
      </c>
      <c r="BB2706" s="56" t="n">
        <f aca="false">IF(I2706&lt;F2706,1,0)</f>
        <v>0</v>
      </c>
      <c r="BC2706" s="0" t="n">
        <f aca="false">IF(AND(SUM(AW2705:AX2705)=2,AY2706=1),1,IF(SUM(AX2704:AX2706)=0,0,IF(AND(OR(AW2704=1,AX2704=1),OR(AW2705=1,AX2705=1),AY2706=1),1,IF(AND(SUM(AW2706:AY2706)=2,SUM(AW2704:AX2704)=2,AX2704=1),1,0))))</f>
        <v>0</v>
      </c>
      <c r="BD2706" s="57" t="str">
        <f aca="false">IF(AND(SUM(BC2704:BC2706)&gt;=1,BA2706=1,SUM(AZ2701:AZ2706)&gt;=1),1,IF(BC2706=0,"",IF(AND(BC2706=1,AZ2706=0,AZ2705=0,AZ2704=0),1,IF(AND(BC2706=1,OR(AZ2706=1,AZ2705=1,AZ2704)),IF(BA2706=1,1,0)))))</f>
        <v/>
      </c>
      <c r="BE2706" s="50" t="str">
        <f aca="false">IF(AND(BD2706=1,BD2705=1),0,IF(BD2706=1,SUM(CM2707:CM2745),""))</f>
        <v/>
      </c>
      <c r="BF2706" s="20" t="n">
        <f aca="false">IF(AND(BB2706=1,BB2705=1,BE2665&lt;&gt;0),"",IF(AND(BB2705=0,BB2706=1),BF2705,IF(AND(BB2706=1,BB2705=1),BF2705,IF(AND(BF2705="",BE2705="",OR(BD2705=0,BD2705="")),"",IF(AND(BF2705="",BE2666=0),"",IF(AND(BE2666&lt;&gt;"",BF2705=BE2666),"",IF(AND(BD2705=1,BE2705&lt;&gt;0),CM2706,IF(BF2705&lt;&gt;0,BF2705+CM2706,IF(BF2705="","")))))))))</f>
        <v>0.0564258508254614</v>
      </c>
      <c r="BH2706" s="50"/>
      <c r="BI2706" s="0"/>
      <c r="BU2706" s="0"/>
      <c r="BZ2706" s="49"/>
      <c r="CG2706" s="13"/>
      <c r="CH2706" s="40"/>
      <c r="CI2706" s="13"/>
      <c r="CL2706" s="6" t="n">
        <f aca="false">C2706</f>
        <v>41170</v>
      </c>
      <c r="CM2706" s="13" t="n">
        <f aca="false">CN2706/CN2705-1</f>
        <v>-0.000817772931716032</v>
      </c>
      <c r="CN2706" s="4" t="n">
        <v>146.62</v>
      </c>
      <c r="CO2706" s="13" t="n">
        <f aca="false">CN2706/CN2701-1</f>
        <v>0.0188312139531652</v>
      </c>
      <c r="CX2706" s="6" t="n">
        <f aca="false">C2706</f>
        <v>41170</v>
      </c>
      <c r="CY2706" s="4" t="n">
        <v>146.49</v>
      </c>
      <c r="CZ2706" s="4" t="n">
        <v>146.62</v>
      </c>
      <c r="DA2706" s="33" t="n">
        <f aca="false">CZ2706-CN2706</f>
        <v>0</v>
      </c>
      <c r="DB2706" s="16" t="n">
        <f aca="false">CZ2706/CY2706-1</f>
        <v>0.000887432589255166</v>
      </c>
      <c r="DC2706" s="15" t="n">
        <f aca="false">CY2706/CZ2705-1</f>
        <v>-0.00170369360774159</v>
      </c>
      <c r="DD2706" s="15" t="n">
        <f aca="false">CZ2706/CZ2705-1</f>
        <v>-0.000817772931716032</v>
      </c>
      <c r="DE2706" s="34" t="str">
        <f aca="false">IF(CW2706=0,"",-DC2706*CS2706)</f>
        <v/>
      </c>
      <c r="DY2706" s="6"/>
      <c r="EB2706" s="6" t="n">
        <f aca="false">CL2706</f>
        <v>41170</v>
      </c>
      <c r="EC2706" s="13" t="n">
        <f aca="false">SUM(CM2704:CM2706)</f>
        <v>0.000220546739682304</v>
      </c>
    </row>
    <row r="2707" customFormat="false" ht="15" hidden="false" customHeight="false" outlineLevel="0" collapsed="false">
      <c r="C2707" s="6" t="n">
        <f aca="false">C2706+1</f>
        <v>41171</v>
      </c>
      <c r="D2707" s="0" t="n">
        <f aca="false">IF(E2707&gt;E2706,1,0)</f>
        <v>1</v>
      </c>
      <c r="E2707" s="46" t="n">
        <v>135.3902</v>
      </c>
      <c r="F2707" s="46" t="n">
        <v>137.0897</v>
      </c>
      <c r="G2707" s="46" t="n">
        <v>140.2583</v>
      </c>
      <c r="H2707" s="46" t="n">
        <v>142.6135</v>
      </c>
      <c r="I2707" s="46" t="n">
        <v>145.38</v>
      </c>
      <c r="J2707" s="47" t="str">
        <f aca="false">IF(MIN(E2707:I2707)=E2707,$E$2,IF(MIN(E2707:I2707)=F2707,$F$2,IF(MIN(E2707:I2707)=G2707,$G$2,IF(MIN(E2707:I2707)=H2707,$H$2,IF(MIN(E2707:I2707)=I2707,$I$2)))))</f>
        <v>200D</v>
      </c>
      <c r="K2707" s="47" t="str">
        <f aca="false">IF(MAX(E2707:I2707)=E2707,$E$2,IF(MAX(E2707:I2707)=F2707,$F$2,IF(MAX(E2707:I2707)=G2707,$G$2,IF(MAX(E2707:I2707)=H2707,$H$2,IF(MAX(E2707:I2707)=I2707,$I$2)))))</f>
        <v>10D</v>
      </c>
      <c r="L2707" s="4" t="n">
        <f aca="false">IF(MAX(E2707:I2707)=H2707,1,0)</f>
        <v>0</v>
      </c>
      <c r="M2707" s="4" t="n">
        <f aca="false">IF(MAX(E2707:I2707)=I2707,1,0)</f>
        <v>1</v>
      </c>
      <c r="O2707" s="4" t="n">
        <f aca="false">IF(CN2707&gt;E2707,1,0)</f>
        <v>1</v>
      </c>
      <c r="P2707" s="4" t="n">
        <f aca="false">IF(CN2707&gt;F2707,1,0)</f>
        <v>1</v>
      </c>
      <c r="Q2707" s="4" t="n">
        <f aca="false">IF(CN2707&gt;G2707,1,0)</f>
        <v>1</v>
      </c>
      <c r="R2707" s="4" t="n">
        <f aca="false">IF(CN2707&gt;H2707,1,0)</f>
        <v>1</v>
      </c>
      <c r="S2707" s="4" t="n">
        <f aca="false">IF(CN2707&gt;I2707,1,0)</f>
        <v>1</v>
      </c>
      <c r="T2707" s="25" t="n">
        <f aca="false">IF(AND(AND(R2707=0,S2707=0,Q2707=0),OR(S2706=1,S2705=1,S2704=1)),1,0)</f>
        <v>0</v>
      </c>
      <c r="U2707" s="13" t="n">
        <f aca="false">SUM(CM2706:CM2707)</f>
        <v>-0.000272144777303307</v>
      </c>
      <c r="AV2707" s="0"/>
      <c r="AW2707" s="55" t="n">
        <f aca="false">IF(EC2707&gt;$AW$2,1,0)</f>
        <v>0</v>
      </c>
      <c r="AX2707" s="0" t="n">
        <f aca="false">IF(AND(I2707&gt;G2707,I2706&lt;G2706),1,IF(OR(AND(I2707&gt;F2707,I2706&lt;F2706),AND(I2707&gt;E2707,I2706&lt;E2706)),1,0))</f>
        <v>0</v>
      </c>
      <c r="AY2707" s="0" t="n">
        <f aca="false">IF(K2706="10D",1,0)</f>
        <v>1</v>
      </c>
      <c r="AZ2707" s="0" t="n">
        <f aca="false">IF(AND(I2707&gt;G2707,I2706&lt;G2706,I2707&gt;F2707,I2706&gt;F2706,I2707&gt;E2707,I2706&gt;E2706),1,0)</f>
        <v>0</v>
      </c>
      <c r="BA2707" s="56" t="n">
        <f aca="false">IF(G2707&gt;H2707,1,0)</f>
        <v>0</v>
      </c>
      <c r="BB2707" s="56" t="n">
        <f aca="false">IF(I2707&lt;F2707,1,0)</f>
        <v>0</v>
      </c>
      <c r="BC2707" s="0" t="n">
        <f aca="false">IF(AND(SUM(AW2706:AX2706)=2,AY2707=1),1,IF(SUM(AX2705:AX2707)=0,0,IF(AND(OR(AW2705=1,AX2705=1),OR(AW2706=1,AX2706=1),AY2707=1),1,IF(AND(SUM(AW2707:AY2707)=2,SUM(AW2705:AX2705)=2,AX2705=1),1,0))))</f>
        <v>0</v>
      </c>
      <c r="BD2707" s="57" t="str">
        <f aca="false">IF(AND(SUM(BC2705:BC2707)&gt;=1,BA2707=1,SUM(AZ2702:AZ2707)&gt;=1),1,IF(BC2707=0,"",IF(AND(BC2707=1,AZ2707=0,AZ2706=0,AZ2705=0),1,IF(AND(BC2707=1,OR(AZ2707=1,AZ2706=1,AZ2705)),IF(BA2707=1,1,0)))))</f>
        <v/>
      </c>
      <c r="BE2707" s="50" t="str">
        <f aca="false">IF(AND(BD2707=1,BD2706=1),0,IF(BD2707=1,SUM(CM2708:CM2746),""))</f>
        <v/>
      </c>
      <c r="BF2707" s="20" t="n">
        <f aca="false">IF(AND(BB2707=1,BB2706=1,BE2666&lt;&gt;0),"",IF(AND(BB2706=0,BB2707=1),BF2706,IF(AND(BB2707=1,BB2706=1),BF2706,IF(AND(BF2706="",BE2706="",OR(BD2706=0,BD2706="")),"",IF(AND(BF2706="",BE2667=0),"",IF(AND(BE2667&lt;&gt;"",BF2706=BE2667),"",IF(AND(BD2706=1,BE2706&lt;&gt;0),CM2707,IF(BF2706&lt;&gt;0,BF2706+CM2707,IF(BF2706="","")))))))))</f>
        <v>0.0569714789798741</v>
      </c>
      <c r="BH2707" s="50"/>
      <c r="BI2707" s="0"/>
      <c r="BU2707" s="0"/>
      <c r="BZ2707" s="49"/>
      <c r="CG2707" s="13"/>
      <c r="CH2707" s="40"/>
      <c r="CI2707" s="13"/>
      <c r="CL2707" s="6" t="n">
        <f aca="false">C2707</f>
        <v>41171</v>
      </c>
      <c r="CM2707" s="13" t="n">
        <f aca="false">CN2707/CN2706-1</f>
        <v>0.000545628154412725</v>
      </c>
      <c r="CN2707" s="4" t="n">
        <v>146.7</v>
      </c>
      <c r="CO2707" s="13" t="n">
        <f aca="false">CN2707/CN2702-1</f>
        <v>0.0159983378350301</v>
      </c>
      <c r="CX2707" s="6" t="n">
        <f aca="false">C2707</f>
        <v>41171</v>
      </c>
      <c r="CY2707" s="4" t="n">
        <v>146.79</v>
      </c>
      <c r="CZ2707" s="4" t="n">
        <v>146.7</v>
      </c>
      <c r="DA2707" s="33" t="n">
        <f aca="false">CZ2707-CN2707</f>
        <v>0</v>
      </c>
      <c r="DB2707" s="16" t="n">
        <f aca="false">CZ2707/CY2707-1</f>
        <v>-0.000613120784794585</v>
      </c>
      <c r="DC2707" s="15" t="n">
        <f aca="false">CY2707/CZ2706-1</f>
        <v>0.00115945982812704</v>
      </c>
      <c r="DD2707" s="15" t="n">
        <f aca="false">CZ2707/CZ2706-1</f>
        <v>0.000545628154412725</v>
      </c>
      <c r="DE2707" s="34" t="str">
        <f aca="false">IF(CW2707=0,"",-DC2707*CS2707)</f>
        <v/>
      </c>
      <c r="DY2707" s="6"/>
      <c r="EB2707" s="6" t="n">
        <f aca="false">CL2707</f>
        <v>41171</v>
      </c>
      <c r="EC2707" s="13" t="n">
        <f aca="false">SUM(CM2705:CM2707)</f>
        <v>-0.00366796113155488</v>
      </c>
    </row>
    <row r="2708" customFormat="false" ht="15" hidden="false" customHeight="false" outlineLevel="0" collapsed="false">
      <c r="C2708" s="6" t="n">
        <f aca="false">C2707+1</f>
        <v>41172</v>
      </c>
      <c r="D2708" s="0" t="n">
        <f aca="false">IF(E2708&gt;E2707,1,0)</f>
        <v>1</v>
      </c>
      <c r="E2708" s="46" t="n">
        <v>135.4927</v>
      </c>
      <c r="F2708" s="46" t="n">
        <v>137.1581</v>
      </c>
      <c r="G2708" s="46" t="n">
        <v>140.5093</v>
      </c>
      <c r="H2708" s="46" t="n">
        <v>142.8208</v>
      </c>
      <c r="I2708" s="46" t="n">
        <v>145.674</v>
      </c>
      <c r="J2708" s="47" t="str">
        <f aca="false">IF(MIN(E2708:I2708)=E2708,$E$2,IF(MIN(E2708:I2708)=F2708,$F$2,IF(MIN(E2708:I2708)=G2708,$G$2,IF(MIN(E2708:I2708)=H2708,$H$2,IF(MIN(E2708:I2708)=I2708,$I$2)))))</f>
        <v>200D</v>
      </c>
      <c r="K2708" s="47" t="str">
        <f aca="false">IF(MAX(E2708:I2708)=E2708,$E$2,IF(MAX(E2708:I2708)=F2708,$F$2,IF(MAX(E2708:I2708)=G2708,$G$2,IF(MAX(E2708:I2708)=H2708,$H$2,IF(MAX(E2708:I2708)=I2708,$I$2)))))</f>
        <v>10D</v>
      </c>
      <c r="L2708" s="4" t="n">
        <f aca="false">IF(MAX(E2708:I2708)=H2708,1,0)</f>
        <v>0</v>
      </c>
      <c r="M2708" s="4" t="n">
        <f aca="false">IF(MAX(E2708:I2708)=I2708,1,0)</f>
        <v>1</v>
      </c>
      <c r="O2708" s="4" t="n">
        <f aca="false">IF(CN2708&gt;E2708,1,0)</f>
        <v>1</v>
      </c>
      <c r="P2708" s="4" t="n">
        <f aca="false">IF(CN2708&gt;F2708,1,0)</f>
        <v>1</v>
      </c>
      <c r="Q2708" s="4" t="n">
        <f aca="false">IF(CN2708&gt;G2708,1,0)</f>
        <v>1</v>
      </c>
      <c r="R2708" s="4" t="n">
        <f aca="false">IF(CN2708&gt;H2708,1,0)</f>
        <v>1</v>
      </c>
      <c r="S2708" s="4" t="n">
        <f aca="false">IF(CN2708&gt;I2708,1,0)</f>
        <v>1</v>
      </c>
      <c r="T2708" s="25" t="n">
        <f aca="false">IF(AND(AND(R2708=0,S2708=0,Q2708=0),OR(S2707=1,S2706=1,S2705=1)),1,0)</f>
        <v>0</v>
      </c>
      <c r="U2708" s="13" t="n">
        <f aca="false">SUM(CM2707:CM2708)</f>
        <v>0.000613794480247787</v>
      </c>
      <c r="AV2708" s="0"/>
      <c r="AW2708" s="55" t="n">
        <f aca="false">IF(EC2708&gt;$AW$2,1,0)</f>
        <v>0</v>
      </c>
      <c r="AX2708" s="0" t="n">
        <f aca="false">IF(AND(I2708&gt;G2708,I2707&lt;G2707),1,IF(OR(AND(I2708&gt;F2708,I2707&lt;F2707),AND(I2708&gt;E2708,I2707&lt;E2707)),1,0))</f>
        <v>0</v>
      </c>
      <c r="AY2708" s="0" t="n">
        <f aca="false">IF(K2707="10D",1,0)</f>
        <v>1</v>
      </c>
      <c r="AZ2708" s="0" t="n">
        <f aca="false">IF(AND(I2708&gt;G2708,I2707&lt;G2707,I2708&gt;F2708,I2707&gt;F2707,I2708&gt;E2708,I2707&gt;E2707),1,0)</f>
        <v>0</v>
      </c>
      <c r="BA2708" s="56" t="n">
        <f aca="false">IF(G2708&gt;H2708,1,0)</f>
        <v>0</v>
      </c>
      <c r="BB2708" s="56" t="n">
        <f aca="false">IF(I2708&lt;F2708,1,0)</f>
        <v>0</v>
      </c>
      <c r="BC2708" s="0" t="n">
        <f aca="false">IF(AND(SUM(AW2707:AX2707)=2,AY2708=1),1,IF(SUM(AX2706:AX2708)=0,0,IF(AND(OR(AW2706=1,AX2706=1),OR(AW2707=1,AX2707=1),AY2708=1),1,IF(AND(SUM(AW2708:AY2708)=2,SUM(AW2706:AX2706)=2,AX2706=1),1,0))))</f>
        <v>0</v>
      </c>
      <c r="BD2708" s="57" t="str">
        <f aca="false">IF(AND(SUM(BC2706:BC2708)&gt;=1,BA2708=1,SUM(AZ2703:AZ2708)&gt;=1),1,IF(BC2708=0,"",IF(AND(BC2708=1,AZ2708=0,AZ2707=0,AZ2706=0),1,IF(AND(BC2708=1,OR(AZ2708=1,AZ2707=1,AZ2706)),IF(BA2708=1,1,0)))))</f>
        <v/>
      </c>
      <c r="BE2708" s="50" t="str">
        <f aca="false">IF(AND(BD2708=1,BD2707=1),0,IF(BD2708=1,SUM(CM2709:CM2747),""))</f>
        <v/>
      </c>
      <c r="BF2708" s="20" t="n">
        <f aca="false">IF(AND(BB2708=1,BB2707=1,BE2667&lt;&gt;0),"",IF(AND(BB2707=0,BB2708=1),BF2707,IF(AND(BB2708=1,BB2707=1),BF2707,IF(AND(BF2707="",BE2707="",OR(BD2707=0,BD2707="")),"",IF(AND(BF2707="",BE2668=0),"",IF(AND(BE2668&lt;&gt;"",BF2707=BE2668),"",IF(AND(BD2707=1,BE2707&lt;&gt;0),CM2708,IF(BF2707&lt;&gt;0,BF2707+CM2708,IF(BF2707="","")))))))))</f>
        <v>0.0570396453057092</v>
      </c>
      <c r="BH2708" s="50"/>
      <c r="BI2708" s="0"/>
      <c r="BU2708" s="0"/>
      <c r="BZ2708" s="49"/>
      <c r="CG2708" s="13"/>
      <c r="CH2708" s="40"/>
      <c r="CI2708" s="13"/>
      <c r="CL2708" s="6" t="n">
        <f aca="false">C2708</f>
        <v>41172</v>
      </c>
      <c r="CM2708" s="13" t="n">
        <f aca="false">CN2708/CN2707-1</f>
        <v>6.81663258350618E-005</v>
      </c>
      <c r="CN2708" s="4" t="n">
        <v>146.71</v>
      </c>
      <c r="CO2708" s="13" t="n">
        <f aca="false">CN2708/CN2703-1</f>
        <v>0.000818609727812225</v>
      </c>
      <c r="CX2708" s="6" t="n">
        <f aca="false">C2708</f>
        <v>41172</v>
      </c>
      <c r="CY2708" s="4" t="n">
        <v>146.03</v>
      </c>
      <c r="CZ2708" s="4" t="n">
        <v>146.71</v>
      </c>
      <c r="DA2708" s="33" t="n">
        <f aca="false">CZ2708-CN2708</f>
        <v>0</v>
      </c>
      <c r="DB2708" s="16" t="n">
        <f aca="false">CZ2708/CY2708-1</f>
        <v>0.00465657741559955</v>
      </c>
      <c r="DC2708" s="15" t="n">
        <f aca="false">CY2708/CZ2707-1</f>
        <v>-0.00456714383094747</v>
      </c>
      <c r="DD2708" s="15" t="n">
        <f aca="false">CZ2708/CZ2707-1</f>
        <v>6.81663258350618E-005</v>
      </c>
      <c r="DE2708" s="34" t="str">
        <f aca="false">IF(CW2708=0,"",-DC2708*CS2708)</f>
        <v/>
      </c>
      <c r="DY2708" s="6"/>
      <c r="EB2708" s="6" t="n">
        <f aca="false">CL2708</f>
        <v>41172</v>
      </c>
      <c r="EC2708" s="13" t="n">
        <f aca="false">SUM(CM2706:CM2708)</f>
        <v>-0.000203978451468245</v>
      </c>
    </row>
    <row r="2709" customFormat="false" ht="15" hidden="false" customHeight="false" outlineLevel="0" collapsed="false">
      <c r="C2709" s="6" t="n">
        <f aca="false">C2708+1</f>
        <v>41173</v>
      </c>
      <c r="D2709" s="0" t="n">
        <f aca="false">IF(E2709&gt;E2708,1,0)</f>
        <v>1</v>
      </c>
      <c r="E2709" s="46" t="n">
        <v>135.5907</v>
      </c>
      <c r="F2709" s="46" t="n">
        <v>137.2094</v>
      </c>
      <c r="G2709" s="46" t="n">
        <v>140.7565</v>
      </c>
      <c r="H2709" s="46" t="n">
        <v>142.9962</v>
      </c>
      <c r="I2709" s="46" t="n">
        <v>145.828</v>
      </c>
      <c r="J2709" s="47" t="str">
        <f aca="false">IF(MIN(E2709:I2709)=E2709,$E$2,IF(MIN(E2709:I2709)=F2709,$F$2,IF(MIN(E2709:I2709)=G2709,$G$2,IF(MIN(E2709:I2709)=H2709,$H$2,IF(MIN(E2709:I2709)=I2709,$I$2)))))</f>
        <v>200D</v>
      </c>
      <c r="K2709" s="47" t="str">
        <f aca="false">IF(MAX(E2709:I2709)=E2709,$E$2,IF(MAX(E2709:I2709)=F2709,$F$2,IF(MAX(E2709:I2709)=G2709,$G$2,IF(MAX(E2709:I2709)=H2709,$H$2,IF(MAX(E2709:I2709)=I2709,$I$2)))))</f>
        <v>10D</v>
      </c>
      <c r="L2709" s="4" t="n">
        <f aca="false">IF(MAX(E2709:I2709)=H2709,1,0)</f>
        <v>0</v>
      </c>
      <c r="M2709" s="4" t="n">
        <f aca="false">IF(MAX(E2709:I2709)=I2709,1,0)</f>
        <v>1</v>
      </c>
      <c r="O2709" s="4" t="n">
        <f aca="false">IF(CN2709&gt;E2709,1,0)</f>
        <v>1</v>
      </c>
      <c r="P2709" s="4" t="n">
        <f aca="false">IF(CN2709&gt;F2709,1,0)</f>
        <v>1</v>
      </c>
      <c r="Q2709" s="4" t="n">
        <f aca="false">IF(CN2709&gt;G2709,1,0)</f>
        <v>1</v>
      </c>
      <c r="R2709" s="4" t="n">
        <f aca="false">IF(CN2709&gt;H2709,1,0)</f>
        <v>1</v>
      </c>
      <c r="S2709" s="4" t="n">
        <f aca="false">IF(CN2709&gt;I2709,1,0)</f>
        <v>1</v>
      </c>
      <c r="T2709" s="25" t="n">
        <f aca="false">IF(AND(AND(R2709=0,S2709=0,Q2709=0),OR(S2708=1,S2707=1,S2706=1)),1,0)</f>
        <v>0</v>
      </c>
      <c r="U2709" s="13" t="n">
        <f aca="false">SUM(CM2708:CM2709)</f>
        <v>-0.00565741475248271</v>
      </c>
      <c r="AV2709" s="0"/>
      <c r="AW2709" s="55" t="n">
        <f aca="false">IF(EC2709&gt;$AW$2,1,0)</f>
        <v>0</v>
      </c>
      <c r="AX2709" s="0" t="n">
        <f aca="false">IF(AND(I2709&gt;G2709,I2708&lt;G2708),1,IF(OR(AND(I2709&gt;F2709,I2708&lt;F2708),AND(I2709&gt;E2709,I2708&lt;E2708)),1,0))</f>
        <v>0</v>
      </c>
      <c r="AY2709" s="0" t="n">
        <f aca="false">IF(K2708="10D",1,0)</f>
        <v>1</v>
      </c>
      <c r="AZ2709" s="0" t="n">
        <f aca="false">IF(AND(I2709&gt;G2709,I2708&lt;G2708,I2709&gt;F2709,I2708&gt;F2708,I2709&gt;E2709,I2708&gt;E2708),1,0)</f>
        <v>0</v>
      </c>
      <c r="BA2709" s="56" t="n">
        <f aca="false">IF(G2709&gt;H2709,1,0)</f>
        <v>0</v>
      </c>
      <c r="BB2709" s="56" t="n">
        <f aca="false">IF(I2709&lt;F2709,1,0)</f>
        <v>0</v>
      </c>
      <c r="BC2709" s="0" t="n">
        <f aca="false">IF(AND(SUM(AW2708:AX2708)=2,AY2709=1),1,IF(SUM(AX2707:AX2709)=0,0,IF(AND(OR(AW2707=1,AX2707=1),OR(AW2708=1,AX2708=1),AY2709=1),1,IF(AND(SUM(AW2709:AY2709)=2,SUM(AW2707:AX2707)=2,AX2707=1),1,0))))</f>
        <v>0</v>
      </c>
      <c r="BD2709" s="57" t="str">
        <f aca="false">IF(AND(SUM(BC2707:BC2709)&gt;=1,BA2709=1,SUM(AZ2704:AZ2709)&gt;=1),1,IF(BC2709=0,"",IF(AND(BC2709=1,AZ2709=0,AZ2708=0,AZ2707=0),1,IF(AND(BC2709=1,OR(AZ2709=1,AZ2708=1,AZ2707)),IF(BA2709=1,1,0)))))</f>
        <v/>
      </c>
      <c r="BE2709" s="50" t="str">
        <f aca="false">IF(AND(BD2709=1,BD2708=1),0,IF(BD2709=1,SUM(CM2710:CM2748),""))</f>
        <v/>
      </c>
      <c r="BF2709" s="20" t="n">
        <f aca="false">IF(AND(BB2709=1,BB2708=1,BE2668&lt;&gt;0),"",IF(AND(BB2708=0,BB2709=1),BF2708,IF(AND(BB2709=1,BB2708=1),BF2708,IF(AND(BF2708="",BE2708="",OR(BD2708=0,BD2708="")),"",IF(AND(BF2708="",BE2669=0),"",IF(AND(BE2669&lt;&gt;"",BF2708=BE2669),"",IF(AND(BD2708=1,BE2708&lt;&gt;0),CM2709,IF(BF2708&lt;&gt;0,BF2708+CM2709,IF(BF2708="","")))))))))</f>
        <v>0.0513140642273914</v>
      </c>
      <c r="BH2709" s="50"/>
      <c r="BI2709" s="0"/>
      <c r="BU2709" s="0"/>
      <c r="BZ2709" s="49"/>
      <c r="CG2709" s="13"/>
      <c r="CH2709" s="40"/>
      <c r="CI2709" s="13"/>
      <c r="CL2709" s="6" t="n">
        <f aca="false">C2709</f>
        <v>41173</v>
      </c>
      <c r="CM2709" s="13" t="n">
        <f aca="false">CN2709/CN2708-1</f>
        <v>-0.00572558107831778</v>
      </c>
      <c r="CN2709" s="4" t="n">
        <v>145.87</v>
      </c>
      <c r="CO2709" s="13" t="n">
        <f aca="false">CN2709/CN2704-1</f>
        <v>-0.00930453681064935</v>
      </c>
      <c r="CX2709" s="6" t="n">
        <f aca="false">C2709</f>
        <v>41173</v>
      </c>
      <c r="CY2709" s="4" t="n">
        <v>146.64</v>
      </c>
      <c r="CZ2709" s="4" t="n">
        <v>145.87</v>
      </c>
      <c r="DA2709" s="33" t="n">
        <f aca="false">CZ2709-CN2709</f>
        <v>0</v>
      </c>
      <c r="DB2709" s="16" t="n">
        <f aca="false">CZ2709/CY2709-1</f>
        <v>-0.00525095471903969</v>
      </c>
      <c r="DC2709" s="15" t="n">
        <f aca="false">CY2709/CZ2708-1</f>
        <v>-0.000477131756526639</v>
      </c>
      <c r="DD2709" s="15" t="n">
        <f aca="false">CZ2709/CZ2708-1</f>
        <v>-0.00572558107831778</v>
      </c>
      <c r="DE2709" s="34" t="str">
        <f aca="false">IF(CW2709=0,"",-DC2709*CS2709)</f>
        <v/>
      </c>
      <c r="DY2709" s="6"/>
      <c r="EB2709" s="6" t="n">
        <f aca="false">CL2709</f>
        <v>41173</v>
      </c>
      <c r="EC2709" s="13" t="n">
        <f aca="false">SUM(CM2707:CM2709)</f>
        <v>-0.00511178659806999</v>
      </c>
    </row>
    <row r="2710" customFormat="false" ht="15" hidden="false" customHeight="false" outlineLevel="0" collapsed="false">
      <c r="C2710" s="6" t="n">
        <f aca="false">C2709+3</f>
        <v>41176</v>
      </c>
      <c r="D2710" s="0" t="n">
        <f aca="false">IF(E2710&gt;E2709,1,0)</f>
        <v>1</v>
      </c>
      <c r="E2710" s="46" t="n">
        <v>135.6853</v>
      </c>
      <c r="F2710" s="46" t="n">
        <v>137.2626</v>
      </c>
      <c r="G2710" s="46" t="n">
        <v>140.9544</v>
      </c>
      <c r="H2710" s="46" t="n">
        <v>143.1563</v>
      </c>
      <c r="I2710" s="46" t="n">
        <v>146.0415</v>
      </c>
      <c r="J2710" s="47" t="str">
        <f aca="false">IF(MIN(E2710:I2710)=E2710,$E$2,IF(MIN(E2710:I2710)=F2710,$F$2,IF(MIN(E2710:I2710)=G2710,$G$2,IF(MIN(E2710:I2710)=H2710,$H$2,IF(MIN(E2710:I2710)=I2710,$I$2)))))</f>
        <v>200D</v>
      </c>
      <c r="K2710" s="47" t="str">
        <f aca="false">IF(MAX(E2710:I2710)=E2710,$E$2,IF(MAX(E2710:I2710)=F2710,$F$2,IF(MAX(E2710:I2710)=G2710,$G$2,IF(MAX(E2710:I2710)=H2710,$H$2,IF(MAX(E2710:I2710)=I2710,$I$2)))))</f>
        <v>10D</v>
      </c>
      <c r="L2710" s="4" t="n">
        <f aca="false">IF(MAX(E2710:I2710)=H2710,1,0)</f>
        <v>0</v>
      </c>
      <c r="M2710" s="4" t="n">
        <f aca="false">IF(MAX(E2710:I2710)=I2710,1,0)</f>
        <v>1</v>
      </c>
      <c r="O2710" s="4" t="n">
        <f aca="false">IF(CN2710&gt;E2710,1,0)</f>
        <v>1</v>
      </c>
      <c r="P2710" s="4" t="n">
        <f aca="false">IF(CN2710&gt;F2710,1,0)</f>
        <v>1</v>
      </c>
      <c r="Q2710" s="4" t="n">
        <f aca="false">IF(CN2710&gt;G2710,1,0)</f>
        <v>1</v>
      </c>
      <c r="R2710" s="4" t="n">
        <f aca="false">IF(CN2710&gt;H2710,1,0)</f>
        <v>1</v>
      </c>
      <c r="S2710" s="4" t="n">
        <f aca="false">IF(CN2710&gt;I2710,1,0)</f>
        <v>0</v>
      </c>
      <c r="T2710" s="25" t="n">
        <f aca="false">IF(AND(AND(R2710=0,S2710=0,Q2710=0),OR(S2709=1,S2708=1,S2707=1)),1,0)</f>
        <v>0</v>
      </c>
      <c r="U2710" s="13" t="n">
        <f aca="false">SUM(CM2709:CM2710)</f>
        <v>-0.00726805040031675</v>
      </c>
      <c r="AV2710" s="0"/>
      <c r="AW2710" s="55" t="n">
        <f aca="false">IF(EC2710&gt;$AW$2,1,0)</f>
        <v>0</v>
      </c>
      <c r="AX2710" s="0" t="n">
        <f aca="false">IF(AND(I2710&gt;G2710,I2709&lt;G2709),1,IF(OR(AND(I2710&gt;F2710,I2709&lt;F2709),AND(I2710&gt;E2710,I2709&lt;E2709)),1,0))</f>
        <v>0</v>
      </c>
      <c r="AY2710" s="0" t="n">
        <f aca="false">IF(K2709="10D",1,0)</f>
        <v>1</v>
      </c>
      <c r="AZ2710" s="0" t="n">
        <f aca="false">IF(AND(I2710&gt;G2710,I2709&lt;G2709,I2710&gt;F2710,I2709&gt;F2709,I2710&gt;E2710,I2709&gt;E2709),1,0)</f>
        <v>0</v>
      </c>
      <c r="BA2710" s="56" t="n">
        <f aca="false">IF(G2710&gt;H2710,1,0)</f>
        <v>0</v>
      </c>
      <c r="BB2710" s="56" t="n">
        <f aca="false">IF(I2710&lt;F2710,1,0)</f>
        <v>0</v>
      </c>
      <c r="BC2710" s="0" t="n">
        <f aca="false">IF(AND(SUM(AW2709:AX2709)=2,AY2710=1),1,IF(SUM(AX2708:AX2710)=0,0,IF(AND(OR(AW2708=1,AX2708=1),OR(AW2709=1,AX2709=1),AY2710=1),1,IF(AND(SUM(AW2710:AY2710)=2,SUM(AW2708:AX2708)=2,AX2708=1),1,0))))</f>
        <v>0</v>
      </c>
      <c r="BD2710" s="57" t="str">
        <f aca="false">IF(AND(SUM(BC2708:BC2710)&gt;=1,BA2710=1,SUM(AZ2705:AZ2710)&gt;=1),1,IF(BC2710=0,"",IF(AND(BC2710=1,AZ2710=0,AZ2709=0,AZ2708=0),1,IF(AND(BC2710=1,OR(AZ2710=1,AZ2709=1,AZ2708)),IF(BA2710=1,1,0)))))</f>
        <v/>
      </c>
      <c r="BE2710" s="50" t="str">
        <f aca="false">IF(AND(BD2710=1,BD2709=1),0,IF(BD2710=1,SUM(CM2711:CM2749),""))</f>
        <v/>
      </c>
      <c r="BF2710" s="20" t="n">
        <f aca="false">IF(AND(BB2710=1,BB2709=1,BE2669&lt;&gt;0),"",IF(AND(BB2709=0,BB2710=1),BF2709,IF(AND(BB2710=1,BB2709=1),BF2709,IF(AND(BF2709="",BE2709="",OR(BD2709=0,BD2709="")),"",IF(AND(BF2709="",BE2670=0),"",IF(AND(BE2670&lt;&gt;"",BF2709=BE2670),"",IF(AND(BD2709=1,BE2709&lt;&gt;0),CM2710,IF(BF2709&lt;&gt;0,BF2709+CM2710,IF(BF2709="","")))))))))</f>
        <v>0.0497715949053924</v>
      </c>
      <c r="BH2710" s="50"/>
      <c r="BI2710" s="0"/>
      <c r="BU2710" s="0"/>
      <c r="BZ2710" s="49"/>
      <c r="CG2710" s="13"/>
      <c r="CH2710" s="40"/>
      <c r="CI2710" s="13"/>
      <c r="CL2710" s="6" t="n">
        <f aca="false">C2710</f>
        <v>41176</v>
      </c>
      <c r="CM2710" s="13" t="n">
        <f aca="false">CN2710/CN2709-1</f>
        <v>-0.00154246932199897</v>
      </c>
      <c r="CN2710" s="4" t="n">
        <v>145.645</v>
      </c>
      <c r="CO2710" s="13" t="n">
        <f aca="false">CN2710/CN2705-1</f>
        <v>-0.00746217800190818</v>
      </c>
      <c r="CX2710" s="6" t="n">
        <f aca="false">C2710</f>
        <v>41176</v>
      </c>
      <c r="CY2710" s="4" t="n">
        <v>145.15</v>
      </c>
      <c r="CZ2710" s="4" t="n">
        <v>145.645</v>
      </c>
      <c r="DA2710" s="33" t="n">
        <f aca="false">CZ2710-CN2710</f>
        <v>0</v>
      </c>
      <c r="DB2710" s="16" t="n">
        <f aca="false">CZ2710/CY2710-1</f>
        <v>0.00341026524285226</v>
      </c>
      <c r="DC2710" s="15" t="n">
        <f aca="false">CY2710/CZ2709-1</f>
        <v>-0.00493590183039694</v>
      </c>
      <c r="DD2710" s="15" t="n">
        <f aca="false">CZ2710/CZ2709-1</f>
        <v>-0.00154246932199897</v>
      </c>
      <c r="DE2710" s="34" t="str">
        <f aca="false">IF(CW2710=0,"",-DC2710*CS2710)</f>
        <v/>
      </c>
      <c r="DY2710" s="6"/>
      <c r="EB2710" s="6" t="n">
        <f aca="false">CL2710</f>
        <v>41176</v>
      </c>
      <c r="EC2710" s="13" t="n">
        <f aca="false">SUM(CM2708:CM2710)</f>
        <v>-0.00719988407448169</v>
      </c>
    </row>
    <row r="2711" customFormat="false" ht="15" hidden="false" customHeight="false" outlineLevel="0" collapsed="false">
      <c r="A2711" s="14"/>
      <c r="B2711" s="14"/>
      <c r="C2711" s="107" t="n">
        <f aca="false">C2710+1</f>
        <v>41177</v>
      </c>
      <c r="D2711" s="0" t="n">
        <f aca="false">IF(E2711&gt;E2710,1,0)</f>
        <v>1</v>
      </c>
      <c r="E2711" s="24" t="n">
        <v>135.786</v>
      </c>
      <c r="F2711" s="24" t="n">
        <v>137.3111</v>
      </c>
      <c r="G2711" s="24" t="n">
        <v>141.1278</v>
      </c>
      <c r="H2711" s="24" t="n">
        <v>143.2673</v>
      </c>
      <c r="I2711" s="24" t="n">
        <v>146.0605</v>
      </c>
      <c r="J2711" s="47" t="str">
        <f aca="false">IF(MIN(E2711:I2711)=E2711,$E$2,IF(MIN(E2711:I2711)=F2711,$F$2,IF(MIN(E2711:I2711)=G2711,$G$2,IF(MIN(E2711:I2711)=H2711,$H$2,IF(MIN(E2711:I2711)=I2711,$I$2)))))</f>
        <v>200D</v>
      </c>
      <c r="K2711" s="108" t="str">
        <f aca="false">IF(MAX(E2711:I2711)=E2711,$E$2,IF(MAX(E2711:I2711)=F2711,$F$2,IF(MAX(E2711:I2711)=G2711,$G$2,IF(MAX(E2711:I2711)=H2711,$H$2,IF(MAX(E2711:I2711)=I2711,$I$2)))))</f>
        <v>10D</v>
      </c>
      <c r="L2711" s="14" t="n">
        <f aca="false">IF(MAX(E2711:I2711)=H2711,1,0)</f>
        <v>0</v>
      </c>
      <c r="M2711" s="14" t="n">
        <f aca="false">IF(MAX(E2711:I2711)=I2711,1,0)</f>
        <v>1</v>
      </c>
      <c r="N2711" s="14"/>
      <c r="O2711" s="14" t="n">
        <f aca="false">IF(CN2711&gt;E2711,1,0)</f>
        <v>1</v>
      </c>
      <c r="P2711" s="14" t="n">
        <f aca="false">IF(CN2711&gt;F2711,1,0)</f>
        <v>1</v>
      </c>
      <c r="Q2711" s="14" t="n">
        <f aca="false">IF(CN2711&gt;G2711,1,0)</f>
        <v>1</v>
      </c>
      <c r="R2711" s="14" t="n">
        <f aca="false">IF(CN2711&gt;H2711,1,0)</f>
        <v>1</v>
      </c>
      <c r="S2711" s="14" t="n">
        <f aca="false">IF(CN2711&gt;I2711,1,0)</f>
        <v>0</v>
      </c>
      <c r="T2711" s="25" t="n">
        <f aca="false">IF(AND(AND(R2711=0,S2711=0,Q2711=0),OR(S2710=1,S2709=1,S2708=1)),1,0)</f>
        <v>0</v>
      </c>
      <c r="U2711" s="13" t="n">
        <f aca="false">SUM(CM2710:CM2711)</f>
        <v>-0.0121504544914178</v>
      </c>
      <c r="AV2711" s="0"/>
      <c r="AW2711" s="55" t="n">
        <f aca="false">IF(EC2711&gt;$AW$2,1,0)</f>
        <v>0</v>
      </c>
      <c r="AX2711" s="0" t="n">
        <f aca="false">IF(AND(I2711&gt;G2711,I2710&lt;G2710),1,IF(OR(AND(I2711&gt;F2711,I2710&lt;F2710),AND(I2711&gt;E2711,I2710&lt;E2710)),1,0))</f>
        <v>0</v>
      </c>
      <c r="AY2711" s="0" t="n">
        <f aca="false">IF(K2710="10D",1,0)</f>
        <v>1</v>
      </c>
      <c r="AZ2711" s="0" t="n">
        <f aca="false">IF(AND(I2711&gt;G2711,I2710&lt;G2710,I2711&gt;F2711,I2710&gt;F2710,I2711&gt;E2711,I2710&gt;E2710),1,0)</f>
        <v>0</v>
      </c>
      <c r="BA2711" s="56" t="n">
        <f aca="false">IF(G2711&gt;H2711,1,0)</f>
        <v>0</v>
      </c>
      <c r="BB2711" s="56" t="n">
        <f aca="false">IF(I2711&lt;F2711,1,0)</f>
        <v>0</v>
      </c>
      <c r="BC2711" s="0" t="n">
        <f aca="false">IF(AND(SUM(AW2710:AX2710)=2,AY2711=1),1,IF(SUM(AX2709:AX2711)=0,0,IF(AND(OR(AW2709=1,AX2709=1),OR(AW2710=1,AX2710=1),AY2711=1),1,IF(AND(SUM(AW2711:AY2711)=2,SUM(AW2709:AX2709)=2,AX2709=1),1,0))))</f>
        <v>0</v>
      </c>
      <c r="BD2711" s="57" t="str">
        <f aca="false">IF(AND(SUM(BC2709:BC2711)&gt;=1,BA2711=1,SUM(AZ2706:AZ2711)&gt;=1),1,IF(BC2711=0,"",IF(AND(BC2711=1,AZ2711=0,AZ2710=0,AZ2709=0),1,IF(AND(BC2711=1,OR(AZ2711=1,AZ2710=1,AZ2709)),IF(BA2711=1,1,0)))))</f>
        <v/>
      </c>
      <c r="BE2711" s="50" t="str">
        <f aca="false">IF(AND(BD2711=1,BD2710=1),0,IF(BD2711=1,SUM(CM2712:CM2750),""))</f>
        <v/>
      </c>
      <c r="BF2711" s="20" t="str">
        <f aca="false">IF(AND(BB2711=1,BB2710=1,BE2670&lt;&gt;0),"",IF(AND(BB2710=0,BB2711=1),BF2710,IF(AND(BB2711=1,BB2710=1),BF2710,IF(AND(BF2710="",BE2710="",OR(BD2710=0,BD2710="")),"",IF(AND(BF2710="",BE2671=0),"",IF(AND(BE2671&lt;&gt;"",BF2710=BE2671),"",IF(AND(BD2710=1,BE2710&lt;&gt;0),CM2711,IF(BF2710&lt;&gt;0,BF2710+CM2711,IF(BF2710="","")))))))))</f>
        <v/>
      </c>
      <c r="BH2711" s="50"/>
      <c r="BI2711" s="0"/>
      <c r="BU2711" s="0"/>
      <c r="BZ2711" s="49"/>
      <c r="CG2711" s="13"/>
      <c r="CH2711" s="40"/>
      <c r="CI2711" s="13"/>
      <c r="CL2711" s="107" t="n">
        <f aca="false">C2711</f>
        <v>41177</v>
      </c>
      <c r="CM2711" s="50" t="n">
        <f aca="false">CN2711/CN2710-1</f>
        <v>-0.0106079851694189</v>
      </c>
      <c r="CN2711" s="4" t="n">
        <v>144.1</v>
      </c>
      <c r="CO2711" s="50" t="n">
        <f aca="false">CN2711/CN2706-1</f>
        <v>-0.0171872868640023</v>
      </c>
      <c r="CX2711" s="107" t="n">
        <f aca="false">C2711</f>
        <v>41177</v>
      </c>
      <c r="CY2711" s="97" t="n">
        <v>145.96</v>
      </c>
      <c r="CZ2711" s="97" t="n">
        <v>144.1</v>
      </c>
      <c r="DA2711" s="109" t="n">
        <f aca="false">CZ2711-CN2711</f>
        <v>0</v>
      </c>
      <c r="DB2711" s="110" t="n">
        <f aca="false">CZ2711/CY2711-1</f>
        <v>-0.0127432173198138</v>
      </c>
      <c r="DC2711" s="111" t="n">
        <f aca="false">CY2711/CZ2710-1</f>
        <v>0.0021627930927941</v>
      </c>
      <c r="DD2711" s="111" t="n">
        <f aca="false">CZ2711/CZ2710-1</f>
        <v>-0.0106079851694189</v>
      </c>
      <c r="DE2711" s="34" t="str">
        <f aca="false">IF(CW2711=0,"",-DC2711*CS2711)</f>
        <v/>
      </c>
      <c r="DY2711" s="6"/>
      <c r="EB2711" s="6" t="n">
        <f aca="false">CL2711</f>
        <v>41177</v>
      </c>
      <c r="EC2711" s="13" t="n">
        <f aca="false">SUM(CM2709:CM2711)</f>
        <v>-0.0178760355697356</v>
      </c>
    </row>
    <row r="2712" customFormat="false" ht="15" hidden="false" customHeight="false" outlineLevel="0" collapsed="false">
      <c r="C2712" s="6" t="n">
        <f aca="false">C2711+1</f>
        <v>41178</v>
      </c>
      <c r="D2712" s="0" t="n">
        <f aca="false">IF(E2712&gt;E2711,1,0)</f>
        <v>1</v>
      </c>
      <c r="E2712" s="46" t="n">
        <v>135.8723</v>
      </c>
      <c r="F2712" s="46" t="n">
        <v>137.3741</v>
      </c>
      <c r="G2712" s="46" t="n">
        <v>141.2665</v>
      </c>
      <c r="H2712" s="46" t="n">
        <v>143.3508</v>
      </c>
      <c r="I2712" s="46" t="n">
        <v>145.951</v>
      </c>
      <c r="J2712" s="47" t="str">
        <f aca="false">IF(MIN(E2712:I2712)=E2712,$E$2,IF(MIN(E2712:I2712)=F2712,$F$2,IF(MIN(E2712:I2712)=G2712,$G$2,IF(MIN(E2712:I2712)=H2712,$H$2,IF(MIN(E2712:I2712)=I2712,$I$2)))))</f>
        <v>200D</v>
      </c>
      <c r="K2712" s="47" t="str">
        <f aca="false">IF(MAX(E2712:I2712)=E2712,$E$2,IF(MAX(E2712:I2712)=F2712,$F$2,IF(MAX(E2712:I2712)=G2712,$G$2,IF(MAX(E2712:I2712)=H2712,$H$2,IF(MAX(E2712:I2712)=I2712,$I$2)))))</f>
        <v>10D</v>
      </c>
      <c r="L2712" s="4" t="n">
        <f aca="false">IF(MAX(E2712:I2712)=H2712,1,0)</f>
        <v>0</v>
      </c>
      <c r="M2712" s="4" t="n">
        <f aca="false">IF(MAX(E2712:I2712)=I2712,1,0)</f>
        <v>1</v>
      </c>
      <c r="O2712" s="4" t="n">
        <f aca="false">IF(CN2712&gt;E2712,1,0)</f>
        <v>1</v>
      </c>
      <c r="P2712" s="4" t="n">
        <f aca="false">IF(CN2712&gt;F2712,1,0)</f>
        <v>1</v>
      </c>
      <c r="Q2712" s="4" t="n">
        <f aca="false">IF(CN2712&gt;G2712,1,0)</f>
        <v>1</v>
      </c>
      <c r="R2712" s="4" t="n">
        <f aca="false">IF(CN2712&gt;H2712,1,0)</f>
        <v>0</v>
      </c>
      <c r="S2712" s="4" t="n">
        <f aca="false">IF(CN2712&gt;I2712,1,0)</f>
        <v>0</v>
      </c>
      <c r="T2712" s="25" t="n">
        <f aca="false">IF(AND(AND(R2712=0,S2712=0,Q2712=0),OR(S2711=1,S2710=1,S2709=1)),1,0)</f>
        <v>0</v>
      </c>
      <c r="U2712" s="13" t="n">
        <f aca="false">SUM(CM2711:CM2712)</f>
        <v>-0.0161943835039089</v>
      </c>
      <c r="AV2712" s="0"/>
      <c r="AW2712" s="55" t="n">
        <f aca="false">IF(EC2712&gt;$AW$2,1,0)</f>
        <v>0</v>
      </c>
      <c r="AX2712" s="0" t="n">
        <f aca="false">IF(AND(I2712&gt;G2712,I2711&lt;G2711),1,IF(OR(AND(I2712&gt;F2712,I2711&lt;F2711),AND(I2712&gt;E2712,I2711&lt;E2711)),1,0))</f>
        <v>0</v>
      </c>
      <c r="AY2712" s="0" t="n">
        <f aca="false">IF(K2711="10D",1,0)</f>
        <v>1</v>
      </c>
      <c r="AZ2712" s="0" t="n">
        <f aca="false">IF(AND(I2712&gt;G2712,I2711&lt;G2711,I2712&gt;F2712,I2711&gt;F2711,I2712&gt;E2712,I2711&gt;E2711),1,0)</f>
        <v>0</v>
      </c>
      <c r="BA2712" s="56" t="n">
        <f aca="false">IF(G2712&gt;H2712,1,0)</f>
        <v>0</v>
      </c>
      <c r="BB2712" s="56" t="n">
        <f aca="false">IF(I2712&lt;F2712,1,0)</f>
        <v>0</v>
      </c>
      <c r="BC2712" s="0" t="n">
        <f aca="false">IF(AND(SUM(AW2711:AX2711)=2,AY2712=1),1,IF(SUM(AX2710:AX2712)=0,0,IF(AND(OR(AW2710=1,AX2710=1),OR(AW2711=1,AX2711=1),AY2712=1),1,IF(AND(SUM(AW2712:AY2712)=2,SUM(AW2710:AX2710)=2,AX2710=1),1,0))))</f>
        <v>0</v>
      </c>
      <c r="BD2712" s="57" t="str">
        <f aca="false">IF(AND(SUM(BC2710:BC2712)&gt;=1,BA2712=1,SUM(AZ2707:AZ2712)&gt;=1),1,IF(BC2712=0,"",IF(AND(BC2712=1,AZ2712=0,AZ2711=0,AZ2710=0),1,IF(AND(BC2712=1,OR(AZ2712=1,AZ2711=1,AZ2710)),IF(BA2712=1,1,0)))))</f>
        <v/>
      </c>
      <c r="BE2712" s="50" t="str">
        <f aca="false">IF(AND(BD2712=1,BD2711=1),0,IF(BD2712=1,SUM(CM2713:CM2751),""))</f>
        <v/>
      </c>
      <c r="BF2712" s="20" t="str">
        <f aca="false">IF(AND(BB2712=1,BB2711=1,BE2671&lt;&gt;0),"",IF(AND(BB2711=0,BB2712=1),BF2711,IF(AND(BB2712=1,BB2711=1),BF2711,IF(AND(BF2711="",BE2711="",OR(BD2711=0,BD2711="")),"",IF(AND(BF2711="",BE2672=0),"",IF(AND(BE2672&lt;&gt;"",BF2711=BE2672),"",IF(AND(BD2711=1,BE2711&lt;&gt;0),CM2712,IF(BF2711&lt;&gt;0,BF2711+CM2712,IF(BF2711="","")))))))))</f>
        <v/>
      </c>
      <c r="BH2712" s="50"/>
      <c r="BI2712" s="0"/>
      <c r="BU2712" s="0"/>
      <c r="BZ2712" s="49"/>
      <c r="CG2712" s="13"/>
      <c r="CH2712" s="40"/>
      <c r="CI2712" s="13"/>
      <c r="CL2712" s="6" t="n">
        <f aca="false">C2712</f>
        <v>41178</v>
      </c>
      <c r="CM2712" s="13" t="n">
        <f aca="false">CN2712/CN2711-1</f>
        <v>-0.00558639833449004</v>
      </c>
      <c r="CN2712" s="4" t="n">
        <v>143.295</v>
      </c>
      <c r="CO2712" s="13" t="n">
        <f aca="false">CN2712/CN2707-1</f>
        <v>-0.0232106339468303</v>
      </c>
      <c r="CX2712" s="6" t="n">
        <f aca="false">C2712</f>
        <v>41178</v>
      </c>
      <c r="CY2712" s="4" t="n">
        <v>144.065</v>
      </c>
      <c r="CZ2712" s="4" t="n">
        <v>143.295</v>
      </c>
      <c r="DA2712" s="33" t="n">
        <f aca="false">CZ2712-CN2712</f>
        <v>0</v>
      </c>
      <c r="DB2712" s="16" t="n">
        <f aca="false">CZ2712/CY2712-1</f>
        <v>-0.00534480963453998</v>
      </c>
      <c r="DC2712" s="15" t="n">
        <f aca="false">CY2712/CZ2711-1</f>
        <v>-0.000242886884108229</v>
      </c>
      <c r="DD2712" s="15" t="n">
        <f aca="false">CZ2712/CZ2711-1</f>
        <v>-0.00558639833449004</v>
      </c>
      <c r="DE2712" s="34" t="str">
        <f aca="false">IF(CW2712=0,"",-DC2712*CS2712)</f>
        <v/>
      </c>
      <c r="DY2712" s="6"/>
      <c r="EB2712" s="6" t="n">
        <f aca="false">CL2712</f>
        <v>41178</v>
      </c>
      <c r="EC2712" s="13" t="n">
        <f aca="false">SUM(CM2710:CM2712)</f>
        <v>-0.0177368528259079</v>
      </c>
    </row>
    <row r="2713" customFormat="false" ht="15" hidden="false" customHeight="false" outlineLevel="0" collapsed="false">
      <c r="C2713" s="6" t="n">
        <f aca="false">C2712+1</f>
        <v>41179</v>
      </c>
      <c r="D2713" s="0" t="n">
        <f aca="false">IF(E2713&gt;E2712,1,0)</f>
        <v>1</v>
      </c>
      <c r="E2713" s="46" t="n">
        <v>135.9744</v>
      </c>
      <c r="F2713" s="46" t="n">
        <v>137.4495</v>
      </c>
      <c r="G2713" s="46" t="n">
        <v>141.4119</v>
      </c>
      <c r="H2713" s="46" t="n">
        <v>143.4738</v>
      </c>
      <c r="I2713" s="46" t="n">
        <v>145.756</v>
      </c>
      <c r="J2713" s="47" t="str">
        <f aca="false">IF(MIN(E2713:I2713)=E2713,$E$2,IF(MIN(E2713:I2713)=F2713,$F$2,IF(MIN(E2713:I2713)=G2713,$G$2,IF(MIN(E2713:I2713)=H2713,$H$2,IF(MIN(E2713:I2713)=I2713,$I$2)))))</f>
        <v>200D</v>
      </c>
      <c r="K2713" s="47" t="str">
        <f aca="false">IF(MAX(E2713:I2713)=E2713,$E$2,IF(MAX(E2713:I2713)=F2713,$F$2,IF(MAX(E2713:I2713)=G2713,$G$2,IF(MAX(E2713:I2713)=H2713,$H$2,IF(MAX(E2713:I2713)=I2713,$I$2)))))</f>
        <v>10D</v>
      </c>
      <c r="L2713" s="4" t="n">
        <f aca="false">IF(MAX(E2713:I2713)=H2713,1,0)</f>
        <v>0</v>
      </c>
      <c r="M2713" s="4" t="n">
        <f aca="false">IF(MAX(E2713:I2713)=I2713,1,0)</f>
        <v>1</v>
      </c>
      <c r="O2713" s="4" t="n">
        <f aca="false">IF(CN2713&gt;E2713,1,0)</f>
        <v>1</v>
      </c>
      <c r="P2713" s="4" t="n">
        <f aca="false">IF(CN2713&gt;F2713,1,0)</f>
        <v>1</v>
      </c>
      <c r="Q2713" s="4" t="n">
        <f aca="false">IF(CN2713&gt;G2713,1,0)</f>
        <v>1</v>
      </c>
      <c r="R2713" s="4" t="n">
        <f aca="false">IF(CN2713&gt;H2713,1,0)</f>
        <v>1</v>
      </c>
      <c r="S2713" s="4" t="n">
        <f aca="false">IF(CN2713&gt;I2713,1,0)</f>
        <v>0</v>
      </c>
      <c r="T2713" s="25" t="n">
        <f aca="false">IF(AND(AND(R2713=0,S2713=0,Q2713=0),OR(S2712=1,S2711=1,S2710=1)),1,0)</f>
        <v>0</v>
      </c>
      <c r="U2713" s="13" t="n">
        <f aca="false">SUM(CM2712:CM2713)</f>
        <v>0.00379983286687768</v>
      </c>
      <c r="AV2713" s="0"/>
      <c r="AW2713" s="55" t="n">
        <f aca="false">IF(EC2713&gt;$AW$2,1,0)</f>
        <v>0</v>
      </c>
      <c r="AX2713" s="0" t="n">
        <f aca="false">IF(AND(I2713&gt;G2713,I2712&lt;G2712),1,IF(OR(AND(I2713&gt;F2713,I2712&lt;F2712),AND(I2713&gt;E2713,I2712&lt;E2712)),1,0))</f>
        <v>0</v>
      </c>
      <c r="AY2713" s="0" t="n">
        <f aca="false">IF(K2712="10D",1,0)</f>
        <v>1</v>
      </c>
      <c r="AZ2713" s="0" t="n">
        <f aca="false">IF(AND(I2713&gt;G2713,I2712&lt;G2712,I2713&gt;F2713,I2712&gt;F2712,I2713&gt;E2713,I2712&gt;E2712),1,0)</f>
        <v>0</v>
      </c>
      <c r="BA2713" s="56" t="n">
        <f aca="false">IF(G2713&gt;H2713,1,0)</f>
        <v>0</v>
      </c>
      <c r="BB2713" s="56" t="n">
        <f aca="false">IF(I2713&lt;F2713,1,0)</f>
        <v>0</v>
      </c>
      <c r="BC2713" s="0" t="n">
        <f aca="false">IF(AND(SUM(AW2712:AX2712)=2,AY2713=1),1,IF(SUM(AX2711:AX2713)=0,0,IF(AND(OR(AW2711=1,AX2711=1),OR(AW2712=1,AX2712=1),AY2713=1),1,IF(AND(SUM(AW2713:AY2713)=2,SUM(AW2711:AX2711)=2,AX2711=1),1,0))))</f>
        <v>0</v>
      </c>
      <c r="BD2713" s="57" t="str">
        <f aca="false">IF(AND(SUM(BC2711:BC2713)&gt;=1,BA2713=1,SUM(AZ2708:AZ2713)&gt;=1),1,IF(BC2713=0,"",IF(AND(BC2713=1,AZ2713=0,AZ2712=0,AZ2711=0),1,IF(AND(BC2713=1,OR(AZ2713=1,AZ2712=1,AZ2711)),IF(BA2713=1,1,0)))))</f>
        <v/>
      </c>
      <c r="BE2713" s="50" t="str">
        <f aca="false">IF(AND(BD2713=1,BD2712=1),0,IF(BD2713=1,SUM(CM2714:CM2752),""))</f>
        <v/>
      </c>
      <c r="BF2713" s="20" t="str">
        <f aca="false">IF(AND(BB2713=1,BB2712=1,BE2672&lt;&gt;0),"",IF(AND(BB2712=0,BB2713=1),BF2712,IF(AND(BB2713=1,BB2712=1),BF2712,IF(AND(BF2712="",BE2712="",OR(BD2712=0,BD2712="")),"",IF(AND(BF2712="",BE2673=0),"",IF(AND(BE2673&lt;&gt;"",BF2712=BE2673),"",IF(AND(BD2712=1,BE2712&lt;&gt;0),CM2713,IF(BF2712&lt;&gt;0,BF2712+CM2713,IF(BF2712="","")))))))))</f>
        <v/>
      </c>
      <c r="BH2713" s="50"/>
      <c r="BI2713" s="0"/>
      <c r="BU2713" s="0"/>
      <c r="BZ2713" s="49"/>
      <c r="CG2713" s="13"/>
      <c r="CH2713" s="40"/>
      <c r="CI2713" s="13"/>
      <c r="CL2713" s="6" t="n">
        <f aca="false">C2713</f>
        <v>41179</v>
      </c>
      <c r="CM2713" s="13" t="n">
        <f aca="false">CN2713/CN2712-1</f>
        <v>0.00938623120136772</v>
      </c>
      <c r="CN2713" s="4" t="n">
        <v>144.64</v>
      </c>
      <c r="CO2713" s="13" t="n">
        <f aca="false">CN2713/CN2708-1</f>
        <v>-0.0141094676572833</v>
      </c>
      <c r="CX2713" s="6" t="n">
        <f aca="false">C2713</f>
        <v>41179</v>
      </c>
      <c r="CY2713" s="4" t="n">
        <v>143.89</v>
      </c>
      <c r="CZ2713" s="4" t="n">
        <v>144.64</v>
      </c>
      <c r="DA2713" s="33" t="n">
        <f aca="false">CZ2713-CN2713</f>
        <v>0</v>
      </c>
      <c r="DB2713" s="16" t="n">
        <f aca="false">CZ2713/CY2713-1</f>
        <v>0.00521231496281893</v>
      </c>
      <c r="DC2713" s="15" t="n">
        <f aca="false">CY2713/CZ2712-1</f>
        <v>0.00415227328238954</v>
      </c>
      <c r="DD2713" s="15" t="n">
        <f aca="false">CZ2713/CZ2712-1</f>
        <v>0.00938623120136772</v>
      </c>
      <c r="DE2713" s="34" t="str">
        <f aca="false">IF(CW2713=0,"",-DC2713*CS2713)</f>
        <v/>
      </c>
      <c r="DY2713" s="6"/>
      <c r="EB2713" s="6" t="n">
        <f aca="false">CL2713</f>
        <v>41179</v>
      </c>
      <c r="EC2713" s="13" t="n">
        <f aca="false">SUM(CM2711:CM2713)</f>
        <v>-0.00680815230254117</v>
      </c>
    </row>
    <row r="2714" customFormat="false" ht="15" hidden="false" customHeight="false" outlineLevel="0" collapsed="false">
      <c r="C2714" s="6" t="n">
        <f aca="false">C2713+1</f>
        <v>41180</v>
      </c>
      <c r="D2714" s="0" t="n">
        <f aca="false">IF(E2714&gt;E2713,1,0)</f>
        <v>1</v>
      </c>
      <c r="E2714" s="46" t="n">
        <v>136.079</v>
      </c>
      <c r="F2714" s="46" t="n">
        <v>137.5237</v>
      </c>
      <c r="G2714" s="46" t="n">
        <v>141.5367</v>
      </c>
      <c r="H2714" s="46" t="n">
        <v>143.5398</v>
      </c>
      <c r="I2714" s="46" t="n">
        <v>145.429</v>
      </c>
      <c r="J2714" s="47" t="str">
        <f aca="false">IF(MIN(E2714:I2714)=E2714,$E$2,IF(MIN(E2714:I2714)=F2714,$F$2,IF(MIN(E2714:I2714)=G2714,$G$2,IF(MIN(E2714:I2714)=H2714,$H$2,IF(MIN(E2714:I2714)=I2714,$I$2)))))</f>
        <v>200D</v>
      </c>
      <c r="K2714" s="47" t="str">
        <f aca="false">IF(MAX(E2714:I2714)=E2714,$E$2,IF(MAX(E2714:I2714)=F2714,$F$2,IF(MAX(E2714:I2714)=G2714,$G$2,IF(MAX(E2714:I2714)=H2714,$H$2,IF(MAX(E2714:I2714)=I2714,$I$2)))))</f>
        <v>10D</v>
      </c>
      <c r="L2714" s="4" t="n">
        <f aca="false">IF(MAX(E2714:I2714)=H2714,1,0)</f>
        <v>0</v>
      </c>
      <c r="M2714" s="4" t="n">
        <f aca="false">IF(MAX(E2714:I2714)=I2714,1,0)</f>
        <v>1</v>
      </c>
      <c r="O2714" s="4" t="n">
        <f aca="false">IF(CN2714&gt;E2714,1,0)</f>
        <v>1</v>
      </c>
      <c r="P2714" s="4" t="n">
        <f aca="false">IF(CN2714&gt;F2714,1,0)</f>
        <v>1</v>
      </c>
      <c r="Q2714" s="4" t="n">
        <f aca="false">IF(CN2714&gt;G2714,1,0)</f>
        <v>1</v>
      </c>
      <c r="R2714" s="4" t="n">
        <f aca="false">IF(CN2714&gt;H2714,1,0)</f>
        <v>1</v>
      </c>
      <c r="S2714" s="4" t="n">
        <f aca="false">IF(CN2714&gt;I2714,1,0)</f>
        <v>0</v>
      </c>
      <c r="T2714" s="25" t="n">
        <f aca="false">IF(AND(AND(R2714=0,S2714=0,Q2714=0),OR(S2713=1,S2712=1,S2711=1)),1,0)</f>
        <v>0</v>
      </c>
      <c r="U2714" s="13" t="n">
        <f aca="false">SUM(CM2713:CM2714)</f>
        <v>0.00475404093588105</v>
      </c>
      <c r="AV2714" s="0"/>
      <c r="AW2714" s="55" t="n">
        <f aca="false">IF(EC2714&gt;$AW$2,1,0)</f>
        <v>0</v>
      </c>
      <c r="AX2714" s="0" t="n">
        <f aca="false">IF(AND(I2714&gt;G2714,I2713&lt;G2713),1,IF(OR(AND(I2714&gt;F2714,I2713&lt;F2713),AND(I2714&gt;E2714,I2713&lt;E2713)),1,0))</f>
        <v>0</v>
      </c>
      <c r="AY2714" s="0" t="n">
        <f aca="false">IF(K2713="10D",1,0)</f>
        <v>1</v>
      </c>
      <c r="AZ2714" s="0" t="n">
        <f aca="false">IF(AND(I2714&gt;G2714,I2713&lt;G2713,I2714&gt;F2714,I2713&gt;F2713,I2714&gt;E2714,I2713&gt;E2713),1,0)</f>
        <v>0</v>
      </c>
      <c r="BA2714" s="56" t="n">
        <f aca="false">IF(G2714&gt;H2714,1,0)</f>
        <v>0</v>
      </c>
      <c r="BB2714" s="56" t="n">
        <f aca="false">IF(I2714&lt;F2714,1,0)</f>
        <v>0</v>
      </c>
      <c r="BC2714" s="0" t="n">
        <f aca="false">IF(AND(SUM(AW2713:AX2713)=2,AY2714=1),1,IF(SUM(AX2712:AX2714)=0,0,IF(AND(OR(AW2712=1,AX2712=1),OR(AW2713=1,AX2713=1),AY2714=1),1,IF(AND(SUM(AW2714:AY2714)=2,SUM(AW2712:AX2712)=2,AX2712=1),1,0))))</f>
        <v>0</v>
      </c>
      <c r="BD2714" s="57" t="str">
        <f aca="false">IF(AND(SUM(BC2712:BC2714)&gt;=1,BA2714=1,SUM(AZ2709:AZ2714)&gt;=1),1,IF(BC2714=0,"",IF(AND(BC2714=1,AZ2714=0,AZ2713=0,AZ2712=0),1,IF(AND(BC2714=1,OR(AZ2714=1,AZ2713=1,AZ2712)),IF(BA2714=1,1,0)))))</f>
        <v/>
      </c>
      <c r="BE2714" s="50" t="str">
        <f aca="false">IF(AND(BD2714=1,BD2713=1),0,IF(BD2714=1,SUM(CM2715:CM2753),""))</f>
        <v/>
      </c>
      <c r="BF2714" s="20" t="str">
        <f aca="false">IF(AND(BB2714=1,BB2713=1,BE2673&lt;&gt;0),"",IF(AND(BB2713=0,BB2714=1),BF2713,IF(AND(BB2714=1,BB2713=1),BF2713,IF(AND(BF2713="",BE2713="",OR(BD2713=0,BD2713="")),"",IF(AND(BF2713="",BE2674=0),"",IF(AND(BE2674&lt;&gt;"",BF2713=BE2674),"",IF(AND(BD2713=1,BE2713&lt;&gt;0),CM2714,IF(BF2713&lt;&gt;0,BF2713+CM2714,IF(BF2713="","")))))))))</f>
        <v/>
      </c>
      <c r="BH2714" s="50"/>
      <c r="BI2714" s="0"/>
      <c r="BU2714" s="0"/>
      <c r="BZ2714" s="49"/>
      <c r="CG2714" s="13"/>
      <c r="CH2714" s="40"/>
      <c r="CI2714" s="13"/>
      <c r="CL2714" s="6" t="n">
        <f aca="false">C2714</f>
        <v>41180</v>
      </c>
      <c r="CM2714" s="13" t="n">
        <f aca="false">CN2714/CN2713-1</f>
        <v>-0.00463219026548667</v>
      </c>
      <c r="CN2714" s="4" t="n">
        <v>143.97</v>
      </c>
      <c r="CO2714" s="13" t="n">
        <f aca="false">CN2714/CN2709-1</f>
        <v>-0.0130252964968808</v>
      </c>
      <c r="CX2714" s="6" t="n">
        <f aca="false">C2714</f>
        <v>41180</v>
      </c>
      <c r="CY2714" s="4" t="n">
        <v>144.09</v>
      </c>
      <c r="CZ2714" s="4" t="n">
        <v>143.97</v>
      </c>
      <c r="DA2714" s="33" t="n">
        <f aca="false">CZ2714-CN2714</f>
        <v>0</v>
      </c>
      <c r="DB2714" s="16" t="n">
        <f aca="false">CZ2714/CY2714-1</f>
        <v>-0.000832812825317553</v>
      </c>
      <c r="DC2714" s="15" t="n">
        <f aca="false">CY2714/CZ2713-1</f>
        <v>-0.00380254424778748</v>
      </c>
      <c r="DD2714" s="15" t="n">
        <f aca="false">CZ2714/CZ2713-1</f>
        <v>-0.00463219026548667</v>
      </c>
      <c r="DE2714" s="34" t="str">
        <f aca="false">IF(CW2714=0,"",-DC2714*CS2714)</f>
        <v/>
      </c>
      <c r="DY2714" s="6"/>
      <c r="EB2714" s="6" t="n">
        <f aca="false">CL2714</f>
        <v>41180</v>
      </c>
      <c r="EC2714" s="13" t="n">
        <f aca="false">SUM(CM2712:CM2714)</f>
        <v>-0.000832357398608985</v>
      </c>
    </row>
    <row r="2715" customFormat="false" ht="15" hidden="false" customHeight="false" outlineLevel="0" collapsed="false">
      <c r="C2715" s="6" t="n">
        <f aca="false">C2714+3</f>
        <v>41183</v>
      </c>
      <c r="D2715" s="0" t="n">
        <f aca="false">IF(E2715&gt;E2714,1,0)</f>
        <v>1</v>
      </c>
      <c r="E2715" s="46" t="n">
        <v>136.192</v>
      </c>
      <c r="F2715" s="46" t="n">
        <v>137.6097</v>
      </c>
      <c r="G2715" s="46" t="n">
        <v>141.6942</v>
      </c>
      <c r="H2715" s="46" t="n">
        <v>143.612</v>
      </c>
      <c r="I2715" s="46" t="n">
        <v>145.1895</v>
      </c>
      <c r="J2715" s="47" t="str">
        <f aca="false">IF(MIN(E2715:I2715)=E2715,$E$2,IF(MIN(E2715:I2715)=F2715,$F$2,IF(MIN(E2715:I2715)=G2715,$G$2,IF(MIN(E2715:I2715)=H2715,$H$2,IF(MIN(E2715:I2715)=I2715,$I$2)))))</f>
        <v>200D</v>
      </c>
      <c r="K2715" s="47" t="str">
        <f aca="false">IF(MAX(E2715:I2715)=E2715,$E$2,IF(MAX(E2715:I2715)=F2715,$F$2,IF(MAX(E2715:I2715)=G2715,$G$2,IF(MAX(E2715:I2715)=H2715,$H$2,IF(MAX(E2715:I2715)=I2715,$I$2)))))</f>
        <v>10D</v>
      </c>
      <c r="L2715" s="4" t="n">
        <f aca="false">IF(MAX(E2715:I2715)=H2715,1,0)</f>
        <v>0</v>
      </c>
      <c r="M2715" s="4" t="n">
        <f aca="false">IF(MAX(E2715:I2715)=I2715,1,0)</f>
        <v>1</v>
      </c>
      <c r="O2715" s="4" t="n">
        <f aca="false">IF(CN2715&gt;E2715,1,0)</f>
        <v>1</v>
      </c>
      <c r="P2715" s="4" t="n">
        <f aca="false">IF(CN2715&gt;F2715,1,0)</f>
        <v>1</v>
      </c>
      <c r="Q2715" s="4" t="n">
        <f aca="false">IF(CN2715&gt;G2715,1,0)</f>
        <v>1</v>
      </c>
      <c r="R2715" s="4" t="n">
        <f aca="false">IF(CN2715&gt;H2715,1,0)</f>
        <v>1</v>
      </c>
      <c r="S2715" s="4" t="n">
        <f aca="false">IF(CN2715&gt;I2715,1,0)</f>
        <v>0</v>
      </c>
      <c r="T2715" s="25" t="n">
        <f aca="false">IF(AND(AND(R2715=0,S2715=0,Q2715=0),OR(S2714=1,S2713=1,S2712=1)),1,0)</f>
        <v>0</v>
      </c>
      <c r="U2715" s="13" t="n">
        <f aca="false">SUM(CM2714:CM2715)</f>
        <v>-0.0020274809510461</v>
      </c>
      <c r="AV2715" s="0"/>
      <c r="AW2715" s="55" t="n">
        <f aca="false">IF(EC2715&gt;$AW$2,1,0)</f>
        <v>0</v>
      </c>
      <c r="AX2715" s="0" t="n">
        <f aca="false">IF(AND(I2715&gt;G2715,I2714&lt;G2714),1,IF(OR(AND(I2715&gt;F2715,I2714&lt;F2714),AND(I2715&gt;E2715,I2714&lt;E2714)),1,0))</f>
        <v>0</v>
      </c>
      <c r="AY2715" s="0" t="n">
        <f aca="false">IF(K2714="10D",1,0)</f>
        <v>1</v>
      </c>
      <c r="AZ2715" s="0" t="n">
        <f aca="false">IF(AND(I2715&gt;G2715,I2714&lt;G2714,I2715&gt;F2715,I2714&gt;F2714,I2715&gt;E2715,I2714&gt;E2714),1,0)</f>
        <v>0</v>
      </c>
      <c r="BA2715" s="56" t="n">
        <f aca="false">IF(G2715&gt;H2715,1,0)</f>
        <v>0</v>
      </c>
      <c r="BB2715" s="56" t="n">
        <f aca="false">IF(I2715&lt;F2715,1,0)</f>
        <v>0</v>
      </c>
      <c r="BC2715" s="0" t="n">
        <f aca="false">IF(AND(SUM(AW2714:AX2714)=2,AY2715=1),1,IF(SUM(AX2713:AX2715)=0,0,IF(AND(OR(AW2713=1,AX2713=1),OR(AW2714=1,AX2714=1),AY2715=1),1,IF(AND(SUM(AW2715:AY2715)=2,SUM(AW2713:AX2713)=2,AX2713=1),1,0))))</f>
        <v>0</v>
      </c>
      <c r="BD2715" s="57" t="str">
        <f aca="false">IF(AND(SUM(BC2713:BC2715)&gt;=1,BA2715=1,SUM(AZ2710:AZ2715)&gt;=1),1,IF(BC2715=0,"",IF(AND(BC2715=1,AZ2715=0,AZ2714=0,AZ2713=0),1,IF(AND(BC2715=1,OR(AZ2715=1,AZ2714=1,AZ2713)),IF(BA2715=1,1,0)))))</f>
        <v/>
      </c>
      <c r="BE2715" s="50" t="str">
        <f aca="false">IF(AND(BD2715=1,BD2714=1),0,IF(BD2715=1,SUM(CM2716:CM2754),""))</f>
        <v/>
      </c>
      <c r="BF2715" s="20" t="str">
        <f aca="false">IF(AND(BB2715=1,BB2714=1,BE2674&lt;&gt;0),"",IF(AND(BB2714=0,BB2715=1),BF2714,IF(AND(BB2715=1,BB2714=1),BF2714,IF(AND(BF2714="",BE2714="",OR(BD2714=0,BD2714="")),"",IF(AND(BF2714="",BE2675=0),"",IF(AND(BE2675&lt;&gt;"",BF2714=BE2675),"",IF(AND(BD2714=1,BE2714&lt;&gt;0),CM2715,IF(BF2714&lt;&gt;0,BF2714+CM2715,IF(BF2714="","")))))))))</f>
        <v/>
      </c>
      <c r="BH2715" s="50"/>
      <c r="BI2715" s="0"/>
      <c r="BU2715" s="0"/>
      <c r="BZ2715" s="49"/>
      <c r="CG2715" s="13"/>
      <c r="CH2715" s="40"/>
      <c r="CI2715" s="13"/>
      <c r="CL2715" s="6" t="n">
        <f aca="false">C2715</f>
        <v>41183</v>
      </c>
      <c r="CM2715" s="13" t="n">
        <f aca="false">CN2715/CN2714-1</f>
        <v>0.00260470931444057</v>
      </c>
      <c r="CN2715" s="4" t="n">
        <v>144.345</v>
      </c>
      <c r="CO2715" s="13" t="n">
        <f aca="false">CN2715/CN2710-1</f>
        <v>-0.00892581276391235</v>
      </c>
      <c r="CX2715" s="6" t="n">
        <f aca="false">C2715</f>
        <v>41183</v>
      </c>
      <c r="CY2715" s="4" t="n">
        <v>144.52</v>
      </c>
      <c r="CZ2715" s="4" t="n">
        <v>144.345</v>
      </c>
      <c r="DA2715" s="33" t="n">
        <f aca="false">CZ2715-CN2715</f>
        <v>0</v>
      </c>
      <c r="DB2715" s="16" t="n">
        <f aca="false">CZ2715/CY2715-1</f>
        <v>-0.00121090506504296</v>
      </c>
      <c r="DC2715" s="15" t="n">
        <f aca="false">CY2715/CZ2714-1</f>
        <v>0.00382024032784622</v>
      </c>
      <c r="DD2715" s="15" t="n">
        <f aca="false">CZ2715/CZ2714-1</f>
        <v>0.00260470931444057</v>
      </c>
      <c r="DE2715" s="34" t="str">
        <f aca="false">IF(CW2715=0,"",-DC2715*CS2715)</f>
        <v/>
      </c>
      <c r="DY2715" s="6"/>
      <c r="EB2715" s="6" t="n">
        <f aca="false">CL2715</f>
        <v>41183</v>
      </c>
      <c r="EC2715" s="13" t="n">
        <f aca="false">SUM(CM2713:CM2715)</f>
        <v>0.00735875025032162</v>
      </c>
    </row>
    <row r="2716" customFormat="false" ht="15" hidden="false" customHeight="false" outlineLevel="0" collapsed="false">
      <c r="C2716" s="6" t="n">
        <f aca="false">C2715+1</f>
        <v>41184</v>
      </c>
      <c r="D2716" s="0" t="n">
        <f aca="false">IF(E2716&gt;E2715,1,0)</f>
        <v>1</v>
      </c>
      <c r="E2716" s="46" t="n">
        <v>136.3036</v>
      </c>
      <c r="F2716" s="46" t="n">
        <v>137.6945</v>
      </c>
      <c r="G2716" s="46" t="n">
        <v>141.8824</v>
      </c>
      <c r="H2716" s="46" t="n">
        <v>143.689</v>
      </c>
      <c r="I2716" s="46" t="n">
        <v>144.9775</v>
      </c>
      <c r="J2716" s="47" t="str">
        <f aca="false">IF(MIN(E2716:I2716)=E2716,$E$2,IF(MIN(E2716:I2716)=F2716,$F$2,IF(MIN(E2716:I2716)=G2716,$G$2,IF(MIN(E2716:I2716)=H2716,$H$2,IF(MIN(E2716:I2716)=I2716,$I$2)))))</f>
        <v>200D</v>
      </c>
      <c r="K2716" s="47" t="str">
        <f aca="false">IF(MAX(E2716:I2716)=E2716,$E$2,IF(MAX(E2716:I2716)=F2716,$F$2,IF(MAX(E2716:I2716)=G2716,$G$2,IF(MAX(E2716:I2716)=H2716,$H$2,IF(MAX(E2716:I2716)=I2716,$I$2)))))</f>
        <v>10D</v>
      </c>
      <c r="L2716" s="4" t="n">
        <f aca="false">IF(MAX(E2716:I2716)=H2716,1,0)</f>
        <v>0</v>
      </c>
      <c r="M2716" s="4" t="n">
        <f aca="false">IF(MAX(E2716:I2716)=I2716,1,0)</f>
        <v>1</v>
      </c>
      <c r="O2716" s="4" t="n">
        <f aca="false">IF(CN2716&gt;E2716,1,0)</f>
        <v>1</v>
      </c>
      <c r="P2716" s="4" t="n">
        <f aca="false">IF(CN2716&gt;F2716,1,0)</f>
        <v>1</v>
      </c>
      <c r="Q2716" s="4" t="n">
        <f aca="false">IF(CN2716&gt;G2716,1,0)</f>
        <v>1</v>
      </c>
      <c r="R2716" s="4" t="n">
        <f aca="false">IF(CN2716&gt;H2716,1,0)</f>
        <v>1</v>
      </c>
      <c r="S2716" s="4" t="n">
        <f aca="false">IF(CN2716&gt;I2716,1,0)</f>
        <v>0</v>
      </c>
      <c r="T2716" s="25" t="n">
        <f aca="false">IF(AND(AND(R2716=0,S2716=0,Q2716=0),OR(S2715=1,S2714=1,S2713=1)),1,0)</f>
        <v>0</v>
      </c>
      <c r="U2716" s="13" t="n">
        <f aca="false">SUM(CM2715:CM2716)</f>
        <v>0.00367852551867354</v>
      </c>
      <c r="AV2716" s="0"/>
      <c r="AW2716" s="55" t="n">
        <f aca="false">IF(EC2716&gt;$AW$2,1,0)</f>
        <v>0</v>
      </c>
      <c r="AX2716" s="0" t="n">
        <f aca="false">IF(AND(I2716&gt;G2716,I2715&lt;G2715),1,IF(OR(AND(I2716&gt;F2716,I2715&lt;F2715),AND(I2716&gt;E2716,I2715&lt;E2715)),1,0))</f>
        <v>0</v>
      </c>
      <c r="AY2716" s="0" t="n">
        <f aca="false">IF(K2715="10D",1,0)</f>
        <v>1</v>
      </c>
      <c r="AZ2716" s="0" t="n">
        <f aca="false">IF(AND(I2716&gt;G2716,I2715&lt;G2715,I2716&gt;F2716,I2715&gt;F2715,I2716&gt;E2716,I2715&gt;E2715),1,0)</f>
        <v>0</v>
      </c>
      <c r="BA2716" s="56" t="n">
        <f aca="false">IF(G2716&gt;H2716,1,0)</f>
        <v>0</v>
      </c>
      <c r="BB2716" s="56" t="n">
        <f aca="false">IF(I2716&lt;F2716,1,0)</f>
        <v>0</v>
      </c>
      <c r="BC2716" s="0" t="n">
        <f aca="false">IF(AND(SUM(AW2715:AX2715)=2,AY2716=1),1,IF(SUM(AX2714:AX2716)=0,0,IF(AND(OR(AW2714=1,AX2714=1),OR(AW2715=1,AX2715=1),AY2716=1),1,IF(AND(SUM(AW2716:AY2716)=2,SUM(AW2714:AX2714)=2,AX2714=1),1,0))))</f>
        <v>0</v>
      </c>
      <c r="BD2716" s="57" t="str">
        <f aca="false">IF(AND(SUM(BC2714:BC2716)&gt;=1,BA2716=1,SUM(AZ2711:AZ2716)&gt;=1),1,IF(BC2716=0,"",IF(AND(BC2716=1,AZ2716=0,AZ2715=0,AZ2714=0),1,IF(AND(BC2716=1,OR(AZ2716=1,AZ2715=1,AZ2714)),IF(BA2716=1,1,0)))))</f>
        <v/>
      </c>
      <c r="BE2716" s="50" t="str">
        <f aca="false">IF(AND(BD2716=1,BD2715=1),0,IF(BD2716=1,SUM(CM2717:CM2755),""))</f>
        <v/>
      </c>
      <c r="BF2716" s="20" t="str">
        <f aca="false">IF(AND(BB2716=1,BB2715=1,BE2675&lt;&gt;0),"",IF(AND(BB2715=0,BB2716=1),BF2715,IF(AND(BB2716=1,BB2715=1),BF2715,IF(AND(BF2715="",BE2715="",OR(BD2715=0,BD2715="")),"",IF(AND(BF2715="",BE2676=0),"",IF(AND(BE2676&lt;&gt;"",BF2715=BE2676),"",IF(AND(BD2715=1,BE2715&lt;&gt;0),CM2716,IF(BF2715&lt;&gt;0,BF2715+CM2716,IF(BF2715="","")))))))))</f>
        <v/>
      </c>
      <c r="BH2716" s="50"/>
      <c r="BI2716" s="0"/>
      <c r="BU2716" s="0"/>
      <c r="BZ2716" s="49"/>
      <c r="CG2716" s="13"/>
      <c r="CH2716" s="40"/>
      <c r="CI2716" s="13"/>
      <c r="CL2716" s="6" t="n">
        <f aca="false">C2716</f>
        <v>41184</v>
      </c>
      <c r="CM2716" s="13" t="n">
        <f aca="false">CN2716/CN2715-1</f>
        <v>0.00107381620423297</v>
      </c>
      <c r="CN2716" s="4" t="n">
        <v>144.5</v>
      </c>
      <c r="CO2716" s="13" t="n">
        <f aca="false">CN2716/CN2711-1</f>
        <v>0.00277585010409442</v>
      </c>
      <c r="CX2716" s="6" t="n">
        <f aca="false">C2716</f>
        <v>41184</v>
      </c>
      <c r="CY2716" s="4" t="n">
        <v>144.92</v>
      </c>
      <c r="CZ2716" s="4" t="n">
        <v>144.5</v>
      </c>
      <c r="DB2716" s="16" t="n">
        <f aca="false">CZ2716/CY2716-1</f>
        <v>-0.00289815070383648</v>
      </c>
      <c r="DC2716" s="15" t="n">
        <f aca="false">CY2716/CZ2715-1</f>
        <v>0.00398351172538014</v>
      </c>
      <c r="DD2716" s="15" t="n">
        <f aca="false">CZ2716/CZ2715-1</f>
        <v>0.00107381620423297</v>
      </c>
      <c r="DE2716" s="34" t="str">
        <f aca="false">IF(CW2716=0,"",-DC2716*CS2716)</f>
        <v/>
      </c>
      <c r="DY2716" s="6"/>
      <c r="EB2716" s="6" t="n">
        <f aca="false">CL2716</f>
        <v>41184</v>
      </c>
      <c r="EC2716" s="13" t="n">
        <f aca="false">SUM(CM2714:CM2716)</f>
        <v>-0.000953664746813132</v>
      </c>
    </row>
    <row r="2717" customFormat="false" ht="15" hidden="false" customHeight="false" outlineLevel="0" collapsed="false">
      <c r="C2717" s="6" t="n">
        <f aca="false">C2716+1</f>
        <v>41185</v>
      </c>
      <c r="D2717" s="0" t="n">
        <f aca="false">IF(E2717&gt;E2716,1,0)</f>
        <v>1</v>
      </c>
      <c r="E2717" s="46" t="n">
        <v>136.4211</v>
      </c>
      <c r="F2717" s="46" t="n">
        <v>137.7893</v>
      </c>
      <c r="G2717" s="46" t="n">
        <v>142.1057</v>
      </c>
      <c r="H2717" s="46" t="n">
        <v>143.8</v>
      </c>
      <c r="I2717" s="46" t="n">
        <v>144.8165</v>
      </c>
      <c r="J2717" s="47" t="str">
        <f aca="false">IF(MIN(E2717:I2717)=E2717,$E$2,IF(MIN(E2717:I2717)=F2717,$F$2,IF(MIN(E2717:I2717)=G2717,$G$2,IF(MIN(E2717:I2717)=H2717,$H$2,IF(MIN(E2717:I2717)=I2717,$I$2)))))</f>
        <v>200D</v>
      </c>
      <c r="K2717" s="47" t="str">
        <f aca="false">IF(MAX(E2717:I2717)=E2717,$E$2,IF(MAX(E2717:I2717)=F2717,$F$2,IF(MAX(E2717:I2717)=G2717,$G$2,IF(MAX(E2717:I2717)=H2717,$H$2,IF(MAX(E2717:I2717)=I2717,$I$2)))))</f>
        <v>10D</v>
      </c>
      <c r="L2717" s="4" t="n">
        <f aca="false">IF(MAX(E2717:I2717)=H2717,1,0)</f>
        <v>0</v>
      </c>
      <c r="M2717" s="4" t="n">
        <f aca="false">IF(MAX(E2717:I2717)=I2717,1,0)</f>
        <v>1</v>
      </c>
      <c r="O2717" s="4" t="n">
        <f aca="false">IF(CN2717&gt;E2717,1,0)</f>
        <v>1</v>
      </c>
      <c r="P2717" s="4" t="n">
        <f aca="false">IF(CN2717&gt;F2717,1,0)</f>
        <v>1</v>
      </c>
      <c r="Q2717" s="4" t="n">
        <f aca="false">IF(CN2717&gt;G2717,1,0)</f>
        <v>1</v>
      </c>
      <c r="R2717" s="4" t="n">
        <f aca="false">IF(CN2717&gt;H2717,1,0)</f>
        <v>1</v>
      </c>
      <c r="S2717" s="4" t="n">
        <f aca="false">IF(CN2717&gt;I2717,1,0)</f>
        <v>1</v>
      </c>
      <c r="T2717" s="25" t="n">
        <f aca="false">IF(AND(AND(R2717=0,S2717=0,Q2717=0),OR(S2716=1,S2715=1,S2714=1)),1,0)</f>
        <v>0</v>
      </c>
      <c r="U2717" s="13" t="n">
        <f aca="false">SUM(CM2716:CM2717)</f>
        <v>0.00515686118693193</v>
      </c>
      <c r="AV2717" s="0"/>
      <c r="AW2717" s="55" t="n">
        <f aca="false">IF(EC2717&gt;$AW$2,1,0)</f>
        <v>0</v>
      </c>
      <c r="AX2717" s="0" t="n">
        <f aca="false">IF(AND(I2717&gt;G2717,I2716&lt;G2716),1,IF(OR(AND(I2717&gt;F2717,I2716&lt;F2716),AND(I2717&gt;E2717,I2716&lt;E2716)),1,0))</f>
        <v>0</v>
      </c>
      <c r="AY2717" s="0" t="n">
        <f aca="false">IF(K2716="10D",1,0)</f>
        <v>1</v>
      </c>
      <c r="AZ2717" s="0" t="n">
        <f aca="false">IF(AND(I2717&gt;G2717,I2716&lt;G2716,I2717&gt;F2717,I2716&gt;F2716,I2717&gt;E2717,I2716&gt;E2716),1,0)</f>
        <v>0</v>
      </c>
      <c r="BA2717" s="56" t="n">
        <f aca="false">IF(G2717&gt;H2717,1,0)</f>
        <v>0</v>
      </c>
      <c r="BB2717" s="56" t="n">
        <f aca="false">IF(I2717&lt;F2717,1,0)</f>
        <v>0</v>
      </c>
      <c r="BC2717" s="0" t="n">
        <f aca="false">IF(AND(SUM(AW2716:AX2716)=2,AY2717=1),1,IF(SUM(AX2715:AX2717)=0,0,IF(AND(OR(AW2715=1,AX2715=1),OR(AW2716=1,AX2716=1),AY2717=1),1,IF(AND(SUM(AW2717:AY2717)=2,SUM(AW2715:AX2715)=2,AX2715=1),1,0))))</f>
        <v>0</v>
      </c>
      <c r="BD2717" s="57" t="str">
        <f aca="false">IF(AND(SUM(BC2715:BC2717)&gt;=1,BA2717=1,SUM(AZ2712:AZ2717)&gt;=1),1,IF(BC2717=0,"",IF(AND(BC2717=1,AZ2717=0,AZ2716=0,AZ2715=0),1,IF(AND(BC2717=1,OR(AZ2717=1,AZ2716=1,AZ2715)),IF(BA2717=1,1,0)))))</f>
        <v/>
      </c>
      <c r="BE2717" s="50" t="str">
        <f aca="false">IF(AND(BD2717=1,BD2716=1),0,IF(BD2717=1,SUM(CM2718:CM2756),""))</f>
        <v/>
      </c>
      <c r="BF2717" s="20" t="str">
        <f aca="false">IF(AND(BB2717=1,BB2716=1,BE2676&lt;&gt;0),"",IF(AND(BB2716=0,BB2717=1),BF2716,IF(AND(BB2717=1,BB2716=1),BF2716,IF(AND(BF2716="",BE2716="",OR(BD2716=0,BD2716="")),"",IF(AND(BF2716="",BE2677=0),"",IF(AND(BE2677&lt;&gt;"",BF2716=BE2677),"",IF(AND(BD2716=1,BE2716&lt;&gt;0),CM2717,IF(BF2716&lt;&gt;0,BF2716+CM2717,IF(BF2716="","")))))))))</f>
        <v/>
      </c>
      <c r="BH2717" s="50"/>
      <c r="BI2717" s="0"/>
      <c r="BU2717" s="0"/>
      <c r="BZ2717" s="49"/>
      <c r="CG2717" s="13"/>
      <c r="CH2717" s="40"/>
      <c r="CI2717" s="13"/>
      <c r="CL2717" s="6" t="n">
        <f aca="false">C2717</f>
        <v>41185</v>
      </c>
      <c r="CM2717" s="13" t="n">
        <f aca="false">CN2717/CN2716-1</f>
        <v>0.00408304498269896</v>
      </c>
      <c r="CN2717" s="4" t="n">
        <v>145.09</v>
      </c>
      <c r="CO2717" s="13" t="n">
        <f aca="false">CN2717/CN2712-1</f>
        <v>0.0125266059527549</v>
      </c>
      <c r="CX2717" s="6" t="n">
        <f aca="false">C2717</f>
        <v>41185</v>
      </c>
      <c r="CY2717" s="4" t="n">
        <v>144.89</v>
      </c>
      <c r="CZ2717" s="4" t="n">
        <v>145.09</v>
      </c>
      <c r="DB2717" s="16" t="n">
        <f aca="false">CZ2717/CY2717-1</f>
        <v>0.00138035751259591</v>
      </c>
      <c r="DC2717" s="15" t="n">
        <f aca="false">CY2717/CZ2716-1</f>
        <v>0.00269896193771624</v>
      </c>
      <c r="DD2717" s="15" t="n">
        <f aca="false">CZ2717/CZ2716-1</f>
        <v>0.00408304498269896</v>
      </c>
      <c r="DE2717" s="34" t="str">
        <f aca="false">IF(CW2717=0,"",-DC2717*CS2717)</f>
        <v/>
      </c>
      <c r="DY2717" s="6"/>
      <c r="EB2717" s="6" t="n">
        <f aca="false">CL2717</f>
        <v>41185</v>
      </c>
      <c r="EC2717" s="13" t="n">
        <f aca="false">SUM(CM2715:CM2717)</f>
        <v>0.00776157050137249</v>
      </c>
    </row>
    <row r="2718" customFormat="false" ht="15" hidden="false" customHeight="false" outlineLevel="0" collapsed="false">
      <c r="C2718" s="6" t="n">
        <f aca="false">C2717+1</f>
        <v>41186</v>
      </c>
      <c r="D2718" s="0" t="n">
        <f aca="false">IF(E2718&gt;E2717,1,0)</f>
        <v>1</v>
      </c>
      <c r="E2718" s="46" t="n">
        <v>136.5503</v>
      </c>
      <c r="F2718" s="46" t="n">
        <v>137.9095</v>
      </c>
      <c r="G2718" s="46" t="n">
        <v>142.349</v>
      </c>
      <c r="H2718" s="46" t="n">
        <v>143.9435</v>
      </c>
      <c r="I2718" s="46" t="n">
        <v>144.758</v>
      </c>
      <c r="J2718" s="47" t="str">
        <f aca="false">IF(MIN(E2718:I2718)=E2718,$E$2,IF(MIN(E2718:I2718)=F2718,$F$2,IF(MIN(E2718:I2718)=G2718,$G$2,IF(MIN(E2718:I2718)=H2718,$H$2,IF(MIN(E2718:I2718)=I2718,$I$2)))))</f>
        <v>200D</v>
      </c>
      <c r="K2718" s="47" t="str">
        <f aca="false">IF(MAX(E2718:I2718)=E2718,$E$2,IF(MAX(E2718:I2718)=F2718,$F$2,IF(MAX(E2718:I2718)=G2718,$G$2,IF(MAX(E2718:I2718)=H2718,$H$2,IF(MAX(E2718:I2718)=I2718,$I$2)))))</f>
        <v>10D</v>
      </c>
      <c r="L2718" s="4" t="n">
        <f aca="false">IF(MAX(E2718:I2718)=H2718,1,0)</f>
        <v>0</v>
      </c>
      <c r="M2718" s="4" t="n">
        <f aca="false">IF(MAX(E2718:I2718)=I2718,1,0)</f>
        <v>1</v>
      </c>
      <c r="O2718" s="4" t="n">
        <f aca="false">IF(CN2718&gt;E2718,1,0)</f>
        <v>1</v>
      </c>
      <c r="P2718" s="4" t="n">
        <f aca="false">IF(CN2718&gt;F2718,1,0)</f>
        <v>1</v>
      </c>
      <c r="Q2718" s="4" t="n">
        <f aca="false">IF(CN2718&gt;G2718,1,0)</f>
        <v>1</v>
      </c>
      <c r="R2718" s="4" t="n">
        <f aca="false">IF(CN2718&gt;H2718,1,0)</f>
        <v>1</v>
      </c>
      <c r="S2718" s="4" t="n">
        <f aca="false">IF(CN2718&gt;I2718,1,0)</f>
        <v>1</v>
      </c>
      <c r="T2718" s="25" t="n">
        <f aca="false">IF(AND(AND(R2718=0,S2718=0,Q2718=0),OR(S2717=1,S2716=1,S2715=1)),1,0)</f>
        <v>0</v>
      </c>
      <c r="U2718" s="13" t="n">
        <f aca="false">SUM(CM2717:CM2718)</f>
        <v>0.0112165483254516</v>
      </c>
      <c r="AV2718" s="0"/>
      <c r="AW2718" s="55" t="n">
        <f aca="false">IF(EC2718&gt;$AW$2,1,0)</f>
        <v>1</v>
      </c>
      <c r="AX2718" s="0" t="n">
        <f aca="false">IF(AND(I2718&gt;G2718,I2717&lt;G2717),1,IF(OR(AND(I2718&gt;F2718,I2717&lt;F2717),AND(I2718&gt;E2718,I2717&lt;E2717)),1,0))</f>
        <v>0</v>
      </c>
      <c r="AY2718" s="0" t="n">
        <f aca="false">IF(K2717="10D",1,0)</f>
        <v>1</v>
      </c>
      <c r="AZ2718" s="0" t="n">
        <f aca="false">IF(AND(I2718&gt;G2718,I2717&lt;G2717,I2718&gt;F2718,I2717&gt;F2717,I2718&gt;E2718,I2717&gt;E2717),1,0)</f>
        <v>0</v>
      </c>
      <c r="BA2718" s="56" t="n">
        <f aca="false">IF(G2718&gt;H2718,1,0)</f>
        <v>0</v>
      </c>
      <c r="BB2718" s="56" t="n">
        <f aca="false">IF(I2718&lt;F2718,1,0)</f>
        <v>0</v>
      </c>
      <c r="BC2718" s="0" t="n">
        <f aca="false">IF(AND(SUM(AW2717:AX2717)=2,AY2718=1),1,IF(SUM(AX2716:AX2718)=0,0,IF(AND(OR(AW2716=1,AX2716=1),OR(AW2717=1,AX2717=1),AY2718=1),1,IF(AND(SUM(AW2718:AY2718)=2,SUM(AW2716:AX2716)=2,AX2716=1),1,0))))</f>
        <v>0</v>
      </c>
      <c r="BD2718" s="57" t="str">
        <f aca="false">IF(AND(SUM(BC2716:BC2718)&gt;=1,BA2718=1,SUM(AZ2713:AZ2718)&gt;=1),1,IF(BC2718=0,"",IF(AND(BC2718=1,AZ2718=0,AZ2717=0,AZ2716=0),1,IF(AND(BC2718=1,OR(AZ2718=1,AZ2717=1,AZ2716)),IF(BA2718=1,1,0)))))</f>
        <v/>
      </c>
      <c r="BE2718" s="50" t="str">
        <f aca="false">IF(AND(BD2718=1,BD2717=1),0,IF(BD2718=1,SUM(CM2719:CM2757),""))</f>
        <v/>
      </c>
      <c r="BF2718" s="20" t="str">
        <f aca="false">IF(AND(BB2718=1,BB2717=1,BE2677&lt;&gt;0),"",IF(AND(BB2717=0,BB2718=1),BF2717,IF(AND(BB2718=1,BB2717=1),BF2717,IF(AND(BF2717="",BE2717="",OR(BD2717=0,BD2717="")),"",IF(AND(BF2717="",BE2678=0),"",IF(AND(BE2678&lt;&gt;"",BF2717=BE2678),"",IF(AND(BD2717=1,BE2717&lt;&gt;0),CM2718,IF(BF2717&lt;&gt;0,BF2717+CM2718,IF(BF2717="","")))))))))</f>
        <v/>
      </c>
      <c r="BH2718" s="50"/>
      <c r="BI2718" s="0"/>
      <c r="BU2718" s="0"/>
      <c r="BZ2718" s="49"/>
      <c r="CG2718" s="13"/>
      <c r="CH2718" s="40"/>
      <c r="CI2718" s="13"/>
      <c r="CL2718" s="6" t="n">
        <f aca="false">C2718</f>
        <v>41186</v>
      </c>
      <c r="CM2718" s="13" t="n">
        <f aca="false">CN2718/CN2717-1</f>
        <v>0.00713350334275265</v>
      </c>
      <c r="CN2718" s="4" t="n">
        <v>146.125</v>
      </c>
      <c r="CO2718" s="13" t="n">
        <f aca="false">CN2718/CN2713-1</f>
        <v>0.0102668694690267</v>
      </c>
      <c r="CX2718" s="6" t="n">
        <f aca="false">C2718</f>
        <v>41186</v>
      </c>
      <c r="CY2718" s="4" t="n">
        <v>145.64</v>
      </c>
      <c r="CZ2718" s="4" t="n">
        <v>146.125</v>
      </c>
      <c r="DB2718" s="16" t="n">
        <f aca="false">CZ2718/CY2718-1</f>
        <v>0.00333012908541619</v>
      </c>
      <c r="DC2718" s="15" t="n">
        <f aca="false">CY2718/CZ2717-1</f>
        <v>0.00379075056861256</v>
      </c>
      <c r="DD2718" s="15" t="n">
        <f aca="false">CZ2718/CZ2717-1</f>
        <v>0.00713350334275265</v>
      </c>
      <c r="DE2718" s="34" t="str">
        <f aca="false">IF(CW2718=0,"",-DC2718*CS2718)</f>
        <v/>
      </c>
      <c r="DY2718" s="6"/>
      <c r="EB2718" s="6" t="n">
        <f aca="false">CL2718</f>
        <v>41186</v>
      </c>
      <c r="EC2718" s="13" t="n">
        <f aca="false">SUM(CM2716:CM2718)</f>
        <v>0.0122903645296846</v>
      </c>
    </row>
    <row r="2719" customFormat="false" ht="15" hidden="false" customHeight="false" outlineLevel="0" collapsed="false">
      <c r="C2719" s="6" t="n">
        <f aca="false">C2718+1</f>
        <v>41187</v>
      </c>
      <c r="D2719" s="0" t="n">
        <f aca="false">IF(E2719&gt;E2718,1,0)</f>
        <v>1</v>
      </c>
      <c r="E2719" s="46" t="n">
        <v>136.6613</v>
      </c>
      <c r="F2719" s="46" t="n">
        <v>138.0375</v>
      </c>
      <c r="G2719" s="46" t="n">
        <v>142.5484</v>
      </c>
      <c r="H2719" s="46" t="n">
        <v>144.126</v>
      </c>
      <c r="I2719" s="46" t="n">
        <v>144.785</v>
      </c>
      <c r="J2719" s="47" t="str">
        <f aca="false">IF(MIN(E2719:I2719)=E2719,$E$2,IF(MIN(E2719:I2719)=F2719,$F$2,IF(MIN(E2719:I2719)=G2719,$G$2,IF(MIN(E2719:I2719)=H2719,$H$2,IF(MIN(E2719:I2719)=I2719,$I$2)))))</f>
        <v>200D</v>
      </c>
      <c r="K2719" s="47" t="str">
        <f aca="false">IF(MAX(E2719:I2719)=E2719,$E$2,IF(MAX(E2719:I2719)=F2719,$F$2,IF(MAX(E2719:I2719)=G2719,$G$2,IF(MAX(E2719:I2719)=H2719,$H$2,IF(MAX(E2719:I2719)=I2719,$I$2)))))</f>
        <v>10D</v>
      </c>
      <c r="L2719" s="4" t="n">
        <f aca="false">IF(MAX(E2719:I2719)=H2719,1,0)</f>
        <v>0</v>
      </c>
      <c r="M2719" s="4" t="n">
        <f aca="false">IF(MAX(E2719:I2719)=I2719,1,0)</f>
        <v>1</v>
      </c>
      <c r="O2719" s="4" t="n">
        <f aca="false">IF(CN2719&gt;E2719,1,0)</f>
        <v>1</v>
      </c>
      <c r="P2719" s="4" t="n">
        <f aca="false">IF(CN2719&gt;F2719,1,0)</f>
        <v>1</v>
      </c>
      <c r="Q2719" s="4" t="n">
        <f aca="false">IF(CN2719&gt;G2719,1,0)</f>
        <v>1</v>
      </c>
      <c r="R2719" s="4" t="n">
        <f aca="false">IF(CN2719&gt;H2719,1,0)</f>
        <v>1</v>
      </c>
      <c r="S2719" s="4" t="n">
        <f aca="false">IF(CN2719&gt;I2719,1,0)</f>
        <v>1</v>
      </c>
      <c r="T2719" s="25" t="n">
        <f aca="false">IF(AND(AND(R2719=0,S2719=0,Q2719=0),OR(S2718=1,S2717=1,S2716=1)),1,0)</f>
        <v>0</v>
      </c>
      <c r="U2719" s="13" t="n">
        <f aca="false">SUM(CM2718:CM2719)</f>
        <v>0.00723615518193133</v>
      </c>
      <c r="AV2719" s="0"/>
      <c r="AW2719" s="55" t="n">
        <f aca="false">IF(EC2719&gt;$AW$2,1,0)</f>
        <v>1</v>
      </c>
      <c r="AX2719" s="0" t="n">
        <f aca="false">IF(AND(I2719&gt;G2719,I2718&lt;G2718),1,IF(OR(AND(I2719&gt;F2719,I2718&lt;F2718),AND(I2719&gt;E2719,I2718&lt;E2718)),1,0))</f>
        <v>0</v>
      </c>
      <c r="AY2719" s="0" t="n">
        <f aca="false">IF(K2718="10D",1,0)</f>
        <v>1</v>
      </c>
      <c r="AZ2719" s="0" t="n">
        <f aca="false">IF(AND(I2719&gt;G2719,I2718&lt;G2718,I2719&gt;F2719,I2718&gt;F2718,I2719&gt;E2719,I2718&gt;E2718),1,0)</f>
        <v>0</v>
      </c>
      <c r="BA2719" s="56" t="n">
        <f aca="false">IF(G2719&gt;H2719,1,0)</f>
        <v>0</v>
      </c>
      <c r="BB2719" s="56" t="n">
        <f aca="false">IF(I2719&lt;F2719,1,0)</f>
        <v>0</v>
      </c>
      <c r="BC2719" s="0" t="n">
        <f aca="false">IF(AND(SUM(AW2718:AX2718)=2,AY2719=1),1,IF(SUM(AX2717:AX2719)=0,0,IF(AND(OR(AW2717=1,AX2717=1),OR(AW2718=1,AX2718=1),AY2719=1),1,IF(AND(SUM(AW2719:AY2719)=2,SUM(AW2717:AX2717)=2,AX2717=1),1,0))))</f>
        <v>0</v>
      </c>
      <c r="BD2719" s="57" t="str">
        <f aca="false">IF(AND(SUM(BC2717:BC2719)&gt;=1,BA2719=1,SUM(AZ2714:AZ2719)&gt;=1),1,IF(BC2719=0,"",IF(AND(BC2719=1,AZ2719=0,AZ2718=0,AZ2717=0),1,IF(AND(BC2719=1,OR(AZ2719=1,AZ2718=1,AZ2717)),IF(BA2719=1,1,0)))))</f>
        <v/>
      </c>
      <c r="BE2719" s="50" t="str">
        <f aca="false">IF(AND(BD2719=1,BD2718=1),0,IF(BD2719=1,SUM(CM2720:CM2758),""))</f>
        <v/>
      </c>
      <c r="BF2719" s="20" t="str">
        <f aca="false">IF(AND(BB2719=1,BB2718=1,BE2678&lt;&gt;0),"",IF(AND(BB2718=0,BB2719=1),BF2718,IF(AND(BB2719=1,BB2718=1),BF2718,IF(AND(BF2718="",BE2718="",OR(BD2718=0,BD2718="")),"",IF(AND(BF2718="",BE2679=0),"",IF(AND(BE2679&lt;&gt;"",BF2718=BE2679),"",IF(AND(BD2718=1,BE2718&lt;&gt;0),CM2719,IF(BF2718&lt;&gt;0,BF2718+CM2719,IF(BF2718="","")))))))))</f>
        <v/>
      </c>
      <c r="BH2719" s="50"/>
      <c r="BI2719" s="0"/>
      <c r="BU2719" s="0"/>
      <c r="BZ2719" s="49"/>
      <c r="CG2719" s="13"/>
      <c r="CH2719" s="40"/>
      <c r="CI2719" s="13"/>
      <c r="CL2719" s="6" t="n">
        <f aca="false">C2719</f>
        <v>41187</v>
      </c>
      <c r="CM2719" s="13" t="n">
        <f aca="false">CN2719/CN2718-1</f>
        <v>0.00010265183917868</v>
      </c>
      <c r="CN2719" s="4" t="n">
        <v>146.14</v>
      </c>
      <c r="CO2719" s="13" t="n">
        <f aca="false">CN2719/CN2714-1</f>
        <v>0.015072584566229</v>
      </c>
      <c r="CX2719" s="6" t="n">
        <f aca="false">C2719</f>
        <v>41187</v>
      </c>
      <c r="CY2719" s="4" t="n">
        <v>146.91</v>
      </c>
      <c r="CZ2719" s="4" t="n">
        <v>146.14</v>
      </c>
      <c r="DB2719" s="16" t="n">
        <f aca="false">CZ2719/CY2719-1</f>
        <v>-0.00524130419985036</v>
      </c>
      <c r="DC2719" s="15" t="n">
        <f aca="false">CY2719/CZ2718-1</f>
        <v>0.005372112917023</v>
      </c>
      <c r="DD2719" s="15" t="n">
        <f aca="false">CZ2719/CZ2718-1</f>
        <v>0.00010265183917868</v>
      </c>
      <c r="DE2719" s="34" t="str">
        <f aca="false">IF(CW2719=0,"",-DC2719*CS2719)</f>
        <v/>
      </c>
      <c r="DY2719" s="6"/>
      <c r="EB2719" s="6" t="n">
        <f aca="false">CL2719</f>
        <v>41187</v>
      </c>
      <c r="EC2719" s="13" t="n">
        <f aca="false">SUM(CM2717:CM2719)</f>
        <v>0.0113192001646303</v>
      </c>
    </row>
    <row r="2720" customFormat="false" ht="15" hidden="false" customHeight="false" outlineLevel="0" collapsed="false">
      <c r="C2720" s="6" t="n">
        <f aca="false">C2719+3</f>
        <v>41190</v>
      </c>
      <c r="D2720" s="0" t="n">
        <f aca="false">IF(E2720&gt;E2719,1,0)</f>
        <v>1</v>
      </c>
      <c r="E2720" s="46" t="n">
        <v>136.7687</v>
      </c>
      <c r="F2720" s="46" t="n">
        <v>138.1656</v>
      </c>
      <c r="G2720" s="46" t="n">
        <v>142.6877</v>
      </c>
      <c r="H2720" s="46" t="n">
        <v>144.2637</v>
      </c>
      <c r="I2720" s="46" t="n">
        <v>144.7847</v>
      </c>
      <c r="J2720" s="47" t="str">
        <f aca="false">IF(MIN(E2720:I2720)=E2720,$E$2,IF(MIN(E2720:I2720)=F2720,$F$2,IF(MIN(E2720:I2720)=G2720,$G$2,IF(MIN(E2720:I2720)=H2720,$H$2,IF(MIN(E2720:I2720)=I2720,$I$2)))))</f>
        <v>200D</v>
      </c>
      <c r="K2720" s="47" t="str">
        <f aca="false">IF(MAX(E2720:I2720)=E2720,$E$2,IF(MAX(E2720:I2720)=F2720,$F$2,IF(MAX(E2720:I2720)=G2720,$G$2,IF(MAX(E2720:I2720)=H2720,$H$2,IF(MAX(E2720:I2720)=I2720,$I$2)))))</f>
        <v>10D</v>
      </c>
      <c r="L2720" s="4" t="n">
        <f aca="false">IF(MAX(E2720:I2720)=H2720,1,0)</f>
        <v>0</v>
      </c>
      <c r="M2720" s="4" t="n">
        <f aca="false">IF(MAX(E2720:I2720)=I2720,1,0)</f>
        <v>1</v>
      </c>
      <c r="O2720" s="4" t="n">
        <f aca="false">IF(CN2720&gt;E2720,1,0)</f>
        <v>1</v>
      </c>
      <c r="P2720" s="4" t="n">
        <f aca="false">IF(CN2720&gt;F2720,1,0)</f>
        <v>1</v>
      </c>
      <c r="Q2720" s="4" t="n">
        <f aca="false">IF(CN2720&gt;G2720,1,0)</f>
        <v>1</v>
      </c>
      <c r="R2720" s="4" t="n">
        <f aca="false">IF(CN2720&gt;H2720,1,0)</f>
        <v>1</v>
      </c>
      <c r="S2720" s="4" t="n">
        <f aca="false">IF(CN2720&gt;I2720,1,0)</f>
        <v>1</v>
      </c>
      <c r="T2720" s="25" t="n">
        <f aca="false">IF(AND(AND(R2720=0,S2720=0,Q2720=0),OR(S2719=1,S2718=1,S2717=1)),1,0)</f>
        <v>0</v>
      </c>
      <c r="U2720" s="13" t="n">
        <f aca="false">SUM(CM2719:CM2720)</f>
        <v>-0.0033050394157822</v>
      </c>
      <c r="AV2720" s="0"/>
      <c r="AW2720" s="55" t="n">
        <f aca="false">IF(EC2720&gt;$AW$2,1,0)</f>
        <v>0</v>
      </c>
      <c r="AX2720" s="0" t="n">
        <f aca="false">IF(AND(I2720&gt;G2720,I2719&lt;G2719),1,IF(OR(AND(I2720&gt;F2720,I2719&lt;F2719),AND(I2720&gt;E2720,I2719&lt;E2719)),1,0))</f>
        <v>0</v>
      </c>
      <c r="AY2720" s="0" t="n">
        <f aca="false">IF(K2719="10D",1,0)</f>
        <v>1</v>
      </c>
      <c r="AZ2720" s="0" t="n">
        <f aca="false">IF(AND(I2720&gt;G2720,I2719&lt;G2719,I2720&gt;F2720,I2719&gt;F2719,I2720&gt;E2720,I2719&gt;E2719),1,0)</f>
        <v>0</v>
      </c>
      <c r="BA2720" s="56" t="n">
        <f aca="false">IF(G2720&gt;H2720,1,0)</f>
        <v>0</v>
      </c>
      <c r="BB2720" s="56" t="n">
        <f aca="false">IF(I2720&lt;F2720,1,0)</f>
        <v>0</v>
      </c>
      <c r="BC2720" s="0" t="n">
        <f aca="false">IF(AND(SUM(AW2719:AX2719)=2,AY2720=1),1,IF(SUM(AX2718:AX2720)=0,0,IF(AND(OR(AW2718=1,AX2718=1),OR(AW2719=1,AX2719=1),AY2720=1),1,IF(AND(SUM(AW2720:AY2720)=2,SUM(AW2718:AX2718)=2,AX2718=1),1,0))))</f>
        <v>0</v>
      </c>
      <c r="BD2720" s="57" t="str">
        <f aca="false">IF(AND(SUM(BC2718:BC2720)&gt;=1,BA2720=1,SUM(AZ2715:AZ2720)&gt;=1),1,IF(BC2720=0,"",IF(AND(BC2720=1,AZ2720=0,AZ2719=0,AZ2718=0),1,IF(AND(BC2720=1,OR(AZ2720=1,AZ2719=1,AZ2718)),IF(BA2720=1,1,0)))))</f>
        <v/>
      </c>
      <c r="BE2720" s="50" t="str">
        <f aca="false">IF(AND(BD2720=1,BD2719=1),0,IF(BD2720=1,SUM(CM2721:CM2759),""))</f>
        <v/>
      </c>
      <c r="BF2720" s="20" t="str">
        <f aca="false">IF(AND(BB2720=1,BB2719=1,BE2679&lt;&gt;0),"",IF(AND(BB2719=0,BB2720=1),BF2719,IF(AND(BB2720=1,BB2719=1),BF2719,IF(AND(BF2719="",BE2719="",OR(BD2719=0,BD2719="")),"",IF(AND(BF2719="",BE2680=0),"",IF(AND(BE2680&lt;&gt;"",BF2719=BE2680),"",IF(AND(BD2719=1,BE2719&lt;&gt;0),CM2720,IF(BF2719&lt;&gt;0,BF2719+CM2720,IF(BF2719="","")))))))))</f>
        <v/>
      </c>
      <c r="BH2720" s="50"/>
      <c r="BI2720" s="0"/>
      <c r="BU2720" s="0"/>
      <c r="BZ2720" s="49"/>
      <c r="CG2720" s="13"/>
      <c r="CH2720" s="40"/>
      <c r="CI2720" s="13"/>
      <c r="CL2720" s="6" t="n">
        <f aca="false">C2720</f>
        <v>41190</v>
      </c>
      <c r="CM2720" s="13" t="n">
        <f aca="false">CN2720/CN2719-1</f>
        <v>-0.00340769125496088</v>
      </c>
      <c r="CN2720" s="4" t="n">
        <v>145.642</v>
      </c>
      <c r="CO2720" s="13" t="n">
        <f aca="false">CN2720/CN2715-1</f>
        <v>0.00898541688316179</v>
      </c>
      <c r="CX2720" s="6" t="n">
        <f aca="false">C2720</f>
        <v>41190</v>
      </c>
      <c r="CY2720" s="4" t="n">
        <v>145.6</v>
      </c>
      <c r="CZ2720" s="4" t="n">
        <v>145.642</v>
      </c>
      <c r="DB2720" s="16" t="n">
        <f aca="false">CZ2720/CY2720-1</f>
        <v>0.000288461538461515</v>
      </c>
      <c r="DC2720" s="15" t="n">
        <f aca="false">CY2720/CZ2719-1</f>
        <v>-0.00369508690296971</v>
      </c>
      <c r="DD2720" s="15" t="n">
        <f aca="false">CZ2720/CZ2719-1</f>
        <v>-0.00340769125496088</v>
      </c>
      <c r="DE2720" s="34" t="str">
        <f aca="false">IF(CW2720=0,"",-DC2720*CS2720)</f>
        <v/>
      </c>
      <c r="DY2720" s="6"/>
      <c r="EB2720" s="6" t="n">
        <f aca="false">CL2720</f>
        <v>41190</v>
      </c>
      <c r="EC2720" s="13" t="n">
        <f aca="false">SUM(CM2718:CM2720)</f>
        <v>0.00382846392697045</v>
      </c>
    </row>
    <row r="2721" customFormat="false" ht="15" hidden="false" customHeight="false" outlineLevel="0" collapsed="false">
      <c r="A2721" s="14"/>
      <c r="B2721" s="14"/>
      <c r="C2721" s="107" t="n">
        <f aca="false">C2720+1</f>
        <v>41191</v>
      </c>
      <c r="D2721" s="0" t="n">
        <f aca="false">IF(E2721&gt;E2720,1,0)</f>
        <v>1</v>
      </c>
      <c r="E2721" s="24" t="n">
        <v>136.8633</v>
      </c>
      <c r="F2721" s="24" t="n">
        <v>138.299</v>
      </c>
      <c r="G2721" s="24" t="n">
        <v>142.7981</v>
      </c>
      <c r="H2721" s="24" t="n">
        <v>144.3524</v>
      </c>
      <c r="I2721" s="24" t="n">
        <v>144.7947</v>
      </c>
      <c r="J2721" s="47" t="str">
        <f aca="false">IF(MIN(E2721:I2721)=E2721,$E$2,IF(MIN(E2721:I2721)=F2721,$F$2,IF(MIN(E2721:I2721)=G2721,$G$2,IF(MIN(E2721:I2721)=H2721,$H$2,IF(MIN(E2721:I2721)=I2721,$I$2)))))</f>
        <v>200D</v>
      </c>
      <c r="K2721" s="108" t="str">
        <f aca="false">IF(MAX(E2721:I2721)=E2721,$E$2,IF(MAX(E2721:I2721)=F2721,$F$2,IF(MAX(E2721:I2721)=G2721,$G$2,IF(MAX(E2721:I2721)=H2721,$H$2,IF(MAX(E2721:I2721)=I2721,$I$2)))))</f>
        <v>10D</v>
      </c>
      <c r="L2721" s="14" t="n">
        <f aca="false">IF(MAX(E2721:I2721)=H2721,1,0)</f>
        <v>0</v>
      </c>
      <c r="M2721" s="14" t="n">
        <f aca="false">IF(MAX(E2721:I2721)=I2721,1,0)</f>
        <v>1</v>
      </c>
      <c r="N2721" s="14"/>
      <c r="O2721" s="14" t="n">
        <f aca="false">IF(CN2721&gt;E2721,1,0)</f>
        <v>1</v>
      </c>
      <c r="P2721" s="14" t="n">
        <f aca="false">IF(CN2721&gt;F2721,1,0)</f>
        <v>1</v>
      </c>
      <c r="Q2721" s="14" t="n">
        <f aca="false">IF(CN2721&gt;G2721,1,0)</f>
        <v>1</v>
      </c>
      <c r="R2721" s="14" t="n">
        <f aca="false">IF(CN2721&gt;H2721,1,0)</f>
        <v>0</v>
      </c>
      <c r="S2721" s="14" t="n">
        <f aca="false">IF(CN2721&gt;I2721,1,0)</f>
        <v>0</v>
      </c>
      <c r="T2721" s="25" t="n">
        <f aca="false">IF(AND(AND(R2721=0,S2721=0,Q2721=0),OR(S2720=1,S2719=1,S2718=1)),1,0)</f>
        <v>0</v>
      </c>
      <c r="U2721" s="13" t="n">
        <f aca="false">SUM(CM2720:CM2721)</f>
        <v>-0.0133086813539708</v>
      </c>
      <c r="AV2721" s="0"/>
      <c r="AW2721" s="55" t="n">
        <f aca="false">IF(EC2721&gt;$AW$2,1,0)</f>
        <v>0</v>
      </c>
      <c r="AX2721" s="0" t="n">
        <f aca="false">IF(AND(I2721&gt;G2721,I2720&lt;G2720),1,IF(OR(AND(I2721&gt;F2721,I2720&lt;F2720),AND(I2721&gt;E2721,I2720&lt;E2720)),1,0))</f>
        <v>0</v>
      </c>
      <c r="AY2721" s="0" t="n">
        <f aca="false">IF(K2720="10D",1,0)</f>
        <v>1</v>
      </c>
      <c r="AZ2721" s="0" t="n">
        <f aca="false">IF(AND(I2721&gt;G2721,I2720&lt;G2720,I2721&gt;F2721,I2720&gt;F2720,I2721&gt;E2721,I2720&gt;E2720),1,0)</f>
        <v>0</v>
      </c>
      <c r="BA2721" s="56" t="n">
        <f aca="false">IF(G2721&gt;H2721,1,0)</f>
        <v>0</v>
      </c>
      <c r="BB2721" s="56" t="n">
        <f aca="false">IF(I2721&lt;F2721,1,0)</f>
        <v>0</v>
      </c>
      <c r="BC2721" s="0" t="n">
        <f aca="false">IF(AND(SUM(AW2720:AX2720)=2,AY2721=1),1,IF(SUM(AX2719:AX2721)=0,0,IF(AND(OR(AW2719=1,AX2719=1),OR(AW2720=1,AX2720=1),AY2721=1),1,IF(AND(SUM(AW2721:AY2721)=2,SUM(AW2719:AX2719)=2,AX2719=1),1,0))))</f>
        <v>0</v>
      </c>
      <c r="BD2721" s="57" t="str">
        <f aca="false">IF(AND(SUM(BC2719:BC2721)&gt;=1,BA2721=1,SUM(AZ2716:AZ2721)&gt;=1),1,IF(BC2721=0,"",IF(AND(BC2721=1,AZ2721=0,AZ2720=0,AZ2719=0),1,IF(AND(BC2721=1,OR(AZ2721=1,AZ2720=1,AZ2719)),IF(BA2721=1,1,0)))))</f>
        <v/>
      </c>
      <c r="BE2721" s="50" t="str">
        <f aca="false">IF(AND(BD2721=1,BD2720=1),0,IF(BD2721=1,SUM(CM2722:CM2760),""))</f>
        <v/>
      </c>
      <c r="BF2721" s="20" t="str">
        <f aca="false">IF(AND(BB2721=1,BB2720=1,BE2680&lt;&gt;0),"",IF(AND(BB2720=0,BB2721=1),BF2720,IF(AND(BB2721=1,BB2720=1),BF2720,IF(AND(BF2720="",BE2720="",OR(BD2720=0,BD2720="")),"",IF(AND(BF2720="",BE2681=0),"",IF(AND(BE2681&lt;&gt;"",BF2720=BE2681),"",IF(AND(BD2720=1,BE2720&lt;&gt;0),CM2721,IF(BF2720&lt;&gt;0,BF2720+CM2721,IF(BF2720="","")))))))))</f>
        <v/>
      </c>
      <c r="BH2721" s="50"/>
      <c r="BI2721" s="0"/>
      <c r="BU2721" s="0"/>
      <c r="BZ2721" s="49"/>
      <c r="CG2721" s="13"/>
      <c r="CH2721" s="40"/>
      <c r="CI2721" s="13"/>
      <c r="CL2721" s="107" t="n">
        <f aca="false">C2721</f>
        <v>41191</v>
      </c>
      <c r="CM2721" s="50" t="n">
        <f aca="false">CN2721/CN2720-1</f>
        <v>-0.00990099009900991</v>
      </c>
      <c r="CN2721" s="4" t="n">
        <v>144.2</v>
      </c>
      <c r="CO2721" s="50" t="n">
        <f aca="false">CN2721/CN2716-1</f>
        <v>-0.00207612456747408</v>
      </c>
      <c r="CX2721" s="107" t="n">
        <f aca="false">C2721</f>
        <v>41191</v>
      </c>
      <c r="CY2721" s="4" t="n">
        <v>145.53</v>
      </c>
      <c r="CZ2721" s="4" t="n">
        <v>144.2</v>
      </c>
      <c r="DA2721" s="14"/>
      <c r="DB2721" s="110" t="n">
        <f aca="false">CZ2721/CY2721-1</f>
        <v>-0.00913900913900922</v>
      </c>
      <c r="DC2721" s="111" t="n">
        <f aca="false">CY2721/CZ2720-1</f>
        <v>-0.000769008939728866</v>
      </c>
      <c r="DD2721" s="111" t="n">
        <f aca="false">CZ2721/CZ2720-1</f>
        <v>-0.00990099009900991</v>
      </c>
      <c r="DE2721" s="34" t="str">
        <f aca="false">IF(CW2721=0,"",-DC2721*CS2721)</f>
        <v/>
      </c>
      <c r="DY2721" s="6"/>
      <c r="EB2721" s="6" t="n">
        <f aca="false">CL2721</f>
        <v>41191</v>
      </c>
      <c r="EC2721" s="13" t="n">
        <f aca="false">SUM(CM2719:CM2721)</f>
        <v>-0.0132060295147921</v>
      </c>
    </row>
    <row r="2722" customFormat="false" ht="15" hidden="false" customHeight="false" outlineLevel="0" collapsed="false">
      <c r="C2722" s="6" t="n">
        <f aca="false">C2721+1</f>
        <v>41192</v>
      </c>
      <c r="D2722" s="0" t="n">
        <f aca="false">IF(E2722&gt;E2721,1,0)</f>
        <v>1</v>
      </c>
      <c r="E2722" s="46" t="n">
        <v>136.9478</v>
      </c>
      <c r="F2722" s="46" t="n">
        <v>138.4344</v>
      </c>
      <c r="G2722" s="46" t="n">
        <v>142.9095</v>
      </c>
      <c r="H2722" s="46" t="n">
        <v>144.4151</v>
      </c>
      <c r="I2722" s="46" t="n">
        <v>144.7932</v>
      </c>
      <c r="J2722" s="47" t="str">
        <f aca="false">IF(MIN(E2722:I2722)=E2722,$E$2,IF(MIN(E2722:I2722)=F2722,$F$2,IF(MIN(E2722:I2722)=G2722,$G$2,IF(MIN(E2722:I2722)=H2722,$H$2,IF(MIN(E2722:I2722)=I2722,$I$2)))))</f>
        <v>200D</v>
      </c>
      <c r="K2722" s="47" t="str">
        <f aca="false">IF(MAX(E2722:I2722)=E2722,$E$2,IF(MAX(E2722:I2722)=F2722,$F$2,IF(MAX(E2722:I2722)=G2722,$G$2,IF(MAX(E2722:I2722)=H2722,$H$2,IF(MAX(E2722:I2722)=I2722,$I$2)))))</f>
        <v>10D</v>
      </c>
      <c r="L2722" s="4" t="n">
        <f aca="false">IF(MAX(E2722:I2722)=H2722,1,0)</f>
        <v>0</v>
      </c>
      <c r="M2722" s="4" t="n">
        <f aca="false">IF(MAX(E2722:I2722)=I2722,1,0)</f>
        <v>1</v>
      </c>
      <c r="O2722" s="4" t="n">
        <f aca="false">IF(CN2722&gt;E2722,1,0)</f>
        <v>1</v>
      </c>
      <c r="P2722" s="4" t="n">
        <f aca="false">IF(CN2722&gt;F2722,1,0)</f>
        <v>1</v>
      </c>
      <c r="Q2722" s="4" t="n">
        <f aca="false">IF(CN2722&gt;G2722,1,0)</f>
        <v>1</v>
      </c>
      <c r="R2722" s="4" t="n">
        <f aca="false">IF(CN2722&gt;H2722,1,0)</f>
        <v>0</v>
      </c>
      <c r="S2722" s="4" t="n">
        <f aca="false">IF(CN2722&gt;I2722,1,0)</f>
        <v>0</v>
      </c>
      <c r="T2722" s="25" t="n">
        <f aca="false">IF(AND(AND(R2722=0,S2722=0,Q2722=0),OR(S2721=1,S2720=1,S2719=1)),1,0)</f>
        <v>0</v>
      </c>
      <c r="U2722" s="13" t="n">
        <f aca="false">SUM(CM2721:CM2722)</f>
        <v>-0.0162810178382609</v>
      </c>
      <c r="AV2722" s="0"/>
      <c r="AW2722" s="55" t="n">
        <f aca="false">IF(EC2722&gt;$AW$2,1,0)</f>
        <v>0</v>
      </c>
      <c r="AX2722" s="0" t="n">
        <f aca="false">IF(AND(I2722&gt;G2722,I2721&lt;G2721),1,IF(OR(AND(I2722&gt;F2722,I2721&lt;F2721),AND(I2722&gt;E2722,I2721&lt;E2721)),1,0))</f>
        <v>0</v>
      </c>
      <c r="AY2722" s="0" t="n">
        <f aca="false">IF(K2721="10D",1,0)</f>
        <v>1</v>
      </c>
      <c r="AZ2722" s="0" t="n">
        <f aca="false">IF(AND(I2722&gt;G2722,I2721&lt;G2721,I2722&gt;F2722,I2721&gt;F2721,I2722&gt;E2722,I2721&gt;E2721),1,0)</f>
        <v>0</v>
      </c>
      <c r="BA2722" s="56" t="n">
        <f aca="false">IF(G2722&gt;H2722,1,0)</f>
        <v>0</v>
      </c>
      <c r="BB2722" s="56" t="n">
        <f aca="false">IF(I2722&lt;F2722,1,0)</f>
        <v>0</v>
      </c>
      <c r="BC2722" s="0" t="n">
        <f aca="false">IF(AND(SUM(AW2721:AX2721)=2,AY2722=1),1,IF(SUM(AX2720:AX2722)=0,0,IF(AND(OR(AW2720=1,AX2720=1),OR(AW2721=1,AX2721=1),AY2722=1),1,IF(AND(SUM(AW2722:AY2722)=2,SUM(AW2720:AX2720)=2,AX2720=1),1,0))))</f>
        <v>0</v>
      </c>
      <c r="BD2722" s="57" t="str">
        <f aca="false">IF(AND(SUM(BC2720:BC2722)&gt;=1,BA2722=1,SUM(AZ2717:AZ2722)&gt;=1),1,IF(BC2722=0,"",IF(AND(BC2722=1,AZ2722=0,AZ2721=0,AZ2720=0),1,IF(AND(BC2722=1,OR(AZ2722=1,AZ2721=1,AZ2720)),IF(BA2722=1,1,0)))))</f>
        <v/>
      </c>
      <c r="BE2722" s="50" t="str">
        <f aca="false">IF(AND(BD2722=1,BD2721=1),0,IF(BD2722=1,SUM(CM2723:CM2761),""))</f>
        <v/>
      </c>
      <c r="BF2722" s="20" t="str">
        <f aca="false">IF(AND(BB2722=1,BB2721=1,BE2681&lt;&gt;0),"",IF(AND(BB2721=0,BB2722=1),BF2721,IF(AND(BB2722=1,BB2721=1),BF2721,IF(AND(BF2721="",BE2721="",OR(BD2721=0,BD2721="")),"",IF(AND(BF2721="",BE2682=0),"",IF(AND(BE2682&lt;&gt;"",BF2721=BE2682),"",IF(AND(BD2721=1,BE2721&lt;&gt;0),CM2722,IF(BF2721&lt;&gt;0,BF2721+CM2722,IF(BF2721="","")))))))))</f>
        <v/>
      </c>
      <c r="BH2722" s="50"/>
      <c r="BI2722" s="0"/>
      <c r="BU2722" s="0"/>
      <c r="BZ2722" s="49"/>
      <c r="CG2722" s="13"/>
      <c r="CH2722" s="40"/>
      <c r="CI2722" s="13"/>
      <c r="CL2722" s="6" t="n">
        <f aca="false">C2722</f>
        <v>41192</v>
      </c>
      <c r="CM2722" s="13" t="n">
        <f aca="false">CN2722/CN2721-1</f>
        <v>-0.00638002773925095</v>
      </c>
      <c r="CN2722" s="4" t="n">
        <v>143.28</v>
      </c>
      <c r="CO2722" s="13" t="n">
        <f aca="false">CN2722/CN2717-1</f>
        <v>-0.012475015507616</v>
      </c>
      <c r="CX2722" s="6" t="n">
        <f aca="false">C2722</f>
        <v>41192</v>
      </c>
      <c r="CY2722" s="4" t="n">
        <v>144.18</v>
      </c>
      <c r="CZ2722" s="4" t="n">
        <v>143.28</v>
      </c>
      <c r="DB2722" s="16" t="n">
        <f aca="false">CZ2722/CY2722-1</f>
        <v>-0.00624219725343322</v>
      </c>
      <c r="DC2722" s="15" t="n">
        <f aca="false">CY2722/CZ2721-1</f>
        <v>-0.000138696255201021</v>
      </c>
      <c r="DD2722" s="15" t="n">
        <f aca="false">CZ2722/CZ2721-1</f>
        <v>-0.00638002773925095</v>
      </c>
      <c r="DE2722" s="34" t="str">
        <f aca="false">IF(CW2722=0,"",-DC2722*CS2722)</f>
        <v/>
      </c>
      <c r="DY2722" s="6"/>
      <c r="EB2722" s="6" t="n">
        <f aca="false">CL2722</f>
        <v>41192</v>
      </c>
      <c r="EC2722" s="13" t="n">
        <f aca="false">SUM(CM2720:CM2722)</f>
        <v>-0.0196887090932217</v>
      </c>
    </row>
    <row r="2723" customFormat="false" ht="15" hidden="false" customHeight="false" outlineLevel="0" collapsed="false">
      <c r="C2723" s="6" t="n">
        <f aca="false">C2722+1</f>
        <v>41193</v>
      </c>
      <c r="D2723" s="0" t="n">
        <f aca="false">IF(E2723&gt;E2722,1,0)</f>
        <v>1</v>
      </c>
      <c r="E2723" s="46" t="n">
        <v>137.0321</v>
      </c>
      <c r="F2723" s="46" t="n">
        <v>138.5483</v>
      </c>
      <c r="G2723" s="46" t="n">
        <v>143.0249</v>
      </c>
      <c r="H2723" s="46" t="n">
        <v>144.4767</v>
      </c>
      <c r="I2723" s="46" t="n">
        <v>144.6652</v>
      </c>
      <c r="J2723" s="47" t="str">
        <f aca="false">IF(MIN(E2723:I2723)=E2723,$E$2,IF(MIN(E2723:I2723)=F2723,$F$2,IF(MIN(E2723:I2723)=G2723,$G$2,IF(MIN(E2723:I2723)=H2723,$H$2,IF(MIN(E2723:I2723)=I2723,$I$2)))))</f>
        <v>200D</v>
      </c>
      <c r="K2723" s="47" t="str">
        <f aca="false">IF(MAX(E2723:I2723)=E2723,$E$2,IF(MAX(E2723:I2723)=F2723,$F$2,IF(MAX(E2723:I2723)=G2723,$G$2,IF(MAX(E2723:I2723)=H2723,$H$2,IF(MAX(E2723:I2723)=I2723,$I$2)))))</f>
        <v>10D</v>
      </c>
      <c r="L2723" s="4" t="n">
        <f aca="false">IF(MAX(E2723:I2723)=H2723,1,0)</f>
        <v>0</v>
      </c>
      <c r="M2723" s="4" t="n">
        <f aca="false">IF(MAX(E2723:I2723)=I2723,1,0)</f>
        <v>1</v>
      </c>
      <c r="O2723" s="4" t="n">
        <f aca="false">IF(CN2723&gt;E2723,1,0)</f>
        <v>1</v>
      </c>
      <c r="P2723" s="4" t="n">
        <f aca="false">IF(CN2723&gt;F2723,1,0)</f>
        <v>1</v>
      </c>
      <c r="Q2723" s="4" t="n">
        <f aca="false">IF(CN2723&gt;G2723,1,0)</f>
        <v>1</v>
      </c>
      <c r="R2723" s="4" t="n">
        <f aca="false">IF(CN2723&gt;H2723,1,0)</f>
        <v>0</v>
      </c>
      <c r="S2723" s="4" t="n">
        <f aca="false">IF(CN2723&gt;I2723,1,0)</f>
        <v>0</v>
      </c>
      <c r="T2723" s="25" t="n">
        <f aca="false">IF(AND(AND(R2723=0,S2723=0,Q2723=0),OR(S2722=1,S2721=1,S2720=1)),1,0)</f>
        <v>0</v>
      </c>
      <c r="U2723" s="13" t="n">
        <f aca="false">SUM(CM2722:CM2723)</f>
        <v>-0.0058216804472353</v>
      </c>
      <c r="AV2723" s="0"/>
      <c r="AW2723" s="55" t="n">
        <f aca="false">IF(EC2723&gt;$AW$2,1,0)</f>
        <v>0</v>
      </c>
      <c r="AX2723" s="0" t="n">
        <f aca="false">IF(AND(I2723&gt;G2723,I2722&lt;G2722),1,IF(OR(AND(I2723&gt;F2723,I2722&lt;F2722),AND(I2723&gt;E2723,I2722&lt;E2722)),1,0))</f>
        <v>0</v>
      </c>
      <c r="AY2723" s="0" t="n">
        <f aca="false">IF(K2722="10D",1,0)</f>
        <v>1</v>
      </c>
      <c r="AZ2723" s="0" t="n">
        <f aca="false">IF(AND(I2723&gt;G2723,I2722&lt;G2722,I2723&gt;F2723,I2722&gt;F2722,I2723&gt;E2723,I2722&gt;E2722),1,0)</f>
        <v>0</v>
      </c>
      <c r="BA2723" s="56" t="n">
        <f aca="false">IF(G2723&gt;H2723,1,0)</f>
        <v>0</v>
      </c>
      <c r="BB2723" s="56" t="n">
        <f aca="false">IF(I2723&lt;F2723,1,0)</f>
        <v>0</v>
      </c>
      <c r="BC2723" s="0" t="n">
        <f aca="false">IF(AND(SUM(AW2722:AX2722)=2,AY2723=1),1,IF(SUM(AX2721:AX2723)=0,0,IF(AND(OR(AW2721=1,AX2721=1),OR(AW2722=1,AX2722=1),AY2723=1),1,IF(AND(SUM(AW2723:AY2723)=2,SUM(AW2721:AX2721)=2,AX2721=1),1,0))))</f>
        <v>0</v>
      </c>
      <c r="BD2723" s="57" t="str">
        <f aca="false">IF(AND(SUM(BC2721:BC2723)&gt;=1,BA2723=1,SUM(AZ2718:AZ2723)&gt;=1),1,IF(BC2723=0,"",IF(AND(BC2723=1,AZ2723=0,AZ2722=0,AZ2721=0),1,IF(AND(BC2723=1,OR(AZ2723=1,AZ2722=1,AZ2721)),IF(BA2723=1,1,0)))))</f>
        <v/>
      </c>
      <c r="BE2723" s="50" t="str">
        <f aca="false">IF(AND(BD2723=1,BD2722=1),0,IF(BD2723=1,SUM(CM2724:CM2762),""))</f>
        <v/>
      </c>
      <c r="BF2723" s="20" t="str">
        <f aca="false">IF(AND(BB2723=1,BB2722=1,BE2682&lt;&gt;0),"",IF(AND(BB2722=0,BB2723=1),BF2722,IF(AND(BB2723=1,BB2722=1),BF2722,IF(AND(BF2722="",BE2722="",OR(BD2722=0,BD2722="")),"",IF(AND(BF2722="",BE2683=0),"",IF(AND(BE2683&lt;&gt;"",BF2722=BE2683),"",IF(AND(BD2722=1,BE2722&lt;&gt;0),CM2723,IF(BF2722&lt;&gt;0,BF2722+CM2723,IF(BF2722="","")))))))))</f>
        <v/>
      </c>
      <c r="BH2723" s="50"/>
      <c r="BI2723" s="0"/>
      <c r="BU2723" s="0"/>
      <c r="BZ2723" s="49"/>
      <c r="CG2723" s="13"/>
      <c r="CH2723" s="40"/>
      <c r="CI2723" s="13"/>
      <c r="CL2723" s="6" t="n">
        <f aca="false">C2723</f>
        <v>41193</v>
      </c>
      <c r="CM2723" s="13" t="n">
        <f aca="false">CN2723/CN2722-1</f>
        <v>0.000558347292015649</v>
      </c>
      <c r="CN2723" s="4" t="n">
        <v>143.36</v>
      </c>
      <c r="CO2723" s="13" t="n">
        <f aca="false">CN2723/CN2718-1</f>
        <v>-0.0189221556886227</v>
      </c>
      <c r="CX2723" s="6" t="n">
        <f aca="false">C2723</f>
        <v>41193</v>
      </c>
      <c r="CY2723" s="4" t="n">
        <v>144.28</v>
      </c>
      <c r="CZ2723" s="4" t="n">
        <v>143.36</v>
      </c>
      <c r="DB2723" s="16" t="n">
        <f aca="false">CZ2723/CY2723-1</f>
        <v>-0.00637649015802599</v>
      </c>
      <c r="DC2723" s="15" t="n">
        <f aca="false">CY2723/CZ2722-1</f>
        <v>0.0069793411501955</v>
      </c>
      <c r="DD2723" s="15" t="n">
        <f aca="false">CZ2723/CZ2722-1</f>
        <v>0.000558347292015649</v>
      </c>
      <c r="DE2723" s="34" t="str">
        <f aca="false">IF(CW2723=0,"",-DC2723*CS2723)</f>
        <v/>
      </c>
      <c r="DY2723" s="6"/>
      <c r="EB2723" s="6" t="n">
        <f aca="false">CL2723</f>
        <v>41193</v>
      </c>
      <c r="EC2723" s="13" t="n">
        <f aca="false">SUM(CM2721:CM2723)</f>
        <v>-0.0157226705462452</v>
      </c>
    </row>
    <row r="2724" customFormat="false" ht="15" hidden="false" customHeight="false" outlineLevel="0" collapsed="false">
      <c r="C2724" s="6" t="n">
        <f aca="false">C2723+1</f>
        <v>41194</v>
      </c>
      <c r="D2724" s="0" t="n">
        <f aca="false">IF(E2724&gt;E2723,1,0)</f>
        <v>1</v>
      </c>
      <c r="E2724" s="46" t="n">
        <v>137.1224</v>
      </c>
      <c r="F2724" s="46" t="n">
        <v>138.6552</v>
      </c>
      <c r="G2724" s="46" t="n">
        <v>143.1499</v>
      </c>
      <c r="H2724" s="46" t="n">
        <v>144.5567</v>
      </c>
      <c r="I2724" s="46" t="n">
        <v>144.5572</v>
      </c>
      <c r="J2724" s="47" t="str">
        <f aca="false">IF(MIN(E2724:I2724)=E2724,$E$2,IF(MIN(E2724:I2724)=F2724,$F$2,IF(MIN(E2724:I2724)=G2724,$G$2,IF(MIN(E2724:I2724)=H2724,$H$2,IF(MIN(E2724:I2724)=I2724,$I$2)))))</f>
        <v>200D</v>
      </c>
      <c r="K2724" s="47" t="str">
        <f aca="false">IF(MAX(E2724:I2724)=E2724,$E$2,IF(MAX(E2724:I2724)=F2724,$F$2,IF(MAX(E2724:I2724)=G2724,$G$2,IF(MAX(E2724:I2724)=H2724,$H$2,IF(MAX(E2724:I2724)=I2724,$I$2)))))</f>
        <v>10D</v>
      </c>
      <c r="L2724" s="4" t="n">
        <f aca="false">IF(MAX(E2724:I2724)=H2724,1,0)</f>
        <v>0</v>
      </c>
      <c r="M2724" s="4" t="n">
        <f aca="false">IF(MAX(E2724:I2724)=I2724,1,0)</f>
        <v>1</v>
      </c>
      <c r="O2724" s="4" t="n">
        <f aca="false">IF(CN2724&gt;E2724,1,0)</f>
        <v>1</v>
      </c>
      <c r="P2724" s="4" t="n">
        <f aca="false">IF(CN2724&gt;F2724,1,0)</f>
        <v>1</v>
      </c>
      <c r="Q2724" s="4" t="n">
        <f aca="false">IF(CN2724&gt;G2724,1,0)</f>
        <v>0</v>
      </c>
      <c r="R2724" s="4" t="n">
        <f aca="false">IF(CN2724&gt;H2724,1,0)</f>
        <v>0</v>
      </c>
      <c r="S2724" s="4" t="n">
        <f aca="false">IF(CN2724&gt;I2724,1,0)</f>
        <v>0</v>
      </c>
      <c r="T2724" s="25" t="n">
        <f aca="false">IF(AND(AND(R2724=0,S2724=0,Q2724=0),OR(S2723=1,S2722=1,S2721=1)),1,0)</f>
        <v>0</v>
      </c>
      <c r="U2724" s="13" t="n">
        <f aca="false">SUM(CM2723:CM2724)</f>
        <v>-0.00272011252941307</v>
      </c>
      <c r="AV2724" s="0"/>
      <c r="AW2724" s="55" t="n">
        <f aca="false">IF(EC2724&gt;$AW$2,1,0)</f>
        <v>0</v>
      </c>
      <c r="AX2724" s="0" t="n">
        <f aca="false">IF(AND(I2724&gt;G2724,I2723&lt;G2723),1,IF(OR(AND(I2724&gt;F2724,I2723&lt;F2723),AND(I2724&gt;E2724,I2723&lt;E2723)),1,0))</f>
        <v>0</v>
      </c>
      <c r="AY2724" s="0" t="n">
        <f aca="false">IF(K2723="10D",1,0)</f>
        <v>1</v>
      </c>
      <c r="AZ2724" s="0" t="n">
        <f aca="false">IF(AND(I2724&gt;G2724,I2723&lt;G2723,I2724&gt;F2724,I2723&gt;F2723,I2724&gt;E2724,I2723&gt;E2723),1,0)</f>
        <v>0</v>
      </c>
      <c r="BA2724" s="56" t="n">
        <f aca="false">IF(G2724&gt;H2724,1,0)</f>
        <v>0</v>
      </c>
      <c r="BB2724" s="56" t="n">
        <f aca="false">IF(I2724&lt;F2724,1,0)</f>
        <v>0</v>
      </c>
      <c r="BC2724" s="0" t="n">
        <f aca="false">IF(AND(SUM(AW2723:AX2723)=2,AY2724=1),1,IF(SUM(AX2722:AX2724)=0,0,IF(AND(OR(AW2722=1,AX2722=1),OR(AW2723=1,AX2723=1),AY2724=1),1,IF(AND(SUM(AW2724:AY2724)=2,SUM(AW2722:AX2722)=2,AX2722=1),1,0))))</f>
        <v>0</v>
      </c>
      <c r="BD2724" s="57" t="str">
        <f aca="false">IF(AND(SUM(BC2722:BC2724)&gt;=1,BA2724=1,SUM(AZ2719:AZ2724)&gt;=1),1,IF(BC2724=0,"",IF(AND(BC2724=1,AZ2724=0,AZ2723=0,AZ2722=0),1,IF(AND(BC2724=1,OR(AZ2724=1,AZ2723=1,AZ2722)),IF(BA2724=1,1,0)))))</f>
        <v/>
      </c>
      <c r="BE2724" s="50" t="str">
        <f aca="false">IF(AND(BD2724=1,BD2723=1),0,IF(BD2724=1,SUM(CM2725:CM2763),""))</f>
        <v/>
      </c>
      <c r="BF2724" s="20" t="str">
        <f aca="false">IF(AND(BB2724=1,BB2723=1,BE2683&lt;&gt;0),"",IF(AND(BB2723=0,BB2724=1),BF2723,IF(AND(BB2724=1,BB2723=1),BF2723,IF(AND(BF2723="",BE2723="",OR(BD2723=0,BD2723="")),"",IF(AND(BF2723="",BE2684=0),"",IF(AND(BE2684&lt;&gt;"",BF2723=BE2684),"",IF(AND(BD2723=1,BE2723&lt;&gt;0),CM2724,IF(BF2723&lt;&gt;0,BF2723+CM2724,IF(BF2723="","")))))))))</f>
        <v/>
      </c>
      <c r="BH2724" s="50"/>
      <c r="BI2724" s="0"/>
      <c r="BU2724" s="0"/>
      <c r="BZ2724" s="49"/>
      <c r="CG2724" s="13"/>
      <c r="CH2724" s="40"/>
      <c r="CI2724" s="13"/>
      <c r="CL2724" s="6" t="n">
        <f aca="false">C2724</f>
        <v>41194</v>
      </c>
      <c r="CM2724" s="13" t="n">
        <f aca="false">CN2724/CN2723-1</f>
        <v>-0.00327845982142871</v>
      </c>
      <c r="CN2724" s="4" t="n">
        <v>142.89</v>
      </c>
      <c r="CO2724" s="13" t="n">
        <f aca="false">CN2724/CN2719-1</f>
        <v>-0.0222389489530587</v>
      </c>
      <c r="CX2724" s="6" t="n">
        <f aca="false">C2724</f>
        <v>41194</v>
      </c>
      <c r="CY2724" s="4" t="n">
        <v>143.46</v>
      </c>
      <c r="CZ2724" s="4" t="n">
        <v>142.89</v>
      </c>
      <c r="DB2724" s="16" t="n">
        <f aca="false">CZ2724/CY2724-1</f>
        <v>-0.00397323295692198</v>
      </c>
      <c r="DC2724" s="15" t="n">
        <f aca="false">CY2724/CZ2723-1</f>
        <v>0.000697544642857206</v>
      </c>
      <c r="DD2724" s="15" t="n">
        <f aca="false">CZ2724/CZ2723-1</f>
        <v>-0.00327845982142871</v>
      </c>
      <c r="DE2724" s="34" t="str">
        <f aca="false">IF(CW2724=0,"",-DC2724*CS2724)</f>
        <v/>
      </c>
      <c r="DY2724" s="6"/>
      <c r="EB2724" s="6" t="n">
        <f aca="false">CL2724</f>
        <v>41194</v>
      </c>
      <c r="EC2724" s="13" t="n">
        <f aca="false">SUM(CM2722:CM2724)</f>
        <v>-0.00910014026866401</v>
      </c>
    </row>
    <row r="2725" customFormat="false" ht="15" hidden="false" customHeight="false" outlineLevel="0" collapsed="false">
      <c r="C2725" s="6" t="n">
        <f aca="false">C2724+3</f>
        <v>41197</v>
      </c>
      <c r="D2725" s="0" t="n">
        <f aca="false">IF(E2725&gt;E2724,1,0)</f>
        <v>1</v>
      </c>
      <c r="E2725" s="46" t="n">
        <v>137.2122</v>
      </c>
      <c r="F2725" s="46" t="n">
        <v>138.7733</v>
      </c>
      <c r="G2725" s="46" t="n">
        <v>143.2445</v>
      </c>
      <c r="H2725" s="46" t="n">
        <v>144.6541</v>
      </c>
      <c r="I2725" s="46" t="n">
        <v>144.5307</v>
      </c>
      <c r="J2725" s="47" t="str">
        <f aca="false">IF(MIN(E2725:I2725)=E2725,$E$2,IF(MIN(E2725:I2725)=F2725,$F$2,IF(MIN(E2725:I2725)=G2725,$G$2,IF(MIN(E2725:I2725)=H2725,$H$2,IF(MIN(E2725:I2725)=I2725,$I$2)))))</f>
        <v>200D</v>
      </c>
      <c r="K2725" s="47" t="str">
        <f aca="false">IF(MAX(E2725:I2725)=E2725,$E$2,IF(MAX(E2725:I2725)=F2725,$F$2,IF(MAX(E2725:I2725)=G2725,$G$2,IF(MAX(E2725:I2725)=H2725,$H$2,IF(MAX(E2725:I2725)=I2725,$I$2)))))</f>
        <v>30D</v>
      </c>
      <c r="L2725" s="4" t="n">
        <f aca="false">IF(MAX(E2725:I2725)=H2725,1,0)</f>
        <v>1</v>
      </c>
      <c r="M2725" s="4" t="n">
        <f aca="false">IF(MAX(E2725:I2725)=I2725,1,0)</f>
        <v>0</v>
      </c>
      <c r="O2725" s="4" t="n">
        <f aca="false">IF(CN2725&gt;E2725,1,0)</f>
        <v>1</v>
      </c>
      <c r="P2725" s="4" t="n">
        <f aca="false">IF(CN2725&gt;F2725,1,0)</f>
        <v>1</v>
      </c>
      <c r="Q2725" s="4" t="n">
        <f aca="false">IF(CN2725&gt;G2725,1,0)</f>
        <v>1</v>
      </c>
      <c r="R2725" s="4" t="n">
        <f aca="false">IF(CN2725&gt;H2725,1,0)</f>
        <v>0</v>
      </c>
      <c r="S2725" s="4" t="n">
        <f aca="false">IF(CN2725&gt;I2725,1,0)</f>
        <v>0</v>
      </c>
      <c r="T2725" s="25" t="n">
        <f aca="false">IF(AND(AND(R2725=0,S2725=0,Q2725=0),OR(S2724=1,S2723=1,S2722=1)),1,0)</f>
        <v>0</v>
      </c>
      <c r="U2725" s="13" t="n">
        <f aca="false">SUM(CM2724:CM2725)</f>
        <v>0.00504962471912707</v>
      </c>
      <c r="AV2725" s="0"/>
      <c r="AW2725" s="55" t="n">
        <f aca="false">IF(EC2725&gt;$AW$2,1,0)</f>
        <v>0</v>
      </c>
      <c r="AX2725" s="0" t="n">
        <f aca="false">IF(AND(I2725&gt;G2725,I2724&lt;G2724),1,IF(OR(AND(I2725&gt;F2725,I2724&lt;F2724),AND(I2725&gt;E2725,I2724&lt;E2724)),1,0))</f>
        <v>0</v>
      </c>
      <c r="AY2725" s="0" t="n">
        <f aca="false">IF(K2724="10D",1,0)</f>
        <v>1</v>
      </c>
      <c r="AZ2725" s="0" t="n">
        <f aca="false">IF(AND(I2725&gt;G2725,I2724&lt;G2724,I2725&gt;F2725,I2724&gt;F2724,I2725&gt;E2725,I2724&gt;E2724),1,0)</f>
        <v>0</v>
      </c>
      <c r="BA2725" s="56" t="n">
        <f aca="false">IF(G2725&gt;H2725,1,0)</f>
        <v>0</v>
      </c>
      <c r="BB2725" s="56" t="n">
        <f aca="false">IF(I2725&lt;F2725,1,0)</f>
        <v>0</v>
      </c>
      <c r="BC2725" s="0" t="n">
        <f aca="false">IF(AND(SUM(AW2724:AX2724)=2,AY2725=1),1,IF(SUM(AX2723:AX2725)=0,0,IF(AND(OR(AW2723=1,AX2723=1),OR(AW2724=1,AX2724=1),AY2725=1),1,IF(AND(SUM(AW2725:AY2725)=2,SUM(AW2723:AX2723)=2,AX2723=1),1,0))))</f>
        <v>0</v>
      </c>
      <c r="BD2725" s="57" t="str">
        <f aca="false">IF(AND(SUM(BC2723:BC2725)&gt;=1,BA2725=1,SUM(AZ2720:AZ2725)&gt;=1),1,IF(BC2725=0,"",IF(AND(BC2725=1,AZ2725=0,AZ2724=0,AZ2723=0),1,IF(AND(BC2725=1,OR(AZ2725=1,AZ2724=1,AZ2723)),IF(BA2725=1,1,0)))))</f>
        <v/>
      </c>
      <c r="BE2725" s="50" t="str">
        <f aca="false">IF(AND(BD2725=1,BD2724=1),0,IF(BD2725=1,SUM(CM2726:CM2764),""))</f>
        <v/>
      </c>
      <c r="BF2725" s="20" t="str">
        <f aca="false">IF(AND(BB2725=1,BB2724=1,BE2684&lt;&gt;0),"",IF(AND(BB2724=0,BB2725=1),BF2724,IF(AND(BB2725=1,BB2724=1),BF2724,IF(AND(BF2724="",BE2724="",OR(BD2724=0,BD2724="")),"",IF(AND(BF2724="",BE2685=0),"",IF(AND(BE2685&lt;&gt;"",BF2724=BE2685),"",IF(AND(BD2724=1,BE2724&lt;&gt;0),CM2725,IF(BF2724&lt;&gt;0,BF2724+CM2725,IF(BF2724="","")))))))))</f>
        <v/>
      </c>
      <c r="BH2725" s="50"/>
      <c r="BI2725" s="0"/>
      <c r="BU2725" s="0"/>
      <c r="BZ2725" s="49"/>
      <c r="CG2725" s="13"/>
      <c r="CH2725" s="40"/>
      <c r="CI2725" s="13"/>
      <c r="CL2725" s="6" t="n">
        <f aca="false">C2725</f>
        <v>41197</v>
      </c>
      <c r="CM2725" s="13" t="n">
        <f aca="false">CN2725/CN2724-1</f>
        <v>0.00832808454055578</v>
      </c>
      <c r="CN2725" s="4" t="n">
        <v>144.08</v>
      </c>
      <c r="CO2725" s="13" t="n">
        <f aca="false">CN2725/CN2720-1</f>
        <v>-0.0107249282487194</v>
      </c>
      <c r="CX2725" s="6" t="n">
        <f aca="false">C2725</f>
        <v>41197</v>
      </c>
      <c r="CY2725" s="4" t="n">
        <v>143.23</v>
      </c>
      <c r="CZ2725" s="4" t="n">
        <v>144.08</v>
      </c>
      <c r="DB2725" s="16" t="n">
        <f aca="false">CZ2725/CY2725-1</f>
        <v>0.00593451092648212</v>
      </c>
      <c r="DC2725" s="15" t="n">
        <f aca="false">CY2725/CZ2724-1</f>
        <v>0.00237945272587314</v>
      </c>
      <c r="DD2725" s="15" t="n">
        <f aca="false">CZ2725/CZ2724-1</f>
        <v>0.00832808454055578</v>
      </c>
      <c r="DE2725" s="34" t="str">
        <f aca="false">IF(CW2725=0,"",-DC2725*CS2725)</f>
        <v/>
      </c>
      <c r="DY2725" s="6"/>
      <c r="EB2725" s="6" t="n">
        <f aca="false">CL2725</f>
        <v>41197</v>
      </c>
      <c r="EC2725" s="13" t="n">
        <f aca="false">SUM(CM2723:CM2725)</f>
        <v>0.00560797201114271</v>
      </c>
    </row>
    <row r="2726" customFormat="false" ht="15" hidden="false" customHeight="false" outlineLevel="0" collapsed="false">
      <c r="C2726" s="6" t="n">
        <f aca="false">C2725+1</f>
        <v>41198</v>
      </c>
      <c r="D2726" s="0" t="n">
        <f aca="false">IF(E2726&gt;E2725,1,0)</f>
        <v>1</v>
      </c>
      <c r="E2726" s="46" t="n">
        <v>137.3124</v>
      </c>
      <c r="F2726" s="46" t="n">
        <v>138.9034</v>
      </c>
      <c r="G2726" s="46" t="n">
        <v>143.3629</v>
      </c>
      <c r="H2726" s="46" t="n">
        <v>144.8044</v>
      </c>
      <c r="I2726" s="46" t="n">
        <v>144.6347</v>
      </c>
      <c r="J2726" s="47" t="str">
        <f aca="false">IF(MIN(E2726:I2726)=E2726,$E$2,IF(MIN(E2726:I2726)=F2726,$F$2,IF(MIN(E2726:I2726)=G2726,$G$2,IF(MIN(E2726:I2726)=H2726,$H$2,IF(MIN(E2726:I2726)=I2726,$I$2)))))</f>
        <v>200D</v>
      </c>
      <c r="K2726" s="47" t="str">
        <f aca="false">IF(MAX(E2726:I2726)=E2726,$E$2,IF(MAX(E2726:I2726)=F2726,$F$2,IF(MAX(E2726:I2726)=G2726,$G$2,IF(MAX(E2726:I2726)=H2726,$H$2,IF(MAX(E2726:I2726)=I2726,$I$2)))))</f>
        <v>30D</v>
      </c>
      <c r="L2726" s="4" t="n">
        <f aca="false">IF(MAX(E2726:I2726)=H2726,1,0)</f>
        <v>1</v>
      </c>
      <c r="M2726" s="4" t="n">
        <f aca="false">IF(MAX(E2726:I2726)=I2726,1,0)</f>
        <v>0</v>
      </c>
      <c r="O2726" s="4" t="n">
        <f aca="false">IF(CN2726&gt;E2726,1,0)</f>
        <v>1</v>
      </c>
      <c r="P2726" s="4" t="n">
        <f aca="false">IF(CN2726&gt;F2726,1,0)</f>
        <v>1</v>
      </c>
      <c r="Q2726" s="4" t="n">
        <f aca="false">IF(CN2726&gt;G2726,1,0)</f>
        <v>1</v>
      </c>
      <c r="R2726" s="4" t="n">
        <f aca="false">IF(CN2726&gt;H2726,1,0)</f>
        <v>1</v>
      </c>
      <c r="S2726" s="4" t="n">
        <f aca="false">IF(CN2726&gt;I2726,1,0)</f>
        <v>1</v>
      </c>
      <c r="T2726" s="25" t="n">
        <f aca="false">IF(AND(AND(R2726=0,S2726=0,Q2726=0),OR(S2725=1,S2724=1,S2723=1)),1,0)</f>
        <v>0</v>
      </c>
      <c r="U2726" s="13" t="n">
        <f aca="false">SUM(CM2725:CM2726)</f>
        <v>0.0184613438409442</v>
      </c>
      <c r="AV2726" s="0"/>
      <c r="AW2726" s="55" t="n">
        <f aca="false">IF(EC2726&gt;$AW$2,1,0)</f>
        <v>1</v>
      </c>
      <c r="AX2726" s="0" t="n">
        <f aca="false">IF(AND(I2726&gt;G2726,I2725&lt;G2725),1,IF(OR(AND(I2726&gt;F2726,I2725&lt;F2725),AND(I2726&gt;E2726,I2725&lt;E2725)),1,0))</f>
        <v>0</v>
      </c>
      <c r="AY2726" s="0" t="n">
        <f aca="false">IF(K2725="10D",1,0)</f>
        <v>0</v>
      </c>
      <c r="AZ2726" s="0" t="n">
        <f aca="false">IF(AND(I2726&gt;G2726,I2725&lt;G2725,I2726&gt;F2726,I2725&gt;F2725,I2726&gt;E2726,I2725&gt;E2725),1,0)</f>
        <v>0</v>
      </c>
      <c r="BA2726" s="56" t="n">
        <f aca="false">IF(G2726&gt;H2726,1,0)</f>
        <v>0</v>
      </c>
      <c r="BB2726" s="56" t="n">
        <f aca="false">IF(I2726&lt;F2726,1,0)</f>
        <v>0</v>
      </c>
      <c r="BC2726" s="0" t="n">
        <f aca="false">IF(AND(SUM(AW2725:AX2725)=2,AY2726=1),1,IF(SUM(AX2724:AX2726)=0,0,IF(AND(OR(AW2724=1,AX2724=1),OR(AW2725=1,AX2725=1),AY2726=1),1,IF(AND(SUM(AW2726:AY2726)=2,SUM(AW2724:AX2724)=2,AX2724=1),1,0))))</f>
        <v>0</v>
      </c>
      <c r="BD2726" s="57" t="str">
        <f aca="false">IF(AND(SUM(BC2724:BC2726)&gt;=1,BA2726=1,SUM(AZ2721:AZ2726)&gt;=1),1,IF(BC2726=0,"",IF(AND(BC2726=1,AZ2726=0,AZ2725=0,AZ2724=0),1,IF(AND(BC2726=1,OR(AZ2726=1,AZ2725=1,AZ2724)),IF(BA2726=1,1,0)))))</f>
        <v/>
      </c>
      <c r="BE2726" s="50" t="str">
        <f aca="false">IF(AND(BD2726=1,BD2725=1),0,IF(BD2726=1,SUM(CM2727:CM2765),""))</f>
        <v/>
      </c>
      <c r="BF2726" s="20" t="str">
        <f aca="false">IF(AND(BB2726=1,BB2725=1,BE2685&lt;&gt;0),"",IF(AND(BB2725=0,BB2726=1),BF2725,IF(AND(BB2726=1,BB2725=1),BF2725,IF(AND(BF2725="",BE2725="",OR(BD2725=0,BD2725="")),"",IF(AND(BF2725="",BE2686=0),"",IF(AND(BE2686&lt;&gt;"",BF2725=BE2686),"",IF(AND(BD2725=1,BE2725&lt;&gt;0),CM2726,IF(BF2725&lt;&gt;0,BF2725+CM2726,IF(BF2725="","")))))))))</f>
        <v/>
      </c>
      <c r="BH2726" s="50"/>
      <c r="BI2726" s="0"/>
      <c r="BU2726" s="0"/>
      <c r="BZ2726" s="49"/>
      <c r="CG2726" s="13"/>
      <c r="CH2726" s="40"/>
      <c r="CI2726" s="13"/>
      <c r="CL2726" s="6" t="n">
        <f aca="false">C2726</f>
        <v>41198</v>
      </c>
      <c r="CM2726" s="13" t="n">
        <f aca="false">CN2726/CN2725-1</f>
        <v>0.0101332593003884</v>
      </c>
      <c r="CN2726" s="4" t="n">
        <v>145.54</v>
      </c>
      <c r="CO2726" s="13" t="n">
        <f aca="false">CN2726/CN2721-1</f>
        <v>0.00929264909847438</v>
      </c>
      <c r="CX2726" s="6" t="n">
        <f aca="false">C2726</f>
        <v>41198</v>
      </c>
      <c r="CY2726" s="4" t="n">
        <v>144.76</v>
      </c>
      <c r="CZ2726" s="4" t="n">
        <v>145.54</v>
      </c>
      <c r="DB2726" s="16" t="n">
        <f aca="false">CZ2726/CY2726-1</f>
        <v>0.00538822879248402</v>
      </c>
      <c r="DC2726" s="15" t="n">
        <f aca="false">CY2726/CZ2725-1</f>
        <v>0.00471960022209861</v>
      </c>
      <c r="DD2726" s="15" t="n">
        <f aca="false">CZ2726/CZ2725-1</f>
        <v>0.0101332593003884</v>
      </c>
      <c r="DE2726" s="34" t="str">
        <f aca="false">IF(CW2726=0,"",-DC2726*CS2726)</f>
        <v/>
      </c>
      <c r="DY2726" s="6"/>
      <c r="EB2726" s="6" t="n">
        <f aca="false">CL2726</f>
        <v>41198</v>
      </c>
      <c r="EC2726" s="13" t="n">
        <f aca="false">SUM(CM2724:CM2726)</f>
        <v>0.0151828840195155</v>
      </c>
    </row>
    <row r="2727" customFormat="false" ht="15" hidden="false" customHeight="false" outlineLevel="0" collapsed="false">
      <c r="C2727" s="6" t="n">
        <f aca="false">C2726+1</f>
        <v>41199</v>
      </c>
      <c r="D2727" s="0" t="n">
        <f aca="false">IF(E2727&gt;E2726,1,0)</f>
        <v>1</v>
      </c>
      <c r="E2727" s="46" t="n">
        <v>137.406</v>
      </c>
      <c r="F2727" s="46" t="n">
        <v>139.0444</v>
      </c>
      <c r="G2727" s="46" t="n">
        <v>143.4805</v>
      </c>
      <c r="H2727" s="46" t="n">
        <v>144.9807</v>
      </c>
      <c r="I2727" s="46" t="n">
        <v>144.7457</v>
      </c>
      <c r="J2727" s="47" t="str">
        <f aca="false">IF(MIN(E2727:I2727)=E2727,$E$2,IF(MIN(E2727:I2727)=F2727,$F$2,IF(MIN(E2727:I2727)=G2727,$G$2,IF(MIN(E2727:I2727)=H2727,$H$2,IF(MIN(E2727:I2727)=I2727,$I$2)))))</f>
        <v>200D</v>
      </c>
      <c r="K2727" s="47" t="str">
        <f aca="false">IF(MAX(E2727:I2727)=E2727,$E$2,IF(MAX(E2727:I2727)=F2727,$F$2,IF(MAX(E2727:I2727)=G2727,$G$2,IF(MAX(E2727:I2727)=H2727,$H$2,IF(MAX(E2727:I2727)=I2727,$I$2)))))</f>
        <v>30D</v>
      </c>
      <c r="L2727" s="4" t="n">
        <f aca="false">IF(MAX(E2727:I2727)=H2727,1,0)</f>
        <v>1</v>
      </c>
      <c r="M2727" s="4" t="n">
        <f aca="false">IF(MAX(E2727:I2727)=I2727,1,0)</f>
        <v>0</v>
      </c>
      <c r="O2727" s="4" t="n">
        <f aca="false">IF(CN2727&gt;E2727,1,0)</f>
        <v>1</v>
      </c>
      <c r="P2727" s="4" t="n">
        <f aca="false">IF(CN2727&gt;F2727,1,0)</f>
        <v>1</v>
      </c>
      <c r="Q2727" s="4" t="n">
        <f aca="false">IF(CN2727&gt;G2727,1,0)</f>
        <v>1</v>
      </c>
      <c r="R2727" s="4" t="n">
        <f aca="false">IF(CN2727&gt;H2727,1,0)</f>
        <v>1</v>
      </c>
      <c r="S2727" s="4" t="n">
        <f aca="false">IF(CN2727&gt;I2727,1,0)</f>
        <v>1</v>
      </c>
      <c r="T2727" s="25" t="n">
        <f aca="false">IF(AND(AND(R2727=0,S2727=0,Q2727=0),OR(S2726=1,S2725=1,S2724=1)),1,0)</f>
        <v>0</v>
      </c>
      <c r="U2727" s="13" t="n">
        <f aca="false">SUM(CM2726:CM2727)</f>
        <v>0.0146680950843654</v>
      </c>
      <c r="AV2727" s="0"/>
      <c r="AW2727" s="55" t="n">
        <f aca="false">IF(EC2727&gt;$AW$2,1,0)</f>
        <v>1</v>
      </c>
      <c r="AX2727" s="0" t="n">
        <f aca="false">IF(AND(I2727&gt;G2727,I2726&lt;G2726),1,IF(OR(AND(I2727&gt;F2727,I2726&lt;F2726),AND(I2727&gt;E2727,I2726&lt;E2726)),1,0))</f>
        <v>0</v>
      </c>
      <c r="AY2727" s="0" t="n">
        <f aca="false">IF(K2726="10D",1,0)</f>
        <v>0</v>
      </c>
      <c r="AZ2727" s="0" t="n">
        <f aca="false">IF(AND(I2727&gt;G2727,I2726&lt;G2726,I2727&gt;F2727,I2726&gt;F2726,I2727&gt;E2727,I2726&gt;E2726),1,0)</f>
        <v>0</v>
      </c>
      <c r="BA2727" s="56" t="n">
        <f aca="false">IF(G2727&gt;H2727,1,0)</f>
        <v>0</v>
      </c>
      <c r="BB2727" s="56" t="n">
        <f aca="false">IF(I2727&lt;F2727,1,0)</f>
        <v>0</v>
      </c>
      <c r="BC2727" s="0" t="n">
        <f aca="false">IF(AND(SUM(AW2726:AX2726)=2,AY2727=1),1,IF(SUM(AX2725:AX2727)=0,0,IF(AND(OR(AW2725=1,AX2725=1),OR(AW2726=1,AX2726=1),AY2727=1),1,IF(AND(SUM(AW2727:AY2727)=2,SUM(AW2725:AX2725)=2,AX2725=1),1,0))))</f>
        <v>0</v>
      </c>
      <c r="BD2727" s="57" t="str">
        <f aca="false">IF(AND(SUM(BC2725:BC2727)&gt;=1,BA2727=1,SUM(AZ2722:AZ2727)&gt;=1),1,IF(BC2727=0,"",IF(AND(BC2727=1,AZ2727=0,AZ2726=0,AZ2725=0),1,IF(AND(BC2727=1,OR(AZ2727=1,AZ2726=1,AZ2725)),IF(BA2727=1,1,0)))))</f>
        <v/>
      </c>
      <c r="BE2727" s="50" t="str">
        <f aca="false">IF(AND(BD2727=1,BD2726=1),0,IF(BD2727=1,SUM(CM2728:CM2766),""))</f>
        <v/>
      </c>
      <c r="BF2727" s="20" t="str">
        <f aca="false">IF(AND(BB2727=1,BB2726=1,BE2686&lt;&gt;0),"",IF(AND(BB2726=0,BB2727=1),BF2726,IF(AND(BB2727=1,BB2726=1),BF2726,IF(AND(BF2726="",BE2726="",OR(BD2726=0,BD2726="")),"",IF(AND(BF2726="",BE2687=0),"",IF(AND(BE2687&lt;&gt;"",BF2726=BE2687),"",IF(AND(BD2726=1,BE2726&lt;&gt;0),CM2727,IF(BF2726&lt;&gt;0,BF2726+CM2727,IF(BF2726="","")))))))))</f>
        <v/>
      </c>
      <c r="BH2727" s="50"/>
      <c r="BI2727" s="0"/>
      <c r="BU2727" s="0"/>
      <c r="BZ2727" s="49"/>
      <c r="CG2727" s="13"/>
      <c r="CH2727" s="40"/>
      <c r="CI2727" s="13"/>
      <c r="CL2727" s="6" t="n">
        <f aca="false">C2727</f>
        <v>41199</v>
      </c>
      <c r="CM2727" s="13" t="n">
        <f aca="false">CN2727/CN2726-1</f>
        <v>0.00453483578397695</v>
      </c>
      <c r="CN2727" s="4" t="n">
        <v>146.2</v>
      </c>
      <c r="CO2727" s="13" t="n">
        <f aca="false">CN2727/CN2722-1</f>
        <v>0.0203796761585706</v>
      </c>
      <c r="CX2727" s="6" t="n">
        <f aca="false">C2727</f>
        <v>41199</v>
      </c>
      <c r="CY2727" s="4" t="n">
        <v>145.64</v>
      </c>
      <c r="CZ2727" s="4" t="n">
        <v>146.2</v>
      </c>
      <c r="DB2727" s="16" t="n">
        <f aca="false">CZ2727/CY2727-1</f>
        <v>0.00384509750068673</v>
      </c>
      <c r="DC2727" s="15" t="n">
        <f aca="false">CY2727/CZ2726-1</f>
        <v>0.000687096330905579</v>
      </c>
      <c r="DD2727" s="15" t="n">
        <f aca="false">CZ2727/CZ2726-1</f>
        <v>0.00453483578397695</v>
      </c>
      <c r="DE2727" s="34" t="str">
        <f aca="false">IF(CW2727=0,"",-DC2727*CS2727)</f>
        <v/>
      </c>
      <c r="DY2727" s="6"/>
      <c r="EB2727" s="6" t="n">
        <f aca="false">CL2727</f>
        <v>41199</v>
      </c>
      <c r="EC2727" s="13" t="n">
        <f aca="false">SUM(CM2725:CM2727)</f>
        <v>0.0229961796249212</v>
      </c>
    </row>
    <row r="2728" customFormat="false" ht="15" hidden="false" customHeight="false" outlineLevel="0" collapsed="false">
      <c r="C2728" s="6" t="n">
        <f aca="false">C2727+1</f>
        <v>41200</v>
      </c>
      <c r="D2728" s="0" t="n">
        <f aca="false">IF(E2728&gt;E2727,1,0)</f>
        <v>1</v>
      </c>
      <c r="E2728" s="46" t="n">
        <v>137.4966</v>
      </c>
      <c r="F2728" s="46" t="n">
        <v>139.1656</v>
      </c>
      <c r="G2728" s="46" t="n">
        <v>143.5871</v>
      </c>
      <c r="H2728" s="46" t="n">
        <v>145.0491</v>
      </c>
      <c r="I2728" s="46" t="n">
        <v>144.7152</v>
      </c>
      <c r="J2728" s="47" t="str">
        <f aca="false">IF(MIN(E2728:I2728)=E2728,$E$2,IF(MIN(E2728:I2728)=F2728,$F$2,IF(MIN(E2728:I2728)=G2728,$G$2,IF(MIN(E2728:I2728)=H2728,$H$2,IF(MIN(E2728:I2728)=I2728,$I$2)))))</f>
        <v>200D</v>
      </c>
      <c r="K2728" s="47" t="str">
        <f aca="false">IF(MAX(E2728:I2728)=E2728,$E$2,IF(MAX(E2728:I2728)=F2728,$F$2,IF(MAX(E2728:I2728)=G2728,$G$2,IF(MAX(E2728:I2728)=H2728,$H$2,IF(MAX(E2728:I2728)=I2728,$I$2)))))</f>
        <v>30D</v>
      </c>
      <c r="L2728" s="4" t="n">
        <f aca="false">IF(MAX(E2728:I2728)=H2728,1,0)</f>
        <v>1</v>
      </c>
      <c r="M2728" s="4" t="n">
        <f aca="false">IF(MAX(E2728:I2728)=I2728,1,0)</f>
        <v>0</v>
      </c>
      <c r="O2728" s="4" t="n">
        <f aca="false">IF(CN2728&gt;E2728,1,0)</f>
        <v>1</v>
      </c>
      <c r="P2728" s="4" t="n">
        <f aca="false">IF(CN2728&gt;F2728,1,0)</f>
        <v>1</v>
      </c>
      <c r="Q2728" s="4" t="n">
        <f aca="false">IF(CN2728&gt;G2728,1,0)</f>
        <v>1</v>
      </c>
      <c r="R2728" s="4" t="n">
        <f aca="false">IF(CN2728&gt;H2728,1,0)</f>
        <v>1</v>
      </c>
      <c r="S2728" s="4" t="n">
        <f aca="false">IF(CN2728&gt;I2728,1,0)</f>
        <v>1</v>
      </c>
      <c r="T2728" s="25" t="n">
        <f aca="false">IF(AND(AND(R2728=0,S2728=0,Q2728=0),OR(S2727=1,S2726=1,S2725=1)),1,0)</f>
        <v>0</v>
      </c>
      <c r="U2728" s="13" t="n">
        <f aca="false">SUM(CM2727:CM2728)</f>
        <v>0.00193565657741068</v>
      </c>
      <c r="AV2728" s="0"/>
      <c r="AW2728" s="55" t="n">
        <f aca="false">IF(EC2728&gt;$AW$2,1,0)</f>
        <v>1</v>
      </c>
      <c r="AX2728" s="0" t="n">
        <f aca="false">IF(AND(I2728&gt;G2728,I2727&lt;G2727),1,IF(OR(AND(I2728&gt;F2728,I2727&lt;F2727),AND(I2728&gt;E2728,I2727&lt;E2727)),1,0))</f>
        <v>0</v>
      </c>
      <c r="AY2728" s="0" t="n">
        <f aca="false">IF(K2727="10D",1,0)</f>
        <v>0</v>
      </c>
      <c r="AZ2728" s="0" t="n">
        <f aca="false">IF(AND(I2728&gt;G2728,I2727&lt;G2727,I2728&gt;F2728,I2727&gt;F2727,I2728&gt;E2728,I2727&gt;E2727),1,0)</f>
        <v>0</v>
      </c>
      <c r="BA2728" s="56" t="n">
        <f aca="false">IF(G2728&gt;H2728,1,0)</f>
        <v>0</v>
      </c>
      <c r="BB2728" s="56" t="n">
        <f aca="false">IF(I2728&lt;F2728,1,0)</f>
        <v>0</v>
      </c>
      <c r="BC2728" s="0" t="n">
        <f aca="false">IF(AND(SUM(AW2727:AX2727)=2,AY2728=1),1,IF(SUM(AX2726:AX2728)=0,0,IF(AND(OR(AW2726=1,AX2726=1),OR(AW2727=1,AX2727=1),AY2728=1),1,IF(AND(SUM(AW2728:AY2728)=2,SUM(AW2726:AX2726)=2,AX2726=1),1,0))))</f>
        <v>0</v>
      </c>
      <c r="BD2728" s="57" t="str">
        <f aca="false">IF(AND(SUM(BC2726:BC2728)&gt;=1,BA2728=1,SUM(AZ2723:AZ2728)&gt;=1),1,IF(BC2728=0,"",IF(AND(BC2728=1,AZ2728=0,AZ2727=0,AZ2726=0),1,IF(AND(BC2728=1,OR(AZ2728=1,AZ2727=1,AZ2726)),IF(BA2728=1,1,0)))))</f>
        <v/>
      </c>
      <c r="BE2728" s="50" t="str">
        <f aca="false">IF(AND(BD2728=1,BD2727=1),0,IF(BD2728=1,SUM(CM2729:CM2767),""))</f>
        <v/>
      </c>
      <c r="BF2728" s="20" t="str">
        <f aca="false">IF(AND(BB2728=1,BB2727=1,BE2687&lt;&gt;0),"",IF(AND(BB2727=0,BB2728=1),BF2727,IF(AND(BB2728=1,BB2727=1),BF2727,IF(AND(BF2727="",BE2727="",OR(BD2727=0,BD2727="")),"",IF(AND(BF2727="",BE2688=0),"",IF(AND(BE2688&lt;&gt;"",BF2727=BE2688),"",IF(AND(BD2727=1,BE2727&lt;&gt;0),CM2728,IF(BF2727&lt;&gt;0,BF2727+CM2728,IF(BF2727="","")))))))))</f>
        <v/>
      </c>
      <c r="BH2728" s="50"/>
      <c r="BI2728" s="0"/>
      <c r="BU2728" s="0"/>
      <c r="BZ2728" s="49"/>
      <c r="CG2728" s="13"/>
      <c r="CH2728" s="40"/>
      <c r="CI2728" s="13"/>
      <c r="CL2728" s="6" t="n">
        <f aca="false">C2728</f>
        <v>41200</v>
      </c>
      <c r="CM2728" s="13" t="n">
        <f aca="false">CN2728/CN2727-1</f>
        <v>-0.00259917920656627</v>
      </c>
      <c r="CN2728" s="4" t="n">
        <v>145.82</v>
      </c>
      <c r="CO2728" s="13" t="n">
        <f aca="false">CN2728/CN2723-1</f>
        <v>0.0171595982142856</v>
      </c>
      <c r="CX2728" s="6" t="n">
        <f aca="false">C2728</f>
        <v>41200</v>
      </c>
      <c r="CY2728" s="4" t="n">
        <v>145.82</v>
      </c>
      <c r="CZ2728" s="4" t="n">
        <v>145.82</v>
      </c>
      <c r="DB2728" s="16" t="n">
        <f aca="false">CZ2728/CY2728-1</f>
        <v>0</v>
      </c>
      <c r="DC2728" s="15" t="n">
        <f aca="false">CY2728/CZ2727-1</f>
        <v>-0.00259917920656627</v>
      </c>
      <c r="DD2728" s="15" t="n">
        <f aca="false">CZ2728/CZ2727-1</f>
        <v>-0.00259917920656627</v>
      </c>
      <c r="DE2728" s="34" t="str">
        <f aca="false">IF(CW2728=0,"",-DC2728*CS2728)</f>
        <v/>
      </c>
      <c r="DY2728" s="6"/>
      <c r="EB2728" s="6" t="n">
        <f aca="false">CL2728</f>
        <v>41200</v>
      </c>
      <c r="EC2728" s="13" t="n">
        <f aca="false">SUM(CM2726:CM2728)</f>
        <v>0.0120689158777991</v>
      </c>
    </row>
    <row r="2729" customFormat="false" ht="15" hidden="false" customHeight="false" outlineLevel="0" collapsed="false">
      <c r="A2729" s="56"/>
      <c r="B2729" s="56"/>
      <c r="C2729" s="66" t="n">
        <f aca="false">C2728+1</f>
        <v>41201</v>
      </c>
      <c r="D2729" s="56" t="n">
        <f aca="false">IF(E2729&gt;E2728,1,0)</f>
        <v>1</v>
      </c>
      <c r="E2729" s="67" t="n">
        <v>137.5733</v>
      </c>
      <c r="F2729" s="67" t="n">
        <v>139.2819</v>
      </c>
      <c r="G2729" s="67" t="n">
        <v>143.6427</v>
      </c>
      <c r="H2729" s="67" t="n">
        <v>145.0177</v>
      </c>
      <c r="I2729" s="67" t="n">
        <v>144.4402</v>
      </c>
      <c r="J2729" s="47" t="str">
        <f aca="false">IF(MIN(E2729:I2729)=E2729,$E$2,IF(MIN(E2729:I2729)=F2729,$F$2,IF(MIN(E2729:I2729)=G2729,$G$2,IF(MIN(E2729:I2729)=H2729,$H$2,IF(MIN(E2729:I2729)=I2729,$I$2)))))</f>
        <v>200D</v>
      </c>
      <c r="K2729" s="68" t="str">
        <f aca="false">IF(MAX(E2729:I2729)=E2729,$E$2,IF(MAX(E2729:I2729)=F2729,$F$2,IF(MAX(E2729:I2729)=G2729,$G$2,IF(MAX(E2729:I2729)=H2729,$H$2,IF(MAX(E2729:I2729)=I2729,$I$2)))))</f>
        <v>30D</v>
      </c>
      <c r="L2729" s="56" t="n">
        <f aca="false">IF(MAX(E2729:I2729)=H2729,1,0)</f>
        <v>1</v>
      </c>
      <c r="M2729" s="56" t="n">
        <f aca="false">IF(MAX(E2729:I2729)=I2729,1,0)</f>
        <v>0</v>
      </c>
      <c r="N2729" s="56"/>
      <c r="O2729" s="56" t="n">
        <f aca="false">IF(CN2729&gt;E2729,1,0)</f>
        <v>1</v>
      </c>
      <c r="P2729" s="56" t="n">
        <f aca="false">IF(CN2729&gt;F2729,1,0)</f>
        <v>1</v>
      </c>
      <c r="Q2729" s="56" t="n">
        <f aca="false">IF(CN2729&gt;G2729,1,0)</f>
        <v>0</v>
      </c>
      <c r="R2729" s="56" t="n">
        <f aca="false">IF(CN2729&gt;H2729,1,0)</f>
        <v>0</v>
      </c>
      <c r="S2729" s="56" t="n">
        <f aca="false">IF(CN2729&gt;I2729,1,0)</f>
        <v>0</v>
      </c>
      <c r="T2729" s="69" t="n">
        <f aca="false">IF(AND(AND(R2729=0,S2729=0,Q2729=0),OR(S2728=1,S2727=1,S2726=1)),1,0)</f>
        <v>1</v>
      </c>
      <c r="U2729" s="70" t="n">
        <f aca="false">SUM(CM2728:CM2729)</f>
        <v>-0.0192663030578898</v>
      </c>
      <c r="AV2729" s="0"/>
      <c r="AW2729" s="55" t="n">
        <f aca="false">IF(EC2729&gt;$AW$2,1,0)</f>
        <v>0</v>
      </c>
      <c r="AX2729" s="0" t="n">
        <f aca="false">IF(AND(I2729&gt;G2729,I2728&lt;G2728),1,IF(OR(AND(I2729&gt;F2729,I2728&lt;F2728),AND(I2729&gt;E2729,I2728&lt;E2728)),1,0))</f>
        <v>0</v>
      </c>
      <c r="AY2729" s="0" t="n">
        <f aca="false">IF(K2728="10D",1,0)</f>
        <v>0</v>
      </c>
      <c r="AZ2729" s="0" t="n">
        <f aca="false">IF(AND(I2729&gt;G2729,I2728&lt;G2728,I2729&gt;F2729,I2728&gt;F2728,I2729&gt;E2729,I2728&gt;E2728),1,0)</f>
        <v>0</v>
      </c>
      <c r="BA2729" s="56" t="n">
        <f aca="false">IF(G2729&gt;H2729,1,0)</f>
        <v>0</v>
      </c>
      <c r="BB2729" s="56" t="n">
        <f aca="false">IF(I2729&lt;F2729,1,0)</f>
        <v>0</v>
      </c>
      <c r="BC2729" s="0" t="n">
        <f aca="false">IF(AND(SUM(AW2728:AX2728)=2,AY2729=1),1,IF(SUM(AX2727:AX2729)=0,0,IF(AND(OR(AW2727=1,AX2727=1),OR(AW2728=1,AX2728=1),AY2729=1),1,IF(AND(SUM(AW2729:AY2729)=2,SUM(AW2727:AX2727)=2,AX2727=1),1,0))))</f>
        <v>0</v>
      </c>
      <c r="BD2729" s="57" t="str">
        <f aca="false">IF(AND(SUM(BC2727:BC2729)&gt;=1,BA2729=1,SUM(AZ2724:AZ2729)&gt;=1),1,IF(BC2729=0,"",IF(AND(BC2729=1,AZ2729=0,AZ2728=0,AZ2727=0),1,IF(AND(BC2729=1,OR(AZ2729=1,AZ2728=1,AZ2727)),IF(BA2729=1,1,0)))))</f>
        <v/>
      </c>
      <c r="BE2729" s="50" t="str">
        <f aca="false">IF(AND(BD2729=1,BD2728=1),0,IF(BD2729=1,SUM(CM2730:CM2768),""))</f>
        <v/>
      </c>
      <c r="BF2729" s="20" t="str">
        <f aca="false">IF(AND(BB2729=1,BB2728=1,BE2688&lt;&gt;0),"",IF(AND(BB2728=0,BB2729=1),BF2728,IF(AND(BB2729=1,BB2728=1),BF2728,IF(AND(BF2728="",BE2728="",OR(BD2728=0,BD2728="")),"",IF(AND(BF2728="",BE2689=0),"",IF(AND(BE2689&lt;&gt;"",BF2728=BE2689),"",IF(AND(BD2728=1,BE2728&lt;&gt;0),CM2729,IF(BF2728&lt;&gt;0,BF2728+CM2729,IF(BF2728="","")))))))))</f>
        <v/>
      </c>
      <c r="BH2729" s="50"/>
      <c r="BI2729" s="0"/>
      <c r="BU2729" s="0"/>
      <c r="BZ2729" s="49"/>
      <c r="CG2729" s="13"/>
      <c r="CH2729" s="40"/>
      <c r="CI2729" s="13"/>
      <c r="CL2729" s="66" t="n">
        <f aca="false">C2729</f>
        <v>41201</v>
      </c>
      <c r="CM2729" s="70" t="n">
        <f aca="false">CN2729/CN2728-1</f>
        <v>-0.0166671238513235</v>
      </c>
      <c r="CN2729" s="4" t="n">
        <v>143.3896</v>
      </c>
      <c r="CO2729" s="70" t="n">
        <f aca="false">CN2729/CN2724-1</f>
        <v>0.00349639582895955</v>
      </c>
      <c r="CX2729" s="66" t="n">
        <f aca="false">C2729</f>
        <v>41201</v>
      </c>
      <c r="CY2729" s="4" t="n">
        <v>145.55</v>
      </c>
      <c r="CZ2729" s="4" t="n">
        <v>143.3896</v>
      </c>
      <c r="DA2729" s="56"/>
      <c r="DB2729" s="72" t="n">
        <f aca="false">CZ2729/CY2729-1</f>
        <v>-0.0148430092751632</v>
      </c>
      <c r="DC2729" s="73" t="n">
        <f aca="false">CY2729/CZ2728-1</f>
        <v>-0.0018515978603757</v>
      </c>
      <c r="DD2729" s="73" t="n">
        <f aca="false">CZ2729/CZ2728-1</f>
        <v>-0.0166671238513235</v>
      </c>
      <c r="DE2729" s="74" t="str">
        <f aca="false">IF(CW2729=0,"",-DC2729*CS2729)</f>
        <v/>
      </c>
      <c r="DY2729" s="6"/>
      <c r="EB2729" s="6" t="n">
        <f aca="false">CL2729</f>
        <v>41201</v>
      </c>
      <c r="EC2729" s="13" t="n">
        <f aca="false">SUM(CM2727:CM2729)</f>
        <v>-0.0147314672739128</v>
      </c>
    </row>
    <row r="2730" customFormat="false" ht="15" hidden="false" customHeight="false" outlineLevel="0" collapsed="false">
      <c r="C2730" s="6" t="n">
        <f aca="false">C2729+3</f>
        <v>41204</v>
      </c>
      <c r="D2730" s="0" t="n">
        <f aca="false">IF(E2730&gt;E2729,1,0)</f>
        <v>1</v>
      </c>
      <c r="E2730" s="46" t="n">
        <v>137.6518</v>
      </c>
      <c r="F2730" s="46" t="n">
        <v>139.4013</v>
      </c>
      <c r="G2730" s="46" t="n">
        <v>143.6941</v>
      </c>
      <c r="H2730" s="46" t="n">
        <v>145.0144</v>
      </c>
      <c r="I2730" s="46" t="n">
        <v>144.217</v>
      </c>
      <c r="J2730" s="47" t="str">
        <f aca="false">IF(MIN(E2730:I2730)=E2730,$E$2,IF(MIN(E2730:I2730)=F2730,$F$2,IF(MIN(E2730:I2730)=G2730,$G$2,IF(MIN(E2730:I2730)=H2730,$H$2,IF(MIN(E2730:I2730)=I2730,$I$2)))))</f>
        <v>200D</v>
      </c>
      <c r="K2730" s="47" t="str">
        <f aca="false">IF(MAX(E2730:I2730)=E2730,$E$2,IF(MAX(E2730:I2730)=F2730,$F$2,IF(MAX(E2730:I2730)=G2730,$G$2,IF(MAX(E2730:I2730)=H2730,$H$2,IF(MAX(E2730:I2730)=I2730,$I$2)))))</f>
        <v>30D</v>
      </c>
      <c r="L2730" s="4" t="n">
        <f aca="false">IF(MAX(E2730:I2730)=H2730,1,0)</f>
        <v>1</v>
      </c>
      <c r="M2730" s="4" t="n">
        <f aca="false">IF(MAX(E2730:I2730)=I2730,1,0)</f>
        <v>0</v>
      </c>
      <c r="O2730" s="4" t="n">
        <f aca="false">IF(CN2730&gt;E2730,1,0)</f>
        <v>1</v>
      </c>
      <c r="P2730" s="4" t="n">
        <f aca="false">IF(CN2730&gt;F2730,1,0)</f>
        <v>1</v>
      </c>
      <c r="Q2730" s="4" t="n">
        <f aca="false">IF(CN2730&gt;G2730,1,0)</f>
        <v>0</v>
      </c>
      <c r="R2730" s="4" t="n">
        <f aca="false">IF(CN2730&gt;H2730,1,0)</f>
        <v>0</v>
      </c>
      <c r="S2730" s="4" t="n">
        <f aca="false">IF(CN2730&gt;I2730,1,0)</f>
        <v>0</v>
      </c>
      <c r="T2730" s="25" t="n">
        <f aca="false">IF(AND(AND(R2730=0,S2730=0,Q2730=0),OR(S2729=1,S2728=1,S2727=1)),1,0)</f>
        <v>1</v>
      </c>
      <c r="U2730" s="13" t="n">
        <f aca="false">SUM(CM2729:CM2730)</f>
        <v>-0.0165248541190696</v>
      </c>
      <c r="AV2730" s="0"/>
      <c r="AW2730" s="55" t="n">
        <f aca="false">IF(EC2730&gt;$AW$2,1,0)</f>
        <v>0</v>
      </c>
      <c r="AX2730" s="0" t="n">
        <f aca="false">IF(AND(I2730&gt;G2730,I2729&lt;G2729),1,IF(OR(AND(I2730&gt;F2730,I2729&lt;F2729),AND(I2730&gt;E2730,I2729&lt;E2729)),1,0))</f>
        <v>0</v>
      </c>
      <c r="AY2730" s="0" t="n">
        <f aca="false">IF(K2729="10D",1,0)</f>
        <v>0</v>
      </c>
      <c r="AZ2730" s="0" t="n">
        <f aca="false">IF(AND(I2730&gt;G2730,I2729&lt;G2729,I2730&gt;F2730,I2729&gt;F2729,I2730&gt;E2730,I2729&gt;E2729),1,0)</f>
        <v>0</v>
      </c>
      <c r="BA2730" s="56" t="n">
        <f aca="false">IF(G2730&gt;H2730,1,0)</f>
        <v>0</v>
      </c>
      <c r="BB2730" s="56" t="n">
        <f aca="false">IF(I2730&lt;F2730,1,0)</f>
        <v>0</v>
      </c>
      <c r="BC2730" s="0" t="n">
        <f aca="false">IF(AND(SUM(AW2729:AX2729)=2,AY2730=1),1,IF(SUM(AX2728:AX2730)=0,0,IF(AND(OR(AW2728=1,AX2728=1),OR(AW2729=1,AX2729=1),AY2730=1),1,IF(AND(SUM(AW2730:AY2730)=2,SUM(AW2728:AX2728)=2,AX2728=1),1,0))))</f>
        <v>0</v>
      </c>
      <c r="BD2730" s="57" t="str">
        <f aca="false">IF(AND(SUM(BC2728:BC2730)&gt;=1,BA2730=1,SUM(AZ2725:AZ2730)&gt;=1),1,IF(BC2730=0,"",IF(AND(BC2730=1,AZ2730=0,AZ2729=0,AZ2728=0),1,IF(AND(BC2730=1,OR(AZ2730=1,AZ2729=1,AZ2728)),IF(BA2730=1,1,0)))))</f>
        <v/>
      </c>
      <c r="BE2730" s="50" t="str">
        <f aca="false">IF(AND(BD2730=1,BD2729=1),0,IF(BD2730=1,SUM(CM2731:CM2769),""))</f>
        <v/>
      </c>
      <c r="BF2730" s="20" t="str">
        <f aca="false">IF(AND(BB2730=1,BB2729=1,BE2689&lt;&gt;0),"",IF(AND(BB2729=0,BB2730=1),BF2729,IF(AND(BB2730=1,BB2729=1),BF2729,IF(AND(BF2729="",BE2729="",OR(BD2729=0,BD2729="")),"",IF(AND(BF2729="",BE2690=0),"",IF(AND(BE2690&lt;&gt;"",BF2729=BE2690),"",IF(AND(BD2729=1,BE2729&lt;&gt;0),CM2730,IF(BF2729&lt;&gt;0,BF2729+CM2730,IF(BF2729="","")))))))))</f>
        <v/>
      </c>
      <c r="BH2730" s="50"/>
      <c r="BI2730" s="0"/>
      <c r="BU2730" s="0"/>
      <c r="BZ2730" s="49"/>
      <c r="CG2730" s="13"/>
      <c r="CH2730" s="40"/>
      <c r="CI2730" s="13"/>
      <c r="CL2730" s="6" t="n">
        <f aca="false">C2730</f>
        <v>41204</v>
      </c>
      <c r="CM2730" s="13" t="n">
        <f aca="false">CN2730/CN2729-1</f>
        <v>0.000142269732253952</v>
      </c>
      <c r="CN2730" s="4" t="n">
        <v>143.41</v>
      </c>
      <c r="CO2730" s="13" t="n">
        <f aca="false">CN2730/CN2725-1</f>
        <v>-0.00465019433647984</v>
      </c>
      <c r="CX2730" s="6" t="n">
        <f aca="false">C2730</f>
        <v>41204</v>
      </c>
      <c r="CY2730" s="4" t="n">
        <v>143.15</v>
      </c>
      <c r="CZ2730" s="4" t="n">
        <v>143.41</v>
      </c>
      <c r="DB2730" s="16" t="n">
        <f aca="false">CZ2730/CY2730-1</f>
        <v>0.0018162766329024</v>
      </c>
      <c r="DC2730" s="15" t="n">
        <f aca="false">CY2730/CZ2729-1</f>
        <v>-0.00167097195333554</v>
      </c>
      <c r="DD2730" s="15" t="n">
        <f aca="false">CZ2730/CZ2729-1</f>
        <v>0.000142269732253952</v>
      </c>
      <c r="DE2730" s="34" t="str">
        <f aca="false">IF(CW2730=0,"",-DC2730*CS2730)</f>
        <v/>
      </c>
      <c r="DY2730" s="6"/>
      <c r="EB2730" s="6" t="n">
        <f aca="false">CL2730</f>
        <v>41204</v>
      </c>
      <c r="EC2730" s="13" t="n">
        <f aca="false">SUM(CM2728:CM2730)</f>
        <v>-0.0191240333256358</v>
      </c>
    </row>
    <row r="2731" customFormat="false" ht="15" hidden="false" customHeight="false" outlineLevel="0" collapsed="false">
      <c r="C2731" s="6" t="n">
        <f aca="false">C2730+1</f>
        <v>41205</v>
      </c>
      <c r="D2731" s="0" t="n">
        <f aca="false">IF(E2731&gt;E2730,1,0)</f>
        <v>1</v>
      </c>
      <c r="E2731" s="46" t="n">
        <v>137.7188</v>
      </c>
      <c r="F2731" s="46" t="n">
        <v>139.5339</v>
      </c>
      <c r="G2731" s="46" t="n">
        <v>143.7071</v>
      </c>
      <c r="H2731" s="46" t="n">
        <v>144.9314</v>
      </c>
      <c r="I2731" s="46" t="n">
        <v>143.939</v>
      </c>
      <c r="J2731" s="47" t="str">
        <f aca="false">IF(MIN(E2731:I2731)=E2731,$E$2,IF(MIN(E2731:I2731)=F2731,$F$2,IF(MIN(E2731:I2731)=G2731,$G$2,IF(MIN(E2731:I2731)=H2731,$H$2,IF(MIN(E2731:I2731)=I2731,$I$2)))))</f>
        <v>200D</v>
      </c>
      <c r="K2731" s="47" t="str">
        <f aca="false">IF(MAX(E2731:I2731)=E2731,$E$2,IF(MAX(E2731:I2731)=F2731,$F$2,IF(MAX(E2731:I2731)=G2731,$G$2,IF(MAX(E2731:I2731)=H2731,$H$2,IF(MAX(E2731:I2731)=I2731,$I$2)))))</f>
        <v>30D</v>
      </c>
      <c r="L2731" s="4" t="n">
        <f aca="false">IF(MAX(E2731:I2731)=H2731,1,0)</f>
        <v>1</v>
      </c>
      <c r="M2731" s="4" t="n">
        <f aca="false">IF(MAX(E2731:I2731)=I2731,1,0)</f>
        <v>0</v>
      </c>
      <c r="O2731" s="4" t="n">
        <f aca="false">IF(CN2731&gt;E2731,1,0)</f>
        <v>1</v>
      </c>
      <c r="P2731" s="4" t="n">
        <f aca="false">IF(CN2731&gt;F2731,1,0)</f>
        <v>1</v>
      </c>
      <c r="Q2731" s="4" t="n">
        <f aca="false">IF(CN2731&gt;G2731,1,0)</f>
        <v>0</v>
      </c>
      <c r="R2731" s="4" t="n">
        <f aca="false">IF(CN2731&gt;H2731,1,0)</f>
        <v>0</v>
      </c>
      <c r="S2731" s="4" t="n">
        <f aca="false">IF(CN2731&gt;I2731,1,0)</f>
        <v>0</v>
      </c>
      <c r="T2731" s="25" t="n">
        <f aca="false">IF(AND(AND(R2731=0,S2731=0,Q2731=0),OR(S2730=1,S2729=1,S2728=1)),1,0)</f>
        <v>1</v>
      </c>
      <c r="U2731" s="13" t="n">
        <f aca="false">SUM(CM2730:CM2731)</f>
        <v>-0.0137340289916845</v>
      </c>
      <c r="AV2731" s="0"/>
      <c r="AW2731" s="55" t="n">
        <f aca="false">IF(EC2731&gt;$AW$2,1,0)</f>
        <v>0</v>
      </c>
      <c r="AX2731" s="0" t="n">
        <f aca="false">IF(AND(I2731&gt;G2731,I2730&lt;G2730),1,IF(OR(AND(I2731&gt;F2731,I2730&lt;F2730),AND(I2731&gt;E2731,I2730&lt;E2730)),1,0))</f>
        <v>0</v>
      </c>
      <c r="AY2731" s="0" t="n">
        <f aca="false">IF(K2730="10D",1,0)</f>
        <v>0</v>
      </c>
      <c r="AZ2731" s="0" t="n">
        <f aca="false">IF(AND(I2731&gt;G2731,I2730&lt;G2730,I2731&gt;F2731,I2730&gt;F2730,I2731&gt;E2731,I2730&gt;E2730),1,0)</f>
        <v>0</v>
      </c>
      <c r="BA2731" s="56" t="n">
        <f aca="false">IF(G2731&gt;H2731,1,0)</f>
        <v>0</v>
      </c>
      <c r="BB2731" s="56" t="n">
        <f aca="false">IF(I2731&lt;F2731,1,0)</f>
        <v>0</v>
      </c>
      <c r="BC2731" s="0" t="n">
        <f aca="false">IF(AND(SUM(AW2730:AX2730)=2,AY2731=1),1,IF(SUM(AX2729:AX2731)=0,0,IF(AND(OR(AW2729=1,AX2729=1),OR(AW2730=1,AX2730=1),AY2731=1),1,IF(AND(SUM(AW2731:AY2731)=2,SUM(AW2729:AX2729)=2,AX2729=1),1,0))))</f>
        <v>0</v>
      </c>
      <c r="BD2731" s="57" t="str">
        <f aca="false">IF(AND(SUM(BC2729:BC2731)&gt;=1,BA2731=1,SUM(AZ2726:AZ2731)&gt;=1),1,IF(BC2731=0,"",IF(AND(BC2731=1,AZ2731=0,AZ2730=0,AZ2729=0),1,IF(AND(BC2731=1,OR(AZ2731=1,AZ2730=1,AZ2729)),IF(BA2731=1,1,0)))))</f>
        <v/>
      </c>
      <c r="BE2731" s="50" t="str">
        <f aca="false">IF(AND(BD2731=1,BD2730=1),0,IF(BD2731=1,SUM(CM2732:CM2770),""))</f>
        <v/>
      </c>
      <c r="BF2731" s="20" t="str">
        <f aca="false">IF(AND(BB2731=1,BB2730=1,BE2690&lt;&gt;0),"",IF(AND(BB2730=0,BB2731=1),BF2730,IF(AND(BB2731=1,BB2730=1),BF2730,IF(AND(BF2730="",BE2730="",OR(BD2730=0,BD2730="")),"",IF(AND(BF2730="",BE2691=0),"",IF(AND(BE2691&lt;&gt;"",BF2730=BE2691),"",IF(AND(BD2730=1,BE2730&lt;&gt;0),CM2731,IF(BF2730&lt;&gt;0,BF2730+CM2731,IF(BF2730="","")))))))))</f>
        <v/>
      </c>
      <c r="BH2731" s="50"/>
      <c r="BI2731" s="0"/>
      <c r="BU2731" s="0"/>
      <c r="BZ2731" s="49"/>
      <c r="CG2731" s="13"/>
      <c r="CH2731" s="40"/>
      <c r="CI2731" s="13"/>
      <c r="CL2731" s="6" t="n">
        <f aca="false">C2731</f>
        <v>41205</v>
      </c>
      <c r="CM2731" s="13" t="n">
        <f aca="false">CN2731/CN2730-1</f>
        <v>-0.0138762987239385</v>
      </c>
      <c r="CN2731" s="4" t="n">
        <v>141.42</v>
      </c>
      <c r="CO2731" s="13" t="n">
        <f aca="false">CN2731/CN2726-1</f>
        <v>-0.0283083688333104</v>
      </c>
      <c r="CX2731" s="6" t="n">
        <f aca="false">C2731</f>
        <v>41205</v>
      </c>
      <c r="CY2731" s="4" t="n">
        <v>141.86</v>
      </c>
      <c r="CZ2731" s="4" t="n">
        <v>141.42</v>
      </c>
      <c r="DB2731" s="16" t="n">
        <f aca="false">CZ2731/CY2731-1</f>
        <v>-0.00310164951360514</v>
      </c>
      <c r="DC2731" s="15" t="n">
        <f aca="false">CY2731/CZ2730-1</f>
        <v>-0.0108081723729166</v>
      </c>
      <c r="DD2731" s="15" t="n">
        <f aca="false">CZ2731/CZ2730-1</f>
        <v>-0.0138762987239385</v>
      </c>
      <c r="DE2731" s="34" t="str">
        <f aca="false">IF(CW2731=0,"",-DC2731*CS2731)</f>
        <v/>
      </c>
      <c r="DY2731" s="6"/>
      <c r="EB2731" s="6" t="n">
        <f aca="false">CL2731</f>
        <v>41205</v>
      </c>
      <c r="EC2731" s="13" t="n">
        <f aca="false">SUM(CM2729:CM2731)</f>
        <v>-0.030401152843008</v>
      </c>
    </row>
    <row r="2732" customFormat="false" ht="15" hidden="false" customHeight="false" outlineLevel="0" collapsed="false">
      <c r="C2732" s="6" t="n">
        <f aca="false">C2731+1</f>
        <v>41206</v>
      </c>
      <c r="D2732" s="0" t="n">
        <f aca="false">IF(E2732&gt;E2731,1,0)</f>
        <v>1</v>
      </c>
      <c r="E2732" s="46" t="n">
        <v>137.7783</v>
      </c>
      <c r="F2732" s="46" t="n">
        <v>139.6631</v>
      </c>
      <c r="G2732" s="46" t="n">
        <v>143.7117</v>
      </c>
      <c r="H2732" s="46" t="n">
        <v>144.8191</v>
      </c>
      <c r="I2732" s="46" t="n">
        <v>143.713</v>
      </c>
      <c r="J2732" s="47" t="str">
        <f aca="false">IF(MIN(E2732:I2732)=E2732,$E$2,IF(MIN(E2732:I2732)=F2732,$F$2,IF(MIN(E2732:I2732)=G2732,$G$2,IF(MIN(E2732:I2732)=H2732,$H$2,IF(MIN(E2732:I2732)=I2732,$I$2)))))</f>
        <v>200D</v>
      </c>
      <c r="K2732" s="47" t="str">
        <f aca="false">IF(MAX(E2732:I2732)=E2732,$E$2,IF(MAX(E2732:I2732)=F2732,$F$2,IF(MAX(E2732:I2732)=G2732,$G$2,IF(MAX(E2732:I2732)=H2732,$H$2,IF(MAX(E2732:I2732)=I2732,$I$2)))))</f>
        <v>30D</v>
      </c>
      <c r="L2732" s="4" t="n">
        <f aca="false">IF(MAX(E2732:I2732)=H2732,1,0)</f>
        <v>1</v>
      </c>
      <c r="M2732" s="4" t="n">
        <f aca="false">IF(MAX(E2732:I2732)=I2732,1,0)</f>
        <v>0</v>
      </c>
      <c r="O2732" s="4" t="n">
        <f aca="false">IF(CN2732&gt;E2732,1,0)</f>
        <v>1</v>
      </c>
      <c r="P2732" s="4" t="n">
        <f aca="false">IF(CN2732&gt;F2732,1,0)</f>
        <v>1</v>
      </c>
      <c r="Q2732" s="4" t="n">
        <f aca="false">IF(CN2732&gt;G2732,1,0)</f>
        <v>0</v>
      </c>
      <c r="R2732" s="4" t="n">
        <f aca="false">IF(CN2732&gt;H2732,1,0)</f>
        <v>0</v>
      </c>
      <c r="S2732" s="4" t="n">
        <f aca="false">IF(CN2732&gt;I2732,1,0)</f>
        <v>0</v>
      </c>
      <c r="T2732" s="25" t="n">
        <f aca="false">IF(AND(AND(R2732=0,S2732=0,Q2732=0),OR(S2731=1,S2730=1,S2729=1)),1,0)</f>
        <v>0</v>
      </c>
      <c r="U2732" s="13" t="n">
        <f aca="false">SUM(CM2731:CM2732)</f>
        <v>-0.0167047529736908</v>
      </c>
      <c r="AV2732" s="0"/>
      <c r="AW2732" s="55" t="n">
        <f aca="false">IF(EC2732&gt;$AW$2,1,0)</f>
        <v>0</v>
      </c>
      <c r="AX2732" s="0" t="n">
        <f aca="false">IF(AND(I2732&gt;G2732,I2731&lt;G2731),1,IF(OR(AND(I2732&gt;F2732,I2731&lt;F2731),AND(I2732&gt;E2732,I2731&lt;E2731)),1,0))</f>
        <v>0</v>
      </c>
      <c r="AY2732" s="0" t="n">
        <f aca="false">IF(K2731="10D",1,0)</f>
        <v>0</v>
      </c>
      <c r="AZ2732" s="0" t="n">
        <f aca="false">IF(AND(I2732&gt;G2732,I2731&lt;G2731,I2732&gt;F2732,I2731&gt;F2731,I2732&gt;E2732,I2731&gt;E2731),1,0)</f>
        <v>0</v>
      </c>
      <c r="BA2732" s="56" t="n">
        <f aca="false">IF(G2732&gt;H2732,1,0)</f>
        <v>0</v>
      </c>
      <c r="BB2732" s="56" t="n">
        <f aca="false">IF(I2732&lt;F2732,1,0)</f>
        <v>0</v>
      </c>
      <c r="BC2732" s="0" t="n">
        <f aca="false">IF(AND(SUM(AW2731:AX2731)=2,AY2732=1),1,IF(SUM(AX2730:AX2732)=0,0,IF(AND(OR(AW2730=1,AX2730=1),OR(AW2731=1,AX2731=1),AY2732=1),1,IF(AND(SUM(AW2732:AY2732)=2,SUM(AW2730:AX2730)=2,AX2730=1),1,0))))</f>
        <v>0</v>
      </c>
      <c r="BD2732" s="57" t="str">
        <f aca="false">IF(AND(SUM(BC2730:BC2732)&gt;=1,BA2732=1,SUM(AZ2727:AZ2732)&gt;=1),1,IF(BC2732=0,"",IF(AND(BC2732=1,AZ2732=0,AZ2731=0,AZ2730=0),1,IF(AND(BC2732=1,OR(AZ2732=1,AZ2731=1,AZ2730)),IF(BA2732=1,1,0)))))</f>
        <v/>
      </c>
      <c r="BE2732" s="50" t="str">
        <f aca="false">IF(AND(BD2732=1,BD2731=1),0,IF(BD2732=1,SUM(CM2733:CM2771),""))</f>
        <v/>
      </c>
      <c r="BF2732" s="20" t="str">
        <f aca="false">IF(AND(BB2732=1,BB2731=1,BE2691&lt;&gt;0),"",IF(AND(BB2731=0,BB2732=1),BF2731,IF(AND(BB2732=1,BB2731=1),BF2731,IF(AND(BF2731="",BE2731="",OR(BD2731=0,BD2731="")),"",IF(AND(BF2731="",BE2692=0),"",IF(AND(BE2692&lt;&gt;"",BF2731=BE2692),"",IF(AND(BD2731=1,BE2731&lt;&gt;0),CM2732,IF(BF2731&lt;&gt;0,BF2731+CM2732,IF(BF2731="","")))))))))</f>
        <v/>
      </c>
      <c r="BH2732" s="50"/>
      <c r="BI2732" s="0"/>
      <c r="BU2732" s="0"/>
      <c r="BZ2732" s="49"/>
      <c r="CG2732" s="13"/>
      <c r="CH2732" s="40"/>
      <c r="CI2732" s="13"/>
      <c r="CL2732" s="6" t="n">
        <f aca="false">C2732</f>
        <v>41206</v>
      </c>
      <c r="CM2732" s="13" t="n">
        <f aca="false">CN2732/CN2731-1</f>
        <v>-0.00282845424975231</v>
      </c>
      <c r="CN2732" s="4" t="n">
        <v>141.02</v>
      </c>
      <c r="CO2732" s="13" t="n">
        <f aca="false">CN2732/CN2727-1</f>
        <v>-0.0354309165526674</v>
      </c>
      <c r="CX2732" s="6" t="n">
        <f aca="false">C2732</f>
        <v>41206</v>
      </c>
      <c r="CY2732" s="4" t="n">
        <v>141.93</v>
      </c>
      <c r="CZ2732" s="4" t="n">
        <v>141.02</v>
      </c>
      <c r="DB2732" s="16" t="n">
        <f aca="false">CZ2732/CY2732-1</f>
        <v>-0.00641161135771151</v>
      </c>
      <c r="DC2732" s="15" t="n">
        <f aca="false">CY2732/CZ2731-1</f>
        <v>0.00360627916843459</v>
      </c>
      <c r="DD2732" s="15" t="n">
        <f aca="false">CZ2732/CZ2731-1</f>
        <v>-0.00282845424975231</v>
      </c>
      <c r="DE2732" s="34" t="str">
        <f aca="false">IF(CW2732=0,"",-DC2732*CS2732)</f>
        <v/>
      </c>
      <c r="DY2732" s="6"/>
      <c r="EB2732" s="6" t="n">
        <f aca="false">CL2732</f>
        <v>41206</v>
      </c>
      <c r="EC2732" s="13" t="n">
        <f aca="false">SUM(CM2730:CM2732)</f>
        <v>-0.0165624832414368</v>
      </c>
    </row>
    <row r="2733" customFormat="false" ht="15" hidden="false" customHeight="false" outlineLevel="0" collapsed="false">
      <c r="C2733" s="6" t="n">
        <f aca="false">C2732+1</f>
        <v>41207</v>
      </c>
      <c r="D2733" s="0" t="n">
        <f aca="false">IF(E2733&gt;E2732,1,0)</f>
        <v>1</v>
      </c>
      <c r="E2733" s="46" t="n">
        <v>137.8394</v>
      </c>
      <c r="F2733" s="46" t="n">
        <v>139.7867</v>
      </c>
      <c r="G2733" s="46" t="n">
        <v>143.7213</v>
      </c>
      <c r="H2733" s="46" t="n">
        <v>144.6471</v>
      </c>
      <c r="I2733" s="46" t="n">
        <v>143.52</v>
      </c>
      <c r="J2733" s="47" t="str">
        <f aca="false">IF(MIN(E2733:I2733)=E2733,$E$2,IF(MIN(E2733:I2733)=F2733,$F$2,IF(MIN(E2733:I2733)=G2733,$G$2,IF(MIN(E2733:I2733)=H2733,$H$2,IF(MIN(E2733:I2733)=I2733,$I$2)))))</f>
        <v>200D</v>
      </c>
      <c r="K2733" s="47" t="str">
        <f aca="false">IF(MAX(E2733:I2733)=E2733,$E$2,IF(MAX(E2733:I2733)=F2733,$F$2,IF(MAX(E2733:I2733)=G2733,$G$2,IF(MAX(E2733:I2733)=H2733,$H$2,IF(MAX(E2733:I2733)=I2733,$I$2)))))</f>
        <v>30D</v>
      </c>
      <c r="L2733" s="4" t="n">
        <f aca="false">IF(MAX(E2733:I2733)=H2733,1,0)</f>
        <v>1</v>
      </c>
      <c r="M2733" s="4" t="n">
        <f aca="false">IF(MAX(E2733:I2733)=I2733,1,0)</f>
        <v>0</v>
      </c>
      <c r="O2733" s="4" t="n">
        <f aca="false">IF(CN2733&gt;E2733,1,0)</f>
        <v>1</v>
      </c>
      <c r="P2733" s="4" t="n">
        <f aca="false">IF(CN2733&gt;F2733,1,0)</f>
        <v>1</v>
      </c>
      <c r="Q2733" s="4" t="n">
        <f aca="false">IF(CN2733&gt;G2733,1,0)</f>
        <v>0</v>
      </c>
      <c r="R2733" s="4" t="n">
        <f aca="false">IF(CN2733&gt;H2733,1,0)</f>
        <v>0</v>
      </c>
      <c r="S2733" s="4" t="n">
        <f aca="false">IF(CN2733&gt;I2733,1,0)</f>
        <v>0</v>
      </c>
      <c r="T2733" s="25" t="n">
        <f aca="false">IF(AND(AND(R2733=0,S2733=0,Q2733=0),OR(S2732=1,S2731=1,S2730=1)),1,0)</f>
        <v>0</v>
      </c>
      <c r="U2733" s="13" t="n">
        <f aca="false">SUM(CM2732:CM2733)</f>
        <v>7.89347730814072E-005</v>
      </c>
      <c r="AV2733" s="0"/>
      <c r="AW2733" s="55" t="n">
        <f aca="false">IF(EC2733&gt;$AW$2,1,0)</f>
        <v>0</v>
      </c>
      <c r="AX2733" s="0" t="n">
        <f aca="false">IF(AND(I2733&gt;G2733,I2732&lt;G2732),1,IF(OR(AND(I2733&gt;F2733,I2732&lt;F2732),AND(I2733&gt;E2733,I2732&lt;E2732)),1,0))</f>
        <v>0</v>
      </c>
      <c r="AY2733" s="0" t="n">
        <f aca="false">IF(K2732="10D",1,0)</f>
        <v>0</v>
      </c>
      <c r="AZ2733" s="0" t="n">
        <f aca="false">IF(AND(I2733&gt;G2733,I2732&lt;G2732,I2733&gt;F2733,I2732&gt;F2732,I2733&gt;E2733,I2732&gt;E2732),1,0)</f>
        <v>0</v>
      </c>
      <c r="BA2733" s="56" t="n">
        <f aca="false">IF(G2733&gt;H2733,1,0)</f>
        <v>0</v>
      </c>
      <c r="BB2733" s="56" t="n">
        <f aca="false">IF(I2733&lt;F2733,1,0)</f>
        <v>0</v>
      </c>
      <c r="BC2733" s="0" t="n">
        <f aca="false">IF(AND(SUM(AW2732:AX2732)=2,AY2733=1),1,IF(SUM(AX2731:AX2733)=0,0,IF(AND(OR(AW2731=1,AX2731=1),OR(AW2732=1,AX2732=1),AY2733=1),1,IF(AND(SUM(AW2733:AY2733)=2,SUM(AW2731:AX2731)=2,AX2731=1),1,0))))</f>
        <v>0</v>
      </c>
      <c r="BD2733" s="57" t="str">
        <f aca="false">IF(AND(SUM(BC2731:BC2733)&gt;=1,BA2733=1,SUM(AZ2728:AZ2733)&gt;=1),1,IF(BC2733=0,"",IF(AND(BC2733=1,AZ2733=0,AZ2732=0,AZ2731=0),1,IF(AND(BC2733=1,OR(AZ2733=1,AZ2732=1,AZ2731)),IF(BA2733=1,1,0)))))</f>
        <v/>
      </c>
      <c r="BE2733" s="50" t="str">
        <f aca="false">IF(AND(BD2733=1,BD2732=1),0,IF(BD2733=1,SUM(CM2734:CM2772),""))</f>
        <v/>
      </c>
      <c r="BF2733" s="20" t="str">
        <f aca="false">IF(AND(BB2733=1,BB2732=1,BE2692&lt;&gt;0),"",IF(AND(BB2732=0,BB2733=1),BF2732,IF(AND(BB2733=1,BB2732=1),BF2732,IF(AND(BF2732="",BE2732="",OR(BD2732=0,BD2732="")),"",IF(AND(BF2732="",BE2693=0),"",IF(AND(BE2693&lt;&gt;"",BF2732=BE2693),"",IF(AND(BD2732=1,BE2732&lt;&gt;0),CM2733,IF(BF2732&lt;&gt;0,BF2732+CM2733,IF(BF2732="","")))))))))</f>
        <v/>
      </c>
      <c r="BH2733" s="50"/>
      <c r="BI2733" s="0"/>
      <c r="BU2733" s="0"/>
      <c r="BZ2733" s="49"/>
      <c r="CG2733" s="13"/>
      <c r="CH2733" s="40"/>
      <c r="CI2733" s="13"/>
      <c r="CL2733" s="6" t="n">
        <f aca="false">C2733</f>
        <v>41207</v>
      </c>
      <c r="CM2733" s="13" t="n">
        <f aca="false">CN2733/CN2732-1</f>
        <v>0.00290738902283372</v>
      </c>
      <c r="CN2733" s="4" t="n">
        <v>141.43</v>
      </c>
      <c r="CO2733" s="13" t="n">
        <f aca="false">CN2733/CN2728-1</f>
        <v>-0.0301056096557398</v>
      </c>
      <c r="CX2733" s="6" t="n">
        <f aca="false">C2733</f>
        <v>41207</v>
      </c>
      <c r="CY2733" s="4" t="n">
        <v>142.02</v>
      </c>
      <c r="CZ2733" s="4" t="n">
        <v>141.43</v>
      </c>
      <c r="DB2733" s="16" t="n">
        <f aca="false">CZ2733/CY2733-1</f>
        <v>-0.00415434445852703</v>
      </c>
      <c r="DC2733" s="15" t="n">
        <f aca="false">CY2733/CZ2732-1</f>
        <v>0.00709119273861858</v>
      </c>
      <c r="DD2733" s="15" t="n">
        <f aca="false">CZ2733/CZ2732-1</f>
        <v>0.00290738902283372</v>
      </c>
      <c r="DE2733" s="34" t="str">
        <f aca="false">IF(CW2733=0,"",-DC2733*CS2733)</f>
        <v/>
      </c>
      <c r="DY2733" s="6"/>
      <c r="EB2733" s="6" t="n">
        <f aca="false">CL2733</f>
        <v>41207</v>
      </c>
      <c r="EC2733" s="13" t="n">
        <f aca="false">SUM(CM2731:CM2733)</f>
        <v>-0.0137973639508571</v>
      </c>
    </row>
    <row r="2734" s="58" customFormat="true" ht="15.75" hidden="false" customHeight="false" outlineLevel="0" collapsed="false">
      <c r="C2734" s="112" t="n">
        <f aca="false">C2733+1</f>
        <v>41208</v>
      </c>
      <c r="D2734" s="58" t="n">
        <f aca="false">IF(E2734&gt;E2733,1,0)</f>
        <v>1</v>
      </c>
      <c r="E2734" s="113" t="n">
        <v>137.8986</v>
      </c>
      <c r="F2734" s="113" t="n">
        <v>139.8805</v>
      </c>
      <c r="G2734" s="113" t="n">
        <v>143.7085</v>
      </c>
      <c r="H2734" s="113" t="n">
        <v>144.4507</v>
      </c>
      <c r="I2734" s="113" t="n">
        <v>143.366</v>
      </c>
      <c r="J2734" s="114" t="str">
        <f aca="false">IF(MIN(E2734:I2734)=E2734,$E$2,IF(MIN(E2734:I2734)=F2734,$F$2,IF(MIN(E2734:I2734)=G2734,$G$2,IF(MIN(E2734:I2734)=H2734,$H$2,IF(MIN(E2734:I2734)=I2734,$I$2)))))</f>
        <v>200D</v>
      </c>
      <c r="K2734" s="114" t="str">
        <f aca="false">IF(MAX(E2734:I2734)=E2734,$E$2,IF(MAX(E2734:I2734)=F2734,$F$2,IF(MAX(E2734:I2734)=G2734,$G$2,IF(MAX(E2734:I2734)=H2734,$H$2,IF(MAX(E2734:I2734)=I2734,$I$2)))))</f>
        <v>30D</v>
      </c>
      <c r="L2734" s="58" t="n">
        <f aca="false">IF(MAX(E2734:I2734)=H2734,1,0)</f>
        <v>1</v>
      </c>
      <c r="M2734" s="58" t="n">
        <f aca="false">IF(MAX(E2734:I2734)=I2734,1,0)</f>
        <v>0</v>
      </c>
      <c r="O2734" s="58" t="n">
        <f aca="false">IF(CN2734&gt;E2734,1,0)</f>
        <v>1</v>
      </c>
      <c r="P2734" s="58" t="n">
        <f aca="false">IF(CN2734&gt;F2734,1,0)</f>
        <v>1</v>
      </c>
      <c r="Q2734" s="58" t="n">
        <f aca="false">IF(CN2734&gt;G2734,1,0)</f>
        <v>0</v>
      </c>
      <c r="R2734" s="58" t="n">
        <f aca="false">IF(CN2734&gt;H2734,1,0)</f>
        <v>0</v>
      </c>
      <c r="S2734" s="58" t="n">
        <f aca="false">IF(CN2734&gt;I2734,1,0)</f>
        <v>0</v>
      </c>
      <c r="T2734" s="115" t="n">
        <f aca="false">IF(AND(AND(R2734=0,S2734=0,Q2734=0),OR(S2733=1,S2732=1,S2731=1)),1,0)</f>
        <v>0</v>
      </c>
      <c r="U2734" s="116" t="n">
        <f aca="false">SUM(CM2733:CM2734)</f>
        <v>0.00234173817082206</v>
      </c>
      <c r="AW2734" s="55" t="n">
        <f aca="false">IF(EC2734&gt;$AW$2,1,0)</f>
        <v>0</v>
      </c>
      <c r="AX2734" s="58" t="n">
        <f aca="false">IF(AND(I2734&gt;G2734,I2733&lt;G2733),1,IF(OR(AND(I2734&gt;F2734,I2733&lt;F2733),AND(I2734&gt;E2734,I2733&lt;E2733)),1,0))</f>
        <v>0</v>
      </c>
      <c r="AY2734" s="58" t="n">
        <f aca="false">IF(K2733="10D",1,0)</f>
        <v>0</v>
      </c>
      <c r="AZ2734" s="58" t="n">
        <f aca="false">IF(AND(I2734&gt;G2734,I2733&lt;G2733,I2734&gt;F2734,I2733&gt;F2733,I2734&gt;E2734,I2733&gt;E2733),1,0)</f>
        <v>0</v>
      </c>
      <c r="BA2734" s="58" t="n">
        <f aca="false">IF(G2734&gt;H2734,1,0)</f>
        <v>0</v>
      </c>
      <c r="BB2734" s="58" t="n">
        <f aca="false">IF(I2734&lt;F2734,1,0)</f>
        <v>0</v>
      </c>
      <c r="BC2734" s="58" t="n">
        <f aca="false">IF(AND(SUM(AW2733:AX2733)=2,AY2734=1),1,IF(SUM(AX2732:AX2734)=0,0,IF(AND(OR(AW2732=1,AX2732=1),OR(AW2733=1,AX2733=1),AY2734=1),1,IF(AND(SUM(AW2734:AY2734)=2,SUM(AW2732:AX2732)=2,AX2732=1),1,0))))</f>
        <v>0</v>
      </c>
      <c r="BD2734" s="57" t="str">
        <f aca="false">IF(AND(SUM(BC2732:BC2734)&gt;=1,BA2734=1,SUM(AZ2729:AZ2734)&gt;=1),1,IF(BC2734=0,"",IF(AND(BC2734=1,AZ2734=0,AZ2733=0,AZ2732=0),1,IF(AND(BC2734=1,OR(AZ2734=1,AZ2733=1,AZ2732)),IF(BA2734=1,1,0)))))</f>
        <v/>
      </c>
      <c r="BE2734" s="116" t="str">
        <f aca="false">IF(AND(BD2734=1,BD2733=1),0,IF(BD2734=1,SUM(CM2735:CM2773),""))</f>
        <v/>
      </c>
      <c r="BF2734" s="117" t="str">
        <f aca="false">IF(AND(BB2734=1,BB2733=1,BE2693&lt;&gt;0),"",IF(AND(BB2733=0,BB2734=1),BF2733,IF(AND(BB2734=1,BB2733=1),BF2733,IF(AND(BF2733="",BE2733="",OR(BD2733=0,BD2733="")),"",IF(AND(BF2733="",BE2694=0),"",IF(AND(BE2694&lt;&gt;"",BF2733=BE2694),"",IF(AND(BD2733=1,BE2733&lt;&gt;0),CM2734,IF(BF2733&lt;&gt;0,BF2733+CM2734,IF(BF2733="","")))))))))</f>
        <v/>
      </c>
      <c r="BH2734" s="116"/>
      <c r="BZ2734" s="112"/>
      <c r="CG2734" s="116"/>
      <c r="CH2734" s="118"/>
      <c r="CI2734" s="116"/>
      <c r="CL2734" s="112" t="n">
        <f aca="false">C2734</f>
        <v>41208</v>
      </c>
      <c r="CM2734" s="116" t="n">
        <f aca="false">CN2734/CN2733-1</f>
        <v>-0.000565650852011657</v>
      </c>
      <c r="CN2734" s="4" t="n">
        <v>141.35</v>
      </c>
      <c r="CO2734" s="116" t="n">
        <f aca="false">CN2734/CN2729-1</f>
        <v>-0.0142241836228012</v>
      </c>
      <c r="CX2734" s="112" t="n">
        <f aca="false">C2734</f>
        <v>41208</v>
      </c>
      <c r="CY2734" s="4" t="n">
        <v>141.3</v>
      </c>
      <c r="CZ2734" s="4" t="n">
        <v>141.35</v>
      </c>
      <c r="DB2734" s="119" t="n">
        <f aca="false">CZ2734/CY2734-1</f>
        <v>0.000353857041754946</v>
      </c>
      <c r="DC2734" s="120" t="n">
        <f aca="false">CY2734/CZ2733-1</f>
        <v>-0.000919182634518845</v>
      </c>
      <c r="DD2734" s="120" t="n">
        <f aca="false">CZ2734/CZ2733-1</f>
        <v>-0.000565650852011657</v>
      </c>
      <c r="DE2734" s="118" t="str">
        <f aca="false">IF(CW2734=0,"",-DC2734*CS2734)</f>
        <v/>
      </c>
      <c r="DY2734" s="6"/>
      <c r="EB2734" s="6" t="n">
        <f aca="false">CL2734</f>
        <v>41208</v>
      </c>
      <c r="EC2734" s="13" t="n">
        <f aca="false">SUM(CM2732:CM2734)</f>
        <v>-0.000486716078930249</v>
      </c>
    </row>
    <row r="2735" customFormat="false" ht="15" hidden="false" customHeight="false" outlineLevel="0" collapsed="false">
      <c r="B2735" s="0" t="s">
        <v>60</v>
      </c>
      <c r="C2735" s="6" t="n">
        <f aca="false">C2734+3</f>
        <v>41211</v>
      </c>
      <c r="D2735" s="0" t="n">
        <f aca="false">IF(E2735&gt;E2734,1,0)</f>
        <v>0</v>
      </c>
      <c r="E2735" s="24" t="n">
        <v>137.8986</v>
      </c>
      <c r="F2735" s="24" t="n">
        <v>139.8805</v>
      </c>
      <c r="G2735" s="24" t="n">
        <v>143.7085</v>
      </c>
      <c r="H2735" s="24" t="n">
        <v>144.4507</v>
      </c>
      <c r="I2735" s="24" t="n">
        <v>143.366</v>
      </c>
      <c r="J2735" s="47" t="str">
        <f aca="false">IF(MIN(E2735:I2735)=E2735,$E$2,IF(MIN(E2735:I2735)=F2735,$F$2,IF(MIN(E2735:I2735)=G2735,$G$2,IF(MIN(E2735:I2735)=H2735,$H$2,IF(MIN(E2735:I2735)=I2735,$I$2)))))</f>
        <v>200D</v>
      </c>
      <c r="K2735" s="47" t="str">
        <f aca="false">IF(MAX(E2735:I2735)=E2735,$E$2,IF(MAX(E2735:I2735)=F2735,$F$2,IF(MAX(E2735:I2735)=G2735,$G$2,IF(MAX(E2735:I2735)=H2735,$H$2,IF(MAX(E2735:I2735)=I2735,$I$2)))))</f>
        <v>30D</v>
      </c>
      <c r="L2735" s="4" t="n">
        <f aca="false">IF(MAX(E2735:I2735)=H2735,1,0)</f>
        <v>1</v>
      </c>
      <c r="M2735" s="4" t="n">
        <f aca="false">IF(MAX(E2735:I2735)=I2735,1,0)</f>
        <v>0</v>
      </c>
      <c r="O2735" s="4" t="n">
        <f aca="false">IF(CN2735&gt;E2735,1,0)</f>
        <v>1</v>
      </c>
      <c r="P2735" s="4" t="n">
        <f aca="false">IF(CN2735&gt;F2735,1,0)</f>
        <v>1</v>
      </c>
      <c r="Q2735" s="4" t="n">
        <f aca="false">IF(CN2735&gt;G2735,1,0)</f>
        <v>0</v>
      </c>
      <c r="R2735" s="4" t="n">
        <f aca="false">IF(CN2735&gt;H2735,1,0)</f>
        <v>0</v>
      </c>
      <c r="S2735" s="4" t="n">
        <f aca="false">IF(CN2735&gt;I2735,1,0)</f>
        <v>0</v>
      </c>
      <c r="T2735" s="25" t="n">
        <f aca="false">IF(AND(AND(R2735=0,S2735=0,Q2735=0),OR(S2734=1,S2733=1,S2732=1)),1,0)</f>
        <v>0</v>
      </c>
      <c r="U2735" s="13" t="n">
        <f aca="false">SUM(CM2734:CM2735)</f>
        <v>-0.000555650852011657</v>
      </c>
      <c r="AV2735" s="0"/>
      <c r="AW2735" s="55" t="n">
        <f aca="false">IF(EC2735&gt;$AW$2,1,0)</f>
        <v>0</v>
      </c>
      <c r="AX2735" s="0" t="n">
        <f aca="false">IF(AND(I2735&gt;G2735,I2734&lt;G2734),1,IF(OR(AND(I2735&gt;F2735,I2734&lt;F2734),AND(I2735&gt;E2735,I2734&lt;E2734)),1,0))</f>
        <v>0</v>
      </c>
      <c r="AY2735" s="0" t="n">
        <f aca="false">IF(K2734="10D",1,0)</f>
        <v>0</v>
      </c>
      <c r="AZ2735" s="0" t="n">
        <f aca="false">IF(AND(I2735&gt;G2735,I2734&lt;G2734,I2735&gt;F2735,I2734&gt;F2734,I2735&gt;E2735,I2734&gt;E2734),1,0)</f>
        <v>0</v>
      </c>
      <c r="BA2735" s="56" t="n">
        <f aca="false">IF(G2735&gt;H2735,1,0)</f>
        <v>0</v>
      </c>
      <c r="BB2735" s="56" t="n">
        <f aca="false">IF(I2735&lt;F2735,1,0)</f>
        <v>0</v>
      </c>
      <c r="BC2735" s="0" t="n">
        <f aca="false">IF(AND(SUM(AW2734:AX2734)=2,AY2735=1),1,IF(SUM(AX2733:AX2735)=0,0,IF(AND(OR(AW2733=1,AX2733=1),OR(AW2734=1,AX2734=1),AY2735=1),1,IF(AND(SUM(AW2735:AY2735)=2,SUM(AW2733:AX2733)=2,AX2733=1),1,0))))</f>
        <v>0</v>
      </c>
      <c r="BD2735" s="57" t="str">
        <f aca="false">IF(AND(SUM(BC2733:BC2735)&gt;=1,BA2735=1,SUM(AZ2730:AZ2735)&gt;=1),1,IF(BC2735=0,"",IF(AND(BC2735=1,AZ2735=0,AZ2734=0,AZ2733=0),1,IF(AND(BC2735=1,OR(AZ2735=1,AZ2734=1,AZ2733)),IF(BA2735=1,1,0)))))</f>
        <v/>
      </c>
      <c r="BE2735" s="50" t="str">
        <f aca="false">IF(AND(BD2735=1,BD2734=1),0,IF(BD2735=1,SUM(CM2736:CM2774),""))</f>
        <v/>
      </c>
      <c r="BF2735" s="20" t="str">
        <f aca="false">IF(AND(BB2735=1,BB2734=1,BE2694&lt;&gt;0),"",IF(AND(BB2734=0,BB2735=1),BF2734,IF(AND(BB2735=1,BB2734=1),BF2734,IF(AND(BF2734="",BE2734="",OR(BD2734=0,BD2734="")),"",IF(AND(BF2734="",BE2695=0),"",IF(AND(BE2695&lt;&gt;"",BF2734=BE2695),"",IF(AND(BD2734=1,BE2734&lt;&gt;0),CM2735,IF(BF2734&lt;&gt;0,BF2734+CM2735,IF(BF2734="","")))))))))</f>
        <v/>
      </c>
      <c r="BH2735" s="50"/>
      <c r="BI2735" s="0"/>
      <c r="BU2735" s="0"/>
      <c r="BZ2735" s="49"/>
      <c r="CG2735" s="13"/>
      <c r="CH2735" s="40"/>
      <c r="CI2735" s="13"/>
      <c r="CL2735" s="6" t="n">
        <f aca="false">C2735</f>
        <v>41211</v>
      </c>
      <c r="CM2735" s="121" t="n">
        <v>1E-005</v>
      </c>
      <c r="CN2735" s="4" t="n">
        <v>141.35</v>
      </c>
      <c r="CO2735" s="13" t="n">
        <f aca="false">CN2735/CN2730-1</f>
        <v>-0.0143644097343282</v>
      </c>
      <c r="CX2735" s="6" t="n">
        <f aca="false">C2735</f>
        <v>41211</v>
      </c>
      <c r="CY2735" s="4" t="n">
        <v>141.3</v>
      </c>
      <c r="CZ2735" s="4" t="n">
        <v>141.35</v>
      </c>
      <c r="DB2735" s="16" t="n">
        <f aca="false">CZ2735/CY2735-1</f>
        <v>0.000353857041754946</v>
      </c>
      <c r="DC2735" s="15" t="n">
        <f aca="false">CY2735/CZ2734-1</f>
        <v>-0.000353731871241436</v>
      </c>
      <c r="DD2735" s="15" t="n">
        <f aca="false">CZ2735/CZ2734-1</f>
        <v>0</v>
      </c>
      <c r="DE2735" s="34" t="str">
        <f aca="false">IF(CW2735=0,"",-DC2735*CS2735)</f>
        <v/>
      </c>
      <c r="DY2735" s="6"/>
      <c r="EB2735" s="6" t="n">
        <f aca="false">CL2735</f>
        <v>41211</v>
      </c>
      <c r="EC2735" s="13" t="n">
        <f aca="false">SUM(CM2733:CM2735)</f>
        <v>0.00235173817082206</v>
      </c>
    </row>
    <row r="2736" customFormat="false" ht="15" hidden="false" customHeight="false" outlineLevel="0" collapsed="false">
      <c r="B2736" s="0" t="s">
        <v>60</v>
      </c>
      <c r="C2736" s="6" t="n">
        <f aca="false">C2735+1</f>
        <v>41212</v>
      </c>
      <c r="D2736" s="0" t="n">
        <f aca="false">IF(E2736&gt;E2735,1,0)</f>
        <v>0</v>
      </c>
      <c r="E2736" s="24" t="n">
        <v>137.8986</v>
      </c>
      <c r="F2736" s="24" t="n">
        <v>139.8805</v>
      </c>
      <c r="G2736" s="24" t="n">
        <v>143.7085</v>
      </c>
      <c r="H2736" s="24" t="n">
        <v>144.4507</v>
      </c>
      <c r="I2736" s="24" t="n">
        <v>143.366</v>
      </c>
      <c r="J2736" s="47" t="str">
        <f aca="false">IF(MIN(E2736:I2736)=E2736,$E$2,IF(MIN(E2736:I2736)=F2736,$F$2,IF(MIN(E2736:I2736)=G2736,$G$2,IF(MIN(E2736:I2736)=H2736,$H$2,IF(MIN(E2736:I2736)=I2736,$I$2)))))</f>
        <v>200D</v>
      </c>
      <c r="K2736" s="47" t="str">
        <f aca="false">IF(MAX(E2736:I2736)=E2736,$E$2,IF(MAX(E2736:I2736)=F2736,$F$2,IF(MAX(E2736:I2736)=G2736,$G$2,IF(MAX(E2736:I2736)=H2736,$H$2,IF(MAX(E2736:I2736)=I2736,$I$2)))))</f>
        <v>30D</v>
      </c>
      <c r="L2736" s="4" t="n">
        <f aca="false">IF(MAX(E2736:I2736)=H2736,1,0)</f>
        <v>1</v>
      </c>
      <c r="M2736" s="4" t="n">
        <f aca="false">IF(MAX(E2736:I2736)=I2736,1,0)</f>
        <v>0</v>
      </c>
      <c r="O2736" s="4" t="n">
        <f aca="false">IF(CN2736&gt;E2736,1,0)</f>
        <v>1</v>
      </c>
      <c r="P2736" s="4" t="n">
        <f aca="false">IF(CN2736&gt;F2736,1,0)</f>
        <v>1</v>
      </c>
      <c r="Q2736" s="4" t="n">
        <f aca="false">IF(CN2736&gt;G2736,1,0)</f>
        <v>0</v>
      </c>
      <c r="R2736" s="4" t="n">
        <f aca="false">IF(CN2736&gt;H2736,1,0)</f>
        <v>0</v>
      </c>
      <c r="S2736" s="4" t="n">
        <f aca="false">IF(CN2736&gt;I2736,1,0)</f>
        <v>0</v>
      </c>
      <c r="T2736" s="25" t="n">
        <f aca="false">IF(AND(AND(R2736=0,S2736=0,Q2736=0),OR(S2735=1,S2734=1,S2733=1)),1,0)</f>
        <v>0</v>
      </c>
      <c r="U2736" s="13" t="n">
        <f aca="false">SUM(CM2735:CM2736)</f>
        <v>2E-005</v>
      </c>
      <c r="AV2736" s="0"/>
      <c r="AW2736" s="55" t="n">
        <f aca="false">IF(EC2736&gt;$AW$2,1,0)</f>
        <v>0</v>
      </c>
      <c r="AX2736" s="0" t="n">
        <f aca="false">IF(AND(I2736&gt;G2736,I2735&lt;G2735),1,IF(OR(AND(I2736&gt;F2736,I2735&lt;F2735),AND(I2736&gt;E2736,I2735&lt;E2735)),1,0))</f>
        <v>0</v>
      </c>
      <c r="AY2736" s="0" t="n">
        <f aca="false">IF(K2735="10D",1,0)</f>
        <v>0</v>
      </c>
      <c r="AZ2736" s="0" t="n">
        <f aca="false">IF(AND(I2736&gt;G2736,I2735&lt;G2735,I2736&gt;F2736,I2735&gt;F2735,I2736&gt;E2736,I2735&gt;E2735),1,0)</f>
        <v>0</v>
      </c>
      <c r="BA2736" s="56" t="n">
        <f aca="false">IF(G2736&gt;H2736,1,0)</f>
        <v>0</v>
      </c>
      <c r="BB2736" s="56" t="n">
        <f aca="false">IF(I2736&lt;F2736,1,0)</f>
        <v>0</v>
      </c>
      <c r="BC2736" s="0" t="n">
        <f aca="false">IF(AND(SUM(AW2735:AX2735)=2,AY2736=1),1,IF(SUM(AX2734:AX2736)=0,0,IF(AND(OR(AW2734=1,AX2734=1),OR(AW2735=1,AX2735=1),AY2736=1),1,IF(AND(SUM(AW2736:AY2736)=2,SUM(AW2734:AX2734)=2,AX2734=1),1,0))))</f>
        <v>0</v>
      </c>
      <c r="BD2736" s="57" t="str">
        <f aca="false">IF(AND(SUM(BC2734:BC2736)&gt;=1,BA2736=1,SUM(AZ2731:AZ2736)&gt;=1),1,IF(BC2736=0,"",IF(AND(BC2736=1,AZ2736=0,AZ2735=0,AZ2734=0),1,IF(AND(BC2736=1,OR(AZ2736=1,AZ2735=1,AZ2734)),IF(BA2736=1,1,0)))))</f>
        <v/>
      </c>
      <c r="BE2736" s="50" t="str">
        <f aca="false">IF(AND(BD2736=1,BD2735=1),0,IF(BD2736=1,SUM(CM2737:CM2775),""))</f>
        <v/>
      </c>
      <c r="BF2736" s="20" t="str">
        <f aca="false">IF(AND(BB2736=1,BB2735=1,BE2695&lt;&gt;0),"",IF(AND(BB2735=0,BB2736=1),BF2735,IF(AND(BB2736=1,BB2735=1),BF2735,IF(AND(BF2735="",BE2735="",OR(BD2735=0,BD2735="")),"",IF(AND(BF2735="",BE2696=0),"",IF(AND(BE2696&lt;&gt;"",BF2735=BE2696),"",IF(AND(BD2735=1,BE2735&lt;&gt;0),CM2736,IF(BF2735&lt;&gt;0,BF2735+CM2736,IF(BF2735="","")))))))))</f>
        <v/>
      </c>
      <c r="BH2736" s="50"/>
      <c r="BI2736" s="0"/>
      <c r="BU2736" s="0"/>
      <c r="BZ2736" s="49"/>
      <c r="CG2736" s="13"/>
      <c r="CH2736" s="40"/>
      <c r="CI2736" s="13"/>
      <c r="CL2736" s="6" t="n">
        <f aca="false">C2736</f>
        <v>41212</v>
      </c>
      <c r="CM2736" s="122" t="n">
        <v>1E-005</v>
      </c>
      <c r="CN2736" s="4" t="n">
        <v>141.35</v>
      </c>
      <c r="CO2736" s="13" t="n">
        <f aca="false">CN2736/CN2731-1</f>
        <v>-0.000494979493706693</v>
      </c>
      <c r="CX2736" s="6" t="n">
        <f aca="false">C2736</f>
        <v>41212</v>
      </c>
      <c r="CY2736" s="4" t="n">
        <v>141.3</v>
      </c>
      <c r="CZ2736" s="4" t="n">
        <v>141.35</v>
      </c>
      <c r="DB2736" s="16" t="n">
        <f aca="false">CZ2736/CY2736-1</f>
        <v>0.000353857041754946</v>
      </c>
      <c r="DC2736" s="15" t="n">
        <f aca="false">CY2736/CZ2735-1</f>
        <v>-0.000353731871241436</v>
      </c>
      <c r="DD2736" s="15" t="n">
        <f aca="false">CZ2736/CZ2735-1</f>
        <v>0</v>
      </c>
      <c r="DE2736" s="34" t="str">
        <f aca="false">IF(CW2736=0,"",-DC2736*CS2736)</f>
        <v/>
      </c>
      <c r="DY2736" s="6"/>
      <c r="EB2736" s="6" t="n">
        <f aca="false">CL2736</f>
        <v>41212</v>
      </c>
      <c r="EC2736" s="13" t="n">
        <f aca="false">SUM(CM2734:CM2736)</f>
        <v>-0.000545650852011656</v>
      </c>
    </row>
    <row r="2737" customFormat="false" ht="15.75" hidden="false" customHeight="false" outlineLevel="0" collapsed="false">
      <c r="C2737" s="6" t="n">
        <f aca="false">C2736+1</f>
        <v>41213</v>
      </c>
      <c r="D2737" s="0" t="n">
        <f aca="false">IF(E2737&gt;E2736,1,0)</f>
        <v>1</v>
      </c>
      <c r="E2737" s="46" t="n">
        <v>137.9612</v>
      </c>
      <c r="F2737" s="46" t="n">
        <v>139.9735</v>
      </c>
      <c r="G2737" s="46" t="n">
        <v>143.6919</v>
      </c>
      <c r="H2737" s="46" t="n">
        <v>144.2711</v>
      </c>
      <c r="I2737" s="46" t="n">
        <v>143.093</v>
      </c>
      <c r="J2737" s="47" t="str">
        <f aca="false">IF(MIN(E2737:I2737)=E2737,$E$2,IF(MIN(E2737:I2737)=F2737,$F$2,IF(MIN(E2737:I2737)=G2737,$G$2,IF(MIN(E2737:I2737)=H2737,$H$2,IF(MIN(E2737:I2737)=I2737,$I$2)))))</f>
        <v>200D</v>
      </c>
      <c r="K2737" s="47" t="str">
        <f aca="false">IF(MAX(E2737:I2737)=E2737,$E$2,IF(MAX(E2737:I2737)=F2737,$F$2,IF(MAX(E2737:I2737)=G2737,$G$2,IF(MAX(E2737:I2737)=H2737,$H$2,IF(MAX(E2737:I2737)=I2737,$I$2)))))</f>
        <v>30D</v>
      </c>
      <c r="L2737" s="4" t="n">
        <f aca="false">IF(MAX(E2737:I2737)=H2737,1,0)</f>
        <v>1</v>
      </c>
      <c r="M2737" s="4" t="n">
        <f aca="false">IF(MAX(E2737:I2737)=I2737,1,0)</f>
        <v>0</v>
      </c>
      <c r="O2737" s="4" t="n">
        <f aca="false">IF(CN2737&gt;E2737,1,0)</f>
        <v>1</v>
      </c>
      <c r="P2737" s="4" t="n">
        <f aca="false">IF(CN2737&gt;F2737,1,0)</f>
        <v>1</v>
      </c>
      <c r="Q2737" s="4" t="n">
        <f aca="false">IF(CN2737&gt;G2737,1,0)</f>
        <v>0</v>
      </c>
      <c r="R2737" s="4" t="n">
        <f aca="false">IF(CN2737&gt;H2737,1,0)</f>
        <v>0</v>
      </c>
      <c r="S2737" s="4" t="n">
        <f aca="false">IF(CN2737&gt;I2737,1,0)</f>
        <v>0</v>
      </c>
      <c r="T2737" s="25" t="n">
        <f aca="false">IF(AND(AND(R2737=0,S2737=0,Q2737=0),OR(S2736=1,S2735=1,S2734=1)),1,0)</f>
        <v>0</v>
      </c>
      <c r="U2737" s="13" t="n">
        <f aca="false">SUM(CM2736:CM2737)</f>
        <v>2E-005</v>
      </c>
      <c r="AV2737" s="0"/>
      <c r="AW2737" s="55" t="n">
        <f aca="false">IF(EC2737&gt;$AW$2,1,0)</f>
        <v>0</v>
      </c>
      <c r="AX2737" s="0" t="n">
        <f aca="false">IF(AND(I2737&gt;G2737,I2736&lt;G2736),1,IF(OR(AND(I2737&gt;F2737,I2736&lt;F2736),AND(I2737&gt;E2737,I2736&lt;E2736)),1,0))</f>
        <v>0</v>
      </c>
      <c r="AY2737" s="0" t="n">
        <f aca="false">IF(K2736="10D",1,0)</f>
        <v>0</v>
      </c>
      <c r="AZ2737" s="0" t="n">
        <f aca="false">IF(AND(I2737&gt;G2737,I2736&lt;G2736,I2737&gt;F2737,I2736&gt;F2736,I2737&gt;E2737,I2736&gt;E2736),1,0)</f>
        <v>0</v>
      </c>
      <c r="BA2737" s="56" t="n">
        <f aca="false">IF(G2737&gt;H2737,1,0)</f>
        <v>0</v>
      </c>
      <c r="BB2737" s="56" t="n">
        <f aca="false">IF(I2737&lt;F2737,1,0)</f>
        <v>0</v>
      </c>
      <c r="BC2737" s="0" t="n">
        <f aca="false">IF(AND(SUM(AW2736:AX2736)=2,AY2737=1),1,IF(SUM(AX2735:AX2737)=0,0,IF(AND(OR(AW2735=1,AX2735=1),OR(AW2736=1,AX2736=1),AY2737=1),1,IF(AND(SUM(AW2737:AY2737)=2,SUM(AW2735:AX2735)=2,AX2735=1),1,0))))</f>
        <v>0</v>
      </c>
      <c r="BD2737" s="57" t="str">
        <f aca="false">IF(AND(SUM(BC2735:BC2737)&gt;=1,BA2737=1,SUM(AZ2732:AZ2737)&gt;=1),1,IF(BC2737=0,"",IF(AND(BC2737=1,AZ2737=0,AZ2736=0,AZ2735=0),1,IF(AND(BC2737=1,OR(AZ2737=1,AZ2736=1,AZ2735)),IF(BA2737=1,1,0)))))</f>
        <v/>
      </c>
      <c r="BE2737" s="50" t="str">
        <f aca="false">IF(AND(BD2737=1,BD2736=1),0,IF(BD2737=1,SUM(CM2738:CM2776),""))</f>
        <v/>
      </c>
      <c r="BF2737" s="20" t="str">
        <f aca="false">IF(AND(BB2737=1,BB2736=1,BE2696&lt;&gt;0),"",IF(AND(BB2736=0,BB2737=1),BF2736,IF(AND(BB2737=1,BB2736=1),BF2736,IF(AND(BF2736="",BE2736="",OR(BD2736=0,BD2736="")),"",IF(AND(BF2736="",BE2697=0),"",IF(AND(BE2697&lt;&gt;"",BF2736=BE2697),"",IF(AND(BD2736=1,BE2736&lt;&gt;0),CM2737,IF(BF2736&lt;&gt;0,BF2736+CM2737,IF(BF2736="","")))))))))</f>
        <v/>
      </c>
      <c r="BH2737" s="50"/>
      <c r="BI2737" s="0"/>
      <c r="BU2737" s="0"/>
      <c r="BZ2737" s="49"/>
      <c r="CG2737" s="13"/>
      <c r="CH2737" s="40"/>
      <c r="CI2737" s="13"/>
      <c r="CL2737" s="6" t="n">
        <f aca="false">C2737</f>
        <v>41213</v>
      </c>
      <c r="CM2737" s="123" t="n">
        <v>1E-005</v>
      </c>
      <c r="CN2737" s="4" t="n">
        <v>141.35</v>
      </c>
      <c r="CO2737" s="13" t="n">
        <f aca="false">CN2737/CN2732-1</f>
        <v>0.0023400936037441</v>
      </c>
      <c r="CX2737" s="6" t="n">
        <f aca="false">C2737</f>
        <v>41213</v>
      </c>
      <c r="CY2737" s="4" t="n">
        <v>141.85</v>
      </c>
      <c r="CZ2737" s="4" t="n">
        <v>141.35</v>
      </c>
      <c r="DB2737" s="16" t="n">
        <f aca="false">CZ2737/CY2737-1</f>
        <v>-0.00352485019386672</v>
      </c>
      <c r="DC2737" s="15" t="n">
        <f aca="false">CY2737/CZ2736-1</f>
        <v>0.00353731871241592</v>
      </c>
      <c r="DD2737" s="15" t="n">
        <f aca="false">CZ2737/CZ2736-1</f>
        <v>0</v>
      </c>
      <c r="DE2737" s="34" t="str">
        <f aca="false">IF(CW2737=0,"",-DC2737*CS2737)</f>
        <v/>
      </c>
      <c r="DY2737" s="6"/>
      <c r="EB2737" s="6" t="n">
        <f aca="false">CL2737</f>
        <v>41213</v>
      </c>
      <c r="EC2737" s="13" t="n">
        <f aca="false">SUM(CM2735:CM2737)</f>
        <v>3E-005</v>
      </c>
    </row>
    <row r="2738" customFormat="false" ht="15" hidden="false" customHeight="false" outlineLevel="0" collapsed="false">
      <c r="C2738" s="6" t="n">
        <f aca="false">C2737+1</f>
        <v>41214</v>
      </c>
      <c r="D2738" s="0" t="n">
        <f aca="false">IF(E2738&gt;E2737,1,0)</f>
        <v>1</v>
      </c>
      <c r="E2738" s="46" t="n">
        <v>138.0286</v>
      </c>
      <c r="F2738" s="46" t="n">
        <v>140.0708</v>
      </c>
      <c r="G2738" s="46" t="n">
        <v>143.7047</v>
      </c>
      <c r="H2738" s="46" t="n">
        <v>144.1447</v>
      </c>
      <c r="I2738" s="46" t="n">
        <v>142.822</v>
      </c>
      <c r="J2738" s="47" t="str">
        <f aca="false">IF(MIN(E2738:I2738)=E2738,$E$2,IF(MIN(E2738:I2738)=F2738,$F$2,IF(MIN(E2738:I2738)=G2738,$G$2,IF(MIN(E2738:I2738)=H2738,$H$2,IF(MIN(E2738:I2738)=I2738,$I$2)))))</f>
        <v>200D</v>
      </c>
      <c r="K2738" s="47" t="str">
        <f aca="false">IF(MAX(E2738:I2738)=E2738,$E$2,IF(MAX(E2738:I2738)=F2738,$F$2,IF(MAX(E2738:I2738)=G2738,$G$2,IF(MAX(E2738:I2738)=H2738,$H$2,IF(MAX(E2738:I2738)=I2738,$I$2)))))</f>
        <v>30D</v>
      </c>
      <c r="L2738" s="4" t="n">
        <f aca="false">IF(MAX(E2738:I2738)=H2738,1,0)</f>
        <v>1</v>
      </c>
      <c r="M2738" s="4" t="n">
        <f aca="false">IF(MAX(E2738:I2738)=I2738,1,0)</f>
        <v>0</v>
      </c>
      <c r="O2738" s="4" t="n">
        <f aca="false">IF(CN2738&gt;E2738,1,0)</f>
        <v>1</v>
      </c>
      <c r="P2738" s="4" t="n">
        <f aca="false">IF(CN2738&gt;F2738,1,0)</f>
        <v>1</v>
      </c>
      <c r="Q2738" s="4" t="n">
        <f aca="false">IF(CN2738&gt;G2738,1,0)</f>
        <v>0</v>
      </c>
      <c r="R2738" s="4" t="n">
        <f aca="false">IF(CN2738&gt;H2738,1,0)</f>
        <v>0</v>
      </c>
      <c r="S2738" s="4" t="n">
        <f aca="false">IF(CN2738&gt;I2738,1,0)</f>
        <v>1</v>
      </c>
      <c r="T2738" s="25" t="n">
        <f aca="false">IF(AND(AND(R2738=0,S2738=0,Q2738=0),OR(S2737=1,S2736=1,S2735=1)),1,0)</f>
        <v>0</v>
      </c>
      <c r="U2738" s="13" t="n">
        <f aca="false">SUM(CM2737:CM2738)</f>
        <v>0.0104804633887513</v>
      </c>
      <c r="AV2738" s="0"/>
      <c r="AW2738" s="55" t="n">
        <f aca="false">IF(EC2738&gt;$AW$2,1,0)</f>
        <v>1</v>
      </c>
      <c r="AX2738" s="0" t="n">
        <f aca="false">IF(AND(I2738&gt;G2738,I2737&lt;G2737),1,IF(OR(AND(I2738&gt;F2738,I2737&lt;F2737),AND(I2738&gt;E2738,I2737&lt;E2737)),1,0))</f>
        <v>0</v>
      </c>
      <c r="AY2738" s="0" t="n">
        <f aca="false">IF(K2737="10D",1,0)</f>
        <v>0</v>
      </c>
      <c r="AZ2738" s="0" t="n">
        <f aca="false">IF(AND(I2738&gt;G2738,I2737&lt;G2737,I2738&gt;F2738,I2737&gt;F2737,I2738&gt;E2738,I2737&gt;E2737),1,0)</f>
        <v>0</v>
      </c>
      <c r="BA2738" s="56" t="n">
        <f aca="false">IF(G2738&gt;H2738,1,0)</f>
        <v>0</v>
      </c>
      <c r="BB2738" s="56" t="n">
        <f aca="false">IF(I2738&lt;F2738,1,0)</f>
        <v>0</v>
      </c>
      <c r="BC2738" s="0" t="n">
        <f aca="false">IF(AND(SUM(AW2737:AX2737)=2,AY2738=1),1,IF(SUM(AX2736:AX2738)=0,0,IF(AND(OR(AW2736=1,AX2736=1),OR(AW2737=1,AX2737=1),AY2738=1),1,IF(AND(SUM(AW2738:AY2738)=2,SUM(AW2736:AX2736)=2,AX2736=1),1,0))))</f>
        <v>0</v>
      </c>
      <c r="BD2738" s="57" t="str">
        <f aca="false">IF(AND(SUM(BC2736:BC2738)&gt;=1,BA2738=1,SUM(AZ2733:AZ2738)&gt;=1),1,IF(BC2738=0,"",IF(AND(BC2738=1,AZ2738=0,AZ2737=0,AZ2736=0),1,IF(AND(BC2738=1,OR(AZ2738=1,AZ2737=1,AZ2736)),IF(BA2738=1,1,0)))))</f>
        <v/>
      </c>
      <c r="BE2738" s="50" t="str">
        <f aca="false">IF(AND(BD2738=1,BD2737=1),0,IF(BD2738=1,SUM(CM2739:CM2777),""))</f>
        <v/>
      </c>
      <c r="BF2738" s="20" t="str">
        <f aca="false">IF(AND(BB2738=1,BB2737=1,BE2697&lt;&gt;0),"",IF(AND(BB2737=0,BB2738=1),BF2737,IF(AND(BB2738=1,BB2737=1),BF2737,IF(AND(BF2737="",BE2737="",OR(BD2737=0,BD2737="")),"",IF(AND(BF2737="",BE2698=0),"",IF(AND(BE2698&lt;&gt;"",BF2737=BE2698),"",IF(AND(BD2737=1,BE2737&lt;&gt;0),CM2738,IF(BF2737&lt;&gt;0,BF2737+CM2738,IF(BF2737="","")))))))))</f>
        <v/>
      </c>
      <c r="BH2738" s="50"/>
      <c r="BI2738" s="0"/>
      <c r="BU2738" s="0"/>
      <c r="BZ2738" s="49"/>
      <c r="CG2738" s="13"/>
      <c r="CH2738" s="40"/>
      <c r="CI2738" s="13"/>
      <c r="CL2738" s="6" t="n">
        <f aca="false">C2738</f>
        <v>41214</v>
      </c>
      <c r="CM2738" s="13" t="n">
        <f aca="false">CN2738/CN2737-1</f>
        <v>0.0104704633887514</v>
      </c>
      <c r="CN2738" s="4" t="n">
        <v>142.83</v>
      </c>
      <c r="CO2738" s="13" t="n">
        <f aca="false">CN2738/CN2733-1</f>
        <v>0.00989888991020305</v>
      </c>
      <c r="CX2738" s="6" t="n">
        <f aca="false">C2738</f>
        <v>41214</v>
      </c>
      <c r="CY2738" s="4" t="n">
        <v>141.65</v>
      </c>
      <c r="CZ2738" s="4" t="n">
        <v>142.83</v>
      </c>
      <c r="DB2738" s="16" t="n">
        <f aca="false">CZ2738/CY2738-1</f>
        <v>0.00833039181080131</v>
      </c>
      <c r="DC2738" s="15" t="n">
        <f aca="false">CY2738/CZ2737-1</f>
        <v>0.00212239122744973</v>
      </c>
      <c r="DD2738" s="15" t="n">
        <f aca="false">CZ2738/CZ2737-1</f>
        <v>0.0104704633887514</v>
      </c>
      <c r="DE2738" s="34" t="str">
        <f aca="false">IF(CW2738=0,"",-DC2738*CS2738)</f>
        <v/>
      </c>
      <c r="DY2738" s="6"/>
      <c r="EB2738" s="6" t="n">
        <f aca="false">CL2738</f>
        <v>41214</v>
      </c>
      <c r="EC2738" s="13" t="n">
        <f aca="false">SUM(CM2736:CM2738)</f>
        <v>0.0104904633887514</v>
      </c>
    </row>
    <row r="2739" customFormat="false" ht="15" hidden="false" customHeight="false" outlineLevel="0" collapsed="false">
      <c r="C2739" s="6" t="n">
        <f aca="false">C2738+1</f>
        <v>41215</v>
      </c>
      <c r="D2739" s="0" t="n">
        <f aca="false">IF(E2739&gt;E2738,1,0)</f>
        <v>1</v>
      </c>
      <c r="E2739" s="46" t="n">
        <v>138.0826</v>
      </c>
      <c r="F2739" s="46" t="n">
        <v>140.1723</v>
      </c>
      <c r="G2739" s="46" t="n">
        <v>143.7007</v>
      </c>
      <c r="H2739" s="46" t="n">
        <v>143.9734</v>
      </c>
      <c r="I2739" s="46" t="n">
        <v>142.358</v>
      </c>
      <c r="J2739" s="47" t="str">
        <f aca="false">IF(MIN(E2739:I2739)=E2739,$E$2,IF(MIN(E2739:I2739)=F2739,$F$2,IF(MIN(E2739:I2739)=G2739,$G$2,IF(MIN(E2739:I2739)=H2739,$H$2,IF(MIN(E2739:I2739)=I2739,$I$2)))))</f>
        <v>200D</v>
      </c>
      <c r="K2739" s="47" t="str">
        <f aca="false">IF(MAX(E2739:I2739)=E2739,$E$2,IF(MAX(E2739:I2739)=F2739,$F$2,IF(MAX(E2739:I2739)=G2739,$G$2,IF(MAX(E2739:I2739)=H2739,$H$2,IF(MAX(E2739:I2739)=I2739,$I$2)))))</f>
        <v>30D</v>
      </c>
      <c r="L2739" s="4" t="n">
        <f aca="false">IF(MAX(E2739:I2739)=H2739,1,0)</f>
        <v>1</v>
      </c>
      <c r="M2739" s="4" t="n">
        <f aca="false">IF(MAX(E2739:I2739)=I2739,1,0)</f>
        <v>0</v>
      </c>
      <c r="O2739" s="4" t="n">
        <f aca="false">IF(CN2739&gt;E2739,1,0)</f>
        <v>1</v>
      </c>
      <c r="P2739" s="4" t="n">
        <f aca="false">IF(CN2739&gt;F2739,1,0)</f>
        <v>1</v>
      </c>
      <c r="Q2739" s="4" t="n">
        <f aca="false">IF(CN2739&gt;G2739,1,0)</f>
        <v>0</v>
      </c>
      <c r="R2739" s="4" t="n">
        <f aca="false">IF(CN2739&gt;H2739,1,0)</f>
        <v>0</v>
      </c>
      <c r="S2739" s="4" t="n">
        <f aca="false">IF(CN2739&gt;I2739,1,0)</f>
        <v>0</v>
      </c>
      <c r="T2739" s="25" t="n">
        <f aca="false">IF(AND(AND(R2739=0,S2739=0,Q2739=0),OR(S2738=1,S2737=1,S2736=1)),1,0)</f>
        <v>1</v>
      </c>
      <c r="U2739" s="13" t="n">
        <f aca="false">SUM(CM2738:CM2739)</f>
        <v>0.00157877396776129</v>
      </c>
      <c r="AV2739" s="0"/>
      <c r="AW2739" s="55" t="n">
        <f aca="false">IF(EC2739&gt;$AW$2,1,0)</f>
        <v>0</v>
      </c>
      <c r="AX2739" s="0" t="n">
        <f aca="false">IF(AND(I2739&gt;G2739,I2738&lt;G2738),1,IF(OR(AND(I2739&gt;F2739,I2738&lt;F2738),AND(I2739&gt;E2739,I2738&lt;E2738)),1,0))</f>
        <v>0</v>
      </c>
      <c r="AY2739" s="0" t="n">
        <f aca="false">IF(K2738="10D",1,0)</f>
        <v>0</v>
      </c>
      <c r="AZ2739" s="0" t="n">
        <f aca="false">IF(AND(I2739&gt;G2739,I2738&lt;G2738,I2739&gt;F2739,I2738&gt;F2738,I2739&gt;E2739,I2738&gt;E2738),1,0)</f>
        <v>0</v>
      </c>
      <c r="BA2739" s="56" t="n">
        <f aca="false">IF(G2739&gt;H2739,1,0)</f>
        <v>0</v>
      </c>
      <c r="BB2739" s="56" t="n">
        <f aca="false">IF(I2739&lt;F2739,1,0)</f>
        <v>0</v>
      </c>
      <c r="BC2739" s="0" t="n">
        <f aca="false">IF(AND(SUM(AW2738:AX2738)=2,AY2739=1),1,IF(SUM(AX2737:AX2739)=0,0,IF(AND(OR(AW2737=1,AX2737=1),OR(AW2738=1,AX2738=1),AY2739=1),1,IF(AND(SUM(AW2739:AY2739)=2,SUM(AW2737:AX2737)=2,AX2737=1),1,0))))</f>
        <v>0</v>
      </c>
      <c r="BD2739" s="57" t="str">
        <f aca="false">IF(AND(SUM(BC2737:BC2739)&gt;=1,BA2739=1,SUM(AZ2734:AZ2739)&gt;=1),1,IF(BC2739=0,"",IF(AND(BC2739=1,AZ2739=0,AZ2738=0,AZ2737=0),1,IF(AND(BC2739=1,OR(AZ2739=1,AZ2738=1,AZ2737)),IF(BA2739=1,1,0)))))</f>
        <v/>
      </c>
      <c r="BE2739" s="50" t="str">
        <f aca="false">IF(AND(BD2739=1,BD2738=1),0,IF(BD2739=1,SUM(CM2740:CM2778),""))</f>
        <v/>
      </c>
      <c r="BF2739" s="20" t="str">
        <f aca="false">IF(AND(BB2739=1,BB2738=1,BE2698&lt;&gt;0),"",IF(AND(BB2738=0,BB2739=1),BF2738,IF(AND(BB2739=1,BB2738=1),BF2738,IF(AND(BF2738="",BE2738="",OR(BD2738=0,BD2738="")),"",IF(AND(BF2738="",BE2699=0),"",IF(AND(BE2699&lt;&gt;"",BF2738=BE2699),"",IF(AND(BD2738=1,BE2738&lt;&gt;0),CM2739,IF(BF2738&lt;&gt;0,BF2738+CM2739,IF(BF2738="","")))))))))</f>
        <v/>
      </c>
      <c r="BH2739" s="50"/>
      <c r="BI2739" s="0"/>
      <c r="BU2739" s="0"/>
      <c r="BZ2739" s="49"/>
      <c r="CG2739" s="13"/>
      <c r="CH2739" s="40"/>
      <c r="CI2739" s="13"/>
      <c r="CL2739" s="6" t="n">
        <f aca="false">C2739</f>
        <v>41215</v>
      </c>
      <c r="CM2739" s="13" t="n">
        <f aca="false">CN2739/CN2738-1</f>
        <v>-0.00889168942099006</v>
      </c>
      <c r="CN2739" s="4" t="n">
        <v>141.56</v>
      </c>
      <c r="CO2739" s="13" t="n">
        <f aca="false">CN2739/CN2734-1</f>
        <v>0.00148567385921483</v>
      </c>
      <c r="CX2739" s="6" t="n">
        <f aca="false">C2739</f>
        <v>41215</v>
      </c>
      <c r="CY2739" s="4" t="n">
        <v>143.68</v>
      </c>
      <c r="CZ2739" s="4" t="n">
        <v>141.56</v>
      </c>
      <c r="DB2739" s="16" t="n">
        <f aca="false">CZ2739/CY2739-1</f>
        <v>-0.0147550111358575</v>
      </c>
      <c r="DC2739" s="15" t="n">
        <f aca="false">CY2739/CZ2738-1</f>
        <v>0.00595113071483588</v>
      </c>
      <c r="DD2739" s="15" t="n">
        <f aca="false">CZ2739/CZ2738-1</f>
        <v>-0.00889168942099006</v>
      </c>
      <c r="DE2739" s="34" t="str">
        <f aca="false">IF(CW2739=0,"",-DC2739*CS2739)</f>
        <v/>
      </c>
      <c r="DY2739" s="6"/>
      <c r="EB2739" s="6" t="n">
        <f aca="false">CL2739</f>
        <v>41215</v>
      </c>
      <c r="EC2739" s="13" t="n">
        <f aca="false">SUM(CM2737:CM2739)</f>
        <v>0.00158877396776129</v>
      </c>
    </row>
    <row r="2740" customFormat="false" ht="15" hidden="false" customHeight="false" outlineLevel="0" collapsed="false">
      <c r="C2740" s="6" t="n">
        <f aca="false">C2739+3</f>
        <v>41218</v>
      </c>
      <c r="D2740" s="0" t="n">
        <f aca="false">IF(E2740&gt;E2739,1,0)</f>
        <v>1</v>
      </c>
      <c r="E2740" s="46" t="n">
        <v>138.1345</v>
      </c>
      <c r="F2740" s="46" t="n">
        <v>140.2615</v>
      </c>
      <c r="G2740" s="46" t="n">
        <v>143.7013</v>
      </c>
      <c r="H2740" s="46" t="n">
        <v>143.8113</v>
      </c>
      <c r="I2740" s="46" t="n">
        <v>141.9608</v>
      </c>
      <c r="J2740" s="47" t="str">
        <f aca="false">IF(MIN(E2740:I2740)=E2740,$E$2,IF(MIN(E2740:I2740)=F2740,$F$2,IF(MIN(E2740:I2740)=G2740,$G$2,IF(MIN(E2740:I2740)=H2740,$H$2,IF(MIN(E2740:I2740)=I2740,$I$2)))))</f>
        <v>200D</v>
      </c>
      <c r="K2740" s="47" t="str">
        <f aca="false">IF(MAX(E2740:I2740)=E2740,$E$2,IF(MAX(E2740:I2740)=F2740,$F$2,IF(MAX(E2740:I2740)=G2740,$G$2,IF(MAX(E2740:I2740)=H2740,$H$2,IF(MAX(E2740:I2740)=I2740,$I$2)))))</f>
        <v>30D</v>
      </c>
      <c r="L2740" s="4" t="n">
        <f aca="false">IF(MAX(E2740:I2740)=H2740,1,0)</f>
        <v>1</v>
      </c>
      <c r="M2740" s="4" t="n">
        <f aca="false">IF(MAX(E2740:I2740)=I2740,1,0)</f>
        <v>0</v>
      </c>
      <c r="O2740" s="4" t="n">
        <f aca="false">IF(CN2740&gt;E2740,1,0)</f>
        <v>1</v>
      </c>
      <c r="P2740" s="4" t="n">
        <f aca="false">IF(CN2740&gt;F2740,1,0)</f>
        <v>1</v>
      </c>
      <c r="Q2740" s="4" t="n">
        <f aca="false">IF(CN2740&gt;G2740,1,0)</f>
        <v>0</v>
      </c>
      <c r="R2740" s="4" t="n">
        <f aca="false">IF(CN2740&gt;H2740,1,0)</f>
        <v>0</v>
      </c>
      <c r="S2740" s="4" t="n">
        <f aca="false">IF(CN2740&gt;I2740,1,0)</f>
        <v>0</v>
      </c>
      <c r="T2740" s="25" t="n">
        <f aca="false">IF(AND(AND(R2740=0,S2740=0,Q2740=0),OR(S2739=1,S2738=1,S2737=1)),1,0)</f>
        <v>1</v>
      </c>
      <c r="U2740" s="13" t="n">
        <f aca="false">SUM(CM2739:CM2740)</f>
        <v>-0.00685297792056616</v>
      </c>
      <c r="AV2740" s="0"/>
      <c r="AW2740" s="55" t="n">
        <f aca="false">IF(EC2740&gt;$AW$2,1,0)</f>
        <v>0</v>
      </c>
      <c r="AX2740" s="0" t="n">
        <f aca="false">IF(AND(I2740&gt;G2740,I2739&lt;G2739),1,IF(OR(AND(I2740&gt;F2740,I2739&lt;F2739),AND(I2740&gt;E2740,I2739&lt;E2739)),1,0))</f>
        <v>0</v>
      </c>
      <c r="AY2740" s="0" t="n">
        <f aca="false">IF(K2739="10D",1,0)</f>
        <v>0</v>
      </c>
      <c r="AZ2740" s="0" t="n">
        <f aca="false">IF(AND(I2740&gt;G2740,I2739&lt;G2739,I2740&gt;F2740,I2739&gt;F2739,I2740&gt;E2740,I2739&gt;E2739),1,0)</f>
        <v>0</v>
      </c>
      <c r="BA2740" s="56" t="n">
        <f aca="false">IF(G2740&gt;H2740,1,0)</f>
        <v>0</v>
      </c>
      <c r="BB2740" s="56" t="n">
        <f aca="false">IF(I2740&lt;F2740,1,0)</f>
        <v>0</v>
      </c>
      <c r="BC2740" s="0" t="n">
        <f aca="false">IF(AND(SUM(AW2739:AX2739)=2,AY2740=1),1,IF(SUM(AX2738:AX2740)=0,0,IF(AND(OR(AW2738=1,AX2738=1),OR(AW2739=1,AX2739=1),AY2740=1),1,IF(AND(SUM(AW2740:AY2740)=2,SUM(AW2738:AX2738)=2,AX2738=1),1,0))))</f>
        <v>0</v>
      </c>
      <c r="BD2740" s="57" t="str">
        <f aca="false">IF(AND(SUM(BC2738:BC2740)&gt;=1,BA2740=1,SUM(AZ2735:AZ2740)&gt;=1),1,IF(BC2740=0,"",IF(AND(BC2740=1,AZ2740=0,AZ2739=0,AZ2738=0),1,IF(AND(BC2740=1,OR(AZ2740=1,AZ2739=1,AZ2738)),IF(BA2740=1,1,0)))))</f>
        <v/>
      </c>
      <c r="BE2740" s="50" t="str">
        <f aca="false">IF(AND(BD2740=1,BD2739=1),0,IF(BD2740=1,SUM(CM2741:CM2779),""))</f>
        <v/>
      </c>
      <c r="BF2740" s="20" t="str">
        <f aca="false">IF(AND(BB2740=1,BB2739=1,BE2699&lt;&gt;0),"",IF(AND(BB2739=0,BB2740=1),BF2739,IF(AND(BB2740=1,BB2739=1),BF2739,IF(AND(BF2739="",BE2739="",OR(BD2739=0,BD2739="")),"",IF(AND(BF2739="",BE2700=0),"",IF(AND(BE2700&lt;&gt;"",BF2739=BE2700),"",IF(AND(BD2739=1,BE2739&lt;&gt;0),CM2740,IF(BF2739&lt;&gt;0,BF2739+CM2740,IF(BF2739="","")))))))))</f>
        <v/>
      </c>
      <c r="BH2740" s="50"/>
      <c r="BI2740" s="0"/>
      <c r="BU2740" s="0"/>
      <c r="BZ2740" s="49"/>
      <c r="CG2740" s="13"/>
      <c r="CH2740" s="40"/>
      <c r="CI2740" s="13"/>
      <c r="CL2740" s="6" t="n">
        <f aca="false">C2740</f>
        <v>41218</v>
      </c>
      <c r="CM2740" s="13" t="n">
        <f aca="false">CN2740/CN2739-1</f>
        <v>0.0020387115004239</v>
      </c>
      <c r="CN2740" s="4" t="n">
        <v>141.8486</v>
      </c>
      <c r="CO2740" s="13" t="n">
        <f aca="false">CN2740/CN2735-1</f>
        <v>0.00352741422002123</v>
      </c>
      <c r="CX2740" s="6" t="n">
        <f aca="false">C2740</f>
        <v>41218</v>
      </c>
      <c r="CY2740" s="4" t="n">
        <v>141.35</v>
      </c>
      <c r="CZ2740" s="4" t="n">
        <v>141.8486</v>
      </c>
      <c r="DB2740" s="16" t="n">
        <f aca="false">CZ2740/CY2740-1</f>
        <v>0.00352741422002123</v>
      </c>
      <c r="DC2740" s="15" t="n">
        <f aca="false">CY2740/CZ2739-1</f>
        <v>-0.00148346990675341</v>
      </c>
      <c r="DD2740" s="15" t="n">
        <f aca="false">CZ2740/CZ2739-1</f>
        <v>0.0020387115004239</v>
      </c>
      <c r="DE2740" s="34" t="str">
        <f aca="false">IF(CW2740=0,"",-DC2740*CS2740)</f>
        <v/>
      </c>
      <c r="DY2740" s="6"/>
      <c r="EB2740" s="6" t="n">
        <f aca="false">CL2740</f>
        <v>41218</v>
      </c>
      <c r="EC2740" s="13" t="n">
        <f aca="false">SUM(CM2738:CM2740)</f>
        <v>0.00361748546818519</v>
      </c>
    </row>
    <row r="2741" customFormat="false" ht="15" hidden="false" customHeight="false" outlineLevel="0" collapsed="false">
      <c r="C2741" s="6" t="n">
        <f aca="false">C2740+1</f>
        <v>41219</v>
      </c>
      <c r="D2741" s="0" t="n">
        <f aca="false">IF(E2741&gt;E2740,1,0)</f>
        <v>1</v>
      </c>
      <c r="E2741" s="46" t="n">
        <v>138.1916</v>
      </c>
      <c r="F2741" s="46" t="n">
        <v>140.3704</v>
      </c>
      <c r="G2741" s="46" t="n">
        <v>143.7472</v>
      </c>
      <c r="H2741" s="46" t="n">
        <v>143.7143</v>
      </c>
      <c r="I2741" s="46" t="n">
        <v>141.9179</v>
      </c>
      <c r="J2741" s="47" t="str">
        <f aca="false">IF(MIN(E2741:I2741)=E2741,$E$2,IF(MIN(E2741:I2741)=F2741,$F$2,IF(MIN(E2741:I2741)=G2741,$G$2,IF(MIN(E2741:I2741)=H2741,$H$2,IF(MIN(E2741:I2741)=I2741,$I$2)))))</f>
        <v>200D</v>
      </c>
      <c r="K2741" s="47" t="str">
        <f aca="false">IF(MAX(E2741:I2741)=E2741,$E$2,IF(MAX(E2741:I2741)=F2741,$F$2,IF(MAX(E2741:I2741)=G2741,$G$2,IF(MAX(E2741:I2741)=H2741,$H$2,IF(MAX(E2741:I2741)=I2741,$I$2)))))</f>
        <v>50D</v>
      </c>
      <c r="L2741" s="4" t="n">
        <f aca="false">IF(MAX(E2741:I2741)=H2741,1,0)</f>
        <v>0</v>
      </c>
      <c r="M2741" s="4" t="n">
        <f aca="false">IF(MAX(E2741:I2741)=I2741,1,0)</f>
        <v>0</v>
      </c>
      <c r="O2741" s="4" t="n">
        <f aca="false">IF(CN2741&gt;E2741,1,0)</f>
        <v>1</v>
      </c>
      <c r="P2741" s="4" t="n">
        <f aca="false">IF(CN2741&gt;F2741,1,0)</f>
        <v>1</v>
      </c>
      <c r="Q2741" s="4" t="n">
        <f aca="false">IF(CN2741&gt;G2741,1,0)</f>
        <v>0</v>
      </c>
      <c r="R2741" s="4" t="n">
        <f aca="false">IF(CN2741&gt;H2741,1,0)</f>
        <v>0</v>
      </c>
      <c r="S2741" s="4" t="n">
        <f aca="false">IF(CN2741&gt;I2741,1,0)</f>
        <v>1</v>
      </c>
      <c r="T2741" s="25" t="n">
        <f aca="false">IF(AND(AND(R2741=0,S2741=0,Q2741=0),OR(S2740=1,S2739=1,S2738=1)),1,0)</f>
        <v>0</v>
      </c>
      <c r="U2741" s="13" t="n">
        <f aca="false">SUM(CM2740:CM2741)</f>
        <v>0.009873825840643</v>
      </c>
      <c r="AV2741" s="0"/>
      <c r="AW2741" s="55" t="n">
        <f aca="false">IF(EC2741&gt;$AW$2,1,0)</f>
        <v>0</v>
      </c>
      <c r="AX2741" s="0" t="n">
        <f aca="false">IF(AND(I2741&gt;G2741,I2740&lt;G2740),1,IF(OR(AND(I2741&gt;F2741,I2740&lt;F2740),AND(I2741&gt;E2741,I2740&lt;E2740)),1,0))</f>
        <v>0</v>
      </c>
      <c r="AY2741" s="0" t="n">
        <f aca="false">IF(K2740="10D",1,0)</f>
        <v>0</v>
      </c>
      <c r="AZ2741" s="0" t="n">
        <f aca="false">IF(AND(I2741&gt;G2741,I2740&lt;G2740,I2741&gt;F2741,I2740&gt;F2740,I2741&gt;E2741,I2740&gt;E2740),1,0)</f>
        <v>0</v>
      </c>
      <c r="BA2741" s="56" t="n">
        <f aca="false">IF(G2741&gt;H2741,1,0)</f>
        <v>1</v>
      </c>
      <c r="BB2741" s="56" t="n">
        <f aca="false">IF(I2741&lt;F2741,1,0)</f>
        <v>0</v>
      </c>
      <c r="BC2741" s="0" t="n">
        <f aca="false">IF(AND(SUM(AW2740:AX2740)=2,AY2741=1),1,IF(SUM(AX2739:AX2741)=0,0,IF(AND(OR(AW2739=1,AX2739=1),OR(AW2740=1,AX2740=1),AY2741=1),1,IF(AND(SUM(AW2741:AY2741)=2,SUM(AW2739:AX2739)=2,AX2739=1),1,0))))</f>
        <v>0</v>
      </c>
      <c r="BD2741" s="57" t="str">
        <f aca="false">IF(AND(SUM(BC2739:BC2741)&gt;=1,BA2741=1,SUM(AZ2736:AZ2741)&gt;=1),1,IF(BC2741=0,"",IF(AND(BC2741=1,AZ2741=0,AZ2740=0,AZ2739=0),1,IF(AND(BC2741=1,OR(AZ2741=1,AZ2740=1,AZ2739)),IF(BA2741=1,1,0)))))</f>
        <v/>
      </c>
      <c r="BE2741" s="50" t="str">
        <f aca="false">IF(AND(BD2741=1,BD2740=1),0,IF(BD2741=1,SUM(CM2742:CM2780),""))</f>
        <v/>
      </c>
      <c r="BF2741" s="20" t="str">
        <f aca="false">IF(AND(BB2741=1,BB2740=1,BE2700&lt;&gt;0),"",IF(AND(BB2740=0,BB2741=1),BF2740,IF(AND(BB2741=1,BB2740=1),BF2740,IF(AND(BF2740="",BE2740="",OR(BD2740=0,BD2740="")),"",IF(AND(BF2740="",BE2701=0),"",IF(AND(BE2701&lt;&gt;"",BF2740=BE2701),"",IF(AND(BD2740=1,BE2740&lt;&gt;0),CM2741,IF(BF2740&lt;&gt;0,BF2740+CM2741,IF(BF2740="","")))))))))</f>
        <v/>
      </c>
      <c r="BH2741" s="50"/>
      <c r="BI2741" s="0"/>
      <c r="BU2741" s="0"/>
      <c r="BZ2741" s="49"/>
      <c r="CG2741" s="13"/>
      <c r="CH2741" s="40"/>
      <c r="CI2741" s="13"/>
      <c r="CL2741" s="6" t="n">
        <f aca="false">C2741</f>
        <v>41219</v>
      </c>
      <c r="CM2741" s="13" t="n">
        <f aca="false">CN2741/CN2740-1</f>
        <v>0.00783511434021911</v>
      </c>
      <c r="CN2741" s="4" t="n">
        <v>142.96</v>
      </c>
      <c r="CO2741" s="13" t="n">
        <f aca="false">CN2741/CN2736-1</f>
        <v>0.0113901662539795</v>
      </c>
      <c r="CX2741" s="6" t="n">
        <f aca="false">C2741</f>
        <v>41219</v>
      </c>
      <c r="CY2741" s="4" t="n">
        <v>142.28</v>
      </c>
      <c r="CZ2741" s="4" t="n">
        <v>142.96</v>
      </c>
      <c r="DB2741" s="16" t="n">
        <f aca="false">CZ2741/CY2741-1</f>
        <v>0.00477930840596019</v>
      </c>
      <c r="DC2741" s="15" t="n">
        <f aca="false">CY2741/CZ2740-1</f>
        <v>0.00304127076333494</v>
      </c>
      <c r="DD2741" s="15" t="n">
        <f aca="false">CZ2741/CZ2740-1</f>
        <v>0.00783511434021911</v>
      </c>
      <c r="DE2741" s="34" t="str">
        <f aca="false">IF(CW2741=0,"",-DC2741*CS2741)</f>
        <v/>
      </c>
      <c r="DY2741" s="6"/>
      <c r="EB2741" s="6" t="n">
        <f aca="false">CL2741</f>
        <v>41219</v>
      </c>
      <c r="EC2741" s="13" t="n">
        <f aca="false">SUM(CM2739:CM2741)</f>
        <v>0.000982136419652946</v>
      </c>
    </row>
    <row r="2742" customFormat="false" ht="15" hidden="false" customHeight="false" outlineLevel="0" collapsed="false">
      <c r="C2742" s="6" t="n">
        <f aca="false">C2741+1</f>
        <v>41220</v>
      </c>
      <c r="D2742" s="0" t="n">
        <f aca="false">IF(E2742&gt;E2741,1,0)</f>
        <v>1</v>
      </c>
      <c r="E2742" s="46" t="n">
        <v>138.2322</v>
      </c>
      <c r="F2742" s="46" t="n">
        <v>140.4329</v>
      </c>
      <c r="G2742" s="46" t="n">
        <v>143.7114</v>
      </c>
      <c r="H2742" s="46" t="n">
        <v>143.5168</v>
      </c>
      <c r="I2742" s="46" t="n">
        <v>141.5489</v>
      </c>
      <c r="J2742" s="47" t="str">
        <f aca="false">IF(MIN(E2742:I2742)=E2742,$E$2,IF(MIN(E2742:I2742)=F2742,$F$2,IF(MIN(E2742:I2742)=G2742,$G$2,IF(MIN(E2742:I2742)=H2742,$H$2,IF(MIN(E2742:I2742)=I2742,$I$2)))))</f>
        <v>200D</v>
      </c>
      <c r="K2742" s="47" t="str">
        <f aca="false">IF(MAX(E2742:I2742)=E2742,$E$2,IF(MAX(E2742:I2742)=F2742,$F$2,IF(MAX(E2742:I2742)=G2742,$G$2,IF(MAX(E2742:I2742)=H2742,$H$2,IF(MAX(E2742:I2742)=I2742,$I$2)))))</f>
        <v>50D</v>
      </c>
      <c r="L2742" s="4" t="n">
        <f aca="false">IF(MAX(E2742:I2742)=H2742,1,0)</f>
        <v>0</v>
      </c>
      <c r="M2742" s="4" t="n">
        <f aca="false">IF(MAX(E2742:I2742)=I2742,1,0)</f>
        <v>0</v>
      </c>
      <c r="O2742" s="4" t="n">
        <f aca="false">IF(CN2742&gt;E2742,1,0)</f>
        <v>1</v>
      </c>
      <c r="P2742" s="4" t="n">
        <f aca="false">IF(CN2742&gt;F2742,1,0)</f>
        <v>0</v>
      </c>
      <c r="Q2742" s="4" t="n">
        <f aca="false">IF(CN2742&gt;G2742,1,0)</f>
        <v>0</v>
      </c>
      <c r="R2742" s="4" t="n">
        <f aca="false">IF(CN2742&gt;H2742,1,0)</f>
        <v>0</v>
      </c>
      <c r="S2742" s="4" t="n">
        <f aca="false">IF(CN2742&gt;I2742,1,0)</f>
        <v>0</v>
      </c>
      <c r="T2742" s="25" t="n">
        <f aca="false">IF(AND(AND(R2742=0,S2742=0,Q2742=0),OR(S2741=1,S2740=1,S2739=1)),1,0)</f>
        <v>1</v>
      </c>
      <c r="U2742" s="13" t="n">
        <f aca="false">SUM(CM2741:CM2742)</f>
        <v>-0.0148285678086337</v>
      </c>
      <c r="AV2742" s="0"/>
      <c r="AW2742" s="55" t="n">
        <f aca="false">IF(EC2742&gt;$AW$2,1,0)</f>
        <v>0</v>
      </c>
      <c r="AX2742" s="0" t="n">
        <f aca="false">IF(AND(I2742&gt;G2742,I2741&lt;G2741),1,IF(OR(AND(I2742&gt;F2742,I2741&lt;F2741),AND(I2742&gt;E2742,I2741&lt;E2741)),1,0))</f>
        <v>0</v>
      </c>
      <c r="AY2742" s="0" t="n">
        <f aca="false">IF(K2741="10D",1,0)</f>
        <v>0</v>
      </c>
      <c r="AZ2742" s="0" t="n">
        <f aca="false">IF(AND(I2742&gt;G2742,I2741&lt;G2741,I2742&gt;F2742,I2741&gt;F2741,I2742&gt;E2742,I2741&gt;E2741),1,0)</f>
        <v>0</v>
      </c>
      <c r="BA2742" s="56" t="n">
        <f aca="false">IF(G2742&gt;H2742,1,0)</f>
        <v>1</v>
      </c>
      <c r="BB2742" s="56" t="n">
        <f aca="false">IF(I2742&lt;F2742,1,0)</f>
        <v>0</v>
      </c>
      <c r="BC2742" s="0" t="n">
        <f aca="false">IF(AND(SUM(AW2741:AX2741)=2,AY2742=1),1,IF(SUM(AX2740:AX2742)=0,0,IF(AND(OR(AW2740=1,AX2740=1),OR(AW2741=1,AX2741=1),AY2742=1),1,IF(AND(SUM(AW2742:AY2742)=2,SUM(AW2740:AX2740)=2,AX2740=1),1,0))))</f>
        <v>0</v>
      </c>
      <c r="BD2742" s="57" t="str">
        <f aca="false">IF(AND(SUM(BC2740:BC2742)&gt;=1,BA2742=1,SUM(AZ2737:AZ2742)&gt;=1),1,IF(BC2742=0,"",IF(AND(BC2742=1,AZ2742=0,AZ2741=0,AZ2740=0),1,IF(AND(BC2742=1,OR(AZ2742=1,AZ2741=1,AZ2740)),IF(BA2742=1,1,0)))))</f>
        <v/>
      </c>
      <c r="BE2742" s="50" t="str">
        <f aca="false">IF(AND(BD2742=1,BD2741=1),0,IF(BD2742=1,SUM(CM2743:CM2781),""))</f>
        <v/>
      </c>
      <c r="BF2742" s="20" t="str">
        <f aca="false">IF(AND(BB2742=1,BB2741=1,BE2701&lt;&gt;0),"",IF(AND(BB2741=0,BB2742=1),BF2741,IF(AND(BB2742=1,BB2741=1),BF2741,IF(AND(BF2741="",BE2741="",OR(BD2741=0,BD2741="")),"",IF(AND(BF2741="",BE2702=0),"",IF(AND(BE2702&lt;&gt;"",BF2741=BE2702),"",IF(AND(BD2741=1,BE2741&lt;&gt;0),CM2742,IF(BF2741&lt;&gt;0,BF2741+CM2742,IF(BF2741="","")))))))))</f>
        <v/>
      </c>
      <c r="BH2742" s="50"/>
      <c r="BI2742" s="0"/>
      <c r="BU2742" s="0"/>
      <c r="BZ2742" s="49"/>
      <c r="CG2742" s="13"/>
      <c r="CH2742" s="40"/>
      <c r="CI2742" s="13"/>
      <c r="CL2742" s="6" t="n">
        <f aca="false">C2742</f>
        <v>41220</v>
      </c>
      <c r="CM2742" s="13" t="n">
        <f aca="false">CN2742/CN2741-1</f>
        <v>-0.0226636821488528</v>
      </c>
      <c r="CN2742" s="4" t="n">
        <v>139.72</v>
      </c>
      <c r="CO2742" s="13" t="n">
        <f aca="false">CN2742/CN2737-1</f>
        <v>-0.0115316590024761</v>
      </c>
      <c r="CX2742" s="6" t="n">
        <f aca="false">C2742</f>
        <v>41220</v>
      </c>
      <c r="CY2742" s="4" t="n">
        <v>141.66</v>
      </c>
      <c r="CZ2742" s="4" t="n">
        <v>139.72</v>
      </c>
      <c r="DB2742" s="16" t="n">
        <f aca="false">CZ2742/CY2742-1</f>
        <v>-0.013694762106452</v>
      </c>
      <c r="DC2742" s="15" t="n">
        <f aca="false">CY2742/CZ2741-1</f>
        <v>-0.00909345271404593</v>
      </c>
      <c r="DD2742" s="15" t="n">
        <f aca="false">CZ2742/CZ2741-1</f>
        <v>-0.0226636821488528</v>
      </c>
      <c r="DE2742" s="34" t="str">
        <f aca="false">IF(CW2742=0,"",-DC2742*CS2742)</f>
        <v/>
      </c>
      <c r="DY2742" s="6"/>
      <c r="EB2742" s="6" t="n">
        <f aca="false">CL2742</f>
        <v>41220</v>
      </c>
      <c r="EC2742" s="13" t="n">
        <f aca="false">SUM(CM2740:CM2742)</f>
        <v>-0.0127898563082098</v>
      </c>
    </row>
    <row r="2743" customFormat="false" ht="15" hidden="false" customHeight="false" outlineLevel="0" collapsed="false">
      <c r="C2743" s="6" t="n">
        <f aca="false">C2742+1</f>
        <v>41221</v>
      </c>
      <c r="D2743" s="0" t="n">
        <f aca="false">IF(E2743&gt;E2742,1,0)</f>
        <v>1</v>
      </c>
      <c r="E2743" s="46" t="n">
        <v>138.2651</v>
      </c>
      <c r="F2743" s="46" t="n">
        <v>140.4719</v>
      </c>
      <c r="G2743" s="46" t="n">
        <v>143.6414</v>
      </c>
      <c r="H2743" s="46" t="n">
        <v>143.3148</v>
      </c>
      <c r="I2743" s="46" t="n">
        <v>141.2109</v>
      </c>
      <c r="J2743" s="47" t="str">
        <f aca="false">IF(MIN(E2743:I2743)=E2743,$E$2,IF(MIN(E2743:I2743)=F2743,$F$2,IF(MIN(E2743:I2743)=G2743,$G$2,IF(MIN(E2743:I2743)=H2743,$H$2,IF(MIN(E2743:I2743)=I2743,$I$2)))))</f>
        <v>200D</v>
      </c>
      <c r="K2743" s="47" t="str">
        <f aca="false">IF(MAX(E2743:I2743)=E2743,$E$2,IF(MAX(E2743:I2743)=F2743,$F$2,IF(MAX(E2743:I2743)=G2743,$G$2,IF(MAX(E2743:I2743)=H2743,$H$2,IF(MAX(E2743:I2743)=I2743,$I$2)))))</f>
        <v>50D</v>
      </c>
      <c r="L2743" s="4" t="n">
        <f aca="false">IF(MAX(E2743:I2743)=H2743,1,0)</f>
        <v>0</v>
      </c>
      <c r="M2743" s="4" t="n">
        <f aca="false">IF(MAX(E2743:I2743)=I2743,1,0)</f>
        <v>0</v>
      </c>
      <c r="O2743" s="4" t="n">
        <f aca="false">IF(CN2743&gt;E2743,1,0)</f>
        <v>0</v>
      </c>
      <c r="P2743" s="4" t="n">
        <f aca="false">IF(CN2743&gt;F2743,1,0)</f>
        <v>0</v>
      </c>
      <c r="Q2743" s="4" t="n">
        <f aca="false">IF(CN2743&gt;G2743,1,0)</f>
        <v>0</v>
      </c>
      <c r="R2743" s="4" t="n">
        <f aca="false">IF(CN2743&gt;H2743,1,0)</f>
        <v>0</v>
      </c>
      <c r="S2743" s="4" t="n">
        <f aca="false">IF(CN2743&gt;I2743,1,0)</f>
        <v>0</v>
      </c>
      <c r="T2743" s="25" t="n">
        <f aca="false">IF(AND(AND(R2743=0,S2743=0,Q2743=0),OR(S2742=1,S2741=1,S2740=1)),1,0)</f>
        <v>1</v>
      </c>
      <c r="U2743" s="13" t="n">
        <f aca="false">SUM(CM2742:CM2743)</f>
        <v>-0.0346877302450452</v>
      </c>
      <c r="AV2743" s="0"/>
      <c r="AW2743" s="55" t="n">
        <f aca="false">IF(EC2743&gt;$AW$2,1,0)</f>
        <v>0</v>
      </c>
      <c r="AX2743" s="0" t="n">
        <f aca="false">IF(AND(I2743&gt;G2743,I2742&lt;G2742),1,IF(OR(AND(I2743&gt;F2743,I2742&lt;F2742),AND(I2743&gt;E2743,I2742&lt;E2742)),1,0))</f>
        <v>0</v>
      </c>
      <c r="AY2743" s="0" t="n">
        <f aca="false">IF(K2742="10D",1,0)</f>
        <v>0</v>
      </c>
      <c r="AZ2743" s="0" t="n">
        <f aca="false">IF(AND(I2743&gt;G2743,I2742&lt;G2742,I2743&gt;F2743,I2742&gt;F2742,I2743&gt;E2743,I2742&gt;E2742),1,0)</f>
        <v>0</v>
      </c>
      <c r="BA2743" s="56" t="n">
        <f aca="false">IF(G2743&gt;H2743,1,0)</f>
        <v>1</v>
      </c>
      <c r="BB2743" s="56" t="n">
        <f aca="false">IF(I2743&lt;F2743,1,0)</f>
        <v>0</v>
      </c>
      <c r="BC2743" s="0" t="n">
        <f aca="false">IF(AND(SUM(AW2742:AX2742)=2,AY2743=1),1,IF(SUM(AX2741:AX2743)=0,0,IF(AND(OR(AW2741=1,AX2741=1),OR(AW2742=1,AX2742=1),AY2743=1),1,IF(AND(SUM(AW2743:AY2743)=2,SUM(AW2741:AX2741)=2,AX2741=1),1,0))))</f>
        <v>0</v>
      </c>
      <c r="BD2743" s="57" t="str">
        <f aca="false">IF(AND(SUM(BC2741:BC2743)&gt;=1,BA2743=1,SUM(AZ2738:AZ2743)&gt;=1),1,IF(BC2743=0,"",IF(AND(BC2743=1,AZ2743=0,AZ2742=0,AZ2741=0),1,IF(AND(BC2743=1,OR(AZ2743=1,AZ2742=1,AZ2741)),IF(BA2743=1,1,0)))))</f>
        <v/>
      </c>
      <c r="BE2743" s="50" t="str">
        <f aca="false">IF(AND(BD2743=1,BD2742=1),0,IF(BD2743=1,SUM(CM2744:CM2782),""))</f>
        <v/>
      </c>
      <c r="BF2743" s="20" t="str">
        <f aca="false">IF(AND(BB2743=1,BB2742=1,BE2702&lt;&gt;0),"",IF(AND(BB2742=0,BB2743=1),BF2742,IF(AND(BB2743=1,BB2742=1),BF2742,IF(AND(BF2742="",BE2742="",OR(BD2742=0,BD2742="")),"",IF(AND(BF2742="",BE2703=0),"",IF(AND(BE2703&lt;&gt;"",BF2742=BE2703),"",IF(AND(BD2742=1,BE2742&lt;&gt;0),CM2743,IF(BF2742&lt;&gt;0,BF2742+CM2743,IF(BF2742="","")))))))))</f>
        <v/>
      </c>
      <c r="BH2743" s="50"/>
      <c r="BI2743" s="0"/>
      <c r="BU2743" s="0"/>
      <c r="BZ2743" s="49"/>
      <c r="CG2743" s="13"/>
      <c r="CH2743" s="40"/>
      <c r="CI2743" s="13"/>
      <c r="CL2743" s="6" t="n">
        <f aca="false">C2743</f>
        <v>41221</v>
      </c>
      <c r="CM2743" s="13" t="n">
        <f aca="false">CN2743/CN2742-1</f>
        <v>-0.0120240480961924</v>
      </c>
      <c r="CN2743" s="4" t="n">
        <v>138.04</v>
      </c>
      <c r="CO2743" s="13" t="n">
        <f aca="false">CN2743/CN2738-1</f>
        <v>-0.0335363719106632</v>
      </c>
      <c r="CX2743" s="6" t="n">
        <f aca="false">C2743</f>
        <v>41221</v>
      </c>
      <c r="CY2743" s="4" t="n">
        <v>139.7</v>
      </c>
      <c r="CZ2743" s="4" t="n">
        <v>138.04</v>
      </c>
      <c r="DB2743" s="16" t="n">
        <f aca="false">CZ2743/CY2743-1</f>
        <v>-0.0118826055833929</v>
      </c>
      <c r="DC2743" s="15" t="n">
        <f aca="false">CY2743/CZ2742-1</f>
        <v>-0.000143143429716663</v>
      </c>
      <c r="DD2743" s="15" t="n">
        <f aca="false">CZ2743/CZ2742-1</f>
        <v>-0.0120240480961924</v>
      </c>
      <c r="DE2743" s="34" t="str">
        <f aca="false">IF(CW2743=0,"",-DC2743*CS2743)</f>
        <v/>
      </c>
      <c r="DY2743" s="6"/>
      <c r="EB2743" s="6" t="n">
        <f aca="false">CL2743</f>
        <v>41221</v>
      </c>
      <c r="EC2743" s="13" t="n">
        <f aca="false">SUM(CM2741:CM2743)</f>
        <v>-0.0268526159048261</v>
      </c>
    </row>
    <row r="2744" customFormat="false" ht="15" hidden="false" customHeight="false" outlineLevel="0" collapsed="false">
      <c r="C2744" s="124" t="n">
        <f aca="false">C2743+1</f>
        <v>41222</v>
      </c>
      <c r="D2744" s="0" t="n">
        <f aca="false">IF(E2744&gt;E2743,1,0)</f>
        <v>1</v>
      </c>
      <c r="E2744" s="46" t="n">
        <v>138.2931</v>
      </c>
      <c r="F2744" s="46" t="n">
        <v>140.5095</v>
      </c>
      <c r="G2744" s="46" t="n">
        <v>143.5766</v>
      </c>
      <c r="H2744" s="46" t="n">
        <v>143.1437</v>
      </c>
      <c r="I2744" s="46" t="n">
        <v>140.9249</v>
      </c>
      <c r="J2744" s="47" t="str">
        <f aca="false">IF(MIN(E2744:I2744)=E2744,$E$2,IF(MIN(E2744:I2744)=F2744,$F$2,IF(MIN(E2744:I2744)=G2744,$G$2,IF(MIN(E2744:I2744)=H2744,$H$2,IF(MIN(E2744:I2744)=I2744,$I$2)))))</f>
        <v>200D</v>
      </c>
      <c r="K2744" s="47" t="str">
        <f aca="false">IF(MAX(E2744:I2744)=E2744,$E$2,IF(MAX(E2744:I2744)=F2744,$F$2,IF(MAX(E2744:I2744)=G2744,$G$2,IF(MAX(E2744:I2744)=H2744,$H$2,IF(MAX(E2744:I2744)=I2744,$I$2)))))</f>
        <v>50D</v>
      </c>
      <c r="L2744" s="4" t="n">
        <f aca="false">IF(MAX(E2744:I2744)=H2744,1,0)</f>
        <v>0</v>
      </c>
      <c r="M2744" s="4" t="n">
        <f aca="false">IF(MAX(E2744:I2744)=I2744,1,0)</f>
        <v>0</v>
      </c>
      <c r="N2744" s="125"/>
      <c r="O2744" s="4" t="n">
        <f aca="false">IF(CN2744&gt;E2744,1,0)</f>
        <v>0</v>
      </c>
      <c r="P2744" s="4" t="n">
        <f aca="false">IF(CN2744&gt;F2744,1,0)</f>
        <v>0</v>
      </c>
      <c r="Q2744" s="4" t="n">
        <f aca="false">IF(CN2744&gt;G2744,1,0)</f>
        <v>0</v>
      </c>
      <c r="R2744" s="4" t="n">
        <f aca="false">IF(CN2744&gt;H2744,1,0)</f>
        <v>0</v>
      </c>
      <c r="S2744" s="4" t="n">
        <f aca="false">IF(CN2744&gt;I2744,1,0)</f>
        <v>0</v>
      </c>
      <c r="T2744" s="25" t="n">
        <f aca="false">IF(AND(AND(R2744=0,S2744=0,Q2744=0),OR(S2743=1,S2742=1,S2741=1)),1,0)</f>
        <v>1</v>
      </c>
      <c r="U2744" s="13" t="n">
        <f aca="false">SUM(CM2743:CM2744)</f>
        <v>-0.011154734853654</v>
      </c>
      <c r="AV2744" s="0"/>
      <c r="AW2744" s="55" t="n">
        <f aca="false">IF(EC2744&gt;$AW$2,1,0)</f>
        <v>0</v>
      </c>
      <c r="AX2744" s="0" t="n">
        <f aca="false">IF(AND(I2744&gt;G2744,I2743&lt;G2743),1,IF(OR(AND(I2744&gt;F2744,I2743&lt;F2743),AND(I2744&gt;E2744,I2743&lt;E2743)),1,0))</f>
        <v>0</v>
      </c>
      <c r="AY2744" s="0" t="n">
        <f aca="false">IF(K2743="10D",1,0)</f>
        <v>0</v>
      </c>
      <c r="AZ2744" s="0" t="n">
        <f aca="false">IF(AND(I2744&gt;G2744,I2743&lt;G2743,I2744&gt;F2744,I2743&gt;F2743,I2744&gt;E2744,I2743&gt;E2743),1,0)</f>
        <v>0</v>
      </c>
      <c r="BA2744" s="56" t="n">
        <f aca="false">IF(G2744&gt;H2744,1,0)</f>
        <v>1</v>
      </c>
      <c r="BB2744" s="56" t="n">
        <f aca="false">IF(I2744&lt;F2744,1,0)</f>
        <v>0</v>
      </c>
      <c r="BC2744" s="0" t="n">
        <f aca="false">IF(AND(SUM(AW2743:AX2743)=2,AY2744=1),1,IF(SUM(AX2742:AX2744)=0,0,IF(AND(OR(AW2742=1,AX2742=1),OR(AW2743=1,AX2743=1),AY2744=1),1,IF(AND(SUM(AW2744:AY2744)=2,SUM(AW2742:AX2742)=2,AX2742=1),1,0))))</f>
        <v>0</v>
      </c>
      <c r="BD2744" s="57" t="str">
        <f aca="false">IF(AND(SUM(BC2742:BC2744)&gt;=1,BA2744=1,SUM(AZ2739:AZ2744)&gt;=1),1,IF(BC2744=0,"",IF(AND(BC2744=1,AZ2744=0,AZ2743=0,AZ2742=0),1,IF(AND(BC2744=1,OR(AZ2744=1,AZ2743=1,AZ2742)),IF(BA2744=1,1,0)))))</f>
        <v/>
      </c>
      <c r="BE2744" s="50" t="str">
        <f aca="false">IF(AND(BD2744=1,BD2743=1),0,IF(BD2744=1,SUM(CM2745:CM2783),""))</f>
        <v/>
      </c>
      <c r="BF2744" s="20" t="str">
        <f aca="false">IF(AND(BB2744=1,BB2743=1,BE2703&lt;&gt;0),"",IF(AND(BB2743=0,BB2744=1),BF2743,IF(AND(BB2744=1,BB2743=1),BF2743,IF(AND(BF2743="",BE2743="",OR(BD2743=0,BD2743="")),"",IF(AND(BF2743="",BE2704=0),"",IF(AND(BE2704&lt;&gt;"",BF2743=BE2704),"",IF(AND(BD2743=1,BE2743&lt;&gt;0),CM2744,IF(BF2743&lt;&gt;0,BF2743+CM2744,IF(BF2743="","")))))))))</f>
        <v/>
      </c>
      <c r="BH2744" s="50"/>
      <c r="BI2744" s="0"/>
      <c r="BU2744" s="0"/>
      <c r="BZ2744" s="49"/>
      <c r="CG2744" s="13"/>
      <c r="CH2744" s="40"/>
      <c r="CI2744" s="13"/>
      <c r="CL2744" s="6" t="n">
        <f aca="false">C2744</f>
        <v>41222</v>
      </c>
      <c r="CM2744" s="13" t="n">
        <f aca="false">CN2744/CN2743-1</f>
        <v>0.000869313242538361</v>
      </c>
      <c r="CN2744" s="4" t="n">
        <v>138.16</v>
      </c>
      <c r="CO2744" s="126" t="n">
        <f aca="false">CN2744/CN2739-1</f>
        <v>-0.0240180842045776</v>
      </c>
      <c r="CX2744" s="124" t="n">
        <f aca="false">C2744</f>
        <v>41222</v>
      </c>
      <c r="CY2744" s="4" t="n">
        <v>137.62</v>
      </c>
      <c r="CZ2744" s="4" t="n">
        <v>138.16</v>
      </c>
      <c r="DA2744" s="125"/>
      <c r="DB2744" s="127" t="n">
        <f aca="false">CZ2744/CY2744-1</f>
        <v>0.00392384827786652</v>
      </c>
      <c r="DC2744" s="128" t="n">
        <f aca="false">CY2744/CZ2743-1</f>
        <v>-0.00304259634888426</v>
      </c>
      <c r="DD2744" s="128" t="n">
        <f aca="false">CZ2744/CZ2743-1</f>
        <v>0.000869313242538361</v>
      </c>
      <c r="DE2744" s="129" t="str">
        <f aca="false">IF(CW2744=0,"",-DC2744*CS2744)</f>
        <v/>
      </c>
      <c r="DY2744" s="6"/>
      <c r="EB2744" s="6" t="n">
        <f aca="false">CL2744</f>
        <v>41222</v>
      </c>
      <c r="EC2744" s="13" t="n">
        <f aca="false">SUM(CM2742:CM2744)</f>
        <v>-0.0338184170025069</v>
      </c>
    </row>
    <row r="2745" customFormat="false" ht="15" hidden="false" customHeight="false" outlineLevel="0" collapsed="false">
      <c r="C2745" s="6" t="n">
        <f aca="false">C2744+3</f>
        <v>41225</v>
      </c>
      <c r="D2745" s="0" t="n">
        <f aca="false">IF(E2745&gt;E2744,1,0)</f>
        <v>1</v>
      </c>
      <c r="E2745" s="46" t="n">
        <v>138.325</v>
      </c>
      <c r="F2745" s="46" t="n">
        <v>140.5352</v>
      </c>
      <c r="G2745" s="46" t="n">
        <v>143.5117</v>
      </c>
      <c r="H2745" s="46" t="n">
        <v>142.9312</v>
      </c>
      <c r="I2745" s="46" t="n">
        <v>140.6084</v>
      </c>
      <c r="J2745" s="47" t="str">
        <f aca="false">IF(MIN(E2745:I2745)=E2745,$E$2,IF(MIN(E2745:I2745)=F2745,$F$2,IF(MIN(E2745:I2745)=G2745,$G$2,IF(MIN(E2745:I2745)=H2745,$H$2,IF(MIN(E2745:I2745)=I2745,$I$2)))))</f>
        <v>200D</v>
      </c>
      <c r="K2745" s="47" t="str">
        <f aca="false">IF(MAX(E2745:I2745)=E2745,$E$2,IF(MAX(E2745:I2745)=F2745,$F$2,IF(MAX(E2745:I2745)=G2745,$G$2,IF(MAX(E2745:I2745)=H2745,$H$2,IF(MAX(E2745:I2745)=I2745,$I$2)))))</f>
        <v>50D</v>
      </c>
      <c r="L2745" s="4" t="n">
        <f aca="false">IF(MAX(E2745:I2745)=H2745,1,0)</f>
        <v>0</v>
      </c>
      <c r="M2745" s="4" t="n">
        <f aca="false">IF(MAX(E2745:I2745)=I2745,1,0)</f>
        <v>0</v>
      </c>
      <c r="O2745" s="4" t="n">
        <f aca="false">IF(CN2745&gt;E2745,1,0)</f>
        <v>0</v>
      </c>
      <c r="P2745" s="4" t="n">
        <f aca="false">IF(CN2745&gt;F2745,1,0)</f>
        <v>0</v>
      </c>
      <c r="Q2745" s="4" t="n">
        <f aca="false">IF(CN2745&gt;G2745,1,0)</f>
        <v>0</v>
      </c>
      <c r="R2745" s="4" t="n">
        <f aca="false">IF(CN2745&gt;H2745,1,0)</f>
        <v>0</v>
      </c>
      <c r="S2745" s="4" t="n">
        <f aca="false">IF(CN2745&gt;I2745,1,0)</f>
        <v>0</v>
      </c>
      <c r="T2745" s="25" t="n">
        <f aca="false">IF(AND(AND(R2745=0,S2745=0,Q2745=0),OR(S2744=1,S2743=1,S2742=1)),1,0)</f>
        <v>0</v>
      </c>
      <c r="U2745" s="13" t="n">
        <f aca="false">SUM(CM2744:CM2745)</f>
        <v>0.00162930166176234</v>
      </c>
      <c r="AV2745" s="0"/>
      <c r="AW2745" s="55" t="n">
        <f aca="false">IF(EC2745&gt;$AW$2,1,0)</f>
        <v>0</v>
      </c>
      <c r="AX2745" s="0" t="n">
        <f aca="false">IF(AND(I2745&gt;G2745,I2744&lt;G2744),1,IF(OR(AND(I2745&gt;F2745,I2744&lt;F2744),AND(I2745&gt;E2745,I2744&lt;E2744)),1,0))</f>
        <v>0</v>
      </c>
      <c r="AY2745" s="0" t="n">
        <f aca="false">IF(K2744="10D",1,0)</f>
        <v>0</v>
      </c>
      <c r="AZ2745" s="0" t="n">
        <f aca="false">IF(AND(I2745&gt;G2745,I2744&lt;G2744,I2745&gt;F2745,I2744&gt;F2744,I2745&gt;E2745,I2744&gt;E2744),1,0)</f>
        <v>0</v>
      </c>
      <c r="BA2745" s="56" t="n">
        <f aca="false">IF(G2745&gt;H2745,1,0)</f>
        <v>1</v>
      </c>
      <c r="BB2745" s="56" t="n">
        <f aca="false">IF(I2745&lt;F2745,1,0)</f>
        <v>0</v>
      </c>
      <c r="BC2745" s="0" t="n">
        <f aca="false">IF(AND(SUM(AW2744:AX2744)=2,AY2745=1),1,IF(SUM(AX2743:AX2745)=0,0,IF(AND(OR(AW2743=1,AX2743=1),OR(AW2744=1,AX2744=1),AY2745=1),1,IF(AND(SUM(AW2745:AY2745)=2,SUM(AW2743:AX2743)=2,AX2743=1),1,0))))</f>
        <v>0</v>
      </c>
      <c r="BD2745" s="57" t="str">
        <f aca="false">IF(AND(SUM(BC2743:BC2745)&gt;=1,BA2745=1,SUM(AZ2740:AZ2745)&gt;=1),1,IF(BC2745=0,"",IF(AND(BC2745=1,AZ2745=0,AZ2744=0,AZ2743=0),1,IF(AND(BC2745=1,OR(AZ2745=1,AZ2744=1,AZ2743)),IF(BA2745=1,1,0)))))</f>
        <v/>
      </c>
      <c r="BE2745" s="50" t="str">
        <f aca="false">IF(AND(BD2745=1,BD2744=1),0,IF(BD2745=1,SUM(CM2746:CM2810),""))</f>
        <v/>
      </c>
      <c r="BF2745" s="20" t="str">
        <f aca="false">IF(AND(BB2745=1,BB2744=1,BE2704&lt;&gt;0),"",IF(AND(BB2744=0,BB2745=1),BF2744,IF(AND(BB2745=1,BB2744=1),BF2744,IF(AND(BF2744="",BE2744="",OR(BD2744=0,BD2744="")),"",IF(AND(BF2744="",BE2705=0),"",IF(AND(BE2705&lt;&gt;"",BF2744=BE2705),"",IF(AND(BD2744=1,BE2744&lt;&gt;0),CM2745,IF(BF2744&lt;&gt;0,BF2744+CM2745,IF(BF2744="","")))))))))</f>
        <v/>
      </c>
      <c r="BH2745" s="50"/>
      <c r="BI2745" s="0"/>
      <c r="BU2745" s="0"/>
      <c r="BZ2745" s="49"/>
      <c r="CG2745" s="13"/>
      <c r="CH2745" s="40"/>
      <c r="CI2745" s="13"/>
      <c r="CL2745" s="6" t="n">
        <f aca="false">C2745</f>
        <v>41225</v>
      </c>
      <c r="CM2745" s="13" t="n">
        <f aca="false">CN2745/CN2744-1</f>
        <v>0.000759988419223978</v>
      </c>
      <c r="CN2745" s="4" t="n">
        <v>138.265</v>
      </c>
      <c r="CO2745" s="13" t="n">
        <f aca="false">CN2745/CN2740-1</f>
        <v>-0.0252635556501792</v>
      </c>
      <c r="CX2745" s="6" t="n">
        <f aca="false">C2745</f>
        <v>41225</v>
      </c>
      <c r="CY2745" s="4" t="n">
        <v>138.59</v>
      </c>
      <c r="CZ2745" s="4" t="n">
        <v>138.265</v>
      </c>
      <c r="DB2745" s="16" t="n">
        <f aca="false">CZ2745/CY2745-1</f>
        <v>-0.00234504654015455</v>
      </c>
      <c r="DC2745" s="15" t="n">
        <f aca="false">CY2745/CZ2744-1</f>
        <v>0.00311233352634632</v>
      </c>
      <c r="DD2745" s="15" t="n">
        <f aca="false">CZ2745/CZ2744-1</f>
        <v>0.000759988419223978</v>
      </c>
      <c r="DE2745" s="34" t="str">
        <f aca="false">IF(CW2745=0,"",-DC2745*CS2745)</f>
        <v/>
      </c>
      <c r="DY2745" s="6"/>
      <c r="EB2745" s="6" t="n">
        <f aca="false">CL2745</f>
        <v>41225</v>
      </c>
      <c r="EC2745" s="13" t="n">
        <f aca="false">SUM(CM2743:CM2745)</f>
        <v>-0.0103947464344301</v>
      </c>
    </row>
    <row r="2746" customFormat="false" ht="15" hidden="false" customHeight="false" outlineLevel="0" collapsed="false">
      <c r="C2746" s="6" t="n">
        <f aca="false">C2745+1</f>
        <v>41226</v>
      </c>
      <c r="D2746" s="0" t="n">
        <f aca="false">IF(E2746&gt;E2745,1,0)</f>
        <v>1</v>
      </c>
      <c r="E2746" s="46" t="n">
        <v>138.3548</v>
      </c>
      <c r="F2746" s="46" t="n">
        <v>140.5583</v>
      </c>
      <c r="G2746" s="46" t="n">
        <v>143.4577</v>
      </c>
      <c r="H2746" s="46" t="n">
        <v>142.7252</v>
      </c>
      <c r="I2746" s="46" t="n">
        <v>140.2524</v>
      </c>
      <c r="J2746" s="47" t="str">
        <f aca="false">IF(MIN(E2746:I2746)=E2746,$E$2,IF(MIN(E2746:I2746)=F2746,$F$2,IF(MIN(E2746:I2746)=G2746,$G$2,IF(MIN(E2746:I2746)=H2746,$H$2,IF(MIN(E2746:I2746)=I2746,$I$2)))))</f>
        <v>200D</v>
      </c>
      <c r="K2746" s="47" t="str">
        <f aca="false">IF(MAX(E2746:I2746)=E2746,$E$2,IF(MAX(E2746:I2746)=F2746,$F$2,IF(MAX(E2746:I2746)=G2746,$G$2,IF(MAX(E2746:I2746)=H2746,$H$2,IF(MAX(E2746:I2746)=I2746,$I$2)))))</f>
        <v>50D</v>
      </c>
      <c r="L2746" s="4" t="n">
        <f aca="false">IF(MAX(E2746:I2746)=H2746,1,0)</f>
        <v>0</v>
      </c>
      <c r="M2746" s="4" t="n">
        <f aca="false">IF(MAX(E2746:I2746)=I2746,1,0)</f>
        <v>0</v>
      </c>
      <c r="O2746" s="4" t="n">
        <f aca="false">IF(CN2746&gt;E2746,1,0)</f>
        <v>0</v>
      </c>
      <c r="P2746" s="4" t="n">
        <f aca="false">IF(CN2746&gt;F2746,1,0)</f>
        <v>0</v>
      </c>
      <c r="Q2746" s="4" t="n">
        <f aca="false">IF(CN2746&gt;G2746,1,0)</f>
        <v>0</v>
      </c>
      <c r="R2746" s="4" t="n">
        <f aca="false">IF(CN2746&gt;H2746,1,0)</f>
        <v>0</v>
      </c>
      <c r="S2746" s="4" t="n">
        <f aca="false">IF(CN2746&gt;I2746,1,0)</f>
        <v>0</v>
      </c>
      <c r="T2746" s="25" t="n">
        <f aca="false">IF(AND(AND(R2746=0,S2746=0,Q2746=0),OR(S2745=1,S2744=1,S2743=1)),1,0)</f>
        <v>0</v>
      </c>
      <c r="U2746" s="13" t="n">
        <f aca="false">SUM(CM2745:CM2746)</f>
        <v>-0.00267544354114191</v>
      </c>
      <c r="AV2746" s="0"/>
      <c r="AW2746" s="55" t="n">
        <f aca="false">IF(EC2746&gt;$AW$2,1,0)</f>
        <v>0</v>
      </c>
      <c r="AX2746" s="0" t="n">
        <f aca="false">IF(AND(I2746&gt;G2746,I2745&lt;G2745),1,IF(OR(AND(I2746&gt;F2746,I2745&lt;F2745),AND(I2746&gt;E2746,I2745&lt;E2745)),1,0))</f>
        <v>0</v>
      </c>
      <c r="AY2746" s="0" t="n">
        <f aca="false">IF(K2745="10D",1,0)</f>
        <v>0</v>
      </c>
      <c r="AZ2746" s="0" t="n">
        <f aca="false">IF(AND(I2746&gt;G2746,I2745&lt;G2745,I2746&gt;F2746,I2745&gt;F2745,I2746&gt;E2746,I2745&gt;E2745),1,0)</f>
        <v>0</v>
      </c>
      <c r="BA2746" s="56" t="n">
        <f aca="false">IF(G2746&gt;H2746,1,0)</f>
        <v>1</v>
      </c>
      <c r="BB2746" s="56" t="n">
        <f aca="false">IF(I2746&lt;F2746,1,0)</f>
        <v>1</v>
      </c>
      <c r="BC2746" s="0" t="n">
        <f aca="false">IF(AND(SUM(AW2745:AX2745)=2,AY2746=1),1,IF(SUM(AX2744:AX2746)=0,0,IF(AND(OR(AW2744=1,AX2744=1),OR(AW2745=1,AX2745=1),AY2746=1),1,IF(AND(SUM(AW2746:AY2746)=2,SUM(AW2744:AX2744)=2,AX2744=1),1,0))))</f>
        <v>0</v>
      </c>
      <c r="BD2746" s="57" t="str">
        <f aca="false">IF(AND(SUM(BC2744:BC2746)&gt;=1,BA2746=1,SUM(AZ2741:AZ2746)&gt;=1),1,IF(BC2746=0,"",IF(AND(BC2746=1,AZ2746=0,AZ2745=0,AZ2744=0),1,IF(AND(BC2746=1,OR(AZ2746=1,AZ2745=1,AZ2744)),IF(BA2746=1,1,0)))))</f>
        <v/>
      </c>
      <c r="BE2746" s="50" t="str">
        <f aca="false">IF(AND(BD2746=1,BD2745=1),0,IF(BD2746=1,SUM(CM2747:CM2811),""))</f>
        <v/>
      </c>
      <c r="BF2746" s="20" t="str">
        <f aca="false">IF(AND(BB2746=1,BB2745=1,BE2705&lt;&gt;0),"",IF(AND(BB2745=0,BB2746=1),BF2745,IF(AND(BB2746=1,BB2745=1),BF2745,IF(AND(BF2745="",BE2745="",OR(BD2745=0,BD2745="")),"",IF(AND(BF2745="",BE2706=0),"",IF(AND(BE2706&lt;&gt;"",BF2745=BE2706),"",IF(AND(BD2745=1,BE2745&lt;&gt;0),CM2746,IF(BF2745&lt;&gt;0,BF2745+CM2746,IF(BF2745="","")))))))))</f>
        <v/>
      </c>
      <c r="BH2746" s="50"/>
      <c r="BI2746" s="0"/>
      <c r="BU2746" s="0"/>
      <c r="BZ2746" s="49"/>
      <c r="CG2746" s="13"/>
      <c r="CH2746" s="40"/>
      <c r="CI2746" s="13"/>
      <c r="CL2746" s="6" t="n">
        <f aca="false">C2746</f>
        <v>41226</v>
      </c>
      <c r="CM2746" s="13" t="n">
        <f aca="false">CN2746/CN2745-1</f>
        <v>-0.00343543196036589</v>
      </c>
      <c r="CN2746" s="4" t="n">
        <v>137.79</v>
      </c>
      <c r="CO2746" s="13" t="n">
        <f aca="false">CN2746/CN2741-1</f>
        <v>-0.036163961947398</v>
      </c>
      <c r="CX2746" s="6" t="n">
        <f aca="false">C2746</f>
        <v>41226</v>
      </c>
      <c r="CY2746" s="4" t="n">
        <v>137.54</v>
      </c>
      <c r="CZ2746" s="4" t="n">
        <v>137.79</v>
      </c>
      <c r="DB2746" s="16" t="n">
        <f aca="false">CZ2746/CY2746-1</f>
        <v>0.00181765304638648</v>
      </c>
      <c r="DC2746" s="15" t="n">
        <f aca="false">CY2746/CZ2745-1</f>
        <v>-0.00524355404476906</v>
      </c>
      <c r="DD2746" s="15" t="n">
        <f aca="false">CZ2746/CZ2745-1</f>
        <v>-0.00343543196036589</v>
      </c>
      <c r="DE2746" s="34" t="str">
        <f aca="false">IF(CW2746=0,"",-DC2746*CS2746)</f>
        <v/>
      </c>
      <c r="DY2746" s="6"/>
      <c r="EB2746" s="6" t="n">
        <f aca="false">CL2746</f>
        <v>41226</v>
      </c>
      <c r="EC2746" s="13" t="n">
        <f aca="false">SUM(CM2744:CM2746)</f>
        <v>-0.00180613029860355</v>
      </c>
    </row>
    <row r="2747" customFormat="false" ht="15" hidden="false" customHeight="false" outlineLevel="0" collapsed="false">
      <c r="C2747" s="6" t="n">
        <f aca="false">C2746+1</f>
        <v>41227</v>
      </c>
      <c r="D2747" s="0" t="n">
        <f aca="false">IF(E2747&gt;E2746,1,0)</f>
        <v>1</v>
      </c>
      <c r="E2747" s="46" t="n">
        <v>138.3776</v>
      </c>
      <c r="F2747" s="46" t="n">
        <v>140.5932</v>
      </c>
      <c r="G2747" s="46" t="n">
        <v>143.3531</v>
      </c>
      <c r="H2747" s="46" t="n">
        <v>142.4447</v>
      </c>
      <c r="I2747" s="46" t="n">
        <v>139.7104</v>
      </c>
      <c r="J2747" s="47" t="str">
        <f aca="false">IF(MIN(E2747:I2747)=E2747,$E$2,IF(MIN(E2747:I2747)=F2747,$F$2,IF(MIN(E2747:I2747)=G2747,$G$2,IF(MIN(E2747:I2747)=H2747,$H$2,IF(MIN(E2747:I2747)=I2747,$I$2)))))</f>
        <v>200D</v>
      </c>
      <c r="K2747" s="47" t="str">
        <f aca="false">IF(MAX(E2747:I2747)=E2747,$E$2,IF(MAX(E2747:I2747)=F2747,$F$2,IF(MAX(E2747:I2747)=G2747,$G$2,IF(MAX(E2747:I2747)=H2747,$H$2,IF(MAX(E2747:I2747)=I2747,$I$2)))))</f>
        <v>50D</v>
      </c>
      <c r="L2747" s="4" t="n">
        <f aca="false">IF(MAX(E2747:I2747)=H2747,1,0)</f>
        <v>0</v>
      </c>
      <c r="M2747" s="4" t="n">
        <f aca="false">IF(MAX(E2747:I2747)=I2747,1,0)</f>
        <v>0</v>
      </c>
      <c r="O2747" s="4" t="n">
        <f aca="false">IF(CN2747&gt;E2747,1,0)</f>
        <v>0</v>
      </c>
      <c r="P2747" s="4" t="n">
        <f aca="false">IF(CN2747&gt;F2747,1,0)</f>
        <v>0</v>
      </c>
      <c r="Q2747" s="4" t="n">
        <f aca="false">IF(CN2747&gt;G2747,1,0)</f>
        <v>0</v>
      </c>
      <c r="R2747" s="4" t="n">
        <f aca="false">IF(CN2747&gt;H2747,1,0)</f>
        <v>0</v>
      </c>
      <c r="S2747" s="4" t="n">
        <f aca="false">IF(CN2747&gt;I2747,1,0)</f>
        <v>0</v>
      </c>
      <c r="T2747" s="25" t="n">
        <f aca="false">IF(AND(AND(R2747=0,S2747=0,Q2747=0),OR(S2746=1,S2745=1,S2744=1)),1,0)</f>
        <v>0</v>
      </c>
      <c r="U2747" s="13" t="n">
        <f aca="false">SUM(CM2746:CM2747)</f>
        <v>-0.0169349602280194</v>
      </c>
      <c r="AV2747" s="0"/>
      <c r="AW2747" s="55" t="n">
        <f aca="false">IF(EC2747&gt;$AW$2,1,0)</f>
        <v>0</v>
      </c>
      <c r="AX2747" s="0" t="n">
        <f aca="false">IF(AND(I2747&gt;G2747,I2746&lt;G2746),1,IF(OR(AND(I2747&gt;F2747,I2746&lt;F2746),AND(I2747&gt;E2747,I2746&lt;E2746)),1,0))</f>
        <v>0</v>
      </c>
      <c r="AY2747" s="0" t="n">
        <f aca="false">IF(K2746="10D",1,0)</f>
        <v>0</v>
      </c>
      <c r="AZ2747" s="0" t="n">
        <f aca="false">IF(AND(I2747&gt;G2747,I2746&lt;G2746,I2747&gt;F2747,I2746&gt;F2746,I2747&gt;E2747,I2746&gt;E2746),1,0)</f>
        <v>0</v>
      </c>
      <c r="BA2747" s="56" t="n">
        <f aca="false">IF(G2747&gt;H2747,1,0)</f>
        <v>1</v>
      </c>
      <c r="BB2747" s="56" t="n">
        <f aca="false">IF(I2747&lt;F2747,1,0)</f>
        <v>1</v>
      </c>
      <c r="BC2747" s="0" t="n">
        <f aca="false">IF(AND(SUM(AW2746:AX2746)=2,AY2747=1),1,IF(SUM(AX2745:AX2747)=0,0,IF(AND(OR(AW2745=1,AX2745=1),OR(AW2746=1,AX2746=1),AY2747=1),1,IF(AND(SUM(AW2747:AY2747)=2,SUM(AW2745:AX2745)=2,AX2745=1),1,0))))</f>
        <v>0</v>
      </c>
      <c r="BD2747" s="57" t="str">
        <f aca="false">IF(AND(SUM(BC2745:BC2747)&gt;=1,BA2747=1,SUM(AZ2742:AZ2747)&gt;=1),1,IF(BC2747=0,"",IF(AND(BC2747=1,AZ2747=0,AZ2746=0,AZ2745=0),1,IF(AND(BC2747=1,OR(AZ2747=1,AZ2746=1,AZ2745)),IF(BA2747=1,1,0)))))</f>
        <v/>
      </c>
      <c r="BE2747" s="50" t="str">
        <f aca="false">IF(AND(BD2747=1,BD2746=1),0,IF(BD2747=1,SUM(CM2748:CM2812),""))</f>
        <v/>
      </c>
      <c r="BF2747" s="20" t="str">
        <f aca="false">IF(AND(BB2747=1,BB2746=1,BE2706&lt;&gt;0),"",IF(AND(BB2746=0,BB2747=1),BF2746,IF(AND(BB2747=1,BB2746=1),BF2746,IF(AND(BF2746="",BE2746="",OR(BD2746=0,BD2746="")),"",IF(AND(BF2746="",BE2707=0),"",IF(AND(BE2707&lt;&gt;"",BF2746=BE2707),"",IF(AND(BD2746=1,BE2746&lt;&gt;0),CM2747,IF(BF2746&lt;&gt;0,BF2746+CM2747,IF(BF2746="","")))))))))</f>
        <v/>
      </c>
      <c r="BH2747" s="50"/>
      <c r="BI2747" s="0"/>
      <c r="BU2747" s="0"/>
      <c r="BZ2747" s="49"/>
      <c r="CG2747" s="13"/>
      <c r="CH2747" s="40"/>
      <c r="CI2747" s="13"/>
      <c r="CL2747" s="6" t="n">
        <f aca="false">C2747</f>
        <v>41227</v>
      </c>
      <c r="CM2747" s="13" t="n">
        <f aca="false">CN2747/CN2746-1</f>
        <v>-0.0134995282676535</v>
      </c>
      <c r="CN2747" s="4" t="n">
        <v>135.9299</v>
      </c>
      <c r="CO2747" s="13" t="n">
        <f aca="false">CN2747/CN2742-1</f>
        <v>-0.0271263956484397</v>
      </c>
      <c r="CX2747" s="6" t="n">
        <f aca="false">C2747</f>
        <v>41227</v>
      </c>
      <c r="CY2747" s="4" t="n">
        <v>138.21</v>
      </c>
      <c r="CZ2747" s="4" t="n">
        <v>135.9299</v>
      </c>
      <c r="DB2747" s="16" t="n">
        <f aca="false">CZ2747/CY2747-1</f>
        <v>-0.016497359091238</v>
      </c>
      <c r="DC2747" s="15" t="n">
        <f aca="false">CY2747/CZ2746-1</f>
        <v>0.00304811669932525</v>
      </c>
      <c r="DD2747" s="15" t="n">
        <f aca="false">CZ2747/CZ2746-1</f>
        <v>-0.0134995282676535</v>
      </c>
      <c r="DE2747" s="34" t="str">
        <f aca="false">IF(CW2747=0,"",-DC2747*CS2747)</f>
        <v/>
      </c>
      <c r="DY2747" s="6"/>
      <c r="EB2747" s="6" t="n">
        <f aca="false">CL2747</f>
        <v>41227</v>
      </c>
      <c r="EC2747" s="13" t="n">
        <f aca="false">SUM(CM2745:CM2747)</f>
        <v>-0.0161749718087955</v>
      </c>
    </row>
    <row r="2748" customFormat="false" ht="15" hidden="false" customHeight="false" outlineLevel="0" collapsed="false">
      <c r="C2748" s="6" t="n">
        <f aca="false">C2747+1</f>
        <v>41228</v>
      </c>
      <c r="D2748" s="0" t="n">
        <f aca="false">IF(E2748&gt;E2747,1,0)</f>
        <v>1</v>
      </c>
      <c r="E2748" s="46" t="n">
        <v>138.3995</v>
      </c>
      <c r="F2748" s="46" t="n">
        <v>140.6156</v>
      </c>
      <c r="G2748" s="46" t="n">
        <v>143.2465</v>
      </c>
      <c r="H2748" s="46" t="n">
        <v>142.1513</v>
      </c>
      <c r="I2748" s="46" t="n">
        <v>138.9974</v>
      </c>
      <c r="J2748" s="47" t="str">
        <f aca="false">IF(MIN(E2748:I2748)=E2748,$E$2,IF(MIN(E2748:I2748)=F2748,$F$2,IF(MIN(E2748:I2748)=G2748,$G$2,IF(MIN(E2748:I2748)=H2748,$H$2,IF(MIN(E2748:I2748)=I2748,$I$2)))))</f>
        <v>200D</v>
      </c>
      <c r="K2748" s="47" t="str">
        <f aca="false">IF(MAX(E2748:I2748)=E2748,$E$2,IF(MAX(E2748:I2748)=F2748,$F$2,IF(MAX(E2748:I2748)=G2748,$G$2,IF(MAX(E2748:I2748)=H2748,$H$2,IF(MAX(E2748:I2748)=I2748,$I$2)))))</f>
        <v>50D</v>
      </c>
      <c r="L2748" s="4" t="n">
        <f aca="false">IF(MAX(E2748:I2748)=H2748,1,0)</f>
        <v>0</v>
      </c>
      <c r="M2748" s="4" t="n">
        <f aca="false">IF(MAX(E2748:I2748)=I2748,1,0)</f>
        <v>0</v>
      </c>
      <c r="O2748" s="4" t="n">
        <f aca="false">IF(CN2748&gt;E2748,1,0)</f>
        <v>0</v>
      </c>
      <c r="P2748" s="4" t="n">
        <f aca="false">IF(CN2748&gt;F2748,1,0)</f>
        <v>0</v>
      </c>
      <c r="Q2748" s="4" t="n">
        <f aca="false">IF(CN2748&gt;G2748,1,0)</f>
        <v>0</v>
      </c>
      <c r="R2748" s="4" t="n">
        <f aca="false">IF(CN2748&gt;H2748,1,0)</f>
        <v>0</v>
      </c>
      <c r="S2748" s="4" t="n">
        <f aca="false">IF(CN2748&gt;I2748,1,0)</f>
        <v>0</v>
      </c>
      <c r="T2748" s="25" t="n">
        <f aca="false">IF(AND(AND(R2748=0,S2748=0,Q2748=0),OR(S2747=1,S2746=1,S2745=1)),1,0)</f>
        <v>0</v>
      </c>
      <c r="U2748" s="13" t="n">
        <f aca="false">SUM(CM2747:CM2748)</f>
        <v>-0.0151908412164603</v>
      </c>
      <c r="AV2748" s="0"/>
      <c r="AW2748" s="55" t="n">
        <f aca="false">IF(EC2748&gt;$AW$2,1,0)</f>
        <v>0</v>
      </c>
      <c r="AX2748" s="0" t="n">
        <f aca="false">IF(AND(I2748&gt;G2748,I2747&lt;G2747),1,IF(OR(AND(I2748&gt;F2748,I2747&lt;F2747),AND(I2748&gt;E2748,I2747&lt;E2747)),1,0))</f>
        <v>0</v>
      </c>
      <c r="AY2748" s="0" t="n">
        <f aca="false">IF(K2747="10D",1,0)</f>
        <v>0</v>
      </c>
      <c r="AZ2748" s="0" t="n">
        <f aca="false">IF(AND(I2748&gt;G2748,I2747&lt;G2747,I2748&gt;F2748,I2747&gt;F2747,I2748&gt;E2748,I2747&gt;E2747),1,0)</f>
        <v>0</v>
      </c>
      <c r="BA2748" s="56" t="n">
        <f aca="false">IF(G2748&gt;H2748,1,0)</f>
        <v>1</v>
      </c>
      <c r="BB2748" s="56" t="n">
        <f aca="false">IF(I2748&lt;F2748,1,0)</f>
        <v>1</v>
      </c>
      <c r="BC2748" s="0" t="n">
        <f aca="false">IF(AND(SUM(AW2747:AX2747)=2,AY2748=1),1,IF(SUM(AX2746:AX2748)=0,0,IF(AND(OR(AW2746=1,AX2746=1),OR(AW2747=1,AX2747=1),AY2748=1),1,IF(AND(SUM(AW2748:AY2748)=2,SUM(AW2746:AX2746)=2,AX2746=1),1,0))))</f>
        <v>0</v>
      </c>
      <c r="BD2748" s="57" t="str">
        <f aca="false">IF(AND(SUM(BC2746:BC2748)&gt;=1,BA2748=1,SUM(AZ2743:AZ2748)&gt;=1),1,IF(BC2748=0,"",IF(AND(BC2748=1,AZ2748=0,AZ2747=0,AZ2746=0),1,IF(AND(BC2748=1,OR(AZ2748=1,AZ2747=1,AZ2746)),IF(BA2748=1,1,0)))))</f>
        <v/>
      </c>
      <c r="BE2748" s="50" t="str">
        <f aca="false">IF(AND(BD2748=1,BD2747=1),0,IF(BD2748=1,SUM(CM2749:CM2813),""))</f>
        <v/>
      </c>
      <c r="BF2748" s="20" t="str">
        <f aca="false">IF(AND(BB2748=1,BB2747=1,BE2707&lt;&gt;0),"",IF(AND(BB2747=0,BB2748=1),BF2747,IF(AND(BB2748=1,BB2747=1),BF2747,IF(AND(BF2747="",BE2747="",OR(BD2747=0,BD2747="")),"",IF(AND(BF2747="",BE2708=0),"",IF(AND(BE2708&lt;&gt;"",BF2747=BE2708),"",IF(AND(BD2747=1,BE2747&lt;&gt;0),CM2748,IF(BF2747&lt;&gt;0,BF2747+CM2748,IF(BF2747="","")))))))))</f>
        <v/>
      </c>
      <c r="BH2748" s="50"/>
      <c r="BI2748" s="0"/>
      <c r="BU2748" s="0"/>
      <c r="BZ2748" s="49"/>
      <c r="CG2748" s="13"/>
      <c r="CH2748" s="40"/>
      <c r="CI2748" s="13"/>
      <c r="CL2748" s="6" t="n">
        <f aca="false">C2748</f>
        <v>41228</v>
      </c>
      <c r="CM2748" s="13" t="n">
        <f aca="false">CN2748/CN2747-1</f>
        <v>-0.00169131294880676</v>
      </c>
      <c r="CN2748" s="4" t="n">
        <v>135.7</v>
      </c>
      <c r="CO2748" s="13" t="n">
        <f aca="false">CN2748/CN2743-1</f>
        <v>-0.0169516082294987</v>
      </c>
      <c r="CX2748" s="6" t="n">
        <f aca="false">C2748</f>
        <v>41228</v>
      </c>
      <c r="CY2748" s="4" t="n">
        <v>135.98</v>
      </c>
      <c r="CZ2748" s="4" t="n">
        <v>135.7</v>
      </c>
      <c r="DB2748" s="16" t="n">
        <f aca="false">CZ2748/CY2748-1</f>
        <v>-0.00205912634210914</v>
      </c>
      <c r="DC2748" s="15" t="n">
        <f aca="false">CY2748/CZ2747-1</f>
        <v>0.000368572330296635</v>
      </c>
      <c r="DD2748" s="15" t="n">
        <f aca="false">CZ2748/CZ2747-1</f>
        <v>-0.00169131294880676</v>
      </c>
      <c r="DE2748" s="34" t="str">
        <f aca="false">IF(CW2748=0,"",-DC2748*CS2748)</f>
        <v/>
      </c>
      <c r="DY2748" s="6"/>
      <c r="EB2748" s="6" t="n">
        <f aca="false">CL2748</f>
        <v>41228</v>
      </c>
      <c r="EC2748" s="13" t="n">
        <f aca="false">SUM(CM2746:CM2748)</f>
        <v>-0.0186262731768262</v>
      </c>
    </row>
    <row r="2749" customFormat="false" ht="15" hidden="false" customHeight="false" outlineLevel="0" collapsed="false">
      <c r="C2749" s="6" t="n">
        <f aca="false">C2748+1</f>
        <v>41229</v>
      </c>
      <c r="D2749" s="0" t="n">
        <f aca="false">IF(E2749&gt;E2748,1,0)</f>
        <v>1</v>
      </c>
      <c r="E2749" s="46" t="n">
        <v>138.419</v>
      </c>
      <c r="F2749" s="46" t="n">
        <v>140.6661</v>
      </c>
      <c r="G2749" s="46" t="n">
        <v>143.1557</v>
      </c>
      <c r="H2749" s="46" t="n">
        <v>141.8607</v>
      </c>
      <c r="I2749" s="46" t="n">
        <v>138.4784</v>
      </c>
      <c r="J2749" s="47" t="str">
        <f aca="false">IF(MIN(E2749:I2749)=E2749,$E$2,IF(MIN(E2749:I2749)=F2749,$F$2,IF(MIN(E2749:I2749)=G2749,$G$2,IF(MIN(E2749:I2749)=H2749,$H$2,IF(MIN(E2749:I2749)=I2749,$I$2)))))</f>
        <v>200D</v>
      </c>
      <c r="K2749" s="47" t="str">
        <f aca="false">IF(MAX(E2749:I2749)=E2749,$E$2,IF(MAX(E2749:I2749)=F2749,$F$2,IF(MAX(E2749:I2749)=G2749,$G$2,IF(MAX(E2749:I2749)=H2749,$H$2,IF(MAX(E2749:I2749)=I2749,$I$2)))))</f>
        <v>50D</v>
      </c>
      <c r="L2749" s="4" t="n">
        <f aca="false">IF(MAX(E2749:I2749)=H2749,1,0)</f>
        <v>0</v>
      </c>
      <c r="M2749" s="4" t="n">
        <f aca="false">IF(MAX(E2749:I2749)=I2749,1,0)</f>
        <v>0</v>
      </c>
      <c r="O2749" s="4" t="n">
        <f aca="false">IF(CN2749&gt;E2749,1,0)</f>
        <v>0</v>
      </c>
      <c r="P2749" s="4" t="n">
        <f aca="false">IF(CN2749&gt;F2749,1,0)</f>
        <v>0</v>
      </c>
      <c r="Q2749" s="4" t="n">
        <f aca="false">IF(CN2749&gt;G2749,1,0)</f>
        <v>0</v>
      </c>
      <c r="R2749" s="4" t="n">
        <f aca="false">IF(CN2749&gt;H2749,1,0)</f>
        <v>0</v>
      </c>
      <c r="S2749" s="4" t="n">
        <f aca="false">IF(CN2749&gt;I2749,1,0)</f>
        <v>0</v>
      </c>
      <c r="T2749" s="25" t="n">
        <f aca="false">IF(AND(AND(R2749=0,S2749=0,Q2749=0),OR(S2748=1,S2747=1,S2746=1)),1,0)</f>
        <v>0</v>
      </c>
      <c r="U2749" s="13" t="n">
        <f aca="false">SUM(CM2748:CM2749)</f>
        <v>0.00324604887875424</v>
      </c>
      <c r="AV2749" s="0"/>
      <c r="AW2749" s="55" t="n">
        <f aca="false">IF(EC2749&gt;$AW$2,1,0)</f>
        <v>0</v>
      </c>
      <c r="AX2749" s="0" t="n">
        <f aca="false">IF(AND(I2749&gt;G2749,I2748&lt;G2748),1,IF(OR(AND(I2749&gt;F2749,I2748&lt;F2748),AND(I2749&gt;E2749,I2748&lt;E2748)),1,0))</f>
        <v>0</v>
      </c>
      <c r="AY2749" s="0" t="n">
        <f aca="false">IF(K2748="10D",1,0)</f>
        <v>0</v>
      </c>
      <c r="AZ2749" s="0" t="n">
        <f aca="false">IF(AND(I2749&gt;G2749,I2748&lt;G2748,I2749&gt;F2749,I2748&gt;F2748,I2749&gt;E2749,I2748&gt;E2748),1,0)</f>
        <v>0</v>
      </c>
      <c r="BA2749" s="56" t="n">
        <f aca="false">IF(G2749&gt;H2749,1,0)</f>
        <v>1</v>
      </c>
      <c r="BB2749" s="56" t="n">
        <f aca="false">IF(I2749&lt;F2749,1,0)</f>
        <v>1</v>
      </c>
      <c r="BC2749" s="0" t="n">
        <f aca="false">IF(AND(SUM(AW2748:AX2748)=2,AY2749=1),1,IF(SUM(AX2747:AX2749)=0,0,IF(AND(OR(AW2747=1,AX2747=1),OR(AW2748=1,AX2748=1),AY2749=1),1,IF(AND(SUM(AW2749:AY2749)=2,SUM(AW2747:AX2747)=2,AX2747=1),1,0))))</f>
        <v>0</v>
      </c>
      <c r="BD2749" s="57" t="str">
        <f aca="false">IF(AND(SUM(BC2747:BC2749)&gt;=1,BA2749=1,SUM(AZ2744:AZ2749)&gt;=1),1,IF(BC2749=0,"",IF(AND(BC2749=1,AZ2749=0,AZ2748=0,AZ2747=0),1,IF(AND(BC2749=1,OR(AZ2749=1,AZ2748=1,AZ2747)),IF(BA2749=1,1,0)))))</f>
        <v/>
      </c>
      <c r="BE2749" s="50" t="str">
        <f aca="false">IF(AND(BD2749=1,BD2748=1),0,IF(BD2749=1,SUM(CM2750:CM2814),""))</f>
        <v/>
      </c>
      <c r="BF2749" s="20" t="str">
        <f aca="false">IF(AND(BB2749=1,BB2748=1,BE2708&lt;&gt;0),"",IF(AND(BB2748=0,BB2749=1),BF2748,IF(AND(BB2749=1,BB2748=1),BF2748,IF(AND(BF2748="",BE2748="",OR(BD2748=0,BD2748="")),"",IF(AND(BF2748="",BE2709=0),"",IF(AND(BE2709&lt;&gt;"",BF2748=BE2709),"",IF(AND(BD2748=1,BE2748&lt;&gt;0),CM2749,IF(BF2748&lt;&gt;0,BF2748+CM2749,IF(BF2748="","")))))))))</f>
        <v/>
      </c>
      <c r="BH2749" s="50"/>
      <c r="BI2749" s="0"/>
      <c r="BU2749" s="0"/>
      <c r="BZ2749" s="49"/>
      <c r="CG2749" s="13"/>
      <c r="CH2749" s="40"/>
      <c r="CI2749" s="13"/>
      <c r="CL2749" s="6" t="n">
        <f aca="false">C2749</f>
        <v>41229</v>
      </c>
      <c r="CM2749" s="13" t="n">
        <f aca="false">CN2749/CN2748-1</f>
        <v>0.00493736182756099</v>
      </c>
      <c r="CN2749" s="4" t="n">
        <v>136.37</v>
      </c>
      <c r="CO2749" s="13" t="n">
        <f aca="false">CN2749/CN2744-1</f>
        <v>-0.0129559930515344</v>
      </c>
      <c r="CX2749" s="6" t="n">
        <f aca="false">C2749</f>
        <v>41229</v>
      </c>
      <c r="CY2749" s="4" t="n">
        <v>135.9</v>
      </c>
      <c r="CZ2749" s="4" t="n">
        <v>136.37</v>
      </c>
      <c r="DB2749" s="16" t="n">
        <f aca="false">CZ2749/CY2749-1</f>
        <v>0.00345842531272988</v>
      </c>
      <c r="DC2749" s="15" t="n">
        <f aca="false">CY2749/CZ2748-1</f>
        <v>0.0014738393515108</v>
      </c>
      <c r="DD2749" s="15" t="n">
        <f aca="false">CZ2749/CZ2748-1</f>
        <v>0.00493736182756099</v>
      </c>
      <c r="DE2749" s="34" t="str">
        <f aca="false">IF(CW2749=0,"",-DC2749*CS2749)</f>
        <v/>
      </c>
      <c r="DY2749" s="6"/>
      <c r="EB2749" s="6" t="n">
        <f aca="false">CL2749</f>
        <v>41229</v>
      </c>
      <c r="EC2749" s="13" t="n">
        <f aca="false">SUM(CM2747:CM2749)</f>
        <v>-0.0102534793888993</v>
      </c>
    </row>
    <row r="2750" customFormat="false" ht="15" hidden="false" customHeight="false" outlineLevel="0" collapsed="false">
      <c r="C2750" s="6" t="n">
        <f aca="false">C2749+3</f>
        <v>41232</v>
      </c>
      <c r="D2750" s="0" t="n">
        <f aca="false">IF(E2750&gt;E2749,1,0)</f>
        <v>1</v>
      </c>
      <c r="E2750" s="46" t="n">
        <v>138.4513</v>
      </c>
      <c r="F2750" s="46" t="n">
        <v>140.7376</v>
      </c>
      <c r="G2750" s="46" t="n">
        <v>143.0629</v>
      </c>
      <c r="H2750" s="46" t="n">
        <v>141.6275</v>
      </c>
      <c r="I2750" s="46" t="n">
        <v>138.2065</v>
      </c>
      <c r="J2750" s="47" t="str">
        <f aca="false">IF(MIN(E2750:I2750)=E2750,$E$2,IF(MIN(E2750:I2750)=F2750,$F$2,IF(MIN(E2750:I2750)=G2750,$G$2,IF(MIN(E2750:I2750)=H2750,$H$2,IF(MIN(E2750:I2750)=I2750,$I$2)))))</f>
        <v>10D</v>
      </c>
      <c r="K2750" s="47" t="str">
        <f aca="false">IF(MAX(E2750:I2750)=E2750,$E$2,IF(MAX(E2750:I2750)=F2750,$F$2,IF(MAX(E2750:I2750)=G2750,$G$2,IF(MAX(E2750:I2750)=H2750,$H$2,IF(MAX(E2750:I2750)=I2750,$I$2)))))</f>
        <v>50D</v>
      </c>
      <c r="L2750" s="4" t="n">
        <f aca="false">IF(MAX(E2750:I2750)=H2750,1,0)</f>
        <v>0</v>
      </c>
      <c r="M2750" s="4" t="n">
        <f aca="false">IF(MAX(E2750:I2750)=I2750,1,0)</f>
        <v>0</v>
      </c>
      <c r="O2750" s="4" t="n">
        <f aca="false">IF(CN2750&gt;E2750,1,0)</f>
        <v>1</v>
      </c>
      <c r="P2750" s="4" t="n">
        <f aca="false">IF(CN2750&gt;F2750,1,0)</f>
        <v>0</v>
      </c>
      <c r="Q2750" s="4" t="n">
        <f aca="false">IF(CN2750&gt;G2750,1,0)</f>
        <v>0</v>
      </c>
      <c r="R2750" s="4" t="n">
        <f aca="false">IF(CN2750&gt;H2750,1,0)</f>
        <v>0</v>
      </c>
      <c r="S2750" s="4" t="n">
        <f aca="false">IF(CN2750&gt;I2750,1,0)</f>
        <v>1</v>
      </c>
      <c r="T2750" s="25" t="n">
        <f aca="false">IF(AND(AND(R2750=0,S2750=0,Q2750=0),OR(S2749=1,S2748=1,S2747=1)),1,0)</f>
        <v>0</v>
      </c>
      <c r="U2750" s="13" t="n">
        <f aca="false">SUM(CM2749:CM2750)</f>
        <v>0.0251764173383038</v>
      </c>
      <c r="AV2750" s="0"/>
      <c r="AW2750" s="55" t="n">
        <f aca="false">IF(EC2750&gt;$AW$2,1,0)</f>
        <v>1</v>
      </c>
      <c r="AX2750" s="0" t="n">
        <f aca="false">IF(AND(I2750&gt;G2750,I2749&lt;G2749),1,IF(OR(AND(I2750&gt;F2750,I2749&lt;F2749),AND(I2750&gt;E2750,I2749&lt;E2749)),1,0))</f>
        <v>0</v>
      </c>
      <c r="AY2750" s="0" t="n">
        <f aca="false">IF(K2749="10D",1,0)</f>
        <v>0</v>
      </c>
      <c r="AZ2750" s="0" t="n">
        <f aca="false">IF(AND(I2750&gt;G2750,I2749&lt;G2749,I2750&gt;F2750,I2749&gt;F2749,I2750&gt;E2750,I2749&gt;E2749),1,0)</f>
        <v>0</v>
      </c>
      <c r="BA2750" s="56" t="n">
        <f aca="false">IF(G2750&gt;H2750,1,0)</f>
        <v>1</v>
      </c>
      <c r="BB2750" s="56" t="n">
        <f aca="false">IF(I2750&lt;F2750,1,0)</f>
        <v>1</v>
      </c>
      <c r="BC2750" s="0" t="n">
        <f aca="false">IF(AND(SUM(AW2749:AX2749)=2,AY2750=1),1,IF(SUM(AX2748:AX2750)=0,0,IF(AND(OR(AW2748=1,AX2748=1),OR(AW2749=1,AX2749=1),AY2750=1),1,IF(AND(SUM(AW2750:AY2750)=2,SUM(AW2748:AX2748)=2,AX2748=1),1,0))))</f>
        <v>0</v>
      </c>
      <c r="BD2750" s="57" t="str">
        <f aca="false">IF(AND(SUM(BC2748:BC2750)&gt;=1,BA2750=1,SUM(AZ2745:AZ2750)&gt;=1),1,IF(BC2750=0,"",IF(AND(BC2750=1,AZ2750=0,AZ2749=0,AZ2748=0),1,IF(AND(BC2750=1,OR(AZ2750=1,AZ2749=1,AZ2748)),IF(BA2750=1,1,0)))))</f>
        <v/>
      </c>
      <c r="BE2750" s="50" t="str">
        <f aca="false">IF(AND(BD2750=1,BD2749=1),0,IF(BD2750=1,SUM(CM2751:CM2815),""))</f>
        <v/>
      </c>
      <c r="BF2750" s="20" t="str">
        <f aca="false">IF(AND(BB2750=1,BB2749=1,BE2709&lt;&gt;0),"",IF(AND(BB2749=0,BB2750=1),BF2749,IF(AND(BB2750=1,BB2749=1),BF2749,IF(AND(BF2749="",BE2749="",OR(BD2749=0,BD2749="")),"",IF(AND(BF2749="",BE2710=0),"",IF(AND(BE2710&lt;&gt;"",BF2749=BE2710),"",IF(AND(BD2749=1,BE2749&lt;&gt;0),CM2750,IF(BF2749&lt;&gt;0,BF2749+CM2750,IF(BF2749="","")))))))))</f>
        <v/>
      </c>
      <c r="BH2750" s="50"/>
      <c r="BI2750" s="0"/>
      <c r="BU2750" s="0"/>
      <c r="BZ2750" s="49"/>
      <c r="CG2750" s="13"/>
      <c r="CH2750" s="40"/>
      <c r="CI2750" s="13"/>
      <c r="CL2750" s="6" t="n">
        <f aca="false">C2750</f>
        <v>41232</v>
      </c>
      <c r="CM2750" s="13" t="n">
        <f aca="false">CN2750/CN2749-1</f>
        <v>0.0202390555107428</v>
      </c>
      <c r="CN2750" s="4" t="n">
        <v>139.13</v>
      </c>
      <c r="CO2750" s="13" t="n">
        <f aca="false">CN2750/CN2745-1</f>
        <v>0.00625610241203489</v>
      </c>
      <c r="CX2750" s="6" t="n">
        <f aca="false">C2750</f>
        <v>41232</v>
      </c>
      <c r="CY2750" s="4" t="n">
        <v>137.9</v>
      </c>
      <c r="CZ2750" s="4" t="n">
        <v>139.13</v>
      </c>
      <c r="DB2750" s="16" t="n">
        <f aca="false">CZ2750/CY2750-1</f>
        <v>0.00891950688904997</v>
      </c>
      <c r="DC2750" s="15" t="n">
        <f aca="false">CY2750/CZ2749-1</f>
        <v>0.0112194764244336</v>
      </c>
      <c r="DD2750" s="15" t="n">
        <f aca="false">CZ2750/CZ2749-1</f>
        <v>0.0202390555107428</v>
      </c>
      <c r="DE2750" s="34" t="str">
        <f aca="false">IF(CW2750=0,"",-DC2750*CS2750)</f>
        <v/>
      </c>
      <c r="DY2750" s="6"/>
      <c r="EB2750" s="6" t="n">
        <f aca="false">CL2750</f>
        <v>41232</v>
      </c>
      <c r="EC2750" s="13" t="n">
        <f aca="false">SUM(CM2748:CM2750)</f>
        <v>0.023485104389497</v>
      </c>
    </row>
    <row r="2751" customFormat="false" ht="15" hidden="false" customHeight="false" outlineLevel="0" collapsed="false">
      <c r="C2751" s="6" t="n">
        <f aca="false">C2750+1</f>
        <v>41233</v>
      </c>
      <c r="D2751" s="0" t="n">
        <f aca="false">IF(E2751&gt;E2750,1,0)</f>
        <v>1</v>
      </c>
      <c r="E2751" s="46" t="n">
        <v>138.4745</v>
      </c>
      <c r="F2751" s="46" t="n">
        <v>140.7978</v>
      </c>
      <c r="G2751" s="46" t="n">
        <v>142.9601</v>
      </c>
      <c r="H2751" s="46" t="n">
        <v>141.3958</v>
      </c>
      <c r="I2751" s="46" t="n">
        <v>137.8295</v>
      </c>
      <c r="J2751" s="47" t="str">
        <f aca="false">IF(MIN(E2751:I2751)=E2751,$E$2,IF(MIN(E2751:I2751)=F2751,$F$2,IF(MIN(E2751:I2751)=G2751,$G$2,IF(MIN(E2751:I2751)=H2751,$H$2,IF(MIN(E2751:I2751)=I2751,$I$2)))))</f>
        <v>10D</v>
      </c>
      <c r="K2751" s="47" t="str">
        <f aca="false">IF(MAX(E2751:I2751)=E2751,$E$2,IF(MAX(E2751:I2751)=F2751,$F$2,IF(MAX(E2751:I2751)=G2751,$G$2,IF(MAX(E2751:I2751)=H2751,$H$2,IF(MAX(E2751:I2751)=I2751,$I$2)))))</f>
        <v>50D</v>
      </c>
      <c r="L2751" s="4" t="n">
        <f aca="false">IF(MAX(E2751:I2751)=H2751,1,0)</f>
        <v>0</v>
      </c>
      <c r="M2751" s="4" t="n">
        <f aca="false">IF(MAX(E2751:I2751)=I2751,1,0)</f>
        <v>0</v>
      </c>
      <c r="O2751" s="4" t="n">
        <f aca="false">IF(CN2751&gt;E2751,1,0)</f>
        <v>1</v>
      </c>
      <c r="P2751" s="4" t="n">
        <f aca="false">IF(CN2751&gt;F2751,1,0)</f>
        <v>0</v>
      </c>
      <c r="Q2751" s="4" t="n">
        <f aca="false">IF(CN2751&gt;G2751,1,0)</f>
        <v>0</v>
      </c>
      <c r="R2751" s="4" t="n">
        <f aca="false">IF(CN2751&gt;H2751,1,0)</f>
        <v>0</v>
      </c>
      <c r="S2751" s="4" t="n">
        <f aca="false">IF(CN2751&gt;I2751,1,0)</f>
        <v>1</v>
      </c>
      <c r="T2751" s="25" t="n">
        <f aca="false">IF(AND(AND(R2751=0,S2751=0,Q2751=0),OR(S2750=1,S2749=1,S2748=1)),1,0)</f>
        <v>0</v>
      </c>
      <c r="U2751" s="13" t="n">
        <f aca="false">SUM(CM2750:CM2751)</f>
        <v>0.0206703068584033</v>
      </c>
      <c r="AV2751" s="0"/>
      <c r="AW2751" s="55" t="n">
        <f aca="false">IF(EC2751&gt;$AW$2,1,0)</f>
        <v>1</v>
      </c>
      <c r="AX2751" s="0" t="n">
        <f aca="false">IF(AND(I2751&gt;G2751,I2750&lt;G2750),1,IF(OR(AND(I2751&gt;F2751,I2750&lt;F2750),AND(I2751&gt;E2751,I2750&lt;E2750)),1,0))</f>
        <v>0</v>
      </c>
      <c r="AY2751" s="0" t="n">
        <f aca="false">IF(K2750="10D",1,0)</f>
        <v>0</v>
      </c>
      <c r="AZ2751" s="0" t="n">
        <f aca="false">IF(AND(I2751&gt;G2751,I2750&lt;G2750,I2751&gt;F2751,I2750&gt;F2750,I2751&gt;E2751,I2750&gt;E2750),1,0)</f>
        <v>0</v>
      </c>
      <c r="BA2751" s="56" t="n">
        <f aca="false">IF(G2751&gt;H2751,1,0)</f>
        <v>1</v>
      </c>
      <c r="BB2751" s="56" t="n">
        <f aca="false">IF(I2751&lt;F2751,1,0)</f>
        <v>1</v>
      </c>
      <c r="BC2751" s="0" t="n">
        <f aca="false">IF(AND(SUM(AW2750:AX2750)=2,AY2751=1),1,IF(SUM(AX2749:AX2751)=0,0,IF(AND(OR(AW2749=1,AX2749=1),OR(AW2750=1,AX2750=1),AY2751=1),1,IF(AND(SUM(AW2751:AY2751)=2,SUM(AW2749:AX2749)=2,AX2749=1),1,0))))</f>
        <v>0</v>
      </c>
      <c r="BD2751" s="57" t="str">
        <f aca="false">IF(AND(SUM(BC2749:BC2751)&gt;=1,BA2751=1,SUM(AZ2746:AZ2751)&gt;=1),1,IF(BC2751=0,"",IF(AND(BC2751=1,AZ2751=0,AZ2750=0,AZ2749=0),1,IF(AND(BC2751=1,OR(AZ2751=1,AZ2750=1,AZ2749)),IF(BA2751=1,1,0)))))</f>
        <v/>
      </c>
      <c r="BE2751" s="50" t="str">
        <f aca="false">IF(AND(BD2751=1,BD2750=1),0,IF(BD2751=1,SUM(CM2752:CM2816),""))</f>
        <v/>
      </c>
      <c r="BF2751" s="20" t="str">
        <f aca="false">IF(AND(BB2751=1,BB2750=1,BE2710&lt;&gt;0),"",IF(AND(BB2750=0,BB2751=1),BF2750,IF(AND(BB2751=1,BB2750=1),BF2750,IF(AND(BF2750="",BE2750="",OR(BD2750=0,BD2750="")),"",IF(AND(BF2750="",BE2711=0),"",IF(AND(BE2711&lt;&gt;"",BF2750=BE2711),"",IF(AND(BD2750=1,BE2750&lt;&gt;0),CM2751,IF(BF2750&lt;&gt;0,BF2750+CM2751,IF(BF2750="","")))))))))</f>
        <v/>
      </c>
      <c r="BH2751" s="50"/>
      <c r="BI2751" s="0"/>
      <c r="BU2751" s="0"/>
      <c r="BZ2751" s="49"/>
      <c r="CG2751" s="13"/>
      <c r="CH2751" s="40"/>
      <c r="CI2751" s="13"/>
      <c r="CL2751" s="6" t="n">
        <f aca="false">C2751</f>
        <v>41233</v>
      </c>
      <c r="CM2751" s="13" t="n">
        <f aca="false">CN2751/CN2750-1</f>
        <v>0.000431251347660533</v>
      </c>
      <c r="CN2751" s="4" t="n">
        <v>139.19</v>
      </c>
      <c r="CO2751" s="13" t="n">
        <f aca="false">CN2751/CN2746-1</f>
        <v>0.0101603889977502</v>
      </c>
      <c r="CX2751" s="6" t="n">
        <f aca="false">C2751</f>
        <v>41233</v>
      </c>
      <c r="CY2751" s="4" t="n">
        <v>138.91</v>
      </c>
      <c r="CZ2751" s="4" t="n">
        <v>139.19</v>
      </c>
      <c r="DB2751" s="16" t="n">
        <f aca="false">CZ2751/CY2751-1</f>
        <v>0.00201569361457055</v>
      </c>
      <c r="DC2751" s="15" t="n">
        <f aca="false">CY2751/CZ2750-1</f>
        <v>-0.00158125494142169</v>
      </c>
      <c r="DD2751" s="15" t="n">
        <f aca="false">CZ2751/CZ2750-1</f>
        <v>0.000431251347660533</v>
      </c>
      <c r="DE2751" s="34" t="str">
        <f aca="false">IF(CW2751=0,"",-DC2751*CS2751)</f>
        <v/>
      </c>
      <c r="DY2751" s="6"/>
      <c r="EB2751" s="6" t="n">
        <f aca="false">CL2751</f>
        <v>41233</v>
      </c>
      <c r="EC2751" s="13" t="n">
        <f aca="false">SUM(CM2749:CM2751)</f>
        <v>0.0256076686859643</v>
      </c>
    </row>
    <row r="2752" customFormat="false" ht="15" hidden="false" customHeight="false" outlineLevel="0" collapsed="false">
      <c r="C2752" s="6" t="n">
        <f aca="false">C2751+1</f>
        <v>41234</v>
      </c>
      <c r="D2752" s="0" t="n">
        <f aca="false">IF(E2752&gt;E2751,1,0)</f>
        <v>1</v>
      </c>
      <c r="E2752" s="46" t="n">
        <v>138.4995</v>
      </c>
      <c r="F2752" s="46" t="n">
        <v>140.8644</v>
      </c>
      <c r="G2752" s="46" t="n">
        <v>142.8789</v>
      </c>
      <c r="H2752" s="46" t="n">
        <v>141.1894</v>
      </c>
      <c r="I2752" s="46" t="n">
        <v>137.8025</v>
      </c>
      <c r="J2752" s="47" t="str">
        <f aca="false">IF(MIN(E2752:I2752)=E2752,$E$2,IF(MIN(E2752:I2752)=F2752,$F$2,IF(MIN(E2752:I2752)=G2752,$G$2,IF(MIN(E2752:I2752)=H2752,$H$2,IF(MIN(E2752:I2752)=I2752,$I$2)))))</f>
        <v>10D</v>
      </c>
      <c r="K2752" s="47" t="str">
        <f aca="false">IF(MAX(E2752:I2752)=E2752,$E$2,IF(MAX(E2752:I2752)=F2752,$F$2,IF(MAX(E2752:I2752)=G2752,$G$2,IF(MAX(E2752:I2752)=H2752,$H$2,IF(MAX(E2752:I2752)=I2752,$I$2)))))</f>
        <v>50D</v>
      </c>
      <c r="L2752" s="4" t="n">
        <f aca="false">IF(MAX(E2752:I2752)=H2752,1,0)</f>
        <v>0</v>
      </c>
      <c r="M2752" s="4" t="n">
        <f aca="false">IF(MAX(E2752:I2752)=I2752,1,0)</f>
        <v>0</v>
      </c>
      <c r="O2752" s="4" t="n">
        <f aca="false">IF(CN2752&gt;E2752,1,0)</f>
        <v>1</v>
      </c>
      <c r="P2752" s="4" t="n">
        <f aca="false">IF(CN2752&gt;F2752,1,0)</f>
        <v>0</v>
      </c>
      <c r="Q2752" s="4" t="n">
        <f aca="false">IF(CN2752&gt;G2752,1,0)</f>
        <v>0</v>
      </c>
      <c r="R2752" s="4" t="n">
        <f aca="false">IF(CN2752&gt;H2752,1,0)</f>
        <v>0</v>
      </c>
      <c r="S2752" s="4" t="n">
        <f aca="false">IF(CN2752&gt;I2752,1,0)</f>
        <v>1</v>
      </c>
      <c r="T2752" s="25" t="n">
        <f aca="false">IF(AND(AND(R2752=0,S2752=0,Q2752=0),OR(S2751=1,S2750=1,S2749=1)),1,0)</f>
        <v>0</v>
      </c>
      <c r="U2752" s="13" t="n">
        <f aca="false">SUM(CM2751:CM2752)</f>
        <v>0.00229920163144515</v>
      </c>
      <c r="AV2752" s="0"/>
      <c r="AW2752" s="55" t="n">
        <f aca="false">IF(EC2752&gt;$AW$2,1,0)</f>
        <v>1</v>
      </c>
      <c r="AX2752" s="0" t="n">
        <f aca="false">IF(AND(I2752&gt;G2752,I2751&lt;G2751),1,IF(OR(AND(I2752&gt;F2752,I2751&lt;F2751),AND(I2752&gt;E2752,I2751&lt;E2751)),1,0))</f>
        <v>0</v>
      </c>
      <c r="AY2752" s="0" t="n">
        <f aca="false">IF(K2751="10D",1,0)</f>
        <v>0</v>
      </c>
      <c r="AZ2752" s="0" t="n">
        <f aca="false">IF(AND(I2752&gt;G2752,I2751&lt;G2751,I2752&gt;F2752,I2751&gt;F2751,I2752&gt;E2752,I2751&gt;E2751),1,0)</f>
        <v>0</v>
      </c>
      <c r="BA2752" s="56" t="n">
        <f aca="false">IF(G2752&gt;H2752,1,0)</f>
        <v>1</v>
      </c>
      <c r="BB2752" s="56" t="n">
        <f aca="false">IF(I2752&lt;F2752,1,0)</f>
        <v>1</v>
      </c>
      <c r="BC2752" s="0" t="n">
        <f aca="false">IF(AND(SUM(AW2751:AX2751)=2,AY2752=1),1,IF(SUM(AX2750:AX2752)=0,0,IF(AND(OR(AW2750=1,AX2750=1),OR(AW2751=1,AX2751=1),AY2752=1),1,IF(AND(SUM(AW2752:AY2752)=2,SUM(AW2750:AX2750)=2,AX2750=1),1,0))))</f>
        <v>0</v>
      </c>
      <c r="BD2752" s="57" t="str">
        <f aca="false">IF(AND(SUM(BC2750:BC2752)&gt;=1,BA2752=1,SUM(AZ2747:AZ2752)&gt;=1),1,IF(BC2752=0,"",IF(AND(BC2752=1,AZ2752=0,AZ2751=0,AZ2750=0),1,IF(AND(BC2752=1,OR(AZ2752=1,AZ2751=1,AZ2750)),IF(BA2752=1,1,0)))))</f>
        <v/>
      </c>
      <c r="BE2752" s="50" t="str">
        <f aca="false">IF(AND(BD2752=1,BD2751=1),0,IF(BD2752=1,SUM(CM2753:CM2817),""))</f>
        <v/>
      </c>
      <c r="BF2752" s="20" t="str">
        <f aca="false">IF(AND(BB2752=1,BB2751=1,BE2711&lt;&gt;0),"",IF(AND(BB2751=0,BB2752=1),BF2751,IF(AND(BB2752=1,BB2751=1),BF2751,IF(AND(BF2751="",BE2751="",OR(BD2751=0,BD2751="")),"",IF(AND(BF2751="",BE2712=0),"",IF(AND(BE2712&lt;&gt;"",BF2751=BE2712),"",IF(AND(BD2751=1,BE2751&lt;&gt;0),CM2752,IF(BF2751&lt;&gt;0,BF2751+CM2752,IF(BF2751="","")))))))))</f>
        <v/>
      </c>
      <c r="BH2752" s="50"/>
      <c r="BI2752" s="0"/>
      <c r="BU2752" s="0"/>
      <c r="BZ2752" s="49"/>
      <c r="CG2752" s="13"/>
      <c r="CH2752" s="40"/>
      <c r="CI2752" s="13"/>
      <c r="CL2752" s="6" t="n">
        <f aca="false">C2752</f>
        <v>41234</v>
      </c>
      <c r="CM2752" s="13" t="n">
        <f aca="false">CN2752/CN2751-1</f>
        <v>0.00186795028378461</v>
      </c>
      <c r="CN2752" s="4" t="n">
        <v>139.45</v>
      </c>
      <c r="CO2752" s="13" t="n">
        <f aca="false">CN2752/CN2747-1</f>
        <v>0.0258964363248997</v>
      </c>
      <c r="CX2752" s="6" t="n">
        <f aca="false">C2752</f>
        <v>41234</v>
      </c>
      <c r="CY2752" s="4" t="n">
        <v>139.31</v>
      </c>
      <c r="CZ2752" s="4" t="n">
        <v>139.45</v>
      </c>
      <c r="DB2752" s="16" t="n">
        <f aca="false">CZ2752/CY2752-1</f>
        <v>0.00100495298255687</v>
      </c>
      <c r="DC2752" s="15" t="n">
        <f aca="false">CY2752/CZ2751-1</f>
        <v>0.000862130900208369</v>
      </c>
      <c r="DD2752" s="15" t="n">
        <f aca="false">CZ2752/CZ2751-1</f>
        <v>0.00186795028378461</v>
      </c>
      <c r="DE2752" s="34" t="str">
        <f aca="false">IF(CW2752=0,"",-DC2752*CS2752)</f>
        <v/>
      </c>
      <c r="DY2752" s="6"/>
      <c r="EB2752" s="6" t="n">
        <f aca="false">CL2752</f>
        <v>41234</v>
      </c>
      <c r="EC2752" s="13" t="n">
        <f aca="false">SUM(CM2750:CM2752)</f>
        <v>0.0225382571421879</v>
      </c>
    </row>
    <row r="2753" customFormat="false" ht="15" hidden="false" customHeight="false" outlineLevel="0" collapsed="false">
      <c r="C2753" s="6" t="n">
        <v>41236</v>
      </c>
      <c r="D2753" s="0" t="n">
        <f aca="false">IF(E2753&gt;E2752,1,0)</f>
        <v>1</v>
      </c>
      <c r="E2753" s="46" t="n">
        <v>138.5323</v>
      </c>
      <c r="F2753" s="46" t="n">
        <v>140.9168</v>
      </c>
      <c r="G2753" s="46" t="n">
        <v>142.8277</v>
      </c>
      <c r="H2753" s="46" t="n">
        <v>141.0944</v>
      </c>
      <c r="I2753" s="46" t="n">
        <v>138.1335</v>
      </c>
      <c r="J2753" s="47" t="str">
        <f aca="false">IF(MIN(E2753:I2753)=E2753,$E$2,IF(MIN(E2753:I2753)=F2753,$F$2,IF(MIN(E2753:I2753)=G2753,$G$2,IF(MIN(E2753:I2753)=H2753,$H$2,IF(MIN(E2753:I2753)=I2753,$I$2)))))</f>
        <v>10D</v>
      </c>
      <c r="K2753" s="47" t="str">
        <f aca="false">IF(MAX(E2753:I2753)=E2753,$E$2,IF(MAX(E2753:I2753)=F2753,$F$2,IF(MAX(E2753:I2753)=G2753,$G$2,IF(MAX(E2753:I2753)=H2753,$H$2,IF(MAX(E2753:I2753)=I2753,$I$2)))))</f>
        <v>50D</v>
      </c>
      <c r="L2753" s="4" t="n">
        <f aca="false">IF(MAX(E2753:I2753)=H2753,1,0)</f>
        <v>0</v>
      </c>
      <c r="M2753" s="4" t="n">
        <f aca="false">IF(MAX(E2753:I2753)=I2753,1,0)</f>
        <v>0</v>
      </c>
      <c r="O2753" s="4" t="n">
        <f aca="false">IF(CN2753&gt;E2753,1,0)</f>
        <v>1</v>
      </c>
      <c r="P2753" s="4" t="n">
        <f aca="false">IF(CN2753&gt;F2753,1,0)</f>
        <v>1</v>
      </c>
      <c r="Q2753" s="4" t="n">
        <f aca="false">IF(CN2753&gt;G2753,1,0)</f>
        <v>0</v>
      </c>
      <c r="R2753" s="4" t="n">
        <f aca="false">IF(CN2753&gt;H2753,1,0)</f>
        <v>1</v>
      </c>
      <c r="S2753" s="4" t="n">
        <f aca="false">IF(CN2753&gt;I2753,1,0)</f>
        <v>1</v>
      </c>
      <c r="T2753" s="25" t="n">
        <f aca="false">IF(AND(AND(R2753=0,S2753=0,Q2753=0),OR(S2752=1,S2751=1,S2750=1)),1,0)</f>
        <v>0</v>
      </c>
      <c r="U2753" s="13" t="n">
        <f aca="false">SUM(CM2752:CM2753)</f>
        <v>0.0154929054648532</v>
      </c>
      <c r="AV2753" s="0"/>
      <c r="AW2753" s="55" t="n">
        <f aca="false">IF(EC2753&gt;$AW$2,1,0)</f>
        <v>1</v>
      </c>
      <c r="AX2753" s="0" t="n">
        <f aca="false">IF(AND(I2753&gt;G2753,I2752&lt;G2752),1,IF(OR(AND(I2753&gt;F2753,I2752&lt;F2752),AND(I2753&gt;E2753,I2752&lt;E2752)),1,0))</f>
        <v>0</v>
      </c>
      <c r="AY2753" s="0" t="n">
        <f aca="false">IF(K2752="10D",1,0)</f>
        <v>0</v>
      </c>
      <c r="AZ2753" s="0" t="n">
        <f aca="false">IF(AND(I2753&gt;G2753,I2752&lt;G2752,I2753&gt;F2753,I2752&gt;F2752,I2753&gt;E2753,I2752&gt;E2752),1,0)</f>
        <v>0</v>
      </c>
      <c r="BA2753" s="56" t="n">
        <f aca="false">IF(G2753&gt;H2753,1,0)</f>
        <v>1</v>
      </c>
      <c r="BB2753" s="56" t="n">
        <f aca="false">IF(I2753&lt;F2753,1,0)</f>
        <v>1</v>
      </c>
      <c r="BC2753" s="0" t="n">
        <f aca="false">IF(AND(SUM(AW2752:AX2752)=2,AY2753=1),1,IF(SUM(AX2751:AX2753)=0,0,IF(AND(OR(AW2751=1,AX2751=1),OR(AW2752=1,AX2752=1),AY2753=1),1,IF(AND(SUM(AW2753:AY2753)=2,SUM(AW2751:AX2751)=2,AX2751=1),1,0))))</f>
        <v>0</v>
      </c>
      <c r="BD2753" s="57" t="str">
        <f aca="false">IF(AND(SUM(BC2751:BC2753)&gt;=1,BA2753=1,SUM(AZ2748:AZ2753)&gt;=1),1,IF(BC2753=0,"",IF(AND(BC2753=1,AZ2753=0,AZ2752=0,AZ2751=0),1,IF(AND(BC2753=1,OR(AZ2753=1,AZ2752=1,AZ2751)),IF(BA2753=1,1,0)))))</f>
        <v/>
      </c>
      <c r="BE2753" s="50" t="str">
        <f aca="false">IF(AND(BD2753=1,BD2752=1),0,IF(BD2753=1,SUM(CM2754:CM2818),""))</f>
        <v/>
      </c>
      <c r="BF2753" s="20" t="str">
        <f aca="false">IF(AND(BB2753=1,BB2752=1,BE2712&lt;&gt;0),"",IF(AND(BB2752=0,BB2753=1),BF2752,IF(AND(BB2753=1,BB2752=1),BF2752,IF(AND(BF2752="",BE2752="",OR(BD2752=0,BD2752="")),"",IF(AND(BF2752="",BE2713=0),"",IF(AND(BE2713&lt;&gt;"",BF2752=BE2713),"",IF(AND(BD2752=1,BE2752&lt;&gt;0),CM2753,IF(BF2752&lt;&gt;0,BF2752+CM2753,IF(BF2752="","")))))))))</f>
        <v/>
      </c>
      <c r="BH2753" s="50"/>
      <c r="BI2753" s="0"/>
      <c r="BU2753" s="0"/>
      <c r="BZ2753" s="49"/>
      <c r="CG2753" s="13"/>
      <c r="CH2753" s="40"/>
      <c r="CI2753" s="13"/>
      <c r="CL2753" s="6" t="n">
        <f aca="false">C2753</f>
        <v>41236</v>
      </c>
      <c r="CM2753" s="13" t="n">
        <f aca="false">CN2753/CN2752-1</f>
        <v>0.0136249551810685</v>
      </c>
      <c r="CN2753" s="4" t="n">
        <v>141.35</v>
      </c>
      <c r="CO2753" s="13" t="n">
        <f aca="false">CN2753/CN2748-1</f>
        <v>0.0416359616801769</v>
      </c>
      <c r="CX2753" s="6" t="n">
        <f aca="false">C2753</f>
        <v>41236</v>
      </c>
      <c r="CY2753" s="4" t="n">
        <v>140.13</v>
      </c>
      <c r="CZ2753" s="4" t="n">
        <v>141.35</v>
      </c>
      <c r="DB2753" s="16" t="n">
        <f aca="false">CZ2753/CY2753-1</f>
        <v>0.00870620138442879</v>
      </c>
      <c r="DC2753" s="15" t="n">
        <f aca="false">CY2753/CZ2752-1</f>
        <v>0.00487629974901394</v>
      </c>
      <c r="DD2753" s="15" t="n">
        <f aca="false">CZ2753/CZ2752-1</f>
        <v>0.0136249551810685</v>
      </c>
      <c r="DE2753" s="34" t="str">
        <f aca="false">IF(CW2753=0,"",-DC2753*CS2753)</f>
        <v/>
      </c>
      <c r="DY2753" s="6"/>
      <c r="EB2753" s="6" t="n">
        <f aca="false">CL2753</f>
        <v>41236</v>
      </c>
      <c r="EC2753" s="13" t="n">
        <f aca="false">SUM(CM2751:CM2753)</f>
        <v>0.0159241568125137</v>
      </c>
    </row>
    <row r="2754" customFormat="false" ht="15" hidden="false" customHeight="false" outlineLevel="0" collapsed="false">
      <c r="C2754" s="6" t="n">
        <v>41239</v>
      </c>
      <c r="D2754" s="0" t="n">
        <f aca="false">IF(E2754&gt;E2753,1,0)</f>
        <v>1</v>
      </c>
      <c r="E2754" s="46" t="n">
        <v>138.5616</v>
      </c>
      <c r="F2754" s="46" t="n">
        <v>140.9622</v>
      </c>
      <c r="G2754" s="46" t="n">
        <v>142.7609</v>
      </c>
      <c r="H2754" s="46" t="n">
        <v>141.0201</v>
      </c>
      <c r="I2754" s="46" t="n">
        <v>138.4225</v>
      </c>
      <c r="J2754" s="47" t="str">
        <f aca="false">IF(MIN(E2754:I2754)=E2754,$E$2,IF(MIN(E2754:I2754)=F2754,$F$2,IF(MIN(E2754:I2754)=G2754,$G$2,IF(MIN(E2754:I2754)=H2754,$H$2,IF(MIN(E2754:I2754)=I2754,$I$2)))))</f>
        <v>10D</v>
      </c>
      <c r="K2754" s="47" t="str">
        <f aca="false">IF(MAX(E2754:I2754)=E2754,$E$2,IF(MAX(E2754:I2754)=F2754,$F$2,IF(MAX(E2754:I2754)=G2754,$G$2,IF(MAX(E2754:I2754)=H2754,$H$2,IF(MAX(E2754:I2754)=I2754,$I$2)))))</f>
        <v>50D</v>
      </c>
      <c r="L2754" s="4" t="n">
        <f aca="false">IF(MAX(E2754:I2754)=H2754,1,0)</f>
        <v>0</v>
      </c>
      <c r="M2754" s="4" t="n">
        <f aca="false">IF(MAX(E2754:I2754)=I2754,1,0)</f>
        <v>0</v>
      </c>
      <c r="O2754" s="4" t="n">
        <f aca="false">IF(CN2754&gt;E2754,1,0)</f>
        <v>1</v>
      </c>
      <c r="P2754" s="4" t="n">
        <f aca="false">IF(CN2754&gt;F2754,1,0)</f>
        <v>1</v>
      </c>
      <c r="Q2754" s="4" t="n">
        <f aca="false">IF(CN2754&gt;G2754,1,0)</f>
        <v>0</v>
      </c>
      <c r="R2754" s="4" t="n">
        <f aca="false">IF(CN2754&gt;H2754,1,0)</f>
        <v>1</v>
      </c>
      <c r="S2754" s="4" t="n">
        <f aca="false">IF(CN2754&gt;I2754,1,0)</f>
        <v>1</v>
      </c>
      <c r="T2754" s="25" t="n">
        <f aca="false">IF(AND(AND(R2754=0,S2754=0,Q2754=0),OR(S2753=1,S2752=1,S2751=1)),1,0)</f>
        <v>0</v>
      </c>
      <c r="U2754" s="13" t="n">
        <f aca="false">SUM(CM2753:CM2754)</f>
        <v>0.011502563953619</v>
      </c>
      <c r="AV2754" s="0"/>
      <c r="AW2754" s="55" t="n">
        <f aca="false">IF(EC2754&gt;$AW$2,1,0)</f>
        <v>1</v>
      </c>
      <c r="AX2754" s="0" t="n">
        <f aca="false">IF(AND(I2754&gt;G2754,I2753&lt;G2753),1,IF(OR(AND(I2754&gt;F2754,I2753&lt;F2753),AND(I2754&gt;E2754,I2753&lt;E2753)),1,0))</f>
        <v>0</v>
      </c>
      <c r="AY2754" s="0" t="n">
        <f aca="false">IF(K2753="10D",1,0)</f>
        <v>0</v>
      </c>
      <c r="AZ2754" s="0" t="n">
        <f aca="false">IF(AND(I2754&gt;G2754,I2753&lt;G2753,I2754&gt;F2754,I2753&gt;F2753,I2754&gt;E2754,I2753&gt;E2753),1,0)</f>
        <v>0</v>
      </c>
      <c r="BA2754" s="56" t="n">
        <f aca="false">IF(G2754&gt;H2754,1,0)</f>
        <v>1</v>
      </c>
      <c r="BB2754" s="56" t="n">
        <f aca="false">IF(I2754&lt;F2754,1,0)</f>
        <v>1</v>
      </c>
      <c r="BC2754" s="0" t="n">
        <f aca="false">IF(AND(SUM(AW2753:AX2753)=2,AY2754=1),1,IF(SUM(AX2752:AX2754)=0,0,IF(AND(OR(AW2752=1,AX2752=1),OR(AW2753=1,AX2753=1),AY2754=1),1,IF(AND(SUM(AW2754:AY2754)=2,SUM(AW2752:AX2752)=2,AX2752=1),1,0))))</f>
        <v>0</v>
      </c>
      <c r="BD2754" s="57" t="str">
        <f aca="false">IF(AND(SUM(BC2752:BC2754)&gt;=1,BA2754=1,SUM(AZ2749:AZ2754)&gt;=1),1,IF(BC2754=0,"",IF(AND(BC2754=1,AZ2754=0,AZ2753=0,AZ2752=0),1,IF(AND(BC2754=1,OR(AZ2754=1,AZ2753=1,AZ2752)),IF(BA2754=1,1,0)))))</f>
        <v/>
      </c>
      <c r="BE2754" s="50" t="str">
        <f aca="false">IF(AND(BD2754=1,BD2753=1),0,IF(BD2754=1,SUM(CM2755:CM2819),""))</f>
        <v/>
      </c>
      <c r="BF2754" s="20" t="str">
        <f aca="false">IF(AND(BB2754=1,BB2753=1,BE2713&lt;&gt;0),"",IF(AND(BB2753=0,BB2754=1),BF2753,IF(AND(BB2754=1,BB2753=1),BF2753,IF(AND(BF2753="",BE2753="",OR(BD2753=0,BD2753="")),"",IF(AND(BF2753="",BE2714=0),"",IF(AND(BE2714&lt;&gt;"",BF2753=BE2714),"",IF(AND(BD2753=1,BE2753&lt;&gt;0),CM2754,IF(BF2753&lt;&gt;0,BF2753+CM2754,IF(BF2753="","")))))))))</f>
        <v/>
      </c>
      <c r="BH2754" s="50"/>
      <c r="BI2754" s="0"/>
      <c r="BU2754" s="0"/>
      <c r="BZ2754" s="49"/>
      <c r="CG2754" s="13"/>
      <c r="CH2754" s="40"/>
      <c r="CI2754" s="13"/>
      <c r="CL2754" s="6" t="n">
        <f aca="false">C2754</f>
        <v>41239</v>
      </c>
      <c r="CM2754" s="13" t="n">
        <f aca="false">CN2754/CN2753-1</f>
        <v>-0.0021223912274495</v>
      </c>
      <c r="CN2754" s="4" t="n">
        <v>141.05</v>
      </c>
      <c r="CO2754" s="13" t="n">
        <f aca="false">CN2754/CN2749-1</f>
        <v>0.0343183984747379</v>
      </c>
      <c r="CX2754" s="6" t="n">
        <f aca="false">C2754</f>
        <v>41239</v>
      </c>
      <c r="CY2754" s="4" t="n">
        <v>140.65</v>
      </c>
      <c r="CZ2754" s="4" t="n">
        <v>141.05</v>
      </c>
      <c r="DB2754" s="16" t="n">
        <f aca="false">CZ2754/CY2754-1</f>
        <v>0.00284393885531475</v>
      </c>
      <c r="DC2754" s="15" t="n">
        <f aca="false">CY2754/CZ2753-1</f>
        <v>-0.00495224619738233</v>
      </c>
      <c r="DD2754" s="15" t="n">
        <f aca="false">CZ2754/CZ2753-1</f>
        <v>-0.0021223912274495</v>
      </c>
      <c r="DE2754" s="34" t="str">
        <f aca="false">IF(CW2754=0,"",-DC2754*CS2754)</f>
        <v/>
      </c>
      <c r="DY2754" s="6"/>
      <c r="EB2754" s="6" t="n">
        <f aca="false">CL2754</f>
        <v>41239</v>
      </c>
      <c r="EC2754" s="13" t="n">
        <f aca="false">SUM(CM2752:CM2754)</f>
        <v>0.0133705142374037</v>
      </c>
    </row>
    <row r="2755" customFormat="false" ht="15" hidden="false" customHeight="false" outlineLevel="0" collapsed="false">
      <c r="C2755" s="6" t="n">
        <f aca="false">C2754+1</f>
        <v>41240</v>
      </c>
      <c r="D2755" s="0" t="n">
        <f aca="false">IF(E2755&gt;E2754,1,0)</f>
        <v>1</v>
      </c>
      <c r="E2755" s="46" t="n">
        <v>138.5865</v>
      </c>
      <c r="F2755" s="46" t="n">
        <v>140.9914</v>
      </c>
      <c r="G2755" s="46" t="n">
        <v>142.6357</v>
      </c>
      <c r="H2755" s="46" t="n">
        <v>140.9191</v>
      </c>
      <c r="I2755" s="46" t="n">
        <v>138.629</v>
      </c>
      <c r="J2755" s="47" t="str">
        <f aca="false">IF(MIN(E2755:I2755)=E2755,$E$2,IF(MIN(E2755:I2755)=F2755,$F$2,IF(MIN(E2755:I2755)=G2755,$G$2,IF(MIN(E2755:I2755)=H2755,$H$2,IF(MIN(E2755:I2755)=I2755,$I$2)))))</f>
        <v>200D</v>
      </c>
      <c r="K2755" s="47" t="str">
        <f aca="false">IF(MAX(E2755:I2755)=E2755,$E$2,IF(MAX(E2755:I2755)=F2755,$F$2,IF(MAX(E2755:I2755)=G2755,$G$2,IF(MAX(E2755:I2755)=H2755,$H$2,IF(MAX(E2755:I2755)=I2755,$I$2)))))</f>
        <v>50D</v>
      </c>
      <c r="L2755" s="4" t="n">
        <f aca="false">IF(MAX(E2755:I2755)=H2755,1,0)</f>
        <v>0</v>
      </c>
      <c r="M2755" s="4" t="n">
        <f aca="false">IF(MAX(E2755:I2755)=I2755,1,0)</f>
        <v>0</v>
      </c>
      <c r="O2755" s="4" t="n">
        <f aca="false">IF(CN2755&gt;E2755,1,0)</f>
        <v>1</v>
      </c>
      <c r="P2755" s="4" t="n">
        <f aca="false">IF(CN2755&gt;F2755,1,0)</f>
        <v>0</v>
      </c>
      <c r="Q2755" s="4" t="n">
        <f aca="false">IF(CN2755&gt;G2755,1,0)</f>
        <v>0</v>
      </c>
      <c r="R2755" s="4" t="n">
        <f aca="false">IF(CN2755&gt;H2755,1,0)</f>
        <v>0</v>
      </c>
      <c r="S2755" s="4" t="n">
        <f aca="false">IF(CN2755&gt;I2755,1,0)</f>
        <v>1</v>
      </c>
      <c r="T2755" s="25" t="n">
        <f aca="false">IF(AND(AND(R2755=0,S2755=0,Q2755=0),OR(S2754=1,S2753=1,S2752=1)),1,0)</f>
        <v>0</v>
      </c>
      <c r="U2755" s="13" t="n">
        <f aca="false">SUM(CM2754:CM2755)</f>
        <v>-0.00722696407395784</v>
      </c>
      <c r="AV2755" s="0"/>
      <c r="AW2755" s="55" t="n">
        <f aca="false">IF(EC2755&gt;$AW$2,1,0)</f>
        <v>0</v>
      </c>
      <c r="AX2755" s="0" t="n">
        <f aca="false">IF(AND(I2755&gt;G2755,I2754&lt;G2754),1,IF(OR(AND(I2755&gt;F2755,I2754&lt;F2754),AND(I2755&gt;E2755,I2754&lt;E2754)),1,0))</f>
        <v>1</v>
      </c>
      <c r="AY2755" s="0" t="n">
        <f aca="false">IF(K2754="10D",1,0)</f>
        <v>0</v>
      </c>
      <c r="AZ2755" s="0" t="n">
        <f aca="false">IF(AND(I2755&gt;G2755,I2754&lt;G2754,I2755&gt;F2755,I2754&gt;F2754,I2755&gt;E2755,I2754&gt;E2754),1,0)</f>
        <v>0</v>
      </c>
      <c r="BA2755" s="56" t="n">
        <f aca="false">IF(G2755&gt;H2755,1,0)</f>
        <v>1</v>
      </c>
      <c r="BB2755" s="56" t="n">
        <f aca="false">IF(I2755&lt;F2755,1,0)</f>
        <v>1</v>
      </c>
      <c r="BC2755" s="0" t="n">
        <f aca="false">IF(AND(SUM(AW2754:AX2754)=2,AY2755=1),1,IF(SUM(AX2753:AX2755)=0,0,IF(AND(OR(AW2753=1,AX2753=1),OR(AW2754=1,AX2754=1),AY2755=1),1,IF(AND(SUM(AW2755:AY2755)=2,SUM(AW2753:AX2753)=2,AX2753=1),1,0))))</f>
        <v>0</v>
      </c>
      <c r="BD2755" s="57" t="str">
        <f aca="false">IF(AND(SUM(BC2753:BC2755)&gt;=1,BA2755=1,SUM(AZ2750:AZ2755)&gt;=1),1,IF(BC2755=0,"",IF(AND(BC2755=1,AZ2755=0,AZ2754=0,AZ2753=0),1,IF(AND(BC2755=1,OR(AZ2755=1,AZ2754=1,AZ2753)),IF(BA2755=1,1,0)))))</f>
        <v/>
      </c>
      <c r="BE2755" s="50" t="str">
        <f aca="false">IF(AND(BD2755=1,BD2754=1),0,IF(BD2755=1,SUM(CM2756:CM2820),""))</f>
        <v/>
      </c>
      <c r="BF2755" s="20" t="str">
        <f aca="false">IF(AND(BB2755=1,BB2754=1,BE2714&lt;&gt;0),"",IF(AND(BB2754=0,BB2755=1),BF2754,IF(AND(BB2755=1,BB2754=1),BF2754,IF(AND(BF2754="",BE2754="",OR(BD2754=0,BD2754="")),"",IF(AND(BF2754="",BE2715=0),"",IF(AND(BE2715&lt;&gt;"",BF2754=BE2715),"",IF(AND(BD2754=1,BE2754&lt;&gt;0),CM2755,IF(BF2754&lt;&gt;0,BF2754+CM2755,IF(BF2754="","")))))))))</f>
        <v/>
      </c>
      <c r="BH2755" s="50"/>
      <c r="BI2755" s="0"/>
      <c r="BU2755" s="0"/>
      <c r="BZ2755" s="49"/>
      <c r="CG2755" s="13"/>
      <c r="CH2755" s="40"/>
      <c r="CI2755" s="13"/>
      <c r="CL2755" s="6" t="n">
        <f aca="false">C2755</f>
        <v>41240</v>
      </c>
      <c r="CM2755" s="13" t="n">
        <f aca="false">CN2755/CN2754-1</f>
        <v>-0.00510457284650834</v>
      </c>
      <c r="CN2755" s="4" t="n">
        <v>140.33</v>
      </c>
      <c r="CO2755" s="13" t="n">
        <f aca="false">CN2755/CN2750-1</f>
        <v>0.00862502695320933</v>
      </c>
      <c r="CX2755" s="6" t="n">
        <f aca="false">C2755</f>
        <v>41240</v>
      </c>
      <c r="CY2755" s="4" t="n">
        <v>140.91</v>
      </c>
      <c r="CZ2755" s="4" t="n">
        <v>140.33</v>
      </c>
      <c r="DB2755" s="16" t="n">
        <f aca="false">CZ2755/CY2755-1</f>
        <v>-0.00411610247675809</v>
      </c>
      <c r="DC2755" s="15" t="n">
        <f aca="false">CY2755/CZ2754-1</f>
        <v>-0.000992555831265562</v>
      </c>
      <c r="DD2755" s="15" t="n">
        <f aca="false">CZ2755/CZ2754-1</f>
        <v>-0.00510457284650834</v>
      </c>
      <c r="DE2755" s="34" t="str">
        <f aca="false">IF(CW2755=0,"",-DC2755*CS2755)</f>
        <v/>
      </c>
      <c r="DY2755" s="6"/>
      <c r="EB2755" s="6" t="n">
        <f aca="false">CL2755</f>
        <v>41240</v>
      </c>
      <c r="EC2755" s="13" t="n">
        <f aca="false">SUM(CM2753:CM2755)</f>
        <v>0.0063979911071107</v>
      </c>
    </row>
    <row r="2756" customFormat="false" ht="15" hidden="false" customHeight="false" outlineLevel="0" collapsed="false">
      <c r="C2756" s="6" t="n">
        <f aca="false">C2755+1</f>
        <v>41241</v>
      </c>
      <c r="D2756" s="0" t="n">
        <f aca="false">IF(E2756&gt;E2755,1,0)</f>
        <v>1</v>
      </c>
      <c r="E2756" s="46" t="n">
        <v>138.622</v>
      </c>
      <c r="F2756" s="46" t="n">
        <v>141.0381</v>
      </c>
      <c r="G2756" s="46" t="n">
        <v>142.5201</v>
      </c>
      <c r="H2756" s="46" t="n">
        <v>140.8714</v>
      </c>
      <c r="I2756" s="46" t="n">
        <v>138.996</v>
      </c>
      <c r="J2756" s="47" t="str">
        <f aca="false">IF(MIN(E2756:I2756)=E2756,$E$2,IF(MIN(E2756:I2756)=F2756,$F$2,IF(MIN(E2756:I2756)=G2756,$G$2,IF(MIN(E2756:I2756)=H2756,$H$2,IF(MIN(E2756:I2756)=I2756,$I$2)))))</f>
        <v>200D</v>
      </c>
      <c r="K2756" s="47" t="str">
        <f aca="false">IF(MAX(E2756:I2756)=E2756,$E$2,IF(MAX(E2756:I2756)=F2756,$F$2,IF(MAX(E2756:I2756)=G2756,$G$2,IF(MAX(E2756:I2756)=H2756,$H$2,IF(MAX(E2756:I2756)=I2756,$I$2)))))</f>
        <v>50D</v>
      </c>
      <c r="L2756" s="4" t="n">
        <f aca="false">IF(MAX(E2756:I2756)=H2756,1,0)</f>
        <v>0</v>
      </c>
      <c r="M2756" s="4" t="n">
        <f aca="false">IF(MAX(E2756:I2756)=I2756,1,0)</f>
        <v>0</v>
      </c>
      <c r="O2756" s="4" t="n">
        <f aca="false">IF(CN2756&gt;E2756,1,0)</f>
        <v>1</v>
      </c>
      <c r="P2756" s="4" t="n">
        <f aca="false">IF(CN2756&gt;F2756,1,0)</f>
        <v>1</v>
      </c>
      <c r="Q2756" s="4" t="n">
        <f aca="false">IF(CN2756&gt;G2756,1,0)</f>
        <v>0</v>
      </c>
      <c r="R2756" s="4" t="n">
        <f aca="false">IF(CN2756&gt;H2756,1,0)</f>
        <v>1</v>
      </c>
      <c r="S2756" s="4" t="n">
        <f aca="false">IF(CN2756&gt;I2756,1,0)</f>
        <v>1</v>
      </c>
      <c r="T2756" s="25" t="n">
        <f aca="false">IF(AND(AND(R2756=0,S2756=0,Q2756=0),OR(S2755=1,S2754=1,S2753=1)),1,0)</f>
        <v>0</v>
      </c>
      <c r="U2756" s="13" t="n">
        <f aca="false">SUM(CM2755:CM2756)</f>
        <v>0.00294787495510207</v>
      </c>
      <c r="AV2756" s="0"/>
      <c r="AW2756" s="55" t="n">
        <f aca="false">IF(EC2756&gt;$AW$2,1,0)</f>
        <v>0</v>
      </c>
      <c r="AX2756" s="0" t="n">
        <f aca="false">IF(AND(I2756&gt;G2756,I2755&lt;G2755),1,IF(OR(AND(I2756&gt;F2756,I2755&lt;F2755),AND(I2756&gt;E2756,I2755&lt;E2755)),1,0))</f>
        <v>0</v>
      </c>
      <c r="AY2756" s="0" t="n">
        <f aca="false">IF(K2755="10D",1,0)</f>
        <v>0</v>
      </c>
      <c r="AZ2756" s="0" t="n">
        <f aca="false">IF(AND(I2756&gt;G2756,I2755&lt;G2755,I2756&gt;F2756,I2755&gt;F2755,I2756&gt;E2756,I2755&gt;E2755),1,0)</f>
        <v>0</v>
      </c>
      <c r="BA2756" s="56" t="n">
        <f aca="false">IF(G2756&gt;H2756,1,0)</f>
        <v>1</v>
      </c>
      <c r="BB2756" s="56" t="n">
        <f aca="false">IF(I2756&lt;F2756,1,0)</f>
        <v>1</v>
      </c>
      <c r="BC2756" s="0" t="n">
        <f aca="false">IF(AND(SUM(AW2755:AX2755)=2,AY2756=1),1,IF(SUM(AX2754:AX2756)=0,0,IF(AND(OR(AW2754=1,AX2754=1),OR(AW2755=1,AX2755=1),AY2756=1),1,IF(AND(SUM(AW2756:AY2756)=2,SUM(AW2754:AX2754)=2,AX2754=1),1,0))))</f>
        <v>0</v>
      </c>
      <c r="BD2756" s="57" t="str">
        <f aca="false">IF(AND(SUM(BC2754:BC2756)&gt;=1,BA2756=1,SUM(AZ2751:AZ2756)&gt;=1),1,IF(BC2756=0,"",IF(AND(BC2756=1,AZ2756=0,AZ2755=0,AZ2754=0),1,IF(AND(BC2756=1,OR(AZ2756=1,AZ2755=1,AZ2754)),IF(BA2756=1,1,0)))))</f>
        <v/>
      </c>
      <c r="BE2756" s="50" t="str">
        <f aca="false">IF(AND(BD2756=1,BD2755=1),0,IF(BD2756=1,SUM(CM2757:CM2821),""))</f>
        <v/>
      </c>
      <c r="BF2756" s="20" t="str">
        <f aca="false">IF(AND(BB2756=1,BB2755=1,BE2715&lt;&gt;0),"",IF(AND(BB2755=0,BB2756=1),BF2755,IF(AND(BB2756=1,BB2755=1),BF2755,IF(AND(BF2755="",BE2755="",OR(BD2755=0,BD2755="")),"",IF(AND(BF2755="",BE2716=0),"",IF(AND(BE2716&lt;&gt;"",BF2755=BE2716),"",IF(AND(BD2755=1,BE2755&lt;&gt;0),CM2756,IF(BF2755&lt;&gt;0,BF2755+CM2756,IF(BF2755="","")))))))))</f>
        <v/>
      </c>
      <c r="BH2756" s="50"/>
      <c r="BI2756" s="0"/>
      <c r="BU2756" s="0"/>
      <c r="BZ2756" s="49"/>
      <c r="CG2756" s="13"/>
      <c r="CH2756" s="40"/>
      <c r="CI2756" s="13"/>
      <c r="CL2756" s="6" t="n">
        <f aca="false">C2756</f>
        <v>41241</v>
      </c>
      <c r="CM2756" s="13" t="n">
        <f aca="false">CN2756/CN2755-1</f>
        <v>0.00805244780161041</v>
      </c>
      <c r="CN2756" s="4" t="n">
        <v>141.46</v>
      </c>
      <c r="CO2756" s="13" t="n">
        <f aca="false">CN2756/CN2751-1</f>
        <v>0.0163086428622747</v>
      </c>
      <c r="CX2756" s="6" t="n">
        <f aca="false">C2756</f>
        <v>41241</v>
      </c>
      <c r="CY2756" s="4" t="n">
        <v>139.76</v>
      </c>
      <c r="CZ2756" s="4" t="n">
        <v>141.46</v>
      </c>
      <c r="DB2756" s="16" t="n">
        <f aca="false">CZ2756/CY2756-1</f>
        <v>0.0121637092157987</v>
      </c>
      <c r="DC2756" s="15" t="n">
        <f aca="false">CY2756/CZ2755-1</f>
        <v>-0.00406185420081251</v>
      </c>
      <c r="DD2756" s="15" t="n">
        <f aca="false">CZ2756/CZ2755-1</f>
        <v>0.00805244780161041</v>
      </c>
      <c r="DE2756" s="34" t="str">
        <f aca="false">IF(CW2756=0,"",-DC2756*CS2756)</f>
        <v/>
      </c>
      <c r="DY2756" s="6"/>
      <c r="EB2756" s="6" t="n">
        <f aca="false">CL2756</f>
        <v>41241</v>
      </c>
      <c r="EC2756" s="13" t="n">
        <f aca="false">SUM(CM2754:CM2756)</f>
        <v>0.000825483727652565</v>
      </c>
    </row>
    <row r="2757" s="99" customFormat="true" ht="15" hidden="false" customHeight="false" outlineLevel="0" collapsed="false">
      <c r="C2757" s="130" t="n">
        <f aca="false">C2756+1</f>
        <v>41242</v>
      </c>
      <c r="D2757" s="99" t="n">
        <f aca="false">IF(E2757&gt;E2756,1,0)</f>
        <v>1</v>
      </c>
      <c r="E2757" s="46" t="n">
        <v>138.6558</v>
      </c>
      <c r="F2757" s="46" t="n">
        <v>141.1044</v>
      </c>
      <c r="G2757" s="46" t="n">
        <v>142.4277</v>
      </c>
      <c r="H2757" s="46" t="n">
        <v>140.8061</v>
      </c>
      <c r="I2757" s="46" t="n">
        <v>139.615</v>
      </c>
      <c r="J2757" s="131" t="str">
        <f aca="false">IF(MIN(E2757:I2757)=E2757,$E$2,IF(MIN(E2757:I2757)=F2757,$F$2,IF(MIN(E2757:I2757)=G2757,$G$2,IF(MIN(E2757:I2757)=H2757,$H$2,IF(MIN(E2757:I2757)=I2757,$I$2)))))</f>
        <v>200D</v>
      </c>
      <c r="K2757" s="131" t="str">
        <f aca="false">IF(MAX(E2757:I2757)=E2757,$E$2,IF(MAX(E2757:I2757)=F2757,$F$2,IF(MAX(E2757:I2757)=G2757,$G$2,IF(MAX(E2757:I2757)=H2757,$H$2,IF(MAX(E2757:I2757)=I2757,$I$2)))))</f>
        <v>50D</v>
      </c>
      <c r="L2757" s="132" t="n">
        <f aca="false">IF(MAX(E2757:I2757)=H2757,1,0)</f>
        <v>0</v>
      </c>
      <c r="M2757" s="132" t="n">
        <f aca="false">IF(MAX(E2757:I2757)=I2757,1,0)</f>
        <v>0</v>
      </c>
      <c r="O2757" s="132" t="n">
        <f aca="false">IF(CN2757&gt;E2757,1,0)</f>
        <v>1</v>
      </c>
      <c r="P2757" s="132" t="n">
        <f aca="false">IF(CN2757&gt;F2757,1,0)</f>
        <v>1</v>
      </c>
      <c r="Q2757" s="132" t="n">
        <f aca="false">IF(CN2757&gt;G2757,1,0)</f>
        <v>0</v>
      </c>
      <c r="R2757" s="132" t="n">
        <f aca="false">IF(CN2757&gt;H2757,1,0)</f>
        <v>1</v>
      </c>
      <c r="S2757" s="132" t="n">
        <f aca="false">IF(CN2757&gt;I2757,1,0)</f>
        <v>1</v>
      </c>
      <c r="T2757" s="25" t="n">
        <f aca="false">IF(AND(AND(R2757=0,S2757=0,Q2757=0),OR(S2756=1,S2755=1,S2754=1)),1,0)</f>
        <v>0</v>
      </c>
      <c r="U2757" s="133" t="n">
        <f aca="false">SUM(CM2756:CM2757)</f>
        <v>0.0127180776616416</v>
      </c>
      <c r="AV2757" s="134"/>
      <c r="AW2757" s="55" t="n">
        <f aca="false">IF(EC2757&gt;$AW$2,1,0)</f>
        <v>0</v>
      </c>
      <c r="AX2757" s="99" t="n">
        <f aca="false">IF(AND(I2757&gt;G2757,I2756&lt;G2756),1,IF(OR(AND(I2757&gt;F2757,I2756&lt;F2756),AND(I2757&gt;E2757,I2756&lt;E2756)),1,0))</f>
        <v>0</v>
      </c>
      <c r="AY2757" s="99" t="n">
        <f aca="false">IF(K2756="10D",1,0)</f>
        <v>0</v>
      </c>
      <c r="AZ2757" s="99" t="n">
        <f aca="false">IF(AND(I2757&gt;G2757,I2756&lt;G2756,I2757&gt;F2757,I2756&gt;F2756,I2757&gt;E2757,I2756&gt;E2756),1,0)</f>
        <v>0</v>
      </c>
      <c r="BA2757" s="135" t="n">
        <f aca="false">IF(G2757&gt;H2757,1,0)</f>
        <v>1</v>
      </c>
      <c r="BB2757" s="135" t="n">
        <f aca="false">IF(I2757&lt;F2757,1,0)</f>
        <v>1</v>
      </c>
      <c r="BC2757" s="99" t="n">
        <f aca="false">IF(AND(SUM(AW2756:AX2756)=2,AY2757=1),1,IF(SUM(AX2755:AX2757)=0,0,IF(AND(OR(AW2755=1,AX2755=1),OR(AW2756=1,AX2756=1),AY2757=1),1,IF(AND(SUM(AW2757:AY2757)=2,SUM(AW2755:AX2755)=2,AX2755=1),1,0))))</f>
        <v>0</v>
      </c>
      <c r="BD2757" s="57" t="str">
        <f aca="false">IF(AND(SUM(BC2755:BC2757)&gt;=1,BA2757=1,SUM(AZ2752:AZ2757)&gt;=1),1,IF(BC2757=0,"",IF(AND(BC2757=1,AZ2757=0,AZ2756=0,AZ2755=0),1,IF(AND(BC2757=1,OR(AZ2757=1,AZ2756=1,AZ2755)),IF(BA2757=1,1,0)))))</f>
        <v/>
      </c>
      <c r="BE2757" s="50" t="str">
        <f aca="false">IF(AND(BD2757=1,BD2756=1),0,IF(BD2757=1,SUM(CM2758:CM2822),""))</f>
        <v/>
      </c>
      <c r="BF2757" s="136" t="str">
        <f aca="false">IF(AND(BB2757=1,BB2756=1,BE2716&lt;&gt;0),"",IF(AND(BB2756=0,BB2757=1),BF2756,IF(AND(BB2757=1,BB2756=1),BF2756,IF(AND(BF2756="",BE2756="",OR(BD2756=0,BD2756="")),"",IF(AND(BF2756="",BE2717=0),"",IF(AND(BE2717&lt;&gt;"",BF2756=BE2717),"",IF(AND(BD2756=1,BE2756&lt;&gt;0),CM2757,IF(BF2756&lt;&gt;0,BF2756+CM2757,IF(BF2756="","")))))))))</f>
        <v/>
      </c>
      <c r="BH2757" s="137"/>
      <c r="BI2757" s="134"/>
      <c r="BU2757" s="132"/>
      <c r="BZ2757" s="138"/>
      <c r="CG2757" s="133"/>
      <c r="CH2757" s="40"/>
      <c r="CI2757" s="133"/>
      <c r="CL2757" s="130" t="n">
        <f aca="false">C2757</f>
        <v>41242</v>
      </c>
      <c r="CM2757" s="133" t="n">
        <f aca="false">CN2757/CN2756-1</f>
        <v>0.00466562986003116</v>
      </c>
      <c r="CN2757" s="132" t="n">
        <v>142.12</v>
      </c>
      <c r="CO2757" s="133" t="n">
        <f aca="false">CN2757/CN2752-1</f>
        <v>0.0191466475439226</v>
      </c>
      <c r="CY2757" s="132" t="n">
        <v>141.99</v>
      </c>
      <c r="CZ2757" s="132" t="n">
        <v>142.12</v>
      </c>
      <c r="DB2757" s="16" t="n">
        <f aca="false">CZ2757/CY2757-1</f>
        <v>0.00091555743362215</v>
      </c>
      <c r="DC2757" s="15" t="n">
        <f aca="false">CY2757/CZ2756-1</f>
        <v>0.00374664216032805</v>
      </c>
      <c r="DD2757" s="15" t="n">
        <f aca="false">CZ2757/CZ2756-1</f>
        <v>0.00466562986003116</v>
      </c>
      <c r="DE2757" s="34" t="str">
        <f aca="false">IF(CW2757=0,"",-DC2757*CS2757)</f>
        <v/>
      </c>
      <c r="DY2757" s="6"/>
      <c r="EB2757" s="6" t="n">
        <f aca="false">CL2757</f>
        <v>41242</v>
      </c>
      <c r="EC2757" s="13" t="n">
        <f aca="false">SUM(CM2755:CM2757)</f>
        <v>0.00761350481513323</v>
      </c>
    </row>
    <row r="2758" customFormat="false" ht="15" hidden="false" customHeight="false" outlineLevel="0" collapsed="false">
      <c r="A2758" s="99"/>
      <c r="B2758" s="99"/>
      <c r="C2758" s="130" t="n">
        <f aca="false">C2757+1</f>
        <v>41243</v>
      </c>
      <c r="D2758" s="99" t="n">
        <f aca="false">IF(E2758&gt;E2757,1,0)</f>
        <v>1</v>
      </c>
      <c r="E2758" s="46" t="n">
        <v>138.6906</v>
      </c>
      <c r="F2758" s="46" t="n">
        <v>141.1727</v>
      </c>
      <c r="G2758" s="46" t="n">
        <v>142.3384</v>
      </c>
      <c r="H2758" s="46" t="n">
        <v>140.6933</v>
      </c>
      <c r="I2758" s="46" t="n">
        <v>140.2605</v>
      </c>
      <c r="J2758" s="131" t="str">
        <f aca="false">IF(MIN(E2758:I2758)=E2758,$E$2,IF(MIN(E2758:I2758)=F2758,$F$2,IF(MIN(E2758:I2758)=G2758,$G$2,IF(MIN(E2758:I2758)=H2758,$H$2,IF(MIN(E2758:I2758)=I2758,$I$2)))))</f>
        <v>200D</v>
      </c>
      <c r="K2758" s="131" t="str">
        <f aca="false">IF(MAX(E2758:I2758)=E2758,$E$2,IF(MAX(E2758:I2758)=F2758,$F$2,IF(MAX(E2758:I2758)=G2758,$G$2,IF(MAX(E2758:I2758)=H2758,$H$2,IF(MAX(E2758:I2758)=I2758,$I$2)))))</f>
        <v>50D</v>
      </c>
      <c r="L2758" s="132" t="n">
        <f aca="false">IF(MAX(E2758:I2758)=H2758,1,0)</f>
        <v>0</v>
      </c>
      <c r="M2758" s="132" t="n">
        <f aca="false">IF(MAX(E2758:I2758)=I2758,1,0)</f>
        <v>0</v>
      </c>
      <c r="N2758" s="99"/>
      <c r="O2758" s="132" t="n">
        <f aca="false">IF(CN2758&gt;E2758,1,0)</f>
        <v>1</v>
      </c>
      <c r="P2758" s="132" t="n">
        <f aca="false">IF(CN2758&gt;F2758,1,0)</f>
        <v>1</v>
      </c>
      <c r="Q2758" s="132" t="n">
        <f aca="false">IF(CN2758&gt;G2758,1,0)</f>
        <v>0</v>
      </c>
      <c r="R2758" s="132" t="n">
        <f aca="false">IF(CN2758&gt;H2758,1,0)</f>
        <v>1</v>
      </c>
      <c r="S2758" s="132" t="n">
        <f aca="false">IF(CN2758&gt;I2758,1,0)</f>
        <v>1</v>
      </c>
      <c r="T2758" s="25" t="n">
        <f aca="false">IF(AND(AND(R2758=0,S2758=0,Q2758=0),OR(S2757=1,S2756=1,S2755=1)),1,0)</f>
        <v>0</v>
      </c>
      <c r="U2758" s="133" t="n">
        <f aca="false">SUM(CM2757:CM2758)</f>
        <v>0.00491190061713787</v>
      </c>
      <c r="V2758" s="99"/>
      <c r="W2758" s="99"/>
      <c r="X2758" s="99"/>
      <c r="Y2758" s="99"/>
      <c r="Z2758" s="99"/>
      <c r="AA2758" s="99"/>
      <c r="AB2758" s="99"/>
      <c r="AC2758" s="99"/>
      <c r="AD2758" s="99"/>
      <c r="AE2758" s="99"/>
      <c r="AF2758" s="99"/>
      <c r="AG2758" s="99"/>
      <c r="AH2758" s="99"/>
      <c r="AI2758" s="99"/>
      <c r="AJ2758" s="99"/>
      <c r="AK2758" s="99"/>
      <c r="AL2758" s="99"/>
      <c r="AM2758" s="99"/>
      <c r="AN2758" s="99"/>
      <c r="AO2758" s="99"/>
      <c r="AP2758" s="99"/>
      <c r="AQ2758" s="99"/>
      <c r="AR2758" s="99"/>
      <c r="AS2758" s="99"/>
      <c r="AT2758" s="99"/>
      <c r="AU2758" s="99"/>
      <c r="AV2758" s="134"/>
      <c r="AW2758" s="55" t="n">
        <f aca="false">IF(EC2758&gt;$AW$2,1,0)</f>
        <v>1</v>
      </c>
      <c r="AX2758" s="99" t="n">
        <f aca="false">IF(AND(I2758&gt;G2758,I2757&lt;G2757),1,IF(OR(AND(I2758&gt;F2758,I2757&lt;F2757),AND(I2758&gt;E2758,I2757&lt;E2757)),1,0))</f>
        <v>0</v>
      </c>
      <c r="AY2758" s="99" t="n">
        <f aca="false">IF(K2757="10D",1,0)</f>
        <v>0</v>
      </c>
      <c r="AZ2758" s="99" t="n">
        <f aca="false">IF(AND(I2758&gt;G2758,I2757&lt;G2757,I2758&gt;F2758,I2757&gt;F2757,I2758&gt;E2758,I2757&gt;E2757),1,0)</f>
        <v>0</v>
      </c>
      <c r="BA2758" s="135" t="n">
        <f aca="false">IF(G2758&gt;H2758,1,0)</f>
        <v>1</v>
      </c>
      <c r="BB2758" s="135" t="n">
        <f aca="false">IF(I2758&lt;F2758,1,0)</f>
        <v>1</v>
      </c>
      <c r="BC2758" s="99" t="n">
        <f aca="false">IF(AND(SUM(AW2757:AX2757)=2,AY2758=1),1,IF(SUM(AX2756:AX2758)=0,0,IF(AND(OR(AW2756=1,AX2756=1),OR(AW2757=1,AX2757=1),AY2758=1),1,IF(AND(SUM(AW2758:AY2758)=2,SUM(AW2756:AX2756)=2,AX2756=1),1,0))))</f>
        <v>0</v>
      </c>
      <c r="BD2758" s="57" t="str">
        <f aca="false">IF(AND(SUM(BC2756:BC2758)&gt;=1,BA2758=1,SUM(AZ2753:AZ2758)&gt;=1),1,IF(BC2758=0,"",IF(AND(BC2758=1,AZ2758=0,AZ2757=0,AZ2756=0),1,IF(AND(BC2758=1,OR(AZ2758=1,AZ2757=1,AZ2756)),IF(BA2758=1,1,0)))))</f>
        <v/>
      </c>
      <c r="BE2758" s="50" t="str">
        <f aca="false">IF(AND(BD2758=1,BD2757=1),0,IF(BD2758=1,SUM(CM2759:CM2823),""))</f>
        <v/>
      </c>
      <c r="BF2758" s="136" t="str">
        <f aca="false">IF(AND(BB2758=1,BB2757=1,BE2717&lt;&gt;0),"",IF(AND(BB2757=0,BB2758=1),BF2757,IF(AND(BB2758=1,BB2757=1),BF2757,IF(AND(BF2757="",BE2757="",OR(BD2757=0,BD2757="")),"",IF(AND(BF2757="",BE2718=0),"",IF(AND(BE2718&lt;&gt;"",BF2757=BE2718),"",IF(AND(BD2757=1,BE2757&lt;&gt;0),CM2758,IF(BF2757&lt;&gt;0,BF2757+CM2758,IF(BF2757="","")))))))))</f>
        <v/>
      </c>
      <c r="BH2758" s="137"/>
      <c r="BI2758" s="134"/>
      <c r="BU2758" s="132"/>
      <c r="BZ2758" s="138"/>
      <c r="CG2758" s="133"/>
      <c r="CH2758" s="40"/>
      <c r="CI2758" s="133"/>
      <c r="CL2758" s="130" t="n">
        <f aca="false">C2758</f>
        <v>41243</v>
      </c>
      <c r="CM2758" s="133" t="n">
        <f aca="false">CN2758/CN2757-1</f>
        <v>0.000246270757106704</v>
      </c>
      <c r="CN2758" s="132" t="n">
        <v>142.155</v>
      </c>
      <c r="CO2758" s="133" t="n">
        <f aca="false">CN2758/CN2753-1</f>
        <v>0.00569508312698974</v>
      </c>
      <c r="CY2758" s="132" t="n">
        <v>142.14</v>
      </c>
      <c r="CZ2758" s="132" t="n">
        <v>142.155</v>
      </c>
      <c r="DB2758" s="16" t="n">
        <f aca="false">CZ2758/CY2758-1</f>
        <v>0.000105529759392153</v>
      </c>
      <c r="DC2758" s="15" t="n">
        <f aca="false">CY2758/CZ2757-1</f>
        <v>0.000140726146917958</v>
      </c>
      <c r="DD2758" s="15" t="n">
        <f aca="false">CZ2758/CZ2757-1</f>
        <v>0.000246270757106704</v>
      </c>
      <c r="DE2758" s="34" t="str">
        <f aca="false">IF(CW2758=0,"",-DC2758*CS2758)</f>
        <v/>
      </c>
      <c r="DY2758" s="6"/>
      <c r="EB2758" s="6" t="n">
        <f aca="false">CL2758</f>
        <v>41243</v>
      </c>
      <c r="EC2758" s="13" t="n">
        <f aca="false">SUM(CM2756:CM2758)</f>
        <v>0.0129643484187483</v>
      </c>
    </row>
    <row r="2759" customFormat="false" ht="15" hidden="false" customHeight="false" outlineLevel="0" collapsed="false">
      <c r="A2759" s="99"/>
      <c r="B2759" s="99"/>
      <c r="C2759" s="130" t="n">
        <f aca="false">C2758+3</f>
        <v>41246</v>
      </c>
      <c r="D2759" s="99" t="n">
        <f aca="false">IF(E2759&gt;E2758,1,0)</f>
        <v>1</v>
      </c>
      <c r="E2759" s="46" t="n">
        <v>138.7251</v>
      </c>
      <c r="F2759" s="46" t="n">
        <v>141.2458</v>
      </c>
      <c r="G2759" s="46" t="n">
        <v>142.2334</v>
      </c>
      <c r="H2759" s="46" t="n">
        <v>140.5349</v>
      </c>
      <c r="I2759" s="46" t="n">
        <v>140.7685</v>
      </c>
      <c r="J2759" s="131" t="str">
        <f aca="false">IF(MIN(E2759:I2759)=E2759,$E$2,IF(MIN(E2759:I2759)=F2759,$F$2,IF(MIN(E2759:I2759)=G2759,$G$2,IF(MIN(E2759:I2759)=H2759,$H$2,IF(MIN(E2759:I2759)=I2759,$I$2)))))</f>
        <v>200D</v>
      </c>
      <c r="K2759" s="131" t="str">
        <f aca="false">IF(MAX(E2759:I2759)=E2759,$E$2,IF(MAX(E2759:I2759)=F2759,$F$2,IF(MAX(E2759:I2759)=G2759,$G$2,IF(MAX(E2759:I2759)=H2759,$H$2,IF(MAX(E2759:I2759)=I2759,$I$2)))))</f>
        <v>50D</v>
      </c>
      <c r="L2759" s="132" t="n">
        <f aca="false">IF(MAX(E2759:I2759)=H2759,1,0)</f>
        <v>0</v>
      </c>
      <c r="M2759" s="132" t="n">
        <f aca="false">IF(MAX(E2759:I2759)=I2759,1,0)</f>
        <v>0</v>
      </c>
      <c r="N2759" s="99"/>
      <c r="O2759" s="132" t="n">
        <f aca="false">IF(CN2759&gt;E2759,1,0)</f>
        <v>1</v>
      </c>
      <c r="P2759" s="132" t="n">
        <f aca="false">IF(CN2759&gt;F2759,1,0)</f>
        <v>1</v>
      </c>
      <c r="Q2759" s="132" t="n">
        <f aca="false">IF(CN2759&gt;G2759,1,0)</f>
        <v>0</v>
      </c>
      <c r="R2759" s="132" t="n">
        <f aca="false">IF(CN2759&gt;H2759,1,0)</f>
        <v>1</v>
      </c>
      <c r="S2759" s="132" t="n">
        <f aca="false">IF(CN2759&gt;I2759,1,0)</f>
        <v>1</v>
      </c>
      <c r="T2759" s="25" t="n">
        <f aca="false">IF(AND(AND(R2759=0,S2759=0,Q2759=0),OR(S2758=1,S2757=1,S2756=1)),1,0)</f>
        <v>0</v>
      </c>
      <c r="U2759" s="133" t="n">
        <f aca="false">SUM(CM2758:CM2759)</f>
        <v>-0.00471310457263907</v>
      </c>
      <c r="V2759" s="99"/>
      <c r="W2759" s="99"/>
      <c r="X2759" s="99"/>
      <c r="Y2759" s="99"/>
      <c r="Z2759" s="99"/>
      <c r="AA2759" s="99"/>
      <c r="AB2759" s="99"/>
      <c r="AC2759" s="99"/>
      <c r="AD2759" s="99"/>
      <c r="AE2759" s="99"/>
      <c r="AF2759" s="99"/>
      <c r="AG2759" s="99"/>
      <c r="AH2759" s="99"/>
      <c r="AI2759" s="99"/>
      <c r="AJ2759" s="99"/>
      <c r="AK2759" s="99"/>
      <c r="AL2759" s="99"/>
      <c r="AM2759" s="99"/>
      <c r="AN2759" s="99"/>
      <c r="AO2759" s="99"/>
      <c r="AP2759" s="99"/>
      <c r="AQ2759" s="99"/>
      <c r="AR2759" s="99"/>
      <c r="AS2759" s="99"/>
      <c r="AT2759" s="99"/>
      <c r="AU2759" s="99"/>
      <c r="AV2759" s="134"/>
      <c r="AW2759" s="55" t="n">
        <f aca="false">IF(EC2759&gt;$AW$2,1,0)</f>
        <v>0</v>
      </c>
      <c r="AX2759" s="99" t="n">
        <f aca="false">IF(AND(I2759&gt;G2759,I2758&lt;G2758),1,IF(OR(AND(I2759&gt;F2759,I2758&lt;F2758),AND(I2759&gt;E2759,I2758&lt;E2758)),1,0))</f>
        <v>0</v>
      </c>
      <c r="AY2759" s="99" t="n">
        <f aca="false">IF(K2758="10D",1,0)</f>
        <v>0</v>
      </c>
      <c r="AZ2759" s="99" t="n">
        <f aca="false">IF(AND(I2759&gt;G2759,I2758&lt;G2758,I2759&gt;F2759,I2758&gt;F2758,I2759&gt;E2759,I2758&gt;E2758),1,0)</f>
        <v>0</v>
      </c>
      <c r="BA2759" s="135" t="n">
        <f aca="false">IF(G2759&gt;H2759,1,0)</f>
        <v>1</v>
      </c>
      <c r="BB2759" s="135" t="n">
        <f aca="false">IF(I2759&lt;F2759,1,0)</f>
        <v>1</v>
      </c>
      <c r="BC2759" s="99" t="n">
        <f aca="false">IF(AND(SUM(AW2758:AX2758)=2,AY2759=1),1,IF(SUM(AX2757:AX2759)=0,0,IF(AND(OR(AW2757=1,AX2757=1),OR(AW2758=1,AX2758=1),AY2759=1),1,IF(AND(SUM(AW2759:AY2759)=2,SUM(AW2757:AX2757)=2,AX2757=1),1,0))))</f>
        <v>0</v>
      </c>
      <c r="BD2759" s="57" t="str">
        <f aca="false">IF(AND(SUM(BC2757:BC2759)&gt;=1,BA2759=1,SUM(AZ2754:AZ2759)&gt;=1),1,IF(BC2759=0,"",IF(AND(BC2759=1,AZ2759=0,AZ2758=0,AZ2757=0),1,IF(AND(BC2759=1,OR(AZ2759=1,AZ2758=1,AZ2757)),IF(BA2759=1,1,0)))))</f>
        <v/>
      </c>
      <c r="BE2759" s="50" t="str">
        <f aca="false">IF(AND(BD2759=1,BD2758=1),0,IF(BD2759=1,SUM(CM2760:CM2824),""))</f>
        <v/>
      </c>
      <c r="BF2759" s="136" t="str">
        <f aca="false">IF(AND(BB2759=1,BB2758=1,BE2718&lt;&gt;0),"",IF(AND(BB2758=0,BB2759=1),BF2758,IF(AND(BB2759=1,BB2758=1),BF2758,IF(AND(BF2758="",BE2758="",OR(BD2758=0,BD2758="")),"",IF(AND(BF2758="",BE2719=0),"",IF(AND(BE2719&lt;&gt;"",BF2758=BE2719),"",IF(AND(BD2758=1,BE2758&lt;&gt;0),CM2759,IF(BF2758&lt;&gt;0,BF2758+CM2759,IF(BF2758="","")))))))))</f>
        <v/>
      </c>
      <c r="BH2759" s="137"/>
      <c r="BI2759" s="134"/>
      <c r="BU2759" s="132"/>
      <c r="BZ2759" s="138"/>
      <c r="CG2759" s="133"/>
      <c r="CH2759" s="40"/>
      <c r="CI2759" s="133"/>
      <c r="CL2759" s="130" t="n">
        <f aca="false">C2759</f>
        <v>41246</v>
      </c>
      <c r="CM2759" s="133" t="n">
        <f aca="false">CN2759/CN2758-1</f>
        <v>-0.00495937532974577</v>
      </c>
      <c r="CN2759" s="132" t="n">
        <v>141.45</v>
      </c>
      <c r="CO2759" s="133" t="n">
        <f aca="false">CN2759/CN2754-1</f>
        <v>0.00283587380361561</v>
      </c>
      <c r="CY2759" s="132" t="n">
        <v>142.8</v>
      </c>
      <c r="CZ2759" s="132" t="n">
        <v>141.45</v>
      </c>
      <c r="DB2759" s="16" t="n">
        <f aca="false">CZ2759/CY2759-1</f>
        <v>-0.00945378151260523</v>
      </c>
      <c r="DC2759" s="15" t="n">
        <f aca="false">CY2759/CZ2758-1</f>
        <v>0.00453730083359716</v>
      </c>
      <c r="DD2759" s="15" t="n">
        <f aca="false">CZ2759/CZ2758-1</f>
        <v>-0.00495937532974577</v>
      </c>
      <c r="DE2759" s="34" t="str">
        <f aca="false">IF(CW2759=0,"",-DC2759*CS2759)</f>
        <v/>
      </c>
      <c r="DY2759" s="6"/>
      <c r="EB2759" s="6" t="n">
        <f aca="false">CL2759</f>
        <v>41246</v>
      </c>
      <c r="EC2759" s="13" t="n">
        <f aca="false">SUM(CM2757:CM2759)</f>
        <v>-4.74747126079089E-005</v>
      </c>
    </row>
    <row r="2760" customFormat="false" ht="15" hidden="false" customHeight="false" outlineLevel="0" collapsed="false">
      <c r="C2760" s="130" t="n">
        <f aca="false">C2759+1</f>
        <v>41247</v>
      </c>
      <c r="D2760" s="99" t="n">
        <f aca="false">IF(E2760&gt;E2759,1,0)</f>
        <v>1</v>
      </c>
      <c r="E2760" s="46" t="n">
        <v>138.7511</v>
      </c>
      <c r="F2760" s="46" t="n">
        <v>141.3167</v>
      </c>
      <c r="G2760" s="46" t="n">
        <v>142.1242</v>
      </c>
      <c r="H2760" s="46" t="n">
        <v>140.3826</v>
      </c>
      <c r="I2760" s="46" t="n">
        <v>140.9805</v>
      </c>
      <c r="J2760" s="131" t="str">
        <f aca="false">IF(MIN(E2760:I2760)=E2760,$E$2,IF(MIN(E2760:I2760)=F2760,$F$2,IF(MIN(E2760:I2760)=G2760,$G$2,IF(MIN(E2760:I2760)=H2760,$H$2,IF(MIN(E2760:I2760)=I2760,$I$2)))))</f>
        <v>200D</v>
      </c>
      <c r="K2760" s="131" t="str">
        <f aca="false">IF(MAX(E2760:I2760)=E2760,$E$2,IF(MAX(E2760:I2760)=F2760,$F$2,IF(MAX(E2760:I2760)=G2760,$G$2,IF(MAX(E2760:I2760)=H2760,$H$2,IF(MAX(E2760:I2760)=I2760,$I$2)))))</f>
        <v>50D</v>
      </c>
      <c r="L2760" s="132" t="n">
        <f aca="false">IF(MAX(E2760:I2760)=H2760,1,0)</f>
        <v>0</v>
      </c>
      <c r="M2760" s="132" t="n">
        <f aca="false">IF(MAX(E2760:I2760)=I2760,1,0)</f>
        <v>0</v>
      </c>
      <c r="N2760" s="99"/>
      <c r="O2760" s="132" t="n">
        <f aca="false">IF(CN2760&gt;E2760,1,0)</f>
        <v>1</v>
      </c>
      <c r="P2760" s="132" t="n">
        <f aca="false">IF(CN2760&gt;F2760,1,0)</f>
        <v>0</v>
      </c>
      <c r="Q2760" s="132" t="n">
        <f aca="false">IF(CN2760&gt;G2760,1,0)</f>
        <v>0</v>
      </c>
      <c r="R2760" s="132" t="n">
        <f aca="false">IF(CN2760&gt;H2760,1,0)</f>
        <v>1</v>
      </c>
      <c r="S2760" s="132" t="n">
        <f aca="false">IF(CN2760&gt;I2760,1,0)</f>
        <v>1</v>
      </c>
      <c r="T2760" s="25" t="n">
        <f aca="false">IF(AND(AND(R2760=0,S2760=0,Q2760=0),OR(S2759=1,S2758=1,S2757=1)),1,0)</f>
        <v>0</v>
      </c>
      <c r="U2760" s="133" t="n">
        <f aca="false">SUM(CM2759:CM2760)</f>
        <v>-0.00637330251249579</v>
      </c>
      <c r="AV2760" s="134"/>
      <c r="AW2760" s="55" t="n">
        <f aca="false">IF(EC2760&gt;$AW$2,1,0)</f>
        <v>0</v>
      </c>
      <c r="AX2760" s="99" t="n">
        <f aca="false">IF(AND(I2760&gt;G2760,I2759&lt;G2759),1,IF(OR(AND(I2760&gt;F2760,I2759&lt;F2759),AND(I2760&gt;E2760,I2759&lt;E2759)),1,0))</f>
        <v>0</v>
      </c>
      <c r="AY2760" s="99" t="n">
        <f aca="false">IF(K2759="10D",1,0)</f>
        <v>0</v>
      </c>
      <c r="AZ2760" s="99" t="n">
        <f aca="false">IF(AND(I2760&gt;G2760,I2759&lt;G2759,I2760&gt;F2760,I2759&gt;F2759,I2760&gt;E2760,I2759&gt;E2759),1,0)</f>
        <v>0</v>
      </c>
      <c r="BA2760" s="135" t="n">
        <f aca="false">IF(G2760&gt;H2760,1,0)</f>
        <v>1</v>
      </c>
      <c r="BB2760" s="135" t="n">
        <f aca="false">IF(I2760&lt;F2760,1,0)</f>
        <v>1</v>
      </c>
      <c r="BC2760" s="99" t="n">
        <f aca="false">IF(AND(SUM(AW2759:AX2759)=2,AY2760=1),1,IF(SUM(AX2758:AX2760)=0,0,IF(AND(OR(AW2758=1,AX2758=1),OR(AW2759=1,AX2759=1),AY2760=1),1,IF(AND(SUM(AW2760:AY2760)=2,SUM(AW2758:AX2758)=2,AX2758=1),1,0))))</f>
        <v>0</v>
      </c>
      <c r="BD2760" s="57" t="str">
        <f aca="false">IF(AND(SUM(BC2758:BC2760)&gt;=1,BA2760=1,SUM(AZ2755:AZ2760)&gt;=1),1,IF(BC2760=0,"",IF(AND(BC2760=1,AZ2760=0,AZ2759=0,AZ2758=0),1,IF(AND(BC2760=1,OR(AZ2760=1,AZ2759=1,AZ2758)),IF(BA2760=1,1,0)))))</f>
        <v/>
      </c>
      <c r="BE2760" s="50" t="str">
        <f aca="false">IF(AND(BD2760=1,BD2759=1),0,IF(BD2760=1,SUM(CM2761:CM2825),""))</f>
        <v/>
      </c>
      <c r="BF2760" s="136" t="str">
        <f aca="false">IF(AND(BB2760=1,BB2759=1,BE2719&lt;&gt;0),"",IF(AND(BB2759=0,BB2760=1),BF2759,IF(AND(BB2760=1,BB2759=1),BF2759,IF(AND(BF2759="",BE2759="",OR(BD2759=0,BD2759="")),"",IF(AND(BF2759="",BE2720=0),"",IF(AND(BE2720&lt;&gt;"",BF2759=BE2720),"",IF(AND(BD2759=1,BE2759&lt;&gt;0),CM2760,IF(BF2759&lt;&gt;0,BF2759+CM2760,IF(BF2759="","")))))))))</f>
        <v/>
      </c>
      <c r="BG2760" s="99"/>
      <c r="BH2760" s="137"/>
      <c r="BI2760" s="134"/>
      <c r="BU2760" s="132"/>
      <c r="BZ2760" s="138"/>
      <c r="CG2760" s="133"/>
      <c r="CH2760" s="40"/>
      <c r="CI2760" s="133"/>
      <c r="CL2760" s="130" t="n">
        <f aca="false">C2760</f>
        <v>41247</v>
      </c>
      <c r="CM2760" s="133" t="n">
        <f aca="false">CN2760/CN2759-1</f>
        <v>-0.00141392718275002</v>
      </c>
      <c r="CN2760" s="132" t="n">
        <v>141.25</v>
      </c>
      <c r="CO2760" s="133" t="n">
        <f aca="false">CN2760/CN2755-1</f>
        <v>0.00655597520131113</v>
      </c>
      <c r="CP2760" s="99"/>
      <c r="CQ2760" s="99"/>
      <c r="CR2760" s="99"/>
      <c r="CS2760" s="99"/>
      <c r="CT2760" s="99"/>
      <c r="CU2760" s="99"/>
      <c r="CV2760" s="99"/>
      <c r="CW2760" s="99"/>
      <c r="CX2760" s="99"/>
      <c r="CY2760" s="132" t="n">
        <v>141.44</v>
      </c>
      <c r="CZ2760" s="132" t="n">
        <v>141.25</v>
      </c>
      <c r="DA2760" s="99"/>
      <c r="DB2760" s="16" t="n">
        <f aca="false">CZ2760/CY2760-1</f>
        <v>-0.00134332579185514</v>
      </c>
      <c r="DC2760" s="15" t="n">
        <f aca="false">CY2760/CZ2759-1</f>
        <v>-7.06963591374787E-005</v>
      </c>
      <c r="DD2760" s="15" t="n">
        <f aca="false">CZ2760/CZ2759-1</f>
        <v>-0.00141392718275002</v>
      </c>
      <c r="DE2760" s="34" t="str">
        <f aca="false">IF(CW2760=0,"",-DC2760*CS2760)</f>
        <v/>
      </c>
      <c r="DF2760" s="99"/>
      <c r="DL2760" s="99"/>
      <c r="DY2760" s="6"/>
      <c r="EB2760" s="6" t="n">
        <f aca="false">CL2760</f>
        <v>41247</v>
      </c>
      <c r="EC2760" s="13" t="n">
        <f aca="false">SUM(CM2758:CM2760)</f>
        <v>-0.00612703175538909</v>
      </c>
    </row>
    <row r="2761" customFormat="false" ht="15" hidden="false" customHeight="false" outlineLevel="0" collapsed="false">
      <c r="C2761" s="130" t="n">
        <f aca="false">C2760+1</f>
        <v>41248</v>
      </c>
      <c r="D2761" s="99" t="n">
        <f aca="false">IF(E2761&gt;E2760,1,0)</f>
        <v>1</v>
      </c>
      <c r="E2761" s="46" t="n">
        <v>138.7765</v>
      </c>
      <c r="F2761" s="46" t="n">
        <v>141.3966</v>
      </c>
      <c r="G2761" s="46" t="n">
        <v>142.0368</v>
      </c>
      <c r="H2761" s="46" t="n">
        <v>140.3196</v>
      </c>
      <c r="I2761" s="46" t="n">
        <v>141.2115</v>
      </c>
      <c r="J2761" s="131" t="str">
        <f aca="false">IF(MIN(E2761:I2761)=E2761,$E$2,IF(MIN(E2761:I2761)=F2761,$F$2,IF(MIN(E2761:I2761)=G2761,$G$2,IF(MIN(E2761:I2761)=H2761,$H$2,IF(MIN(E2761:I2761)=I2761,$I$2)))))</f>
        <v>200D</v>
      </c>
      <c r="K2761" s="131" t="str">
        <f aca="false">IF(MAX(E2761:I2761)=E2761,$E$2,IF(MAX(E2761:I2761)=F2761,$F$2,IF(MAX(E2761:I2761)=G2761,$G$2,IF(MAX(E2761:I2761)=H2761,$H$2,IF(MAX(E2761:I2761)=I2761,$I$2)))))</f>
        <v>50D</v>
      </c>
      <c r="L2761" s="132" t="n">
        <f aca="false">IF(MAX(E2761:I2761)=H2761,1,0)</f>
        <v>0</v>
      </c>
      <c r="M2761" s="132" t="n">
        <f aca="false">IF(MAX(E2761:I2761)=I2761,1,0)</f>
        <v>0</v>
      </c>
      <c r="N2761" s="99"/>
      <c r="O2761" s="132" t="n">
        <f aca="false">IF(CN2761&gt;E2761,1,0)</f>
        <v>1</v>
      </c>
      <c r="P2761" s="132" t="n">
        <f aca="false">IF(CN2761&gt;F2761,1,0)</f>
        <v>1</v>
      </c>
      <c r="Q2761" s="132" t="n">
        <f aca="false">IF(CN2761&gt;G2761,1,0)</f>
        <v>0</v>
      </c>
      <c r="R2761" s="132" t="n">
        <f aca="false">IF(CN2761&gt;H2761,1,0)</f>
        <v>1</v>
      </c>
      <c r="S2761" s="132" t="n">
        <f aca="false">IF(CN2761&gt;I2761,1,0)</f>
        <v>1</v>
      </c>
      <c r="T2761" s="25" t="n">
        <f aca="false">IF(AND(AND(R2761=0,S2761=0,Q2761=0),OR(S2760=1,S2759=1,S2758=1)),1,0)</f>
        <v>0</v>
      </c>
      <c r="U2761" s="133" t="n">
        <f aca="false">SUM(CM2760:CM2761)</f>
        <v>0.000355984321674718</v>
      </c>
      <c r="AV2761" s="134"/>
      <c r="AW2761" s="55" t="n">
        <f aca="false">IF(EC2761&gt;$AW$2,1,0)</f>
        <v>0</v>
      </c>
      <c r="AX2761" s="99" t="n">
        <f aca="false">IF(AND(I2761&gt;G2761,I2760&lt;G2760),1,IF(OR(AND(I2761&gt;F2761,I2760&lt;F2760),AND(I2761&gt;E2761,I2760&lt;E2760)),1,0))</f>
        <v>0</v>
      </c>
      <c r="AY2761" s="99" t="n">
        <f aca="false">IF(K2760="10D",1,0)</f>
        <v>0</v>
      </c>
      <c r="AZ2761" s="99" t="n">
        <f aca="false">IF(AND(I2761&gt;G2761,I2760&lt;G2760,I2761&gt;F2761,I2760&gt;F2760,I2761&gt;E2761,I2760&gt;E2760),1,0)</f>
        <v>0</v>
      </c>
      <c r="BA2761" s="135" t="n">
        <f aca="false">IF(G2761&gt;H2761,1,0)</f>
        <v>1</v>
      </c>
      <c r="BB2761" s="135" t="n">
        <f aca="false">IF(I2761&lt;F2761,1,0)</f>
        <v>1</v>
      </c>
      <c r="BC2761" s="99" t="n">
        <f aca="false">IF(AND(SUM(AW2760:AX2760)=2,AY2761=1),1,IF(SUM(AX2759:AX2761)=0,0,IF(AND(OR(AW2759=1,AX2759=1),OR(AW2760=1,AX2760=1),AY2761=1),1,IF(AND(SUM(AW2761:AY2761)=2,SUM(AW2759:AX2759)=2,AX2759=1),1,0))))</f>
        <v>0</v>
      </c>
      <c r="BD2761" s="57" t="str">
        <f aca="false">IF(AND(SUM(BC2759:BC2761)&gt;=1,BA2761=1,SUM(AZ2756:AZ2761)&gt;=1),1,IF(BC2761=0,"",IF(AND(BC2761=1,AZ2761=0,AZ2760=0,AZ2759=0),1,IF(AND(BC2761=1,OR(AZ2761=1,AZ2760=1,AZ2759)),IF(BA2761=1,1,0)))))</f>
        <v/>
      </c>
      <c r="BE2761" s="50" t="str">
        <f aca="false">IF(AND(BD2761=1,BD2760=1),0,IF(BD2761=1,SUM(CM2762:CM2826),""))</f>
        <v/>
      </c>
      <c r="BF2761" s="136" t="str">
        <f aca="false">IF(AND(BB2761=1,BB2760=1,BE2720&lt;&gt;0),"",IF(AND(BB2760=0,BB2761=1),BF2760,IF(AND(BB2761=1,BB2760=1),BF2760,IF(AND(BF2760="",BE2760="",OR(BD2760=0,BD2760="")),"",IF(AND(BF2760="",BE2721=0),"",IF(AND(BE2721&lt;&gt;"",BF2760=BE2721),"",IF(AND(BD2760=1,BE2760&lt;&gt;0),CM2761,IF(BF2760&lt;&gt;0,BF2760+CM2761,IF(BF2760="","")))))))))</f>
        <v/>
      </c>
      <c r="BG2761" s="99"/>
      <c r="BH2761" s="137"/>
      <c r="BI2761" s="134"/>
      <c r="BU2761" s="132"/>
      <c r="BZ2761" s="138"/>
      <c r="CG2761" s="133"/>
      <c r="CH2761" s="40"/>
      <c r="CI2761" s="133"/>
      <c r="CL2761" s="130" t="n">
        <f aca="false">C2761</f>
        <v>41248</v>
      </c>
      <c r="CM2761" s="133" t="n">
        <f aca="false">CN2761/CN2760-1</f>
        <v>0.00176991150442474</v>
      </c>
      <c r="CN2761" s="132" t="n">
        <v>141.5</v>
      </c>
      <c r="CO2761" s="133" t="n">
        <f aca="false">CN2761/CN2756-1</f>
        <v>0.000282765446062427</v>
      </c>
      <c r="CP2761" s="99"/>
      <c r="CQ2761" s="99"/>
      <c r="CR2761" s="99"/>
      <c r="CS2761" s="99"/>
      <c r="CT2761" s="99"/>
      <c r="CU2761" s="99"/>
      <c r="CV2761" s="99"/>
      <c r="CW2761" s="99"/>
      <c r="CX2761" s="99"/>
      <c r="CY2761" s="132" t="n">
        <v>141.37</v>
      </c>
      <c r="CZ2761" s="132" t="n">
        <v>141.5</v>
      </c>
      <c r="DA2761" s="99"/>
      <c r="DB2761" s="16" t="n">
        <f aca="false">CZ2761/CY2761-1</f>
        <v>0.000919572752351883</v>
      </c>
      <c r="DC2761" s="15" t="n">
        <f aca="false">CY2761/CZ2760-1</f>
        <v>0.0008495575221239</v>
      </c>
      <c r="DD2761" s="15" t="n">
        <f aca="false">CZ2761/CZ2760-1</f>
        <v>0.00176991150442474</v>
      </c>
      <c r="DE2761" s="34" t="str">
        <f aca="false">IF(CW2761=0,"",-DC2761*CS2761)</f>
        <v/>
      </c>
      <c r="DF2761" s="99"/>
      <c r="DL2761" s="99"/>
      <c r="DY2761" s="6"/>
      <c r="EB2761" s="6" t="n">
        <f aca="false">CL2761</f>
        <v>41248</v>
      </c>
      <c r="EC2761" s="13" t="n">
        <f aca="false">SUM(CM2759:CM2761)</f>
        <v>-0.00460339100807106</v>
      </c>
    </row>
    <row r="2762" customFormat="false" ht="15" hidden="false" customHeight="false" outlineLevel="0" collapsed="false">
      <c r="C2762" s="130" t="n">
        <f aca="false">C2761+1</f>
        <v>41249</v>
      </c>
      <c r="D2762" s="99" t="n">
        <f aca="false">IF(E2762&gt;E2761,1,0)</f>
        <v>1</v>
      </c>
      <c r="E2762" s="46" t="n">
        <v>138.8041</v>
      </c>
      <c r="F2762" s="46" t="n">
        <v>141.4589</v>
      </c>
      <c r="G2762" s="46" t="n">
        <v>141.9635</v>
      </c>
      <c r="H2762" s="46" t="n">
        <v>140.2719</v>
      </c>
      <c r="I2762" s="46" t="n">
        <v>141.4645</v>
      </c>
      <c r="J2762" s="131" t="str">
        <f aca="false">IF(MIN(E2762:I2762)=E2762,$E$2,IF(MIN(E2762:I2762)=F2762,$F$2,IF(MIN(E2762:I2762)=G2762,$G$2,IF(MIN(E2762:I2762)=H2762,$H$2,IF(MIN(E2762:I2762)=I2762,$I$2)))))</f>
        <v>200D</v>
      </c>
      <c r="K2762" s="131" t="str">
        <f aca="false">IF(MAX(E2762:I2762)=E2762,$E$2,IF(MAX(E2762:I2762)=F2762,$F$2,IF(MAX(E2762:I2762)=G2762,$G$2,IF(MAX(E2762:I2762)=H2762,$H$2,IF(MAX(E2762:I2762)=I2762,$I$2)))))</f>
        <v>50D</v>
      </c>
      <c r="L2762" s="132" t="n">
        <f aca="false">IF(MAX(E2762:I2762)=H2762,1,0)</f>
        <v>0</v>
      </c>
      <c r="M2762" s="132" t="n">
        <f aca="false">IF(MAX(E2762:I2762)=I2762,1,0)</f>
        <v>0</v>
      </c>
      <c r="N2762" s="99"/>
      <c r="O2762" s="132" t="n">
        <f aca="false">IF(CN2762&gt;E2762,1,0)</f>
        <v>1</v>
      </c>
      <c r="P2762" s="132" t="n">
        <f aca="false">IF(CN2762&gt;F2762,1,0)</f>
        <v>1</v>
      </c>
      <c r="Q2762" s="132" t="n">
        <f aca="false">IF(CN2762&gt;G2762,1,0)</f>
        <v>1</v>
      </c>
      <c r="R2762" s="132" t="n">
        <f aca="false">IF(CN2762&gt;H2762,1,0)</f>
        <v>1</v>
      </c>
      <c r="S2762" s="132" t="n">
        <f aca="false">IF(CN2762&gt;I2762,1,0)</f>
        <v>1</v>
      </c>
      <c r="T2762" s="25" t="n">
        <f aca="false">IF(AND(AND(R2762=0,S2762=0,Q2762=0),OR(S2761=1,S2760=1,S2759=1)),1,0)</f>
        <v>0</v>
      </c>
      <c r="U2762" s="133" t="n">
        <f aca="false">SUM(CM2761:CM2762)</f>
        <v>0.00516213765283458</v>
      </c>
      <c r="AV2762" s="134"/>
      <c r="AW2762" s="55" t="n">
        <f aca="false">IF(EC2762&gt;$AW$2,1,0)</f>
        <v>0</v>
      </c>
      <c r="AX2762" s="99" t="n">
        <f aca="false">IF(AND(I2762&gt;G2762,I2761&lt;G2761),1,IF(OR(AND(I2762&gt;F2762,I2761&lt;F2761),AND(I2762&gt;E2762,I2761&lt;E2761)),1,0))</f>
        <v>1</v>
      </c>
      <c r="AY2762" s="99" t="n">
        <f aca="false">IF(K2761="10D",1,0)</f>
        <v>0</v>
      </c>
      <c r="AZ2762" s="99" t="n">
        <f aca="false">IF(AND(I2762&gt;G2762,I2761&lt;G2761,I2762&gt;F2762,I2761&gt;F2761,I2762&gt;E2762,I2761&gt;E2761),1,0)</f>
        <v>0</v>
      </c>
      <c r="BA2762" s="135" t="n">
        <f aca="false">IF(G2762&gt;H2762,1,0)</f>
        <v>1</v>
      </c>
      <c r="BB2762" s="135" t="n">
        <f aca="false">IF(I2762&lt;F2762,1,0)</f>
        <v>0</v>
      </c>
      <c r="BC2762" s="99" t="n">
        <f aca="false">IF(AND(SUM(AW2761:AX2761)=2,AY2762=1),1,IF(SUM(AX2760:AX2762)=0,0,IF(AND(OR(AW2760=1,AX2760=1),OR(AW2761=1,AX2761=1),AY2762=1),1,IF(AND(SUM(AW2762:AY2762)=2,SUM(AW2760:AX2760)=2,AX2760=1),1,0))))</f>
        <v>0</v>
      </c>
      <c r="BD2762" s="57" t="str">
        <f aca="false">IF(AND(SUM(BC2760:BC2762)&gt;=1,BA2762=1,SUM(AZ2757:AZ2762)&gt;=1),1,IF(BC2762=0,"",IF(AND(BC2762=1,AZ2762=0,AZ2761=0,AZ2760=0),1,IF(AND(BC2762=1,OR(AZ2762=1,AZ2761=1,AZ2760)),IF(BA2762=1,1,0)))))</f>
        <v/>
      </c>
      <c r="BE2762" s="50" t="str">
        <f aca="false">IF(AND(BD2762=1,BD2761=1),0,IF(BD2762=1,SUM(CM2763:CM2827),""))</f>
        <v/>
      </c>
      <c r="BF2762" s="136" t="str">
        <f aca="false">IF(AND(BB2762=1,BB2761=1,BE2721&lt;&gt;0),"",IF(AND(BB2761=0,BB2762=1),BF2761,IF(AND(BB2762=1,BB2761=1),BF2761,IF(AND(BF2761="",BE2761="",OR(BD2761=0,BD2761="")),"",IF(AND(BF2761="",BE2722=0),"",IF(AND(BE2722&lt;&gt;"",BF2761=BE2722),"",IF(AND(BD2761=1,BE2761&lt;&gt;0),CM2762,IF(BF2761&lt;&gt;0,BF2761+CM2762,IF(BF2761="","")))))))))</f>
        <v/>
      </c>
      <c r="BG2762" s="99"/>
      <c r="BH2762" s="137"/>
      <c r="BI2762" s="134"/>
      <c r="BU2762" s="132"/>
      <c r="BZ2762" s="138"/>
      <c r="CG2762" s="133"/>
      <c r="CH2762" s="40"/>
      <c r="CI2762" s="133"/>
      <c r="CL2762" s="130" t="n">
        <f aca="false">C2762</f>
        <v>41249</v>
      </c>
      <c r="CM2762" s="133" t="n">
        <f aca="false">CN2762/CN2761-1</f>
        <v>0.00339222614840984</v>
      </c>
      <c r="CN2762" s="132" t="n">
        <v>141.98</v>
      </c>
      <c r="CO2762" s="133" t="n">
        <f aca="false">CN2762/CN2757-1</f>
        <v>-0.000985083028426814</v>
      </c>
      <c r="CP2762" s="99"/>
      <c r="CQ2762" s="99"/>
      <c r="CR2762" s="99"/>
      <c r="CS2762" s="99"/>
      <c r="CT2762" s="99"/>
      <c r="CU2762" s="99"/>
      <c r="CV2762" s="99"/>
      <c r="CW2762" s="99"/>
      <c r="CX2762" s="99"/>
      <c r="CY2762" s="132" t="n">
        <v>141.37</v>
      </c>
      <c r="CZ2762" s="132" t="n">
        <v>141.98</v>
      </c>
      <c r="DA2762" s="99"/>
      <c r="DB2762" s="16" t="n">
        <f aca="false">CZ2762/CY2762-1</f>
        <v>0.00431491829949771</v>
      </c>
      <c r="DC2762" s="15" t="n">
        <f aca="false">CY2762/CZ2761-1</f>
        <v>-0.000918727915194317</v>
      </c>
      <c r="DD2762" s="15" t="n">
        <f aca="false">CZ2762/CZ2761-1</f>
        <v>0.00339222614840984</v>
      </c>
      <c r="DE2762" s="34" t="str">
        <f aca="false">IF(CW2762=0,"",-DC2762*CS2762)</f>
        <v/>
      </c>
      <c r="DF2762" s="99"/>
      <c r="DL2762" s="99"/>
      <c r="DY2762" s="6"/>
      <c r="EB2762" s="6" t="n">
        <f aca="false">CL2762</f>
        <v>41249</v>
      </c>
      <c r="EC2762" s="13" t="n">
        <f aca="false">SUM(CM2760:CM2762)</f>
        <v>0.00374821047008456</v>
      </c>
    </row>
    <row r="2763" customFormat="false" ht="15" hidden="false" customHeight="false" outlineLevel="0" collapsed="false">
      <c r="C2763" s="130" t="n">
        <f aca="false">C2762+1</f>
        <v>41250</v>
      </c>
      <c r="D2763" s="99" t="n">
        <f aca="false">IF(E2763&gt;E2762,1,0)</f>
        <v>1</v>
      </c>
      <c r="E2763" s="46" t="n">
        <v>138.836</v>
      </c>
      <c r="F2763" s="46" t="n">
        <v>141.5288</v>
      </c>
      <c r="G2763" s="46" t="n">
        <v>141.9298</v>
      </c>
      <c r="H2763" s="46" t="n">
        <v>140.3051</v>
      </c>
      <c r="I2763" s="46" t="n">
        <v>141.571</v>
      </c>
      <c r="J2763" s="131" t="str">
        <f aca="false">IF(MIN(E2763:I2763)=E2763,$E$2,IF(MIN(E2763:I2763)=F2763,$F$2,IF(MIN(E2763:I2763)=G2763,$G$2,IF(MIN(E2763:I2763)=H2763,$H$2,IF(MIN(E2763:I2763)=I2763,$I$2)))))</f>
        <v>200D</v>
      </c>
      <c r="K2763" s="131" t="str">
        <f aca="false">IF(MAX(E2763:I2763)=E2763,$E$2,IF(MAX(E2763:I2763)=F2763,$F$2,IF(MAX(E2763:I2763)=G2763,$G$2,IF(MAX(E2763:I2763)=H2763,$H$2,IF(MAX(E2763:I2763)=I2763,$I$2)))))</f>
        <v>50D</v>
      </c>
      <c r="L2763" s="132" t="n">
        <f aca="false">IF(MAX(E2763:I2763)=H2763,1,0)</f>
        <v>0</v>
      </c>
      <c r="M2763" s="132" t="n">
        <f aca="false">IF(MAX(E2763:I2763)=I2763,1,0)</f>
        <v>0</v>
      </c>
      <c r="N2763" s="99"/>
      <c r="O2763" s="132" t="n">
        <f aca="false">IF(CN2763&gt;E2763,1,0)</f>
        <v>1</v>
      </c>
      <c r="P2763" s="132" t="n">
        <f aca="false">IF(CN2763&gt;F2763,1,0)</f>
        <v>1</v>
      </c>
      <c r="Q2763" s="132" t="n">
        <f aca="false">IF(CN2763&gt;G2763,1,0)</f>
        <v>1</v>
      </c>
      <c r="R2763" s="132" t="n">
        <f aca="false">IF(CN2763&gt;H2763,1,0)</f>
        <v>1</v>
      </c>
      <c r="S2763" s="132" t="n">
        <f aca="false">IF(CN2763&gt;I2763,1,0)</f>
        <v>1</v>
      </c>
      <c r="T2763" s="25" t="n">
        <f aca="false">IF(AND(AND(R2763=0,S2763=0,Q2763=0),OR(S2762=1,S2761=1,S2760=1)),1,0)</f>
        <v>0</v>
      </c>
      <c r="U2763" s="133" t="n">
        <f aca="false">SUM(CM2762:CM2763)</f>
        <v>0.00645603795288929</v>
      </c>
      <c r="AV2763" s="134"/>
      <c r="AW2763" s="55" t="n">
        <f aca="false">IF(EC2763&gt;$AW$2,1,0)</f>
        <v>0</v>
      </c>
      <c r="AX2763" s="99" t="n">
        <f aca="false">IF(AND(I2763&gt;G2763,I2762&lt;G2762),1,IF(OR(AND(I2763&gt;F2763,I2762&lt;F2762),AND(I2763&gt;E2763,I2762&lt;E2762)),1,0))</f>
        <v>0</v>
      </c>
      <c r="AY2763" s="99" t="n">
        <f aca="false">IF(K2762="10D",1,0)</f>
        <v>0</v>
      </c>
      <c r="AZ2763" s="99" t="n">
        <f aca="false">IF(AND(I2763&gt;G2763,I2762&lt;G2762,I2763&gt;F2763,I2762&gt;F2762,I2763&gt;E2763,I2762&gt;E2762),1,0)</f>
        <v>0</v>
      </c>
      <c r="BA2763" s="135" t="n">
        <f aca="false">IF(G2763&gt;H2763,1,0)</f>
        <v>1</v>
      </c>
      <c r="BB2763" s="135" t="n">
        <f aca="false">IF(I2763&lt;F2763,1,0)</f>
        <v>0</v>
      </c>
      <c r="BC2763" s="99" t="n">
        <f aca="false">IF(AND(SUM(AW2762:AX2762)=2,AY2763=1),1,IF(SUM(AX2761:AX2763)=0,0,IF(AND(OR(AW2761=1,AX2761=1),OR(AW2762=1,AX2762=1),AY2763=1),1,IF(AND(SUM(AW2763:AY2763)=2,SUM(AW2761:AX2761)=2,AX2761=1),1,0))))</f>
        <v>0</v>
      </c>
      <c r="BD2763" s="57" t="str">
        <f aca="false">IF(AND(SUM(BC2761:BC2763)&gt;=1,BA2763=1,SUM(AZ2758:AZ2763)&gt;=1),1,IF(BC2763=0,"",IF(AND(BC2763=1,AZ2763=0,AZ2762=0,AZ2761=0),1,IF(AND(BC2763=1,OR(AZ2763=1,AZ2762=1,AZ2761)),IF(BA2763=1,1,0)))))</f>
        <v/>
      </c>
      <c r="BE2763" s="50" t="str">
        <f aca="false">IF(AND(BD2763=1,BD2762=1),0,IF(BD2763=1,SUM(CM2764:CM2828),""))</f>
        <v/>
      </c>
      <c r="BF2763" s="136" t="str">
        <f aca="false">IF(AND(BB2763=1,BB2762=1,BE2722&lt;&gt;0),"",IF(AND(BB2762=0,BB2763=1),BF2762,IF(AND(BB2763=1,BB2762=1),BF2762,IF(AND(BF2762="",BE2762="",OR(BD2762=0,BD2762="")),"",IF(AND(BF2762="",BE2723=0),"",IF(AND(BE2723&lt;&gt;"",BF2762=BE2723),"",IF(AND(BD2762=1,BE2762&lt;&gt;0),CM2763,IF(BF2762&lt;&gt;0,BF2762+CM2763,IF(BF2762="","")))))))))</f>
        <v/>
      </c>
      <c r="BG2763" s="99"/>
      <c r="BH2763" s="137"/>
      <c r="BI2763" s="134"/>
      <c r="BU2763" s="132"/>
      <c r="BZ2763" s="138"/>
      <c r="CG2763" s="133"/>
      <c r="CH2763" s="40"/>
      <c r="CI2763" s="133"/>
      <c r="CL2763" s="130" t="n">
        <f aca="false">C2763</f>
        <v>41250</v>
      </c>
      <c r="CM2763" s="133" t="n">
        <f aca="false">CN2763/CN2762-1</f>
        <v>0.00306381180447945</v>
      </c>
      <c r="CN2763" s="132" t="n">
        <v>142.415</v>
      </c>
      <c r="CO2763" s="133" t="n">
        <f aca="false">CN2763/CN2758-1</f>
        <v>0.00182898948331034</v>
      </c>
      <c r="CP2763" s="99"/>
      <c r="CQ2763" s="99"/>
      <c r="CR2763" s="99"/>
      <c r="CS2763" s="99"/>
      <c r="CT2763" s="99"/>
      <c r="CU2763" s="99"/>
      <c r="CV2763" s="99"/>
      <c r="CW2763" s="99"/>
      <c r="CX2763" s="99"/>
      <c r="CY2763" s="132" t="n">
        <v>142.53</v>
      </c>
      <c r="CZ2763" s="132" t="n">
        <v>142.415</v>
      </c>
      <c r="DA2763" s="99"/>
      <c r="DB2763" s="16" t="n">
        <f aca="false">CZ2763/CY2763-1</f>
        <v>-0.000806847681189993</v>
      </c>
      <c r="DC2763" s="15" t="n">
        <f aca="false">CY2763/CZ2762-1</f>
        <v>0.00387378504014668</v>
      </c>
      <c r="DD2763" s="15" t="n">
        <f aca="false">CZ2763/CZ2762-1</f>
        <v>0.00306381180447945</v>
      </c>
      <c r="DE2763" s="34" t="str">
        <f aca="false">IF(CW2763=0,"",-DC2763*CS2763)</f>
        <v/>
      </c>
      <c r="DF2763" s="99"/>
      <c r="DL2763" s="99"/>
      <c r="DY2763" s="6"/>
      <c r="EB2763" s="6" t="n">
        <f aca="false">CL2763</f>
        <v>41250</v>
      </c>
      <c r="EC2763" s="13" t="n">
        <f aca="false">SUM(CM2761:CM2763)</f>
        <v>0.00822594945731403</v>
      </c>
    </row>
    <row r="2764" customFormat="false" ht="15" hidden="false" customHeight="false" outlineLevel="0" collapsed="false">
      <c r="C2764" s="130" t="n">
        <f aca="false">C2763+3</f>
        <v>41253</v>
      </c>
      <c r="D2764" s="99" t="n">
        <f aca="false">IF(E2764&gt;E2763,1,0)</f>
        <v>1</v>
      </c>
      <c r="E2764" s="46" t="n">
        <v>138.8652</v>
      </c>
      <c r="F2764" s="46" t="n">
        <v>141.5899</v>
      </c>
      <c r="G2764" s="46" t="n">
        <v>141.9134</v>
      </c>
      <c r="H2764" s="46" t="n">
        <v>140.3536</v>
      </c>
      <c r="I2764" s="46" t="n">
        <v>141.7133</v>
      </c>
      <c r="J2764" s="131" t="str">
        <f aca="false">IF(MIN(E2764:I2764)=E2764,$E$2,IF(MIN(E2764:I2764)=F2764,$F$2,IF(MIN(E2764:I2764)=G2764,$G$2,IF(MIN(E2764:I2764)=H2764,$H$2,IF(MIN(E2764:I2764)=I2764,$I$2)))))</f>
        <v>200D</v>
      </c>
      <c r="K2764" s="131" t="str">
        <f aca="false">IF(MAX(E2764:I2764)=E2764,$E$2,IF(MAX(E2764:I2764)=F2764,$F$2,IF(MAX(E2764:I2764)=G2764,$G$2,IF(MAX(E2764:I2764)=H2764,$H$2,IF(MAX(E2764:I2764)=I2764,$I$2)))))</f>
        <v>50D</v>
      </c>
      <c r="L2764" s="132" t="n">
        <f aca="false">IF(MAX(E2764:I2764)=H2764,1,0)</f>
        <v>0</v>
      </c>
      <c r="M2764" s="132" t="n">
        <f aca="false">IF(MAX(E2764:I2764)=I2764,1,0)</f>
        <v>0</v>
      </c>
      <c r="N2764" s="99"/>
      <c r="O2764" s="132" t="n">
        <f aca="false">IF(CN2764&gt;E2764,1,0)</f>
        <v>1</v>
      </c>
      <c r="P2764" s="132" t="n">
        <f aca="false">IF(CN2764&gt;F2764,1,0)</f>
        <v>1</v>
      </c>
      <c r="Q2764" s="132" t="n">
        <f aca="false">IF(CN2764&gt;G2764,1,0)</f>
        <v>1</v>
      </c>
      <c r="R2764" s="132" t="n">
        <f aca="false">IF(CN2764&gt;H2764,1,0)</f>
        <v>1</v>
      </c>
      <c r="S2764" s="132" t="n">
        <f aca="false">IF(CN2764&gt;I2764,1,0)</f>
        <v>1</v>
      </c>
      <c r="T2764" s="25" t="n">
        <f aca="false">IF(AND(AND(R2764=0,S2764=0,Q2764=0),OR(S2763=1,S2762=1,S2761=1)),1,0)</f>
        <v>0</v>
      </c>
      <c r="U2764" s="133" t="n">
        <f aca="false">SUM(CM2763:CM2764)</f>
        <v>0.00347107227563792</v>
      </c>
      <c r="AV2764" s="134"/>
      <c r="AW2764" s="55" t="n">
        <f aca="false">IF(EC2764&gt;$AW$2,1,0)</f>
        <v>0</v>
      </c>
      <c r="AX2764" s="139" t="n">
        <f aca="false">IF(AND(I2764&gt;G2764,I2763&lt;G2763),1,IF(OR(AND(I2764&gt;F2764,I2763&lt;F2763),AND(I2764&gt;E2764,I2763&lt;E2763)),1,0))</f>
        <v>0</v>
      </c>
      <c r="AY2764" s="99" t="n">
        <f aca="false">IF(K2763="10D",1,0)</f>
        <v>0</v>
      </c>
      <c r="AZ2764" s="99" t="n">
        <f aca="false">IF(AND(I2764&gt;G2764,I2763&lt;G2763,I2764&gt;F2764,I2763&gt;F2763,I2764&gt;E2764,I2763&gt;E2763),1,0)</f>
        <v>0</v>
      </c>
      <c r="BA2764" s="135" t="n">
        <f aca="false">IF(G2764&gt;H2764,1,0)</f>
        <v>1</v>
      </c>
      <c r="BB2764" s="135" t="n">
        <f aca="false">IF(I2764&lt;F2764,1,0)</f>
        <v>0</v>
      </c>
      <c r="BC2764" s="99" t="n">
        <f aca="false">IF(AND(SUM(AW2763:AX2763)=2,AY2764=1),1,IF(SUM(AX2762:AX2764)=0,0,IF(AND(OR(AW2762=1,AX2762=1),OR(AW2763=1,AX2763=1),AY2764=1),1,IF(AND(SUM(AW2764:AY2764)=2,SUM(AW2762:AX2762)=2,AX2762=1),1,0))))</f>
        <v>0</v>
      </c>
      <c r="BD2764" s="57" t="str">
        <f aca="false">IF(AND(SUM(BC2762:BC2764)&gt;=1,BA2764=1,SUM(AZ2759:AZ2764)&gt;=1),1,IF(BC2764=0,"",IF(AND(BC2764=1,AZ2764=0,AZ2763=0,AZ2762=0),1,IF(AND(BC2764=1,OR(AZ2764=1,AZ2763=1,AZ2762)),IF(BA2764=1,1,0)))))</f>
        <v/>
      </c>
      <c r="BE2764" s="50" t="str">
        <f aca="false">IF(AND(BD2764=1,BD2763=1),0,IF(BD2764=1,SUM(CM2765:CM2829),""))</f>
        <v/>
      </c>
      <c r="BF2764" s="136" t="str">
        <f aca="false">IF(AND(BB2764=1,BB2763=1,BE2723&lt;&gt;0),"",IF(AND(BB2763=0,BB2764=1),BF2763,IF(AND(BB2764=1,BB2763=1),BF2763,IF(AND(BF2763="",BE2763="",OR(BD2763=0,BD2763="")),"",IF(AND(BF2763="",BE2724=0),"",IF(AND(BE2724&lt;&gt;"",BF2763=BE2724),"",IF(AND(BD2763=1,BE2763&lt;&gt;0),CM2764,IF(BF2763&lt;&gt;0,BF2763+CM2764,IF(BF2763="","")))))))))</f>
        <v/>
      </c>
      <c r="BG2764" s="99"/>
      <c r="BH2764" s="137"/>
      <c r="BI2764" s="134"/>
      <c r="BU2764" s="132"/>
      <c r="BZ2764" s="138"/>
      <c r="CG2764" s="133"/>
      <c r="CH2764" s="40"/>
      <c r="CI2764" s="133"/>
      <c r="CL2764" s="130" t="n">
        <f aca="false">C2764</f>
        <v>41253</v>
      </c>
      <c r="CM2764" s="133" t="n">
        <f aca="false">CN2764/CN2763-1</f>
        <v>0.000407260471158466</v>
      </c>
      <c r="CN2764" s="132" t="n">
        <v>142.473</v>
      </c>
      <c r="CO2764" s="133" t="n">
        <f aca="false">CN2764/CN2759-1</f>
        <v>0.00723223753976687</v>
      </c>
      <c r="CP2764" s="99"/>
      <c r="CQ2764" s="99"/>
      <c r="CR2764" s="99"/>
      <c r="CS2764" s="99"/>
      <c r="CT2764" s="99"/>
      <c r="CU2764" s="99"/>
      <c r="CV2764" s="99"/>
      <c r="CW2764" s="99"/>
      <c r="CX2764" s="99"/>
      <c r="CY2764" s="132" t="n">
        <v>142.21</v>
      </c>
      <c r="CZ2764" s="132" t="n">
        <v>142.473</v>
      </c>
      <c r="DA2764" s="99"/>
      <c r="DB2764" s="16" t="n">
        <f aca="false">CZ2764/CY2764-1</f>
        <v>0.00184937768089455</v>
      </c>
      <c r="DC2764" s="15" t="n">
        <f aca="false">CY2764/CZ2763-1</f>
        <v>-0.00143945511357646</v>
      </c>
      <c r="DD2764" s="15" t="n">
        <f aca="false">CZ2764/CZ2763-1</f>
        <v>0.000407260471158466</v>
      </c>
      <c r="DE2764" s="34" t="str">
        <f aca="false">IF(CW2764=0,"",-DC2764*CS2764)</f>
        <v/>
      </c>
      <c r="DF2764" s="99"/>
      <c r="DL2764" s="99"/>
      <c r="DY2764" s="6"/>
      <c r="EB2764" s="6" t="n">
        <f aca="false">CL2764</f>
        <v>41253</v>
      </c>
      <c r="EC2764" s="13" t="n">
        <f aca="false">SUM(CM2762:CM2764)</f>
        <v>0.00686329842404776</v>
      </c>
    </row>
    <row r="2765" customFormat="false" ht="15" hidden="false" customHeight="false" outlineLevel="0" collapsed="false">
      <c r="C2765" s="130" t="n">
        <f aca="false">C2764+1</f>
        <v>41254</v>
      </c>
      <c r="D2765" s="99" t="n">
        <f aca="false">IF(E2765&gt;E2764,1,0)</f>
        <v>1</v>
      </c>
      <c r="E2765" s="46" t="n">
        <v>138.8977</v>
      </c>
      <c r="F2765" s="46" t="n">
        <v>141.6506</v>
      </c>
      <c r="G2765" s="46" t="n">
        <v>141.8894</v>
      </c>
      <c r="H2765" s="46" t="n">
        <v>140.4205</v>
      </c>
      <c r="I2765" s="46" t="n">
        <v>142.0243</v>
      </c>
      <c r="J2765" s="131" t="str">
        <f aca="false">IF(MIN(E2765:I2765)=E2765,$E$2,IF(MIN(E2765:I2765)=F2765,$F$2,IF(MIN(E2765:I2765)=G2765,$G$2,IF(MIN(E2765:I2765)=H2765,$H$2,IF(MIN(E2765:I2765)=I2765,$I$2)))))</f>
        <v>200D</v>
      </c>
      <c r="K2765" s="131" t="str">
        <f aca="false">IF(MAX(E2765:I2765)=E2765,$E$2,IF(MAX(E2765:I2765)=F2765,$F$2,IF(MAX(E2765:I2765)=G2765,$G$2,IF(MAX(E2765:I2765)=H2765,$H$2,IF(MAX(E2765:I2765)=I2765,$I$2)))))</f>
        <v>10D</v>
      </c>
      <c r="L2765" s="132" t="n">
        <f aca="false">IF(MAX(E2765:I2765)=H2765,1,0)</f>
        <v>0</v>
      </c>
      <c r="M2765" s="132" t="n">
        <f aca="false">IF(MAX(E2765:I2765)=I2765,1,0)</f>
        <v>1</v>
      </c>
      <c r="N2765" s="99"/>
      <c r="O2765" s="132" t="n">
        <f aca="false">IF(CN2765&gt;E2765,1,0)</f>
        <v>1</v>
      </c>
      <c r="P2765" s="132" t="n">
        <f aca="false">IF(CN2765&gt;F2765,1,0)</f>
        <v>1</v>
      </c>
      <c r="Q2765" s="132" t="n">
        <f aca="false">IF(CN2765&gt;G2765,1,0)</f>
        <v>1</v>
      </c>
      <c r="R2765" s="132" t="n">
        <f aca="false">IF(CN2765&gt;H2765,1,0)</f>
        <v>1</v>
      </c>
      <c r="S2765" s="132" t="n">
        <f aca="false">IF(CN2765&gt;I2765,1,0)</f>
        <v>1</v>
      </c>
      <c r="T2765" s="25" t="n">
        <f aca="false">IF(AND(AND(R2765=0,S2765=0,Q2765=0),OR(S2764=1,S2763=1,S2762=1)),1,0)</f>
        <v>0</v>
      </c>
      <c r="U2765" s="133" t="n">
        <f aca="false">SUM(CM2764:CM2765)</f>
        <v>0.00719451138887606</v>
      </c>
      <c r="AV2765" s="134"/>
      <c r="AW2765" s="55" t="n">
        <f aca="false">IF(EC2765&gt;$AW$2,1,0)</f>
        <v>1</v>
      </c>
      <c r="AX2765" s="99" t="n">
        <f aca="false">IF(AND(I2765&gt;G2765,I2764&lt;G2764),1,IF(OR(AND(I2765&gt;F2765,I2764&lt;F2764),AND(I2765&gt;E2765,I2764&lt;E2764)),1,0))</f>
        <v>1</v>
      </c>
      <c r="AY2765" s="99" t="n">
        <f aca="false">IF(K2764="10D",1,0)</f>
        <v>0</v>
      </c>
      <c r="AZ2765" s="99" t="n">
        <f aca="false">IF(AND(I2765&gt;G2765,I2764&lt;G2764,I2765&gt;F2765,I2764&gt;F2764,I2765&gt;E2765,I2764&gt;E2764),1,0)</f>
        <v>1</v>
      </c>
      <c r="BA2765" s="135" t="n">
        <f aca="false">IF(G2765&gt;H2765,1,0)</f>
        <v>1</v>
      </c>
      <c r="BB2765" s="135" t="n">
        <f aca="false">IF(I2765&lt;F2765,1,0)</f>
        <v>0</v>
      </c>
      <c r="BC2765" s="99" t="n">
        <f aca="false">IF(AND(SUM(AW2764:AX2764)=2,AY2765=1),1,IF(SUM(AX2763:AX2765)=0,0,IF(AND(OR(AW2763=1,AX2763=1),OR(AW2764=1,AX2764=1),AY2765=1),1,IF(AND(SUM(AW2765:AY2765)=2,SUM(AW2763:AX2763)=2,AX2763=1),1,0))))</f>
        <v>0</v>
      </c>
      <c r="BD2765" s="57" t="str">
        <f aca="false">IF(AND(SUM(BC2763:BC2765)&gt;=1,BA2765=1,SUM(AZ2760:AZ2765)&gt;=1),1,IF(BC2765=0,"",IF(AND(BC2765=1,AZ2765=0,AZ2764=0,AZ2763=0),1,IF(AND(BC2765=1,OR(AZ2765=1,AZ2764=1,AZ2763)),IF(BA2765=1,1,0)))))</f>
        <v/>
      </c>
      <c r="BE2765" s="50" t="str">
        <f aca="false">IF(AND(BD2765=1,BD2764=1),0,IF(BD2765=1,SUM(CM2766:CM2830),""))</f>
        <v/>
      </c>
      <c r="BF2765" s="136" t="str">
        <f aca="false">IF(AND(BB2765=1,BB2764=1,BE2724&lt;&gt;0),"",IF(AND(BB2764=0,BB2765=1),BF2764,IF(AND(BB2765=1,BB2764=1),BF2764,IF(AND(BF2764="",BE2764="",OR(BD2764=0,BD2764="")),"",IF(AND(BF2764="",BE2725=0),"",IF(AND(BE2725&lt;&gt;"",BF2764=BE2725),"",IF(AND(BD2764=1,BE2764&lt;&gt;0),CM2765,IF(BF2764&lt;&gt;0,BF2764+CM2765,IF(BF2764="","")))))))))</f>
        <v/>
      </c>
      <c r="BG2765" s="99"/>
      <c r="BH2765" s="137"/>
      <c r="BI2765" s="134"/>
      <c r="BU2765" s="132"/>
      <c r="BZ2765" s="138"/>
      <c r="CG2765" s="133"/>
      <c r="CH2765" s="40"/>
      <c r="CI2765" s="133"/>
      <c r="CL2765" s="130" t="n">
        <f aca="false">C2765</f>
        <v>41254</v>
      </c>
      <c r="CM2765" s="133" t="n">
        <f aca="false">CN2765/CN2764-1</f>
        <v>0.00678725091771759</v>
      </c>
      <c r="CN2765" s="132" t="n">
        <v>143.44</v>
      </c>
      <c r="CO2765" s="133" t="n">
        <f aca="false">CN2765/CN2760-1</f>
        <v>0.015504424778761</v>
      </c>
      <c r="CP2765" s="99"/>
      <c r="CQ2765" s="99"/>
      <c r="CR2765" s="99"/>
      <c r="CS2765" s="99"/>
      <c r="CT2765" s="99"/>
      <c r="CU2765" s="99"/>
      <c r="CV2765" s="99"/>
      <c r="CW2765" s="99"/>
      <c r="CX2765" s="99"/>
      <c r="CY2765" s="132" t="n">
        <v>143.06</v>
      </c>
      <c r="CZ2765" s="132" t="n">
        <v>143.44</v>
      </c>
      <c r="DA2765" s="99"/>
      <c r="DB2765" s="16" t="n">
        <f aca="false">CZ2765/CY2765-1</f>
        <v>0.00265622815601851</v>
      </c>
      <c r="DC2765" s="15" t="n">
        <f aca="false">CY2765/CZ2764-1</f>
        <v>0.00412007889214094</v>
      </c>
      <c r="DD2765" s="15" t="n">
        <f aca="false">CZ2765/CZ2764-1</f>
        <v>0.00678725091771759</v>
      </c>
      <c r="DE2765" s="34" t="str">
        <f aca="false">IF(CW2765=0,"",-DC2765*CS2765)</f>
        <v/>
      </c>
      <c r="DF2765" s="99"/>
      <c r="DL2765" s="99"/>
      <c r="DY2765" s="6"/>
      <c r="EB2765" s="6" t="n">
        <f aca="false">CL2765</f>
        <v>41254</v>
      </c>
      <c r="EC2765" s="13" t="n">
        <f aca="false">SUM(CM2763:CM2765)</f>
        <v>0.0102583231933555</v>
      </c>
    </row>
    <row r="2766" customFormat="false" ht="15" hidden="false" customHeight="false" outlineLevel="0" collapsed="false">
      <c r="C2766" s="130" t="n">
        <f aca="false">C2765+1</f>
        <v>41255</v>
      </c>
      <c r="D2766" s="99" t="n">
        <f aca="false">IF(E2766&gt;E2765,1,0)</f>
        <v>1</v>
      </c>
      <c r="E2766" s="46" t="n">
        <v>138.9295</v>
      </c>
      <c r="F2766" s="46" t="n">
        <v>141.7084</v>
      </c>
      <c r="G2766" s="46" t="n">
        <v>141.8802</v>
      </c>
      <c r="H2766" s="46" t="n">
        <v>140.4926</v>
      </c>
      <c r="I2766" s="46" t="n">
        <v>142.2293</v>
      </c>
      <c r="J2766" s="131" t="str">
        <f aca="false">IF(MIN(E2766:I2766)=E2766,$E$2,IF(MIN(E2766:I2766)=F2766,$F$2,IF(MIN(E2766:I2766)=G2766,$G$2,IF(MIN(E2766:I2766)=H2766,$H$2,IF(MIN(E2766:I2766)=I2766,$I$2)))))</f>
        <v>200D</v>
      </c>
      <c r="K2766" s="131" t="str">
        <f aca="false">IF(MAX(E2766:I2766)=E2766,$E$2,IF(MAX(E2766:I2766)=F2766,$F$2,IF(MAX(E2766:I2766)=G2766,$G$2,IF(MAX(E2766:I2766)=H2766,$H$2,IF(MAX(E2766:I2766)=I2766,$I$2)))))</f>
        <v>10D</v>
      </c>
      <c r="L2766" s="132" t="n">
        <f aca="false">IF(MAX(E2766:I2766)=H2766,1,0)</f>
        <v>0</v>
      </c>
      <c r="M2766" s="132" t="n">
        <f aca="false">IF(MAX(E2766:I2766)=I2766,1,0)</f>
        <v>1</v>
      </c>
      <c r="N2766" s="99"/>
      <c r="O2766" s="132" t="n">
        <f aca="false">IF(CN2766&gt;E2766,1,0)</f>
        <v>1</v>
      </c>
      <c r="P2766" s="132" t="n">
        <f aca="false">IF(CN2766&gt;F2766,1,0)</f>
        <v>1</v>
      </c>
      <c r="Q2766" s="132" t="n">
        <f aca="false">IF(CN2766&gt;G2766,1,0)</f>
        <v>1</v>
      </c>
      <c r="R2766" s="132" t="n">
        <f aca="false">IF(CN2766&gt;H2766,1,0)</f>
        <v>1</v>
      </c>
      <c r="S2766" s="132" t="n">
        <f aca="false">IF(CN2766&gt;I2766,1,0)</f>
        <v>1</v>
      </c>
      <c r="T2766" s="25" t="n">
        <f aca="false">IF(AND(AND(R2766=0,S2766=0,Q2766=0),OR(S2765=1,S2764=1,S2763=1)),1,0)</f>
        <v>0</v>
      </c>
      <c r="U2766" s="133" t="n">
        <f aca="false">SUM(CM2765:CM2766)</f>
        <v>0.00727525984130928</v>
      </c>
      <c r="AV2766" s="134"/>
      <c r="AW2766" s="55" t="n">
        <f aca="false">IF(EC2766&gt;$AW$2,1,0)</f>
        <v>0</v>
      </c>
      <c r="AX2766" s="99" t="n">
        <f aca="false">IF(AND(I2766&gt;G2766,I2765&lt;G2765),1,IF(OR(AND(I2766&gt;F2766,I2765&lt;F2765),AND(I2766&gt;E2766,I2765&lt;E2765)),1,0))</f>
        <v>0</v>
      </c>
      <c r="AY2766" s="99" t="n">
        <f aca="false">IF(K2765="10D",1,0)</f>
        <v>1</v>
      </c>
      <c r="AZ2766" s="99" t="n">
        <f aca="false">IF(AND(I2766&gt;G2766,I2765&lt;G2765,I2766&gt;F2766,I2765&gt;F2765,I2766&gt;E2766,I2765&gt;E2765),1,0)</f>
        <v>0</v>
      </c>
      <c r="BA2766" s="135" t="n">
        <f aca="false">IF(G2766&gt;H2766,1,0)</f>
        <v>1</v>
      </c>
      <c r="BB2766" s="135" t="n">
        <f aca="false">IF(I2766&lt;F2766,1,0)</f>
        <v>0</v>
      </c>
      <c r="BC2766" s="99" t="n">
        <f aca="false">IF(AND(SUM(AW2765:AX2765)=2,AY2766=1),1,IF(SUM(AX2764:AX2766)=0,0,IF(AND(OR(AW2764=1,AX2764=1),OR(AW2765=1,AX2765=1),AY2766=1),1,IF(AND(SUM(AW2766:AY2766)=2,SUM(AW2764:AX2764)=2,AX2764=1),1,0))))</f>
        <v>1</v>
      </c>
      <c r="BD2766" s="57" t="n">
        <f aca="false">IF(AND(SUM(BC2764:BC2766)&gt;=1,BA2766=1,SUM(AZ2761:AZ2766)&gt;=1),1,IF(BC2766=0,"",IF(AND(BC2766=1,AZ2766=0,AZ2765=0,AZ2764=0),1,IF(AND(BC2766=1,OR(AZ2766=1,AZ2765=1,AZ2764)),IF(BA2766=1,1,0)))))</f>
        <v>1</v>
      </c>
      <c r="BE2766" s="50" t="n">
        <f aca="false">IF(AND(BD2766=1,BD2765=1),0,IF(BD2766=1,SUM(CM2767:CM2805),""))</f>
        <v>0.0573412917382052</v>
      </c>
      <c r="BF2766" s="136" t="str">
        <f aca="false">IF(AND(BB2766=1,BB2765=1,BE2725&lt;&gt;0),"",IF(AND(BB2765=0,BB2766=1),BF2765,IF(AND(BB2766=1,BB2765=1),BF2765,IF(AND(BF2765="",BE2765="",OR(BD2765=0,BD2765="")),"",IF(AND(BF2765="",BE2726=0),"",IF(AND(BE2726&lt;&gt;"",BF2765=BE2726),"",IF(AND(BD2765=1,BE2765&lt;&gt;0),CM2766,IF(BF2765&lt;&gt;0,BF2765+CM2766,IF(BF2765="","")))))))))</f>
        <v/>
      </c>
      <c r="BG2766" s="99"/>
      <c r="BH2766" s="137"/>
      <c r="BI2766" s="134"/>
      <c r="BU2766" s="132"/>
      <c r="BZ2766" s="138"/>
      <c r="CG2766" s="133"/>
      <c r="CH2766" s="40"/>
      <c r="CI2766" s="133"/>
      <c r="CL2766" s="130" t="n">
        <f aca="false">C2766</f>
        <v>41255</v>
      </c>
      <c r="CM2766" s="133" t="n">
        <f aca="false">CN2766/CN2765-1</f>
        <v>0.000488008923591687</v>
      </c>
      <c r="CN2766" s="132" t="n">
        <v>143.51</v>
      </c>
      <c r="CO2766" s="133" t="n">
        <f aca="false">CN2766/CN2761-1</f>
        <v>0.0142049469964665</v>
      </c>
      <c r="CP2766" s="99"/>
      <c r="CQ2766" s="99"/>
      <c r="CR2766" s="99"/>
      <c r="CS2766" s="99"/>
      <c r="CT2766" s="99"/>
      <c r="CU2766" s="99"/>
      <c r="CV2766" s="99"/>
      <c r="CW2766" s="99"/>
      <c r="CX2766" s="99"/>
      <c r="CY2766" s="132" t="n">
        <v>144</v>
      </c>
      <c r="CZ2766" s="132" t="n">
        <v>143.51</v>
      </c>
      <c r="DA2766" s="99"/>
      <c r="DB2766" s="16" t="n">
        <f aca="false">CZ2766/CY2766-1</f>
        <v>-0.00340277777777787</v>
      </c>
      <c r="DC2766" s="15" t="n">
        <f aca="false">CY2766/CZ2765-1</f>
        <v>0.00390407138873394</v>
      </c>
      <c r="DD2766" s="15" t="n">
        <f aca="false">CZ2766/CZ2765-1</f>
        <v>0.000488008923591687</v>
      </c>
      <c r="DE2766" s="34" t="str">
        <f aca="false">IF(CW2766=0,"",-DC2766*CS2766)</f>
        <v/>
      </c>
      <c r="DF2766" s="99"/>
      <c r="DL2766" s="99"/>
      <c r="DY2766" s="6"/>
      <c r="EB2766" s="6" t="n">
        <f aca="false">CL2766</f>
        <v>41255</v>
      </c>
      <c r="EC2766" s="13" t="n">
        <f aca="false">SUM(CM2764:CM2766)</f>
        <v>0.00768252031246774</v>
      </c>
    </row>
    <row r="2767" customFormat="false" ht="15" hidden="false" customHeight="false" outlineLevel="0" collapsed="false">
      <c r="C2767" s="130" t="n">
        <f aca="false">C2766+1</f>
        <v>41256</v>
      </c>
      <c r="D2767" s="99" t="n">
        <f aca="false">IF(E2767&gt;E2766,1,0)</f>
        <v>1</v>
      </c>
      <c r="E2767" s="46" t="n">
        <v>138.9548</v>
      </c>
      <c r="F2767" s="46" t="n">
        <v>141.77</v>
      </c>
      <c r="G2767" s="46" t="n">
        <v>141.8459</v>
      </c>
      <c r="H2767" s="46" t="n">
        <v>140.5352</v>
      </c>
      <c r="I2767" s="46" t="n">
        <v>142.2803</v>
      </c>
      <c r="J2767" s="131" t="str">
        <f aca="false">IF(MIN(E2767:I2767)=E2767,$E$2,IF(MIN(E2767:I2767)=F2767,$F$2,IF(MIN(E2767:I2767)=G2767,$G$2,IF(MIN(E2767:I2767)=H2767,$H$2,IF(MIN(E2767:I2767)=I2767,$I$2)))))</f>
        <v>200D</v>
      </c>
      <c r="K2767" s="131" t="str">
        <f aca="false">IF(MAX(E2767:I2767)=E2767,$E$2,IF(MAX(E2767:I2767)=F2767,$F$2,IF(MAX(E2767:I2767)=G2767,$G$2,IF(MAX(E2767:I2767)=H2767,$H$2,IF(MAX(E2767:I2767)=I2767,$I$2)))))</f>
        <v>10D</v>
      </c>
      <c r="L2767" s="132" t="n">
        <f aca="false">IF(MAX(E2767:I2767)=H2767,1,0)</f>
        <v>0</v>
      </c>
      <c r="M2767" s="132" t="n">
        <f aca="false">IF(MAX(E2767:I2767)=I2767,1,0)</f>
        <v>1</v>
      </c>
      <c r="N2767" s="99"/>
      <c r="O2767" s="132" t="n">
        <f aca="false">IF(CN2767&gt;E2767,1,0)</f>
        <v>1</v>
      </c>
      <c r="P2767" s="132" t="n">
        <f aca="false">IF(CN2767&gt;F2767,1,0)</f>
        <v>1</v>
      </c>
      <c r="Q2767" s="132" t="n">
        <f aca="false">IF(CN2767&gt;G2767,1,0)</f>
        <v>1</v>
      </c>
      <c r="R2767" s="132" t="n">
        <f aca="false">IF(CN2767&gt;H2767,1,0)</f>
        <v>1</v>
      </c>
      <c r="S2767" s="132" t="n">
        <f aca="false">IF(CN2767&gt;I2767,1,0)</f>
        <v>1</v>
      </c>
      <c r="T2767" s="25" t="n">
        <f aca="false">IF(AND(AND(R2767=0,S2767=0,Q2767=0),OR(S2766=1,S2765=1,S2764=1)),1,0)</f>
        <v>0</v>
      </c>
      <c r="U2767" s="133" t="n">
        <f aca="false">SUM(CM2766:CM2767)</f>
        <v>-0.00564396794213196</v>
      </c>
      <c r="AV2767" s="134"/>
      <c r="AW2767" s="55" t="n">
        <f aca="false">IF(EC2767&gt;$AW$2,1,0)</f>
        <v>0</v>
      </c>
      <c r="AX2767" s="99" t="n">
        <f aca="false">IF(AND(I2767&gt;G2767,I2766&lt;G2766),1,IF(OR(AND(I2767&gt;F2767,I2766&lt;F2766),AND(I2767&gt;E2767,I2766&lt;E2766)),1,0))</f>
        <v>0</v>
      </c>
      <c r="AY2767" s="99" t="n">
        <f aca="false">IF(K2766="10D",1,0)</f>
        <v>1</v>
      </c>
      <c r="AZ2767" s="99" t="n">
        <f aca="false">IF(AND(I2767&gt;G2767,I2766&lt;G2766,I2767&gt;F2767,I2766&gt;F2766,I2767&gt;E2767,I2766&gt;E2766),1,0)</f>
        <v>0</v>
      </c>
      <c r="BA2767" s="135" t="n">
        <f aca="false">IF(G2767&gt;H2767,1,0)</f>
        <v>1</v>
      </c>
      <c r="BB2767" s="135" t="n">
        <f aca="false">IF(I2767&lt;F2767,1,0)</f>
        <v>0</v>
      </c>
      <c r="BC2767" s="99" t="n">
        <f aca="false">IF(AND(SUM(AW2766:AX2766)=2,AY2767=1),1,IF(SUM(AX2765:AX2767)=0,0,IF(AND(OR(AW2765=1,AX2765=1),OR(AW2766=1,AX2766=1),AY2767=1),1,IF(AND(SUM(AW2767:AY2767)=2,SUM(AW2765:AX2765)=2,AX2765=1),1,0))))</f>
        <v>0</v>
      </c>
      <c r="BD2767" s="57" t="n">
        <f aca="false">IF(AND(SUM(BC2765:BC2767)&gt;=1,BA2767=1,SUM(AZ2762:AZ2767)&gt;=1),1,IF(BC2767=0,"",IF(AND(BC2767=1,AZ2767=0,AZ2766=0,AZ2765=0),1,IF(AND(BC2767=1,OR(AZ2767=1,AZ2766=1,AZ2765)),IF(BA2767=1,1,0)))))</f>
        <v>1</v>
      </c>
      <c r="BE2767" s="50" t="n">
        <f aca="false">IF(AND(BD2767=1,BD2766=1),0,IF(BD2767=1,SUM(CM2768:CM2806),""))</f>
        <v>0</v>
      </c>
      <c r="BF2767" s="140" t="n">
        <f aca="false">IF(AND(BB2767=1,BB2766=1,BE2726&lt;&gt;0),"",IF(AND(BB2766=0,BB2767=1),BF2766,IF(AND(BB2767=1,BB2766=1),BF2766,IF(AND(BF2766="",BE2766="",OR(BD2766=0,BD2766="")),"",IF(AND(BF2766="",BE2727=0),"",IF(AND(BE2727&lt;&gt;"",BF2766=BE2727),"",IF(AND(BD2766=1,BE2766&lt;&gt;0),CM2767,IF(BF2766&lt;&gt;0,BF2766+CM2767,IF(BF2766="","")))))))))</f>
        <v>-0.00613197686572364</v>
      </c>
      <c r="BG2767" s="141" t="n">
        <f aca="false">MIN(BF2767:BF2805)</f>
        <v>-0.0241447876019255</v>
      </c>
      <c r="BH2767" s="137"/>
      <c r="BI2767" s="134"/>
      <c r="BU2767" s="132"/>
      <c r="BZ2767" s="138"/>
      <c r="CG2767" s="133"/>
      <c r="CH2767" s="40"/>
      <c r="CI2767" s="133"/>
      <c r="CL2767" s="130" t="n">
        <f aca="false">C2767</f>
        <v>41256</v>
      </c>
      <c r="CM2767" s="133" t="n">
        <f aca="false">CN2767/CN2766-1</f>
        <v>-0.00613197686572364</v>
      </c>
      <c r="CN2767" s="132" t="n">
        <v>142.63</v>
      </c>
      <c r="CO2767" s="133" t="n">
        <f aca="false">CN2767/CN2762-1</f>
        <v>0.0045781095929005</v>
      </c>
      <c r="CP2767" s="99"/>
      <c r="CQ2767" s="99"/>
      <c r="CR2767" s="99"/>
      <c r="CS2767" s="99"/>
      <c r="CT2767" s="99"/>
      <c r="CU2767" s="99"/>
      <c r="CV2767" s="99"/>
      <c r="CW2767" s="99"/>
      <c r="CX2767" s="99"/>
      <c r="CY2767" s="132" t="n">
        <v>143.42</v>
      </c>
      <c r="CZ2767" s="132" t="n">
        <v>142.63</v>
      </c>
      <c r="DA2767" s="99"/>
      <c r="DB2767" s="16" t="n">
        <f aca="false">CZ2767/CY2767-1</f>
        <v>-0.00550829730860403</v>
      </c>
      <c r="DC2767" s="15" t="n">
        <f aca="false">CY2767/CZ2766-1</f>
        <v>-0.000627133997630813</v>
      </c>
      <c r="DD2767" s="15" t="n">
        <f aca="false">CZ2767/CZ2766-1</f>
        <v>-0.00613197686572364</v>
      </c>
      <c r="DE2767" s="34" t="str">
        <f aca="false">IF(CW2767=0,"",-DC2767*CS2767)</f>
        <v/>
      </c>
      <c r="DF2767" s="99"/>
      <c r="DL2767" s="99"/>
      <c r="DY2767" s="6"/>
      <c r="EB2767" s="6" t="n">
        <f aca="false">CL2767</f>
        <v>41256</v>
      </c>
      <c r="EC2767" s="13" t="n">
        <f aca="false">SUM(CM2765:CM2767)</f>
        <v>0.00114328297558564</v>
      </c>
    </row>
    <row r="2768" customFormat="false" ht="15" hidden="false" customHeight="false" outlineLevel="0" collapsed="false">
      <c r="C2768" s="130" t="n">
        <f aca="false">C2767+1</f>
        <v>41257</v>
      </c>
      <c r="D2768" s="99" t="n">
        <f aca="false">IF(E2768&gt;E2767,1,0)</f>
        <v>1</v>
      </c>
      <c r="E2768" s="46" t="n">
        <v>138.9803</v>
      </c>
      <c r="F2768" s="46" t="n">
        <v>141.8402</v>
      </c>
      <c r="G2768" s="46" t="n">
        <v>141.798</v>
      </c>
      <c r="H2768" s="46" t="n">
        <v>140.5111</v>
      </c>
      <c r="I2768" s="46" t="n">
        <v>142.2753</v>
      </c>
      <c r="J2768" s="131" t="str">
        <f aca="false">IF(MIN(E2768:I2768)=E2768,$E$2,IF(MIN(E2768:I2768)=F2768,$F$2,IF(MIN(E2768:I2768)=G2768,$G$2,IF(MIN(E2768:I2768)=H2768,$H$2,IF(MIN(E2768:I2768)=I2768,$I$2)))))</f>
        <v>200D</v>
      </c>
      <c r="K2768" s="131" t="str">
        <f aca="false">IF(MAX(E2768:I2768)=E2768,$E$2,IF(MAX(E2768:I2768)=F2768,$F$2,IF(MAX(E2768:I2768)=G2768,$G$2,IF(MAX(E2768:I2768)=H2768,$H$2,IF(MAX(E2768:I2768)=I2768,$I$2)))))</f>
        <v>10D</v>
      </c>
      <c r="L2768" s="132" t="n">
        <f aca="false">IF(MAX(E2768:I2768)=H2768,1,0)</f>
        <v>0</v>
      </c>
      <c r="M2768" s="132" t="n">
        <f aca="false">IF(MAX(E2768:I2768)=I2768,1,0)</f>
        <v>1</v>
      </c>
      <c r="N2768" s="99"/>
      <c r="O2768" s="132" t="n">
        <f aca="false">IF(CN2768&gt;E2768,1,0)</f>
        <v>1</v>
      </c>
      <c r="P2768" s="132" t="n">
        <f aca="false">IF(CN2768&gt;F2768,1,0)</f>
        <v>1</v>
      </c>
      <c r="Q2768" s="132" t="n">
        <f aca="false">IF(CN2768&gt;G2768,1,0)</f>
        <v>1</v>
      </c>
      <c r="R2768" s="132" t="n">
        <f aca="false">IF(CN2768&gt;H2768,1,0)</f>
        <v>1</v>
      </c>
      <c r="S2768" s="132" t="n">
        <f aca="false">IF(CN2768&gt;I2768,1,0)</f>
        <v>0</v>
      </c>
      <c r="T2768" s="25" t="n">
        <f aca="false">IF(AND(AND(R2768=0,S2768=0,Q2768=0),OR(S2767=1,S2766=1,S2765=1)),1,0)</f>
        <v>0</v>
      </c>
      <c r="U2768" s="133" t="n">
        <f aca="false">SUM(CM2767:CM2768)</f>
        <v>-0.00981212830651457</v>
      </c>
      <c r="AV2768" s="134"/>
      <c r="AW2768" s="55" t="n">
        <f aca="false">IF(EC2768&gt;$AW$2,1,0)</f>
        <v>0</v>
      </c>
      <c r="AX2768" s="99" t="n">
        <f aca="false">IF(AND(I2768&gt;G2768,I2767&lt;G2767),1,IF(OR(AND(I2768&gt;F2768,I2767&lt;F2767),AND(I2768&gt;E2768,I2767&lt;E2767)),1,0))</f>
        <v>0</v>
      </c>
      <c r="AY2768" s="99" t="n">
        <f aca="false">IF(K2767="10D",1,0)</f>
        <v>1</v>
      </c>
      <c r="AZ2768" s="99" t="n">
        <f aca="false">IF(AND(I2768&gt;G2768,I2767&lt;G2767,I2768&gt;F2768,I2767&gt;F2767,I2768&gt;E2768,I2767&gt;E2767),1,0)</f>
        <v>0</v>
      </c>
      <c r="BA2768" s="135" t="n">
        <f aca="false">IF(G2768&gt;H2768,1,0)</f>
        <v>1</v>
      </c>
      <c r="BB2768" s="135" t="n">
        <f aca="false">IF(I2768&lt;F2768,1,0)</f>
        <v>0</v>
      </c>
      <c r="BC2768" s="99" t="n">
        <f aca="false">IF(AND(SUM(AW2767:AX2767)=2,AY2768=1),1,IF(SUM(AX2766:AX2768)=0,0,IF(AND(OR(AW2766=1,AX2766=1),OR(AW2767=1,AX2767=1),AY2768=1),1,IF(AND(SUM(AW2768:AY2768)=2,SUM(AW2766:AX2766)=2,AX2766=1),1,0))))</f>
        <v>0</v>
      </c>
      <c r="BD2768" s="57" t="n">
        <f aca="false">IF(AND(SUM(BC2766:BC2768)&gt;=1,BA2768=1,SUM(AZ2763:AZ2768)&gt;=1),1,IF(BC2768=0,"",IF(AND(BC2768=1,AZ2768=0,AZ2767=0,AZ2766=0),1,IF(AND(BC2768=1,OR(AZ2768=1,AZ2767=1,AZ2766)),IF(BA2768=1,1,0)))))</f>
        <v>1</v>
      </c>
      <c r="BE2768" s="50" t="n">
        <f aca="false">IF(AND(BD2768=1,BD2767=1),0,IF(BD2768=1,SUM(CM2769:CM2807),""))</f>
        <v>0</v>
      </c>
      <c r="BF2768" s="140" t="n">
        <f aca="false">IF(AND(BB2768=1,BB2767=1,BE2727&lt;&gt;0),"",IF(AND(BB2767=0,BB2768=1),BF2767,IF(AND(BB2768=1,BB2767=1),BF2767,IF(AND(BF2767="",BE2767="",OR(BD2767=0,BD2767="")),"",IF(AND(BF2767="",BE2728=0),"",IF(AND(BE2728&lt;&gt;"",BF2767=BE2728),"",IF(AND(BD2767=1,BE2767&lt;&gt;0),CM2768,IF(BF2767&lt;&gt;0,BF2767+CM2768,IF(BF2767="","")))))))))</f>
        <v>-0.00981212830651457</v>
      </c>
      <c r="BG2768" s="141" t="n">
        <f aca="false">MAX(BF2767:BF2805)</f>
        <v>0.0573412917382052</v>
      </c>
      <c r="BH2768" s="137"/>
      <c r="BI2768" s="134"/>
      <c r="BU2768" s="132"/>
      <c r="BZ2768" s="138"/>
      <c r="CG2768" s="133"/>
      <c r="CH2768" s="40"/>
      <c r="CI2768" s="133"/>
      <c r="CL2768" s="130" t="n">
        <f aca="false">C2768</f>
        <v>41257</v>
      </c>
      <c r="CM2768" s="133" t="n">
        <f aca="false">CN2768/CN2767-1</f>
        <v>-0.00368015144079092</v>
      </c>
      <c r="CN2768" s="132" t="n">
        <v>142.1051</v>
      </c>
      <c r="CO2768" s="133" t="n">
        <f aca="false">CN2768/CN2763-1</f>
        <v>-0.00217603482779205</v>
      </c>
      <c r="CP2768" s="99"/>
      <c r="CQ2768" s="99"/>
      <c r="CR2768" s="99"/>
      <c r="CS2768" s="99"/>
      <c r="CT2768" s="99"/>
      <c r="CU2768" s="99"/>
      <c r="CV2768" s="99"/>
      <c r="CW2768" s="99"/>
      <c r="CX2768" s="99"/>
      <c r="CY2768" s="132" t="n">
        <v>142.32</v>
      </c>
      <c r="CZ2768" s="132" t="n">
        <v>142.1051</v>
      </c>
      <c r="DA2768" s="99"/>
      <c r="DB2768" s="16" t="n">
        <f aca="false">CZ2768/CY2768-1</f>
        <v>-0.00150997751545812</v>
      </c>
      <c r="DC2768" s="15" t="n">
        <f aca="false">CY2768/CZ2767-1</f>
        <v>-0.00217345579471362</v>
      </c>
      <c r="DD2768" s="15" t="n">
        <f aca="false">CZ2768/CZ2767-1</f>
        <v>-0.00368015144079092</v>
      </c>
      <c r="DE2768" s="34" t="str">
        <f aca="false">IF(CW2768=0,"",-DC2768*CS2768)</f>
        <v/>
      </c>
      <c r="DF2768" s="99"/>
      <c r="DL2768" s="99"/>
      <c r="DY2768" s="6"/>
      <c r="EB2768" s="6" t="n">
        <f aca="false">CL2768</f>
        <v>41257</v>
      </c>
      <c r="EC2768" s="13" t="n">
        <f aca="false">SUM(CM2766:CM2768)</f>
        <v>-0.00932411938292288</v>
      </c>
    </row>
    <row r="2769" customFormat="false" ht="15" hidden="false" customHeight="false" outlineLevel="0" collapsed="false">
      <c r="C2769" s="130" t="n">
        <f aca="false">C2768+3</f>
        <v>41260</v>
      </c>
      <c r="D2769" s="99" t="n">
        <f aca="false">IF(E2769&gt;E2768,1,0)</f>
        <v>1</v>
      </c>
      <c r="E2769" s="46" t="n">
        <v>139.0105</v>
      </c>
      <c r="F2769" s="46" t="n">
        <v>141.9386</v>
      </c>
      <c r="G2769" s="46" t="n">
        <v>141.7716</v>
      </c>
      <c r="H2769" s="46" t="n">
        <v>140.5847</v>
      </c>
      <c r="I2769" s="46" t="n">
        <v>142.5073</v>
      </c>
      <c r="J2769" s="131" t="str">
        <f aca="false">IF(MIN(E2769:I2769)=E2769,$E$2,IF(MIN(E2769:I2769)=F2769,$F$2,IF(MIN(E2769:I2769)=G2769,$G$2,IF(MIN(E2769:I2769)=H2769,$H$2,IF(MIN(E2769:I2769)=I2769,$I$2)))))</f>
        <v>200D</v>
      </c>
      <c r="K2769" s="131" t="str">
        <f aca="false">IF(MAX(E2769:I2769)=E2769,$E$2,IF(MAX(E2769:I2769)=F2769,$F$2,IF(MAX(E2769:I2769)=G2769,$G$2,IF(MAX(E2769:I2769)=H2769,$H$2,IF(MAX(E2769:I2769)=I2769,$I$2)))))</f>
        <v>10D</v>
      </c>
      <c r="L2769" s="132" t="n">
        <f aca="false">IF(MAX(E2769:I2769)=H2769,1,0)</f>
        <v>0</v>
      </c>
      <c r="M2769" s="132" t="n">
        <f aca="false">IF(MAX(E2769:I2769)=I2769,1,0)</f>
        <v>1</v>
      </c>
      <c r="N2769" s="99"/>
      <c r="O2769" s="132" t="n">
        <f aca="false">IF(CN2769&gt;E2769,1,0)</f>
        <v>1</v>
      </c>
      <c r="P2769" s="132" t="n">
        <f aca="false">IF(CN2769&gt;F2769,1,0)</f>
        <v>1</v>
      </c>
      <c r="Q2769" s="132" t="n">
        <f aca="false">IF(CN2769&gt;G2769,1,0)</f>
        <v>1</v>
      </c>
      <c r="R2769" s="132" t="n">
        <f aca="false">IF(CN2769&gt;H2769,1,0)</f>
        <v>1</v>
      </c>
      <c r="S2769" s="132" t="n">
        <f aca="false">IF(CN2769&gt;I2769,1,0)</f>
        <v>1</v>
      </c>
      <c r="T2769" s="25" t="n">
        <f aca="false">IF(AND(AND(R2769=0,S2769=0,Q2769=0),OR(S2768=1,S2767=1,S2766=1)),1,0)</f>
        <v>0</v>
      </c>
      <c r="U2769" s="133" t="n">
        <f aca="false">SUM(CM2768:CM2769)</f>
        <v>0.0080358249738488</v>
      </c>
      <c r="AV2769" s="134"/>
      <c r="AW2769" s="55" t="n">
        <f aca="false">IF(EC2769&gt;$AW$2,1,0)</f>
        <v>0</v>
      </c>
      <c r="AX2769" s="99" t="n">
        <f aca="false">IF(AND(I2769&gt;G2769,I2768&lt;G2768),1,IF(OR(AND(I2769&gt;F2769,I2768&lt;F2768),AND(I2769&gt;E2769,I2768&lt;E2768)),1,0))</f>
        <v>0</v>
      </c>
      <c r="AY2769" s="99" t="n">
        <f aca="false">IF(K2768="10D",1,0)</f>
        <v>1</v>
      </c>
      <c r="AZ2769" s="99" t="n">
        <f aca="false">IF(AND(I2769&gt;G2769,I2768&lt;G2768,I2769&gt;F2769,I2768&gt;F2768,I2769&gt;E2769,I2768&gt;E2768),1,0)</f>
        <v>0</v>
      </c>
      <c r="BA2769" s="135" t="n">
        <f aca="false">IF(G2769&gt;H2769,1,0)</f>
        <v>1</v>
      </c>
      <c r="BB2769" s="135" t="n">
        <f aca="false">IF(I2769&lt;F2769,1,0)</f>
        <v>0</v>
      </c>
      <c r="BC2769" s="99" t="n">
        <f aca="false">IF(AND(SUM(AW2768:AX2768)=2,AY2769=1),1,IF(SUM(AX2767:AX2769)=0,0,IF(AND(OR(AW2767=1,AX2767=1),OR(AW2768=1,AX2768=1),AY2769=1),1,IF(AND(SUM(AW2769:AY2769)=2,SUM(AW2767:AX2767)=2,AX2767=1),1,0))))</f>
        <v>0</v>
      </c>
      <c r="BD2769" s="57" t="str">
        <f aca="false">IF(AND(SUM(BC2767:BC2769)&gt;=1,BA2769=1,SUM(AZ2764:AZ2769)&gt;=1),1,IF(BC2769=0,"",IF(AND(BC2769=1,AZ2769=0,AZ2768=0,AZ2767=0),1,IF(AND(BC2769=1,OR(AZ2769=1,AZ2768=1,AZ2767)),IF(BA2769=1,1,0)))))</f>
        <v/>
      </c>
      <c r="BE2769" s="50" t="str">
        <f aca="false">IF(AND(BD2769=1,BD2768=1),0,IF(BD2769=1,SUM(CM2770:CM2808),""))</f>
        <v/>
      </c>
      <c r="BF2769" s="20" t="n">
        <f aca="false">IF(AND(BB2769=1,BB2768=1,BE2728&lt;&gt;0),"",IF(AND(BB2768=0,BB2769=1),BF2768,IF(AND(BB2769=1,BB2768=1),BF2768,IF(AND(BF2768="",BE2768="",OR(BD2768=0,BD2768="")),"",IF(AND(BF2768="",BE2729=0),"",IF(AND(BE2729&lt;&gt;"",BF2768=BE2729),"",IF(AND(BD2768=1,BE2768&lt;&gt;0),CM2769,IF(BF2768&lt;&gt;0,BF2768+CM2769,IF(BF2768="","")))))))))</f>
        <v>0.00190384810812516</v>
      </c>
      <c r="BG2769" s="99"/>
      <c r="BH2769" s="137"/>
      <c r="BI2769" s="134"/>
      <c r="BU2769" s="132"/>
      <c r="BZ2769" s="138"/>
      <c r="CG2769" s="133"/>
      <c r="CH2769" s="40"/>
      <c r="CI2769" s="133"/>
      <c r="CL2769" s="130" t="n">
        <f aca="false">C2769</f>
        <v>41260</v>
      </c>
      <c r="CM2769" s="133" t="n">
        <f aca="false">CN2769/CN2768-1</f>
        <v>0.0117159764146397</v>
      </c>
      <c r="CN2769" s="132" t="n">
        <v>143.77</v>
      </c>
      <c r="CO2769" s="133" t="n">
        <f aca="false">CN2769/CN2764-1</f>
        <v>0.00910347925571853</v>
      </c>
      <c r="CP2769" s="99"/>
      <c r="CQ2769" s="99"/>
      <c r="CR2769" s="99"/>
      <c r="CS2769" s="99"/>
      <c r="CT2769" s="99"/>
      <c r="CU2769" s="99"/>
      <c r="CV2769" s="99"/>
      <c r="CW2769" s="99"/>
      <c r="CX2769" s="99"/>
      <c r="CY2769" s="132" t="n">
        <v>142.47</v>
      </c>
      <c r="CZ2769" s="132" t="n">
        <v>143.77</v>
      </c>
      <c r="DA2769" s="99"/>
      <c r="DB2769" s="16" t="n">
        <f aca="false">CZ2769/CY2769-1</f>
        <v>0.00912472801291497</v>
      </c>
      <c r="DC2769" s="15" t="n">
        <f aca="false">CY2769/CZ2768-1</f>
        <v>0.00256781776305015</v>
      </c>
      <c r="DD2769" s="15" t="n">
        <f aca="false">CZ2769/CZ2768-1</f>
        <v>0.0117159764146397</v>
      </c>
      <c r="DE2769" s="34" t="str">
        <f aca="false">IF(CW2769=0,"",-DC2769*CS2769)</f>
        <v/>
      </c>
      <c r="DF2769" s="99"/>
      <c r="DL2769" s="99"/>
      <c r="DY2769" s="6"/>
      <c r="EB2769" s="6" t="n">
        <f aca="false">CL2769</f>
        <v>41260</v>
      </c>
      <c r="EC2769" s="13" t="n">
        <f aca="false">SUM(CM2767:CM2769)</f>
        <v>0.00190384810812516</v>
      </c>
    </row>
    <row r="2770" customFormat="false" ht="15" hidden="false" customHeight="false" outlineLevel="0" collapsed="false">
      <c r="C2770" s="130" t="n">
        <f aca="false">C2769+1</f>
        <v>41261</v>
      </c>
      <c r="D2770" s="99" t="n">
        <f aca="false">IF(E2770&gt;E2769,1,0)</f>
        <v>1</v>
      </c>
      <c r="E2770" s="46" t="n">
        <v>139.0508</v>
      </c>
      <c r="F2770" s="46" t="n">
        <v>142.0527</v>
      </c>
      <c r="G2770" s="46" t="n">
        <v>141.7565</v>
      </c>
      <c r="H2770" s="46" t="n">
        <v>140.7021</v>
      </c>
      <c r="I2770" s="46" t="n">
        <v>142.9193</v>
      </c>
      <c r="J2770" s="131" t="str">
        <f aca="false">IF(MIN(E2770:I2770)=E2770,$E$2,IF(MIN(E2770:I2770)=F2770,$F$2,IF(MIN(E2770:I2770)=G2770,$G$2,IF(MIN(E2770:I2770)=H2770,$H$2,IF(MIN(E2770:I2770)=I2770,$I$2)))))</f>
        <v>200D</v>
      </c>
      <c r="K2770" s="131" t="str">
        <f aca="false">IF(MAX(E2770:I2770)=E2770,$E$2,IF(MAX(E2770:I2770)=F2770,$F$2,IF(MAX(E2770:I2770)=G2770,$G$2,IF(MAX(E2770:I2770)=H2770,$H$2,IF(MAX(E2770:I2770)=I2770,$I$2)))))</f>
        <v>10D</v>
      </c>
      <c r="L2770" s="132" t="n">
        <f aca="false">IF(MAX(E2770:I2770)=H2770,1,0)</f>
        <v>0</v>
      </c>
      <c r="M2770" s="132" t="n">
        <f aca="false">IF(MAX(E2770:I2770)=I2770,1,0)</f>
        <v>1</v>
      </c>
      <c r="N2770" s="99"/>
      <c r="O2770" s="132" t="n">
        <f aca="false">IF(CN2770&gt;E2770,1,0)</f>
        <v>1</v>
      </c>
      <c r="P2770" s="132" t="n">
        <f aca="false">IF(CN2770&gt;F2770,1,0)</f>
        <v>1</v>
      </c>
      <c r="Q2770" s="132" t="n">
        <f aca="false">IF(CN2770&gt;G2770,1,0)</f>
        <v>1</v>
      </c>
      <c r="R2770" s="132" t="n">
        <f aca="false">IF(CN2770&gt;H2770,1,0)</f>
        <v>1</v>
      </c>
      <c r="S2770" s="132" t="n">
        <f aca="false">IF(CN2770&gt;I2770,1,0)</f>
        <v>1</v>
      </c>
      <c r="T2770" s="25" t="n">
        <f aca="false">IF(AND(AND(R2770=0,S2770=0,Q2770=0),OR(S2769=1,S2768=1,S2767=1)),1,0)</f>
        <v>0</v>
      </c>
      <c r="U2770" s="133" t="n">
        <f aca="false">SUM(CM2769:CM2770)</f>
        <v>0.0228448628304427</v>
      </c>
      <c r="AV2770" s="134"/>
      <c r="AW2770" s="55" t="n">
        <f aca="false">IF(EC2770&gt;$AW$2,1,0)</f>
        <v>1</v>
      </c>
      <c r="AX2770" s="99" t="n">
        <f aca="false">IF(AND(I2770&gt;G2770,I2769&lt;G2769),1,IF(OR(AND(I2770&gt;F2770,I2769&lt;F2769),AND(I2770&gt;E2770,I2769&lt;E2769)),1,0))</f>
        <v>0</v>
      </c>
      <c r="AY2770" s="99" t="n">
        <f aca="false">IF(K2769="10D",1,0)</f>
        <v>1</v>
      </c>
      <c r="AZ2770" s="99" t="n">
        <f aca="false">IF(AND(I2770&gt;G2770,I2769&lt;G2769,I2770&gt;F2770,I2769&gt;F2769,I2770&gt;E2770,I2769&gt;E2769),1,0)</f>
        <v>0</v>
      </c>
      <c r="BA2770" s="135" t="n">
        <f aca="false">IF(G2770&gt;H2770,1,0)</f>
        <v>1</v>
      </c>
      <c r="BB2770" s="135" t="n">
        <f aca="false">IF(I2770&lt;F2770,1,0)</f>
        <v>0</v>
      </c>
      <c r="BC2770" s="99" t="n">
        <f aca="false">IF(AND(SUM(AW2769:AX2769)=2,AY2770=1),1,IF(SUM(AX2768:AX2770)=0,0,IF(AND(OR(AW2768=1,AX2768=1),OR(AW2769=1,AX2769=1),AY2770=1),1,IF(AND(SUM(AW2770:AY2770)=2,SUM(AW2768:AX2768)=2,AX2768=1),1,0))))</f>
        <v>0</v>
      </c>
      <c r="BD2770" s="57" t="str">
        <f aca="false">IF(AND(SUM(BC2768:BC2770)&gt;=1,BA2770=1,SUM(AZ2765:AZ2770)&gt;=1),1,IF(BC2770=0,"",IF(AND(BC2770=1,AZ2770=0,AZ2769=0,AZ2768=0),1,IF(AND(BC2770=1,OR(AZ2770=1,AZ2769=1,AZ2768)),IF(BA2770=1,1,0)))))</f>
        <v/>
      </c>
      <c r="BE2770" s="50" t="str">
        <f aca="false">IF(AND(BD2770=1,BD2769=1),0,IF(BD2770=1,SUM(CM2771:CM2809),""))</f>
        <v/>
      </c>
      <c r="BF2770" s="20" t="n">
        <f aca="false">IF(AND(BB2770=1,BB2769=1,BE2729&lt;&gt;0),"",IF(AND(BB2769=0,BB2770=1),BF2769,IF(AND(BB2770=1,BB2769=1),BF2769,IF(AND(BF2769="",BE2769="",OR(BD2769=0,BD2769="")),"",IF(AND(BF2769="",BE2730=0),"",IF(AND(BE2730&lt;&gt;"",BF2769=BE2730),"",IF(AND(BD2769=1,BE2769&lt;&gt;0),CM2770,IF(BF2769&lt;&gt;0,BF2769+CM2770,IF(BF2769="","")))))))))</f>
        <v>0.0130327345239282</v>
      </c>
      <c r="BG2770" s="99"/>
      <c r="BH2770" s="137"/>
      <c r="BI2770" s="134"/>
      <c r="BU2770" s="132"/>
      <c r="BZ2770" s="138"/>
      <c r="CG2770" s="133"/>
      <c r="CH2770" s="40"/>
      <c r="CI2770" s="133"/>
      <c r="CL2770" s="130" t="n">
        <f aca="false">C2770</f>
        <v>41261</v>
      </c>
      <c r="CM2770" s="133" t="n">
        <f aca="false">CN2770/CN2769-1</f>
        <v>0.011128886415803</v>
      </c>
      <c r="CN2770" s="132" t="n">
        <v>145.37</v>
      </c>
      <c r="CO2770" s="133" t="n">
        <f aca="false">CN2770/CN2765-1</f>
        <v>0.0134551031790295</v>
      </c>
      <c r="CP2770" s="99"/>
      <c r="CQ2770" s="99"/>
      <c r="CR2770" s="99"/>
      <c r="CS2770" s="99"/>
      <c r="CT2770" s="99"/>
      <c r="CU2770" s="99"/>
      <c r="CV2770" s="99"/>
      <c r="CW2770" s="99"/>
      <c r="CX2770" s="99"/>
      <c r="CY2770" s="132" t="n">
        <v>144</v>
      </c>
      <c r="CZ2770" s="132" t="n">
        <v>145.37</v>
      </c>
      <c r="DA2770" s="99"/>
      <c r="DB2770" s="16" t="n">
        <f aca="false">CZ2770/CY2770-1</f>
        <v>0.00951388888888882</v>
      </c>
      <c r="DC2770" s="15" t="n">
        <f aca="false">CY2770/CZ2769-1</f>
        <v>0.00159977742227158</v>
      </c>
      <c r="DD2770" s="15" t="n">
        <f aca="false">CZ2770/CZ2769-1</f>
        <v>0.011128886415803</v>
      </c>
      <c r="DE2770" s="34" t="str">
        <f aca="false">IF(CW2770=0,"",-DC2770*CS2770)</f>
        <v/>
      </c>
      <c r="DF2770" s="99"/>
      <c r="DL2770" s="99"/>
      <c r="DY2770" s="6"/>
      <c r="EB2770" s="6" t="n">
        <f aca="false">CL2770</f>
        <v>41261</v>
      </c>
      <c r="EC2770" s="13" t="n">
        <f aca="false">SUM(CM2768:CM2770)</f>
        <v>0.0191647113896518</v>
      </c>
    </row>
    <row r="2771" customFormat="false" ht="15" hidden="false" customHeight="false" outlineLevel="0" collapsed="false">
      <c r="C2771" s="130" t="n">
        <f aca="false">C2770+1</f>
        <v>41262</v>
      </c>
      <c r="D2771" s="99" t="n">
        <f aca="false">IF(E2771&gt;E2770,1,0)</f>
        <v>1</v>
      </c>
      <c r="E2771" s="46" t="n">
        <v>139.0885</v>
      </c>
      <c r="F2771" s="46" t="n">
        <v>142.1339</v>
      </c>
      <c r="G2771" s="46" t="n">
        <v>141.7195</v>
      </c>
      <c r="H2771" s="46" t="n">
        <v>140.7464</v>
      </c>
      <c r="I2771" s="46" t="n">
        <v>143.1983</v>
      </c>
      <c r="J2771" s="131" t="str">
        <f aca="false">IF(MIN(E2771:I2771)=E2771,$E$2,IF(MIN(E2771:I2771)=F2771,$F$2,IF(MIN(E2771:I2771)=G2771,$G$2,IF(MIN(E2771:I2771)=H2771,$H$2,IF(MIN(E2771:I2771)=I2771,$I$2)))))</f>
        <v>200D</v>
      </c>
      <c r="K2771" s="131" t="str">
        <f aca="false">IF(MAX(E2771:I2771)=E2771,$E$2,IF(MAX(E2771:I2771)=F2771,$F$2,IF(MAX(E2771:I2771)=G2771,$G$2,IF(MAX(E2771:I2771)=H2771,$H$2,IF(MAX(E2771:I2771)=I2771,$I$2)))))</f>
        <v>10D</v>
      </c>
      <c r="L2771" s="132" t="n">
        <f aca="false">IF(MAX(E2771:I2771)=H2771,1,0)</f>
        <v>0</v>
      </c>
      <c r="M2771" s="132" t="n">
        <f aca="false">IF(MAX(E2771:I2771)=I2771,1,0)</f>
        <v>1</v>
      </c>
      <c r="N2771" s="99"/>
      <c r="O2771" s="132" t="n">
        <f aca="false">IF(CN2771&gt;E2771,1,0)</f>
        <v>1</v>
      </c>
      <c r="P2771" s="132" t="n">
        <f aca="false">IF(CN2771&gt;F2771,1,0)</f>
        <v>1</v>
      </c>
      <c r="Q2771" s="132" t="n">
        <f aca="false">IF(CN2771&gt;G2771,1,0)</f>
        <v>1</v>
      </c>
      <c r="R2771" s="132" t="n">
        <f aca="false">IF(CN2771&gt;H2771,1,0)</f>
        <v>1</v>
      </c>
      <c r="S2771" s="132" t="n">
        <f aca="false">IF(CN2771&gt;I2771,1,0)</f>
        <v>1</v>
      </c>
      <c r="T2771" s="25" t="n">
        <f aca="false">IF(AND(AND(R2771=0,S2771=0,Q2771=0),OR(S2770=1,S2769=1,S2768=1)),1,0)</f>
        <v>0</v>
      </c>
      <c r="U2771" s="133" t="n">
        <f aca="false">SUM(CM2770:CM2771)</f>
        <v>0.00369956812454608</v>
      </c>
      <c r="AV2771" s="134"/>
      <c r="AW2771" s="55" t="n">
        <f aca="false">IF(EC2771&gt;$AW$2,1,0)</f>
        <v>1</v>
      </c>
      <c r="AX2771" s="99" t="n">
        <f aca="false">IF(AND(I2771&gt;G2771,I2770&lt;G2770),1,IF(OR(AND(I2771&gt;F2771,I2770&lt;F2770),AND(I2771&gt;E2771,I2770&lt;E2770)),1,0))</f>
        <v>0</v>
      </c>
      <c r="AY2771" s="99" t="n">
        <f aca="false">IF(K2770="10D",1,0)</f>
        <v>1</v>
      </c>
      <c r="AZ2771" s="99" t="n">
        <f aca="false">IF(AND(I2771&gt;G2771,I2770&lt;G2770,I2771&gt;F2771,I2770&gt;F2770,I2771&gt;E2771,I2770&gt;E2770),1,0)</f>
        <v>0</v>
      </c>
      <c r="BA2771" s="135" t="n">
        <f aca="false">IF(G2771&gt;H2771,1,0)</f>
        <v>1</v>
      </c>
      <c r="BB2771" s="135" t="n">
        <f aca="false">IF(I2771&lt;F2771,1,0)</f>
        <v>0</v>
      </c>
      <c r="BC2771" s="99" t="n">
        <f aca="false">IF(AND(SUM(AW2770:AX2770)=2,AY2771=1),1,IF(SUM(AX2769:AX2771)=0,0,IF(AND(OR(AW2769=1,AX2769=1),OR(AW2770=1,AX2770=1),AY2771=1),1,IF(AND(SUM(AW2771:AY2771)=2,SUM(AW2769:AX2769)=2,AX2769=1),1,0))))</f>
        <v>0</v>
      </c>
      <c r="BD2771" s="57" t="str">
        <f aca="false">IF(AND(SUM(BC2769:BC2771)&gt;=1,BA2771=1,SUM(AZ2766:AZ2771)&gt;=1),1,IF(BC2771=0,"",IF(AND(BC2771=1,AZ2771=0,AZ2770=0,AZ2769=0),1,IF(AND(BC2771=1,OR(AZ2771=1,AZ2770=1,AZ2769)),IF(BA2771=1,1,0)))))</f>
        <v/>
      </c>
      <c r="BE2771" s="50" t="str">
        <f aca="false">IF(AND(BD2771=1,BD2770=1),0,IF(BD2771=1,SUM(CM2772:CM2810),""))</f>
        <v/>
      </c>
      <c r="BF2771" s="20" t="n">
        <f aca="false">IF(AND(BB2771=1,BB2770=1,BE2730&lt;&gt;0),"",IF(AND(BB2770=0,BB2771=1),BF2770,IF(AND(BB2771=1,BB2770=1),BF2770,IF(AND(BF2770="",BE2770="",OR(BD2770=0,BD2770="")),"",IF(AND(BF2770="",BE2731=0),"",IF(AND(BE2731&lt;&gt;"",BF2770=BE2731),"",IF(AND(BD2770=1,BE2770&lt;&gt;0),CM2771,IF(BF2770&lt;&gt;0,BF2770+CM2771,IF(BF2770="","")))))))))</f>
        <v>0.00560341623267124</v>
      </c>
      <c r="BG2771" s="99"/>
      <c r="BH2771" s="137"/>
      <c r="BI2771" s="134"/>
      <c r="BU2771" s="132"/>
      <c r="BZ2771" s="138"/>
      <c r="CG2771" s="133"/>
      <c r="CH2771" s="40"/>
      <c r="CI2771" s="133"/>
      <c r="CL2771" s="130" t="n">
        <f aca="false">C2771</f>
        <v>41262</v>
      </c>
      <c r="CM2771" s="133" t="n">
        <f aca="false">CN2771/CN2770-1</f>
        <v>-0.00742931829125693</v>
      </c>
      <c r="CN2771" s="132" t="n">
        <v>144.29</v>
      </c>
      <c r="CO2771" s="133" t="n">
        <f aca="false">CN2771/CN2766-1</f>
        <v>0.00543516131280053</v>
      </c>
      <c r="CP2771" s="99"/>
      <c r="CQ2771" s="99"/>
      <c r="CR2771" s="99"/>
      <c r="CS2771" s="99"/>
      <c r="CT2771" s="99"/>
      <c r="CU2771" s="99"/>
      <c r="CV2771" s="99"/>
      <c r="CW2771" s="99"/>
      <c r="CX2771" s="99"/>
      <c r="CY2771" s="132" t="n">
        <v>145.53</v>
      </c>
      <c r="CZ2771" s="132" t="n">
        <v>144.29</v>
      </c>
      <c r="DA2771" s="99"/>
      <c r="DB2771" s="16" t="n">
        <f aca="false">CZ2771/CY2771-1</f>
        <v>-0.00852057994915145</v>
      </c>
      <c r="DC2771" s="15" t="n">
        <f aca="false">CY2771/CZ2770-1</f>
        <v>0.00110063974685293</v>
      </c>
      <c r="DD2771" s="15" t="n">
        <f aca="false">CZ2771/CZ2770-1</f>
        <v>-0.00742931829125693</v>
      </c>
      <c r="DE2771" s="34" t="str">
        <f aca="false">IF(CW2771=0,"",-DC2771*CS2771)</f>
        <v/>
      </c>
      <c r="DF2771" s="99"/>
      <c r="DL2771" s="99"/>
      <c r="DY2771" s="6"/>
      <c r="EB2771" s="6" t="n">
        <f aca="false">CL2771</f>
        <v>41262</v>
      </c>
      <c r="EC2771" s="13" t="n">
        <f aca="false">SUM(CM2769:CM2771)</f>
        <v>0.0154155445391858</v>
      </c>
    </row>
    <row r="2772" customFormat="false" ht="15" hidden="false" customHeight="false" outlineLevel="0" collapsed="false">
      <c r="C2772" s="130" t="n">
        <f aca="false">C2771+1</f>
        <v>41263</v>
      </c>
      <c r="D2772" s="99" t="n">
        <f aca="false">IF(E2772&gt;E2771,1,0)</f>
        <v>1</v>
      </c>
      <c r="E2772" s="46" t="n">
        <v>139.1403</v>
      </c>
      <c r="F2772" s="46" t="n">
        <v>142.1984</v>
      </c>
      <c r="G2772" s="46" t="n">
        <v>141.709</v>
      </c>
      <c r="H2772" s="46" t="n">
        <v>140.9264</v>
      </c>
      <c r="I2772" s="46" t="n">
        <v>143.5123</v>
      </c>
      <c r="J2772" s="131" t="str">
        <f aca="false">IF(MIN(E2772:I2772)=E2772,$E$2,IF(MIN(E2772:I2772)=F2772,$F$2,IF(MIN(E2772:I2772)=G2772,$G$2,IF(MIN(E2772:I2772)=H2772,$H$2,IF(MIN(E2772:I2772)=I2772,$I$2)))))</f>
        <v>200D</v>
      </c>
      <c r="K2772" s="131" t="str">
        <f aca="false">IF(MAX(E2772:I2772)=E2772,$E$2,IF(MAX(E2772:I2772)=F2772,$F$2,IF(MAX(E2772:I2772)=G2772,$G$2,IF(MAX(E2772:I2772)=H2772,$H$2,IF(MAX(E2772:I2772)=I2772,$I$2)))))</f>
        <v>10D</v>
      </c>
      <c r="L2772" s="132" t="n">
        <f aca="false">IF(MAX(E2772:I2772)=H2772,1,0)</f>
        <v>0</v>
      </c>
      <c r="M2772" s="132" t="n">
        <f aca="false">IF(MAX(E2772:I2772)=I2772,1,0)</f>
        <v>1</v>
      </c>
      <c r="N2772" s="99"/>
      <c r="O2772" s="132" t="n">
        <f aca="false">IF(CN2772&gt;E2772,1,0)</f>
        <v>1</v>
      </c>
      <c r="P2772" s="132" t="n">
        <f aca="false">IF(CN2772&gt;F2772,1,0)</f>
        <v>1</v>
      </c>
      <c r="Q2772" s="132" t="n">
        <f aca="false">IF(CN2772&gt;G2772,1,0)</f>
        <v>1</v>
      </c>
      <c r="R2772" s="132" t="n">
        <f aca="false">IF(CN2772&gt;H2772,1,0)</f>
        <v>1</v>
      </c>
      <c r="S2772" s="132" t="n">
        <f aca="false">IF(CN2772&gt;I2772,1,0)</f>
        <v>1</v>
      </c>
      <c r="T2772" s="25" t="n">
        <f aca="false">IF(AND(AND(R2772=0,S2772=0,Q2772=0),OR(S2771=1,S2770=1,S2769=1)),1,0)</f>
        <v>0</v>
      </c>
      <c r="U2772" s="133" t="n">
        <f aca="false">SUM(CM2771:CM2772)</f>
        <v>-0.00167701390425845</v>
      </c>
      <c r="AV2772" s="134"/>
      <c r="AW2772" s="55" t="n">
        <f aca="false">IF(EC2772&gt;$AW$2,1,0)</f>
        <v>0</v>
      </c>
      <c r="AX2772" s="99" t="n">
        <f aca="false">IF(AND(I2772&gt;G2772,I2771&lt;G2771),1,IF(OR(AND(I2772&gt;F2772,I2771&lt;F2771),AND(I2772&gt;E2772,I2771&lt;E2771)),1,0))</f>
        <v>0</v>
      </c>
      <c r="AY2772" s="99" t="n">
        <f aca="false">IF(K2771="10D",1,0)</f>
        <v>1</v>
      </c>
      <c r="AZ2772" s="99" t="n">
        <f aca="false">IF(AND(I2772&gt;G2772,I2771&lt;G2771,I2772&gt;F2772,I2771&gt;F2771,I2772&gt;E2772,I2771&gt;E2771),1,0)</f>
        <v>0</v>
      </c>
      <c r="BA2772" s="135" t="n">
        <f aca="false">IF(G2772&gt;H2772,1,0)</f>
        <v>1</v>
      </c>
      <c r="BB2772" s="135" t="n">
        <f aca="false">IF(I2772&lt;F2772,1,0)</f>
        <v>0</v>
      </c>
      <c r="BC2772" s="99" t="n">
        <f aca="false">IF(AND(SUM(AW2771:AX2771)=2,AY2772=1),1,IF(SUM(AX2770:AX2772)=0,0,IF(AND(OR(AW2770=1,AX2770=1),OR(AW2771=1,AX2771=1),AY2772=1),1,IF(AND(SUM(AW2772:AY2772)=2,SUM(AW2770:AX2770)=2,AX2770=1),1,0))))</f>
        <v>0</v>
      </c>
      <c r="BD2772" s="57" t="str">
        <f aca="false">IF(AND(SUM(BC2770:BC2772)&gt;=1,BA2772=1,SUM(AZ2767:AZ2772)&gt;=1),1,IF(BC2772=0,"",IF(AND(BC2772=1,AZ2772=0,AZ2771=0,AZ2770=0),1,IF(AND(BC2772=1,OR(AZ2772=1,AZ2771=1,AZ2770)),IF(BA2772=1,1,0)))))</f>
        <v/>
      </c>
      <c r="BE2772" s="50" t="str">
        <f aca="false">IF(AND(BD2772=1,BD2771=1),0,IF(BD2772=1,SUM(CM2773:CM2811),""))</f>
        <v/>
      </c>
      <c r="BF2772" s="20" t="n">
        <f aca="false">IF(AND(BB2772=1,BB2771=1,BE2731&lt;&gt;0),"",IF(AND(BB2771=0,BB2772=1),BF2771,IF(AND(BB2772=1,BB2771=1),BF2771,IF(AND(BF2771="",BE2771="",OR(BD2771=0,BD2771="")),"",IF(AND(BF2771="",BE2732=0),"",IF(AND(BE2732&lt;&gt;"",BF2771=BE2732),"",IF(AND(BD2771=1,BE2771&lt;&gt;0),CM2772,IF(BF2771&lt;&gt;0,BF2771+CM2772,IF(BF2771="","")))))))))</f>
        <v>0.0113557206196697</v>
      </c>
      <c r="BG2772" s="99"/>
      <c r="BH2772" s="137"/>
      <c r="BI2772" s="134"/>
      <c r="BU2772" s="132"/>
      <c r="BZ2772" s="138"/>
      <c r="CG2772" s="133"/>
      <c r="CH2772" s="40"/>
      <c r="CI2772" s="133"/>
      <c r="CL2772" s="130" t="n">
        <f aca="false">C2772</f>
        <v>41263</v>
      </c>
      <c r="CM2772" s="133" t="n">
        <f aca="false">CN2772/CN2771-1</f>
        <v>0.00575230438699848</v>
      </c>
      <c r="CN2772" s="132" t="n">
        <v>145.12</v>
      </c>
      <c r="CO2772" s="133" t="n">
        <f aca="false">CN2772/CN2767-1</f>
        <v>0.0174577578349577</v>
      </c>
      <c r="CP2772" s="99"/>
      <c r="CQ2772" s="99"/>
      <c r="CR2772" s="99"/>
      <c r="CS2772" s="99"/>
      <c r="CT2772" s="99"/>
      <c r="CU2772" s="99"/>
      <c r="CV2772" s="99"/>
      <c r="CW2772" s="99"/>
      <c r="CX2772" s="99"/>
      <c r="CY2772" s="132" t="n">
        <v>144.38</v>
      </c>
      <c r="CZ2772" s="132" t="n">
        <v>145.12</v>
      </c>
      <c r="DA2772" s="99"/>
      <c r="DB2772" s="16" t="n">
        <f aca="false">CZ2772/CY2772-1</f>
        <v>0.0051253636237707</v>
      </c>
      <c r="DC2772" s="15" t="n">
        <f aca="false">CY2772/CZ2771-1</f>
        <v>0.000623743849192726</v>
      </c>
      <c r="DD2772" s="15" t="n">
        <f aca="false">CZ2772/CZ2771-1</f>
        <v>0.00575230438699848</v>
      </c>
      <c r="DE2772" s="34" t="str">
        <f aca="false">IF(CW2772=0,"",-DC2772*CS2772)</f>
        <v/>
      </c>
      <c r="DF2772" s="99"/>
      <c r="DL2772" s="99"/>
      <c r="DY2772" s="6"/>
      <c r="EB2772" s="6" t="n">
        <f aca="false">CL2772</f>
        <v>41263</v>
      </c>
      <c r="EC2772" s="13" t="n">
        <f aca="false">SUM(CM2770:CM2772)</f>
        <v>0.00945187251154456</v>
      </c>
    </row>
    <row r="2773" customFormat="false" ht="15" hidden="false" customHeight="false" outlineLevel="0" collapsed="false">
      <c r="C2773" s="130" t="n">
        <f aca="false">C2772+1</f>
        <v>41264</v>
      </c>
      <c r="D2773" s="99" t="n">
        <f aca="false">IF(E2773&gt;E2772,1,0)</f>
        <v>1</v>
      </c>
      <c r="E2773" s="46" t="n">
        <v>139.1758</v>
      </c>
      <c r="F2773" s="46" t="n">
        <v>142.2395</v>
      </c>
      <c r="G2773" s="46" t="n">
        <v>141.6808</v>
      </c>
      <c r="H2773" s="46" t="n">
        <v>141.0848</v>
      </c>
      <c r="I2773" s="46" t="n">
        <v>143.5498</v>
      </c>
      <c r="J2773" s="131" t="str">
        <f aca="false">IF(MIN(E2773:I2773)=E2773,$E$2,IF(MIN(E2773:I2773)=F2773,$F$2,IF(MIN(E2773:I2773)=G2773,$G$2,IF(MIN(E2773:I2773)=H2773,$H$2,IF(MIN(E2773:I2773)=I2773,$I$2)))))</f>
        <v>200D</v>
      </c>
      <c r="K2773" s="131" t="str">
        <f aca="false">IF(MAX(E2773:I2773)=E2773,$E$2,IF(MAX(E2773:I2773)=F2773,$F$2,IF(MAX(E2773:I2773)=G2773,$G$2,IF(MAX(E2773:I2773)=H2773,$H$2,IF(MAX(E2773:I2773)=I2773,$I$2)))))</f>
        <v>10D</v>
      </c>
      <c r="L2773" s="132" t="n">
        <f aca="false">IF(MAX(E2773:I2773)=H2773,1,0)</f>
        <v>0</v>
      </c>
      <c r="M2773" s="132" t="n">
        <f aca="false">IF(MAX(E2773:I2773)=I2773,1,0)</f>
        <v>1</v>
      </c>
      <c r="N2773" s="99"/>
      <c r="O2773" s="132" t="n">
        <f aca="false">IF(CN2773&gt;E2773,1,0)</f>
        <v>1</v>
      </c>
      <c r="P2773" s="132" t="n">
        <f aca="false">IF(CN2773&gt;F2773,1,0)</f>
        <v>1</v>
      </c>
      <c r="Q2773" s="132" t="n">
        <f aca="false">IF(CN2773&gt;G2773,1,0)</f>
        <v>1</v>
      </c>
      <c r="R2773" s="132" t="n">
        <f aca="false">IF(CN2773&gt;H2773,1,0)</f>
        <v>1</v>
      </c>
      <c r="S2773" s="132" t="n">
        <f aca="false">IF(CN2773&gt;I2773,1,0)</f>
        <v>0</v>
      </c>
      <c r="T2773" s="25" t="n">
        <f aca="false">IF(AND(AND(R2773=0,S2773=0,Q2773=0),OR(S2772=1,S2771=1,S2770=1)),1,0)</f>
        <v>0</v>
      </c>
      <c r="U2773" s="133" t="n">
        <f aca="false">SUM(CM2772:CM2773)</f>
        <v>-0.0103033736725385</v>
      </c>
      <c r="AV2773" s="134"/>
      <c r="AW2773" s="55" t="n">
        <f aca="false">IF(EC2773&gt;$AW$2,1,0)</f>
        <v>0</v>
      </c>
      <c r="AX2773" s="99" t="n">
        <f aca="false">IF(AND(I2773&gt;G2773,I2772&lt;G2772),1,IF(OR(AND(I2773&gt;F2773,I2772&lt;F2772),AND(I2773&gt;E2773,I2772&lt;E2772)),1,0))</f>
        <v>0</v>
      </c>
      <c r="AY2773" s="99" t="n">
        <f aca="false">IF(K2772="10D",1,0)</f>
        <v>1</v>
      </c>
      <c r="AZ2773" s="99" t="n">
        <f aca="false">IF(AND(I2773&gt;G2773,I2772&lt;G2772,I2773&gt;F2773,I2772&gt;F2772,I2773&gt;E2773,I2772&gt;E2772),1,0)</f>
        <v>0</v>
      </c>
      <c r="BA2773" s="135" t="n">
        <f aca="false">IF(G2773&gt;H2773,1,0)</f>
        <v>1</v>
      </c>
      <c r="BB2773" s="135" t="n">
        <f aca="false">IF(I2773&lt;F2773,1,0)</f>
        <v>0</v>
      </c>
      <c r="BC2773" s="99" t="n">
        <f aca="false">IF(AND(SUM(AW2772:AX2772)=2,AY2773=1),1,IF(SUM(AX2771:AX2773)=0,0,IF(AND(OR(AW2771=1,AX2771=1),OR(AW2772=1,AX2772=1),AY2773=1),1,IF(AND(SUM(AW2773:AY2773)=2,SUM(AW2771:AX2771)=2,AX2771=1),1,0))))</f>
        <v>0</v>
      </c>
      <c r="BD2773" s="57" t="str">
        <f aca="false">IF(AND(SUM(BC2771:BC2773)&gt;=1,BA2773=1,SUM(AZ2768:AZ2773)&gt;=1),1,IF(BC2773=0,"",IF(AND(BC2773=1,AZ2773=0,AZ2772=0,AZ2771=0),1,IF(AND(BC2773=1,OR(AZ2773=1,AZ2772=1,AZ2771)),IF(BA2773=1,1,0)))))</f>
        <v/>
      </c>
      <c r="BE2773" s="50" t="str">
        <f aca="false">IF(AND(BD2773=1,BD2772=1),0,IF(BD2773=1,SUM(CM2774:CM2812),""))</f>
        <v/>
      </c>
      <c r="BF2773" s="20" t="n">
        <f aca="false">IF(AND(BB2773=1,BB2772=1,BE2732&lt;&gt;0),"",IF(AND(BB2772=0,BB2773=1),BF2772,IF(AND(BB2773=1,BB2772=1),BF2772,IF(AND(BF2772="",BE2772="",OR(BD2772=0,BD2772="")),"",IF(AND(BF2772="",BE2733=0),"",IF(AND(BE2733&lt;&gt;"",BF2772=BE2733),"",IF(AND(BD2772=1,BE2772&lt;&gt;0),CM2773,IF(BF2772&lt;&gt;0,BF2772+CM2773,IF(BF2772="","")))))))))</f>
        <v>-0.00469995743986729</v>
      </c>
      <c r="BG2773" s="99"/>
      <c r="BH2773" s="137"/>
      <c r="BI2773" s="134"/>
      <c r="BU2773" s="132"/>
      <c r="BZ2773" s="138"/>
      <c r="CG2773" s="133"/>
      <c r="CH2773" s="40"/>
      <c r="CI2773" s="133"/>
      <c r="CL2773" s="130" t="n">
        <f aca="false">C2773</f>
        <v>41264</v>
      </c>
      <c r="CM2773" s="133" t="n">
        <f aca="false">CN2773/CN2772-1</f>
        <v>-0.016055678059537</v>
      </c>
      <c r="CN2773" s="132" t="n">
        <v>142.79</v>
      </c>
      <c r="CO2773" s="133" t="n">
        <f aca="false">CN2773/CN2768-1</f>
        <v>0.00481967220036439</v>
      </c>
      <c r="CP2773" s="99"/>
      <c r="CQ2773" s="99"/>
      <c r="CR2773" s="99"/>
      <c r="CS2773" s="99"/>
      <c r="CT2773" s="99"/>
      <c r="CU2773" s="99"/>
      <c r="CV2773" s="99"/>
      <c r="CW2773" s="99"/>
      <c r="CX2773" s="99"/>
      <c r="CY2773" s="132" t="n">
        <v>142.17</v>
      </c>
      <c r="CZ2773" s="132" t="n">
        <v>142.79</v>
      </c>
      <c r="DA2773" s="99"/>
      <c r="DB2773" s="16" t="n">
        <f aca="false">CZ2773/CY2773-1</f>
        <v>0.00436097629598375</v>
      </c>
      <c r="DC2773" s="15" t="n">
        <f aca="false">CY2773/CZ2772-1</f>
        <v>-0.0203280044101435</v>
      </c>
      <c r="DD2773" s="15" t="n">
        <f aca="false">CZ2773/CZ2772-1</f>
        <v>-0.016055678059537</v>
      </c>
      <c r="DE2773" s="34" t="str">
        <f aca="false">IF(CW2773=0,"",-DC2773*CS2773)</f>
        <v/>
      </c>
      <c r="DF2773" s="99"/>
      <c r="DL2773" s="99"/>
      <c r="DY2773" s="6"/>
      <c r="EB2773" s="6" t="n">
        <f aca="false">CL2773</f>
        <v>41264</v>
      </c>
      <c r="EC2773" s="13" t="n">
        <f aca="false">SUM(CM2771:CM2773)</f>
        <v>-0.0177326919637955</v>
      </c>
    </row>
    <row r="2774" customFormat="false" ht="15" hidden="false" customHeight="false" outlineLevel="0" collapsed="false">
      <c r="C2774" s="130" t="n">
        <f aca="false">C2773+3</f>
        <v>41267</v>
      </c>
      <c r="D2774" s="99" t="n">
        <f aca="false">IF(E2774&gt;E2773,1,0)</f>
        <v>1</v>
      </c>
      <c r="E2774" s="46" t="n">
        <v>139.2024</v>
      </c>
      <c r="F2774" s="46" t="n">
        <v>142.2859</v>
      </c>
      <c r="G2774" s="46" t="n">
        <v>141.6622</v>
      </c>
      <c r="H2774" s="46" t="n">
        <v>141.2244</v>
      </c>
      <c r="I2774" s="46" t="n">
        <v>143.5375</v>
      </c>
      <c r="J2774" s="131" t="str">
        <f aca="false">IF(MIN(E2774:I2774)=E2774,$E$2,IF(MIN(E2774:I2774)=F2774,$F$2,IF(MIN(E2774:I2774)=G2774,$G$2,IF(MIN(E2774:I2774)=H2774,$H$2,IF(MIN(E2774:I2774)=I2774,$I$2)))))</f>
        <v>200D</v>
      </c>
      <c r="K2774" s="131" t="str">
        <f aca="false">IF(MAX(E2774:I2774)=E2774,$E$2,IF(MAX(E2774:I2774)=F2774,$F$2,IF(MAX(E2774:I2774)=G2774,$G$2,IF(MAX(E2774:I2774)=H2774,$H$2,IF(MAX(E2774:I2774)=I2774,$I$2)))))</f>
        <v>10D</v>
      </c>
      <c r="L2774" s="132" t="n">
        <f aca="false">IF(MAX(E2774:I2774)=H2774,1,0)</f>
        <v>0</v>
      </c>
      <c r="M2774" s="132" t="n">
        <f aca="false">IF(MAX(E2774:I2774)=I2774,1,0)</f>
        <v>1</v>
      </c>
      <c r="N2774" s="99"/>
      <c r="O2774" s="132" t="n">
        <f aca="false">IF(CN2774&gt;E2774,1,0)</f>
        <v>1</v>
      </c>
      <c r="P2774" s="132" t="n">
        <f aca="false">IF(CN2774&gt;F2774,1,0)</f>
        <v>1</v>
      </c>
      <c r="Q2774" s="132" t="n">
        <f aca="false">IF(CN2774&gt;G2774,1,0)</f>
        <v>1</v>
      </c>
      <c r="R2774" s="132" t="n">
        <f aca="false">IF(CN2774&gt;H2774,1,0)</f>
        <v>1</v>
      </c>
      <c r="S2774" s="132" t="n">
        <f aca="false">IF(CN2774&gt;I2774,1,0)</f>
        <v>0</v>
      </c>
      <c r="T2774" s="25" t="n">
        <f aca="false">IF(AND(AND(R2774=0,S2774=0,Q2774=0),OR(S2773=1,S2772=1,S2771=1)),1,0)</f>
        <v>0</v>
      </c>
      <c r="U2774" s="133" t="n">
        <f aca="false">SUM(CM2773:CM2774)</f>
        <v>-0.0191371263402289</v>
      </c>
      <c r="AV2774" s="134"/>
      <c r="AW2774" s="55" t="n">
        <f aca="false">IF(EC2774&gt;$AW$2,1,0)</f>
        <v>0</v>
      </c>
      <c r="AX2774" s="99" t="n">
        <f aca="false">IF(AND(I2774&gt;G2774,I2773&lt;G2773),1,IF(OR(AND(I2774&gt;F2774,I2773&lt;F2773),AND(I2774&gt;E2774,I2773&lt;E2773)),1,0))</f>
        <v>0</v>
      </c>
      <c r="AY2774" s="99" t="n">
        <f aca="false">IF(K2773="10D",1,0)</f>
        <v>1</v>
      </c>
      <c r="AZ2774" s="99" t="n">
        <f aca="false">IF(AND(I2774&gt;G2774,I2773&lt;G2773,I2774&gt;F2774,I2773&gt;F2773,I2774&gt;E2774,I2773&gt;E2773),1,0)</f>
        <v>0</v>
      </c>
      <c r="BA2774" s="135" t="n">
        <f aca="false">IF(G2774&gt;H2774,1,0)</f>
        <v>1</v>
      </c>
      <c r="BB2774" s="135" t="n">
        <f aca="false">IF(I2774&lt;F2774,1,0)</f>
        <v>0</v>
      </c>
      <c r="BC2774" s="99" t="n">
        <f aca="false">IF(AND(SUM(AW2773:AX2773)=2,AY2774=1),1,IF(SUM(AX2772:AX2774)=0,0,IF(AND(OR(AW2772=1,AX2772=1),OR(AW2773=1,AX2773=1),AY2774=1),1,IF(AND(SUM(AW2774:AY2774)=2,SUM(AW2772:AX2772)=2,AX2772=1),1,0))))</f>
        <v>0</v>
      </c>
      <c r="BD2774" s="57" t="str">
        <f aca="false">IF(AND(SUM(BC2772:BC2774)&gt;=1,BA2774=1,SUM(AZ2769:AZ2774)&gt;=1),1,IF(BC2774=0,"",IF(AND(BC2774=1,AZ2774=0,AZ2773=0,AZ2772=0),1,IF(AND(BC2774=1,OR(AZ2774=1,AZ2773=1,AZ2772)),IF(BA2774=1,1,0)))))</f>
        <v/>
      </c>
      <c r="BE2774" s="50" t="str">
        <f aca="false">IF(AND(BD2774=1,BD2773=1),0,IF(BD2774=1,SUM(CM2775:CM2813),""))</f>
        <v/>
      </c>
      <c r="BF2774" s="20" t="n">
        <f aca="false">IF(AND(BB2774=1,BB2773=1,BE2733&lt;&gt;0),"",IF(AND(BB2773=0,BB2774=1),BF2773,IF(AND(BB2774=1,BB2773=1),BF2773,IF(AND(BF2773="",BE2773="",OR(BD2773=0,BD2773="")),"",IF(AND(BF2773="",BE2734=0),"",IF(AND(BE2734&lt;&gt;"",BF2773=BE2734),"",IF(AND(BD2773=1,BE2773&lt;&gt;0),CM2774,IF(BF2773&lt;&gt;0,BF2773+CM2774,IF(BF2773="","")))))))))</f>
        <v>-0.00778140572055919</v>
      </c>
      <c r="BG2774" s="99"/>
      <c r="BH2774" s="137"/>
      <c r="BI2774" s="134"/>
      <c r="BU2774" s="132"/>
      <c r="BZ2774" s="138"/>
      <c r="CG2774" s="133"/>
      <c r="CH2774" s="40"/>
      <c r="CI2774" s="133"/>
      <c r="CL2774" s="130" t="n">
        <f aca="false">C2774</f>
        <v>41267</v>
      </c>
      <c r="CM2774" s="133" t="n">
        <f aca="false">CN2774/CN2773-1</f>
        <v>-0.0030814482806919</v>
      </c>
      <c r="CN2774" s="132" t="n">
        <v>142.35</v>
      </c>
      <c r="CO2774" s="133" t="n">
        <f aca="false">CN2774/CN2769-1</f>
        <v>-0.00987688669402531</v>
      </c>
      <c r="CP2774" s="99"/>
      <c r="CQ2774" s="99"/>
      <c r="CR2774" s="99"/>
      <c r="CS2774" s="99"/>
      <c r="CT2774" s="99"/>
      <c r="CU2774" s="99"/>
      <c r="CV2774" s="99"/>
      <c r="CW2774" s="99"/>
      <c r="CX2774" s="99"/>
      <c r="CY2774" s="132" t="n">
        <v>142.48</v>
      </c>
      <c r="CZ2774" s="132" t="n">
        <v>142.35</v>
      </c>
      <c r="DA2774" s="99"/>
      <c r="DB2774" s="16" t="n">
        <f aca="false">CZ2774/CY2774-1</f>
        <v>-0.000912408759124017</v>
      </c>
      <c r="DC2774" s="15" t="n">
        <f aca="false">CY2774/CZ2773-1</f>
        <v>-0.00217102037957839</v>
      </c>
      <c r="DD2774" s="15" t="n">
        <f aca="false">CZ2774/CZ2773-1</f>
        <v>-0.0030814482806919</v>
      </c>
      <c r="DE2774" s="34" t="str">
        <f aca="false">IF(CW2774=0,"",-DC2774*CS2774)</f>
        <v/>
      </c>
      <c r="DF2774" s="99"/>
      <c r="DL2774" s="99"/>
      <c r="DY2774" s="6"/>
      <c r="EB2774" s="6" t="n">
        <f aca="false">CL2774</f>
        <v>41267</v>
      </c>
      <c r="EC2774" s="13" t="n">
        <f aca="false">SUM(CM2772:CM2774)</f>
        <v>-0.0133848219532304</v>
      </c>
    </row>
    <row r="2775" customFormat="false" ht="15" hidden="false" customHeight="false" outlineLevel="0" collapsed="false">
      <c r="C2775" s="130" t="n">
        <f aca="false">C2774+2</f>
        <v>41269</v>
      </c>
      <c r="D2775" s="99" t="n">
        <f aca="false">IF(E2775&gt;E2774,1,0)</f>
        <v>1</v>
      </c>
      <c r="E2775" s="46" t="n">
        <v>139.2233</v>
      </c>
      <c r="F2775" s="46" t="n">
        <v>142.3275</v>
      </c>
      <c r="G2775" s="46" t="n">
        <v>141.63</v>
      </c>
      <c r="H2775" s="46" t="n">
        <v>141.3406</v>
      </c>
      <c r="I2775" s="46" t="n">
        <v>143.3685</v>
      </c>
      <c r="J2775" s="131" t="str">
        <f aca="false">IF(MIN(E2775:I2775)=E2775,$E$2,IF(MIN(E2775:I2775)=F2775,$F$2,IF(MIN(E2775:I2775)=G2775,$G$2,IF(MIN(E2775:I2775)=H2775,$H$2,IF(MIN(E2775:I2775)=I2775,$I$2)))))</f>
        <v>200D</v>
      </c>
      <c r="K2775" s="131" t="str">
        <f aca="false">IF(MAX(E2775:I2775)=E2775,$E$2,IF(MAX(E2775:I2775)=F2775,$F$2,IF(MAX(E2775:I2775)=G2775,$G$2,IF(MAX(E2775:I2775)=H2775,$H$2,IF(MAX(E2775:I2775)=I2775,$I$2)))))</f>
        <v>10D</v>
      </c>
      <c r="L2775" s="132" t="n">
        <f aca="false">IF(MAX(E2775:I2775)=H2775,1,0)</f>
        <v>0</v>
      </c>
      <c r="M2775" s="132" t="n">
        <f aca="false">IF(MAX(E2775:I2775)=I2775,1,0)</f>
        <v>1</v>
      </c>
      <c r="N2775" s="99"/>
      <c r="O2775" s="132" t="n">
        <f aca="false">IF(CN2775&gt;E2775,1,0)</f>
        <v>1</v>
      </c>
      <c r="P2775" s="132" t="n">
        <f aca="false">IF(CN2775&gt;F2775,1,0)</f>
        <v>0</v>
      </c>
      <c r="Q2775" s="132" t="n">
        <f aca="false">IF(CN2775&gt;G2775,1,0)</f>
        <v>1</v>
      </c>
      <c r="R2775" s="132" t="n">
        <f aca="false">IF(CN2775&gt;H2775,1,0)</f>
        <v>1</v>
      </c>
      <c r="S2775" s="132" t="n">
        <f aca="false">IF(CN2775&gt;I2775,1,0)</f>
        <v>0</v>
      </c>
      <c r="T2775" s="25" t="n">
        <f aca="false">IF(AND(AND(R2775=0,S2775=0,Q2775=0),OR(S2774=1,S2773=1,S2772=1)),1,0)</f>
        <v>0</v>
      </c>
      <c r="U2775" s="133" t="n">
        <f aca="false">SUM(CM2774:CM2775)</f>
        <v>-0.00729641139976456</v>
      </c>
      <c r="AV2775" s="134"/>
      <c r="AW2775" s="55" t="n">
        <f aca="false">IF(EC2775&gt;$AW$2,1,0)</f>
        <v>0</v>
      </c>
      <c r="AX2775" s="99" t="n">
        <f aca="false">IF(AND(I2775&gt;G2775,I2774&lt;G2774),1,IF(OR(AND(I2775&gt;F2775,I2774&lt;F2774),AND(I2775&gt;E2775,I2774&lt;E2774)),1,0))</f>
        <v>0</v>
      </c>
      <c r="AY2775" s="99" t="n">
        <f aca="false">IF(K2774="10D",1,0)</f>
        <v>1</v>
      </c>
      <c r="AZ2775" s="99" t="n">
        <f aca="false">IF(AND(I2775&gt;G2775,I2774&lt;G2774,I2775&gt;F2775,I2774&gt;F2774,I2775&gt;E2775,I2774&gt;E2774),1,0)</f>
        <v>0</v>
      </c>
      <c r="BA2775" s="135" t="n">
        <f aca="false">IF(G2775&gt;H2775,1,0)</f>
        <v>1</v>
      </c>
      <c r="BB2775" s="135" t="n">
        <f aca="false">IF(I2775&lt;F2775,1,0)</f>
        <v>0</v>
      </c>
      <c r="BC2775" s="99" t="n">
        <f aca="false">IF(AND(SUM(AW2774:AX2774)=2,AY2775=1),1,IF(SUM(AX2773:AX2775)=0,0,IF(AND(OR(AW2773=1,AX2773=1),OR(AW2774=1,AX2774=1),AY2775=1),1,IF(AND(SUM(AW2775:AY2775)=2,SUM(AW2773:AX2773)=2,AX2773=1),1,0))))</f>
        <v>0</v>
      </c>
      <c r="BD2775" s="57" t="str">
        <f aca="false">IF(AND(SUM(BC2773:BC2775)&gt;=1,BA2775=1,SUM(AZ2770:AZ2775)&gt;=1),1,IF(BC2775=0,"",IF(AND(BC2775=1,AZ2775=0,AZ2774=0,AZ2773=0),1,IF(AND(BC2775=1,OR(AZ2775=1,AZ2774=1,AZ2773)),IF(BA2775=1,1,0)))))</f>
        <v/>
      </c>
      <c r="BE2775" s="50" t="str">
        <f aca="false">IF(AND(BD2775=1,BD2774=1),0,IF(BD2775=1,SUM(CM2776:CM2814),""))</f>
        <v/>
      </c>
      <c r="BF2775" s="20" t="n">
        <f aca="false">IF(AND(BB2775=1,BB2774=1,BE2734&lt;&gt;0),"",IF(AND(BB2774=0,BB2775=1),BF2774,IF(AND(BB2775=1,BB2774=1),BF2774,IF(AND(BF2774="",BE2774="",OR(BD2774=0,BD2774="")),"",IF(AND(BF2774="",BE2735=0),"",IF(AND(BE2735&lt;&gt;"",BF2774=BE2735),"",IF(AND(BD2774=1,BE2774&lt;&gt;0),CM2775,IF(BF2774&lt;&gt;0,BF2774+CM2775,IF(BF2774="","")))))))))</f>
        <v>-0.0119963688396318</v>
      </c>
      <c r="BG2775" s="99"/>
      <c r="BH2775" s="137"/>
      <c r="BI2775" s="134"/>
      <c r="BU2775" s="132"/>
      <c r="BZ2775" s="138"/>
      <c r="CG2775" s="133"/>
      <c r="CH2775" s="40"/>
      <c r="CI2775" s="133"/>
      <c r="CL2775" s="130" t="n">
        <f aca="false">C2775</f>
        <v>41269</v>
      </c>
      <c r="CM2775" s="133" t="n">
        <f aca="false">CN2775/CN2774-1</f>
        <v>-0.00421496311907266</v>
      </c>
      <c r="CN2775" s="132" t="n">
        <v>141.75</v>
      </c>
      <c r="CO2775" s="133" t="n">
        <f aca="false">CN2775/CN2770-1</f>
        <v>-0.0249019742725459</v>
      </c>
      <c r="CP2775" s="99"/>
      <c r="CQ2775" s="99"/>
      <c r="CR2775" s="99"/>
      <c r="CS2775" s="99"/>
      <c r="CT2775" s="99"/>
      <c r="CU2775" s="99"/>
      <c r="CV2775" s="99"/>
      <c r="CW2775" s="99"/>
      <c r="CX2775" s="99"/>
      <c r="CY2775" s="132" t="n">
        <v>142.64</v>
      </c>
      <c r="CZ2775" s="132" t="n">
        <v>141.75</v>
      </c>
      <c r="DA2775" s="99"/>
      <c r="DB2775" s="16" t="n">
        <f aca="false">CZ2775/CY2775-1</f>
        <v>-0.00623948401570373</v>
      </c>
      <c r="DC2775" s="15" t="n">
        <f aca="false">CY2775/CZ2774-1</f>
        <v>0.00203723217421836</v>
      </c>
      <c r="DD2775" s="15" t="n">
        <f aca="false">CZ2775/CZ2774-1</f>
        <v>-0.00421496311907266</v>
      </c>
      <c r="DE2775" s="34" t="str">
        <f aca="false">IF(CW2775=0,"",-DC2775*CS2775)</f>
        <v/>
      </c>
      <c r="DF2775" s="99"/>
      <c r="DL2775" s="99"/>
      <c r="DY2775" s="6"/>
      <c r="EB2775" s="6" t="n">
        <f aca="false">CL2775</f>
        <v>41269</v>
      </c>
      <c r="EC2775" s="13" t="n">
        <f aca="false">SUM(CM2773:CM2775)</f>
        <v>-0.0233520894593016</v>
      </c>
    </row>
    <row r="2776" customFormat="false" ht="15" hidden="false" customHeight="false" outlineLevel="0" collapsed="false">
      <c r="C2776" s="130" t="n">
        <f aca="false">C2775+1</f>
        <v>41270</v>
      </c>
      <c r="D2776" s="99" t="n">
        <f aca="false">IF(E2776&gt;E2775,1,0)</f>
        <v>1</v>
      </c>
      <c r="E2776" s="46" t="n">
        <v>139.2432</v>
      </c>
      <c r="F2776" s="46" t="n">
        <v>142.3767</v>
      </c>
      <c r="G2776" s="46" t="n">
        <v>141.6035</v>
      </c>
      <c r="H2776" s="46" t="n">
        <v>141.4663</v>
      </c>
      <c r="I2776" s="46" t="n">
        <v>143.1737</v>
      </c>
      <c r="J2776" s="131" t="str">
        <f aca="false">IF(MIN(E2776:I2776)=E2776,$E$2,IF(MIN(E2776:I2776)=F2776,$F$2,IF(MIN(E2776:I2776)=G2776,$G$2,IF(MIN(E2776:I2776)=H2776,$H$2,IF(MIN(E2776:I2776)=I2776,$I$2)))))</f>
        <v>200D</v>
      </c>
      <c r="K2776" s="131" t="str">
        <f aca="false">IF(MAX(E2776:I2776)=E2776,$E$2,IF(MAX(E2776:I2776)=F2776,$F$2,IF(MAX(E2776:I2776)=G2776,$G$2,IF(MAX(E2776:I2776)=H2776,$H$2,IF(MAX(E2776:I2776)=I2776,$I$2)))))</f>
        <v>10D</v>
      </c>
      <c r="L2776" s="132" t="n">
        <f aca="false">IF(MAX(E2776:I2776)=H2776,1,0)</f>
        <v>0</v>
      </c>
      <c r="M2776" s="132" t="n">
        <f aca="false">IF(MAX(E2776:I2776)=I2776,1,0)</f>
        <v>1</v>
      </c>
      <c r="N2776" s="99"/>
      <c r="O2776" s="132" t="n">
        <f aca="false">IF(CN2776&gt;E2776,1,0)</f>
        <v>1</v>
      </c>
      <c r="P2776" s="132" t="n">
        <f aca="false">IF(CN2776&gt;F2776,1,0)</f>
        <v>0</v>
      </c>
      <c r="Q2776" s="132" t="n">
        <f aca="false">IF(CN2776&gt;G2776,1,0)</f>
        <v>0</v>
      </c>
      <c r="R2776" s="132" t="n">
        <f aca="false">IF(CN2776&gt;H2776,1,0)</f>
        <v>1</v>
      </c>
      <c r="S2776" s="132" t="n">
        <f aca="false">IF(CN2776&gt;I2776,1,0)</f>
        <v>0</v>
      </c>
      <c r="T2776" s="25" t="n">
        <f aca="false">IF(AND(AND(R2776=0,S2776=0,Q2776=0),OR(S2775=1,S2774=1,S2773=1)),1,0)</f>
        <v>0</v>
      </c>
      <c r="U2776" s="133" t="n">
        <f aca="false">SUM(CM2775:CM2776)</f>
        <v>-0.00554406364817317</v>
      </c>
      <c r="AV2776" s="134"/>
      <c r="AW2776" s="55" t="n">
        <f aca="false">IF(EC2776&gt;$AW$2,1,0)</f>
        <v>0</v>
      </c>
      <c r="AX2776" s="99" t="n">
        <f aca="false">IF(AND(I2776&gt;G2776,I2775&lt;G2775),1,IF(OR(AND(I2776&gt;F2776,I2775&lt;F2775),AND(I2776&gt;E2776,I2775&lt;E2775)),1,0))</f>
        <v>0</v>
      </c>
      <c r="AY2776" s="99" t="n">
        <f aca="false">IF(K2775="10D",1,0)</f>
        <v>1</v>
      </c>
      <c r="AZ2776" s="99" t="n">
        <f aca="false">IF(AND(I2776&gt;G2776,I2775&lt;G2775,I2776&gt;F2776,I2775&gt;F2775,I2776&gt;E2776,I2775&gt;E2775),1,0)</f>
        <v>0</v>
      </c>
      <c r="BA2776" s="135" t="n">
        <f aca="false">IF(G2776&gt;H2776,1,0)</f>
        <v>1</v>
      </c>
      <c r="BB2776" s="135" t="n">
        <f aca="false">IF(I2776&lt;F2776,1,0)</f>
        <v>0</v>
      </c>
      <c r="BC2776" s="99" t="n">
        <f aca="false">IF(AND(SUM(AW2775:AX2775)=2,AY2776=1),1,IF(SUM(AX2774:AX2776)=0,0,IF(AND(OR(AW2774=1,AX2774=1),OR(AW2775=1,AX2775=1),AY2776=1),1,IF(AND(SUM(AW2776:AY2776)=2,SUM(AW2774:AX2774)=2,AX2774=1),1,0))))</f>
        <v>0</v>
      </c>
      <c r="BD2776" s="57" t="str">
        <f aca="false">IF(AND(SUM(BC2774:BC2776)&gt;=1,BA2776=1,SUM(AZ2771:AZ2776)&gt;=1),1,IF(BC2776=0,"",IF(AND(BC2776=1,AZ2776=0,AZ2775=0,AZ2774=0),1,IF(AND(BC2776=1,OR(AZ2776=1,AZ2775=1,AZ2774)),IF(BA2776=1,1,0)))))</f>
        <v/>
      </c>
      <c r="BE2776" s="50" t="str">
        <f aca="false">IF(AND(BD2776=1,BD2775=1),0,IF(BD2776=1,SUM(CM2777:CM2815),""))</f>
        <v/>
      </c>
      <c r="BF2776" s="20" t="n">
        <f aca="false">IF(AND(BB2776=1,BB2775=1,BE2735&lt;&gt;0),"",IF(AND(BB2775=0,BB2776=1),BF2775,IF(AND(BB2776=1,BB2775=1),BF2775,IF(AND(BF2775="",BE2775="",OR(BD2775=0,BD2775="")),"",IF(AND(BF2775="",BE2736=0),"",IF(AND(BE2736&lt;&gt;"",BF2775=BE2736),"",IF(AND(BD2775=1,BE2775&lt;&gt;0),CM2776,IF(BF2775&lt;&gt;0,BF2775+CM2776,IF(BF2775="","")))))))))</f>
        <v>-0.0133254693687324</v>
      </c>
      <c r="BG2776" s="99"/>
      <c r="BH2776" s="137"/>
      <c r="BI2776" s="134"/>
      <c r="BU2776" s="132"/>
      <c r="BZ2776" s="138"/>
      <c r="CG2776" s="133"/>
      <c r="CH2776" s="40"/>
      <c r="CI2776" s="133"/>
      <c r="CL2776" s="130" t="n">
        <f aca="false">C2776</f>
        <v>41270</v>
      </c>
      <c r="CM2776" s="133" t="n">
        <f aca="false">CN2776/CN2775-1</f>
        <v>-0.00132910052910051</v>
      </c>
      <c r="CN2776" s="132" t="n">
        <v>141.5616</v>
      </c>
      <c r="CO2776" s="133" t="n">
        <f aca="false">CN2776/CN2771-1</f>
        <v>-0.0189091413126342</v>
      </c>
      <c r="CP2776" s="99"/>
      <c r="CQ2776" s="99"/>
      <c r="CR2776" s="99"/>
      <c r="CS2776" s="99"/>
      <c r="CT2776" s="99"/>
      <c r="CU2776" s="99"/>
      <c r="CV2776" s="99"/>
      <c r="CW2776" s="99"/>
      <c r="CX2776" s="99"/>
      <c r="CY2776" s="132" t="n">
        <v>141.79</v>
      </c>
      <c r="CZ2776" s="132" t="n">
        <v>141.5616</v>
      </c>
      <c r="DA2776" s="99"/>
      <c r="DB2776" s="16" t="n">
        <f aca="false">CZ2776/CY2776-1</f>
        <v>-0.00161083292192676</v>
      </c>
      <c r="DC2776" s="15" t="n">
        <f aca="false">CY2776/CZ2775-1</f>
        <v>0.000282186948853624</v>
      </c>
      <c r="DD2776" s="15" t="n">
        <f aca="false">CZ2776/CZ2775-1</f>
        <v>-0.00132910052910051</v>
      </c>
      <c r="DE2776" s="34" t="str">
        <f aca="false">IF(CW2776=0,"",-DC2776*CS2776)</f>
        <v/>
      </c>
      <c r="DF2776" s="99"/>
      <c r="DL2776" s="99"/>
      <c r="DY2776" s="6"/>
      <c r="EB2776" s="6" t="n">
        <f aca="false">CL2776</f>
        <v>41270</v>
      </c>
      <c r="EC2776" s="13" t="n">
        <f aca="false">SUM(CM2774:CM2776)</f>
        <v>-0.00862551192886507</v>
      </c>
    </row>
    <row r="2777" customFormat="false" ht="15" hidden="false" customHeight="false" outlineLevel="0" collapsed="false">
      <c r="C2777" s="130" t="n">
        <f aca="false">C2776+1</f>
        <v>41271</v>
      </c>
      <c r="D2777" s="99" t="n">
        <f aca="false">IF(E2777&gt;E2776,1,0)</f>
        <v>0</v>
      </c>
      <c r="E2777" s="46" t="n">
        <v>139.243</v>
      </c>
      <c r="F2777" s="46" t="n">
        <v>142.3835</v>
      </c>
      <c r="G2777" s="46" t="n">
        <v>141.5225</v>
      </c>
      <c r="H2777" s="46" t="n">
        <v>141.603</v>
      </c>
      <c r="I2777" s="46" t="n">
        <v>142.9137</v>
      </c>
      <c r="J2777" s="131" t="str">
        <f aca="false">IF(MIN(E2777:I2777)=E2777,$E$2,IF(MIN(E2777:I2777)=F2777,$F$2,IF(MIN(E2777:I2777)=G2777,$G$2,IF(MIN(E2777:I2777)=H2777,$H$2,IF(MIN(E2777:I2777)=I2777,$I$2)))))</f>
        <v>200D</v>
      </c>
      <c r="K2777" s="131" t="str">
        <f aca="false">IF(MAX(E2777:I2777)=E2777,$E$2,IF(MAX(E2777:I2777)=F2777,$F$2,IF(MAX(E2777:I2777)=G2777,$G$2,IF(MAX(E2777:I2777)=H2777,$H$2,IF(MAX(E2777:I2777)=I2777,$I$2)))))</f>
        <v>10D</v>
      </c>
      <c r="L2777" s="132" t="n">
        <f aca="false">IF(MAX(E2777:I2777)=H2777,1,0)</f>
        <v>0</v>
      </c>
      <c r="M2777" s="132" t="n">
        <f aca="false">IF(MAX(E2777:I2777)=I2777,1,0)</f>
        <v>1</v>
      </c>
      <c r="N2777" s="99"/>
      <c r="O2777" s="132" t="n">
        <f aca="false">IF(CN2777&gt;E2777,1,0)</f>
        <v>1</v>
      </c>
      <c r="P2777" s="132" t="n">
        <f aca="false">IF(CN2777&gt;F2777,1,0)</f>
        <v>0</v>
      </c>
      <c r="Q2777" s="132" t="n">
        <f aca="false">IF(CN2777&gt;G2777,1,0)</f>
        <v>0</v>
      </c>
      <c r="R2777" s="132" t="n">
        <f aca="false">IF(CN2777&gt;H2777,1,0)</f>
        <v>0</v>
      </c>
      <c r="S2777" s="132" t="n">
        <f aca="false">IF(CN2777&gt;I2777,1,0)</f>
        <v>0</v>
      </c>
      <c r="T2777" s="25" t="n">
        <f aca="false">IF(AND(AND(R2777=0,S2777=0,Q2777=0),OR(S2776=1,S2775=1,S2774=1)),1,0)</f>
        <v>0</v>
      </c>
      <c r="U2777" s="133" t="n">
        <f aca="false">SUM(CM2776:CM2777)</f>
        <v>-0.0121484187622937</v>
      </c>
      <c r="AV2777" s="134"/>
      <c r="AW2777" s="55" t="n">
        <f aca="false">IF(EC2777&gt;$AW$2,1,0)</f>
        <v>0</v>
      </c>
      <c r="AX2777" s="99" t="n">
        <f aca="false">IF(AND(I2777&gt;G2777,I2776&lt;G2776),1,IF(OR(AND(I2777&gt;F2777,I2776&lt;F2776),AND(I2777&gt;E2777,I2776&lt;E2776)),1,0))</f>
        <v>0</v>
      </c>
      <c r="AY2777" s="99" t="n">
        <f aca="false">IF(K2776="10D",1,0)</f>
        <v>1</v>
      </c>
      <c r="AZ2777" s="99" t="n">
        <f aca="false">IF(AND(I2777&gt;G2777,I2776&lt;G2776,I2777&gt;F2777,I2776&gt;F2776,I2777&gt;E2777,I2776&gt;E2776),1,0)</f>
        <v>0</v>
      </c>
      <c r="BA2777" s="135" t="n">
        <f aca="false">IF(G2777&gt;H2777,1,0)</f>
        <v>0</v>
      </c>
      <c r="BB2777" s="135" t="n">
        <f aca="false">IF(I2777&lt;F2777,1,0)</f>
        <v>0</v>
      </c>
      <c r="BC2777" s="99" t="n">
        <f aca="false">IF(AND(SUM(AW2776:AX2776)=2,AY2777=1),1,IF(SUM(AX2775:AX2777)=0,0,IF(AND(OR(AW2775=1,AX2775=1),OR(AW2776=1,AX2776=1),AY2777=1),1,IF(AND(SUM(AW2777:AY2777)=2,SUM(AW2775:AX2775)=2,AX2775=1),1,0))))</f>
        <v>0</v>
      </c>
      <c r="BD2777" s="57" t="str">
        <f aca="false">IF(AND(SUM(BC2775:BC2777)&gt;=1,BA2777=1,SUM(AZ2772:AZ2777)&gt;=1),1,IF(BC2777=0,"",IF(AND(BC2777=1,AZ2777=0,AZ2776=0,AZ2775=0),1,IF(AND(BC2777=1,OR(AZ2777=1,AZ2776=1,AZ2775)),IF(BA2777=1,1,0)))))</f>
        <v/>
      </c>
      <c r="BE2777" s="50" t="str">
        <f aca="false">IF(AND(BD2777=1,BD2776=1),0,IF(BD2777=1,SUM(CM2778:CM2816),""))</f>
        <v/>
      </c>
      <c r="BF2777" s="20" t="n">
        <f aca="false">IF(AND(BB2777=1,BB2776=1,BE2736&lt;&gt;0),"",IF(AND(BB2776=0,BB2777=1),BF2776,IF(AND(BB2777=1,BB2776=1),BF2776,IF(AND(BF2776="",BE2776="",OR(BD2776=0,BD2776="")),"",IF(AND(BF2776="",BE2737=0),"",IF(AND(BE2737&lt;&gt;"",BF2776=BE2737),"",IF(AND(BD2776=1,BE2776&lt;&gt;0),CM2777,IF(BF2776&lt;&gt;0,BF2776+CM2777,IF(BF2776="","")))))))))</f>
        <v>-0.0241447876019255</v>
      </c>
      <c r="BG2777" s="99"/>
      <c r="BH2777" s="137"/>
      <c r="BI2777" s="134"/>
      <c r="BU2777" s="132"/>
      <c r="BZ2777" s="138"/>
      <c r="CG2777" s="133"/>
      <c r="CH2777" s="40"/>
      <c r="CI2777" s="133"/>
      <c r="CL2777" s="130" t="n">
        <f aca="false">C2777</f>
        <v>41271</v>
      </c>
      <c r="CM2777" s="133" t="n">
        <f aca="false">CN2777/CN2776-1</f>
        <v>-0.0108193182331932</v>
      </c>
      <c r="CN2777" s="132" t="n">
        <v>140.03</v>
      </c>
      <c r="CO2777" s="133" t="n">
        <f aca="false">CN2777/CN2772-1</f>
        <v>-0.035074421168688</v>
      </c>
      <c r="CP2777" s="99"/>
      <c r="CQ2777" s="99"/>
      <c r="CR2777" s="99"/>
      <c r="CS2777" s="99"/>
      <c r="CT2777" s="99"/>
      <c r="CU2777" s="99"/>
      <c r="CV2777" s="99"/>
      <c r="CW2777" s="99"/>
      <c r="CX2777" s="99"/>
      <c r="CY2777" s="132" t="n">
        <v>140.64</v>
      </c>
      <c r="CZ2777" s="132" t="n">
        <v>140.03</v>
      </c>
      <c r="DA2777" s="99"/>
      <c r="DB2777" s="16" t="n">
        <f aca="false">CZ2777/CY2777-1</f>
        <v>-0.00433731513083036</v>
      </c>
      <c r="DC2777" s="15" t="n">
        <f aca="false">CY2777/CZ2776-1</f>
        <v>-0.00651024006510248</v>
      </c>
      <c r="DD2777" s="15" t="n">
        <f aca="false">CZ2777/CZ2776-1</f>
        <v>-0.0108193182331932</v>
      </c>
      <c r="DE2777" s="34" t="str">
        <f aca="false">IF(CW2777=0,"",-DC2777*CS2777)</f>
        <v/>
      </c>
      <c r="DF2777" s="99"/>
      <c r="DL2777" s="99"/>
      <c r="DY2777" s="6"/>
      <c r="EB2777" s="6" t="n">
        <f aca="false">CL2777</f>
        <v>41271</v>
      </c>
      <c r="EC2777" s="13" t="n">
        <f aca="false">SUM(CM2775:CM2777)</f>
        <v>-0.0163633818813663</v>
      </c>
    </row>
    <row r="2778" customFormat="false" ht="15" hidden="false" customHeight="false" outlineLevel="0" collapsed="false">
      <c r="C2778" s="130" t="n">
        <f aca="false">C2777+3</f>
        <v>41274</v>
      </c>
      <c r="D2778" s="99" t="n">
        <f aca="false">IF(E2778&gt;E2777,1,0)</f>
        <v>1</v>
      </c>
      <c r="E2778" s="46" t="n">
        <v>139.2555</v>
      </c>
      <c r="F2778" s="46" t="n">
        <v>142.4114</v>
      </c>
      <c r="G2778" s="46" t="n">
        <v>141.4599</v>
      </c>
      <c r="H2778" s="46" t="n">
        <v>141.8267</v>
      </c>
      <c r="I2778" s="46" t="n">
        <v>142.9442</v>
      </c>
      <c r="J2778" s="131" t="str">
        <f aca="false">IF(MIN(E2778:I2778)=E2778,$E$2,IF(MIN(E2778:I2778)=F2778,$F$2,IF(MIN(E2778:I2778)=G2778,$G$2,IF(MIN(E2778:I2778)=H2778,$H$2,IF(MIN(E2778:I2778)=I2778,$I$2)))))</f>
        <v>200D</v>
      </c>
      <c r="K2778" s="131" t="str">
        <f aca="false">IF(MAX(E2778:I2778)=E2778,$E$2,IF(MAX(E2778:I2778)=F2778,$F$2,IF(MAX(E2778:I2778)=G2778,$G$2,IF(MAX(E2778:I2778)=H2778,$H$2,IF(MAX(E2778:I2778)=I2778,$I$2)))))</f>
        <v>10D</v>
      </c>
      <c r="L2778" s="132" t="n">
        <f aca="false">IF(MAX(E2778:I2778)=H2778,1,0)</f>
        <v>0</v>
      </c>
      <c r="M2778" s="132" t="n">
        <f aca="false">IF(MAX(E2778:I2778)=I2778,1,0)</f>
        <v>1</v>
      </c>
      <c r="N2778" s="99"/>
      <c r="O2778" s="132" t="n">
        <f aca="false">IF(CN2778&gt;E2778,1,0)</f>
        <v>1</v>
      </c>
      <c r="P2778" s="132" t="n">
        <f aca="false">IF(CN2778&gt;F2778,1,0)</f>
        <v>0</v>
      </c>
      <c r="Q2778" s="132" t="n">
        <f aca="false">IF(CN2778&gt;G2778,1,0)</f>
        <v>1</v>
      </c>
      <c r="R2778" s="132" t="n">
        <f aca="false">IF(CN2778&gt;H2778,1,0)</f>
        <v>1</v>
      </c>
      <c r="S2778" s="132" t="n">
        <f aca="false">IF(CN2778&gt;I2778,1,0)</f>
        <v>0</v>
      </c>
      <c r="T2778" s="25" t="n">
        <f aca="false">IF(AND(AND(R2778=0,S2778=0,Q2778=0),OR(S2777=1,S2776=1,S2775=1)),1,0)</f>
        <v>0</v>
      </c>
      <c r="U2778" s="133" t="n">
        <f aca="false">SUM(CM2777:CM2778)</f>
        <v>0.00617703969010897</v>
      </c>
      <c r="AV2778" s="134"/>
      <c r="AW2778" s="55" t="n">
        <f aca="false">IF(EC2778&gt;$AW$2,1,0)</f>
        <v>0</v>
      </c>
      <c r="AX2778" s="99" t="n">
        <f aca="false">IF(AND(I2778&gt;G2778,I2777&lt;G2777),1,IF(OR(AND(I2778&gt;F2778,I2777&lt;F2777),AND(I2778&gt;E2778,I2777&lt;E2777)),1,0))</f>
        <v>0</v>
      </c>
      <c r="AY2778" s="99" t="n">
        <f aca="false">IF(K2777="10D",1,0)</f>
        <v>1</v>
      </c>
      <c r="AZ2778" s="99" t="n">
        <f aca="false">IF(AND(I2778&gt;G2778,I2777&lt;G2777,I2778&gt;F2778,I2777&gt;F2777,I2778&gt;E2778,I2777&gt;E2777),1,0)</f>
        <v>0</v>
      </c>
      <c r="BA2778" s="135" t="n">
        <f aca="false">IF(G2778&gt;H2778,1,0)</f>
        <v>0</v>
      </c>
      <c r="BB2778" s="135" t="n">
        <f aca="false">IF(I2778&lt;F2778,1,0)</f>
        <v>0</v>
      </c>
      <c r="BC2778" s="99" t="n">
        <f aca="false">IF(AND(SUM(AW2777:AX2777)=2,AY2778=1),1,IF(SUM(AX2776:AX2778)=0,0,IF(AND(OR(AW2776=1,AX2776=1),OR(AW2777=1,AX2777=1),AY2778=1),1,IF(AND(SUM(AW2778:AY2778)=2,SUM(AW2776:AX2776)=2,AX2776=1),1,0))))</f>
        <v>0</v>
      </c>
      <c r="BD2778" s="57" t="str">
        <f aca="false">IF(AND(SUM(BC2776:BC2778)&gt;=1,BA2778=1,SUM(AZ2773:AZ2778)&gt;=1),1,IF(BC2778=0,"",IF(AND(BC2778=1,AZ2778=0,AZ2777=0,AZ2776=0),1,IF(AND(BC2778=1,OR(AZ2778=1,AZ2777=1,AZ2776)),IF(BA2778=1,1,0)))))</f>
        <v/>
      </c>
      <c r="BE2778" s="50" t="str">
        <f aca="false">IF(AND(BD2778=1,BD2777=1),0,IF(BD2778=1,SUM(CM2779:CM2817),""))</f>
        <v/>
      </c>
      <c r="BF2778" s="20" t="n">
        <f aca="false">IF(AND(BB2778=1,BB2777=1,BE2737&lt;&gt;0),"",IF(AND(BB2777=0,BB2778=1),BF2777,IF(AND(BB2778=1,BB2777=1),BF2777,IF(AND(BF2777="",BE2777="",OR(BD2777=0,BD2777="")),"",IF(AND(BF2777="",BE2738=0),"",IF(AND(BE2738&lt;&gt;"",BF2777=BE2738),"",IF(AND(BD2777=1,BE2777&lt;&gt;0),CM2778,IF(BF2777&lt;&gt;0,BF2777+CM2778,IF(BF2777="","")))))))))</f>
        <v>-0.00714842967862339</v>
      </c>
      <c r="BG2778" s="99"/>
      <c r="BH2778" s="137"/>
      <c r="BI2778" s="134"/>
      <c r="BU2778" s="132"/>
      <c r="BZ2778" s="138"/>
      <c r="CG2778" s="133"/>
      <c r="CH2778" s="40"/>
      <c r="CI2778" s="133"/>
      <c r="CL2778" s="130" t="n">
        <f aca="false">C2778</f>
        <v>41274</v>
      </c>
      <c r="CM2778" s="133" t="n">
        <f aca="false">CN2778/CN2777-1</f>
        <v>0.0169963579233021</v>
      </c>
      <c r="CN2778" s="132" t="n">
        <v>142.41</v>
      </c>
      <c r="CO2778" s="133" t="n">
        <f aca="false">CN2778/CN2773-1</f>
        <v>-0.00266125078787027</v>
      </c>
      <c r="CP2778" s="99"/>
      <c r="CQ2778" s="99"/>
      <c r="CR2778" s="99"/>
      <c r="CS2778" s="99"/>
      <c r="CT2778" s="99"/>
      <c r="CU2778" s="99"/>
      <c r="CV2778" s="99"/>
      <c r="CW2778" s="99"/>
      <c r="CX2778" s="99"/>
      <c r="CY2778" s="132" t="n">
        <v>139.66</v>
      </c>
      <c r="CZ2778" s="132" t="n">
        <v>142.41</v>
      </c>
      <c r="DA2778" s="99"/>
      <c r="DB2778" s="16" t="n">
        <f aca="false">CZ2778/CY2778-1</f>
        <v>0.0196906773593011</v>
      </c>
      <c r="DC2778" s="15" t="n">
        <f aca="false">CY2778/CZ2777-1</f>
        <v>-0.00264229093765622</v>
      </c>
      <c r="DD2778" s="15" t="n">
        <f aca="false">CZ2778/CZ2777-1</f>
        <v>0.0169963579233021</v>
      </c>
      <c r="DE2778" s="34" t="str">
        <f aca="false">IF(CW2778=0,"",-DC2778*CS2778)</f>
        <v/>
      </c>
      <c r="DF2778" s="99"/>
      <c r="DL2778" s="99"/>
      <c r="DY2778" s="6"/>
      <c r="EB2778" s="6" t="n">
        <f aca="false">CL2778</f>
        <v>41274</v>
      </c>
      <c r="EC2778" s="13" t="n">
        <f aca="false">SUM(CM2776:CM2778)</f>
        <v>0.00484793916100845</v>
      </c>
    </row>
    <row r="2779" customFormat="false" ht="15" hidden="false" customHeight="false" outlineLevel="0" collapsed="false">
      <c r="C2779" s="130" t="n">
        <f aca="false">C2778+2</f>
        <v>41276</v>
      </c>
      <c r="D2779" s="99" t="n">
        <f aca="false">IF(E2779&gt;E2778,1,0)</f>
        <v>1</v>
      </c>
      <c r="E2779" s="46" t="n">
        <v>139.2822</v>
      </c>
      <c r="F2779" s="46" t="n">
        <v>142.4688</v>
      </c>
      <c r="G2779" s="46" t="n">
        <v>141.4571</v>
      </c>
      <c r="H2779" s="46" t="n">
        <v>142.1497</v>
      </c>
      <c r="I2779" s="46" t="n">
        <v>143.1732</v>
      </c>
      <c r="J2779" s="131" t="str">
        <f aca="false">IF(MIN(E2779:I2779)=E2779,$E$2,IF(MIN(E2779:I2779)=F2779,$F$2,IF(MIN(E2779:I2779)=G2779,$G$2,IF(MIN(E2779:I2779)=H2779,$H$2,IF(MIN(E2779:I2779)=I2779,$I$2)))))</f>
        <v>200D</v>
      </c>
      <c r="K2779" s="131" t="str">
        <f aca="false">IF(MAX(E2779:I2779)=E2779,$E$2,IF(MAX(E2779:I2779)=F2779,$F$2,IF(MAX(E2779:I2779)=G2779,$G$2,IF(MAX(E2779:I2779)=H2779,$H$2,IF(MAX(E2779:I2779)=I2779,$I$2)))))</f>
        <v>10D</v>
      </c>
      <c r="L2779" s="132" t="n">
        <f aca="false">IF(MAX(E2779:I2779)=H2779,1,0)</f>
        <v>0</v>
      </c>
      <c r="M2779" s="132" t="n">
        <f aca="false">IF(MAX(E2779:I2779)=I2779,1,0)</f>
        <v>1</v>
      </c>
      <c r="N2779" s="99"/>
      <c r="O2779" s="132" t="n">
        <f aca="false">IF(CN2779&gt;E2779,1,0)</f>
        <v>1</v>
      </c>
      <c r="P2779" s="132" t="n">
        <f aca="false">IF(CN2779&gt;F2779,1,0)</f>
        <v>1</v>
      </c>
      <c r="Q2779" s="132" t="n">
        <f aca="false">IF(CN2779&gt;G2779,1,0)</f>
        <v>1</v>
      </c>
      <c r="R2779" s="132" t="n">
        <f aca="false">IF(CN2779&gt;H2779,1,0)</f>
        <v>1</v>
      </c>
      <c r="S2779" s="132" t="n">
        <f aca="false">IF(CN2779&gt;I2779,1,0)</f>
        <v>1</v>
      </c>
      <c r="T2779" s="25" t="n">
        <f aca="false">IF(AND(AND(R2779=0,S2779=0,Q2779=0),OR(S2778=1,S2777=1,S2776=1)),1,0)</f>
        <v>0</v>
      </c>
      <c r="U2779" s="133" t="n">
        <f aca="false">SUM(CM2778:CM2779)</f>
        <v>0.0426265805200299</v>
      </c>
      <c r="AV2779" s="134"/>
      <c r="AW2779" s="55" t="n">
        <f aca="false">IF(EC2779&gt;$AW$2,1,0)</f>
        <v>1</v>
      </c>
      <c r="AX2779" s="99" t="n">
        <f aca="false">IF(AND(I2779&gt;G2779,I2778&lt;G2778),1,IF(OR(AND(I2779&gt;F2779,I2778&lt;F2778),AND(I2779&gt;E2779,I2778&lt;E2778)),1,0))</f>
        <v>0</v>
      </c>
      <c r="AY2779" s="99" t="n">
        <f aca="false">IF(K2778="10D",1,0)</f>
        <v>1</v>
      </c>
      <c r="AZ2779" s="99" t="n">
        <f aca="false">IF(AND(I2779&gt;G2779,I2778&lt;G2778,I2779&gt;F2779,I2778&gt;F2778,I2779&gt;E2779,I2778&gt;E2778),1,0)</f>
        <v>0</v>
      </c>
      <c r="BA2779" s="135" t="n">
        <f aca="false">IF(G2779&gt;H2779,1,0)</f>
        <v>0</v>
      </c>
      <c r="BB2779" s="135" t="n">
        <f aca="false">IF(I2779&lt;F2779,1,0)</f>
        <v>0</v>
      </c>
      <c r="BC2779" s="99" t="n">
        <f aca="false">IF(AND(SUM(AW2778:AX2778)=2,AY2779=1),1,IF(SUM(AX2777:AX2779)=0,0,IF(AND(OR(AW2777=1,AX2777=1),OR(AW2778=1,AX2778=1),AY2779=1),1,IF(AND(SUM(AW2779:AY2779)=2,SUM(AW2777:AX2777)=2,AX2777=1),1,0))))</f>
        <v>0</v>
      </c>
      <c r="BD2779" s="57" t="str">
        <f aca="false">IF(AND(SUM(BC2777:BC2779)&gt;=1,BA2779=1,SUM(AZ2774:AZ2779)&gt;=1),1,IF(BC2779=0,"",IF(AND(BC2779=1,AZ2779=0,AZ2778=0,AZ2777=0),1,IF(AND(BC2779=1,OR(AZ2779=1,AZ2778=1,AZ2777)),IF(BA2779=1,1,0)))))</f>
        <v/>
      </c>
      <c r="BE2779" s="50" t="str">
        <f aca="false">IF(AND(BD2779=1,BD2778=1),0,IF(BD2779=1,SUM(CM2780:CM2818),""))</f>
        <v/>
      </c>
      <c r="BF2779" s="20" t="n">
        <f aca="false">IF(AND(BB2779=1,BB2778=1,BE2738&lt;&gt;0),"",IF(AND(BB2778=0,BB2779=1),BF2778,IF(AND(BB2779=1,BB2778=1),BF2778,IF(AND(BF2778="",BE2778="",OR(BD2778=0,BD2778="")),"",IF(AND(BF2778="",BE2739=0),"",IF(AND(BE2739&lt;&gt;"",BF2778=BE2739),"",IF(AND(BD2778=1,BE2778&lt;&gt;0),CM2779,IF(BF2778&lt;&gt;0,BF2778+CM2779,IF(BF2778="","")))))))))</f>
        <v>0.0184817929181044</v>
      </c>
      <c r="BG2779" s="99"/>
      <c r="BH2779" s="137"/>
      <c r="BI2779" s="134"/>
      <c r="BU2779" s="132"/>
      <c r="BZ2779" s="138"/>
      <c r="CG2779" s="133"/>
      <c r="CH2779" s="40"/>
      <c r="CI2779" s="133"/>
      <c r="CL2779" s="130" t="n">
        <f aca="false">C2779</f>
        <v>41276</v>
      </c>
      <c r="CM2779" s="133" t="n">
        <f aca="false">CN2779/CN2778-1</f>
        <v>0.0256302225967278</v>
      </c>
      <c r="CN2779" s="132" t="n">
        <v>146.06</v>
      </c>
      <c r="CO2779" s="133" t="n">
        <f aca="false">CN2779/CN2774-1</f>
        <v>0.0260625219529329</v>
      </c>
      <c r="CP2779" s="99"/>
      <c r="CQ2779" s="99"/>
      <c r="CR2779" s="99"/>
      <c r="CS2779" s="99"/>
      <c r="CT2779" s="99"/>
      <c r="CU2779" s="99"/>
      <c r="CV2779" s="99"/>
      <c r="CW2779" s="99"/>
      <c r="CX2779" s="99"/>
      <c r="CY2779" s="132" t="n">
        <v>145.11</v>
      </c>
      <c r="CZ2779" s="132" t="n">
        <v>146.06</v>
      </c>
      <c r="DA2779" s="99"/>
      <c r="DB2779" s="16" t="n">
        <f aca="false">CZ2779/CY2779-1</f>
        <v>0.00654675763214097</v>
      </c>
      <c r="DC2779" s="15" t="n">
        <f aca="false">CY2779/CZ2778-1</f>
        <v>0.018959342742785</v>
      </c>
      <c r="DD2779" s="15" t="n">
        <f aca="false">CZ2779/CZ2778-1</f>
        <v>0.0256302225967278</v>
      </c>
      <c r="DE2779" s="34" t="str">
        <f aca="false">IF(CW2779=0,"",-DC2779*CS2779)</f>
        <v/>
      </c>
      <c r="DF2779" s="99"/>
      <c r="DL2779" s="99"/>
      <c r="DY2779" s="6"/>
      <c r="EB2779" s="6" t="n">
        <f aca="false">CL2779</f>
        <v>41276</v>
      </c>
      <c r="EC2779" s="13" t="n">
        <f aca="false">SUM(CM2777:CM2779)</f>
        <v>0.0318072622868367</v>
      </c>
    </row>
    <row r="2780" customFormat="false" ht="15" hidden="false" customHeight="false" outlineLevel="0" collapsed="false">
      <c r="C2780" s="130" t="n">
        <f aca="false">C2779+1</f>
        <v>41277</v>
      </c>
      <c r="D2780" s="99" t="n">
        <f aca="false">IF(E2780&gt;E2779,1,0)</f>
        <v>1</v>
      </c>
      <c r="E2780" s="46" t="n">
        <v>139.3094</v>
      </c>
      <c r="F2780" s="46" t="n">
        <v>142.5212</v>
      </c>
      <c r="G2780" s="46" t="n">
        <v>141.4553</v>
      </c>
      <c r="H2780" s="46" t="n">
        <v>142.3698</v>
      </c>
      <c r="I2780" s="46" t="n">
        <v>143.2096</v>
      </c>
      <c r="J2780" s="131" t="str">
        <f aca="false">IF(MIN(E2780:I2780)=E2780,$E$2,IF(MIN(E2780:I2780)=F2780,$F$2,IF(MIN(E2780:I2780)=G2780,$G$2,IF(MIN(E2780:I2780)=H2780,$H$2,IF(MIN(E2780:I2780)=I2780,$I$2)))))</f>
        <v>200D</v>
      </c>
      <c r="K2780" s="131" t="str">
        <f aca="false">IF(MAX(E2780:I2780)=E2780,$E$2,IF(MAX(E2780:I2780)=F2780,$F$2,IF(MAX(E2780:I2780)=G2780,$G$2,IF(MAX(E2780:I2780)=H2780,$H$2,IF(MAX(E2780:I2780)=I2780,$I$2)))))</f>
        <v>10D</v>
      </c>
      <c r="L2780" s="132" t="n">
        <f aca="false">IF(MAX(E2780:I2780)=H2780,1,0)</f>
        <v>0</v>
      </c>
      <c r="M2780" s="132" t="n">
        <f aca="false">IF(MAX(E2780:I2780)=I2780,1,0)</f>
        <v>1</v>
      </c>
      <c r="N2780" s="99"/>
      <c r="O2780" s="132" t="n">
        <f aca="false">IF(CN2780&gt;E2780,1,0)</f>
        <v>1</v>
      </c>
      <c r="P2780" s="132" t="n">
        <f aca="false">IF(CN2780&gt;F2780,1,0)</f>
        <v>1</v>
      </c>
      <c r="Q2780" s="132" t="n">
        <f aca="false">IF(CN2780&gt;G2780,1,0)</f>
        <v>1</v>
      </c>
      <c r="R2780" s="132" t="n">
        <f aca="false">IF(CN2780&gt;H2780,1,0)</f>
        <v>1</v>
      </c>
      <c r="S2780" s="132" t="n">
        <f aca="false">IF(CN2780&gt;I2780,1,0)</f>
        <v>1</v>
      </c>
      <c r="T2780" s="25" t="n">
        <f aca="false">IF(AND(AND(R2780=0,S2780=0,Q2780=0),OR(S2779=1,S2778=1,S2777=1)),1,0)</f>
        <v>0</v>
      </c>
      <c r="U2780" s="133" t="n">
        <f aca="false">SUM(CM2779:CM2780)</f>
        <v>0.0233989477781601</v>
      </c>
      <c r="AV2780" s="134"/>
      <c r="AW2780" s="55" t="n">
        <f aca="false">IF(EC2780&gt;$AW$2,1,0)</f>
        <v>1</v>
      </c>
      <c r="AX2780" s="99" t="n">
        <f aca="false">IF(AND(I2780&gt;G2780,I2779&lt;G2779),1,IF(OR(AND(I2780&gt;F2780,I2779&lt;F2779),AND(I2780&gt;E2780,I2779&lt;E2779)),1,0))</f>
        <v>0</v>
      </c>
      <c r="AY2780" s="99" t="n">
        <f aca="false">IF(K2779="10D",1,0)</f>
        <v>1</v>
      </c>
      <c r="AZ2780" s="99" t="n">
        <f aca="false">IF(AND(I2780&gt;G2780,I2779&lt;G2779,I2780&gt;F2780,I2779&gt;F2779,I2780&gt;E2780,I2779&gt;E2779),1,0)</f>
        <v>0</v>
      </c>
      <c r="BA2780" s="135" t="n">
        <f aca="false">IF(G2780&gt;H2780,1,0)</f>
        <v>0</v>
      </c>
      <c r="BB2780" s="135" t="n">
        <f aca="false">IF(I2780&lt;F2780,1,0)</f>
        <v>0</v>
      </c>
      <c r="BC2780" s="99" t="n">
        <f aca="false">IF(AND(SUM(AW2779:AX2779)=2,AY2780=1),1,IF(SUM(AX2778:AX2780)=0,0,IF(AND(OR(AW2778=1,AX2778=1),OR(AW2779=1,AX2779=1),AY2780=1),1,IF(AND(SUM(AW2780:AY2780)=2,SUM(AW2778:AX2778)=2,AX2778=1),1,0))))</f>
        <v>0</v>
      </c>
      <c r="BD2780" s="57" t="str">
        <f aca="false">IF(AND(SUM(BC2778:BC2780)&gt;=1,BA2780=1,SUM(AZ2775:AZ2780)&gt;=1),1,IF(BC2780=0,"",IF(AND(BC2780=1,AZ2780=0,AZ2779=0,AZ2778=0),1,IF(AND(BC2780=1,OR(AZ2780=1,AZ2779=1,AZ2778)),IF(BA2780=1,1,0)))))</f>
        <v/>
      </c>
      <c r="BE2780" s="50" t="str">
        <f aca="false">IF(AND(BD2780=1,BD2779=1),0,IF(BD2780=1,SUM(CM2781:CM2819),""))</f>
        <v/>
      </c>
      <c r="BF2780" s="20" t="n">
        <f aca="false">IF(AND(BB2780=1,BB2779=1,BE2739&lt;&gt;0),"",IF(AND(BB2779=0,BB2780=1),BF2779,IF(AND(BB2780=1,BB2779=1),BF2779,IF(AND(BF2779="",BE2779="",OR(BD2779=0,BD2779="")),"",IF(AND(BF2779="",BE2740=0),"",IF(AND(BE2740&lt;&gt;"",BF2779=BE2740),"",IF(AND(BD2779=1,BE2779&lt;&gt;0),CM2780,IF(BF2779&lt;&gt;0,BF2779+CM2780,IF(BF2779="","")))))))))</f>
        <v>0.0162505180995367</v>
      </c>
      <c r="BG2780" s="99"/>
      <c r="BH2780" s="137"/>
      <c r="BI2780" s="134"/>
      <c r="BU2780" s="132"/>
      <c r="BZ2780" s="138"/>
      <c r="CG2780" s="133"/>
      <c r="CH2780" s="40"/>
      <c r="CI2780" s="133"/>
      <c r="CL2780" s="130" t="n">
        <f aca="false">C2780</f>
        <v>41277</v>
      </c>
      <c r="CM2780" s="133" t="n">
        <f aca="false">CN2780/CN2779-1</f>
        <v>-0.00223127481856766</v>
      </c>
      <c r="CN2780" s="132" t="n">
        <v>145.7341</v>
      </c>
      <c r="CO2780" s="133" t="n">
        <f aca="false">CN2780/CN2775-1</f>
        <v>0.0281065255731923</v>
      </c>
      <c r="CP2780" s="99"/>
      <c r="CQ2780" s="99"/>
      <c r="CR2780" s="99"/>
      <c r="CS2780" s="99"/>
      <c r="CT2780" s="99"/>
      <c r="CU2780" s="99"/>
      <c r="CV2780" s="99"/>
      <c r="CW2780" s="99"/>
      <c r="CX2780" s="99"/>
      <c r="CY2780" s="132" t="n">
        <v>145.99</v>
      </c>
      <c r="CZ2780" s="132" t="n">
        <v>145.7341</v>
      </c>
      <c r="DA2780" s="99"/>
      <c r="DB2780" s="16" t="n">
        <f aca="false">CZ2780/CY2780-1</f>
        <v>-0.00175285978491679</v>
      </c>
      <c r="DC2780" s="15" t="n">
        <f aca="false">CY2780/CZ2779-1</f>
        <v>-0.000479255100643505</v>
      </c>
      <c r="DD2780" s="15" t="n">
        <f aca="false">CZ2780/CZ2779-1</f>
        <v>-0.00223127481856766</v>
      </c>
      <c r="DE2780" s="34" t="str">
        <f aca="false">IF(CW2780=0,"",-DC2780*CS2780)</f>
        <v/>
      </c>
      <c r="DF2780" s="99"/>
      <c r="DL2780" s="99"/>
      <c r="DY2780" s="6"/>
      <c r="EB2780" s="6" t="n">
        <f aca="false">CL2780</f>
        <v>41277</v>
      </c>
      <c r="EC2780" s="13" t="n">
        <f aca="false">SUM(CM2778:CM2780)</f>
        <v>0.0403953057014622</v>
      </c>
    </row>
    <row r="2781" customFormat="false" ht="15" hidden="false" customHeight="false" outlineLevel="0" collapsed="false">
      <c r="C2781" s="130" t="n">
        <f aca="false">C2780+1</f>
        <v>41278</v>
      </c>
      <c r="D2781" s="99" t="n">
        <f aca="false">IF(E2781&gt;E2780,1,0)</f>
        <v>1</v>
      </c>
      <c r="E2781" s="46" t="n">
        <v>139.337</v>
      </c>
      <c r="F2781" s="46" t="n">
        <v>142.5788</v>
      </c>
      <c r="G2781" s="46" t="n">
        <v>141.5149</v>
      </c>
      <c r="H2781" s="46" t="n">
        <v>142.6091</v>
      </c>
      <c r="I2781" s="46" t="n">
        <v>143.4176</v>
      </c>
      <c r="J2781" s="131" t="str">
        <f aca="false">IF(MIN(E2781:I2781)=E2781,$E$2,IF(MIN(E2781:I2781)=F2781,$F$2,IF(MIN(E2781:I2781)=G2781,$G$2,IF(MIN(E2781:I2781)=H2781,$H$2,IF(MIN(E2781:I2781)=I2781,$I$2)))))</f>
        <v>200D</v>
      </c>
      <c r="K2781" s="131" t="str">
        <f aca="false">IF(MAX(E2781:I2781)=E2781,$E$2,IF(MAX(E2781:I2781)=F2781,$F$2,IF(MAX(E2781:I2781)=G2781,$G$2,IF(MAX(E2781:I2781)=H2781,$H$2,IF(MAX(E2781:I2781)=I2781,$I$2)))))</f>
        <v>10D</v>
      </c>
      <c r="L2781" s="132" t="n">
        <f aca="false">IF(MAX(E2781:I2781)=H2781,1,0)</f>
        <v>0</v>
      </c>
      <c r="M2781" s="132" t="n">
        <f aca="false">IF(MAX(E2781:I2781)=I2781,1,0)</f>
        <v>1</v>
      </c>
      <c r="N2781" s="99"/>
      <c r="O2781" s="132" t="n">
        <f aca="false">IF(CN2781&gt;E2781,1,0)</f>
        <v>1</v>
      </c>
      <c r="P2781" s="132" t="n">
        <f aca="false">IF(CN2781&gt;F2781,1,0)</f>
        <v>1</v>
      </c>
      <c r="Q2781" s="132" t="n">
        <f aca="false">IF(CN2781&gt;G2781,1,0)</f>
        <v>1</v>
      </c>
      <c r="R2781" s="132" t="n">
        <f aca="false">IF(CN2781&gt;H2781,1,0)</f>
        <v>1</v>
      </c>
      <c r="S2781" s="132" t="n">
        <f aca="false">IF(CN2781&gt;I2781,1,0)</f>
        <v>1</v>
      </c>
      <c r="T2781" s="25" t="n">
        <f aca="false">IF(AND(AND(R2781=0,S2781=0,Q2781=0),OR(S2780=1,S2779=1,S2778=1)),1,0)</f>
        <v>0</v>
      </c>
      <c r="U2781" s="133" t="n">
        <f aca="false">SUM(CM2780:CM2781)</f>
        <v>0.00213215144886048</v>
      </c>
      <c r="AV2781" s="134"/>
      <c r="AW2781" s="55" t="n">
        <f aca="false">IF(EC2781&gt;$AW$2,1,0)</f>
        <v>1</v>
      </c>
      <c r="AX2781" s="99" t="n">
        <f aca="false">IF(AND(I2781&gt;G2781,I2780&lt;G2780),1,IF(OR(AND(I2781&gt;F2781,I2780&lt;F2780),AND(I2781&gt;E2781,I2780&lt;E2780)),1,0))</f>
        <v>0</v>
      </c>
      <c r="AY2781" s="99" t="n">
        <f aca="false">IF(K2780="10D",1,0)</f>
        <v>1</v>
      </c>
      <c r="AZ2781" s="99" t="n">
        <f aca="false">IF(AND(I2781&gt;G2781,I2780&lt;G2780,I2781&gt;F2781,I2780&gt;F2780,I2781&gt;E2781,I2780&gt;E2780),1,0)</f>
        <v>0</v>
      </c>
      <c r="BA2781" s="135" t="n">
        <f aca="false">IF(G2781&gt;H2781,1,0)</f>
        <v>0</v>
      </c>
      <c r="BB2781" s="135" t="n">
        <f aca="false">IF(I2781&lt;F2781,1,0)</f>
        <v>0</v>
      </c>
      <c r="BC2781" s="99" t="n">
        <f aca="false">IF(AND(SUM(AW2780:AX2780)=2,AY2781=1),1,IF(SUM(AX2779:AX2781)=0,0,IF(AND(OR(AW2779=1,AX2779=1),OR(AW2780=1,AX2780=1),AY2781=1),1,IF(AND(SUM(AW2781:AY2781)=2,SUM(AW2779:AX2779)=2,AX2779=1),1,0))))</f>
        <v>0</v>
      </c>
      <c r="BD2781" s="57" t="str">
        <f aca="false">IF(AND(SUM(BC2779:BC2781)&gt;=1,BA2781=1,SUM(AZ2776:AZ2781)&gt;=1),1,IF(BC2781=0,"",IF(AND(BC2781=1,AZ2781=0,AZ2780=0,AZ2779=0),1,IF(AND(BC2781=1,OR(AZ2781=1,AZ2780=1,AZ2779)),IF(BA2781=1,1,0)))))</f>
        <v/>
      </c>
      <c r="BE2781" s="50" t="str">
        <f aca="false">IF(AND(BD2781=1,BD2780=1),0,IF(BD2781=1,SUM(CM2782:CM2820),""))</f>
        <v/>
      </c>
      <c r="BF2781" s="20" t="n">
        <f aca="false">IF(AND(BB2781=1,BB2780=1,BE2740&lt;&gt;0),"",IF(AND(BB2780=0,BB2781=1),BF2780,IF(AND(BB2781=1,BB2780=1),BF2780,IF(AND(BF2780="",BE2780="",OR(BD2780=0,BD2780="")),"",IF(AND(BF2780="",BE2741=0),"",IF(AND(BE2741&lt;&gt;"",BF2780=BE2741),"",IF(AND(BD2780=1,BE2780&lt;&gt;0),CM2781,IF(BF2780&lt;&gt;0,BF2780+CM2781,IF(BF2780="","")))))))))</f>
        <v>0.0206139443669648</v>
      </c>
      <c r="BG2781" s="99"/>
      <c r="BH2781" s="137"/>
      <c r="BI2781" s="134"/>
      <c r="BU2781" s="132"/>
      <c r="BZ2781" s="138"/>
      <c r="CG2781" s="133"/>
      <c r="CH2781" s="40"/>
      <c r="CI2781" s="133"/>
      <c r="CL2781" s="130" t="n">
        <f aca="false">C2781</f>
        <v>41278</v>
      </c>
      <c r="CM2781" s="133" t="n">
        <f aca="false">CN2781/CN2780-1</f>
        <v>0.00436342626742814</v>
      </c>
      <c r="CN2781" s="132" t="n">
        <v>146.37</v>
      </c>
      <c r="CO2781" s="133" t="n">
        <f aca="false">CN2781/CN2776-1</f>
        <v>0.0339668384646685</v>
      </c>
      <c r="CP2781" s="99"/>
      <c r="CQ2781" s="99"/>
      <c r="CR2781" s="99"/>
      <c r="CS2781" s="99"/>
      <c r="CT2781" s="99"/>
      <c r="CU2781" s="99"/>
      <c r="CV2781" s="99"/>
      <c r="CW2781" s="99"/>
      <c r="CX2781" s="99"/>
      <c r="CY2781" s="132" t="n">
        <v>145.97</v>
      </c>
      <c r="CZ2781" s="132" t="n">
        <v>146.37</v>
      </c>
      <c r="DA2781" s="99"/>
      <c r="DB2781" s="16" t="n">
        <f aca="false">CZ2781/CY2781-1</f>
        <v>0.00274028910050017</v>
      </c>
      <c r="DC2781" s="15" t="n">
        <f aca="false">CY2781/CZ2780-1</f>
        <v>0.00161870145696841</v>
      </c>
      <c r="DD2781" s="15" t="n">
        <f aca="false">CZ2781/CZ2780-1</f>
        <v>0.00436342626742814</v>
      </c>
      <c r="DE2781" s="34" t="str">
        <f aca="false">IF(CW2781=0,"",-DC2781*CS2781)</f>
        <v/>
      </c>
      <c r="DF2781" s="99"/>
      <c r="DL2781" s="99"/>
      <c r="DY2781" s="6"/>
      <c r="EB2781" s="6" t="n">
        <f aca="false">CL2781</f>
        <v>41278</v>
      </c>
      <c r="EC2781" s="13" t="n">
        <f aca="false">SUM(CM2779:CM2781)</f>
        <v>0.0277623740455882</v>
      </c>
    </row>
    <row r="2782" customFormat="false" ht="15" hidden="false" customHeight="false" outlineLevel="0" collapsed="false">
      <c r="C2782" s="130" t="n">
        <f aca="false">C2781+3</f>
        <v>41281</v>
      </c>
      <c r="D2782" s="99" t="n">
        <f aca="false">IF(E2782&gt;E2781,1,0)</f>
        <v>1</v>
      </c>
      <c r="E2782" s="46" t="n">
        <v>139.3646</v>
      </c>
      <c r="F2782" s="46" t="n">
        <v>142.6301</v>
      </c>
      <c r="G2782" s="46" t="n">
        <v>141.5661</v>
      </c>
      <c r="H2782" s="46" t="n">
        <v>142.8264</v>
      </c>
      <c r="I2782" s="46" t="n">
        <v>143.5025</v>
      </c>
      <c r="J2782" s="131" t="str">
        <f aca="false">IF(MIN(E2782:I2782)=E2782,$E$2,IF(MIN(E2782:I2782)=F2782,$F$2,IF(MIN(E2782:I2782)=G2782,$G$2,IF(MIN(E2782:I2782)=H2782,$H$2,IF(MIN(E2782:I2782)=I2782,$I$2)))))</f>
        <v>200D</v>
      </c>
      <c r="K2782" s="131" t="str">
        <f aca="false">IF(MAX(E2782:I2782)=E2782,$E$2,IF(MAX(E2782:I2782)=F2782,$F$2,IF(MAX(E2782:I2782)=G2782,$G$2,IF(MAX(E2782:I2782)=H2782,$H$2,IF(MAX(E2782:I2782)=I2782,$I$2)))))</f>
        <v>10D</v>
      </c>
      <c r="L2782" s="132" t="n">
        <f aca="false">IF(MAX(E2782:I2782)=H2782,1,0)</f>
        <v>0</v>
      </c>
      <c r="M2782" s="132" t="n">
        <f aca="false">IF(MAX(E2782:I2782)=I2782,1,0)</f>
        <v>1</v>
      </c>
      <c r="N2782" s="99"/>
      <c r="O2782" s="132" t="n">
        <f aca="false">IF(CN2782&gt;E2782,1,0)</f>
        <v>1</v>
      </c>
      <c r="P2782" s="132" t="n">
        <f aca="false">IF(CN2782&gt;F2782,1,0)</f>
        <v>1</v>
      </c>
      <c r="Q2782" s="132" t="n">
        <f aca="false">IF(CN2782&gt;G2782,1,0)</f>
        <v>1</v>
      </c>
      <c r="R2782" s="132" t="n">
        <f aca="false">IF(CN2782&gt;H2782,1,0)</f>
        <v>1</v>
      </c>
      <c r="S2782" s="132" t="n">
        <f aca="false">IF(CN2782&gt;I2782,1,0)</f>
        <v>1</v>
      </c>
      <c r="T2782" s="25" t="n">
        <f aca="false">IF(AND(AND(R2782=0,S2782=0,Q2782=0),OR(S2781=1,S2780=1,S2779=1)),1,0)</f>
        <v>0</v>
      </c>
      <c r="U2782" s="133" t="n">
        <f aca="false">SUM(CM2781:CM2782)</f>
        <v>0.0016272098296336</v>
      </c>
      <c r="AV2782" s="134"/>
      <c r="AW2782" s="55" t="n">
        <f aca="false">IF(EC2782&gt;$AW$2,1,0)</f>
        <v>0</v>
      </c>
      <c r="AX2782" s="99" t="n">
        <f aca="false">IF(AND(I2782&gt;G2782,I2781&lt;G2781),1,IF(OR(AND(I2782&gt;F2782,I2781&lt;F2781),AND(I2782&gt;E2782,I2781&lt;E2781)),1,0))</f>
        <v>0</v>
      </c>
      <c r="AY2782" s="99" t="n">
        <f aca="false">IF(K2781="10D",1,0)</f>
        <v>1</v>
      </c>
      <c r="AZ2782" s="99" t="n">
        <f aca="false">IF(AND(I2782&gt;G2782,I2781&lt;G2781,I2782&gt;F2782,I2781&gt;F2781,I2782&gt;E2782,I2781&gt;E2781),1,0)</f>
        <v>0</v>
      </c>
      <c r="BA2782" s="135" t="n">
        <f aca="false">IF(G2782&gt;H2782,1,0)</f>
        <v>0</v>
      </c>
      <c r="BB2782" s="135" t="n">
        <f aca="false">IF(I2782&lt;F2782,1,0)</f>
        <v>0</v>
      </c>
      <c r="BC2782" s="99" t="n">
        <f aca="false">IF(AND(SUM(AW2781:AX2781)=2,AY2782=1),1,IF(SUM(AX2780:AX2782)=0,0,IF(AND(OR(AW2780=1,AX2780=1),OR(AW2781=1,AX2781=1),AY2782=1),1,IF(AND(SUM(AW2782:AY2782)=2,SUM(AW2780:AX2780)=2,AX2780=1),1,0))))</f>
        <v>0</v>
      </c>
      <c r="BD2782" s="57" t="str">
        <f aca="false">IF(AND(SUM(BC2780:BC2782)&gt;=1,BA2782=1,SUM(AZ2777:AZ2782)&gt;=1),1,IF(BC2782=0,"",IF(AND(BC2782=1,AZ2782=0,AZ2781=0,AZ2780=0),1,IF(AND(BC2782=1,OR(AZ2782=1,AZ2781=1,AZ2780)),IF(BA2782=1,1,0)))))</f>
        <v/>
      </c>
      <c r="BE2782" s="50" t="str">
        <f aca="false">IF(AND(BD2782=1,BD2781=1),0,IF(BD2782=1,SUM(CM2783:CM2821),""))</f>
        <v/>
      </c>
      <c r="BF2782" s="20" t="n">
        <f aca="false">IF(AND(BB2782=1,BB2781=1,BE2741&lt;&gt;0),"",IF(AND(BB2781=0,BB2782=1),BF2781,IF(AND(BB2782=1,BB2781=1),BF2781,IF(AND(BF2781="",BE2781="",OR(BD2781=0,BD2781="")),"",IF(AND(BF2781="",BE2742=0),"",IF(AND(BE2742&lt;&gt;"",BF2781=BE2742),"",IF(AND(BD2781=1,BE2781&lt;&gt;0),CM2782,IF(BF2781&lt;&gt;0,BF2781+CM2782,IF(BF2781="","")))))))))</f>
        <v>0.0178777279291703</v>
      </c>
      <c r="BG2782" s="99"/>
      <c r="BH2782" s="137"/>
      <c r="BI2782" s="134"/>
      <c r="BU2782" s="132"/>
      <c r="BZ2782" s="138"/>
      <c r="CG2782" s="133"/>
      <c r="CH2782" s="40"/>
      <c r="CI2782" s="133"/>
      <c r="CL2782" s="130" t="n">
        <f aca="false">C2782</f>
        <v>41281</v>
      </c>
      <c r="CM2782" s="133" t="n">
        <f aca="false">CN2782/CN2781-1</f>
        <v>-0.00273621643779454</v>
      </c>
      <c r="CN2782" s="132" t="n">
        <v>145.9695</v>
      </c>
      <c r="CO2782" s="133" t="n">
        <f aca="false">CN2782/CN2777-1</f>
        <v>0.042415910876241</v>
      </c>
      <c r="CP2782" s="99"/>
      <c r="CQ2782" s="99"/>
      <c r="CR2782" s="99"/>
      <c r="CS2782" s="99"/>
      <c r="CT2782" s="99"/>
      <c r="CU2782" s="99"/>
      <c r="CV2782" s="99"/>
      <c r="CW2782" s="99"/>
      <c r="CX2782" s="99"/>
      <c r="CY2782" s="132" t="n">
        <v>145.85</v>
      </c>
      <c r="CZ2782" s="132" t="n">
        <v>145.9695</v>
      </c>
      <c r="DA2782" s="99"/>
      <c r="DB2782" s="16" t="n">
        <f aca="false">CZ2782/CY2782-1</f>
        <v>0.000819334933150673</v>
      </c>
      <c r="DC2782" s="15" t="n">
        <f aca="false">CY2782/CZ2781-1</f>
        <v>-0.00355264056842253</v>
      </c>
      <c r="DD2782" s="15" t="n">
        <f aca="false">CZ2782/CZ2781-1</f>
        <v>-0.00273621643779454</v>
      </c>
      <c r="DE2782" s="34" t="str">
        <f aca="false">IF(CW2782=0,"",-DC2782*CS2782)</f>
        <v/>
      </c>
      <c r="DF2782" s="99"/>
      <c r="DL2782" s="99"/>
      <c r="DY2782" s="6"/>
      <c r="EB2782" s="6" t="n">
        <f aca="false">CL2782</f>
        <v>41281</v>
      </c>
      <c r="EC2782" s="13" t="n">
        <f aca="false">SUM(CM2780:CM2782)</f>
        <v>-0.000604064988934061</v>
      </c>
    </row>
    <row r="2783" customFormat="false" ht="15" hidden="false" customHeight="false" outlineLevel="0" collapsed="false">
      <c r="C2783" s="130" t="n">
        <f aca="false">C2782+1</f>
        <v>41282</v>
      </c>
      <c r="D2783" s="99" t="n">
        <f aca="false">IF(E2783&gt;E2782,1,0)</f>
        <v>1</v>
      </c>
      <c r="E2783" s="46" t="n">
        <v>139.3913</v>
      </c>
      <c r="F2783" s="46" t="n">
        <v>142.6779</v>
      </c>
      <c r="G2783" s="46" t="n">
        <v>141.6487</v>
      </c>
      <c r="H2783" s="46" t="n">
        <v>142.9664</v>
      </c>
      <c r="I2783" s="46" t="n">
        <v>143.7785</v>
      </c>
      <c r="J2783" s="131" t="str">
        <f aca="false">IF(MIN(E2783:I2783)=E2783,$E$2,IF(MIN(E2783:I2783)=F2783,$F$2,IF(MIN(E2783:I2783)=G2783,$G$2,IF(MIN(E2783:I2783)=H2783,$H$2,IF(MIN(E2783:I2783)=I2783,$I$2)))))</f>
        <v>200D</v>
      </c>
      <c r="K2783" s="131" t="str">
        <f aca="false">IF(MAX(E2783:I2783)=E2783,$E$2,IF(MAX(E2783:I2783)=F2783,$F$2,IF(MAX(E2783:I2783)=G2783,$G$2,IF(MAX(E2783:I2783)=H2783,$H$2,IF(MAX(E2783:I2783)=I2783,$I$2)))))</f>
        <v>10D</v>
      </c>
      <c r="L2783" s="132" t="n">
        <f aca="false">IF(MAX(E2783:I2783)=H2783,1,0)</f>
        <v>0</v>
      </c>
      <c r="M2783" s="132" t="n">
        <f aca="false">IF(MAX(E2783:I2783)=I2783,1,0)</f>
        <v>1</v>
      </c>
      <c r="N2783" s="99"/>
      <c r="O2783" s="132" t="n">
        <f aca="false">IF(CN2783&gt;E2783,1,0)</f>
        <v>1</v>
      </c>
      <c r="P2783" s="132" t="n">
        <f aca="false">IF(CN2783&gt;F2783,1,0)</f>
        <v>1</v>
      </c>
      <c r="Q2783" s="132" t="n">
        <f aca="false">IF(CN2783&gt;G2783,1,0)</f>
        <v>1</v>
      </c>
      <c r="R2783" s="132" t="n">
        <f aca="false">IF(CN2783&gt;H2783,1,0)</f>
        <v>1</v>
      </c>
      <c r="S2783" s="132" t="n">
        <f aca="false">IF(CN2783&gt;I2783,1,0)</f>
        <v>1</v>
      </c>
      <c r="T2783" s="25" t="n">
        <f aca="false">IF(AND(AND(R2783=0,S2783=0,Q2783=0),OR(S2782=1,S2781=1,S2780=1)),1,0)</f>
        <v>0</v>
      </c>
      <c r="U2783" s="133" t="n">
        <f aca="false">SUM(CM2782:CM2783)</f>
        <v>-0.00561284477453616</v>
      </c>
      <c r="AV2783" s="134"/>
      <c r="AW2783" s="55" t="n">
        <f aca="false">IF(EC2783&gt;$AW$2,1,0)</f>
        <v>0</v>
      </c>
      <c r="AX2783" s="99" t="n">
        <f aca="false">IF(AND(I2783&gt;G2783,I2782&lt;G2782),1,IF(OR(AND(I2783&gt;F2783,I2782&lt;F2782),AND(I2783&gt;E2783,I2782&lt;E2782)),1,0))</f>
        <v>0</v>
      </c>
      <c r="AY2783" s="99" t="n">
        <f aca="false">IF(K2782="10D",1,0)</f>
        <v>1</v>
      </c>
      <c r="AZ2783" s="99" t="n">
        <f aca="false">IF(AND(I2783&gt;G2783,I2782&lt;G2782,I2783&gt;F2783,I2782&gt;F2782,I2783&gt;E2783,I2782&gt;E2782),1,0)</f>
        <v>0</v>
      </c>
      <c r="BA2783" s="135" t="n">
        <f aca="false">IF(G2783&gt;H2783,1,0)</f>
        <v>0</v>
      </c>
      <c r="BB2783" s="135" t="n">
        <f aca="false">IF(I2783&lt;F2783,1,0)</f>
        <v>0</v>
      </c>
      <c r="BC2783" s="99" t="n">
        <f aca="false">IF(AND(SUM(AW2782:AX2782)=2,AY2783=1),1,IF(SUM(AX2781:AX2783)=0,0,IF(AND(OR(AW2781=1,AX2781=1),OR(AW2782=1,AX2782=1),AY2783=1),1,IF(AND(SUM(AW2783:AY2783)=2,SUM(AW2781:AX2781)=2,AX2781=1),1,0))))</f>
        <v>0</v>
      </c>
      <c r="BD2783" s="57" t="str">
        <f aca="false">IF(AND(SUM(BC2781:BC2783)&gt;=1,BA2783=1,SUM(AZ2778:AZ2783)&gt;=1),1,IF(BC2783=0,"",IF(AND(BC2783=1,AZ2783=0,AZ2782=0,AZ2781=0),1,IF(AND(BC2783=1,OR(AZ2783=1,AZ2782=1,AZ2781)),IF(BA2783=1,1,0)))))</f>
        <v/>
      </c>
      <c r="BE2783" s="50" t="str">
        <f aca="false">IF(AND(BD2783=1,BD2782=1),0,IF(BD2783=1,SUM(CM2784:CM2822),""))</f>
        <v/>
      </c>
      <c r="BF2783" s="20" t="n">
        <f aca="false">IF(AND(BB2783=1,BB2782=1,BE2742&lt;&gt;0),"",IF(AND(BB2782=0,BB2783=1),BF2782,IF(AND(BB2783=1,BB2782=1),BF2782,IF(AND(BF2782="",BE2782="",OR(BD2782=0,BD2782="")),"",IF(AND(BF2782="",BE2743=0),"",IF(AND(BE2743&lt;&gt;"",BF2782=BE2743),"",IF(AND(BD2782=1,BE2782&lt;&gt;0),CM2783,IF(BF2782&lt;&gt;0,BF2782+CM2783,IF(BF2782="","")))))))))</f>
        <v>0.0150010995924287</v>
      </c>
      <c r="BG2783" s="99"/>
      <c r="BH2783" s="137"/>
      <c r="BI2783" s="134"/>
      <c r="BU2783" s="132"/>
      <c r="BZ2783" s="138"/>
      <c r="CG2783" s="133"/>
      <c r="CH2783" s="40"/>
      <c r="CI2783" s="133"/>
      <c r="CL2783" s="130" t="n">
        <f aca="false">C2783</f>
        <v>41282</v>
      </c>
      <c r="CM2783" s="133" t="n">
        <f aca="false">CN2783/CN2782-1</f>
        <v>-0.00287662833674163</v>
      </c>
      <c r="CN2783" s="132" t="n">
        <v>145.5496</v>
      </c>
      <c r="CO2783" s="133" t="n">
        <f aca="false">CN2783/CN2778-1</f>
        <v>0.0220462046204621</v>
      </c>
      <c r="CP2783" s="99"/>
      <c r="CQ2783" s="99"/>
      <c r="CR2783" s="99"/>
      <c r="CS2783" s="99"/>
      <c r="CT2783" s="99"/>
      <c r="CU2783" s="99"/>
      <c r="CV2783" s="99"/>
      <c r="CW2783" s="99"/>
      <c r="CX2783" s="99"/>
      <c r="CY2783" s="132" t="n">
        <v>145.71</v>
      </c>
      <c r="CZ2783" s="132" t="n">
        <v>145.5496</v>
      </c>
      <c r="DA2783" s="99"/>
      <c r="DB2783" s="16" t="n">
        <f aca="false">CZ2783/CY2783-1</f>
        <v>-0.00110081669068707</v>
      </c>
      <c r="DC2783" s="15" t="n">
        <f aca="false">CY2783/CZ2782-1</f>
        <v>-0.00177776864344947</v>
      </c>
      <c r="DD2783" s="15" t="n">
        <f aca="false">CZ2783/CZ2782-1</f>
        <v>-0.00287662833674163</v>
      </c>
      <c r="DE2783" s="34" t="str">
        <f aca="false">IF(CW2783=0,"",-DC2783*CS2783)</f>
        <v/>
      </c>
      <c r="DF2783" s="99"/>
      <c r="DL2783" s="99"/>
      <c r="DY2783" s="6"/>
      <c r="EB2783" s="6" t="n">
        <f aca="false">CL2783</f>
        <v>41282</v>
      </c>
      <c r="EC2783" s="13" t="n">
        <f aca="false">SUM(CM2781:CM2783)</f>
        <v>-0.00124941850710802</v>
      </c>
    </row>
    <row r="2784" customFormat="false" ht="15" hidden="false" customHeight="false" outlineLevel="0" collapsed="false">
      <c r="C2784" s="130" t="n">
        <f aca="false">C2783+1</f>
        <v>41283</v>
      </c>
      <c r="D2784" s="99" t="n">
        <f aca="false">IF(E2784&gt;E2783,1,0)</f>
        <v>1</v>
      </c>
      <c r="E2784" s="46" t="n">
        <v>139.4249</v>
      </c>
      <c r="F2784" s="46" t="n">
        <v>142.7292</v>
      </c>
      <c r="G2784" s="46" t="n">
        <v>141.7467</v>
      </c>
      <c r="H2784" s="46" t="n">
        <v>143.1288</v>
      </c>
      <c r="I2784" s="46" t="n">
        <v>144.1355</v>
      </c>
      <c r="J2784" s="131" t="str">
        <f aca="false">IF(MIN(E2784:I2784)=E2784,$E$2,IF(MIN(E2784:I2784)=F2784,$F$2,IF(MIN(E2784:I2784)=G2784,$G$2,IF(MIN(E2784:I2784)=H2784,$H$2,IF(MIN(E2784:I2784)=I2784,$I$2)))))</f>
        <v>200D</v>
      </c>
      <c r="K2784" s="131" t="str">
        <f aca="false">IF(MAX(E2784:I2784)=E2784,$E$2,IF(MAX(E2784:I2784)=F2784,$F$2,IF(MAX(E2784:I2784)=G2784,$G$2,IF(MAX(E2784:I2784)=H2784,$H$2,IF(MAX(E2784:I2784)=I2784,$I$2)))))</f>
        <v>10D</v>
      </c>
      <c r="L2784" s="132" t="n">
        <f aca="false">IF(MAX(E2784:I2784)=H2784,1,0)</f>
        <v>0</v>
      </c>
      <c r="M2784" s="132" t="n">
        <f aca="false">IF(MAX(E2784:I2784)=I2784,1,0)</f>
        <v>1</v>
      </c>
      <c r="N2784" s="99"/>
      <c r="O2784" s="132" t="n">
        <f aca="false">IF(CN2784&gt;E2784,1,0)</f>
        <v>1</v>
      </c>
      <c r="P2784" s="132" t="n">
        <f aca="false">IF(CN2784&gt;F2784,1,0)</f>
        <v>1</v>
      </c>
      <c r="Q2784" s="132" t="n">
        <f aca="false">IF(CN2784&gt;G2784,1,0)</f>
        <v>1</v>
      </c>
      <c r="R2784" s="132" t="n">
        <f aca="false">IF(CN2784&gt;H2784,1,0)</f>
        <v>1</v>
      </c>
      <c r="S2784" s="132" t="n">
        <f aca="false">IF(CN2784&gt;I2784,1,0)</f>
        <v>1</v>
      </c>
      <c r="T2784" s="25" t="n">
        <f aca="false">IF(AND(AND(R2784=0,S2784=0,Q2784=0),OR(S2783=1,S2782=1,S2781=1)),1,0)</f>
        <v>0</v>
      </c>
      <c r="U2784" s="133" t="n">
        <f aca="false">SUM(CM2783:CM2784)</f>
        <v>-0.000331791387687907</v>
      </c>
      <c r="AV2784" s="134"/>
      <c r="AW2784" s="55" t="n">
        <f aca="false">IF(EC2784&gt;$AW$2,1,0)</f>
        <v>0</v>
      </c>
      <c r="AX2784" s="99" t="n">
        <f aca="false">IF(AND(I2784&gt;G2784,I2783&lt;G2783),1,IF(OR(AND(I2784&gt;F2784,I2783&lt;F2783),AND(I2784&gt;E2784,I2783&lt;E2783)),1,0))</f>
        <v>0</v>
      </c>
      <c r="AY2784" s="99" t="n">
        <f aca="false">IF(K2783="10D",1,0)</f>
        <v>1</v>
      </c>
      <c r="AZ2784" s="99" t="n">
        <f aca="false">IF(AND(I2784&gt;G2784,I2783&lt;G2783,I2784&gt;F2784,I2783&gt;F2783,I2784&gt;E2784,I2783&gt;E2783),1,0)</f>
        <v>0</v>
      </c>
      <c r="BA2784" s="135" t="n">
        <f aca="false">IF(G2784&gt;H2784,1,0)</f>
        <v>0</v>
      </c>
      <c r="BB2784" s="135" t="n">
        <f aca="false">IF(I2784&lt;F2784,1,0)</f>
        <v>0</v>
      </c>
      <c r="BC2784" s="99" t="n">
        <f aca="false">IF(AND(SUM(AW2783:AX2783)=2,AY2784=1),1,IF(SUM(AX2782:AX2784)=0,0,IF(AND(OR(AW2782=1,AX2782=1),OR(AW2783=1,AX2783=1),AY2784=1),1,IF(AND(SUM(AW2784:AY2784)=2,SUM(AW2782:AX2782)=2,AX2782=1),1,0))))</f>
        <v>0</v>
      </c>
      <c r="BD2784" s="57" t="str">
        <f aca="false">IF(AND(SUM(BC2782:BC2784)&gt;=1,BA2784=1,SUM(AZ2779:AZ2784)&gt;=1),1,IF(BC2784=0,"",IF(AND(BC2784=1,AZ2784=0,AZ2783=0,AZ2782=0),1,IF(AND(BC2784=1,OR(AZ2784=1,AZ2783=1,AZ2782)),IF(BA2784=1,1,0)))))</f>
        <v/>
      </c>
      <c r="BE2784" s="50" t="str">
        <f aca="false">IF(AND(BD2784=1,BD2783=1),0,IF(BD2784=1,SUM(CM2785:CM2823),""))</f>
        <v/>
      </c>
      <c r="BF2784" s="20" t="n">
        <f aca="false">IF(AND(BB2784=1,BB2783=1,BE2743&lt;&gt;0),"",IF(AND(BB2783=0,BB2784=1),BF2783,IF(AND(BB2784=1,BB2783=1),BF2783,IF(AND(BF2783="",BE2783="",OR(BD2783=0,BD2783="")),"",IF(AND(BF2783="",BE2744=0),"",IF(AND(BE2744&lt;&gt;"",BF2783=BE2744),"",IF(AND(BD2783=1,BE2783&lt;&gt;0),CM2784,IF(BF2783&lt;&gt;0,BF2783+CM2784,IF(BF2783="","")))))))))</f>
        <v>0.0175459365414824</v>
      </c>
      <c r="BG2784" s="99"/>
      <c r="BH2784" s="137"/>
      <c r="BI2784" s="134"/>
      <c r="BU2784" s="132"/>
      <c r="BZ2784" s="138"/>
      <c r="CG2784" s="133"/>
      <c r="CH2784" s="40"/>
      <c r="CI2784" s="133"/>
      <c r="CL2784" s="130" t="n">
        <f aca="false">C2784</f>
        <v>41283</v>
      </c>
      <c r="CM2784" s="133" t="n">
        <f aca="false">CN2784/CN2783-1</f>
        <v>0.00254483694905372</v>
      </c>
      <c r="CN2784" s="132" t="n">
        <v>145.92</v>
      </c>
      <c r="CO2784" s="133" t="n">
        <f aca="false">CN2784/CN2779-1</f>
        <v>-0.000958510201287233</v>
      </c>
      <c r="CP2784" s="99"/>
      <c r="CQ2784" s="99"/>
      <c r="CR2784" s="99"/>
      <c r="CS2784" s="99"/>
      <c r="CT2784" s="99"/>
      <c r="CU2784" s="99"/>
      <c r="CV2784" s="99"/>
      <c r="CW2784" s="99"/>
      <c r="CX2784" s="99"/>
      <c r="CY2784" s="132" t="n">
        <v>145.87</v>
      </c>
      <c r="CZ2784" s="132" t="n">
        <v>145.92</v>
      </c>
      <c r="DA2784" s="99"/>
      <c r="DB2784" s="16" t="n">
        <f aca="false">CZ2784/CY2784-1</f>
        <v>0.000342770960444216</v>
      </c>
      <c r="DC2784" s="15" t="n">
        <f aca="false">CY2784/CZ2783-1</f>
        <v>0.00220131144297198</v>
      </c>
      <c r="DD2784" s="15" t="n">
        <f aca="false">CZ2784/CZ2783-1</f>
        <v>0.00254483694905372</v>
      </c>
      <c r="DE2784" s="34" t="str">
        <f aca="false">IF(CW2784=0,"",-DC2784*CS2784)</f>
        <v/>
      </c>
      <c r="DF2784" s="99"/>
      <c r="DL2784" s="99"/>
      <c r="DY2784" s="6"/>
      <c r="EB2784" s="6" t="n">
        <f aca="false">CL2784</f>
        <v>41283</v>
      </c>
      <c r="EC2784" s="13" t="n">
        <f aca="false">SUM(CM2782:CM2784)</f>
        <v>-0.00306800782548244</v>
      </c>
    </row>
    <row r="2785" customFormat="false" ht="15" hidden="false" customHeight="false" outlineLevel="0" collapsed="false">
      <c r="C2785" s="130" t="n">
        <f aca="false">C2784+1</f>
        <v>41284</v>
      </c>
      <c r="D2785" s="99" t="n">
        <f aca="false">IF(E2785&gt;E2784,1,0)</f>
        <v>1</v>
      </c>
      <c r="E2785" s="46" t="n">
        <v>139.4621</v>
      </c>
      <c r="F2785" s="46" t="n">
        <v>142.7905</v>
      </c>
      <c r="G2785" s="46" t="n">
        <v>141.8597</v>
      </c>
      <c r="H2785" s="46" t="n">
        <v>143.3538</v>
      </c>
      <c r="I2785" s="46" t="n">
        <v>144.6685</v>
      </c>
      <c r="J2785" s="131" t="str">
        <f aca="false">IF(MIN(E2785:I2785)=E2785,$E$2,IF(MIN(E2785:I2785)=F2785,$F$2,IF(MIN(E2785:I2785)=G2785,$G$2,IF(MIN(E2785:I2785)=H2785,$H$2,IF(MIN(E2785:I2785)=I2785,$I$2)))))</f>
        <v>200D</v>
      </c>
      <c r="K2785" s="131" t="str">
        <f aca="false">IF(MAX(E2785:I2785)=E2785,$E$2,IF(MAX(E2785:I2785)=F2785,$F$2,IF(MAX(E2785:I2785)=G2785,$G$2,IF(MAX(E2785:I2785)=H2785,$H$2,IF(MAX(E2785:I2785)=I2785,$I$2)))))</f>
        <v>10D</v>
      </c>
      <c r="L2785" s="132" t="n">
        <f aca="false">IF(MAX(E2785:I2785)=H2785,1,0)</f>
        <v>0</v>
      </c>
      <c r="M2785" s="132" t="n">
        <f aca="false">IF(MAX(E2785:I2785)=I2785,1,0)</f>
        <v>1</v>
      </c>
      <c r="N2785" s="99"/>
      <c r="O2785" s="132" t="n">
        <f aca="false">IF(CN2785&gt;E2785,1,0)</f>
        <v>1</v>
      </c>
      <c r="P2785" s="132" t="n">
        <f aca="false">IF(CN2785&gt;F2785,1,0)</f>
        <v>1</v>
      </c>
      <c r="Q2785" s="132" t="n">
        <f aca="false">IF(CN2785&gt;G2785,1,0)</f>
        <v>1</v>
      </c>
      <c r="R2785" s="132" t="n">
        <f aca="false">IF(CN2785&gt;H2785,1,0)</f>
        <v>1</v>
      </c>
      <c r="S2785" s="132" t="n">
        <f aca="false">IF(CN2785&gt;I2785,1,0)</f>
        <v>1</v>
      </c>
      <c r="T2785" s="25" t="n">
        <f aca="false">IF(AND(AND(R2785=0,S2785=0,Q2785=0),OR(S2784=1,S2783=1,S2782=1)),1,0)</f>
        <v>0</v>
      </c>
      <c r="U2785" s="133" t="n">
        <f aca="false">SUM(CM2784:CM2785)</f>
        <v>0.0104943983525627</v>
      </c>
      <c r="AV2785" s="134"/>
      <c r="AW2785" s="55" t="n">
        <f aca="false">IF(EC2785&gt;$AW$2,1,0)</f>
        <v>0</v>
      </c>
      <c r="AX2785" s="99" t="n">
        <f aca="false">IF(AND(I2785&gt;G2785,I2784&lt;G2784),1,IF(OR(AND(I2785&gt;F2785,I2784&lt;F2784),AND(I2785&gt;E2785,I2784&lt;E2784)),1,0))</f>
        <v>0</v>
      </c>
      <c r="AY2785" s="99" t="n">
        <f aca="false">IF(K2784="10D",1,0)</f>
        <v>1</v>
      </c>
      <c r="AZ2785" s="99" t="n">
        <f aca="false">IF(AND(I2785&gt;G2785,I2784&lt;G2784,I2785&gt;F2785,I2784&gt;F2784,I2785&gt;E2785,I2784&gt;E2784),1,0)</f>
        <v>0</v>
      </c>
      <c r="BA2785" s="135" t="n">
        <f aca="false">IF(G2785&gt;H2785,1,0)</f>
        <v>0</v>
      </c>
      <c r="BB2785" s="135" t="n">
        <f aca="false">IF(I2785&lt;F2785,1,0)</f>
        <v>0</v>
      </c>
      <c r="BC2785" s="99" t="n">
        <f aca="false">IF(AND(SUM(AW2784:AX2784)=2,AY2785=1),1,IF(SUM(AX2783:AX2785)=0,0,IF(AND(OR(AW2783=1,AX2783=1),OR(AW2784=1,AX2784=1),AY2785=1),1,IF(AND(SUM(AW2785:AY2785)=2,SUM(AW2783:AX2783)=2,AX2783=1),1,0))))</f>
        <v>0</v>
      </c>
      <c r="BD2785" s="57" t="str">
        <f aca="false">IF(AND(SUM(BC2783:BC2785)&gt;=1,BA2785=1,SUM(AZ2780:AZ2785)&gt;=1),1,IF(BC2785=0,"",IF(AND(BC2785=1,AZ2785=0,AZ2784=0,AZ2783=0),1,IF(AND(BC2785=1,OR(AZ2785=1,AZ2784=1,AZ2783)),IF(BA2785=1,1,0)))))</f>
        <v/>
      </c>
      <c r="BE2785" s="50" t="str">
        <f aca="false">IF(AND(BD2785=1,BD2784=1),0,IF(BD2785=1,SUM(CM2786:CM2824),""))</f>
        <v/>
      </c>
      <c r="BF2785" s="20" t="n">
        <f aca="false">IF(AND(BB2785=1,BB2784=1,BE2744&lt;&gt;0),"",IF(AND(BB2784=0,BB2785=1),BF2784,IF(AND(BB2785=1,BB2784=1),BF2784,IF(AND(BF2784="",BE2784="",OR(BD2784=0,BD2784="")),"",IF(AND(BF2784="",BE2745=0),"",IF(AND(BE2745&lt;&gt;"",BF2784=BE2745),"",IF(AND(BD2784=1,BE2784&lt;&gt;0),CM2785,IF(BF2784&lt;&gt;0,BF2784+CM2785,IF(BF2784="","")))))))))</f>
        <v>0.0254954979449914</v>
      </c>
      <c r="BG2785" s="99"/>
      <c r="BH2785" s="137"/>
      <c r="BI2785" s="134"/>
      <c r="BU2785" s="132"/>
      <c r="BZ2785" s="138"/>
      <c r="CG2785" s="133"/>
      <c r="CH2785" s="40"/>
      <c r="CI2785" s="133"/>
      <c r="CL2785" s="130" t="n">
        <f aca="false">C2785</f>
        <v>41284</v>
      </c>
      <c r="CM2785" s="133" t="n">
        <f aca="false">CN2785/CN2784-1</f>
        <v>0.007949561403509</v>
      </c>
      <c r="CN2785" s="132" t="n">
        <v>147.08</v>
      </c>
      <c r="CO2785" s="133" t="n">
        <f aca="false">CN2785/CN2780-1</f>
        <v>0.00923531280599388</v>
      </c>
      <c r="CP2785" s="99"/>
      <c r="CQ2785" s="99"/>
      <c r="CR2785" s="99"/>
      <c r="CS2785" s="99"/>
      <c r="CT2785" s="99"/>
      <c r="CU2785" s="99"/>
      <c r="CV2785" s="99"/>
      <c r="CW2785" s="99"/>
      <c r="CX2785" s="99"/>
      <c r="CY2785" s="132" t="n">
        <v>146.73</v>
      </c>
      <c r="CZ2785" s="132" t="n">
        <v>147.08</v>
      </c>
      <c r="DA2785" s="99"/>
      <c r="DB2785" s="16" t="n">
        <f aca="false">CZ2785/CY2785-1</f>
        <v>0.00238533360594295</v>
      </c>
      <c r="DC2785" s="15" t="n">
        <f aca="false">CY2785/CZ2784-1</f>
        <v>0.00555098684210531</v>
      </c>
      <c r="DD2785" s="15" t="n">
        <f aca="false">CZ2785/CZ2784-1</f>
        <v>0.007949561403509</v>
      </c>
      <c r="DE2785" s="34" t="str">
        <f aca="false">IF(CW2785=0,"",-DC2785*CS2785)</f>
        <v/>
      </c>
      <c r="DF2785" s="99"/>
      <c r="DL2785" s="99"/>
      <c r="DY2785" s="6"/>
      <c r="EB2785" s="6" t="n">
        <f aca="false">CL2785</f>
        <v>41284</v>
      </c>
      <c r="EC2785" s="13" t="n">
        <f aca="false">SUM(CM2783:CM2785)</f>
        <v>0.00761777001582109</v>
      </c>
    </row>
    <row r="2786" customFormat="false" ht="15" hidden="false" customHeight="false" outlineLevel="0" collapsed="false">
      <c r="C2786" s="130" t="n">
        <f aca="false">C2785+1</f>
        <v>41285</v>
      </c>
      <c r="D2786" s="99" t="n">
        <f aca="false">IF(E2786&gt;E2785,1,0)</f>
        <v>1</v>
      </c>
      <c r="E2786" s="46" t="n">
        <v>139.4894</v>
      </c>
      <c r="F2786" s="46" t="n">
        <v>142.8413</v>
      </c>
      <c r="G2786" s="46" t="n">
        <v>141.9741</v>
      </c>
      <c r="H2786" s="46" t="n">
        <v>143.5408</v>
      </c>
      <c r="I2786" s="46" t="n">
        <v>145.2193</v>
      </c>
      <c r="J2786" s="131" t="str">
        <f aca="false">IF(MIN(E2786:I2786)=E2786,$E$2,IF(MIN(E2786:I2786)=F2786,$F$2,IF(MIN(E2786:I2786)=G2786,$G$2,IF(MIN(E2786:I2786)=H2786,$H$2,IF(MIN(E2786:I2786)=I2786,$I$2)))))</f>
        <v>200D</v>
      </c>
      <c r="K2786" s="131" t="str">
        <f aca="false">IF(MAX(E2786:I2786)=E2786,$E$2,IF(MAX(E2786:I2786)=F2786,$F$2,IF(MAX(E2786:I2786)=G2786,$G$2,IF(MAX(E2786:I2786)=H2786,$H$2,IF(MAX(E2786:I2786)=I2786,$I$2)))))</f>
        <v>10D</v>
      </c>
      <c r="L2786" s="132" t="n">
        <f aca="false">IF(MAX(E2786:I2786)=H2786,1,0)</f>
        <v>0</v>
      </c>
      <c r="M2786" s="132" t="n">
        <f aca="false">IF(MAX(E2786:I2786)=I2786,1,0)</f>
        <v>1</v>
      </c>
      <c r="N2786" s="99"/>
      <c r="O2786" s="132" t="n">
        <f aca="false">IF(CN2786&gt;E2786,1,0)</f>
        <v>1</v>
      </c>
      <c r="P2786" s="132" t="n">
        <f aca="false">IF(CN2786&gt;F2786,1,0)</f>
        <v>1</v>
      </c>
      <c r="Q2786" s="132" t="n">
        <f aca="false">IF(CN2786&gt;G2786,1,0)</f>
        <v>1</v>
      </c>
      <c r="R2786" s="132" t="n">
        <f aca="false">IF(CN2786&gt;H2786,1,0)</f>
        <v>1</v>
      </c>
      <c r="S2786" s="132" t="n">
        <f aca="false">IF(CN2786&gt;I2786,1,0)</f>
        <v>1</v>
      </c>
      <c r="T2786" s="25" t="n">
        <f aca="false">IF(AND(AND(R2786=0,S2786=0,Q2786=0),OR(S2785=1,S2784=1,S2783=1)),1,0)</f>
        <v>0</v>
      </c>
      <c r="U2786" s="133" t="n">
        <f aca="false">SUM(CM2785:CM2786)</f>
        <v>0.00788157119409905</v>
      </c>
      <c r="AV2786" s="134"/>
      <c r="AW2786" s="55" t="n">
        <f aca="false">IF(EC2786&gt;$AW$2,1,0)</f>
        <v>1</v>
      </c>
      <c r="AX2786" s="99" t="n">
        <f aca="false">IF(AND(I2786&gt;G2786,I2785&lt;G2785),1,IF(OR(AND(I2786&gt;F2786,I2785&lt;F2785),AND(I2786&gt;E2786,I2785&lt;E2785)),1,0))</f>
        <v>0</v>
      </c>
      <c r="AY2786" s="99" t="n">
        <f aca="false">IF(K2785="10D",1,0)</f>
        <v>1</v>
      </c>
      <c r="AZ2786" s="99" t="n">
        <f aca="false">IF(AND(I2786&gt;G2786,I2785&lt;G2785,I2786&gt;F2786,I2785&gt;F2785,I2786&gt;E2786,I2785&gt;E2785),1,0)</f>
        <v>0</v>
      </c>
      <c r="BA2786" s="135" t="n">
        <f aca="false">IF(G2786&gt;H2786,1,0)</f>
        <v>0</v>
      </c>
      <c r="BB2786" s="135" t="n">
        <f aca="false">IF(I2786&lt;F2786,1,0)</f>
        <v>0</v>
      </c>
      <c r="BC2786" s="99" t="n">
        <f aca="false">IF(AND(SUM(AW2785:AX2785)=2,AY2786=1),1,IF(SUM(AX2784:AX2786)=0,0,IF(AND(OR(AW2784=1,AX2784=1),OR(AW2785=1,AX2785=1),AY2786=1),1,IF(AND(SUM(AW2786:AY2786)=2,SUM(AW2784:AX2784)=2,AX2784=1),1,0))))</f>
        <v>0</v>
      </c>
      <c r="BD2786" s="57" t="str">
        <f aca="false">IF(AND(SUM(BC2784:BC2786)&gt;=1,BA2786=1,SUM(AZ2781:AZ2786)&gt;=1),1,IF(BC2786=0,"",IF(AND(BC2786=1,AZ2786=0,AZ2785=0,AZ2784=0),1,IF(AND(BC2786=1,OR(AZ2786=1,AZ2785=1,AZ2784)),IF(BA2786=1,1,0)))))</f>
        <v/>
      </c>
      <c r="BE2786" s="50" t="str">
        <f aca="false">IF(AND(BD2786=1,BD2785=1),0,IF(BD2786=1,SUM(CM2787:CM2825),""))</f>
        <v/>
      </c>
      <c r="BF2786" s="20" t="n">
        <f aca="false">IF(AND(BB2786=1,BB2785=1,BE2745&lt;&gt;0),"",IF(AND(BB2785=0,BB2786=1),BF2785,IF(AND(BB2786=1,BB2785=1),BF2785,IF(AND(BF2785="",BE2785="",OR(BD2785=0,BD2785="")),"",IF(AND(BF2785="",BE2746=0),"",IF(AND(BE2746&lt;&gt;"",BF2785=BE2746),"",IF(AND(BD2785=1,BE2785&lt;&gt;0),CM2786,IF(BF2785&lt;&gt;0,BF2785+CM2786,IF(BF2785="","")))))))))</f>
        <v>0.0254275077355814</v>
      </c>
      <c r="BG2786" s="99"/>
      <c r="BH2786" s="137"/>
      <c r="BI2786" s="134"/>
      <c r="BU2786" s="132"/>
      <c r="BZ2786" s="138"/>
      <c r="CG2786" s="133"/>
      <c r="CH2786" s="40"/>
      <c r="CI2786" s="133"/>
      <c r="CL2786" s="130" t="n">
        <f aca="false">C2786</f>
        <v>41285</v>
      </c>
      <c r="CM2786" s="133" t="n">
        <f aca="false">CN2786/CN2785-1</f>
        <v>-6.79902094099516E-005</v>
      </c>
      <c r="CN2786" s="132" t="n">
        <v>147.07</v>
      </c>
      <c r="CO2786" s="133" t="n">
        <f aca="false">CN2786/CN2781-1</f>
        <v>0.00478240076518399</v>
      </c>
      <c r="CP2786" s="99"/>
      <c r="CQ2786" s="99"/>
      <c r="CR2786" s="99"/>
      <c r="CS2786" s="99"/>
      <c r="CT2786" s="99"/>
      <c r="CU2786" s="99"/>
      <c r="CV2786" s="99"/>
      <c r="CW2786" s="99"/>
      <c r="CX2786" s="99"/>
      <c r="CY2786" s="132" t="n">
        <v>147.04</v>
      </c>
      <c r="CZ2786" s="132" t="n">
        <v>147.07</v>
      </c>
      <c r="DA2786" s="99"/>
      <c r="DB2786" s="16" t="n">
        <f aca="false">CZ2786/CY2786-1</f>
        <v>0.00020402611534287</v>
      </c>
      <c r="DC2786" s="15" t="n">
        <f aca="false">CY2786/CZ2785-1</f>
        <v>-0.000271960837639473</v>
      </c>
      <c r="DD2786" s="15" t="n">
        <f aca="false">CZ2786/CZ2785-1</f>
        <v>-6.79902094099516E-005</v>
      </c>
      <c r="DE2786" s="34" t="str">
        <f aca="false">IF(CW2786=0,"",-DC2786*CS2786)</f>
        <v/>
      </c>
      <c r="DF2786" s="99"/>
      <c r="DL2786" s="99"/>
      <c r="DY2786" s="6"/>
      <c r="EB2786" s="6" t="n">
        <f aca="false">CL2786</f>
        <v>41285</v>
      </c>
      <c r="EC2786" s="13" t="n">
        <f aca="false">SUM(CM2784:CM2786)</f>
        <v>0.0104264081431528</v>
      </c>
    </row>
    <row r="2787" customFormat="false" ht="15" hidden="false" customHeight="false" outlineLevel="0" collapsed="false">
      <c r="C2787" s="130" t="n">
        <f aca="false">C2786+3</f>
        <v>41288</v>
      </c>
      <c r="D2787" s="99" t="n">
        <f aca="false">IF(E2787&gt;E2786,1,0)</f>
        <v>1</v>
      </c>
      <c r="E2787" s="46" t="n">
        <v>139.5184</v>
      </c>
      <c r="F2787" s="46" t="n">
        <v>142.8892</v>
      </c>
      <c r="G2787" s="46" t="n">
        <v>142.0865</v>
      </c>
      <c r="H2787" s="46" t="n">
        <v>143.7024</v>
      </c>
      <c r="I2787" s="46" t="n">
        <v>145.9133</v>
      </c>
      <c r="J2787" s="131" t="str">
        <f aca="false">IF(MIN(E2787:I2787)=E2787,$E$2,IF(MIN(E2787:I2787)=F2787,$F$2,IF(MIN(E2787:I2787)=G2787,$G$2,IF(MIN(E2787:I2787)=H2787,$H$2,IF(MIN(E2787:I2787)=I2787,$I$2)))))</f>
        <v>200D</v>
      </c>
      <c r="K2787" s="131" t="str">
        <f aca="false">IF(MAX(E2787:I2787)=E2787,$E$2,IF(MAX(E2787:I2787)=F2787,$F$2,IF(MAX(E2787:I2787)=G2787,$G$2,IF(MAX(E2787:I2787)=H2787,$H$2,IF(MAX(E2787:I2787)=I2787,$I$2)))))</f>
        <v>10D</v>
      </c>
      <c r="L2787" s="132" t="n">
        <f aca="false">IF(MAX(E2787:I2787)=H2787,1,0)</f>
        <v>0</v>
      </c>
      <c r="M2787" s="132" t="n">
        <f aca="false">IF(MAX(E2787:I2787)=I2787,1,0)</f>
        <v>1</v>
      </c>
      <c r="N2787" s="99"/>
      <c r="O2787" s="132" t="n">
        <f aca="false">IF(CN2787&gt;E2787,1,0)</f>
        <v>1</v>
      </c>
      <c r="P2787" s="132" t="n">
        <f aca="false">IF(CN2787&gt;F2787,1,0)</f>
        <v>1</v>
      </c>
      <c r="Q2787" s="132" t="n">
        <f aca="false">IF(CN2787&gt;G2787,1,0)</f>
        <v>1</v>
      </c>
      <c r="R2787" s="132" t="n">
        <f aca="false">IF(CN2787&gt;H2787,1,0)</f>
        <v>1</v>
      </c>
      <c r="S2787" s="132" t="n">
        <f aca="false">IF(CN2787&gt;I2787,1,0)</f>
        <v>1</v>
      </c>
      <c r="T2787" s="25" t="n">
        <f aca="false">IF(AND(AND(R2787=0,S2787=0,Q2787=0),OR(S2786=1,S2785=1,S2784=1)),1,0)</f>
        <v>0</v>
      </c>
      <c r="U2787" s="133" t="n">
        <f aca="false">SUM(CM2786:CM2787)</f>
        <v>-0.000747938533337322</v>
      </c>
      <c r="AV2787" s="134"/>
      <c r="AW2787" s="55" t="n">
        <f aca="false">IF(EC2787&gt;$AW$2,1,0)</f>
        <v>0</v>
      </c>
      <c r="AX2787" s="99" t="n">
        <f aca="false">IF(AND(I2787&gt;G2787,I2786&lt;G2786),1,IF(OR(AND(I2787&gt;F2787,I2786&lt;F2786),AND(I2787&gt;E2787,I2786&lt;E2786)),1,0))</f>
        <v>0</v>
      </c>
      <c r="AY2787" s="99" t="n">
        <f aca="false">IF(K2786="10D",1,0)</f>
        <v>1</v>
      </c>
      <c r="AZ2787" s="99" t="n">
        <f aca="false">IF(AND(I2787&gt;G2787,I2786&lt;G2786,I2787&gt;F2787,I2786&gt;F2786,I2787&gt;E2787,I2786&gt;E2786),1,0)</f>
        <v>0</v>
      </c>
      <c r="BA2787" s="135" t="n">
        <f aca="false">IF(G2787&gt;H2787,1,0)</f>
        <v>0</v>
      </c>
      <c r="BB2787" s="135" t="n">
        <f aca="false">IF(I2787&lt;F2787,1,0)</f>
        <v>0</v>
      </c>
      <c r="BC2787" s="99" t="n">
        <f aca="false">IF(AND(SUM(AW2786:AX2786)=2,AY2787=1),1,IF(SUM(AX2785:AX2787)=0,0,IF(AND(OR(AW2785=1,AX2785=1),OR(AW2786=1,AX2786=1),AY2787=1),1,IF(AND(SUM(AW2787:AY2787)=2,SUM(AW2785:AX2785)=2,AX2785=1),1,0))))</f>
        <v>0</v>
      </c>
      <c r="BD2787" s="57" t="str">
        <f aca="false">IF(AND(SUM(BC2785:BC2787)&gt;=1,BA2787=1,SUM(AZ2782:AZ2787)&gt;=1),1,IF(BC2787=0,"",IF(AND(BC2787=1,AZ2787=0,AZ2786=0,AZ2785=0),1,IF(AND(BC2787=1,OR(AZ2787=1,AZ2786=1,AZ2785)),IF(BA2787=1,1,0)))))</f>
        <v/>
      </c>
      <c r="BE2787" s="50" t="str">
        <f aca="false">IF(AND(BD2787=1,BD2786=1),0,IF(BD2787=1,SUM(CM2788:CM2826),""))</f>
        <v/>
      </c>
      <c r="BF2787" s="20" t="n">
        <f aca="false">IF(AND(BB2787=1,BB2786=1,BE2746&lt;&gt;0),"",IF(AND(BB2786=0,BB2787=1),BF2786,IF(AND(BB2787=1,BB2786=1),BF2786,IF(AND(BF2786="",BE2786="",OR(BD2786=0,BD2786="")),"",IF(AND(BF2786="",BE2747=0),"",IF(AND(BE2747&lt;&gt;"",BF2786=BE2747),"",IF(AND(BD2786=1,BE2786&lt;&gt;0),CM2787,IF(BF2786&lt;&gt;0,BF2786+CM2787,IF(BF2786="","")))))))))</f>
        <v>0.0247475594116541</v>
      </c>
      <c r="BG2787" s="99"/>
      <c r="BH2787" s="137"/>
      <c r="BI2787" s="134"/>
      <c r="BU2787" s="132"/>
      <c r="BZ2787" s="138"/>
      <c r="CG2787" s="133"/>
      <c r="CH2787" s="40"/>
      <c r="CI2787" s="133"/>
      <c r="CL2787" s="130" t="n">
        <f aca="false">C2787</f>
        <v>41288</v>
      </c>
      <c r="CM2787" s="133" t="n">
        <f aca="false">CN2787/CN2786-1</f>
        <v>-0.000679948323927371</v>
      </c>
      <c r="CN2787" s="132" t="n">
        <v>146.97</v>
      </c>
      <c r="CO2787" s="133" t="n">
        <f aca="false">CN2787/CN2782-1</f>
        <v>0.0068541715906405</v>
      </c>
      <c r="CP2787" s="99"/>
      <c r="CQ2787" s="99"/>
      <c r="CR2787" s="99"/>
      <c r="CS2787" s="99"/>
      <c r="CT2787" s="99"/>
      <c r="CU2787" s="99"/>
      <c r="CV2787" s="99"/>
      <c r="CW2787" s="99"/>
      <c r="CX2787" s="99"/>
      <c r="CY2787" s="132" t="n">
        <v>146.89</v>
      </c>
      <c r="CZ2787" s="132" t="n">
        <v>146.97</v>
      </c>
      <c r="DA2787" s="99"/>
      <c r="DB2787" s="16" t="n">
        <f aca="false">CZ2787/CY2787-1</f>
        <v>0.00054462522976384</v>
      </c>
      <c r="DC2787" s="15" t="n">
        <f aca="false">CY2787/CZ2786-1</f>
        <v>-0.00122390698306929</v>
      </c>
      <c r="DD2787" s="15" t="n">
        <f aca="false">CZ2787/CZ2786-1</f>
        <v>-0.000679948323927371</v>
      </c>
      <c r="DE2787" s="34" t="str">
        <f aca="false">IF(CW2787=0,"",-DC2787*CS2787)</f>
        <v/>
      </c>
      <c r="DF2787" s="99"/>
      <c r="DL2787" s="99"/>
      <c r="DY2787" s="6"/>
      <c r="EB2787" s="6" t="n">
        <f aca="false">CL2787</f>
        <v>41288</v>
      </c>
      <c r="EC2787" s="13" t="n">
        <f aca="false">SUM(CM2785:CM2787)</f>
        <v>0.00720162287017168</v>
      </c>
    </row>
    <row r="2788" customFormat="false" ht="15" hidden="false" customHeight="false" outlineLevel="0" collapsed="false">
      <c r="C2788" s="130" t="n">
        <f aca="false">C2787+1</f>
        <v>41289</v>
      </c>
      <c r="D2788" s="99" t="n">
        <f aca="false">IF(E2788&gt;E2787,1,0)</f>
        <v>1</v>
      </c>
      <c r="E2788" s="46" t="n">
        <v>139.5514</v>
      </c>
      <c r="F2788" s="46" t="n">
        <v>142.938</v>
      </c>
      <c r="G2788" s="46" t="n">
        <v>142.1713</v>
      </c>
      <c r="H2788" s="46" t="n">
        <v>143.8663</v>
      </c>
      <c r="I2788" s="46" t="n">
        <v>146.3793</v>
      </c>
      <c r="J2788" s="131" t="str">
        <f aca="false">IF(MIN(E2788:I2788)=E2788,$E$2,IF(MIN(E2788:I2788)=F2788,$F$2,IF(MIN(E2788:I2788)=G2788,$G$2,IF(MIN(E2788:I2788)=H2788,$H$2,IF(MIN(E2788:I2788)=I2788,$I$2)))))</f>
        <v>200D</v>
      </c>
      <c r="K2788" s="131" t="str">
        <f aca="false">IF(MAX(E2788:I2788)=E2788,$E$2,IF(MAX(E2788:I2788)=F2788,$F$2,IF(MAX(E2788:I2788)=G2788,$G$2,IF(MAX(E2788:I2788)=H2788,$H$2,IF(MAX(E2788:I2788)=I2788,$I$2)))))</f>
        <v>10D</v>
      </c>
      <c r="L2788" s="132" t="n">
        <f aca="false">IF(MAX(E2788:I2788)=H2788,1,0)</f>
        <v>0</v>
      </c>
      <c r="M2788" s="132" t="n">
        <f aca="false">IF(MAX(E2788:I2788)=I2788,1,0)</f>
        <v>1</v>
      </c>
      <c r="N2788" s="99"/>
      <c r="O2788" s="132" t="n">
        <f aca="false">IF(CN2788&gt;E2788,1,0)</f>
        <v>1</v>
      </c>
      <c r="P2788" s="132" t="n">
        <f aca="false">IF(CN2788&gt;F2788,1,0)</f>
        <v>1</v>
      </c>
      <c r="Q2788" s="132" t="n">
        <f aca="false">IF(CN2788&gt;G2788,1,0)</f>
        <v>1</v>
      </c>
      <c r="R2788" s="132" t="n">
        <f aca="false">IF(CN2788&gt;H2788,1,0)</f>
        <v>1</v>
      </c>
      <c r="S2788" s="132" t="n">
        <f aca="false">IF(CN2788&gt;I2788,1,0)</f>
        <v>1</v>
      </c>
      <c r="T2788" s="25" t="n">
        <f aca="false">IF(AND(AND(R2788=0,S2788=0,Q2788=0),OR(S2787=1,S2786=1,S2785=1)),1,0)</f>
        <v>0</v>
      </c>
      <c r="U2788" s="133" t="n">
        <f aca="false">SUM(CM2787:CM2788)</f>
        <v>4.62644297427595E-007</v>
      </c>
      <c r="AV2788" s="134"/>
      <c r="AW2788" s="55" t="n">
        <f aca="false">IF(EC2788&gt;$AW$2,1,0)</f>
        <v>0</v>
      </c>
      <c r="AX2788" s="99" t="n">
        <f aca="false">IF(AND(I2788&gt;G2788,I2787&lt;G2787),1,IF(OR(AND(I2788&gt;F2788,I2787&lt;F2787),AND(I2788&gt;E2788,I2787&lt;E2787)),1,0))</f>
        <v>0</v>
      </c>
      <c r="AY2788" s="99" t="n">
        <f aca="false">IF(K2787="10D",1,0)</f>
        <v>1</v>
      </c>
      <c r="AZ2788" s="99" t="n">
        <f aca="false">IF(AND(I2788&gt;G2788,I2787&lt;G2787,I2788&gt;F2788,I2787&gt;F2787,I2788&gt;E2788,I2787&gt;E2787),1,0)</f>
        <v>0</v>
      </c>
      <c r="BA2788" s="135" t="n">
        <f aca="false">IF(G2788&gt;H2788,1,0)</f>
        <v>0</v>
      </c>
      <c r="BB2788" s="135" t="n">
        <f aca="false">IF(I2788&lt;F2788,1,0)</f>
        <v>0</v>
      </c>
      <c r="BC2788" s="99" t="n">
        <f aca="false">IF(AND(SUM(AW2787:AX2787)=2,AY2788=1),1,IF(SUM(AX2786:AX2788)=0,0,IF(AND(OR(AW2786=1,AX2786=1),OR(AW2787=1,AX2787=1),AY2788=1),1,IF(AND(SUM(AW2788:AY2788)=2,SUM(AW2786:AX2786)=2,AX2786=1),1,0))))</f>
        <v>0</v>
      </c>
      <c r="BD2788" s="57" t="str">
        <f aca="false">IF(AND(SUM(BC2786:BC2788)&gt;=1,BA2788=1,SUM(AZ2783:AZ2788)&gt;=1),1,IF(BC2788=0,"",IF(AND(BC2788=1,AZ2788=0,AZ2787=0,AZ2786=0),1,IF(AND(BC2788=1,OR(AZ2788=1,AZ2787=1,AZ2786)),IF(BA2788=1,1,0)))))</f>
        <v/>
      </c>
      <c r="BE2788" s="50" t="str">
        <f aca="false">IF(AND(BD2788=1,BD2787=1),0,IF(BD2788=1,SUM(CM2789:CM2827),""))</f>
        <v/>
      </c>
      <c r="BF2788" s="20" t="n">
        <f aca="false">IF(AND(BB2788=1,BB2787=1,BE2747&lt;&gt;0),"",IF(AND(BB2787=0,BB2788=1),BF2787,IF(AND(BB2788=1,BB2787=1),BF2787,IF(AND(BF2787="",BE2787="",OR(BD2787=0,BD2787="")),"",IF(AND(BF2787="",BE2748=0),"",IF(AND(BE2748&lt;&gt;"",BF2787=BE2748),"",IF(AND(BD2787=1,BE2787&lt;&gt;0),CM2788,IF(BF2787&lt;&gt;0,BF2787+CM2788,IF(BF2787="","")))))))))</f>
        <v>0.0254279703798789</v>
      </c>
      <c r="BG2788" s="99"/>
      <c r="BH2788" s="137"/>
      <c r="BI2788" s="134"/>
      <c r="BU2788" s="132"/>
      <c r="BZ2788" s="138"/>
      <c r="CG2788" s="133"/>
      <c r="CH2788" s="40"/>
      <c r="CI2788" s="133"/>
      <c r="CL2788" s="130" t="n">
        <f aca="false">C2788</f>
        <v>41289</v>
      </c>
      <c r="CM2788" s="133" t="n">
        <f aca="false">CN2788/CN2787-1</f>
        <v>0.000680410968224798</v>
      </c>
      <c r="CN2788" s="132" t="n">
        <v>147.07</v>
      </c>
      <c r="CO2788" s="133" t="n">
        <f aca="false">CN2788/CN2783-1</f>
        <v>0.0104459235889347</v>
      </c>
      <c r="CP2788" s="99"/>
      <c r="CQ2788" s="99"/>
      <c r="CR2788" s="99"/>
      <c r="CS2788" s="99"/>
      <c r="CT2788" s="99"/>
      <c r="CU2788" s="99"/>
      <c r="CV2788" s="99"/>
      <c r="CW2788" s="99"/>
      <c r="CX2788" s="99"/>
      <c r="CY2788" s="132" t="n">
        <v>146.29</v>
      </c>
      <c r="CZ2788" s="132" t="n">
        <v>147.07</v>
      </c>
      <c r="DA2788" s="99"/>
      <c r="DB2788" s="16" t="n">
        <f aca="false">CZ2788/CY2788-1</f>
        <v>0.00533187504272337</v>
      </c>
      <c r="DC2788" s="15" t="n">
        <f aca="false">CY2788/CZ2787-1</f>
        <v>-0.00462679458392878</v>
      </c>
      <c r="DD2788" s="15" t="n">
        <f aca="false">CZ2788/CZ2787-1</f>
        <v>0.000680410968224798</v>
      </c>
      <c r="DE2788" s="34" t="str">
        <f aca="false">IF(CW2788=0,"",-DC2788*CS2788)</f>
        <v/>
      </c>
      <c r="DF2788" s="99"/>
      <c r="DL2788" s="99"/>
      <c r="DY2788" s="6"/>
      <c r="EB2788" s="6" t="n">
        <f aca="false">CL2788</f>
        <v>41289</v>
      </c>
      <c r="EC2788" s="13" t="n">
        <f aca="false">SUM(CM2786:CM2788)</f>
        <v>-6.7527565112524E-005</v>
      </c>
    </row>
    <row r="2789" customFormat="false" ht="15" hidden="false" customHeight="false" outlineLevel="0" collapsed="false">
      <c r="C2789" s="130" t="n">
        <f aca="false">C2788+1</f>
        <v>41290</v>
      </c>
      <c r="D2789" s="99" t="n">
        <f aca="false">IF(E2789&gt;E2788,1,0)</f>
        <v>1</v>
      </c>
      <c r="E2789" s="46" t="n">
        <v>139.5855</v>
      </c>
      <c r="F2789" s="46" t="n">
        <v>142.9909</v>
      </c>
      <c r="G2789" s="46" t="n">
        <v>142.2811</v>
      </c>
      <c r="H2789" s="46" t="n">
        <v>144.0529</v>
      </c>
      <c r="I2789" s="46" t="n">
        <v>146.4783</v>
      </c>
      <c r="J2789" s="131" t="str">
        <f aca="false">IF(MIN(E2789:I2789)=E2789,$E$2,IF(MIN(E2789:I2789)=F2789,$F$2,IF(MIN(E2789:I2789)=G2789,$G$2,IF(MIN(E2789:I2789)=H2789,$H$2,IF(MIN(E2789:I2789)=I2789,$I$2)))))</f>
        <v>200D</v>
      </c>
      <c r="K2789" s="131" t="str">
        <f aca="false">IF(MAX(E2789:I2789)=E2789,$E$2,IF(MAX(E2789:I2789)=F2789,$F$2,IF(MAX(E2789:I2789)=G2789,$G$2,IF(MAX(E2789:I2789)=H2789,$H$2,IF(MAX(E2789:I2789)=I2789,$I$2)))))</f>
        <v>10D</v>
      </c>
      <c r="L2789" s="132" t="n">
        <f aca="false">IF(MAX(E2789:I2789)=H2789,1,0)</f>
        <v>0</v>
      </c>
      <c r="M2789" s="132" t="n">
        <f aca="false">IF(MAX(E2789:I2789)=I2789,1,0)</f>
        <v>1</v>
      </c>
      <c r="N2789" s="99"/>
      <c r="O2789" s="132" t="n">
        <f aca="false">IF(CN2789&gt;E2789,1,0)</f>
        <v>1</v>
      </c>
      <c r="P2789" s="132" t="n">
        <f aca="false">IF(CN2789&gt;F2789,1,0)</f>
        <v>1</v>
      </c>
      <c r="Q2789" s="132" t="n">
        <f aca="false">IF(CN2789&gt;G2789,1,0)</f>
        <v>1</v>
      </c>
      <c r="R2789" s="132" t="n">
        <f aca="false">IF(CN2789&gt;H2789,1,0)</f>
        <v>1</v>
      </c>
      <c r="S2789" s="132" t="n">
        <f aca="false">IF(CN2789&gt;I2789,1,0)</f>
        <v>1</v>
      </c>
      <c r="T2789" s="25" t="n">
        <f aca="false">IF(AND(AND(R2789=0,S2789=0,Q2789=0),OR(S2788=1,S2787=1,S2786=1)),1,0)</f>
        <v>0</v>
      </c>
      <c r="U2789" s="133" t="n">
        <f aca="false">SUM(CM2788:CM2789)</f>
        <v>0.000544421303439457</v>
      </c>
      <c r="AV2789" s="134"/>
      <c r="AW2789" s="55" t="n">
        <f aca="false">IF(EC2789&gt;$AW$2,1,0)</f>
        <v>0</v>
      </c>
      <c r="AX2789" s="99" t="n">
        <f aca="false">IF(AND(I2789&gt;G2789,I2788&lt;G2788),1,IF(OR(AND(I2789&gt;F2789,I2788&lt;F2788),AND(I2789&gt;E2789,I2788&lt;E2788)),1,0))</f>
        <v>0</v>
      </c>
      <c r="AY2789" s="99" t="n">
        <f aca="false">IF(K2788="10D",1,0)</f>
        <v>1</v>
      </c>
      <c r="AZ2789" s="99" t="n">
        <f aca="false">IF(AND(I2789&gt;G2789,I2788&lt;G2788,I2789&gt;F2789,I2788&gt;F2788,I2789&gt;E2789,I2788&gt;E2788),1,0)</f>
        <v>0</v>
      </c>
      <c r="BA2789" s="135" t="n">
        <f aca="false">IF(G2789&gt;H2789,1,0)</f>
        <v>0</v>
      </c>
      <c r="BB2789" s="135" t="n">
        <f aca="false">IF(I2789&lt;F2789,1,0)</f>
        <v>0</v>
      </c>
      <c r="BC2789" s="99" t="n">
        <f aca="false">IF(AND(SUM(AW2788:AX2788)=2,AY2789=1),1,IF(SUM(AX2787:AX2789)=0,0,IF(AND(OR(AW2787=1,AX2787=1),OR(AW2788=1,AX2788=1),AY2789=1),1,IF(AND(SUM(AW2789:AY2789)=2,SUM(AW2787:AX2787)=2,AX2787=1),1,0))))</f>
        <v>0</v>
      </c>
      <c r="BD2789" s="57" t="str">
        <f aca="false">IF(AND(SUM(BC2787:BC2789)&gt;=1,BA2789=1,SUM(AZ2784:AZ2789)&gt;=1),1,IF(BC2789=0,"",IF(AND(BC2789=1,AZ2789=0,AZ2788=0,AZ2787=0),1,IF(AND(BC2789=1,OR(AZ2789=1,AZ2788=1,AZ2787)),IF(BA2789=1,1,0)))))</f>
        <v/>
      </c>
      <c r="BE2789" s="50" t="str">
        <f aca="false">IF(AND(BD2789=1,BD2788=1),0,IF(BD2789=1,SUM(CM2790:CM2828),""))</f>
        <v/>
      </c>
      <c r="BF2789" s="20" t="n">
        <f aca="false">IF(AND(BB2789=1,BB2788=1,BE2748&lt;&gt;0),"",IF(AND(BB2788=0,BB2789=1),BF2788,IF(AND(BB2789=1,BB2788=1),BF2788,IF(AND(BF2788="",BE2788="",OR(BD2788=0,BD2788="")),"",IF(AND(BF2788="",BE2749=0),"",IF(AND(BE2749&lt;&gt;"",BF2788=BE2749),"",IF(AND(BD2788=1,BE2788&lt;&gt;0),CM2789,IF(BF2788&lt;&gt;0,BF2788+CM2789,IF(BF2788="","")))))))))</f>
        <v>0.0252919807150935</v>
      </c>
      <c r="BG2789" s="99"/>
      <c r="BH2789" s="137"/>
      <c r="BI2789" s="134"/>
      <c r="BU2789" s="132"/>
      <c r="BZ2789" s="138"/>
      <c r="CG2789" s="133"/>
      <c r="CH2789" s="40"/>
      <c r="CI2789" s="133"/>
      <c r="CL2789" s="130" t="n">
        <f aca="false">C2789</f>
        <v>41290</v>
      </c>
      <c r="CM2789" s="133" t="n">
        <f aca="false">CN2789/CN2788-1</f>
        <v>-0.000135989664785341</v>
      </c>
      <c r="CN2789" s="132" t="n">
        <v>147.05</v>
      </c>
      <c r="CO2789" s="133" t="n">
        <f aca="false">CN2789/CN2784-1</f>
        <v>0.00774396929824572</v>
      </c>
      <c r="CP2789" s="99"/>
      <c r="CQ2789" s="99"/>
      <c r="CR2789" s="99"/>
      <c r="CS2789" s="99"/>
      <c r="CT2789" s="99"/>
      <c r="CU2789" s="99"/>
      <c r="CV2789" s="99"/>
      <c r="CW2789" s="99"/>
      <c r="CX2789" s="99"/>
      <c r="CY2789" s="132" t="n">
        <v>146.77</v>
      </c>
      <c r="CZ2789" s="132" t="n">
        <v>147.05</v>
      </c>
      <c r="DA2789" s="99"/>
      <c r="DB2789" s="16" t="n">
        <f aca="false">CZ2789/CY2789-1</f>
        <v>0.00190774681474415</v>
      </c>
      <c r="DC2789" s="15" t="n">
        <f aca="false">CY2789/CZ2788-1</f>
        <v>-0.002039844971782</v>
      </c>
      <c r="DD2789" s="15" t="n">
        <f aca="false">CZ2789/CZ2788-1</f>
        <v>-0.000135989664785341</v>
      </c>
      <c r="DE2789" s="34" t="str">
        <f aca="false">IF(CW2789=0,"",-DC2789*CS2789)</f>
        <v/>
      </c>
      <c r="DF2789" s="99"/>
      <c r="DL2789" s="99"/>
      <c r="DY2789" s="6"/>
      <c r="EB2789" s="6" t="n">
        <f aca="false">CL2789</f>
        <v>41290</v>
      </c>
      <c r="EC2789" s="13" t="n">
        <f aca="false">SUM(CM2787:CM2789)</f>
        <v>-0.000135527020487913</v>
      </c>
    </row>
    <row r="2790" customFormat="false" ht="15" hidden="false" customHeight="false" outlineLevel="0" collapsed="false">
      <c r="C2790" s="130" t="n">
        <f aca="false">C2789+1</f>
        <v>41291</v>
      </c>
      <c r="D2790" s="99" t="n">
        <f aca="false">IF(E2790&gt;E2789,1,0)</f>
        <v>1</v>
      </c>
      <c r="E2790" s="46" t="n">
        <v>139.6214</v>
      </c>
      <c r="F2790" s="46" t="n">
        <v>143.0527</v>
      </c>
      <c r="G2790" s="46" t="n">
        <v>142.4042</v>
      </c>
      <c r="H2790" s="46" t="n">
        <v>144.2779</v>
      </c>
      <c r="I2790" s="46" t="n">
        <v>146.7049</v>
      </c>
      <c r="J2790" s="131" t="str">
        <f aca="false">IF(MIN(E2790:I2790)=E2790,$E$2,IF(MIN(E2790:I2790)=F2790,$F$2,IF(MIN(E2790:I2790)=G2790,$G$2,IF(MIN(E2790:I2790)=H2790,$H$2,IF(MIN(E2790:I2790)=I2790,$I$2)))))</f>
        <v>200D</v>
      </c>
      <c r="K2790" s="131" t="str">
        <f aca="false">IF(MAX(E2790:I2790)=E2790,$E$2,IF(MAX(E2790:I2790)=F2790,$F$2,IF(MAX(E2790:I2790)=G2790,$G$2,IF(MAX(E2790:I2790)=H2790,$H$2,IF(MAX(E2790:I2790)=I2790,$I$2)))))</f>
        <v>10D</v>
      </c>
      <c r="L2790" s="132" t="n">
        <f aca="false">IF(MAX(E2790:I2790)=H2790,1,0)</f>
        <v>0</v>
      </c>
      <c r="M2790" s="132" t="n">
        <f aca="false">IF(MAX(E2790:I2790)=I2790,1,0)</f>
        <v>1</v>
      </c>
      <c r="N2790" s="99"/>
      <c r="O2790" s="132" t="n">
        <f aca="false">IF(CN2790&gt;E2790,1,0)</f>
        <v>1</v>
      </c>
      <c r="P2790" s="132" t="n">
        <f aca="false">IF(CN2790&gt;F2790,1,0)</f>
        <v>1</v>
      </c>
      <c r="Q2790" s="132" t="n">
        <f aca="false">IF(CN2790&gt;G2790,1,0)</f>
        <v>1</v>
      </c>
      <c r="R2790" s="132" t="n">
        <f aca="false">IF(CN2790&gt;H2790,1,0)</f>
        <v>1</v>
      </c>
      <c r="S2790" s="132" t="n">
        <f aca="false">IF(CN2790&gt;I2790,1,0)</f>
        <v>1</v>
      </c>
      <c r="T2790" s="25" t="n">
        <f aca="false">IF(AND(AND(R2790=0,S2790=0,Q2790=0),OR(S2789=1,S2788=1,S2787=1)),1,0)</f>
        <v>0</v>
      </c>
      <c r="U2790" s="133" t="n">
        <f aca="false">SUM(CM2789:CM2790)</f>
        <v>0.00632439795847206</v>
      </c>
      <c r="AV2790" s="134"/>
      <c r="AW2790" s="55" t="n">
        <f aca="false">IF(EC2790&gt;$AW$2,1,0)</f>
        <v>0</v>
      </c>
      <c r="AX2790" s="99" t="n">
        <f aca="false">IF(AND(I2790&gt;G2790,I2789&lt;G2789),1,IF(OR(AND(I2790&gt;F2790,I2789&lt;F2789),AND(I2790&gt;E2790,I2789&lt;E2789)),1,0))</f>
        <v>0</v>
      </c>
      <c r="AY2790" s="99" t="n">
        <f aca="false">IF(K2789="10D",1,0)</f>
        <v>1</v>
      </c>
      <c r="AZ2790" s="99" t="n">
        <f aca="false">IF(AND(I2790&gt;G2790,I2789&lt;G2789,I2790&gt;F2790,I2789&gt;F2789,I2790&gt;E2790,I2789&gt;E2789),1,0)</f>
        <v>0</v>
      </c>
      <c r="BA2790" s="135" t="n">
        <f aca="false">IF(G2790&gt;H2790,1,0)</f>
        <v>0</v>
      </c>
      <c r="BB2790" s="135" t="n">
        <f aca="false">IF(I2790&lt;F2790,1,0)</f>
        <v>0</v>
      </c>
      <c r="BC2790" s="99" t="n">
        <f aca="false">IF(AND(SUM(AW2789:AX2789)=2,AY2790=1),1,IF(SUM(AX2788:AX2790)=0,0,IF(AND(OR(AW2788=1,AX2788=1),OR(AW2789=1,AX2789=1),AY2790=1),1,IF(AND(SUM(AW2790:AY2790)=2,SUM(AW2788:AX2788)=2,AX2788=1),1,0))))</f>
        <v>0</v>
      </c>
      <c r="BD2790" s="57" t="str">
        <f aca="false">IF(AND(SUM(BC2788:BC2790)&gt;=1,BA2790=1,SUM(AZ2785:AZ2790)&gt;=1),1,IF(BC2790=0,"",IF(AND(BC2790=1,AZ2790=0,AZ2789=0,AZ2788=0),1,IF(AND(BC2790=1,OR(AZ2790=1,AZ2789=1,AZ2788)),IF(BA2790=1,1,0)))))</f>
        <v/>
      </c>
      <c r="BE2790" s="50" t="str">
        <f aca="false">IF(AND(BD2790=1,BD2789=1),0,IF(BD2790=1,SUM(CM2791:CM2829),""))</f>
        <v/>
      </c>
      <c r="BF2790" s="20" t="n">
        <f aca="false">IF(AND(BB2790=1,BB2789=1,BE2749&lt;&gt;0),"",IF(AND(BB2789=0,BB2790=1),BF2789,IF(AND(BB2790=1,BB2789=1),BF2789,IF(AND(BF2789="",BE2789="",OR(BD2789=0,BD2789="")),"",IF(AND(BF2789="",BE2750=0),"",IF(AND(BE2750&lt;&gt;"",BF2789=BE2750),"",IF(AND(BD2789=1,BE2789&lt;&gt;0),CM2790,IF(BF2789&lt;&gt;0,BF2789+CM2790,IF(BF2789="","")))))))))</f>
        <v>0.0317523683383509</v>
      </c>
      <c r="BG2790" s="99"/>
      <c r="BH2790" s="137"/>
      <c r="BI2790" s="134"/>
      <c r="BU2790" s="132"/>
      <c r="BZ2790" s="138"/>
      <c r="CG2790" s="133"/>
      <c r="CH2790" s="40"/>
      <c r="CI2790" s="133"/>
      <c r="CL2790" s="130" t="n">
        <f aca="false">C2790</f>
        <v>41291</v>
      </c>
      <c r="CM2790" s="133" t="n">
        <f aca="false">CN2790/CN2789-1</f>
        <v>0.0064603876232574</v>
      </c>
      <c r="CN2790" s="132" t="n">
        <v>148</v>
      </c>
      <c r="CO2790" s="133" t="n">
        <f aca="false">CN2790/CN2785-1</f>
        <v>0.00625509926570556</v>
      </c>
      <c r="CP2790" s="99"/>
      <c r="CQ2790" s="99"/>
      <c r="CR2790" s="99"/>
      <c r="CS2790" s="99"/>
      <c r="CT2790" s="99"/>
      <c r="CU2790" s="99"/>
      <c r="CV2790" s="99"/>
      <c r="CW2790" s="99"/>
      <c r="CX2790" s="99"/>
      <c r="CY2790" s="132" t="n">
        <v>147.7</v>
      </c>
      <c r="CZ2790" s="132" t="n">
        <v>148</v>
      </c>
      <c r="DA2790" s="99"/>
      <c r="DB2790" s="16" t="n">
        <f aca="false">CZ2790/CY2790-1</f>
        <v>0.00203114421123907</v>
      </c>
      <c r="DC2790" s="15" t="n">
        <f aca="false">CY2790/CZ2789-1</f>
        <v>0.00442026521591288</v>
      </c>
      <c r="DD2790" s="15" t="n">
        <f aca="false">CZ2790/CZ2789-1</f>
        <v>0.0064603876232574</v>
      </c>
      <c r="DE2790" s="34" t="str">
        <f aca="false">IF(CW2790=0,"",-DC2790*CS2790)</f>
        <v/>
      </c>
      <c r="DF2790" s="99"/>
      <c r="DL2790" s="99"/>
      <c r="DY2790" s="6"/>
      <c r="EB2790" s="6" t="n">
        <f aca="false">CL2790</f>
        <v>41291</v>
      </c>
      <c r="EC2790" s="13" t="n">
        <f aca="false">SUM(CM2788:CM2790)</f>
        <v>0.00700480892669686</v>
      </c>
    </row>
    <row r="2791" customFormat="false" ht="15" hidden="false" customHeight="false" outlineLevel="0" collapsed="false">
      <c r="C2791" s="130" t="n">
        <f aca="false">C2790+1</f>
        <v>41292</v>
      </c>
      <c r="D2791" s="99" t="n">
        <f aca="false">IF(E2791&gt;E2790,1,0)</f>
        <v>1</v>
      </c>
      <c r="E2791" s="46" t="n">
        <v>139.6539</v>
      </c>
      <c r="F2791" s="46" t="n">
        <v>143.1294</v>
      </c>
      <c r="G2791" s="46" t="n">
        <v>142.5116</v>
      </c>
      <c r="H2791" s="46" t="n">
        <v>144.5056</v>
      </c>
      <c r="I2791" s="46" t="n">
        <v>146.9009</v>
      </c>
      <c r="J2791" s="131" t="str">
        <f aca="false">IF(MIN(E2791:I2791)=E2791,$E$2,IF(MIN(E2791:I2791)=F2791,$F$2,IF(MIN(E2791:I2791)=G2791,$G$2,IF(MIN(E2791:I2791)=H2791,$H$2,IF(MIN(E2791:I2791)=I2791,$I$2)))))</f>
        <v>200D</v>
      </c>
      <c r="K2791" s="131" t="str">
        <f aca="false">IF(MAX(E2791:I2791)=E2791,$E$2,IF(MAX(E2791:I2791)=F2791,$F$2,IF(MAX(E2791:I2791)=G2791,$G$2,IF(MAX(E2791:I2791)=H2791,$H$2,IF(MAX(E2791:I2791)=I2791,$I$2)))))</f>
        <v>10D</v>
      </c>
      <c r="L2791" s="132" t="n">
        <f aca="false">IF(MAX(E2791:I2791)=H2791,1,0)</f>
        <v>0</v>
      </c>
      <c r="M2791" s="132" t="n">
        <f aca="false">IF(MAX(E2791:I2791)=I2791,1,0)</f>
        <v>1</v>
      </c>
      <c r="N2791" s="99"/>
      <c r="O2791" s="132" t="n">
        <f aca="false">IF(CN2791&gt;E2791,1,0)</f>
        <v>1</v>
      </c>
      <c r="P2791" s="132" t="n">
        <f aca="false">IF(CN2791&gt;F2791,1,0)</f>
        <v>1</v>
      </c>
      <c r="Q2791" s="132" t="n">
        <f aca="false">IF(CN2791&gt;G2791,1,0)</f>
        <v>1</v>
      </c>
      <c r="R2791" s="132" t="n">
        <f aca="false">IF(CN2791&gt;H2791,1,0)</f>
        <v>1</v>
      </c>
      <c r="S2791" s="132" t="n">
        <f aca="false">IF(CN2791&gt;I2791,1,0)</f>
        <v>1</v>
      </c>
      <c r="T2791" s="25" t="n">
        <f aca="false">IF(AND(AND(R2791=0,S2791=0,Q2791=0),OR(S2790=1,S2789=1,S2788=1)),1,0)</f>
        <v>0</v>
      </c>
      <c r="U2791" s="133" t="n">
        <f aca="false">SUM(CM2790:CM2791)</f>
        <v>0.00869011735298719</v>
      </c>
      <c r="AV2791" s="134"/>
      <c r="AW2791" s="55" t="n">
        <f aca="false">IF(EC2791&gt;$AW$2,1,0)</f>
        <v>0</v>
      </c>
      <c r="AX2791" s="99" t="n">
        <f aca="false">IF(AND(I2791&gt;G2791,I2790&lt;G2790),1,IF(OR(AND(I2791&gt;F2791,I2790&lt;F2790),AND(I2791&gt;E2791,I2790&lt;E2790)),1,0))</f>
        <v>0</v>
      </c>
      <c r="AY2791" s="99" t="n">
        <f aca="false">IF(K2790="10D",1,0)</f>
        <v>1</v>
      </c>
      <c r="AZ2791" s="99" t="n">
        <f aca="false">IF(AND(I2791&gt;G2791,I2790&lt;G2790,I2791&gt;F2791,I2790&gt;F2790,I2791&gt;E2791,I2790&gt;E2790),1,0)</f>
        <v>0</v>
      </c>
      <c r="BA2791" s="135" t="n">
        <f aca="false">IF(G2791&gt;H2791,1,0)</f>
        <v>0</v>
      </c>
      <c r="BB2791" s="135" t="n">
        <f aca="false">IF(I2791&lt;F2791,1,0)</f>
        <v>0</v>
      </c>
      <c r="BC2791" s="99" t="n">
        <f aca="false">IF(AND(SUM(AW2790:AX2790)=2,AY2791=1),1,IF(SUM(AX2789:AX2791)=0,0,IF(AND(OR(AW2789=1,AX2789=1),OR(AW2790=1,AX2790=1),AY2791=1),1,IF(AND(SUM(AW2791:AY2791)=2,SUM(AW2789:AX2789)=2,AX2789=1),1,0))))</f>
        <v>0</v>
      </c>
      <c r="BD2791" s="57" t="str">
        <f aca="false">IF(AND(SUM(BC2789:BC2791)&gt;=1,BA2791=1,SUM(AZ2786:AZ2791)&gt;=1),1,IF(BC2791=0,"",IF(AND(BC2791=1,AZ2791=0,AZ2790=0,AZ2789=0),1,IF(AND(BC2791=1,OR(AZ2791=1,AZ2790=1,AZ2789)),IF(BA2791=1,1,0)))))</f>
        <v/>
      </c>
      <c r="BE2791" s="50" t="str">
        <f aca="false">IF(AND(BD2791=1,BD2790=1),0,IF(BD2791=1,SUM(CM2792:CM2830),""))</f>
        <v/>
      </c>
      <c r="BF2791" s="20" t="n">
        <f aca="false">IF(AND(BB2791=1,BB2790=1,BE2750&lt;&gt;0),"",IF(AND(BB2790=0,BB2791=1),BF2790,IF(AND(BB2791=1,BB2790=1),BF2790,IF(AND(BF2790="",BE2790="",OR(BD2790=0,BD2790="")),"",IF(AND(BF2790="",BE2751=0),"",IF(AND(BE2751&lt;&gt;"",BF2790=BE2751),"",IF(AND(BD2790=1,BE2790&lt;&gt;0),CM2791,IF(BF2790&lt;&gt;0,BF2790+CM2791,IF(BF2790="","")))))))))</f>
        <v>0.0339820980680807</v>
      </c>
      <c r="BG2791" s="99"/>
      <c r="BH2791" s="137"/>
      <c r="BI2791" s="134"/>
      <c r="BU2791" s="132"/>
      <c r="BZ2791" s="138"/>
      <c r="CG2791" s="133"/>
      <c r="CH2791" s="40"/>
      <c r="CI2791" s="133"/>
      <c r="CL2791" s="130" t="n">
        <f aca="false">C2791</f>
        <v>41292</v>
      </c>
      <c r="CM2791" s="133" t="n">
        <f aca="false">CN2791/CN2790-1</f>
        <v>0.00222972972972979</v>
      </c>
      <c r="CN2791" s="132" t="n">
        <v>148.33</v>
      </c>
      <c r="CO2791" s="133" t="n">
        <f aca="false">CN2791/CN2786-1</f>
        <v>0.00856734888148525</v>
      </c>
      <c r="CP2791" s="99"/>
      <c r="CQ2791" s="99"/>
      <c r="CR2791" s="99"/>
      <c r="CS2791" s="99"/>
      <c r="CT2791" s="99"/>
      <c r="CU2791" s="99"/>
      <c r="CV2791" s="99"/>
      <c r="CW2791" s="99"/>
      <c r="CX2791" s="99"/>
      <c r="CY2791" s="132" t="n">
        <v>147.97</v>
      </c>
      <c r="CZ2791" s="132" t="n">
        <v>148.33</v>
      </c>
      <c r="DA2791" s="99"/>
      <c r="DB2791" s="16" t="n">
        <f aca="false">CZ2791/CY2791-1</f>
        <v>0.00243292559302577</v>
      </c>
      <c r="DC2791" s="15" t="n">
        <f aca="false">CY2791/CZ2790-1</f>
        <v>-0.000202702702702728</v>
      </c>
      <c r="DD2791" s="15" t="n">
        <f aca="false">CZ2791/CZ2790-1</f>
        <v>0.00222972972972979</v>
      </c>
      <c r="DE2791" s="34" t="str">
        <f aca="false">IF(CW2791=0,"",-DC2791*CS2791)</f>
        <v/>
      </c>
      <c r="DF2791" s="99"/>
      <c r="DL2791" s="99"/>
      <c r="DY2791" s="6"/>
      <c r="EB2791" s="6" t="n">
        <f aca="false">CL2791</f>
        <v>41292</v>
      </c>
      <c r="EC2791" s="13" t="n">
        <f aca="false">SUM(CM2789:CM2791)</f>
        <v>0.00855412768820185</v>
      </c>
    </row>
    <row r="2792" customFormat="false" ht="15" hidden="false" customHeight="false" outlineLevel="0" collapsed="false">
      <c r="C2792" s="130" t="n">
        <f aca="false">C2791+4</f>
        <v>41296</v>
      </c>
      <c r="D2792" s="99" t="n">
        <f aca="false">IF(E2792&gt;E2791,1,0)</f>
        <v>1</v>
      </c>
      <c r="E2792" s="46" t="n">
        <v>139.6932</v>
      </c>
      <c r="F2792" s="46" t="n">
        <v>143.2056</v>
      </c>
      <c r="G2792" s="46" t="n">
        <v>142.6998</v>
      </c>
      <c r="H2792" s="46" t="n">
        <v>144.7439</v>
      </c>
      <c r="I2792" s="46" t="n">
        <v>147.217</v>
      </c>
      <c r="J2792" s="131" t="str">
        <f aca="false">IF(MIN(E2792:I2792)=E2792,$E$2,IF(MIN(E2792:I2792)=F2792,$F$2,IF(MIN(E2792:I2792)=G2792,$G$2,IF(MIN(E2792:I2792)=H2792,$H$2,IF(MIN(E2792:I2792)=I2792,$I$2)))))</f>
        <v>200D</v>
      </c>
      <c r="K2792" s="131" t="str">
        <f aca="false">IF(MAX(E2792:I2792)=E2792,$E$2,IF(MAX(E2792:I2792)=F2792,$F$2,IF(MAX(E2792:I2792)=G2792,$G$2,IF(MAX(E2792:I2792)=H2792,$H$2,IF(MAX(E2792:I2792)=I2792,$I$2)))))</f>
        <v>10D</v>
      </c>
      <c r="L2792" s="132" t="n">
        <f aca="false">IF(MAX(E2792:I2792)=H2792,1,0)</f>
        <v>0</v>
      </c>
      <c r="M2792" s="132" t="n">
        <f aca="false">IF(MAX(E2792:I2792)=I2792,1,0)</f>
        <v>1</v>
      </c>
      <c r="N2792" s="99"/>
      <c r="O2792" s="132" t="n">
        <f aca="false">IF(CN2792&gt;E2792,1,0)</f>
        <v>1</v>
      </c>
      <c r="P2792" s="132" t="n">
        <f aca="false">IF(CN2792&gt;F2792,1,0)</f>
        <v>1</v>
      </c>
      <c r="Q2792" s="132" t="n">
        <f aca="false">IF(CN2792&gt;G2792,1,0)</f>
        <v>1</v>
      </c>
      <c r="R2792" s="132" t="n">
        <f aca="false">IF(CN2792&gt;H2792,1,0)</f>
        <v>1</v>
      </c>
      <c r="S2792" s="132" t="n">
        <f aca="false">IF(CN2792&gt;I2792,1,0)</f>
        <v>1</v>
      </c>
      <c r="T2792" s="25" t="n">
        <f aca="false">IF(AND(AND(R2792=0,S2792=0,Q2792=0),OR(S2791=1,S2790=1,S2789=1)),1,0)</f>
        <v>0</v>
      </c>
      <c r="U2792" s="133" t="n">
        <f aca="false">SUM(CM2791:CM2792)</f>
        <v>0.00762310935623822</v>
      </c>
      <c r="AV2792" s="134"/>
      <c r="AW2792" s="55" t="n">
        <f aca="false">IF(EC2792&gt;$AW$2,1,0)</f>
        <v>1</v>
      </c>
      <c r="AX2792" s="99" t="n">
        <f aca="false">IF(AND(I2792&gt;G2792,I2791&lt;G2791),1,IF(OR(AND(I2792&gt;F2792,I2791&lt;F2791),AND(I2792&gt;E2792,I2791&lt;E2791)),1,0))</f>
        <v>0</v>
      </c>
      <c r="AY2792" s="99" t="n">
        <f aca="false">IF(K2791="10D",1,0)</f>
        <v>1</v>
      </c>
      <c r="AZ2792" s="99" t="n">
        <f aca="false">IF(AND(I2792&gt;G2792,I2791&lt;G2791,I2792&gt;F2792,I2791&gt;F2791,I2792&gt;E2792,I2791&gt;E2791),1,0)</f>
        <v>0</v>
      </c>
      <c r="BA2792" s="135" t="n">
        <f aca="false">IF(G2792&gt;H2792,1,0)</f>
        <v>0</v>
      </c>
      <c r="BB2792" s="135" t="n">
        <f aca="false">IF(I2792&lt;F2792,1,0)</f>
        <v>0</v>
      </c>
      <c r="BC2792" s="99" t="n">
        <f aca="false">IF(AND(SUM(AW2791:AX2791)=2,AY2792=1),1,IF(SUM(AX2790:AX2792)=0,0,IF(AND(OR(AW2790=1,AX2790=1),OR(AW2791=1,AX2791=1),AY2792=1),1,IF(AND(SUM(AW2792:AY2792)=2,SUM(AW2790:AX2790)=2,AX2790=1),1,0))))</f>
        <v>0</v>
      </c>
      <c r="BD2792" s="57" t="str">
        <f aca="false">IF(AND(SUM(BC2790:BC2792)&gt;=1,BA2792=1,SUM(AZ2787:AZ2792)&gt;=1),1,IF(BC2792=0,"",IF(AND(BC2792=1,AZ2792=0,AZ2791=0,AZ2790=0),1,IF(AND(BC2792=1,OR(AZ2792=1,AZ2791=1,AZ2790)),IF(BA2792=1,1,0)))))</f>
        <v/>
      </c>
      <c r="BE2792" s="50" t="str">
        <f aca="false">IF(AND(BD2792=1,BD2791=1),0,IF(BD2792=1,SUM(CM2793:CM2831),""))</f>
        <v/>
      </c>
      <c r="BF2792" s="20" t="n">
        <f aca="false">IF(AND(BB2792=1,BB2791=1,BE2751&lt;&gt;0),"",IF(AND(BB2791=0,BB2792=1),BF2791,IF(AND(BB2792=1,BB2791=1),BF2791,IF(AND(BF2791="",BE2791="",OR(BD2791=0,BD2791="")),"",IF(AND(BF2791="",BE2752=0),"",IF(AND(BE2752&lt;&gt;"",BF2791=BE2752),"",IF(AND(BD2791=1,BE2791&lt;&gt;0),CM2792,IF(BF2791&lt;&gt;0,BF2791+CM2792,IF(BF2791="","")))))))))</f>
        <v>0.0393754776945892</v>
      </c>
      <c r="BG2792" s="99"/>
      <c r="BH2792" s="137"/>
      <c r="BI2792" s="134"/>
      <c r="BU2792" s="132"/>
      <c r="BZ2792" s="138"/>
      <c r="CG2792" s="133"/>
      <c r="CH2792" s="40"/>
      <c r="CI2792" s="133"/>
      <c r="CL2792" s="130" t="n">
        <f aca="false">C2792</f>
        <v>41296</v>
      </c>
      <c r="CM2792" s="133" t="n">
        <f aca="false">CN2792/CN2791-1</f>
        <v>0.00539337962650843</v>
      </c>
      <c r="CN2792" s="132" t="n">
        <v>149.13</v>
      </c>
      <c r="CO2792" s="133" t="n">
        <f aca="false">CN2792/CN2787-1</f>
        <v>0.0146968769136557</v>
      </c>
      <c r="CP2792" s="99"/>
      <c r="CQ2792" s="99"/>
      <c r="CR2792" s="99"/>
      <c r="CS2792" s="99"/>
      <c r="CT2792" s="99"/>
      <c r="CU2792" s="99"/>
      <c r="CV2792" s="99"/>
      <c r="CW2792" s="99"/>
      <c r="CX2792" s="99"/>
      <c r="CY2792" s="132" t="n">
        <v>148.33</v>
      </c>
      <c r="CZ2792" s="132" t="n">
        <v>149.13</v>
      </c>
      <c r="DA2792" s="99"/>
      <c r="DB2792" s="16" t="n">
        <f aca="false">CZ2792/CY2792-1</f>
        <v>0.00539337962650843</v>
      </c>
      <c r="DC2792" s="15" t="n">
        <f aca="false">CY2792/CZ2791-1</f>
        <v>0</v>
      </c>
      <c r="DD2792" s="15" t="n">
        <f aca="false">CZ2792/CZ2791-1</f>
        <v>0.00539337962650843</v>
      </c>
      <c r="DE2792" s="34" t="str">
        <f aca="false">IF(CW2792=0,"",-DC2792*CS2792)</f>
        <v/>
      </c>
      <c r="DF2792" s="99"/>
      <c r="DL2792" s="99"/>
      <c r="DY2792" s="6"/>
      <c r="EB2792" s="6" t="n">
        <f aca="false">CL2792</f>
        <v>41296</v>
      </c>
      <c r="EC2792" s="13" t="n">
        <f aca="false">SUM(CM2790:CM2792)</f>
        <v>0.0140834969794956</v>
      </c>
    </row>
    <row r="2793" customFormat="false" ht="15" hidden="false" customHeight="false" outlineLevel="0" collapsed="false">
      <c r="C2793" s="130" t="n">
        <f aca="false">C2792+1</f>
        <v>41297</v>
      </c>
      <c r="D2793" s="99" t="n">
        <f aca="false">IF(E2793&gt;E2792,1,0)</f>
        <v>1</v>
      </c>
      <c r="E2793" s="46" t="n">
        <v>139.7408</v>
      </c>
      <c r="F2793" s="46" t="n">
        <v>143.2839</v>
      </c>
      <c r="G2793" s="46" t="n">
        <v>142.9264</v>
      </c>
      <c r="H2793" s="46" t="n">
        <v>144.9758</v>
      </c>
      <c r="I2793" s="46" t="n">
        <v>147.599</v>
      </c>
      <c r="J2793" s="131" t="str">
        <f aca="false">IF(MIN(E2793:I2793)=E2793,$E$2,IF(MIN(E2793:I2793)=F2793,$F$2,IF(MIN(E2793:I2793)=G2793,$G$2,IF(MIN(E2793:I2793)=H2793,$H$2,IF(MIN(E2793:I2793)=I2793,$I$2)))))</f>
        <v>200D</v>
      </c>
      <c r="K2793" s="131" t="str">
        <f aca="false">IF(MAX(E2793:I2793)=E2793,$E$2,IF(MAX(E2793:I2793)=F2793,$F$2,IF(MAX(E2793:I2793)=G2793,$G$2,IF(MAX(E2793:I2793)=H2793,$H$2,IF(MAX(E2793:I2793)=I2793,$I$2)))))</f>
        <v>10D</v>
      </c>
      <c r="L2793" s="132" t="n">
        <f aca="false">IF(MAX(E2793:I2793)=H2793,1,0)</f>
        <v>0</v>
      </c>
      <c r="M2793" s="132" t="n">
        <f aca="false">IF(MAX(E2793:I2793)=I2793,1,0)</f>
        <v>1</v>
      </c>
      <c r="N2793" s="99"/>
      <c r="O2793" s="132" t="n">
        <f aca="false">IF(CN2793&gt;E2793,1,0)</f>
        <v>1</v>
      </c>
      <c r="P2793" s="132" t="n">
        <f aca="false">IF(CN2793&gt;F2793,1,0)</f>
        <v>1</v>
      </c>
      <c r="Q2793" s="132" t="n">
        <f aca="false">IF(CN2793&gt;G2793,1,0)</f>
        <v>1</v>
      </c>
      <c r="R2793" s="132" t="n">
        <f aca="false">IF(CN2793&gt;H2793,1,0)</f>
        <v>1</v>
      </c>
      <c r="S2793" s="132" t="n">
        <f aca="false">IF(CN2793&gt;I2793,1,0)</f>
        <v>1</v>
      </c>
      <c r="T2793" s="25" t="n">
        <f aca="false">IF(AND(AND(R2793=0,S2793=0,Q2793=0),OR(S2792=1,S2791=1,S2790=1)),1,0)</f>
        <v>0</v>
      </c>
      <c r="U2793" s="133" t="n">
        <f aca="false">SUM(CM2792:CM2793)</f>
        <v>0.00700271376450901</v>
      </c>
      <c r="AV2793" s="134"/>
      <c r="AW2793" s="55" t="n">
        <f aca="false">IF(EC2793&gt;$AW$2,1,0)</f>
        <v>0</v>
      </c>
      <c r="AX2793" s="99" t="n">
        <f aca="false">IF(AND(I2793&gt;G2793,I2792&lt;G2792),1,IF(OR(AND(I2793&gt;F2793,I2792&lt;F2792),AND(I2793&gt;E2793,I2792&lt;E2792)),1,0))</f>
        <v>0</v>
      </c>
      <c r="AY2793" s="99" t="n">
        <f aca="false">IF(K2792="10D",1,0)</f>
        <v>1</v>
      </c>
      <c r="AZ2793" s="99" t="n">
        <f aca="false">IF(AND(I2793&gt;G2793,I2792&lt;G2792,I2793&gt;F2793,I2792&gt;F2792,I2793&gt;E2793,I2792&gt;E2792),1,0)</f>
        <v>0</v>
      </c>
      <c r="BA2793" s="135" t="n">
        <f aca="false">IF(G2793&gt;H2793,1,0)</f>
        <v>0</v>
      </c>
      <c r="BB2793" s="135" t="n">
        <f aca="false">IF(I2793&lt;F2793,1,0)</f>
        <v>0</v>
      </c>
      <c r="BC2793" s="99" t="n">
        <f aca="false">IF(AND(SUM(AW2792:AX2792)=2,AY2793=1),1,IF(SUM(AX2791:AX2793)=0,0,IF(AND(OR(AW2791=1,AX2791=1),OR(AW2792=1,AX2792=1),AY2793=1),1,IF(AND(SUM(AW2793:AY2793)=2,SUM(AW2791:AX2791)=2,AX2791=1),1,0))))</f>
        <v>0</v>
      </c>
      <c r="BD2793" s="57" t="str">
        <f aca="false">IF(AND(SUM(BC2791:BC2793)&gt;=1,BA2793=1,SUM(AZ2788:AZ2793)&gt;=1),1,IF(BC2793=0,"",IF(AND(BC2793=1,AZ2793=0,AZ2792=0,AZ2791=0),1,IF(AND(BC2793=1,OR(AZ2793=1,AZ2792=1,AZ2791)),IF(BA2793=1,1,0)))))</f>
        <v/>
      </c>
      <c r="BE2793" s="50" t="str">
        <f aca="false">IF(AND(BD2793=1,BD2792=1),0,IF(BD2793=1,SUM(CM2794:CM2832),""))</f>
        <v/>
      </c>
      <c r="BF2793" s="20" t="n">
        <f aca="false">IF(AND(BB2793=1,BB2792=1,BE2752&lt;&gt;0),"",IF(AND(BB2792=0,BB2793=1),BF2792,IF(AND(BB2793=1,BB2792=1),BF2792,IF(AND(BF2792="",BE2792="",OR(BD2792=0,BD2792="")),"",IF(AND(BF2792="",BE2753=0),"",IF(AND(BE2753&lt;&gt;"",BF2792=BE2753),"",IF(AND(BD2792=1,BE2792&lt;&gt;0),CM2793,IF(BF2792&lt;&gt;0,BF2792+CM2793,IF(BF2792="","")))))))))</f>
        <v>0.0409848118325897</v>
      </c>
      <c r="BG2793" s="99"/>
      <c r="BH2793" s="137"/>
      <c r="BI2793" s="134"/>
      <c r="BU2793" s="132"/>
      <c r="BZ2793" s="138"/>
      <c r="CG2793" s="133"/>
      <c r="CH2793" s="40"/>
      <c r="CI2793" s="133"/>
      <c r="CL2793" s="130" t="n">
        <f aca="false">C2793</f>
        <v>41297</v>
      </c>
      <c r="CM2793" s="133" t="n">
        <f aca="false">CN2793/CN2792-1</f>
        <v>0.00160933413800057</v>
      </c>
      <c r="CN2793" s="132" t="n">
        <v>149.37</v>
      </c>
      <c r="CO2793" s="133" t="n">
        <f aca="false">CN2793/CN2788-1</f>
        <v>0.0156388114503299</v>
      </c>
      <c r="CP2793" s="99"/>
      <c r="CQ2793" s="99"/>
      <c r="CR2793" s="99"/>
      <c r="CS2793" s="99"/>
      <c r="CT2793" s="99"/>
      <c r="CU2793" s="99"/>
      <c r="CV2793" s="99"/>
      <c r="CW2793" s="99"/>
      <c r="CX2793" s="99"/>
      <c r="CY2793" s="132" t="n">
        <v>149.13</v>
      </c>
      <c r="CZ2793" s="132" t="n">
        <v>149.37</v>
      </c>
      <c r="DA2793" s="99"/>
      <c r="DB2793" s="16" t="n">
        <f aca="false">CZ2793/CY2793-1</f>
        <v>0.00160933413800057</v>
      </c>
      <c r="DC2793" s="15" t="n">
        <f aca="false">CY2793/CZ2792-1</f>
        <v>0</v>
      </c>
      <c r="DD2793" s="15" t="n">
        <f aca="false">CZ2793/CZ2792-1</f>
        <v>0.00160933413800057</v>
      </c>
      <c r="DE2793" s="34" t="str">
        <f aca="false">IF(CW2793=0,"",-DC2793*CS2793)</f>
        <v/>
      </c>
      <c r="DF2793" s="99"/>
      <c r="DL2793" s="99"/>
      <c r="DY2793" s="6"/>
      <c r="EB2793" s="6" t="n">
        <f aca="false">CL2793</f>
        <v>41297</v>
      </c>
      <c r="EC2793" s="13" t="n">
        <f aca="false">SUM(CM2791:CM2793)</f>
        <v>0.0092324434942388</v>
      </c>
    </row>
    <row r="2794" customFormat="false" ht="15" hidden="false" customHeight="false" outlineLevel="0" collapsed="false">
      <c r="C2794" s="130" t="n">
        <f aca="false">C2793+1</f>
        <v>41298</v>
      </c>
      <c r="D2794" s="99" t="n">
        <f aca="false">IF(E2794&gt;E2793,1,0)</f>
        <v>1</v>
      </c>
      <c r="E2794" s="46" t="n">
        <v>139.7889</v>
      </c>
      <c r="F2794" s="46" t="n">
        <v>143.364</v>
      </c>
      <c r="G2794" s="46" t="n">
        <v>143.1514</v>
      </c>
      <c r="H2794" s="46" t="n">
        <v>145.207</v>
      </c>
      <c r="I2794" s="46" t="n">
        <v>147.948</v>
      </c>
      <c r="J2794" s="131" t="str">
        <f aca="false">IF(MIN(E2794:I2794)=E2794,$E$2,IF(MIN(E2794:I2794)=F2794,$F$2,IF(MIN(E2794:I2794)=G2794,$G$2,IF(MIN(E2794:I2794)=H2794,$H$2,IF(MIN(E2794:I2794)=I2794,$I$2)))))</f>
        <v>200D</v>
      </c>
      <c r="K2794" s="131" t="str">
        <f aca="false">IF(MAX(E2794:I2794)=E2794,$E$2,IF(MAX(E2794:I2794)=F2794,$F$2,IF(MAX(E2794:I2794)=G2794,$G$2,IF(MAX(E2794:I2794)=H2794,$H$2,IF(MAX(E2794:I2794)=I2794,$I$2)))))</f>
        <v>10D</v>
      </c>
      <c r="L2794" s="132" t="n">
        <f aca="false">IF(MAX(E2794:I2794)=H2794,1,0)</f>
        <v>0</v>
      </c>
      <c r="M2794" s="132" t="n">
        <f aca="false">IF(MAX(E2794:I2794)=I2794,1,0)</f>
        <v>1</v>
      </c>
      <c r="N2794" s="99"/>
      <c r="O2794" s="132" t="n">
        <f aca="false">IF(CN2794&gt;E2794,1,0)</f>
        <v>1</v>
      </c>
      <c r="P2794" s="132" t="n">
        <f aca="false">IF(CN2794&gt;F2794,1,0)</f>
        <v>1</v>
      </c>
      <c r="Q2794" s="132" t="n">
        <f aca="false">IF(CN2794&gt;G2794,1,0)</f>
        <v>1</v>
      </c>
      <c r="R2794" s="132" t="n">
        <f aca="false">IF(CN2794&gt;H2794,1,0)</f>
        <v>1</v>
      </c>
      <c r="S2794" s="132" t="n">
        <f aca="false">IF(CN2794&gt;I2794,1,0)</f>
        <v>1</v>
      </c>
      <c r="T2794" s="25" t="n">
        <f aca="false">IF(AND(AND(R2794=0,S2794=0,Q2794=0),OR(S2793=1,S2792=1,S2791=1)),1,0)</f>
        <v>0</v>
      </c>
      <c r="U2794" s="133" t="n">
        <f aca="false">SUM(CM2793:CM2794)</f>
        <v>0.00187712552850727</v>
      </c>
      <c r="AV2794" s="134"/>
      <c r="AW2794" s="55" t="n">
        <f aca="false">IF(EC2794&gt;$AW$2,1,0)</f>
        <v>0</v>
      </c>
      <c r="AX2794" s="99" t="n">
        <f aca="false">IF(AND(I2794&gt;G2794,I2793&lt;G2793),1,IF(OR(AND(I2794&gt;F2794,I2793&lt;F2793),AND(I2794&gt;E2794,I2793&lt;E2793)),1,0))</f>
        <v>0</v>
      </c>
      <c r="AY2794" s="99" t="n">
        <f aca="false">IF(K2793="10D",1,0)</f>
        <v>1</v>
      </c>
      <c r="AZ2794" s="99" t="n">
        <f aca="false">IF(AND(I2794&gt;G2794,I2793&lt;G2793,I2794&gt;F2794,I2793&gt;F2793,I2794&gt;E2794,I2793&gt;E2793),1,0)</f>
        <v>0</v>
      </c>
      <c r="BA2794" s="135" t="n">
        <f aca="false">IF(G2794&gt;H2794,1,0)</f>
        <v>0</v>
      </c>
      <c r="BB2794" s="135" t="n">
        <f aca="false">IF(I2794&lt;F2794,1,0)</f>
        <v>0</v>
      </c>
      <c r="BC2794" s="99" t="n">
        <f aca="false">IF(AND(SUM(AW2793:AX2793)=2,AY2794=1),1,IF(SUM(AX2792:AX2794)=0,0,IF(AND(OR(AW2792=1,AX2792=1),OR(AW2793=1,AX2793=1),AY2794=1),1,IF(AND(SUM(AW2794:AY2794)=2,SUM(AW2792:AX2792)=2,AX2792=1),1,0))))</f>
        <v>0</v>
      </c>
      <c r="BD2794" s="57" t="str">
        <f aca="false">IF(AND(SUM(BC2792:BC2794)&gt;=1,BA2794=1,SUM(AZ2789:AZ2794)&gt;=1),1,IF(BC2794=0,"",IF(AND(BC2794=1,AZ2794=0,AZ2793=0,AZ2792=0),1,IF(AND(BC2794=1,OR(AZ2794=1,AZ2793=1,AZ2792)),IF(BA2794=1,1,0)))))</f>
        <v/>
      </c>
      <c r="BE2794" s="50" t="str">
        <f aca="false">IF(AND(BD2794=1,BD2793=1),0,IF(BD2794=1,SUM(CM2795:CM2833),""))</f>
        <v/>
      </c>
      <c r="BF2794" s="20" t="n">
        <f aca="false">IF(AND(BB2794=1,BB2793=1,BE2753&lt;&gt;0),"",IF(AND(BB2793=0,BB2794=1),BF2793,IF(AND(BB2794=1,BB2793=1),BF2793,IF(AND(BF2793="",BE2793="",OR(BD2793=0,BD2793="")),"",IF(AND(BF2793="",BE2754=0),"",IF(AND(BE2754&lt;&gt;"",BF2793=BE2754),"",IF(AND(BD2793=1,BE2793&lt;&gt;0),CM2794,IF(BF2793&lt;&gt;0,BF2793+CM2794,IF(BF2793="","")))))))))</f>
        <v>0.0412526032230964</v>
      </c>
      <c r="BG2794" s="99"/>
      <c r="BH2794" s="137"/>
      <c r="BI2794" s="134"/>
      <c r="BU2794" s="132"/>
      <c r="BZ2794" s="138"/>
      <c r="CG2794" s="133"/>
      <c r="CH2794" s="40"/>
      <c r="CI2794" s="133"/>
      <c r="CL2794" s="130" t="n">
        <f aca="false">C2794</f>
        <v>41298</v>
      </c>
      <c r="CM2794" s="133" t="n">
        <f aca="false">CN2794/CN2793-1</f>
        <v>0.0002677913905067</v>
      </c>
      <c r="CN2794" s="132" t="n">
        <v>149.41</v>
      </c>
      <c r="CO2794" s="133" t="n">
        <f aca="false">CN2794/CN2789-1</f>
        <v>0.0160489629377762</v>
      </c>
      <c r="CP2794" s="99"/>
      <c r="CQ2794" s="99"/>
      <c r="CR2794" s="99"/>
      <c r="CS2794" s="99"/>
      <c r="CT2794" s="99"/>
      <c r="CU2794" s="99"/>
      <c r="CV2794" s="99"/>
      <c r="CW2794" s="99"/>
      <c r="CX2794" s="99"/>
      <c r="CY2794" s="132" t="n">
        <v>149.15</v>
      </c>
      <c r="CZ2794" s="132" t="n">
        <v>149.41</v>
      </c>
      <c r="DA2794" s="99"/>
      <c r="DB2794" s="16" t="n">
        <f aca="false">CZ2794/CY2794-1</f>
        <v>0.00174321153201462</v>
      </c>
      <c r="DC2794" s="15" t="n">
        <f aca="false">CY2794/CZ2793-1</f>
        <v>-0.0014728526477874</v>
      </c>
      <c r="DD2794" s="15" t="n">
        <f aca="false">CZ2794/CZ2793-1</f>
        <v>0.0002677913905067</v>
      </c>
      <c r="DE2794" s="34" t="str">
        <f aca="false">IF(CW2794=0,"",-DC2794*CS2794)</f>
        <v/>
      </c>
      <c r="DF2794" s="99"/>
      <c r="DL2794" s="99"/>
      <c r="DY2794" s="6"/>
      <c r="EB2794" s="6" t="n">
        <f aca="false">CL2794</f>
        <v>41298</v>
      </c>
      <c r="EC2794" s="13" t="n">
        <f aca="false">SUM(CM2792:CM2794)</f>
        <v>0.00727050515501571</v>
      </c>
    </row>
    <row r="2795" customFormat="false" ht="15" hidden="false" customHeight="false" outlineLevel="0" collapsed="false">
      <c r="C2795" s="130" t="n">
        <f aca="false">C2794+1</f>
        <v>41299</v>
      </c>
      <c r="D2795" s="99" t="n">
        <f aca="false">IF(E2795&gt;E2794,1,0)</f>
        <v>1</v>
      </c>
      <c r="E2795" s="46" t="n">
        <v>139.849</v>
      </c>
      <c r="F2795" s="46" t="n">
        <v>143.4514</v>
      </c>
      <c r="G2795" s="46" t="n">
        <v>143.3911</v>
      </c>
      <c r="H2795" s="46" t="n">
        <v>145.434</v>
      </c>
      <c r="I2795" s="46" t="n">
        <v>148.265</v>
      </c>
      <c r="J2795" s="131" t="str">
        <f aca="false">IF(MIN(E2795:I2795)=E2795,$E$2,IF(MIN(E2795:I2795)=F2795,$F$2,IF(MIN(E2795:I2795)=G2795,$G$2,IF(MIN(E2795:I2795)=H2795,$H$2,IF(MIN(E2795:I2795)=I2795,$I$2)))))</f>
        <v>200D</v>
      </c>
      <c r="K2795" s="131" t="str">
        <f aca="false">IF(MAX(E2795:I2795)=E2795,$E$2,IF(MAX(E2795:I2795)=F2795,$F$2,IF(MAX(E2795:I2795)=G2795,$G$2,IF(MAX(E2795:I2795)=H2795,$H$2,IF(MAX(E2795:I2795)=I2795,$I$2)))))</f>
        <v>10D</v>
      </c>
      <c r="L2795" s="132" t="n">
        <f aca="false">IF(MAX(E2795:I2795)=H2795,1,0)</f>
        <v>0</v>
      </c>
      <c r="M2795" s="132" t="n">
        <f aca="false">IF(MAX(E2795:I2795)=I2795,1,0)</f>
        <v>1</v>
      </c>
      <c r="N2795" s="99"/>
      <c r="O2795" s="132" t="n">
        <f aca="false">IF(CN2795&gt;E2795,1,0)</f>
        <v>1</v>
      </c>
      <c r="P2795" s="132" t="n">
        <f aca="false">IF(CN2795&gt;F2795,1,0)</f>
        <v>1</v>
      </c>
      <c r="Q2795" s="132" t="n">
        <f aca="false">IF(CN2795&gt;G2795,1,0)</f>
        <v>1</v>
      </c>
      <c r="R2795" s="132" t="n">
        <f aca="false">IF(CN2795&gt;H2795,1,0)</f>
        <v>1</v>
      </c>
      <c r="S2795" s="132" t="n">
        <f aca="false">IF(CN2795&gt;I2795,1,0)</f>
        <v>1</v>
      </c>
      <c r="T2795" s="25" t="n">
        <f aca="false">IF(AND(AND(R2795=0,S2795=0,Q2795=0),OR(S2794=1,S2793=1,S2792=1)),1,0)</f>
        <v>0</v>
      </c>
      <c r="U2795" s="133" t="n">
        <f aca="false">SUM(CM2794:CM2795)</f>
        <v>0.0058899050375183</v>
      </c>
      <c r="AV2795" s="134"/>
      <c r="AW2795" s="55" t="n">
        <f aca="false">IF(EC2795&gt;$AW$2,1,0)</f>
        <v>0</v>
      </c>
      <c r="AX2795" s="99" t="n">
        <f aca="false">IF(AND(I2795&gt;G2795,I2794&lt;G2794),1,IF(OR(AND(I2795&gt;F2795,I2794&lt;F2794),AND(I2795&gt;E2795,I2794&lt;E2794)),1,0))</f>
        <v>0</v>
      </c>
      <c r="AY2795" s="99" t="n">
        <f aca="false">IF(K2794="10D",1,0)</f>
        <v>1</v>
      </c>
      <c r="AZ2795" s="99" t="n">
        <f aca="false">IF(AND(I2795&gt;G2795,I2794&lt;G2794,I2795&gt;F2795,I2794&gt;F2794,I2795&gt;E2795,I2794&gt;E2794),1,0)</f>
        <v>0</v>
      </c>
      <c r="BA2795" s="135" t="n">
        <f aca="false">IF(G2795&gt;H2795,1,0)</f>
        <v>0</v>
      </c>
      <c r="BB2795" s="135" t="n">
        <f aca="false">IF(I2795&lt;F2795,1,0)</f>
        <v>0</v>
      </c>
      <c r="BC2795" s="99" t="n">
        <f aca="false">IF(AND(SUM(AW2794:AX2794)=2,AY2795=1),1,IF(SUM(AX2793:AX2795)=0,0,IF(AND(OR(AW2793=1,AX2793=1),OR(AW2794=1,AX2794=1),AY2795=1),1,IF(AND(SUM(AW2795:AY2795)=2,SUM(AW2793:AX2793)=2,AX2793=1),1,0))))</f>
        <v>0</v>
      </c>
      <c r="BD2795" s="57" t="str">
        <f aca="false">IF(AND(SUM(BC2793:BC2795)&gt;=1,BA2795=1,SUM(AZ2790:AZ2795)&gt;=1),1,IF(BC2795=0,"",IF(AND(BC2795=1,AZ2795=0,AZ2794=0,AZ2793=0),1,IF(AND(BC2795=1,OR(AZ2795=1,AZ2794=1,AZ2793)),IF(BA2795=1,1,0)))))</f>
        <v/>
      </c>
      <c r="BE2795" s="50" t="str">
        <f aca="false">IF(AND(BD2795=1,BD2794=1),0,IF(BD2795=1,SUM(CM2796:CM2834),""))</f>
        <v/>
      </c>
      <c r="BF2795" s="20" t="n">
        <f aca="false">IF(AND(BB2795=1,BB2794=1,BE2754&lt;&gt;0),"",IF(AND(BB2794=0,BB2795=1),BF2794,IF(AND(BB2795=1,BB2794=1),BF2794,IF(AND(BF2794="",BE2794="",OR(BD2794=0,BD2794="")),"",IF(AND(BF2794="",BE2755=0),"",IF(AND(BE2755&lt;&gt;"",BF2794=BE2755),"",IF(AND(BD2794=1,BE2794&lt;&gt;0),CM2795,IF(BF2794&lt;&gt;0,BF2794+CM2795,IF(BF2794="","")))))))))</f>
        <v>0.046874716870108</v>
      </c>
      <c r="BG2795" s="99"/>
      <c r="BH2795" s="137"/>
      <c r="BI2795" s="134"/>
      <c r="BU2795" s="132"/>
      <c r="BZ2795" s="138"/>
      <c r="CG2795" s="133"/>
      <c r="CH2795" s="40"/>
      <c r="CI2795" s="133"/>
      <c r="CL2795" s="130" t="n">
        <f aca="false">C2795</f>
        <v>41299</v>
      </c>
      <c r="CM2795" s="133" t="n">
        <f aca="false">CN2795/CN2794-1</f>
        <v>0.0056221136470116</v>
      </c>
      <c r="CN2795" s="132" t="n">
        <v>150.25</v>
      </c>
      <c r="CO2795" s="133" t="n">
        <f aca="false">CN2795/CN2790-1</f>
        <v>0.0152027027027026</v>
      </c>
      <c r="CP2795" s="99"/>
      <c r="CQ2795" s="99"/>
      <c r="CR2795" s="99"/>
      <c r="CS2795" s="99"/>
      <c r="CT2795" s="99"/>
      <c r="CU2795" s="99"/>
      <c r="CV2795" s="99"/>
      <c r="CW2795" s="99"/>
      <c r="CX2795" s="99"/>
      <c r="CY2795" s="132" t="n">
        <v>149.88</v>
      </c>
      <c r="CZ2795" s="132" t="n">
        <v>150.25</v>
      </c>
      <c r="DA2795" s="99"/>
      <c r="DB2795" s="16" t="n">
        <f aca="false">CZ2795/CY2795-1</f>
        <v>0.00246864157993065</v>
      </c>
      <c r="DC2795" s="15" t="n">
        <f aca="false">CY2795/CZ2794-1</f>
        <v>0.00314570644535173</v>
      </c>
      <c r="DD2795" s="15" t="n">
        <f aca="false">CZ2795/CZ2794-1</f>
        <v>0.0056221136470116</v>
      </c>
      <c r="DE2795" s="34" t="str">
        <f aca="false">IF(CW2795=0,"",-DC2795*CS2795)</f>
        <v/>
      </c>
      <c r="DF2795" s="99"/>
      <c r="DL2795" s="99"/>
      <c r="DY2795" s="6"/>
      <c r="EB2795" s="6" t="n">
        <f aca="false">CL2795</f>
        <v>41299</v>
      </c>
      <c r="EC2795" s="13" t="n">
        <f aca="false">SUM(CM2793:CM2795)</f>
        <v>0.00749923917551887</v>
      </c>
    </row>
    <row r="2796" customFormat="false" ht="15" hidden="false" customHeight="false" outlineLevel="0" collapsed="false">
      <c r="C2796" s="130" t="n">
        <f aca="false">C2795+3</f>
        <v>41302</v>
      </c>
      <c r="D2796" s="99" t="n">
        <f aca="false">IF(E2796&gt;E2795,1,0)</f>
        <v>1</v>
      </c>
      <c r="E2796" s="46" t="n">
        <v>139.9199</v>
      </c>
      <c r="F2796" s="46" t="n">
        <v>143.5472</v>
      </c>
      <c r="G2796" s="46" t="n">
        <v>143.6367</v>
      </c>
      <c r="H2796" s="46" t="n">
        <v>145.6527</v>
      </c>
      <c r="I2796" s="46" t="n">
        <v>148.565</v>
      </c>
      <c r="J2796" s="131" t="str">
        <f aca="false">IF(MIN(E2796:I2796)=E2796,$E$2,IF(MIN(E2796:I2796)=F2796,$F$2,IF(MIN(E2796:I2796)=G2796,$G$2,IF(MIN(E2796:I2796)=H2796,$H$2,IF(MIN(E2796:I2796)=I2796,$I$2)))))</f>
        <v>200D</v>
      </c>
      <c r="K2796" s="131" t="str">
        <f aca="false">IF(MAX(E2796:I2796)=E2796,$E$2,IF(MAX(E2796:I2796)=F2796,$F$2,IF(MAX(E2796:I2796)=G2796,$G$2,IF(MAX(E2796:I2796)=H2796,$H$2,IF(MAX(E2796:I2796)=I2796,$I$2)))))</f>
        <v>10D</v>
      </c>
      <c r="L2796" s="132" t="n">
        <f aca="false">IF(MAX(E2796:I2796)=H2796,1,0)</f>
        <v>0</v>
      </c>
      <c r="M2796" s="132" t="n">
        <f aca="false">IF(MAX(E2796:I2796)=I2796,1,0)</f>
        <v>1</v>
      </c>
      <c r="N2796" s="99"/>
      <c r="O2796" s="132" t="n">
        <f aca="false">IF(CN2796&gt;E2796,1,0)</f>
        <v>1</v>
      </c>
      <c r="P2796" s="132" t="n">
        <f aca="false">IF(CN2796&gt;F2796,1,0)</f>
        <v>1</v>
      </c>
      <c r="Q2796" s="132" t="n">
        <f aca="false">IF(CN2796&gt;G2796,1,0)</f>
        <v>1</v>
      </c>
      <c r="R2796" s="132" t="n">
        <f aca="false">IF(CN2796&gt;H2796,1,0)</f>
        <v>1</v>
      </c>
      <c r="S2796" s="132" t="n">
        <f aca="false">IF(CN2796&gt;I2796,1,0)</f>
        <v>1</v>
      </c>
      <c r="T2796" s="25" t="n">
        <f aca="false">IF(AND(AND(R2796=0,S2796=0,Q2796=0),OR(S2795=1,S2794=1,S2793=1)),1,0)</f>
        <v>0</v>
      </c>
      <c r="U2796" s="133" t="n">
        <f aca="false">SUM(CM2795:CM2796)</f>
        <v>0.00442411031922452</v>
      </c>
      <c r="AV2796" s="134"/>
      <c r="AW2796" s="55" t="n">
        <f aca="false">IF(EC2796&gt;$AW$2,1,0)</f>
        <v>0</v>
      </c>
      <c r="AX2796" s="99" t="n">
        <f aca="false">IF(AND(I2796&gt;G2796,I2795&lt;G2795),1,IF(OR(AND(I2796&gt;F2796,I2795&lt;F2795),AND(I2796&gt;E2796,I2795&lt;E2795)),1,0))</f>
        <v>0</v>
      </c>
      <c r="AY2796" s="99" t="n">
        <f aca="false">IF(K2795="10D",1,0)</f>
        <v>1</v>
      </c>
      <c r="AZ2796" s="99" t="n">
        <f aca="false">IF(AND(I2796&gt;G2796,I2795&lt;G2795,I2796&gt;F2796,I2795&gt;F2795,I2796&gt;E2796,I2795&gt;E2795),1,0)</f>
        <v>0</v>
      </c>
      <c r="BA2796" s="135" t="n">
        <f aca="false">IF(G2796&gt;H2796,1,0)</f>
        <v>0</v>
      </c>
      <c r="BB2796" s="135" t="n">
        <f aca="false">IF(I2796&lt;F2796,1,0)</f>
        <v>0</v>
      </c>
      <c r="BC2796" s="99" t="n">
        <f aca="false">IF(AND(SUM(AW2795:AX2795)=2,AY2796=1),1,IF(SUM(AX2794:AX2796)=0,0,IF(AND(OR(AW2794=1,AX2794=1),OR(AW2795=1,AX2795=1),AY2796=1),1,IF(AND(SUM(AW2796:AY2796)=2,SUM(AW2794:AX2794)=2,AX2794=1),1,0))))</f>
        <v>0</v>
      </c>
      <c r="BD2796" s="57" t="str">
        <f aca="false">IF(AND(SUM(BC2794:BC2796)&gt;=1,BA2796=1,SUM(AZ2791:AZ2796)&gt;=1),1,IF(BC2796=0,"",IF(AND(BC2796=1,AZ2796=0,AZ2795=0,AZ2794=0),1,IF(AND(BC2796=1,OR(AZ2796=1,AZ2795=1,AZ2794)),IF(BA2796=1,1,0)))))</f>
        <v/>
      </c>
      <c r="BE2796" s="50" t="str">
        <f aca="false">IF(AND(BD2796=1,BD2795=1),0,IF(BD2796=1,SUM(CM2797:CM2835),""))</f>
        <v/>
      </c>
      <c r="BF2796" s="20" t="n">
        <f aca="false">IF(AND(BB2796=1,BB2795=1,BE2755&lt;&gt;0),"",IF(AND(BB2795=0,BB2796=1),BF2795,IF(AND(BB2796=1,BB2795=1),BF2795,IF(AND(BF2795="",BE2795="",OR(BD2795=0,BD2795="")),"",IF(AND(BF2795="",BE2756=0),"",IF(AND(BE2756&lt;&gt;"",BF2795=BE2756),"",IF(AND(BD2795=1,BE2795&lt;&gt;0),CM2796,IF(BF2795&lt;&gt;0,BF2795+CM2796,IF(BF2795="","")))))))))</f>
        <v>0.0456767135423209</v>
      </c>
      <c r="BG2796" s="99"/>
      <c r="BH2796" s="137"/>
      <c r="BI2796" s="134"/>
      <c r="BU2796" s="132"/>
      <c r="BZ2796" s="138"/>
      <c r="CG2796" s="133"/>
      <c r="CH2796" s="40"/>
      <c r="CI2796" s="133"/>
      <c r="CL2796" s="130" t="n">
        <f aca="false">C2796</f>
        <v>41302</v>
      </c>
      <c r="CM2796" s="133" t="n">
        <f aca="false">CN2796/CN2795-1</f>
        <v>-0.00119800332778708</v>
      </c>
      <c r="CN2796" s="132" t="n">
        <v>150.07</v>
      </c>
      <c r="CO2796" s="133" t="n">
        <f aca="false">CN2796/CN2791-1</f>
        <v>0.0117306006876559</v>
      </c>
      <c r="CP2796" s="99"/>
      <c r="CQ2796" s="99"/>
      <c r="CR2796" s="99"/>
      <c r="CS2796" s="99"/>
      <c r="CT2796" s="99"/>
      <c r="CU2796" s="99"/>
      <c r="CV2796" s="99"/>
      <c r="CW2796" s="99"/>
      <c r="CX2796" s="99"/>
      <c r="CY2796" s="132" t="n">
        <v>150.29</v>
      </c>
      <c r="CZ2796" s="132" t="n">
        <v>150.07</v>
      </c>
      <c r="DA2796" s="99"/>
      <c r="DB2796" s="16" t="n">
        <f aca="false">CZ2796/CY2796-1</f>
        <v>-0.00146383658260696</v>
      </c>
      <c r="DC2796" s="15" t="n">
        <f aca="false">CY2796/CZ2795-1</f>
        <v>0.000266222961730289</v>
      </c>
      <c r="DD2796" s="15" t="n">
        <f aca="false">CZ2796/CZ2795-1</f>
        <v>-0.00119800332778708</v>
      </c>
      <c r="DE2796" s="34" t="str">
        <f aca="false">IF(CW2796=0,"",-DC2796*CS2796)</f>
        <v/>
      </c>
      <c r="DF2796" s="99"/>
      <c r="DL2796" s="99"/>
      <c r="DY2796" s="6"/>
      <c r="EB2796" s="6" t="n">
        <f aca="false">CL2796</f>
        <v>41302</v>
      </c>
      <c r="EC2796" s="13" t="n">
        <f aca="false">SUM(CM2794:CM2796)</f>
        <v>0.00469190170973122</v>
      </c>
    </row>
    <row r="2797" customFormat="false" ht="15" hidden="false" customHeight="false" outlineLevel="0" collapsed="false">
      <c r="C2797" s="130" t="n">
        <f aca="false">C2796+1</f>
        <v>41303</v>
      </c>
      <c r="D2797" s="99" t="n">
        <f aca="false">IF(E2797&gt;E2796,1,0)</f>
        <v>1</v>
      </c>
      <c r="E2797" s="46" t="n">
        <v>139.9882</v>
      </c>
      <c r="F2797" s="46" t="n">
        <v>143.6422</v>
      </c>
      <c r="G2797" s="46" t="n">
        <v>143.9313</v>
      </c>
      <c r="H2797" s="46" t="n">
        <v>145.9203</v>
      </c>
      <c r="I2797" s="46" t="n">
        <v>148.934</v>
      </c>
      <c r="J2797" s="131" t="str">
        <f aca="false">IF(MIN(E2797:I2797)=E2797,$E$2,IF(MIN(E2797:I2797)=F2797,$F$2,IF(MIN(E2797:I2797)=G2797,$G$2,IF(MIN(E2797:I2797)=H2797,$H$2,IF(MIN(E2797:I2797)=I2797,$I$2)))))</f>
        <v>200D</v>
      </c>
      <c r="K2797" s="131" t="str">
        <f aca="false">IF(MAX(E2797:I2797)=E2797,$E$2,IF(MAX(E2797:I2797)=F2797,$F$2,IF(MAX(E2797:I2797)=G2797,$G$2,IF(MAX(E2797:I2797)=H2797,$H$2,IF(MAX(E2797:I2797)=I2797,$I$2)))))</f>
        <v>10D</v>
      </c>
      <c r="L2797" s="132" t="n">
        <f aca="false">IF(MAX(E2797:I2797)=H2797,1,0)</f>
        <v>0</v>
      </c>
      <c r="M2797" s="132" t="n">
        <f aca="false">IF(MAX(E2797:I2797)=I2797,1,0)</f>
        <v>1</v>
      </c>
      <c r="N2797" s="99"/>
      <c r="O2797" s="132" t="n">
        <f aca="false">IF(CN2797&gt;E2797,1,0)</f>
        <v>1</v>
      </c>
      <c r="P2797" s="132" t="n">
        <f aca="false">IF(CN2797&gt;F2797,1,0)</f>
        <v>1</v>
      </c>
      <c r="Q2797" s="132" t="n">
        <f aca="false">IF(CN2797&gt;G2797,1,0)</f>
        <v>1</v>
      </c>
      <c r="R2797" s="132" t="n">
        <f aca="false">IF(CN2797&gt;H2797,1,0)</f>
        <v>1</v>
      </c>
      <c r="S2797" s="132" t="n">
        <f aca="false">IF(CN2797&gt;I2797,1,0)</f>
        <v>1</v>
      </c>
      <c r="T2797" s="25" t="n">
        <f aca="false">IF(AND(AND(R2797=0,S2797=0,Q2797=0),OR(S2796=1,S2795=1,S2794=1)),1,0)</f>
        <v>0</v>
      </c>
      <c r="U2797" s="133" t="n">
        <f aca="false">SUM(CM2796:CM2797)</f>
        <v>0.00273349530618383</v>
      </c>
      <c r="AV2797" s="134"/>
      <c r="AW2797" s="55" t="n">
        <f aca="false">IF(EC2797&gt;$AW$2,1,0)</f>
        <v>0</v>
      </c>
      <c r="AX2797" s="99" t="n">
        <f aca="false">IF(AND(I2797&gt;G2797,I2796&lt;G2796),1,IF(OR(AND(I2797&gt;F2797,I2796&lt;F2796),AND(I2797&gt;E2797,I2796&lt;E2796)),1,0))</f>
        <v>0</v>
      </c>
      <c r="AY2797" s="99" t="n">
        <f aca="false">IF(K2796="10D",1,0)</f>
        <v>1</v>
      </c>
      <c r="AZ2797" s="99" t="n">
        <f aca="false">IF(AND(I2797&gt;G2797,I2796&lt;G2796,I2797&gt;F2797,I2796&gt;F2796,I2797&gt;E2797,I2796&gt;E2796),1,0)</f>
        <v>0</v>
      </c>
      <c r="BA2797" s="135" t="n">
        <f aca="false">IF(G2797&gt;H2797,1,0)</f>
        <v>0</v>
      </c>
      <c r="BB2797" s="135" t="n">
        <f aca="false">IF(I2797&lt;F2797,1,0)</f>
        <v>0</v>
      </c>
      <c r="BC2797" s="99" t="n">
        <f aca="false">IF(AND(SUM(AW2796:AX2796)=2,AY2797=1),1,IF(SUM(AX2795:AX2797)=0,0,IF(AND(OR(AW2795=1,AX2795=1),OR(AW2796=1,AX2796=1),AY2797=1),1,IF(AND(SUM(AW2797:AY2797)=2,SUM(AW2795:AX2795)=2,AX2795=1),1,0))))</f>
        <v>0</v>
      </c>
      <c r="BD2797" s="57" t="str">
        <f aca="false">IF(AND(SUM(BC2795:BC2797)&gt;=1,BA2797=1,SUM(AZ2792:AZ2797)&gt;=1),1,IF(BC2797=0,"",IF(AND(BC2797=1,AZ2797=0,AZ2796=0,AZ2795=0),1,IF(AND(BC2797=1,OR(AZ2797=1,AZ2796=1,AZ2795)),IF(BA2797=1,1,0)))))</f>
        <v/>
      </c>
      <c r="BE2797" s="50" t="str">
        <f aca="false">IF(AND(BD2797=1,BD2796=1),0,IF(BD2797=1,SUM(CM2798:CM2836),""))</f>
        <v/>
      </c>
      <c r="BF2797" s="20" t="n">
        <f aca="false">IF(AND(BB2797=1,BB2796=1,BE2756&lt;&gt;0),"",IF(AND(BB2796=0,BB2797=1),BF2796,IF(AND(BB2797=1,BB2796=1),BF2796,IF(AND(BF2796="",BE2796="",OR(BD2796=0,BD2796="")),"",IF(AND(BF2796="",BE2757=0),"",IF(AND(BE2757&lt;&gt;"",BF2796=BE2757),"",IF(AND(BD2796=1,BE2796&lt;&gt;0),CM2797,IF(BF2796&lt;&gt;0,BF2796+CM2797,IF(BF2796="","")))))))))</f>
        <v>0.0496082121762919</v>
      </c>
      <c r="BG2797" s="99"/>
      <c r="BH2797" s="137"/>
      <c r="BI2797" s="134"/>
      <c r="BU2797" s="132"/>
      <c r="BZ2797" s="138"/>
      <c r="CG2797" s="133"/>
      <c r="CH2797" s="40"/>
      <c r="CI2797" s="133"/>
      <c r="CL2797" s="130" t="n">
        <f aca="false">C2797</f>
        <v>41303</v>
      </c>
      <c r="CM2797" s="133" t="n">
        <f aca="false">CN2797/CN2796-1</f>
        <v>0.00393149863397091</v>
      </c>
      <c r="CN2797" s="132" t="n">
        <v>150.66</v>
      </c>
      <c r="CO2797" s="133" t="n">
        <f aca="false">CN2797/CN2792-1</f>
        <v>0.0102595051297525</v>
      </c>
      <c r="CP2797" s="99"/>
      <c r="CQ2797" s="99"/>
      <c r="CR2797" s="99"/>
      <c r="CS2797" s="99"/>
      <c r="CT2797" s="99"/>
      <c r="CU2797" s="99"/>
      <c r="CV2797" s="99"/>
      <c r="CW2797" s="99"/>
      <c r="CX2797" s="99"/>
      <c r="CY2797" s="132" t="n">
        <v>149.77</v>
      </c>
      <c r="CZ2797" s="132" t="n">
        <v>150.66</v>
      </c>
      <c r="DA2797" s="99"/>
      <c r="DB2797" s="16" t="n">
        <f aca="false">CZ2797/CY2797-1</f>
        <v>0.00594244508245967</v>
      </c>
      <c r="DC2797" s="15" t="n">
        <f aca="false">CY2797/CZ2796-1</f>
        <v>-0.00199906710201891</v>
      </c>
      <c r="DD2797" s="15" t="n">
        <f aca="false">CZ2797/CZ2796-1</f>
        <v>0.00393149863397091</v>
      </c>
      <c r="DE2797" s="34" t="str">
        <f aca="false">IF(CW2797=0,"",-DC2797*CS2797)</f>
        <v/>
      </c>
      <c r="DF2797" s="99"/>
      <c r="DL2797" s="99"/>
      <c r="DY2797" s="6"/>
      <c r="EB2797" s="6" t="n">
        <f aca="false">CL2797</f>
        <v>41303</v>
      </c>
      <c r="EC2797" s="13" t="n">
        <f aca="false">SUM(CM2795:CM2797)</f>
        <v>0.00835560895319543</v>
      </c>
    </row>
    <row r="2798" customFormat="false" ht="15" hidden="false" customHeight="false" outlineLevel="0" collapsed="false">
      <c r="C2798" s="130" t="n">
        <f aca="false">C2797+1</f>
        <v>41304</v>
      </c>
      <c r="D2798" s="99" t="n">
        <f aca="false">IF(E2798&gt;E2797,1,0)</f>
        <v>1</v>
      </c>
      <c r="E2798" s="46" t="n">
        <v>140.0446</v>
      </c>
      <c r="F2798" s="46" t="n">
        <v>143.7326</v>
      </c>
      <c r="G2798" s="46" t="n">
        <v>144.2187</v>
      </c>
      <c r="H2798" s="46" t="n">
        <v>146.1858</v>
      </c>
      <c r="I2798" s="46" t="n">
        <v>149.234</v>
      </c>
      <c r="J2798" s="131" t="str">
        <f aca="false">IF(MIN(E2798:I2798)=E2798,$E$2,IF(MIN(E2798:I2798)=F2798,$F$2,IF(MIN(E2798:I2798)=G2798,$G$2,IF(MIN(E2798:I2798)=H2798,$H$2,IF(MIN(E2798:I2798)=I2798,$I$2)))))</f>
        <v>200D</v>
      </c>
      <c r="K2798" s="131" t="str">
        <f aca="false">IF(MAX(E2798:I2798)=E2798,$E$2,IF(MAX(E2798:I2798)=F2798,$F$2,IF(MAX(E2798:I2798)=G2798,$G$2,IF(MAX(E2798:I2798)=H2798,$H$2,IF(MAX(E2798:I2798)=I2798,$I$2)))))</f>
        <v>10D</v>
      </c>
      <c r="L2798" s="132" t="n">
        <f aca="false">IF(MAX(E2798:I2798)=H2798,1,0)</f>
        <v>0</v>
      </c>
      <c r="M2798" s="132" t="n">
        <f aca="false">IF(MAX(E2798:I2798)=I2798,1,0)</f>
        <v>1</v>
      </c>
      <c r="N2798" s="99"/>
      <c r="O2798" s="132" t="n">
        <f aca="false">IF(CN2798&gt;E2798,1,0)</f>
        <v>1</v>
      </c>
      <c r="P2798" s="132" t="n">
        <f aca="false">IF(CN2798&gt;F2798,1,0)</f>
        <v>1</v>
      </c>
      <c r="Q2798" s="132" t="n">
        <f aca="false">IF(CN2798&gt;G2798,1,0)</f>
        <v>1</v>
      </c>
      <c r="R2798" s="132" t="n">
        <f aca="false">IF(CN2798&gt;H2798,1,0)</f>
        <v>1</v>
      </c>
      <c r="S2798" s="132" t="n">
        <f aca="false">IF(CN2798&gt;I2798,1,0)</f>
        <v>1</v>
      </c>
      <c r="T2798" s="25" t="n">
        <f aca="false">IF(AND(AND(R2798=0,S2798=0,Q2798=0),OR(S2797=1,S2796=1,S2795=1)),1,0)</f>
        <v>0</v>
      </c>
      <c r="U2798" s="133" t="n">
        <f aca="false">SUM(CM2797:CM2798)</f>
        <v>1.53961515602097E-005</v>
      </c>
      <c r="AV2798" s="134"/>
      <c r="AW2798" s="55" t="n">
        <f aca="false">IF(EC2798&gt;$AW$2,1,0)</f>
        <v>0</v>
      </c>
      <c r="AX2798" s="99" t="n">
        <f aca="false">IF(AND(I2798&gt;G2798,I2797&lt;G2797),1,IF(OR(AND(I2798&gt;F2798,I2797&lt;F2797),AND(I2798&gt;E2798,I2797&lt;E2797)),1,0))</f>
        <v>0</v>
      </c>
      <c r="AY2798" s="99" t="n">
        <f aca="false">IF(K2797="10D",1,0)</f>
        <v>1</v>
      </c>
      <c r="AZ2798" s="99" t="n">
        <f aca="false">IF(AND(I2798&gt;G2798,I2797&lt;G2797,I2798&gt;F2798,I2797&gt;F2797,I2798&gt;E2798,I2797&gt;E2797),1,0)</f>
        <v>0</v>
      </c>
      <c r="BA2798" s="135" t="n">
        <f aca="false">IF(G2798&gt;H2798,1,0)</f>
        <v>0</v>
      </c>
      <c r="BB2798" s="135" t="n">
        <f aca="false">IF(I2798&lt;F2798,1,0)</f>
        <v>0</v>
      </c>
      <c r="BC2798" s="99" t="n">
        <f aca="false">IF(AND(SUM(AW2797:AX2797)=2,AY2798=1),1,IF(SUM(AX2796:AX2798)=0,0,IF(AND(OR(AW2796=1,AX2796=1),OR(AW2797=1,AX2797=1),AY2798=1),1,IF(AND(SUM(AW2798:AY2798)=2,SUM(AW2796:AX2796)=2,AX2796=1),1,0))))</f>
        <v>0</v>
      </c>
      <c r="BD2798" s="57" t="str">
        <f aca="false">IF(AND(SUM(BC2796:BC2798)&gt;=1,BA2798=1,SUM(AZ2793:AZ2798)&gt;=1),1,IF(BC2798=0,"",IF(AND(BC2798=1,AZ2798=0,AZ2797=0,AZ2796=0),1,IF(AND(BC2798=1,OR(AZ2798=1,AZ2797=1,AZ2796)),IF(BA2798=1,1,0)))))</f>
        <v/>
      </c>
      <c r="BE2798" s="50" t="str">
        <f aca="false">IF(AND(BD2798=1,BD2797=1),0,IF(BD2798=1,SUM(CM2799:CM2837),""))</f>
        <v/>
      </c>
      <c r="BF2798" s="20" t="n">
        <f aca="false">IF(AND(BB2798=1,BB2797=1,BE2757&lt;&gt;0),"",IF(AND(BB2797=0,BB2798=1),BF2797,IF(AND(BB2798=1,BB2797=1),BF2797,IF(AND(BF2797="",BE2797="",OR(BD2797=0,BD2797="")),"",IF(AND(BF2797="",BE2758=0),"",IF(AND(BE2758&lt;&gt;"",BF2797=BE2758),"",IF(AND(BD2797=1,BE2797&lt;&gt;0),CM2798,IF(BF2797&lt;&gt;0,BF2797+CM2798,IF(BF2797="","")))))))))</f>
        <v>0.0456921096938812</v>
      </c>
      <c r="BG2798" s="99"/>
      <c r="BH2798" s="137"/>
      <c r="BI2798" s="134"/>
      <c r="BU2798" s="132"/>
      <c r="BZ2798" s="138"/>
      <c r="CG2798" s="133"/>
      <c r="CH2798" s="40"/>
      <c r="CI2798" s="133"/>
      <c r="CL2798" s="130" t="n">
        <f aca="false">C2798</f>
        <v>41304</v>
      </c>
      <c r="CM2798" s="133" t="n">
        <f aca="false">CN2798/CN2797-1</f>
        <v>-0.0039161024824107</v>
      </c>
      <c r="CN2798" s="132" t="n">
        <v>150.07</v>
      </c>
      <c r="CO2798" s="133" t="n">
        <f aca="false">CN2798/CN2793-1</f>
        <v>0.00468634933386891</v>
      </c>
      <c r="CP2798" s="99"/>
      <c r="CQ2798" s="99"/>
      <c r="CR2798" s="99"/>
      <c r="CS2798" s="99"/>
      <c r="CT2798" s="99"/>
      <c r="CU2798" s="99"/>
      <c r="CV2798" s="99"/>
      <c r="CW2798" s="99"/>
      <c r="CX2798" s="99"/>
      <c r="CY2798" s="132" t="n">
        <v>150.64</v>
      </c>
      <c r="CZ2798" s="132" t="n">
        <v>150.07</v>
      </c>
      <c r="DA2798" s="99"/>
      <c r="DB2798" s="16" t="n">
        <f aca="false">CZ2798/CY2798-1</f>
        <v>-0.00378385554965477</v>
      </c>
      <c r="DC2798" s="15" t="n">
        <f aca="false">CY2798/CZ2797-1</f>
        <v>-0.000132749236691931</v>
      </c>
      <c r="DD2798" s="15" t="n">
        <f aca="false">CZ2798/CZ2797-1</f>
        <v>-0.0039161024824107</v>
      </c>
      <c r="DE2798" s="34" t="str">
        <f aca="false">IF(CW2798=0,"",-DC2798*CS2798)</f>
        <v/>
      </c>
      <c r="DF2798" s="99"/>
      <c r="DL2798" s="99"/>
      <c r="DY2798" s="6"/>
      <c r="EB2798" s="6" t="n">
        <f aca="false">CL2798</f>
        <v>41304</v>
      </c>
      <c r="EC2798" s="13" t="n">
        <f aca="false">SUM(CM2796:CM2798)</f>
        <v>-0.00118260717622687</v>
      </c>
    </row>
    <row r="2799" customFormat="false" ht="15" hidden="false" customHeight="false" outlineLevel="0" collapsed="false">
      <c r="C2799" s="130" t="n">
        <f aca="false">C2798+1</f>
        <v>41305</v>
      </c>
      <c r="D2799" s="99" t="n">
        <f aca="false">IF(E2799&gt;E2798,1,0)</f>
        <v>1</v>
      </c>
      <c r="E2799" s="46" t="n">
        <v>140.1074</v>
      </c>
      <c r="F2799" s="46" t="n">
        <v>143.8205</v>
      </c>
      <c r="G2799" s="46" t="n">
        <v>144.4853</v>
      </c>
      <c r="H2799" s="46" t="n">
        <v>146.3835</v>
      </c>
      <c r="I2799" s="46" t="n">
        <v>149.499</v>
      </c>
      <c r="J2799" s="131" t="str">
        <f aca="false">IF(MIN(E2799:I2799)=E2799,$E$2,IF(MIN(E2799:I2799)=F2799,$F$2,IF(MIN(E2799:I2799)=G2799,$G$2,IF(MIN(E2799:I2799)=H2799,$H$2,IF(MIN(E2799:I2799)=I2799,$I$2)))))</f>
        <v>200D</v>
      </c>
      <c r="K2799" s="131" t="str">
        <f aca="false">IF(MAX(E2799:I2799)=E2799,$E$2,IF(MAX(E2799:I2799)=F2799,$F$2,IF(MAX(E2799:I2799)=G2799,$G$2,IF(MAX(E2799:I2799)=H2799,$H$2,IF(MAX(E2799:I2799)=I2799,$I$2)))))</f>
        <v>10D</v>
      </c>
      <c r="L2799" s="132" t="n">
        <f aca="false">IF(MAX(E2799:I2799)=H2799,1,0)</f>
        <v>0</v>
      </c>
      <c r="M2799" s="132" t="n">
        <f aca="false">IF(MAX(E2799:I2799)=I2799,1,0)</f>
        <v>1</v>
      </c>
      <c r="N2799" s="99"/>
      <c r="O2799" s="132" t="n">
        <f aca="false">IF(CN2799&gt;E2799,1,0)</f>
        <v>1</v>
      </c>
      <c r="P2799" s="132" t="n">
        <f aca="false">IF(CN2799&gt;F2799,1,0)</f>
        <v>1</v>
      </c>
      <c r="Q2799" s="132" t="n">
        <f aca="false">IF(CN2799&gt;G2799,1,0)</f>
        <v>1</v>
      </c>
      <c r="R2799" s="132" t="n">
        <f aca="false">IF(CN2799&gt;H2799,1,0)</f>
        <v>1</v>
      </c>
      <c r="S2799" s="132" t="n">
        <f aca="false">IF(CN2799&gt;I2799,1,0)</f>
        <v>1</v>
      </c>
      <c r="T2799" s="25" t="n">
        <f aca="false">IF(AND(AND(R2799=0,S2799=0,Q2799=0),OR(S2798=1,S2797=1,S2796=1)),1,0)</f>
        <v>0</v>
      </c>
      <c r="U2799" s="133" t="n">
        <f aca="false">SUM(CM2798:CM2799)</f>
        <v>-0.00638161857490094</v>
      </c>
      <c r="AV2799" s="134"/>
      <c r="AW2799" s="55" t="n">
        <f aca="false">IF(EC2799&gt;$AW$2,1,0)</f>
        <v>0</v>
      </c>
      <c r="AX2799" s="99" t="n">
        <f aca="false">IF(AND(I2799&gt;G2799,I2798&lt;G2798),1,IF(OR(AND(I2799&gt;F2799,I2798&lt;F2798),AND(I2799&gt;E2799,I2798&lt;E2798)),1,0))</f>
        <v>0</v>
      </c>
      <c r="AY2799" s="99" t="n">
        <f aca="false">IF(K2798="10D",1,0)</f>
        <v>1</v>
      </c>
      <c r="AZ2799" s="99" t="n">
        <f aca="false">IF(AND(I2799&gt;G2799,I2798&lt;G2798,I2799&gt;F2799,I2798&gt;F2798,I2799&gt;E2799,I2798&gt;E2798),1,0)</f>
        <v>0</v>
      </c>
      <c r="BA2799" s="135" t="n">
        <f aca="false">IF(G2799&gt;H2799,1,0)</f>
        <v>0</v>
      </c>
      <c r="BB2799" s="135" t="n">
        <f aca="false">IF(I2799&lt;F2799,1,0)</f>
        <v>0</v>
      </c>
      <c r="BC2799" s="99" t="n">
        <f aca="false">IF(AND(SUM(AW2798:AX2798)=2,AY2799=1),1,IF(SUM(AX2797:AX2799)=0,0,IF(AND(OR(AW2797=1,AX2797=1),OR(AW2798=1,AX2798=1),AY2799=1),1,IF(AND(SUM(AW2799:AY2799)=2,SUM(AW2797:AX2797)=2,AX2797=1),1,0))))</f>
        <v>0</v>
      </c>
      <c r="BD2799" s="57" t="str">
        <f aca="false">IF(AND(SUM(BC2797:BC2799)&gt;=1,BA2799=1,SUM(AZ2794:AZ2799)&gt;=1),1,IF(BC2799=0,"",IF(AND(BC2799=1,AZ2799=0,AZ2798=0,AZ2797=0),1,IF(AND(BC2799=1,OR(AZ2799=1,AZ2798=1,AZ2797)),IF(BA2799=1,1,0)))))</f>
        <v/>
      </c>
      <c r="BE2799" s="50" t="str">
        <f aca="false">IF(AND(BD2799=1,BD2798=1),0,IF(BD2799=1,SUM(CM2800:CM2838),""))</f>
        <v/>
      </c>
      <c r="BF2799" s="20" t="n">
        <f aca="false">IF(AND(BB2799=1,BB2798=1,BE2758&lt;&gt;0),"",IF(AND(BB2798=0,BB2799=1),BF2798,IF(AND(BB2799=1,BB2798=1),BF2798,IF(AND(BF2798="",BE2798="",OR(BD2798=0,BD2798="")),"",IF(AND(BF2798="",BE2759=0),"",IF(AND(BE2759&lt;&gt;"",BF2798=BE2759),"",IF(AND(BD2798=1,BE2798&lt;&gt;0),CM2799,IF(BF2798&lt;&gt;0,BF2798+CM2799,IF(BF2798="","")))))))))</f>
        <v>0.0432265936013909</v>
      </c>
      <c r="BG2799" s="99"/>
      <c r="BH2799" s="137"/>
      <c r="BI2799" s="134"/>
      <c r="BU2799" s="132"/>
      <c r="BZ2799" s="138"/>
      <c r="CG2799" s="133"/>
      <c r="CH2799" s="40"/>
      <c r="CI2799" s="133"/>
      <c r="CL2799" s="130" t="n">
        <f aca="false">C2799</f>
        <v>41305</v>
      </c>
      <c r="CM2799" s="133" t="n">
        <f aca="false">CN2799/CN2798-1</f>
        <v>-0.00246551609249024</v>
      </c>
      <c r="CN2799" s="132" t="n">
        <v>149.7</v>
      </c>
      <c r="CO2799" s="133" t="n">
        <f aca="false">CN2799/CN2794-1</f>
        <v>0.00194096780670638</v>
      </c>
      <c r="CP2799" s="99"/>
      <c r="CQ2799" s="99"/>
      <c r="CR2799" s="99"/>
      <c r="CS2799" s="99"/>
      <c r="CT2799" s="99"/>
      <c r="CU2799" s="99"/>
      <c r="CV2799" s="99"/>
      <c r="CW2799" s="99"/>
      <c r="CX2799" s="99"/>
      <c r="CY2799" s="132" t="n">
        <v>149.89</v>
      </c>
      <c r="CZ2799" s="132" t="n">
        <v>149.7</v>
      </c>
      <c r="DA2799" s="99"/>
      <c r="DB2799" s="16" t="n">
        <f aca="false">CZ2799/CY2799-1</f>
        <v>-0.0012675962372406</v>
      </c>
      <c r="DC2799" s="15" t="n">
        <f aca="false">CY2799/CZ2798-1</f>
        <v>-0.00119944026121144</v>
      </c>
      <c r="DD2799" s="15" t="n">
        <f aca="false">CZ2799/CZ2798-1</f>
        <v>-0.00246551609249024</v>
      </c>
      <c r="DE2799" s="34" t="str">
        <f aca="false">IF(CW2799=0,"",-DC2799*CS2799)</f>
        <v/>
      </c>
      <c r="DF2799" s="99"/>
      <c r="DL2799" s="99"/>
      <c r="DY2799" s="6"/>
      <c r="EB2799" s="6" t="n">
        <f aca="false">CL2799</f>
        <v>41305</v>
      </c>
      <c r="EC2799" s="13" t="n">
        <f aca="false">SUM(CM2797:CM2799)</f>
        <v>-0.00245011994093003</v>
      </c>
    </row>
    <row r="2800" customFormat="false" ht="15" hidden="false" customHeight="false" outlineLevel="0" collapsed="false">
      <c r="C2800" s="130" t="n">
        <f aca="false">C2799+1</f>
        <v>41306</v>
      </c>
      <c r="D2800" s="99" t="n">
        <f aca="false">IF(E2800&gt;E2799,1,0)</f>
        <v>1</v>
      </c>
      <c r="E2800" s="46" t="n">
        <v>140.1783</v>
      </c>
      <c r="F2800" s="46" t="n">
        <v>143.8952</v>
      </c>
      <c r="G2800" s="46" t="n">
        <v>144.7275</v>
      </c>
      <c r="H2800" s="46" t="n">
        <v>146.5792</v>
      </c>
      <c r="I2800" s="46" t="n">
        <v>149.823</v>
      </c>
      <c r="J2800" s="131" t="str">
        <f aca="false">IF(MIN(E2800:I2800)=E2800,$E$2,IF(MIN(E2800:I2800)=F2800,$F$2,IF(MIN(E2800:I2800)=G2800,$G$2,IF(MIN(E2800:I2800)=H2800,$H$2,IF(MIN(E2800:I2800)=I2800,$I$2)))))</f>
        <v>200D</v>
      </c>
      <c r="K2800" s="131" t="str">
        <f aca="false">IF(MAX(E2800:I2800)=E2800,$E$2,IF(MAX(E2800:I2800)=F2800,$F$2,IF(MAX(E2800:I2800)=G2800,$G$2,IF(MAX(E2800:I2800)=H2800,$H$2,IF(MAX(E2800:I2800)=I2800,$I$2)))))</f>
        <v>10D</v>
      </c>
      <c r="L2800" s="132" t="n">
        <f aca="false">IF(MAX(E2800:I2800)=H2800,1,0)</f>
        <v>0</v>
      </c>
      <c r="M2800" s="132" t="n">
        <f aca="false">IF(MAX(E2800:I2800)=I2800,1,0)</f>
        <v>1</v>
      </c>
      <c r="N2800" s="99"/>
      <c r="O2800" s="132" t="n">
        <f aca="false">IF(CN2800&gt;E2800,1,0)</f>
        <v>1</v>
      </c>
      <c r="P2800" s="132" t="n">
        <f aca="false">IF(CN2800&gt;F2800,1,0)</f>
        <v>1</v>
      </c>
      <c r="Q2800" s="132" t="n">
        <f aca="false">IF(CN2800&gt;G2800,1,0)</f>
        <v>1</v>
      </c>
      <c r="R2800" s="132" t="n">
        <f aca="false">IF(CN2800&gt;H2800,1,0)</f>
        <v>1</v>
      </c>
      <c r="S2800" s="132" t="n">
        <f aca="false">IF(CN2800&gt;I2800,1,0)</f>
        <v>1</v>
      </c>
      <c r="T2800" s="25" t="n">
        <f aca="false">IF(AND(AND(R2800=0,S2800=0,Q2800=0),OR(S2799=1,S2798=1,S2797=1)),1,0)</f>
        <v>0</v>
      </c>
      <c r="U2800" s="133" t="n">
        <f aca="false">SUM(CM2799:CM2800)</f>
        <v>0.00782172505647449</v>
      </c>
      <c r="AV2800" s="134"/>
      <c r="AW2800" s="55" t="n">
        <f aca="false">IF(EC2800&gt;$AW$2,1,0)</f>
        <v>0</v>
      </c>
      <c r="AX2800" s="99" t="n">
        <f aca="false">IF(AND(I2800&gt;G2800,I2799&lt;G2799),1,IF(OR(AND(I2800&gt;F2800,I2799&lt;F2799),AND(I2800&gt;E2800,I2799&lt;E2799)),1,0))</f>
        <v>0</v>
      </c>
      <c r="AY2800" s="99" t="n">
        <f aca="false">IF(K2799="10D",1,0)</f>
        <v>1</v>
      </c>
      <c r="AZ2800" s="99" t="n">
        <f aca="false">IF(AND(I2800&gt;G2800,I2799&lt;G2799,I2800&gt;F2800,I2799&gt;F2799,I2800&gt;E2800,I2799&gt;E2799),1,0)</f>
        <v>0</v>
      </c>
      <c r="BA2800" s="135" t="n">
        <f aca="false">IF(G2800&gt;H2800,1,0)</f>
        <v>0</v>
      </c>
      <c r="BB2800" s="135" t="n">
        <f aca="false">IF(I2800&lt;F2800,1,0)</f>
        <v>0</v>
      </c>
      <c r="BC2800" s="99" t="n">
        <f aca="false">IF(AND(SUM(AW2799:AX2799)=2,AY2800=1),1,IF(SUM(AX2798:AX2800)=0,0,IF(AND(OR(AW2798=1,AX2798=1),OR(AW2799=1,AX2799=1),AY2800=1),1,IF(AND(SUM(AW2800:AY2800)=2,SUM(AW2798:AX2798)=2,AX2798=1),1,0))))</f>
        <v>0</v>
      </c>
      <c r="BD2800" s="57" t="str">
        <f aca="false">IF(AND(SUM(BC2798:BC2800)&gt;=1,BA2800=1,SUM(AZ2795:AZ2800)&gt;=1),1,IF(BC2800=0,"",IF(AND(BC2800=1,AZ2800=0,AZ2799=0,AZ2798=0),1,IF(AND(BC2800=1,OR(AZ2800=1,AZ2799=1,AZ2798)),IF(BA2800=1,1,0)))))</f>
        <v/>
      </c>
      <c r="BE2800" s="50" t="str">
        <f aca="false">IF(AND(BD2800=1,BD2799=1),0,IF(BD2800=1,SUM(CM2801:CM2839),""))</f>
        <v/>
      </c>
      <c r="BF2800" s="20" t="n">
        <f aca="false">IF(AND(BB2800=1,BB2799=1,BE2759&lt;&gt;0),"",IF(AND(BB2799=0,BB2800=1),BF2799,IF(AND(BB2800=1,BB2799=1),BF2799,IF(AND(BF2799="",BE2799="",OR(BD2799=0,BD2799="")),"",IF(AND(BF2799="",BE2760=0),"",IF(AND(BE2760&lt;&gt;"",BF2799=BE2760),"",IF(AND(BD2799=1,BE2799&lt;&gt;0),CM2800,IF(BF2799&lt;&gt;0,BF2799+CM2800,IF(BF2799="","")))))))))</f>
        <v>0.0535138347503557</v>
      </c>
      <c r="BG2800" s="99"/>
      <c r="BH2800" s="137"/>
      <c r="BI2800" s="134"/>
      <c r="BU2800" s="132"/>
      <c r="BZ2800" s="138"/>
      <c r="CG2800" s="133"/>
      <c r="CH2800" s="40"/>
      <c r="CI2800" s="133"/>
      <c r="CL2800" s="130" t="n">
        <f aca="false">C2800</f>
        <v>41306</v>
      </c>
      <c r="CM2800" s="133" t="n">
        <f aca="false">CN2800/CN2799-1</f>
        <v>0.0102872411489647</v>
      </c>
      <c r="CN2800" s="132" t="n">
        <v>151.24</v>
      </c>
      <c r="CO2800" s="133" t="n">
        <f aca="false">CN2800/CN2795-1</f>
        <v>0.00658901830282876</v>
      </c>
      <c r="CP2800" s="99"/>
      <c r="CQ2800" s="99"/>
      <c r="CR2800" s="99"/>
      <c r="CS2800" s="99"/>
      <c r="CT2800" s="99"/>
      <c r="CU2800" s="99"/>
      <c r="CV2800" s="99"/>
      <c r="CW2800" s="99"/>
      <c r="CX2800" s="99"/>
      <c r="CY2800" s="132" t="n">
        <v>150.65</v>
      </c>
      <c r="CZ2800" s="132" t="n">
        <v>151.24</v>
      </c>
      <c r="DA2800" s="99"/>
      <c r="DB2800" s="16" t="n">
        <f aca="false">CZ2800/CY2800-1</f>
        <v>0.00391636242947224</v>
      </c>
      <c r="DC2800" s="15" t="n">
        <f aca="false">CY2800/CZ2799-1</f>
        <v>0.00634602538410167</v>
      </c>
      <c r="DD2800" s="15" t="n">
        <f aca="false">CZ2800/CZ2799-1</f>
        <v>0.0102872411489647</v>
      </c>
      <c r="DE2800" s="34" t="str">
        <f aca="false">IF(CW2800=0,"",-DC2800*CS2800)</f>
        <v/>
      </c>
      <c r="DF2800" s="99"/>
      <c r="DL2800" s="99"/>
      <c r="DY2800" s="6"/>
      <c r="EB2800" s="6" t="n">
        <f aca="false">CL2800</f>
        <v>41306</v>
      </c>
      <c r="EC2800" s="13" t="n">
        <f aca="false">SUM(CM2798:CM2800)</f>
        <v>0.00390562257406379</v>
      </c>
    </row>
    <row r="2801" customFormat="false" ht="15" hidden="false" customHeight="false" outlineLevel="0" collapsed="false">
      <c r="C2801" s="130" t="n">
        <f aca="false">C2800+3</f>
        <v>41309</v>
      </c>
      <c r="D2801" s="99" t="n">
        <f aca="false">IF(E2801&gt;E2800,1,0)</f>
        <v>1</v>
      </c>
      <c r="E2801" s="46" t="n">
        <v>140.2306</v>
      </c>
      <c r="F2801" s="46" t="n">
        <v>143.9472</v>
      </c>
      <c r="G2801" s="46" t="n">
        <v>144.9344</v>
      </c>
      <c r="H2801" s="46" t="n">
        <v>146.754</v>
      </c>
      <c r="I2801" s="46" t="n">
        <v>149.9435</v>
      </c>
      <c r="J2801" s="131" t="str">
        <f aca="false">IF(MIN(E2801:I2801)=E2801,$E$2,IF(MIN(E2801:I2801)=F2801,$F$2,IF(MIN(E2801:I2801)=G2801,$G$2,IF(MIN(E2801:I2801)=H2801,$H$2,IF(MIN(E2801:I2801)=I2801,$I$2)))))</f>
        <v>200D</v>
      </c>
      <c r="K2801" s="131" t="str">
        <f aca="false">IF(MAX(E2801:I2801)=E2801,$E$2,IF(MAX(E2801:I2801)=F2801,$F$2,IF(MAX(E2801:I2801)=G2801,$G$2,IF(MAX(E2801:I2801)=H2801,$H$2,IF(MAX(E2801:I2801)=I2801,$I$2)))))</f>
        <v>10D</v>
      </c>
      <c r="L2801" s="132" t="n">
        <f aca="false">IF(MAX(E2801:I2801)=H2801,1,0)</f>
        <v>0</v>
      </c>
      <c r="M2801" s="132" t="n">
        <f aca="false">IF(MAX(E2801:I2801)=I2801,1,0)</f>
        <v>1</v>
      </c>
      <c r="N2801" s="99"/>
      <c r="O2801" s="132" t="n">
        <f aca="false">IF(CN2801&gt;E2801,1,0)</f>
        <v>1</v>
      </c>
      <c r="P2801" s="132" t="n">
        <f aca="false">IF(CN2801&gt;F2801,1,0)</f>
        <v>1</v>
      </c>
      <c r="Q2801" s="132" t="n">
        <f aca="false">IF(CN2801&gt;G2801,1,0)</f>
        <v>1</v>
      </c>
      <c r="R2801" s="132" t="n">
        <f aca="false">IF(CN2801&gt;H2801,1,0)</f>
        <v>1</v>
      </c>
      <c r="S2801" s="132" t="n">
        <f aca="false">IF(CN2801&gt;I2801,1,0)</f>
        <v>0</v>
      </c>
      <c r="T2801" s="25" t="n">
        <f aca="false">IF(AND(AND(R2801=0,S2801=0,Q2801=0),OR(S2800=1,S2799=1,S2798=1)),1,0)</f>
        <v>0</v>
      </c>
      <c r="U2801" s="133" t="n">
        <f aca="false">SUM(CM2800:CM2801)</f>
        <v>-0.000986231477324684</v>
      </c>
      <c r="AV2801" s="134"/>
      <c r="AW2801" s="55" t="n">
        <f aca="false">IF(EC2801&gt;$AW$2,1,0)</f>
        <v>0</v>
      </c>
      <c r="AX2801" s="99" t="n">
        <f aca="false">IF(AND(I2801&gt;G2801,I2800&lt;G2800),1,IF(OR(AND(I2801&gt;F2801,I2800&lt;F2800),AND(I2801&gt;E2801,I2800&lt;E2800)),1,0))</f>
        <v>0</v>
      </c>
      <c r="AY2801" s="99" t="n">
        <f aca="false">IF(K2800="10D",1,0)</f>
        <v>1</v>
      </c>
      <c r="AZ2801" s="99" t="n">
        <f aca="false">IF(AND(I2801&gt;G2801,I2800&lt;G2800,I2801&gt;F2801,I2800&gt;F2800,I2801&gt;E2801,I2800&gt;E2800),1,0)</f>
        <v>0</v>
      </c>
      <c r="BA2801" s="135" t="n">
        <f aca="false">IF(G2801&gt;H2801,1,0)</f>
        <v>0</v>
      </c>
      <c r="BB2801" s="135" t="n">
        <f aca="false">IF(I2801&lt;F2801,1,0)</f>
        <v>0</v>
      </c>
      <c r="BC2801" s="99" t="n">
        <f aca="false">IF(AND(SUM(AW2800:AX2800)=2,AY2801=1),1,IF(SUM(AX2799:AX2801)=0,0,IF(AND(OR(AW2799=1,AX2799=1),OR(AW2800=1,AX2800=1),AY2801=1),1,IF(AND(SUM(AW2801:AY2801)=2,SUM(AW2799:AX2799)=2,AX2799=1),1,0))))</f>
        <v>0</v>
      </c>
      <c r="BD2801" s="57" t="str">
        <f aca="false">IF(AND(SUM(BC2799:BC2801)&gt;=1,BA2801=1,SUM(AZ2796:AZ2801)&gt;=1),1,IF(BC2801=0,"",IF(AND(BC2801=1,AZ2801=0,AZ2800=0,AZ2799=0),1,IF(AND(BC2801=1,OR(AZ2801=1,AZ2800=1,AZ2799)),IF(BA2801=1,1,0)))))</f>
        <v/>
      </c>
      <c r="BE2801" s="50" t="str">
        <f aca="false">IF(AND(BD2801=1,BD2800=1),0,IF(BD2801=1,SUM(CM2802:CM2840),""))</f>
        <v/>
      </c>
      <c r="BF2801" s="20" t="n">
        <f aca="false">IF(AND(BB2801=1,BB2800=1,BE2760&lt;&gt;0),"",IF(AND(BB2800=0,BB2801=1),BF2800,IF(AND(BB2801=1,BB2800=1),BF2800,IF(AND(BF2800="",BE2800="",OR(BD2800=0,BD2800="")),"",IF(AND(BF2800="",BE2761=0),"",IF(AND(BE2761&lt;&gt;"",BF2800=BE2761),"",IF(AND(BD2800=1,BE2800&lt;&gt;0),CM2801,IF(BF2800&lt;&gt;0,BF2800+CM2801,IF(BF2800="","")))))))))</f>
        <v>0.0422403621240662</v>
      </c>
      <c r="BG2801" s="99"/>
      <c r="BH2801" s="137"/>
      <c r="BI2801" s="134"/>
      <c r="BU2801" s="132"/>
      <c r="BZ2801" s="138"/>
      <c r="CG2801" s="133"/>
      <c r="CH2801" s="40"/>
      <c r="CI2801" s="133"/>
      <c r="CL2801" s="130" t="n">
        <f aca="false">C2801</f>
        <v>41309</v>
      </c>
      <c r="CM2801" s="133" t="n">
        <f aca="false">CN2801/CN2800-1</f>
        <v>-0.0112734726262894</v>
      </c>
      <c r="CN2801" s="132" t="n">
        <v>149.535</v>
      </c>
      <c r="CO2801" s="133" t="n">
        <f aca="false">CN2801/CN2796-1</f>
        <v>-0.00356500299860063</v>
      </c>
      <c r="CP2801" s="99"/>
      <c r="CQ2801" s="99"/>
      <c r="CR2801" s="99"/>
      <c r="CS2801" s="99"/>
      <c r="CT2801" s="99"/>
      <c r="CU2801" s="99"/>
      <c r="CV2801" s="99"/>
      <c r="CW2801" s="99"/>
      <c r="CX2801" s="99"/>
      <c r="CY2801" s="132" t="n">
        <v>150.32</v>
      </c>
      <c r="CZ2801" s="132" t="n">
        <v>149.535</v>
      </c>
      <c r="DA2801" s="99"/>
      <c r="DB2801" s="16" t="n">
        <f aca="false">CZ2801/CY2801-1</f>
        <v>-0.00522219265566792</v>
      </c>
      <c r="DC2801" s="15" t="n">
        <f aca="false">CY2801/CZ2800-1</f>
        <v>-0.00608304681301253</v>
      </c>
      <c r="DD2801" s="15" t="n">
        <f aca="false">CZ2801/CZ2800-1</f>
        <v>-0.0112734726262894</v>
      </c>
      <c r="DE2801" s="34" t="str">
        <f aca="false">IF(CW2801=0,"",-DC2801*CS2801)</f>
        <v/>
      </c>
      <c r="DF2801" s="99"/>
      <c r="DL2801" s="99"/>
      <c r="DY2801" s="6"/>
      <c r="EB2801" s="6" t="n">
        <f aca="false">CL2801</f>
        <v>41309</v>
      </c>
      <c r="EC2801" s="13" t="n">
        <f aca="false">SUM(CM2799:CM2801)</f>
        <v>-0.00345174756981492</v>
      </c>
    </row>
    <row r="2802" customFormat="false" ht="15" hidden="false" customHeight="false" outlineLevel="0" collapsed="false">
      <c r="C2802" s="130" t="n">
        <f aca="false">C2801+1</f>
        <v>41310</v>
      </c>
      <c r="D2802" s="99" t="n">
        <f aca="false">IF(E2802&gt;E2801,1,0)</f>
        <v>1</v>
      </c>
      <c r="E2802" s="46" t="n">
        <v>140.2928</v>
      </c>
      <c r="F2802" s="46" t="n">
        <v>144.0226</v>
      </c>
      <c r="G2802" s="46" t="n">
        <v>145.1664</v>
      </c>
      <c r="H2802" s="46" t="n">
        <v>146.9517</v>
      </c>
      <c r="I2802" s="46" t="n">
        <v>150.1355</v>
      </c>
      <c r="J2802" s="131" t="str">
        <f aca="false">IF(MIN(E2802:I2802)=E2802,$E$2,IF(MIN(E2802:I2802)=F2802,$F$2,IF(MIN(E2802:I2802)=G2802,$G$2,IF(MIN(E2802:I2802)=H2802,$H$2,IF(MIN(E2802:I2802)=I2802,$I$2)))))</f>
        <v>200D</v>
      </c>
      <c r="K2802" s="131" t="str">
        <f aca="false">IF(MAX(E2802:I2802)=E2802,$E$2,IF(MAX(E2802:I2802)=F2802,$F$2,IF(MAX(E2802:I2802)=G2802,$G$2,IF(MAX(E2802:I2802)=H2802,$H$2,IF(MAX(E2802:I2802)=I2802,$I$2)))))</f>
        <v>10D</v>
      </c>
      <c r="L2802" s="132" t="n">
        <f aca="false">IF(MAX(E2802:I2802)=H2802,1,0)</f>
        <v>0</v>
      </c>
      <c r="M2802" s="132" t="n">
        <f aca="false">IF(MAX(E2802:I2802)=I2802,1,0)</f>
        <v>1</v>
      </c>
      <c r="N2802" s="99"/>
      <c r="O2802" s="132" t="n">
        <f aca="false">IF(CN2802&gt;E2802,1,0)</f>
        <v>1</v>
      </c>
      <c r="P2802" s="132" t="n">
        <f aca="false">IF(CN2802&gt;F2802,1,0)</f>
        <v>1</v>
      </c>
      <c r="Q2802" s="132" t="n">
        <f aca="false">IF(CN2802&gt;G2802,1,0)</f>
        <v>1</v>
      </c>
      <c r="R2802" s="132" t="n">
        <f aca="false">IF(CN2802&gt;H2802,1,0)</f>
        <v>1</v>
      </c>
      <c r="S2802" s="132" t="n">
        <f aca="false">IF(CN2802&gt;I2802,1,0)</f>
        <v>1</v>
      </c>
      <c r="T2802" s="25" t="n">
        <f aca="false">IF(AND(AND(R2802=0,S2802=0,Q2802=0),OR(S2801=1,S2800=1,S2799=1)),1,0)</f>
        <v>0</v>
      </c>
      <c r="U2802" s="133" t="n">
        <f aca="false">SUM(CM2801:CM2802)</f>
        <v>-0.0011420652634645</v>
      </c>
      <c r="AV2802" s="134"/>
      <c r="AW2802" s="55" t="n">
        <f aca="false">IF(EC2802&gt;$AW$2,1,0)</f>
        <v>0</v>
      </c>
      <c r="AX2802" s="99" t="n">
        <f aca="false">IF(AND(I2802&gt;G2802,I2801&lt;G2801),1,IF(OR(AND(I2802&gt;F2802,I2801&lt;F2801),AND(I2802&gt;E2802,I2801&lt;E2801)),1,0))</f>
        <v>0</v>
      </c>
      <c r="AY2802" s="99" t="n">
        <f aca="false">IF(K2801="10D",1,0)</f>
        <v>1</v>
      </c>
      <c r="AZ2802" s="99" t="n">
        <f aca="false">IF(AND(I2802&gt;G2802,I2801&lt;G2801,I2802&gt;F2802,I2801&gt;F2801,I2802&gt;E2802,I2801&gt;E2801),1,0)</f>
        <v>0</v>
      </c>
      <c r="BA2802" s="135" t="n">
        <f aca="false">IF(G2802&gt;H2802,1,0)</f>
        <v>0</v>
      </c>
      <c r="BB2802" s="135" t="n">
        <f aca="false">IF(I2802&lt;F2802,1,0)</f>
        <v>0</v>
      </c>
      <c r="BC2802" s="99" t="n">
        <f aca="false">IF(AND(SUM(AW2801:AX2801)=2,AY2802=1),1,IF(SUM(AX2800:AX2802)=0,0,IF(AND(OR(AW2800=1,AX2800=1),OR(AW2801=1,AX2801=1),AY2802=1),1,IF(AND(SUM(AW2802:AY2802)=2,SUM(AW2800:AX2800)=2,AX2800=1),1,0))))</f>
        <v>0</v>
      </c>
      <c r="BD2802" s="57" t="str">
        <f aca="false">IF(AND(SUM(BC2800:BC2802)&gt;=1,BA2802=1,SUM(AZ2797:AZ2802)&gt;=1),1,IF(BC2802=0,"",IF(AND(BC2802=1,AZ2802=0,AZ2801=0,AZ2800=0),1,IF(AND(BC2802=1,OR(AZ2802=1,AZ2801=1,AZ2800)),IF(BA2802=1,1,0)))))</f>
        <v/>
      </c>
      <c r="BE2802" s="50" t="str">
        <f aca="false">IF(AND(BD2802=1,BD2801=1),0,IF(BD2802=1,SUM(CM2803:CM2841),""))</f>
        <v/>
      </c>
      <c r="BF2802" s="20" t="n">
        <f aca="false">IF(AND(BB2802=1,BB2801=1,BE2761&lt;&gt;0),"",IF(AND(BB2801=0,BB2802=1),BF2801,IF(AND(BB2802=1,BB2801=1),BF2801,IF(AND(BF2801="",BE2801="",OR(BD2801=0,BD2801="")),"",IF(AND(BF2801="",BE2762=0),"",IF(AND(BE2762&lt;&gt;"",BF2801=BE2762),"",IF(AND(BD2801=1,BE2801&lt;&gt;0),CM2802,IF(BF2801&lt;&gt;0,BF2801+CM2802,IF(BF2801="","")))))))))</f>
        <v>0.0523717694868911</v>
      </c>
      <c r="BG2802" s="99"/>
      <c r="BH2802" s="137"/>
      <c r="BI2802" s="134"/>
      <c r="BU2802" s="132"/>
      <c r="BZ2802" s="138"/>
      <c r="CG2802" s="133"/>
      <c r="CH2802" s="40"/>
      <c r="CI2802" s="133"/>
      <c r="CL2802" s="130" t="n">
        <f aca="false">C2802</f>
        <v>41310</v>
      </c>
      <c r="CM2802" s="133" t="n">
        <f aca="false">CN2802/CN2801-1</f>
        <v>0.0101314073628249</v>
      </c>
      <c r="CN2802" s="132" t="n">
        <v>151.05</v>
      </c>
      <c r="CO2802" s="133" t="n">
        <f aca="false">CN2802/CN2797-1</f>
        <v>0.00258861011549194</v>
      </c>
      <c r="CP2802" s="99"/>
      <c r="CQ2802" s="99"/>
      <c r="CR2802" s="99"/>
      <c r="CS2802" s="99"/>
      <c r="CT2802" s="99"/>
      <c r="CU2802" s="99"/>
      <c r="CV2802" s="99"/>
      <c r="CW2802" s="99"/>
      <c r="CX2802" s="99"/>
      <c r="CY2802" s="132" t="n">
        <v>150.35</v>
      </c>
      <c r="CZ2802" s="132" t="n">
        <v>151.05</v>
      </c>
      <c r="DA2802" s="99"/>
      <c r="DB2802" s="16" t="n">
        <f aca="false">CZ2802/CY2802-1</f>
        <v>0.0046558031260393</v>
      </c>
      <c r="DC2802" s="15" t="n">
        <f aca="false">CY2802/CZ2801-1</f>
        <v>0.00545022904336778</v>
      </c>
      <c r="DD2802" s="15" t="n">
        <f aca="false">CZ2802/CZ2801-1</f>
        <v>0.0101314073628249</v>
      </c>
      <c r="DE2802" s="34" t="str">
        <f aca="false">IF(CW2802=0,"",-DC2802*CS2802)</f>
        <v/>
      </c>
      <c r="DF2802" s="99"/>
      <c r="DL2802" s="99"/>
      <c r="DY2802" s="6"/>
      <c r="EB2802" s="6" t="n">
        <f aca="false">CL2802</f>
        <v>41310</v>
      </c>
      <c r="EC2802" s="13" t="n">
        <f aca="false">SUM(CM2800:CM2802)</f>
        <v>0.00914517588550023</v>
      </c>
    </row>
    <row r="2803" customFormat="false" ht="15" hidden="false" customHeight="false" outlineLevel="0" collapsed="false">
      <c r="C2803" s="130" t="n">
        <f aca="false">C2802+1</f>
        <v>41311</v>
      </c>
      <c r="D2803" s="99" t="n">
        <f aca="false">IF(E2803&gt;E2802,1,0)</f>
        <v>1</v>
      </c>
      <c r="E2803" s="46" t="n">
        <v>140.36</v>
      </c>
      <c r="F2803" s="46" t="n">
        <v>144.0951</v>
      </c>
      <c r="G2803" s="46" t="n">
        <v>145.3626</v>
      </c>
      <c r="H2803" s="46" t="n">
        <v>147.2307</v>
      </c>
      <c r="I2803" s="46" t="n">
        <v>150.3145</v>
      </c>
      <c r="J2803" s="131" t="str">
        <f aca="false">IF(MIN(E2803:I2803)=E2803,$E$2,IF(MIN(E2803:I2803)=F2803,$F$2,IF(MIN(E2803:I2803)=G2803,$G$2,IF(MIN(E2803:I2803)=H2803,$H$2,IF(MIN(E2803:I2803)=I2803,$I$2)))))</f>
        <v>200D</v>
      </c>
      <c r="K2803" s="131" t="str">
        <f aca="false">IF(MAX(E2803:I2803)=E2803,$E$2,IF(MAX(E2803:I2803)=F2803,$F$2,IF(MAX(E2803:I2803)=G2803,$G$2,IF(MAX(E2803:I2803)=H2803,$H$2,IF(MAX(E2803:I2803)=I2803,$I$2)))))</f>
        <v>10D</v>
      </c>
      <c r="L2803" s="132" t="n">
        <f aca="false">IF(MAX(E2803:I2803)=H2803,1,0)</f>
        <v>0</v>
      </c>
      <c r="M2803" s="132" t="n">
        <f aca="false">IF(MAX(E2803:I2803)=I2803,1,0)</f>
        <v>1</v>
      </c>
      <c r="N2803" s="99"/>
      <c r="O2803" s="132" t="n">
        <f aca="false">IF(CN2803&gt;E2803,1,0)</f>
        <v>1</v>
      </c>
      <c r="P2803" s="132" t="n">
        <f aca="false">IF(CN2803&gt;F2803,1,0)</f>
        <v>1</v>
      </c>
      <c r="Q2803" s="132" t="n">
        <f aca="false">IF(CN2803&gt;G2803,1,0)</f>
        <v>1</v>
      </c>
      <c r="R2803" s="132" t="n">
        <f aca="false">IF(CN2803&gt;H2803,1,0)</f>
        <v>1</v>
      </c>
      <c r="S2803" s="132" t="n">
        <f aca="false">IF(CN2803&gt;I2803,1,0)</f>
        <v>1</v>
      </c>
      <c r="T2803" s="25" t="n">
        <f aca="false">IF(AND(AND(R2803=0,S2803=0,Q2803=0),OR(S2802=1,S2801=1,S2800=1)),1,0)</f>
        <v>0</v>
      </c>
      <c r="U2803" s="133" t="n">
        <f aca="false">SUM(CM2802:CM2803)</f>
        <v>0.0108596430463732</v>
      </c>
      <c r="AV2803" s="134"/>
      <c r="AW2803" s="55" t="n">
        <f aca="false">IF(EC2803&gt;$AW$2,1,0)</f>
        <v>0</v>
      </c>
      <c r="AX2803" s="99" t="n">
        <f aca="false">IF(AND(I2803&gt;G2803,I2802&lt;G2802),1,IF(OR(AND(I2803&gt;F2803,I2802&lt;F2802),AND(I2803&gt;E2803,I2802&lt;E2802)),1,0))</f>
        <v>0</v>
      </c>
      <c r="AY2803" s="99" t="n">
        <f aca="false">IF(K2802="10D",1,0)</f>
        <v>1</v>
      </c>
      <c r="AZ2803" s="99" t="n">
        <f aca="false">IF(AND(I2803&gt;G2803,I2802&lt;G2802,I2803&gt;F2803,I2802&gt;F2802,I2803&gt;E2803,I2802&gt;E2802),1,0)</f>
        <v>0</v>
      </c>
      <c r="BA2803" s="135" t="n">
        <f aca="false">IF(G2803&gt;H2803,1,0)</f>
        <v>0</v>
      </c>
      <c r="BB2803" s="135" t="n">
        <f aca="false">IF(I2803&lt;F2803,1,0)</f>
        <v>0</v>
      </c>
      <c r="BC2803" s="99" t="n">
        <f aca="false">IF(AND(SUM(AW2802:AX2802)=2,AY2803=1),1,IF(SUM(AX2801:AX2803)=0,0,IF(AND(OR(AW2801=1,AX2801=1),OR(AW2802=1,AX2802=1),AY2803=1),1,IF(AND(SUM(AW2803:AY2803)=2,SUM(AW2801:AX2801)=2,AX2801=1),1,0))))</f>
        <v>0</v>
      </c>
      <c r="BD2803" s="57" t="str">
        <f aca="false">IF(AND(SUM(BC2801:BC2803)&gt;=1,BA2803=1,SUM(AZ2798:AZ2803)&gt;=1),1,IF(BC2803=0,"",IF(AND(BC2803=1,AZ2803=0,AZ2802=0,AZ2801=0),1,IF(AND(BC2803=1,OR(AZ2803=1,AZ2802=1,AZ2801)),IF(BA2803=1,1,0)))))</f>
        <v/>
      </c>
      <c r="BE2803" s="50" t="str">
        <f aca="false">IF(AND(BD2803=1,BD2802=1),0,IF(BD2803=1,SUM(CM2804:CM2842),""))</f>
        <v/>
      </c>
      <c r="BF2803" s="20" t="n">
        <f aca="false">IF(AND(BB2803=1,BB2802=1,BE2762&lt;&gt;0),"",IF(AND(BB2802=0,BB2803=1),BF2802,IF(AND(BB2803=1,BB2802=1),BF2802,IF(AND(BF2802="",BE2802="",OR(BD2802=0,BD2802="")),"",IF(AND(BF2802="",BE2763=0),"",IF(AND(BE2763&lt;&gt;"",BF2802=BE2763),"",IF(AND(BD2802=1,BE2802&lt;&gt;0),CM2803,IF(BF2802&lt;&gt;0,BF2802+CM2803,IF(BF2802="","")))))))))</f>
        <v>0.0531000051704394</v>
      </c>
      <c r="BG2803" s="99"/>
      <c r="BH2803" s="137"/>
      <c r="BI2803" s="134"/>
      <c r="BU2803" s="132"/>
      <c r="BZ2803" s="138"/>
      <c r="CG2803" s="133"/>
      <c r="CH2803" s="40"/>
      <c r="CI2803" s="133"/>
      <c r="CL2803" s="130" t="n">
        <f aca="false">C2803</f>
        <v>41311</v>
      </c>
      <c r="CM2803" s="133" t="n">
        <f aca="false">CN2803/CN2802-1</f>
        <v>0.000728235683548295</v>
      </c>
      <c r="CN2803" s="132" t="n">
        <v>151.16</v>
      </c>
      <c r="CO2803" s="133" t="n">
        <f aca="false">CN2803/CN2798-1</f>
        <v>0.00726327713733599</v>
      </c>
      <c r="CP2803" s="99"/>
      <c r="CQ2803" s="99"/>
      <c r="CR2803" s="99"/>
      <c r="CS2803" s="99"/>
      <c r="CT2803" s="99"/>
      <c r="CU2803" s="99"/>
      <c r="CV2803" s="99"/>
      <c r="CW2803" s="99"/>
      <c r="CX2803" s="99"/>
      <c r="CY2803" s="132" t="n">
        <v>150.52</v>
      </c>
      <c r="CZ2803" s="132" t="n">
        <v>151.16</v>
      </c>
      <c r="DA2803" s="99"/>
      <c r="DB2803" s="16" t="n">
        <f aca="false">CZ2803/CY2803-1</f>
        <v>0.0042519266542651</v>
      </c>
      <c r="DC2803" s="15" t="n">
        <f aca="false">CY2803/CZ2802-1</f>
        <v>-0.00350877192982457</v>
      </c>
      <c r="DD2803" s="15" t="n">
        <f aca="false">CZ2803/CZ2802-1</f>
        <v>0.000728235683548295</v>
      </c>
      <c r="DE2803" s="34" t="str">
        <f aca="false">IF(CW2803=0,"",-DC2803*CS2803)</f>
        <v/>
      </c>
      <c r="DF2803" s="99"/>
      <c r="DL2803" s="99"/>
      <c r="DY2803" s="6"/>
      <c r="EB2803" s="6" t="n">
        <f aca="false">CL2803</f>
        <v>41311</v>
      </c>
      <c r="EC2803" s="13" t="n">
        <f aca="false">SUM(CM2801:CM2803)</f>
        <v>-0.000413829579916203</v>
      </c>
    </row>
    <row r="2804" customFormat="false" ht="15" hidden="false" customHeight="false" outlineLevel="0" collapsed="false">
      <c r="C2804" s="130" t="n">
        <f aca="false">C2803+1</f>
        <v>41312</v>
      </c>
      <c r="D2804" s="99" t="n">
        <f aca="false">IF(E2804&gt;E2803,1,0)</f>
        <v>1</v>
      </c>
      <c r="E2804" s="46" t="n">
        <v>140.425</v>
      </c>
      <c r="F2804" s="46" t="n">
        <v>144.1608</v>
      </c>
      <c r="G2804" s="46" t="n">
        <v>145.5608</v>
      </c>
      <c r="H2804" s="46" t="n">
        <v>147.5177</v>
      </c>
      <c r="I2804" s="46" t="n">
        <v>150.4695</v>
      </c>
      <c r="J2804" s="131" t="str">
        <f aca="false">IF(MIN(E2804:I2804)=E2804,$E$2,IF(MIN(E2804:I2804)=F2804,$F$2,IF(MIN(E2804:I2804)=G2804,$G$2,IF(MIN(E2804:I2804)=H2804,$H$2,IF(MIN(E2804:I2804)=I2804,$I$2)))))</f>
        <v>200D</v>
      </c>
      <c r="K2804" s="131" t="str">
        <f aca="false">IF(MAX(E2804:I2804)=E2804,$E$2,IF(MAX(E2804:I2804)=F2804,$F$2,IF(MAX(E2804:I2804)=G2804,$G$2,IF(MAX(E2804:I2804)=H2804,$H$2,IF(MAX(E2804:I2804)=I2804,$I$2)))))</f>
        <v>10D</v>
      </c>
      <c r="L2804" s="132" t="n">
        <f aca="false">IF(MAX(E2804:I2804)=H2804,1,0)</f>
        <v>0</v>
      </c>
      <c r="M2804" s="132" t="n">
        <f aca="false">IF(MAX(E2804:I2804)=I2804,1,0)</f>
        <v>1</v>
      </c>
      <c r="N2804" s="99"/>
      <c r="O2804" s="132" t="n">
        <f aca="false">IF(CN2804&gt;E2804,1,0)</f>
        <v>1</v>
      </c>
      <c r="P2804" s="132" t="n">
        <f aca="false">IF(CN2804&gt;F2804,1,0)</f>
        <v>1</v>
      </c>
      <c r="Q2804" s="132" t="n">
        <f aca="false">IF(CN2804&gt;G2804,1,0)</f>
        <v>1</v>
      </c>
      <c r="R2804" s="132" t="n">
        <f aca="false">IF(CN2804&gt;H2804,1,0)</f>
        <v>1</v>
      </c>
      <c r="S2804" s="132" t="n">
        <f aca="false">IF(CN2804&gt;I2804,1,0)</f>
        <v>1</v>
      </c>
      <c r="T2804" s="25" t="n">
        <f aca="false">IF(AND(AND(R2804=0,S2804=0,Q2804=0),OR(S2803=1,S2802=1,S2801=1)),1,0)</f>
        <v>0</v>
      </c>
      <c r="U2804" s="133" t="n">
        <f aca="false">SUM(CM2803:CM2804)</f>
        <v>-0.000594865666014965</v>
      </c>
      <c r="AV2804" s="134"/>
      <c r="AW2804" s="55" t="n">
        <f aca="false">IF(EC2804&gt;$AW$2,1,0)</f>
        <v>0</v>
      </c>
      <c r="AX2804" s="99" t="n">
        <f aca="false">IF(AND(I2804&gt;G2804,I2803&lt;G2803),1,IF(OR(AND(I2804&gt;F2804,I2803&lt;F2803),AND(I2804&gt;E2804,I2803&lt;E2803)),1,0))</f>
        <v>0</v>
      </c>
      <c r="AY2804" s="99" t="n">
        <f aca="false">IF(K2803="10D",1,0)</f>
        <v>1</v>
      </c>
      <c r="AZ2804" s="99" t="n">
        <f aca="false">IF(AND(I2804&gt;G2804,I2803&lt;G2803,I2804&gt;F2804,I2803&gt;F2803,I2804&gt;E2804,I2803&gt;E2803),1,0)</f>
        <v>0</v>
      </c>
      <c r="BA2804" s="135" t="n">
        <f aca="false">IF(G2804&gt;H2804,1,0)</f>
        <v>0</v>
      </c>
      <c r="BB2804" s="135" t="n">
        <f aca="false">IF(I2804&lt;F2804,1,0)</f>
        <v>0</v>
      </c>
      <c r="BC2804" s="99" t="n">
        <f aca="false">IF(AND(SUM(AW2803:AX2803)=2,AY2804=1),1,IF(SUM(AX2802:AX2804)=0,0,IF(AND(OR(AW2802=1,AX2802=1),OR(AW2803=1,AX2803=1),AY2804=1),1,IF(AND(SUM(AW2804:AY2804)=2,SUM(AW2802:AX2802)=2,AX2802=1),1,0))))</f>
        <v>0</v>
      </c>
      <c r="BD2804" s="57" t="str">
        <f aca="false">IF(AND(SUM(BC2802:BC2804)&gt;=1,BA2804=1,SUM(AZ2799:AZ2804)&gt;=1),1,IF(BC2804=0,"",IF(AND(BC2804=1,AZ2804=0,AZ2803=0,AZ2802=0),1,IF(AND(BC2804=1,OR(AZ2804=1,AZ2803=1,AZ2802)),IF(BA2804=1,1,0)))))</f>
        <v/>
      </c>
      <c r="BE2804" s="50" t="str">
        <f aca="false">IF(AND(BD2804=1,BD2803=1),0,IF(BD2804=1,SUM(CM2805:CM2843),""))</f>
        <v/>
      </c>
      <c r="BF2804" s="20" t="n">
        <f aca="false">IF(AND(BB2804=1,BB2803=1,BE2763&lt;&gt;0),"",IF(AND(BB2803=0,BB2804=1),BF2803,IF(AND(BB2804=1,BB2803=1),BF2803,IF(AND(BF2803="",BE2803="",OR(BD2803=0,BD2803="")),"",IF(AND(BF2803="",BE2764=0),"",IF(AND(BE2764&lt;&gt;"",BF2803=BE2764),"",IF(AND(BD2803=1,BE2803&lt;&gt;0),CM2804,IF(BF2803&lt;&gt;0,BF2803+CM2804,IF(BF2803="","")))))))))</f>
        <v>0.0517769038208762</v>
      </c>
      <c r="BG2804" s="99"/>
      <c r="BH2804" s="137"/>
      <c r="BI2804" s="134"/>
      <c r="BU2804" s="132"/>
      <c r="BZ2804" s="138"/>
      <c r="CG2804" s="133"/>
      <c r="CH2804" s="40"/>
      <c r="CI2804" s="133"/>
      <c r="CL2804" s="130" t="n">
        <f aca="false">C2804</f>
        <v>41312</v>
      </c>
      <c r="CM2804" s="133" t="n">
        <f aca="false">CN2804/CN2803-1</f>
        <v>-0.00132310134956326</v>
      </c>
      <c r="CN2804" s="132" t="n">
        <v>150.96</v>
      </c>
      <c r="CO2804" s="133" t="n">
        <f aca="false">CN2804/CN2799-1</f>
        <v>0.0084168336673347</v>
      </c>
      <c r="CP2804" s="99"/>
      <c r="CQ2804" s="99"/>
      <c r="CR2804" s="99"/>
      <c r="CS2804" s="99"/>
      <c r="CT2804" s="99"/>
      <c r="CU2804" s="99"/>
      <c r="CV2804" s="99"/>
      <c r="CW2804" s="99"/>
      <c r="CX2804" s="99"/>
      <c r="CY2804" s="132" t="n">
        <v>151.205</v>
      </c>
      <c r="CZ2804" s="132" t="n">
        <v>150.96</v>
      </c>
      <c r="DA2804" s="99"/>
      <c r="DB2804" s="16" t="n">
        <f aca="false">CZ2804/CY2804-1</f>
        <v>-0.00162031678846597</v>
      </c>
      <c r="DC2804" s="15" t="n">
        <f aca="false">CY2804/CZ2803-1</f>
        <v>0.000297697803651964</v>
      </c>
      <c r="DD2804" s="15" t="n">
        <f aca="false">CZ2804/CZ2803-1</f>
        <v>-0.00132310134956326</v>
      </c>
      <c r="DE2804" s="34" t="str">
        <f aca="false">IF(CW2804=0,"",-DC2804*CS2804)</f>
        <v/>
      </c>
      <c r="DF2804" s="99"/>
      <c r="DL2804" s="99"/>
      <c r="DY2804" s="6"/>
      <c r="EB2804" s="6" t="n">
        <f aca="false">CL2804</f>
        <v>41312</v>
      </c>
      <c r="EC2804" s="13" t="n">
        <f aca="false">SUM(CM2802:CM2804)</f>
        <v>0.00953654169680995</v>
      </c>
    </row>
    <row r="2805" customFormat="false" ht="15" hidden="false" customHeight="false" outlineLevel="0" collapsed="false">
      <c r="C2805" s="130" t="n">
        <f aca="false">C2804+1</f>
        <v>41313</v>
      </c>
      <c r="D2805" s="99" t="n">
        <f aca="false">IF(E2805&gt;E2804,1,0)</f>
        <v>1</v>
      </c>
      <c r="E2805" s="46" t="n">
        <v>140.5001</v>
      </c>
      <c r="F2805" s="46" t="n">
        <v>144.2129</v>
      </c>
      <c r="G2805" s="46" t="n">
        <v>145.7902</v>
      </c>
      <c r="H2805" s="46" t="n">
        <v>147.8527</v>
      </c>
      <c r="I2805" s="46" t="n">
        <v>150.6245</v>
      </c>
      <c r="J2805" s="131" t="str">
        <f aca="false">IF(MIN(E2805:I2805)=E2805,$E$2,IF(MIN(E2805:I2805)=F2805,$F$2,IF(MIN(E2805:I2805)=G2805,$G$2,IF(MIN(E2805:I2805)=H2805,$H$2,IF(MIN(E2805:I2805)=I2805,$I$2)))))</f>
        <v>200D</v>
      </c>
      <c r="K2805" s="131" t="str">
        <f aca="false">IF(MAX(E2805:I2805)=E2805,$E$2,IF(MAX(E2805:I2805)=F2805,$F$2,IF(MAX(E2805:I2805)=G2805,$G$2,IF(MAX(E2805:I2805)=H2805,$H$2,IF(MAX(E2805:I2805)=I2805,$I$2)))))</f>
        <v>10D</v>
      </c>
      <c r="L2805" s="132" t="n">
        <f aca="false">IF(MAX(E2805:I2805)=H2805,1,0)</f>
        <v>0</v>
      </c>
      <c r="M2805" s="132" t="n">
        <f aca="false">IF(MAX(E2805:I2805)=I2805,1,0)</f>
        <v>1</v>
      </c>
      <c r="N2805" s="99"/>
      <c r="O2805" s="132" t="n">
        <f aca="false">IF(CN2805&gt;E2805,1,0)</f>
        <v>1</v>
      </c>
      <c r="P2805" s="132" t="n">
        <f aca="false">IF(CN2805&gt;F2805,1,0)</f>
        <v>1</v>
      </c>
      <c r="Q2805" s="132" t="n">
        <f aca="false">IF(CN2805&gt;G2805,1,0)</f>
        <v>1</v>
      </c>
      <c r="R2805" s="132" t="n">
        <f aca="false">IF(CN2805&gt;H2805,1,0)</f>
        <v>1</v>
      </c>
      <c r="S2805" s="132" t="n">
        <f aca="false">IF(CN2805&gt;I2805,1,0)</f>
        <v>1</v>
      </c>
      <c r="T2805" s="25" t="n">
        <f aca="false">IF(AND(AND(R2805=0,S2805=0,Q2805=0),OR(S2804=1,S2803=1,S2802=1)),1,0)</f>
        <v>0</v>
      </c>
      <c r="U2805" s="133" t="n">
        <f aca="false">SUM(CM2804:CM2805)</f>
        <v>0.00424128656776579</v>
      </c>
      <c r="AV2805" s="134"/>
      <c r="AW2805" s="55" t="n">
        <f aca="false">IF(EC2805&gt;$AW$2,1,0)</f>
        <v>0</v>
      </c>
      <c r="AX2805" s="99" t="n">
        <f aca="false">IF(AND(I2805&gt;G2805,I2804&lt;G2804),1,IF(OR(AND(I2805&gt;F2805,I2804&lt;F2804),AND(I2805&gt;E2805,I2804&lt;E2804)),1,0))</f>
        <v>0</v>
      </c>
      <c r="AY2805" s="99" t="n">
        <f aca="false">IF(K2804="10D",1,0)</f>
        <v>1</v>
      </c>
      <c r="AZ2805" s="99" t="n">
        <f aca="false">IF(AND(I2805&gt;G2805,I2804&lt;G2804,I2805&gt;F2805,I2804&gt;F2804,I2805&gt;E2805,I2804&gt;E2804),1,0)</f>
        <v>0</v>
      </c>
      <c r="BA2805" s="135" t="n">
        <f aca="false">IF(G2805&gt;H2805,1,0)</f>
        <v>0</v>
      </c>
      <c r="BB2805" s="135" t="n">
        <f aca="false">IF(I2805&lt;F2805,1,0)</f>
        <v>0</v>
      </c>
      <c r="BC2805" s="99" t="n">
        <f aca="false">IF(AND(SUM(AW2804:AX2804)=2,AY2805=1),1,IF(SUM(AX2803:AX2805)=0,0,IF(AND(OR(AW2803=1,AX2803=1),OR(AW2804=1,AX2804=1),AY2805=1),1,IF(AND(SUM(AW2805:AY2805)=2,SUM(AW2803:AX2803)=2,AX2803=1),1,0))))</f>
        <v>0</v>
      </c>
      <c r="BD2805" s="57" t="str">
        <f aca="false">IF(AND(SUM(BC2803:BC2805)&gt;=1,BA2805=1,SUM(AZ2800:AZ2805)&gt;=1),1,IF(BC2805=0,"",IF(AND(BC2805=1,AZ2805=0,AZ2804=0,AZ2803=0),1,IF(AND(BC2805=1,OR(AZ2805=1,AZ2804=1,AZ2803)),IF(BA2805=1,1,0)))))</f>
        <v/>
      </c>
      <c r="BE2805" s="50" t="str">
        <f aca="false">IF(AND(BD2805=1,BD2804=1),0,IF(BD2805=1,SUM(CM2806:CM2844),""))</f>
        <v/>
      </c>
      <c r="BF2805" s="20" t="n">
        <f aca="false">IF(AND(BB2805=1,BB2804=1,BE2764&lt;&gt;0),"",IF(AND(BB2804=0,BB2805=1),BF2804,IF(AND(BB2805=1,BB2804=1),BF2804,IF(AND(BF2804="",BE2804="",OR(BD2804=0,BD2804="")),"",IF(AND(BF2804="",BE2765=0),"",IF(AND(BE2765&lt;&gt;"",BF2804=BE2765),"",IF(AND(BD2804=1,BE2804&lt;&gt;0),CM2805,IF(BF2804&lt;&gt;0,BF2804+CM2805,IF(BF2804="","")))))))))</f>
        <v>0.0573412917382052</v>
      </c>
      <c r="BG2805" s="99"/>
      <c r="BH2805" s="137"/>
      <c r="BI2805" s="134"/>
      <c r="BU2805" s="132"/>
      <c r="BZ2805" s="138"/>
      <c r="CG2805" s="133"/>
      <c r="CH2805" s="40"/>
      <c r="CI2805" s="133"/>
      <c r="CL2805" s="130" t="n">
        <f aca="false">C2805</f>
        <v>41313</v>
      </c>
      <c r="CM2805" s="133" t="n">
        <f aca="false">CN2805/CN2804-1</f>
        <v>0.00556438791732905</v>
      </c>
      <c r="CN2805" s="132" t="n">
        <v>151.8</v>
      </c>
      <c r="CO2805" s="133" t="n">
        <f aca="false">CN2805/CN2800-1</f>
        <v>0.00370272414705108</v>
      </c>
      <c r="CP2805" s="99"/>
      <c r="CQ2805" s="99"/>
      <c r="CR2805" s="99"/>
      <c r="CS2805" s="99"/>
      <c r="CT2805" s="99"/>
      <c r="CU2805" s="99"/>
      <c r="CV2805" s="99"/>
      <c r="CW2805" s="99"/>
      <c r="CX2805" s="99"/>
      <c r="CY2805" s="132" t="n">
        <v>151.22</v>
      </c>
      <c r="CZ2805" s="132" t="n">
        <v>151.8</v>
      </c>
      <c r="DA2805" s="99"/>
      <c r="DB2805" s="16" t="n">
        <f aca="false">CZ2805/CY2805-1</f>
        <v>0.00383547149847918</v>
      </c>
      <c r="DC2805" s="15" t="n">
        <f aca="false">CY2805/CZ2804-1</f>
        <v>0.00172231054583993</v>
      </c>
      <c r="DD2805" s="15" t="n">
        <f aca="false">CZ2805/CZ2804-1</f>
        <v>0.00556438791732905</v>
      </c>
      <c r="DE2805" s="34" t="str">
        <f aca="false">IF(CW2805=0,"",-DC2805*CS2805)</f>
        <v/>
      </c>
      <c r="DF2805" s="99"/>
      <c r="DL2805" s="99"/>
      <c r="DY2805" s="6"/>
      <c r="EB2805" s="6" t="n">
        <f aca="false">CL2805</f>
        <v>41313</v>
      </c>
      <c r="EC2805" s="13" t="n">
        <f aca="false">SUM(CM2803:CM2805)</f>
        <v>0.00496952225131408</v>
      </c>
    </row>
    <row r="2806" customFormat="false" ht="15" hidden="false" customHeight="false" outlineLevel="0" collapsed="false">
      <c r="C2806" s="130" t="n">
        <f aca="false">C2805+3</f>
        <v>41316</v>
      </c>
      <c r="D2806" s="99" t="n">
        <f aca="false">IF(E2806&gt;E2805,1,0)</f>
        <v>1</v>
      </c>
      <c r="E2806" s="46" t="n">
        <v>140.5724</v>
      </c>
      <c r="F2806" s="46" t="n">
        <v>144.2582</v>
      </c>
      <c r="G2806" s="46" t="n">
        <v>145.9964</v>
      </c>
      <c r="H2806" s="46" t="n">
        <v>148.1929</v>
      </c>
      <c r="I2806" s="46" t="n">
        <v>150.7945</v>
      </c>
      <c r="J2806" s="131" t="str">
        <f aca="false">IF(MIN(E2806:I2806)=E2806,$E$2,IF(MIN(E2806:I2806)=F2806,$F$2,IF(MIN(E2806:I2806)=G2806,$G$2,IF(MIN(E2806:I2806)=H2806,$H$2,IF(MIN(E2806:I2806)=I2806,$I$2)))))</f>
        <v>200D</v>
      </c>
      <c r="K2806" s="131" t="str">
        <f aca="false">IF(MAX(E2806:I2806)=E2806,$E$2,IF(MAX(E2806:I2806)=F2806,$F$2,IF(MAX(E2806:I2806)=G2806,$G$2,IF(MAX(E2806:I2806)=H2806,$H$2,IF(MAX(E2806:I2806)=I2806,$I$2)))))</f>
        <v>10D</v>
      </c>
      <c r="L2806" s="132" t="n">
        <f aca="false">IF(MAX(E2806:I2806)=H2806,1,0)</f>
        <v>0</v>
      </c>
      <c r="M2806" s="132" t="n">
        <f aca="false">IF(MAX(E2806:I2806)=I2806,1,0)</f>
        <v>1</v>
      </c>
      <c r="N2806" s="99"/>
      <c r="O2806" s="132" t="n">
        <f aca="false">IF(CN2806&gt;E2806,1,0)</f>
        <v>1</v>
      </c>
      <c r="P2806" s="132" t="n">
        <f aca="false">IF(CN2806&gt;F2806,1,0)</f>
        <v>1</v>
      </c>
      <c r="Q2806" s="132" t="n">
        <f aca="false">IF(CN2806&gt;G2806,1,0)</f>
        <v>1</v>
      </c>
      <c r="R2806" s="132" t="n">
        <f aca="false">IF(CN2806&gt;H2806,1,0)</f>
        <v>1</v>
      </c>
      <c r="S2806" s="132" t="n">
        <f aca="false">IF(CN2806&gt;I2806,1,0)</f>
        <v>1</v>
      </c>
      <c r="T2806" s="25" t="n">
        <f aca="false">IF(AND(AND(R2806=0,S2806=0,Q2806=0),OR(S2805=1,S2804=1,S2803=1)),1,0)</f>
        <v>0</v>
      </c>
      <c r="U2806" s="133" t="n">
        <f aca="false">SUM(CM2805:CM2806)</f>
        <v>0.00536675945883103</v>
      </c>
      <c r="AV2806" s="134"/>
      <c r="AW2806" s="55" t="n">
        <f aca="false">IF(EC2806&gt;$AW$2,1,0)</f>
        <v>0</v>
      </c>
      <c r="AX2806" s="99" t="n">
        <f aca="false">IF(AND(I2806&gt;G2806,I2805&lt;G2805),1,IF(OR(AND(I2806&gt;F2806,I2805&lt;F2805),AND(I2806&gt;E2806,I2805&lt;E2805)),1,0))</f>
        <v>0</v>
      </c>
      <c r="AY2806" s="99" t="n">
        <f aca="false">IF(K2805="10D",1,0)</f>
        <v>1</v>
      </c>
      <c r="AZ2806" s="99" t="n">
        <f aca="false">IF(AND(I2806&gt;G2806,I2805&lt;G2805,I2806&gt;F2806,I2805&gt;F2805,I2806&gt;E2806,I2805&gt;E2805),1,0)</f>
        <v>0</v>
      </c>
      <c r="BA2806" s="135" t="n">
        <f aca="false">IF(G2806&gt;H2806,1,0)</f>
        <v>0</v>
      </c>
      <c r="BB2806" s="135" t="n">
        <f aca="false">IF(I2806&lt;F2806,1,0)</f>
        <v>0</v>
      </c>
      <c r="BC2806" s="99" t="n">
        <f aca="false">IF(AND(SUM(AW2805:AX2805)=2,AY2806=1),1,IF(SUM(AX2804:AX2806)=0,0,IF(AND(OR(AW2804=1,AX2804=1),OR(AW2805=1,AX2805=1),AY2806=1),1,IF(AND(SUM(AW2806:AY2806)=2,SUM(AW2804:AX2804)=2,AX2804=1),1,0))))</f>
        <v>0</v>
      </c>
      <c r="BD2806" s="57" t="str">
        <f aca="false">IF(AND(SUM(BC2804:BC2806)&gt;=1,BA2806=1,SUM(AZ2801:AZ2806)&gt;=1),1,IF(BC2806=0,"",IF(AND(BC2806=1,AZ2806=0,AZ2805=0,AZ2804=0),1,IF(AND(BC2806=1,OR(AZ2806=1,AZ2805=1,AZ2804)),IF(BA2806=1,1,0)))))</f>
        <v/>
      </c>
      <c r="BE2806" s="50" t="str">
        <f aca="false">IF(AND(BD2806=1,BD2805=1),0,IF(BD2806=1,SUM(CM2807:CM2845),""))</f>
        <v/>
      </c>
      <c r="BF2806" s="20" t="str">
        <f aca="false">IF(AND(BB2806=1,BB2805=1,BE2765&lt;&gt;0),"",IF(AND(BB2805=0,BB2806=1),BF2805,IF(AND(BB2806=1,BB2805=1),BF2805,IF(AND(BF2805="",BE2805="",OR(BD2805=0,BD2805="")),"",IF(AND(BF2805="",BE2766=0),"",IF(AND(BE2766&lt;&gt;"",BF2805=BE2766),"",IF(AND(BD2805=1,BE2805&lt;&gt;0),CM2806,IF(BF2805&lt;&gt;0,BF2805+CM2806,IF(BF2805="","")))))))))</f>
        <v/>
      </c>
      <c r="BG2806" s="99"/>
      <c r="BH2806" s="137"/>
      <c r="BI2806" s="134"/>
      <c r="BU2806" s="132"/>
      <c r="BZ2806" s="138"/>
      <c r="CG2806" s="133"/>
      <c r="CH2806" s="40"/>
      <c r="CI2806" s="133"/>
      <c r="CL2806" s="130" t="n">
        <f aca="false">C2806</f>
        <v>41316</v>
      </c>
      <c r="CM2806" s="133" t="n">
        <f aca="false">CN2806/CN2805-1</f>
        <v>-0.000197628458498023</v>
      </c>
      <c r="CN2806" s="132" t="n">
        <v>151.77</v>
      </c>
      <c r="CO2806" s="133" t="n">
        <f aca="false">CN2806/CN2801-1</f>
        <v>0.0149463336342663</v>
      </c>
      <c r="CP2806" s="99"/>
      <c r="CQ2806" s="99"/>
      <c r="CR2806" s="99"/>
      <c r="CS2806" s="99"/>
      <c r="CT2806" s="99"/>
      <c r="CU2806" s="99"/>
      <c r="CV2806" s="99"/>
      <c r="CW2806" s="99"/>
      <c r="CX2806" s="99"/>
      <c r="CY2806" s="132" t="n">
        <v>151.74</v>
      </c>
      <c r="CZ2806" s="132" t="n">
        <v>151.77</v>
      </c>
      <c r="DA2806" s="99"/>
      <c r="DB2806" s="16" t="n">
        <f aca="false">CZ2806/CY2806-1</f>
        <v>0.00019770660340046</v>
      </c>
      <c r="DC2806" s="15" t="n">
        <f aca="false">CY2806/CZ2805-1</f>
        <v>-0.000395256916996045</v>
      </c>
      <c r="DD2806" s="15" t="n">
        <f aca="false">CZ2806/CZ2805-1</f>
        <v>-0.000197628458498023</v>
      </c>
      <c r="DE2806" s="34" t="str">
        <f aca="false">IF(CW2806=0,"",-DC2806*CS2806)</f>
        <v/>
      </c>
      <c r="DF2806" s="99"/>
      <c r="DL2806" s="99"/>
      <c r="DY2806" s="6"/>
      <c r="EB2806" s="6" t="n">
        <f aca="false">CL2806</f>
        <v>41316</v>
      </c>
      <c r="EC2806" s="13" t="n">
        <f aca="false">SUM(CM2804:CM2806)</f>
        <v>0.00404365810926777</v>
      </c>
    </row>
    <row r="2807" customFormat="false" ht="15" hidden="false" customHeight="false" outlineLevel="0" collapsed="false">
      <c r="C2807" s="130" t="n">
        <f aca="false">C2806+1</f>
        <v>41317</v>
      </c>
      <c r="D2807" s="99" t="n">
        <f aca="false">IF(E2807&gt;E2806,1,0)</f>
        <v>1</v>
      </c>
      <c r="E2807" s="46" t="n">
        <v>140.6365</v>
      </c>
      <c r="F2807" s="46" t="n">
        <v>144.311</v>
      </c>
      <c r="G2807" s="46" t="n">
        <v>146.1944</v>
      </c>
      <c r="H2807" s="46" t="n">
        <v>148.5926</v>
      </c>
      <c r="I2807" s="46" t="n">
        <v>150.9305</v>
      </c>
      <c r="J2807" s="131" t="str">
        <f aca="false">IF(MIN(E2807:I2807)=E2807,$E$2,IF(MIN(E2807:I2807)=F2807,$F$2,IF(MIN(E2807:I2807)=G2807,$G$2,IF(MIN(E2807:I2807)=H2807,$H$2,IF(MIN(E2807:I2807)=I2807,$I$2)))))</f>
        <v>200D</v>
      </c>
      <c r="K2807" s="131" t="str">
        <f aca="false">IF(MAX(E2807:I2807)=E2807,$E$2,IF(MAX(E2807:I2807)=F2807,$F$2,IF(MAX(E2807:I2807)=G2807,$G$2,IF(MAX(E2807:I2807)=H2807,$H$2,IF(MAX(E2807:I2807)=I2807,$I$2)))))</f>
        <v>10D</v>
      </c>
      <c r="L2807" s="132" t="n">
        <f aca="false">IF(MAX(E2807:I2807)=H2807,1,0)</f>
        <v>0</v>
      </c>
      <c r="M2807" s="132" t="n">
        <f aca="false">IF(MAX(E2807:I2807)=I2807,1,0)</f>
        <v>1</v>
      </c>
      <c r="N2807" s="99"/>
      <c r="O2807" s="132" t="n">
        <f aca="false">IF(CN2807&gt;E2807,1,0)</f>
        <v>1</v>
      </c>
      <c r="P2807" s="132" t="n">
        <f aca="false">IF(CN2807&gt;F2807,1,0)</f>
        <v>1</v>
      </c>
      <c r="Q2807" s="132" t="n">
        <f aca="false">IF(CN2807&gt;G2807,1,0)</f>
        <v>1</v>
      </c>
      <c r="R2807" s="132" t="n">
        <f aca="false">IF(CN2807&gt;H2807,1,0)</f>
        <v>1</v>
      </c>
      <c r="S2807" s="132" t="n">
        <f aca="false">IF(CN2807&gt;I2807,1,0)</f>
        <v>1</v>
      </c>
      <c r="T2807" s="25" t="n">
        <f aca="false">IF(AND(AND(R2807=0,S2807=0,Q2807=0),OR(S2806=1,S2805=1,S2804=1)),1,0)</f>
        <v>0</v>
      </c>
      <c r="U2807" s="133" t="n">
        <f aca="false">SUM(CM2806:CM2807)</f>
        <v>0.00144960090171808</v>
      </c>
      <c r="AV2807" s="134"/>
      <c r="AW2807" s="55" t="n">
        <f aca="false">IF(EC2807&gt;$AW$2,1,0)</f>
        <v>0</v>
      </c>
      <c r="AX2807" s="99" t="n">
        <f aca="false">IF(AND(I2807&gt;G2807,I2806&lt;G2806),1,IF(OR(AND(I2807&gt;F2807,I2806&lt;F2806),AND(I2807&gt;E2807,I2806&lt;E2806)),1,0))</f>
        <v>0</v>
      </c>
      <c r="AY2807" s="99" t="n">
        <f aca="false">IF(K2806="10D",1,0)</f>
        <v>1</v>
      </c>
      <c r="AZ2807" s="99" t="n">
        <f aca="false">IF(AND(I2807&gt;G2807,I2806&lt;G2806,I2807&gt;F2807,I2806&gt;F2806,I2807&gt;E2807,I2806&gt;E2806),1,0)</f>
        <v>0</v>
      </c>
      <c r="BA2807" s="135" t="n">
        <f aca="false">IF(G2807&gt;H2807,1,0)</f>
        <v>0</v>
      </c>
      <c r="BB2807" s="135" t="n">
        <f aca="false">IF(I2807&lt;F2807,1,0)</f>
        <v>0</v>
      </c>
      <c r="BC2807" s="99" t="n">
        <f aca="false">IF(AND(SUM(AW2806:AX2806)=2,AY2807=1),1,IF(SUM(AX2805:AX2807)=0,0,IF(AND(OR(AW2805=1,AX2805=1),OR(AW2806=1,AX2806=1),AY2807=1),1,IF(AND(SUM(AW2807:AY2807)=2,SUM(AW2805:AX2805)=2,AX2805=1),1,0))))</f>
        <v>0</v>
      </c>
      <c r="BD2807" s="57" t="str">
        <f aca="false">IF(AND(SUM(BC2805:BC2807)&gt;=1,BA2807=1,SUM(AZ2802:AZ2807)&gt;=1),1,IF(BC2807=0,"",IF(AND(BC2807=1,AZ2807=0,AZ2806=0,AZ2805=0),1,IF(AND(BC2807=1,OR(AZ2807=1,AZ2806=1,AZ2805)),IF(BA2807=1,1,0)))))</f>
        <v/>
      </c>
      <c r="BE2807" s="50" t="str">
        <f aca="false">IF(AND(BD2807=1,BD2806=1),0,IF(BD2807=1,SUM(CM2808:CM2846),""))</f>
        <v/>
      </c>
      <c r="BF2807" s="20" t="str">
        <f aca="false">IF(AND(BB2807=1,BB2806=1,BE2766&lt;&gt;0),"",IF(AND(BB2806=0,BB2807=1),BF2806,IF(AND(BB2807=1,BB2806=1),BF2806,IF(AND(BF2806="",BE2806="",OR(BD2806=0,BD2806="")),"",IF(AND(BF2806="",BE2767=0),"",IF(AND(BE2767&lt;&gt;"",BF2806=BE2767),"",IF(AND(BD2806=1,BE2806&lt;&gt;0),CM2807,IF(BF2806&lt;&gt;0,BF2806+CM2807,IF(BF2806="","")))))))))</f>
        <v/>
      </c>
      <c r="BG2807" s="99"/>
      <c r="BH2807" s="137"/>
      <c r="BI2807" s="134"/>
      <c r="BU2807" s="132"/>
      <c r="BZ2807" s="138"/>
      <c r="CG2807" s="133"/>
      <c r="CH2807" s="40"/>
      <c r="CI2807" s="133"/>
      <c r="CL2807" s="130" t="n">
        <f aca="false">C2807</f>
        <v>41317</v>
      </c>
      <c r="CM2807" s="133" t="n">
        <f aca="false">CN2807/CN2806-1</f>
        <v>0.00164722936021611</v>
      </c>
      <c r="CN2807" s="132" t="n">
        <v>152.02</v>
      </c>
      <c r="CO2807" s="133" t="n">
        <f aca="false">CN2807/CN2802-1</f>
        <v>0.00642171466401842</v>
      </c>
      <c r="CP2807" s="99"/>
      <c r="CQ2807" s="99"/>
      <c r="CR2807" s="99"/>
      <c r="CS2807" s="99"/>
      <c r="CT2807" s="99"/>
      <c r="CU2807" s="99"/>
      <c r="CV2807" s="99"/>
      <c r="CW2807" s="99"/>
      <c r="CX2807" s="99"/>
      <c r="CY2807" s="132" t="n">
        <v>151.78</v>
      </c>
      <c r="CZ2807" s="132" t="n">
        <v>152.02</v>
      </c>
      <c r="DA2807" s="99"/>
      <c r="DB2807" s="16" t="n">
        <f aca="false">CZ2807/CY2807-1</f>
        <v>0.00158123599947291</v>
      </c>
      <c r="DC2807" s="15" t="n">
        <f aca="false">CY2807/CZ2806-1</f>
        <v>6.58891744085288E-005</v>
      </c>
      <c r="DD2807" s="15" t="n">
        <f aca="false">CZ2807/CZ2806-1</f>
        <v>0.00164722936021611</v>
      </c>
      <c r="DE2807" s="34" t="str">
        <f aca="false">IF(CW2807=0,"",-DC2807*CS2807)</f>
        <v/>
      </c>
      <c r="DF2807" s="99"/>
      <c r="DL2807" s="99"/>
      <c r="DY2807" s="6"/>
      <c r="EB2807" s="6" t="n">
        <f aca="false">CL2807</f>
        <v>41317</v>
      </c>
      <c r="EC2807" s="13" t="n">
        <f aca="false">SUM(CM2805:CM2807)</f>
        <v>0.00701398881904713</v>
      </c>
    </row>
    <row r="2808" customFormat="false" ht="15" hidden="false" customHeight="false" outlineLevel="0" collapsed="false">
      <c r="C2808" s="130" t="n">
        <f aca="false">C2807+1</f>
        <v>41318</v>
      </c>
      <c r="D2808" s="99" t="n">
        <f aca="false">IF(E2808&gt;E2807,1,0)</f>
        <v>1</v>
      </c>
      <c r="E2808" s="46" t="n">
        <v>140.6965</v>
      </c>
      <c r="F2808" s="46" t="n">
        <v>144.3663</v>
      </c>
      <c r="G2808" s="46" t="n">
        <v>146.3943</v>
      </c>
      <c r="H2808" s="46" t="n">
        <v>148.9173</v>
      </c>
      <c r="I2808" s="46" t="n">
        <v>151.1386</v>
      </c>
      <c r="J2808" s="131" t="str">
        <f aca="false">IF(MIN(E2808:I2808)=E2808,$E$2,IF(MIN(E2808:I2808)=F2808,$F$2,IF(MIN(E2808:I2808)=G2808,$G$2,IF(MIN(E2808:I2808)=H2808,$H$2,IF(MIN(E2808:I2808)=I2808,$I$2)))))</f>
        <v>200D</v>
      </c>
      <c r="K2808" s="131" t="str">
        <f aca="false">IF(MAX(E2808:I2808)=E2808,$E$2,IF(MAX(E2808:I2808)=F2808,$F$2,IF(MAX(E2808:I2808)=G2808,$G$2,IF(MAX(E2808:I2808)=H2808,$H$2,IF(MAX(E2808:I2808)=I2808,$I$2)))))</f>
        <v>10D</v>
      </c>
      <c r="L2808" s="132" t="n">
        <f aca="false">IF(MAX(E2808:I2808)=H2808,1,0)</f>
        <v>0</v>
      </c>
      <c r="M2808" s="132" t="n">
        <f aca="false">IF(MAX(E2808:I2808)=I2808,1,0)</f>
        <v>1</v>
      </c>
      <c r="N2808" s="99"/>
      <c r="O2808" s="132" t="n">
        <f aca="false">IF(CN2808&gt;E2808,1,0)</f>
        <v>1</v>
      </c>
      <c r="P2808" s="132" t="n">
        <f aca="false">IF(CN2808&gt;F2808,1,0)</f>
        <v>1</v>
      </c>
      <c r="Q2808" s="132" t="n">
        <f aca="false">IF(CN2808&gt;G2808,1,0)</f>
        <v>1</v>
      </c>
      <c r="R2808" s="132" t="n">
        <f aca="false">IF(CN2808&gt;H2808,1,0)</f>
        <v>1</v>
      </c>
      <c r="S2808" s="132" t="n">
        <f aca="false">IF(CN2808&gt;I2808,1,0)</f>
        <v>1</v>
      </c>
      <c r="T2808" s="25" t="n">
        <f aca="false">IF(AND(AND(R2808=0,S2808=0,Q2808=0),OR(S2807=1,S2806=1,S2805=1)),1,0)</f>
        <v>0</v>
      </c>
      <c r="U2808" s="133" t="n">
        <f aca="false">SUM(CM2807:CM2808)</f>
        <v>0.00250895808012141</v>
      </c>
      <c r="AV2808" s="134"/>
      <c r="AW2808" s="55" t="n">
        <f aca="false">IF(EC2808&gt;$AW$2,1,0)</f>
        <v>0</v>
      </c>
      <c r="AX2808" s="99" t="n">
        <f aca="false">IF(AND(I2808&gt;G2808,I2807&lt;G2807),1,IF(OR(AND(I2808&gt;F2808,I2807&lt;F2807),AND(I2808&gt;E2808,I2807&lt;E2807)),1,0))</f>
        <v>0</v>
      </c>
      <c r="AY2808" s="99" t="n">
        <f aca="false">IF(K2807="10D",1,0)</f>
        <v>1</v>
      </c>
      <c r="AZ2808" s="99" t="n">
        <f aca="false">IF(AND(I2808&gt;G2808,I2807&lt;G2807,I2808&gt;F2808,I2807&gt;F2807,I2808&gt;E2808,I2807&gt;E2807),1,0)</f>
        <v>0</v>
      </c>
      <c r="BA2808" s="135" t="n">
        <f aca="false">IF(G2808&gt;H2808,1,0)</f>
        <v>0</v>
      </c>
      <c r="BB2808" s="135" t="n">
        <f aca="false">IF(I2808&lt;F2808,1,0)</f>
        <v>0</v>
      </c>
      <c r="BC2808" s="99" t="n">
        <f aca="false">IF(AND(SUM(AW2807:AX2807)=2,AY2808=1),1,IF(SUM(AX2806:AX2808)=0,0,IF(AND(OR(AW2806=1,AX2806=1),OR(AW2807=1,AX2807=1),AY2808=1),1,IF(AND(SUM(AW2808:AY2808)=2,SUM(AW2806:AX2806)=2,AX2806=1),1,0))))</f>
        <v>0</v>
      </c>
      <c r="BD2808" s="57" t="str">
        <f aca="false">IF(AND(SUM(BC2806:BC2808)&gt;=1,BA2808=1,SUM(AZ2803:AZ2808)&gt;=1),1,IF(BC2808=0,"",IF(AND(BC2808=1,AZ2808=0,AZ2807=0,AZ2806=0),1,IF(AND(BC2808=1,OR(AZ2808=1,AZ2807=1,AZ2806)),IF(BA2808=1,1,0)))))</f>
        <v/>
      </c>
      <c r="BE2808" s="50" t="str">
        <f aca="false">IF(AND(BD2808=1,BD2807=1),0,IF(BD2808=1,SUM(CM2809:CM2847),""))</f>
        <v/>
      </c>
      <c r="BF2808" s="20" t="str">
        <f aca="false">IF(AND(BB2808=1,BB2807=1,BE2767&lt;&gt;0),"",IF(AND(BB2807=0,BB2808=1),BF2807,IF(AND(BB2808=1,BB2807=1),BF2807,IF(AND(BF2807="",BE2807="",OR(BD2807=0,BD2807="")),"",IF(AND(BF2807="",BE2768=0),"",IF(AND(BE2768&lt;&gt;"",BF2807=BE2768),"",IF(AND(BD2807=1,BE2807&lt;&gt;0),CM2808,IF(BF2807&lt;&gt;0,BF2807+CM2808,IF(BF2807="","")))))))))</f>
        <v/>
      </c>
      <c r="BG2808" s="99"/>
      <c r="BH2808" s="137"/>
      <c r="BI2808" s="134"/>
      <c r="BU2808" s="132"/>
      <c r="BZ2808" s="138"/>
      <c r="CG2808" s="133"/>
      <c r="CH2808" s="40"/>
      <c r="CI2808" s="133"/>
      <c r="CL2808" s="130" t="n">
        <f aca="false">C2808</f>
        <v>41318</v>
      </c>
      <c r="CM2808" s="133" t="n">
        <f aca="false">CN2808/CN2807-1</f>
        <v>0.000861728719905308</v>
      </c>
      <c r="CN2808" s="132" t="n">
        <v>152.151</v>
      </c>
      <c r="CO2808" s="133" t="n">
        <f aca="false">CN2808/CN2803-1</f>
        <v>0.00655596718708673</v>
      </c>
      <c r="CP2808" s="99"/>
      <c r="CQ2808" s="99"/>
      <c r="CR2808" s="99"/>
      <c r="CS2808" s="99"/>
      <c r="CT2808" s="99"/>
      <c r="CU2808" s="99"/>
      <c r="CV2808" s="99"/>
      <c r="CW2808" s="99"/>
      <c r="CX2808" s="99"/>
      <c r="CY2808" s="132" t="n">
        <v>152.33</v>
      </c>
      <c r="CZ2808" s="132" t="n">
        <v>152.151</v>
      </c>
      <c r="DA2808" s="99"/>
      <c r="DB2808" s="16" t="n">
        <f aca="false">CZ2808/CY2808-1</f>
        <v>-0.00117508041751457</v>
      </c>
      <c r="DC2808" s="15" t="n">
        <f aca="false">CY2808/CZ2807-1</f>
        <v>0.00203920536771474</v>
      </c>
      <c r="DD2808" s="15" t="n">
        <f aca="false">CZ2808/CZ2807-1</f>
        <v>0.000861728719905308</v>
      </c>
      <c r="DE2808" s="34" t="str">
        <f aca="false">IF(CW2808=0,"",-DC2808*CS2808)</f>
        <v/>
      </c>
      <c r="DF2808" s="99"/>
      <c r="DL2808" s="99"/>
      <c r="DY2808" s="6"/>
      <c r="EB2808" s="6" t="n">
        <f aca="false">CL2808</f>
        <v>41318</v>
      </c>
      <c r="EC2808" s="13" t="n">
        <f aca="false">SUM(CM2806:CM2808)</f>
        <v>0.00231132962162339</v>
      </c>
    </row>
    <row r="2809" customFormat="false" ht="15" hidden="false" customHeight="false" outlineLevel="0" collapsed="false">
      <c r="C2809" s="130" t="n">
        <f aca="false">C2808+1</f>
        <v>41319</v>
      </c>
      <c r="D2809" s="99" t="n">
        <f aca="false">IF(E2809&gt;E2808,1,0)</f>
        <v>1</v>
      </c>
      <c r="E2809" s="46" t="n">
        <v>140.756</v>
      </c>
      <c r="F2809" s="46" t="n">
        <v>144.4222</v>
      </c>
      <c r="G2809" s="46" t="n">
        <v>146.6111</v>
      </c>
      <c r="H2809" s="46" t="n">
        <v>149.125</v>
      </c>
      <c r="I2809" s="46" t="n">
        <v>151.3976</v>
      </c>
      <c r="J2809" s="131" t="str">
        <f aca="false">IF(MIN(E2809:I2809)=E2809,$E$2,IF(MIN(E2809:I2809)=F2809,$F$2,IF(MIN(E2809:I2809)=G2809,$G$2,IF(MIN(E2809:I2809)=H2809,$H$2,IF(MIN(E2809:I2809)=I2809,$I$2)))))</f>
        <v>200D</v>
      </c>
      <c r="K2809" s="131" t="str">
        <f aca="false">IF(MAX(E2809:I2809)=E2809,$E$2,IF(MAX(E2809:I2809)=F2809,$F$2,IF(MAX(E2809:I2809)=G2809,$G$2,IF(MAX(E2809:I2809)=H2809,$H$2,IF(MAX(E2809:I2809)=I2809,$I$2)))))</f>
        <v>10D</v>
      </c>
      <c r="L2809" s="132" t="n">
        <f aca="false">IF(MAX(E2809:I2809)=H2809,1,0)</f>
        <v>0</v>
      </c>
      <c r="M2809" s="132" t="n">
        <f aca="false">IF(MAX(E2809:I2809)=I2809,1,0)</f>
        <v>1</v>
      </c>
      <c r="N2809" s="99"/>
      <c r="O2809" s="132" t="n">
        <f aca="false">IF(CN2809&gt;E2809,1,0)</f>
        <v>1</v>
      </c>
      <c r="P2809" s="132" t="n">
        <f aca="false">IF(CN2809&gt;F2809,1,0)</f>
        <v>1</v>
      </c>
      <c r="Q2809" s="132" t="n">
        <f aca="false">IF(CN2809&gt;G2809,1,0)</f>
        <v>1</v>
      </c>
      <c r="R2809" s="132" t="n">
        <f aca="false">IF(CN2809&gt;H2809,1,0)</f>
        <v>1</v>
      </c>
      <c r="S2809" s="132" t="n">
        <f aca="false">IF(CN2809&gt;I2809,1,0)</f>
        <v>1</v>
      </c>
      <c r="T2809" s="25" t="n">
        <f aca="false">IF(AND(AND(R2809=0,S2809=0,Q2809=0),OR(S2808=1,S2807=1,S2806=1)),1,0)</f>
        <v>0</v>
      </c>
      <c r="U2809" s="133" t="n">
        <f aca="false">SUM(CM2808:CM2809)</f>
        <v>0.00177529484829075</v>
      </c>
      <c r="AV2809" s="134"/>
      <c r="AW2809" s="55" t="n">
        <f aca="false">IF(EC2809&gt;$AW$2,1,0)</f>
        <v>0</v>
      </c>
      <c r="AX2809" s="99" t="n">
        <f aca="false">IF(AND(I2809&gt;G2809,I2808&lt;G2808),1,IF(OR(AND(I2809&gt;F2809,I2808&lt;F2808),AND(I2809&gt;E2809,I2808&lt;E2808)),1,0))</f>
        <v>0</v>
      </c>
      <c r="AY2809" s="99" t="n">
        <f aca="false">IF(K2808="10D",1,0)</f>
        <v>1</v>
      </c>
      <c r="AZ2809" s="99" t="n">
        <f aca="false">IF(AND(I2809&gt;G2809,I2808&lt;G2808,I2809&gt;F2809,I2808&gt;F2808,I2809&gt;E2809,I2808&gt;E2808),1,0)</f>
        <v>0</v>
      </c>
      <c r="BA2809" s="135" t="n">
        <f aca="false">IF(G2809&gt;H2809,1,0)</f>
        <v>0</v>
      </c>
      <c r="BB2809" s="135" t="n">
        <f aca="false">IF(I2809&lt;F2809,1,0)</f>
        <v>0</v>
      </c>
      <c r="BC2809" s="99" t="n">
        <f aca="false">IF(AND(SUM(AW2808:AX2808)=2,AY2809=1),1,IF(SUM(AX2807:AX2809)=0,0,IF(AND(OR(AW2807=1,AX2807=1),OR(AW2808=1,AX2808=1),AY2809=1),1,IF(AND(SUM(AW2809:AY2809)=2,SUM(AW2807:AX2807)=2,AX2807=1),1,0))))</f>
        <v>0</v>
      </c>
      <c r="BD2809" s="57" t="str">
        <f aca="false">IF(AND(SUM(BC2807:BC2809)&gt;=1,BA2809=1,SUM(AZ2804:AZ2809)&gt;=1),1,IF(BC2809=0,"",IF(AND(BC2809=1,AZ2809=0,AZ2808=0,AZ2807=0),1,IF(AND(BC2809=1,OR(AZ2809=1,AZ2808=1,AZ2807)),IF(BA2809=1,1,0)))))</f>
        <v/>
      </c>
      <c r="BE2809" s="50" t="str">
        <f aca="false">IF(AND(BD2809=1,BD2808=1),0,IF(BD2809=1,SUM(CM2810:CM2848),""))</f>
        <v/>
      </c>
      <c r="BF2809" s="20" t="str">
        <f aca="false">IF(AND(BB2809=1,BB2808=1,BE2768&lt;&gt;0),"",IF(AND(BB2808=0,BB2809=1),BF2808,IF(AND(BB2809=1,BB2808=1),BF2808,IF(AND(BF2808="",BE2808="",OR(BD2808=0,BD2808="")),"",IF(AND(BF2808="",BE2769=0),"",IF(AND(BE2769&lt;&gt;"",BF2808=BE2769),"",IF(AND(BD2808=1,BE2808&lt;&gt;0),CM2809,IF(BF2808&lt;&gt;0,BF2808+CM2809,IF(BF2808="","")))))))))</f>
        <v/>
      </c>
      <c r="BG2809" s="99"/>
      <c r="BH2809" s="137"/>
      <c r="BI2809" s="134"/>
      <c r="BU2809" s="132"/>
      <c r="BZ2809" s="138"/>
      <c r="CG2809" s="133"/>
      <c r="CH2809" s="40"/>
      <c r="CI2809" s="133"/>
      <c r="CL2809" s="130" t="n">
        <f aca="false">C2809</f>
        <v>41319</v>
      </c>
      <c r="CM2809" s="133" t="n">
        <f aca="false">CN2809/CN2808-1</f>
        <v>0.000913566128385446</v>
      </c>
      <c r="CN2809" s="132" t="n">
        <v>152.29</v>
      </c>
      <c r="CO2809" s="133" t="n">
        <f aca="false">CN2809/CN2804-1</f>
        <v>0.0088102808691044</v>
      </c>
      <c r="CP2809" s="99"/>
      <c r="CQ2809" s="99"/>
      <c r="CR2809" s="99"/>
      <c r="CS2809" s="99"/>
      <c r="CT2809" s="99"/>
      <c r="CU2809" s="99"/>
      <c r="CV2809" s="99"/>
      <c r="CW2809" s="99"/>
      <c r="CX2809" s="99"/>
      <c r="CY2809" s="132" t="n">
        <v>151.69</v>
      </c>
      <c r="CZ2809" s="132" t="n">
        <v>152.29</v>
      </c>
      <c r="DA2809" s="99"/>
      <c r="DB2809" s="16" t="n">
        <f aca="false">CZ2809/CY2809-1</f>
        <v>0.00395543542751664</v>
      </c>
      <c r="DC2809" s="15" t="n">
        <f aca="false">CY2809/CZ2808-1</f>
        <v>-0.00302988478550925</v>
      </c>
      <c r="DD2809" s="15" t="n">
        <f aca="false">CZ2809/CZ2808-1</f>
        <v>0.000913566128385446</v>
      </c>
      <c r="DE2809" s="34" t="str">
        <f aca="false">IF(CW2809=0,"",-DC2809*CS2809)</f>
        <v/>
      </c>
      <c r="DF2809" s="99"/>
      <c r="DL2809" s="99"/>
      <c r="DY2809" s="6"/>
      <c r="EB2809" s="6" t="n">
        <f aca="false">CL2809</f>
        <v>41319</v>
      </c>
      <c r="EC2809" s="13" t="n">
        <f aca="false">SUM(CM2807:CM2809)</f>
        <v>0.00342252420850686</v>
      </c>
    </row>
    <row r="2810" customFormat="false" ht="15" hidden="false" customHeight="false" outlineLevel="0" collapsed="false">
      <c r="C2810" s="130" t="n">
        <f aca="false">C2809+1</f>
        <v>41320</v>
      </c>
      <c r="D2810" s="99" t="n">
        <f aca="false">IF(E2810&gt;E2809,1,0)</f>
        <v>1</v>
      </c>
      <c r="E2810" s="46" t="n">
        <v>140.8172</v>
      </c>
      <c r="F2810" s="46" t="n">
        <v>144.4762</v>
      </c>
      <c r="G2810" s="46" t="n">
        <v>146.8283</v>
      </c>
      <c r="H2810" s="46" t="n">
        <v>149.3375</v>
      </c>
      <c r="I2810" s="46" t="n">
        <v>151.4846</v>
      </c>
      <c r="J2810" s="131" t="str">
        <f aca="false">IF(MIN(E2810:I2810)=E2810,$E$2,IF(MIN(E2810:I2810)=F2810,$F$2,IF(MIN(E2810:I2810)=G2810,$G$2,IF(MIN(E2810:I2810)=H2810,$H$2,IF(MIN(E2810:I2810)=I2810,$I$2)))))</f>
        <v>200D</v>
      </c>
      <c r="K2810" s="131" t="str">
        <f aca="false">IF(MAX(E2810:I2810)=E2810,$E$2,IF(MAX(E2810:I2810)=F2810,$F$2,IF(MAX(E2810:I2810)=G2810,$G$2,IF(MAX(E2810:I2810)=H2810,$H$2,IF(MAX(E2810:I2810)=I2810,$I$2)))))</f>
        <v>10D</v>
      </c>
      <c r="L2810" s="132" t="n">
        <f aca="false">IF(MAX(E2810:I2810)=H2810,1,0)</f>
        <v>0</v>
      </c>
      <c r="M2810" s="132" t="n">
        <f aca="false">IF(MAX(E2810:I2810)=I2810,1,0)</f>
        <v>1</v>
      </c>
      <c r="N2810" s="99"/>
      <c r="O2810" s="132" t="n">
        <f aca="false">IF(CN2810&gt;E2810,1,0)</f>
        <v>1</v>
      </c>
      <c r="P2810" s="132" t="n">
        <f aca="false">IF(CN2810&gt;F2810,1,0)</f>
        <v>1</v>
      </c>
      <c r="Q2810" s="132" t="n">
        <f aca="false">IF(CN2810&gt;G2810,1,0)</f>
        <v>1</v>
      </c>
      <c r="R2810" s="132" t="n">
        <f aca="false">IF(CN2810&gt;H2810,1,0)</f>
        <v>1</v>
      </c>
      <c r="S2810" s="132" t="n">
        <f aca="false">IF(CN2810&gt;I2810,1,0)</f>
        <v>1</v>
      </c>
      <c r="T2810" s="25" t="n">
        <f aca="false">IF(AND(AND(R2810=0,S2810=0,Q2810=0),OR(S2809=1,S2808=1,S2807=1)),1,0)</f>
        <v>0</v>
      </c>
      <c r="U2810" s="133" t="n">
        <f aca="false">SUM(CM2809:CM2810)</f>
        <v>-0.000268389351291365</v>
      </c>
      <c r="AV2810" s="134"/>
      <c r="AW2810" s="55" t="n">
        <f aca="false">IF(EC2810&gt;$AW$2,1,0)</f>
        <v>0</v>
      </c>
      <c r="AX2810" s="99" t="n">
        <f aca="false">IF(AND(I2810&gt;G2810,I2809&lt;G2809),1,IF(OR(AND(I2810&gt;F2810,I2809&lt;F2809),AND(I2810&gt;E2810,I2809&lt;E2809)),1,0))</f>
        <v>0</v>
      </c>
      <c r="AY2810" s="99" t="n">
        <f aca="false">IF(K2809="10D",1,0)</f>
        <v>1</v>
      </c>
      <c r="AZ2810" s="99" t="n">
        <f aca="false">IF(AND(I2810&gt;G2810,I2809&lt;G2809,I2810&gt;F2810,I2809&gt;F2809,I2810&gt;E2810,I2809&gt;E2809),1,0)</f>
        <v>0</v>
      </c>
      <c r="BA2810" s="135" t="n">
        <f aca="false">IF(G2810&gt;H2810,1,0)</f>
        <v>0</v>
      </c>
      <c r="BB2810" s="135" t="n">
        <f aca="false">IF(I2810&lt;F2810,1,0)</f>
        <v>0</v>
      </c>
      <c r="BC2810" s="99" t="n">
        <f aca="false">IF(AND(SUM(AW2809:AX2809)=2,AY2810=1),1,IF(SUM(AX2808:AX2810)=0,0,IF(AND(OR(AW2808=1,AX2808=1),OR(AW2809=1,AX2809=1),AY2810=1),1,IF(AND(SUM(AW2810:AY2810)=2,SUM(AW2808:AX2808)=2,AX2808=1),1,0))))</f>
        <v>0</v>
      </c>
      <c r="BD2810" s="57" t="str">
        <f aca="false">IF(AND(SUM(BC2808:BC2810)&gt;=1,BA2810=1,SUM(AZ2805:AZ2810)&gt;=1),1,IF(BC2810=0,"",IF(AND(BC2810=1,AZ2810=0,AZ2809=0,AZ2808=0),1,IF(AND(BC2810=1,OR(AZ2810=1,AZ2809=1,AZ2808)),IF(BA2810=1,1,0)))))</f>
        <v/>
      </c>
      <c r="BE2810" s="50" t="str">
        <f aca="false">IF(AND(BD2810=1,BD2809=1),0,IF(BD2810=1,SUM(CM2811:CM2849),""))</f>
        <v/>
      </c>
      <c r="BF2810" s="20" t="str">
        <f aca="false">IF(AND(BB2810=1,BB2809=1,BE2769&lt;&gt;0),"",IF(AND(BB2809=0,BB2810=1),BF2809,IF(AND(BB2810=1,BB2809=1),BF2809,IF(AND(BF2809="",BE2809="",OR(BD2809=0,BD2809="")),"",IF(AND(BF2809="",BE2770=0),"",IF(AND(BE2770&lt;&gt;"",BF2809=BE2770),"",IF(AND(BD2809=1,BE2809&lt;&gt;0),CM2810,IF(BF2809&lt;&gt;0,BF2809+CM2810,IF(BF2809="","")))))))))</f>
        <v/>
      </c>
      <c r="BG2810" s="99"/>
      <c r="BH2810" s="137"/>
      <c r="BI2810" s="134"/>
      <c r="BU2810" s="132"/>
      <c r="BZ2810" s="138"/>
      <c r="CG2810" s="133"/>
      <c r="CH2810" s="40"/>
      <c r="CI2810" s="133"/>
      <c r="CL2810" s="130" t="n">
        <f aca="false">C2810</f>
        <v>41320</v>
      </c>
      <c r="CM2810" s="133" t="n">
        <f aca="false">CN2810/CN2809-1</f>
        <v>-0.00118195547967681</v>
      </c>
      <c r="CN2810" s="132" t="n">
        <v>152.11</v>
      </c>
      <c r="CO2810" s="133" t="n">
        <f aca="false">CN2810/CN2805-1</f>
        <v>0.00204216073781294</v>
      </c>
      <c r="CP2810" s="99"/>
      <c r="CQ2810" s="99"/>
      <c r="CR2810" s="99"/>
      <c r="CS2810" s="99"/>
      <c r="CT2810" s="99"/>
      <c r="CU2810" s="99"/>
      <c r="CV2810" s="99"/>
      <c r="CW2810" s="99"/>
      <c r="CX2810" s="99"/>
      <c r="CY2810" s="132" t="n">
        <v>152.43</v>
      </c>
      <c r="CZ2810" s="132" t="n">
        <v>152.11</v>
      </c>
      <c r="DA2810" s="99"/>
      <c r="DB2810" s="16" t="n">
        <f aca="false">CZ2810/CY2810-1</f>
        <v>-0.00209932427999737</v>
      </c>
      <c r="DC2810" s="15" t="n">
        <f aca="false">CY2810/CZ2809-1</f>
        <v>0.000919298706415495</v>
      </c>
      <c r="DD2810" s="15" t="n">
        <f aca="false">CZ2810/CZ2809-1</f>
        <v>-0.00118195547967681</v>
      </c>
      <c r="DE2810" s="34" t="str">
        <f aca="false">IF(CW2810=0,"",-DC2810*CS2810)</f>
        <v/>
      </c>
      <c r="DF2810" s="99"/>
      <c r="DL2810" s="99"/>
      <c r="DY2810" s="6"/>
      <c r="EB2810" s="6" t="n">
        <f aca="false">CL2810</f>
        <v>41320</v>
      </c>
      <c r="EC2810" s="13" t="n">
        <f aca="false">SUM(CM2808:CM2810)</f>
        <v>0.000593339368613943</v>
      </c>
    </row>
    <row r="2811" customFormat="false" ht="15" hidden="false" customHeight="false" outlineLevel="0" collapsed="false">
      <c r="C2811" s="130" t="n">
        <f aca="false">C2810+4</f>
        <v>41324</v>
      </c>
      <c r="D2811" s="99" t="n">
        <f aca="false">IF(E2811&gt;E2810,1,0)</f>
        <v>1</v>
      </c>
      <c r="E2811" s="46" t="n">
        <v>140.8797</v>
      </c>
      <c r="F2811" s="46" t="n">
        <v>144.55</v>
      </c>
      <c r="G2811" s="46" t="n">
        <v>147.0633</v>
      </c>
      <c r="H2811" s="46" t="n">
        <v>149.5668</v>
      </c>
      <c r="I2811" s="46" t="n">
        <v>151.8561</v>
      </c>
      <c r="J2811" s="131" t="str">
        <f aca="false">IF(MIN(E2811:I2811)=E2811,$E$2,IF(MIN(E2811:I2811)=F2811,$F$2,IF(MIN(E2811:I2811)=G2811,$G$2,IF(MIN(E2811:I2811)=H2811,$H$2,IF(MIN(E2811:I2811)=I2811,$I$2)))))</f>
        <v>200D</v>
      </c>
      <c r="K2811" s="131" t="str">
        <f aca="false">IF(MAX(E2811:I2811)=E2811,$E$2,IF(MAX(E2811:I2811)=F2811,$F$2,IF(MAX(E2811:I2811)=G2811,$G$2,IF(MAX(E2811:I2811)=H2811,$H$2,IF(MAX(E2811:I2811)=I2811,$I$2)))))</f>
        <v>10D</v>
      </c>
      <c r="L2811" s="132" t="n">
        <f aca="false">IF(MAX(E2811:I2811)=H2811,1,0)</f>
        <v>0</v>
      </c>
      <c r="M2811" s="132" t="n">
        <f aca="false">IF(MAX(E2811:I2811)=I2811,1,0)</f>
        <v>1</v>
      </c>
      <c r="N2811" s="99"/>
      <c r="O2811" s="132" t="n">
        <f aca="false">IF(CN2811&gt;E2811,1,0)</f>
        <v>1</v>
      </c>
      <c r="P2811" s="132" t="n">
        <f aca="false">IF(CN2811&gt;F2811,1,0)</f>
        <v>1</v>
      </c>
      <c r="Q2811" s="132" t="n">
        <f aca="false">IF(CN2811&gt;G2811,1,0)</f>
        <v>1</v>
      </c>
      <c r="R2811" s="132" t="n">
        <f aca="false">IF(CN2811&gt;H2811,1,0)</f>
        <v>1</v>
      </c>
      <c r="S2811" s="132" t="n">
        <f aca="false">IF(CN2811&gt;I2811,1,0)</f>
        <v>1</v>
      </c>
      <c r="T2811" s="25" t="n">
        <f aca="false">IF(AND(AND(R2811=0,S2811=0,Q2811=0),OR(S2810=1,S2809=1,S2808=1)),1,0)</f>
        <v>0</v>
      </c>
      <c r="U2811" s="133" t="n">
        <f aca="false">SUM(CM2810:CM2811)</f>
        <v>0.00631262081379491</v>
      </c>
      <c r="AV2811" s="134"/>
      <c r="AW2811" s="55" t="n">
        <f aca="false">IF(EC2811&gt;$AW$2,1,0)</f>
        <v>0</v>
      </c>
      <c r="AX2811" s="99" t="n">
        <f aca="false">IF(AND(I2811&gt;G2811,I2810&lt;G2810),1,IF(OR(AND(I2811&gt;F2811,I2810&lt;F2810),AND(I2811&gt;E2811,I2810&lt;E2810)),1,0))</f>
        <v>0</v>
      </c>
      <c r="AY2811" s="99" t="n">
        <f aca="false">IF(K2810="10D",1,0)</f>
        <v>1</v>
      </c>
      <c r="AZ2811" s="99" t="n">
        <f aca="false">IF(AND(I2811&gt;G2811,I2810&lt;G2810,I2811&gt;F2811,I2810&gt;F2810,I2811&gt;E2811,I2810&gt;E2810),1,0)</f>
        <v>0</v>
      </c>
      <c r="BA2811" s="135" t="n">
        <f aca="false">IF(G2811&gt;H2811,1,0)</f>
        <v>0</v>
      </c>
      <c r="BB2811" s="135" t="n">
        <f aca="false">IF(I2811&lt;F2811,1,0)</f>
        <v>0</v>
      </c>
      <c r="BC2811" s="99" t="n">
        <f aca="false">IF(AND(SUM(AW2810:AX2810)=2,AY2811=1),1,IF(SUM(AX2809:AX2811)=0,0,IF(AND(OR(AW2809=1,AX2809=1),OR(AW2810=1,AX2810=1),AY2811=1),1,IF(AND(SUM(AW2811:AY2811)=2,SUM(AW2809:AX2809)=2,AX2809=1),1,0))))</f>
        <v>0</v>
      </c>
      <c r="BD2811" s="57" t="str">
        <f aca="false">IF(AND(SUM(BC2809:BC2811)&gt;=1,BA2811=1,SUM(AZ2806:AZ2811)&gt;=1),1,IF(BC2811=0,"",IF(AND(BC2811=1,AZ2811=0,AZ2810=0,AZ2809=0),1,IF(AND(BC2811=1,OR(AZ2811=1,AZ2810=1,AZ2809)),IF(BA2811=1,1,0)))))</f>
        <v/>
      </c>
      <c r="BE2811" s="50" t="str">
        <f aca="false">IF(AND(BD2811=1,BD2810=1),0,IF(BD2811=1,SUM(CM2812:CM2850),""))</f>
        <v/>
      </c>
      <c r="BF2811" s="20" t="str">
        <f aca="false">IF(AND(BB2811=1,BB2810=1,BE2770&lt;&gt;0),"",IF(AND(BB2810=0,BB2811=1),BF2810,IF(AND(BB2811=1,BB2810=1),BF2810,IF(AND(BF2810="",BE2810="",OR(BD2810=0,BD2810="")),"",IF(AND(BF2810="",BE2771=0),"",IF(AND(BE2771&lt;&gt;"",BF2810=BE2771),"",IF(AND(BD2810=1,BE2810&lt;&gt;0),CM2811,IF(BF2810&lt;&gt;0,BF2810+CM2811,IF(BF2810="","")))))))))</f>
        <v/>
      </c>
      <c r="BG2811" s="99"/>
      <c r="BH2811" s="137"/>
      <c r="BI2811" s="134"/>
      <c r="BU2811" s="132"/>
      <c r="BZ2811" s="138"/>
      <c r="CG2811" s="133"/>
      <c r="CH2811" s="40"/>
      <c r="CI2811" s="133"/>
      <c r="CL2811" s="130" t="n">
        <f aca="false">C2811</f>
        <v>41324</v>
      </c>
      <c r="CM2811" s="133" t="n">
        <f aca="false">CN2811/CN2810-1</f>
        <v>0.00749457629347172</v>
      </c>
      <c r="CN2811" s="132" t="n">
        <v>153.25</v>
      </c>
      <c r="CO2811" s="133" t="n">
        <f aca="false">CN2811/CN2806-1</f>
        <v>0.00975159781247936</v>
      </c>
      <c r="CP2811" s="99"/>
      <c r="CQ2811" s="99"/>
      <c r="CR2811" s="99"/>
      <c r="CS2811" s="99"/>
      <c r="CT2811" s="99"/>
      <c r="CU2811" s="99"/>
      <c r="CV2811" s="99"/>
      <c r="CW2811" s="99"/>
      <c r="CX2811" s="99"/>
      <c r="CY2811" s="132" t="n">
        <v>152.37</v>
      </c>
      <c r="CZ2811" s="132" t="n">
        <v>153.25</v>
      </c>
      <c r="DA2811" s="99"/>
      <c r="DB2811" s="16" t="n">
        <f aca="false">CZ2811/CY2811-1</f>
        <v>0.00577541510796076</v>
      </c>
      <c r="DC2811" s="15" t="n">
        <f aca="false">CY2811/CZ2810-1</f>
        <v>0.00170928933009007</v>
      </c>
      <c r="DD2811" s="15" t="n">
        <f aca="false">CZ2811/CZ2810-1</f>
        <v>0.00749457629347172</v>
      </c>
      <c r="DE2811" s="34" t="str">
        <f aca="false">IF(CW2811=0,"",-DC2811*CS2811)</f>
        <v/>
      </c>
      <c r="DF2811" s="99"/>
      <c r="DL2811" s="99"/>
      <c r="DY2811" s="6"/>
      <c r="EB2811" s="6" t="n">
        <f aca="false">CL2811</f>
        <v>41324</v>
      </c>
      <c r="EC2811" s="13" t="n">
        <f aca="false">SUM(CM2809:CM2811)</f>
        <v>0.00722618694218036</v>
      </c>
    </row>
    <row r="2812" customFormat="false" ht="15" hidden="false" customHeight="false" outlineLevel="0" collapsed="false">
      <c r="C2812" s="130" t="n">
        <f aca="false">C2811+1</f>
        <v>41325</v>
      </c>
      <c r="D2812" s="99" t="n">
        <f aca="false">IF(E2812&gt;E2811,1,0)</f>
        <v>1</v>
      </c>
      <c r="E2812" s="46" t="n">
        <v>140.9348</v>
      </c>
      <c r="F2812" s="46" t="n">
        <v>144.607</v>
      </c>
      <c r="G2812" s="46" t="n">
        <v>147.2505</v>
      </c>
      <c r="H2812" s="46" t="n">
        <v>149.7459</v>
      </c>
      <c r="I2812" s="46" t="n">
        <v>151.8851</v>
      </c>
      <c r="J2812" s="131" t="str">
        <f aca="false">IF(MIN(E2812:I2812)=E2812,$E$2,IF(MIN(E2812:I2812)=F2812,$F$2,IF(MIN(E2812:I2812)=G2812,$G$2,IF(MIN(E2812:I2812)=H2812,$H$2,IF(MIN(E2812:I2812)=I2812,$I$2)))))</f>
        <v>200D</v>
      </c>
      <c r="K2812" s="131" t="str">
        <f aca="false">IF(MAX(E2812:I2812)=E2812,$E$2,IF(MAX(E2812:I2812)=F2812,$F$2,IF(MAX(E2812:I2812)=G2812,$G$2,IF(MAX(E2812:I2812)=H2812,$H$2,IF(MAX(E2812:I2812)=I2812,$I$2)))))</f>
        <v>10D</v>
      </c>
      <c r="L2812" s="132" t="n">
        <f aca="false">IF(MAX(E2812:I2812)=H2812,1,0)</f>
        <v>0</v>
      </c>
      <c r="M2812" s="132" t="n">
        <f aca="false">IF(MAX(E2812:I2812)=I2812,1,0)</f>
        <v>1</v>
      </c>
      <c r="N2812" s="99"/>
      <c r="O2812" s="132" t="n">
        <f aca="false">IF(CN2812&gt;E2812,1,0)</f>
        <v>1</v>
      </c>
      <c r="P2812" s="132" t="n">
        <f aca="false">IF(CN2812&gt;F2812,1,0)</f>
        <v>1</v>
      </c>
      <c r="Q2812" s="132" t="n">
        <f aca="false">IF(CN2812&gt;G2812,1,0)</f>
        <v>1</v>
      </c>
      <c r="R2812" s="132" t="n">
        <f aca="false">IF(CN2812&gt;H2812,1,0)</f>
        <v>1</v>
      </c>
      <c r="S2812" s="132" t="n">
        <f aca="false">IF(CN2812&gt;I2812,1,0)</f>
        <v>0</v>
      </c>
      <c r="T2812" s="25" t="n">
        <f aca="false">IF(AND(AND(R2812=0,S2812=0,Q2812=0),OR(S2811=1,S2810=1,S2809=1)),1,0)</f>
        <v>0</v>
      </c>
      <c r="U2812" s="133" t="n">
        <f aca="false">SUM(CM2811:CM2812)</f>
        <v>-0.00496871897569628</v>
      </c>
      <c r="AV2812" s="134"/>
      <c r="AW2812" s="55" t="n">
        <f aca="false">IF(EC2812&gt;$AW$2,1,0)</f>
        <v>0</v>
      </c>
      <c r="AX2812" s="99" t="n">
        <f aca="false">IF(AND(I2812&gt;G2812,I2811&lt;G2811),1,IF(OR(AND(I2812&gt;F2812,I2811&lt;F2811),AND(I2812&gt;E2812,I2811&lt;E2811)),1,0))</f>
        <v>0</v>
      </c>
      <c r="AY2812" s="99" t="n">
        <f aca="false">IF(K2811="10D",1,0)</f>
        <v>1</v>
      </c>
      <c r="AZ2812" s="99" t="n">
        <f aca="false">IF(AND(I2812&gt;G2812,I2811&lt;G2811,I2812&gt;F2812,I2811&gt;F2811,I2812&gt;E2812,I2811&gt;E2811),1,0)</f>
        <v>0</v>
      </c>
      <c r="BA2812" s="135" t="n">
        <f aca="false">IF(G2812&gt;H2812,1,0)</f>
        <v>0</v>
      </c>
      <c r="BB2812" s="135" t="n">
        <f aca="false">IF(I2812&lt;F2812,1,0)</f>
        <v>0</v>
      </c>
      <c r="BC2812" s="99" t="n">
        <f aca="false">IF(AND(SUM(AW2811:AX2811)=2,AY2812=1),1,IF(SUM(AX2810:AX2812)=0,0,IF(AND(OR(AW2810=1,AX2810=1),OR(AW2811=1,AX2811=1),AY2812=1),1,IF(AND(SUM(AW2812:AY2812)=2,SUM(AW2810:AX2810)=2,AX2810=1),1,0))))</f>
        <v>0</v>
      </c>
      <c r="BD2812" s="57" t="str">
        <f aca="false">IF(AND(SUM(BC2810:BC2812)&gt;=1,BA2812=1,SUM(AZ2807:AZ2812)&gt;=1),1,IF(BC2812=0,"",IF(AND(BC2812=1,AZ2812=0,AZ2811=0,AZ2810=0),1,IF(AND(BC2812=1,OR(AZ2812=1,AZ2811=1,AZ2810)),IF(BA2812=1,1,0)))))</f>
        <v/>
      </c>
      <c r="BE2812" s="50" t="str">
        <f aca="false">IF(AND(BD2812=1,BD2811=1),0,IF(BD2812=1,SUM(CM2813:CM2851),""))</f>
        <v/>
      </c>
      <c r="BF2812" s="20" t="str">
        <f aca="false">IF(AND(BB2812=1,BB2811=1,BE2771&lt;&gt;0),"",IF(AND(BB2811=0,BB2812=1),BF2811,IF(AND(BB2812=1,BB2811=1),BF2811,IF(AND(BF2811="",BE2811="",OR(BD2811=0,BD2811="")),"",IF(AND(BF2811="",BE2772=0),"",IF(AND(BE2772&lt;&gt;"",BF2811=BE2772),"",IF(AND(BD2811=1,BE2811&lt;&gt;0),CM2812,IF(BF2811&lt;&gt;0,BF2811+CM2812,IF(BF2811="","")))))))))</f>
        <v/>
      </c>
      <c r="BG2812" s="99"/>
      <c r="BH2812" s="137"/>
      <c r="BI2812" s="134"/>
      <c r="BU2812" s="132"/>
      <c r="BZ2812" s="138"/>
      <c r="CG2812" s="133"/>
      <c r="CH2812" s="40"/>
      <c r="CI2812" s="133"/>
      <c r="CL2812" s="130" t="n">
        <f aca="false">C2812</f>
        <v>41325</v>
      </c>
      <c r="CM2812" s="133" t="n">
        <f aca="false">CN2812/CN2811-1</f>
        <v>-0.012463295269168</v>
      </c>
      <c r="CN2812" s="132" t="n">
        <v>151.34</v>
      </c>
      <c r="CO2812" s="133" t="n">
        <f aca="false">CN2812/CN2807-1</f>
        <v>-0.00447309564530984</v>
      </c>
      <c r="CP2812" s="99"/>
      <c r="CQ2812" s="99"/>
      <c r="CR2812" s="99"/>
      <c r="CS2812" s="99"/>
      <c r="CT2812" s="99"/>
      <c r="CU2812" s="99"/>
      <c r="CV2812" s="99"/>
      <c r="CW2812" s="99"/>
      <c r="CX2812" s="99"/>
      <c r="CY2812" s="132" t="n">
        <v>153.14</v>
      </c>
      <c r="CZ2812" s="132" t="n">
        <v>151.34</v>
      </c>
      <c r="DA2812" s="99"/>
      <c r="DB2812" s="16" t="n">
        <f aca="false">CZ2812/CY2812-1</f>
        <v>-0.0117539506334072</v>
      </c>
      <c r="DC2812" s="15" t="n">
        <f aca="false">CY2812/CZ2811-1</f>
        <v>-0.000717781402936435</v>
      </c>
      <c r="DD2812" s="15" t="n">
        <f aca="false">CZ2812/CZ2811-1</f>
        <v>-0.012463295269168</v>
      </c>
      <c r="DE2812" s="34" t="str">
        <f aca="false">IF(CW2812=0,"",-DC2812*CS2812)</f>
        <v/>
      </c>
      <c r="DF2812" s="99"/>
      <c r="DL2812" s="99"/>
      <c r="DY2812" s="6"/>
      <c r="EB2812" s="6" t="n">
        <f aca="false">CL2812</f>
        <v>41325</v>
      </c>
      <c r="EC2812" s="13" t="n">
        <f aca="false">SUM(CM2810:CM2812)</f>
        <v>-0.0061506744553731</v>
      </c>
    </row>
    <row r="2813" customFormat="false" ht="15" hidden="false" customHeight="false" outlineLevel="0" collapsed="false">
      <c r="C2813" s="130" t="n">
        <f aca="false">C2812+1</f>
        <v>41326</v>
      </c>
      <c r="D2813" s="99" t="n">
        <f aca="false">IF(E2813&gt;E2812,1,0)</f>
        <v>1</v>
      </c>
      <c r="E2813" s="46" t="n">
        <v>140.9907</v>
      </c>
      <c r="F2813" s="46" t="n">
        <v>144.6702</v>
      </c>
      <c r="G2813" s="46" t="n">
        <v>147.4106</v>
      </c>
      <c r="H2813" s="46" t="n">
        <v>149.9082</v>
      </c>
      <c r="I2813" s="46" t="n">
        <v>151.8111</v>
      </c>
      <c r="J2813" s="131" t="str">
        <f aca="false">IF(MIN(E2813:I2813)=E2813,$E$2,IF(MIN(E2813:I2813)=F2813,$F$2,IF(MIN(E2813:I2813)=G2813,$G$2,IF(MIN(E2813:I2813)=H2813,$H$2,IF(MIN(E2813:I2813)=I2813,$I$2)))))</f>
        <v>200D</v>
      </c>
      <c r="K2813" s="131" t="str">
        <f aca="false">IF(MAX(E2813:I2813)=E2813,$E$2,IF(MAX(E2813:I2813)=F2813,$F$2,IF(MAX(E2813:I2813)=G2813,$G$2,IF(MAX(E2813:I2813)=H2813,$H$2,IF(MAX(E2813:I2813)=I2813,$I$2)))))</f>
        <v>10D</v>
      </c>
      <c r="L2813" s="132" t="n">
        <f aca="false">IF(MAX(E2813:I2813)=H2813,1,0)</f>
        <v>0</v>
      </c>
      <c r="M2813" s="132" t="n">
        <f aca="false">IF(MAX(E2813:I2813)=I2813,1,0)</f>
        <v>1</v>
      </c>
      <c r="N2813" s="99"/>
      <c r="O2813" s="132" t="n">
        <f aca="false">IF(CN2813&gt;E2813,1,0)</f>
        <v>1</v>
      </c>
      <c r="P2813" s="132" t="n">
        <f aca="false">IF(CN2813&gt;F2813,1,0)</f>
        <v>1</v>
      </c>
      <c r="Q2813" s="132" t="n">
        <f aca="false">IF(CN2813&gt;G2813,1,0)</f>
        <v>1</v>
      </c>
      <c r="R2813" s="132" t="n">
        <f aca="false">IF(CN2813&gt;H2813,1,0)</f>
        <v>1</v>
      </c>
      <c r="S2813" s="132" t="n">
        <f aca="false">IF(CN2813&gt;I2813,1,0)</f>
        <v>0</v>
      </c>
      <c r="T2813" s="25" t="n">
        <f aca="false">IF(AND(AND(R2813=0,S2813=0,Q2813=0),OR(S2812=1,S2811=1,S2810=1)),1,0)</f>
        <v>0</v>
      </c>
      <c r="U2813" s="133" t="n">
        <f aca="false">SUM(CM2812:CM2813)</f>
        <v>-0.0185423226247912</v>
      </c>
      <c r="AV2813" s="134"/>
      <c r="AW2813" s="55" t="n">
        <f aca="false">IF(EC2813&gt;$AW$2,1,0)</f>
        <v>0</v>
      </c>
      <c r="AX2813" s="99" t="n">
        <f aca="false">IF(AND(I2813&gt;G2813,I2812&lt;G2812),1,IF(OR(AND(I2813&gt;F2813,I2812&lt;F2812),AND(I2813&gt;E2813,I2812&lt;E2812)),1,0))</f>
        <v>0</v>
      </c>
      <c r="AY2813" s="99" t="n">
        <f aca="false">IF(K2812="10D",1,0)</f>
        <v>1</v>
      </c>
      <c r="AZ2813" s="99" t="n">
        <f aca="false">IF(AND(I2813&gt;G2813,I2812&lt;G2812,I2813&gt;F2813,I2812&gt;F2812,I2813&gt;E2813,I2812&gt;E2812),1,0)</f>
        <v>0</v>
      </c>
      <c r="BA2813" s="135" t="n">
        <f aca="false">IF(G2813&gt;H2813,1,0)</f>
        <v>0</v>
      </c>
      <c r="BB2813" s="135" t="n">
        <f aca="false">IF(I2813&lt;F2813,1,0)</f>
        <v>0</v>
      </c>
      <c r="BC2813" s="99" t="n">
        <f aca="false">IF(AND(SUM(AW2812:AX2812)=2,AY2813=1),1,IF(SUM(AX2811:AX2813)=0,0,IF(AND(OR(AW2811=1,AX2811=1),OR(AW2812=1,AX2812=1),AY2813=1),1,IF(AND(SUM(AW2813:AY2813)=2,SUM(AW2811:AX2811)=2,AX2811=1),1,0))))</f>
        <v>0</v>
      </c>
      <c r="BD2813" s="57" t="str">
        <f aca="false">IF(AND(SUM(BC2811:BC2813)&gt;=1,BA2813=1,SUM(AZ2808:AZ2813)&gt;=1),1,IF(BC2813=0,"",IF(AND(BC2813=1,AZ2813=0,AZ2812=0,AZ2811=0),1,IF(AND(BC2813=1,OR(AZ2813=1,AZ2812=1,AZ2811)),IF(BA2813=1,1,0)))))</f>
        <v/>
      </c>
      <c r="BE2813" s="50" t="str">
        <f aca="false">IF(AND(BD2813=1,BD2812=1),0,IF(BD2813=1,SUM(CM2814:CM2852),""))</f>
        <v/>
      </c>
      <c r="BF2813" s="20" t="str">
        <f aca="false">IF(AND(BB2813=1,BB2812=1,BE2772&lt;&gt;0),"",IF(AND(BB2812=0,BB2813=1),BF2812,IF(AND(BB2813=1,BB2812=1),BF2812,IF(AND(BF2812="",BE2812="",OR(BD2812=0,BD2812="")),"",IF(AND(BF2812="",BE2773=0),"",IF(AND(BE2773&lt;&gt;"",BF2812=BE2773),"",IF(AND(BD2812=1,BE2812&lt;&gt;0),CM2813,IF(BF2812&lt;&gt;0,BF2812+CM2813,IF(BF2812="","")))))))))</f>
        <v/>
      </c>
      <c r="BG2813" s="99"/>
      <c r="BH2813" s="137"/>
      <c r="BI2813" s="134"/>
      <c r="BU2813" s="132"/>
      <c r="BZ2813" s="138"/>
      <c r="CG2813" s="133"/>
      <c r="CH2813" s="40"/>
      <c r="CI2813" s="133"/>
      <c r="CL2813" s="130" t="n">
        <f aca="false">C2813</f>
        <v>41326</v>
      </c>
      <c r="CM2813" s="133" t="n">
        <f aca="false">CN2813/CN2812-1</f>
        <v>-0.00607902735562316</v>
      </c>
      <c r="CN2813" s="132" t="n">
        <v>150.42</v>
      </c>
      <c r="CO2813" s="133" t="n">
        <f aca="false">CN2813/CN2808-1</f>
        <v>-0.0113768558865865</v>
      </c>
      <c r="CP2813" s="99"/>
      <c r="CQ2813" s="99"/>
      <c r="CR2813" s="99"/>
      <c r="CS2813" s="99"/>
      <c r="CT2813" s="99"/>
      <c r="CU2813" s="99"/>
      <c r="CV2813" s="99"/>
      <c r="CW2813" s="99"/>
      <c r="CX2813" s="99"/>
      <c r="CY2813" s="132" t="n">
        <v>150.96</v>
      </c>
      <c r="CZ2813" s="132" t="n">
        <v>150.42</v>
      </c>
      <c r="DA2813" s="99"/>
      <c r="DB2813" s="16" t="n">
        <f aca="false">CZ2813/CY2813-1</f>
        <v>-0.00357710651828314</v>
      </c>
      <c r="DC2813" s="15" t="n">
        <f aca="false">CY2813/CZ2812-1</f>
        <v>-0.00251090260340947</v>
      </c>
      <c r="DD2813" s="15" t="n">
        <f aca="false">CZ2813/CZ2812-1</f>
        <v>-0.00607902735562316</v>
      </c>
      <c r="DE2813" s="34" t="str">
        <f aca="false">IF(CW2813=0,"",-DC2813*CS2813)</f>
        <v/>
      </c>
      <c r="DF2813" s="99"/>
      <c r="DL2813" s="99"/>
      <c r="DY2813" s="6"/>
      <c r="EB2813" s="6" t="n">
        <f aca="false">CL2813</f>
        <v>41326</v>
      </c>
      <c r="EC2813" s="13" t="n">
        <f aca="false">SUM(CM2811:CM2813)</f>
        <v>-0.0110477463313194</v>
      </c>
    </row>
    <row r="2814" customFormat="false" ht="15" hidden="false" customHeight="false" outlineLevel="0" collapsed="false">
      <c r="C2814" s="130" t="n">
        <f aca="false">C2813+1</f>
        <v>41327</v>
      </c>
      <c r="D2814" s="99" t="n">
        <f aca="false">IF(E2814&gt;E2813,1,0)</f>
        <v>1</v>
      </c>
      <c r="E2814" s="46" t="n">
        <v>141.0651</v>
      </c>
      <c r="F2814" s="46" t="n">
        <v>144.7561</v>
      </c>
      <c r="G2814" s="46" t="n">
        <v>147.5989</v>
      </c>
      <c r="H2814" s="46" t="n">
        <v>150.1072</v>
      </c>
      <c r="I2814" s="46" t="n">
        <v>151.9041</v>
      </c>
      <c r="J2814" s="131" t="str">
        <f aca="false">IF(MIN(E2814:I2814)=E2814,$E$2,IF(MIN(E2814:I2814)=F2814,$F$2,IF(MIN(E2814:I2814)=G2814,$G$2,IF(MIN(E2814:I2814)=H2814,$H$2,IF(MIN(E2814:I2814)=I2814,$I$2)))))</f>
        <v>200D</v>
      </c>
      <c r="K2814" s="131" t="str">
        <f aca="false">IF(MAX(E2814:I2814)=E2814,$E$2,IF(MAX(E2814:I2814)=F2814,$F$2,IF(MAX(E2814:I2814)=G2814,$G$2,IF(MAX(E2814:I2814)=H2814,$H$2,IF(MAX(E2814:I2814)=I2814,$I$2)))))</f>
        <v>10D</v>
      </c>
      <c r="L2814" s="132" t="n">
        <f aca="false">IF(MAX(E2814:I2814)=H2814,1,0)</f>
        <v>0</v>
      </c>
      <c r="M2814" s="132" t="n">
        <f aca="false">IF(MAX(E2814:I2814)=I2814,1,0)</f>
        <v>1</v>
      </c>
      <c r="N2814" s="99"/>
      <c r="O2814" s="132" t="n">
        <f aca="false">IF(CN2814&gt;E2814,1,0)</f>
        <v>1</v>
      </c>
      <c r="P2814" s="132" t="n">
        <f aca="false">IF(CN2814&gt;F2814,1,0)</f>
        <v>1</v>
      </c>
      <c r="Q2814" s="132" t="n">
        <f aca="false">IF(CN2814&gt;G2814,1,0)</f>
        <v>1</v>
      </c>
      <c r="R2814" s="132" t="n">
        <f aca="false">IF(CN2814&gt;H2814,1,0)</f>
        <v>1</v>
      </c>
      <c r="S2814" s="132" t="n">
        <f aca="false">IF(CN2814&gt;I2814,1,0)</f>
        <v>0</v>
      </c>
      <c r="T2814" s="25" t="n">
        <f aca="false">IF(AND(AND(R2814=0,S2814=0,Q2814=0),OR(S2813=1,S2812=1,S2811=1)),1,0)</f>
        <v>0</v>
      </c>
      <c r="U2814" s="133" t="n">
        <f aca="false">SUM(CM2813:CM2814)</f>
        <v>0.00369360926184792</v>
      </c>
      <c r="AV2814" s="134"/>
      <c r="AW2814" s="55" t="n">
        <f aca="false">IF(EC2814&gt;$AW$2,1,0)</f>
        <v>0</v>
      </c>
      <c r="AX2814" s="99" t="n">
        <f aca="false">IF(AND(I2814&gt;G2814,I2813&lt;G2813),1,IF(OR(AND(I2814&gt;F2814,I2813&lt;F2813),AND(I2814&gt;E2814,I2813&lt;E2813)),1,0))</f>
        <v>0</v>
      </c>
      <c r="AY2814" s="99" t="n">
        <f aca="false">IF(K2813="10D",1,0)</f>
        <v>1</v>
      </c>
      <c r="AZ2814" s="99" t="n">
        <f aca="false">IF(AND(I2814&gt;G2814,I2813&lt;G2813,I2814&gt;F2814,I2813&gt;F2813,I2814&gt;E2814,I2813&gt;E2813),1,0)</f>
        <v>0</v>
      </c>
      <c r="BA2814" s="135" t="n">
        <f aca="false">IF(G2814&gt;H2814,1,0)</f>
        <v>0</v>
      </c>
      <c r="BB2814" s="135" t="n">
        <f aca="false">IF(I2814&lt;F2814,1,0)</f>
        <v>0</v>
      </c>
      <c r="BC2814" s="99" t="n">
        <f aca="false">IF(AND(SUM(AW2813:AX2813)=2,AY2814=1),1,IF(SUM(AX2812:AX2814)=0,0,IF(AND(OR(AW2812=1,AX2812=1),OR(AW2813=1,AX2813=1),AY2814=1),1,IF(AND(SUM(AW2814:AY2814)=2,SUM(AW2812:AX2812)=2,AX2812=1),1,0))))</f>
        <v>0</v>
      </c>
      <c r="BD2814" s="57" t="str">
        <f aca="false">IF(AND(SUM(BC2812:BC2814)&gt;=1,BA2814=1,SUM(AZ2809:AZ2814)&gt;=1),1,IF(BC2814=0,"",IF(AND(BC2814=1,AZ2814=0,AZ2813=0,AZ2812=0),1,IF(AND(BC2814=1,OR(AZ2814=1,AZ2813=1,AZ2812)),IF(BA2814=1,1,0)))))</f>
        <v/>
      </c>
      <c r="BE2814" s="50" t="str">
        <f aca="false">IF(AND(BD2814=1,BD2813=1),0,IF(BD2814=1,SUM(CM2815:CM2853),""))</f>
        <v/>
      </c>
      <c r="BF2814" s="20" t="str">
        <f aca="false">IF(AND(BB2814=1,BB2813=1,BE2773&lt;&gt;0),"",IF(AND(BB2813=0,BB2814=1),BF2813,IF(AND(BB2814=1,BB2813=1),BF2813,IF(AND(BF2813="",BE2813="",OR(BD2813=0,BD2813="")),"",IF(AND(BF2813="",BE2774=0),"",IF(AND(BE2774&lt;&gt;"",BF2813=BE2774),"",IF(AND(BD2813=1,BE2813&lt;&gt;0),CM2814,IF(BF2813&lt;&gt;0,BF2813+CM2814,IF(BF2813="","")))))))))</f>
        <v/>
      </c>
      <c r="BG2814" s="99"/>
      <c r="BH2814" s="137"/>
      <c r="BI2814" s="134"/>
      <c r="BU2814" s="132"/>
      <c r="BZ2814" s="138"/>
      <c r="CG2814" s="133"/>
      <c r="CH2814" s="40"/>
      <c r="CI2814" s="133"/>
      <c r="CL2814" s="130" t="n">
        <f aca="false">C2814</f>
        <v>41327</v>
      </c>
      <c r="CM2814" s="133" t="n">
        <f aca="false">CN2814/CN2813-1</f>
        <v>0.00977263661747108</v>
      </c>
      <c r="CN2814" s="132" t="n">
        <v>151.89</v>
      </c>
      <c r="CO2814" s="133" t="n">
        <f aca="false">CN2814/CN2809-1</f>
        <v>-0.00262656773261549</v>
      </c>
      <c r="CP2814" s="99"/>
      <c r="CQ2814" s="99"/>
      <c r="CR2814" s="99"/>
      <c r="CS2814" s="99"/>
      <c r="CT2814" s="99"/>
      <c r="CU2814" s="99"/>
      <c r="CV2814" s="99"/>
      <c r="CW2814" s="99"/>
      <c r="CX2814" s="99"/>
      <c r="CY2814" s="132" t="n">
        <v>151.15</v>
      </c>
      <c r="CZ2814" s="132" t="n">
        <v>151.89</v>
      </c>
      <c r="DA2814" s="99"/>
      <c r="DB2814" s="16" t="n">
        <f aca="false">CZ2814/CY2814-1</f>
        <v>0.00489579887528935</v>
      </c>
      <c r="DC2814" s="15" t="n">
        <f aca="false">CY2814/CZ2813-1</f>
        <v>0.00485307804813195</v>
      </c>
      <c r="DD2814" s="15" t="n">
        <f aca="false">CZ2814/CZ2813-1</f>
        <v>0.00977263661747108</v>
      </c>
      <c r="DE2814" s="34" t="str">
        <f aca="false">IF(CW2814=0,"",-DC2814*CS2814)</f>
        <v/>
      </c>
      <c r="DF2814" s="99"/>
      <c r="DL2814" s="99"/>
      <c r="DY2814" s="6"/>
      <c r="EB2814" s="6" t="n">
        <f aca="false">CL2814</f>
        <v>41327</v>
      </c>
      <c r="EC2814" s="13" t="n">
        <f aca="false">SUM(CM2812:CM2814)</f>
        <v>-0.00876968600732009</v>
      </c>
    </row>
    <row r="2815" customFormat="false" ht="15" hidden="false" customHeight="false" outlineLevel="0" collapsed="false">
      <c r="C2815" s="130" t="n">
        <f aca="false">C2814+3</f>
        <v>41330</v>
      </c>
      <c r="D2815" s="99" t="n">
        <f aca="false">IF(E2815&gt;E2814,1,0)</f>
        <v>1</v>
      </c>
      <c r="E2815" s="46" t="n">
        <v>141.1246</v>
      </c>
      <c r="F2815" s="46" t="n">
        <v>144.7997</v>
      </c>
      <c r="G2815" s="46" t="n">
        <v>147.7101</v>
      </c>
      <c r="H2815" s="46" t="n">
        <v>150.1712</v>
      </c>
      <c r="I2815" s="46" t="n">
        <v>151.6241</v>
      </c>
      <c r="J2815" s="131" t="str">
        <f aca="false">IF(MIN(E2815:I2815)=E2815,$E$2,IF(MIN(E2815:I2815)=F2815,$F$2,IF(MIN(E2815:I2815)=G2815,$G$2,IF(MIN(E2815:I2815)=H2815,$H$2,IF(MIN(E2815:I2815)=I2815,$I$2)))))</f>
        <v>200D</v>
      </c>
      <c r="K2815" s="131" t="str">
        <f aca="false">IF(MAX(E2815:I2815)=E2815,$E$2,IF(MAX(E2815:I2815)=F2815,$F$2,IF(MAX(E2815:I2815)=G2815,$G$2,IF(MAX(E2815:I2815)=H2815,$H$2,IF(MAX(E2815:I2815)=I2815,$I$2)))))</f>
        <v>10D</v>
      </c>
      <c r="L2815" s="132" t="n">
        <f aca="false">IF(MAX(E2815:I2815)=H2815,1,0)</f>
        <v>0</v>
      </c>
      <c r="M2815" s="132" t="n">
        <f aca="false">IF(MAX(E2815:I2815)=I2815,1,0)</f>
        <v>1</v>
      </c>
      <c r="N2815" s="99"/>
      <c r="O2815" s="132" t="n">
        <f aca="false">IF(CN2815&gt;E2815,1,0)</f>
        <v>1</v>
      </c>
      <c r="P2815" s="132" t="n">
        <f aca="false">IF(CN2815&gt;F2815,1,0)</f>
        <v>1</v>
      </c>
      <c r="Q2815" s="132" t="n">
        <f aca="false">IF(CN2815&gt;G2815,1,0)</f>
        <v>1</v>
      </c>
      <c r="R2815" s="132" t="n">
        <f aca="false">IF(CN2815&gt;H2815,1,0)</f>
        <v>0</v>
      </c>
      <c r="S2815" s="132" t="n">
        <f aca="false">IF(CN2815&gt;I2815,1,0)</f>
        <v>0</v>
      </c>
      <c r="T2815" s="25" t="n">
        <f aca="false">IF(AND(AND(R2815=0,S2815=0,Q2815=0),OR(S2814=1,S2813=1,S2812=1)),1,0)</f>
        <v>0</v>
      </c>
      <c r="U2815" s="133" t="n">
        <f aca="false">SUM(CM2814:CM2815)</f>
        <v>-0.0092542907641866</v>
      </c>
      <c r="AV2815" s="134"/>
      <c r="AW2815" s="55" t="n">
        <f aca="false">IF(EC2815&gt;$AW$2,1,0)</f>
        <v>0</v>
      </c>
      <c r="AX2815" s="99" t="n">
        <f aca="false">IF(AND(I2815&gt;G2815,I2814&lt;G2814),1,IF(OR(AND(I2815&gt;F2815,I2814&lt;F2814),AND(I2815&gt;E2815,I2814&lt;E2814)),1,0))</f>
        <v>0</v>
      </c>
      <c r="AY2815" s="99" t="n">
        <f aca="false">IF(K2814="10D",1,0)</f>
        <v>1</v>
      </c>
      <c r="AZ2815" s="99" t="n">
        <f aca="false">IF(AND(I2815&gt;G2815,I2814&lt;G2814,I2815&gt;F2815,I2814&gt;F2814,I2815&gt;E2815,I2814&gt;E2814),1,0)</f>
        <v>0</v>
      </c>
      <c r="BA2815" s="135" t="n">
        <f aca="false">IF(G2815&gt;H2815,1,0)</f>
        <v>0</v>
      </c>
      <c r="BB2815" s="135" t="n">
        <f aca="false">IF(I2815&lt;F2815,1,0)</f>
        <v>0</v>
      </c>
      <c r="BC2815" s="99" t="n">
        <f aca="false">IF(AND(SUM(AW2814:AX2814)=2,AY2815=1),1,IF(SUM(AX2813:AX2815)=0,0,IF(AND(OR(AW2813=1,AX2813=1),OR(AW2814=1,AX2814=1),AY2815=1),1,IF(AND(SUM(AW2815:AY2815)=2,SUM(AW2813:AX2813)=2,AX2813=1),1,0))))</f>
        <v>0</v>
      </c>
      <c r="BD2815" s="57" t="str">
        <f aca="false">IF(AND(SUM(BC2813:BC2815)&gt;=1,BA2815=1,SUM(AZ2810:AZ2815)&gt;=1),1,IF(BC2815=0,"",IF(AND(BC2815=1,AZ2815=0,AZ2814=0,AZ2813=0),1,IF(AND(BC2815=1,OR(AZ2815=1,AZ2814=1,AZ2813)),IF(BA2815=1,1,0)))))</f>
        <v/>
      </c>
      <c r="BE2815" s="50" t="str">
        <f aca="false">IF(AND(BD2815=1,BD2814=1),0,IF(BD2815=1,SUM(CM2816:CM2854),""))</f>
        <v/>
      </c>
      <c r="BF2815" s="20" t="str">
        <f aca="false">IF(AND(BB2815=1,BB2814=1,BE2774&lt;&gt;0),"",IF(AND(BB2814=0,BB2815=1),BF2814,IF(AND(BB2815=1,BB2814=1),BF2814,IF(AND(BF2814="",BE2814="",OR(BD2814=0,BD2814="")),"",IF(AND(BF2814="",BE2775=0),"",IF(AND(BE2775&lt;&gt;"",BF2814=BE2775),"",IF(AND(BD2814=1,BE2814&lt;&gt;0),CM2815,IF(BF2814&lt;&gt;0,BF2814+CM2815,IF(BF2814="","")))))))))</f>
        <v/>
      </c>
      <c r="BG2815" s="99"/>
      <c r="BH2815" s="137"/>
      <c r="BI2815" s="134"/>
      <c r="BU2815" s="132"/>
      <c r="BZ2815" s="138"/>
      <c r="CG2815" s="133"/>
      <c r="CH2815" s="40"/>
      <c r="CI2815" s="133"/>
      <c r="CL2815" s="130" t="n">
        <f aca="false">C2815</f>
        <v>41330</v>
      </c>
      <c r="CM2815" s="133" t="n">
        <f aca="false">CN2815/CN2814-1</f>
        <v>-0.0190269273816577</v>
      </c>
      <c r="CN2815" s="132" t="n">
        <v>149</v>
      </c>
      <c r="CO2815" s="133" t="n">
        <f aca="false">CN2815/CN2810-1</f>
        <v>-0.0204457300637697</v>
      </c>
      <c r="CP2815" s="99"/>
      <c r="CQ2815" s="99"/>
      <c r="CR2815" s="99"/>
      <c r="CS2815" s="99"/>
      <c r="CT2815" s="99"/>
      <c r="CU2815" s="99"/>
      <c r="CV2815" s="99"/>
      <c r="CW2815" s="99"/>
      <c r="CX2815" s="99"/>
      <c r="CY2815" s="132" t="n">
        <v>152.63</v>
      </c>
      <c r="CZ2815" s="132" t="n">
        <v>149</v>
      </c>
      <c r="DA2815" s="99"/>
      <c r="DB2815" s="16" t="n">
        <f aca="false">CZ2815/CY2815-1</f>
        <v>-0.0237830046517722</v>
      </c>
      <c r="DC2815" s="15" t="n">
        <f aca="false">CY2815/CZ2814-1</f>
        <v>0.00487194680360803</v>
      </c>
      <c r="DD2815" s="15" t="n">
        <f aca="false">CZ2815/CZ2814-1</f>
        <v>-0.0190269273816577</v>
      </c>
      <c r="DE2815" s="34" t="str">
        <f aca="false">IF(CW2815=0,"",-DC2815*CS2815)</f>
        <v/>
      </c>
      <c r="DF2815" s="99"/>
      <c r="DL2815" s="99"/>
      <c r="DY2815" s="6"/>
      <c r="EB2815" s="6" t="n">
        <f aca="false">CL2815</f>
        <v>41330</v>
      </c>
      <c r="EC2815" s="13" t="n">
        <f aca="false">SUM(CM2813:CM2815)</f>
        <v>-0.0153333181198098</v>
      </c>
    </row>
    <row r="2816" customFormat="false" ht="15" hidden="false" customHeight="false" outlineLevel="0" collapsed="false">
      <c r="C2816" s="130" t="n">
        <f aca="false">C2815+1</f>
        <v>41331</v>
      </c>
      <c r="D2816" s="99" t="n">
        <f aca="false">IF(E2816&gt;E2815,1,0)</f>
        <v>1</v>
      </c>
      <c r="E2816" s="46" t="n">
        <v>141.192</v>
      </c>
      <c r="F2816" s="46" t="n">
        <v>144.8602</v>
      </c>
      <c r="G2816" s="46" t="n">
        <v>147.8403</v>
      </c>
      <c r="H2816" s="46" t="n">
        <v>150.2695</v>
      </c>
      <c r="I2816" s="46" t="n">
        <v>151.4491</v>
      </c>
      <c r="J2816" s="131" t="str">
        <f aca="false">IF(MIN(E2816:I2816)=E2816,$E$2,IF(MIN(E2816:I2816)=F2816,$F$2,IF(MIN(E2816:I2816)=G2816,$G$2,IF(MIN(E2816:I2816)=H2816,$H$2,IF(MIN(E2816:I2816)=I2816,$I$2)))))</f>
        <v>200D</v>
      </c>
      <c r="K2816" s="131" t="str">
        <f aca="false">IF(MAX(E2816:I2816)=E2816,$E$2,IF(MAX(E2816:I2816)=F2816,$F$2,IF(MAX(E2816:I2816)=G2816,$G$2,IF(MAX(E2816:I2816)=H2816,$H$2,IF(MAX(E2816:I2816)=I2816,$I$2)))))</f>
        <v>10D</v>
      </c>
      <c r="L2816" s="132" t="n">
        <f aca="false">IF(MAX(E2816:I2816)=H2816,1,0)</f>
        <v>0</v>
      </c>
      <c r="M2816" s="132" t="n">
        <f aca="false">IF(MAX(E2816:I2816)=I2816,1,0)</f>
        <v>1</v>
      </c>
      <c r="N2816" s="99"/>
      <c r="O2816" s="132" t="n">
        <f aca="false">IF(CN2816&gt;E2816,1,0)</f>
        <v>1</v>
      </c>
      <c r="P2816" s="132" t="n">
        <f aca="false">IF(CN2816&gt;F2816,1,0)</f>
        <v>1</v>
      </c>
      <c r="Q2816" s="132" t="n">
        <f aca="false">IF(CN2816&gt;G2816,1,0)</f>
        <v>1</v>
      </c>
      <c r="R2816" s="132" t="n">
        <f aca="false">IF(CN2816&gt;H2816,1,0)</f>
        <v>0</v>
      </c>
      <c r="S2816" s="132" t="n">
        <f aca="false">IF(CN2816&gt;I2816,1,0)</f>
        <v>0</v>
      </c>
      <c r="T2816" s="25" t="n">
        <f aca="false">IF(AND(AND(R2816=0,S2816=0,Q2816=0),OR(S2815=1,S2814=1,S2813=1)),1,0)</f>
        <v>0</v>
      </c>
      <c r="U2816" s="133" t="n">
        <f aca="false">SUM(CM2815:CM2816)</f>
        <v>-0.0121812897977649</v>
      </c>
      <c r="AV2816" s="134"/>
      <c r="AW2816" s="55" t="n">
        <f aca="false">IF(EC2816&gt;$AW$2,1,0)</f>
        <v>0</v>
      </c>
      <c r="AX2816" s="99" t="n">
        <f aca="false">IF(AND(I2816&gt;G2816,I2815&lt;G2815),1,IF(OR(AND(I2816&gt;F2816,I2815&lt;F2815),AND(I2816&gt;E2816,I2815&lt;E2815)),1,0))</f>
        <v>0</v>
      </c>
      <c r="AY2816" s="99" t="n">
        <f aca="false">IF(K2815="10D",1,0)</f>
        <v>1</v>
      </c>
      <c r="AZ2816" s="99" t="n">
        <f aca="false">IF(AND(I2816&gt;G2816,I2815&lt;G2815,I2816&gt;F2816,I2815&gt;F2815,I2816&gt;E2816,I2815&gt;E2815),1,0)</f>
        <v>0</v>
      </c>
      <c r="BA2816" s="135" t="n">
        <f aca="false">IF(G2816&gt;H2816,1,0)</f>
        <v>0</v>
      </c>
      <c r="BB2816" s="135" t="n">
        <f aca="false">IF(I2816&lt;F2816,1,0)</f>
        <v>0</v>
      </c>
      <c r="BC2816" s="99" t="n">
        <f aca="false">IF(AND(SUM(AW2815:AX2815)=2,AY2816=1),1,IF(SUM(AX2814:AX2816)=0,0,IF(AND(OR(AW2814=1,AX2814=1),OR(AW2815=1,AX2815=1),AY2816=1),1,IF(AND(SUM(AW2816:AY2816)=2,SUM(AW2814:AX2814)=2,AX2814=1),1,0))))</f>
        <v>0</v>
      </c>
      <c r="BD2816" s="57" t="str">
        <f aca="false">IF(AND(SUM(BC2814:BC2816)&gt;=1,BA2816=1,SUM(AZ2811:AZ2816)&gt;=1),1,IF(BC2816=0,"",IF(AND(BC2816=1,AZ2816=0,AZ2815=0,AZ2814=0),1,IF(AND(BC2816=1,OR(AZ2816=1,AZ2815=1,AZ2814)),IF(BA2816=1,1,0)))))</f>
        <v/>
      </c>
      <c r="BE2816" s="50" t="str">
        <f aca="false">IF(AND(BD2816=1,BD2815=1),0,IF(BD2816=1,SUM(CM2817:CM2855),""))</f>
        <v/>
      </c>
      <c r="BF2816" s="20" t="str">
        <f aca="false">IF(AND(BB2816=1,BB2815=1,BE2775&lt;&gt;0),"",IF(AND(BB2815=0,BB2816=1),BF2815,IF(AND(BB2816=1,BB2815=1),BF2815,IF(AND(BF2815="",BE2815="",OR(BD2815=0,BD2815="")),"",IF(AND(BF2815="",BE2776=0),"",IF(AND(BE2776&lt;&gt;"",BF2815=BE2776),"",IF(AND(BD2815=1,BE2815&lt;&gt;0),CM2816,IF(BF2815&lt;&gt;0,BF2815+CM2816,IF(BF2815="","")))))))))</f>
        <v/>
      </c>
      <c r="BG2816" s="99"/>
      <c r="BH2816" s="137"/>
      <c r="BI2816" s="134"/>
      <c r="BU2816" s="132"/>
      <c r="BZ2816" s="138"/>
      <c r="CG2816" s="133"/>
      <c r="CH2816" s="40"/>
      <c r="CI2816" s="133"/>
      <c r="CL2816" s="130" t="n">
        <f aca="false">C2816</f>
        <v>41331</v>
      </c>
      <c r="CM2816" s="133" t="n">
        <f aca="false">CN2816/CN2815-1</f>
        <v>0.00684563758389278</v>
      </c>
      <c r="CN2816" s="132" t="n">
        <v>150.02</v>
      </c>
      <c r="CO2816" s="133" t="n">
        <f aca="false">CN2816/CN2811-1</f>
        <v>-0.0210766721044044</v>
      </c>
      <c r="CP2816" s="99"/>
      <c r="CQ2816" s="99"/>
      <c r="CR2816" s="99"/>
      <c r="CS2816" s="99"/>
      <c r="CT2816" s="99"/>
      <c r="CU2816" s="99"/>
      <c r="CV2816" s="99"/>
      <c r="CW2816" s="99"/>
      <c r="CX2816" s="99"/>
      <c r="CY2816" s="132" t="n">
        <v>149.72</v>
      </c>
      <c r="CZ2816" s="132" t="n">
        <v>150.02</v>
      </c>
      <c r="DA2816" s="99"/>
      <c r="DB2816" s="16" t="n">
        <f aca="false">CZ2816/CY2816-1</f>
        <v>0.0020037403152553</v>
      </c>
      <c r="DC2816" s="15" t="n">
        <f aca="false">CY2816/CZ2815-1</f>
        <v>0.00483221476510076</v>
      </c>
      <c r="DD2816" s="15" t="n">
        <f aca="false">CZ2816/CZ2815-1</f>
        <v>0.00684563758389278</v>
      </c>
      <c r="DE2816" s="34" t="str">
        <f aca="false">IF(CW2816=0,"",-DC2816*CS2816)</f>
        <v/>
      </c>
      <c r="DF2816" s="99"/>
      <c r="DL2816" s="99"/>
      <c r="DY2816" s="6"/>
      <c r="EB2816" s="6" t="n">
        <f aca="false">CL2816</f>
        <v>41331</v>
      </c>
      <c r="EC2816" s="13" t="n">
        <f aca="false">SUM(CM2814:CM2816)</f>
        <v>-0.00240865318029382</v>
      </c>
    </row>
    <row r="2817" customFormat="false" ht="15" hidden="false" customHeight="false" outlineLevel="0" collapsed="false">
      <c r="C2817" s="130" t="n">
        <f aca="false">C2816+1</f>
        <v>41332</v>
      </c>
      <c r="D2817" s="99" t="n">
        <f aca="false">IF(E2817&gt;E2816,1,0)</f>
        <v>1</v>
      </c>
      <c r="E2817" s="46" t="n">
        <v>141.2728</v>
      </c>
      <c r="F2817" s="46" t="n">
        <v>144.9359</v>
      </c>
      <c r="G2817" s="46" t="n">
        <v>148.0259</v>
      </c>
      <c r="H2817" s="46" t="n">
        <v>150.4342</v>
      </c>
      <c r="I2817" s="46" t="n">
        <v>151.4381</v>
      </c>
      <c r="J2817" s="131" t="str">
        <f aca="false">IF(MIN(E2817:I2817)=E2817,$E$2,IF(MIN(E2817:I2817)=F2817,$F$2,IF(MIN(E2817:I2817)=G2817,$G$2,IF(MIN(E2817:I2817)=H2817,$H$2,IF(MIN(E2817:I2817)=I2817,$I$2)))))</f>
        <v>200D</v>
      </c>
      <c r="K2817" s="131" t="str">
        <f aca="false">IF(MAX(E2817:I2817)=E2817,$E$2,IF(MAX(E2817:I2817)=F2817,$F$2,IF(MAX(E2817:I2817)=G2817,$G$2,IF(MAX(E2817:I2817)=H2817,$H$2,IF(MAX(E2817:I2817)=I2817,$I$2)))))</f>
        <v>10D</v>
      </c>
      <c r="L2817" s="132" t="n">
        <f aca="false">IF(MAX(E2817:I2817)=H2817,1,0)</f>
        <v>0</v>
      </c>
      <c r="M2817" s="132" t="n">
        <f aca="false">IF(MAX(E2817:I2817)=I2817,1,0)</f>
        <v>1</v>
      </c>
      <c r="N2817" s="99"/>
      <c r="O2817" s="132" t="n">
        <f aca="false">IF(CN2817&gt;E2817,1,0)</f>
        <v>1</v>
      </c>
      <c r="P2817" s="132" t="n">
        <f aca="false">IF(CN2817&gt;F2817,1,0)</f>
        <v>1</v>
      </c>
      <c r="Q2817" s="132" t="n">
        <f aca="false">IF(CN2817&gt;G2817,1,0)</f>
        <v>1</v>
      </c>
      <c r="R2817" s="132" t="n">
        <f aca="false">IF(CN2817&gt;H2817,1,0)</f>
        <v>1</v>
      </c>
      <c r="S2817" s="132" t="n">
        <f aca="false">IF(CN2817&gt;I2817,1,0)</f>
        <v>1</v>
      </c>
      <c r="T2817" s="25" t="n">
        <f aca="false">IF(AND(AND(R2817=0,S2817=0,Q2817=0),OR(S2816=1,S2815=1,S2814=1)),1,0)</f>
        <v>0</v>
      </c>
      <c r="U2817" s="133" t="n">
        <f aca="false">SUM(CM2816:CM2817)</f>
        <v>0.0194439578078629</v>
      </c>
      <c r="AV2817" s="134"/>
      <c r="AW2817" s="55" t="n">
        <f aca="false">IF(EC2817&gt;$AW$2,1,0)</f>
        <v>0</v>
      </c>
      <c r="AX2817" s="99" t="n">
        <f aca="false">IF(AND(I2817&gt;G2817,I2816&lt;G2816),1,IF(OR(AND(I2817&gt;F2817,I2816&lt;F2816),AND(I2817&gt;E2817,I2816&lt;E2816)),1,0))</f>
        <v>0</v>
      </c>
      <c r="AY2817" s="99" t="n">
        <f aca="false">IF(K2816="10D",1,0)</f>
        <v>1</v>
      </c>
      <c r="AZ2817" s="99" t="n">
        <f aca="false">IF(AND(I2817&gt;G2817,I2816&lt;G2816,I2817&gt;F2817,I2816&gt;F2816,I2817&gt;E2817,I2816&gt;E2816),1,0)</f>
        <v>0</v>
      </c>
      <c r="BA2817" s="135" t="n">
        <f aca="false">IF(G2817&gt;H2817,1,0)</f>
        <v>0</v>
      </c>
      <c r="BB2817" s="135" t="n">
        <f aca="false">IF(I2817&lt;F2817,1,0)</f>
        <v>0</v>
      </c>
      <c r="BC2817" s="99" t="n">
        <f aca="false">IF(AND(SUM(AW2816:AX2816)=2,AY2817=1),1,IF(SUM(AX2815:AX2817)=0,0,IF(AND(OR(AW2815=1,AX2815=1),OR(AW2816=1,AX2816=1),AY2817=1),1,IF(AND(SUM(AW2817:AY2817)=2,SUM(AW2815:AX2815)=2,AX2815=1),1,0))))</f>
        <v>0</v>
      </c>
      <c r="BD2817" s="57" t="str">
        <f aca="false">IF(AND(SUM(BC2815:BC2817)&gt;=1,BA2817=1,SUM(AZ2812:AZ2817)&gt;=1),1,IF(BC2817=0,"",IF(AND(BC2817=1,AZ2817=0,AZ2816=0,AZ2815=0),1,IF(AND(BC2817=1,OR(AZ2817=1,AZ2816=1,AZ2815)),IF(BA2817=1,1,0)))))</f>
        <v/>
      </c>
      <c r="BE2817" s="50" t="str">
        <f aca="false">IF(AND(BD2817=1,BD2816=1),0,IF(BD2817=1,SUM(CM2818:CM2856),""))</f>
        <v/>
      </c>
      <c r="BF2817" s="20" t="str">
        <f aca="false">IF(AND(BB2817=1,BB2816=1,BE2776&lt;&gt;0),"",IF(AND(BB2816=0,BB2817=1),BF2816,IF(AND(BB2817=1,BB2816=1),BF2816,IF(AND(BF2816="",BE2816="",OR(BD2816=0,BD2816="")),"",IF(AND(BF2816="",BE2777=0),"",IF(AND(BE2777&lt;&gt;"",BF2816=BE2777),"",IF(AND(BD2816=1,BE2816&lt;&gt;0),CM2817,IF(BF2816&lt;&gt;0,BF2816+CM2817,IF(BF2816="","")))))))))</f>
        <v/>
      </c>
      <c r="BG2817" s="99"/>
      <c r="BH2817" s="137"/>
      <c r="BI2817" s="134"/>
      <c r="BU2817" s="132"/>
      <c r="BZ2817" s="138"/>
      <c r="CG2817" s="133"/>
      <c r="CH2817" s="40"/>
      <c r="CI2817" s="133"/>
      <c r="CL2817" s="130" t="n">
        <f aca="false">C2817</f>
        <v>41332</v>
      </c>
      <c r="CM2817" s="133" t="n">
        <f aca="false">CN2817/CN2816-1</f>
        <v>0.0125983202239701</v>
      </c>
      <c r="CN2817" s="132" t="n">
        <v>151.91</v>
      </c>
      <c r="CO2817" s="133" t="n">
        <f aca="false">CN2817/CN2812-1</f>
        <v>0.00376635390511426</v>
      </c>
      <c r="CP2817" s="99"/>
      <c r="CQ2817" s="99"/>
      <c r="CR2817" s="99"/>
      <c r="CS2817" s="99"/>
      <c r="CT2817" s="99"/>
      <c r="CU2817" s="99"/>
      <c r="CV2817" s="99"/>
      <c r="CW2817" s="99"/>
      <c r="CX2817" s="99"/>
      <c r="CY2817" s="132" t="n">
        <v>149.89</v>
      </c>
      <c r="CZ2817" s="132" t="n">
        <v>151.91</v>
      </c>
      <c r="DA2817" s="99"/>
      <c r="DB2817" s="16" t="n">
        <f aca="false">CZ2817/CY2817-1</f>
        <v>0.0134765494696112</v>
      </c>
      <c r="DC2817" s="15" t="n">
        <f aca="false">CY2817/CZ2816-1</f>
        <v>-0.000866551126516568</v>
      </c>
      <c r="DD2817" s="15" t="n">
        <f aca="false">CZ2817/CZ2816-1</f>
        <v>0.0125983202239701</v>
      </c>
      <c r="DE2817" s="34" t="str">
        <f aca="false">IF(CW2817=0,"",-DC2817*CS2817)</f>
        <v/>
      </c>
      <c r="DF2817" s="99"/>
      <c r="DL2817" s="99"/>
      <c r="DY2817" s="6"/>
      <c r="EB2817" s="6" t="n">
        <f aca="false">CL2817</f>
        <v>41332</v>
      </c>
      <c r="EC2817" s="13" t="n">
        <f aca="false">SUM(CM2815:CM2817)</f>
        <v>0.000417030426205223</v>
      </c>
    </row>
    <row r="2818" customFormat="false" ht="15" hidden="false" customHeight="false" outlineLevel="0" collapsed="false">
      <c r="C2818" s="130" t="n">
        <f aca="false">C2817+1</f>
        <v>41333</v>
      </c>
      <c r="D2818" s="99" t="n">
        <f aca="false">IF(E2818&gt;E2817,1,0)</f>
        <v>1</v>
      </c>
      <c r="E2818" s="46" t="n">
        <v>141.3508</v>
      </c>
      <c r="F2818" s="46" t="n">
        <v>145.007</v>
      </c>
      <c r="G2818" s="46" t="n">
        <v>148.216</v>
      </c>
      <c r="H2818" s="46" t="n">
        <v>150.5855</v>
      </c>
      <c r="I2818" s="46" t="n">
        <v>151.384</v>
      </c>
      <c r="J2818" s="131" t="str">
        <f aca="false">IF(MIN(E2818:I2818)=E2818,$E$2,IF(MIN(E2818:I2818)=F2818,$F$2,IF(MIN(E2818:I2818)=G2818,$G$2,IF(MIN(E2818:I2818)=H2818,$H$2,IF(MIN(E2818:I2818)=I2818,$I$2)))))</f>
        <v>200D</v>
      </c>
      <c r="K2818" s="131" t="str">
        <f aca="false">IF(MAX(E2818:I2818)=E2818,$E$2,IF(MAX(E2818:I2818)=F2818,$F$2,IF(MAX(E2818:I2818)=G2818,$G$2,IF(MAX(E2818:I2818)=H2818,$H$2,IF(MAX(E2818:I2818)=I2818,$I$2)))))</f>
        <v>10D</v>
      </c>
      <c r="L2818" s="132" t="n">
        <f aca="false">IF(MAX(E2818:I2818)=H2818,1,0)</f>
        <v>0</v>
      </c>
      <c r="M2818" s="132" t="n">
        <f aca="false">IF(MAX(E2818:I2818)=I2818,1,0)</f>
        <v>1</v>
      </c>
      <c r="N2818" s="99"/>
      <c r="O2818" s="132" t="n">
        <f aca="false">IF(CN2818&gt;E2818,1,0)</f>
        <v>1</v>
      </c>
      <c r="P2818" s="132" t="n">
        <f aca="false">IF(CN2818&gt;F2818,1,0)</f>
        <v>1</v>
      </c>
      <c r="Q2818" s="132" t="n">
        <f aca="false">IF(CN2818&gt;G2818,1,0)</f>
        <v>1</v>
      </c>
      <c r="R2818" s="132" t="n">
        <f aca="false">IF(CN2818&gt;H2818,1,0)</f>
        <v>1</v>
      </c>
      <c r="S2818" s="132" t="n">
        <f aca="false">IF(CN2818&gt;I2818,1,0)</f>
        <v>1</v>
      </c>
      <c r="T2818" s="25" t="n">
        <f aca="false">IF(AND(AND(R2818=0,S2818=0,Q2818=0),OR(S2817=1,S2816=1,S2815=1)),1,0)</f>
        <v>0</v>
      </c>
      <c r="U2818" s="133" t="n">
        <f aca="false">SUM(CM2817:CM2818)</f>
        <v>0.0106234666922739</v>
      </c>
      <c r="AV2818" s="134"/>
      <c r="AW2818" s="55" t="n">
        <f aca="false">IF(EC2818&gt;$AW$2,1,0)</f>
        <v>1</v>
      </c>
      <c r="AX2818" s="99" t="n">
        <f aca="false">IF(AND(I2818&gt;G2818,I2817&lt;G2817),1,IF(OR(AND(I2818&gt;F2818,I2817&lt;F2817),AND(I2818&gt;E2818,I2817&lt;E2817)),1,0))</f>
        <v>0</v>
      </c>
      <c r="AY2818" s="99" t="n">
        <f aca="false">IF(K2817="10D",1,0)</f>
        <v>1</v>
      </c>
      <c r="AZ2818" s="99" t="n">
        <f aca="false">IF(AND(I2818&gt;G2818,I2817&lt;G2817,I2818&gt;F2818,I2817&gt;F2817,I2818&gt;E2818,I2817&gt;E2817),1,0)</f>
        <v>0</v>
      </c>
      <c r="BA2818" s="135" t="n">
        <f aca="false">IF(G2818&gt;H2818,1,0)</f>
        <v>0</v>
      </c>
      <c r="BB2818" s="135" t="n">
        <f aca="false">IF(I2818&lt;F2818,1,0)</f>
        <v>0</v>
      </c>
      <c r="BC2818" s="99" t="n">
        <f aca="false">IF(AND(SUM(AW2817:AX2817)=2,AY2818=1),1,IF(SUM(AX2816:AX2818)=0,0,IF(AND(OR(AW2816=1,AX2816=1),OR(AW2817=1,AX2817=1),AY2818=1),1,IF(AND(SUM(AW2818:AY2818)=2,SUM(AW2816:AX2816)=2,AX2816=1),1,0))))</f>
        <v>0</v>
      </c>
      <c r="BD2818" s="57" t="str">
        <f aca="false">IF(AND(SUM(BC2816:BC2818)&gt;=1,BA2818=1,SUM(AZ2813:AZ2818)&gt;=1),1,IF(BC2818=0,"",IF(AND(BC2818=1,AZ2818=0,AZ2817=0,AZ2816=0),1,IF(AND(BC2818=1,OR(AZ2818=1,AZ2817=1,AZ2816)),IF(BA2818=1,1,0)))))</f>
        <v/>
      </c>
      <c r="BE2818" s="50" t="str">
        <f aca="false">IF(AND(BD2818=1,BD2817=1),0,IF(BD2818=1,SUM(CM2819:CM2857),""))</f>
        <v/>
      </c>
      <c r="BF2818" s="20" t="str">
        <f aca="false">IF(AND(BB2818=1,BB2817=1,BE2777&lt;&gt;0),"",IF(AND(BB2817=0,BB2818=1),BF2817,IF(AND(BB2818=1,BB2817=1),BF2817,IF(AND(BF2817="",BE2817="",OR(BD2817=0,BD2817="")),"",IF(AND(BF2817="",BE2778=0),"",IF(AND(BE2778&lt;&gt;"",BF2817=BE2778),"",IF(AND(BD2817=1,BE2817&lt;&gt;0),CM2818,IF(BF2817&lt;&gt;0,BF2817+CM2818,IF(BF2817="","")))))))))</f>
        <v/>
      </c>
      <c r="BG2818" s="99"/>
      <c r="BH2818" s="137"/>
      <c r="BI2818" s="134"/>
      <c r="BU2818" s="132"/>
      <c r="BZ2818" s="138"/>
      <c r="CG2818" s="133"/>
      <c r="CH2818" s="40"/>
      <c r="CI2818" s="133"/>
      <c r="CL2818" s="130" t="n">
        <f aca="false">C2818</f>
        <v>41333</v>
      </c>
      <c r="CM2818" s="133" t="n">
        <f aca="false">CN2818/CN2817-1</f>
        <v>-0.00197485353169624</v>
      </c>
      <c r="CN2818" s="132" t="n">
        <v>151.61</v>
      </c>
      <c r="CO2818" s="133" t="n">
        <f aca="false">CN2818/CN2813-1</f>
        <v>0.00791118202366725</v>
      </c>
      <c r="CP2818" s="99"/>
      <c r="CQ2818" s="99"/>
      <c r="CR2818" s="99"/>
      <c r="CS2818" s="99"/>
      <c r="CT2818" s="99"/>
      <c r="CU2818" s="99"/>
      <c r="CV2818" s="99"/>
      <c r="CW2818" s="99"/>
      <c r="CX2818" s="99"/>
      <c r="CY2818" s="132" t="n">
        <v>151.9</v>
      </c>
      <c r="CZ2818" s="132" t="n">
        <v>151.61</v>
      </c>
      <c r="DA2818" s="99"/>
      <c r="DB2818" s="16" t="n">
        <f aca="false">CZ2818/CY2818-1</f>
        <v>-0.00190915075707698</v>
      </c>
      <c r="DC2818" s="15" t="n">
        <f aca="false">CY2818/CZ2817-1</f>
        <v>-6.58284510565155E-005</v>
      </c>
      <c r="DD2818" s="15" t="n">
        <f aca="false">CZ2818/CZ2817-1</f>
        <v>-0.00197485353169624</v>
      </c>
      <c r="DE2818" s="34" t="str">
        <f aca="false">IF(CW2818=0,"",-DC2818*CS2818)</f>
        <v/>
      </c>
      <c r="DF2818" s="99"/>
      <c r="DL2818" s="99"/>
      <c r="DY2818" s="6"/>
      <c r="EB2818" s="6" t="n">
        <f aca="false">CL2818</f>
        <v>41333</v>
      </c>
      <c r="EC2818" s="13" t="n">
        <f aca="false">SUM(CM2816:CM2818)</f>
        <v>0.0174691042761667</v>
      </c>
    </row>
    <row r="2819" customFormat="false" ht="15" hidden="false" customHeight="false" outlineLevel="0" collapsed="false">
      <c r="C2819" s="130" t="n">
        <f aca="false">C2818+1</f>
        <v>41334</v>
      </c>
      <c r="D2819" s="99" t="n">
        <f aca="false">IF(E2819&gt;E2818,1,0)</f>
        <v>1</v>
      </c>
      <c r="E2819" s="46" t="n">
        <v>141.4333</v>
      </c>
      <c r="F2819" s="46" t="n">
        <v>145.0772</v>
      </c>
      <c r="G2819" s="46" t="n">
        <v>148.3828</v>
      </c>
      <c r="H2819" s="46" t="n">
        <v>150.7542</v>
      </c>
      <c r="I2819" s="46" t="n">
        <v>151.366</v>
      </c>
      <c r="J2819" s="131" t="str">
        <f aca="false">IF(MIN(E2819:I2819)=E2819,$E$2,IF(MIN(E2819:I2819)=F2819,$F$2,IF(MIN(E2819:I2819)=G2819,$G$2,IF(MIN(E2819:I2819)=H2819,$H$2,IF(MIN(E2819:I2819)=I2819,$I$2)))))</f>
        <v>200D</v>
      </c>
      <c r="K2819" s="131" t="str">
        <f aca="false">IF(MAX(E2819:I2819)=E2819,$E$2,IF(MAX(E2819:I2819)=F2819,$F$2,IF(MAX(E2819:I2819)=G2819,$G$2,IF(MAX(E2819:I2819)=H2819,$H$2,IF(MAX(E2819:I2819)=I2819,$I$2)))))</f>
        <v>10D</v>
      </c>
      <c r="L2819" s="132" t="n">
        <f aca="false">IF(MAX(E2819:I2819)=H2819,1,0)</f>
        <v>0</v>
      </c>
      <c r="M2819" s="132" t="n">
        <f aca="false">IF(MAX(E2819:I2819)=I2819,1,0)</f>
        <v>1</v>
      </c>
      <c r="N2819" s="99"/>
      <c r="O2819" s="132" t="n">
        <f aca="false">IF(CN2819&gt;E2819,1,0)</f>
        <v>1</v>
      </c>
      <c r="P2819" s="132" t="n">
        <f aca="false">IF(CN2819&gt;F2819,1,0)</f>
        <v>1</v>
      </c>
      <c r="Q2819" s="132" t="n">
        <f aca="false">IF(CN2819&gt;G2819,1,0)</f>
        <v>1</v>
      </c>
      <c r="R2819" s="132" t="n">
        <f aca="false">IF(CN2819&gt;H2819,1,0)</f>
        <v>1</v>
      </c>
      <c r="S2819" s="132" t="n">
        <f aca="false">IF(CN2819&gt;I2819,1,0)</f>
        <v>1</v>
      </c>
      <c r="T2819" s="25" t="n">
        <f aca="false">IF(AND(AND(R2819=0,S2819=0,Q2819=0),OR(S2818=1,S2817=1,S2816=1)),1,0)</f>
        <v>0</v>
      </c>
      <c r="U2819" s="133" t="n">
        <f aca="false">SUM(CM2818:CM2819)</f>
        <v>0.00132308196068542</v>
      </c>
      <c r="AV2819" s="134"/>
      <c r="AW2819" s="55" t="n">
        <f aca="false">IF(EC2819&gt;$AW$2,1,0)</f>
        <v>1</v>
      </c>
      <c r="AX2819" s="99" t="n">
        <f aca="false">IF(AND(I2819&gt;G2819,I2818&lt;G2818),1,IF(OR(AND(I2819&gt;F2819,I2818&lt;F2818),AND(I2819&gt;E2819,I2818&lt;E2818)),1,0))</f>
        <v>0</v>
      </c>
      <c r="AY2819" s="99" t="n">
        <f aca="false">IF(K2818="10D",1,0)</f>
        <v>1</v>
      </c>
      <c r="AZ2819" s="99" t="n">
        <f aca="false">IF(AND(I2819&gt;G2819,I2818&lt;G2818,I2819&gt;F2819,I2818&gt;F2818,I2819&gt;E2819,I2818&gt;E2818),1,0)</f>
        <v>0</v>
      </c>
      <c r="BA2819" s="135" t="n">
        <f aca="false">IF(G2819&gt;H2819,1,0)</f>
        <v>0</v>
      </c>
      <c r="BB2819" s="135" t="n">
        <f aca="false">IF(I2819&lt;F2819,1,0)</f>
        <v>0</v>
      </c>
      <c r="BC2819" s="99" t="n">
        <f aca="false">IF(AND(SUM(AW2818:AX2818)=2,AY2819=1),1,IF(SUM(AX2817:AX2819)=0,0,IF(AND(OR(AW2817=1,AX2817=1),OR(AW2818=1,AX2818=1),AY2819=1),1,IF(AND(SUM(AW2819:AY2819)=2,SUM(AW2817:AX2817)=2,AX2817=1),1,0))))</f>
        <v>0</v>
      </c>
      <c r="BD2819" s="57" t="str">
        <f aca="false">IF(AND(SUM(BC2817:BC2819)&gt;=1,BA2819=1,SUM(AZ2814:AZ2819)&gt;=1),1,IF(BC2819=0,"",IF(AND(BC2819=1,AZ2819=0,AZ2818=0,AZ2817=0),1,IF(AND(BC2819=1,OR(AZ2819=1,AZ2818=1,AZ2817)),IF(BA2819=1,1,0)))))</f>
        <v/>
      </c>
      <c r="BE2819" s="50" t="str">
        <f aca="false">IF(AND(BD2819=1,BD2818=1),0,IF(BD2819=1,SUM(CM2820:CM2858),""))</f>
        <v/>
      </c>
      <c r="BF2819" s="20" t="str">
        <f aca="false">IF(AND(BB2819=1,BB2818=1,BE2778&lt;&gt;0),"",IF(AND(BB2818=0,BB2819=1),BF2818,IF(AND(BB2819=1,BB2818=1),BF2818,IF(AND(BF2818="",BE2818="",OR(BD2818=0,BD2818="")),"",IF(AND(BF2818="",BE2779=0),"",IF(AND(BE2779&lt;&gt;"",BF2818=BE2779),"",IF(AND(BD2818=1,BE2818&lt;&gt;0),CM2819,IF(BF2818&lt;&gt;0,BF2818+CM2819,IF(BF2818="","")))))))))</f>
        <v/>
      </c>
      <c r="BG2819" s="99"/>
      <c r="BH2819" s="137"/>
      <c r="BI2819" s="134"/>
      <c r="BU2819" s="132"/>
      <c r="BZ2819" s="138"/>
      <c r="CG2819" s="133"/>
      <c r="CH2819" s="40"/>
      <c r="CI2819" s="133"/>
      <c r="CL2819" s="130" t="n">
        <f aca="false">C2819</f>
        <v>41334</v>
      </c>
      <c r="CM2819" s="133" t="n">
        <f aca="false">CN2819/CN2818-1</f>
        <v>0.00329793549238166</v>
      </c>
      <c r="CN2819" s="132" t="n">
        <v>152.11</v>
      </c>
      <c r="CO2819" s="133" t="n">
        <f aca="false">CN2819/CN2814-1</f>
        <v>0.00144841661728901</v>
      </c>
      <c r="CP2819" s="99"/>
      <c r="CQ2819" s="99"/>
      <c r="CR2819" s="99"/>
      <c r="CS2819" s="99"/>
      <c r="CT2819" s="99"/>
      <c r="CU2819" s="99"/>
      <c r="CV2819" s="99"/>
      <c r="CW2819" s="99"/>
      <c r="CX2819" s="99"/>
      <c r="CY2819" s="132" t="n">
        <v>151.09</v>
      </c>
      <c r="CZ2819" s="132" t="n">
        <v>152.11</v>
      </c>
      <c r="DA2819" s="99"/>
      <c r="DB2819" s="16" t="n">
        <f aca="false">CZ2819/CY2819-1</f>
        <v>0.00675094314646896</v>
      </c>
      <c r="DC2819" s="15" t="n">
        <f aca="false">CY2819/CZ2818-1</f>
        <v>-0.00342985291207709</v>
      </c>
      <c r="DD2819" s="15" t="n">
        <f aca="false">CZ2819/CZ2818-1</f>
        <v>0.00329793549238166</v>
      </c>
      <c r="DE2819" s="34" t="str">
        <f aca="false">IF(CW2819=0,"",-DC2819*CS2819)</f>
        <v/>
      </c>
      <c r="DF2819" s="99"/>
      <c r="DL2819" s="99"/>
      <c r="DY2819" s="6"/>
      <c r="EB2819" s="6" t="n">
        <f aca="false">CL2819</f>
        <v>41334</v>
      </c>
      <c r="EC2819" s="13" t="n">
        <f aca="false">SUM(CM2817:CM2819)</f>
        <v>0.0139214021846555</v>
      </c>
    </row>
    <row r="2820" customFormat="false" ht="15" hidden="false" customHeight="false" outlineLevel="0" collapsed="false">
      <c r="C2820" s="130" t="n">
        <f aca="false">C2819+3</f>
        <v>41337</v>
      </c>
      <c r="D2820" s="99" t="n">
        <f aca="false">IF(E2820&gt;E2819,1,0)</f>
        <v>1</v>
      </c>
      <c r="E2820" s="46" t="n">
        <v>141.5273</v>
      </c>
      <c r="F2820" s="46" t="n">
        <v>145.1451</v>
      </c>
      <c r="G2820" s="46" t="n">
        <v>148.5338</v>
      </c>
      <c r="H2820" s="46" t="n">
        <v>150.9182</v>
      </c>
      <c r="I2820" s="46" t="n">
        <v>151.447</v>
      </c>
      <c r="J2820" s="131" t="str">
        <f aca="false">IF(MIN(E2820:I2820)=E2820,$E$2,IF(MIN(E2820:I2820)=F2820,$F$2,IF(MIN(E2820:I2820)=G2820,$G$2,IF(MIN(E2820:I2820)=H2820,$H$2,IF(MIN(E2820:I2820)=I2820,$I$2)))))</f>
        <v>200D</v>
      </c>
      <c r="K2820" s="131" t="str">
        <f aca="false">IF(MAX(E2820:I2820)=E2820,$E$2,IF(MAX(E2820:I2820)=F2820,$F$2,IF(MAX(E2820:I2820)=G2820,$G$2,IF(MAX(E2820:I2820)=H2820,$H$2,IF(MAX(E2820:I2820)=I2820,$I$2)))))</f>
        <v>10D</v>
      </c>
      <c r="L2820" s="132" t="n">
        <f aca="false">IF(MAX(E2820:I2820)=H2820,1,0)</f>
        <v>0</v>
      </c>
      <c r="M2820" s="132" t="n">
        <f aca="false">IF(MAX(E2820:I2820)=I2820,1,0)</f>
        <v>1</v>
      </c>
      <c r="N2820" s="99"/>
      <c r="O2820" s="132" t="n">
        <f aca="false">IF(CN2820&gt;E2820,1,0)</f>
        <v>1</v>
      </c>
      <c r="P2820" s="132" t="n">
        <f aca="false">IF(CN2820&gt;F2820,1,0)</f>
        <v>1</v>
      </c>
      <c r="Q2820" s="132" t="n">
        <f aca="false">IF(CN2820&gt;G2820,1,0)</f>
        <v>1</v>
      </c>
      <c r="R2820" s="132" t="n">
        <f aca="false">IF(CN2820&gt;H2820,1,0)</f>
        <v>1</v>
      </c>
      <c r="S2820" s="132" t="n">
        <f aca="false">IF(CN2820&gt;I2820,1,0)</f>
        <v>1</v>
      </c>
      <c r="T2820" s="25" t="n">
        <f aca="false">IF(AND(AND(R2820=0,S2820=0,Q2820=0),OR(S2819=1,S2818=1,S2817=1)),1,0)</f>
        <v>0</v>
      </c>
      <c r="U2820" s="133" t="n">
        <f aca="false">SUM(CM2819:CM2820)</f>
        <v>0.00862302917458524</v>
      </c>
      <c r="AV2820" s="134"/>
      <c r="AW2820" s="55" t="n">
        <f aca="false">IF(EC2820&gt;$AW$2,1,0)</f>
        <v>0</v>
      </c>
      <c r="AX2820" s="99" t="n">
        <f aca="false">IF(AND(I2820&gt;G2820,I2819&lt;G2819),1,IF(OR(AND(I2820&gt;F2820,I2819&lt;F2819),AND(I2820&gt;E2820,I2819&lt;E2819)),1,0))</f>
        <v>0</v>
      </c>
      <c r="AY2820" s="99" t="n">
        <f aca="false">IF(K2819="10D",1,0)</f>
        <v>1</v>
      </c>
      <c r="AZ2820" s="99" t="n">
        <f aca="false">IF(AND(I2820&gt;G2820,I2819&lt;G2819,I2820&gt;F2820,I2819&gt;F2819,I2820&gt;E2820,I2819&gt;E2819),1,0)</f>
        <v>0</v>
      </c>
      <c r="BA2820" s="135" t="n">
        <f aca="false">IF(G2820&gt;H2820,1,0)</f>
        <v>0</v>
      </c>
      <c r="BB2820" s="135" t="n">
        <f aca="false">IF(I2820&lt;F2820,1,0)</f>
        <v>0</v>
      </c>
      <c r="BC2820" s="99" t="n">
        <f aca="false">IF(AND(SUM(AW2819:AX2819)=2,AY2820=1),1,IF(SUM(AX2818:AX2820)=0,0,IF(AND(OR(AW2818=1,AX2818=1),OR(AW2819=1,AX2819=1),AY2820=1),1,IF(AND(SUM(AW2820:AY2820)=2,SUM(AW2818:AX2818)=2,AX2818=1),1,0))))</f>
        <v>0</v>
      </c>
      <c r="BD2820" s="57" t="str">
        <f aca="false">IF(AND(SUM(BC2818:BC2820)&gt;=1,BA2820=1,SUM(AZ2815:AZ2820)&gt;=1),1,IF(BC2820=0,"",IF(AND(BC2820=1,AZ2820=0,AZ2819=0,AZ2818=0),1,IF(AND(BC2820=1,OR(AZ2820=1,AZ2819=1,AZ2818)),IF(BA2820=1,1,0)))))</f>
        <v/>
      </c>
      <c r="BE2820" s="50" t="str">
        <f aca="false">IF(AND(BD2820=1,BD2819=1),0,IF(BD2820=1,SUM(CM2821:CM2859),""))</f>
        <v/>
      </c>
      <c r="BF2820" s="20" t="str">
        <f aca="false">IF(AND(BB2820=1,BB2819=1,BE2779&lt;&gt;0),"",IF(AND(BB2819=0,BB2820=1),BF2819,IF(AND(BB2820=1,BB2819=1),BF2819,IF(AND(BF2819="",BE2819="",OR(BD2819=0,BD2819="")),"",IF(AND(BF2819="",BE2780=0),"",IF(AND(BE2780&lt;&gt;"",BF2819=BE2780),"",IF(AND(BD2819=1,BE2819&lt;&gt;0),CM2820,IF(BF2819&lt;&gt;0,BF2819+CM2820,IF(BF2819="","")))))))))</f>
        <v/>
      </c>
      <c r="BG2820" s="99"/>
      <c r="BH2820" s="137"/>
      <c r="BI2820" s="134"/>
      <c r="BU2820" s="132"/>
      <c r="BZ2820" s="138"/>
      <c r="CG2820" s="133"/>
      <c r="CH2820" s="40"/>
      <c r="CI2820" s="133"/>
      <c r="CL2820" s="130" t="n">
        <f aca="false">C2820</f>
        <v>41337</v>
      </c>
      <c r="CM2820" s="133" t="n">
        <f aca="false">CN2820/CN2819-1</f>
        <v>0.00532509368220357</v>
      </c>
      <c r="CN2820" s="132" t="n">
        <v>152.92</v>
      </c>
      <c r="CO2820" s="133" t="n">
        <f aca="false">CN2820/CN2815-1</f>
        <v>0.0263087248322147</v>
      </c>
      <c r="CP2820" s="99"/>
      <c r="CQ2820" s="99"/>
      <c r="CR2820" s="99"/>
      <c r="CS2820" s="99"/>
      <c r="CT2820" s="99"/>
      <c r="CU2820" s="99"/>
      <c r="CV2820" s="99"/>
      <c r="CW2820" s="99"/>
      <c r="CX2820" s="99"/>
      <c r="CY2820" s="132" t="n">
        <v>151.76</v>
      </c>
      <c r="CZ2820" s="132" t="n">
        <v>152.92</v>
      </c>
      <c r="DA2820" s="99"/>
      <c r="DB2820" s="16" t="n">
        <f aca="false">CZ2820/CY2820-1</f>
        <v>0.00764364786505012</v>
      </c>
      <c r="DC2820" s="15" t="n">
        <f aca="false">CY2820/CZ2819-1</f>
        <v>-0.00230096640589061</v>
      </c>
      <c r="DD2820" s="15" t="n">
        <f aca="false">CZ2820/CZ2819-1</f>
        <v>0.00532509368220357</v>
      </c>
      <c r="DE2820" s="34" t="str">
        <f aca="false">IF(CW2820=0,"",-DC2820*CS2820)</f>
        <v/>
      </c>
      <c r="DF2820" s="99"/>
      <c r="DL2820" s="99"/>
      <c r="DY2820" s="6"/>
      <c r="EB2820" s="6" t="n">
        <f aca="false">CL2820</f>
        <v>41337</v>
      </c>
      <c r="EC2820" s="13" t="n">
        <f aca="false">SUM(CM2818:CM2820)</f>
        <v>0.006648175642889</v>
      </c>
    </row>
    <row r="2821" customFormat="false" ht="15" hidden="false" customHeight="false" outlineLevel="0" collapsed="false">
      <c r="C2821" s="130" t="n">
        <f aca="false">C2820+1</f>
        <v>41338</v>
      </c>
      <c r="D2821" s="99" t="n">
        <f aca="false">IF(E2821&gt;E2820,1,0)</f>
        <v>1</v>
      </c>
      <c r="E2821" s="46" t="n">
        <v>141.6321</v>
      </c>
      <c r="F2821" s="46" t="n">
        <v>145.2266</v>
      </c>
      <c r="G2821" s="46" t="n">
        <v>148.7338</v>
      </c>
      <c r="H2821" s="46" t="n">
        <v>151.1169</v>
      </c>
      <c r="I2821" s="46" t="n">
        <v>151.551</v>
      </c>
      <c r="J2821" s="131" t="str">
        <f aca="false">IF(MIN(E2821:I2821)=E2821,$E$2,IF(MIN(E2821:I2821)=F2821,$F$2,IF(MIN(E2821:I2821)=G2821,$G$2,IF(MIN(E2821:I2821)=H2821,$H$2,IF(MIN(E2821:I2821)=I2821,$I$2)))))</f>
        <v>200D</v>
      </c>
      <c r="K2821" s="131" t="str">
        <f aca="false">IF(MAX(E2821:I2821)=E2821,$E$2,IF(MAX(E2821:I2821)=F2821,$F$2,IF(MAX(E2821:I2821)=G2821,$G$2,IF(MAX(E2821:I2821)=H2821,$H$2,IF(MAX(E2821:I2821)=I2821,$I$2)))))</f>
        <v>10D</v>
      </c>
      <c r="L2821" s="132" t="n">
        <f aca="false">IF(MAX(E2821:I2821)=H2821,1,0)</f>
        <v>0</v>
      </c>
      <c r="M2821" s="132" t="n">
        <f aca="false">IF(MAX(E2821:I2821)=I2821,1,0)</f>
        <v>1</v>
      </c>
      <c r="N2821" s="99"/>
      <c r="O2821" s="132" t="n">
        <f aca="false">IF(CN2821&gt;E2821,1,0)</f>
        <v>1</v>
      </c>
      <c r="P2821" s="132" t="n">
        <f aca="false">IF(CN2821&gt;F2821,1,0)</f>
        <v>1</v>
      </c>
      <c r="Q2821" s="132" t="n">
        <f aca="false">IF(CN2821&gt;G2821,1,0)</f>
        <v>1</v>
      </c>
      <c r="R2821" s="132" t="n">
        <f aca="false">IF(CN2821&gt;H2821,1,0)</f>
        <v>1</v>
      </c>
      <c r="S2821" s="132" t="n">
        <f aca="false">IF(CN2821&gt;I2821,1,0)</f>
        <v>1</v>
      </c>
      <c r="T2821" s="25" t="n">
        <f aca="false">IF(AND(AND(R2821=0,S2821=0,Q2821=0),OR(S2820=1,S2819=1,S2818=1)),1,0)</f>
        <v>0</v>
      </c>
      <c r="U2821" s="133" t="n">
        <f aca="false">SUM(CM2820:CM2821)</f>
        <v>0.014284026457511</v>
      </c>
      <c r="AV2821" s="134"/>
      <c r="AW2821" s="55" t="n">
        <f aca="false">IF(EC2821&gt;$AW$2,1,0)</f>
        <v>1</v>
      </c>
      <c r="AX2821" s="99" t="n">
        <f aca="false">IF(AND(I2821&gt;G2821,I2820&lt;G2820),1,IF(OR(AND(I2821&gt;F2821,I2820&lt;F2820),AND(I2821&gt;E2821,I2820&lt;E2820)),1,0))</f>
        <v>0</v>
      </c>
      <c r="AY2821" s="99" t="n">
        <f aca="false">IF(K2820="10D",1,0)</f>
        <v>1</v>
      </c>
      <c r="AZ2821" s="99" t="n">
        <f aca="false">IF(AND(I2821&gt;G2821,I2820&lt;G2820,I2821&gt;F2821,I2820&gt;F2820,I2821&gt;E2821,I2820&gt;E2820),1,0)</f>
        <v>0</v>
      </c>
      <c r="BA2821" s="135" t="n">
        <f aca="false">IF(G2821&gt;H2821,1,0)</f>
        <v>0</v>
      </c>
      <c r="BB2821" s="135" t="n">
        <f aca="false">IF(I2821&lt;F2821,1,0)</f>
        <v>0</v>
      </c>
      <c r="BC2821" s="99" t="n">
        <f aca="false">IF(AND(SUM(AW2820:AX2820)=2,AY2821=1),1,IF(SUM(AX2819:AX2821)=0,0,IF(AND(OR(AW2819=1,AX2819=1),OR(AW2820=1,AX2820=1),AY2821=1),1,IF(AND(SUM(AW2821:AY2821)=2,SUM(AW2819:AX2819)=2,AX2819=1),1,0))))</f>
        <v>0</v>
      </c>
      <c r="BD2821" s="57" t="str">
        <f aca="false">IF(AND(SUM(BC2819:BC2821)&gt;=1,BA2821=1,SUM(AZ2816:AZ2821)&gt;=1),1,IF(BC2821=0,"",IF(AND(BC2821=1,AZ2821=0,AZ2820=0,AZ2819=0),1,IF(AND(BC2821=1,OR(AZ2821=1,AZ2820=1,AZ2819)),IF(BA2821=1,1,0)))))</f>
        <v/>
      </c>
      <c r="BE2821" s="50" t="str">
        <f aca="false">IF(AND(BD2821=1,BD2820=1),0,IF(BD2821=1,SUM(CM2822:CM2860),""))</f>
        <v/>
      </c>
      <c r="BF2821" s="20" t="str">
        <f aca="false">IF(AND(BB2821=1,BB2820=1,BE2780&lt;&gt;0),"",IF(AND(BB2820=0,BB2821=1),BF2820,IF(AND(BB2821=1,BB2820=1),BF2820,IF(AND(BF2820="",BE2820="",OR(BD2820=0,BD2820="")),"",IF(AND(BF2820="",BE2781=0),"",IF(AND(BE2781&lt;&gt;"",BF2820=BE2781),"",IF(AND(BD2820=1,BE2820&lt;&gt;0),CM2821,IF(BF2820&lt;&gt;0,BF2820+CM2821,IF(BF2820="","")))))))))</f>
        <v/>
      </c>
      <c r="BG2821" s="99"/>
      <c r="BH2821" s="137"/>
      <c r="BI2821" s="134"/>
      <c r="BU2821" s="132"/>
      <c r="BZ2821" s="138"/>
      <c r="CG2821" s="133"/>
      <c r="CH2821" s="40"/>
      <c r="CI2821" s="133"/>
      <c r="CL2821" s="130" t="n">
        <f aca="false">C2821</f>
        <v>41338</v>
      </c>
      <c r="CM2821" s="133" t="n">
        <f aca="false">CN2821/CN2820-1</f>
        <v>0.00895893277530746</v>
      </c>
      <c r="CN2821" s="132" t="n">
        <v>154.29</v>
      </c>
      <c r="CO2821" s="133" t="n">
        <f aca="false">CN2821/CN2816-1</f>
        <v>0.0284628716171176</v>
      </c>
      <c r="CP2821" s="99"/>
      <c r="CQ2821" s="99"/>
      <c r="CR2821" s="99"/>
      <c r="CS2821" s="99"/>
      <c r="CT2821" s="99"/>
      <c r="CU2821" s="99"/>
      <c r="CV2821" s="99"/>
      <c r="CW2821" s="99"/>
      <c r="CX2821" s="99"/>
      <c r="CY2821" s="132" t="n">
        <v>153.66</v>
      </c>
      <c r="CZ2821" s="132" t="n">
        <v>154.29</v>
      </c>
      <c r="DA2821" s="99"/>
      <c r="DB2821" s="16" t="n">
        <f aca="false">CZ2821/CY2821-1</f>
        <v>0.00409996095275278</v>
      </c>
      <c r="DC2821" s="15" t="n">
        <f aca="false">CY2821/CZ2820-1</f>
        <v>0.00483913157206395</v>
      </c>
      <c r="DD2821" s="15" t="n">
        <f aca="false">CZ2821/CZ2820-1</f>
        <v>0.00895893277530746</v>
      </c>
      <c r="DE2821" s="34" t="str">
        <f aca="false">IF(CW2821=0,"",-DC2821*CS2821)</f>
        <v/>
      </c>
      <c r="DF2821" s="99"/>
      <c r="DL2821" s="99"/>
      <c r="DY2821" s="6"/>
      <c r="EB2821" s="6" t="n">
        <f aca="false">CL2821</f>
        <v>41338</v>
      </c>
      <c r="EC2821" s="13" t="n">
        <f aca="false">SUM(CM2819:CM2821)</f>
        <v>0.0175819619498927</v>
      </c>
    </row>
    <row r="2822" customFormat="false" ht="15" hidden="false" customHeight="false" outlineLevel="0" collapsed="false">
      <c r="C2822" s="130" t="n">
        <f aca="false">C2821+1</f>
        <v>41339</v>
      </c>
      <c r="D2822" s="99" t="n">
        <f aca="false">IF(E2822&gt;E2821,1,0)</f>
        <v>1</v>
      </c>
      <c r="E2822" s="46" t="n">
        <v>141.7404</v>
      </c>
      <c r="F2822" s="46" t="n">
        <v>145.3152</v>
      </c>
      <c r="G2822" s="46" t="n">
        <v>148.9214</v>
      </c>
      <c r="H2822" s="46" t="n">
        <v>151.2959</v>
      </c>
      <c r="I2822" s="46" t="n">
        <v>151.867</v>
      </c>
      <c r="J2822" s="131" t="str">
        <f aca="false">IF(MIN(E2822:I2822)=E2822,$E$2,IF(MIN(E2822:I2822)=F2822,$F$2,IF(MIN(E2822:I2822)=G2822,$G$2,IF(MIN(E2822:I2822)=H2822,$H$2,IF(MIN(E2822:I2822)=I2822,$I$2)))))</f>
        <v>200D</v>
      </c>
      <c r="K2822" s="131" t="str">
        <f aca="false">IF(MAX(E2822:I2822)=E2822,$E$2,IF(MAX(E2822:I2822)=F2822,$F$2,IF(MAX(E2822:I2822)=G2822,$G$2,IF(MAX(E2822:I2822)=H2822,$H$2,IF(MAX(E2822:I2822)=I2822,$I$2)))))</f>
        <v>10D</v>
      </c>
      <c r="L2822" s="132" t="n">
        <f aca="false">IF(MAX(E2822:I2822)=H2822,1,0)</f>
        <v>0</v>
      </c>
      <c r="M2822" s="132" t="n">
        <f aca="false">IF(MAX(E2822:I2822)=I2822,1,0)</f>
        <v>1</v>
      </c>
      <c r="N2822" s="99"/>
      <c r="O2822" s="132" t="n">
        <f aca="false">IF(CN2822&gt;E2822,1,0)</f>
        <v>1</v>
      </c>
      <c r="P2822" s="132" t="n">
        <f aca="false">IF(CN2822&gt;F2822,1,0)</f>
        <v>1</v>
      </c>
      <c r="Q2822" s="132" t="n">
        <f aca="false">IF(CN2822&gt;G2822,1,0)</f>
        <v>1</v>
      </c>
      <c r="R2822" s="132" t="n">
        <f aca="false">IF(CN2822&gt;H2822,1,0)</f>
        <v>1</v>
      </c>
      <c r="S2822" s="132" t="n">
        <f aca="false">IF(CN2822&gt;I2822,1,0)</f>
        <v>1</v>
      </c>
      <c r="T2822" s="25" t="n">
        <f aca="false">IF(AND(AND(R2822=0,S2822=0,Q2822=0),OR(S2821=1,S2820=1,S2819=1)),1,0)</f>
        <v>0</v>
      </c>
      <c r="U2822" s="133" t="n">
        <f aca="false">SUM(CM2821:CM2822)</f>
        <v>0.0103200060788269</v>
      </c>
      <c r="AV2822" s="134"/>
      <c r="AW2822" s="55" t="n">
        <f aca="false">IF(EC2822&gt;$AW$2,1,0)</f>
        <v>1</v>
      </c>
      <c r="AX2822" s="99" t="n">
        <f aca="false">IF(AND(I2822&gt;G2822,I2821&lt;G2821),1,IF(OR(AND(I2822&gt;F2822,I2821&lt;F2821),AND(I2822&gt;E2822,I2821&lt;E2821)),1,0))</f>
        <v>0</v>
      </c>
      <c r="AY2822" s="99" t="n">
        <f aca="false">IF(K2821="10D",1,0)</f>
        <v>1</v>
      </c>
      <c r="AZ2822" s="99" t="n">
        <f aca="false">IF(AND(I2822&gt;G2822,I2821&lt;G2821,I2822&gt;F2822,I2821&gt;F2821,I2822&gt;E2822,I2821&gt;E2821),1,0)</f>
        <v>0</v>
      </c>
      <c r="BA2822" s="135" t="n">
        <f aca="false">IF(G2822&gt;H2822,1,0)</f>
        <v>0</v>
      </c>
      <c r="BB2822" s="135" t="n">
        <f aca="false">IF(I2822&lt;F2822,1,0)</f>
        <v>0</v>
      </c>
      <c r="BC2822" s="99" t="n">
        <f aca="false">IF(AND(SUM(AW2821:AX2821)=2,AY2822=1),1,IF(SUM(AX2820:AX2822)=0,0,IF(AND(OR(AW2820=1,AX2820=1),OR(AW2821=1,AX2821=1),AY2822=1),1,IF(AND(SUM(AW2822:AY2822)=2,SUM(AW2820:AX2820)=2,AX2820=1),1,0))))</f>
        <v>0</v>
      </c>
      <c r="BD2822" s="57" t="str">
        <f aca="false">IF(AND(SUM(BC2820:BC2822)&gt;=1,BA2822=1,SUM(AZ2817:AZ2822)&gt;=1),1,IF(BC2822=0,"",IF(AND(BC2822=1,AZ2822=0,AZ2821=0,AZ2820=0),1,IF(AND(BC2822=1,OR(AZ2822=1,AZ2821=1,AZ2820)),IF(BA2822=1,1,0)))))</f>
        <v/>
      </c>
      <c r="BE2822" s="50" t="str">
        <f aca="false">IF(AND(BD2822=1,BD2821=1),0,IF(BD2822=1,SUM(CM2823:CM2861),""))</f>
        <v/>
      </c>
      <c r="BF2822" s="20" t="str">
        <f aca="false">IF(AND(BB2822=1,BB2821=1,BE2781&lt;&gt;0),"",IF(AND(BB2821=0,BB2822=1),BF2821,IF(AND(BB2822=1,BB2821=1),BF2821,IF(AND(BF2821="",BE2821="",OR(BD2821=0,BD2821="")),"",IF(AND(BF2821="",BE2782=0),"",IF(AND(BE2782&lt;&gt;"",BF2821=BE2782),"",IF(AND(BD2821=1,BE2821&lt;&gt;0),CM2822,IF(BF2821&lt;&gt;0,BF2821+CM2822,IF(BF2821="","")))))))))</f>
        <v/>
      </c>
      <c r="BG2822" s="99"/>
      <c r="BH2822" s="137"/>
      <c r="BI2822" s="134"/>
      <c r="BU2822" s="132"/>
      <c r="BZ2822" s="138"/>
      <c r="CG2822" s="133"/>
      <c r="CH2822" s="40"/>
      <c r="CI2822" s="133"/>
      <c r="CL2822" s="130" t="n">
        <f aca="false">C2822</f>
        <v>41339</v>
      </c>
      <c r="CM2822" s="133" t="n">
        <f aca="false">CN2822/CN2821-1</f>
        <v>0.00136107330351942</v>
      </c>
      <c r="CN2822" s="132" t="n">
        <v>154.5</v>
      </c>
      <c r="CO2822" s="133" t="n">
        <f aca="false">CN2822/CN2817-1</f>
        <v>0.0170495688236456</v>
      </c>
      <c r="CP2822" s="99"/>
      <c r="CQ2822" s="99"/>
      <c r="CR2822" s="99"/>
      <c r="CS2822" s="99"/>
      <c r="CT2822" s="99"/>
      <c r="CU2822" s="99"/>
      <c r="CV2822" s="99"/>
      <c r="CW2822" s="99"/>
      <c r="CX2822" s="99"/>
      <c r="CY2822" s="132" t="n">
        <v>154.84</v>
      </c>
      <c r="CZ2822" s="132" t="n">
        <v>154.5</v>
      </c>
      <c r="DA2822" s="99"/>
      <c r="DB2822" s="16" t="n">
        <f aca="false">CZ2822/CY2822-1</f>
        <v>-0.00219581503487476</v>
      </c>
      <c r="DC2822" s="15" t="n">
        <f aca="false">CY2822/CZ2821-1</f>
        <v>0.00356471579493167</v>
      </c>
      <c r="DD2822" s="15" t="n">
        <f aca="false">CZ2822/CZ2821-1</f>
        <v>0.00136107330351942</v>
      </c>
      <c r="DE2822" s="34" t="str">
        <f aca="false">IF(CW2822=0,"",-DC2822*CS2822)</f>
        <v/>
      </c>
      <c r="DF2822" s="99"/>
      <c r="DL2822" s="99"/>
      <c r="DY2822" s="6"/>
      <c r="EB2822" s="6" t="n">
        <f aca="false">CL2822</f>
        <v>41339</v>
      </c>
      <c r="EC2822" s="13" t="n">
        <f aca="false">SUM(CM2820:CM2822)</f>
        <v>0.0156450997610305</v>
      </c>
    </row>
    <row r="2823" customFormat="false" ht="15" hidden="false" customHeight="false" outlineLevel="0" collapsed="false">
      <c r="C2823" s="130" t="n">
        <f aca="false">C2822+1</f>
        <v>41340</v>
      </c>
      <c r="D2823" s="99" t="n">
        <f aca="false">IF(E2823&gt;E2822,1,0)</f>
        <v>1</v>
      </c>
      <c r="E2823" s="46" t="n">
        <v>141.86</v>
      </c>
      <c r="F2823" s="46" t="n">
        <v>145.421</v>
      </c>
      <c r="G2823" s="46" t="n">
        <v>149.1611</v>
      </c>
      <c r="H2823" s="46" t="n">
        <v>151.4761</v>
      </c>
      <c r="I2823" s="46" t="n">
        <v>152.3026</v>
      </c>
      <c r="J2823" s="131" t="str">
        <f aca="false">IF(MIN(E2823:I2823)=E2823,$E$2,IF(MIN(E2823:I2823)=F2823,$F$2,IF(MIN(E2823:I2823)=G2823,$G$2,IF(MIN(E2823:I2823)=H2823,$H$2,IF(MIN(E2823:I2823)=I2823,$I$2)))))</f>
        <v>200D</v>
      </c>
      <c r="K2823" s="131" t="str">
        <f aca="false">IF(MAX(E2823:I2823)=E2823,$E$2,IF(MAX(E2823:I2823)=F2823,$F$2,IF(MAX(E2823:I2823)=G2823,$G$2,IF(MAX(E2823:I2823)=H2823,$H$2,IF(MAX(E2823:I2823)=I2823,$I$2)))))</f>
        <v>10D</v>
      </c>
      <c r="L2823" s="132" t="n">
        <f aca="false">IF(MAX(E2823:I2823)=H2823,1,0)</f>
        <v>0</v>
      </c>
      <c r="M2823" s="132" t="n">
        <f aca="false">IF(MAX(E2823:I2823)=I2823,1,0)</f>
        <v>1</v>
      </c>
      <c r="N2823" s="99"/>
      <c r="O2823" s="132" t="n">
        <f aca="false">IF(CN2823&gt;E2823,1,0)</f>
        <v>1</v>
      </c>
      <c r="P2823" s="132" t="n">
        <f aca="false">IF(CN2823&gt;F2823,1,0)</f>
        <v>1</v>
      </c>
      <c r="Q2823" s="132" t="n">
        <f aca="false">IF(CN2823&gt;G2823,1,0)</f>
        <v>1</v>
      </c>
      <c r="R2823" s="132" t="n">
        <f aca="false">IF(CN2823&gt;H2823,1,0)</f>
        <v>1</v>
      </c>
      <c r="S2823" s="132" t="n">
        <f aca="false">IF(CN2823&gt;I2823,1,0)</f>
        <v>1</v>
      </c>
      <c r="T2823" s="25" t="n">
        <f aca="false">IF(AND(AND(R2823=0,S2823=0,Q2823=0),OR(S2822=1,S2821=1,S2820=1)),1,0)</f>
        <v>0</v>
      </c>
      <c r="U2823" s="133" t="n">
        <f aca="false">SUM(CM2822:CM2823)</f>
        <v>0.00314748107050988</v>
      </c>
      <c r="AV2823" s="134"/>
      <c r="AW2823" s="55" t="n">
        <f aca="false">IF(EC2823&gt;$AW$2,1,0)</f>
        <v>1</v>
      </c>
      <c r="AX2823" s="99" t="n">
        <f aca="false">IF(AND(I2823&gt;G2823,I2822&lt;G2822),1,IF(OR(AND(I2823&gt;F2823,I2822&lt;F2822),AND(I2823&gt;E2823,I2822&lt;E2822)),1,0))</f>
        <v>0</v>
      </c>
      <c r="AY2823" s="99" t="n">
        <f aca="false">IF(K2822="10D",1,0)</f>
        <v>1</v>
      </c>
      <c r="AZ2823" s="99" t="n">
        <f aca="false">IF(AND(I2823&gt;G2823,I2822&lt;G2822,I2823&gt;F2823,I2822&gt;F2822,I2823&gt;E2823,I2822&gt;E2822),1,0)</f>
        <v>0</v>
      </c>
      <c r="BA2823" s="135" t="n">
        <f aca="false">IF(G2823&gt;H2823,1,0)</f>
        <v>0</v>
      </c>
      <c r="BB2823" s="135" t="n">
        <f aca="false">IF(I2823&lt;F2823,1,0)</f>
        <v>0</v>
      </c>
      <c r="BC2823" s="99" t="n">
        <f aca="false">IF(AND(SUM(AW2822:AX2822)=2,AY2823=1),1,IF(SUM(AX2821:AX2823)=0,0,IF(AND(OR(AW2821=1,AX2821=1),OR(AW2822=1,AX2822=1),AY2823=1),1,IF(AND(SUM(AW2823:AY2823)=2,SUM(AW2821:AX2821)=2,AX2821=1),1,0))))</f>
        <v>0</v>
      </c>
      <c r="BD2823" s="57" t="str">
        <f aca="false">IF(AND(SUM(BC2821:BC2823)&gt;=1,BA2823=1,SUM(AZ2818:AZ2823)&gt;=1),1,IF(BC2823=0,"",IF(AND(BC2823=1,AZ2823=0,AZ2822=0,AZ2821=0),1,IF(AND(BC2823=1,OR(AZ2823=1,AZ2822=1,AZ2821)),IF(BA2823=1,1,0)))))</f>
        <v/>
      </c>
      <c r="BE2823" s="50" t="str">
        <f aca="false">IF(AND(BD2823=1,BD2822=1),0,IF(BD2823=1,SUM(CM2824:CM2862),""))</f>
        <v/>
      </c>
      <c r="BF2823" s="20" t="str">
        <f aca="false">IF(AND(BB2823=1,BB2822=1,BE2782&lt;&gt;0),"",IF(AND(BB2822=0,BB2823=1),BF2822,IF(AND(BB2823=1,BB2822=1),BF2822,IF(AND(BF2822="",BE2822="",OR(BD2822=0,BD2822="")),"",IF(AND(BF2822="",BE2783=0),"",IF(AND(BE2783&lt;&gt;"",BF2822=BE2783),"",IF(AND(BD2822=1,BE2822&lt;&gt;0),CM2823,IF(BF2822&lt;&gt;0,BF2822+CM2823,IF(BF2822="","")))))))))</f>
        <v/>
      </c>
      <c r="BG2823" s="99"/>
      <c r="BH2823" s="137"/>
      <c r="BI2823" s="134"/>
      <c r="BU2823" s="132"/>
      <c r="BZ2823" s="138"/>
      <c r="CG2823" s="133"/>
      <c r="CH2823" s="40"/>
      <c r="CI2823" s="133"/>
      <c r="CL2823" s="130" t="n">
        <f aca="false">C2823</f>
        <v>41340</v>
      </c>
      <c r="CM2823" s="133" t="n">
        <f aca="false">CN2823/CN2822-1</f>
        <v>0.00178640776699046</v>
      </c>
      <c r="CN2823" s="132" t="n">
        <v>154.776</v>
      </c>
      <c r="CO2823" s="133" t="n">
        <f aca="false">CN2823/CN2818-1</f>
        <v>0.0208825275377613</v>
      </c>
      <c r="CP2823" s="99"/>
      <c r="CQ2823" s="99"/>
      <c r="CR2823" s="99"/>
      <c r="CS2823" s="99"/>
      <c r="CT2823" s="99"/>
      <c r="CU2823" s="99"/>
      <c r="CV2823" s="99"/>
      <c r="CW2823" s="99"/>
      <c r="CX2823" s="99"/>
      <c r="CY2823" s="132" t="n">
        <v>154.7</v>
      </c>
      <c r="CZ2823" s="132" t="n">
        <v>154.776</v>
      </c>
      <c r="DA2823" s="99"/>
      <c r="DB2823" s="16" t="n">
        <f aca="false">CZ2823/CY2823-1</f>
        <v>0.000491273432450035</v>
      </c>
      <c r="DC2823" s="15" t="n">
        <f aca="false">CY2823/CZ2822-1</f>
        <v>0.00129449838187701</v>
      </c>
      <c r="DD2823" s="15" t="n">
        <f aca="false">CZ2823/CZ2822-1</f>
        <v>0.00178640776699046</v>
      </c>
      <c r="DE2823" s="34" t="str">
        <f aca="false">IF(CW2823=0,"",-DC2823*CS2823)</f>
        <v/>
      </c>
      <c r="DF2823" s="99"/>
      <c r="DL2823" s="99"/>
      <c r="DY2823" s="6"/>
      <c r="EB2823" s="6" t="n">
        <f aca="false">CL2823</f>
        <v>41340</v>
      </c>
      <c r="EC2823" s="13" t="n">
        <f aca="false">SUM(CM2821:CM2823)</f>
        <v>0.0121064138458173</v>
      </c>
    </row>
    <row r="2824" customFormat="false" ht="15" hidden="false" customHeight="false" outlineLevel="0" collapsed="false">
      <c r="C2824" s="130" t="n">
        <f aca="false">C2823+1</f>
        <v>41341</v>
      </c>
      <c r="D2824" s="99" t="n">
        <f aca="false">IF(E2824&gt;E2823,1,0)</f>
        <v>1</v>
      </c>
      <c r="E2824" s="46" t="n">
        <v>141.9885</v>
      </c>
      <c r="F2824" s="46" t="n">
        <v>145.5426</v>
      </c>
      <c r="G2824" s="46" t="n">
        <v>149.4229</v>
      </c>
      <c r="H2824" s="46" t="n">
        <v>151.6771</v>
      </c>
      <c r="I2824" s="46" t="n">
        <v>152.6576</v>
      </c>
      <c r="J2824" s="131" t="str">
        <f aca="false">IF(MIN(E2824:I2824)=E2824,$E$2,IF(MIN(E2824:I2824)=F2824,$F$2,IF(MIN(E2824:I2824)=G2824,$G$2,IF(MIN(E2824:I2824)=H2824,$H$2,IF(MIN(E2824:I2824)=I2824,$I$2)))))</f>
        <v>200D</v>
      </c>
      <c r="K2824" s="131" t="str">
        <f aca="false">IF(MAX(E2824:I2824)=E2824,$E$2,IF(MAX(E2824:I2824)=F2824,$F$2,IF(MAX(E2824:I2824)=G2824,$G$2,IF(MAX(E2824:I2824)=H2824,$H$2,IF(MAX(E2824:I2824)=I2824,$I$2)))))</f>
        <v>10D</v>
      </c>
      <c r="L2824" s="132" t="n">
        <f aca="false">IF(MAX(E2824:I2824)=H2824,1,0)</f>
        <v>0</v>
      </c>
      <c r="M2824" s="132" t="n">
        <f aca="false">IF(MAX(E2824:I2824)=I2824,1,0)</f>
        <v>1</v>
      </c>
      <c r="N2824" s="99"/>
      <c r="O2824" s="132" t="n">
        <f aca="false">IF(CN2824&gt;E2824,1,0)</f>
        <v>1</v>
      </c>
      <c r="P2824" s="132" t="n">
        <f aca="false">IF(CN2824&gt;F2824,1,0)</f>
        <v>1</v>
      </c>
      <c r="Q2824" s="132" t="n">
        <f aca="false">IF(CN2824&gt;G2824,1,0)</f>
        <v>1</v>
      </c>
      <c r="R2824" s="132" t="n">
        <f aca="false">IF(CN2824&gt;H2824,1,0)</f>
        <v>1</v>
      </c>
      <c r="S2824" s="132" t="n">
        <f aca="false">IF(CN2824&gt;I2824,1,0)</f>
        <v>1</v>
      </c>
      <c r="T2824" s="25" t="n">
        <f aca="false">IF(AND(AND(R2824=0,S2824=0,Q2824=0),OR(S2823=1,S2822=1,S2821=1)),1,0)</f>
        <v>0</v>
      </c>
      <c r="U2824" s="133" t="n">
        <f aca="false">SUM(CM2823:CM2824)</f>
        <v>0.00607647857900262</v>
      </c>
      <c r="AV2824" s="134"/>
      <c r="AW2824" s="55" t="n">
        <f aca="false">IF(EC2824&gt;$AW$2,1,0)</f>
        <v>0</v>
      </c>
      <c r="AX2824" s="99" t="n">
        <f aca="false">IF(AND(I2824&gt;G2824,I2823&lt;G2823),1,IF(OR(AND(I2824&gt;F2824,I2823&lt;F2823),AND(I2824&gt;E2824,I2823&lt;E2823)),1,0))</f>
        <v>0</v>
      </c>
      <c r="AY2824" s="99" t="n">
        <f aca="false">IF(K2823="10D",1,0)</f>
        <v>1</v>
      </c>
      <c r="AZ2824" s="99" t="n">
        <f aca="false">IF(AND(I2824&gt;G2824,I2823&lt;G2823,I2824&gt;F2824,I2823&gt;F2823,I2824&gt;E2824,I2823&gt;E2823),1,0)</f>
        <v>0</v>
      </c>
      <c r="BA2824" s="135" t="n">
        <f aca="false">IF(G2824&gt;H2824,1,0)</f>
        <v>0</v>
      </c>
      <c r="BB2824" s="135" t="n">
        <f aca="false">IF(I2824&lt;F2824,1,0)</f>
        <v>0</v>
      </c>
      <c r="BC2824" s="99" t="n">
        <f aca="false">IF(AND(SUM(AW2823:AX2823)=2,AY2824=1),1,IF(SUM(AX2822:AX2824)=0,0,IF(AND(OR(AW2822=1,AX2822=1),OR(AW2823=1,AX2823=1),AY2824=1),1,IF(AND(SUM(AW2824:AY2824)=2,SUM(AW2822:AX2822)=2,AX2822=1),1,0))))</f>
        <v>0</v>
      </c>
      <c r="BD2824" s="57" t="str">
        <f aca="false">IF(AND(SUM(BC2822:BC2824)&gt;=1,BA2824=1,SUM(AZ2819:AZ2824)&gt;=1),1,IF(BC2824=0,"",IF(AND(BC2824=1,AZ2824=0,AZ2823=0,AZ2822=0),1,IF(AND(BC2824=1,OR(AZ2824=1,AZ2823=1,AZ2822)),IF(BA2824=1,1,0)))))</f>
        <v/>
      </c>
      <c r="BE2824" s="50" t="str">
        <f aca="false">IF(AND(BD2824=1,BD2823=1),0,IF(BD2824=1,SUM(CM2825:CM2863),""))</f>
        <v/>
      </c>
      <c r="BF2824" s="20" t="str">
        <f aca="false">IF(AND(BB2824=1,BB2823=1,BE2783&lt;&gt;0),"",IF(AND(BB2823=0,BB2824=1),BF2823,IF(AND(BB2824=1,BB2823=1),BF2823,IF(AND(BF2823="",BE2823="",OR(BD2823=0,BD2823="")),"",IF(AND(BF2823="",BE2784=0),"",IF(AND(BE2784&lt;&gt;"",BF2823=BE2784),"",IF(AND(BD2823=1,BE2823&lt;&gt;0),CM2824,IF(BF2823&lt;&gt;0,BF2823+CM2824,IF(BF2823="","")))))))))</f>
        <v/>
      </c>
      <c r="BG2824" s="99"/>
      <c r="BH2824" s="137"/>
      <c r="BI2824" s="134"/>
      <c r="BU2824" s="132"/>
      <c r="BZ2824" s="138"/>
      <c r="CG2824" s="133"/>
      <c r="CH2824" s="40"/>
      <c r="CI2824" s="133"/>
      <c r="CL2824" s="130" t="n">
        <f aca="false">C2824</f>
        <v>41341</v>
      </c>
      <c r="CM2824" s="133" t="n">
        <f aca="false">CN2824/CN2823-1</f>
        <v>0.00429007081201216</v>
      </c>
      <c r="CN2824" s="132" t="n">
        <v>155.44</v>
      </c>
      <c r="CO2824" s="133" t="n">
        <f aca="false">CN2824/CN2819-1</f>
        <v>0.0218920518046151</v>
      </c>
      <c r="CP2824" s="99"/>
      <c r="CQ2824" s="99"/>
      <c r="CR2824" s="99"/>
      <c r="CS2824" s="99"/>
      <c r="CT2824" s="99"/>
      <c r="CU2824" s="99"/>
      <c r="CV2824" s="99"/>
      <c r="CW2824" s="99"/>
      <c r="CX2824" s="99"/>
      <c r="CY2824" s="132" t="n">
        <v>155.46</v>
      </c>
      <c r="CZ2824" s="132" t="n">
        <v>155.44</v>
      </c>
      <c r="DA2824" s="99"/>
      <c r="DB2824" s="16" t="n">
        <f aca="false">CZ2824/CY2824-1</f>
        <v>-0.000128650456709178</v>
      </c>
      <c r="DC2824" s="15" t="n">
        <f aca="false">CY2824/CZ2823-1</f>
        <v>0.00441928981237405</v>
      </c>
      <c r="DD2824" s="15" t="n">
        <f aca="false">CZ2824/CZ2823-1</f>
        <v>0.00429007081201216</v>
      </c>
      <c r="DE2824" s="34" t="str">
        <f aca="false">IF(CW2824=0,"",-DC2824*CS2824)</f>
        <v/>
      </c>
      <c r="DF2824" s="99"/>
      <c r="DL2824" s="99"/>
      <c r="DY2824" s="6"/>
      <c r="EB2824" s="6" t="n">
        <f aca="false">CL2824</f>
        <v>41341</v>
      </c>
      <c r="EC2824" s="13" t="n">
        <f aca="false">SUM(CM2822:CM2824)</f>
        <v>0.00743755188252204</v>
      </c>
    </row>
    <row r="2825" customFormat="false" ht="15" hidden="false" customHeight="false" outlineLevel="0" collapsed="false">
      <c r="C2825" s="130" t="n">
        <f aca="false">C2824+3</f>
        <v>41344</v>
      </c>
      <c r="D2825" s="99" t="n">
        <f aca="false">IF(E2825&gt;E2824,1,0)</f>
        <v>1</v>
      </c>
      <c r="E2825" s="46" t="n">
        <v>142.1088</v>
      </c>
      <c r="F2825" s="46" t="n">
        <v>145.6693</v>
      </c>
      <c r="G2825" s="46" t="n">
        <v>149.7085</v>
      </c>
      <c r="H2825" s="46" t="n">
        <v>151.8697</v>
      </c>
      <c r="I2825" s="46" t="n">
        <v>153.3606</v>
      </c>
      <c r="J2825" s="131" t="str">
        <f aca="false">IF(MIN(E2825:I2825)=E2825,$E$2,IF(MIN(E2825:I2825)=F2825,$F$2,IF(MIN(E2825:I2825)=G2825,$G$2,IF(MIN(E2825:I2825)=H2825,$H$2,IF(MIN(E2825:I2825)=I2825,$I$2)))))</f>
        <v>200D</v>
      </c>
      <c r="K2825" s="131" t="str">
        <f aca="false">IF(MAX(E2825:I2825)=E2825,$E$2,IF(MAX(E2825:I2825)=F2825,$F$2,IF(MAX(E2825:I2825)=G2825,$G$2,IF(MAX(E2825:I2825)=H2825,$H$2,IF(MAX(E2825:I2825)=I2825,$I$2)))))</f>
        <v>10D</v>
      </c>
      <c r="L2825" s="132" t="n">
        <f aca="false">IF(MAX(E2825:I2825)=H2825,1,0)</f>
        <v>0</v>
      </c>
      <c r="M2825" s="132" t="n">
        <f aca="false">IF(MAX(E2825:I2825)=I2825,1,0)</f>
        <v>1</v>
      </c>
      <c r="N2825" s="99"/>
      <c r="O2825" s="132" t="n">
        <f aca="false">IF(CN2825&gt;E2825,1,0)</f>
        <v>1</v>
      </c>
      <c r="P2825" s="132" t="n">
        <f aca="false">IF(CN2825&gt;F2825,1,0)</f>
        <v>1</v>
      </c>
      <c r="Q2825" s="132" t="n">
        <f aca="false">IF(CN2825&gt;G2825,1,0)</f>
        <v>1</v>
      </c>
      <c r="R2825" s="132" t="n">
        <f aca="false">IF(CN2825&gt;H2825,1,0)</f>
        <v>1</v>
      </c>
      <c r="S2825" s="132" t="n">
        <f aca="false">IF(CN2825&gt;I2825,1,0)</f>
        <v>1</v>
      </c>
      <c r="T2825" s="25" t="n">
        <f aca="false">IF(AND(AND(R2825=0,S2825=0,Q2825=0),OR(S2824=1,S2823=1,S2822=1)),1,0)</f>
        <v>0</v>
      </c>
      <c r="U2825" s="133" t="n">
        <f aca="false">SUM(CM2824:CM2825)</f>
        <v>0.00808574760048364</v>
      </c>
      <c r="AV2825" s="134"/>
      <c r="AW2825" s="55" t="n">
        <f aca="false">IF(EC2825&gt;$AW$2,1,0)</f>
        <v>0</v>
      </c>
      <c r="AX2825" s="99" t="n">
        <f aca="false">IF(AND(I2825&gt;G2825,I2824&lt;G2824),1,IF(OR(AND(I2825&gt;F2825,I2824&lt;F2824),AND(I2825&gt;E2825,I2824&lt;E2824)),1,0))</f>
        <v>0</v>
      </c>
      <c r="AY2825" s="99" t="n">
        <f aca="false">IF(K2824="10D",1,0)</f>
        <v>1</v>
      </c>
      <c r="AZ2825" s="99" t="n">
        <f aca="false">IF(AND(I2825&gt;G2825,I2824&lt;G2824,I2825&gt;F2825,I2824&gt;F2824,I2825&gt;E2825,I2824&gt;E2824),1,0)</f>
        <v>0</v>
      </c>
      <c r="BA2825" s="135" t="n">
        <f aca="false">IF(G2825&gt;H2825,1,0)</f>
        <v>0</v>
      </c>
      <c r="BB2825" s="135" t="n">
        <f aca="false">IF(I2825&lt;F2825,1,0)</f>
        <v>0</v>
      </c>
      <c r="BC2825" s="99" t="n">
        <f aca="false">IF(AND(SUM(AW2824:AX2824)=2,AY2825=1),1,IF(SUM(AX2823:AX2825)=0,0,IF(AND(OR(AW2823=1,AX2823=1),OR(AW2824=1,AX2824=1),AY2825=1),1,IF(AND(SUM(AW2825:AY2825)=2,SUM(AW2823:AX2823)=2,AX2823=1),1,0))))</f>
        <v>0</v>
      </c>
      <c r="BD2825" s="57" t="str">
        <f aca="false">IF(AND(SUM(BC2823:BC2825)&gt;=1,BA2825=1,SUM(AZ2820:AZ2825)&gt;=1),1,IF(BC2825=0,"",IF(AND(BC2825=1,AZ2825=0,AZ2824=0,AZ2823=0),1,IF(AND(BC2825=1,OR(AZ2825=1,AZ2824=1,AZ2823)),IF(BA2825=1,1,0)))))</f>
        <v/>
      </c>
      <c r="BE2825" s="50" t="str">
        <f aca="false">IF(AND(BD2825=1,BD2824=1),0,IF(BD2825=1,SUM(CM2826:CM2864),""))</f>
        <v/>
      </c>
      <c r="BF2825" s="20" t="str">
        <f aca="false">IF(AND(BB2825=1,BB2824=1,BE2784&lt;&gt;0),"",IF(AND(BB2824=0,BB2825=1),BF2824,IF(AND(BB2825=1,BB2824=1),BF2824,IF(AND(BF2824="",BE2824="",OR(BD2824=0,BD2824="")),"",IF(AND(BF2824="",BE2785=0),"",IF(AND(BE2785&lt;&gt;"",BF2824=BE2785),"",IF(AND(BD2824=1,BE2824&lt;&gt;0),CM2825,IF(BF2824&lt;&gt;0,BF2824+CM2825,IF(BF2824="","")))))))))</f>
        <v/>
      </c>
      <c r="BG2825" s="99"/>
      <c r="BH2825" s="137"/>
      <c r="BI2825" s="134"/>
      <c r="BU2825" s="132"/>
      <c r="BZ2825" s="138"/>
      <c r="CG2825" s="133"/>
      <c r="CH2825" s="40"/>
      <c r="CI2825" s="133"/>
      <c r="CL2825" s="130" t="n">
        <f aca="false">C2825</f>
        <v>41344</v>
      </c>
      <c r="CM2825" s="133" t="n">
        <f aca="false">CN2825/CN2824-1</f>
        <v>0.00379567678847148</v>
      </c>
      <c r="CN2825" s="132" t="n">
        <v>156.03</v>
      </c>
      <c r="CO2825" s="133" t="n">
        <f aca="false">CN2825/CN2820-1</f>
        <v>0.0203374313366467</v>
      </c>
      <c r="CP2825" s="99"/>
      <c r="CQ2825" s="99"/>
      <c r="CR2825" s="99"/>
      <c r="CS2825" s="99"/>
      <c r="CT2825" s="99"/>
      <c r="CU2825" s="99"/>
      <c r="CV2825" s="99"/>
      <c r="CW2825" s="99"/>
      <c r="CX2825" s="99"/>
      <c r="CY2825" s="132" t="n">
        <v>155.325</v>
      </c>
      <c r="CZ2825" s="132" t="n">
        <v>156.03</v>
      </c>
      <c r="DA2825" s="99"/>
      <c r="DB2825" s="16" t="n">
        <f aca="false">CZ2825/CY2825-1</f>
        <v>0.00453887011105758</v>
      </c>
      <c r="DC2825" s="15" t="n">
        <f aca="false">CY2825/CZ2824-1</f>
        <v>-0.000739835306227565</v>
      </c>
      <c r="DD2825" s="15" t="n">
        <f aca="false">CZ2825/CZ2824-1</f>
        <v>0.00379567678847148</v>
      </c>
      <c r="DE2825" s="34" t="str">
        <f aca="false">IF(CW2825=0,"",-DC2825*CS2825)</f>
        <v/>
      </c>
      <c r="DF2825" s="99"/>
      <c r="DL2825" s="99"/>
      <c r="DY2825" s="6"/>
      <c r="EB2825" s="6" t="n">
        <f aca="false">CL2825</f>
        <v>41344</v>
      </c>
      <c r="EC2825" s="13" t="n">
        <f aca="false">SUM(CM2823:CM2825)</f>
        <v>0.0098721553674741</v>
      </c>
    </row>
    <row r="2826" customFormat="false" ht="15" hidden="false" customHeight="false" outlineLevel="0" collapsed="false">
      <c r="C2826" s="130" t="n">
        <f aca="false">C2825+1</f>
        <v>41345</v>
      </c>
      <c r="D2826" s="99" t="n">
        <f aca="false">IF(E2826&gt;E2825,1,0)</f>
        <v>1</v>
      </c>
      <c r="E2826" s="46" t="n">
        <v>142.2262</v>
      </c>
      <c r="F2826" s="46" t="n">
        <v>145.7972</v>
      </c>
      <c r="G2826" s="46" t="n">
        <v>149.9909</v>
      </c>
      <c r="H2826" s="46" t="n">
        <v>152.0567</v>
      </c>
      <c r="I2826" s="46" t="n">
        <v>153.9266</v>
      </c>
      <c r="J2826" s="131" t="str">
        <f aca="false">IF(MIN(E2826:I2826)=E2826,$E$2,IF(MIN(E2826:I2826)=F2826,$F$2,IF(MIN(E2826:I2826)=G2826,$G$2,IF(MIN(E2826:I2826)=H2826,$H$2,IF(MIN(E2826:I2826)=I2826,$I$2)))))</f>
        <v>200D</v>
      </c>
      <c r="K2826" s="131" t="str">
        <f aca="false">IF(MAX(E2826:I2826)=E2826,$E$2,IF(MAX(E2826:I2826)=F2826,$F$2,IF(MAX(E2826:I2826)=G2826,$G$2,IF(MAX(E2826:I2826)=H2826,$H$2,IF(MAX(E2826:I2826)=I2826,$I$2)))))</f>
        <v>10D</v>
      </c>
      <c r="L2826" s="132" t="n">
        <f aca="false">IF(MAX(E2826:I2826)=H2826,1,0)</f>
        <v>0</v>
      </c>
      <c r="M2826" s="132" t="n">
        <f aca="false">IF(MAX(E2826:I2826)=I2826,1,0)</f>
        <v>1</v>
      </c>
      <c r="N2826" s="99"/>
      <c r="O2826" s="132" t="n">
        <f aca="false">IF(CN2826&gt;E2826,1,0)</f>
        <v>1</v>
      </c>
      <c r="P2826" s="132" t="n">
        <f aca="false">IF(CN2826&gt;F2826,1,0)</f>
        <v>1</v>
      </c>
      <c r="Q2826" s="132" t="n">
        <f aca="false">IF(CN2826&gt;G2826,1,0)</f>
        <v>1</v>
      </c>
      <c r="R2826" s="132" t="n">
        <f aca="false">IF(CN2826&gt;H2826,1,0)</f>
        <v>1</v>
      </c>
      <c r="S2826" s="132" t="n">
        <f aca="false">IF(CN2826&gt;I2826,1,0)</f>
        <v>1</v>
      </c>
      <c r="T2826" s="25" t="n">
        <f aca="false">IF(AND(AND(R2826=0,S2826=0,Q2826=0),OR(S2825=1,S2824=1,S2823=1)),1,0)</f>
        <v>0</v>
      </c>
      <c r="U2826" s="133" t="n">
        <f aca="false">SUM(CM2825:CM2826)</f>
        <v>0.00155251842149085</v>
      </c>
      <c r="AV2826" s="134"/>
      <c r="AW2826" s="55" t="n">
        <f aca="false">IF(EC2826&gt;$AW$2,1,0)</f>
        <v>0</v>
      </c>
      <c r="AX2826" s="99" t="n">
        <f aca="false">IF(AND(I2826&gt;G2826,I2825&lt;G2825),1,IF(OR(AND(I2826&gt;F2826,I2825&lt;F2825),AND(I2826&gt;E2826,I2825&lt;E2825)),1,0))</f>
        <v>0</v>
      </c>
      <c r="AY2826" s="99" t="n">
        <f aca="false">IF(K2825="10D",1,0)</f>
        <v>1</v>
      </c>
      <c r="AZ2826" s="99" t="n">
        <f aca="false">IF(AND(I2826&gt;G2826,I2825&lt;G2825,I2826&gt;F2826,I2825&gt;F2825,I2826&gt;E2826,I2825&gt;E2825),1,0)</f>
        <v>0</v>
      </c>
      <c r="BA2826" s="135" t="n">
        <f aca="false">IF(G2826&gt;H2826,1,0)</f>
        <v>0</v>
      </c>
      <c r="BB2826" s="135" t="n">
        <f aca="false">IF(I2826&lt;F2826,1,0)</f>
        <v>0</v>
      </c>
      <c r="BC2826" s="99" t="n">
        <f aca="false">IF(AND(SUM(AW2825:AX2825)=2,AY2826=1),1,IF(SUM(AX2824:AX2826)=0,0,IF(AND(OR(AW2824=1,AX2824=1),OR(AW2825=1,AX2825=1),AY2826=1),1,IF(AND(SUM(AW2826:AY2826)=2,SUM(AW2824:AX2824)=2,AX2824=1),1,0))))</f>
        <v>0</v>
      </c>
      <c r="BD2826" s="57" t="str">
        <f aca="false">IF(AND(SUM(BC2824:BC2826)&gt;=1,BA2826=1,SUM(AZ2821:AZ2826)&gt;=1),1,IF(BC2826=0,"",IF(AND(BC2826=1,AZ2826=0,AZ2825=0,AZ2824=0),1,IF(AND(BC2826=1,OR(AZ2826=1,AZ2825=1,AZ2824)),IF(BA2826=1,1,0)))))</f>
        <v/>
      </c>
      <c r="BE2826" s="50" t="str">
        <f aca="false">IF(AND(BD2826=1,BD2825=1),0,IF(BD2826=1,SUM(CM2827:CM2865),""))</f>
        <v/>
      </c>
      <c r="BF2826" s="20" t="str">
        <f aca="false">IF(AND(BB2826=1,BB2825=1,BE2785&lt;&gt;0),"",IF(AND(BB2825=0,BB2826=1),BF2825,IF(AND(BB2826=1,BB2825=1),BF2825,IF(AND(BF2825="",BE2825="",OR(BD2825=0,BD2825="")),"",IF(AND(BF2825="",BE2786=0),"",IF(AND(BE2786&lt;&gt;"",BF2825=BE2786),"",IF(AND(BD2825=1,BE2825&lt;&gt;0),CM2826,IF(BF2825&lt;&gt;0,BF2825+CM2826,IF(BF2825="","")))))))))</f>
        <v/>
      </c>
      <c r="BG2826" s="99"/>
      <c r="BH2826" s="137"/>
      <c r="BI2826" s="134"/>
      <c r="BU2826" s="132"/>
      <c r="BZ2826" s="138"/>
      <c r="CG2826" s="133"/>
      <c r="CH2826" s="40"/>
      <c r="CI2826" s="133"/>
      <c r="CL2826" s="130" t="n">
        <f aca="false">C2826</f>
        <v>41345</v>
      </c>
      <c r="CM2826" s="133" t="n">
        <f aca="false">CN2826/CN2825-1</f>
        <v>-0.00224315836698064</v>
      </c>
      <c r="CN2826" s="132" t="n">
        <v>155.68</v>
      </c>
      <c r="CO2826" s="133" t="n">
        <f aca="false">CN2826/CN2821-1</f>
        <v>0.00900900900900914</v>
      </c>
      <c r="CP2826" s="99"/>
      <c r="CQ2826" s="99"/>
      <c r="CR2826" s="99"/>
      <c r="CS2826" s="99"/>
      <c r="CT2826" s="99"/>
      <c r="CU2826" s="99"/>
      <c r="CV2826" s="99"/>
      <c r="CW2826" s="99"/>
      <c r="CX2826" s="99"/>
      <c r="CY2826" s="132" t="n">
        <v>155.92</v>
      </c>
      <c r="CZ2826" s="132" t="n">
        <v>155.68</v>
      </c>
      <c r="DA2826" s="99"/>
      <c r="DB2826" s="16" t="n">
        <f aca="false">CZ2826/CY2826-1</f>
        <v>-0.00153925089789619</v>
      </c>
      <c r="DC2826" s="15" t="n">
        <f aca="false">CY2826/CZ2825-1</f>
        <v>-0.000704992629622647</v>
      </c>
      <c r="DD2826" s="15" t="n">
        <f aca="false">CZ2826/CZ2825-1</f>
        <v>-0.00224315836698064</v>
      </c>
      <c r="DE2826" s="34" t="str">
        <f aca="false">IF(CW2826=0,"",-DC2826*CS2826)</f>
        <v/>
      </c>
      <c r="DF2826" s="99"/>
      <c r="DL2826" s="99"/>
      <c r="DY2826" s="6"/>
      <c r="EB2826" s="6" t="n">
        <f aca="false">CL2826</f>
        <v>41345</v>
      </c>
      <c r="EC2826" s="13" t="n">
        <f aca="false">SUM(CM2824:CM2826)</f>
        <v>0.005842589233503</v>
      </c>
    </row>
    <row r="2827" customFormat="false" ht="15" hidden="false" customHeight="false" outlineLevel="0" collapsed="false">
      <c r="C2827" s="130" t="n">
        <f aca="false">C2826+1</f>
        <v>41346</v>
      </c>
      <c r="D2827" s="99" t="n">
        <f aca="false">IF(E2827&gt;E2826,1,0)</f>
        <v>1</v>
      </c>
      <c r="E2827" s="46" t="n">
        <v>142.3444</v>
      </c>
      <c r="F2827" s="46" t="n">
        <v>145.9154</v>
      </c>
      <c r="G2827" s="46" t="n">
        <v>150.3084</v>
      </c>
      <c r="H2827" s="46" t="n">
        <v>152.2316</v>
      </c>
      <c r="I2827" s="46" t="n">
        <v>154.3261</v>
      </c>
      <c r="J2827" s="131" t="str">
        <f aca="false">IF(MIN(E2827:I2827)=E2827,$E$2,IF(MIN(E2827:I2827)=F2827,$F$2,IF(MIN(E2827:I2827)=G2827,$G$2,IF(MIN(E2827:I2827)=H2827,$H$2,IF(MIN(E2827:I2827)=I2827,$I$2)))))</f>
        <v>200D</v>
      </c>
      <c r="K2827" s="131" t="str">
        <f aca="false">IF(MAX(E2827:I2827)=E2827,$E$2,IF(MAX(E2827:I2827)=F2827,$F$2,IF(MAX(E2827:I2827)=G2827,$G$2,IF(MAX(E2827:I2827)=H2827,$H$2,IF(MAX(E2827:I2827)=I2827,$I$2)))))</f>
        <v>10D</v>
      </c>
      <c r="L2827" s="132" t="n">
        <f aca="false">IF(MAX(E2827:I2827)=H2827,1,0)</f>
        <v>0</v>
      </c>
      <c r="M2827" s="132" t="n">
        <f aca="false">IF(MAX(E2827:I2827)=I2827,1,0)</f>
        <v>1</v>
      </c>
      <c r="N2827" s="99"/>
      <c r="O2827" s="132" t="n">
        <f aca="false">IF(CN2827&gt;E2827,1,0)</f>
        <v>1</v>
      </c>
      <c r="P2827" s="132" t="n">
        <f aca="false">IF(CN2827&gt;F2827,1,0)</f>
        <v>1</v>
      </c>
      <c r="Q2827" s="132" t="n">
        <f aca="false">IF(CN2827&gt;G2827,1,0)</f>
        <v>1</v>
      </c>
      <c r="R2827" s="132" t="n">
        <f aca="false">IF(CN2827&gt;H2827,1,0)</f>
        <v>1</v>
      </c>
      <c r="S2827" s="132" t="n">
        <f aca="false">IF(CN2827&gt;I2827,1,0)</f>
        <v>1</v>
      </c>
      <c r="T2827" s="25" t="n">
        <f aca="false">IF(AND(AND(R2827=0,S2827=0,Q2827=0),OR(S2826=1,S2825=1,S2824=1)),1,0)</f>
        <v>0</v>
      </c>
      <c r="U2827" s="133" t="n">
        <f aca="false">SUM(CM2826:CM2827)</f>
        <v>-0.000797886013435001</v>
      </c>
      <c r="AV2827" s="134"/>
      <c r="AW2827" s="55" t="n">
        <f aca="false">IF(EC2827&gt;$AW$2,1,0)</f>
        <v>0</v>
      </c>
      <c r="AX2827" s="99" t="n">
        <f aca="false">IF(AND(I2827&gt;G2827,I2826&lt;G2826),1,IF(OR(AND(I2827&gt;F2827,I2826&lt;F2826),AND(I2827&gt;E2827,I2826&lt;E2826)),1,0))</f>
        <v>0</v>
      </c>
      <c r="AY2827" s="99" t="n">
        <f aca="false">IF(K2826="10D",1,0)</f>
        <v>1</v>
      </c>
      <c r="AZ2827" s="99" t="n">
        <f aca="false">IF(AND(I2827&gt;G2827,I2826&lt;G2826,I2827&gt;F2827,I2826&gt;F2826,I2827&gt;E2827,I2826&gt;E2826),1,0)</f>
        <v>0</v>
      </c>
      <c r="BA2827" s="135" t="n">
        <f aca="false">IF(G2827&gt;H2827,1,0)</f>
        <v>0</v>
      </c>
      <c r="BB2827" s="135" t="n">
        <f aca="false">IF(I2827&lt;F2827,1,0)</f>
        <v>0</v>
      </c>
      <c r="BC2827" s="99" t="n">
        <f aca="false">IF(AND(SUM(AW2826:AX2826)=2,AY2827=1),1,IF(SUM(AX2825:AX2827)=0,0,IF(AND(OR(AW2825=1,AX2825=1),OR(AW2826=1,AX2826=1),AY2827=1),1,IF(AND(SUM(AW2827:AY2827)=2,SUM(AW2825:AX2825)=2,AX2825=1),1,0))))</f>
        <v>0</v>
      </c>
      <c r="BD2827" s="57" t="str">
        <f aca="false">IF(AND(SUM(BC2825:BC2827)&gt;=1,BA2827=1,SUM(AZ2822:AZ2827)&gt;=1),1,IF(BC2827=0,"",IF(AND(BC2827=1,AZ2827=0,AZ2826=0,AZ2825=0),1,IF(AND(BC2827=1,OR(AZ2827=1,AZ2826=1,AZ2825)),IF(BA2827=1,1,0)))))</f>
        <v/>
      </c>
      <c r="BE2827" s="50" t="str">
        <f aca="false">IF(AND(BD2827=1,BD2826=1),0,IF(BD2827=1,SUM(CM2828:CM2866),""))</f>
        <v/>
      </c>
      <c r="BF2827" s="20" t="str">
        <f aca="false">IF(AND(BB2827=1,BB2826=1,BE2786&lt;&gt;0),"",IF(AND(BB2826=0,BB2827=1),BF2826,IF(AND(BB2827=1,BB2826=1),BF2826,IF(AND(BF2826="",BE2826="",OR(BD2826=0,BD2826="")),"",IF(AND(BF2826="",BE2787=0),"",IF(AND(BE2787&lt;&gt;"",BF2826=BE2787),"",IF(AND(BD2826=1,BE2826&lt;&gt;0),CM2827,IF(BF2826&lt;&gt;0,BF2826+CM2827,IF(BF2826="","")))))))))</f>
        <v/>
      </c>
      <c r="BG2827" s="99"/>
      <c r="BH2827" s="137"/>
      <c r="BI2827" s="134"/>
      <c r="BU2827" s="132"/>
      <c r="BZ2827" s="138"/>
      <c r="CG2827" s="133"/>
      <c r="CH2827" s="40"/>
      <c r="CI2827" s="15" t="n">
        <f aca="false">CF2805+SUM(CM2806:CM2827)+0.0071</f>
        <v>0.0343273120584439</v>
      </c>
      <c r="CL2827" s="130" t="n">
        <f aca="false">C2827</f>
        <v>41346</v>
      </c>
      <c r="CM2827" s="133" t="n">
        <f aca="false">CN2827/CN2826-1</f>
        <v>0.00144527235354563</v>
      </c>
      <c r="CN2827" s="132" t="n">
        <v>155.905</v>
      </c>
      <c r="CO2827" s="133" t="n">
        <f aca="false">CN2827/CN2822-1</f>
        <v>0.00909385113268613</v>
      </c>
      <c r="CP2827" s="99"/>
      <c r="CQ2827" s="99"/>
      <c r="CR2827" s="99"/>
      <c r="CS2827" s="99"/>
      <c r="CT2827" s="99"/>
      <c r="CU2827" s="99"/>
      <c r="CV2827" s="99"/>
      <c r="CW2827" s="99"/>
      <c r="CX2827" s="99"/>
      <c r="CY2827" s="132" t="n">
        <v>155.76</v>
      </c>
      <c r="CZ2827" s="132" t="n">
        <v>155.905</v>
      </c>
      <c r="DA2827" s="99"/>
      <c r="DB2827" s="16" t="n">
        <f aca="false">CZ2827/CY2827-1</f>
        <v>0.00093091936312284</v>
      </c>
      <c r="DC2827" s="15" t="n">
        <f aca="false">CY2827/CZ2826-1</f>
        <v>0.000513874614593846</v>
      </c>
      <c r="DD2827" s="15" t="n">
        <f aca="false">CZ2827/CZ2826-1</f>
        <v>0.00144527235354563</v>
      </c>
      <c r="DE2827" s="34" t="str">
        <f aca="false">IF(CW2827=0,"",-DC2827*CS2827)</f>
        <v/>
      </c>
      <c r="DF2827" s="99"/>
      <c r="DL2827" s="99"/>
      <c r="DY2827" s="6"/>
      <c r="EB2827" s="6" t="n">
        <f aca="false">CL2827</f>
        <v>41346</v>
      </c>
      <c r="EC2827" s="13" t="n">
        <f aca="false">SUM(CM2825:CM2827)</f>
        <v>0.00299779077503648</v>
      </c>
    </row>
    <row r="2828" customFormat="false" ht="15" hidden="false" customHeight="false" outlineLevel="0" collapsed="false">
      <c r="C2828" s="130" t="n">
        <f aca="false">C2827+1</f>
        <v>41347</v>
      </c>
      <c r="D2828" s="99" t="n">
        <f aca="false">IF(E2828&gt;E2827,1,0)</f>
        <v>1</v>
      </c>
      <c r="E2828" s="46" t="n">
        <v>142.4654</v>
      </c>
      <c r="F2828" s="46" t="n">
        <v>146.0273</v>
      </c>
      <c r="G2828" s="46" t="n">
        <v>150.5948</v>
      </c>
      <c r="H2828" s="46" t="n">
        <v>152.4536</v>
      </c>
      <c r="I2828" s="46" t="n">
        <v>154.8381</v>
      </c>
      <c r="J2828" s="131" t="str">
        <f aca="false">IF(MIN(E2828:I2828)=E2828,$E$2,IF(MIN(E2828:I2828)=F2828,$F$2,IF(MIN(E2828:I2828)=G2828,$G$2,IF(MIN(E2828:I2828)=H2828,$H$2,IF(MIN(E2828:I2828)=I2828,$I$2)))))</f>
        <v>200D</v>
      </c>
      <c r="K2828" s="131" t="str">
        <f aca="false">IF(MAX(E2828:I2828)=E2828,$E$2,IF(MAX(E2828:I2828)=F2828,$F$2,IF(MAX(E2828:I2828)=G2828,$G$2,IF(MAX(E2828:I2828)=H2828,$H$2,IF(MAX(E2828:I2828)=I2828,$I$2)))))</f>
        <v>10D</v>
      </c>
      <c r="L2828" s="132" t="n">
        <f aca="false">IF(MAX(E2828:I2828)=H2828,1,0)</f>
        <v>0</v>
      </c>
      <c r="M2828" s="132" t="n">
        <f aca="false">IF(MAX(E2828:I2828)=I2828,1,0)</f>
        <v>1</v>
      </c>
      <c r="N2828" s="99"/>
      <c r="O2828" s="132" t="n">
        <f aca="false">IF(CN2828&gt;E2828,1,0)</f>
        <v>1</v>
      </c>
      <c r="P2828" s="132" t="n">
        <f aca="false">IF(CN2828&gt;F2828,1,0)</f>
        <v>1</v>
      </c>
      <c r="Q2828" s="132" t="n">
        <f aca="false">IF(CN2828&gt;G2828,1,0)</f>
        <v>1</v>
      </c>
      <c r="R2828" s="132" t="n">
        <f aca="false">IF(CN2828&gt;H2828,1,0)</f>
        <v>1</v>
      </c>
      <c r="S2828" s="132" t="n">
        <f aca="false">IF(CN2828&gt;I2828,1,0)</f>
        <v>1</v>
      </c>
      <c r="T2828" s="25" t="n">
        <f aca="false">IF(AND(AND(R2828=0,S2828=0,Q2828=0),OR(S2827=1,S2826=1,S2825=1)),1,0)</f>
        <v>0</v>
      </c>
      <c r="U2828" s="133" t="n">
        <f aca="false">SUM(CM2827:CM2828)</f>
        <v>0.00673695639190219</v>
      </c>
      <c r="AV2828" s="134"/>
      <c r="AW2828" s="55" t="n">
        <f aca="false">IF(EC2828&gt;$AW$2,1,0)</f>
        <v>0</v>
      </c>
      <c r="AX2828" s="99" t="n">
        <f aca="false">IF(AND(I2828&gt;G2828,I2827&lt;G2827),1,IF(OR(AND(I2828&gt;F2828,I2827&lt;F2827),AND(I2828&gt;E2828,I2827&lt;E2827)),1,0))</f>
        <v>0</v>
      </c>
      <c r="AY2828" s="99" t="n">
        <f aca="false">IF(K2827="10D",1,0)</f>
        <v>1</v>
      </c>
      <c r="AZ2828" s="99" t="n">
        <f aca="false">IF(AND(I2828&gt;G2828,I2827&lt;G2827,I2828&gt;F2828,I2827&gt;F2827,I2828&gt;E2828,I2827&gt;E2827),1,0)</f>
        <v>0</v>
      </c>
      <c r="BA2828" s="135" t="n">
        <f aca="false">IF(G2828&gt;H2828,1,0)</f>
        <v>0</v>
      </c>
      <c r="BB2828" s="135" t="n">
        <f aca="false">IF(I2828&lt;F2828,1,0)</f>
        <v>0</v>
      </c>
      <c r="BC2828" s="99" t="n">
        <f aca="false">IF(AND(SUM(AW2827:AX2827)=2,AY2828=1),1,IF(SUM(AX2826:AX2828)=0,0,IF(AND(OR(AW2826=1,AX2826=1),OR(AW2827=1,AX2827=1),AY2828=1),1,IF(AND(SUM(AW2828:AY2828)=2,SUM(AW2826:AX2826)=2,AX2826=1),1,0))))</f>
        <v>0</v>
      </c>
      <c r="BD2828" s="57" t="str">
        <f aca="false">IF(AND(SUM(BC2826:BC2828)&gt;=1,BA2828=1,SUM(AZ2823:AZ2828)&gt;=1),1,IF(BC2828=0,"",IF(AND(BC2828=1,AZ2828=0,AZ2827=0,AZ2826=0),1,IF(AND(BC2828=1,OR(AZ2828=1,AZ2827=1,AZ2826)),IF(BA2828=1,1,0)))))</f>
        <v/>
      </c>
      <c r="BE2828" s="50" t="str">
        <f aca="false">IF(AND(BD2828=1,BD2827=1),0,IF(BD2828=1,SUM(CM2829:CM2867),""))</f>
        <v/>
      </c>
      <c r="BF2828" s="20" t="str">
        <f aca="false">IF(AND(BB2828=1,BB2827=1,BE2787&lt;&gt;0),"",IF(AND(BB2827=0,BB2828=1),BF2827,IF(AND(BB2828=1,BB2827=1),BF2827,IF(AND(BF2827="",BE2827="",OR(BD2827=0,BD2827="")),"",IF(AND(BF2827="",BE2788=0),"",IF(AND(BE2788&lt;&gt;"",BF2827=BE2788),"",IF(AND(BD2827=1,BE2827&lt;&gt;0),CM2828,IF(BF2827&lt;&gt;0,BF2827+CM2828,IF(BF2827="","")))))))))</f>
        <v/>
      </c>
      <c r="BG2828" s="99"/>
      <c r="BH2828" s="137"/>
      <c r="BI2828" s="134"/>
      <c r="BU2828" s="132"/>
      <c r="BZ2828" s="138"/>
      <c r="CG2828" s="133"/>
      <c r="CH2828" s="40"/>
      <c r="CI2828" s="15" t="n">
        <f aca="false">CF2806+SUM(CM2807:CM2828)+0.0071</f>
        <v>0.0398166245552984</v>
      </c>
      <c r="CL2828" s="130" t="n">
        <f aca="false">C2828</f>
        <v>41347</v>
      </c>
      <c r="CM2828" s="133" t="n">
        <f aca="false">CN2828/CN2827-1</f>
        <v>0.00529168403835656</v>
      </c>
      <c r="CN2828" s="132" t="n">
        <v>156.73</v>
      </c>
      <c r="CO2828" s="133" t="n">
        <f aca="false">CN2828/CN2823-1</f>
        <v>0.0126246963353489</v>
      </c>
      <c r="CP2828" s="99"/>
      <c r="CQ2828" s="99"/>
      <c r="CR2828" s="99"/>
      <c r="CS2828" s="99"/>
      <c r="CT2828" s="99"/>
      <c r="CU2828" s="99"/>
      <c r="CV2828" s="99"/>
      <c r="CW2828" s="99"/>
      <c r="CX2828" s="99"/>
      <c r="CY2828" s="132" t="n">
        <v>156.31</v>
      </c>
      <c r="CZ2828" s="132" t="n">
        <v>156.73</v>
      </c>
      <c r="DA2828" s="99"/>
      <c r="DB2828" s="16" t="n">
        <f aca="false">CZ2828/CY2828-1</f>
        <v>0.00268696820420944</v>
      </c>
      <c r="DC2828" s="15" t="n">
        <f aca="false">CY2828/CZ2827-1</f>
        <v>0.00259773580064793</v>
      </c>
      <c r="DD2828" s="15" t="n">
        <f aca="false">CZ2828/CZ2827-1</f>
        <v>0.00529168403835656</v>
      </c>
      <c r="DE2828" s="34" t="str">
        <f aca="false">IF(CW2828=0,"",-DC2828*CS2828)</f>
        <v/>
      </c>
      <c r="DF2828" s="99"/>
      <c r="DL2828" s="99"/>
      <c r="DY2828" s="6"/>
      <c r="EB2828" s="6" t="n">
        <f aca="false">CL2828</f>
        <v>41347</v>
      </c>
      <c r="EC2828" s="13" t="n">
        <f aca="false">SUM(CM2826:CM2828)</f>
        <v>0.00449379802492156</v>
      </c>
    </row>
    <row r="2829" customFormat="false" ht="15" hidden="false" customHeight="false" outlineLevel="0" collapsed="false">
      <c r="C2829" s="130" t="n">
        <f aca="false">C2828+1</f>
        <v>41348</v>
      </c>
      <c r="D2829" s="99" t="n">
        <f aca="false">IF(E2829&gt;E2828,1,0)</f>
        <v>1</v>
      </c>
      <c r="E2829" s="46" t="n">
        <v>142.584</v>
      </c>
      <c r="F2829" s="46" t="n">
        <v>146.1236</v>
      </c>
      <c r="G2829" s="46" t="n">
        <v>150.7902</v>
      </c>
      <c r="H2829" s="46" t="n">
        <v>152.6579</v>
      </c>
      <c r="I2829" s="46" t="n">
        <v>155.2101</v>
      </c>
      <c r="J2829" s="131" t="str">
        <f aca="false">IF(MIN(E2829:I2829)=E2829,$E$2,IF(MIN(E2829:I2829)=F2829,$F$2,IF(MIN(E2829:I2829)=G2829,$G$2,IF(MIN(E2829:I2829)=H2829,$H$2,IF(MIN(E2829:I2829)=I2829,$I$2)))))</f>
        <v>200D</v>
      </c>
      <c r="K2829" s="131" t="str">
        <f aca="false">IF(MAX(E2829:I2829)=E2829,$E$2,IF(MAX(E2829:I2829)=F2829,$F$2,IF(MAX(E2829:I2829)=G2829,$G$2,IF(MAX(E2829:I2829)=H2829,$H$2,IF(MAX(E2829:I2829)=I2829,$I$2)))))</f>
        <v>10D</v>
      </c>
      <c r="L2829" s="132" t="n">
        <f aca="false">IF(MAX(E2829:I2829)=H2829,1,0)</f>
        <v>0</v>
      </c>
      <c r="M2829" s="132" t="n">
        <f aca="false">IF(MAX(E2829:I2829)=I2829,1,0)</f>
        <v>1</v>
      </c>
      <c r="N2829" s="99"/>
      <c r="O2829" s="132" t="n">
        <f aca="false">IF(CN2829&gt;E2829,1,0)</f>
        <v>1</v>
      </c>
      <c r="P2829" s="132" t="n">
        <f aca="false">IF(CN2829&gt;F2829,1,0)</f>
        <v>1</v>
      </c>
      <c r="Q2829" s="132" t="n">
        <f aca="false">IF(CN2829&gt;G2829,1,0)</f>
        <v>1</v>
      </c>
      <c r="R2829" s="132" t="n">
        <f aca="false">IF(CN2829&gt;H2829,1,0)</f>
        <v>1</v>
      </c>
      <c r="S2829" s="132" t="n">
        <f aca="false">IF(CN2829&gt;I2829,1,0)</f>
        <v>1</v>
      </c>
      <c r="T2829" s="25" t="n">
        <f aca="false">IF(AND(AND(R2829=0,S2829=0,Q2829=0),OR(S2828=1,S2827=1,S2826=1)),1,0)</f>
        <v>0</v>
      </c>
      <c r="U2829" s="133" t="n">
        <f aca="false">SUM(CM2828:CM2829)</f>
        <v>-0.000450675433346204</v>
      </c>
      <c r="AV2829" s="134"/>
      <c r="AW2829" s="55" t="n">
        <f aca="false">IF(EC2829&gt;$AW$2,1,0)</f>
        <v>0</v>
      </c>
      <c r="AX2829" s="99" t="n">
        <f aca="false">IF(AND(I2829&gt;G2829,I2828&lt;G2828),1,IF(OR(AND(I2829&gt;F2829,I2828&lt;F2828),AND(I2829&gt;E2829,I2828&lt;E2828)),1,0))</f>
        <v>0</v>
      </c>
      <c r="AY2829" s="99" t="n">
        <f aca="false">IF(K2828="10D",1,0)</f>
        <v>1</v>
      </c>
      <c r="AZ2829" s="99" t="n">
        <f aca="false">IF(AND(I2829&gt;G2829,I2828&lt;G2828,I2829&gt;F2829,I2828&gt;F2828,I2829&gt;E2829,I2828&gt;E2828),1,0)</f>
        <v>0</v>
      </c>
      <c r="BA2829" s="135" t="n">
        <f aca="false">IF(G2829&gt;H2829,1,0)</f>
        <v>0</v>
      </c>
      <c r="BB2829" s="135" t="n">
        <f aca="false">IF(I2829&lt;F2829,1,0)</f>
        <v>0</v>
      </c>
      <c r="BC2829" s="99" t="n">
        <f aca="false">IF(AND(SUM(AW2828:AX2828)=2,AY2829=1),1,IF(SUM(AX2827:AX2829)=0,0,IF(AND(OR(AW2827=1,AX2827=1),OR(AW2828=1,AX2828=1),AY2829=1),1,IF(AND(SUM(AW2829:AY2829)=2,SUM(AW2827:AX2827)=2,AX2827=1),1,0))))</f>
        <v>0</v>
      </c>
      <c r="BD2829" s="57" t="str">
        <f aca="false">IF(AND(SUM(BC2827:BC2829)&gt;=1,BA2829=1,SUM(AZ2824:AZ2829)&gt;=1),1,IF(BC2829=0,"",IF(AND(BC2829=1,AZ2829=0,AZ2828=0,AZ2827=0),1,IF(AND(BC2829=1,OR(AZ2829=1,AZ2828=1,AZ2827)),IF(BA2829=1,1,0)))))</f>
        <v/>
      </c>
      <c r="BE2829" s="50" t="str">
        <f aca="false">IF(AND(BD2829=1,BD2828=1),0,IF(BD2829=1,SUM(CM2830:CM2868),""))</f>
        <v/>
      </c>
      <c r="BF2829" s="20" t="str">
        <f aca="false">IF(AND(BB2829=1,BB2828=1,BE2788&lt;&gt;0),"",IF(AND(BB2828=0,BB2829=1),BF2828,IF(AND(BB2829=1,BB2828=1),BF2828,IF(AND(BF2828="",BE2828="",OR(BD2828=0,BD2828="")),"",IF(AND(BF2828="",BE2789=0),"",IF(AND(BE2789&lt;&gt;"",BF2828=BE2789),"",IF(AND(BD2828=1,BE2828&lt;&gt;0),CM2829,IF(BF2828&lt;&gt;0,BF2828+CM2829,IF(BF2828="","")))))))))</f>
        <v/>
      </c>
      <c r="BG2829" s="99"/>
      <c r="BH2829" s="137"/>
      <c r="BI2829" s="134"/>
      <c r="BU2829" s="132"/>
      <c r="BZ2829" s="138"/>
      <c r="CG2829" s="133"/>
      <c r="CH2829" s="40"/>
      <c r="CI2829" s="15" t="n">
        <f aca="false">CF2807+SUM(CM2808:CM2829)+0.0071</f>
        <v>0.0324270357233796</v>
      </c>
      <c r="CL2829" s="130" t="n">
        <f aca="false">C2829</f>
        <v>41348</v>
      </c>
      <c r="CM2829" s="133" t="n">
        <f aca="false">CN2829/CN2828-1</f>
        <v>-0.00574235947170276</v>
      </c>
      <c r="CN2829" s="132" t="n">
        <v>155.83</v>
      </c>
      <c r="CO2829" s="133" t="n">
        <f aca="false">CN2829/CN2824-1</f>
        <v>0.00250900669068455</v>
      </c>
      <c r="CP2829" s="99"/>
      <c r="CQ2829" s="99"/>
      <c r="CR2829" s="99"/>
      <c r="CS2829" s="99"/>
      <c r="CT2829" s="99"/>
      <c r="CU2829" s="99"/>
      <c r="CV2829" s="99"/>
      <c r="CW2829" s="99"/>
      <c r="CX2829" s="99"/>
      <c r="CY2829" s="132" t="n">
        <v>155.85</v>
      </c>
      <c r="CZ2829" s="132" t="n">
        <v>155.83</v>
      </c>
      <c r="DA2829" s="99"/>
      <c r="DB2829" s="16" t="n">
        <f aca="false">CZ2829/CY2829-1</f>
        <v>-0.000128328521013632</v>
      </c>
      <c r="DC2829" s="15" t="n">
        <f aca="false">CY2829/CZ2828-1</f>
        <v>-0.00561475148344282</v>
      </c>
      <c r="DD2829" s="15" t="n">
        <f aca="false">CZ2829/CZ2828-1</f>
        <v>-0.00574235947170276</v>
      </c>
      <c r="DE2829" s="34" t="str">
        <f aca="false">IF(CW2829=0,"",-DC2829*CS2829)</f>
        <v/>
      </c>
      <c r="DF2829" s="99"/>
      <c r="DL2829" s="99"/>
      <c r="DY2829" s="6"/>
      <c r="EB2829" s="6" t="n">
        <f aca="false">CL2829</f>
        <v>41348</v>
      </c>
      <c r="EC2829" s="13" t="n">
        <f aca="false">SUM(CM2827:CM2829)</f>
        <v>0.000994596920199431</v>
      </c>
    </row>
    <row r="2830" customFormat="false" ht="15" hidden="false" customHeight="false" outlineLevel="0" collapsed="false">
      <c r="C2830" s="130" t="n">
        <f aca="false">C2829+3</f>
        <v>41351</v>
      </c>
      <c r="D2830" s="99" t="n">
        <f aca="false">IF(E2830&gt;E2829,1,0)</f>
        <v>1</v>
      </c>
      <c r="E2830" s="46" t="n">
        <v>142.6904</v>
      </c>
      <c r="F2830" s="46" t="n">
        <v>146.2151</v>
      </c>
      <c r="G2830" s="46" t="n">
        <v>150.9749</v>
      </c>
      <c r="H2830" s="46" t="n">
        <v>152.7822</v>
      </c>
      <c r="I2830" s="46" t="n">
        <v>155.4151</v>
      </c>
      <c r="J2830" s="131" t="str">
        <f aca="false">IF(MIN(E2830:I2830)=E2830,$E$2,IF(MIN(E2830:I2830)=F2830,$F$2,IF(MIN(E2830:I2830)=G2830,$G$2,IF(MIN(E2830:I2830)=H2830,$H$2,IF(MIN(E2830:I2830)=I2830,$I$2)))))</f>
        <v>200D</v>
      </c>
      <c r="K2830" s="131" t="str">
        <f aca="false">IF(MAX(E2830:I2830)=E2830,$E$2,IF(MAX(E2830:I2830)=F2830,$F$2,IF(MAX(E2830:I2830)=G2830,$G$2,IF(MAX(E2830:I2830)=H2830,$H$2,IF(MAX(E2830:I2830)=I2830,$I$2)))))</f>
        <v>10D</v>
      </c>
      <c r="L2830" s="132" t="n">
        <f aca="false">IF(MAX(E2830:I2830)=H2830,1,0)</f>
        <v>0</v>
      </c>
      <c r="M2830" s="132" t="n">
        <f aca="false">IF(MAX(E2830:I2830)=I2830,1,0)</f>
        <v>1</v>
      </c>
      <c r="N2830" s="99"/>
      <c r="O2830" s="132" t="n">
        <f aca="false">IF(CN2830&gt;E2830,1,0)</f>
        <v>1</v>
      </c>
      <c r="P2830" s="132" t="n">
        <f aca="false">IF(CN2830&gt;F2830,1,0)</f>
        <v>1</v>
      </c>
      <c r="Q2830" s="132" t="n">
        <f aca="false">IF(CN2830&gt;G2830,1,0)</f>
        <v>1</v>
      </c>
      <c r="R2830" s="132" t="n">
        <f aca="false">IF(CN2830&gt;H2830,1,0)</f>
        <v>1</v>
      </c>
      <c r="S2830" s="132" t="n">
        <f aca="false">IF(CN2830&gt;I2830,1,0)</f>
        <v>0</v>
      </c>
      <c r="T2830" s="25" t="n">
        <f aca="false">IF(AND(AND(R2830=0,S2830=0,Q2830=0),OR(S2829=1,S2828=1,S2827=1)),1,0)</f>
        <v>0</v>
      </c>
      <c r="U2830" s="133" t="n">
        <f aca="false">SUM(CM2829:CM2830)</f>
        <v>-0.0112611940991815</v>
      </c>
      <c r="AV2830" s="134"/>
      <c r="AW2830" s="55" t="n">
        <f aca="false">IF(EC2830&gt;$AW$2,1,0)</f>
        <v>0</v>
      </c>
      <c r="AX2830" s="99" t="n">
        <f aca="false">IF(AND(I2830&gt;G2830,I2829&lt;G2829),1,IF(OR(AND(I2830&gt;F2830,I2829&lt;F2829),AND(I2830&gt;E2830,I2829&lt;E2829)),1,0))</f>
        <v>0</v>
      </c>
      <c r="AY2830" s="99" t="n">
        <f aca="false">IF(K2829="10D",1,0)</f>
        <v>1</v>
      </c>
      <c r="AZ2830" s="99" t="n">
        <f aca="false">IF(AND(I2830&gt;G2830,I2829&lt;G2829,I2830&gt;F2830,I2829&gt;F2829,I2830&gt;E2830,I2829&gt;E2829),1,0)</f>
        <v>0</v>
      </c>
      <c r="BA2830" s="135" t="n">
        <f aca="false">IF(G2830&gt;H2830,1,0)</f>
        <v>0</v>
      </c>
      <c r="BB2830" s="135" t="n">
        <f aca="false">IF(I2830&lt;F2830,1,0)</f>
        <v>0</v>
      </c>
      <c r="BC2830" s="99" t="n">
        <f aca="false">IF(AND(SUM(AW2829:AX2829)=2,AY2830=1),1,IF(SUM(AX2828:AX2830)=0,0,IF(AND(OR(AW2828=1,AX2828=1),OR(AW2829=1,AX2829=1),AY2830=1),1,IF(AND(SUM(AW2830:AY2830)=2,SUM(AW2828:AX2828)=2,AX2828=1),1,0))))</f>
        <v>0</v>
      </c>
      <c r="BD2830" s="57" t="str">
        <f aca="false">IF(AND(SUM(BC2828:BC2830)&gt;=1,BA2830=1,SUM(AZ2825:AZ2830)&gt;=1),1,IF(BC2830=0,"",IF(AND(BC2830=1,AZ2830=0,AZ2829=0,AZ2828=0),1,IF(AND(BC2830=1,OR(AZ2830=1,AZ2829=1,AZ2828)),IF(BA2830=1,1,0)))))</f>
        <v/>
      </c>
      <c r="BE2830" s="50" t="str">
        <f aca="false">IF(AND(BD2830=1,BD2829=1),0,IF(BD2830=1,SUM(CM2831:CM2869),""))</f>
        <v/>
      </c>
      <c r="BF2830" s="20" t="str">
        <f aca="false">IF(AND(BB2830=1,BB2829=1,BE2789&lt;&gt;0),"",IF(AND(BB2829=0,BB2830=1),BF2829,IF(AND(BB2830=1,BB2829=1),BF2829,IF(AND(BF2829="",BE2829="",OR(BD2829=0,BD2829="")),"",IF(AND(BF2829="",BE2790=0),"",IF(AND(BE2790&lt;&gt;"",BF2829=BE2790),"",IF(AND(BD2829=1,BE2829&lt;&gt;0),CM2830,IF(BF2829&lt;&gt;0,BF2829+CM2830,IF(BF2829="","")))))))))</f>
        <v/>
      </c>
      <c r="BG2830" s="99"/>
      <c r="BH2830" s="137"/>
      <c r="BI2830" s="134"/>
      <c r="BU2830" s="132"/>
      <c r="BZ2830" s="138"/>
      <c r="CG2830" s="133"/>
      <c r="CH2830" s="40"/>
      <c r="CI2830" s="15" t="n">
        <f aca="false">CF2808+SUM(CM2809:CM2830)+0.0071</f>
        <v>0.0260464723759956</v>
      </c>
      <c r="CL2830" s="130" t="n">
        <f aca="false">C2830</f>
        <v>41351</v>
      </c>
      <c r="CM2830" s="133" t="n">
        <f aca="false">CN2830/CN2829-1</f>
        <v>-0.00551883462747871</v>
      </c>
      <c r="CN2830" s="132" t="n">
        <v>154.97</v>
      </c>
      <c r="CO2830" s="133" t="n">
        <f aca="false">CN2830/CN2825-1</f>
        <v>-0.00679356533999875</v>
      </c>
      <c r="CP2830" s="99"/>
      <c r="CQ2830" s="99"/>
      <c r="CR2830" s="99"/>
      <c r="CS2830" s="99"/>
      <c r="CT2830" s="99"/>
      <c r="CU2830" s="99"/>
      <c r="CV2830" s="99"/>
      <c r="CW2830" s="99"/>
      <c r="CX2830" s="99"/>
      <c r="CY2830" s="132" t="n">
        <v>154.34</v>
      </c>
      <c r="CZ2830" s="132" t="n">
        <v>154.97</v>
      </c>
      <c r="DA2830" s="99"/>
      <c r="DB2830" s="16" t="n">
        <f aca="false">CZ2830/CY2830-1</f>
        <v>0.00408189711027607</v>
      </c>
      <c r="DC2830" s="15" t="n">
        <f aca="false">CY2830/CZ2829-1</f>
        <v>-0.00956170185458516</v>
      </c>
      <c r="DD2830" s="15" t="n">
        <f aca="false">CZ2830/CZ2829-1</f>
        <v>-0.00551883462747871</v>
      </c>
      <c r="DE2830" s="34" t="str">
        <f aca="false">IF(CW2830=0,"",-DC2830*CS2830)</f>
        <v/>
      </c>
      <c r="DF2830" s="99"/>
      <c r="DL2830" s="99"/>
      <c r="DY2830" s="6"/>
      <c r="EB2830" s="6" t="n">
        <f aca="false">CL2830</f>
        <v>41351</v>
      </c>
      <c r="EC2830" s="13" t="n">
        <f aca="false">SUM(CM2828:CM2830)</f>
        <v>-0.00596951006082491</v>
      </c>
    </row>
    <row r="2831" customFormat="false" ht="15" hidden="false" customHeight="false" outlineLevel="0" collapsed="false">
      <c r="C2831" s="130" t="n">
        <f aca="false">C2830+1</f>
        <v>41352</v>
      </c>
      <c r="D2831" s="99" t="n">
        <f aca="false">IF(E2831&gt;E2830,1,0)</f>
        <v>1</v>
      </c>
      <c r="E2831" s="46" t="n">
        <v>142.8046</v>
      </c>
      <c r="F2831" s="46" t="n">
        <v>146.3273</v>
      </c>
      <c r="G2831" s="46" t="n">
        <v>151.1397</v>
      </c>
      <c r="H2831" s="46" t="n">
        <v>152.9514</v>
      </c>
      <c r="I2831" s="46" t="n">
        <v>155.4471</v>
      </c>
      <c r="J2831" s="131" t="str">
        <f aca="false">IF(MIN(E2831:I2831)=E2831,$E$2,IF(MIN(E2831:I2831)=F2831,$F$2,IF(MIN(E2831:I2831)=G2831,$G$2,IF(MIN(E2831:I2831)=H2831,$H$2,IF(MIN(E2831:I2831)=I2831,$I$2)))))</f>
        <v>200D</v>
      </c>
      <c r="K2831" s="131" t="str">
        <f aca="false">IF(MAX(E2831:I2831)=E2831,$E$2,IF(MAX(E2831:I2831)=F2831,$F$2,IF(MAX(E2831:I2831)=G2831,$G$2,IF(MAX(E2831:I2831)=H2831,$H$2,IF(MAX(E2831:I2831)=I2831,$I$2)))))</f>
        <v>10D</v>
      </c>
      <c r="L2831" s="132" t="n">
        <f aca="false">IF(MAX(E2831:I2831)=H2831,1,0)</f>
        <v>0</v>
      </c>
      <c r="M2831" s="132" t="n">
        <f aca="false">IF(MAX(E2831:I2831)=I2831,1,0)</f>
        <v>1</v>
      </c>
      <c r="N2831" s="99"/>
      <c r="O2831" s="132" t="n">
        <f aca="false">IF(CN2831&gt;E2831,1,0)</f>
        <v>1</v>
      </c>
      <c r="P2831" s="132" t="n">
        <f aca="false">IF(CN2831&gt;F2831,1,0)</f>
        <v>1</v>
      </c>
      <c r="Q2831" s="132" t="n">
        <f aca="false">IF(CN2831&gt;G2831,1,0)</f>
        <v>1</v>
      </c>
      <c r="R2831" s="132" t="n">
        <f aca="false">IF(CN2831&gt;H2831,1,0)</f>
        <v>1</v>
      </c>
      <c r="S2831" s="132" t="n">
        <f aca="false">IF(CN2831&gt;I2831,1,0)</f>
        <v>0</v>
      </c>
      <c r="T2831" s="25" t="n">
        <f aca="false">IF(AND(AND(R2831=0,S2831=0,Q2831=0),OR(S2830=1,S2829=1,S2828=1)),1,0)</f>
        <v>0</v>
      </c>
      <c r="U2831" s="133" t="n">
        <f aca="false">SUM(CM2830:CM2831)</f>
        <v>-0.00784186489140071</v>
      </c>
      <c r="AV2831" s="134"/>
      <c r="AW2831" s="55" t="n">
        <f aca="false">IF(EC2831&gt;$AW$2,1,0)</f>
        <v>0</v>
      </c>
      <c r="AX2831" s="99" t="n">
        <f aca="false">IF(AND(I2831&gt;G2831,I2830&lt;G2830),1,IF(OR(AND(I2831&gt;F2831,I2830&lt;F2830),AND(I2831&gt;E2831,I2830&lt;E2830)),1,0))</f>
        <v>0</v>
      </c>
      <c r="AY2831" s="99" t="n">
        <f aca="false">IF(K2830="10D",1,0)</f>
        <v>1</v>
      </c>
      <c r="AZ2831" s="99" t="n">
        <f aca="false">IF(AND(I2831&gt;G2831,I2830&lt;G2830,I2831&gt;F2831,I2830&gt;F2830,I2831&gt;E2831,I2830&gt;E2830),1,0)</f>
        <v>0</v>
      </c>
      <c r="BA2831" s="135" t="n">
        <f aca="false">IF(G2831&gt;H2831,1,0)</f>
        <v>0</v>
      </c>
      <c r="BB2831" s="135" t="n">
        <f aca="false">IF(I2831&lt;F2831,1,0)</f>
        <v>0</v>
      </c>
      <c r="BC2831" s="99" t="n">
        <f aca="false">IF(AND(SUM(AW2830:AX2830)=2,AY2831=1),1,IF(SUM(AX2829:AX2831)=0,0,IF(AND(OR(AW2829=1,AX2829=1),OR(AW2830=1,AX2830=1),AY2831=1),1,IF(AND(SUM(AW2831:AY2831)=2,SUM(AW2829:AX2829)=2,AX2829=1),1,0))))</f>
        <v>0</v>
      </c>
      <c r="BD2831" s="57" t="str">
        <f aca="false">IF(AND(SUM(BC2829:BC2831)&gt;=1,BA2831=1,SUM(AZ2826:AZ2831)&gt;=1),1,IF(BC2831=0,"",IF(AND(BC2831=1,AZ2831=0,AZ2830=0,AZ2829=0),1,IF(AND(BC2831=1,OR(AZ2831=1,AZ2830=1,AZ2829)),IF(BA2831=1,1,0)))))</f>
        <v/>
      </c>
      <c r="BE2831" s="50" t="str">
        <f aca="false">IF(AND(BD2831=1,BD2830=1),0,IF(BD2831=1,SUM(CM2832:CM2870),""))</f>
        <v/>
      </c>
      <c r="BF2831" s="20" t="str">
        <f aca="false">IF(AND(BB2831=1,BB2830=1,BE2790&lt;&gt;0),"",IF(AND(BB2830=0,BB2831=1),BF2830,IF(AND(BB2831=1,BB2830=1),BF2830,IF(AND(BF2830="",BE2830="",OR(BD2830=0,BD2830="")),"",IF(AND(BF2830="",BE2791=0),"",IF(AND(BE2791&lt;&gt;"",BF2830=BE2791),"",IF(AND(BD2830=1,BE2830&lt;&gt;0),CM2831,IF(BF2830&lt;&gt;0,BF2830+CM2831,IF(BF2830="","")))))))))</f>
        <v/>
      </c>
      <c r="BG2831" s="99"/>
      <c r="BH2831" s="137"/>
      <c r="BI2831" s="134"/>
      <c r="BU2831" s="132"/>
      <c r="BZ2831" s="138"/>
      <c r="CG2831" s="133"/>
      <c r="CH2831" s="40"/>
      <c r="CI2831" s="15" t="n">
        <f aca="false">CF2809+SUM(CM2810:CM2831)+0.0071</f>
        <v>0.0228098759836881</v>
      </c>
      <c r="CL2831" s="130" t="n">
        <f aca="false">C2831</f>
        <v>41352</v>
      </c>
      <c r="CM2831" s="133" t="n">
        <f aca="false">CN2831/CN2830-1</f>
        <v>-0.002323030263922</v>
      </c>
      <c r="CN2831" s="132" t="n">
        <v>154.61</v>
      </c>
      <c r="CO2831" s="133" t="n">
        <f aca="false">CN2831/CN2826-1</f>
        <v>-0.00687307297019524</v>
      </c>
      <c r="CP2831" s="99"/>
      <c r="CQ2831" s="99"/>
      <c r="CR2831" s="99"/>
      <c r="CS2831" s="99"/>
      <c r="CT2831" s="99"/>
      <c r="CU2831" s="99"/>
      <c r="CV2831" s="99"/>
      <c r="CW2831" s="99"/>
      <c r="CX2831" s="99"/>
      <c r="CY2831" s="132" t="n">
        <v>155.3</v>
      </c>
      <c r="CZ2831" s="132" t="n">
        <v>154.61</v>
      </c>
      <c r="DA2831" s="99"/>
      <c r="DB2831" s="16" t="n">
        <f aca="false">CZ2831/CY2831-1</f>
        <v>-0.0044430135222151</v>
      </c>
      <c r="DC2831" s="15" t="n">
        <f aca="false">CY2831/CZ2830-1</f>
        <v>0.0021294444085953</v>
      </c>
      <c r="DD2831" s="15" t="n">
        <f aca="false">CZ2831/CZ2830-1</f>
        <v>-0.002323030263922</v>
      </c>
      <c r="DE2831" s="34" t="str">
        <f aca="false">IF(CW2831=0,"",-DC2831*CS2831)</f>
        <v/>
      </c>
      <c r="DF2831" s="99"/>
      <c r="DL2831" s="99"/>
      <c r="DY2831" s="6"/>
      <c r="EB2831" s="6" t="n">
        <f aca="false">CL2831</f>
        <v>41352</v>
      </c>
      <c r="EC2831" s="13" t="n">
        <f aca="false">SUM(CM2829:CM2831)</f>
        <v>-0.0135842243631035</v>
      </c>
    </row>
    <row r="2832" customFormat="false" ht="15" hidden="false" customHeight="false" outlineLevel="0" collapsed="false">
      <c r="C2832" s="130" t="n">
        <f aca="false">C2831+1</f>
        <v>41353</v>
      </c>
      <c r="D2832" s="99" t="n">
        <f aca="false">IF(E2832&gt;E2831,1,0)</f>
        <v>1</v>
      </c>
      <c r="E2832" s="46" t="n">
        <v>142.9257</v>
      </c>
      <c r="F2832" s="46" t="n">
        <v>146.4501</v>
      </c>
      <c r="G2832" s="46" t="n">
        <v>151.3341</v>
      </c>
      <c r="H2832" s="46" t="n">
        <v>153.1061</v>
      </c>
      <c r="I2832" s="46" t="n">
        <v>155.5661</v>
      </c>
      <c r="J2832" s="131" t="str">
        <f aca="false">IF(MIN(E2832:I2832)=E2832,$E$2,IF(MIN(E2832:I2832)=F2832,$F$2,IF(MIN(E2832:I2832)=G2832,$G$2,IF(MIN(E2832:I2832)=H2832,$H$2,IF(MIN(E2832:I2832)=I2832,$I$2)))))</f>
        <v>200D</v>
      </c>
      <c r="K2832" s="131" t="str">
        <f aca="false">IF(MAX(E2832:I2832)=E2832,$E$2,IF(MAX(E2832:I2832)=F2832,$F$2,IF(MAX(E2832:I2832)=G2832,$G$2,IF(MAX(E2832:I2832)=H2832,$H$2,IF(MAX(E2832:I2832)=I2832,$I$2)))))</f>
        <v>10D</v>
      </c>
      <c r="L2832" s="132" t="n">
        <f aca="false">IF(MAX(E2832:I2832)=H2832,1,0)</f>
        <v>0</v>
      </c>
      <c r="M2832" s="132" t="n">
        <f aca="false">IF(MAX(E2832:I2832)=I2832,1,0)</f>
        <v>1</v>
      </c>
      <c r="N2832" s="99"/>
      <c r="O2832" s="132" t="n">
        <f aca="false">IF(CN2832&gt;E2832,1,0)</f>
        <v>1</v>
      </c>
      <c r="P2832" s="132" t="n">
        <f aca="false">IF(CN2832&gt;F2832,1,0)</f>
        <v>1</v>
      </c>
      <c r="Q2832" s="132" t="n">
        <f aca="false">IF(CN2832&gt;G2832,1,0)</f>
        <v>1</v>
      </c>
      <c r="R2832" s="132" t="n">
        <f aca="false">IF(CN2832&gt;H2832,1,0)</f>
        <v>1</v>
      </c>
      <c r="S2832" s="132" t="n">
        <f aca="false">IF(CN2832&gt;I2832,1,0)</f>
        <v>1</v>
      </c>
      <c r="T2832" s="25" t="n">
        <f aca="false">IF(AND(AND(R2832=0,S2832=0,Q2832=0),OR(S2831=1,S2830=1,S2829=1)),1,0)</f>
        <v>0</v>
      </c>
      <c r="U2832" s="133" t="n">
        <f aca="false">SUM(CM2831:CM2832)</f>
        <v>0.00466228763272103</v>
      </c>
      <c r="AV2832" s="134"/>
      <c r="AW2832" s="55" t="n">
        <f aca="false">IF(EC2832&gt;$AW$2,1,0)</f>
        <v>0</v>
      </c>
      <c r="AX2832" s="99" t="n">
        <f aca="false">IF(AND(I2832&gt;G2832,I2831&lt;G2831),1,IF(OR(AND(I2832&gt;F2832,I2831&lt;F2831),AND(I2832&gt;E2832,I2831&lt;E2831)),1,0))</f>
        <v>0</v>
      </c>
      <c r="AY2832" s="99" t="n">
        <f aca="false">IF(K2831="10D",1,0)</f>
        <v>1</v>
      </c>
      <c r="AZ2832" s="99" t="n">
        <f aca="false">IF(AND(I2832&gt;G2832,I2831&lt;G2831,I2832&gt;F2832,I2831&gt;F2831,I2832&gt;E2832,I2831&gt;E2831),1,0)</f>
        <v>0</v>
      </c>
      <c r="BA2832" s="135" t="n">
        <f aca="false">IF(G2832&gt;H2832,1,0)</f>
        <v>0</v>
      </c>
      <c r="BB2832" s="135" t="n">
        <f aca="false">IF(I2832&lt;F2832,1,0)</f>
        <v>0</v>
      </c>
      <c r="BC2832" s="99" t="n">
        <f aca="false">IF(AND(SUM(AW2831:AX2831)=2,AY2832=1),1,IF(SUM(AX2830:AX2832)=0,0,IF(AND(OR(AW2830=1,AX2830=1),OR(AW2831=1,AX2831=1),AY2832=1),1,IF(AND(SUM(AW2832:AY2832)=2,SUM(AW2830:AX2830)=2,AX2830=1),1,0))))</f>
        <v>0</v>
      </c>
      <c r="BD2832" s="57" t="str">
        <f aca="false">IF(AND(SUM(BC2830:BC2832)&gt;=1,BA2832=1,SUM(AZ2827:AZ2832)&gt;=1),1,IF(BC2832=0,"",IF(AND(BC2832=1,AZ2832=0,AZ2831=0,AZ2830=0),1,IF(AND(BC2832=1,OR(AZ2832=1,AZ2831=1,AZ2830)),IF(BA2832=1,1,0)))))</f>
        <v/>
      </c>
      <c r="BE2832" s="50" t="str">
        <f aca="false">IF(AND(BD2832=1,BD2831=1),0,IF(BD2832=1,SUM(CM2833:CM2871),""))</f>
        <v/>
      </c>
      <c r="BF2832" s="20" t="str">
        <f aca="false">IF(AND(BB2832=1,BB2831=1,BE2791&lt;&gt;0),"",IF(AND(BB2831=0,BB2832=1),BF2831,IF(AND(BB2832=1,BB2831=1),BF2831,IF(AND(BF2831="",BE2831="",OR(BD2831=0,BD2831="")),"",IF(AND(BF2831="",BE2792=0),"",IF(AND(BE2792&lt;&gt;"",BF2831=BE2792),"",IF(AND(BD2831=1,BE2831&lt;&gt;0),CM2832,IF(BF2831&lt;&gt;0,BF2831+CM2832,IF(BF2831="","")))))))))</f>
        <v/>
      </c>
      <c r="BG2832" s="99"/>
      <c r="BH2832" s="137"/>
      <c r="BI2832" s="134"/>
      <c r="BU2832" s="132"/>
      <c r="BZ2832" s="138"/>
      <c r="CG2832" s="133"/>
      <c r="CH2832" s="40"/>
      <c r="CI2832" s="15" t="n">
        <f aca="false">CF2810+SUM(CM2811:CM2832)+0.0071</f>
        <v>0.030977149360008</v>
      </c>
      <c r="CL2832" s="130" t="n">
        <f aca="false">C2832</f>
        <v>41353</v>
      </c>
      <c r="CM2832" s="133" t="n">
        <f aca="false">CN2832/CN2831-1</f>
        <v>0.00698531789664303</v>
      </c>
      <c r="CN2832" s="132" t="n">
        <v>155.69</v>
      </c>
      <c r="CO2832" s="133" t="n">
        <f aca="false">CN2832/CN2827-1</f>
        <v>-0.00137904493120811</v>
      </c>
      <c r="CP2832" s="99"/>
      <c r="CQ2832" s="99"/>
      <c r="CR2832" s="99"/>
      <c r="CS2832" s="99"/>
      <c r="CT2832" s="99"/>
      <c r="CU2832" s="99"/>
      <c r="CV2832" s="99"/>
      <c r="CW2832" s="99"/>
      <c r="CX2832" s="99"/>
      <c r="CY2832" s="132" t="n">
        <v>155.52</v>
      </c>
      <c r="CZ2832" s="132" t="n">
        <v>155.69</v>
      </c>
      <c r="DA2832" s="99"/>
      <c r="DB2832" s="16" t="n">
        <f aca="false">CZ2832/CY2832-1</f>
        <v>0.00109310699588461</v>
      </c>
      <c r="DC2832" s="15" t="n">
        <f aca="false">CY2832/CZ2831-1</f>
        <v>0.00588577711661609</v>
      </c>
      <c r="DD2832" s="15" t="n">
        <f aca="false">CZ2832/CZ2831-1</f>
        <v>0.00698531789664303</v>
      </c>
      <c r="DE2832" s="34" t="str">
        <f aca="false">IF(CW2832=0,"",-DC2832*CS2832)</f>
        <v/>
      </c>
      <c r="DF2832" s="99"/>
      <c r="DL2832" s="99"/>
      <c r="DY2832" s="6"/>
      <c r="EB2832" s="6" t="n">
        <f aca="false">CL2832</f>
        <v>41353</v>
      </c>
      <c r="EC2832" s="13" t="n">
        <f aca="false">SUM(CM2830:CM2832)</f>
        <v>-0.000856546994757679</v>
      </c>
    </row>
    <row r="2833" customFormat="false" ht="15" hidden="false" customHeight="false" outlineLevel="0" collapsed="false">
      <c r="C2833" s="130" t="n">
        <f aca="false">C2832+1</f>
        <v>41354</v>
      </c>
      <c r="D2833" s="99" t="n">
        <f aca="false">IF(E2833&gt;E2832,1,0)</f>
        <v>1</v>
      </c>
      <c r="E2833" s="46" t="n">
        <v>143.0567</v>
      </c>
      <c r="F2833" s="46" t="n">
        <v>146.5795</v>
      </c>
      <c r="G2833" s="46" t="n">
        <v>151.5103</v>
      </c>
      <c r="H2833" s="46" t="n">
        <v>153.2127</v>
      </c>
      <c r="I2833" s="46" t="n">
        <v>155.5244</v>
      </c>
      <c r="J2833" s="131" t="str">
        <f aca="false">IF(MIN(E2833:I2833)=E2833,$E$2,IF(MIN(E2833:I2833)=F2833,$F$2,IF(MIN(E2833:I2833)=G2833,$G$2,IF(MIN(E2833:I2833)=H2833,$H$2,IF(MIN(E2833:I2833)=I2833,$I$2)))))</f>
        <v>200D</v>
      </c>
      <c r="K2833" s="131" t="str">
        <f aca="false">IF(MAX(E2833:I2833)=E2833,$E$2,IF(MAX(E2833:I2833)=F2833,$F$2,IF(MAX(E2833:I2833)=G2833,$G$2,IF(MAX(E2833:I2833)=H2833,$H$2,IF(MAX(E2833:I2833)=I2833,$I$2)))))</f>
        <v>10D</v>
      </c>
      <c r="L2833" s="132" t="n">
        <f aca="false">IF(MAX(E2833:I2833)=H2833,1,0)</f>
        <v>0</v>
      </c>
      <c r="M2833" s="132" t="n">
        <f aca="false">IF(MAX(E2833:I2833)=I2833,1,0)</f>
        <v>1</v>
      </c>
      <c r="N2833" s="99"/>
      <c r="O2833" s="132" t="n">
        <f aca="false">IF(CN2833&gt;E2833,1,0)</f>
        <v>1</v>
      </c>
      <c r="P2833" s="132" t="n">
        <f aca="false">IF(CN2833&gt;F2833,1,0)</f>
        <v>1</v>
      </c>
      <c r="Q2833" s="132" t="n">
        <f aca="false">IF(CN2833&gt;G2833,1,0)</f>
        <v>1</v>
      </c>
      <c r="R2833" s="132" t="n">
        <f aca="false">IF(CN2833&gt;H2833,1,0)</f>
        <v>1</v>
      </c>
      <c r="S2833" s="132" t="n">
        <f aca="false">IF(CN2833&gt;I2833,1,0)</f>
        <v>0</v>
      </c>
      <c r="T2833" s="25" t="n">
        <f aca="false">IF(AND(AND(R2833=0,S2833=0,Q2833=0),OR(S2832=1,S2831=1,S2830=1)),1,0)</f>
        <v>0</v>
      </c>
      <c r="U2833" s="133" t="n">
        <f aca="false">SUM(CM2832:CM2833)</f>
        <v>-0.00156372186185139</v>
      </c>
      <c r="AV2833" s="134"/>
      <c r="AW2833" s="55" t="n">
        <f aca="false">IF(EC2833&gt;$AW$2,1,0)</f>
        <v>0</v>
      </c>
      <c r="AX2833" s="99" t="n">
        <f aca="false">IF(AND(I2833&gt;G2833,I2832&lt;G2832),1,IF(OR(AND(I2833&gt;F2833,I2832&lt;F2832),AND(I2833&gt;E2833,I2832&lt;E2832)),1,0))</f>
        <v>0</v>
      </c>
      <c r="AY2833" s="99" t="n">
        <f aca="false">IF(K2832="10D",1,0)</f>
        <v>1</v>
      </c>
      <c r="AZ2833" s="99" t="n">
        <f aca="false">IF(AND(I2833&gt;G2833,I2832&lt;G2832,I2833&gt;F2833,I2832&gt;F2832,I2833&gt;E2833,I2832&gt;E2832),1,0)</f>
        <v>0</v>
      </c>
      <c r="BA2833" s="135" t="n">
        <f aca="false">IF(G2833&gt;H2833,1,0)</f>
        <v>0</v>
      </c>
      <c r="BB2833" s="135" t="n">
        <f aca="false">IF(I2833&lt;F2833,1,0)</f>
        <v>0</v>
      </c>
      <c r="BC2833" s="99" t="n">
        <f aca="false">IF(AND(SUM(AW2832:AX2832)=2,AY2833=1),1,IF(SUM(AX2831:AX2833)=0,0,IF(AND(OR(AW2831=1,AX2831=1),OR(AW2832=1,AX2832=1),AY2833=1),1,IF(AND(SUM(AW2833:AY2833)=2,SUM(AW2831:AX2831)=2,AX2831=1),1,0))))</f>
        <v>0</v>
      </c>
      <c r="BD2833" s="57" t="str">
        <f aca="false">IF(AND(SUM(BC2831:BC2833)&gt;=1,BA2833=1,SUM(AZ2828:AZ2833)&gt;=1),1,IF(BC2833=0,"",IF(AND(BC2833=1,AZ2833=0,AZ2832=0,AZ2831=0),1,IF(AND(BC2833=1,OR(AZ2833=1,AZ2832=1,AZ2831)),IF(BA2833=1,1,0)))))</f>
        <v/>
      </c>
      <c r="BE2833" s="50" t="str">
        <f aca="false">IF(AND(BD2833=1,BD2832=1),0,IF(BD2833=1,SUM(CM2834:CM2872),""))</f>
        <v/>
      </c>
      <c r="BF2833" s="20" t="str">
        <f aca="false">IF(AND(BB2833=1,BB2832=1,BE2792&lt;&gt;0),"",IF(AND(BB2832=0,BB2833=1),BF2832,IF(AND(BB2833=1,BB2832=1),BF2832,IF(AND(BF2832="",BE2832="",OR(BD2832=0,BD2832="")),"",IF(AND(BF2832="",BE2793=0),"",IF(AND(BE2793&lt;&gt;"",BF2832=BE2793),"",IF(AND(BD2832=1,BE2832&lt;&gt;0),CM2833,IF(BF2832&lt;&gt;0,BF2832+CM2833,IF(BF2832="","")))))))))</f>
        <v/>
      </c>
      <c r="BG2833" s="99"/>
      <c r="BH2833" s="137"/>
      <c r="BI2833" s="134"/>
      <c r="BU2833" s="132"/>
      <c r="BZ2833" s="138"/>
      <c r="CG2833" s="133"/>
      <c r="CH2833" s="40"/>
      <c r="CI2833" s="15" t="n">
        <f aca="false">CF2811+SUM(CM2812:CM2833)+0.0071</f>
        <v>0.0149335333080418</v>
      </c>
      <c r="CL2833" s="130" t="n">
        <f aca="false">C2833</f>
        <v>41354</v>
      </c>
      <c r="CM2833" s="133" t="n">
        <f aca="false">CN2833/CN2832-1</f>
        <v>-0.00854903975849441</v>
      </c>
      <c r="CN2833" s="132" t="n">
        <v>154.359</v>
      </c>
      <c r="CO2833" s="133" t="n">
        <f aca="false">CN2833/CN2828-1</f>
        <v>-0.0151279270082306</v>
      </c>
      <c r="CP2833" s="99"/>
      <c r="CQ2833" s="99"/>
      <c r="CR2833" s="99"/>
      <c r="CS2833" s="99"/>
      <c r="CT2833" s="99"/>
      <c r="CU2833" s="99"/>
      <c r="CV2833" s="99"/>
      <c r="CW2833" s="99"/>
      <c r="CX2833" s="99"/>
      <c r="CY2833" s="132" t="n">
        <v>154.76</v>
      </c>
      <c r="CZ2833" s="132" t="n">
        <v>154.359</v>
      </c>
      <c r="DA2833" s="99"/>
      <c r="DB2833" s="16" t="n">
        <f aca="false">CZ2833/CY2833-1</f>
        <v>-0.00259110881364677</v>
      </c>
      <c r="DC2833" s="15" t="n">
        <f aca="false">CY2833/CZ2832-1</f>
        <v>-0.00597340869676921</v>
      </c>
      <c r="DD2833" s="15" t="n">
        <f aca="false">CZ2833/CZ2832-1</f>
        <v>-0.00854903975849441</v>
      </c>
      <c r="DE2833" s="34" t="str">
        <f aca="false">IF(CW2833=0,"",-DC2833*CS2833)</f>
        <v/>
      </c>
      <c r="DF2833" s="99"/>
      <c r="DL2833" s="99"/>
      <c r="DY2833" s="6"/>
      <c r="EB2833" s="6" t="n">
        <f aca="false">CL2833</f>
        <v>41354</v>
      </c>
      <c r="EC2833" s="13" t="n">
        <f aca="false">SUM(CM2831:CM2833)</f>
        <v>-0.00388675212577338</v>
      </c>
    </row>
    <row r="2834" customFormat="false" ht="15" hidden="false" customHeight="false" outlineLevel="0" collapsed="false">
      <c r="C2834" s="130" t="n">
        <f aca="false">C2833+1</f>
        <v>41355</v>
      </c>
      <c r="D2834" s="99" t="n">
        <f aca="false">IF(E2834&gt;E2833,1,0)</f>
        <v>1</v>
      </c>
      <c r="E2834" s="46" t="n">
        <v>143.1942</v>
      </c>
      <c r="F2834" s="46" t="n">
        <v>146.7253</v>
      </c>
      <c r="G2834" s="46" t="n">
        <v>151.7039</v>
      </c>
      <c r="H2834" s="46" t="n">
        <v>153.3674</v>
      </c>
      <c r="I2834" s="46" t="n">
        <v>155.5404</v>
      </c>
      <c r="J2834" s="131" t="str">
        <f aca="false">IF(MIN(E2834:I2834)=E2834,$E$2,IF(MIN(E2834:I2834)=F2834,$F$2,IF(MIN(E2834:I2834)=G2834,$G$2,IF(MIN(E2834:I2834)=H2834,$H$2,IF(MIN(E2834:I2834)=I2834,$I$2)))))</f>
        <v>200D</v>
      </c>
      <c r="K2834" s="131" t="str">
        <f aca="false">IF(MAX(E2834:I2834)=E2834,$E$2,IF(MAX(E2834:I2834)=F2834,$F$2,IF(MAX(E2834:I2834)=G2834,$G$2,IF(MAX(E2834:I2834)=H2834,$H$2,IF(MAX(E2834:I2834)=I2834,$I$2)))))</f>
        <v>10D</v>
      </c>
      <c r="L2834" s="132" t="n">
        <f aca="false">IF(MAX(E2834:I2834)=H2834,1,0)</f>
        <v>0</v>
      </c>
      <c r="M2834" s="132" t="n">
        <f aca="false">IF(MAX(E2834:I2834)=I2834,1,0)</f>
        <v>1</v>
      </c>
      <c r="N2834" s="99"/>
      <c r="O2834" s="132" t="n">
        <f aca="false">IF(CN2834&gt;E2834,1,0)</f>
        <v>1</v>
      </c>
      <c r="P2834" s="132" t="n">
        <f aca="false">IF(CN2834&gt;F2834,1,0)</f>
        <v>1</v>
      </c>
      <c r="Q2834" s="132" t="n">
        <f aca="false">IF(CN2834&gt;G2834,1,0)</f>
        <v>1</v>
      </c>
      <c r="R2834" s="132" t="n">
        <f aca="false">IF(CN2834&gt;H2834,1,0)</f>
        <v>1</v>
      </c>
      <c r="S2834" s="132" t="n">
        <f aca="false">IF(CN2834&gt;I2834,1,0)</f>
        <v>1</v>
      </c>
      <c r="T2834" s="25" t="n">
        <f aca="false">IF(AND(AND(R2834=0,S2834=0,Q2834=0),OR(S2833=1,S2832=1,S2831=1)),1,0)</f>
        <v>0</v>
      </c>
      <c r="U2834" s="133" t="n">
        <f aca="false">SUM(CM2833:CM2834)</f>
        <v>-0.00050934009731507</v>
      </c>
      <c r="AV2834" s="134"/>
      <c r="AW2834" s="55" t="n">
        <f aca="false">IF(EC2834&gt;$AW$2,1,0)</f>
        <v>0</v>
      </c>
      <c r="AX2834" s="99" t="n">
        <f aca="false">IF(AND(I2834&gt;G2834,I2833&lt;G2833),1,IF(OR(AND(I2834&gt;F2834,I2833&lt;F2833),AND(I2834&gt;E2834,I2833&lt;E2833)),1,0))</f>
        <v>0</v>
      </c>
      <c r="AY2834" s="99" t="n">
        <f aca="false">IF(K2833="10D",1,0)</f>
        <v>1</v>
      </c>
      <c r="AZ2834" s="99" t="n">
        <f aca="false">IF(AND(I2834&gt;G2834,I2833&lt;G2833,I2834&gt;F2834,I2833&gt;F2833,I2834&gt;E2834,I2833&gt;E2833),1,0)</f>
        <v>0</v>
      </c>
      <c r="BA2834" s="135" t="n">
        <f aca="false">IF(G2834&gt;H2834,1,0)</f>
        <v>0</v>
      </c>
      <c r="BB2834" s="135" t="n">
        <f aca="false">IF(I2834&lt;F2834,1,0)</f>
        <v>0</v>
      </c>
      <c r="BC2834" s="99" t="n">
        <f aca="false">IF(AND(SUM(AW2833:AX2833)=2,AY2834=1),1,IF(SUM(AX2832:AX2834)=0,0,IF(AND(OR(AW2832=1,AX2832=1),OR(AW2833=1,AX2833=1),AY2834=1),1,IF(AND(SUM(AW2834:AY2834)=2,SUM(AW2832:AX2832)=2,AX2832=1),1,0))))</f>
        <v>0</v>
      </c>
      <c r="BD2834" s="57" t="str">
        <f aca="false">IF(AND(SUM(BC2832:BC2834)&gt;=1,BA2834=1,SUM(AZ2829:AZ2834)&gt;=1),1,IF(BC2834=0,"",IF(AND(BC2834=1,AZ2834=0,AZ2833=0,AZ2832=0),1,IF(AND(BC2834=1,OR(AZ2834=1,AZ2833=1,AZ2832)),IF(BA2834=1,1,0)))))</f>
        <v/>
      </c>
      <c r="BE2834" s="50" t="str">
        <f aca="false">IF(AND(BD2834=1,BD2833=1),0,IF(BD2834=1,SUM(CM2835:CM2873),""))</f>
        <v/>
      </c>
      <c r="BF2834" s="20" t="str">
        <f aca="false">IF(AND(BB2834=1,BB2833=1,BE2793&lt;&gt;0),"",IF(AND(BB2833=0,BB2834=1),BF2833,IF(AND(BB2834=1,BB2833=1),BF2833,IF(AND(BF2833="",BE2833="",OR(BD2833=0,BD2833="")),"",IF(AND(BF2833="",BE2794=0),"",IF(AND(BE2794&lt;&gt;"",BF2833=BE2794),"",IF(AND(BD2833=1,BE2833&lt;&gt;0),CM2834,IF(BF2833&lt;&gt;0,BF2833+CM2834,IF(BF2833="","")))))))))</f>
        <v/>
      </c>
      <c r="BG2834" s="99"/>
      <c r="BH2834" s="137"/>
      <c r="BI2834" s="134"/>
      <c r="BU2834" s="132"/>
      <c r="BZ2834" s="138"/>
      <c r="CG2834" s="133"/>
      <c r="CH2834" s="40"/>
      <c r="CI2834" s="15" t="n">
        <f aca="false">CF2812+SUM(CM2813:CM2834)+0.0071</f>
        <v>0.0354365282383892</v>
      </c>
      <c r="CL2834" s="130" t="n">
        <f aca="false">C2834</f>
        <v>41355</v>
      </c>
      <c r="CM2834" s="133" t="n">
        <f aca="false">CN2834/CN2833-1</f>
        <v>0.00803969966117935</v>
      </c>
      <c r="CN2834" s="132" t="n">
        <v>155.6</v>
      </c>
      <c r="CO2834" s="133" t="n">
        <f aca="false">CN2834/CN2829-1</f>
        <v>-0.00147596740037237</v>
      </c>
      <c r="CP2834" s="99"/>
      <c r="CQ2834" s="99"/>
      <c r="CR2834" s="99"/>
      <c r="CS2834" s="99"/>
      <c r="CT2834" s="99"/>
      <c r="CU2834" s="99"/>
      <c r="CV2834" s="99"/>
      <c r="CW2834" s="99"/>
      <c r="CX2834" s="99"/>
      <c r="CY2834" s="132" t="n">
        <v>154.85</v>
      </c>
      <c r="CZ2834" s="132" t="n">
        <v>155.6</v>
      </c>
      <c r="DA2834" s="99"/>
      <c r="DB2834" s="16" t="n">
        <f aca="false">CZ2834/CY2834-1</f>
        <v>0.00484339683564738</v>
      </c>
      <c r="DC2834" s="15" t="n">
        <f aca="false">CY2834/CZ2833-1</f>
        <v>0.00318089648157849</v>
      </c>
      <c r="DD2834" s="15" t="n">
        <f aca="false">CZ2834/CZ2833-1</f>
        <v>0.00803969966117935</v>
      </c>
      <c r="DE2834" s="34" t="str">
        <f aca="false">IF(CW2834=0,"",-DC2834*CS2834)</f>
        <v/>
      </c>
      <c r="DF2834" s="99"/>
      <c r="DL2834" s="99"/>
      <c r="DY2834" s="6"/>
      <c r="EB2834" s="6" t="n">
        <f aca="false">CL2834</f>
        <v>41355</v>
      </c>
      <c r="EC2834" s="13" t="n">
        <f aca="false">SUM(CM2832:CM2834)</f>
        <v>0.00647597779932796</v>
      </c>
    </row>
    <row r="2835" customFormat="false" ht="15" hidden="false" customHeight="false" outlineLevel="0" collapsed="false">
      <c r="C2835" s="130" t="n">
        <f aca="false">C2834+3</f>
        <v>41358</v>
      </c>
      <c r="D2835" s="99" t="n">
        <f aca="false">IF(E2835&gt;E2834,1,0)</f>
        <v>1</v>
      </c>
      <c r="E2835" s="46" t="n">
        <v>143.3236</v>
      </c>
      <c r="F2835" s="46" t="n">
        <v>146.8605</v>
      </c>
      <c r="G2835" s="46" t="n">
        <v>151.8613</v>
      </c>
      <c r="H2835" s="46" t="n">
        <v>153.4724</v>
      </c>
      <c r="I2835" s="46" t="n">
        <v>155.4324</v>
      </c>
      <c r="J2835" s="131" t="str">
        <f aca="false">IF(MIN(E2835:I2835)=E2835,$E$2,IF(MIN(E2835:I2835)=F2835,$F$2,IF(MIN(E2835:I2835)=G2835,$G$2,IF(MIN(E2835:I2835)=H2835,$H$2,IF(MIN(E2835:I2835)=I2835,$I$2)))))</f>
        <v>200D</v>
      </c>
      <c r="K2835" s="131" t="str">
        <f aca="false">IF(MAX(E2835:I2835)=E2835,$E$2,IF(MAX(E2835:I2835)=F2835,$F$2,IF(MAX(E2835:I2835)=G2835,$G$2,IF(MAX(E2835:I2835)=H2835,$H$2,IF(MAX(E2835:I2835)=I2835,$I$2)))))</f>
        <v>10D</v>
      </c>
      <c r="L2835" s="132" t="n">
        <f aca="false">IF(MAX(E2835:I2835)=H2835,1,0)</f>
        <v>0</v>
      </c>
      <c r="M2835" s="132" t="n">
        <f aca="false">IF(MAX(E2835:I2835)=I2835,1,0)</f>
        <v>1</v>
      </c>
      <c r="N2835" s="99"/>
      <c r="O2835" s="132" t="n">
        <f aca="false">IF(CN2835&gt;E2835,1,0)</f>
        <v>1</v>
      </c>
      <c r="P2835" s="132" t="n">
        <f aca="false">IF(CN2835&gt;F2835,1,0)</f>
        <v>1</v>
      </c>
      <c r="Q2835" s="132" t="n">
        <f aca="false">IF(CN2835&gt;G2835,1,0)</f>
        <v>1</v>
      </c>
      <c r="R2835" s="132" t="n">
        <f aca="false">IF(CN2835&gt;H2835,1,0)</f>
        <v>1</v>
      </c>
      <c r="S2835" s="132" t="n">
        <f aca="false">IF(CN2835&gt;I2835,1,0)</f>
        <v>0</v>
      </c>
      <c r="T2835" s="25" t="n">
        <f aca="false">IF(AND(AND(R2835=0,S2835=0,Q2835=0),OR(S2834=1,S2833=1,S2832=1)),1,0)</f>
        <v>0</v>
      </c>
      <c r="U2835" s="133" t="n">
        <f aca="false">SUM(CM2834:CM2835)</f>
        <v>0.00386232176914847</v>
      </c>
      <c r="AV2835" s="134"/>
      <c r="AW2835" s="55" t="n">
        <f aca="false">IF(EC2835&gt;$AW$2,1,0)</f>
        <v>0</v>
      </c>
      <c r="AX2835" s="99" t="n">
        <f aca="false">IF(AND(I2835&gt;G2835,I2834&lt;G2834),1,IF(OR(AND(I2835&gt;F2835,I2834&lt;F2834),AND(I2835&gt;E2835,I2834&lt;E2834)),1,0))</f>
        <v>0</v>
      </c>
      <c r="AY2835" s="99" t="n">
        <f aca="false">IF(K2834="10D",1,0)</f>
        <v>1</v>
      </c>
      <c r="AZ2835" s="99" t="n">
        <f aca="false">IF(AND(I2835&gt;G2835,I2834&lt;G2834,I2835&gt;F2835,I2834&gt;F2834,I2835&gt;E2835,I2834&gt;E2834),1,0)</f>
        <v>0</v>
      </c>
      <c r="BA2835" s="135" t="n">
        <f aca="false">IF(G2835&gt;H2835,1,0)</f>
        <v>0</v>
      </c>
      <c r="BB2835" s="135" t="n">
        <f aca="false">IF(I2835&lt;F2835,1,0)</f>
        <v>0</v>
      </c>
      <c r="BC2835" s="99" t="n">
        <f aca="false">IF(AND(SUM(AW2834:AX2834)=2,AY2835=1),1,IF(SUM(AX2833:AX2835)=0,0,IF(AND(OR(AW2833=1,AX2833=1),OR(AW2834=1,AX2834=1),AY2835=1),1,IF(AND(SUM(AW2835:AY2835)=2,SUM(AW2833:AX2833)=2,AX2833=1),1,0))))</f>
        <v>0</v>
      </c>
      <c r="BD2835" s="57" t="str">
        <f aca="false">IF(AND(SUM(BC2833:BC2835)&gt;=1,BA2835=1,SUM(AZ2830:AZ2835)&gt;=1),1,IF(BC2835=0,"",IF(AND(BC2835=1,AZ2835=0,AZ2834=0,AZ2833=0),1,IF(AND(BC2835=1,OR(AZ2835=1,AZ2834=1,AZ2833)),IF(BA2835=1,1,0)))))</f>
        <v/>
      </c>
      <c r="BE2835" s="50" t="str">
        <f aca="false">IF(AND(BD2835=1,BD2834=1),0,IF(BD2835=1,SUM(CM2836:CM2874),""))</f>
        <v/>
      </c>
      <c r="BF2835" s="20" t="str">
        <f aca="false">IF(AND(BB2835=1,BB2834=1,BE2794&lt;&gt;0),"",IF(AND(BB2834=0,BB2835=1),BF2834,IF(AND(BB2835=1,BB2834=1),BF2834,IF(AND(BF2834="",BE2834="",OR(BD2834=0,BD2834="")),"",IF(AND(BF2834="",BE2795=0),"",IF(AND(BE2795&lt;&gt;"",BF2834=BE2795),"",IF(AND(BD2834=1,BE2834&lt;&gt;0),CM2835,IF(BF2834&lt;&gt;0,BF2834+CM2835,IF(BF2834="","")))))))))</f>
        <v/>
      </c>
      <c r="BG2835" s="99"/>
      <c r="BH2835" s="137"/>
      <c r="BI2835" s="134"/>
      <c r="BU2835" s="132"/>
      <c r="BZ2835" s="138"/>
      <c r="CG2835" s="133"/>
      <c r="CH2835" s="40"/>
      <c r="CI2835" s="15" t="n">
        <f aca="false">CF2813+SUM(CM2814:CM2835)+0.0071</f>
        <v>0.0373381777019814</v>
      </c>
      <c r="CL2835" s="130" t="n">
        <f aca="false">C2835</f>
        <v>41358</v>
      </c>
      <c r="CM2835" s="133" t="n">
        <f aca="false">CN2835/CN2834-1</f>
        <v>-0.00417737789203088</v>
      </c>
      <c r="CN2835" s="132" t="n">
        <v>154.95</v>
      </c>
      <c r="CO2835" s="133" t="n">
        <f aca="false">CN2835/CN2830-1</f>
        <v>-0.000129057236884611</v>
      </c>
      <c r="CP2835" s="99"/>
      <c r="CQ2835" s="99"/>
      <c r="CR2835" s="99"/>
      <c r="CS2835" s="99"/>
      <c r="CT2835" s="99"/>
      <c r="CU2835" s="99"/>
      <c r="CV2835" s="99"/>
      <c r="CW2835" s="99"/>
      <c r="CX2835" s="99"/>
      <c r="CY2835" s="132" t="n">
        <v>156.01</v>
      </c>
      <c r="CZ2835" s="132" t="n">
        <v>154.95</v>
      </c>
      <c r="DA2835" s="99"/>
      <c r="DB2835" s="16" t="n">
        <f aca="false">CZ2835/CY2835-1</f>
        <v>-0.00679443625408627</v>
      </c>
      <c r="DC2835" s="15" t="n">
        <f aca="false">CY2835/CZ2834-1</f>
        <v>0.00263496143958863</v>
      </c>
      <c r="DD2835" s="15" t="n">
        <f aca="false">CZ2835/CZ2834-1</f>
        <v>-0.00417737789203088</v>
      </c>
      <c r="DE2835" s="34" t="str">
        <f aca="false">IF(CW2835=0,"",-DC2835*CS2835)</f>
        <v/>
      </c>
      <c r="DF2835" s="99"/>
      <c r="DL2835" s="99"/>
      <c r="DY2835" s="6"/>
      <c r="EB2835" s="6" t="n">
        <f aca="false">CL2835</f>
        <v>41358</v>
      </c>
      <c r="EC2835" s="13" t="n">
        <f aca="false">SUM(CM2833:CM2835)</f>
        <v>-0.00468671798934595</v>
      </c>
    </row>
    <row r="2836" customFormat="false" ht="15" hidden="false" customHeight="false" outlineLevel="0" collapsed="false">
      <c r="C2836" s="130" t="n">
        <f aca="false">C2835+1</f>
        <v>41359</v>
      </c>
      <c r="D2836" s="99" t="n">
        <f aca="false">IF(E2836&gt;E2835,1,0)</f>
        <v>1</v>
      </c>
      <c r="E2836" s="46" t="n">
        <v>143.4447</v>
      </c>
      <c r="F2836" s="46" t="n">
        <v>147.0089</v>
      </c>
      <c r="G2836" s="46" t="n">
        <v>152.0437</v>
      </c>
      <c r="H2836" s="46" t="n">
        <v>153.6197</v>
      </c>
      <c r="I2836" s="46" t="n">
        <v>155.4834</v>
      </c>
      <c r="J2836" s="131" t="str">
        <f aca="false">IF(MIN(E2836:I2836)=E2836,$E$2,IF(MIN(E2836:I2836)=F2836,$F$2,IF(MIN(E2836:I2836)=G2836,$G$2,IF(MIN(E2836:I2836)=H2836,$H$2,IF(MIN(E2836:I2836)=I2836,$I$2)))))</f>
        <v>200D</v>
      </c>
      <c r="K2836" s="131" t="str">
        <f aca="false">IF(MAX(E2836:I2836)=E2836,$E$2,IF(MAX(E2836:I2836)=F2836,$F$2,IF(MAX(E2836:I2836)=G2836,$G$2,IF(MAX(E2836:I2836)=H2836,$H$2,IF(MAX(E2836:I2836)=I2836,$I$2)))))</f>
        <v>10D</v>
      </c>
      <c r="L2836" s="132" t="n">
        <f aca="false">IF(MAX(E2836:I2836)=H2836,1,0)</f>
        <v>0</v>
      </c>
      <c r="M2836" s="132" t="n">
        <f aca="false">IF(MAX(E2836:I2836)=I2836,1,0)</f>
        <v>1</v>
      </c>
      <c r="N2836" s="99"/>
      <c r="O2836" s="132" t="n">
        <f aca="false">IF(CN2836&gt;E2836,1,0)</f>
        <v>1</v>
      </c>
      <c r="P2836" s="132" t="n">
        <f aca="false">IF(CN2836&gt;F2836,1,0)</f>
        <v>1</v>
      </c>
      <c r="Q2836" s="132" t="n">
        <f aca="false">IF(CN2836&gt;G2836,1,0)</f>
        <v>1</v>
      </c>
      <c r="R2836" s="132" t="n">
        <f aca="false">IF(CN2836&gt;H2836,1,0)</f>
        <v>1</v>
      </c>
      <c r="S2836" s="132" t="n">
        <f aca="false">IF(CN2836&gt;I2836,1,0)</f>
        <v>1</v>
      </c>
      <c r="T2836" s="25" t="n">
        <f aca="false">IF(AND(AND(R2836=0,S2836=0,Q2836=0),OR(S2835=1,S2834=1,S2833=1)),1,0)</f>
        <v>0</v>
      </c>
      <c r="U2836" s="133" t="n">
        <f aca="false">SUM(CM2835:CM2836)</f>
        <v>0.00382520358586524</v>
      </c>
      <c r="AV2836" s="134"/>
      <c r="AW2836" s="55" t="n">
        <f aca="false">IF(EC2836&gt;$AW$2,1,0)</f>
        <v>1</v>
      </c>
      <c r="AX2836" s="99" t="n">
        <f aca="false">IF(AND(I2836&gt;G2836,I2835&lt;G2835),1,IF(OR(AND(I2836&gt;F2836,I2835&lt;F2835),AND(I2836&gt;E2836,I2835&lt;E2835)),1,0))</f>
        <v>0</v>
      </c>
      <c r="AY2836" s="99" t="n">
        <f aca="false">IF(K2835="10D",1,0)</f>
        <v>1</v>
      </c>
      <c r="AZ2836" s="99" t="n">
        <f aca="false">IF(AND(I2836&gt;G2836,I2835&lt;G2835,I2836&gt;F2836,I2835&gt;F2835,I2836&gt;E2836,I2835&gt;E2835),1,0)</f>
        <v>0</v>
      </c>
      <c r="BA2836" s="135" t="n">
        <f aca="false">IF(G2836&gt;H2836,1,0)</f>
        <v>0</v>
      </c>
      <c r="BB2836" s="135" t="n">
        <f aca="false">IF(I2836&lt;F2836,1,0)</f>
        <v>0</v>
      </c>
      <c r="BC2836" s="99" t="n">
        <f aca="false">IF(AND(SUM(AW2835:AX2835)=2,AY2836=1),1,IF(SUM(AX2834:AX2836)=0,0,IF(AND(OR(AW2834=1,AX2834=1),OR(AW2835=1,AX2835=1),AY2836=1),1,IF(AND(SUM(AW2836:AY2836)=2,SUM(AW2834:AX2834)=2,AX2834=1),1,0))))</f>
        <v>0</v>
      </c>
      <c r="BD2836" s="57" t="str">
        <f aca="false">IF(AND(SUM(BC2834:BC2836)&gt;=1,BA2836=1,SUM(AZ2831:AZ2836)&gt;=1),1,IF(BC2836=0,"",IF(AND(BC2836=1,AZ2836=0,AZ2835=0,AZ2834=0),1,IF(AND(BC2836=1,OR(AZ2836=1,AZ2835=1,AZ2834)),IF(BA2836=1,1,0)))))</f>
        <v/>
      </c>
      <c r="BE2836" s="50" t="str">
        <f aca="false">IF(AND(BD2836=1,BD2835=1),0,IF(BD2836=1,SUM(CM2837:CM2875),""))</f>
        <v/>
      </c>
      <c r="BF2836" s="20" t="str">
        <f aca="false">IF(AND(BB2836=1,BB2835=1,BE2795&lt;&gt;0),"",IF(AND(BB2835=0,BB2836=1),BF2835,IF(AND(BB2836=1,BB2835=1),BF2835,IF(AND(BF2835="",BE2835="",OR(BD2835=0,BD2835="")),"",IF(AND(BF2835="",BE2796=0),"",IF(AND(BE2796&lt;&gt;"",BF2835=BE2796),"",IF(AND(BD2835=1,BE2835&lt;&gt;0),CM2836,IF(BF2835&lt;&gt;0,BF2835+CM2836,IF(BF2835="","")))))))))</f>
        <v/>
      </c>
      <c r="BG2836" s="99"/>
      <c r="BH2836" s="137"/>
      <c r="BI2836" s="134"/>
      <c r="BU2836" s="132"/>
      <c r="BZ2836" s="138"/>
      <c r="CG2836" s="133"/>
      <c r="CH2836" s="40"/>
      <c r="CI2836" s="15" t="n">
        <f aca="false">CF2814+SUM(CM2815:CM2836)+0.0071</f>
        <v>0.0355681225624065</v>
      </c>
      <c r="CL2836" s="130" t="n">
        <f aca="false">C2836</f>
        <v>41359</v>
      </c>
      <c r="CM2836" s="133" t="n">
        <f aca="false">CN2836/CN2835-1</f>
        <v>0.00800258147789612</v>
      </c>
      <c r="CN2836" s="132" t="n">
        <v>156.19</v>
      </c>
      <c r="CO2836" s="133" t="n">
        <f aca="false">CN2836/CN2831-1</f>
        <v>0.0102192613673111</v>
      </c>
      <c r="CP2836" s="99"/>
      <c r="CQ2836" s="99"/>
      <c r="CR2836" s="99"/>
      <c r="CS2836" s="99"/>
      <c r="CT2836" s="99"/>
      <c r="CU2836" s="99"/>
      <c r="CV2836" s="99"/>
      <c r="CW2836" s="99"/>
      <c r="CX2836" s="99"/>
      <c r="CY2836" s="132" t="n">
        <v>155.59</v>
      </c>
      <c r="CZ2836" s="132" t="n">
        <v>156.19</v>
      </c>
      <c r="DA2836" s="99"/>
      <c r="DB2836" s="16" t="n">
        <f aca="false">CZ2836/CY2836-1</f>
        <v>0.00385628896458634</v>
      </c>
      <c r="DC2836" s="15" t="n">
        <f aca="false">CY2836/CZ2835-1</f>
        <v>0.00413036463375294</v>
      </c>
      <c r="DD2836" s="15" t="n">
        <f aca="false">CZ2836/CZ2835-1</f>
        <v>0.00800258147789612</v>
      </c>
      <c r="DE2836" s="34" t="str">
        <f aca="false">IF(CW2836=0,"",-DC2836*CS2836)</f>
        <v/>
      </c>
      <c r="DF2836" s="99"/>
      <c r="DL2836" s="99"/>
      <c r="DY2836" s="6"/>
      <c r="EB2836" s="6" t="n">
        <f aca="false">CL2836</f>
        <v>41359</v>
      </c>
      <c r="EC2836" s="13" t="n">
        <f aca="false">SUM(CM2834:CM2836)</f>
        <v>0.0118649032470446</v>
      </c>
    </row>
    <row r="2837" customFormat="false" ht="15" hidden="false" customHeight="false" outlineLevel="0" collapsed="false">
      <c r="C2837" s="130" t="n">
        <f aca="false">C2836+1</f>
        <v>41360</v>
      </c>
      <c r="D2837" s="99" t="n">
        <f aca="false">IF(E2837&gt;E2836,1,0)</f>
        <v>1</v>
      </c>
      <c r="E2837" s="46" t="n">
        <v>143.5654</v>
      </c>
      <c r="F2837" s="46" t="n">
        <v>147.1573</v>
      </c>
      <c r="G2837" s="46" t="n">
        <v>152.2281</v>
      </c>
      <c r="H2837" s="46" t="n">
        <v>153.7587</v>
      </c>
      <c r="I2837" s="46" t="n">
        <v>155.5119</v>
      </c>
      <c r="J2837" s="131" t="str">
        <f aca="false">IF(MIN(E2837:I2837)=E2837,$E$2,IF(MIN(E2837:I2837)=F2837,$F$2,IF(MIN(E2837:I2837)=G2837,$G$2,IF(MIN(E2837:I2837)=H2837,$H$2,IF(MIN(E2837:I2837)=I2837,$I$2)))))</f>
        <v>200D</v>
      </c>
      <c r="K2837" s="131" t="str">
        <f aca="false">IF(MAX(E2837:I2837)=E2837,$E$2,IF(MAX(E2837:I2837)=F2837,$F$2,IF(MAX(E2837:I2837)=G2837,$G$2,IF(MAX(E2837:I2837)=H2837,$H$2,IF(MAX(E2837:I2837)=I2837,$I$2)))))</f>
        <v>10D</v>
      </c>
      <c r="L2837" s="132" t="n">
        <f aca="false">IF(MAX(E2837:I2837)=H2837,1,0)</f>
        <v>0</v>
      </c>
      <c r="M2837" s="132" t="n">
        <f aca="false">IF(MAX(E2837:I2837)=I2837,1,0)</f>
        <v>1</v>
      </c>
      <c r="N2837" s="99"/>
      <c r="O2837" s="132" t="n">
        <f aca="false">IF(CN2837&gt;E2837,1,0)</f>
        <v>1</v>
      </c>
      <c r="P2837" s="132" t="n">
        <f aca="false">IF(CN2837&gt;F2837,1,0)</f>
        <v>1</v>
      </c>
      <c r="Q2837" s="132" t="n">
        <f aca="false">IF(CN2837&gt;G2837,1,0)</f>
        <v>1</v>
      </c>
      <c r="R2837" s="132" t="n">
        <f aca="false">IF(CN2837&gt;H2837,1,0)</f>
        <v>1</v>
      </c>
      <c r="S2837" s="132" t="n">
        <f aca="false">IF(CN2837&gt;I2837,1,0)</f>
        <v>1</v>
      </c>
      <c r="T2837" s="25" t="n">
        <f aca="false">IF(AND(AND(R2837=0,S2837=0,Q2837=0),OR(S2836=1,S2835=1,S2834=1)),1,0)</f>
        <v>0</v>
      </c>
      <c r="U2837" s="133" t="n">
        <f aca="false">SUM(CM2836:CM2837)</f>
        <v>0.00800258147789612</v>
      </c>
      <c r="AV2837" s="134"/>
      <c r="AW2837" s="55" t="n">
        <f aca="false">IF(EC2837&gt;$AW$2,1,0)</f>
        <v>0</v>
      </c>
      <c r="AX2837" s="99" t="n">
        <f aca="false">IF(AND(I2837&gt;G2837,I2836&lt;G2836),1,IF(OR(AND(I2837&gt;F2837,I2836&lt;F2836),AND(I2837&gt;E2837,I2836&lt;E2836)),1,0))</f>
        <v>0</v>
      </c>
      <c r="AY2837" s="99" t="n">
        <f aca="false">IF(K2836="10D",1,0)</f>
        <v>1</v>
      </c>
      <c r="AZ2837" s="99" t="n">
        <f aca="false">IF(AND(I2837&gt;G2837,I2836&lt;G2836,I2837&gt;F2837,I2836&gt;F2836,I2837&gt;E2837,I2836&gt;E2836),1,0)</f>
        <v>0</v>
      </c>
      <c r="BA2837" s="135" t="n">
        <f aca="false">IF(G2837&gt;H2837,1,0)</f>
        <v>0</v>
      </c>
      <c r="BB2837" s="135" t="n">
        <f aca="false">IF(I2837&lt;F2837,1,0)</f>
        <v>0</v>
      </c>
      <c r="BC2837" s="99" t="n">
        <f aca="false">IF(AND(SUM(AW2836:AX2836)=2,AY2837=1),1,IF(SUM(AX2835:AX2837)=0,0,IF(AND(OR(AW2835=1,AX2835=1),OR(AW2836=1,AX2836=1),AY2837=1),1,IF(AND(SUM(AW2837:AY2837)=2,SUM(AW2835:AX2835)=2,AX2835=1),1,0))))</f>
        <v>0</v>
      </c>
      <c r="BD2837" s="57" t="str">
        <f aca="false">IF(AND(SUM(BC2835:BC2837)&gt;=1,BA2837=1,SUM(AZ2832:AZ2837)&gt;=1),1,IF(BC2837=0,"",IF(AND(BC2837=1,AZ2837=0,AZ2836=0,AZ2835=0),1,IF(AND(BC2837=1,OR(AZ2837=1,AZ2836=1,AZ2835)),IF(BA2837=1,1,0)))))</f>
        <v/>
      </c>
      <c r="BE2837" s="50" t="str">
        <f aca="false">IF(AND(BD2837=1,BD2836=1),0,IF(BD2837=1,SUM(CM2838:CM2876),""))</f>
        <v/>
      </c>
      <c r="BF2837" s="20" t="str">
        <f aca="false">IF(AND(BB2837=1,BB2836=1,BE2796&lt;&gt;0),"",IF(AND(BB2836=0,BB2837=1),BF2836,IF(AND(BB2837=1,BB2836=1),BF2836,IF(AND(BF2836="",BE2836="",OR(BD2836=0,BD2836="")),"",IF(AND(BF2836="",BE2797=0),"",IF(AND(BE2797&lt;&gt;"",BF2836=BE2797),"",IF(AND(BD2836=1,BE2836&lt;&gt;0),CM2837,IF(BF2836&lt;&gt;0,BF2836+CM2837,IF(BF2836="","")))))))))</f>
        <v/>
      </c>
      <c r="BG2837" s="99"/>
      <c r="BH2837" s="137"/>
      <c r="BI2837" s="134"/>
      <c r="BU2837" s="132"/>
      <c r="BZ2837" s="138"/>
      <c r="CG2837" s="133"/>
      <c r="CH2837" s="40"/>
      <c r="CI2837" s="15" t="n">
        <f aca="false">CF2815+SUM(CM2816:CM2837)+0.0071</f>
        <v>0.0545950499440642</v>
      </c>
      <c r="CL2837" s="130" t="n">
        <f aca="false">C2837</f>
        <v>41360</v>
      </c>
      <c r="CM2837" s="133" t="n">
        <f aca="false">CN2837/CN2836-1</f>
        <v>0</v>
      </c>
      <c r="CN2837" s="132" t="n">
        <v>156.19</v>
      </c>
      <c r="CO2837" s="133" t="n">
        <f aca="false">CN2837/CN2832-1</f>
        <v>0.00321151005202647</v>
      </c>
      <c r="CP2837" s="99"/>
      <c r="CQ2837" s="99"/>
      <c r="CR2837" s="99"/>
      <c r="CS2837" s="99"/>
      <c r="CT2837" s="99"/>
      <c r="CU2837" s="99"/>
      <c r="CV2837" s="99"/>
      <c r="CW2837" s="99"/>
      <c r="CX2837" s="99"/>
      <c r="CY2837" s="132" t="n">
        <v>155.26</v>
      </c>
      <c r="CZ2837" s="132" t="n">
        <v>156.19</v>
      </c>
      <c r="DA2837" s="99"/>
      <c r="DB2837" s="16" t="n">
        <f aca="false">CZ2837/CY2837-1</f>
        <v>0.0059899523380138</v>
      </c>
      <c r="DC2837" s="15" t="n">
        <f aca="false">CY2837/CZ2836-1</f>
        <v>-0.00595428644599527</v>
      </c>
      <c r="DD2837" s="15" t="n">
        <f aca="false">CZ2837/CZ2836-1</f>
        <v>0</v>
      </c>
      <c r="DE2837" s="34" t="str">
        <f aca="false">IF(CW2837=0,"",-DC2837*CS2837)</f>
        <v/>
      </c>
      <c r="DF2837" s="99"/>
      <c r="DL2837" s="99"/>
      <c r="DY2837" s="6"/>
      <c r="EB2837" s="6" t="n">
        <f aca="false">CL2837</f>
        <v>41360</v>
      </c>
      <c r="EC2837" s="13" t="n">
        <f aca="false">SUM(CM2835:CM2837)</f>
        <v>0.00382520358586524</v>
      </c>
    </row>
    <row r="2838" customFormat="false" ht="15" hidden="false" customHeight="false" outlineLevel="0" collapsed="false">
      <c r="C2838" s="130" t="n">
        <f aca="false">C2837+1</f>
        <v>41361</v>
      </c>
      <c r="D2838" s="99" t="n">
        <f aca="false">IF(E2838&gt;E2837,1,0)</f>
        <v>1</v>
      </c>
      <c r="E2838" s="46" t="n">
        <v>143.6833</v>
      </c>
      <c r="F2838" s="46" t="n">
        <v>147.2957</v>
      </c>
      <c r="G2838" s="46" t="n">
        <v>152.4201</v>
      </c>
      <c r="H2838" s="46" t="n">
        <v>153.9093</v>
      </c>
      <c r="I2838" s="46" t="n">
        <v>155.5059</v>
      </c>
      <c r="J2838" s="131" t="str">
        <f aca="false">IF(MIN(E2838:I2838)=E2838,$E$2,IF(MIN(E2838:I2838)=F2838,$F$2,IF(MIN(E2838:I2838)=G2838,$G$2,IF(MIN(E2838:I2838)=H2838,$H$2,IF(MIN(E2838:I2838)=I2838,$I$2)))))</f>
        <v>200D</v>
      </c>
      <c r="K2838" s="131" t="str">
        <f aca="false">IF(MAX(E2838:I2838)=E2838,$E$2,IF(MAX(E2838:I2838)=F2838,$F$2,IF(MAX(E2838:I2838)=G2838,$G$2,IF(MAX(E2838:I2838)=H2838,$H$2,IF(MAX(E2838:I2838)=I2838,$I$2)))))</f>
        <v>10D</v>
      </c>
      <c r="L2838" s="132" t="n">
        <f aca="false">IF(MAX(E2838:I2838)=H2838,1,0)</f>
        <v>0</v>
      </c>
      <c r="M2838" s="132" t="n">
        <f aca="false">IF(MAX(E2838:I2838)=I2838,1,0)</f>
        <v>1</v>
      </c>
      <c r="N2838" s="99"/>
      <c r="O2838" s="132" t="n">
        <f aca="false">IF(CN2838&gt;E2838,1,0)</f>
        <v>1</v>
      </c>
      <c r="P2838" s="132" t="n">
        <f aca="false">IF(CN2838&gt;F2838,1,0)</f>
        <v>1</v>
      </c>
      <c r="Q2838" s="132" t="n">
        <f aca="false">IF(CN2838&gt;G2838,1,0)</f>
        <v>1</v>
      </c>
      <c r="R2838" s="132" t="n">
        <f aca="false">IF(CN2838&gt;H2838,1,0)</f>
        <v>1</v>
      </c>
      <c r="S2838" s="132" t="n">
        <f aca="false">IF(CN2838&gt;I2838,1,0)</f>
        <v>1</v>
      </c>
      <c r="T2838" s="25" t="n">
        <f aca="false">IF(AND(AND(R2838=0,S2838=0,Q2838=0),OR(S2837=1,S2836=1,S2835=1)),1,0)</f>
        <v>0</v>
      </c>
      <c r="U2838" s="133" t="n">
        <f aca="false">SUM(CM2837:CM2838)</f>
        <v>0.00307318010115876</v>
      </c>
      <c r="AV2838" s="134"/>
      <c r="AW2838" s="55" t="n">
        <f aca="false">IF(EC2838&gt;$AW$2,1,0)</f>
        <v>1</v>
      </c>
      <c r="AX2838" s="99" t="n">
        <f aca="false">IF(AND(I2838&gt;G2838,I2837&lt;G2837),1,IF(OR(AND(I2838&gt;F2838,I2837&lt;F2837),AND(I2838&gt;E2838,I2837&lt;E2837)),1,0))</f>
        <v>0</v>
      </c>
      <c r="AY2838" s="99" t="n">
        <f aca="false">IF(K2837="10D",1,0)</f>
        <v>1</v>
      </c>
      <c r="AZ2838" s="99" t="n">
        <f aca="false">IF(AND(I2838&gt;G2838,I2837&lt;G2837,I2838&gt;F2838,I2837&gt;F2837,I2838&gt;E2838,I2837&gt;E2837),1,0)</f>
        <v>0</v>
      </c>
      <c r="BA2838" s="135" t="n">
        <f aca="false">IF(G2838&gt;H2838,1,0)</f>
        <v>0</v>
      </c>
      <c r="BB2838" s="135" t="n">
        <f aca="false">IF(I2838&lt;F2838,1,0)</f>
        <v>0</v>
      </c>
      <c r="BC2838" s="99" t="n">
        <f aca="false">IF(AND(SUM(AW2837:AX2837)=2,AY2838=1),1,IF(SUM(AX2836:AX2838)=0,0,IF(AND(OR(AW2836=1,AX2836=1),OR(AW2837=1,AX2837=1),AY2838=1),1,IF(AND(SUM(AW2838:AY2838)=2,SUM(AW2836:AX2836)=2,AX2836=1),1,0))))</f>
        <v>0</v>
      </c>
      <c r="BD2838" s="57" t="str">
        <f aca="false">IF(AND(SUM(BC2836:BC2838)&gt;=1,BA2838=1,SUM(AZ2833:AZ2838)&gt;=1),1,IF(BC2838=0,"",IF(AND(BC2838=1,AZ2838=0,AZ2837=0,AZ2836=0),1,IF(AND(BC2838=1,OR(AZ2838=1,AZ2837=1,AZ2836)),IF(BA2838=1,1,0)))))</f>
        <v/>
      </c>
      <c r="BE2838" s="50" t="str">
        <f aca="false">IF(AND(BD2838=1,BD2837=1),0,IF(BD2838=1,SUM(CM2839:CM2877),""))</f>
        <v/>
      </c>
      <c r="BF2838" s="20" t="str">
        <f aca="false">IF(AND(BB2838=1,BB2837=1,BE2797&lt;&gt;0),"",IF(AND(BB2837=0,BB2838=1),BF2837,IF(AND(BB2838=1,BB2837=1),BF2837,IF(AND(BF2837="",BE2837="",OR(BD2837=0,BD2837="")),"",IF(AND(BF2837="",BE2798=0),"",IF(AND(BE2798&lt;&gt;"",BF2837=BE2798),"",IF(AND(BD2837=1,BE2837&lt;&gt;0),CM2838,IF(BF2837&lt;&gt;0,BF2837+CM2838,IF(BF2837="","")))))))))</f>
        <v/>
      </c>
      <c r="BG2838" s="99"/>
      <c r="BH2838" s="137"/>
      <c r="BI2838" s="134"/>
      <c r="BU2838" s="132"/>
      <c r="BZ2838" s="138"/>
      <c r="CG2838" s="133"/>
      <c r="CH2838" s="40"/>
      <c r="CI2838" s="15" t="n">
        <f aca="false">CF2816+SUM(CM2817:CM2838)+0.0071</f>
        <v>0.0508225924613302</v>
      </c>
      <c r="CL2838" s="130" t="n">
        <f aca="false">C2838</f>
        <v>41361</v>
      </c>
      <c r="CM2838" s="133" t="n">
        <f aca="false">CN2838/CN2837-1</f>
        <v>0.00307318010115876</v>
      </c>
      <c r="CN2838" s="132" t="n">
        <v>156.67</v>
      </c>
      <c r="CO2838" s="133" t="n">
        <f aca="false">CN2838/CN2833-1</f>
        <v>0.0149715921974098</v>
      </c>
      <c r="CP2838" s="99"/>
      <c r="CQ2838" s="99"/>
      <c r="CR2838" s="99"/>
      <c r="CS2838" s="99"/>
      <c r="CT2838" s="99"/>
      <c r="CU2838" s="99"/>
      <c r="CV2838" s="99"/>
      <c r="CW2838" s="99"/>
      <c r="CX2838" s="99"/>
      <c r="CY2838" s="132" t="n">
        <v>156.09</v>
      </c>
      <c r="CZ2838" s="132" t="n">
        <v>156.67</v>
      </c>
      <c r="DA2838" s="99"/>
      <c r="DB2838" s="16" t="n">
        <f aca="false">CZ2838/CY2838-1</f>
        <v>0.00371580498430379</v>
      </c>
      <c r="DC2838" s="15" t="n">
        <f aca="false">CY2838/CZ2837-1</f>
        <v>-0.000640245854408028</v>
      </c>
      <c r="DD2838" s="15" t="n">
        <f aca="false">CZ2838/CZ2837-1</f>
        <v>0.00307318010115876</v>
      </c>
      <c r="DE2838" s="34" t="str">
        <f aca="false">IF(CW2838=0,"",-DC2838*CS2838)</f>
        <v/>
      </c>
      <c r="DF2838" s="99"/>
      <c r="DL2838" s="99"/>
      <c r="DY2838" s="6"/>
      <c r="EB2838" s="6" t="n">
        <f aca="false">CL2838</f>
        <v>41361</v>
      </c>
      <c r="EC2838" s="13" t="n">
        <f aca="false">SUM(CM2836:CM2838)</f>
        <v>0.0110757615790549</v>
      </c>
    </row>
    <row r="2839" customFormat="false" ht="15" hidden="false" customHeight="false" outlineLevel="0" collapsed="false">
      <c r="C2839" s="130" t="n">
        <f aca="false">C2838+4</f>
        <v>41365</v>
      </c>
      <c r="D2839" s="99" t="n">
        <f aca="false">IF(E2839&gt;E2838,1,0)</f>
        <v>1</v>
      </c>
      <c r="E2839" s="46" t="n">
        <v>143.8064</v>
      </c>
      <c r="F2839" s="46" t="n">
        <v>147.4406</v>
      </c>
      <c r="G2839" s="46" t="n">
        <v>152.6001</v>
      </c>
      <c r="H2839" s="46" t="n">
        <v>154.0347</v>
      </c>
      <c r="I2839" s="46" t="n">
        <v>155.5279</v>
      </c>
      <c r="J2839" s="131" t="str">
        <f aca="false">IF(MIN(E2839:I2839)=E2839,$E$2,IF(MIN(E2839:I2839)=F2839,$F$2,IF(MIN(E2839:I2839)=G2839,$G$2,IF(MIN(E2839:I2839)=H2839,$H$2,IF(MIN(E2839:I2839)=I2839,$I$2)))))</f>
        <v>200D</v>
      </c>
      <c r="K2839" s="131" t="str">
        <f aca="false">IF(MAX(E2839:I2839)=E2839,$E$2,IF(MAX(E2839:I2839)=F2839,$F$2,IF(MAX(E2839:I2839)=G2839,$G$2,IF(MAX(E2839:I2839)=H2839,$H$2,IF(MAX(E2839:I2839)=I2839,$I$2)))))</f>
        <v>10D</v>
      </c>
      <c r="L2839" s="132" t="n">
        <f aca="false">IF(MAX(E2839:I2839)=H2839,1,0)</f>
        <v>0</v>
      </c>
      <c r="M2839" s="132" t="n">
        <f aca="false">IF(MAX(E2839:I2839)=I2839,1,0)</f>
        <v>1</v>
      </c>
      <c r="N2839" s="99"/>
      <c r="O2839" s="132" t="n">
        <f aca="false">IF(CN2839&gt;E2839,1,0)</f>
        <v>1</v>
      </c>
      <c r="P2839" s="132" t="n">
        <f aca="false">IF(CN2839&gt;F2839,1,0)</f>
        <v>1</v>
      </c>
      <c r="Q2839" s="132" t="n">
        <f aca="false">IF(CN2839&gt;G2839,1,0)</f>
        <v>1</v>
      </c>
      <c r="R2839" s="132" t="n">
        <f aca="false">IF(CN2839&gt;H2839,1,0)</f>
        <v>1</v>
      </c>
      <c r="S2839" s="132" t="n">
        <f aca="false">IF(CN2839&gt;I2839,1,0)</f>
        <v>1</v>
      </c>
      <c r="T2839" s="25" t="n">
        <f aca="false">IF(AND(AND(R2839=0,S2839=0,Q2839=0),OR(S2838=1,S2837=1,S2836=1)),1,0)</f>
        <v>0</v>
      </c>
      <c r="U2839" s="133" t="n">
        <f aca="false">SUM(CM2838:CM2839)</f>
        <v>-0.000884182508147258</v>
      </c>
      <c r="AV2839" s="134"/>
      <c r="AW2839" s="55" t="n">
        <f aca="false">IF(EC2839&gt;$AW$2,1,0)</f>
        <v>0</v>
      </c>
      <c r="AX2839" s="99" t="n">
        <f aca="false">IF(AND(I2839&gt;G2839,I2838&lt;G2838),1,IF(OR(AND(I2839&gt;F2839,I2838&lt;F2838),AND(I2839&gt;E2839,I2838&lt;E2838)),1,0))</f>
        <v>0</v>
      </c>
      <c r="AY2839" s="99" t="n">
        <f aca="false">IF(K2838="10D",1,0)</f>
        <v>1</v>
      </c>
      <c r="AZ2839" s="99" t="n">
        <f aca="false">IF(AND(I2839&gt;G2839,I2838&lt;G2838,I2839&gt;F2839,I2838&gt;F2838,I2839&gt;E2839,I2838&gt;E2838),1,0)</f>
        <v>0</v>
      </c>
      <c r="BA2839" s="135" t="n">
        <f aca="false">IF(G2839&gt;H2839,1,0)</f>
        <v>0</v>
      </c>
      <c r="BB2839" s="135" t="n">
        <f aca="false">IF(I2839&lt;F2839,1,0)</f>
        <v>0</v>
      </c>
      <c r="BC2839" s="99" t="n">
        <f aca="false">IF(AND(SUM(AW2838:AX2838)=2,AY2839=1),1,IF(SUM(AX2837:AX2839)=0,0,IF(AND(OR(AW2837=1,AX2837=1),OR(AW2838=1,AX2838=1),AY2839=1),1,IF(AND(SUM(AW2839:AY2839)=2,SUM(AW2837:AX2837)=2,AX2837=1),1,0))))</f>
        <v>0</v>
      </c>
      <c r="BD2839" s="57" t="str">
        <f aca="false">IF(AND(SUM(BC2837:BC2839)&gt;=1,BA2839=1,SUM(AZ2834:AZ2839)&gt;=1),1,IF(BC2839=0,"",IF(AND(BC2839=1,AZ2839=0,AZ2838=0,AZ2837=0),1,IF(AND(BC2839=1,OR(AZ2839=1,AZ2838=1,AZ2837)),IF(BA2839=1,1,0)))))</f>
        <v/>
      </c>
      <c r="BE2839" s="50" t="str">
        <f aca="false">IF(AND(BD2839=1,BD2838=1),0,IF(BD2839=1,SUM(CM2840:CM2878),""))</f>
        <v/>
      </c>
      <c r="BF2839" s="20" t="str">
        <f aca="false">IF(AND(BB2839=1,BB2838=1,BE2798&lt;&gt;0),"",IF(AND(BB2838=0,BB2839=1),BF2838,IF(AND(BB2839=1,BB2838=1),BF2838,IF(AND(BF2838="",BE2838="",OR(BD2838=0,BD2838="")),"",IF(AND(BF2838="",BE2799=0),"",IF(AND(BE2799&lt;&gt;"",BF2838=BE2799),"",IF(AND(BD2838=1,BE2838&lt;&gt;0),CM2839,IF(BF2838&lt;&gt;0,BF2838+CM2839,IF(BF2838="","")))))))))</f>
        <v/>
      </c>
      <c r="BG2839" s="99"/>
      <c r="BH2839" s="137"/>
      <c r="BI2839" s="134"/>
      <c r="BU2839" s="132"/>
      <c r="BZ2839" s="138"/>
      <c r="CG2839" s="133"/>
      <c r="CH2839" s="40"/>
      <c r="CI2839" s="15" t="n">
        <f aca="false">CF2817+SUM(CM2818:CM2839)+0.0071</f>
        <v>0.034266909628054</v>
      </c>
      <c r="CL2839" s="130" t="n">
        <f aca="false">C2839</f>
        <v>41365</v>
      </c>
      <c r="CM2839" s="133" t="n">
        <f aca="false">CN2839/CN2838-1</f>
        <v>-0.00395736260930601</v>
      </c>
      <c r="CN2839" s="132" t="n">
        <v>156.05</v>
      </c>
      <c r="CO2839" s="133" t="n">
        <f aca="false">CN2839/CN2834-1</f>
        <v>0.00289203084832912</v>
      </c>
      <c r="CP2839" s="99"/>
      <c r="CQ2839" s="99"/>
      <c r="CR2839" s="99"/>
      <c r="CS2839" s="99"/>
      <c r="CT2839" s="99"/>
      <c r="CU2839" s="99"/>
      <c r="CV2839" s="99"/>
      <c r="CW2839" s="99"/>
      <c r="CX2839" s="99"/>
      <c r="CY2839" s="132" t="n">
        <v>156.59</v>
      </c>
      <c r="CZ2839" s="132" t="n">
        <v>156.05</v>
      </c>
      <c r="DA2839" s="99"/>
      <c r="DB2839" s="16" t="n">
        <f aca="false">CZ2839/CY2839-1</f>
        <v>-0.00344849607254605</v>
      </c>
      <c r="DC2839" s="15" t="n">
        <f aca="false">CY2839/CZ2838-1</f>
        <v>-0.000510627433458755</v>
      </c>
      <c r="DD2839" s="15" t="n">
        <f aca="false">CZ2839/CZ2838-1</f>
        <v>-0.00395736260930601</v>
      </c>
      <c r="DE2839" s="34" t="str">
        <f aca="false">IF(CW2839=0,"",-DC2839*CS2839)</f>
        <v/>
      </c>
      <c r="DF2839" s="99"/>
      <c r="DL2839" s="99"/>
      <c r="DY2839" s="6"/>
      <c r="EB2839" s="6" t="n">
        <f aca="false">CL2839</f>
        <v>41365</v>
      </c>
      <c r="EC2839" s="13" t="n">
        <f aca="false">SUM(CM2837:CM2839)</f>
        <v>-0.000884182508147258</v>
      </c>
    </row>
    <row r="2840" customFormat="false" ht="15" hidden="false" customHeight="false" outlineLevel="0" collapsed="false">
      <c r="C2840" s="130" t="n">
        <f aca="false">C2839+1</f>
        <v>41366</v>
      </c>
      <c r="D2840" s="99" t="n">
        <f aca="false">IF(E2840&gt;E2839,1,0)</f>
        <v>1</v>
      </c>
      <c r="E2840" s="46" t="n">
        <v>143.9259</v>
      </c>
      <c r="F2840" s="46" t="n">
        <v>147.5903</v>
      </c>
      <c r="G2840" s="46" t="n">
        <v>152.7765</v>
      </c>
      <c r="H2840" s="46" t="n">
        <v>154.1917</v>
      </c>
      <c r="I2840" s="46" t="n">
        <v>155.7129</v>
      </c>
      <c r="J2840" s="131" t="str">
        <f aca="false">IF(MIN(E2840:I2840)=E2840,$E$2,IF(MIN(E2840:I2840)=F2840,$F$2,IF(MIN(E2840:I2840)=G2840,$G$2,IF(MIN(E2840:I2840)=H2840,$H$2,IF(MIN(E2840:I2840)=I2840,$I$2)))))</f>
        <v>200D</v>
      </c>
      <c r="K2840" s="131" t="str">
        <f aca="false">IF(MAX(E2840:I2840)=E2840,$E$2,IF(MAX(E2840:I2840)=F2840,$F$2,IF(MAX(E2840:I2840)=G2840,$G$2,IF(MAX(E2840:I2840)=H2840,$H$2,IF(MAX(E2840:I2840)=I2840,$I$2)))))</f>
        <v>10D</v>
      </c>
      <c r="L2840" s="132" t="n">
        <f aca="false">IF(MAX(E2840:I2840)=H2840,1,0)</f>
        <v>0</v>
      </c>
      <c r="M2840" s="132" t="n">
        <f aca="false">IF(MAX(E2840:I2840)=I2840,1,0)</f>
        <v>1</v>
      </c>
      <c r="N2840" s="99"/>
      <c r="O2840" s="132" t="n">
        <f aca="false">IF(CN2840&gt;E2840,1,0)</f>
        <v>1</v>
      </c>
      <c r="P2840" s="132" t="n">
        <f aca="false">IF(CN2840&gt;F2840,1,0)</f>
        <v>1</v>
      </c>
      <c r="Q2840" s="132" t="n">
        <f aca="false">IF(CN2840&gt;G2840,1,0)</f>
        <v>1</v>
      </c>
      <c r="R2840" s="132" t="n">
        <f aca="false">IF(CN2840&gt;H2840,1,0)</f>
        <v>1</v>
      </c>
      <c r="S2840" s="132" t="n">
        <f aca="false">IF(CN2840&gt;I2840,1,0)</f>
        <v>1</v>
      </c>
      <c r="T2840" s="25" t="n">
        <f aca="false">IF(AND(AND(R2840=0,S2840=0,Q2840=0),OR(S2839=1,S2838=1,S2837=1)),1,0)</f>
        <v>0</v>
      </c>
      <c r="U2840" s="133" t="n">
        <f aca="false">SUM(CM2839:CM2840)</f>
        <v>0.000976953315077078</v>
      </c>
      <c r="AV2840" s="134"/>
      <c r="AW2840" s="55" t="n">
        <f aca="false">IF(EC2840&gt;$AW$2,1,0)</f>
        <v>0</v>
      </c>
      <c r="AX2840" s="99" t="n">
        <f aca="false">IF(AND(I2840&gt;G2840,I2839&lt;G2839),1,IF(OR(AND(I2840&gt;F2840,I2839&lt;F2839),AND(I2840&gt;E2840,I2839&lt;E2839)),1,0))</f>
        <v>0</v>
      </c>
      <c r="AY2840" s="99" t="n">
        <f aca="false">IF(K2839="10D",1,0)</f>
        <v>1</v>
      </c>
      <c r="AZ2840" s="99" t="n">
        <f aca="false">IF(AND(I2840&gt;G2840,I2839&lt;G2839,I2840&gt;F2840,I2839&gt;F2839,I2840&gt;E2840,I2839&gt;E2839),1,0)</f>
        <v>0</v>
      </c>
      <c r="BA2840" s="135" t="n">
        <f aca="false">IF(G2840&gt;H2840,1,0)</f>
        <v>0</v>
      </c>
      <c r="BB2840" s="135" t="n">
        <f aca="false">IF(I2840&lt;F2840,1,0)</f>
        <v>0</v>
      </c>
      <c r="BC2840" s="99" t="n">
        <f aca="false">IF(AND(SUM(AW2839:AX2839)=2,AY2840=1),1,IF(SUM(AX2838:AX2840)=0,0,IF(AND(OR(AW2838=1,AX2838=1),OR(AW2839=1,AX2839=1),AY2840=1),1,IF(AND(SUM(AW2840:AY2840)=2,SUM(AW2838:AX2838)=2,AX2838=1),1,0))))</f>
        <v>0</v>
      </c>
      <c r="BD2840" s="57" t="str">
        <f aca="false">IF(AND(SUM(BC2838:BC2840)&gt;=1,BA2840=1,SUM(AZ2835:AZ2840)&gt;=1),1,IF(BC2840=0,"",IF(AND(BC2840=1,AZ2840=0,AZ2839=0,AZ2838=0),1,IF(AND(BC2840=1,OR(AZ2840=1,AZ2839=1,AZ2838)),IF(BA2840=1,1,0)))))</f>
        <v/>
      </c>
      <c r="BE2840" s="50" t="str">
        <f aca="false">IF(AND(BD2840=1,BD2839=1),0,IF(BD2840=1,SUM(CM2841:CM2879),""))</f>
        <v/>
      </c>
      <c r="BF2840" s="20" t="str">
        <f aca="false">IF(AND(BB2840=1,BB2839=1,BE2799&lt;&gt;0),"",IF(AND(BB2839=0,BB2840=1),BF2839,IF(AND(BB2840=1,BB2839=1),BF2839,IF(AND(BF2839="",BE2839="",OR(BD2839=0,BD2839="")),"",IF(AND(BF2839="",BE2800=0),"",IF(AND(BE2800&lt;&gt;"",BF2839=BE2800),"",IF(AND(BD2839=1,BE2839&lt;&gt;0),CM2840,IF(BF2839&lt;&gt;0,BF2839+CM2840,IF(BF2839="","")))))))))</f>
        <v/>
      </c>
      <c r="BG2840" s="99"/>
      <c r="BH2840" s="137"/>
      <c r="BI2840" s="134"/>
      <c r="BU2840" s="132"/>
      <c r="BZ2840" s="138"/>
      <c r="CG2840" s="133"/>
      <c r="CH2840" s="40"/>
      <c r="CI2840" s="15" t="n">
        <f aca="false">CF2818+SUM(CM2819:CM2840)+0.0071</f>
        <v>0.0411760790841334</v>
      </c>
      <c r="CL2840" s="130" t="n">
        <f aca="false">C2840</f>
        <v>41366</v>
      </c>
      <c r="CM2840" s="133" t="n">
        <f aca="false">CN2840/CN2839-1</f>
        <v>0.00493431592438309</v>
      </c>
      <c r="CN2840" s="132" t="n">
        <v>156.82</v>
      </c>
      <c r="CO2840" s="133" t="n">
        <f aca="false">CN2840/CN2835-1</f>
        <v>0.0120684091642465</v>
      </c>
      <c r="CP2840" s="99"/>
      <c r="CQ2840" s="99"/>
      <c r="CR2840" s="99"/>
      <c r="CS2840" s="99"/>
      <c r="CT2840" s="99"/>
      <c r="CU2840" s="99"/>
      <c r="CV2840" s="99"/>
      <c r="CW2840" s="99"/>
      <c r="CX2840" s="99"/>
      <c r="CY2840" s="132" t="n">
        <v>156.61</v>
      </c>
      <c r="CZ2840" s="132" t="n">
        <v>156.82</v>
      </c>
      <c r="DA2840" s="99"/>
      <c r="DB2840" s="16" t="n">
        <f aca="false">CZ2840/CY2840-1</f>
        <v>0.00134091054211094</v>
      </c>
      <c r="DC2840" s="15" t="n">
        <f aca="false">CY2840/CZ2839-1</f>
        <v>0.00358859339955142</v>
      </c>
      <c r="DD2840" s="15" t="n">
        <f aca="false">CZ2840/CZ2839-1</f>
        <v>0.00493431592438309</v>
      </c>
      <c r="DE2840" s="34" t="str">
        <f aca="false">IF(CW2840=0,"",-DC2840*CS2840)</f>
        <v/>
      </c>
      <c r="DF2840" s="99"/>
      <c r="DL2840" s="99"/>
      <c r="DY2840" s="6"/>
      <c r="EB2840" s="6" t="n">
        <f aca="false">CL2840</f>
        <v>41366</v>
      </c>
      <c r="EC2840" s="13" t="n">
        <f aca="false">SUM(CM2838:CM2840)</f>
        <v>0.00405013341623584</v>
      </c>
    </row>
    <row r="2841" customFormat="false" ht="15" hidden="false" customHeight="false" outlineLevel="0" collapsed="false">
      <c r="C2841" s="130" t="n">
        <f aca="false">C2840+1</f>
        <v>41367</v>
      </c>
      <c r="D2841" s="99" t="n">
        <f aca="false">IF(E2841&gt;E2840,1,0)</f>
        <v>1</v>
      </c>
      <c r="E2841" s="46" t="n">
        <v>144.0417</v>
      </c>
      <c r="F2841" s="46" t="n">
        <v>147.713</v>
      </c>
      <c r="G2841" s="46" t="n">
        <v>152.9145</v>
      </c>
      <c r="H2841" s="46" t="n">
        <v>154.2577</v>
      </c>
      <c r="I2841" s="46" t="n">
        <v>155.7749</v>
      </c>
      <c r="J2841" s="131" t="str">
        <f aca="false">IF(MIN(E2841:I2841)=E2841,$E$2,IF(MIN(E2841:I2841)=F2841,$F$2,IF(MIN(E2841:I2841)=G2841,$G$2,IF(MIN(E2841:I2841)=H2841,$H$2,IF(MIN(E2841:I2841)=I2841,$I$2)))))</f>
        <v>200D</v>
      </c>
      <c r="K2841" s="131" t="str">
        <f aca="false">IF(MAX(E2841:I2841)=E2841,$E$2,IF(MAX(E2841:I2841)=F2841,$F$2,IF(MAX(E2841:I2841)=G2841,$G$2,IF(MAX(E2841:I2841)=H2841,$H$2,IF(MAX(E2841:I2841)=I2841,$I$2)))))</f>
        <v>10D</v>
      </c>
      <c r="L2841" s="132" t="n">
        <f aca="false">IF(MAX(E2841:I2841)=H2841,1,0)</f>
        <v>0</v>
      </c>
      <c r="M2841" s="132" t="n">
        <f aca="false">IF(MAX(E2841:I2841)=I2841,1,0)</f>
        <v>1</v>
      </c>
      <c r="N2841" s="99"/>
      <c r="O2841" s="132" t="n">
        <f aca="false">IF(CN2841&gt;E2841,1,0)</f>
        <v>1</v>
      </c>
      <c r="P2841" s="132" t="n">
        <f aca="false">IF(CN2841&gt;F2841,1,0)</f>
        <v>1</v>
      </c>
      <c r="Q2841" s="132" t="n">
        <f aca="false">IF(CN2841&gt;G2841,1,0)</f>
        <v>1</v>
      </c>
      <c r="R2841" s="132" t="n">
        <f aca="false">IF(CN2841&gt;H2841,1,0)</f>
        <v>1</v>
      </c>
      <c r="S2841" s="132" t="n">
        <f aca="false">IF(CN2841&gt;I2841,1,0)</f>
        <v>0</v>
      </c>
      <c r="T2841" s="25" t="n">
        <f aca="false">IF(AND(AND(R2841=0,S2841=0,Q2841=0),OR(S2840=1,S2839=1,S2838=1)),1,0)</f>
        <v>0</v>
      </c>
      <c r="U2841" s="133" t="n">
        <f aca="false">SUM(CM2840:CM2841)</f>
        <v>-0.00520469695662695</v>
      </c>
      <c r="AV2841" s="134"/>
      <c r="AW2841" s="55" t="n">
        <f aca="false">IF(EC2841&gt;$AW$2,1,0)</f>
        <v>0</v>
      </c>
      <c r="AX2841" s="99" t="n">
        <f aca="false">IF(AND(I2841&gt;G2841,I2840&lt;G2840),1,IF(OR(AND(I2841&gt;F2841,I2840&lt;F2840),AND(I2841&gt;E2841,I2840&lt;E2840)),1,0))</f>
        <v>0</v>
      </c>
      <c r="AY2841" s="99" t="n">
        <f aca="false">IF(K2840="10D",1,0)</f>
        <v>1</v>
      </c>
      <c r="AZ2841" s="99" t="n">
        <f aca="false">IF(AND(I2841&gt;G2841,I2840&lt;G2840,I2841&gt;F2841,I2840&gt;F2840,I2841&gt;E2841,I2840&gt;E2840),1,0)</f>
        <v>0</v>
      </c>
      <c r="BA2841" s="135" t="n">
        <f aca="false">IF(G2841&gt;H2841,1,0)</f>
        <v>0</v>
      </c>
      <c r="BB2841" s="135" t="n">
        <f aca="false">IF(I2841&lt;F2841,1,0)</f>
        <v>0</v>
      </c>
      <c r="BC2841" s="99" t="n">
        <f aca="false">IF(AND(SUM(AW2840:AX2840)=2,AY2841=1),1,IF(SUM(AX2839:AX2841)=0,0,IF(AND(OR(AW2839=1,AX2839=1),OR(AW2840=1,AX2840=1),AY2841=1),1,IF(AND(SUM(AW2841:AY2841)=2,SUM(AW2839:AX2839)=2,AX2839=1),1,0))))</f>
        <v>0</v>
      </c>
      <c r="BD2841" s="57" t="str">
        <f aca="false">IF(AND(SUM(BC2839:BC2841)&gt;=1,BA2841=1,SUM(AZ2836:AZ2841)&gt;=1),1,IF(BC2841=0,"",IF(AND(BC2841=1,AZ2841=0,AZ2840=0,AZ2839=0),1,IF(AND(BC2841=1,OR(AZ2841=1,AZ2840=1,AZ2839)),IF(BA2841=1,1,0)))))</f>
        <v/>
      </c>
      <c r="BE2841" s="50" t="str">
        <f aca="false">IF(AND(BD2841=1,BD2840=1),0,IF(BD2841=1,SUM(CM2842:CM2880),""))</f>
        <v/>
      </c>
      <c r="BF2841" s="20" t="str">
        <f aca="false">IF(AND(BB2841=1,BB2840=1,BE2800&lt;&gt;0),"",IF(AND(BB2840=0,BB2841=1),BF2840,IF(AND(BB2841=1,BB2840=1),BF2840,IF(AND(BF2840="",BE2840="",OR(BD2840=0,BD2840="")),"",IF(AND(BF2840="",BE2801=0),"",IF(AND(BE2801&lt;&gt;"",BF2840=BE2801),"",IF(AND(BD2840=1,BE2840&lt;&gt;0),CM2841,IF(BF2840&lt;&gt;0,BF2840+CM2841,IF(BF2840="","")))))))))</f>
        <v/>
      </c>
      <c r="BG2841" s="99"/>
      <c r="BH2841" s="137"/>
      <c r="BI2841" s="134"/>
      <c r="BU2841" s="132"/>
      <c r="BZ2841" s="138"/>
      <c r="CG2841" s="133"/>
      <c r="CH2841" s="40"/>
      <c r="CI2841" s="15" t="n">
        <f aca="false">CF2819+SUM(CM2820:CM2841)+0.0071</f>
        <v>0.0277391307107416</v>
      </c>
      <c r="CL2841" s="130" t="n">
        <f aca="false">C2841</f>
        <v>41367</v>
      </c>
      <c r="CM2841" s="133" t="n">
        <f aca="false">CN2841/CN2840-1</f>
        <v>-0.01013901288101</v>
      </c>
      <c r="CN2841" s="132" t="n">
        <v>155.23</v>
      </c>
      <c r="CO2841" s="133" t="n">
        <f aca="false">CN2841/CN2836-1</f>
        <v>-0.00614636020231774</v>
      </c>
      <c r="CP2841" s="99"/>
      <c r="CQ2841" s="99"/>
      <c r="CR2841" s="99"/>
      <c r="CS2841" s="99"/>
      <c r="CT2841" s="99"/>
      <c r="CU2841" s="99"/>
      <c r="CV2841" s="99"/>
      <c r="CW2841" s="99"/>
      <c r="CX2841" s="99"/>
      <c r="CY2841" s="132" t="n">
        <v>156.91</v>
      </c>
      <c r="CZ2841" s="132" t="n">
        <v>155.23</v>
      </c>
      <c r="DA2841" s="99"/>
      <c r="DB2841" s="16" t="n">
        <f aca="false">CZ2841/CY2841-1</f>
        <v>-0.0107067745841566</v>
      </c>
      <c r="DC2841" s="15" t="n">
        <f aca="false">CY2841/CZ2840-1</f>
        <v>0.000573906389491174</v>
      </c>
      <c r="DD2841" s="15" t="n">
        <f aca="false">CZ2841/CZ2840-1</f>
        <v>-0.01013901288101</v>
      </c>
      <c r="DE2841" s="34" t="str">
        <f aca="false">IF(CW2841=0,"",-DC2841*CS2841)</f>
        <v/>
      </c>
      <c r="DF2841" s="99"/>
      <c r="DL2841" s="99"/>
      <c r="DY2841" s="6"/>
      <c r="EB2841" s="6" t="n">
        <f aca="false">CL2841</f>
        <v>41367</v>
      </c>
      <c r="EC2841" s="13" t="n">
        <f aca="false">SUM(CM2839:CM2841)</f>
        <v>-0.00916205956593297</v>
      </c>
    </row>
    <row r="2842" customFormat="false" ht="15" hidden="false" customHeight="false" outlineLevel="0" collapsed="false">
      <c r="C2842" s="130" t="n">
        <f aca="false">C2841+1</f>
        <v>41368</v>
      </c>
      <c r="D2842" s="99" t="n">
        <f aca="false">IF(E2842&gt;E2841,1,0)</f>
        <v>1</v>
      </c>
      <c r="E2842" s="46" t="n">
        <v>144.1537</v>
      </c>
      <c r="F2842" s="46" t="n">
        <v>147.8744</v>
      </c>
      <c r="G2842" s="46" t="n">
        <v>153.0491</v>
      </c>
      <c r="H2842" s="46" t="n">
        <v>154.4083</v>
      </c>
      <c r="I2842" s="46" t="n">
        <v>155.7919</v>
      </c>
      <c r="J2842" s="131" t="str">
        <f aca="false">IF(MIN(E2842:I2842)=E2842,$E$2,IF(MIN(E2842:I2842)=F2842,$F$2,IF(MIN(E2842:I2842)=G2842,$G$2,IF(MIN(E2842:I2842)=H2842,$H$2,IF(MIN(E2842:I2842)=I2842,$I$2)))))</f>
        <v>200D</v>
      </c>
      <c r="K2842" s="131" t="str">
        <f aca="false">IF(MAX(E2842:I2842)=E2842,$E$2,IF(MAX(E2842:I2842)=F2842,$F$2,IF(MAX(E2842:I2842)=G2842,$G$2,IF(MAX(E2842:I2842)=H2842,$H$2,IF(MAX(E2842:I2842)=I2842,$I$2)))))</f>
        <v>10D</v>
      </c>
      <c r="L2842" s="132" t="n">
        <f aca="false">IF(MAX(E2842:I2842)=H2842,1,0)</f>
        <v>0</v>
      </c>
      <c r="M2842" s="132" t="n">
        <f aca="false">IF(MAX(E2842:I2842)=I2842,1,0)</f>
        <v>1</v>
      </c>
      <c r="N2842" s="99"/>
      <c r="O2842" s="132" t="n">
        <f aca="false">IF(CN2842&gt;E2842,1,0)</f>
        <v>1</v>
      </c>
      <c r="P2842" s="132" t="n">
        <f aca="false">IF(CN2842&gt;F2842,1,0)</f>
        <v>1</v>
      </c>
      <c r="Q2842" s="132" t="n">
        <f aca="false">IF(CN2842&gt;G2842,1,0)</f>
        <v>1</v>
      </c>
      <c r="R2842" s="132" t="n">
        <f aca="false">IF(CN2842&gt;H2842,1,0)</f>
        <v>1</v>
      </c>
      <c r="S2842" s="132" t="n">
        <f aca="false">IF(CN2842&gt;I2842,1,0)</f>
        <v>1</v>
      </c>
      <c r="T2842" s="25" t="n">
        <f aca="false">IF(AND(AND(R2842=0,S2842=0,Q2842=0),OR(S2841=1,S2840=1,S2839=1)),1,0)</f>
        <v>0</v>
      </c>
      <c r="U2842" s="133" t="n">
        <f aca="false">SUM(CM2841:CM2842)</f>
        <v>-0.00608051903317131</v>
      </c>
      <c r="AV2842" s="134"/>
      <c r="AW2842" s="55" t="n">
        <f aca="false">IF(EC2842&gt;$AW$2,1,0)</f>
        <v>0</v>
      </c>
      <c r="AX2842" s="99" t="n">
        <f aca="false">IF(AND(I2842&gt;G2842,I2841&lt;G2841),1,IF(OR(AND(I2842&gt;F2842,I2841&lt;F2841),AND(I2842&gt;E2842,I2841&lt;E2841)),1,0))</f>
        <v>0</v>
      </c>
      <c r="AY2842" s="99" t="n">
        <f aca="false">IF(K2841="10D",1,0)</f>
        <v>1</v>
      </c>
      <c r="AZ2842" s="99" t="n">
        <f aca="false">IF(AND(I2842&gt;G2842,I2841&lt;G2841,I2842&gt;F2842,I2841&gt;F2841,I2842&gt;E2842,I2841&gt;E2841),1,0)</f>
        <v>0</v>
      </c>
      <c r="BA2842" s="135" t="n">
        <f aca="false">IF(G2842&gt;H2842,1,0)</f>
        <v>0</v>
      </c>
      <c r="BB2842" s="135" t="n">
        <f aca="false">IF(I2842&lt;F2842,1,0)</f>
        <v>0</v>
      </c>
      <c r="BC2842" s="99" t="n">
        <f aca="false">IF(AND(SUM(AW2841:AX2841)=2,AY2842=1),1,IF(SUM(AX2840:AX2842)=0,0,IF(AND(OR(AW2840=1,AX2840=1),OR(AW2841=1,AX2841=1),AY2842=1),1,IF(AND(SUM(AW2842:AY2842)=2,SUM(AW2840:AX2840)=2,AX2840=1),1,0))))</f>
        <v>0</v>
      </c>
      <c r="BD2842" s="57" t="str">
        <f aca="false">IF(AND(SUM(BC2840:BC2842)&gt;=1,BA2842=1,SUM(AZ2837:AZ2842)&gt;=1),1,IF(BC2842=0,"",IF(AND(BC2842=1,AZ2842=0,AZ2841=0,AZ2840=0),1,IF(AND(BC2842=1,OR(AZ2842=1,AZ2841=1,AZ2840)),IF(BA2842=1,1,0)))))</f>
        <v/>
      </c>
      <c r="BE2842" s="50" t="str">
        <f aca="false">IF(AND(BD2842=1,BD2841=1),0,IF(BD2842=1,SUM(CM2843:CM2881),""))</f>
        <v/>
      </c>
      <c r="BF2842" s="20" t="str">
        <f aca="false">IF(AND(BB2842=1,BB2841=1,BE2801&lt;&gt;0),"",IF(AND(BB2841=0,BB2842=1),BF2841,IF(AND(BB2842=1,BB2841=1),BF2841,IF(AND(BF2841="",BE2841="",OR(BD2841=0,BD2841="")),"",IF(AND(BF2841="",BE2802=0),"",IF(AND(BE2802&lt;&gt;"",BF2841=BE2802),"",IF(AND(BD2841=1,BE2841&lt;&gt;0),CM2842,IF(BF2841&lt;&gt;0,BF2841+CM2842,IF(BF2841="","")))))))))</f>
        <v/>
      </c>
      <c r="BG2842" s="99"/>
      <c r="BH2842" s="137"/>
      <c r="BI2842" s="134"/>
      <c r="BU2842" s="132"/>
      <c r="BZ2842" s="138"/>
      <c r="CG2842" s="133"/>
      <c r="CH2842" s="40"/>
      <c r="CI2842" s="15" t="n">
        <f aca="false">CF2820+SUM(CM2821:CM2842)+0.0071</f>
        <v>0.0264725308763768</v>
      </c>
      <c r="CL2842" s="130" t="n">
        <f aca="false">C2842</f>
        <v>41368</v>
      </c>
      <c r="CM2842" s="133" t="n">
        <f aca="false">CN2842/CN2841-1</f>
        <v>0.00405849384783874</v>
      </c>
      <c r="CN2842" s="132" t="n">
        <v>155.86</v>
      </c>
      <c r="CO2842" s="133" t="n">
        <f aca="false">CN2842/CN2837-1</f>
        <v>-0.00211281131954666</v>
      </c>
      <c r="CP2842" s="99"/>
      <c r="CQ2842" s="99"/>
      <c r="CR2842" s="99"/>
      <c r="CS2842" s="99"/>
      <c r="CT2842" s="99"/>
      <c r="CU2842" s="99"/>
      <c r="CV2842" s="99"/>
      <c r="CW2842" s="99"/>
      <c r="CX2842" s="99"/>
      <c r="CY2842" s="132" t="n">
        <v>155.43</v>
      </c>
      <c r="CZ2842" s="132" t="n">
        <v>155.86</v>
      </c>
      <c r="DA2842" s="99"/>
      <c r="DB2842" s="16" t="n">
        <f aca="false">CZ2842/CY2842-1</f>
        <v>0.0027665186900856</v>
      </c>
      <c r="DC2842" s="15" t="n">
        <f aca="false">CY2842/CZ2841-1</f>
        <v>0.00128841074534569</v>
      </c>
      <c r="DD2842" s="15" t="n">
        <f aca="false">CZ2842/CZ2841-1</f>
        <v>0.00405849384783874</v>
      </c>
      <c r="DE2842" s="34" t="str">
        <f aca="false">IF(CW2842=0,"",-DC2842*CS2842)</f>
        <v/>
      </c>
      <c r="DF2842" s="99"/>
      <c r="DL2842" s="99"/>
      <c r="DY2842" s="6"/>
      <c r="EB2842" s="6" t="n">
        <f aca="false">CL2842</f>
        <v>41368</v>
      </c>
      <c r="EC2842" s="13" t="n">
        <f aca="false">SUM(CM2840:CM2842)</f>
        <v>-0.00114620310878821</v>
      </c>
    </row>
    <row r="2843" customFormat="false" ht="15" hidden="false" customHeight="false" outlineLevel="0" collapsed="false">
      <c r="C2843" s="130" t="n">
        <f aca="false">C2842+1</f>
        <v>41369</v>
      </c>
      <c r="D2843" s="99" t="n">
        <f aca="false">IF(E2843&gt;E2842,1,0)</f>
        <v>1</v>
      </c>
      <c r="E2843" s="46" t="n">
        <v>144.2588</v>
      </c>
      <c r="F2843" s="46" t="n">
        <v>148.0456</v>
      </c>
      <c r="G2843" s="46" t="n">
        <v>153.1649</v>
      </c>
      <c r="H2843" s="46" t="n">
        <v>154.5663</v>
      </c>
      <c r="I2843" s="46" t="n">
        <v>155.8718</v>
      </c>
      <c r="J2843" s="131" t="str">
        <f aca="false">IF(MIN(E2843:I2843)=E2843,$E$2,IF(MIN(E2843:I2843)=F2843,$F$2,IF(MIN(E2843:I2843)=G2843,$G$2,IF(MIN(E2843:I2843)=H2843,$H$2,IF(MIN(E2843:I2843)=I2843,$I$2)))))</f>
        <v>200D</v>
      </c>
      <c r="K2843" s="131" t="str">
        <f aca="false">IF(MAX(E2843:I2843)=E2843,$E$2,IF(MAX(E2843:I2843)=F2843,$F$2,IF(MAX(E2843:I2843)=G2843,$G$2,IF(MAX(E2843:I2843)=H2843,$H$2,IF(MAX(E2843:I2843)=I2843,$I$2)))))</f>
        <v>10D</v>
      </c>
      <c r="L2843" s="132" t="n">
        <f aca="false">IF(MAX(E2843:I2843)=H2843,1,0)</f>
        <v>0</v>
      </c>
      <c r="M2843" s="132" t="n">
        <f aca="false">IF(MAX(E2843:I2843)=I2843,1,0)</f>
        <v>1</v>
      </c>
      <c r="N2843" s="99"/>
      <c r="O2843" s="132" t="n">
        <f aca="false">IF(CN2843&gt;E2843,1,0)</f>
        <v>1</v>
      </c>
      <c r="P2843" s="132" t="n">
        <f aca="false">IF(CN2843&gt;F2843,1,0)</f>
        <v>1</v>
      </c>
      <c r="Q2843" s="132" t="n">
        <f aca="false">IF(CN2843&gt;G2843,1,0)</f>
        <v>1</v>
      </c>
      <c r="R2843" s="132" t="n">
        <f aca="false">IF(CN2843&gt;H2843,1,0)</f>
        <v>1</v>
      </c>
      <c r="S2843" s="132" t="n">
        <f aca="false">IF(CN2843&gt;I2843,1,0)</f>
        <v>0</v>
      </c>
      <c r="T2843" s="25" t="n">
        <f aca="false">IF(AND(AND(R2843=0,S2843=0,Q2843=0),OR(S2842=1,S2841=1,S2840=1)),1,0)</f>
        <v>0</v>
      </c>
      <c r="U2843" s="133" t="n">
        <f aca="false">SUM(CM2842:CM2843)</f>
        <v>-0.000445548241215676</v>
      </c>
      <c r="AV2843" s="134"/>
      <c r="AW2843" s="55" t="n">
        <f aca="false">IF(EC2843&gt;$AW$2,1,0)</f>
        <v>0</v>
      </c>
      <c r="AX2843" s="99" t="n">
        <f aca="false">IF(AND(I2843&gt;G2843,I2842&lt;G2842),1,IF(OR(AND(I2843&gt;F2843,I2842&lt;F2842),AND(I2843&gt;E2843,I2842&lt;E2842)),1,0))</f>
        <v>0</v>
      </c>
      <c r="AY2843" s="99" t="n">
        <f aca="false">IF(K2842="10D",1,0)</f>
        <v>1</v>
      </c>
      <c r="AZ2843" s="99" t="n">
        <f aca="false">IF(AND(I2843&gt;G2843,I2842&lt;G2842,I2843&gt;F2843,I2842&gt;F2842,I2843&gt;E2843,I2842&gt;E2842),1,0)</f>
        <v>0</v>
      </c>
      <c r="BA2843" s="135" t="n">
        <f aca="false">IF(G2843&gt;H2843,1,0)</f>
        <v>0</v>
      </c>
      <c r="BB2843" s="135" t="n">
        <f aca="false">IF(I2843&lt;F2843,1,0)</f>
        <v>0</v>
      </c>
      <c r="BC2843" s="99" t="n">
        <f aca="false">IF(AND(SUM(AW2842:AX2842)=2,AY2843=1),1,IF(SUM(AX2841:AX2843)=0,0,IF(AND(OR(AW2841=1,AX2841=1),OR(AW2842=1,AX2842=1),AY2843=1),1,IF(AND(SUM(AW2843:AY2843)=2,SUM(AW2841:AX2841)=2,AX2841=1),1,0))))</f>
        <v>0</v>
      </c>
      <c r="BD2843" s="57" t="str">
        <f aca="false">IF(AND(SUM(BC2841:BC2843)&gt;=1,BA2843=1,SUM(AZ2838:AZ2843)&gt;=1),1,IF(BC2843=0,"",IF(AND(BC2843=1,AZ2843=0,AZ2842=0,AZ2841=0),1,IF(AND(BC2843=1,OR(AZ2843=1,AZ2842=1,AZ2841)),IF(BA2843=1,1,0)))))</f>
        <v/>
      </c>
      <c r="BE2843" s="50" t="str">
        <f aca="false">IF(AND(BD2843=1,BD2842=1),0,IF(BD2843=1,SUM(CM2844:CM2882),""))</f>
        <v/>
      </c>
      <c r="BF2843" s="20" t="str">
        <f aca="false">IF(AND(BB2843=1,BB2842=1,BE2802&lt;&gt;0),"",IF(AND(BB2842=0,BB2843=1),BF2842,IF(AND(BB2843=1,BB2842=1),BF2842,IF(AND(BF2842="",BE2842="",OR(BD2842=0,BD2842="")),"",IF(AND(BF2842="",BE2803=0),"",IF(AND(BE2803&lt;&gt;"",BF2842=BE2803),"",IF(AND(BD2842=1,BE2842&lt;&gt;0),CM2843,IF(BF2842&lt;&gt;0,BF2842+CM2843,IF(BF2842="","")))))))))</f>
        <v/>
      </c>
      <c r="BG2843" s="99"/>
      <c r="BH2843" s="137"/>
      <c r="BI2843" s="134"/>
      <c r="BU2843" s="132"/>
      <c r="BZ2843" s="138"/>
      <c r="CG2843" s="133"/>
      <c r="CH2843" s="40"/>
      <c r="CI2843" s="15" t="n">
        <f aca="false">CF2821+SUM(CM2822:CM2843)+0.0071</f>
        <v>0.0130095560120149</v>
      </c>
      <c r="CL2843" s="130" t="n">
        <f aca="false">C2843</f>
        <v>41369</v>
      </c>
      <c r="CM2843" s="133" t="n">
        <f aca="false">CN2843/CN2842-1</f>
        <v>-0.00450404208905442</v>
      </c>
      <c r="CN2843" s="132" t="n">
        <v>155.158</v>
      </c>
      <c r="CO2843" s="133" t="n">
        <f aca="false">CN2843/CN2838-1</f>
        <v>-0.00965085849237246</v>
      </c>
      <c r="CP2843" s="99"/>
      <c r="CQ2843" s="99"/>
      <c r="CR2843" s="99"/>
      <c r="CS2843" s="99"/>
      <c r="CT2843" s="99"/>
      <c r="CU2843" s="99"/>
      <c r="CV2843" s="99"/>
      <c r="CW2843" s="99"/>
      <c r="CX2843" s="99"/>
      <c r="CY2843" s="132" t="n">
        <v>153.95</v>
      </c>
      <c r="CZ2843" s="132" t="n">
        <v>155.158</v>
      </c>
      <c r="DA2843" s="99"/>
      <c r="DB2843" s="16" t="n">
        <f aca="false">CZ2843/CY2843-1</f>
        <v>0.00784670347515437</v>
      </c>
      <c r="DC2843" s="15" t="n">
        <f aca="false">CY2843/CZ2842-1</f>
        <v>-0.0122545874502761</v>
      </c>
      <c r="DD2843" s="15" t="n">
        <f aca="false">CZ2843/CZ2842-1</f>
        <v>-0.00450404208905442</v>
      </c>
      <c r="DE2843" s="34" t="str">
        <f aca="false">IF(CW2843=0,"",-DC2843*CS2843)</f>
        <v/>
      </c>
      <c r="DF2843" s="99"/>
      <c r="DL2843" s="99"/>
      <c r="DY2843" s="6"/>
      <c r="EB2843" s="6" t="n">
        <f aca="false">CL2843</f>
        <v>41369</v>
      </c>
      <c r="EC2843" s="13" t="n">
        <f aca="false">SUM(CM2841:CM2843)</f>
        <v>-0.0105845611222257</v>
      </c>
    </row>
    <row r="2844" customFormat="false" ht="15" hidden="false" customHeight="false" outlineLevel="0" collapsed="false">
      <c r="C2844" s="130" t="n">
        <f aca="false">C2843+3</f>
        <v>41372</v>
      </c>
      <c r="D2844" s="99" t="n">
        <f aca="false">IF(E2844&gt;E2843,1,0)</f>
        <v>1</v>
      </c>
      <c r="E2844" s="46" t="n">
        <v>144.3678</v>
      </c>
      <c r="F2844" s="46" t="n">
        <v>148.2261</v>
      </c>
      <c r="G2844" s="46" t="n">
        <v>153.3009</v>
      </c>
      <c r="H2844" s="46" t="n">
        <v>154.7103</v>
      </c>
      <c r="I2844" s="46" t="n">
        <v>155.9328</v>
      </c>
      <c r="J2844" s="131" t="str">
        <f aca="false">IF(MIN(E2844:I2844)=E2844,$E$2,IF(MIN(E2844:I2844)=F2844,$F$2,IF(MIN(E2844:I2844)=G2844,$G$2,IF(MIN(E2844:I2844)=H2844,$H$2,IF(MIN(E2844:I2844)=I2844,$I$2)))))</f>
        <v>200D</v>
      </c>
      <c r="K2844" s="131" t="str">
        <f aca="false">IF(MAX(E2844:I2844)=E2844,$E$2,IF(MAX(E2844:I2844)=F2844,$F$2,IF(MAX(E2844:I2844)=G2844,$G$2,IF(MAX(E2844:I2844)=H2844,$H$2,IF(MAX(E2844:I2844)=I2844,$I$2)))))</f>
        <v>10D</v>
      </c>
      <c r="L2844" s="132" t="n">
        <f aca="false">IF(MAX(E2844:I2844)=H2844,1,0)</f>
        <v>0</v>
      </c>
      <c r="M2844" s="132" t="n">
        <f aca="false">IF(MAX(E2844:I2844)=I2844,1,0)</f>
        <v>1</v>
      </c>
      <c r="N2844" s="99"/>
      <c r="O2844" s="132" t="n">
        <f aca="false">IF(CN2844&gt;E2844,1,0)</f>
        <v>1</v>
      </c>
      <c r="P2844" s="132" t="n">
        <f aca="false">IF(CN2844&gt;F2844,1,0)</f>
        <v>1</v>
      </c>
      <c r="Q2844" s="132" t="n">
        <f aca="false">IF(CN2844&gt;G2844,1,0)</f>
        <v>1</v>
      </c>
      <c r="R2844" s="132" t="n">
        <f aca="false">IF(CN2844&gt;H2844,1,0)</f>
        <v>1</v>
      </c>
      <c r="S2844" s="132" t="n">
        <f aca="false">IF(CN2844&gt;I2844,1,0)</f>
        <v>1</v>
      </c>
      <c r="T2844" s="25" t="n">
        <f aca="false">IF(AND(AND(R2844=0,S2844=0,Q2844=0),OR(S2843=1,S2842=1,S2841=1)),1,0)</f>
        <v>0</v>
      </c>
      <c r="U2844" s="133" t="n">
        <f aca="false">SUM(CM2843:CM2844)</f>
        <v>0.00227614327038583</v>
      </c>
      <c r="AV2844" s="134"/>
      <c r="AW2844" s="55" t="n">
        <f aca="false">IF(EC2844&gt;$AW$2,1,0)</f>
        <v>0</v>
      </c>
      <c r="AX2844" s="99" t="n">
        <f aca="false">IF(AND(I2844&gt;G2844,I2843&lt;G2843),1,IF(OR(AND(I2844&gt;F2844,I2843&lt;F2843),AND(I2844&gt;E2844,I2843&lt;E2843)),1,0))</f>
        <v>0</v>
      </c>
      <c r="AY2844" s="99" t="n">
        <f aca="false">IF(K2843="10D",1,0)</f>
        <v>1</v>
      </c>
      <c r="AZ2844" s="99" t="n">
        <f aca="false">IF(AND(I2844&gt;G2844,I2843&lt;G2843,I2844&gt;F2844,I2843&gt;F2843,I2844&gt;E2844,I2843&gt;E2843),1,0)</f>
        <v>0</v>
      </c>
      <c r="BA2844" s="135" t="n">
        <f aca="false">IF(G2844&gt;H2844,1,0)</f>
        <v>0</v>
      </c>
      <c r="BB2844" s="135" t="n">
        <f aca="false">IF(I2844&lt;F2844,1,0)</f>
        <v>0</v>
      </c>
      <c r="BC2844" s="99" t="n">
        <f aca="false">IF(AND(SUM(AW2843:AX2843)=2,AY2844=1),1,IF(SUM(AX2842:AX2844)=0,0,IF(AND(OR(AW2842=1,AX2842=1),OR(AW2843=1,AX2843=1),AY2844=1),1,IF(AND(SUM(AW2844:AY2844)=2,SUM(AW2842:AX2842)=2,AX2842=1),1,0))))</f>
        <v>0</v>
      </c>
      <c r="BD2844" s="57" t="str">
        <f aca="false">IF(AND(SUM(BC2842:BC2844)&gt;=1,BA2844=1,SUM(AZ2839:AZ2844)&gt;=1),1,IF(BC2844=0,"",IF(AND(BC2844=1,AZ2844=0,AZ2843=0,AZ2842=0),1,IF(AND(BC2844=1,OR(AZ2844=1,AZ2843=1,AZ2842)),IF(BA2844=1,1,0)))))</f>
        <v/>
      </c>
      <c r="BE2844" s="50" t="str">
        <f aca="false">IF(AND(BD2844=1,BD2843=1),0,IF(BD2844=1,SUM(CM2845:CM2883),""))</f>
        <v/>
      </c>
      <c r="BF2844" s="20" t="str">
        <f aca="false">IF(AND(BB2844=1,BB2843=1,BE2803&lt;&gt;0),"",IF(AND(BB2843=0,BB2844=1),BF2843,IF(AND(BB2844=1,BB2843=1),BF2843,IF(AND(BF2843="",BE2843="",OR(BD2843=0,BD2843="")),"",IF(AND(BF2843="",BE2804=0),"",IF(AND(BE2804&lt;&gt;"",BF2843=BE2804),"",IF(AND(BD2843=1,BE2843&lt;&gt;0),CM2844,IF(BF2843&lt;&gt;0,BF2843+CM2844,IF(BF2843="","")))))))))</f>
        <v/>
      </c>
      <c r="BG2844" s="99"/>
      <c r="BH2844" s="137"/>
      <c r="BI2844" s="134"/>
      <c r="BU2844" s="132"/>
      <c r="BZ2844" s="138"/>
      <c r="CG2844" s="133"/>
      <c r="CH2844" s="40"/>
      <c r="CI2844" s="15" t="n">
        <f aca="false">CF2822+SUM(CM2823:CM2844)+0.0071</f>
        <v>0.0184286680679358</v>
      </c>
      <c r="CL2844" s="130" t="n">
        <f aca="false">C2844</f>
        <v>41372</v>
      </c>
      <c r="CM2844" s="133" t="n">
        <f aca="false">CN2844/CN2843-1</f>
        <v>0.00678018535944025</v>
      </c>
      <c r="CN2844" s="132" t="n">
        <v>156.21</v>
      </c>
      <c r="CO2844" s="133" t="n">
        <f aca="false">CN2844/CN2839-1</f>
        <v>0.0010253123998718</v>
      </c>
      <c r="CP2844" s="99"/>
      <c r="CQ2844" s="99"/>
      <c r="CR2844" s="99"/>
      <c r="CS2844" s="99"/>
      <c r="CT2844" s="99"/>
      <c r="CU2844" s="99"/>
      <c r="CV2844" s="99"/>
      <c r="CW2844" s="99"/>
      <c r="CX2844" s="99"/>
      <c r="CY2844" s="132" t="n">
        <v>155.27</v>
      </c>
      <c r="CZ2844" s="132" t="n">
        <v>156.21</v>
      </c>
      <c r="DA2844" s="99"/>
      <c r="DB2844" s="16" t="n">
        <f aca="false">CZ2844/CY2844-1</f>
        <v>0.00605397050299472</v>
      </c>
      <c r="DC2844" s="15" t="n">
        <f aca="false">CY2844/CZ2843-1</f>
        <v>0.000721844829141949</v>
      </c>
      <c r="DD2844" s="15" t="n">
        <f aca="false">CZ2844/CZ2843-1</f>
        <v>0.00678018535944025</v>
      </c>
      <c r="DE2844" s="34" t="str">
        <f aca="false">IF(CW2844=0,"",-DC2844*CS2844)</f>
        <v/>
      </c>
      <c r="DF2844" s="99"/>
      <c r="DL2844" s="99"/>
      <c r="DY2844" s="6"/>
      <c r="EB2844" s="6" t="n">
        <f aca="false">CL2844</f>
        <v>41372</v>
      </c>
      <c r="EC2844" s="13" t="n">
        <f aca="false">SUM(CM2842:CM2844)</f>
        <v>0.00633463711822457</v>
      </c>
    </row>
    <row r="2845" customFormat="false" ht="15" hidden="false" customHeight="false" outlineLevel="0" collapsed="false">
      <c r="C2845" s="130" t="n">
        <f aca="false">C2844+1</f>
        <v>41373</v>
      </c>
      <c r="D2845" s="99" t="n">
        <f aca="false">IF(E2845&gt;E2844,1,0)</f>
        <v>1</v>
      </c>
      <c r="E2845" s="46" t="n">
        <v>144.4731</v>
      </c>
      <c r="F2845" s="46" t="n">
        <v>148.411</v>
      </c>
      <c r="G2845" s="46" t="n">
        <v>153.4309</v>
      </c>
      <c r="H2845" s="46" t="n">
        <v>154.9686</v>
      </c>
      <c r="I2845" s="46" t="n">
        <v>156.1128</v>
      </c>
      <c r="J2845" s="131" t="str">
        <f aca="false">IF(MIN(E2845:I2845)=E2845,$E$2,IF(MIN(E2845:I2845)=F2845,$F$2,IF(MIN(E2845:I2845)=G2845,$G$2,IF(MIN(E2845:I2845)=H2845,$H$2,IF(MIN(E2845:I2845)=I2845,$I$2)))))</f>
        <v>200D</v>
      </c>
      <c r="K2845" s="131" t="str">
        <f aca="false">IF(MAX(E2845:I2845)=E2845,$E$2,IF(MAX(E2845:I2845)=F2845,$F$2,IF(MAX(E2845:I2845)=G2845,$G$2,IF(MAX(E2845:I2845)=H2845,$H$2,IF(MAX(E2845:I2845)=I2845,$I$2)))))</f>
        <v>10D</v>
      </c>
      <c r="L2845" s="132" t="n">
        <f aca="false">IF(MAX(E2845:I2845)=H2845,1,0)</f>
        <v>0</v>
      </c>
      <c r="M2845" s="132" t="n">
        <f aca="false">IF(MAX(E2845:I2845)=I2845,1,0)</f>
        <v>1</v>
      </c>
      <c r="N2845" s="99"/>
      <c r="O2845" s="132" t="n">
        <f aca="false">IF(CN2845&gt;E2845,1,0)</f>
        <v>1</v>
      </c>
      <c r="P2845" s="132" t="n">
        <f aca="false">IF(CN2845&gt;F2845,1,0)</f>
        <v>1</v>
      </c>
      <c r="Q2845" s="132" t="n">
        <f aca="false">IF(CN2845&gt;G2845,1,0)</f>
        <v>1</v>
      </c>
      <c r="R2845" s="132" t="n">
        <f aca="false">IF(CN2845&gt;H2845,1,0)</f>
        <v>1</v>
      </c>
      <c r="S2845" s="132" t="n">
        <f aca="false">IF(CN2845&gt;I2845,1,0)</f>
        <v>1</v>
      </c>
      <c r="T2845" s="25" t="n">
        <f aca="false">IF(AND(AND(R2845=0,S2845=0,Q2845=0),OR(S2844=1,S2843=1,S2842=1)),1,0)</f>
        <v>0</v>
      </c>
      <c r="U2845" s="133" t="n">
        <f aca="false">SUM(CM2844:CM2845)</f>
        <v>0.0102370703219905</v>
      </c>
      <c r="AV2845" s="134"/>
      <c r="AW2845" s="55" t="n">
        <f aca="false">IF(EC2845&gt;$AW$2,1,0)</f>
        <v>0</v>
      </c>
      <c r="AX2845" s="99" t="n">
        <f aca="false">IF(AND(I2845&gt;G2845,I2844&lt;G2844),1,IF(OR(AND(I2845&gt;F2845,I2844&lt;F2844),AND(I2845&gt;E2845,I2844&lt;E2844)),1,0))</f>
        <v>0</v>
      </c>
      <c r="AY2845" s="99" t="n">
        <f aca="false">IF(K2844="10D",1,0)</f>
        <v>1</v>
      </c>
      <c r="AZ2845" s="99" t="n">
        <f aca="false">IF(AND(I2845&gt;G2845,I2844&lt;G2844,I2845&gt;F2845,I2844&gt;F2844,I2845&gt;E2845,I2844&gt;E2844),1,0)</f>
        <v>0</v>
      </c>
      <c r="BA2845" s="135" t="n">
        <f aca="false">IF(G2845&gt;H2845,1,0)</f>
        <v>0</v>
      </c>
      <c r="BB2845" s="135" t="n">
        <f aca="false">IF(I2845&lt;F2845,1,0)</f>
        <v>0</v>
      </c>
      <c r="BC2845" s="99" t="n">
        <f aca="false">IF(AND(SUM(AW2844:AX2844)=2,AY2845=1),1,IF(SUM(AX2843:AX2845)=0,0,IF(AND(OR(AW2843=1,AX2843=1),OR(AW2844=1,AX2844=1),AY2845=1),1,IF(AND(SUM(AW2845:AY2845)=2,SUM(AW2843:AX2843)=2,AX2843=1),1,0))))</f>
        <v>0</v>
      </c>
      <c r="BD2845" s="57" t="str">
        <f aca="false">IF(AND(SUM(BC2843:BC2845)&gt;=1,BA2845=1,SUM(AZ2840:AZ2845)&gt;=1),1,IF(BC2845=0,"",IF(AND(BC2845=1,AZ2845=0,AZ2844=0,AZ2843=0),1,IF(AND(BC2845=1,OR(AZ2845=1,AZ2844=1,AZ2843)),IF(BA2845=1,1,0)))))</f>
        <v/>
      </c>
      <c r="BE2845" s="50" t="str">
        <f aca="false">IF(AND(BD2845=1,BD2844=1),0,IF(BD2845=1,SUM(CM2846:CM2884),""))</f>
        <v/>
      </c>
      <c r="BF2845" s="20" t="str">
        <f aca="false">IF(AND(BB2845=1,BB2844=1,BE2804&lt;&gt;0),"",IF(AND(BB2844=0,BB2845=1),BF2844,IF(AND(BB2845=1,BB2844=1),BF2844,IF(AND(BF2844="",BE2844="",OR(BD2844=0,BD2844="")),"",IF(AND(BF2844="",BE2805=0),"",IF(AND(BE2805&lt;&gt;"",BF2844=BE2805),"",IF(AND(BD2844=1,BE2844&lt;&gt;0),CM2845,IF(BF2844&lt;&gt;0,BF2844+CM2845,IF(BF2844="","")))))))))</f>
        <v/>
      </c>
      <c r="BG2845" s="99"/>
      <c r="BH2845" s="137"/>
      <c r="BI2845" s="134"/>
      <c r="BU2845" s="132"/>
      <c r="BZ2845" s="138"/>
      <c r="CG2845" s="133"/>
      <c r="CH2845" s="40"/>
      <c r="CI2845" s="15" t="n">
        <f aca="false">CF2823+SUM(CM2824:CM2845)+0.0071</f>
        <v>0.0200991452634955</v>
      </c>
      <c r="CL2845" s="130" t="n">
        <f aca="false">C2845</f>
        <v>41373</v>
      </c>
      <c r="CM2845" s="133" t="n">
        <f aca="false">CN2845/CN2844-1</f>
        <v>0.00345688496255026</v>
      </c>
      <c r="CN2845" s="132" t="n">
        <v>156.75</v>
      </c>
      <c r="CO2845" s="133" t="n">
        <f aca="false">CN2845/CN2840-1</f>
        <v>-0.000446371636270815</v>
      </c>
      <c r="CP2845" s="99"/>
      <c r="CQ2845" s="99"/>
      <c r="CR2845" s="99"/>
      <c r="CS2845" s="99"/>
      <c r="CT2845" s="99"/>
      <c r="CU2845" s="99"/>
      <c r="CV2845" s="99"/>
      <c r="CW2845" s="99"/>
      <c r="CX2845" s="99"/>
      <c r="CY2845" s="132" t="n">
        <v>156.5</v>
      </c>
      <c r="CZ2845" s="132" t="n">
        <v>156.75</v>
      </c>
      <c r="DA2845" s="99"/>
      <c r="DB2845" s="16" t="n">
        <f aca="false">CZ2845/CY2845-1</f>
        <v>0.00159744408945683</v>
      </c>
      <c r="DC2845" s="15" t="n">
        <f aca="false">CY2845/CZ2844-1</f>
        <v>0.00185647525766597</v>
      </c>
      <c r="DD2845" s="15" t="n">
        <f aca="false">CZ2845/CZ2844-1</f>
        <v>0.00345688496255026</v>
      </c>
      <c r="DE2845" s="34" t="str">
        <f aca="false">IF(CW2845=0,"",-DC2845*CS2845)</f>
        <v/>
      </c>
      <c r="DF2845" s="99"/>
      <c r="DL2845" s="99"/>
      <c r="DY2845" s="6"/>
      <c r="EB2845" s="6" t="n">
        <f aca="false">CL2845</f>
        <v>41373</v>
      </c>
      <c r="EC2845" s="13" t="n">
        <f aca="false">SUM(CM2843:CM2845)</f>
        <v>0.00573302823293609</v>
      </c>
    </row>
    <row r="2846" customFormat="false" ht="15" hidden="false" customHeight="false" outlineLevel="0" collapsed="false">
      <c r="C2846" s="130" t="n">
        <f aca="false">C2845+1</f>
        <v>41374</v>
      </c>
      <c r="D2846" s="99" t="n">
        <f aca="false">IF(E2846&gt;E2845,1,0)</f>
        <v>1</v>
      </c>
      <c r="E2846" s="46" t="n">
        <v>144.589</v>
      </c>
      <c r="F2846" s="46" t="n">
        <v>148.6198</v>
      </c>
      <c r="G2846" s="46" t="n">
        <v>153.6029</v>
      </c>
      <c r="H2846" s="46" t="n">
        <v>155.2569</v>
      </c>
      <c r="I2846" s="46" t="n">
        <v>156.3608</v>
      </c>
      <c r="J2846" s="131" t="str">
        <f aca="false">IF(MIN(E2846:I2846)=E2846,$E$2,IF(MIN(E2846:I2846)=F2846,$F$2,IF(MIN(E2846:I2846)=G2846,$G$2,IF(MIN(E2846:I2846)=H2846,$H$2,IF(MIN(E2846:I2846)=I2846,$I$2)))))</f>
        <v>200D</v>
      </c>
      <c r="K2846" s="131" t="str">
        <f aca="false">IF(MAX(E2846:I2846)=E2846,$E$2,IF(MAX(E2846:I2846)=F2846,$F$2,IF(MAX(E2846:I2846)=G2846,$G$2,IF(MAX(E2846:I2846)=H2846,$H$2,IF(MAX(E2846:I2846)=I2846,$I$2)))))</f>
        <v>10D</v>
      </c>
      <c r="L2846" s="132" t="n">
        <f aca="false">IF(MAX(E2846:I2846)=H2846,1,0)</f>
        <v>0</v>
      </c>
      <c r="M2846" s="132" t="n">
        <f aca="false">IF(MAX(E2846:I2846)=I2846,1,0)</f>
        <v>1</v>
      </c>
      <c r="N2846" s="99"/>
      <c r="O2846" s="132" t="n">
        <f aca="false">IF(CN2846&gt;E2846,1,0)</f>
        <v>1</v>
      </c>
      <c r="P2846" s="132" t="n">
        <f aca="false">IF(CN2846&gt;F2846,1,0)</f>
        <v>1</v>
      </c>
      <c r="Q2846" s="132" t="n">
        <f aca="false">IF(CN2846&gt;G2846,1,0)</f>
        <v>1</v>
      </c>
      <c r="R2846" s="132" t="n">
        <f aca="false">IF(CN2846&gt;H2846,1,0)</f>
        <v>1</v>
      </c>
      <c r="S2846" s="132" t="n">
        <f aca="false">IF(CN2846&gt;I2846,1,0)</f>
        <v>1</v>
      </c>
      <c r="T2846" s="25" t="n">
        <f aca="false">IF(AND(AND(R2846=0,S2846=0,Q2846=0),OR(S2845=1,S2844=1,S2843=1)),1,0)</f>
        <v>0</v>
      </c>
      <c r="U2846" s="133" t="n">
        <f aca="false">SUM(CM2845:CM2846)</f>
        <v>0.0157056887903013</v>
      </c>
      <c r="AV2846" s="134"/>
      <c r="AW2846" s="55" t="n">
        <f aca="false">IF(EC2846&gt;$AW$2,1,0)</f>
        <v>1</v>
      </c>
      <c r="AX2846" s="99" t="n">
        <f aca="false">IF(AND(I2846&gt;G2846,I2845&lt;G2845),1,IF(OR(AND(I2846&gt;F2846,I2845&lt;F2845),AND(I2846&gt;E2846,I2845&lt;E2845)),1,0))</f>
        <v>0</v>
      </c>
      <c r="AY2846" s="99" t="n">
        <f aca="false">IF(K2845="10D",1,0)</f>
        <v>1</v>
      </c>
      <c r="AZ2846" s="99" t="n">
        <f aca="false">IF(AND(I2846&gt;G2846,I2845&lt;G2845,I2846&gt;F2846,I2845&gt;F2845,I2846&gt;E2846,I2845&gt;E2845),1,0)</f>
        <v>0</v>
      </c>
      <c r="BA2846" s="135" t="n">
        <f aca="false">IF(G2846&gt;H2846,1,0)</f>
        <v>0</v>
      </c>
      <c r="BB2846" s="135" t="n">
        <f aca="false">IF(I2846&lt;F2846,1,0)</f>
        <v>0</v>
      </c>
      <c r="BC2846" s="99" t="n">
        <f aca="false">IF(AND(SUM(AW2845:AX2845)=2,AY2846=1),1,IF(SUM(AX2844:AX2846)=0,0,IF(AND(OR(AW2844=1,AX2844=1),OR(AW2845=1,AX2845=1),AY2846=1),1,IF(AND(SUM(AW2846:AY2846)=2,SUM(AW2844:AX2844)=2,AX2844=1),1,0))))</f>
        <v>0</v>
      </c>
      <c r="BD2846" s="57" t="str">
        <f aca="false">IF(AND(SUM(BC2844:BC2846)&gt;=1,BA2846=1,SUM(AZ2841:AZ2846)&gt;=1),1,IF(BC2846=0,"",IF(AND(BC2846=1,AZ2846=0,AZ2845=0,AZ2844=0),1,IF(AND(BC2846=1,OR(AZ2846=1,AZ2845=1,AZ2844)),IF(BA2846=1,1,0)))))</f>
        <v/>
      </c>
      <c r="BE2846" s="50" t="str">
        <f aca="false">IF(AND(BD2846=1,BD2845=1),0,IF(BD2846=1,SUM(CM2847:CM2885),""))</f>
        <v/>
      </c>
      <c r="BF2846" s="20" t="str">
        <f aca="false">IF(AND(BB2846=1,BB2845=1,BE2805&lt;&gt;0),"",IF(AND(BB2845=0,BB2846=1),BF2845,IF(AND(BB2846=1,BB2845=1),BF2845,IF(AND(BF2845="",BE2845="",OR(BD2845=0,BD2845="")),"",IF(AND(BF2845="",BE2806=0),"",IF(AND(BE2806&lt;&gt;"",BF2845=BE2806),"",IF(AND(BD2845=1,BE2845&lt;&gt;0),CM2846,IF(BF2845&lt;&gt;0,BF2845+CM2846,IF(BF2845="","")))))))))</f>
        <v/>
      </c>
      <c r="BG2846" s="99"/>
      <c r="BH2846" s="137"/>
      <c r="BI2846" s="134"/>
      <c r="BU2846" s="132"/>
      <c r="BZ2846" s="138"/>
      <c r="CG2846" s="133"/>
      <c r="CH2846" s="40"/>
      <c r="CI2846" s="15" t="n">
        <f aca="false">CF2824+SUM(CM2825:CM2846)+0.0071</f>
        <v>0.0280578782792345</v>
      </c>
      <c r="CL2846" s="130" t="n">
        <f aca="false">C2846</f>
        <v>41374</v>
      </c>
      <c r="CM2846" s="133" t="n">
        <f aca="false">CN2846/CN2845-1</f>
        <v>0.0122488038277511</v>
      </c>
      <c r="CN2846" s="132" t="n">
        <v>158.67</v>
      </c>
      <c r="CO2846" s="133" t="n">
        <f aca="false">CN2846/CN2841-1</f>
        <v>0.0221606648199446</v>
      </c>
      <c r="CP2846" s="99"/>
      <c r="CQ2846" s="99"/>
      <c r="CR2846" s="99"/>
      <c r="CS2846" s="99"/>
      <c r="CT2846" s="99"/>
      <c r="CU2846" s="99"/>
      <c r="CV2846" s="99"/>
      <c r="CW2846" s="99"/>
      <c r="CX2846" s="99"/>
      <c r="CY2846" s="132" t="n">
        <v>157.17</v>
      </c>
      <c r="CZ2846" s="132" t="n">
        <v>158.67</v>
      </c>
      <c r="DA2846" s="99"/>
      <c r="DB2846" s="16" t="n">
        <f aca="false">CZ2846/CY2846-1</f>
        <v>0.00954380606986072</v>
      </c>
      <c r="DC2846" s="15" t="n">
        <f aca="false">CY2846/CZ2845-1</f>
        <v>0.00267942583732039</v>
      </c>
      <c r="DD2846" s="15" t="n">
        <f aca="false">CZ2846/CZ2845-1</f>
        <v>0.0122488038277511</v>
      </c>
      <c r="DE2846" s="34" t="str">
        <f aca="false">IF(CW2846=0,"",-DC2846*CS2846)</f>
        <v/>
      </c>
      <c r="DF2846" s="99"/>
      <c r="DL2846" s="99"/>
      <c r="DY2846" s="6"/>
      <c r="EB2846" s="6" t="n">
        <f aca="false">CL2846</f>
        <v>41374</v>
      </c>
      <c r="EC2846" s="13" t="n">
        <f aca="false">SUM(CM2844:CM2846)</f>
        <v>0.0224858741497416</v>
      </c>
    </row>
    <row r="2847" customFormat="false" ht="15" hidden="false" customHeight="false" outlineLevel="0" collapsed="false">
      <c r="C2847" s="130" t="n">
        <f aca="false">C2846+1</f>
        <v>41375</v>
      </c>
      <c r="D2847" s="99" t="n">
        <f aca="false">IF(E2847&gt;E2846,1,0)</f>
        <v>1</v>
      </c>
      <c r="E2847" s="46" t="n">
        <v>144.7228</v>
      </c>
      <c r="F2847" s="46" t="n">
        <v>148.8524</v>
      </c>
      <c r="G2847" s="46" t="n">
        <v>153.7735</v>
      </c>
      <c r="H2847" s="46" t="n">
        <v>155.4996</v>
      </c>
      <c r="I2847" s="46" t="n">
        <v>156.6608</v>
      </c>
      <c r="J2847" s="131" t="str">
        <f aca="false">IF(MIN(E2847:I2847)=E2847,$E$2,IF(MIN(E2847:I2847)=F2847,$F$2,IF(MIN(E2847:I2847)=G2847,$G$2,IF(MIN(E2847:I2847)=H2847,$H$2,IF(MIN(E2847:I2847)=I2847,$I$2)))))</f>
        <v>200D</v>
      </c>
      <c r="K2847" s="131" t="str">
        <f aca="false">IF(MAX(E2847:I2847)=E2847,$E$2,IF(MAX(E2847:I2847)=F2847,$F$2,IF(MAX(E2847:I2847)=G2847,$G$2,IF(MAX(E2847:I2847)=H2847,$H$2,IF(MAX(E2847:I2847)=I2847,$I$2)))))</f>
        <v>10D</v>
      </c>
      <c r="L2847" s="132" t="n">
        <f aca="false">IF(MAX(E2847:I2847)=H2847,1,0)</f>
        <v>0</v>
      </c>
      <c r="M2847" s="132" t="n">
        <f aca="false">IF(MAX(E2847:I2847)=I2847,1,0)</f>
        <v>1</v>
      </c>
      <c r="N2847" s="99"/>
      <c r="O2847" s="132" t="n">
        <f aca="false">IF(CN2847&gt;E2847,1,0)</f>
        <v>1</v>
      </c>
      <c r="P2847" s="132" t="n">
        <f aca="false">IF(CN2847&gt;F2847,1,0)</f>
        <v>1</v>
      </c>
      <c r="Q2847" s="132" t="n">
        <f aca="false">IF(CN2847&gt;G2847,1,0)</f>
        <v>1</v>
      </c>
      <c r="R2847" s="132" t="n">
        <f aca="false">IF(CN2847&gt;H2847,1,0)</f>
        <v>1</v>
      </c>
      <c r="S2847" s="132" t="n">
        <f aca="false">IF(CN2847&gt;I2847,1,0)</f>
        <v>1</v>
      </c>
      <c r="T2847" s="25" t="n">
        <f aca="false">IF(AND(AND(R2847=0,S2847=0,Q2847=0),OR(S2846=1,S2845=1,S2844=1)),1,0)</f>
        <v>0</v>
      </c>
      <c r="U2847" s="133" t="n">
        <f aca="false">SUM(CM2846:CM2847)</f>
        <v>0.0155260459024975</v>
      </c>
      <c r="AV2847" s="134"/>
      <c r="AW2847" s="55" t="n">
        <f aca="false">IF(EC2847&gt;$AW$2,1,0)</f>
        <v>1</v>
      </c>
      <c r="AX2847" s="99" t="n">
        <f aca="false">IF(AND(I2847&gt;G2847,I2846&lt;G2846),1,IF(OR(AND(I2847&gt;F2847,I2846&lt;F2846),AND(I2847&gt;E2847,I2846&lt;E2846)),1,0))</f>
        <v>0</v>
      </c>
      <c r="AY2847" s="99" t="n">
        <f aca="false">IF(K2846="10D",1,0)</f>
        <v>1</v>
      </c>
      <c r="AZ2847" s="99" t="n">
        <f aca="false">IF(AND(I2847&gt;G2847,I2846&lt;G2846,I2847&gt;F2847,I2846&gt;F2846,I2847&gt;E2847,I2846&gt;E2846),1,0)</f>
        <v>0</v>
      </c>
      <c r="BA2847" s="135" t="n">
        <f aca="false">IF(G2847&gt;H2847,1,0)</f>
        <v>0</v>
      </c>
      <c r="BB2847" s="135" t="n">
        <f aca="false">IF(I2847&lt;F2847,1,0)</f>
        <v>0</v>
      </c>
      <c r="BC2847" s="99" t="n">
        <f aca="false">IF(AND(SUM(AW2846:AX2846)=2,AY2847=1),1,IF(SUM(AX2845:AX2847)=0,0,IF(AND(OR(AW2845=1,AX2845=1),OR(AW2846=1,AX2846=1),AY2847=1),1,IF(AND(SUM(AW2847:AY2847)=2,SUM(AW2845:AX2845)=2,AX2845=1),1,0))))</f>
        <v>0</v>
      </c>
      <c r="BD2847" s="57" t="str">
        <f aca="false">IF(AND(SUM(BC2845:BC2847)&gt;=1,BA2847=1,SUM(AZ2842:AZ2847)&gt;=1),1,IF(BC2847=0,"",IF(AND(BC2847=1,AZ2847=0,AZ2846=0,AZ2845=0),1,IF(AND(BC2847=1,OR(AZ2847=1,AZ2846=1,AZ2845)),IF(BA2847=1,1,0)))))</f>
        <v/>
      </c>
      <c r="BE2847" s="50" t="str">
        <f aca="false">IF(AND(BD2847=1,BD2846=1),0,IF(BD2847=1,SUM(CM2848:CM2886),""))</f>
        <v/>
      </c>
      <c r="BF2847" s="20" t="str">
        <f aca="false">IF(AND(BB2847=1,BB2846=1,BE2806&lt;&gt;0),"",IF(AND(BB2846=0,BB2847=1),BF2846,IF(AND(BB2847=1,BB2846=1),BF2846,IF(AND(BF2846="",BE2846="",OR(BD2846=0,BD2846="")),"",IF(AND(BF2846="",BE2807=0),"",IF(AND(BE2807&lt;&gt;"",BF2846=BE2807),"",IF(AND(BD2846=1,BE2846&lt;&gt;0),CM2847,IF(BF2846&lt;&gt;0,BF2846+CM2847,IF(BF2846="","")))))))))</f>
        <v/>
      </c>
      <c r="BG2847" s="99"/>
      <c r="BH2847" s="137"/>
      <c r="BI2847" s="134"/>
      <c r="BU2847" s="132"/>
      <c r="BZ2847" s="138"/>
      <c r="CG2847" s="133"/>
      <c r="CH2847" s="40"/>
      <c r="CI2847" s="15" t="n">
        <f aca="false">CF2825+SUM(CM2826:CM2847)+0.0071</f>
        <v>0.0275394435655094</v>
      </c>
      <c r="CL2847" s="130" t="n">
        <f aca="false">C2847</f>
        <v>41375</v>
      </c>
      <c r="CM2847" s="133" t="n">
        <f aca="false">CN2847/CN2846-1</f>
        <v>0.00327724207474644</v>
      </c>
      <c r="CN2847" s="132" t="n">
        <v>159.19</v>
      </c>
      <c r="CO2847" s="133" t="n">
        <f aca="false">CN2847/CN2842-1</f>
        <v>0.0213653278583343</v>
      </c>
      <c r="CP2847" s="99"/>
      <c r="CQ2847" s="99"/>
      <c r="CR2847" s="99"/>
      <c r="CS2847" s="99"/>
      <c r="CT2847" s="99"/>
      <c r="CU2847" s="99"/>
      <c r="CV2847" s="99"/>
      <c r="CW2847" s="99"/>
      <c r="CX2847" s="99"/>
      <c r="CY2847" s="132" t="n">
        <v>158.7</v>
      </c>
      <c r="CZ2847" s="132" t="n">
        <v>159.19</v>
      </c>
      <c r="DA2847" s="99"/>
      <c r="DB2847" s="16" t="n">
        <f aca="false">CZ2847/CY2847-1</f>
        <v>0.00308758664146191</v>
      </c>
      <c r="DC2847" s="15" t="n">
        <f aca="false">CY2847/CZ2846-1</f>
        <v>0.000189071658158513</v>
      </c>
      <c r="DD2847" s="15" t="n">
        <f aca="false">CZ2847/CZ2846-1</f>
        <v>0.00327724207474644</v>
      </c>
      <c r="DE2847" s="34" t="str">
        <f aca="false">IF(CW2847=0,"",-DC2847*CS2847)</f>
        <v/>
      </c>
      <c r="DF2847" s="99"/>
      <c r="DL2847" s="99"/>
      <c r="DY2847" s="6"/>
      <c r="EB2847" s="6" t="n">
        <f aca="false">CL2847</f>
        <v>41375</v>
      </c>
      <c r="EC2847" s="13" t="n">
        <f aca="false">SUM(CM2845:CM2847)</f>
        <v>0.0189829308650478</v>
      </c>
    </row>
    <row r="2848" customFormat="false" ht="15" hidden="false" customHeight="false" outlineLevel="0" collapsed="false">
      <c r="C2848" s="130" t="n">
        <f aca="false">C2847+1</f>
        <v>41376</v>
      </c>
      <c r="D2848" s="99" t="n">
        <f aca="false">IF(E2848&gt;E2847,1,0)</f>
        <v>1</v>
      </c>
      <c r="E2848" s="46" t="n">
        <v>144.8495</v>
      </c>
      <c r="F2848" s="46" t="n">
        <v>149.0834</v>
      </c>
      <c r="G2848" s="46" t="n">
        <v>153.9481</v>
      </c>
      <c r="H2848" s="46" t="n">
        <v>155.7393</v>
      </c>
      <c r="I2848" s="46" t="n">
        <v>156.8738</v>
      </c>
      <c r="J2848" s="131" t="str">
        <f aca="false">IF(MIN(E2848:I2848)=E2848,$E$2,IF(MIN(E2848:I2848)=F2848,$F$2,IF(MIN(E2848:I2848)=G2848,$G$2,IF(MIN(E2848:I2848)=H2848,$H$2,IF(MIN(E2848:I2848)=I2848,$I$2)))))</f>
        <v>200D</v>
      </c>
      <c r="K2848" s="131" t="str">
        <f aca="false">IF(MAX(E2848:I2848)=E2848,$E$2,IF(MAX(E2848:I2848)=F2848,$F$2,IF(MAX(E2848:I2848)=G2848,$G$2,IF(MAX(E2848:I2848)=H2848,$H$2,IF(MAX(E2848:I2848)=I2848,$I$2)))))</f>
        <v>10D</v>
      </c>
      <c r="L2848" s="132" t="n">
        <f aca="false">IF(MAX(E2848:I2848)=H2848,1,0)</f>
        <v>0</v>
      </c>
      <c r="M2848" s="132" t="n">
        <f aca="false">IF(MAX(E2848:I2848)=I2848,1,0)</f>
        <v>1</v>
      </c>
      <c r="N2848" s="99"/>
      <c r="O2848" s="132" t="n">
        <f aca="false">IF(CN2848&gt;E2848,1,0)</f>
        <v>1</v>
      </c>
      <c r="P2848" s="132" t="n">
        <f aca="false">IF(CN2848&gt;F2848,1,0)</f>
        <v>1</v>
      </c>
      <c r="Q2848" s="132" t="n">
        <f aca="false">IF(CN2848&gt;G2848,1,0)</f>
        <v>1</v>
      </c>
      <c r="R2848" s="132" t="n">
        <f aca="false">IF(CN2848&gt;H2848,1,0)</f>
        <v>1</v>
      </c>
      <c r="S2848" s="132" t="n">
        <f aca="false">IF(CN2848&gt;I2848,1,0)</f>
        <v>1</v>
      </c>
      <c r="T2848" s="25" t="n">
        <f aca="false">IF(AND(AND(R2848=0,S2848=0,Q2848=0),OR(S2847=1,S2846=1,S2845=1)),1,0)</f>
        <v>0</v>
      </c>
      <c r="U2848" s="133" t="n">
        <f aca="false">SUM(CM2847:CM2848)</f>
        <v>0.00082733944267166</v>
      </c>
      <c r="AV2848" s="134"/>
      <c r="AW2848" s="55" t="n">
        <f aca="false">IF(EC2848&gt;$AW$2,1,0)</f>
        <v>1</v>
      </c>
      <c r="AX2848" s="99" t="n">
        <f aca="false">IF(AND(I2848&gt;G2848,I2847&lt;G2847),1,IF(OR(AND(I2848&gt;F2848,I2847&lt;F2847),AND(I2848&gt;E2848,I2847&lt;E2847)),1,0))</f>
        <v>0</v>
      </c>
      <c r="AY2848" s="99" t="n">
        <f aca="false">IF(K2847="10D",1,0)</f>
        <v>1</v>
      </c>
      <c r="AZ2848" s="99" t="n">
        <f aca="false">IF(AND(I2848&gt;G2848,I2847&lt;G2847,I2848&gt;F2848,I2847&gt;F2847,I2848&gt;E2848,I2847&gt;E2847),1,0)</f>
        <v>0</v>
      </c>
      <c r="BA2848" s="135" t="n">
        <f aca="false">IF(G2848&gt;H2848,1,0)</f>
        <v>0</v>
      </c>
      <c r="BB2848" s="135" t="n">
        <f aca="false">IF(I2848&lt;F2848,1,0)</f>
        <v>0</v>
      </c>
      <c r="BC2848" s="99" t="n">
        <f aca="false">IF(AND(SUM(AW2847:AX2847)=2,AY2848=1),1,IF(SUM(AX2846:AX2848)=0,0,IF(AND(OR(AW2846=1,AX2846=1),OR(AW2847=1,AX2847=1),AY2848=1),1,IF(AND(SUM(AW2848:AY2848)=2,SUM(AW2846:AX2846)=2,AX2846=1),1,0))))</f>
        <v>0</v>
      </c>
      <c r="BD2848" s="57" t="str">
        <f aca="false">IF(AND(SUM(BC2846:BC2848)&gt;=1,BA2848=1,SUM(AZ2843:AZ2848)&gt;=1),1,IF(BC2848=0,"",IF(AND(BC2848=1,AZ2848=0,AZ2847=0,AZ2846=0),1,IF(AND(BC2848=1,OR(AZ2848=1,AZ2847=1,AZ2846)),IF(BA2848=1,1,0)))))</f>
        <v/>
      </c>
      <c r="BE2848" s="50" t="str">
        <f aca="false">IF(AND(BD2848=1,BD2847=1),0,IF(BD2848=1,SUM(CM2849:CM2887),""))</f>
        <v/>
      </c>
      <c r="BF2848" s="20" t="str">
        <f aca="false">IF(AND(BB2848=1,BB2847=1,BE2807&lt;&gt;0),"",IF(AND(BB2847=0,BB2848=1),BF2847,IF(AND(BB2848=1,BB2847=1),BF2847,IF(AND(BF2847="",BE2847="",OR(BD2847=0,BD2847="")),"",IF(AND(BF2847="",BE2808=0),"",IF(AND(BE2808&lt;&gt;"",BF2847=BE2808),"",IF(AND(BD2847=1,BE2847&lt;&gt;0),CM2848,IF(BF2847&lt;&gt;0,BF2847+CM2848,IF(BF2847="","")))))))))</f>
        <v/>
      </c>
      <c r="BG2848" s="99"/>
      <c r="BH2848" s="137"/>
      <c r="BI2848" s="134"/>
      <c r="BU2848" s="132"/>
      <c r="BZ2848" s="138"/>
      <c r="CG2848" s="133"/>
      <c r="CH2848" s="40"/>
      <c r="CI2848" s="15" t="n">
        <f aca="false">CF2826+SUM(CM2827:CM2848)+0.0071</f>
        <v>0.0273326993004153</v>
      </c>
      <c r="CL2848" s="130" t="n">
        <f aca="false">C2848</f>
        <v>41376</v>
      </c>
      <c r="CM2848" s="133" t="n">
        <f aca="false">CN2848/CN2847-1</f>
        <v>-0.00244990263207479</v>
      </c>
      <c r="CN2848" s="132" t="n">
        <v>158.8</v>
      </c>
      <c r="CO2848" s="133" t="n">
        <f aca="false">CN2848/CN2843-1</f>
        <v>0.0234728470333467</v>
      </c>
      <c r="CP2848" s="99"/>
      <c r="CQ2848" s="99"/>
      <c r="CR2848" s="99"/>
      <c r="CS2848" s="99"/>
      <c r="CT2848" s="99"/>
      <c r="CU2848" s="99"/>
      <c r="CV2848" s="99"/>
      <c r="CW2848" s="99"/>
      <c r="CX2848" s="99"/>
      <c r="CY2848" s="132" t="n">
        <v>158.68</v>
      </c>
      <c r="CZ2848" s="132" t="n">
        <v>158.8</v>
      </c>
      <c r="DA2848" s="99"/>
      <c r="DB2848" s="16" t="n">
        <f aca="false">CZ2848/CY2848-1</f>
        <v>0.000756238971515</v>
      </c>
      <c r="DC2848" s="15" t="n">
        <f aca="false">CY2848/CZ2847-1</f>
        <v>-0.00320371882655945</v>
      </c>
      <c r="DD2848" s="15" t="n">
        <f aca="false">CZ2848/CZ2847-1</f>
        <v>-0.00244990263207479</v>
      </c>
      <c r="DE2848" s="34" t="str">
        <f aca="false">IF(CW2848=0,"",-DC2848*CS2848)</f>
        <v/>
      </c>
      <c r="DF2848" s="99"/>
      <c r="DL2848" s="99"/>
      <c r="DY2848" s="6"/>
      <c r="EB2848" s="6" t="n">
        <f aca="false">CL2848</f>
        <v>41376</v>
      </c>
      <c r="EC2848" s="13" t="n">
        <f aca="false">SUM(CM2846:CM2848)</f>
        <v>0.0130761432704227</v>
      </c>
    </row>
    <row r="2849" customFormat="false" ht="15" hidden="false" customHeight="false" outlineLevel="0" collapsed="false">
      <c r="C2849" s="130" t="n">
        <f aca="false">C2848+3</f>
        <v>41379</v>
      </c>
      <c r="D2849" s="99" t="n">
        <f aca="false">IF(E2849&gt;E2848,1,0)</f>
        <v>1</v>
      </c>
      <c r="E2849" s="46" t="n">
        <v>144.9685</v>
      </c>
      <c r="F2849" s="46" t="n">
        <v>149.2709</v>
      </c>
      <c r="G2849" s="46" t="n">
        <v>154.0564</v>
      </c>
      <c r="H2849" s="46" t="n">
        <v>155.8395</v>
      </c>
      <c r="I2849" s="46" t="n">
        <v>156.7806</v>
      </c>
      <c r="J2849" s="131" t="str">
        <f aca="false">IF(MIN(E2849:I2849)=E2849,$E$2,IF(MIN(E2849:I2849)=F2849,$F$2,IF(MIN(E2849:I2849)=G2849,$G$2,IF(MIN(E2849:I2849)=H2849,$H$2,IF(MIN(E2849:I2849)=I2849,$I$2)))))</f>
        <v>200D</v>
      </c>
      <c r="K2849" s="131" t="str">
        <f aca="false">IF(MAX(E2849:I2849)=E2849,$E$2,IF(MAX(E2849:I2849)=F2849,$F$2,IF(MAX(E2849:I2849)=G2849,$G$2,IF(MAX(E2849:I2849)=H2849,$H$2,IF(MAX(E2849:I2849)=I2849,$I$2)))))</f>
        <v>10D</v>
      </c>
      <c r="L2849" s="132" t="n">
        <f aca="false">IF(MAX(E2849:I2849)=H2849,1,0)</f>
        <v>0</v>
      </c>
      <c r="M2849" s="132" t="n">
        <f aca="false">IF(MAX(E2849:I2849)=I2849,1,0)</f>
        <v>1</v>
      </c>
      <c r="N2849" s="99"/>
      <c r="O2849" s="132" t="n">
        <f aca="false">IF(CN2849&gt;E2849,1,0)</f>
        <v>1</v>
      </c>
      <c r="P2849" s="132" t="n">
        <f aca="false">IF(CN2849&gt;F2849,1,0)</f>
        <v>1</v>
      </c>
      <c r="Q2849" s="132" t="n">
        <f aca="false">IF(CN2849&gt;G2849,1,0)</f>
        <v>1</v>
      </c>
      <c r="R2849" s="132" t="n">
        <f aca="false">IF(CN2849&gt;H2849,1,0)</f>
        <v>0</v>
      </c>
      <c r="S2849" s="132" t="n">
        <f aca="false">IF(CN2849&gt;I2849,1,0)</f>
        <v>0</v>
      </c>
      <c r="T2849" s="25" t="n">
        <f aca="false">IF(AND(AND(R2849=0,S2849=0,Q2849=0),OR(S2848=1,S2847=1,S2846=1)),1,0)</f>
        <v>0</v>
      </c>
      <c r="U2849" s="133" t="n">
        <f aca="false">SUM(CM2848:CM2849)</f>
        <v>-0.0256363006169615</v>
      </c>
      <c r="AV2849" s="134"/>
      <c r="AW2849" s="55" t="n">
        <f aca="false">IF(EC2849&gt;$AW$2,1,0)</f>
        <v>0</v>
      </c>
      <c r="AX2849" s="99" t="n">
        <f aca="false">IF(AND(I2849&gt;G2849,I2848&lt;G2848),1,IF(OR(AND(I2849&gt;F2849,I2848&lt;F2848),AND(I2849&gt;E2849,I2848&lt;E2848)),1,0))</f>
        <v>0</v>
      </c>
      <c r="AY2849" s="99" t="n">
        <f aca="false">IF(K2848="10D",1,0)</f>
        <v>1</v>
      </c>
      <c r="AZ2849" s="99" t="n">
        <f aca="false">IF(AND(I2849&gt;G2849,I2848&lt;G2848,I2849&gt;F2849,I2848&gt;F2848,I2849&gt;E2849,I2848&gt;E2848),1,0)</f>
        <v>0</v>
      </c>
      <c r="BA2849" s="135" t="n">
        <f aca="false">IF(G2849&gt;H2849,1,0)</f>
        <v>0</v>
      </c>
      <c r="BB2849" s="135" t="n">
        <f aca="false">IF(I2849&lt;F2849,1,0)</f>
        <v>0</v>
      </c>
      <c r="BC2849" s="99" t="n">
        <f aca="false">IF(AND(SUM(AW2848:AX2848)=2,AY2849=1),1,IF(SUM(AX2847:AX2849)=0,0,IF(AND(OR(AW2847=1,AX2847=1),OR(AW2848=1,AX2848=1),AY2849=1),1,IF(AND(SUM(AW2849:AY2849)=2,SUM(AW2847:AX2847)=2,AX2847=1),1,0))))</f>
        <v>0</v>
      </c>
      <c r="BD2849" s="57" t="str">
        <f aca="false">IF(AND(SUM(BC2847:BC2849)&gt;=1,BA2849=1,SUM(AZ2844:AZ2849)&gt;=1),1,IF(BC2849=0,"",IF(AND(BC2849=1,AZ2849=0,AZ2848=0,AZ2847=0),1,IF(AND(BC2849=1,OR(AZ2849=1,AZ2848=1,AZ2847)),IF(BA2849=1,1,0)))))</f>
        <v/>
      </c>
      <c r="BE2849" s="50" t="str">
        <f aca="false">IF(AND(BD2849=1,BD2848=1),0,IF(BD2849=1,SUM(CM2850:CM2888),""))</f>
        <v/>
      </c>
      <c r="BF2849" s="20" t="str">
        <f aca="false">IF(AND(BB2849=1,BB2848=1,BE2808&lt;&gt;0),"",IF(AND(BB2848=0,BB2849=1),BF2848,IF(AND(BB2849=1,BB2848=1),BF2848,IF(AND(BF2848="",BE2848="",OR(BD2848=0,BD2848="")),"",IF(AND(BF2848="",BE2809=0),"",IF(AND(BE2809&lt;&gt;"",BF2848=BE2809),"",IF(AND(BD2848=1,BE2848&lt;&gt;0),CM2849,IF(BF2848&lt;&gt;0,BF2848+CM2849,IF(BF2848="","")))))))))</f>
        <v/>
      </c>
      <c r="BG2849" s="99"/>
      <c r="BH2849" s="137"/>
      <c r="BI2849" s="134"/>
      <c r="BU2849" s="132"/>
      <c r="BZ2849" s="138"/>
      <c r="CG2849" s="133"/>
      <c r="CH2849" s="40"/>
      <c r="CI2849" s="15" t="n">
        <f aca="false">CF2827+SUM(CM2828:CM2849)+0.0071</f>
        <v>0.00270102896198288</v>
      </c>
      <c r="CL2849" s="130" t="n">
        <f aca="false">C2849</f>
        <v>41379</v>
      </c>
      <c r="CM2849" s="133" t="n">
        <f aca="false">CN2849/CN2848-1</f>
        <v>-0.0231863979848868</v>
      </c>
      <c r="CN2849" s="132" t="n">
        <v>155.118</v>
      </c>
      <c r="CO2849" s="133" t="n">
        <f aca="false">CN2849/CN2844-1</f>
        <v>-0.00699058959093535</v>
      </c>
      <c r="CP2849" s="99"/>
      <c r="CQ2849" s="99"/>
      <c r="CR2849" s="99"/>
      <c r="CS2849" s="99"/>
      <c r="CT2849" s="99"/>
      <c r="CU2849" s="99"/>
      <c r="CV2849" s="99"/>
      <c r="CW2849" s="99"/>
      <c r="CX2849" s="99"/>
      <c r="CY2849" s="132" t="n">
        <v>158</v>
      </c>
      <c r="CZ2849" s="132" t="n">
        <v>155.118</v>
      </c>
      <c r="DA2849" s="99"/>
      <c r="DB2849" s="16" t="n">
        <f aca="false">CZ2849/CY2849-1</f>
        <v>-0.018240506329114</v>
      </c>
      <c r="DC2849" s="15" t="n">
        <f aca="false">CY2849/CZ2848-1</f>
        <v>-0.00503778337531491</v>
      </c>
      <c r="DD2849" s="15" t="n">
        <f aca="false">CZ2849/CZ2848-1</f>
        <v>-0.0231863979848868</v>
      </c>
      <c r="DE2849" s="34" t="str">
        <f aca="false">IF(CW2849=0,"",-DC2849*CS2849)</f>
        <v/>
      </c>
      <c r="DF2849" s="99"/>
      <c r="DL2849" s="99"/>
      <c r="DY2849" s="6"/>
      <c r="EB2849" s="6" t="n">
        <f aca="false">CL2849</f>
        <v>41379</v>
      </c>
      <c r="EC2849" s="13" t="n">
        <f aca="false">SUM(CM2847:CM2849)</f>
        <v>-0.0223590585422151</v>
      </c>
    </row>
    <row r="2850" customFormat="false" ht="15" hidden="false" customHeight="false" outlineLevel="0" collapsed="false">
      <c r="C2850" s="130" t="n">
        <f aca="false">C2849+1</f>
        <v>41380</v>
      </c>
      <c r="D2850" s="99" t="n">
        <f aca="false">IF(E2850&gt;E2849,1,0)</f>
        <v>1</v>
      </c>
      <c r="E2850" s="46" t="n">
        <v>145.0956</v>
      </c>
      <c r="F2850" s="46" t="n">
        <v>149.4537</v>
      </c>
      <c r="G2850" s="46" t="n">
        <v>154.1798</v>
      </c>
      <c r="H2850" s="46" t="n">
        <v>155.9892</v>
      </c>
      <c r="I2850" s="46" t="n">
        <v>156.8396</v>
      </c>
      <c r="J2850" s="131" t="str">
        <f aca="false">IF(MIN(E2850:I2850)=E2850,$E$2,IF(MIN(E2850:I2850)=F2850,$F$2,IF(MIN(E2850:I2850)=G2850,$G$2,IF(MIN(E2850:I2850)=H2850,$H$2,IF(MIN(E2850:I2850)=I2850,$I$2)))))</f>
        <v>200D</v>
      </c>
      <c r="K2850" s="131" t="str">
        <f aca="false">IF(MAX(E2850:I2850)=E2850,$E$2,IF(MAX(E2850:I2850)=F2850,$F$2,IF(MAX(E2850:I2850)=G2850,$G$2,IF(MAX(E2850:I2850)=H2850,$H$2,IF(MAX(E2850:I2850)=I2850,$I$2)))))</f>
        <v>10D</v>
      </c>
      <c r="L2850" s="132" t="n">
        <f aca="false">IF(MAX(E2850:I2850)=H2850,1,0)</f>
        <v>0</v>
      </c>
      <c r="M2850" s="132" t="n">
        <f aca="false">IF(MAX(E2850:I2850)=I2850,1,0)</f>
        <v>1</v>
      </c>
      <c r="N2850" s="99"/>
      <c r="O2850" s="132" t="n">
        <f aca="false">IF(CN2850&gt;E2850,1,0)</f>
        <v>1</v>
      </c>
      <c r="P2850" s="132" t="n">
        <f aca="false">IF(CN2850&gt;F2850,1,0)</f>
        <v>1</v>
      </c>
      <c r="Q2850" s="132" t="n">
        <f aca="false">IF(CN2850&gt;G2850,1,0)</f>
        <v>1</v>
      </c>
      <c r="R2850" s="132" t="n">
        <f aca="false">IF(CN2850&gt;H2850,1,0)</f>
        <v>1</v>
      </c>
      <c r="S2850" s="132" t="n">
        <f aca="false">IF(CN2850&gt;I2850,1,0)</f>
        <v>1</v>
      </c>
      <c r="T2850" s="25" t="n">
        <f aca="false">IF(AND(AND(R2850=0,S2850=0,Q2850=0),OR(S2849=1,S2848=1,S2847=1)),1,0)</f>
        <v>0</v>
      </c>
      <c r="U2850" s="133" t="n">
        <f aca="false">SUM(CM2849:CM2850)</f>
        <v>-0.00841054992083223</v>
      </c>
      <c r="AV2850" s="134"/>
      <c r="AW2850" s="55" t="n">
        <f aca="false">IF(EC2850&gt;$AW$2,1,0)</f>
        <v>0</v>
      </c>
      <c r="AX2850" s="99" t="n">
        <f aca="false">IF(AND(I2850&gt;G2850,I2849&lt;G2849),1,IF(OR(AND(I2850&gt;F2850,I2849&lt;F2849),AND(I2850&gt;E2850,I2849&lt;E2849)),1,0))</f>
        <v>0</v>
      </c>
      <c r="AY2850" s="99" t="n">
        <f aca="false">IF(K2849="10D",1,0)</f>
        <v>1</v>
      </c>
      <c r="AZ2850" s="99" t="n">
        <f aca="false">IF(AND(I2850&gt;G2850,I2849&lt;G2849,I2850&gt;F2850,I2849&gt;F2849,I2850&gt;E2850,I2849&gt;E2849),1,0)</f>
        <v>0</v>
      </c>
      <c r="BA2850" s="135" t="n">
        <f aca="false">IF(G2850&gt;H2850,1,0)</f>
        <v>0</v>
      </c>
      <c r="BB2850" s="135" t="n">
        <f aca="false">IF(I2850&lt;F2850,1,0)</f>
        <v>0</v>
      </c>
      <c r="BC2850" s="99" t="n">
        <f aca="false">IF(AND(SUM(AW2849:AX2849)=2,AY2850=1),1,IF(SUM(AX2848:AX2850)=0,0,IF(AND(OR(AW2848=1,AX2848=1),OR(AW2849=1,AX2849=1),AY2850=1),1,IF(AND(SUM(AW2850:AY2850)=2,SUM(AW2848:AX2848)=2,AX2848=1),1,0))))</f>
        <v>0</v>
      </c>
      <c r="BD2850" s="57" t="str">
        <f aca="false">IF(AND(SUM(BC2848:BC2850)&gt;=1,BA2850=1,SUM(AZ2845:AZ2850)&gt;=1),1,IF(BC2850=0,"",IF(AND(BC2850=1,AZ2850=0,AZ2849=0,AZ2848=0),1,IF(AND(BC2850=1,OR(AZ2850=1,AZ2849=1,AZ2848)),IF(BA2850=1,1,0)))))</f>
        <v/>
      </c>
      <c r="BE2850" s="50" t="str">
        <f aca="false">IF(AND(BD2850=1,BD2849=1),0,IF(BD2850=1,SUM(CM2851:CM2889),""))</f>
        <v/>
      </c>
      <c r="BF2850" s="20" t="str">
        <f aca="false">IF(AND(BB2850=1,BB2849=1,BE2809&lt;&gt;0),"",IF(AND(BB2849=0,BB2850=1),BF2849,IF(AND(BB2850=1,BB2849=1),BF2849,IF(AND(BF2849="",BE2849="",OR(BD2849=0,BD2849="")),"",IF(AND(BF2849="",BE2810=0),"",IF(AND(BE2810&lt;&gt;"",BF2849=BE2810),"",IF(AND(BD2849=1,BE2849&lt;&gt;0),CM2850,IF(BF2849&lt;&gt;0,BF2849+CM2850,IF(BF2849="","")))))))))</f>
        <v/>
      </c>
      <c r="BG2850" s="99"/>
      <c r="BH2850" s="137"/>
      <c r="BI2850" s="134"/>
      <c r="BU2850" s="132"/>
      <c r="BZ2850" s="138"/>
      <c r="CG2850" s="133"/>
      <c r="CH2850" s="40"/>
      <c r="CI2850" s="15" t="n">
        <f aca="false">CF2828+SUM(CM2829:CM2850)+0.0071</f>
        <v>0.0121851929876808</v>
      </c>
      <c r="CL2850" s="130" t="n">
        <f aca="false">C2850</f>
        <v>41380</v>
      </c>
      <c r="CM2850" s="133" t="n">
        <f aca="false">CN2850/CN2849-1</f>
        <v>0.0147758480640545</v>
      </c>
      <c r="CN2850" s="132" t="n">
        <v>157.41</v>
      </c>
      <c r="CO2850" s="133" t="n">
        <f aca="false">CN2850/CN2845-1</f>
        <v>0.00421052631578944</v>
      </c>
      <c r="CP2850" s="99"/>
      <c r="CQ2850" s="99"/>
      <c r="CR2850" s="99"/>
      <c r="CS2850" s="99"/>
      <c r="CT2850" s="99"/>
      <c r="CU2850" s="99"/>
      <c r="CV2850" s="99"/>
      <c r="CW2850" s="99"/>
      <c r="CX2850" s="99"/>
      <c r="CY2850" s="132" t="n">
        <v>156.29</v>
      </c>
      <c r="CZ2850" s="132" t="n">
        <v>157.41</v>
      </c>
      <c r="DA2850" s="99"/>
      <c r="DB2850" s="16" t="n">
        <f aca="false">CZ2850/CY2850-1</f>
        <v>0.00716616546164195</v>
      </c>
      <c r="DC2850" s="15" t="n">
        <f aca="false">CY2850/CZ2849-1</f>
        <v>0.00755553836434197</v>
      </c>
      <c r="DD2850" s="15" t="n">
        <f aca="false">CZ2850/CZ2849-1</f>
        <v>0.0147758480640545</v>
      </c>
      <c r="DE2850" s="34" t="str">
        <f aca="false">IF(CW2850=0,"",-DC2850*CS2850)</f>
        <v/>
      </c>
      <c r="DF2850" s="99"/>
      <c r="DL2850" s="99"/>
      <c r="DY2850" s="6"/>
      <c r="EB2850" s="6" t="n">
        <f aca="false">CL2850</f>
        <v>41380</v>
      </c>
      <c r="EC2850" s="13" t="n">
        <f aca="false">SUM(CM2848:CM2850)</f>
        <v>-0.010860452552907</v>
      </c>
    </row>
    <row r="2851" customFormat="false" ht="15" hidden="false" customHeight="false" outlineLevel="0" collapsed="false">
      <c r="C2851" s="130" t="n">
        <f aca="false">C2850+1</f>
        <v>41381</v>
      </c>
      <c r="D2851" s="99" t="n">
        <f aca="false">IF(E2851&gt;E2850,1,0)</f>
        <v>1</v>
      </c>
      <c r="E2851" s="46" t="n">
        <v>145.2053</v>
      </c>
      <c r="F2851" s="46" t="n">
        <v>149.6129</v>
      </c>
      <c r="G2851" s="46" t="n">
        <v>154.2913</v>
      </c>
      <c r="H2851" s="46" t="n">
        <v>156.0165</v>
      </c>
      <c r="I2851" s="46" t="n">
        <v>156.8276</v>
      </c>
      <c r="J2851" s="131" t="str">
        <f aca="false">IF(MIN(E2851:I2851)=E2851,$E$2,IF(MIN(E2851:I2851)=F2851,$F$2,IF(MIN(E2851:I2851)=G2851,$G$2,IF(MIN(E2851:I2851)=H2851,$H$2,IF(MIN(E2851:I2851)=I2851,$I$2)))))</f>
        <v>200D</v>
      </c>
      <c r="K2851" s="131" t="str">
        <f aca="false">IF(MAX(E2851:I2851)=E2851,$E$2,IF(MAX(E2851:I2851)=F2851,$F$2,IF(MAX(E2851:I2851)=G2851,$G$2,IF(MAX(E2851:I2851)=H2851,$H$2,IF(MAX(E2851:I2851)=I2851,$I$2)))))</f>
        <v>10D</v>
      </c>
      <c r="L2851" s="132" t="n">
        <f aca="false">IF(MAX(E2851:I2851)=H2851,1,0)</f>
        <v>0</v>
      </c>
      <c r="M2851" s="132" t="n">
        <f aca="false">IF(MAX(E2851:I2851)=I2851,1,0)</f>
        <v>1</v>
      </c>
      <c r="N2851" s="99"/>
      <c r="O2851" s="132" t="n">
        <f aca="false">IF(CN2851&gt;E2851,1,0)</f>
        <v>1</v>
      </c>
      <c r="P2851" s="132" t="n">
        <f aca="false">IF(CN2851&gt;F2851,1,0)</f>
        <v>1</v>
      </c>
      <c r="Q2851" s="132" t="n">
        <f aca="false">IF(CN2851&gt;G2851,1,0)</f>
        <v>1</v>
      </c>
      <c r="R2851" s="132" t="n">
        <f aca="false">IF(CN2851&gt;H2851,1,0)</f>
        <v>0</v>
      </c>
      <c r="S2851" s="132" t="n">
        <f aca="false">IF(CN2851&gt;I2851,1,0)</f>
        <v>0</v>
      </c>
      <c r="T2851" s="25" t="n">
        <f aca="false">IF(AND(AND(R2851=0,S2851=0,Q2851=0),OR(S2850=1,S2849=1,S2848=1)),1,0)</f>
        <v>0</v>
      </c>
      <c r="U2851" s="133" t="n">
        <f aca="false">SUM(CM2850:CM2851)</f>
        <v>0.000164324018568363</v>
      </c>
      <c r="AV2851" s="134"/>
      <c r="AW2851" s="55" t="n">
        <f aca="false">IF(EC2851&gt;$AW$2,1,0)</f>
        <v>0</v>
      </c>
      <c r="AX2851" s="99" t="n">
        <f aca="false">IF(AND(I2851&gt;G2851,I2850&lt;G2850),1,IF(OR(AND(I2851&gt;F2851,I2850&lt;F2850),AND(I2851&gt;E2851,I2850&lt;E2850)),1,0))</f>
        <v>0</v>
      </c>
      <c r="AY2851" s="99" t="n">
        <f aca="false">IF(K2850="10D",1,0)</f>
        <v>1</v>
      </c>
      <c r="AZ2851" s="99" t="n">
        <f aca="false">IF(AND(I2851&gt;G2851,I2850&lt;G2850,I2851&gt;F2851,I2850&gt;F2850,I2851&gt;E2851,I2850&gt;E2850),1,0)</f>
        <v>0</v>
      </c>
      <c r="BA2851" s="135" t="n">
        <f aca="false">IF(G2851&gt;H2851,1,0)</f>
        <v>0</v>
      </c>
      <c r="BB2851" s="135" t="n">
        <f aca="false">IF(I2851&lt;F2851,1,0)</f>
        <v>0</v>
      </c>
      <c r="BC2851" s="99" t="n">
        <f aca="false">IF(AND(SUM(AW2850:AX2850)=2,AY2851=1),1,IF(SUM(AX2849:AX2851)=0,0,IF(AND(OR(AW2849=1,AX2849=1),OR(AW2850=1,AX2850=1),AY2851=1),1,IF(AND(SUM(AW2851:AY2851)=2,SUM(AW2849:AX2849)=2,AX2849=1),1,0))))</f>
        <v>0</v>
      </c>
      <c r="BD2851" s="57" t="str">
        <f aca="false">IF(AND(SUM(BC2849:BC2851)&gt;=1,BA2851=1,SUM(AZ2846:AZ2851)&gt;=1),1,IF(BC2851=0,"",IF(AND(BC2851=1,AZ2851=0,AZ2850=0,AZ2849=0),1,IF(AND(BC2851=1,OR(AZ2851=1,AZ2850=1,AZ2849)),IF(BA2851=1,1,0)))))</f>
        <v/>
      </c>
      <c r="BE2851" s="50" t="str">
        <f aca="false">IF(AND(BD2851=1,BD2850=1),0,IF(BD2851=1,SUM(CM2852:CM2890),""))</f>
        <v/>
      </c>
      <c r="BF2851" s="20" t="str">
        <f aca="false">IF(AND(BB2851=1,BB2850=1,BE2810&lt;&gt;0),"",IF(AND(BB2850=0,BB2851=1),BF2850,IF(AND(BB2851=1,BB2850=1),BF2850,IF(AND(BF2850="",BE2850="",OR(BD2850=0,BD2850="")),"",IF(AND(BF2850="",BE2811=0),"",IF(AND(BE2811&lt;&gt;"",BF2850=BE2811),"",IF(AND(BD2850=1,BE2850&lt;&gt;0),CM2851,IF(BF2850&lt;&gt;0,BF2850+CM2851,IF(BF2850="","")))))))))</f>
        <v/>
      </c>
      <c r="BG2851" s="99"/>
      <c r="BH2851" s="137"/>
      <c r="BI2851" s="134"/>
      <c r="BU2851" s="132"/>
      <c r="BZ2851" s="138"/>
      <c r="CG2851" s="133"/>
      <c r="CH2851" s="40"/>
      <c r="CI2851" s="15" t="n">
        <f aca="false">CF2829+SUM(CM2830:CM2851)+0.0071</f>
        <v>0.00331602841389745</v>
      </c>
      <c r="CL2851" s="130" t="n">
        <f aca="false">C2851</f>
        <v>41381</v>
      </c>
      <c r="CM2851" s="133" t="n">
        <f aca="false">CN2851/CN2850-1</f>
        <v>-0.0146115240454862</v>
      </c>
      <c r="CN2851" s="132" t="n">
        <v>155.11</v>
      </c>
      <c r="CO2851" s="133" t="n">
        <f aca="false">CN2851/CN2846-1</f>
        <v>-0.0224365034348016</v>
      </c>
      <c r="CP2851" s="99"/>
      <c r="CQ2851" s="99"/>
      <c r="CR2851" s="99"/>
      <c r="CS2851" s="99"/>
      <c r="CT2851" s="99"/>
      <c r="CU2851" s="99"/>
      <c r="CV2851" s="99"/>
      <c r="CW2851" s="99"/>
      <c r="CX2851" s="99"/>
      <c r="CY2851" s="132" t="n">
        <v>156.29</v>
      </c>
      <c r="CZ2851" s="132" t="n">
        <v>155.11</v>
      </c>
      <c r="DA2851" s="99"/>
      <c r="DB2851" s="16" t="n">
        <f aca="false">CZ2851/CY2851-1</f>
        <v>-0.00755006718280105</v>
      </c>
      <c r="DC2851" s="15" t="n">
        <f aca="false">CY2851/CZ2850-1</f>
        <v>-0.00711517692649766</v>
      </c>
      <c r="DD2851" s="15" t="n">
        <f aca="false">CZ2851/CZ2850-1</f>
        <v>-0.0146115240454862</v>
      </c>
      <c r="DE2851" s="34" t="str">
        <f aca="false">IF(CW2851=0,"",-DC2851*CS2851)</f>
        <v/>
      </c>
      <c r="DF2851" s="99"/>
      <c r="DL2851" s="99"/>
      <c r="DY2851" s="6"/>
      <c r="EB2851" s="6" t="n">
        <f aca="false">CL2851</f>
        <v>41381</v>
      </c>
      <c r="EC2851" s="13" t="n">
        <f aca="false">SUM(CM2849:CM2851)</f>
        <v>-0.0230220739663184</v>
      </c>
    </row>
    <row r="2852" customFormat="false" ht="15" hidden="false" customHeight="false" outlineLevel="0" collapsed="false">
      <c r="C2852" s="130" t="n">
        <f aca="false">C2851+1</f>
        <v>41382</v>
      </c>
      <c r="D2852" s="99" t="n">
        <f aca="false">IF(E2852&gt;E2851,1,0)</f>
        <v>1</v>
      </c>
      <c r="E2852" s="46" t="n">
        <v>145.3121</v>
      </c>
      <c r="F2852" s="46" t="n">
        <v>149.7598</v>
      </c>
      <c r="G2852" s="46" t="n">
        <v>154.3531</v>
      </c>
      <c r="H2852" s="46" t="n">
        <v>156.0045</v>
      </c>
      <c r="I2852" s="46" t="n">
        <v>156.6556</v>
      </c>
      <c r="J2852" s="131" t="str">
        <f aca="false">IF(MIN(E2852:I2852)=E2852,$E$2,IF(MIN(E2852:I2852)=F2852,$F$2,IF(MIN(E2852:I2852)=G2852,$G$2,IF(MIN(E2852:I2852)=H2852,$H$2,IF(MIN(E2852:I2852)=I2852,$I$2)))))</f>
        <v>200D</v>
      </c>
      <c r="K2852" s="131" t="str">
        <f aca="false">IF(MAX(E2852:I2852)=E2852,$E$2,IF(MAX(E2852:I2852)=F2852,$F$2,IF(MAX(E2852:I2852)=G2852,$G$2,IF(MAX(E2852:I2852)=H2852,$H$2,IF(MAX(E2852:I2852)=I2852,$I$2)))))</f>
        <v>10D</v>
      </c>
      <c r="L2852" s="132" t="n">
        <f aca="false">IF(MAX(E2852:I2852)=H2852,1,0)</f>
        <v>0</v>
      </c>
      <c r="M2852" s="132" t="n">
        <f aca="false">IF(MAX(E2852:I2852)=I2852,1,0)</f>
        <v>1</v>
      </c>
      <c r="N2852" s="99"/>
      <c r="O2852" s="132" t="n">
        <f aca="false">IF(CN2852&gt;E2852,1,0)</f>
        <v>1</v>
      </c>
      <c r="P2852" s="132" t="n">
        <f aca="false">IF(CN2852&gt;F2852,1,0)</f>
        <v>1</v>
      </c>
      <c r="Q2852" s="132" t="n">
        <f aca="false">IF(CN2852&gt;G2852,1,0)</f>
        <v>0</v>
      </c>
      <c r="R2852" s="132" t="n">
        <f aca="false">IF(CN2852&gt;H2852,1,0)</f>
        <v>0</v>
      </c>
      <c r="S2852" s="132" t="n">
        <f aca="false">IF(CN2852&gt;I2852,1,0)</f>
        <v>0</v>
      </c>
      <c r="T2852" s="25" t="n">
        <f aca="false">IF(AND(AND(R2852=0,S2852=0,Q2852=0),OR(S2851=1,S2850=1,S2849=1)),1,0)</f>
        <v>1</v>
      </c>
      <c r="U2852" s="133" t="n">
        <f aca="false">SUM(CM2851:CM2852)</f>
        <v>-0.0208651505041286</v>
      </c>
      <c r="AV2852" s="134"/>
      <c r="AW2852" s="55" t="n">
        <f aca="false">IF(EC2852&gt;$AW$2,1,0)</f>
        <v>0</v>
      </c>
      <c r="AX2852" s="99" t="n">
        <f aca="false">IF(AND(I2852&gt;G2852,I2851&lt;G2851),1,IF(OR(AND(I2852&gt;F2852,I2851&lt;F2851),AND(I2852&gt;E2852,I2851&lt;E2851)),1,0))</f>
        <v>0</v>
      </c>
      <c r="AY2852" s="99" t="n">
        <f aca="false">IF(K2851="10D",1,0)</f>
        <v>1</v>
      </c>
      <c r="AZ2852" s="99" t="n">
        <f aca="false">IF(AND(I2852&gt;G2852,I2851&lt;G2851,I2852&gt;F2852,I2851&gt;F2851,I2852&gt;E2852,I2851&gt;E2851),1,0)</f>
        <v>0</v>
      </c>
      <c r="BA2852" s="135" t="n">
        <f aca="false">IF(G2852&gt;H2852,1,0)</f>
        <v>0</v>
      </c>
      <c r="BB2852" s="135" t="n">
        <f aca="false">IF(I2852&lt;F2852,1,0)</f>
        <v>0</v>
      </c>
      <c r="BC2852" s="99" t="n">
        <f aca="false">IF(AND(SUM(AW2851:AX2851)=2,AY2852=1),1,IF(SUM(AX2850:AX2852)=0,0,IF(AND(OR(AW2850=1,AX2850=1),OR(AW2851=1,AX2851=1),AY2852=1),1,IF(AND(SUM(AW2852:AY2852)=2,SUM(AW2850:AX2850)=2,AX2850=1),1,0))))</f>
        <v>0</v>
      </c>
      <c r="BD2852" s="57" t="str">
        <f aca="false">IF(AND(SUM(BC2850:BC2852)&gt;=1,BA2852=1,SUM(AZ2847:AZ2852)&gt;=1),1,IF(BC2852=0,"",IF(AND(BC2852=1,AZ2852=0,AZ2851=0,AZ2850=0),1,IF(AND(BC2852=1,OR(AZ2852=1,AZ2851=1,AZ2850)),IF(BA2852=1,1,0)))))</f>
        <v/>
      </c>
      <c r="BE2852" s="50" t="str">
        <f aca="false">IF(AND(BD2852=1,BD2851=1),0,IF(BD2852=1,SUM(CM2853:CM2891),""))</f>
        <v/>
      </c>
      <c r="BF2852" s="20" t="str">
        <f aca="false">IF(AND(BB2852=1,BB2851=1,BE2811&lt;&gt;0),"",IF(AND(BB2851=0,BB2852=1),BF2851,IF(AND(BB2852=1,BB2851=1),BF2851,IF(AND(BF2851="",BE2851="",OR(BD2851=0,BD2851="")),"",IF(AND(BF2851="",BE2812=0),"",IF(AND(BE2812&lt;&gt;"",BF2851=BE2812),"",IF(AND(BD2851=1,BE2851&lt;&gt;0),CM2852,IF(BF2851&lt;&gt;0,BF2851+CM2852,IF(BF2851="","")))))))))</f>
        <v/>
      </c>
      <c r="BG2852" s="99"/>
      <c r="BH2852" s="137"/>
      <c r="BI2852" s="134"/>
      <c r="BU2852" s="132"/>
      <c r="BZ2852" s="138"/>
      <c r="CG2852" s="133"/>
      <c r="CH2852" s="40"/>
      <c r="CI2852" s="15" t="n">
        <f aca="false">CF2830+SUM(CM2831:CM2852)+0.0071</f>
        <v>0.00258123658273369</v>
      </c>
      <c r="CL2852" s="130" t="n">
        <f aca="false">C2852</f>
        <v>41382</v>
      </c>
      <c r="CM2852" s="133" t="n">
        <f aca="false">CN2852/CN2851-1</f>
        <v>-0.00625362645864247</v>
      </c>
      <c r="CN2852" s="132" t="n">
        <v>154.14</v>
      </c>
      <c r="CO2852" s="133" t="n">
        <f aca="false">CN2852/CN2847-1</f>
        <v>-0.0317230981845594</v>
      </c>
      <c r="CP2852" s="99"/>
      <c r="CQ2852" s="99"/>
      <c r="CR2852" s="99"/>
      <c r="CS2852" s="99"/>
      <c r="CT2852" s="99"/>
      <c r="CU2852" s="99"/>
      <c r="CV2852" s="99"/>
      <c r="CW2852" s="99"/>
      <c r="CX2852" s="99"/>
      <c r="CY2852" s="132" t="n">
        <v>155.37</v>
      </c>
      <c r="CZ2852" s="132" t="n">
        <v>154.14</v>
      </c>
      <c r="DA2852" s="99"/>
      <c r="DB2852" s="16" t="n">
        <f aca="false">CZ2852/CY2852-1</f>
        <v>-0.00791658621355484</v>
      </c>
      <c r="DC2852" s="15" t="n">
        <f aca="false">CY2852/CZ2851-1</f>
        <v>0.00167622977241955</v>
      </c>
      <c r="DD2852" s="15" t="n">
        <f aca="false">CZ2852/CZ2851-1</f>
        <v>-0.00625362645864247</v>
      </c>
      <c r="DE2852" s="34" t="str">
        <f aca="false">IF(CW2852=0,"",-DC2852*CS2852)</f>
        <v/>
      </c>
      <c r="DF2852" s="99"/>
      <c r="DL2852" s="99"/>
      <c r="DY2852" s="6"/>
      <c r="EB2852" s="6" t="n">
        <f aca="false">CL2852</f>
        <v>41382</v>
      </c>
      <c r="EC2852" s="13" t="n">
        <f aca="false">SUM(CM2850:CM2852)</f>
        <v>-0.00608930244007411</v>
      </c>
    </row>
    <row r="2853" customFormat="false" ht="15" hidden="false" customHeight="false" outlineLevel="0" collapsed="false">
      <c r="C2853" s="130" t="n">
        <f aca="false">C2852+1</f>
        <v>41383</v>
      </c>
      <c r="D2853" s="99" t="n">
        <f aca="false">IF(E2853&gt;E2852,1,0)</f>
        <v>1</v>
      </c>
      <c r="E2853" s="46" t="n">
        <v>145.4089</v>
      </c>
      <c r="F2853" s="46" t="n">
        <v>149.9011</v>
      </c>
      <c r="G2853" s="46" t="n">
        <v>154.4395</v>
      </c>
      <c r="H2853" s="46" t="n">
        <v>156.028</v>
      </c>
      <c r="I2853" s="46" t="n">
        <v>156.6878</v>
      </c>
      <c r="J2853" s="131" t="str">
        <f aca="false">IF(MIN(E2853:I2853)=E2853,$E$2,IF(MIN(E2853:I2853)=F2853,$F$2,IF(MIN(E2853:I2853)=G2853,$G$2,IF(MIN(E2853:I2853)=H2853,$H$2,IF(MIN(E2853:I2853)=I2853,$I$2)))))</f>
        <v>200D</v>
      </c>
      <c r="K2853" s="131" t="str">
        <f aca="false">IF(MAX(E2853:I2853)=E2853,$E$2,IF(MAX(E2853:I2853)=F2853,$F$2,IF(MAX(E2853:I2853)=G2853,$G$2,IF(MAX(E2853:I2853)=H2853,$H$2,IF(MAX(E2853:I2853)=I2853,$I$2)))))</f>
        <v>10D</v>
      </c>
      <c r="L2853" s="132" t="n">
        <f aca="false">IF(MAX(E2853:I2853)=H2853,1,0)</f>
        <v>0</v>
      </c>
      <c r="M2853" s="132" t="n">
        <f aca="false">IF(MAX(E2853:I2853)=I2853,1,0)</f>
        <v>1</v>
      </c>
      <c r="N2853" s="99"/>
      <c r="O2853" s="132" t="n">
        <f aca="false">IF(CN2853&gt;E2853,1,0)</f>
        <v>1</v>
      </c>
      <c r="P2853" s="132" t="n">
        <f aca="false">IF(CN2853&gt;F2853,1,0)</f>
        <v>1</v>
      </c>
      <c r="Q2853" s="132" t="n">
        <f aca="false">IF(CN2853&gt;G2853,1,0)</f>
        <v>1</v>
      </c>
      <c r="R2853" s="132" t="n">
        <f aca="false">IF(CN2853&gt;H2853,1,0)</f>
        <v>0</v>
      </c>
      <c r="S2853" s="132" t="n">
        <f aca="false">IF(CN2853&gt;I2853,1,0)</f>
        <v>0</v>
      </c>
      <c r="T2853" s="25" t="n">
        <f aca="false">IF(AND(AND(R2853=0,S2853=0,Q2853=0),OR(S2852=1,S2851=1,S2850=1)),1,0)</f>
        <v>0</v>
      </c>
      <c r="U2853" s="133" t="n">
        <f aca="false">SUM(CM2852:CM2853)</f>
        <v>0.00243976915573418</v>
      </c>
      <c r="AV2853" s="134"/>
      <c r="AW2853" s="55" t="n">
        <f aca="false">IF(EC2853&gt;$AW$2,1,0)</f>
        <v>0</v>
      </c>
      <c r="AX2853" s="99" t="n">
        <f aca="false">IF(AND(I2853&gt;G2853,I2852&lt;G2852),1,IF(OR(AND(I2853&gt;F2853,I2852&lt;F2852),AND(I2853&gt;E2853,I2852&lt;E2852)),1,0))</f>
        <v>0</v>
      </c>
      <c r="AY2853" s="99" t="n">
        <f aca="false">IF(K2852="10D",1,0)</f>
        <v>1</v>
      </c>
      <c r="AZ2853" s="99" t="n">
        <f aca="false">IF(AND(I2853&gt;G2853,I2852&lt;G2852,I2853&gt;F2853,I2852&gt;F2852,I2853&gt;E2853,I2852&gt;E2852),1,0)</f>
        <v>0</v>
      </c>
      <c r="BA2853" s="135" t="n">
        <f aca="false">IF(G2853&gt;H2853,1,0)</f>
        <v>0</v>
      </c>
      <c r="BB2853" s="135" t="n">
        <f aca="false">IF(I2853&lt;F2853,1,0)</f>
        <v>0</v>
      </c>
      <c r="BC2853" s="99" t="n">
        <f aca="false">IF(AND(SUM(AW2852:AX2852)=2,AY2853=1),1,IF(SUM(AX2851:AX2853)=0,0,IF(AND(OR(AW2851=1,AX2851=1),OR(AW2852=1,AX2852=1),AY2853=1),1,IF(AND(SUM(AW2853:AY2853)=2,SUM(AW2851:AX2851)=2,AX2851=1),1,0))))</f>
        <v>0</v>
      </c>
      <c r="BD2853" s="57" t="str">
        <f aca="false">IF(AND(SUM(BC2851:BC2853)&gt;=1,BA2853=1,SUM(AZ2848:AZ2853)&gt;=1),1,IF(BC2853=0,"",IF(AND(BC2853=1,AZ2853=0,AZ2852=0,AZ2851=0),1,IF(AND(BC2853=1,OR(AZ2853=1,AZ2852=1,AZ2851)),IF(BA2853=1,1,0)))))</f>
        <v/>
      </c>
      <c r="BE2853" s="50" t="str">
        <f aca="false">IF(AND(BD2853=1,BD2852=1),0,IF(BD2853=1,SUM(CM2854:CM2892),""))</f>
        <v/>
      </c>
      <c r="BF2853" s="20" t="str">
        <f aca="false">IF(AND(BB2853=1,BB2852=1,BE2812&lt;&gt;0),"",IF(AND(BB2852=0,BB2853=1),BF2852,IF(AND(BB2853=1,BB2852=1),BF2852,IF(AND(BF2852="",BE2852="",OR(BD2852=0,BD2852="")),"",IF(AND(BF2852="",BE2813=0),"",IF(AND(BE2813&lt;&gt;"",BF2852=BE2813),"",IF(AND(BD2852=1,BE2852&lt;&gt;0),CM2853,IF(BF2852&lt;&gt;0,BF2852+CM2853,IF(BF2852="","")))))))))</f>
        <v/>
      </c>
      <c r="BG2853" s="99"/>
      <c r="BH2853" s="137"/>
      <c r="BI2853" s="134"/>
      <c r="BU2853" s="132"/>
      <c r="BZ2853" s="138"/>
      <c r="CG2853" s="133"/>
      <c r="CH2853" s="40"/>
      <c r="CI2853" s="15" t="n">
        <f aca="false">CF2831+SUM(CM2832:CM2853)+0.0071</f>
        <v>0.0135976624610323</v>
      </c>
      <c r="CL2853" s="130" t="n">
        <f aca="false">C2853</f>
        <v>41383</v>
      </c>
      <c r="CM2853" s="133" t="n">
        <f aca="false">CN2853/CN2852-1</f>
        <v>0.00869339561437665</v>
      </c>
      <c r="CN2853" s="132" t="n">
        <v>155.48</v>
      </c>
      <c r="CO2853" s="133" t="n">
        <f aca="false">CN2853/CN2848-1</f>
        <v>-0.0209068010075568</v>
      </c>
      <c r="CP2853" s="99"/>
      <c r="CQ2853" s="99"/>
      <c r="CR2853" s="99"/>
      <c r="CS2853" s="99"/>
      <c r="CT2853" s="99"/>
      <c r="CU2853" s="99"/>
      <c r="CV2853" s="99"/>
      <c r="CW2853" s="99"/>
      <c r="CX2853" s="99"/>
      <c r="CY2853" s="132" t="n">
        <v>154.5</v>
      </c>
      <c r="CZ2853" s="132" t="n">
        <v>155.48</v>
      </c>
      <c r="DA2853" s="99"/>
      <c r="DB2853" s="16" t="n">
        <f aca="false">CZ2853/CY2853-1</f>
        <v>0.0063430420711974</v>
      </c>
      <c r="DC2853" s="15" t="n">
        <f aca="false">CY2853/CZ2852-1</f>
        <v>0.00233553912028039</v>
      </c>
      <c r="DD2853" s="15" t="n">
        <f aca="false">CZ2853/CZ2852-1</f>
        <v>0.00869339561437665</v>
      </c>
      <c r="DE2853" s="34" t="str">
        <f aca="false">IF(CW2853=0,"",-DC2853*CS2853)</f>
        <v/>
      </c>
      <c r="DF2853" s="99"/>
      <c r="DL2853" s="99"/>
      <c r="DY2853" s="6"/>
      <c r="EB2853" s="6" t="n">
        <f aca="false">CL2853</f>
        <v>41383</v>
      </c>
      <c r="EC2853" s="13" t="n">
        <f aca="false">SUM(CM2851:CM2853)</f>
        <v>-0.012171754889752</v>
      </c>
    </row>
    <row r="2854" customFormat="false" ht="15" hidden="false" customHeight="false" outlineLevel="0" collapsed="false">
      <c r="C2854" s="130" t="n">
        <f aca="false">C2853+3</f>
        <v>41386</v>
      </c>
      <c r="D2854" s="99" t="n">
        <f aca="false">IF(E2854&gt;E2853,1,0)</f>
        <v>1</v>
      </c>
      <c r="E2854" s="46" t="n">
        <v>145.5072</v>
      </c>
      <c r="F2854" s="46" t="n">
        <v>150.0523</v>
      </c>
      <c r="G2854" s="46" t="n">
        <v>154.5437</v>
      </c>
      <c r="H2854" s="46" t="n">
        <v>156.0523</v>
      </c>
      <c r="I2854" s="46" t="n">
        <v>156.6838</v>
      </c>
      <c r="J2854" s="131" t="str">
        <f aca="false">IF(MIN(E2854:I2854)=E2854,$E$2,IF(MIN(E2854:I2854)=F2854,$F$2,IF(MIN(E2854:I2854)=G2854,$G$2,IF(MIN(E2854:I2854)=H2854,$H$2,IF(MIN(E2854:I2854)=I2854,$I$2)))))</f>
        <v>200D</v>
      </c>
      <c r="K2854" s="131" t="str">
        <f aca="false">IF(MAX(E2854:I2854)=E2854,$E$2,IF(MAX(E2854:I2854)=F2854,$F$2,IF(MAX(E2854:I2854)=G2854,$G$2,IF(MAX(E2854:I2854)=H2854,$H$2,IF(MAX(E2854:I2854)=I2854,$I$2)))))</f>
        <v>10D</v>
      </c>
      <c r="L2854" s="132" t="n">
        <f aca="false">IF(MAX(E2854:I2854)=H2854,1,0)</f>
        <v>0</v>
      </c>
      <c r="M2854" s="132" t="n">
        <f aca="false">IF(MAX(E2854:I2854)=I2854,1,0)</f>
        <v>1</v>
      </c>
      <c r="N2854" s="99"/>
      <c r="O2854" s="132" t="n">
        <f aca="false">IF(CN2854&gt;E2854,1,0)</f>
        <v>1</v>
      </c>
      <c r="P2854" s="132" t="n">
        <f aca="false">IF(CN2854&gt;F2854,1,0)</f>
        <v>1</v>
      </c>
      <c r="Q2854" s="132" t="n">
        <f aca="false">IF(CN2854&gt;G2854,1,0)</f>
        <v>1</v>
      </c>
      <c r="R2854" s="132" t="n">
        <f aca="false">IF(CN2854&gt;H2854,1,0)</f>
        <v>1</v>
      </c>
      <c r="S2854" s="132" t="n">
        <f aca="false">IF(CN2854&gt;I2854,1,0)</f>
        <v>0</v>
      </c>
      <c r="T2854" s="25" t="n">
        <f aca="false">IF(AND(AND(R2854=0,S2854=0,Q2854=0),OR(S2853=1,S2852=1,S2851=1)),1,0)</f>
        <v>0</v>
      </c>
      <c r="U2854" s="133" t="n">
        <f aca="false">SUM(CM2853:CM2854)</f>
        <v>0.0131312654368618</v>
      </c>
      <c r="AV2854" s="134"/>
      <c r="AW2854" s="55" t="n">
        <f aca="false">IF(EC2854&gt;$AW$2,1,0)</f>
        <v>0</v>
      </c>
      <c r="AX2854" s="99" t="n">
        <f aca="false">IF(AND(I2854&gt;G2854,I2853&lt;G2853),1,IF(OR(AND(I2854&gt;F2854,I2853&lt;F2853),AND(I2854&gt;E2854,I2853&lt;E2853)),1,0))</f>
        <v>0</v>
      </c>
      <c r="AY2854" s="99" t="n">
        <f aca="false">IF(K2853="10D",1,0)</f>
        <v>1</v>
      </c>
      <c r="AZ2854" s="99" t="n">
        <f aca="false">IF(AND(I2854&gt;G2854,I2853&lt;G2853,I2854&gt;F2854,I2853&gt;F2853,I2854&gt;E2854,I2853&gt;E2853),1,0)</f>
        <v>0</v>
      </c>
      <c r="BA2854" s="135" t="n">
        <f aca="false">IF(G2854&gt;H2854,1,0)</f>
        <v>0</v>
      </c>
      <c r="BB2854" s="135" t="n">
        <f aca="false">IF(I2854&lt;F2854,1,0)</f>
        <v>0</v>
      </c>
      <c r="BC2854" s="99" t="n">
        <f aca="false">IF(AND(SUM(AW2853:AX2853)=2,AY2854=1),1,IF(SUM(AX2852:AX2854)=0,0,IF(AND(OR(AW2852=1,AX2852=1),OR(AW2853=1,AX2853=1),AY2854=1),1,IF(AND(SUM(AW2854:AY2854)=2,SUM(AW2852:AX2852)=2,AX2852=1),1,0))))</f>
        <v>0</v>
      </c>
      <c r="BD2854" s="57" t="str">
        <f aca="false">IF(AND(SUM(BC2852:BC2854)&gt;=1,BA2854=1,SUM(AZ2849:AZ2854)&gt;=1),1,IF(BC2854=0,"",IF(AND(BC2854=1,AZ2854=0,AZ2853=0,AZ2852=0),1,IF(AND(BC2854=1,OR(AZ2854=1,AZ2853=1,AZ2852)),IF(BA2854=1,1,0)))))</f>
        <v/>
      </c>
      <c r="BE2854" s="50" t="str">
        <f aca="false">IF(AND(BD2854=1,BD2853=1),0,IF(BD2854=1,SUM(CM2855:CM2893),""))</f>
        <v/>
      </c>
      <c r="BF2854" s="20" t="str">
        <f aca="false">IF(AND(BB2854=1,BB2853=1,BE2813&lt;&gt;0),"",IF(AND(BB2853=0,BB2854=1),BF2853,IF(AND(BB2854=1,BB2853=1),BF2853,IF(AND(BF2853="",BE2853="",OR(BD2853=0,BD2853="")),"",IF(AND(BF2853="",BE2814=0),"",IF(AND(BE2814&lt;&gt;"",BF2853=BE2814),"",IF(AND(BD2853=1,BE2853&lt;&gt;0),CM2854,IF(BF2853&lt;&gt;0,BF2853+CM2854,IF(BF2853="","")))))))))</f>
        <v/>
      </c>
      <c r="BG2854" s="99"/>
      <c r="BH2854" s="137"/>
      <c r="BI2854" s="134"/>
      <c r="BU2854" s="132"/>
      <c r="BZ2854" s="138"/>
      <c r="CG2854" s="133"/>
      <c r="CH2854" s="40"/>
      <c r="CI2854" s="15" t="n">
        <f aca="false">CF2832+SUM(CM2833:CM2854)+0.0071</f>
        <v>0.0110502143868745</v>
      </c>
      <c r="CL2854" s="130" t="n">
        <f aca="false">C2854</f>
        <v>41386</v>
      </c>
      <c r="CM2854" s="133" t="n">
        <f aca="false">CN2854/CN2853-1</f>
        <v>0.00443786982248517</v>
      </c>
      <c r="CN2854" s="132" t="n">
        <v>156.17</v>
      </c>
      <c r="CO2854" s="133" t="n">
        <f aca="false">CN2854/CN2849-1</f>
        <v>0.00678193375365854</v>
      </c>
      <c r="CP2854" s="99"/>
      <c r="CQ2854" s="99"/>
      <c r="CR2854" s="99"/>
      <c r="CS2854" s="99"/>
      <c r="CT2854" s="99"/>
      <c r="CU2854" s="99"/>
      <c r="CV2854" s="99"/>
      <c r="CW2854" s="99"/>
      <c r="CX2854" s="99"/>
      <c r="CY2854" s="132" t="n">
        <v>155.78</v>
      </c>
      <c r="CZ2854" s="132" t="n">
        <v>156.17</v>
      </c>
      <c r="DA2854" s="99"/>
      <c r="DB2854" s="16" t="n">
        <f aca="false">CZ2854/CY2854-1</f>
        <v>0.00250353062010511</v>
      </c>
      <c r="DC2854" s="15" t="n">
        <f aca="false">CY2854/CZ2853-1</f>
        <v>0.00192950861847185</v>
      </c>
      <c r="DD2854" s="15" t="n">
        <f aca="false">CZ2854/CZ2853-1</f>
        <v>0.00443786982248517</v>
      </c>
      <c r="DE2854" s="34" t="str">
        <f aca="false">IF(CW2854=0,"",-DC2854*CS2854)</f>
        <v/>
      </c>
      <c r="DF2854" s="99"/>
      <c r="DL2854" s="99"/>
      <c r="DY2854" s="6"/>
      <c r="EB2854" s="6" t="n">
        <f aca="false">CL2854</f>
        <v>41386</v>
      </c>
      <c r="EC2854" s="13" t="n">
        <f aca="false">SUM(CM2852:CM2854)</f>
        <v>0.00687763897821936</v>
      </c>
    </row>
    <row r="2855" customFormat="false" ht="15" hidden="false" customHeight="false" outlineLevel="0" collapsed="false">
      <c r="C2855" s="130" t="n">
        <f aca="false">C2854+1</f>
        <v>41387</v>
      </c>
      <c r="D2855" s="99" t="n">
        <f aca="false">IF(E2855&gt;E2854,1,0)</f>
        <v>1</v>
      </c>
      <c r="E2855" s="46" t="n">
        <v>145.6091</v>
      </c>
      <c r="F2855" s="46" t="n">
        <v>150.2268</v>
      </c>
      <c r="G2855" s="46" t="n">
        <v>154.6633</v>
      </c>
      <c r="H2855" s="46" t="n">
        <v>156.1107</v>
      </c>
      <c r="I2855" s="46" t="n">
        <v>156.7868</v>
      </c>
      <c r="J2855" s="131" t="str">
        <f aca="false">IF(MIN(E2855:I2855)=E2855,$E$2,IF(MIN(E2855:I2855)=F2855,$F$2,IF(MIN(E2855:I2855)=G2855,$G$2,IF(MIN(E2855:I2855)=H2855,$H$2,IF(MIN(E2855:I2855)=I2855,$I$2)))))</f>
        <v>200D</v>
      </c>
      <c r="K2855" s="131" t="str">
        <f aca="false">IF(MAX(E2855:I2855)=E2855,$E$2,IF(MAX(E2855:I2855)=F2855,$F$2,IF(MAX(E2855:I2855)=G2855,$G$2,IF(MAX(E2855:I2855)=H2855,$H$2,IF(MAX(E2855:I2855)=I2855,$I$2)))))</f>
        <v>10D</v>
      </c>
      <c r="L2855" s="132" t="n">
        <f aca="false">IF(MAX(E2855:I2855)=H2855,1,0)</f>
        <v>0</v>
      </c>
      <c r="M2855" s="132" t="n">
        <f aca="false">IF(MAX(E2855:I2855)=I2855,1,0)</f>
        <v>1</v>
      </c>
      <c r="N2855" s="99"/>
      <c r="O2855" s="132" t="n">
        <f aca="false">IF(CN2855&gt;E2855,1,0)</f>
        <v>1</v>
      </c>
      <c r="P2855" s="132" t="n">
        <f aca="false">IF(CN2855&gt;F2855,1,0)</f>
        <v>1</v>
      </c>
      <c r="Q2855" s="132" t="n">
        <f aca="false">IF(CN2855&gt;G2855,1,0)</f>
        <v>1</v>
      </c>
      <c r="R2855" s="132" t="n">
        <f aca="false">IF(CN2855&gt;H2855,1,0)</f>
        <v>1</v>
      </c>
      <c r="S2855" s="132" t="n">
        <f aca="false">IF(CN2855&gt;I2855,1,0)</f>
        <v>1</v>
      </c>
      <c r="T2855" s="25" t="n">
        <f aca="false">IF(AND(AND(R2855=0,S2855=0,Q2855=0),OR(S2854=1,S2853=1,S2852=1)),1,0)</f>
        <v>0</v>
      </c>
      <c r="U2855" s="133" t="n">
        <f aca="false">SUM(CM2854:CM2855)</f>
        <v>0.0147471481730008</v>
      </c>
      <c r="AV2855" s="134"/>
      <c r="AW2855" s="55" t="n">
        <f aca="false">IF(EC2855&gt;$AW$2,1,0)</f>
        <v>1</v>
      </c>
      <c r="AX2855" s="99" t="n">
        <f aca="false">IF(AND(I2855&gt;G2855,I2854&lt;G2854),1,IF(OR(AND(I2855&gt;F2855,I2854&lt;F2854),AND(I2855&gt;E2855,I2854&lt;E2854)),1,0))</f>
        <v>0</v>
      </c>
      <c r="AY2855" s="99" t="n">
        <f aca="false">IF(K2854="10D",1,0)</f>
        <v>1</v>
      </c>
      <c r="AZ2855" s="99" t="n">
        <f aca="false">IF(AND(I2855&gt;G2855,I2854&lt;G2854,I2855&gt;F2855,I2854&gt;F2854,I2855&gt;E2855,I2854&gt;E2854),1,0)</f>
        <v>0</v>
      </c>
      <c r="BA2855" s="135" t="n">
        <f aca="false">IF(G2855&gt;H2855,1,0)</f>
        <v>0</v>
      </c>
      <c r="BB2855" s="135" t="n">
        <f aca="false">IF(I2855&lt;F2855,1,0)</f>
        <v>0</v>
      </c>
      <c r="BC2855" s="99" t="n">
        <f aca="false">IF(AND(SUM(AW2854:AX2854)=2,AY2855=1),1,IF(SUM(AX2853:AX2855)=0,0,IF(AND(OR(AW2853=1,AX2853=1),OR(AW2854=1,AX2854=1),AY2855=1),1,IF(AND(SUM(AW2855:AY2855)=2,SUM(AW2853:AX2853)=2,AX2853=1),1,0))))</f>
        <v>0</v>
      </c>
      <c r="BD2855" s="57" t="str">
        <f aca="false">IF(AND(SUM(BC2853:BC2855)&gt;=1,BA2855=1,SUM(AZ2850:AZ2855)&gt;=1),1,IF(BC2855=0,"",IF(AND(BC2855=1,AZ2855=0,AZ2854=0,AZ2853=0),1,IF(AND(BC2855=1,OR(AZ2855=1,AZ2854=1,AZ2853)),IF(BA2855=1,1,0)))))</f>
        <v/>
      </c>
      <c r="BE2855" s="50" t="str">
        <f aca="false">IF(AND(BD2855=1,BD2854=1),0,IF(BD2855=1,SUM(CM2856:CM2894),""))</f>
        <v/>
      </c>
      <c r="BF2855" s="20" t="str">
        <f aca="false">IF(AND(BB2855=1,BB2854=1,BE2814&lt;&gt;0),"",IF(AND(BB2854=0,BB2855=1),BF2854,IF(AND(BB2855=1,BB2854=1),BF2854,IF(AND(BF2854="",BE2854="",OR(BD2854=0,BD2854="")),"",IF(AND(BF2854="",BE2815=0),"",IF(AND(BE2815&lt;&gt;"",BF2854=BE2815),"",IF(AND(BD2854=1,BE2854&lt;&gt;0),CM2855,IF(BF2854&lt;&gt;0,BF2854+CM2855,IF(BF2854="","")))))))))</f>
        <v/>
      </c>
      <c r="BG2855" s="99"/>
      <c r="BH2855" s="137"/>
      <c r="BI2855" s="134"/>
      <c r="BU2855" s="132"/>
      <c r="BZ2855" s="138"/>
      <c r="CG2855" s="133"/>
      <c r="CH2855" s="40"/>
      <c r="CI2855" s="15" t="n">
        <f aca="false">CF2833+SUM(CM2834:CM2855)+0.0071</f>
        <v>0.0299085324958845</v>
      </c>
      <c r="CL2855" s="130" t="n">
        <f aca="false">C2855</f>
        <v>41387</v>
      </c>
      <c r="CM2855" s="133" t="n">
        <f aca="false">CN2855/CN2854-1</f>
        <v>0.0103092783505157</v>
      </c>
      <c r="CN2855" s="132" t="n">
        <v>157.78</v>
      </c>
      <c r="CO2855" s="133" t="n">
        <f aca="false">CN2855/CN2850-1</f>
        <v>0.00235054952036084</v>
      </c>
      <c r="CP2855" s="99"/>
      <c r="CQ2855" s="99"/>
      <c r="CR2855" s="99"/>
      <c r="CS2855" s="99"/>
      <c r="CT2855" s="99"/>
      <c r="CU2855" s="99"/>
      <c r="CV2855" s="99"/>
      <c r="CW2855" s="99"/>
      <c r="CX2855" s="99"/>
      <c r="CY2855" s="132" t="n">
        <v>156.95</v>
      </c>
      <c r="CZ2855" s="132" t="n">
        <v>157.78</v>
      </c>
      <c r="DA2855" s="99"/>
      <c r="DB2855" s="16" t="n">
        <f aca="false">CZ2855/CY2855-1</f>
        <v>0.0052883083784645</v>
      </c>
      <c r="DC2855" s="15" t="n">
        <f aca="false">CY2855/CZ2854-1</f>
        <v>0.00499455721329323</v>
      </c>
      <c r="DD2855" s="15" t="n">
        <f aca="false">CZ2855/CZ2854-1</f>
        <v>0.0103092783505157</v>
      </c>
      <c r="DE2855" s="34" t="str">
        <f aca="false">IF(CW2855=0,"",-DC2855*CS2855)</f>
        <v/>
      </c>
      <c r="DF2855" s="99"/>
      <c r="DL2855" s="99"/>
      <c r="DY2855" s="6"/>
      <c r="EB2855" s="6" t="n">
        <f aca="false">CL2855</f>
        <v>41387</v>
      </c>
      <c r="EC2855" s="13" t="n">
        <f aca="false">SUM(CM2853:CM2855)</f>
        <v>0.0234405437873775</v>
      </c>
    </row>
    <row r="2856" customFormat="false" ht="15" hidden="false" customHeight="false" outlineLevel="0" collapsed="false">
      <c r="C2856" s="130" t="n">
        <f aca="false">C2855+1</f>
        <v>41388</v>
      </c>
      <c r="D2856" s="99" t="n">
        <f aca="false">IF(E2856&gt;E2855,1,0)</f>
        <v>1</v>
      </c>
      <c r="E2856" s="46" t="n">
        <v>145.7145</v>
      </c>
      <c r="F2856" s="46" t="n">
        <v>150.391</v>
      </c>
      <c r="G2856" s="46" t="n">
        <v>154.7855</v>
      </c>
      <c r="H2856" s="46" t="n">
        <v>156.184</v>
      </c>
      <c r="I2856" s="46" t="n">
        <v>156.7078</v>
      </c>
      <c r="J2856" s="131" t="str">
        <f aca="false">IF(MIN(E2856:I2856)=E2856,$E$2,IF(MIN(E2856:I2856)=F2856,$F$2,IF(MIN(E2856:I2856)=G2856,$G$2,IF(MIN(E2856:I2856)=H2856,$H$2,IF(MIN(E2856:I2856)=I2856,$I$2)))))</f>
        <v>200D</v>
      </c>
      <c r="K2856" s="131" t="str">
        <f aca="false">IF(MAX(E2856:I2856)=E2856,$E$2,IF(MAX(E2856:I2856)=F2856,$F$2,IF(MAX(E2856:I2856)=G2856,$G$2,IF(MAX(E2856:I2856)=H2856,$H$2,IF(MAX(E2856:I2856)=I2856,$I$2)))))</f>
        <v>10D</v>
      </c>
      <c r="L2856" s="132" t="n">
        <f aca="false">IF(MAX(E2856:I2856)=H2856,1,0)</f>
        <v>0</v>
      </c>
      <c r="M2856" s="132" t="n">
        <f aca="false">IF(MAX(E2856:I2856)=I2856,1,0)</f>
        <v>1</v>
      </c>
      <c r="N2856" s="99"/>
      <c r="O2856" s="132" t="n">
        <f aca="false">IF(CN2856&gt;E2856,1,0)</f>
        <v>1</v>
      </c>
      <c r="P2856" s="132" t="n">
        <f aca="false">IF(CN2856&gt;F2856,1,0)</f>
        <v>1</v>
      </c>
      <c r="Q2856" s="132" t="n">
        <f aca="false">IF(CN2856&gt;G2856,1,0)</f>
        <v>1</v>
      </c>
      <c r="R2856" s="132" t="n">
        <f aca="false">IF(CN2856&gt;H2856,1,0)</f>
        <v>1</v>
      </c>
      <c r="S2856" s="132" t="n">
        <f aca="false">IF(CN2856&gt;I2856,1,0)</f>
        <v>1</v>
      </c>
      <c r="T2856" s="25" t="n">
        <f aca="false">IF(AND(AND(R2856=0,S2856=0,Q2856=0),OR(S2855=1,S2854=1,S2853=1)),1,0)</f>
        <v>0</v>
      </c>
      <c r="U2856" s="133" t="n">
        <f aca="false">SUM(CM2855:CM2856)</f>
        <v>0.0109430722407424</v>
      </c>
      <c r="AV2856" s="134"/>
      <c r="AW2856" s="55" t="n">
        <f aca="false">IF(EC2856&gt;$AW$2,1,0)</f>
        <v>1</v>
      </c>
      <c r="AX2856" s="99" t="n">
        <f aca="false">IF(AND(I2856&gt;G2856,I2855&lt;G2855),1,IF(OR(AND(I2856&gt;F2856,I2855&lt;F2855),AND(I2856&gt;E2856,I2855&lt;E2855)),1,0))</f>
        <v>0</v>
      </c>
      <c r="AY2856" s="99" t="n">
        <f aca="false">IF(K2855="10D",1,0)</f>
        <v>1</v>
      </c>
      <c r="AZ2856" s="99" t="n">
        <f aca="false">IF(AND(I2856&gt;G2856,I2855&lt;G2855,I2856&gt;F2856,I2855&gt;F2855,I2856&gt;E2856,I2855&gt;E2855),1,0)</f>
        <v>0</v>
      </c>
      <c r="BA2856" s="135" t="n">
        <f aca="false">IF(G2856&gt;H2856,1,0)</f>
        <v>0</v>
      </c>
      <c r="BB2856" s="135" t="n">
        <f aca="false">IF(I2856&lt;F2856,1,0)</f>
        <v>0</v>
      </c>
      <c r="BC2856" s="99" t="n">
        <f aca="false">IF(AND(SUM(AW2855:AX2855)=2,AY2856=1),1,IF(SUM(AX2854:AX2856)=0,0,IF(AND(OR(AW2854=1,AX2854=1),OR(AW2855=1,AX2855=1),AY2856=1),1,IF(AND(SUM(AW2856:AY2856)=2,SUM(AW2854:AX2854)=2,AX2854=1),1,0))))</f>
        <v>0</v>
      </c>
      <c r="BD2856" s="57" t="str">
        <f aca="false">IF(AND(SUM(BC2854:BC2856)&gt;=1,BA2856=1,SUM(AZ2851:AZ2856)&gt;=1),1,IF(BC2856=0,"",IF(AND(BC2856=1,AZ2856=0,AZ2855=0,AZ2854=0),1,IF(AND(BC2856=1,OR(AZ2856=1,AZ2855=1,AZ2854)),IF(BA2856=1,1,0)))))</f>
        <v/>
      </c>
      <c r="BE2856" s="50" t="str">
        <f aca="false">IF(AND(BD2856=1,BD2855=1),0,IF(BD2856=1,SUM(CM2857:CM2895),""))</f>
        <v/>
      </c>
      <c r="BF2856" s="20" t="str">
        <f aca="false">IF(AND(BB2856=1,BB2855=1,BE2815&lt;&gt;0),"",IF(AND(BB2855=0,BB2856=1),BF2855,IF(AND(BB2856=1,BB2855=1),BF2855,IF(AND(BF2855="",BE2855="",OR(BD2855=0,BD2855="")),"",IF(AND(BF2855="",BE2816=0),"",IF(AND(BE2816&lt;&gt;"",BF2855=BE2816),"",IF(AND(BD2855=1,BE2855&lt;&gt;0),CM2856,IF(BF2855&lt;&gt;0,BF2855+CM2856,IF(BF2855="","")))))))))</f>
        <v/>
      </c>
      <c r="BG2856" s="99"/>
      <c r="BH2856" s="137"/>
      <c r="BI2856" s="134"/>
      <c r="BU2856" s="132"/>
      <c r="BZ2856" s="138"/>
      <c r="CG2856" s="133"/>
      <c r="CH2856" s="40"/>
      <c r="CI2856" s="15" t="n">
        <f aca="false">CF2834+SUM(CM2835:CM2856)+0.0071</f>
        <v>0.022502626724932</v>
      </c>
      <c r="CL2856" s="130" t="n">
        <f aca="false">C2856</f>
        <v>41388</v>
      </c>
      <c r="CM2856" s="133" t="n">
        <f aca="false">CN2856/CN2855-1</f>
        <v>0.000633793890226775</v>
      </c>
      <c r="CN2856" s="132" t="n">
        <v>157.88</v>
      </c>
      <c r="CO2856" s="133" t="n">
        <f aca="false">CN2856/CN2851-1</f>
        <v>0.0178582941138545</v>
      </c>
      <c r="CP2856" s="99"/>
      <c r="CQ2856" s="99"/>
      <c r="CR2856" s="99"/>
      <c r="CS2856" s="99"/>
      <c r="CT2856" s="99"/>
      <c r="CU2856" s="99"/>
      <c r="CV2856" s="99"/>
      <c r="CW2856" s="99"/>
      <c r="CX2856" s="99"/>
      <c r="CY2856" s="132" t="n">
        <v>157.83</v>
      </c>
      <c r="CZ2856" s="132" t="n">
        <v>157.88</v>
      </c>
      <c r="DA2856" s="99"/>
      <c r="DB2856" s="16" t="n">
        <f aca="false">CZ2856/CY2856-1</f>
        <v>0.00031679655325334</v>
      </c>
      <c r="DC2856" s="15" t="n">
        <f aca="false">CY2856/CZ2855-1</f>
        <v>0.000316896945113498</v>
      </c>
      <c r="DD2856" s="15" t="n">
        <f aca="false">CZ2856/CZ2855-1</f>
        <v>0.000633793890226775</v>
      </c>
      <c r="DE2856" s="34" t="str">
        <f aca="false">IF(CW2856=0,"",-DC2856*CS2856)</f>
        <v/>
      </c>
      <c r="DF2856" s="99"/>
      <c r="DL2856" s="99"/>
      <c r="DY2856" s="6"/>
      <c r="EB2856" s="6" t="n">
        <f aca="false">CL2856</f>
        <v>41388</v>
      </c>
      <c r="EC2856" s="13" t="n">
        <f aca="false">SUM(CM2854:CM2856)</f>
        <v>0.0153809420632276</v>
      </c>
    </row>
    <row r="2857" customFormat="false" ht="15" hidden="false" customHeight="false" outlineLevel="0" collapsed="false">
      <c r="C2857" s="130" t="n">
        <f aca="false">C2856+1</f>
        <v>41389</v>
      </c>
      <c r="D2857" s="99" t="n">
        <f aca="false">IF(E2857&gt;E2856,1,0)</f>
        <v>1</v>
      </c>
      <c r="E2857" s="46" t="n">
        <v>145.8297</v>
      </c>
      <c r="F2857" s="46" t="n">
        <v>150.555</v>
      </c>
      <c r="G2857" s="46" t="n">
        <v>154.9155</v>
      </c>
      <c r="H2857" s="46" t="n">
        <v>156.2712</v>
      </c>
      <c r="I2857" s="46" t="n">
        <v>156.6408</v>
      </c>
      <c r="J2857" s="131" t="str">
        <f aca="false">IF(MIN(E2857:I2857)=E2857,$E$2,IF(MIN(E2857:I2857)=F2857,$F$2,IF(MIN(E2857:I2857)=G2857,$G$2,IF(MIN(E2857:I2857)=H2857,$H$2,IF(MIN(E2857:I2857)=I2857,$I$2)))))</f>
        <v>200D</v>
      </c>
      <c r="K2857" s="131" t="str">
        <f aca="false">IF(MAX(E2857:I2857)=E2857,$E$2,IF(MAX(E2857:I2857)=F2857,$F$2,IF(MAX(E2857:I2857)=G2857,$G$2,IF(MAX(E2857:I2857)=H2857,$H$2,IF(MAX(E2857:I2857)=I2857,$I$2)))))</f>
        <v>10D</v>
      </c>
      <c r="L2857" s="132" t="n">
        <f aca="false">IF(MAX(E2857:I2857)=H2857,1,0)</f>
        <v>0</v>
      </c>
      <c r="M2857" s="132" t="n">
        <f aca="false">IF(MAX(E2857:I2857)=I2857,1,0)</f>
        <v>1</v>
      </c>
      <c r="N2857" s="99"/>
      <c r="O2857" s="132" t="n">
        <f aca="false">IF(CN2857&gt;E2857,1,0)</f>
        <v>1</v>
      </c>
      <c r="P2857" s="132" t="n">
        <f aca="false">IF(CN2857&gt;F2857,1,0)</f>
        <v>1</v>
      </c>
      <c r="Q2857" s="132" t="n">
        <f aca="false">IF(CN2857&gt;G2857,1,0)</f>
        <v>1</v>
      </c>
      <c r="R2857" s="132" t="n">
        <f aca="false">IF(CN2857&gt;H2857,1,0)</f>
        <v>1</v>
      </c>
      <c r="S2857" s="132" t="n">
        <f aca="false">IF(CN2857&gt;I2857,1,0)</f>
        <v>1</v>
      </c>
      <c r="T2857" s="25" t="n">
        <f aca="false">IF(AND(AND(R2857=0,S2857=0,Q2857=0),OR(S2856=1,S2855=1,S2854=1)),1,0)</f>
        <v>0</v>
      </c>
      <c r="U2857" s="133" t="n">
        <f aca="false">SUM(CM2856:CM2857)</f>
        <v>0.00468750556998354</v>
      </c>
      <c r="AV2857" s="134"/>
      <c r="AW2857" s="55" t="n">
        <f aca="false">IF(EC2857&gt;$AW$2,1,0)</f>
        <v>1</v>
      </c>
      <c r="AX2857" s="99" t="n">
        <f aca="false">IF(AND(I2857&gt;G2857,I2856&lt;G2856),1,IF(OR(AND(I2857&gt;F2857,I2856&lt;F2856),AND(I2857&gt;E2857,I2856&lt;E2856)),1,0))</f>
        <v>0</v>
      </c>
      <c r="AY2857" s="99" t="n">
        <f aca="false">IF(K2856="10D",1,0)</f>
        <v>1</v>
      </c>
      <c r="AZ2857" s="99" t="n">
        <f aca="false">IF(AND(I2857&gt;G2857,I2856&lt;G2856,I2857&gt;F2857,I2856&gt;F2856,I2857&gt;E2857,I2856&gt;E2856),1,0)</f>
        <v>0</v>
      </c>
      <c r="BA2857" s="135" t="n">
        <f aca="false">IF(G2857&gt;H2857,1,0)</f>
        <v>0</v>
      </c>
      <c r="BB2857" s="135" t="n">
        <f aca="false">IF(I2857&lt;F2857,1,0)</f>
        <v>0</v>
      </c>
      <c r="BC2857" s="99" t="n">
        <f aca="false">IF(AND(SUM(AW2856:AX2856)=2,AY2857=1),1,IF(SUM(AX2855:AX2857)=0,0,IF(AND(OR(AW2855=1,AX2855=1),OR(AW2856=1,AX2856=1),AY2857=1),1,IF(AND(SUM(AW2857:AY2857)=2,SUM(AW2855:AX2855)=2,AX2855=1),1,0))))</f>
        <v>0</v>
      </c>
      <c r="BD2857" s="57" t="str">
        <f aca="false">IF(AND(SUM(BC2855:BC2857)&gt;=1,BA2857=1,SUM(AZ2852:AZ2857)&gt;=1),1,IF(BC2857=0,"",IF(AND(BC2857=1,AZ2857=0,AZ2856=0,AZ2855=0),1,IF(AND(BC2857=1,OR(AZ2857=1,AZ2856=1,AZ2855)),IF(BA2857=1,1,0)))))</f>
        <v/>
      </c>
      <c r="BE2857" s="50" t="str">
        <f aca="false">IF(AND(BD2857=1,BD2856=1),0,IF(BD2857=1,SUM(CM2858:CM2896),""))</f>
        <v/>
      </c>
      <c r="BF2857" s="20" t="str">
        <f aca="false">IF(AND(BB2857=1,BB2856=1,BE2816&lt;&gt;0),"",IF(AND(BB2856=0,BB2857=1),BF2856,IF(AND(BB2857=1,BB2856=1),BF2856,IF(AND(BF2856="",BE2856="",OR(BD2856=0,BD2856="")),"",IF(AND(BF2856="",BE2817=0),"",IF(AND(BE2817&lt;&gt;"",BF2856=BE2817),"",IF(AND(BD2856=1,BE2856&lt;&gt;0),CM2857,IF(BF2856&lt;&gt;0,BF2856+CM2857,IF(BF2856="","")))))))))</f>
        <v/>
      </c>
      <c r="BG2857" s="99"/>
      <c r="BH2857" s="137"/>
      <c r="BI2857" s="134"/>
      <c r="BU2857" s="132"/>
      <c r="BZ2857" s="138"/>
      <c r="CG2857" s="133"/>
      <c r="CH2857" s="40"/>
      <c r="CI2857" s="15" t="n">
        <f aca="false">CF2835+SUM(CM2836:CM2857)+0.0071</f>
        <v>0.0307337162967196</v>
      </c>
      <c r="CL2857" s="130" t="n">
        <f aca="false">C2857</f>
        <v>41389</v>
      </c>
      <c r="CM2857" s="133" t="n">
        <f aca="false">CN2857/CN2856-1</f>
        <v>0.00405371167975677</v>
      </c>
      <c r="CN2857" s="132" t="n">
        <v>158.52</v>
      </c>
      <c r="CO2857" s="133" t="n">
        <f aca="false">CN2857/CN2852-1</f>
        <v>0.0284157259634101</v>
      </c>
      <c r="CP2857" s="99"/>
      <c r="CQ2857" s="99"/>
      <c r="CR2857" s="99"/>
      <c r="CS2857" s="99"/>
      <c r="CT2857" s="99"/>
      <c r="CU2857" s="99"/>
      <c r="CV2857" s="99"/>
      <c r="CW2857" s="99"/>
      <c r="CX2857" s="99"/>
      <c r="CY2857" s="132" t="n">
        <v>158.34</v>
      </c>
      <c r="CZ2857" s="132" t="n">
        <v>158.52</v>
      </c>
      <c r="DA2857" s="99"/>
      <c r="DB2857" s="16" t="n">
        <f aca="false">CZ2857/CY2857-1</f>
        <v>0.00113679424024249</v>
      </c>
      <c r="DC2857" s="15" t="n">
        <f aca="false">CY2857/CZ2856-1</f>
        <v>0.00291360526982531</v>
      </c>
      <c r="DD2857" s="15" t="n">
        <f aca="false">CZ2857/CZ2856-1</f>
        <v>0.00405371167975677</v>
      </c>
      <c r="DE2857" s="34" t="str">
        <f aca="false">IF(CW2857=0,"",-DC2857*CS2857)</f>
        <v/>
      </c>
      <c r="DF2857" s="99"/>
      <c r="DL2857" s="99"/>
      <c r="DY2857" s="6"/>
      <c r="EB2857" s="6" t="n">
        <f aca="false">CL2857</f>
        <v>41389</v>
      </c>
      <c r="EC2857" s="13" t="n">
        <f aca="false">SUM(CM2855:CM2857)</f>
        <v>0.0149967839204992</v>
      </c>
    </row>
    <row r="2858" customFormat="false" ht="15" hidden="false" customHeight="false" outlineLevel="0" collapsed="false">
      <c r="C2858" s="130" t="n">
        <f aca="false">C2857+1</f>
        <v>41390</v>
      </c>
      <c r="D2858" s="99" t="n">
        <f aca="false">IF(E2858&gt;E2857,1,0)</f>
        <v>1</v>
      </c>
      <c r="E2858" s="46" t="n">
        <v>145.9443</v>
      </c>
      <c r="F2858" s="46" t="n">
        <v>150.7158</v>
      </c>
      <c r="G2858" s="46" t="n">
        <v>155.0373</v>
      </c>
      <c r="H2858" s="46" t="n">
        <v>156.3215</v>
      </c>
      <c r="I2858" s="46" t="n">
        <v>156.5848</v>
      </c>
      <c r="J2858" s="131" t="str">
        <f aca="false">IF(MIN(E2858:I2858)=E2858,$E$2,IF(MIN(E2858:I2858)=F2858,$F$2,IF(MIN(E2858:I2858)=G2858,$G$2,IF(MIN(E2858:I2858)=H2858,$H$2,IF(MIN(E2858:I2858)=I2858,$I$2)))))</f>
        <v>200D</v>
      </c>
      <c r="K2858" s="131" t="str">
        <f aca="false">IF(MAX(E2858:I2858)=E2858,$E$2,IF(MAX(E2858:I2858)=F2858,$F$2,IF(MAX(E2858:I2858)=G2858,$G$2,IF(MAX(E2858:I2858)=H2858,$H$2,IF(MAX(E2858:I2858)=I2858,$I$2)))))</f>
        <v>10D</v>
      </c>
      <c r="L2858" s="132" t="n">
        <f aca="false">IF(MAX(E2858:I2858)=H2858,1,0)</f>
        <v>0</v>
      </c>
      <c r="M2858" s="132" t="n">
        <f aca="false">IF(MAX(E2858:I2858)=I2858,1,0)</f>
        <v>1</v>
      </c>
      <c r="N2858" s="99"/>
      <c r="O2858" s="132" t="n">
        <f aca="false">IF(CN2858&gt;E2858,1,0)</f>
        <v>1</v>
      </c>
      <c r="P2858" s="132" t="n">
        <f aca="false">IF(CN2858&gt;F2858,1,0)</f>
        <v>1</v>
      </c>
      <c r="Q2858" s="132" t="n">
        <f aca="false">IF(CN2858&gt;G2858,1,0)</f>
        <v>1</v>
      </c>
      <c r="R2858" s="132" t="n">
        <f aca="false">IF(CN2858&gt;H2858,1,0)</f>
        <v>1</v>
      </c>
      <c r="S2858" s="132" t="n">
        <f aca="false">IF(CN2858&gt;I2858,1,0)</f>
        <v>1</v>
      </c>
      <c r="T2858" s="25" t="n">
        <f aca="false">IF(AND(AND(R2858=0,S2858=0,Q2858=0),OR(S2857=1,S2856=1,S2855=1)),1,0)</f>
        <v>0</v>
      </c>
      <c r="U2858" s="133" t="n">
        <f aca="false">SUM(CM2857:CM2858)</f>
        <v>0.00228737304740756</v>
      </c>
      <c r="AV2858" s="134"/>
      <c r="AW2858" s="55" t="n">
        <f aca="false">IF(EC2858&gt;$AW$2,1,0)</f>
        <v>0</v>
      </c>
      <c r="AX2858" s="99" t="n">
        <f aca="false">IF(AND(I2858&gt;G2858,I2857&lt;G2857),1,IF(OR(AND(I2858&gt;F2858,I2857&lt;F2857),AND(I2858&gt;E2858,I2857&lt;E2857)),1,0))</f>
        <v>0</v>
      </c>
      <c r="AY2858" s="99" t="n">
        <f aca="false">IF(K2857="10D",1,0)</f>
        <v>1</v>
      </c>
      <c r="AZ2858" s="99" t="n">
        <f aca="false">IF(AND(I2858&gt;G2858,I2857&lt;G2857,I2858&gt;F2858,I2857&gt;F2857,I2858&gt;E2858,I2857&gt;E2857),1,0)</f>
        <v>0</v>
      </c>
      <c r="BA2858" s="135" t="n">
        <f aca="false">IF(G2858&gt;H2858,1,0)</f>
        <v>0</v>
      </c>
      <c r="BB2858" s="135" t="n">
        <f aca="false">IF(I2858&lt;F2858,1,0)</f>
        <v>0</v>
      </c>
      <c r="BC2858" s="99" t="n">
        <f aca="false">IF(AND(SUM(AW2857:AX2857)=2,AY2858=1),1,IF(SUM(AX2856:AX2858)=0,0,IF(AND(OR(AW2856=1,AX2856=1),OR(AW2857=1,AX2857=1),AY2858=1),1,IF(AND(SUM(AW2858:AY2858)=2,SUM(AW2856:AX2856)=2,AX2856=1),1,0))))</f>
        <v>0</v>
      </c>
      <c r="BD2858" s="57" t="str">
        <f aca="false">IF(AND(SUM(BC2856:BC2858)&gt;=1,BA2858=1,SUM(AZ2853:AZ2858)&gt;=1),1,IF(BC2858=0,"",IF(AND(BC2858=1,AZ2858=0,AZ2857=0,AZ2856=0),1,IF(AND(BC2858=1,OR(AZ2858=1,AZ2857=1,AZ2856)),IF(BA2858=1,1,0)))))</f>
        <v/>
      </c>
      <c r="BE2858" s="50" t="str">
        <f aca="false">IF(AND(BD2858=1,BD2857=1),0,IF(BD2858=1,SUM(CM2859:CM2897),""))</f>
        <v/>
      </c>
      <c r="BF2858" s="20" t="str">
        <f aca="false">IF(AND(BB2858=1,BB2857=1,BE2817&lt;&gt;0),"",IF(AND(BB2857=0,BB2858=1),BF2857,IF(AND(BB2858=1,BB2857=1),BF2857,IF(AND(BF2857="",BE2857="",OR(BD2857=0,BD2857="")),"",IF(AND(BF2857="",BE2818=0),"",IF(AND(BE2818&lt;&gt;"",BF2857=BE2818),"",IF(AND(BD2857=1,BE2857&lt;&gt;0),CM2858,IF(BF2857&lt;&gt;0,BF2857+CM2858,IF(BF2857="","")))))))))</f>
        <v/>
      </c>
      <c r="BG2858" s="99"/>
      <c r="BH2858" s="137"/>
      <c r="BI2858" s="134"/>
      <c r="BU2858" s="132"/>
      <c r="BZ2858" s="138"/>
      <c r="CG2858" s="133"/>
      <c r="CH2858" s="40"/>
      <c r="CI2858" s="15" t="n">
        <f aca="false">CF2836+SUM(CM2837:CM2858)+0.0071</f>
        <v>0.0209647961864743</v>
      </c>
      <c r="CL2858" s="130" t="n">
        <f aca="false">C2858</f>
        <v>41390</v>
      </c>
      <c r="CM2858" s="133" t="n">
        <f aca="false">CN2858/CN2857-1</f>
        <v>-0.00176633863234921</v>
      </c>
      <c r="CN2858" s="132" t="n">
        <v>158.24</v>
      </c>
      <c r="CO2858" s="133" t="n">
        <f aca="false">CN2858/CN2853-1</f>
        <v>0.0177514792899409</v>
      </c>
      <c r="CP2858" s="99"/>
      <c r="CQ2858" s="99"/>
      <c r="CR2858" s="99"/>
      <c r="CS2858" s="99"/>
      <c r="CT2858" s="99"/>
      <c r="CU2858" s="99"/>
      <c r="CV2858" s="99"/>
      <c r="CW2858" s="99"/>
      <c r="CX2858" s="99"/>
      <c r="CY2858" s="132" t="n">
        <v>158.33</v>
      </c>
      <c r="CZ2858" s="132" t="n">
        <v>158.24</v>
      </c>
      <c r="DA2858" s="99"/>
      <c r="DB2858" s="16" t="n">
        <f aca="false">CZ2858/CY2858-1</f>
        <v>-0.000568433019642489</v>
      </c>
      <c r="DC2858" s="15" t="n">
        <f aca="false">CY2858/CZ2857-1</f>
        <v>-0.00119858692909414</v>
      </c>
      <c r="DD2858" s="15" t="n">
        <f aca="false">CZ2858/CZ2857-1</f>
        <v>-0.00176633863234921</v>
      </c>
      <c r="DE2858" s="34" t="str">
        <f aca="false">IF(CW2858=0,"",-DC2858*CS2858)</f>
        <v/>
      </c>
      <c r="DF2858" s="99"/>
      <c r="DL2858" s="99"/>
      <c r="DY2858" s="6"/>
      <c r="EB2858" s="6" t="n">
        <f aca="false">CL2858</f>
        <v>41390</v>
      </c>
      <c r="EC2858" s="13" t="n">
        <f aca="false">SUM(CM2856:CM2858)</f>
        <v>0.00292116693763433</v>
      </c>
    </row>
    <row r="2859" customFormat="false" ht="15" hidden="false" customHeight="false" outlineLevel="0" collapsed="false">
      <c r="C2859" s="130" t="n">
        <f aca="false">C2858+3</f>
        <v>41393</v>
      </c>
      <c r="D2859" s="99" t="n">
        <f aca="false">IF(E2859&gt;E2858,1,0)</f>
        <v>1</v>
      </c>
      <c r="E2859" s="46" t="n">
        <v>146.0701</v>
      </c>
      <c r="F2859" s="46" t="n">
        <v>150.8943</v>
      </c>
      <c r="G2859" s="46" t="n">
        <v>155.1775</v>
      </c>
      <c r="H2859" s="46" t="n">
        <v>156.4372</v>
      </c>
      <c r="I2859" s="46" t="n">
        <v>157.003</v>
      </c>
      <c r="J2859" s="131" t="str">
        <f aca="false">IF(MIN(E2859:I2859)=E2859,$E$2,IF(MIN(E2859:I2859)=F2859,$F$2,IF(MIN(E2859:I2859)=G2859,$G$2,IF(MIN(E2859:I2859)=H2859,$H$2,IF(MIN(E2859:I2859)=I2859,$I$2)))))</f>
        <v>200D</v>
      </c>
      <c r="K2859" s="131" t="str">
        <f aca="false">IF(MAX(E2859:I2859)=E2859,$E$2,IF(MAX(E2859:I2859)=F2859,$F$2,IF(MAX(E2859:I2859)=G2859,$G$2,IF(MAX(E2859:I2859)=H2859,$H$2,IF(MAX(E2859:I2859)=I2859,$I$2)))))</f>
        <v>10D</v>
      </c>
      <c r="L2859" s="132" t="n">
        <f aca="false">IF(MAX(E2859:I2859)=H2859,1,0)</f>
        <v>0</v>
      </c>
      <c r="M2859" s="132" t="n">
        <f aca="false">IF(MAX(E2859:I2859)=I2859,1,0)</f>
        <v>1</v>
      </c>
      <c r="N2859" s="99"/>
      <c r="O2859" s="132" t="n">
        <f aca="false">IF(CN2859&gt;E2859,1,0)</f>
        <v>1</v>
      </c>
      <c r="P2859" s="132" t="n">
        <f aca="false">IF(CN2859&gt;F2859,1,0)</f>
        <v>1</v>
      </c>
      <c r="Q2859" s="132" t="n">
        <f aca="false">IF(CN2859&gt;G2859,1,0)</f>
        <v>1</v>
      </c>
      <c r="R2859" s="132" t="n">
        <f aca="false">IF(CN2859&gt;H2859,1,0)</f>
        <v>1</v>
      </c>
      <c r="S2859" s="132" t="n">
        <f aca="false">IF(CN2859&gt;I2859,1,0)</f>
        <v>1</v>
      </c>
      <c r="T2859" s="25" t="n">
        <f aca="false">IF(AND(AND(R2859=0,S2859=0,Q2859=0),OR(S2858=1,S2857=1,S2856=1)),1,0)</f>
        <v>0</v>
      </c>
      <c r="U2859" s="133" t="n">
        <f aca="false">SUM(CM2858:CM2859)</f>
        <v>0.00493234690860134</v>
      </c>
      <c r="AV2859" s="134"/>
      <c r="AW2859" s="55" t="n">
        <f aca="false">IF(EC2859&gt;$AW$2,1,0)</f>
        <v>0</v>
      </c>
      <c r="AX2859" s="99" t="n">
        <f aca="false">IF(AND(I2859&gt;G2859,I2858&lt;G2858),1,IF(OR(AND(I2859&gt;F2859,I2858&lt;F2858),AND(I2859&gt;E2859,I2858&lt;E2858)),1,0))</f>
        <v>0</v>
      </c>
      <c r="AY2859" s="99" t="n">
        <f aca="false">IF(K2858="10D",1,0)</f>
        <v>1</v>
      </c>
      <c r="AZ2859" s="99" t="n">
        <f aca="false">IF(AND(I2859&gt;G2859,I2858&lt;G2858,I2859&gt;F2859,I2858&gt;F2858,I2859&gt;E2859,I2858&gt;E2858),1,0)</f>
        <v>0</v>
      </c>
      <c r="BA2859" s="135" t="n">
        <f aca="false">IF(G2859&gt;H2859,1,0)</f>
        <v>0</v>
      </c>
      <c r="BB2859" s="135" t="n">
        <f aca="false">IF(I2859&lt;F2859,1,0)</f>
        <v>0</v>
      </c>
      <c r="BC2859" s="99" t="n">
        <f aca="false">IF(AND(SUM(AW2858:AX2858)=2,AY2859=1),1,IF(SUM(AX2857:AX2859)=0,0,IF(AND(OR(AW2857=1,AX2857=1),OR(AW2858=1,AX2858=1),AY2859=1),1,IF(AND(SUM(AW2859:AY2859)=2,SUM(AW2857:AX2857)=2,AX2857=1),1,0))))</f>
        <v>0</v>
      </c>
      <c r="BD2859" s="57" t="str">
        <f aca="false">IF(AND(SUM(BC2857:BC2859)&gt;=1,BA2859=1,SUM(AZ2854:AZ2859)&gt;=1),1,IF(BC2859=0,"",IF(AND(BC2859=1,AZ2859=0,AZ2858=0,AZ2857=0),1,IF(AND(BC2859=1,OR(AZ2859=1,AZ2858=1,AZ2857)),IF(BA2859=1,1,0)))))</f>
        <v/>
      </c>
      <c r="BE2859" s="50" t="str">
        <f aca="false">IF(AND(BD2859=1,BD2858=1),0,IF(BD2859=1,SUM(CM2860:CM2898),""))</f>
        <v/>
      </c>
      <c r="BF2859" s="20" t="str">
        <f aca="false">IF(AND(BB2859=1,BB2858=1,BE2818&lt;&gt;0),"",IF(AND(BB2858=0,BB2859=1),BF2858,IF(AND(BB2859=1,BB2858=1),BF2858,IF(AND(BF2858="",BE2858="",OR(BD2858=0,BD2858="")),"",IF(AND(BF2858="",BE2819=0),"",IF(AND(BE2819&lt;&gt;"",BF2858=BE2819),"",IF(AND(BD2858=1,BE2858&lt;&gt;0),CM2859,IF(BF2858&lt;&gt;0,BF2858+CM2859,IF(BF2858="","")))))))))</f>
        <v/>
      </c>
      <c r="BG2859" s="99"/>
      <c r="BH2859" s="137"/>
      <c r="BI2859" s="134"/>
      <c r="BU2859" s="132"/>
      <c r="BZ2859" s="138"/>
      <c r="CG2859" s="133"/>
      <c r="CH2859" s="40"/>
      <c r="CI2859" s="15" t="n">
        <f aca="false">CF2837+SUM(CM2838:CM2859)+0.0071</f>
        <v>0.0276634817274248</v>
      </c>
      <c r="CL2859" s="130" t="n">
        <f aca="false">C2859</f>
        <v>41393</v>
      </c>
      <c r="CM2859" s="133" t="n">
        <f aca="false">CN2859/CN2858-1</f>
        <v>0.00669868554095054</v>
      </c>
      <c r="CN2859" s="132" t="n">
        <v>159.3</v>
      </c>
      <c r="CO2859" s="133" t="n">
        <f aca="false">CN2859/CN2854-1</f>
        <v>0.0200422616379587</v>
      </c>
      <c r="CP2859" s="99"/>
      <c r="CQ2859" s="99"/>
      <c r="CR2859" s="99"/>
      <c r="CS2859" s="99"/>
      <c r="CT2859" s="99"/>
      <c r="CU2859" s="99"/>
      <c r="CV2859" s="99"/>
      <c r="CW2859" s="99"/>
      <c r="CX2859" s="99"/>
      <c r="CY2859" s="132" t="n">
        <v>158.67</v>
      </c>
      <c r="CZ2859" s="132" t="n">
        <v>159.3</v>
      </c>
      <c r="DA2859" s="99"/>
      <c r="DB2859" s="16" t="n">
        <f aca="false">CZ2859/CY2859-1</f>
        <v>0.00397050482132744</v>
      </c>
      <c r="DC2859" s="15" t="n">
        <f aca="false">CY2859/CZ2858-1</f>
        <v>0.00271739130434767</v>
      </c>
      <c r="DD2859" s="15" t="n">
        <f aca="false">CZ2859/CZ2858-1</f>
        <v>0.00669868554095054</v>
      </c>
      <c r="DE2859" s="34" t="str">
        <f aca="false">IF(CW2859=0,"",-DC2859*CS2859)</f>
        <v/>
      </c>
      <c r="DF2859" s="99"/>
      <c r="DL2859" s="99"/>
      <c r="DY2859" s="6"/>
      <c r="EB2859" s="6" t="n">
        <f aca="false">CL2859</f>
        <v>41393</v>
      </c>
      <c r="EC2859" s="13" t="n">
        <f aca="false">SUM(CM2857:CM2859)</f>
        <v>0.0089860585883581</v>
      </c>
    </row>
    <row r="2860" customFormat="false" ht="15" hidden="false" customHeight="false" outlineLevel="0" collapsed="false">
      <c r="C2860" s="130" t="n">
        <f aca="false">C2859+1</f>
        <v>41394</v>
      </c>
      <c r="D2860" s="99" t="n">
        <f aca="false">IF(E2860&gt;E2859,1,0)</f>
        <v>1</v>
      </c>
      <c r="E2860" s="46" t="n">
        <v>146.1977</v>
      </c>
      <c r="F2860" s="46" t="n">
        <v>151.0786</v>
      </c>
      <c r="G2860" s="46" t="n">
        <v>155.3289</v>
      </c>
      <c r="H2860" s="46" t="n">
        <v>156.5942</v>
      </c>
      <c r="I2860" s="46" t="n">
        <v>157.23</v>
      </c>
      <c r="J2860" s="131" t="str">
        <f aca="false">IF(MIN(E2860:I2860)=E2860,$E$2,IF(MIN(E2860:I2860)=F2860,$F$2,IF(MIN(E2860:I2860)=G2860,$G$2,IF(MIN(E2860:I2860)=H2860,$H$2,IF(MIN(E2860:I2860)=I2860,$I$2)))))</f>
        <v>200D</v>
      </c>
      <c r="K2860" s="131" t="str">
        <f aca="false">IF(MAX(E2860:I2860)=E2860,$E$2,IF(MAX(E2860:I2860)=F2860,$F$2,IF(MAX(E2860:I2860)=G2860,$G$2,IF(MAX(E2860:I2860)=H2860,$H$2,IF(MAX(E2860:I2860)=I2860,$I$2)))))</f>
        <v>10D</v>
      </c>
      <c r="L2860" s="132" t="n">
        <f aca="false">IF(MAX(E2860:I2860)=H2860,1,0)</f>
        <v>0</v>
      </c>
      <c r="M2860" s="132" t="n">
        <f aca="false">IF(MAX(E2860:I2860)=I2860,1,0)</f>
        <v>1</v>
      </c>
      <c r="N2860" s="99"/>
      <c r="O2860" s="132" t="n">
        <f aca="false">IF(CN2860&gt;E2860,1,0)</f>
        <v>1</v>
      </c>
      <c r="P2860" s="132" t="n">
        <f aca="false">IF(CN2860&gt;F2860,1,0)</f>
        <v>1</v>
      </c>
      <c r="Q2860" s="132" t="n">
        <f aca="false">IF(CN2860&gt;G2860,1,0)</f>
        <v>1</v>
      </c>
      <c r="R2860" s="132" t="n">
        <f aca="false">IF(CN2860&gt;H2860,1,0)</f>
        <v>1</v>
      </c>
      <c r="S2860" s="132" t="n">
        <f aca="false">IF(CN2860&gt;I2860,1,0)</f>
        <v>1</v>
      </c>
      <c r="T2860" s="25" t="n">
        <f aca="false">IF(AND(AND(R2860=0,S2860=0,Q2860=0),OR(S2859=1,S2858=1,S2857=1)),1,0)</f>
        <v>0</v>
      </c>
      <c r="U2860" s="133" t="n">
        <f aca="false">SUM(CM2859:CM2860)</f>
        <v>0.00908412182469198</v>
      </c>
      <c r="AV2860" s="134"/>
      <c r="AW2860" s="55" t="n">
        <f aca="false">IF(EC2860&gt;$AW$2,1,0)</f>
        <v>0</v>
      </c>
      <c r="AX2860" s="99" t="n">
        <f aca="false">IF(AND(I2860&gt;G2860,I2859&lt;G2859),1,IF(OR(AND(I2860&gt;F2860,I2859&lt;F2859),AND(I2860&gt;E2860,I2859&lt;E2859)),1,0))</f>
        <v>0</v>
      </c>
      <c r="AY2860" s="99" t="n">
        <f aca="false">IF(K2859="10D",1,0)</f>
        <v>1</v>
      </c>
      <c r="AZ2860" s="99" t="n">
        <f aca="false">IF(AND(I2860&gt;G2860,I2859&lt;G2859,I2860&gt;F2860,I2859&gt;F2859,I2860&gt;E2860,I2859&gt;E2859),1,0)</f>
        <v>0</v>
      </c>
      <c r="BA2860" s="135" t="n">
        <f aca="false">IF(G2860&gt;H2860,1,0)</f>
        <v>0</v>
      </c>
      <c r="BB2860" s="135" t="n">
        <f aca="false">IF(I2860&lt;F2860,1,0)</f>
        <v>0</v>
      </c>
      <c r="BC2860" s="99" t="n">
        <f aca="false">IF(AND(SUM(AW2859:AX2859)=2,AY2860=1),1,IF(SUM(AX2858:AX2860)=0,0,IF(AND(OR(AW2858=1,AX2858=1),OR(AW2859=1,AX2859=1),AY2860=1),1,IF(AND(SUM(AW2860:AY2860)=2,SUM(AW2858:AX2858)=2,AX2858=1),1,0))))</f>
        <v>0</v>
      </c>
      <c r="BD2860" s="57" t="str">
        <f aca="false">IF(AND(SUM(BC2858:BC2860)&gt;=1,BA2860=1,SUM(AZ2855:AZ2860)&gt;=1),1,IF(BC2860=0,"",IF(AND(BC2860=1,AZ2860=0,AZ2859=0,AZ2858=0),1,IF(AND(BC2860=1,OR(AZ2860=1,AZ2859=1,AZ2858)),IF(BA2860=1,1,0)))))</f>
        <v/>
      </c>
      <c r="BE2860" s="50" t="str">
        <f aca="false">IF(AND(BD2860=1,BD2859=1),0,IF(BD2860=1,SUM(CM2861:CM2899),""))</f>
        <v/>
      </c>
      <c r="BF2860" s="20" t="str">
        <f aca="false">IF(AND(BB2860=1,BB2859=1,BE2819&lt;&gt;0),"",IF(AND(BB2859=0,BB2860=1),BF2859,IF(AND(BB2860=1,BB2859=1),BF2859,IF(AND(BF2859="",BE2859="",OR(BD2859=0,BD2859="")),"",IF(AND(BF2859="",BE2820=0),"",IF(AND(BE2820&lt;&gt;"",BF2859=BE2820),"",IF(AND(BD2859=1,BE2859&lt;&gt;0),CM2860,IF(BF2859&lt;&gt;0,BF2859+CM2860,IF(BF2859="","")))))))))</f>
        <v/>
      </c>
      <c r="BG2860" s="99"/>
      <c r="BH2860" s="137"/>
      <c r="BI2860" s="134"/>
      <c r="BU2860" s="132"/>
      <c r="BZ2860" s="138"/>
      <c r="CG2860" s="133"/>
      <c r="CH2860" s="40"/>
      <c r="CI2860" s="15" t="n">
        <f aca="false">CF2838+SUM(CM2839:CM2860)+0.0071</f>
        <v>0.0269757379100075</v>
      </c>
      <c r="CL2860" s="130" t="n">
        <f aca="false">C2860</f>
        <v>41394</v>
      </c>
      <c r="CM2860" s="133" t="n">
        <f aca="false">CN2860/CN2859-1</f>
        <v>0.00238543628374144</v>
      </c>
      <c r="CN2860" s="132" t="n">
        <v>159.68</v>
      </c>
      <c r="CO2860" s="133" t="n">
        <f aca="false">CN2860/CN2855-1</f>
        <v>0.0120420839143112</v>
      </c>
      <c r="CP2860" s="99"/>
      <c r="CQ2860" s="99"/>
      <c r="CR2860" s="99"/>
      <c r="CS2860" s="99"/>
      <c r="CT2860" s="99"/>
      <c r="CU2860" s="99"/>
      <c r="CV2860" s="99"/>
      <c r="CW2860" s="99"/>
      <c r="CX2860" s="99"/>
      <c r="CY2860" s="132" t="n">
        <v>159.27</v>
      </c>
      <c r="CZ2860" s="132" t="n">
        <v>159.68</v>
      </c>
      <c r="DA2860" s="99"/>
      <c r="DB2860" s="16" t="n">
        <f aca="false">CZ2860/CY2860-1</f>
        <v>0.00257424499277947</v>
      </c>
      <c r="DC2860" s="15" t="n">
        <f aca="false">CY2860/CZ2859-1</f>
        <v>-0.000188323917137523</v>
      </c>
      <c r="DD2860" s="15" t="n">
        <f aca="false">CZ2860/CZ2859-1</f>
        <v>0.00238543628374144</v>
      </c>
      <c r="DE2860" s="34" t="str">
        <f aca="false">IF(CW2860=0,"",-DC2860*CS2860)</f>
        <v/>
      </c>
      <c r="DF2860" s="99"/>
      <c r="DL2860" s="99"/>
      <c r="DY2860" s="6"/>
      <c r="EB2860" s="6" t="n">
        <f aca="false">CL2860</f>
        <v>41394</v>
      </c>
      <c r="EC2860" s="13" t="n">
        <f aca="false">SUM(CM2858:CM2860)</f>
        <v>0.00731778319234278</v>
      </c>
    </row>
    <row r="2861" customFormat="false" ht="15" hidden="false" customHeight="false" outlineLevel="0" collapsed="false">
      <c r="C2861" s="130" t="n">
        <f aca="false">C2860+1</f>
        <v>41395</v>
      </c>
      <c r="D2861" s="99" t="n">
        <f aca="false">IF(E2861&gt;E2860,1,0)</f>
        <v>1</v>
      </c>
      <c r="E2861" s="46" t="n">
        <v>146.3215</v>
      </c>
      <c r="F2861" s="46" t="n">
        <v>151.2464</v>
      </c>
      <c r="G2861" s="46" t="n">
        <v>155.4295</v>
      </c>
      <c r="H2861" s="46" t="n">
        <v>156.7165</v>
      </c>
      <c r="I2861" s="46" t="n">
        <v>157.547</v>
      </c>
      <c r="J2861" s="131" t="str">
        <f aca="false">IF(MIN(E2861:I2861)=E2861,$E$2,IF(MIN(E2861:I2861)=F2861,$F$2,IF(MIN(E2861:I2861)=G2861,$G$2,IF(MIN(E2861:I2861)=H2861,$H$2,IF(MIN(E2861:I2861)=I2861,$I$2)))))</f>
        <v>200D</v>
      </c>
      <c r="K2861" s="131" t="str">
        <f aca="false">IF(MAX(E2861:I2861)=E2861,$E$2,IF(MAX(E2861:I2861)=F2861,$F$2,IF(MAX(E2861:I2861)=G2861,$G$2,IF(MAX(E2861:I2861)=H2861,$H$2,IF(MAX(E2861:I2861)=I2861,$I$2)))))</f>
        <v>10D</v>
      </c>
      <c r="L2861" s="132" t="n">
        <f aca="false">IF(MAX(E2861:I2861)=H2861,1,0)</f>
        <v>0</v>
      </c>
      <c r="M2861" s="132" t="n">
        <f aca="false">IF(MAX(E2861:I2861)=I2861,1,0)</f>
        <v>1</v>
      </c>
      <c r="N2861" s="99"/>
      <c r="O2861" s="132" t="n">
        <f aca="false">IF(CN2861&gt;E2861,1,0)</f>
        <v>1</v>
      </c>
      <c r="P2861" s="132" t="n">
        <f aca="false">IF(CN2861&gt;F2861,1,0)</f>
        <v>1</v>
      </c>
      <c r="Q2861" s="132" t="n">
        <f aca="false">IF(CN2861&gt;G2861,1,0)</f>
        <v>1</v>
      </c>
      <c r="R2861" s="132" t="n">
        <f aca="false">IF(CN2861&gt;H2861,1,0)</f>
        <v>1</v>
      </c>
      <c r="S2861" s="132" t="n">
        <f aca="false">IF(CN2861&gt;I2861,1,0)</f>
        <v>1</v>
      </c>
      <c r="T2861" s="25" t="n">
        <f aca="false">IF(AND(AND(R2861=0,S2861=0,Q2861=0),OR(S2860=1,S2859=1,S2858=1)),1,0)</f>
        <v>0</v>
      </c>
      <c r="U2861" s="133" t="n">
        <f aca="false">SUM(CM2860:CM2861)</f>
        <v>-0.00638209878639884</v>
      </c>
      <c r="AV2861" s="134"/>
      <c r="AW2861" s="55" t="n">
        <f aca="false">IF(EC2861&gt;$AW$2,1,0)</f>
        <v>0</v>
      </c>
      <c r="AX2861" s="99" t="n">
        <f aca="false">IF(AND(I2861&gt;G2861,I2860&lt;G2860),1,IF(OR(AND(I2861&gt;F2861,I2860&lt;F2860),AND(I2861&gt;E2861,I2860&lt;E2860)),1,0))</f>
        <v>0</v>
      </c>
      <c r="AY2861" s="99" t="n">
        <f aca="false">IF(K2860="10D",1,0)</f>
        <v>1</v>
      </c>
      <c r="AZ2861" s="99" t="n">
        <f aca="false">IF(AND(I2861&gt;G2861,I2860&lt;G2860,I2861&gt;F2861,I2860&gt;F2860,I2861&gt;E2861,I2860&gt;E2860),1,0)</f>
        <v>0</v>
      </c>
      <c r="BA2861" s="135" t="n">
        <f aca="false">IF(G2861&gt;H2861,1,0)</f>
        <v>0</v>
      </c>
      <c r="BB2861" s="135" t="n">
        <f aca="false">IF(I2861&lt;F2861,1,0)</f>
        <v>0</v>
      </c>
      <c r="BC2861" s="99" t="n">
        <f aca="false">IF(AND(SUM(AW2860:AX2860)=2,AY2861=1),1,IF(SUM(AX2859:AX2861)=0,0,IF(AND(OR(AW2859=1,AX2859=1),OR(AW2860=1,AX2860=1),AY2861=1),1,IF(AND(SUM(AW2861:AY2861)=2,SUM(AW2859:AX2859)=2,AX2859=1),1,0))))</f>
        <v>0</v>
      </c>
      <c r="BD2861" s="57" t="str">
        <f aca="false">IF(AND(SUM(BC2859:BC2861)&gt;=1,BA2861=1,SUM(AZ2856:AZ2861)&gt;=1),1,IF(BC2861=0,"",IF(AND(BC2861=1,AZ2861=0,AZ2860=0,AZ2859=0),1,IF(AND(BC2861=1,OR(AZ2861=1,AZ2860=1,AZ2859)),IF(BA2861=1,1,0)))))</f>
        <v/>
      </c>
      <c r="BE2861" s="50" t="str">
        <f aca="false">IF(AND(BD2861=1,BD2860=1),0,IF(BD2861=1,SUM(CM2862:CM2900),""))</f>
        <v/>
      </c>
      <c r="BF2861" s="20" t="str">
        <f aca="false">IF(AND(BB2861=1,BB2860=1,BE2820&lt;&gt;0),"",IF(AND(BB2860=0,BB2861=1),BF2860,IF(AND(BB2861=1,BB2860=1),BF2860,IF(AND(BF2860="",BE2860="",OR(BD2860=0,BD2860="")),"",IF(AND(BF2860="",BE2821=0),"",IF(AND(BE2821&lt;&gt;"",BF2860=BE2821),"",IF(AND(BD2860=1,BE2860&lt;&gt;0),CM2861,IF(BF2860&lt;&gt;0,BF2860+CM2861,IF(BF2860="","")))))))))</f>
        <v/>
      </c>
      <c r="BG2861" s="99"/>
      <c r="BH2861" s="137"/>
      <c r="BI2861" s="134"/>
      <c r="BU2861" s="132"/>
      <c r="BZ2861" s="138"/>
      <c r="CG2861" s="133"/>
      <c r="CH2861" s="40"/>
      <c r="CI2861" s="15" t="n">
        <f aca="false">CF2839+SUM(CM2840:CM2861)+0.0071</f>
        <v>0.0221655654491733</v>
      </c>
      <c r="CL2861" s="130" t="n">
        <f aca="false">C2861</f>
        <v>41395</v>
      </c>
      <c r="CM2861" s="133" t="n">
        <f aca="false">CN2861/CN2860-1</f>
        <v>-0.00876753507014027</v>
      </c>
      <c r="CN2861" s="132" t="n">
        <v>158.28</v>
      </c>
      <c r="CO2861" s="133" t="n">
        <f aca="false">CN2861/CN2856-1</f>
        <v>0.00253356979984809</v>
      </c>
      <c r="CP2861" s="99"/>
      <c r="CQ2861" s="99"/>
      <c r="CR2861" s="99"/>
      <c r="CS2861" s="99"/>
      <c r="CT2861" s="99"/>
      <c r="CU2861" s="99"/>
      <c r="CV2861" s="99"/>
      <c r="CW2861" s="99"/>
      <c r="CX2861" s="99"/>
      <c r="CY2861" s="132" t="n">
        <v>159.33</v>
      </c>
      <c r="CZ2861" s="132" t="n">
        <v>158.28</v>
      </c>
      <c r="DA2861" s="99"/>
      <c r="DB2861" s="16" t="n">
        <f aca="false">CZ2861/CY2861-1</f>
        <v>-0.00659009602711358</v>
      </c>
      <c r="DC2861" s="15" t="n">
        <f aca="false">CY2861/CZ2860-1</f>
        <v>-0.00219188376753499</v>
      </c>
      <c r="DD2861" s="15" t="n">
        <f aca="false">CZ2861/CZ2860-1</f>
        <v>-0.00876753507014027</v>
      </c>
      <c r="DE2861" s="34" t="str">
        <f aca="false">IF(CW2861=0,"",-DC2861*CS2861)</f>
        <v/>
      </c>
      <c r="DF2861" s="99"/>
      <c r="DL2861" s="99"/>
      <c r="DY2861" s="6"/>
      <c r="EB2861" s="6" t="n">
        <f aca="false">CL2861</f>
        <v>41395</v>
      </c>
      <c r="EC2861" s="13" t="n">
        <f aca="false">SUM(CM2859:CM2861)</f>
        <v>0.000316586754551706</v>
      </c>
    </row>
    <row r="2862" customFormat="false" ht="15" hidden="false" customHeight="false" outlineLevel="0" collapsed="false">
      <c r="C2862" s="130" t="n">
        <f aca="false">C2861+1</f>
        <v>41396</v>
      </c>
      <c r="D2862" s="99" t="n">
        <f aca="false">IF(E2862&gt;E2861,1,0)</f>
        <v>1</v>
      </c>
      <c r="E2862" s="46" t="n">
        <v>146.4415</v>
      </c>
      <c r="F2862" s="46" t="n">
        <v>151.4241</v>
      </c>
      <c r="G2862" s="46" t="n">
        <v>155.5977</v>
      </c>
      <c r="H2862" s="46" t="n">
        <v>156.8518</v>
      </c>
      <c r="I2862" s="46" t="n">
        <v>158.108</v>
      </c>
      <c r="J2862" s="131" t="str">
        <f aca="false">IF(MIN(E2862:I2862)=E2862,$E$2,IF(MIN(E2862:I2862)=F2862,$F$2,IF(MIN(E2862:I2862)=G2862,$G$2,IF(MIN(E2862:I2862)=H2862,$H$2,IF(MIN(E2862:I2862)=I2862,$I$2)))))</f>
        <v>200D</v>
      </c>
      <c r="K2862" s="131" t="str">
        <f aca="false">IF(MAX(E2862:I2862)=E2862,$E$2,IF(MAX(E2862:I2862)=F2862,$F$2,IF(MAX(E2862:I2862)=G2862,$G$2,IF(MAX(E2862:I2862)=H2862,$H$2,IF(MAX(E2862:I2862)=I2862,$I$2)))))</f>
        <v>10D</v>
      </c>
      <c r="L2862" s="132" t="n">
        <f aca="false">IF(MAX(E2862:I2862)=H2862,1,0)</f>
        <v>0</v>
      </c>
      <c r="M2862" s="132" t="n">
        <f aca="false">IF(MAX(E2862:I2862)=I2862,1,0)</f>
        <v>1</v>
      </c>
      <c r="N2862" s="99"/>
      <c r="O2862" s="132" t="n">
        <f aca="false">IF(CN2862&gt;E2862,1,0)</f>
        <v>1</v>
      </c>
      <c r="P2862" s="132" t="n">
        <f aca="false">IF(CN2862&gt;F2862,1,0)</f>
        <v>1</v>
      </c>
      <c r="Q2862" s="132" t="n">
        <f aca="false">IF(CN2862&gt;G2862,1,0)</f>
        <v>1</v>
      </c>
      <c r="R2862" s="132" t="n">
        <f aca="false">IF(CN2862&gt;H2862,1,0)</f>
        <v>1</v>
      </c>
      <c r="S2862" s="132" t="n">
        <f aca="false">IF(CN2862&gt;I2862,1,0)</f>
        <v>1</v>
      </c>
      <c r="T2862" s="25" t="n">
        <f aca="false">IF(AND(AND(R2862=0,S2862=0,Q2862=0),OR(S2861=1,S2860=1,S2859=1)),1,0)</f>
        <v>0</v>
      </c>
      <c r="U2862" s="133" t="n">
        <f aca="false">SUM(CM2861:CM2862)</f>
        <v>0.000519803822960463</v>
      </c>
      <c r="AV2862" s="134"/>
      <c r="AW2862" s="55" t="n">
        <f aca="false">IF(EC2862&gt;$AW$2,1,0)</f>
        <v>0</v>
      </c>
      <c r="AX2862" s="99" t="n">
        <f aca="false">IF(AND(I2862&gt;G2862,I2861&lt;G2861),1,IF(OR(AND(I2862&gt;F2862,I2861&lt;F2861),AND(I2862&gt;E2862,I2861&lt;E2861)),1,0))</f>
        <v>0</v>
      </c>
      <c r="AY2862" s="99" t="n">
        <f aca="false">IF(K2861="10D",1,0)</f>
        <v>1</v>
      </c>
      <c r="AZ2862" s="99" t="n">
        <f aca="false">IF(AND(I2862&gt;G2862,I2861&lt;G2861,I2862&gt;F2862,I2861&gt;F2861,I2862&gt;E2862,I2861&gt;E2861),1,0)</f>
        <v>0</v>
      </c>
      <c r="BA2862" s="135" t="n">
        <f aca="false">IF(G2862&gt;H2862,1,0)</f>
        <v>0</v>
      </c>
      <c r="BB2862" s="135" t="n">
        <f aca="false">IF(I2862&lt;F2862,1,0)</f>
        <v>0</v>
      </c>
      <c r="BC2862" s="99" t="n">
        <f aca="false">IF(AND(SUM(AW2861:AX2861)=2,AY2862=1),1,IF(SUM(AX2860:AX2862)=0,0,IF(AND(OR(AW2860=1,AX2860=1),OR(AW2861=1,AX2861=1),AY2862=1),1,IF(AND(SUM(AW2862:AY2862)=2,SUM(AW2860:AX2860)=2,AX2860=1),1,0))))</f>
        <v>0</v>
      </c>
      <c r="BD2862" s="57" t="str">
        <f aca="false">IF(AND(SUM(BC2860:BC2862)&gt;=1,BA2862=1,SUM(AZ2857:AZ2862)&gt;=1),1,IF(BC2862=0,"",IF(AND(BC2862=1,AZ2862=0,AZ2861=0,AZ2860=0),1,IF(AND(BC2862=1,OR(AZ2862=1,AZ2861=1,AZ2860)),IF(BA2862=1,1,0)))))</f>
        <v/>
      </c>
      <c r="BE2862" s="50" t="str">
        <f aca="false">IF(AND(BD2862=1,BD2861=1),0,IF(BD2862=1,SUM(CM2863:CM2901),""))</f>
        <v/>
      </c>
      <c r="BF2862" s="20" t="str">
        <f aca="false">IF(AND(BB2862=1,BB2861=1,BE2821&lt;&gt;0),"",IF(AND(BB2861=0,BB2862=1),BF2861,IF(AND(BB2862=1,BB2861=1),BF2861,IF(AND(BF2861="",BE2861="",OR(BD2861=0,BD2861="")),"",IF(AND(BF2861="",BE2822=0),"",IF(AND(BE2822&lt;&gt;"",BF2861=BE2822),"",IF(AND(BD2861=1,BE2861&lt;&gt;0),CM2862,IF(BF2861&lt;&gt;0,BF2861+CM2862,IF(BF2861="","")))))))))</f>
        <v/>
      </c>
      <c r="BG2862" s="99"/>
      <c r="BH2862" s="137"/>
      <c r="BI2862" s="134"/>
      <c r="BU2862" s="132"/>
      <c r="BZ2862" s="138"/>
      <c r="CG2862" s="133"/>
      <c r="CH2862" s="40"/>
      <c r="CI2862" s="15" t="n">
        <f aca="false">CF2840+SUM(CM2841:CM2862)+0.0071</f>
        <v>0.0265185884178909</v>
      </c>
      <c r="CL2862" s="130" t="n">
        <f aca="false">C2862</f>
        <v>41396</v>
      </c>
      <c r="CM2862" s="133" t="n">
        <f aca="false">CN2862/CN2861-1</f>
        <v>0.00928733889310074</v>
      </c>
      <c r="CN2862" s="132" t="n">
        <v>159.75</v>
      </c>
      <c r="CO2862" s="133" t="n">
        <f aca="false">CN2862/CN2857-1</f>
        <v>0.00775927327781978</v>
      </c>
      <c r="CP2862" s="99"/>
      <c r="CQ2862" s="99"/>
      <c r="CR2862" s="99"/>
      <c r="CS2862" s="99"/>
      <c r="CT2862" s="99"/>
      <c r="CU2862" s="99"/>
      <c r="CV2862" s="99"/>
      <c r="CW2862" s="99"/>
      <c r="CX2862" s="99"/>
      <c r="CY2862" s="132" t="n">
        <v>158.68</v>
      </c>
      <c r="CZ2862" s="132" t="n">
        <v>159.75</v>
      </c>
      <c r="DA2862" s="99"/>
      <c r="DB2862" s="16" t="n">
        <f aca="false">CZ2862/CY2862-1</f>
        <v>0.00674313082934197</v>
      </c>
      <c r="DC2862" s="15" t="n">
        <f aca="false">CY2862/CZ2861-1</f>
        <v>0.00252716704574185</v>
      </c>
      <c r="DD2862" s="15" t="n">
        <f aca="false">CZ2862/CZ2861-1</f>
        <v>0.00928733889310074</v>
      </c>
      <c r="DE2862" s="34" t="str">
        <f aca="false">IF(CW2862=0,"",-DC2862*CS2862)</f>
        <v/>
      </c>
      <c r="DF2862" s="99"/>
      <c r="DL2862" s="99"/>
      <c r="DY2862" s="6"/>
      <c r="EB2862" s="6" t="n">
        <f aca="false">CL2862</f>
        <v>41396</v>
      </c>
      <c r="EC2862" s="13" t="n">
        <f aca="false">SUM(CM2860:CM2862)</f>
        <v>0.0029052401067019</v>
      </c>
    </row>
    <row r="2863" customFormat="false" ht="15" hidden="false" customHeight="false" outlineLevel="0" collapsed="false">
      <c r="C2863" s="130" t="n">
        <f aca="false">C2862+1</f>
        <v>41397</v>
      </c>
      <c r="D2863" s="99" t="n">
        <f aca="false">IF(E2863&gt;E2862,1,0)</f>
        <v>1</v>
      </c>
      <c r="E2863" s="46" t="n">
        <v>146.5712</v>
      </c>
      <c r="F2863" s="46" t="n">
        <v>151.6136</v>
      </c>
      <c r="G2863" s="46" t="n">
        <v>155.8167</v>
      </c>
      <c r="H2863" s="46" t="n">
        <v>157.0855</v>
      </c>
      <c r="I2863" s="46" t="n">
        <v>158.6968</v>
      </c>
      <c r="J2863" s="131" t="str">
        <f aca="false">IF(MIN(E2863:I2863)=E2863,$E$2,IF(MIN(E2863:I2863)=F2863,$F$2,IF(MIN(E2863:I2863)=G2863,$G$2,IF(MIN(E2863:I2863)=H2863,$H$2,IF(MIN(E2863:I2863)=I2863,$I$2)))))</f>
        <v>200D</v>
      </c>
      <c r="K2863" s="131" t="str">
        <f aca="false">IF(MAX(E2863:I2863)=E2863,$E$2,IF(MAX(E2863:I2863)=F2863,$F$2,IF(MAX(E2863:I2863)=G2863,$G$2,IF(MAX(E2863:I2863)=H2863,$H$2,IF(MAX(E2863:I2863)=I2863,$I$2)))))</f>
        <v>10D</v>
      </c>
      <c r="L2863" s="132" t="n">
        <f aca="false">IF(MAX(E2863:I2863)=H2863,1,0)</f>
        <v>0</v>
      </c>
      <c r="M2863" s="132" t="n">
        <f aca="false">IF(MAX(E2863:I2863)=I2863,1,0)</f>
        <v>1</v>
      </c>
      <c r="N2863" s="99"/>
      <c r="O2863" s="132" t="n">
        <f aca="false">IF(CN2863&gt;E2863,1,0)</f>
        <v>1</v>
      </c>
      <c r="P2863" s="132" t="n">
        <f aca="false">IF(CN2863&gt;F2863,1,0)</f>
        <v>1</v>
      </c>
      <c r="Q2863" s="132" t="n">
        <f aca="false">IF(CN2863&gt;G2863,1,0)</f>
        <v>1</v>
      </c>
      <c r="R2863" s="132" t="n">
        <f aca="false">IF(CN2863&gt;H2863,1,0)</f>
        <v>1</v>
      </c>
      <c r="S2863" s="132" t="n">
        <f aca="false">IF(CN2863&gt;I2863,1,0)</f>
        <v>1</v>
      </c>
      <c r="T2863" s="25" t="n">
        <f aca="false">IF(AND(AND(R2863=0,S2863=0,Q2863=0),OR(S2862=1,S2861=1,S2860=1)),1,0)</f>
        <v>0</v>
      </c>
      <c r="U2863" s="133" t="n">
        <f aca="false">SUM(CM2862:CM2863)</f>
        <v>0.0194156644017078</v>
      </c>
      <c r="AV2863" s="134"/>
      <c r="AW2863" s="55" t="n">
        <f aca="false">IF(EC2863&gt;$AW$2,1,0)</f>
        <v>1</v>
      </c>
      <c r="AX2863" s="99" t="n">
        <f aca="false">IF(AND(I2863&gt;G2863,I2862&lt;G2862),1,IF(OR(AND(I2863&gt;F2863,I2862&lt;F2862),AND(I2863&gt;E2863,I2862&lt;E2862)),1,0))</f>
        <v>0</v>
      </c>
      <c r="AY2863" s="99" t="n">
        <f aca="false">IF(K2862="10D",1,0)</f>
        <v>1</v>
      </c>
      <c r="AZ2863" s="99" t="n">
        <f aca="false">IF(AND(I2863&gt;G2863,I2862&lt;G2862,I2863&gt;F2863,I2862&gt;F2862,I2863&gt;E2863,I2862&gt;E2862),1,0)</f>
        <v>0</v>
      </c>
      <c r="BA2863" s="135" t="n">
        <f aca="false">IF(G2863&gt;H2863,1,0)</f>
        <v>0</v>
      </c>
      <c r="BB2863" s="135" t="n">
        <f aca="false">IF(I2863&lt;F2863,1,0)</f>
        <v>0</v>
      </c>
      <c r="BC2863" s="99" t="n">
        <f aca="false">IF(AND(SUM(AW2862:AX2862)=2,AY2863=1),1,IF(SUM(AX2861:AX2863)=0,0,IF(AND(OR(AW2861=1,AX2861=1),OR(AW2862=1,AX2862=1),AY2863=1),1,IF(AND(SUM(AW2863:AY2863)=2,SUM(AW2861:AX2861)=2,AX2861=1),1,0))))</f>
        <v>0</v>
      </c>
      <c r="BD2863" s="57" t="str">
        <f aca="false">IF(AND(SUM(BC2861:BC2863)&gt;=1,BA2863=1,SUM(AZ2858:AZ2863)&gt;=1),1,IF(BC2863=0,"",IF(AND(BC2863=1,AZ2863=0,AZ2862=0,AZ2861=0),1,IF(AND(BC2863=1,OR(AZ2863=1,AZ2862=1,AZ2861)),IF(BA2863=1,1,0)))))</f>
        <v/>
      </c>
      <c r="BE2863" s="50" t="str">
        <f aca="false">IF(AND(BD2863=1,BD2862=1),0,IF(BD2863=1,SUM(CM2864:CM2902),""))</f>
        <v/>
      </c>
      <c r="BF2863" s="20" t="str">
        <f aca="false">IF(AND(BB2863=1,BB2862=1,BE2822&lt;&gt;0),"",IF(AND(BB2862=0,BB2863=1),BF2862,IF(AND(BB2863=1,BB2862=1),BF2862,IF(AND(BF2862="",BE2862="",OR(BD2862=0,BD2862="")),"",IF(AND(BF2862="",BE2823=0),"",IF(AND(BE2823&lt;&gt;"",BF2862=BE2823),"",IF(AND(BD2862=1,BE2862&lt;&gt;0),CM2863,IF(BF2862&lt;&gt;0,BF2862+CM2863,IF(BF2862="","")))))))))</f>
        <v/>
      </c>
      <c r="BG2863" s="99"/>
      <c r="BH2863" s="137"/>
      <c r="BI2863" s="134"/>
      <c r="BU2863" s="132"/>
      <c r="BZ2863" s="138"/>
      <c r="CG2863" s="133"/>
      <c r="CH2863" s="40"/>
      <c r="CI2863" s="15" t="n">
        <f aca="false">CF2841+SUM(CM2842:CM2863)+0.0071</f>
        <v>0.046785926807508</v>
      </c>
      <c r="CL2863" s="130" t="n">
        <f aca="false">C2863</f>
        <v>41397</v>
      </c>
      <c r="CM2863" s="133" t="n">
        <f aca="false">CN2863/CN2862-1</f>
        <v>0.0101283255086071</v>
      </c>
      <c r="CN2863" s="132" t="n">
        <v>161.368</v>
      </c>
      <c r="CO2863" s="133" t="n">
        <f aca="false">CN2863/CN2858-1</f>
        <v>0.019767441860465</v>
      </c>
      <c r="CP2863" s="99"/>
      <c r="CQ2863" s="99"/>
      <c r="CR2863" s="99"/>
      <c r="CS2863" s="99"/>
      <c r="CT2863" s="99"/>
      <c r="CU2863" s="99"/>
      <c r="CV2863" s="99"/>
      <c r="CW2863" s="99"/>
      <c r="CX2863" s="99"/>
      <c r="CY2863" s="132" t="n">
        <v>161.14</v>
      </c>
      <c r="CZ2863" s="132" t="n">
        <v>161.368</v>
      </c>
      <c r="DA2863" s="99"/>
      <c r="DB2863" s="16" t="n">
        <f aca="false">CZ2863/CY2863-1</f>
        <v>0.00141491870423249</v>
      </c>
      <c r="DC2863" s="15" t="n">
        <f aca="false">CY2863/CZ2862-1</f>
        <v>0.00870109546165865</v>
      </c>
      <c r="DD2863" s="15" t="n">
        <f aca="false">CZ2863/CZ2862-1</f>
        <v>0.0101283255086071</v>
      </c>
      <c r="DE2863" s="34" t="str">
        <f aca="false">IF(CW2863=0,"",-DC2863*CS2863)</f>
        <v/>
      </c>
      <c r="DF2863" s="99"/>
      <c r="DL2863" s="99"/>
      <c r="DY2863" s="6"/>
      <c r="EB2863" s="6" t="n">
        <f aca="false">CL2863</f>
        <v>41397</v>
      </c>
      <c r="EC2863" s="13" t="n">
        <f aca="false">SUM(CM2861:CM2863)</f>
        <v>0.0106481293315676</v>
      </c>
    </row>
    <row r="2864" customFormat="false" ht="15" hidden="false" customHeight="false" outlineLevel="0" collapsed="false">
      <c r="C2864" s="130" t="n">
        <f aca="false">C2863+3</f>
        <v>41400</v>
      </c>
      <c r="D2864" s="99" t="n">
        <f aca="false">IF(E2864&gt;E2863,1,0)</f>
        <v>1</v>
      </c>
      <c r="E2864" s="46" t="n">
        <v>146.6983</v>
      </c>
      <c r="F2864" s="46" t="n">
        <v>151.8067</v>
      </c>
      <c r="G2864" s="46" t="n">
        <v>156.0145</v>
      </c>
      <c r="H2864" s="46" t="n">
        <v>157.2915</v>
      </c>
      <c r="I2864" s="46" t="n">
        <v>159.2578</v>
      </c>
      <c r="J2864" s="131" t="str">
        <f aca="false">IF(MIN(E2864:I2864)=E2864,$E$2,IF(MIN(E2864:I2864)=F2864,$F$2,IF(MIN(E2864:I2864)=G2864,$G$2,IF(MIN(E2864:I2864)=H2864,$H$2,IF(MIN(E2864:I2864)=I2864,$I$2)))))</f>
        <v>200D</v>
      </c>
      <c r="K2864" s="131" t="str">
        <f aca="false">IF(MAX(E2864:I2864)=E2864,$E$2,IF(MAX(E2864:I2864)=F2864,$F$2,IF(MAX(E2864:I2864)=G2864,$G$2,IF(MAX(E2864:I2864)=H2864,$H$2,IF(MAX(E2864:I2864)=I2864,$I$2)))))</f>
        <v>10D</v>
      </c>
      <c r="L2864" s="132" t="n">
        <f aca="false">IF(MAX(E2864:I2864)=H2864,1,0)</f>
        <v>0</v>
      </c>
      <c r="M2864" s="132" t="n">
        <f aca="false">IF(MAX(E2864:I2864)=I2864,1,0)</f>
        <v>1</v>
      </c>
      <c r="N2864" s="99"/>
      <c r="O2864" s="132" t="n">
        <f aca="false">IF(CN2864&gt;E2864,1,0)</f>
        <v>1</v>
      </c>
      <c r="P2864" s="132" t="n">
        <f aca="false">IF(CN2864&gt;F2864,1,0)</f>
        <v>1</v>
      </c>
      <c r="Q2864" s="132" t="n">
        <f aca="false">IF(CN2864&gt;G2864,1,0)</f>
        <v>1</v>
      </c>
      <c r="R2864" s="132" t="n">
        <f aca="false">IF(CN2864&gt;H2864,1,0)</f>
        <v>1</v>
      </c>
      <c r="S2864" s="132" t="n">
        <f aca="false">IF(CN2864&gt;I2864,1,0)</f>
        <v>1</v>
      </c>
      <c r="T2864" s="25" t="n">
        <f aca="false">IF(AND(AND(R2864=0,S2864=0,Q2864=0),OR(S2863=1,S2862=1,S2861=1)),1,0)</f>
        <v>0</v>
      </c>
      <c r="U2864" s="133" t="n">
        <f aca="false">SUM(CM2863:CM2864)</f>
        <v>0.0126814959017458</v>
      </c>
      <c r="AV2864" s="134"/>
      <c r="AW2864" s="55" t="n">
        <f aca="false">IF(EC2864&gt;$AW$2,1,0)</f>
        <v>1</v>
      </c>
      <c r="AX2864" s="99" t="n">
        <f aca="false">IF(AND(I2864&gt;G2864,I2863&lt;G2863),1,IF(OR(AND(I2864&gt;F2864,I2863&lt;F2863),AND(I2864&gt;E2864,I2863&lt;E2863)),1,0))</f>
        <v>0</v>
      </c>
      <c r="AY2864" s="99" t="n">
        <f aca="false">IF(K2863="10D",1,0)</f>
        <v>1</v>
      </c>
      <c r="AZ2864" s="99" t="n">
        <f aca="false">IF(AND(I2864&gt;G2864,I2863&lt;G2863,I2864&gt;F2864,I2863&gt;F2863,I2864&gt;E2864,I2863&gt;E2863),1,0)</f>
        <v>0</v>
      </c>
      <c r="BA2864" s="135" t="n">
        <f aca="false">IF(G2864&gt;H2864,1,0)</f>
        <v>0</v>
      </c>
      <c r="BB2864" s="135" t="n">
        <f aca="false">IF(I2864&lt;F2864,1,0)</f>
        <v>0</v>
      </c>
      <c r="BC2864" s="99" t="n">
        <f aca="false">IF(AND(SUM(AW2863:AX2863)=2,AY2864=1),1,IF(SUM(AX2862:AX2864)=0,0,IF(AND(OR(AW2862=1,AX2862=1),OR(AW2863=1,AX2863=1),AY2864=1),1,IF(AND(SUM(AW2864:AY2864)=2,SUM(AW2862:AX2862)=2,AX2862=1),1,0))))</f>
        <v>0</v>
      </c>
      <c r="BD2864" s="57" t="str">
        <f aca="false">IF(AND(SUM(BC2862:BC2864)&gt;=1,BA2864=1,SUM(AZ2859:AZ2864)&gt;=1),1,IF(BC2864=0,"",IF(AND(BC2864=1,AZ2864=0,AZ2863=0,AZ2862=0),1,IF(AND(BC2864=1,OR(AZ2864=1,AZ2863=1,AZ2862)),IF(BA2864=1,1,0)))))</f>
        <v/>
      </c>
      <c r="BE2864" s="50" t="str">
        <f aca="false">IF(AND(BD2864=1,BD2863=1),0,IF(BD2864=1,SUM(CM2865:CM2903),""))</f>
        <v/>
      </c>
      <c r="BF2864" s="20" t="str">
        <f aca="false">IF(AND(BB2864=1,BB2863=1,BE2823&lt;&gt;0),"",IF(AND(BB2863=0,BB2864=1),BF2863,IF(AND(BB2864=1,BB2863=1),BF2863,IF(AND(BF2863="",BE2863="",OR(BD2863=0,BD2863="")),"",IF(AND(BF2863="",BE2824=0),"",IF(AND(BE2824&lt;&gt;"",BF2863=BE2824),"",IF(AND(BD2863=1,BE2863&lt;&gt;0),CM2864,IF(BF2863&lt;&gt;0,BF2863+CM2864,IF(BF2863="","")))))))))</f>
        <v/>
      </c>
      <c r="BG2864" s="99"/>
      <c r="BH2864" s="137"/>
      <c r="BI2864" s="134"/>
      <c r="BU2864" s="132"/>
      <c r="BZ2864" s="138"/>
      <c r="CG2864" s="133"/>
      <c r="CH2864" s="40"/>
      <c r="CI2864" s="15" t="n">
        <f aca="false">CF2842+SUM(CM2843:CM2864)+0.0071</f>
        <v>0.045280603352808</v>
      </c>
      <c r="CL2864" s="130" t="n">
        <f aca="false">C2864</f>
        <v>41400</v>
      </c>
      <c r="CM2864" s="133" t="n">
        <f aca="false">CN2864/CN2863-1</f>
        <v>0.00255317039313874</v>
      </c>
      <c r="CN2864" s="132" t="n">
        <v>161.78</v>
      </c>
      <c r="CO2864" s="133" t="n">
        <f aca="false">CN2864/CN2859-1</f>
        <v>0.0155681104833647</v>
      </c>
      <c r="CP2864" s="99"/>
      <c r="CQ2864" s="99"/>
      <c r="CR2864" s="99"/>
      <c r="CS2864" s="99"/>
      <c r="CT2864" s="99"/>
      <c r="CU2864" s="99"/>
      <c r="CV2864" s="99"/>
      <c r="CW2864" s="99"/>
      <c r="CX2864" s="99"/>
      <c r="CY2864" s="132" t="n">
        <v>161.49</v>
      </c>
      <c r="CZ2864" s="132" t="n">
        <v>161.78</v>
      </c>
      <c r="DA2864" s="99"/>
      <c r="DB2864" s="16" t="n">
        <f aca="false">CZ2864/CY2864-1</f>
        <v>0.00179577682828658</v>
      </c>
      <c r="DC2864" s="15" t="n">
        <f aca="false">CY2864/CZ2863-1</f>
        <v>0.000756035893114015</v>
      </c>
      <c r="DD2864" s="15" t="n">
        <f aca="false">CZ2864/CZ2863-1</f>
        <v>0.00255317039313874</v>
      </c>
      <c r="DE2864" s="34" t="str">
        <f aca="false">IF(CW2864=0,"",-DC2864*CS2864)</f>
        <v/>
      </c>
      <c r="DF2864" s="99"/>
      <c r="DL2864" s="99"/>
      <c r="DY2864" s="6"/>
      <c r="EB2864" s="6" t="n">
        <f aca="false">CL2864</f>
        <v>41400</v>
      </c>
      <c r="EC2864" s="13" t="n">
        <f aca="false">SUM(CM2862:CM2864)</f>
        <v>0.0219688347948466</v>
      </c>
    </row>
    <row r="2865" customFormat="false" ht="15" hidden="false" customHeight="false" outlineLevel="0" collapsed="false">
      <c r="C2865" s="130" t="n">
        <f aca="false">C2864+1</f>
        <v>41401</v>
      </c>
      <c r="D2865" s="99" t="n">
        <f aca="false">IF(E2865&gt;E2864,1,0)</f>
        <v>1</v>
      </c>
      <c r="E2865" s="46" t="n">
        <v>146.8245</v>
      </c>
      <c r="F2865" s="46" t="n">
        <v>151.9983</v>
      </c>
      <c r="G2865" s="46" t="n">
        <v>156.2865</v>
      </c>
      <c r="H2865" s="46" t="n">
        <v>157.5465</v>
      </c>
      <c r="I2865" s="46" t="n">
        <v>159.7398</v>
      </c>
      <c r="J2865" s="131" t="str">
        <f aca="false">IF(MIN(E2865:I2865)=E2865,$E$2,IF(MIN(E2865:I2865)=F2865,$F$2,IF(MIN(E2865:I2865)=G2865,$G$2,IF(MIN(E2865:I2865)=H2865,$H$2,IF(MIN(E2865:I2865)=I2865,$I$2)))))</f>
        <v>200D</v>
      </c>
      <c r="K2865" s="131" t="str">
        <f aca="false">IF(MAX(E2865:I2865)=E2865,$E$2,IF(MAX(E2865:I2865)=F2865,$F$2,IF(MAX(E2865:I2865)=G2865,$G$2,IF(MAX(E2865:I2865)=H2865,$H$2,IF(MAX(E2865:I2865)=I2865,$I$2)))))</f>
        <v>10D</v>
      </c>
      <c r="L2865" s="132" t="n">
        <f aca="false">IF(MAX(E2865:I2865)=H2865,1,0)</f>
        <v>0</v>
      </c>
      <c r="M2865" s="132" t="n">
        <f aca="false">IF(MAX(E2865:I2865)=I2865,1,0)</f>
        <v>1</v>
      </c>
      <c r="N2865" s="99"/>
      <c r="O2865" s="132" t="n">
        <f aca="false">IF(CN2865&gt;E2865,1,0)</f>
        <v>1</v>
      </c>
      <c r="P2865" s="132" t="n">
        <f aca="false">IF(CN2865&gt;F2865,1,0)</f>
        <v>1</v>
      </c>
      <c r="Q2865" s="132" t="n">
        <f aca="false">IF(CN2865&gt;G2865,1,0)</f>
        <v>1</v>
      </c>
      <c r="R2865" s="132" t="n">
        <f aca="false">IF(CN2865&gt;H2865,1,0)</f>
        <v>1</v>
      </c>
      <c r="S2865" s="132" t="n">
        <f aca="false">IF(CN2865&gt;I2865,1,0)</f>
        <v>1</v>
      </c>
      <c r="T2865" s="25" t="n">
        <f aca="false">IF(AND(AND(R2865=0,S2865=0,Q2865=0),OR(S2864=1,S2863=1,S2862=1)),1,0)</f>
        <v>0</v>
      </c>
      <c r="U2865" s="133" t="n">
        <f aca="false">SUM(CM2864:CM2865)</f>
        <v>0.00762116396465551</v>
      </c>
      <c r="AV2865" s="134"/>
      <c r="AW2865" s="55" t="n">
        <f aca="false">IF(EC2865&gt;$AW$2,1,0)</f>
        <v>1</v>
      </c>
      <c r="AX2865" s="99" t="n">
        <f aca="false">IF(AND(I2865&gt;G2865,I2864&lt;G2864),1,IF(OR(AND(I2865&gt;F2865,I2864&lt;F2864),AND(I2865&gt;E2865,I2864&lt;E2864)),1,0))</f>
        <v>0</v>
      </c>
      <c r="AY2865" s="99" t="n">
        <f aca="false">IF(K2864="10D",1,0)</f>
        <v>1</v>
      </c>
      <c r="AZ2865" s="99" t="n">
        <f aca="false">IF(AND(I2865&gt;G2865,I2864&lt;G2864,I2865&gt;F2865,I2864&gt;F2864,I2865&gt;E2865,I2864&gt;E2864),1,0)</f>
        <v>0</v>
      </c>
      <c r="BA2865" s="135" t="n">
        <f aca="false">IF(G2865&gt;H2865,1,0)</f>
        <v>0</v>
      </c>
      <c r="BB2865" s="135" t="n">
        <f aca="false">IF(I2865&lt;F2865,1,0)</f>
        <v>0</v>
      </c>
      <c r="BC2865" s="99" t="n">
        <f aca="false">IF(AND(SUM(AW2864:AX2864)=2,AY2865=1),1,IF(SUM(AX2863:AX2865)=0,0,IF(AND(OR(AW2863=1,AX2863=1),OR(AW2864=1,AX2864=1),AY2865=1),1,IF(AND(SUM(AW2865:AY2865)=2,SUM(AW2863:AX2863)=2,AX2863=1),1,0))))</f>
        <v>0</v>
      </c>
      <c r="BD2865" s="57" t="str">
        <f aca="false">IF(AND(SUM(BC2863:BC2865)&gt;=1,BA2865=1,SUM(AZ2860:AZ2865)&gt;=1),1,IF(BC2865=0,"",IF(AND(BC2865=1,AZ2865=0,AZ2864=0,AZ2863=0),1,IF(AND(BC2865=1,OR(AZ2865=1,AZ2864=1,AZ2863)),IF(BA2865=1,1,0)))))</f>
        <v/>
      </c>
      <c r="BE2865" s="50" t="str">
        <f aca="false">IF(AND(BD2865=1,BD2864=1),0,IF(BD2865=1,SUM(CM2866:CM2904),""))</f>
        <v/>
      </c>
      <c r="BF2865" s="20" t="str">
        <f aca="false">IF(AND(BB2865=1,BB2864=1,BE2824&lt;&gt;0),"",IF(AND(BB2864=0,BB2865=1),BF2864,IF(AND(BB2865=1,BB2864=1),BF2864,IF(AND(BF2864="",BE2864="",OR(BD2864=0,BD2864="")),"",IF(AND(BF2864="",BE2825=0),"",IF(AND(BE2825&lt;&gt;"",BF2864=BE2825),"",IF(AND(BD2864=1,BE2864&lt;&gt;0),CM2865,IF(BF2864&lt;&gt;0,BF2864+CM2865,IF(BF2864="","")))))))))</f>
        <v/>
      </c>
      <c r="BG2865" s="99"/>
      <c r="BH2865" s="137"/>
      <c r="BI2865" s="134"/>
      <c r="BU2865" s="132"/>
      <c r="BZ2865" s="138"/>
      <c r="CG2865" s="133"/>
      <c r="CH2865" s="40"/>
      <c r="CI2865" s="15" t="n">
        <f aca="false">CF2843+SUM(CM2844:CM2865)+0.0071</f>
        <v>0.0548526390133792</v>
      </c>
      <c r="CL2865" s="130" t="n">
        <f aca="false">C2865</f>
        <v>41401</v>
      </c>
      <c r="CM2865" s="133" t="n">
        <f aca="false">CN2865/CN2864-1</f>
        <v>0.00506799357151677</v>
      </c>
      <c r="CN2865" s="132" t="n">
        <v>162.5999</v>
      </c>
      <c r="CO2865" s="133" t="n">
        <f aca="false">CN2865/CN2860-1</f>
        <v>0.0182859468937875</v>
      </c>
      <c r="CP2865" s="99"/>
      <c r="CQ2865" s="99"/>
      <c r="CR2865" s="99"/>
      <c r="CS2865" s="99"/>
      <c r="CT2865" s="99"/>
      <c r="CU2865" s="99"/>
      <c r="CV2865" s="99"/>
      <c r="CW2865" s="99"/>
      <c r="CX2865" s="99"/>
      <c r="CY2865" s="132" t="n">
        <v>162.13</v>
      </c>
      <c r="CZ2865" s="132" t="n">
        <v>162.5999</v>
      </c>
      <c r="DA2865" s="99"/>
      <c r="DB2865" s="16" t="n">
        <f aca="false">CZ2865/CY2865-1</f>
        <v>0.00289829149447973</v>
      </c>
      <c r="DC2865" s="15" t="n">
        <f aca="false">CY2865/CZ2864-1</f>
        <v>0.00216343182099132</v>
      </c>
      <c r="DD2865" s="15" t="n">
        <f aca="false">CZ2865/CZ2864-1</f>
        <v>0.00506799357151677</v>
      </c>
      <c r="DE2865" s="34" t="str">
        <f aca="false">IF(CW2865=0,"",-DC2865*CS2865)</f>
        <v/>
      </c>
      <c r="DF2865" s="99"/>
      <c r="DL2865" s="99"/>
      <c r="DY2865" s="6"/>
      <c r="EB2865" s="6" t="n">
        <f aca="false">CL2865</f>
        <v>41401</v>
      </c>
      <c r="EC2865" s="13" t="n">
        <f aca="false">SUM(CM2863:CM2865)</f>
        <v>0.0177494894732626</v>
      </c>
    </row>
    <row r="2866" customFormat="false" ht="15" hidden="false" customHeight="false" outlineLevel="0" collapsed="false">
      <c r="C2866" s="130" t="n">
        <f aca="false">C2865+1</f>
        <v>41402</v>
      </c>
      <c r="D2866" s="99" t="n">
        <f aca="false">IF(E2866&gt;E2865,1,0)</f>
        <v>1</v>
      </c>
      <c r="E2866" s="46" t="n">
        <v>146.9525</v>
      </c>
      <c r="F2866" s="46" t="n">
        <v>152.1966</v>
      </c>
      <c r="G2866" s="46" t="n">
        <v>156.5529</v>
      </c>
      <c r="H2866" s="46" t="n">
        <v>157.7848</v>
      </c>
      <c r="I2866" s="46" t="n">
        <v>160.2858</v>
      </c>
      <c r="J2866" s="131" t="str">
        <f aca="false">IF(MIN(E2866:I2866)=E2866,$E$2,IF(MIN(E2866:I2866)=F2866,$F$2,IF(MIN(E2866:I2866)=G2866,$G$2,IF(MIN(E2866:I2866)=H2866,$H$2,IF(MIN(E2866:I2866)=I2866,$I$2)))))</f>
        <v>200D</v>
      </c>
      <c r="K2866" s="131" t="str">
        <f aca="false">IF(MAX(E2866:I2866)=E2866,$E$2,IF(MAX(E2866:I2866)=F2866,$F$2,IF(MAX(E2866:I2866)=G2866,$G$2,IF(MAX(E2866:I2866)=H2866,$H$2,IF(MAX(E2866:I2866)=I2866,$I$2)))))</f>
        <v>10D</v>
      </c>
      <c r="L2866" s="132" t="n">
        <f aca="false">IF(MAX(E2866:I2866)=H2866,1,0)</f>
        <v>0</v>
      </c>
      <c r="M2866" s="132" t="n">
        <f aca="false">IF(MAX(E2866:I2866)=I2866,1,0)</f>
        <v>1</v>
      </c>
      <c r="N2866" s="99"/>
      <c r="O2866" s="132" t="n">
        <f aca="false">IF(CN2866&gt;E2866,1,0)</f>
        <v>1</v>
      </c>
      <c r="P2866" s="132" t="n">
        <f aca="false">IF(CN2866&gt;F2866,1,0)</f>
        <v>1</v>
      </c>
      <c r="Q2866" s="132" t="n">
        <f aca="false">IF(CN2866&gt;G2866,1,0)</f>
        <v>1</v>
      </c>
      <c r="R2866" s="132" t="n">
        <f aca="false">IF(CN2866&gt;H2866,1,0)</f>
        <v>1</v>
      </c>
      <c r="S2866" s="132" t="n">
        <f aca="false">IF(CN2866&gt;I2866,1,0)</f>
        <v>1</v>
      </c>
      <c r="T2866" s="25" t="n">
        <f aca="false">IF(AND(AND(R2866=0,S2866=0,Q2866=0),OR(S2865=1,S2864=1,S2863=1)),1,0)</f>
        <v>0</v>
      </c>
      <c r="U2866" s="133" t="n">
        <f aca="false">SUM(CM2865:CM2866)</f>
        <v>0.00961965688742295</v>
      </c>
      <c r="AV2866" s="134"/>
      <c r="AW2866" s="55" t="n">
        <f aca="false">IF(EC2866&gt;$AW$2,1,0)</f>
        <v>1</v>
      </c>
      <c r="AX2866" s="99" t="n">
        <f aca="false">IF(AND(I2866&gt;G2866,I2865&lt;G2865),1,IF(OR(AND(I2866&gt;F2866,I2865&lt;F2865),AND(I2866&gt;E2866,I2865&lt;E2865)),1,0))</f>
        <v>0</v>
      </c>
      <c r="AY2866" s="99" t="n">
        <f aca="false">IF(K2865="10D",1,0)</f>
        <v>1</v>
      </c>
      <c r="AZ2866" s="99" t="n">
        <f aca="false">IF(AND(I2866&gt;G2866,I2865&lt;G2865,I2866&gt;F2866,I2865&gt;F2865,I2866&gt;E2866,I2865&gt;E2865),1,0)</f>
        <v>0</v>
      </c>
      <c r="BA2866" s="135" t="n">
        <f aca="false">IF(G2866&gt;H2866,1,0)</f>
        <v>0</v>
      </c>
      <c r="BB2866" s="135" t="n">
        <f aca="false">IF(I2866&lt;F2866,1,0)</f>
        <v>0</v>
      </c>
      <c r="BC2866" s="99" t="n">
        <f aca="false">IF(AND(SUM(AW2865:AX2865)=2,AY2866=1),1,IF(SUM(AX2864:AX2866)=0,0,IF(AND(OR(AW2864=1,AX2864=1),OR(AW2865=1,AX2865=1),AY2866=1),1,IF(AND(SUM(AW2866:AY2866)=2,SUM(AW2864:AX2864)=2,AX2864=1),1,0))))</f>
        <v>0</v>
      </c>
      <c r="BD2866" s="57" t="str">
        <f aca="false">IF(AND(SUM(BC2864:BC2866)&gt;=1,BA2866=1,SUM(AZ2861:AZ2866)&gt;=1),1,IF(BC2866=0,"",IF(AND(BC2866=1,AZ2866=0,AZ2865=0,AZ2864=0),1,IF(AND(BC2866=1,OR(AZ2866=1,AZ2865=1,AZ2864)),IF(BA2866=1,1,0)))))</f>
        <v/>
      </c>
      <c r="BE2866" s="50" t="str">
        <f aca="false">IF(AND(BD2866=1,BD2865=1),0,IF(BD2866=1,SUM(CM2867:CM2905),""))</f>
        <v/>
      </c>
      <c r="BF2866" s="20" t="str">
        <f aca="false">IF(AND(BB2866=1,BB2865=1,BE2825&lt;&gt;0),"",IF(AND(BB2865=0,BB2866=1),BF2865,IF(AND(BB2866=1,BB2865=1),BF2865,IF(AND(BF2865="",BE2865="",OR(BD2865=0,BD2865="")),"",IF(AND(BF2865="",BE2826=0),"",IF(AND(BE2826&lt;&gt;"",BF2865=BE2826),"",IF(AND(BD2865=1,BE2865&lt;&gt;0),CM2866,IF(BF2865&lt;&gt;0,BF2865+CM2866,IF(BF2865="","")))))))))</f>
        <v/>
      </c>
      <c r="BG2866" s="99"/>
      <c r="BH2866" s="137"/>
      <c r="BI2866" s="134"/>
      <c r="BU2866" s="132"/>
      <c r="BZ2866" s="138"/>
      <c r="CG2866" s="133"/>
      <c r="CH2866" s="40"/>
      <c r="CI2866" s="15" t="n">
        <f aca="false">CF2844+SUM(CM2845:CM2866)+0.0071</f>
        <v>0.0526241169698452</v>
      </c>
      <c r="CL2866" s="130" t="n">
        <f aca="false">C2866</f>
        <v>41402</v>
      </c>
      <c r="CM2866" s="133" t="n">
        <f aca="false">CN2866/CN2865-1</f>
        <v>0.00455166331590617</v>
      </c>
      <c r="CN2866" s="132" t="n">
        <v>163.34</v>
      </c>
      <c r="CO2866" s="133" t="n">
        <f aca="false">CN2866/CN2861-1</f>
        <v>0.0319686631286329</v>
      </c>
      <c r="CP2866" s="99"/>
      <c r="CQ2866" s="99"/>
      <c r="CR2866" s="99"/>
      <c r="CS2866" s="99"/>
      <c r="CT2866" s="99"/>
      <c r="CU2866" s="99"/>
      <c r="CV2866" s="99"/>
      <c r="CW2866" s="99"/>
      <c r="CX2866" s="99"/>
      <c r="CY2866" s="132" t="n">
        <v>162.42</v>
      </c>
      <c r="CZ2866" s="132" t="n">
        <v>163.34</v>
      </c>
      <c r="DA2866" s="99"/>
      <c r="DB2866" s="16" t="n">
        <f aca="false">CZ2866/CY2866-1</f>
        <v>0.00566432705331876</v>
      </c>
      <c r="DC2866" s="15" t="n">
        <f aca="false">CY2866/CZ2865-1</f>
        <v>-0.00110639674440149</v>
      </c>
      <c r="DD2866" s="15" t="n">
        <f aca="false">CZ2866/CZ2865-1</f>
        <v>0.00455166331590617</v>
      </c>
      <c r="DE2866" s="34" t="str">
        <f aca="false">IF(CW2866=0,"",-DC2866*CS2866)</f>
        <v/>
      </c>
      <c r="DF2866" s="99"/>
      <c r="DL2866" s="99"/>
      <c r="DY2866" s="6"/>
      <c r="EB2866" s="6" t="n">
        <f aca="false">CL2866</f>
        <v>41402</v>
      </c>
      <c r="EC2866" s="13" t="n">
        <f aca="false">SUM(CM2864:CM2866)</f>
        <v>0.0121728272805617</v>
      </c>
    </row>
    <row r="2867" customFormat="false" ht="15" hidden="false" customHeight="false" outlineLevel="0" collapsed="false">
      <c r="C2867" s="130" t="n">
        <f aca="false">C2866+1</f>
        <v>41403</v>
      </c>
      <c r="D2867" s="99" t="n">
        <f aca="false">IF(E2867&gt;E2866,1,0)</f>
        <v>1</v>
      </c>
      <c r="E2867" s="46" t="n">
        <v>147.0846</v>
      </c>
      <c r="F2867" s="46" t="n">
        <v>152.3991</v>
      </c>
      <c r="G2867" s="46" t="n">
        <v>156.7723</v>
      </c>
      <c r="H2867" s="46" t="n">
        <v>158.0078</v>
      </c>
      <c r="I2867" s="46" t="n">
        <v>160.7219</v>
      </c>
      <c r="J2867" s="131" t="str">
        <f aca="false">IF(MIN(E2867:I2867)=E2867,$E$2,IF(MIN(E2867:I2867)=F2867,$F$2,IF(MIN(E2867:I2867)=G2867,$G$2,IF(MIN(E2867:I2867)=H2867,$H$2,IF(MIN(E2867:I2867)=I2867,$I$2)))))</f>
        <v>200D</v>
      </c>
      <c r="K2867" s="131" t="str">
        <f aca="false">IF(MAX(E2867:I2867)=E2867,$E$2,IF(MAX(E2867:I2867)=F2867,$F$2,IF(MAX(E2867:I2867)=G2867,$G$2,IF(MAX(E2867:I2867)=H2867,$H$2,IF(MAX(E2867:I2867)=I2867,$I$2)))))</f>
        <v>10D</v>
      </c>
      <c r="L2867" s="132" t="n">
        <f aca="false">IF(MAX(E2867:I2867)=H2867,1,0)</f>
        <v>0</v>
      </c>
      <c r="M2867" s="132" t="n">
        <f aca="false">IF(MAX(E2867:I2867)=I2867,1,0)</f>
        <v>1</v>
      </c>
      <c r="N2867" s="99"/>
      <c r="O2867" s="132" t="n">
        <f aca="false">IF(CN2867&gt;E2867,1,0)</f>
        <v>1</v>
      </c>
      <c r="P2867" s="132" t="n">
        <f aca="false">IF(CN2867&gt;F2867,1,0)</f>
        <v>1</v>
      </c>
      <c r="Q2867" s="132" t="n">
        <f aca="false">IF(CN2867&gt;G2867,1,0)</f>
        <v>1</v>
      </c>
      <c r="R2867" s="132" t="n">
        <f aca="false">IF(CN2867&gt;H2867,1,0)</f>
        <v>1</v>
      </c>
      <c r="S2867" s="132" t="n">
        <f aca="false">IF(CN2867&gt;I2867,1,0)</f>
        <v>1</v>
      </c>
      <c r="T2867" s="25" t="n">
        <f aca="false">IF(AND(AND(R2867=0,S2867=0,Q2867=0),OR(S2866=1,S2865=1,S2864=1)),1,0)</f>
        <v>0</v>
      </c>
      <c r="U2867" s="133" t="n">
        <f aca="false">SUM(CM2866:CM2867)</f>
        <v>0.00174157393179941</v>
      </c>
      <c r="AV2867" s="134"/>
      <c r="AW2867" s="55" t="n">
        <f aca="false">IF(EC2867&gt;$AW$2,1,0)</f>
        <v>0</v>
      </c>
      <c r="AX2867" s="99" t="n">
        <f aca="false">IF(AND(I2867&gt;G2867,I2866&lt;G2866),1,IF(OR(AND(I2867&gt;F2867,I2866&lt;F2866),AND(I2867&gt;E2867,I2866&lt;E2866)),1,0))</f>
        <v>0</v>
      </c>
      <c r="AY2867" s="99" t="n">
        <f aca="false">IF(K2866="10D",1,0)</f>
        <v>1</v>
      </c>
      <c r="AZ2867" s="99" t="n">
        <f aca="false">IF(AND(I2867&gt;G2867,I2866&lt;G2866,I2867&gt;F2867,I2866&gt;F2866,I2867&gt;E2867,I2866&gt;E2866),1,0)</f>
        <v>0</v>
      </c>
      <c r="BA2867" s="135" t="n">
        <f aca="false">IF(G2867&gt;H2867,1,0)</f>
        <v>0</v>
      </c>
      <c r="BB2867" s="135" t="n">
        <f aca="false">IF(I2867&lt;F2867,1,0)</f>
        <v>0</v>
      </c>
      <c r="BC2867" s="99" t="n">
        <f aca="false">IF(AND(SUM(AW2866:AX2866)=2,AY2867=1),1,IF(SUM(AX2865:AX2867)=0,0,IF(AND(OR(AW2865=1,AX2865=1),OR(AW2866=1,AX2866=1),AY2867=1),1,IF(AND(SUM(AW2867:AY2867)=2,SUM(AW2865:AX2865)=2,AX2865=1),1,0))))</f>
        <v>0</v>
      </c>
      <c r="BD2867" s="57" t="str">
        <f aca="false">IF(AND(SUM(BC2865:BC2867)&gt;=1,BA2867=1,SUM(AZ2862:AZ2867)&gt;=1),1,IF(BC2867=0,"",IF(AND(BC2867=1,AZ2867=0,AZ2866=0,AZ2865=0),1,IF(AND(BC2867=1,OR(AZ2867=1,AZ2866=1,AZ2865)),IF(BA2867=1,1,0)))))</f>
        <v/>
      </c>
      <c r="BE2867" s="50" t="str">
        <f aca="false">IF(AND(BD2867=1,BD2866=1),0,IF(BD2867=1,SUM(CM2868:CM2906),""))</f>
        <v/>
      </c>
      <c r="BF2867" s="20" t="str">
        <f aca="false">IF(AND(BB2867=1,BB2866=1,BE2826&lt;&gt;0),"",IF(AND(BB2866=0,BB2867=1),BF2866,IF(AND(BB2867=1,BB2866=1),BF2866,IF(AND(BF2866="",BE2866="",OR(BD2866=0,BD2866="")),"",IF(AND(BF2866="",BE2827=0),"",IF(AND(BE2827&lt;&gt;"",BF2866=BE2827),"",IF(AND(BD2866=1,BE2866&lt;&gt;0),CM2867,IF(BF2866&lt;&gt;0,BF2866+CM2867,IF(BF2866="","")))))))))</f>
        <v/>
      </c>
      <c r="BG2867" s="99"/>
      <c r="BH2867" s="137"/>
      <c r="BI2867" s="134"/>
      <c r="BU2867" s="132"/>
      <c r="BZ2867" s="138"/>
      <c r="CG2867" s="133"/>
      <c r="CH2867" s="40"/>
      <c r="CI2867" s="15" t="n">
        <f aca="false">CF2845+SUM(CM2846:CM2867)+0.0071</f>
        <v>0.0463571426231881</v>
      </c>
      <c r="CL2867" s="130" t="n">
        <f aca="false">C2867</f>
        <v>41403</v>
      </c>
      <c r="CM2867" s="133" t="n">
        <f aca="false">CN2867/CN2866-1</f>
        <v>-0.00281008938410676</v>
      </c>
      <c r="CN2867" s="132" t="n">
        <v>162.881</v>
      </c>
      <c r="CO2867" s="133" t="n">
        <f aca="false">CN2867/CN2862-1</f>
        <v>0.0195993740219091</v>
      </c>
      <c r="CP2867" s="99"/>
      <c r="CQ2867" s="99"/>
      <c r="CR2867" s="99"/>
      <c r="CS2867" s="99"/>
      <c r="CT2867" s="99"/>
      <c r="CU2867" s="99"/>
      <c r="CV2867" s="99"/>
      <c r="CW2867" s="99"/>
      <c r="CX2867" s="99"/>
      <c r="CY2867" s="132" t="n">
        <v>163.27</v>
      </c>
      <c r="CZ2867" s="132" t="n">
        <v>162.881</v>
      </c>
      <c r="DA2867" s="99"/>
      <c r="DB2867" s="16" t="n">
        <f aca="false">CZ2867/CY2867-1</f>
        <v>-0.00238255650150065</v>
      </c>
      <c r="DC2867" s="15" t="n">
        <f aca="false">CY2867/CZ2866-1</f>
        <v>-0.000428553936573928</v>
      </c>
      <c r="DD2867" s="15" t="n">
        <f aca="false">CZ2867/CZ2866-1</f>
        <v>-0.00281008938410676</v>
      </c>
      <c r="DE2867" s="34" t="str">
        <f aca="false">IF(CW2867=0,"",-DC2867*CS2867)</f>
        <v/>
      </c>
      <c r="DF2867" s="99"/>
      <c r="DL2867" s="99"/>
      <c r="DY2867" s="6"/>
      <c r="EB2867" s="6" t="n">
        <f aca="false">CL2867</f>
        <v>41403</v>
      </c>
      <c r="EC2867" s="13" t="n">
        <f aca="false">SUM(CM2865:CM2867)</f>
        <v>0.00680956750331618</v>
      </c>
    </row>
    <row r="2868" customFormat="false" ht="15" hidden="false" customHeight="false" outlineLevel="0" collapsed="false">
      <c r="C2868" s="130" t="n">
        <f aca="false">C2867+1</f>
        <v>41404</v>
      </c>
      <c r="D2868" s="99" t="n">
        <f aca="false">IF(E2868&gt;E2867,1,0)</f>
        <v>1</v>
      </c>
      <c r="E2868" s="46" t="n">
        <v>147.2262</v>
      </c>
      <c r="F2868" s="46" t="n">
        <v>152.6122</v>
      </c>
      <c r="G2868" s="46" t="n">
        <v>157.0083</v>
      </c>
      <c r="H2868" s="46" t="n">
        <v>158.2325</v>
      </c>
      <c r="I2868" s="46" t="n">
        <v>161.2389</v>
      </c>
      <c r="J2868" s="131" t="str">
        <f aca="false">IF(MIN(E2868:I2868)=E2868,$E$2,IF(MIN(E2868:I2868)=F2868,$F$2,IF(MIN(E2868:I2868)=G2868,$G$2,IF(MIN(E2868:I2868)=H2868,$H$2,IF(MIN(E2868:I2868)=I2868,$I$2)))))</f>
        <v>200D</v>
      </c>
      <c r="K2868" s="131" t="str">
        <f aca="false">IF(MAX(E2868:I2868)=E2868,$E$2,IF(MAX(E2868:I2868)=F2868,$F$2,IF(MAX(E2868:I2868)=G2868,$G$2,IF(MAX(E2868:I2868)=H2868,$H$2,IF(MAX(E2868:I2868)=I2868,$I$2)))))</f>
        <v>10D</v>
      </c>
      <c r="L2868" s="132" t="n">
        <f aca="false">IF(MAX(E2868:I2868)=H2868,1,0)</f>
        <v>0</v>
      </c>
      <c r="M2868" s="132" t="n">
        <f aca="false">IF(MAX(E2868:I2868)=I2868,1,0)</f>
        <v>1</v>
      </c>
      <c r="N2868" s="99"/>
      <c r="O2868" s="132" t="n">
        <f aca="false">IF(CN2868&gt;E2868,1,0)</f>
        <v>1</v>
      </c>
      <c r="P2868" s="132" t="n">
        <f aca="false">IF(CN2868&gt;F2868,1,0)</f>
        <v>1</v>
      </c>
      <c r="Q2868" s="132" t="n">
        <f aca="false">IF(CN2868&gt;G2868,1,0)</f>
        <v>1</v>
      </c>
      <c r="R2868" s="132" t="n">
        <f aca="false">IF(CN2868&gt;H2868,1,0)</f>
        <v>1</v>
      </c>
      <c r="S2868" s="132" t="n">
        <f aca="false">IF(CN2868&gt;I2868,1,0)</f>
        <v>1</v>
      </c>
      <c r="T2868" s="25" t="n">
        <f aca="false">IF(AND(AND(R2868=0,S2868=0,Q2868=0),OR(S2867=1,S2866=1,S2865=1)),1,0)</f>
        <v>0</v>
      </c>
      <c r="U2868" s="133" t="n">
        <f aca="false">SUM(CM2867:CM2868)</f>
        <v>0.00043768046013537</v>
      </c>
      <c r="AV2868" s="134"/>
      <c r="AW2868" s="55" t="n">
        <f aca="false">IF(EC2868&gt;$AW$2,1,0)</f>
        <v>0</v>
      </c>
      <c r="AX2868" s="99" t="n">
        <f aca="false">IF(AND(I2868&gt;G2868,I2867&lt;G2867),1,IF(OR(AND(I2868&gt;F2868,I2867&lt;F2867),AND(I2868&gt;E2868,I2867&lt;E2867)),1,0))</f>
        <v>0</v>
      </c>
      <c r="AY2868" s="99" t="n">
        <f aca="false">IF(K2867="10D",1,0)</f>
        <v>1</v>
      </c>
      <c r="AZ2868" s="99" t="n">
        <f aca="false">IF(AND(I2868&gt;G2868,I2867&lt;G2867,I2868&gt;F2868,I2867&gt;F2867,I2868&gt;E2868,I2867&gt;E2867),1,0)</f>
        <v>0</v>
      </c>
      <c r="BA2868" s="135" t="n">
        <f aca="false">IF(G2868&gt;H2868,1,0)</f>
        <v>0</v>
      </c>
      <c r="BB2868" s="135" t="n">
        <f aca="false">IF(I2868&lt;F2868,1,0)</f>
        <v>0</v>
      </c>
      <c r="BC2868" s="99" t="n">
        <f aca="false">IF(AND(SUM(AW2867:AX2867)=2,AY2868=1),1,IF(SUM(AX2866:AX2868)=0,0,IF(AND(OR(AW2866=1,AX2866=1),OR(AW2867=1,AX2867=1),AY2868=1),1,IF(AND(SUM(AW2868:AY2868)=2,SUM(AW2866:AX2866)=2,AX2866=1),1,0))))</f>
        <v>0</v>
      </c>
      <c r="BD2868" s="57" t="str">
        <f aca="false">IF(AND(SUM(BC2866:BC2868)&gt;=1,BA2868=1,SUM(AZ2863:AZ2868)&gt;=1),1,IF(BC2868=0,"",IF(AND(BC2868=1,AZ2868=0,AZ2867=0,AZ2866=0),1,IF(AND(BC2868=1,OR(AZ2868=1,AZ2867=1,AZ2866)),IF(BA2868=1,1,0)))))</f>
        <v/>
      </c>
      <c r="BE2868" s="50" t="str">
        <f aca="false">IF(AND(BD2868=1,BD2867=1),0,IF(BD2868=1,SUM(CM2869:CM2907),""))</f>
        <v/>
      </c>
      <c r="BF2868" s="20" t="str">
        <f aca="false">IF(AND(BB2868=1,BB2867=1,BE2827&lt;&gt;0),"",IF(AND(BB2867=0,BB2868=1),BF2867,IF(AND(BB2868=1,BB2867=1),BF2867,IF(AND(BF2867="",BE2867="",OR(BD2867=0,BD2867="")),"",IF(AND(BF2867="",BE2828=0),"",IF(AND(BE2828&lt;&gt;"",BF2867=BE2828),"",IF(AND(BD2867=1,BE2867&lt;&gt;0),CM2868,IF(BF2867&lt;&gt;0,BF2867+CM2868,IF(BF2867="","")))))))))</f>
        <v/>
      </c>
      <c r="BG2868" s="99"/>
      <c r="BH2868" s="137"/>
      <c r="BI2868" s="134"/>
      <c r="BU2868" s="132"/>
      <c r="BZ2868" s="138"/>
      <c r="CG2868" s="133"/>
      <c r="CH2868" s="40"/>
      <c r="CI2868" s="15" t="n">
        <f aca="false">CF2846+SUM(CM2847:CM2868)+0.0071</f>
        <v>0.0373561086396792</v>
      </c>
      <c r="CL2868" s="130" t="n">
        <f aca="false">C2868</f>
        <v>41404</v>
      </c>
      <c r="CM2868" s="133" t="n">
        <f aca="false">CN2868/CN2867-1</f>
        <v>0.00324776984424213</v>
      </c>
      <c r="CN2868" s="132" t="n">
        <v>163.41</v>
      </c>
      <c r="CO2868" s="133" t="n">
        <f aca="false">CN2868/CN2863-1</f>
        <v>0.0126543056863815</v>
      </c>
      <c r="CP2868" s="99"/>
      <c r="CQ2868" s="99"/>
      <c r="CR2868" s="99"/>
      <c r="CS2868" s="99"/>
      <c r="CT2868" s="99"/>
      <c r="CU2868" s="99"/>
      <c r="CV2868" s="99"/>
      <c r="CW2868" s="99"/>
      <c r="CX2868" s="99"/>
      <c r="CY2868" s="132" t="n">
        <v>162.99</v>
      </c>
      <c r="CZ2868" s="132" t="n">
        <v>163.41</v>
      </c>
      <c r="DA2868" s="99"/>
      <c r="DB2868" s="16" t="n">
        <f aca="false">CZ2868/CY2868-1</f>
        <v>0.00257684520522727</v>
      </c>
      <c r="DC2868" s="15" t="n">
        <f aca="false">CY2868/CZ2867-1</f>
        <v>0.000669200213653021</v>
      </c>
      <c r="DD2868" s="15" t="n">
        <f aca="false">CZ2868/CZ2867-1</f>
        <v>0.00324776984424213</v>
      </c>
      <c r="DE2868" s="34" t="str">
        <f aca="false">IF(CW2868=0,"",-DC2868*CS2868)</f>
        <v/>
      </c>
      <c r="DF2868" s="99"/>
      <c r="DL2868" s="99"/>
      <c r="DY2868" s="6"/>
      <c r="EB2868" s="6" t="n">
        <f aca="false">CL2868</f>
        <v>41404</v>
      </c>
      <c r="EC2868" s="13" t="n">
        <f aca="false">SUM(CM2866:CM2868)</f>
        <v>0.00498934377604154</v>
      </c>
    </row>
    <row r="2869" customFormat="false" ht="15" hidden="false" customHeight="false" outlineLevel="0" collapsed="false">
      <c r="C2869" s="130" t="n">
        <f aca="false">C2868+3</f>
        <v>41407</v>
      </c>
      <c r="D2869" s="99" t="n">
        <f aca="false">IF(E2869&gt;E2868,1,0)</f>
        <v>1</v>
      </c>
      <c r="E2869" s="46" t="n">
        <v>147.3742</v>
      </c>
      <c r="F2869" s="46" t="n">
        <v>152.8099</v>
      </c>
      <c r="G2869" s="46" t="n">
        <v>157.2369</v>
      </c>
      <c r="H2869" s="46" t="n">
        <v>158.4822</v>
      </c>
      <c r="I2869" s="46" t="n">
        <v>161.6629</v>
      </c>
      <c r="J2869" s="131" t="str">
        <f aca="false">IF(MIN(E2869:I2869)=E2869,$E$2,IF(MIN(E2869:I2869)=F2869,$F$2,IF(MIN(E2869:I2869)=G2869,$G$2,IF(MIN(E2869:I2869)=H2869,$H$2,IF(MIN(E2869:I2869)=I2869,$I$2)))))</f>
        <v>200D</v>
      </c>
      <c r="K2869" s="131" t="str">
        <f aca="false">IF(MAX(E2869:I2869)=E2869,$E$2,IF(MAX(E2869:I2869)=F2869,$F$2,IF(MAX(E2869:I2869)=G2869,$G$2,IF(MAX(E2869:I2869)=H2869,$H$2,IF(MAX(E2869:I2869)=I2869,$I$2)))))</f>
        <v>10D</v>
      </c>
      <c r="L2869" s="132" t="n">
        <f aca="false">IF(MAX(E2869:I2869)=H2869,1,0)</f>
        <v>0</v>
      </c>
      <c r="M2869" s="132" t="n">
        <f aca="false">IF(MAX(E2869:I2869)=I2869,1,0)</f>
        <v>1</v>
      </c>
      <c r="N2869" s="99"/>
      <c r="O2869" s="132" t="n">
        <f aca="false">IF(CN2869&gt;E2869,1,0)</f>
        <v>1</v>
      </c>
      <c r="P2869" s="132" t="n">
        <f aca="false">IF(CN2869&gt;F2869,1,0)</f>
        <v>1</v>
      </c>
      <c r="Q2869" s="132" t="n">
        <f aca="false">IF(CN2869&gt;G2869,1,0)</f>
        <v>1</v>
      </c>
      <c r="R2869" s="132" t="n">
        <f aca="false">IF(CN2869&gt;H2869,1,0)</f>
        <v>1</v>
      </c>
      <c r="S2869" s="132" t="n">
        <f aca="false">IF(CN2869&gt;I2869,1,0)</f>
        <v>1</v>
      </c>
      <c r="T2869" s="25" t="n">
        <f aca="false">IF(AND(AND(R2869=0,S2869=0,Q2869=0),OR(S2868=1,S2867=1,S2866=1)),1,0)</f>
        <v>0</v>
      </c>
      <c r="U2869" s="133" t="n">
        <f aca="false">SUM(CM2868:CM2869)</f>
        <v>0.00404331479253162</v>
      </c>
      <c r="AV2869" s="134"/>
      <c r="AW2869" s="55" t="n">
        <f aca="false">IF(EC2869&gt;$AW$2,1,0)</f>
        <v>0</v>
      </c>
      <c r="AX2869" s="99" t="n">
        <f aca="false">IF(AND(I2869&gt;G2869,I2868&lt;G2868),1,IF(OR(AND(I2869&gt;F2869,I2868&lt;F2868),AND(I2869&gt;E2869,I2868&lt;E2868)),1,0))</f>
        <v>0</v>
      </c>
      <c r="AY2869" s="99" t="n">
        <f aca="false">IF(K2868="10D",1,0)</f>
        <v>1</v>
      </c>
      <c r="AZ2869" s="99" t="n">
        <f aca="false">IF(AND(I2869&gt;G2869,I2868&lt;G2868,I2869&gt;F2869,I2868&gt;F2868,I2869&gt;E2869,I2868&gt;E2868),1,0)</f>
        <v>0</v>
      </c>
      <c r="BA2869" s="135" t="n">
        <f aca="false">IF(G2869&gt;H2869,1,0)</f>
        <v>0</v>
      </c>
      <c r="BB2869" s="135" t="n">
        <f aca="false">IF(I2869&lt;F2869,1,0)</f>
        <v>0</v>
      </c>
      <c r="BC2869" s="99" t="n">
        <f aca="false">IF(AND(SUM(AW2868:AX2868)=2,AY2869=1),1,IF(SUM(AX2867:AX2869)=0,0,IF(AND(OR(AW2867=1,AX2867=1),OR(AW2868=1,AX2868=1),AY2869=1),1,IF(AND(SUM(AW2869:AY2869)=2,SUM(AW2867:AX2867)=2,AX2867=1),1,0))))</f>
        <v>0</v>
      </c>
      <c r="BD2869" s="57" t="str">
        <f aca="false">IF(AND(SUM(BC2867:BC2869)&gt;=1,BA2869=1,SUM(AZ2864:AZ2869)&gt;=1),1,IF(BC2869=0,"",IF(AND(BC2869=1,AZ2869=0,AZ2868=0,AZ2867=0),1,IF(AND(BC2869=1,OR(AZ2869=1,AZ2868=1,AZ2867)),IF(BA2869=1,1,0)))))</f>
        <v/>
      </c>
      <c r="BE2869" s="50" t="str">
        <f aca="false">IF(AND(BD2869=1,BD2868=1),0,IF(BD2869=1,SUM(CM2870:CM2908),""))</f>
        <v/>
      </c>
      <c r="BF2869" s="20" t="str">
        <f aca="false">IF(AND(BB2869=1,BB2868=1,BE2828&lt;&gt;0),"",IF(AND(BB2868=0,BB2869=1),BF2868,IF(AND(BB2869=1,BB2868=1),BF2868,IF(AND(BF2868="",BE2868="",OR(BD2868=0,BD2868="")),"",IF(AND(BF2868="",BE2829=0),"",IF(AND(BE2829&lt;&gt;"",BF2868=BE2829),"",IF(AND(BD2868=1,BE2868&lt;&gt;0),CM2869,IF(BF2868&lt;&gt;0,BF2868+CM2869,IF(BF2868="","")))))))))</f>
        <v/>
      </c>
      <c r="BG2869" s="99"/>
      <c r="BH2869" s="137"/>
      <c r="BI2869" s="134"/>
      <c r="BU2869" s="132"/>
      <c r="BZ2869" s="138"/>
      <c r="CG2869" s="133"/>
      <c r="CH2869" s="40"/>
      <c r="CI2869" s="15" t="n">
        <f aca="false">CF2847+SUM(CM2848:CM2869)+0.0071</f>
        <v>0.0348744115132222</v>
      </c>
      <c r="CL2869" s="130" t="n">
        <f aca="false">C2869</f>
        <v>41407</v>
      </c>
      <c r="CM2869" s="133" t="n">
        <f aca="false">CN2869/CN2868-1</f>
        <v>0.000795544948289484</v>
      </c>
      <c r="CN2869" s="132" t="n">
        <v>163.54</v>
      </c>
      <c r="CO2869" s="133" t="n">
        <f aca="false">CN2869/CN2864-1</f>
        <v>0.0108789714427</v>
      </c>
      <c r="CP2869" s="99"/>
      <c r="CQ2869" s="99"/>
      <c r="CR2869" s="99"/>
      <c r="CS2869" s="99"/>
      <c r="CT2869" s="99"/>
      <c r="CU2869" s="99"/>
      <c r="CV2869" s="99"/>
      <c r="CW2869" s="99"/>
      <c r="CX2869" s="99"/>
      <c r="CY2869" s="132" t="n">
        <v>163.2</v>
      </c>
      <c r="CZ2869" s="132" t="n">
        <v>163.54</v>
      </c>
      <c r="DA2869" s="99"/>
      <c r="DB2869" s="16" t="n">
        <f aca="false">CZ2869/CY2869-1</f>
        <v>0.00208333333333344</v>
      </c>
      <c r="DC2869" s="15" t="n">
        <f aca="false">CY2869/CZ2868-1</f>
        <v>-0.00128511107031404</v>
      </c>
      <c r="DD2869" s="15" t="n">
        <f aca="false">CZ2869/CZ2868-1</f>
        <v>0.000795544948289484</v>
      </c>
      <c r="DE2869" s="34" t="str">
        <f aca="false">IF(CW2869=0,"",-DC2869*CS2869)</f>
        <v/>
      </c>
      <c r="DF2869" s="99"/>
      <c r="DL2869" s="99"/>
      <c r="DY2869" s="6"/>
      <c r="EB2869" s="6" t="n">
        <f aca="false">CL2869</f>
        <v>41407</v>
      </c>
      <c r="EC2869" s="13" t="n">
        <f aca="false">SUM(CM2867:CM2869)</f>
        <v>0.00123322540842485</v>
      </c>
    </row>
    <row r="2870" customFormat="false" ht="15" hidden="false" customHeight="false" outlineLevel="0" collapsed="false">
      <c r="C2870" s="130" t="n">
        <f aca="false">C2869+1</f>
        <v>41408</v>
      </c>
      <c r="D2870" s="99" t="n">
        <f aca="false">IF(E2870&gt;E2869,1,0)</f>
        <v>1</v>
      </c>
      <c r="E2870" s="46" t="n">
        <v>147.5306</v>
      </c>
      <c r="F2870" s="46" t="n">
        <v>153.0085</v>
      </c>
      <c r="G2870" s="46" t="n">
        <v>157.4831</v>
      </c>
      <c r="H2870" s="46" t="n">
        <v>158.7625</v>
      </c>
      <c r="I2870" s="46" t="n">
        <v>162.2179</v>
      </c>
      <c r="J2870" s="131" t="str">
        <f aca="false">IF(MIN(E2870:I2870)=E2870,$E$2,IF(MIN(E2870:I2870)=F2870,$F$2,IF(MIN(E2870:I2870)=G2870,$G$2,IF(MIN(E2870:I2870)=H2870,$H$2,IF(MIN(E2870:I2870)=I2870,$I$2)))))</f>
        <v>200D</v>
      </c>
      <c r="K2870" s="131" t="str">
        <f aca="false">IF(MAX(E2870:I2870)=E2870,$E$2,IF(MAX(E2870:I2870)=F2870,$F$2,IF(MAX(E2870:I2870)=G2870,$G$2,IF(MAX(E2870:I2870)=H2870,$H$2,IF(MAX(E2870:I2870)=I2870,$I$2)))))</f>
        <v>10D</v>
      </c>
      <c r="L2870" s="132" t="n">
        <f aca="false">IF(MAX(E2870:I2870)=H2870,1,0)</f>
        <v>0</v>
      </c>
      <c r="M2870" s="132" t="n">
        <f aca="false">IF(MAX(E2870:I2870)=I2870,1,0)</f>
        <v>1</v>
      </c>
      <c r="N2870" s="99"/>
      <c r="O2870" s="132" t="n">
        <f aca="false">IF(CN2870&gt;E2870,1,0)</f>
        <v>1</v>
      </c>
      <c r="P2870" s="132" t="n">
        <f aca="false">IF(CN2870&gt;F2870,1,0)</f>
        <v>1</v>
      </c>
      <c r="Q2870" s="132" t="n">
        <f aca="false">IF(CN2870&gt;G2870,1,0)</f>
        <v>1</v>
      </c>
      <c r="R2870" s="132" t="n">
        <f aca="false">IF(CN2870&gt;H2870,1,0)</f>
        <v>1</v>
      </c>
      <c r="S2870" s="132" t="n">
        <f aca="false">IF(CN2870&gt;I2870,1,0)</f>
        <v>1</v>
      </c>
      <c r="T2870" s="25" t="n">
        <f aca="false">IF(AND(AND(R2870=0,S2870=0,Q2870=0),OR(S2869=1,S2868=1,S2867=1)),1,0)</f>
        <v>0</v>
      </c>
      <c r="U2870" s="133" t="n">
        <f aca="false">SUM(CM2869:CM2870)</f>
        <v>0.0111294082233293</v>
      </c>
      <c r="AV2870" s="134"/>
      <c r="AW2870" s="55" t="n">
        <f aca="false">IF(EC2870&gt;$AW$2,1,0)</f>
        <v>1</v>
      </c>
      <c r="AX2870" s="99" t="n">
        <f aca="false">IF(AND(I2870&gt;G2870,I2869&lt;G2869),1,IF(OR(AND(I2870&gt;F2870,I2869&lt;F2869),AND(I2870&gt;E2870,I2869&lt;E2869)),1,0))</f>
        <v>0</v>
      </c>
      <c r="AY2870" s="99" t="n">
        <f aca="false">IF(K2869="10D",1,0)</f>
        <v>1</v>
      </c>
      <c r="AZ2870" s="99" t="n">
        <f aca="false">IF(AND(I2870&gt;G2870,I2869&lt;G2869,I2870&gt;F2870,I2869&gt;F2869,I2870&gt;E2870,I2869&gt;E2869),1,0)</f>
        <v>0</v>
      </c>
      <c r="BA2870" s="135" t="n">
        <f aca="false">IF(G2870&gt;H2870,1,0)</f>
        <v>0</v>
      </c>
      <c r="BB2870" s="135" t="n">
        <f aca="false">IF(I2870&lt;F2870,1,0)</f>
        <v>0</v>
      </c>
      <c r="BC2870" s="99" t="n">
        <f aca="false">IF(AND(SUM(AW2869:AX2869)=2,AY2870=1),1,IF(SUM(AX2868:AX2870)=0,0,IF(AND(OR(AW2868=1,AX2868=1),OR(AW2869=1,AX2869=1),AY2870=1),1,IF(AND(SUM(AW2870:AY2870)=2,SUM(AW2868:AX2868)=2,AX2868=1),1,0))))</f>
        <v>0</v>
      </c>
      <c r="BD2870" s="57" t="str">
        <f aca="false">IF(AND(SUM(BC2868:BC2870)&gt;=1,BA2870=1,SUM(AZ2865:AZ2870)&gt;=1),1,IF(BC2870=0,"",IF(AND(BC2870=1,AZ2870=0,AZ2869=0,AZ2868=0),1,IF(AND(BC2870=1,OR(AZ2870=1,AZ2869=1,AZ2868)),IF(BA2870=1,1,0)))))</f>
        <v/>
      </c>
      <c r="BE2870" s="50" t="str">
        <f aca="false">IF(AND(BD2870=1,BD2869=1),0,IF(BD2870=1,SUM(CM2871:CM2909),""))</f>
        <v/>
      </c>
      <c r="BF2870" s="20" t="str">
        <f aca="false">IF(AND(BB2870=1,BB2869=1,BE2829&lt;&gt;0),"",IF(AND(BB2869=0,BB2870=1),BF2869,IF(AND(BB2870=1,BB2869=1),BF2869,IF(AND(BF2869="",BE2869="",OR(BD2869=0,BD2869="")),"",IF(AND(BF2869="",BE2830=0),"",IF(AND(BE2830&lt;&gt;"",BF2869=BE2830),"",IF(AND(BD2869=1,BE2869&lt;&gt;0),CM2870,IF(BF2869&lt;&gt;0,BF2869+CM2870,IF(BF2869="","")))))))))</f>
        <v/>
      </c>
      <c r="BG2870" s="99"/>
      <c r="BH2870" s="137"/>
      <c r="BI2870" s="134"/>
      <c r="BU2870" s="132"/>
      <c r="BZ2870" s="138"/>
      <c r="CG2870" s="133"/>
      <c r="CH2870" s="40"/>
      <c r="CI2870" s="15" t="n">
        <f aca="false">CF2848+SUM(CM2849:CM2870)+0.0071</f>
        <v>0.0476581774203369</v>
      </c>
      <c r="CL2870" s="130" t="n">
        <f aca="false">C2870</f>
        <v>41408</v>
      </c>
      <c r="CM2870" s="133" t="n">
        <f aca="false">CN2870/CN2869-1</f>
        <v>0.0103338632750398</v>
      </c>
      <c r="CN2870" s="132" t="n">
        <v>165.23</v>
      </c>
      <c r="CO2870" s="133" t="n">
        <f aca="false">CN2870/CN2865-1</f>
        <v>0.0161752867006684</v>
      </c>
      <c r="CP2870" s="99"/>
      <c r="CQ2870" s="99"/>
      <c r="CR2870" s="99"/>
      <c r="CS2870" s="99"/>
      <c r="CT2870" s="99"/>
      <c r="CU2870" s="99"/>
      <c r="CV2870" s="99"/>
      <c r="CW2870" s="99"/>
      <c r="CX2870" s="99"/>
      <c r="CY2870" s="132" t="n">
        <v>163.67</v>
      </c>
      <c r="CZ2870" s="132" t="n">
        <v>165.23</v>
      </c>
      <c r="DA2870" s="99"/>
      <c r="DB2870" s="16" t="n">
        <f aca="false">CZ2870/CY2870-1</f>
        <v>0.00953137410643379</v>
      </c>
      <c r="DC2870" s="15" t="n">
        <f aca="false">CY2870/CZ2869-1</f>
        <v>0.000794912559618499</v>
      </c>
      <c r="DD2870" s="15" t="n">
        <f aca="false">CZ2870/CZ2869-1</f>
        <v>0.0103338632750398</v>
      </c>
      <c r="DE2870" s="34" t="str">
        <f aca="false">IF(CW2870=0,"",-DC2870*CS2870)</f>
        <v/>
      </c>
      <c r="DF2870" s="99"/>
      <c r="DL2870" s="99"/>
      <c r="DY2870" s="6"/>
      <c r="EB2870" s="6" t="n">
        <f aca="false">CL2870</f>
        <v>41408</v>
      </c>
      <c r="EC2870" s="13" t="n">
        <f aca="false">SUM(CM2868:CM2870)</f>
        <v>0.0143771780675714</v>
      </c>
    </row>
    <row r="2871" customFormat="false" ht="15" hidden="false" customHeight="false" outlineLevel="0" collapsed="false">
      <c r="C2871" s="130" t="n">
        <f aca="false">C2870+1</f>
        <v>41409</v>
      </c>
      <c r="D2871" s="99" t="n">
        <f aca="false">IF(E2871&gt;E2870,1,0)</f>
        <v>1</v>
      </c>
      <c r="E2871" s="46" t="n">
        <v>147.6803</v>
      </c>
      <c r="F2871" s="46" t="n">
        <v>153.2267</v>
      </c>
      <c r="G2871" s="46" t="n">
        <v>157.7196</v>
      </c>
      <c r="H2871" s="46" t="n">
        <v>159.1253</v>
      </c>
      <c r="I2871" s="46" t="n">
        <v>163.0014</v>
      </c>
      <c r="J2871" s="131" t="str">
        <f aca="false">IF(MIN(E2871:I2871)=E2871,$E$2,IF(MIN(E2871:I2871)=F2871,$F$2,IF(MIN(E2871:I2871)=G2871,$G$2,IF(MIN(E2871:I2871)=H2871,$H$2,IF(MIN(E2871:I2871)=I2871,$I$2)))))</f>
        <v>200D</v>
      </c>
      <c r="K2871" s="131" t="str">
        <f aca="false">IF(MAX(E2871:I2871)=E2871,$E$2,IF(MAX(E2871:I2871)=F2871,$F$2,IF(MAX(E2871:I2871)=G2871,$G$2,IF(MAX(E2871:I2871)=H2871,$H$2,IF(MAX(E2871:I2871)=I2871,$I$2)))))</f>
        <v>10D</v>
      </c>
      <c r="L2871" s="132" t="n">
        <f aca="false">IF(MAX(E2871:I2871)=H2871,1,0)</f>
        <v>0</v>
      </c>
      <c r="M2871" s="132" t="n">
        <f aca="false">IF(MAX(E2871:I2871)=I2871,1,0)</f>
        <v>1</v>
      </c>
      <c r="N2871" s="99"/>
      <c r="O2871" s="132" t="n">
        <f aca="false">IF(CN2871&gt;E2871,1,0)</f>
        <v>1</v>
      </c>
      <c r="P2871" s="132" t="n">
        <f aca="false">IF(CN2871&gt;F2871,1,0)</f>
        <v>1</v>
      </c>
      <c r="Q2871" s="132" t="n">
        <f aca="false">IF(CN2871&gt;G2871,1,0)</f>
        <v>1</v>
      </c>
      <c r="R2871" s="132" t="n">
        <f aca="false">IF(CN2871&gt;H2871,1,0)</f>
        <v>1</v>
      </c>
      <c r="S2871" s="132" t="n">
        <f aca="false">IF(CN2871&gt;I2871,1,0)</f>
        <v>1</v>
      </c>
      <c r="T2871" s="25" t="n">
        <f aca="false">IF(AND(AND(R2871=0,S2871=0,Q2871=0),OR(S2870=1,S2869=1,S2868=1)),1,0)</f>
        <v>0</v>
      </c>
      <c r="U2871" s="133" t="n">
        <f aca="false">SUM(CM2870:CM2871)</f>
        <v>0.015690033462052</v>
      </c>
      <c r="AV2871" s="134"/>
      <c r="AW2871" s="55" t="n">
        <f aca="false">IF(EC2871&gt;$AW$2,1,0)</f>
        <v>1</v>
      </c>
      <c r="AX2871" s="99" t="n">
        <f aca="false">IF(AND(I2871&gt;G2871,I2870&lt;G2870),1,IF(OR(AND(I2871&gt;F2871,I2870&lt;F2870),AND(I2871&gt;E2871,I2870&lt;E2870)),1,0))</f>
        <v>0</v>
      </c>
      <c r="AY2871" s="99" t="n">
        <f aca="false">IF(K2870="10D",1,0)</f>
        <v>1</v>
      </c>
      <c r="AZ2871" s="99" t="n">
        <f aca="false">IF(AND(I2871&gt;G2871,I2870&lt;G2870,I2871&gt;F2871,I2870&gt;F2870,I2871&gt;E2871,I2870&gt;E2870),1,0)</f>
        <v>0</v>
      </c>
      <c r="BA2871" s="135" t="n">
        <f aca="false">IF(G2871&gt;H2871,1,0)</f>
        <v>0</v>
      </c>
      <c r="BB2871" s="135" t="n">
        <f aca="false">IF(I2871&lt;F2871,1,0)</f>
        <v>0</v>
      </c>
      <c r="BC2871" s="99" t="n">
        <f aca="false">IF(AND(SUM(AW2870:AX2870)=2,AY2871=1),1,IF(SUM(AX2869:AX2871)=0,0,IF(AND(OR(AW2869=1,AX2869=1),OR(AW2870=1,AX2870=1),AY2871=1),1,IF(AND(SUM(AW2871:AY2871)=2,SUM(AW2869:AX2869)=2,AX2869=1),1,0))))</f>
        <v>0</v>
      </c>
      <c r="BD2871" s="57" t="str">
        <f aca="false">IF(AND(SUM(BC2869:BC2871)&gt;=1,BA2871=1,SUM(AZ2866:AZ2871)&gt;=1),1,IF(BC2871=0,"",IF(AND(BC2871=1,AZ2871=0,AZ2870=0,AZ2869=0),1,IF(AND(BC2871=1,OR(AZ2871=1,AZ2870=1,AZ2869)),IF(BA2871=1,1,0)))))</f>
        <v/>
      </c>
      <c r="BE2871" s="50" t="str">
        <f aca="false">IF(AND(BD2871=1,BD2870=1),0,IF(BD2871=1,SUM(CM2872:CM2910),""))</f>
        <v/>
      </c>
      <c r="BF2871" s="20" t="str">
        <f aca="false">IF(AND(BB2871=1,BB2870=1,BE2830&lt;&gt;0),"",IF(AND(BB2870=0,BB2871=1),BF2870,IF(AND(BB2871=1,BB2870=1),BF2870,IF(AND(BF2870="",BE2870="",OR(BD2870=0,BD2870="")),"",IF(AND(BF2870="",BE2831=0),"",IF(AND(BE2831&lt;&gt;"",BF2870=BE2831),"",IF(AND(BD2870=1,BE2870&lt;&gt;0),CM2871,IF(BF2870&lt;&gt;0,BF2870+CM2871,IF(BF2870="","")))))))))</f>
        <v/>
      </c>
      <c r="BG2871" s="99"/>
      <c r="BH2871" s="137"/>
      <c r="BI2871" s="134"/>
      <c r="BU2871" s="132"/>
      <c r="BZ2871" s="138"/>
      <c r="CG2871" s="133"/>
      <c r="CH2871" s="40"/>
      <c r="CI2871" s="15" t="n">
        <f aca="false">CF2849+SUM(CM2850:CM2871)+0.0071</f>
        <v>0.0762007455922358</v>
      </c>
      <c r="CL2871" s="130" t="n">
        <f aca="false">C2871</f>
        <v>41409</v>
      </c>
      <c r="CM2871" s="133" t="n">
        <f aca="false">CN2871/CN2870-1</f>
        <v>0.00535617018701218</v>
      </c>
      <c r="CN2871" s="132" t="n">
        <v>166.115</v>
      </c>
      <c r="CO2871" s="133" t="n">
        <f aca="false">CN2871/CN2866-1</f>
        <v>0.0169891024856128</v>
      </c>
      <c r="CP2871" s="99"/>
      <c r="CQ2871" s="99"/>
      <c r="CR2871" s="99"/>
      <c r="CS2871" s="99"/>
      <c r="CT2871" s="99"/>
      <c r="CU2871" s="99"/>
      <c r="CV2871" s="99"/>
      <c r="CW2871" s="99"/>
      <c r="CX2871" s="99"/>
      <c r="CY2871" s="132" t="n">
        <v>164.96</v>
      </c>
      <c r="CZ2871" s="132" t="n">
        <v>166.115</v>
      </c>
      <c r="DA2871" s="99"/>
      <c r="DB2871" s="16" t="n">
        <f aca="false">CZ2871/CY2871-1</f>
        <v>0.00700169738118328</v>
      </c>
      <c r="DC2871" s="15" t="n">
        <f aca="false">CY2871/CZ2870-1</f>
        <v>-0.00163408581976632</v>
      </c>
      <c r="DD2871" s="15" t="n">
        <f aca="false">CZ2871/CZ2870-1</f>
        <v>0.00535617018701218</v>
      </c>
      <c r="DE2871" s="34" t="str">
        <f aca="false">IF(CW2871=0,"",-DC2871*CS2871)</f>
        <v/>
      </c>
      <c r="DF2871" s="99"/>
      <c r="DL2871" s="99"/>
      <c r="DY2871" s="6"/>
      <c r="EB2871" s="6" t="n">
        <f aca="false">CL2871</f>
        <v>41409</v>
      </c>
      <c r="EC2871" s="13" t="n">
        <f aca="false">SUM(CM2869:CM2871)</f>
        <v>0.0164855784103415</v>
      </c>
    </row>
    <row r="2872" customFormat="false" ht="15" hidden="false" customHeight="false" outlineLevel="0" collapsed="false">
      <c r="C2872" s="130" t="n">
        <f aca="false">C2871+1</f>
        <v>41410</v>
      </c>
      <c r="D2872" s="99" t="n">
        <f aca="false">IF(E2872&gt;E2871,1,0)</f>
        <v>1</v>
      </c>
      <c r="E2872" s="46" t="n">
        <v>147.8136</v>
      </c>
      <c r="F2872" s="46" t="n">
        <v>153.4289</v>
      </c>
      <c r="G2872" s="46" t="n">
        <v>157.9364</v>
      </c>
      <c r="H2872" s="46" t="n">
        <v>159.4413</v>
      </c>
      <c r="I2872" s="46" t="n">
        <v>163.5604</v>
      </c>
      <c r="J2872" s="131" t="str">
        <f aca="false">IF(MIN(E2872:I2872)=E2872,$E$2,IF(MIN(E2872:I2872)=F2872,$F$2,IF(MIN(E2872:I2872)=G2872,$G$2,IF(MIN(E2872:I2872)=H2872,$H$2,IF(MIN(E2872:I2872)=I2872,$I$2)))))</f>
        <v>200D</v>
      </c>
      <c r="K2872" s="131" t="str">
        <f aca="false">IF(MAX(E2872:I2872)=E2872,$E$2,IF(MAX(E2872:I2872)=F2872,$F$2,IF(MAX(E2872:I2872)=G2872,$G$2,IF(MAX(E2872:I2872)=H2872,$H$2,IF(MAX(E2872:I2872)=I2872,$I$2)))))</f>
        <v>10D</v>
      </c>
      <c r="L2872" s="132" t="n">
        <f aca="false">IF(MAX(E2872:I2872)=H2872,1,0)</f>
        <v>0</v>
      </c>
      <c r="M2872" s="132" t="n">
        <f aca="false">IF(MAX(E2872:I2872)=I2872,1,0)</f>
        <v>1</v>
      </c>
      <c r="N2872" s="99"/>
      <c r="O2872" s="132" t="n">
        <f aca="false">IF(CN2872&gt;E2872,1,0)</f>
        <v>1</v>
      </c>
      <c r="P2872" s="132" t="n">
        <f aca="false">IF(CN2872&gt;F2872,1,0)</f>
        <v>1</v>
      </c>
      <c r="Q2872" s="132" t="n">
        <f aca="false">IF(CN2872&gt;G2872,1,0)</f>
        <v>1</v>
      </c>
      <c r="R2872" s="132" t="n">
        <f aca="false">IF(CN2872&gt;H2872,1,0)</f>
        <v>1</v>
      </c>
      <c r="S2872" s="132" t="n">
        <f aca="false">IF(CN2872&gt;I2872,1,0)</f>
        <v>1</v>
      </c>
      <c r="T2872" s="25" t="n">
        <f aca="false">IF(AND(AND(R2872=0,S2872=0,Q2872=0),OR(S2871=1,S2870=1,S2869=1)),1,0)</f>
        <v>0</v>
      </c>
      <c r="U2872" s="133" t="n">
        <f aca="false">SUM(CM2871:CM2872)</f>
        <v>0.000690727571956318</v>
      </c>
      <c r="AV2872" s="134"/>
      <c r="AW2872" s="55" t="n">
        <f aca="false">IF(EC2872&gt;$AW$2,1,0)</f>
        <v>1</v>
      </c>
      <c r="AX2872" s="99" t="n">
        <f aca="false">IF(AND(I2872&gt;G2872,I2871&lt;G2871),1,IF(OR(AND(I2872&gt;F2872,I2871&lt;F2871),AND(I2872&gt;E2872,I2871&lt;E2871)),1,0))</f>
        <v>0</v>
      </c>
      <c r="AY2872" s="99" t="n">
        <f aca="false">IF(K2871="10D",1,0)</f>
        <v>1</v>
      </c>
      <c r="AZ2872" s="99" t="n">
        <f aca="false">IF(AND(I2872&gt;G2872,I2871&lt;G2871,I2872&gt;F2872,I2871&gt;F2871,I2872&gt;E2872,I2871&gt;E2871),1,0)</f>
        <v>0</v>
      </c>
      <c r="BA2872" s="135" t="n">
        <f aca="false">IF(G2872&gt;H2872,1,0)</f>
        <v>0</v>
      </c>
      <c r="BB2872" s="135" t="n">
        <f aca="false">IF(I2872&lt;F2872,1,0)</f>
        <v>0</v>
      </c>
      <c r="BC2872" s="99" t="n">
        <f aca="false">IF(AND(SUM(AW2871:AX2871)=2,AY2872=1),1,IF(SUM(AX2870:AX2872)=0,0,IF(AND(OR(AW2870=1,AX2870=1),OR(AW2871=1,AX2871=1),AY2872=1),1,IF(AND(SUM(AW2872:AY2872)=2,SUM(AW2870:AX2870)=2,AX2870=1),1,0))))</f>
        <v>0</v>
      </c>
      <c r="BD2872" s="57" t="str">
        <f aca="false">IF(AND(SUM(BC2870:BC2872)&gt;=1,BA2872=1,SUM(AZ2867:AZ2872)&gt;=1),1,IF(BC2872=0,"",IF(AND(BC2872=1,AZ2872=0,AZ2871=0,AZ2870=0),1,IF(AND(BC2872=1,OR(AZ2872=1,AZ2871=1,AZ2870)),IF(BA2872=1,1,0)))))</f>
        <v/>
      </c>
      <c r="BE2872" s="50" t="str">
        <f aca="false">IF(AND(BD2872=1,BD2871=1),0,IF(BD2872=1,SUM(CM2873:CM2911),""))</f>
        <v/>
      </c>
      <c r="BF2872" s="20" t="str">
        <f aca="false">IF(AND(BB2872=1,BB2871=1,BE2831&lt;&gt;0),"",IF(AND(BB2871=0,BB2872=1),BF2871,IF(AND(BB2872=1,BB2871=1),BF2871,IF(AND(BF2871="",BE2871="",OR(BD2871=0,BD2871="")),"",IF(AND(BF2871="",BE2832=0),"",IF(AND(BE2832&lt;&gt;"",BF2871=BE2832),"",IF(AND(BD2871=1,BE2871&lt;&gt;0),CM2872,IF(BF2871&lt;&gt;0,BF2871+CM2872,IF(BF2871="","")))))))))</f>
        <v/>
      </c>
      <c r="BG2872" s="99"/>
      <c r="BH2872" s="137"/>
      <c r="BI2872" s="134"/>
      <c r="BU2872" s="132"/>
      <c r="BZ2872" s="138"/>
      <c r="CG2872" s="133"/>
      <c r="CH2872" s="40"/>
      <c r="CI2872" s="15" t="n">
        <f aca="false">CF2850+SUM(CM2851:CM2872)+0.0071</f>
        <v>0.0567594549131254</v>
      </c>
      <c r="CL2872" s="130" t="n">
        <f aca="false">C2872</f>
        <v>41410</v>
      </c>
      <c r="CM2872" s="133" t="n">
        <f aca="false">CN2872/CN2871-1</f>
        <v>-0.00466544261505586</v>
      </c>
      <c r="CN2872" s="132" t="n">
        <v>165.34</v>
      </c>
      <c r="CO2872" s="133" t="n">
        <f aca="false">CN2872/CN2867-1</f>
        <v>0.0150969112419497</v>
      </c>
      <c r="CP2872" s="99"/>
      <c r="CQ2872" s="99"/>
      <c r="CR2872" s="99"/>
      <c r="CS2872" s="99"/>
      <c r="CT2872" s="99"/>
      <c r="CU2872" s="99"/>
      <c r="CV2872" s="99"/>
      <c r="CW2872" s="99"/>
      <c r="CX2872" s="99"/>
      <c r="CY2872" s="132" t="n">
        <v>165.78</v>
      </c>
      <c r="CZ2872" s="132" t="n">
        <v>165.34</v>
      </c>
      <c r="DA2872" s="99"/>
      <c r="DB2872" s="16" t="n">
        <f aca="false">CZ2872/CY2872-1</f>
        <v>-0.0026541199179636</v>
      </c>
      <c r="DC2872" s="15" t="n">
        <f aca="false">CY2872/CZ2871-1</f>
        <v>-0.00201667519489512</v>
      </c>
      <c r="DD2872" s="15" t="n">
        <f aca="false">CZ2872/CZ2871-1</f>
        <v>-0.00466544261505586</v>
      </c>
      <c r="DE2872" s="34" t="str">
        <f aca="false">IF(CW2872=0,"",-DC2872*CS2872)</f>
        <v/>
      </c>
      <c r="DF2872" s="99"/>
      <c r="DL2872" s="99"/>
      <c r="DY2872" s="6"/>
      <c r="EB2872" s="6" t="n">
        <f aca="false">CL2872</f>
        <v>41410</v>
      </c>
      <c r="EC2872" s="13" t="n">
        <f aca="false">SUM(CM2870:CM2872)</f>
        <v>0.0110245908469961</v>
      </c>
    </row>
    <row r="2873" customFormat="false" ht="15" hidden="false" customHeight="false" outlineLevel="0" collapsed="false">
      <c r="C2873" s="130" t="n">
        <f aca="false">C2872+1</f>
        <v>41411</v>
      </c>
      <c r="D2873" s="99" t="n">
        <f aca="false">IF(E2873&gt;E2872,1,0)</f>
        <v>1</v>
      </c>
      <c r="E2873" s="46" t="n">
        <v>147.9549</v>
      </c>
      <c r="F2873" s="46" t="n">
        <v>153.6704</v>
      </c>
      <c r="G2873" s="46" t="n">
        <v>158.1797</v>
      </c>
      <c r="H2873" s="46" t="n">
        <v>159.8341</v>
      </c>
      <c r="I2873" s="46" t="n">
        <v>164.1176</v>
      </c>
      <c r="J2873" s="131" t="str">
        <f aca="false">IF(MIN(E2873:I2873)=E2873,$E$2,IF(MIN(E2873:I2873)=F2873,$F$2,IF(MIN(E2873:I2873)=G2873,$G$2,IF(MIN(E2873:I2873)=H2873,$H$2,IF(MIN(E2873:I2873)=I2873,$I$2)))))</f>
        <v>200D</v>
      </c>
      <c r="K2873" s="131" t="str">
        <f aca="false">IF(MAX(E2873:I2873)=E2873,$E$2,IF(MAX(E2873:I2873)=F2873,$F$2,IF(MAX(E2873:I2873)=G2873,$G$2,IF(MAX(E2873:I2873)=H2873,$H$2,IF(MAX(E2873:I2873)=I2873,$I$2)))))</f>
        <v>10D</v>
      </c>
      <c r="L2873" s="132" t="n">
        <f aca="false">IF(MAX(E2873:I2873)=H2873,1,0)</f>
        <v>0</v>
      </c>
      <c r="M2873" s="132" t="n">
        <f aca="false">IF(MAX(E2873:I2873)=I2873,1,0)</f>
        <v>1</v>
      </c>
      <c r="N2873" s="99"/>
      <c r="O2873" s="132" t="n">
        <f aca="false">IF(CN2873&gt;E2873,1,0)</f>
        <v>1</v>
      </c>
      <c r="P2873" s="132" t="n">
        <f aca="false">IF(CN2873&gt;F2873,1,0)</f>
        <v>1</v>
      </c>
      <c r="Q2873" s="132" t="n">
        <f aca="false">IF(CN2873&gt;G2873,1,0)</f>
        <v>1</v>
      </c>
      <c r="R2873" s="132" t="n">
        <f aca="false">IF(CN2873&gt;H2873,1,0)</f>
        <v>1</v>
      </c>
      <c r="S2873" s="132" t="n">
        <f aca="false">IF(CN2873&gt;I2873,1,0)</f>
        <v>1</v>
      </c>
      <c r="T2873" s="25" t="n">
        <f aca="false">IF(AND(AND(R2873=0,S2873=0,Q2873=0),OR(S2872=1,S2871=1,S2870=1)),1,0)</f>
        <v>0</v>
      </c>
      <c r="U2873" s="133" t="n">
        <f aca="false">SUM(CM2872:CM2873)</f>
        <v>0.00501158653699441</v>
      </c>
      <c r="AV2873" s="134"/>
      <c r="AW2873" s="55" t="n">
        <f aca="false">IF(EC2873&gt;$AW$2,1,0)</f>
        <v>1</v>
      </c>
      <c r="AX2873" s="99" t="n">
        <f aca="false">IF(AND(I2873&gt;G2873,I2872&lt;G2872),1,IF(OR(AND(I2873&gt;F2873,I2872&lt;F2872),AND(I2873&gt;E2873,I2872&lt;E2872)),1,0))</f>
        <v>0</v>
      </c>
      <c r="AY2873" s="99" t="n">
        <f aca="false">IF(K2872="10D",1,0)</f>
        <v>1</v>
      </c>
      <c r="AZ2873" s="99" t="n">
        <f aca="false">IF(AND(I2873&gt;G2873,I2872&lt;G2872,I2873&gt;F2873,I2872&gt;F2872,I2873&gt;E2873,I2872&gt;E2872),1,0)</f>
        <v>0</v>
      </c>
      <c r="BA2873" s="135" t="n">
        <f aca="false">IF(G2873&gt;H2873,1,0)</f>
        <v>0</v>
      </c>
      <c r="BB2873" s="135" t="n">
        <f aca="false">IF(I2873&lt;F2873,1,0)</f>
        <v>0</v>
      </c>
      <c r="BC2873" s="99" t="n">
        <f aca="false">IF(AND(SUM(AW2872:AX2872)=2,AY2873=1),1,IF(SUM(AX2871:AX2873)=0,0,IF(AND(OR(AW2871=1,AX2871=1),OR(AW2872=1,AX2872=1),AY2873=1),1,IF(AND(SUM(AW2873:AY2873)=2,SUM(AW2871:AX2871)=2,AX2871=1),1,0))))</f>
        <v>0</v>
      </c>
      <c r="BD2873" s="57" t="str">
        <f aca="false">IF(AND(SUM(BC2871:BC2873)&gt;=1,BA2873=1,SUM(AZ2868:AZ2873)&gt;=1),1,IF(BC2873=0,"",IF(AND(BC2873=1,AZ2873=0,AZ2872=0,AZ2871=0),1,IF(AND(BC2873=1,OR(AZ2873=1,AZ2872=1,AZ2871)),IF(BA2873=1,1,0)))))</f>
        <v/>
      </c>
      <c r="BE2873" s="50" t="str">
        <f aca="false">IF(AND(BD2873=1,BD2872=1),0,IF(BD2873=1,SUM(CM2874:CM2912),""))</f>
        <v/>
      </c>
      <c r="BF2873" s="20" t="str">
        <f aca="false">IF(AND(BB2873=1,BB2872=1,BE2832&lt;&gt;0),"",IF(AND(BB2872=0,BB2873=1),BF2872,IF(AND(BB2873=1,BB2872=1),BF2872,IF(AND(BF2872="",BE2872="",OR(BD2872=0,BD2872="")),"",IF(AND(BF2872="",BE2833=0),"",IF(AND(BE2833&lt;&gt;"",BF2872=BE2833),"",IF(AND(BD2872=1,BE2872&lt;&gt;0),CM2873,IF(BF2872&lt;&gt;0,BF2872+CM2873,IF(BF2872="","")))))))))</f>
        <v/>
      </c>
      <c r="BG2873" s="99"/>
      <c r="BH2873" s="137"/>
      <c r="BI2873" s="134"/>
      <c r="BU2873" s="132"/>
      <c r="BZ2873" s="138"/>
      <c r="CG2873" s="133"/>
      <c r="CH2873" s="40"/>
      <c r="CI2873" s="15" t="n">
        <f aca="false">CF2851+SUM(CM2852:CM2873)+0.0071</f>
        <v>0.0810480081106618</v>
      </c>
      <c r="CL2873" s="130" t="n">
        <f aca="false">C2873</f>
        <v>41411</v>
      </c>
      <c r="CM2873" s="133" t="n">
        <f aca="false">CN2873/CN2872-1</f>
        <v>0.00967702915205027</v>
      </c>
      <c r="CN2873" s="132" t="n">
        <v>166.94</v>
      </c>
      <c r="CO2873" s="133" t="n">
        <f aca="false">CN2873/CN2868-1</f>
        <v>0.0216021051343247</v>
      </c>
      <c r="CP2873" s="99"/>
      <c r="CQ2873" s="99"/>
      <c r="CR2873" s="99"/>
      <c r="CS2873" s="99"/>
      <c r="CT2873" s="99"/>
      <c r="CU2873" s="99"/>
      <c r="CV2873" s="99"/>
      <c r="CW2873" s="99"/>
      <c r="CX2873" s="99"/>
      <c r="CY2873" s="132" t="n">
        <v>165.95</v>
      </c>
      <c r="CZ2873" s="132" t="n">
        <v>166.94</v>
      </c>
      <c r="DA2873" s="99"/>
      <c r="DB2873" s="16" t="n">
        <f aca="false">CZ2873/CY2873-1</f>
        <v>0.0059656523049112</v>
      </c>
      <c r="DC2873" s="15" t="n">
        <f aca="false">CY2873/CZ2872-1</f>
        <v>0.0036893673642191</v>
      </c>
      <c r="DD2873" s="15" t="n">
        <f aca="false">CZ2873/CZ2872-1</f>
        <v>0.00967702915205027</v>
      </c>
      <c r="DE2873" s="34" t="str">
        <f aca="false">IF(CW2873=0,"",-DC2873*CS2873)</f>
        <v/>
      </c>
      <c r="DF2873" s="99"/>
      <c r="DL2873" s="99"/>
      <c r="DY2873" s="6"/>
      <c r="EB2873" s="6" t="n">
        <f aca="false">CL2873</f>
        <v>41411</v>
      </c>
      <c r="EC2873" s="13" t="n">
        <f aca="false">SUM(CM2871:CM2873)</f>
        <v>0.0103677567240066</v>
      </c>
    </row>
    <row r="2874" customFormat="false" ht="15" hidden="false" customHeight="false" outlineLevel="0" collapsed="false">
      <c r="C2874" s="130" t="n">
        <f aca="false">C2873+3</f>
        <v>41414</v>
      </c>
      <c r="D2874" s="99" t="n">
        <f aca="false">IF(E2874&gt;E2873,1,0)</f>
        <v>1</v>
      </c>
      <c r="E2874" s="46" t="n">
        <v>148.101</v>
      </c>
      <c r="F2874" s="46" t="n">
        <v>153.9162</v>
      </c>
      <c r="G2874" s="46" t="n">
        <v>158.4095</v>
      </c>
      <c r="H2874" s="46" t="n">
        <v>160.1914</v>
      </c>
      <c r="I2874" s="46" t="n">
        <v>164.6326</v>
      </c>
      <c r="J2874" s="131" t="str">
        <f aca="false">IF(MIN(E2874:I2874)=E2874,$E$2,IF(MIN(E2874:I2874)=F2874,$F$2,IF(MIN(E2874:I2874)=G2874,$G$2,IF(MIN(E2874:I2874)=H2874,$H$2,IF(MIN(E2874:I2874)=I2874,$I$2)))))</f>
        <v>200D</v>
      </c>
      <c r="K2874" s="131" t="str">
        <f aca="false">IF(MAX(E2874:I2874)=E2874,$E$2,IF(MAX(E2874:I2874)=F2874,$F$2,IF(MAX(E2874:I2874)=G2874,$G$2,IF(MAX(E2874:I2874)=H2874,$H$2,IF(MAX(E2874:I2874)=I2874,$I$2)))))</f>
        <v>10D</v>
      </c>
      <c r="L2874" s="132" t="n">
        <f aca="false">IF(MAX(E2874:I2874)=H2874,1,0)</f>
        <v>0</v>
      </c>
      <c r="M2874" s="132" t="n">
        <f aca="false">IF(MAX(E2874:I2874)=I2874,1,0)</f>
        <v>1</v>
      </c>
      <c r="N2874" s="99"/>
      <c r="O2874" s="132" t="n">
        <f aca="false">IF(CN2874&gt;E2874,1,0)</f>
        <v>1</v>
      </c>
      <c r="P2874" s="132" t="n">
        <f aca="false">IF(CN2874&gt;F2874,1,0)</f>
        <v>1</v>
      </c>
      <c r="Q2874" s="132" t="n">
        <f aca="false">IF(CN2874&gt;G2874,1,0)</f>
        <v>1</v>
      </c>
      <c r="R2874" s="132" t="n">
        <f aca="false">IF(CN2874&gt;H2874,1,0)</f>
        <v>1</v>
      </c>
      <c r="S2874" s="132" t="n">
        <f aca="false">IF(CN2874&gt;I2874,1,0)</f>
        <v>1</v>
      </c>
      <c r="T2874" s="25" t="n">
        <f aca="false">IF(AND(AND(R2874=0,S2874=0,Q2874=0),OR(S2873=1,S2872=1,S2871=1)),1,0)</f>
        <v>0</v>
      </c>
      <c r="U2874" s="133" t="n">
        <f aca="false">SUM(CM2873:CM2874)</f>
        <v>0.00961712739093856</v>
      </c>
      <c r="AV2874" s="134"/>
      <c r="AW2874" s="55" t="n">
        <f aca="false">IF(EC2874&gt;$AW$2,1,0)</f>
        <v>0</v>
      </c>
      <c r="AX2874" s="99" t="n">
        <f aca="false">IF(AND(I2874&gt;G2874,I2873&lt;G2873),1,IF(OR(AND(I2874&gt;F2874,I2873&lt;F2873),AND(I2874&gt;E2874,I2873&lt;E2873)),1,0))</f>
        <v>0</v>
      </c>
      <c r="AY2874" s="99" t="n">
        <f aca="false">IF(K2873="10D",1,0)</f>
        <v>1</v>
      </c>
      <c r="AZ2874" s="99" t="n">
        <f aca="false">IF(AND(I2874&gt;G2874,I2873&lt;G2873,I2874&gt;F2874,I2873&gt;F2873,I2874&gt;E2874,I2873&gt;E2873),1,0)</f>
        <v>0</v>
      </c>
      <c r="BA2874" s="135" t="n">
        <f aca="false">IF(G2874&gt;H2874,1,0)</f>
        <v>0</v>
      </c>
      <c r="BB2874" s="135" t="n">
        <f aca="false">IF(I2874&lt;F2874,1,0)</f>
        <v>0</v>
      </c>
      <c r="BC2874" s="99" t="n">
        <f aca="false">IF(AND(SUM(AW2873:AX2873)=2,AY2874=1),1,IF(SUM(AX2872:AX2874)=0,0,IF(AND(OR(AW2872=1,AX2872=1),OR(AW2873=1,AX2873=1),AY2874=1),1,IF(AND(SUM(AW2874:AY2874)=2,SUM(AW2872:AX2872)=2,AX2872=1),1,0))))</f>
        <v>0</v>
      </c>
      <c r="BD2874" s="57" t="str">
        <f aca="false">IF(AND(SUM(BC2872:BC2874)&gt;=1,BA2874=1,SUM(AZ2869:AZ2874)&gt;=1),1,IF(BC2874=0,"",IF(AND(BC2874=1,AZ2874=0,AZ2873=0,AZ2872=0),1,IF(AND(BC2874=1,OR(AZ2874=1,AZ2873=1,AZ2872)),IF(BA2874=1,1,0)))))</f>
        <v/>
      </c>
      <c r="BE2874" s="50" t="str">
        <f aca="false">IF(AND(BD2874=1,BD2873=1),0,IF(BD2874=1,SUM(CM2875:CM2913),""))</f>
        <v/>
      </c>
      <c r="BF2874" s="20" t="str">
        <f aca="false">IF(AND(BB2874=1,BB2873=1,BE2833&lt;&gt;0),"",IF(AND(BB2873=0,BB2874=1),BF2873,IF(AND(BB2874=1,BB2873=1),BF2873,IF(AND(BF2873="",BE2873="",OR(BD2873=0,BD2873="")),"",IF(AND(BF2873="",BE2834=0),"",IF(AND(BE2834&lt;&gt;"",BF2873=BE2834),"",IF(AND(BD2873=1,BE2873&lt;&gt;0),CM2874,IF(BF2873&lt;&gt;0,BF2873+CM2874,IF(BF2873="","")))))))))</f>
        <v/>
      </c>
      <c r="BG2874" s="99"/>
      <c r="BH2874" s="137"/>
      <c r="BI2874" s="134"/>
      <c r="BU2874" s="132"/>
      <c r="BZ2874" s="138"/>
      <c r="CG2874" s="133"/>
      <c r="CH2874" s="40"/>
      <c r="CI2874" s="15" t="n">
        <f aca="false">CF2852+SUM(CM2853:CM2874)+0.0071</f>
        <v>0.0872417328081926</v>
      </c>
      <c r="CL2874" s="130" t="n">
        <f aca="false">C2874</f>
        <v>41414</v>
      </c>
      <c r="CM2874" s="133" t="n">
        <f aca="false">CN2874/CN2873-1</f>
        <v>-5.99017611117025E-005</v>
      </c>
      <c r="CN2874" s="132" t="n">
        <v>166.93</v>
      </c>
      <c r="CO2874" s="133" t="n">
        <f aca="false">CN2874/CN2869-1</f>
        <v>0.0207288736700502</v>
      </c>
      <c r="CP2874" s="99"/>
      <c r="CQ2874" s="99"/>
      <c r="CR2874" s="99"/>
      <c r="CS2874" s="99"/>
      <c r="CT2874" s="99"/>
      <c r="CU2874" s="99"/>
      <c r="CV2874" s="99"/>
      <c r="CW2874" s="99"/>
      <c r="CX2874" s="99"/>
      <c r="CY2874" s="132" t="n">
        <v>166.78</v>
      </c>
      <c r="CZ2874" s="132" t="n">
        <v>166.93</v>
      </c>
      <c r="DA2874" s="99"/>
      <c r="DB2874" s="16" t="n">
        <f aca="false">CZ2874/CY2874-1</f>
        <v>0.000899388415877223</v>
      </c>
      <c r="DC2874" s="15" t="n">
        <f aca="false">CY2874/CZ2873-1</f>
        <v>-0.000958428177788462</v>
      </c>
      <c r="DD2874" s="15" t="n">
        <f aca="false">CZ2874/CZ2873-1</f>
        <v>-5.99017611117025E-005</v>
      </c>
      <c r="DE2874" s="34" t="str">
        <f aca="false">IF(CW2874=0,"",-DC2874*CS2874)</f>
        <v/>
      </c>
      <c r="DF2874" s="99"/>
      <c r="DL2874" s="99"/>
      <c r="DY2874" s="6"/>
      <c r="EB2874" s="6" t="n">
        <f aca="false">CL2874</f>
        <v>41414</v>
      </c>
      <c r="EC2874" s="13" t="n">
        <f aca="false">SUM(CM2872:CM2874)</f>
        <v>0.0049516847758827</v>
      </c>
    </row>
    <row r="2875" customFormat="false" ht="15" hidden="false" customHeight="false" outlineLevel="0" collapsed="false">
      <c r="C2875" s="130" t="n">
        <f aca="false">C2874+1</f>
        <v>41415</v>
      </c>
      <c r="D2875" s="99" t="n">
        <f aca="false">IF(E2875&gt;E2874,1,0)</f>
        <v>1</v>
      </c>
      <c r="E2875" s="46" t="n">
        <v>148.2489</v>
      </c>
      <c r="F2875" s="46" t="n">
        <v>154.1704</v>
      </c>
      <c r="G2875" s="46" t="n">
        <v>158.6323</v>
      </c>
      <c r="H2875" s="46" t="n">
        <v>160.5387</v>
      </c>
      <c r="I2875" s="46" t="n">
        <v>165.0896</v>
      </c>
      <c r="J2875" s="131" t="str">
        <f aca="false">IF(MIN(E2875:I2875)=E2875,$E$2,IF(MIN(E2875:I2875)=F2875,$F$2,IF(MIN(E2875:I2875)=G2875,$G$2,IF(MIN(E2875:I2875)=H2875,$H$2,IF(MIN(E2875:I2875)=I2875,$I$2)))))</f>
        <v>200D</v>
      </c>
      <c r="K2875" s="131" t="str">
        <f aca="false">IF(MAX(E2875:I2875)=E2875,$E$2,IF(MAX(E2875:I2875)=F2875,$F$2,IF(MAX(E2875:I2875)=G2875,$G$2,IF(MAX(E2875:I2875)=H2875,$H$2,IF(MAX(E2875:I2875)=I2875,$I$2)))))</f>
        <v>10D</v>
      </c>
      <c r="L2875" s="132" t="n">
        <f aca="false">IF(MAX(E2875:I2875)=H2875,1,0)</f>
        <v>0</v>
      </c>
      <c r="M2875" s="132" t="n">
        <f aca="false">IF(MAX(E2875:I2875)=I2875,1,0)</f>
        <v>1</v>
      </c>
      <c r="N2875" s="99"/>
      <c r="O2875" s="132" t="n">
        <f aca="false">IF(CN2875&gt;E2875,1,0)</f>
        <v>1</v>
      </c>
      <c r="P2875" s="132" t="n">
        <f aca="false">IF(CN2875&gt;F2875,1,0)</f>
        <v>1</v>
      </c>
      <c r="Q2875" s="132" t="n">
        <f aca="false">IF(CN2875&gt;G2875,1,0)</f>
        <v>1</v>
      </c>
      <c r="R2875" s="132" t="n">
        <f aca="false">IF(CN2875&gt;H2875,1,0)</f>
        <v>1</v>
      </c>
      <c r="S2875" s="132" t="n">
        <f aca="false">IF(CN2875&gt;I2875,1,0)</f>
        <v>1</v>
      </c>
      <c r="T2875" s="25" t="n">
        <f aca="false">IF(AND(AND(R2875=0,S2875=0,Q2875=0),OR(S2874=1,S2873=1,S2872=1)),1,0)</f>
        <v>0</v>
      </c>
      <c r="U2875" s="133" t="n">
        <f aca="false">SUM(CM2874:CM2875)</f>
        <v>0.00137782662803343</v>
      </c>
      <c r="AV2875" s="134"/>
      <c r="AW2875" s="55" t="n">
        <f aca="false">IF(EC2875&gt;$AW$2,1,0)</f>
        <v>1</v>
      </c>
      <c r="AX2875" s="99" t="n">
        <f aca="false">IF(AND(I2875&gt;G2875,I2874&lt;G2874),1,IF(OR(AND(I2875&gt;F2875,I2874&lt;F2874),AND(I2875&gt;E2875,I2874&lt;E2874)),1,0))</f>
        <v>0</v>
      </c>
      <c r="AY2875" s="99" t="n">
        <f aca="false">IF(K2874="10D",1,0)</f>
        <v>1</v>
      </c>
      <c r="AZ2875" s="99" t="n">
        <f aca="false">IF(AND(I2875&gt;G2875,I2874&lt;G2874,I2875&gt;F2875,I2874&gt;F2874,I2875&gt;E2875,I2874&gt;E2874),1,0)</f>
        <v>0</v>
      </c>
      <c r="BA2875" s="135" t="n">
        <f aca="false">IF(G2875&gt;H2875,1,0)</f>
        <v>0</v>
      </c>
      <c r="BB2875" s="135" t="n">
        <f aca="false">IF(I2875&lt;F2875,1,0)</f>
        <v>0</v>
      </c>
      <c r="BC2875" s="99" t="n">
        <f aca="false">IF(AND(SUM(AW2874:AX2874)=2,AY2875=1),1,IF(SUM(AX2873:AX2875)=0,0,IF(AND(OR(AW2873=1,AX2873=1),OR(AW2874=1,AX2874=1),AY2875=1),1,IF(AND(SUM(AW2875:AY2875)=2,SUM(AW2873:AX2873)=2,AX2873=1),1,0))))</f>
        <v>0</v>
      </c>
      <c r="BD2875" s="57" t="str">
        <f aca="false">IF(AND(SUM(BC2873:BC2875)&gt;=1,BA2875=1,SUM(AZ2870:AZ2875)&gt;=1),1,IF(BC2875=0,"",IF(AND(BC2875=1,AZ2875=0,AZ2874=0,AZ2873=0),1,IF(AND(BC2875=1,OR(AZ2875=1,AZ2874=1,AZ2873)),IF(BA2875=1,1,0)))))</f>
        <v/>
      </c>
      <c r="BE2875" s="50" t="str">
        <f aca="false">IF(AND(BD2875=1,BD2874=1),0,IF(BD2875=1,SUM(CM2876:CM2914),""))</f>
        <v/>
      </c>
      <c r="BF2875" s="20" t="str">
        <f aca="false">IF(AND(BB2875=1,BB2874=1,BE2834&lt;&gt;0),"",IF(AND(BB2874=0,BB2875=1),BF2874,IF(AND(BB2875=1,BB2874=1),BF2874,IF(AND(BF2874="",BE2874="",OR(BD2874=0,BD2874="")),"",IF(AND(BF2874="",BE2835=0),"",IF(AND(BE2835&lt;&gt;"",BF2874=BE2835),"",IF(AND(BD2874=1,BE2874&lt;&gt;0),CM2875,IF(BF2874&lt;&gt;0,BF2874+CM2875,IF(BF2874="","")))))))))</f>
        <v/>
      </c>
      <c r="BG2875" s="99"/>
      <c r="BH2875" s="137"/>
      <c r="BI2875" s="134"/>
      <c r="BU2875" s="132"/>
      <c r="BZ2875" s="138"/>
      <c r="CG2875" s="133"/>
      <c r="CH2875" s="40"/>
      <c r="CI2875" s="15" t="n">
        <f aca="false">CF2853+SUM(CM2854:CM2875)+0.0071</f>
        <v>0.0799860655829611</v>
      </c>
      <c r="CL2875" s="130" t="n">
        <f aca="false">C2875</f>
        <v>41415</v>
      </c>
      <c r="CM2875" s="133" t="n">
        <f aca="false">CN2875/CN2874-1</f>
        <v>0.00143772838914513</v>
      </c>
      <c r="CN2875" s="132" t="n">
        <v>167.17</v>
      </c>
      <c r="CO2875" s="133" t="n">
        <f aca="false">CN2875/CN2870-1</f>
        <v>0.0117412092235065</v>
      </c>
      <c r="CP2875" s="99"/>
      <c r="CQ2875" s="99"/>
      <c r="CR2875" s="99"/>
      <c r="CS2875" s="99"/>
      <c r="CT2875" s="99"/>
      <c r="CU2875" s="99"/>
      <c r="CV2875" s="99"/>
      <c r="CW2875" s="99"/>
      <c r="CX2875" s="99"/>
      <c r="CY2875" s="132" t="n">
        <v>167.08</v>
      </c>
      <c r="CZ2875" s="132" t="n">
        <v>167.17</v>
      </c>
      <c r="DA2875" s="99"/>
      <c r="DB2875" s="16" t="n">
        <f aca="false">CZ2875/CY2875-1</f>
        <v>0.000538664112999632</v>
      </c>
      <c r="DC2875" s="15" t="n">
        <f aca="false">CY2875/CZ2874-1</f>
        <v>0.000898580243215763</v>
      </c>
      <c r="DD2875" s="15" t="n">
        <f aca="false">CZ2875/CZ2874-1</f>
        <v>0.00143772838914513</v>
      </c>
      <c r="DE2875" s="34" t="str">
        <f aca="false">IF(CW2875=0,"",-DC2875*CS2875)</f>
        <v/>
      </c>
      <c r="DF2875" s="99"/>
      <c r="DL2875" s="99"/>
      <c r="DY2875" s="6"/>
      <c r="EB2875" s="6" t="n">
        <f aca="false">CL2875</f>
        <v>41415</v>
      </c>
      <c r="EC2875" s="13" t="n">
        <f aca="false">SUM(CM2873:CM2875)</f>
        <v>0.0110548557800837</v>
      </c>
    </row>
    <row r="2876" customFormat="false" ht="15" hidden="false" customHeight="false" outlineLevel="0" collapsed="false">
      <c r="C2876" s="130" t="n">
        <f aca="false">C2875+1</f>
        <v>41416</v>
      </c>
      <c r="D2876" s="99" t="n">
        <f aca="false">IF(E2876&gt;E2875,1,0)</f>
        <v>1</v>
      </c>
      <c r="E2876" s="46" t="n">
        <v>148.3954</v>
      </c>
      <c r="F2876" s="46" t="n">
        <v>154.4141</v>
      </c>
      <c r="G2876" s="46" t="n">
        <v>158.8373</v>
      </c>
      <c r="H2876" s="46" t="n">
        <v>160.7807</v>
      </c>
      <c r="I2876" s="46" t="n">
        <v>165.3486</v>
      </c>
      <c r="J2876" s="131" t="str">
        <f aca="false">IF(MIN(E2876:I2876)=E2876,$E$2,IF(MIN(E2876:I2876)=F2876,$F$2,IF(MIN(E2876:I2876)=G2876,$G$2,IF(MIN(E2876:I2876)=H2876,$H$2,IF(MIN(E2876:I2876)=I2876,$I$2)))))</f>
        <v>200D</v>
      </c>
      <c r="K2876" s="131" t="str">
        <f aca="false">IF(MAX(E2876:I2876)=E2876,$E$2,IF(MAX(E2876:I2876)=F2876,$F$2,IF(MAX(E2876:I2876)=G2876,$G$2,IF(MAX(E2876:I2876)=H2876,$H$2,IF(MAX(E2876:I2876)=I2876,$I$2)))))</f>
        <v>10D</v>
      </c>
      <c r="L2876" s="132" t="n">
        <f aca="false">IF(MAX(E2876:I2876)=H2876,1,0)</f>
        <v>0</v>
      </c>
      <c r="M2876" s="132" t="n">
        <f aca="false">IF(MAX(E2876:I2876)=I2876,1,0)</f>
        <v>1</v>
      </c>
      <c r="N2876" s="99"/>
      <c r="O2876" s="132" t="n">
        <f aca="false">IF(CN2876&gt;E2876,1,0)</f>
        <v>1</v>
      </c>
      <c r="P2876" s="132" t="n">
        <f aca="false">IF(CN2876&gt;F2876,1,0)</f>
        <v>1</v>
      </c>
      <c r="Q2876" s="132" t="n">
        <f aca="false">IF(CN2876&gt;G2876,1,0)</f>
        <v>1</v>
      </c>
      <c r="R2876" s="132" t="n">
        <f aca="false">IF(CN2876&gt;H2876,1,0)</f>
        <v>1</v>
      </c>
      <c r="S2876" s="132" t="n">
        <f aca="false">IF(CN2876&gt;I2876,1,0)</f>
        <v>1</v>
      </c>
      <c r="T2876" s="25" t="n">
        <f aca="false">IF(AND(AND(R2876=0,S2876=0,Q2876=0),OR(S2875=1,S2874=1,S2873=1)),1,0)</f>
        <v>0</v>
      </c>
      <c r="U2876" s="133" t="n">
        <f aca="false">SUM(CM2875:CM2876)</f>
        <v>-0.00597987046232329</v>
      </c>
      <c r="AV2876" s="134"/>
      <c r="AW2876" s="55" t="n">
        <f aca="false">IF(EC2876&gt;$AW$2,1,0)</f>
        <v>0</v>
      </c>
      <c r="AX2876" s="99" t="n">
        <f aca="false">IF(AND(I2876&gt;G2876,I2875&lt;G2875),1,IF(OR(AND(I2876&gt;F2876,I2875&lt;F2875),AND(I2876&gt;E2876,I2875&lt;E2875)),1,0))</f>
        <v>0</v>
      </c>
      <c r="AY2876" s="99" t="n">
        <f aca="false">IF(K2875="10D",1,0)</f>
        <v>1</v>
      </c>
      <c r="AZ2876" s="99" t="n">
        <f aca="false">IF(AND(I2876&gt;G2876,I2875&lt;G2875,I2876&gt;F2876,I2875&gt;F2875,I2876&gt;E2876,I2875&gt;E2875),1,0)</f>
        <v>0</v>
      </c>
      <c r="BA2876" s="135" t="n">
        <f aca="false">IF(G2876&gt;H2876,1,0)</f>
        <v>0</v>
      </c>
      <c r="BB2876" s="135" t="n">
        <f aca="false">IF(I2876&lt;F2876,1,0)</f>
        <v>0</v>
      </c>
      <c r="BC2876" s="99" t="n">
        <f aca="false">IF(AND(SUM(AW2875:AX2875)=2,AY2876=1),1,IF(SUM(AX2874:AX2876)=0,0,IF(AND(OR(AW2874=1,AX2874=1),OR(AW2875=1,AX2875=1),AY2876=1),1,IF(AND(SUM(AW2876:AY2876)=2,SUM(AW2874:AX2874)=2,AX2874=1),1,0))))</f>
        <v>0</v>
      </c>
      <c r="BD2876" s="57" t="str">
        <f aca="false">IF(AND(SUM(BC2874:BC2876)&gt;=1,BA2876=1,SUM(AZ2871:AZ2876)&gt;=1),1,IF(BC2876=0,"",IF(AND(BC2876=1,AZ2876=0,AZ2875=0,AZ2874=0),1,IF(AND(BC2876=1,OR(AZ2876=1,AZ2875=1,AZ2874)),IF(BA2876=1,1,0)))))</f>
        <v/>
      </c>
      <c r="BE2876" s="50" t="str">
        <f aca="false">IF(AND(BD2876=1,BD2875=1),0,IF(BD2876=1,SUM(CM2877:CM2915),""))</f>
        <v/>
      </c>
      <c r="BF2876" s="20" t="str">
        <f aca="false">IF(AND(BB2876=1,BB2875=1,BE2835&lt;&gt;0),"",IF(AND(BB2875=0,BB2876=1),BF2875,IF(AND(BB2876=1,BB2875=1),BF2875,IF(AND(BF2875="",BE2875="",OR(BD2875=0,BD2875="")),"",IF(AND(BF2875="",BE2836=0),"",IF(AND(BE2836&lt;&gt;"",BF2875=BE2836),"",IF(AND(BD2875=1,BE2875&lt;&gt;0),CM2876,IF(BF2875&lt;&gt;0,BF2875+CM2876,IF(BF2875="","")))))))))</f>
        <v/>
      </c>
      <c r="BG2876" s="99"/>
      <c r="BH2876" s="137"/>
      <c r="BI2876" s="134"/>
      <c r="BU2876" s="132"/>
      <c r="BZ2876" s="138"/>
      <c r="CG2876" s="133"/>
      <c r="CH2876" s="40"/>
      <c r="CI2876" s="15" t="n">
        <f aca="false">CF2854+SUM(CM2855:CM2876)+0.0071</f>
        <v>0.0681305969090075</v>
      </c>
      <c r="CL2876" s="130" t="n">
        <f aca="false">C2876</f>
        <v>41416</v>
      </c>
      <c r="CM2876" s="133" t="n">
        <f aca="false">CN2876/CN2875-1</f>
        <v>-0.00741759885146842</v>
      </c>
      <c r="CN2876" s="132" t="n">
        <v>165.93</v>
      </c>
      <c r="CO2876" s="133" t="n">
        <f aca="false">CN2876/CN2871-1</f>
        <v>-0.00111368630165853</v>
      </c>
      <c r="CP2876" s="99"/>
      <c r="CQ2876" s="99"/>
      <c r="CR2876" s="99"/>
      <c r="CS2876" s="99"/>
      <c r="CT2876" s="99"/>
      <c r="CU2876" s="99"/>
      <c r="CV2876" s="99"/>
      <c r="CW2876" s="99"/>
      <c r="CX2876" s="99"/>
      <c r="CY2876" s="132" t="n">
        <v>167.34</v>
      </c>
      <c r="CZ2876" s="132" t="n">
        <v>165.93</v>
      </c>
      <c r="DA2876" s="99"/>
      <c r="DB2876" s="16" t="n">
        <f aca="false">CZ2876/CY2876-1</f>
        <v>-0.00842595912513444</v>
      </c>
      <c r="DC2876" s="15" t="n">
        <f aca="false">CY2876/CZ2875-1</f>
        <v>0.0010169288747981</v>
      </c>
      <c r="DD2876" s="15" t="n">
        <f aca="false">CZ2876/CZ2875-1</f>
        <v>-0.00741759885146842</v>
      </c>
      <c r="DE2876" s="34" t="str">
        <f aca="false">IF(CW2876=0,"",-DC2876*CS2876)</f>
        <v/>
      </c>
      <c r="DF2876" s="99"/>
      <c r="DL2876" s="99"/>
      <c r="DY2876" s="6"/>
      <c r="EB2876" s="6" t="n">
        <f aca="false">CL2876</f>
        <v>41416</v>
      </c>
      <c r="EC2876" s="13" t="n">
        <f aca="false">SUM(CM2874:CM2876)</f>
        <v>-0.00603977222343499</v>
      </c>
    </row>
    <row r="2877" customFormat="false" ht="15" hidden="false" customHeight="false" outlineLevel="0" collapsed="false">
      <c r="C2877" s="130" t="n">
        <f aca="false">C2876+1</f>
        <v>41417</v>
      </c>
      <c r="D2877" s="99" t="n">
        <f aca="false">IF(E2877&gt;E2876,1,0)</f>
        <v>1</v>
      </c>
      <c r="E2877" s="46" t="n">
        <v>148.5259</v>
      </c>
      <c r="F2877" s="46" t="n">
        <v>154.6683</v>
      </c>
      <c r="G2877" s="46" t="n">
        <v>159.0282</v>
      </c>
      <c r="H2877" s="46" t="n">
        <v>160.9894</v>
      </c>
      <c r="I2877" s="46" t="n">
        <v>165.6055</v>
      </c>
      <c r="J2877" s="131" t="str">
        <f aca="false">IF(MIN(E2877:I2877)=E2877,$E$2,IF(MIN(E2877:I2877)=F2877,$F$2,IF(MIN(E2877:I2877)=G2877,$G$2,IF(MIN(E2877:I2877)=H2877,$H$2,IF(MIN(E2877:I2877)=I2877,$I$2)))))</f>
        <v>200D</v>
      </c>
      <c r="K2877" s="131" t="str">
        <f aca="false">IF(MAX(E2877:I2877)=E2877,$E$2,IF(MAX(E2877:I2877)=F2877,$F$2,IF(MAX(E2877:I2877)=G2877,$G$2,IF(MAX(E2877:I2877)=H2877,$H$2,IF(MAX(E2877:I2877)=I2877,$I$2)))))</f>
        <v>10D</v>
      </c>
      <c r="L2877" s="132" t="n">
        <f aca="false">IF(MAX(E2877:I2877)=H2877,1,0)</f>
        <v>0</v>
      </c>
      <c r="M2877" s="132" t="n">
        <f aca="false">IF(MAX(E2877:I2877)=I2877,1,0)</f>
        <v>1</v>
      </c>
      <c r="N2877" s="99"/>
      <c r="O2877" s="132" t="n">
        <f aca="false">IF(CN2877&gt;E2877,1,0)</f>
        <v>1</v>
      </c>
      <c r="P2877" s="132" t="n">
        <f aca="false">IF(CN2877&gt;F2877,1,0)</f>
        <v>1</v>
      </c>
      <c r="Q2877" s="132" t="n">
        <f aca="false">IF(CN2877&gt;G2877,1,0)</f>
        <v>1</v>
      </c>
      <c r="R2877" s="132" t="n">
        <f aca="false">IF(CN2877&gt;H2877,1,0)</f>
        <v>1</v>
      </c>
      <c r="S2877" s="132" t="n">
        <f aca="false">IF(CN2877&gt;I2877,1,0)</f>
        <v>0</v>
      </c>
      <c r="T2877" s="25" t="n">
        <f aca="false">IF(AND(AND(R2877=0,S2877=0,Q2877=0),OR(S2876=1,S2875=1,S2874=1)),1,0)</f>
        <v>0</v>
      </c>
      <c r="U2877" s="133" t="n">
        <f aca="false">SUM(CM2876:CM2877)</f>
        <v>-0.0103103849660952</v>
      </c>
      <c r="AV2877" s="134"/>
      <c r="AW2877" s="55" t="n">
        <f aca="false">IF(EC2877&gt;$AW$2,1,0)</f>
        <v>0</v>
      </c>
      <c r="AX2877" s="99" t="n">
        <f aca="false">IF(AND(I2877&gt;G2877,I2876&lt;G2876),1,IF(OR(AND(I2877&gt;F2877,I2876&lt;F2876),AND(I2877&gt;E2877,I2876&lt;E2876)),1,0))</f>
        <v>0</v>
      </c>
      <c r="AY2877" s="99" t="n">
        <f aca="false">IF(K2876="10D",1,0)</f>
        <v>1</v>
      </c>
      <c r="AZ2877" s="99" t="n">
        <f aca="false">IF(AND(I2877&gt;G2877,I2876&lt;G2876,I2877&gt;F2877,I2876&gt;F2876,I2877&gt;E2877,I2876&gt;E2876),1,0)</f>
        <v>0</v>
      </c>
      <c r="BA2877" s="135" t="n">
        <f aca="false">IF(G2877&gt;H2877,1,0)</f>
        <v>0</v>
      </c>
      <c r="BB2877" s="135" t="n">
        <f aca="false">IF(I2877&lt;F2877,1,0)</f>
        <v>0</v>
      </c>
      <c r="BC2877" s="99" t="n">
        <f aca="false">IF(AND(SUM(AW2876:AX2876)=2,AY2877=1),1,IF(SUM(AX2875:AX2877)=0,0,IF(AND(OR(AW2875=1,AX2875=1),OR(AW2876=1,AX2876=1),AY2877=1),1,IF(AND(SUM(AW2877:AY2877)=2,SUM(AW2875:AX2875)=2,AX2875=1),1,0))))</f>
        <v>0</v>
      </c>
      <c r="BD2877" s="57" t="str">
        <f aca="false">IF(AND(SUM(BC2875:BC2877)&gt;=1,BA2877=1,SUM(AZ2872:AZ2877)&gt;=1),1,IF(BC2877=0,"",IF(AND(BC2877=1,AZ2877=0,AZ2876=0,AZ2875=0),1,IF(AND(BC2877=1,OR(AZ2877=1,AZ2876=1,AZ2875)),IF(BA2877=1,1,0)))))</f>
        <v/>
      </c>
      <c r="BE2877" s="50" t="str">
        <f aca="false">IF(AND(BD2877=1,BD2876=1),0,IF(BD2877=1,SUM(CM2878:CM2916),""))</f>
        <v/>
      </c>
      <c r="BF2877" s="20" t="str">
        <f aca="false">IF(AND(BB2877=1,BB2876=1,BE2836&lt;&gt;0),"",IF(AND(BB2876=0,BB2877=1),BF2876,IF(AND(BB2877=1,BB2876=1),BF2876,IF(AND(BF2876="",BE2876="",OR(BD2876=0,BD2876="")),"",IF(AND(BF2876="",BE2837=0),"",IF(AND(BE2837&lt;&gt;"",BF2876=BE2837),"",IF(AND(BD2876=1,BE2876&lt;&gt;0),CM2877,IF(BF2876&lt;&gt;0,BF2876+CM2877,IF(BF2876="","")))))))))</f>
        <v/>
      </c>
      <c r="BG2877" s="99"/>
      <c r="BH2877" s="137"/>
      <c r="BI2877" s="134"/>
      <c r="BU2877" s="132"/>
      <c r="BZ2877" s="138"/>
      <c r="CG2877" s="133"/>
      <c r="CH2877" s="40"/>
      <c r="CI2877" s="15" t="n">
        <f aca="false">CF2855+SUM(CM2856:CM2877)+0.0071</f>
        <v>0.0549285324438651</v>
      </c>
      <c r="CL2877" s="130" t="n">
        <f aca="false">C2877</f>
        <v>41417</v>
      </c>
      <c r="CM2877" s="133" t="n">
        <f aca="false">CN2877/CN2876-1</f>
        <v>-0.00289278611462673</v>
      </c>
      <c r="CN2877" s="132" t="n">
        <v>165.45</v>
      </c>
      <c r="CO2877" s="133" t="n">
        <f aca="false">CN2877/CN2872-1</f>
        <v>0.000665295754203266</v>
      </c>
      <c r="CP2877" s="99"/>
      <c r="CQ2877" s="99"/>
      <c r="CR2877" s="99"/>
      <c r="CS2877" s="99"/>
      <c r="CT2877" s="99"/>
      <c r="CU2877" s="99"/>
      <c r="CV2877" s="99"/>
      <c r="CW2877" s="99"/>
      <c r="CX2877" s="99"/>
      <c r="CY2877" s="132" t="n">
        <v>164.16</v>
      </c>
      <c r="CZ2877" s="132" t="n">
        <v>165.45</v>
      </c>
      <c r="DA2877" s="99"/>
      <c r="DB2877" s="16" t="n">
        <f aca="false">CZ2877/CY2877-1</f>
        <v>0.00785818713450293</v>
      </c>
      <c r="DC2877" s="15" t="n">
        <f aca="false">CY2877/CZ2876-1</f>
        <v>-0.0106671487976858</v>
      </c>
      <c r="DD2877" s="15" t="n">
        <f aca="false">CZ2877/CZ2876-1</f>
        <v>-0.00289278611462673</v>
      </c>
      <c r="DE2877" s="34" t="str">
        <f aca="false">IF(CW2877=0,"",-DC2877*CS2877)</f>
        <v/>
      </c>
      <c r="DF2877" s="99"/>
      <c r="DL2877" s="99"/>
      <c r="DY2877" s="6"/>
      <c r="EB2877" s="6" t="n">
        <f aca="false">CL2877</f>
        <v>41417</v>
      </c>
      <c r="EC2877" s="13" t="n">
        <f aca="false">SUM(CM2875:CM2877)</f>
        <v>-0.00887265657695002</v>
      </c>
    </row>
    <row r="2878" customFormat="false" ht="15" hidden="false" customHeight="false" outlineLevel="0" collapsed="false">
      <c r="C2878" s="130" t="n">
        <f aca="false">C2877+1</f>
        <v>41418</v>
      </c>
      <c r="D2878" s="99" t="n">
        <f aca="false">IF(E2878&gt;E2877,1,0)</f>
        <v>1</v>
      </c>
      <c r="E2878" s="46" t="n">
        <v>148.6543</v>
      </c>
      <c r="F2878" s="46" t="n">
        <v>154.8973</v>
      </c>
      <c r="G2878" s="46" t="n">
        <v>159.1997</v>
      </c>
      <c r="H2878" s="46" t="n">
        <v>161.2063</v>
      </c>
      <c r="I2878" s="46" t="n">
        <v>165.7953</v>
      </c>
      <c r="J2878" s="131" t="str">
        <f aca="false">IF(MIN(E2878:I2878)=E2878,$E$2,IF(MIN(E2878:I2878)=F2878,$F$2,IF(MIN(E2878:I2878)=G2878,$G$2,IF(MIN(E2878:I2878)=H2878,$H$2,IF(MIN(E2878:I2878)=I2878,$I$2)))))</f>
        <v>200D</v>
      </c>
      <c r="K2878" s="131" t="str">
        <f aca="false">IF(MAX(E2878:I2878)=E2878,$E$2,IF(MAX(E2878:I2878)=F2878,$F$2,IF(MAX(E2878:I2878)=G2878,$G$2,IF(MAX(E2878:I2878)=H2878,$H$2,IF(MAX(E2878:I2878)=I2878,$I$2)))))</f>
        <v>10D</v>
      </c>
      <c r="L2878" s="132" t="n">
        <f aca="false">IF(MAX(E2878:I2878)=H2878,1,0)</f>
        <v>0</v>
      </c>
      <c r="M2878" s="132" t="n">
        <f aca="false">IF(MAX(E2878:I2878)=I2878,1,0)</f>
        <v>1</v>
      </c>
      <c r="N2878" s="99"/>
      <c r="O2878" s="132" t="n">
        <f aca="false">IF(CN2878&gt;E2878,1,0)</f>
        <v>1</v>
      </c>
      <c r="P2878" s="132" t="n">
        <f aca="false">IF(CN2878&gt;F2878,1,0)</f>
        <v>1</v>
      </c>
      <c r="Q2878" s="132" t="n">
        <f aca="false">IF(CN2878&gt;G2878,1,0)</f>
        <v>1</v>
      </c>
      <c r="R2878" s="132" t="n">
        <f aca="false">IF(CN2878&gt;H2878,1,0)</f>
        <v>1</v>
      </c>
      <c r="S2878" s="132" t="n">
        <f aca="false">IF(CN2878&gt;I2878,1,0)</f>
        <v>0</v>
      </c>
      <c r="T2878" s="25" t="n">
        <f aca="false">IF(AND(AND(R2878=0,S2878=0,Q2878=0),OR(S2877=1,S2876=1,S2875=1)),1,0)</f>
        <v>0</v>
      </c>
      <c r="U2878" s="133" t="n">
        <f aca="false">SUM(CM2877:CM2878)</f>
        <v>-0.0037510514515865</v>
      </c>
      <c r="AV2878" s="134"/>
      <c r="AW2878" s="55" t="n">
        <f aca="false">IF(EC2878&gt;$AW$2,1,0)</f>
        <v>0</v>
      </c>
      <c r="AX2878" s="99" t="n">
        <f aca="false">IF(AND(I2878&gt;G2878,I2877&lt;G2877),1,IF(OR(AND(I2878&gt;F2878,I2877&lt;F2877),AND(I2878&gt;E2878,I2877&lt;E2877)),1,0))</f>
        <v>0</v>
      </c>
      <c r="AY2878" s="99" t="n">
        <f aca="false">IF(K2877="10D",1,0)</f>
        <v>1</v>
      </c>
      <c r="AZ2878" s="99" t="n">
        <f aca="false">IF(AND(I2878&gt;G2878,I2877&lt;G2877,I2878&gt;F2878,I2877&gt;F2877,I2878&gt;E2878,I2877&gt;E2877),1,0)</f>
        <v>0</v>
      </c>
      <c r="BA2878" s="135" t="n">
        <f aca="false">IF(G2878&gt;H2878,1,0)</f>
        <v>0</v>
      </c>
      <c r="BB2878" s="135" t="n">
        <f aca="false">IF(I2878&lt;F2878,1,0)</f>
        <v>0</v>
      </c>
      <c r="BC2878" s="99" t="n">
        <f aca="false">IF(AND(SUM(AW2877:AX2877)=2,AY2878=1),1,IF(SUM(AX2876:AX2878)=0,0,IF(AND(OR(AW2876=1,AX2876=1),OR(AW2877=1,AX2877=1),AY2878=1),1,IF(AND(SUM(AW2878:AY2878)=2,SUM(AW2876:AX2876)=2,AX2876=1),1,0))))</f>
        <v>0</v>
      </c>
      <c r="BD2878" s="57" t="str">
        <f aca="false">IF(AND(SUM(BC2876:BC2878)&gt;=1,BA2878=1,SUM(AZ2873:AZ2878)&gt;=1),1,IF(BC2878=0,"",IF(AND(BC2878=1,AZ2878=0,AZ2877=0,AZ2876=0),1,IF(AND(BC2878=1,OR(AZ2878=1,AZ2877=1,AZ2876)),IF(BA2878=1,1,0)))))</f>
        <v/>
      </c>
      <c r="BE2878" s="50" t="str">
        <f aca="false">IF(AND(BD2878=1,BD2877=1),0,IF(BD2878=1,SUM(CM2879:CM2917),""))</f>
        <v/>
      </c>
      <c r="BF2878" s="20" t="str">
        <f aca="false">IF(AND(BB2878=1,BB2877=1,BE2837&lt;&gt;0),"",IF(AND(BB2877=0,BB2878=1),BF2877,IF(AND(BB2878=1,BB2877=1),BF2877,IF(AND(BF2877="",BE2877="",OR(BD2877=0,BD2877="")),"",IF(AND(BF2877="",BE2838=0),"",IF(AND(BE2838&lt;&gt;"",BF2877=BE2838),"",IF(AND(BD2877=1,BE2877&lt;&gt;0),CM2878,IF(BF2877&lt;&gt;0,BF2877+CM2878,IF(BF2877="","")))))))))</f>
        <v/>
      </c>
      <c r="BG2878" s="99"/>
      <c r="BH2878" s="137"/>
      <c r="BI2878" s="134"/>
      <c r="BU2878" s="132"/>
      <c r="BZ2878" s="138"/>
      <c r="CG2878" s="133"/>
      <c r="CH2878" s="40"/>
      <c r="CI2878" s="15" t="n">
        <f aca="false">CF2856+SUM(CM2857:CM2878)+0.0071</f>
        <v>0.0534364732166786</v>
      </c>
      <c r="CL2878" s="130" t="n">
        <f aca="false">C2878</f>
        <v>41418</v>
      </c>
      <c r="CM2878" s="133" t="n">
        <f aca="false">CN2878/CN2877-1</f>
        <v>-0.000858265336959763</v>
      </c>
      <c r="CN2878" s="132" t="n">
        <v>165.308</v>
      </c>
      <c r="CO2878" s="133" t="n">
        <f aca="false">CN2878/CN2873-1</f>
        <v>-0.009775967413442</v>
      </c>
      <c r="CP2878" s="99"/>
      <c r="CQ2878" s="99"/>
      <c r="CR2878" s="99"/>
      <c r="CS2878" s="99"/>
      <c r="CT2878" s="99"/>
      <c r="CU2878" s="99"/>
      <c r="CV2878" s="99"/>
      <c r="CW2878" s="99"/>
      <c r="CX2878" s="99"/>
      <c r="CY2878" s="132" t="n">
        <v>164.47</v>
      </c>
      <c r="CZ2878" s="132" t="n">
        <v>165.308</v>
      </c>
      <c r="DA2878" s="99"/>
      <c r="DB2878" s="16" t="n">
        <f aca="false">CZ2878/CY2878-1</f>
        <v>0.00509515413145256</v>
      </c>
      <c r="DC2878" s="15" t="n">
        <f aca="false">CY2878/CZ2877-1</f>
        <v>-0.00592323964944086</v>
      </c>
      <c r="DD2878" s="15" t="n">
        <f aca="false">CZ2878/CZ2877-1</f>
        <v>-0.000858265336959763</v>
      </c>
      <c r="DE2878" s="34" t="str">
        <f aca="false">IF(CW2878=0,"",-DC2878*CS2878)</f>
        <v/>
      </c>
      <c r="DF2878" s="99"/>
      <c r="DL2878" s="99"/>
      <c r="DY2878" s="6"/>
      <c r="EB2878" s="6" t="n">
        <f aca="false">CL2878</f>
        <v>41418</v>
      </c>
      <c r="EC2878" s="13" t="n">
        <f aca="false">SUM(CM2876:CM2878)</f>
        <v>-0.0111686503030549</v>
      </c>
    </row>
    <row r="2879" customFormat="false" ht="15" hidden="false" customHeight="false" outlineLevel="0" collapsed="false">
      <c r="C2879" s="130" t="n">
        <f aca="false">C2878+4</f>
        <v>41422</v>
      </c>
      <c r="D2879" s="99" t="n">
        <f aca="false">IF(E2879&gt;E2878,1,0)</f>
        <v>1</v>
      </c>
      <c r="E2879" s="46" t="n">
        <v>148.7842</v>
      </c>
      <c r="F2879" s="46" t="n">
        <v>155.0997</v>
      </c>
      <c r="G2879" s="46" t="n">
        <v>159.4091</v>
      </c>
      <c r="H2879" s="46" t="n">
        <v>161.5791</v>
      </c>
      <c r="I2879" s="46" t="n">
        <v>166.0713</v>
      </c>
      <c r="J2879" s="131" t="str">
        <f aca="false">IF(MIN(E2879:I2879)=E2879,$E$2,IF(MIN(E2879:I2879)=F2879,$F$2,IF(MIN(E2879:I2879)=G2879,$G$2,IF(MIN(E2879:I2879)=H2879,$H$2,IF(MIN(E2879:I2879)=I2879,$I$2)))))</f>
        <v>200D</v>
      </c>
      <c r="K2879" s="131" t="str">
        <f aca="false">IF(MAX(E2879:I2879)=E2879,$E$2,IF(MAX(E2879:I2879)=F2879,$F$2,IF(MAX(E2879:I2879)=G2879,$G$2,IF(MAX(E2879:I2879)=H2879,$H$2,IF(MAX(E2879:I2879)=I2879,$I$2)))))</f>
        <v>10D</v>
      </c>
      <c r="L2879" s="132" t="n">
        <f aca="false">IF(MAX(E2879:I2879)=H2879,1,0)</f>
        <v>0</v>
      </c>
      <c r="M2879" s="132" t="n">
        <f aca="false">IF(MAX(E2879:I2879)=I2879,1,0)</f>
        <v>1</v>
      </c>
      <c r="N2879" s="99"/>
      <c r="O2879" s="132" t="n">
        <f aca="false">IF(CN2879&gt;E2879,1,0)</f>
        <v>1</v>
      </c>
      <c r="P2879" s="132" t="n">
        <f aca="false">IF(CN2879&gt;F2879,1,0)</f>
        <v>1</v>
      </c>
      <c r="Q2879" s="132" t="n">
        <f aca="false">IF(CN2879&gt;G2879,1,0)</f>
        <v>1</v>
      </c>
      <c r="R2879" s="132" t="n">
        <f aca="false">IF(CN2879&gt;H2879,1,0)</f>
        <v>1</v>
      </c>
      <c r="S2879" s="132" t="n">
        <f aca="false">IF(CN2879&gt;I2879,1,0)</f>
        <v>1</v>
      </c>
      <c r="T2879" s="25" t="n">
        <f aca="false">IF(AND(AND(R2879=0,S2879=0,Q2879=0),OR(S2878=1,S2877=1,S2876=1)),1,0)</f>
        <v>0</v>
      </c>
      <c r="U2879" s="133" t="n">
        <f aca="false">SUM(CM2878:CM2879)</f>
        <v>0.00514265415876958</v>
      </c>
      <c r="AV2879" s="134"/>
      <c r="AW2879" s="55" t="n">
        <f aca="false">IF(EC2879&gt;$AW$2,1,0)</f>
        <v>0</v>
      </c>
      <c r="AX2879" s="99" t="n">
        <f aca="false">IF(AND(I2879&gt;G2879,I2878&lt;G2878),1,IF(OR(AND(I2879&gt;F2879,I2878&lt;F2878),AND(I2879&gt;E2879,I2878&lt;E2878)),1,0))</f>
        <v>0</v>
      </c>
      <c r="AY2879" s="99" t="n">
        <f aca="false">IF(K2878="10D",1,0)</f>
        <v>1</v>
      </c>
      <c r="AZ2879" s="99" t="n">
        <f aca="false">IF(AND(I2879&gt;G2879,I2878&lt;G2878,I2879&gt;F2879,I2878&gt;F2878,I2879&gt;E2879,I2878&gt;E2878),1,0)</f>
        <v>0</v>
      </c>
      <c r="BA2879" s="135" t="n">
        <f aca="false">IF(G2879&gt;H2879,1,0)</f>
        <v>0</v>
      </c>
      <c r="BB2879" s="135" t="n">
        <f aca="false">IF(I2879&lt;F2879,1,0)</f>
        <v>0</v>
      </c>
      <c r="BC2879" s="99" t="n">
        <f aca="false">IF(AND(SUM(AW2878:AX2878)=2,AY2879=1),1,IF(SUM(AX2877:AX2879)=0,0,IF(AND(OR(AW2877=1,AX2877=1),OR(AW2878=1,AX2878=1),AY2879=1),1,IF(AND(SUM(AW2879:AY2879)=2,SUM(AW2877:AX2877)=2,AX2877=1),1,0))))</f>
        <v>0</v>
      </c>
      <c r="BD2879" s="57" t="str">
        <f aca="false">IF(AND(SUM(BC2877:BC2879)&gt;=1,BA2879=1,SUM(AZ2874:AZ2879)&gt;=1),1,IF(BC2879=0,"",IF(AND(BC2879=1,AZ2879=0,AZ2878=0,AZ2877=0),1,IF(AND(BC2879=1,OR(AZ2879=1,AZ2878=1,AZ2877)),IF(BA2879=1,1,0)))))</f>
        <v/>
      </c>
      <c r="BE2879" s="50" t="str">
        <f aca="false">IF(AND(BD2879=1,BD2878=1),0,IF(BD2879=1,SUM(CM2880:CM2918),""))</f>
        <v/>
      </c>
      <c r="BF2879" s="20" t="str">
        <f aca="false">IF(AND(BB2879=1,BB2878=1,BE2838&lt;&gt;0),"",IF(AND(BB2878=0,BB2879=1),BF2878,IF(AND(BB2879=1,BB2878=1),BF2878,IF(AND(BF2878="",BE2878="",OR(BD2878=0,BD2878="")),"",IF(AND(BF2878="",BE2839=0),"",IF(AND(BE2839&lt;&gt;"",BF2878=BE2839),"",IF(AND(BD2878=1,BE2878&lt;&gt;0),CM2879,IF(BF2878&lt;&gt;0,BF2878+CM2879,IF(BF2878="","")))))))))</f>
        <v/>
      </c>
      <c r="BG2879" s="99"/>
      <c r="BH2879" s="137"/>
      <c r="BI2879" s="134"/>
      <c r="BU2879" s="132"/>
      <c r="BZ2879" s="138"/>
      <c r="CG2879" s="133"/>
      <c r="CH2879" s="40"/>
      <c r="CI2879" s="15" t="n">
        <f aca="false">CF2857+SUM(CM2858:CM2879)+0.0071</f>
        <v>0.0553836810326511</v>
      </c>
      <c r="CL2879" s="130" t="n">
        <f aca="false">C2879</f>
        <v>41422</v>
      </c>
      <c r="CM2879" s="133" t="n">
        <f aca="false">CN2879/CN2878-1</f>
        <v>0.00600091949572934</v>
      </c>
      <c r="CN2879" s="132" t="n">
        <v>166.3</v>
      </c>
      <c r="CO2879" s="133" t="n">
        <f aca="false">CN2879/CN2874-1</f>
        <v>-0.00377403702150603</v>
      </c>
      <c r="CP2879" s="99"/>
      <c r="CQ2879" s="99"/>
      <c r="CR2879" s="99"/>
      <c r="CS2879" s="99"/>
      <c r="CT2879" s="99"/>
      <c r="CU2879" s="99"/>
      <c r="CV2879" s="99"/>
      <c r="CW2879" s="99"/>
      <c r="CX2879" s="99"/>
      <c r="CY2879" s="132" t="n">
        <v>167.04</v>
      </c>
      <c r="CZ2879" s="132" t="n">
        <v>166.3</v>
      </c>
      <c r="DA2879" s="99"/>
      <c r="DB2879" s="16" t="n">
        <f aca="false">CZ2879/CY2879-1</f>
        <v>-0.00443007662835238</v>
      </c>
      <c r="DC2879" s="15" t="n">
        <f aca="false">CY2879/CZ2878-1</f>
        <v>0.010477411861495</v>
      </c>
      <c r="DD2879" s="15" t="n">
        <f aca="false">CZ2879/CZ2878-1</f>
        <v>0.00600091949572934</v>
      </c>
      <c r="DE2879" s="34" t="str">
        <f aca="false">IF(CW2879=0,"",-DC2879*CS2879)</f>
        <v/>
      </c>
      <c r="DF2879" s="99"/>
      <c r="DL2879" s="99"/>
      <c r="DY2879" s="6"/>
      <c r="EB2879" s="6" t="n">
        <f aca="false">CL2879</f>
        <v>41422</v>
      </c>
      <c r="EC2879" s="13" t="n">
        <f aca="false">SUM(CM2877:CM2879)</f>
        <v>0.00224986804414284</v>
      </c>
    </row>
    <row r="2880" customFormat="false" ht="15" hidden="false" customHeight="false" outlineLevel="0" collapsed="false">
      <c r="C2880" s="130" t="n">
        <f aca="false">C2879+1</f>
        <v>41423</v>
      </c>
      <c r="D2880" s="99" t="n">
        <f aca="false">IF(E2880&gt;E2879,1,0)</f>
        <v>1</v>
      </c>
      <c r="E2880" s="46" t="n">
        <v>148.9079</v>
      </c>
      <c r="F2880" s="46" t="n">
        <v>155.2945</v>
      </c>
      <c r="G2880" s="46" t="n">
        <v>159.6141</v>
      </c>
      <c r="H2880" s="46" t="n">
        <v>161.8394</v>
      </c>
      <c r="I2880" s="46" t="n">
        <v>166.0703</v>
      </c>
      <c r="J2880" s="131" t="str">
        <f aca="false">IF(MIN(E2880:I2880)=E2880,$E$2,IF(MIN(E2880:I2880)=F2880,$F$2,IF(MIN(E2880:I2880)=G2880,$G$2,IF(MIN(E2880:I2880)=H2880,$H$2,IF(MIN(E2880:I2880)=I2880,$I$2)))))</f>
        <v>200D</v>
      </c>
      <c r="K2880" s="131" t="str">
        <f aca="false">IF(MAX(E2880:I2880)=E2880,$E$2,IF(MAX(E2880:I2880)=F2880,$F$2,IF(MAX(E2880:I2880)=G2880,$G$2,IF(MAX(E2880:I2880)=H2880,$H$2,IF(MAX(E2880:I2880)=I2880,$I$2)))))</f>
        <v>10D</v>
      </c>
      <c r="L2880" s="132" t="n">
        <f aca="false">IF(MAX(E2880:I2880)=H2880,1,0)</f>
        <v>0</v>
      </c>
      <c r="M2880" s="132" t="n">
        <f aca="false">IF(MAX(E2880:I2880)=I2880,1,0)</f>
        <v>1</v>
      </c>
      <c r="N2880" s="99"/>
      <c r="O2880" s="132" t="n">
        <f aca="false">IF(CN2880&gt;E2880,1,0)</f>
        <v>1</v>
      </c>
      <c r="P2880" s="132" t="n">
        <f aca="false">IF(CN2880&gt;F2880,1,0)</f>
        <v>1</v>
      </c>
      <c r="Q2880" s="132" t="n">
        <f aca="false">IF(CN2880&gt;G2880,1,0)</f>
        <v>1</v>
      </c>
      <c r="R2880" s="132" t="n">
        <f aca="false">IF(CN2880&gt;H2880,1,0)</f>
        <v>1</v>
      </c>
      <c r="S2880" s="132" t="n">
        <f aca="false">IF(CN2880&gt;I2880,1,0)</f>
        <v>0</v>
      </c>
      <c r="T2880" s="25" t="n">
        <f aca="false">IF(AND(AND(R2880=0,S2880=0,Q2880=0),OR(S2879=1,S2878=1,S2877=1)),1,0)</f>
        <v>0</v>
      </c>
      <c r="U2880" s="133" t="n">
        <f aca="false">SUM(CM2879:CM2880)</f>
        <v>-0.000493367936621914</v>
      </c>
      <c r="AV2880" s="134"/>
      <c r="AW2880" s="55" t="n">
        <f aca="false">IF(EC2880&gt;$AW$2,1,0)</f>
        <v>0</v>
      </c>
      <c r="AX2880" s="99" t="n">
        <f aca="false">IF(AND(I2880&gt;G2880,I2879&lt;G2879),1,IF(OR(AND(I2880&gt;F2880,I2879&lt;F2879),AND(I2880&gt;E2880,I2879&lt;E2879)),1,0))</f>
        <v>0</v>
      </c>
      <c r="AY2880" s="99" t="n">
        <f aca="false">IF(K2879="10D",1,0)</f>
        <v>1</v>
      </c>
      <c r="AZ2880" s="99" t="n">
        <f aca="false">IF(AND(I2880&gt;G2880,I2879&lt;G2879,I2880&gt;F2880,I2879&gt;F2879,I2880&gt;E2880,I2879&gt;E2879),1,0)</f>
        <v>0</v>
      </c>
      <c r="BA2880" s="135" t="n">
        <f aca="false">IF(G2880&gt;H2880,1,0)</f>
        <v>0</v>
      </c>
      <c r="BB2880" s="135" t="n">
        <f aca="false">IF(I2880&lt;F2880,1,0)</f>
        <v>0</v>
      </c>
      <c r="BC2880" s="99" t="n">
        <f aca="false">IF(AND(SUM(AW2879:AX2879)=2,AY2880=1),1,IF(SUM(AX2878:AX2880)=0,0,IF(AND(OR(AW2878=1,AX2878=1),OR(AW2879=1,AX2879=1),AY2880=1),1,IF(AND(SUM(AW2880:AY2880)=2,SUM(AW2878:AX2878)=2,AX2878=1),1,0))))</f>
        <v>0</v>
      </c>
      <c r="BD2880" s="57" t="str">
        <f aca="false">IF(AND(SUM(BC2878:BC2880)&gt;=1,BA2880=1,SUM(AZ2875:AZ2880)&gt;=1),1,IF(BC2880=0,"",IF(AND(BC2880=1,AZ2880=0,AZ2879=0,AZ2878=0),1,IF(AND(BC2880=1,OR(AZ2880=1,AZ2879=1,AZ2878)),IF(BA2880=1,1,0)))))</f>
        <v/>
      </c>
      <c r="BE2880" s="50" t="str">
        <f aca="false">IF(AND(BD2880=1,BD2879=1),0,IF(BD2880=1,SUM(CM2881:CM2919),""))</f>
        <v/>
      </c>
      <c r="BF2880" s="20" t="str">
        <f aca="false">IF(AND(BB2880=1,BB2879=1,BE2839&lt;&gt;0),"",IF(AND(BB2879=0,BB2880=1),BF2879,IF(AND(BB2880=1,BB2879=1),BF2879,IF(AND(BF2879="",BE2879="",OR(BD2879=0,BD2879="")),"",IF(AND(BF2879="",BE2840=0),"",IF(AND(BE2840&lt;&gt;"",BF2879=BE2840),"",IF(AND(BD2879=1,BE2879&lt;&gt;0),CM2880,IF(BF2879&lt;&gt;0,BF2879+CM2880,IF(BF2879="","")))))))))</f>
        <v/>
      </c>
      <c r="BG2880" s="99"/>
      <c r="BH2880" s="137"/>
      <c r="BI2880" s="134"/>
      <c r="BU2880" s="132"/>
      <c r="BZ2880" s="138"/>
      <c r="CG2880" s="133"/>
      <c r="CH2880" s="40"/>
      <c r="CI2880" s="15" t="n">
        <f aca="false">CF2858+SUM(CM2859:CM2880)+0.0071</f>
        <v>0.0506557322326491</v>
      </c>
      <c r="CL2880" s="130" t="n">
        <f aca="false">C2880</f>
        <v>41423</v>
      </c>
      <c r="CM2880" s="133" t="n">
        <f aca="false">CN2880/CN2879-1</f>
        <v>-0.00649428743235125</v>
      </c>
      <c r="CN2880" s="132" t="n">
        <v>165.22</v>
      </c>
      <c r="CO2880" s="133" t="n">
        <f aca="false">CN2880/CN2875-1</f>
        <v>-0.0116647723873901</v>
      </c>
      <c r="CP2880" s="99"/>
      <c r="CQ2880" s="99"/>
      <c r="CR2880" s="99"/>
      <c r="CS2880" s="99"/>
      <c r="CT2880" s="99"/>
      <c r="CU2880" s="99"/>
      <c r="CV2880" s="99"/>
      <c r="CW2880" s="99"/>
      <c r="CX2880" s="99"/>
      <c r="CY2880" s="132" t="n">
        <v>165.42</v>
      </c>
      <c r="CZ2880" s="132" t="n">
        <v>165.22</v>
      </c>
      <c r="DA2880" s="99"/>
      <c r="DB2880" s="16" t="n">
        <f aca="false">CZ2880/CY2880-1</f>
        <v>-0.00120904364647556</v>
      </c>
      <c r="DC2880" s="15" t="n">
        <f aca="false">CY2880/CZ2879-1</f>
        <v>-0.00529164161154549</v>
      </c>
      <c r="DD2880" s="15" t="n">
        <f aca="false">CZ2880/CZ2879-1</f>
        <v>-0.00649428743235125</v>
      </c>
      <c r="DE2880" s="34" t="str">
        <f aca="false">IF(CW2880=0,"",-DC2880*CS2880)</f>
        <v/>
      </c>
      <c r="DF2880" s="99"/>
      <c r="DL2880" s="99"/>
      <c r="DY2880" s="6"/>
      <c r="EB2880" s="6" t="n">
        <f aca="false">CL2880</f>
        <v>41423</v>
      </c>
      <c r="EC2880" s="13" t="n">
        <f aca="false">SUM(CM2878:CM2880)</f>
        <v>-0.00135163327358168</v>
      </c>
    </row>
    <row r="2881" customFormat="false" ht="15" hidden="false" customHeight="false" outlineLevel="0" collapsed="false">
      <c r="C2881" s="130" t="n">
        <f aca="false">C2880+1</f>
        <v>41424</v>
      </c>
      <c r="D2881" s="99" t="n">
        <f aca="false">IF(E2881&gt;E2880,1,0)</f>
        <v>1</v>
      </c>
      <c r="E2881" s="46" t="n">
        <v>149.034</v>
      </c>
      <c r="F2881" s="46" t="n">
        <v>155.4891</v>
      </c>
      <c r="G2881" s="46" t="n">
        <v>159.8385</v>
      </c>
      <c r="H2881" s="46" t="n">
        <v>162.1967</v>
      </c>
      <c r="I2881" s="46" t="n">
        <v>166.0418</v>
      </c>
      <c r="J2881" s="131" t="str">
        <f aca="false">IF(MIN(E2881:I2881)=E2881,$E$2,IF(MIN(E2881:I2881)=F2881,$F$2,IF(MIN(E2881:I2881)=G2881,$G$2,IF(MIN(E2881:I2881)=H2881,$H$2,IF(MIN(E2881:I2881)=I2881,$I$2)))))</f>
        <v>200D</v>
      </c>
      <c r="K2881" s="131" t="str">
        <f aca="false">IF(MAX(E2881:I2881)=E2881,$E$2,IF(MAX(E2881:I2881)=F2881,$F$2,IF(MAX(E2881:I2881)=G2881,$G$2,IF(MAX(E2881:I2881)=H2881,$H$2,IF(MAX(E2881:I2881)=I2881,$I$2)))))</f>
        <v>10D</v>
      </c>
      <c r="L2881" s="132" t="n">
        <f aca="false">IF(MAX(E2881:I2881)=H2881,1,0)</f>
        <v>0</v>
      </c>
      <c r="M2881" s="132" t="n">
        <f aca="false">IF(MAX(E2881:I2881)=I2881,1,0)</f>
        <v>1</v>
      </c>
      <c r="N2881" s="99"/>
      <c r="O2881" s="132" t="n">
        <f aca="false">IF(CN2881&gt;E2881,1,0)</f>
        <v>1</v>
      </c>
      <c r="P2881" s="132" t="n">
        <f aca="false">IF(CN2881&gt;F2881,1,0)</f>
        <v>1</v>
      </c>
      <c r="Q2881" s="132" t="n">
        <f aca="false">IF(CN2881&gt;G2881,1,0)</f>
        <v>1</v>
      </c>
      <c r="R2881" s="132" t="n">
        <f aca="false">IF(CN2881&gt;H2881,1,0)</f>
        <v>1</v>
      </c>
      <c r="S2881" s="132" t="n">
        <f aca="false">IF(CN2881&gt;I2881,1,0)</f>
        <v>0</v>
      </c>
      <c r="T2881" s="25" t="n">
        <f aca="false">IF(AND(AND(R2881=0,S2881=0,Q2881=0),OR(S2880=1,S2879=1,S2878=1)),1,0)</f>
        <v>0</v>
      </c>
      <c r="U2881" s="133" t="n">
        <f aca="false">SUM(CM2880:CM2881)</f>
        <v>-0.0028022404646717</v>
      </c>
      <c r="AV2881" s="134"/>
      <c r="AW2881" s="55" t="n">
        <f aca="false">IF(EC2881&gt;$AW$2,1,0)</f>
        <v>0</v>
      </c>
      <c r="AX2881" s="99" t="n">
        <f aca="false">IF(AND(I2881&gt;G2881,I2880&lt;G2880),1,IF(OR(AND(I2881&gt;F2881,I2880&lt;F2880),AND(I2881&gt;E2881,I2880&lt;E2880)),1,0))</f>
        <v>0</v>
      </c>
      <c r="AY2881" s="99" t="n">
        <f aca="false">IF(K2880="10D",1,0)</f>
        <v>1</v>
      </c>
      <c r="AZ2881" s="99" t="n">
        <f aca="false">IF(AND(I2881&gt;G2881,I2880&lt;G2880,I2881&gt;F2881,I2880&gt;F2880,I2881&gt;E2881,I2880&gt;E2880),1,0)</f>
        <v>0</v>
      </c>
      <c r="BA2881" s="135" t="n">
        <f aca="false">IF(G2881&gt;H2881,1,0)</f>
        <v>0</v>
      </c>
      <c r="BB2881" s="135" t="n">
        <f aca="false">IF(I2881&lt;F2881,1,0)</f>
        <v>0</v>
      </c>
      <c r="BC2881" s="99" t="n">
        <f aca="false">IF(AND(SUM(AW2880:AX2880)=2,AY2881=1),1,IF(SUM(AX2879:AX2881)=0,0,IF(AND(OR(AW2879=1,AX2879=1),OR(AW2880=1,AX2880=1),AY2881=1),1,IF(AND(SUM(AW2881:AY2881)=2,SUM(AW2879:AX2879)=2,AX2879=1),1,0))))</f>
        <v>0</v>
      </c>
      <c r="BD2881" s="57" t="str">
        <f aca="false">IF(AND(SUM(BC2879:BC2881)&gt;=1,BA2881=1,SUM(AZ2876:AZ2881)&gt;=1),1,IF(BC2881=0,"",IF(AND(BC2881=1,AZ2881=0,AZ2880=0,AZ2879=0),1,IF(AND(BC2881=1,OR(AZ2881=1,AZ2880=1,AZ2879)),IF(BA2881=1,1,0)))))</f>
        <v/>
      </c>
      <c r="BE2881" s="50" t="str">
        <f aca="false">IF(AND(BD2881=1,BD2880=1),0,IF(BD2881=1,SUM(CM2882:CM2920),""))</f>
        <v/>
      </c>
      <c r="BF2881" s="20" t="str">
        <f aca="false">IF(AND(BB2881=1,BB2880=1,BE2840&lt;&gt;0),"",IF(AND(BB2880=0,BB2881=1),BF2880,IF(AND(BB2881=1,BB2880=1),BF2880,IF(AND(BF2880="",BE2880="",OR(BD2880=0,BD2880="")),"",IF(AND(BF2880="",BE2841=0),"",IF(AND(BE2841&lt;&gt;"",BF2880=BE2841),"",IF(AND(BD2880=1,BE2880&lt;&gt;0),CM2881,IF(BF2880&lt;&gt;0,BF2880+CM2881,IF(BF2880="","")))))))))</f>
        <v/>
      </c>
      <c r="BG2881" s="99"/>
      <c r="BH2881" s="137"/>
      <c r="BI2881" s="134"/>
      <c r="BU2881" s="132"/>
      <c r="BZ2881" s="138"/>
      <c r="CG2881" s="133"/>
      <c r="CH2881" s="40"/>
      <c r="CI2881" s="15" t="n">
        <f aca="false">CF2859+SUM(CM2860:CM2881)+0.0071</f>
        <v>0.0476490936593781</v>
      </c>
      <c r="CL2881" s="130" t="n">
        <f aca="false">C2881</f>
        <v>41424</v>
      </c>
      <c r="CM2881" s="133" t="n">
        <f aca="false">CN2881/CN2880-1</f>
        <v>0.00369204696767955</v>
      </c>
      <c r="CN2881" s="132" t="n">
        <v>165.83</v>
      </c>
      <c r="CO2881" s="133" t="n">
        <f aca="false">CN2881/CN2876-1</f>
        <v>-0.000602663773880519</v>
      </c>
      <c r="CP2881" s="99"/>
      <c r="CQ2881" s="99"/>
      <c r="CR2881" s="99"/>
      <c r="CS2881" s="99"/>
      <c r="CT2881" s="99"/>
      <c r="CU2881" s="99"/>
      <c r="CV2881" s="99"/>
      <c r="CW2881" s="99"/>
      <c r="CX2881" s="99"/>
      <c r="CY2881" s="132" t="n">
        <v>165.35</v>
      </c>
      <c r="CZ2881" s="132" t="n">
        <v>165.83</v>
      </c>
      <c r="DA2881" s="99"/>
      <c r="DB2881" s="16" t="n">
        <f aca="false">CZ2881/CY2881-1</f>
        <v>0.00290293317205936</v>
      </c>
      <c r="DC2881" s="15" t="n">
        <f aca="false">CY2881/CZ2880-1</f>
        <v>0.00078682968163668</v>
      </c>
      <c r="DD2881" s="15" t="n">
        <f aca="false">CZ2881/CZ2880-1</f>
        <v>0.00369204696767955</v>
      </c>
      <c r="DE2881" s="34" t="str">
        <f aca="false">IF(CW2881=0,"",-DC2881*CS2881)</f>
        <v/>
      </c>
      <c r="DF2881" s="99"/>
      <c r="DL2881" s="99"/>
      <c r="DY2881" s="6"/>
      <c r="EB2881" s="6" t="n">
        <f aca="false">CL2881</f>
        <v>41424</v>
      </c>
      <c r="EC2881" s="13" t="n">
        <f aca="false">SUM(CM2879:CM2881)</f>
        <v>0.00319867903105764</v>
      </c>
    </row>
    <row r="2882" customFormat="false" ht="15" hidden="false" customHeight="false" outlineLevel="0" collapsed="false">
      <c r="C2882" s="130" t="n">
        <f aca="false">C2881+1</f>
        <v>41425</v>
      </c>
      <c r="D2882" s="99" t="n">
        <f aca="false">IF(E2882&gt;E2881,1,0)</f>
        <v>1</v>
      </c>
      <c r="E2882" s="46" t="n">
        <v>149.147</v>
      </c>
      <c r="F2882" s="46" t="n">
        <v>155.6639</v>
      </c>
      <c r="G2882" s="46" t="n">
        <v>159.9936</v>
      </c>
      <c r="H2882" s="46" t="n">
        <v>162.5069</v>
      </c>
      <c r="I2882" s="46" t="n">
        <v>165.8523</v>
      </c>
      <c r="J2882" s="131" t="str">
        <f aca="false">IF(MIN(E2882:I2882)=E2882,$E$2,IF(MIN(E2882:I2882)=F2882,$F$2,IF(MIN(E2882:I2882)=G2882,$G$2,IF(MIN(E2882:I2882)=H2882,$H$2,IF(MIN(E2882:I2882)=I2882,$I$2)))))</f>
        <v>200D</v>
      </c>
      <c r="K2882" s="131" t="str">
        <f aca="false">IF(MAX(E2882:I2882)=E2882,$E$2,IF(MAX(E2882:I2882)=F2882,$F$2,IF(MAX(E2882:I2882)=G2882,$G$2,IF(MAX(E2882:I2882)=H2882,$H$2,IF(MAX(E2882:I2882)=I2882,$I$2)))))</f>
        <v>10D</v>
      </c>
      <c r="L2882" s="132" t="n">
        <f aca="false">IF(MAX(E2882:I2882)=H2882,1,0)</f>
        <v>0</v>
      </c>
      <c r="M2882" s="132" t="n">
        <f aca="false">IF(MAX(E2882:I2882)=I2882,1,0)</f>
        <v>1</v>
      </c>
      <c r="N2882" s="99"/>
      <c r="O2882" s="132" t="n">
        <f aca="false">IF(CN2882&gt;E2882,1,0)</f>
        <v>1</v>
      </c>
      <c r="P2882" s="132" t="n">
        <f aca="false">IF(CN2882&gt;F2882,1,0)</f>
        <v>1</v>
      </c>
      <c r="Q2882" s="132" t="n">
        <f aca="false">IF(CN2882&gt;G2882,1,0)</f>
        <v>1</v>
      </c>
      <c r="R2882" s="132" t="n">
        <f aca="false">IF(CN2882&gt;H2882,1,0)</f>
        <v>1</v>
      </c>
      <c r="S2882" s="132" t="n">
        <f aca="false">IF(CN2882&gt;I2882,1,0)</f>
        <v>0</v>
      </c>
      <c r="T2882" s="25" t="n">
        <f aca="false">IF(AND(AND(R2882=0,S2882=0,Q2882=0),OR(S2881=1,S2880=1,S2879=1)),1,0)</f>
        <v>0</v>
      </c>
      <c r="U2882" s="133" t="n">
        <f aca="false">SUM(CM2881:CM2882)</f>
        <v>-0.0106901516694791</v>
      </c>
      <c r="AV2882" s="134"/>
      <c r="AW2882" s="55" t="n">
        <f aca="false">IF(EC2882&gt;$AW$2,1,0)</f>
        <v>0</v>
      </c>
      <c r="AX2882" s="99" t="n">
        <f aca="false">IF(AND(I2882&gt;G2882,I2881&lt;G2881),1,IF(OR(AND(I2882&gt;F2882,I2881&lt;F2881),AND(I2882&gt;E2882,I2881&lt;E2881)),1,0))</f>
        <v>0</v>
      </c>
      <c r="AY2882" s="99" t="n">
        <f aca="false">IF(K2881="10D",1,0)</f>
        <v>1</v>
      </c>
      <c r="AZ2882" s="99" t="n">
        <f aca="false">IF(AND(I2882&gt;G2882,I2881&lt;G2881,I2882&gt;F2882,I2881&gt;F2881,I2882&gt;E2882,I2881&gt;E2881),1,0)</f>
        <v>0</v>
      </c>
      <c r="BA2882" s="135" t="n">
        <f aca="false">IF(G2882&gt;H2882,1,0)</f>
        <v>0</v>
      </c>
      <c r="BB2882" s="135" t="n">
        <f aca="false">IF(I2882&lt;F2882,1,0)</f>
        <v>0</v>
      </c>
      <c r="BC2882" s="99" t="n">
        <f aca="false">IF(AND(SUM(AW2881:AX2881)=2,AY2882=1),1,IF(SUM(AX2880:AX2882)=0,0,IF(AND(OR(AW2880=1,AX2880=1),OR(AW2881=1,AX2881=1),AY2882=1),1,IF(AND(SUM(AW2882:AY2882)=2,SUM(AW2880:AX2880)=2,AX2880=1),1,0))))</f>
        <v>0</v>
      </c>
      <c r="BD2882" s="57" t="str">
        <f aca="false">IF(AND(SUM(BC2880:BC2882)&gt;=1,BA2882=1,SUM(AZ2877:AZ2882)&gt;=1),1,IF(BC2882=0,"",IF(AND(BC2882=1,AZ2882=0,AZ2881=0,AZ2880=0),1,IF(AND(BC2882=1,OR(AZ2882=1,AZ2881=1,AZ2880)),IF(BA2882=1,1,0)))))</f>
        <v/>
      </c>
      <c r="BE2882" s="50" t="str">
        <f aca="false">IF(AND(BD2882=1,BD2881=1),0,IF(BD2882=1,SUM(CM2883:CM2921),""))</f>
        <v/>
      </c>
      <c r="BF2882" s="20" t="str">
        <f aca="false">IF(AND(BB2882=1,BB2881=1,BE2841&lt;&gt;0),"",IF(AND(BB2881=0,BB2882=1),BF2881,IF(AND(BB2882=1,BB2881=1),BF2881,IF(AND(BF2881="",BE2881="",OR(BD2881=0,BD2881="")),"",IF(AND(BF2881="",BE2842=0),"",IF(AND(BE2842&lt;&gt;"",BF2881=BE2842),"",IF(AND(BD2881=1,BE2881&lt;&gt;0),CM2882,IF(BF2881&lt;&gt;0,BF2881+CM2882,IF(BF2881="","")))))))))</f>
        <v/>
      </c>
      <c r="BG2882" s="99"/>
      <c r="BH2882" s="137"/>
      <c r="BI2882" s="134"/>
      <c r="BU2882" s="132"/>
      <c r="BZ2882" s="138"/>
      <c r="CG2882" s="133"/>
      <c r="CH2882" s="40"/>
      <c r="CI2882" s="15" t="n">
        <f aca="false">CF2860+SUM(CM2861:CM2882)+0.0071</f>
        <v>0.030881458738478</v>
      </c>
      <c r="CL2882" s="130" t="n">
        <f aca="false">C2882</f>
        <v>41425</v>
      </c>
      <c r="CM2882" s="133" t="n">
        <f aca="false">CN2882/CN2881-1</f>
        <v>-0.0143821986371586</v>
      </c>
      <c r="CN2882" s="132" t="n">
        <v>163.445</v>
      </c>
      <c r="CO2882" s="133" t="n">
        <f aca="false">CN2882/CN2877-1</f>
        <v>-0.0121184647929888</v>
      </c>
      <c r="CP2882" s="99"/>
      <c r="CQ2882" s="99"/>
      <c r="CR2882" s="99"/>
      <c r="CS2882" s="99"/>
      <c r="CT2882" s="99"/>
      <c r="CU2882" s="99"/>
      <c r="CV2882" s="99"/>
      <c r="CW2882" s="99"/>
      <c r="CX2882" s="99"/>
      <c r="CY2882" s="132" t="n">
        <v>165.37</v>
      </c>
      <c r="CZ2882" s="132" t="n">
        <v>163.445</v>
      </c>
      <c r="DA2882" s="99"/>
      <c r="DB2882" s="16" t="n">
        <f aca="false">CZ2882/CY2882-1</f>
        <v>-0.0116405635846889</v>
      </c>
      <c r="DC2882" s="15" t="n">
        <f aca="false">CY2882/CZ2881-1</f>
        <v>-0.00277392510402219</v>
      </c>
      <c r="DD2882" s="15" t="n">
        <f aca="false">CZ2882/CZ2881-1</f>
        <v>-0.0143821986371586</v>
      </c>
      <c r="DE2882" s="34" t="str">
        <f aca="false">IF(CW2882=0,"",-DC2882*CS2882)</f>
        <v/>
      </c>
      <c r="DF2882" s="99"/>
      <c r="DL2882" s="99"/>
      <c r="DY2882" s="6"/>
      <c r="EB2882" s="6" t="n">
        <f aca="false">CL2882</f>
        <v>41425</v>
      </c>
      <c r="EC2882" s="13" t="n">
        <f aca="false">SUM(CM2880:CM2882)</f>
        <v>-0.0171844391018303</v>
      </c>
    </row>
    <row r="2883" customFormat="false" ht="15" hidden="false" customHeight="false" outlineLevel="0" collapsed="false">
      <c r="C2883" s="130" t="n">
        <f aca="false">C2882+3</f>
        <v>41428</v>
      </c>
      <c r="D2883" s="99" t="n">
        <f aca="false">IF(E2883&gt;E2882,1,0)</f>
        <v>1</v>
      </c>
      <c r="E2883" s="46" t="n">
        <v>149.2649</v>
      </c>
      <c r="F2883" s="46" t="n">
        <v>155.8519</v>
      </c>
      <c r="G2883" s="46" t="n">
        <v>160.1935</v>
      </c>
      <c r="H2883" s="46" t="n">
        <v>162.8026</v>
      </c>
      <c r="I2883" s="46" t="n">
        <v>165.5933</v>
      </c>
      <c r="J2883" s="131" t="str">
        <f aca="false">IF(MIN(E2883:I2883)=E2883,$E$2,IF(MIN(E2883:I2883)=F2883,$F$2,IF(MIN(E2883:I2883)=G2883,$G$2,IF(MIN(E2883:I2883)=H2883,$H$2,IF(MIN(E2883:I2883)=I2883,$I$2)))))</f>
        <v>200D</v>
      </c>
      <c r="K2883" s="131" t="str">
        <f aca="false">IF(MAX(E2883:I2883)=E2883,$E$2,IF(MAX(E2883:I2883)=F2883,$F$2,IF(MAX(E2883:I2883)=G2883,$G$2,IF(MAX(E2883:I2883)=H2883,$H$2,IF(MAX(E2883:I2883)=I2883,$I$2)))))</f>
        <v>10D</v>
      </c>
      <c r="L2883" s="132" t="n">
        <f aca="false">IF(MAX(E2883:I2883)=H2883,1,0)</f>
        <v>0</v>
      </c>
      <c r="M2883" s="132" t="n">
        <f aca="false">IF(MAX(E2883:I2883)=I2883,1,0)</f>
        <v>1</v>
      </c>
      <c r="N2883" s="99"/>
      <c r="O2883" s="132" t="n">
        <f aca="false">IF(CN2883&gt;E2883,1,0)</f>
        <v>1</v>
      </c>
      <c r="P2883" s="132" t="n">
        <f aca="false">IF(CN2883&gt;F2883,1,0)</f>
        <v>1</v>
      </c>
      <c r="Q2883" s="132" t="n">
        <f aca="false">IF(CN2883&gt;G2883,1,0)</f>
        <v>1</v>
      </c>
      <c r="R2883" s="132" t="n">
        <f aca="false">IF(CN2883&gt;H2883,1,0)</f>
        <v>1</v>
      </c>
      <c r="S2883" s="132" t="n">
        <f aca="false">IF(CN2883&gt;I2883,1,0)</f>
        <v>0</v>
      </c>
      <c r="T2883" s="25" t="n">
        <f aca="false">IF(AND(AND(R2883=0,S2883=0,Q2883=0),OR(S2882=1,S2881=1,S2880=1)),1,0)</f>
        <v>0</v>
      </c>
      <c r="U2883" s="133" t="n">
        <f aca="false">SUM(CM2882:CM2883)</f>
        <v>-0.00884516783168898</v>
      </c>
      <c r="AV2883" s="134"/>
      <c r="AW2883" s="55" t="n">
        <f aca="false">IF(EC2883&gt;$AW$2,1,0)</f>
        <v>0</v>
      </c>
      <c r="AX2883" s="99" t="n">
        <f aca="false">IF(AND(I2883&gt;G2883,I2882&lt;G2882),1,IF(OR(AND(I2883&gt;F2883,I2882&lt;F2882),AND(I2883&gt;E2883,I2882&lt;E2882)),1,0))</f>
        <v>0</v>
      </c>
      <c r="AY2883" s="99" t="n">
        <f aca="false">IF(K2882="10D",1,0)</f>
        <v>1</v>
      </c>
      <c r="AZ2883" s="99" t="n">
        <f aca="false">IF(AND(I2883&gt;G2883,I2882&lt;G2882,I2883&gt;F2883,I2882&gt;F2882,I2883&gt;E2883,I2882&gt;E2882),1,0)</f>
        <v>0</v>
      </c>
      <c r="BA2883" s="135" t="n">
        <f aca="false">IF(G2883&gt;H2883,1,0)</f>
        <v>0</v>
      </c>
      <c r="BB2883" s="135" t="n">
        <f aca="false">IF(I2883&lt;F2883,1,0)</f>
        <v>0</v>
      </c>
      <c r="BC2883" s="99" t="n">
        <f aca="false">IF(AND(SUM(AW2882:AX2882)=2,AY2883=1),1,IF(SUM(AX2881:AX2883)=0,0,IF(AND(OR(AW2881=1,AX2881=1),OR(AW2882=1,AX2882=1),AY2883=1),1,IF(AND(SUM(AW2883:AY2883)=2,SUM(AW2881:AX2881)=2,AX2881=1),1,0))))</f>
        <v>0</v>
      </c>
      <c r="BD2883" s="57" t="str">
        <f aca="false">IF(AND(SUM(BC2881:BC2883)&gt;=1,BA2883=1,SUM(AZ2878:AZ2883)&gt;=1),1,IF(BC2883=0,"",IF(AND(BC2883=1,AZ2883=0,AZ2882=0,AZ2881=0),1,IF(AND(BC2883=1,OR(AZ2883=1,AZ2882=1,AZ2881)),IF(BA2883=1,1,0)))))</f>
        <v/>
      </c>
      <c r="BE2883" s="50" t="str">
        <f aca="false">IF(AND(BD2883=1,BD2882=1),0,IF(BD2883=1,SUM(CM2884:CM2922),""))</f>
        <v/>
      </c>
      <c r="BF2883" s="20" t="str">
        <f aca="false">IF(AND(BB2883=1,BB2882=1,BE2842&lt;&gt;0),"",IF(AND(BB2882=0,BB2883=1),BF2882,IF(AND(BB2883=1,BB2882=1),BF2882,IF(AND(BF2882="",BE2882="",OR(BD2882=0,BD2882="")),"",IF(AND(BF2882="",BE2843=0),"",IF(AND(BE2843&lt;&gt;"",BF2882=BE2843),"",IF(AND(BD2882=1,BE2882&lt;&gt;0),CM2883,IF(BF2882&lt;&gt;0,BF2882+CM2883,IF(BF2882="","")))))))))</f>
        <v/>
      </c>
      <c r="BG2883" s="99"/>
      <c r="BH2883" s="137"/>
      <c r="BI2883" s="134"/>
      <c r="BU2883" s="132"/>
      <c r="BZ2883" s="138"/>
      <c r="CG2883" s="133"/>
      <c r="CH2883" s="40"/>
      <c r="CI2883" s="15" t="n">
        <f aca="false">CF2861+SUM(CM2862:CM2883)+0.0071</f>
        <v>0.0451860246140879</v>
      </c>
      <c r="CL2883" s="130" t="n">
        <f aca="false">C2883</f>
        <v>41428</v>
      </c>
      <c r="CM2883" s="133" t="n">
        <f aca="false">CN2883/CN2882-1</f>
        <v>0.00553703080546963</v>
      </c>
      <c r="CN2883" s="132" t="n">
        <v>164.35</v>
      </c>
      <c r="CO2883" s="133" t="n">
        <f aca="false">CN2883/CN2878-1</f>
        <v>-0.00579524281946431</v>
      </c>
      <c r="CP2883" s="99"/>
      <c r="CQ2883" s="99"/>
      <c r="CR2883" s="99"/>
      <c r="CS2883" s="99"/>
      <c r="CT2883" s="99"/>
      <c r="CU2883" s="99"/>
      <c r="CV2883" s="99"/>
      <c r="CW2883" s="99"/>
      <c r="CX2883" s="99"/>
      <c r="CY2883" s="132" t="n">
        <v>163.83</v>
      </c>
      <c r="CZ2883" s="132" t="n">
        <v>164.35</v>
      </c>
      <c r="DA2883" s="99"/>
      <c r="DB2883" s="16" t="n">
        <f aca="false">CZ2883/CY2883-1</f>
        <v>0.00317402185191962</v>
      </c>
      <c r="DC2883" s="15" t="n">
        <f aca="false">CY2883/CZ2882-1</f>
        <v>0.00235553244210607</v>
      </c>
      <c r="DD2883" s="15" t="n">
        <f aca="false">CZ2883/CZ2882-1</f>
        <v>0.00553703080546963</v>
      </c>
      <c r="DE2883" s="34" t="str">
        <f aca="false">IF(CW2883=0,"",-DC2883*CS2883)</f>
        <v/>
      </c>
      <c r="DF2883" s="99"/>
      <c r="DL2883" s="99"/>
      <c r="DY2883" s="6"/>
      <c r="EB2883" s="6" t="n">
        <f aca="false">CL2883</f>
        <v>41428</v>
      </c>
      <c r="EC2883" s="13" t="n">
        <f aca="false">SUM(CM2881:CM2883)</f>
        <v>-0.00515312086400943</v>
      </c>
    </row>
    <row r="2884" customFormat="false" ht="15" hidden="false" customHeight="false" outlineLevel="0" collapsed="false">
      <c r="C2884" s="130" t="n">
        <f aca="false">C2883+1</f>
        <v>41429</v>
      </c>
      <c r="D2884" s="99" t="n">
        <f aca="false">IF(E2884&gt;E2883,1,0)</f>
        <v>1</v>
      </c>
      <c r="E2884" s="46" t="n">
        <v>149.3788</v>
      </c>
      <c r="F2884" s="46" t="n">
        <v>156.0283</v>
      </c>
      <c r="G2884" s="46" t="n">
        <v>160.3527</v>
      </c>
      <c r="H2884" s="46" t="n">
        <v>163.0489</v>
      </c>
      <c r="I2884" s="46" t="n">
        <v>165.2563</v>
      </c>
      <c r="J2884" s="131" t="str">
        <f aca="false">IF(MIN(E2884:I2884)=E2884,$E$2,IF(MIN(E2884:I2884)=F2884,$F$2,IF(MIN(E2884:I2884)=G2884,$G$2,IF(MIN(E2884:I2884)=H2884,$H$2,IF(MIN(E2884:I2884)=I2884,$I$2)))))</f>
        <v>200D</v>
      </c>
      <c r="K2884" s="131" t="str">
        <f aca="false">IF(MAX(E2884:I2884)=E2884,$E$2,IF(MAX(E2884:I2884)=F2884,$F$2,IF(MAX(E2884:I2884)=G2884,$G$2,IF(MAX(E2884:I2884)=H2884,$H$2,IF(MAX(E2884:I2884)=I2884,$I$2)))))</f>
        <v>10D</v>
      </c>
      <c r="L2884" s="132" t="n">
        <f aca="false">IF(MAX(E2884:I2884)=H2884,1,0)</f>
        <v>0</v>
      </c>
      <c r="M2884" s="132" t="n">
        <f aca="false">IF(MAX(E2884:I2884)=I2884,1,0)</f>
        <v>1</v>
      </c>
      <c r="N2884" s="99"/>
      <c r="O2884" s="132" t="n">
        <f aca="false">IF(CN2884&gt;E2884,1,0)</f>
        <v>1</v>
      </c>
      <c r="P2884" s="132" t="n">
        <f aca="false">IF(CN2884&gt;F2884,1,0)</f>
        <v>1</v>
      </c>
      <c r="Q2884" s="132" t="n">
        <f aca="false">IF(CN2884&gt;G2884,1,0)</f>
        <v>1</v>
      </c>
      <c r="R2884" s="132" t="n">
        <f aca="false">IF(CN2884&gt;H2884,1,0)</f>
        <v>1</v>
      </c>
      <c r="S2884" s="132" t="n">
        <f aca="false">IF(CN2884&gt;I2884,1,0)</f>
        <v>0</v>
      </c>
      <c r="T2884" s="25" t="n">
        <f aca="false">IF(AND(AND(R2884=0,S2884=0,Q2884=0),OR(S2883=1,S2882=1,S2881=1)),1,0)</f>
        <v>0</v>
      </c>
      <c r="U2884" s="133" t="n">
        <f aca="false">SUM(CM2883:CM2884)</f>
        <v>0.000730216080796708</v>
      </c>
      <c r="AV2884" s="134"/>
      <c r="AW2884" s="55" t="n">
        <f aca="false">IF(EC2884&gt;$AW$2,1,0)</f>
        <v>0</v>
      </c>
      <c r="AX2884" s="99" t="n">
        <f aca="false">IF(AND(I2884&gt;G2884,I2883&lt;G2883),1,IF(OR(AND(I2884&gt;F2884,I2883&lt;F2883),AND(I2884&gt;E2884,I2883&lt;E2883)),1,0))</f>
        <v>0</v>
      </c>
      <c r="AY2884" s="99" t="n">
        <f aca="false">IF(K2883="10D",1,0)</f>
        <v>1</v>
      </c>
      <c r="AZ2884" s="99" t="n">
        <f aca="false">IF(AND(I2884&gt;G2884,I2883&lt;G2883,I2884&gt;F2884,I2883&gt;F2883,I2884&gt;E2884,I2883&gt;E2883),1,0)</f>
        <v>0</v>
      </c>
      <c r="BA2884" s="135" t="n">
        <f aca="false">IF(G2884&gt;H2884,1,0)</f>
        <v>0</v>
      </c>
      <c r="BB2884" s="135" t="n">
        <f aca="false">IF(I2884&lt;F2884,1,0)</f>
        <v>0</v>
      </c>
      <c r="BC2884" s="99" t="n">
        <f aca="false">IF(AND(SUM(AW2883:AX2883)=2,AY2884=1),1,IF(SUM(AX2882:AX2884)=0,0,IF(AND(OR(AW2882=1,AX2882=1),OR(AW2883=1,AX2883=1),AY2884=1),1,IF(AND(SUM(AW2884:AY2884)=2,SUM(AW2882:AX2882)=2,AX2882=1),1,0))))</f>
        <v>0</v>
      </c>
      <c r="BD2884" s="57" t="str">
        <f aca="false">IF(AND(SUM(BC2882:BC2884)&gt;=1,BA2884=1,SUM(AZ2879:AZ2884)&gt;=1),1,IF(BC2884=0,"",IF(AND(BC2884=1,AZ2884=0,AZ2883=0,AZ2882=0),1,IF(AND(BC2884=1,OR(AZ2884=1,AZ2883=1,AZ2882)),IF(BA2884=1,1,0)))))</f>
        <v/>
      </c>
      <c r="BE2884" s="50" t="str">
        <f aca="false">IF(AND(BD2884=1,BD2883=1),0,IF(BD2884=1,SUM(CM2885:CM2923),""))</f>
        <v/>
      </c>
      <c r="BF2884" s="20" t="str">
        <f aca="false">IF(AND(BB2884=1,BB2883=1,BE2843&lt;&gt;0),"",IF(AND(BB2883=0,BB2884=1),BF2883,IF(AND(BB2884=1,BB2883=1),BF2883,IF(AND(BF2883="",BE2883="",OR(BD2883=0,BD2883="")),"",IF(AND(BF2883="",BE2844=0),"",IF(AND(BE2844&lt;&gt;"",BF2883=BE2844),"",IF(AND(BD2883=1,BE2883&lt;&gt;0),CM2884,IF(BF2883&lt;&gt;0,BF2883+CM2884,IF(BF2883="","")))))))))</f>
        <v/>
      </c>
      <c r="BG2884" s="99"/>
      <c r="BH2884" s="137"/>
      <c r="BI2884" s="134"/>
      <c r="BU2884" s="132"/>
      <c r="BZ2884" s="138"/>
      <c r="CG2884" s="133"/>
      <c r="CH2884" s="40"/>
      <c r="CI2884" s="15" t="n">
        <f aca="false">CF2862+SUM(CM2863:CM2884)+0.0071</f>
        <v>0.0310918709963143</v>
      </c>
      <c r="CL2884" s="130" t="n">
        <f aca="false">C2884</f>
        <v>41429</v>
      </c>
      <c r="CM2884" s="133" t="n">
        <f aca="false">CN2884/CN2883-1</f>
        <v>-0.00480681472467293</v>
      </c>
      <c r="CN2884" s="132" t="n">
        <v>163.56</v>
      </c>
      <c r="CO2884" s="133" t="n">
        <f aca="false">CN2884/CN2879-1</f>
        <v>-0.0164762477450391</v>
      </c>
      <c r="CP2884" s="99"/>
      <c r="CQ2884" s="99"/>
      <c r="CR2884" s="99"/>
      <c r="CS2884" s="99"/>
      <c r="CT2884" s="99"/>
      <c r="CU2884" s="99"/>
      <c r="CV2884" s="99"/>
      <c r="CW2884" s="99"/>
      <c r="CX2884" s="99"/>
      <c r="CY2884" s="132" t="n">
        <v>164.44</v>
      </c>
      <c r="CZ2884" s="132" t="n">
        <v>163.56</v>
      </c>
      <c r="DA2884" s="99"/>
      <c r="DB2884" s="16" t="n">
        <f aca="false">CZ2884/CY2884-1</f>
        <v>-0.00535149598637796</v>
      </c>
      <c r="DC2884" s="15" t="n">
        <f aca="false">CY2884/CZ2883-1</f>
        <v>0.000547611804076587</v>
      </c>
      <c r="DD2884" s="15" t="n">
        <f aca="false">CZ2884/CZ2883-1</f>
        <v>-0.00480681472467293</v>
      </c>
      <c r="DE2884" s="34" t="str">
        <f aca="false">IF(CW2884=0,"",-DC2884*CS2884)</f>
        <v/>
      </c>
      <c r="DF2884" s="99"/>
      <c r="DL2884" s="99"/>
      <c r="DY2884" s="6"/>
      <c r="EB2884" s="6" t="n">
        <f aca="false">CL2884</f>
        <v>41429</v>
      </c>
      <c r="EC2884" s="13" t="n">
        <f aca="false">SUM(CM2882:CM2884)</f>
        <v>-0.0136519825563619</v>
      </c>
    </row>
    <row r="2885" customFormat="false" ht="15" hidden="false" customHeight="false" outlineLevel="0" collapsed="false">
      <c r="C2885" s="130" t="n">
        <f aca="false">C2884+1</f>
        <v>41430</v>
      </c>
      <c r="D2885" s="99" t="n">
        <f aca="false">IF(E2885&gt;E2884,1,0)</f>
        <v>1</v>
      </c>
      <c r="E2885" s="46" t="n">
        <v>149.4804</v>
      </c>
      <c r="F2885" s="46" t="n">
        <v>156.1702</v>
      </c>
      <c r="G2885" s="46" t="n">
        <v>160.4791</v>
      </c>
      <c r="H2885" s="46" t="n">
        <v>163.1653</v>
      </c>
      <c r="I2885" s="46" t="n">
        <v>164.6665</v>
      </c>
      <c r="J2885" s="131" t="str">
        <f aca="false">IF(MIN(E2885:I2885)=E2885,$E$2,IF(MIN(E2885:I2885)=F2885,$F$2,IF(MIN(E2885:I2885)=G2885,$G$2,IF(MIN(E2885:I2885)=H2885,$H$2,IF(MIN(E2885:I2885)=I2885,$I$2)))))</f>
        <v>200D</v>
      </c>
      <c r="K2885" s="131" t="str">
        <f aca="false">IF(MAX(E2885:I2885)=E2885,$E$2,IF(MAX(E2885:I2885)=F2885,$F$2,IF(MAX(E2885:I2885)=G2885,$G$2,IF(MAX(E2885:I2885)=H2885,$H$2,IF(MAX(E2885:I2885)=I2885,$I$2)))))</f>
        <v>10D</v>
      </c>
      <c r="L2885" s="132" t="n">
        <f aca="false">IF(MAX(E2885:I2885)=H2885,1,0)</f>
        <v>0</v>
      </c>
      <c r="M2885" s="132" t="n">
        <f aca="false">IF(MAX(E2885:I2885)=I2885,1,0)</f>
        <v>1</v>
      </c>
      <c r="N2885" s="99"/>
      <c r="O2885" s="132" t="n">
        <f aca="false">IF(CN2885&gt;E2885,1,0)</f>
        <v>1</v>
      </c>
      <c r="P2885" s="132" t="n">
        <f aca="false">IF(CN2885&gt;F2885,1,0)</f>
        <v>1</v>
      </c>
      <c r="Q2885" s="132" t="n">
        <f aca="false">IF(CN2885&gt;G2885,1,0)</f>
        <v>1</v>
      </c>
      <c r="R2885" s="132" t="n">
        <f aca="false">IF(CN2885&gt;H2885,1,0)</f>
        <v>0</v>
      </c>
      <c r="S2885" s="132" t="n">
        <f aca="false">IF(CN2885&gt;I2885,1,0)</f>
        <v>0</v>
      </c>
      <c r="T2885" s="25" t="n">
        <f aca="false">IF(AND(AND(R2885=0,S2885=0,Q2885=0),OR(S2884=1,S2883=1,S2882=1)),1,0)</f>
        <v>0</v>
      </c>
      <c r="U2885" s="133" t="n">
        <f aca="false">SUM(CM2884:CM2885)</f>
        <v>-0.0187955650303712</v>
      </c>
      <c r="AV2885" s="134"/>
      <c r="AW2885" s="55" t="n">
        <f aca="false">IF(EC2885&gt;$AW$2,1,0)</f>
        <v>0</v>
      </c>
      <c r="AX2885" s="99" t="n">
        <f aca="false">IF(AND(I2885&gt;G2885,I2884&lt;G2884),1,IF(OR(AND(I2885&gt;F2885,I2884&lt;F2884),AND(I2885&gt;E2885,I2884&lt;E2884)),1,0))</f>
        <v>0</v>
      </c>
      <c r="AY2885" s="99" t="n">
        <f aca="false">IF(K2884="10D",1,0)</f>
        <v>1</v>
      </c>
      <c r="AZ2885" s="99" t="n">
        <f aca="false">IF(AND(I2885&gt;G2885,I2884&lt;G2884,I2885&gt;F2885,I2884&gt;F2884,I2885&gt;E2885,I2884&gt;E2884),1,0)</f>
        <v>0</v>
      </c>
      <c r="BA2885" s="135" t="n">
        <f aca="false">IF(G2885&gt;H2885,1,0)</f>
        <v>0</v>
      </c>
      <c r="BB2885" s="135" t="n">
        <f aca="false">IF(I2885&lt;F2885,1,0)</f>
        <v>0</v>
      </c>
      <c r="BC2885" s="99" t="n">
        <f aca="false">IF(AND(SUM(AW2884:AX2884)=2,AY2885=1),1,IF(SUM(AX2883:AX2885)=0,0,IF(AND(OR(AW2883=1,AX2883=1),OR(AW2884=1,AX2884=1),AY2885=1),1,IF(AND(SUM(AW2885:AY2885)=2,SUM(AW2883:AX2883)=2,AX2883=1),1,0))))</f>
        <v>0</v>
      </c>
      <c r="BD2885" s="57" t="str">
        <f aca="false">IF(AND(SUM(BC2883:BC2885)&gt;=1,BA2885=1,SUM(AZ2880:AZ2885)&gt;=1),1,IF(BC2885=0,"",IF(AND(BC2885=1,AZ2885=0,AZ2884=0,AZ2883=0),1,IF(AND(BC2885=1,OR(AZ2885=1,AZ2884=1,AZ2883)),IF(BA2885=1,1,0)))))</f>
        <v/>
      </c>
      <c r="BE2885" s="50" t="str">
        <f aca="false">IF(AND(BD2885=1,BD2884=1),0,IF(BD2885=1,SUM(CM2886:CM2924),""))</f>
        <v/>
      </c>
      <c r="BF2885" s="20" t="str">
        <f aca="false">IF(AND(BB2885=1,BB2884=1,BE2844&lt;&gt;0),"",IF(AND(BB2884=0,BB2885=1),BF2884,IF(AND(BB2885=1,BB2884=1),BF2884,IF(AND(BF2884="",BE2884="",OR(BD2884=0,BD2884="")),"",IF(AND(BF2884="",BE2845=0),"",IF(AND(BE2845&lt;&gt;"",BF2884=BE2845),"",IF(AND(BD2884=1,BE2884&lt;&gt;0),CM2885,IF(BF2884&lt;&gt;0,BF2884+CM2885,IF(BF2884="","")))))))))</f>
        <v/>
      </c>
      <c r="BG2885" s="99"/>
      <c r="BH2885" s="137"/>
      <c r="BI2885" s="134"/>
      <c r="BU2885" s="132"/>
      <c r="BZ2885" s="138"/>
      <c r="CG2885" s="133"/>
      <c r="CH2885" s="40"/>
      <c r="CI2885" s="15" t="n">
        <f aca="false">CF2863+SUM(CM2864:CM2885)+0.0071</f>
        <v>0.00697479518200895</v>
      </c>
      <c r="CL2885" s="130" t="n">
        <f aca="false">C2885</f>
        <v>41430</v>
      </c>
      <c r="CM2885" s="133" t="n">
        <f aca="false">CN2885/CN2884-1</f>
        <v>-0.0139887503056982</v>
      </c>
      <c r="CN2885" s="132" t="n">
        <v>161.272</v>
      </c>
      <c r="CO2885" s="133" t="n">
        <f aca="false">CN2885/CN2880-1</f>
        <v>-0.0238954121777025</v>
      </c>
      <c r="CP2885" s="99"/>
      <c r="CQ2885" s="99"/>
      <c r="CR2885" s="99"/>
      <c r="CS2885" s="99"/>
      <c r="CT2885" s="99"/>
      <c r="CU2885" s="99"/>
      <c r="CV2885" s="99"/>
      <c r="CW2885" s="99"/>
      <c r="CX2885" s="99"/>
      <c r="CY2885" s="132" t="n">
        <v>163.09</v>
      </c>
      <c r="CZ2885" s="132" t="n">
        <v>161.272</v>
      </c>
      <c r="DA2885" s="99"/>
      <c r="DB2885" s="16" t="n">
        <f aca="false">CZ2885/CY2885-1</f>
        <v>-0.0111472193267522</v>
      </c>
      <c r="DC2885" s="15" t="n">
        <f aca="false">CY2885/CZ2884-1</f>
        <v>-0.00287356321839083</v>
      </c>
      <c r="DD2885" s="15" t="n">
        <f aca="false">CZ2885/CZ2884-1</f>
        <v>-0.0139887503056982</v>
      </c>
      <c r="DE2885" s="34" t="str">
        <f aca="false">IF(CW2885=0,"",-DC2885*CS2885)</f>
        <v/>
      </c>
      <c r="DF2885" s="99"/>
      <c r="DL2885" s="99"/>
      <c r="DY2885" s="6"/>
      <c r="EB2885" s="6" t="n">
        <f aca="false">CL2885</f>
        <v>41430</v>
      </c>
      <c r="EC2885" s="13" t="n">
        <f aca="false">SUM(CM2883:CM2885)</f>
        <v>-0.0132585342249015</v>
      </c>
    </row>
    <row r="2886" customFormat="false" ht="15" hidden="false" customHeight="false" outlineLevel="0" collapsed="false">
      <c r="C2886" s="130" t="n">
        <f aca="false">C2885+1</f>
        <v>41431</v>
      </c>
      <c r="D2886" s="99" t="n">
        <f aca="false">IF(E2886&gt;E2885,1,0)</f>
        <v>1</v>
      </c>
      <c r="E2886" s="46" t="n">
        <v>149.5841</v>
      </c>
      <c r="F2886" s="46" t="n">
        <v>156.3268</v>
      </c>
      <c r="G2886" s="46" t="n">
        <v>160.6099</v>
      </c>
      <c r="H2886" s="46" t="n">
        <v>163.327</v>
      </c>
      <c r="I2886" s="46" t="n">
        <v>164.3465</v>
      </c>
      <c r="J2886" s="131" t="str">
        <f aca="false">IF(MIN(E2886:I2886)=E2886,$E$2,IF(MIN(E2886:I2886)=F2886,$F$2,IF(MIN(E2886:I2886)=G2886,$G$2,IF(MIN(E2886:I2886)=H2886,$H$2,IF(MIN(E2886:I2886)=I2886,$I$2)))))</f>
        <v>200D</v>
      </c>
      <c r="K2886" s="131" t="str">
        <f aca="false">IF(MAX(E2886:I2886)=E2886,$E$2,IF(MAX(E2886:I2886)=F2886,$F$2,IF(MAX(E2886:I2886)=G2886,$G$2,IF(MAX(E2886:I2886)=H2886,$H$2,IF(MAX(E2886:I2886)=I2886,$I$2)))))</f>
        <v>10D</v>
      </c>
      <c r="L2886" s="132" t="n">
        <f aca="false">IF(MAX(E2886:I2886)=H2886,1,0)</f>
        <v>0</v>
      </c>
      <c r="M2886" s="132" t="n">
        <f aca="false">IF(MAX(E2886:I2886)=I2886,1,0)</f>
        <v>1</v>
      </c>
      <c r="N2886" s="99"/>
      <c r="O2886" s="132" t="n">
        <f aca="false">IF(CN2886&gt;E2886,1,0)</f>
        <v>1</v>
      </c>
      <c r="P2886" s="132" t="n">
        <f aca="false">IF(CN2886&gt;F2886,1,0)</f>
        <v>1</v>
      </c>
      <c r="Q2886" s="132" t="n">
        <f aca="false">IF(CN2886&gt;G2886,1,0)</f>
        <v>1</v>
      </c>
      <c r="R2886" s="132" t="n">
        <f aca="false">IF(CN2886&gt;H2886,1,0)</f>
        <v>0</v>
      </c>
      <c r="S2886" s="132" t="n">
        <f aca="false">IF(CN2886&gt;I2886,1,0)</f>
        <v>0</v>
      </c>
      <c r="T2886" s="25" t="n">
        <f aca="false">IF(AND(AND(R2886=0,S2886=0,Q2886=0),OR(S2885=1,S2884=1,S2883=1)),1,0)</f>
        <v>0</v>
      </c>
      <c r="U2886" s="133" t="n">
        <f aca="false">SUM(CM2885:CM2886)</f>
        <v>-0.00494812329046923</v>
      </c>
      <c r="AV2886" s="134"/>
      <c r="AW2886" s="55" t="n">
        <f aca="false">IF(EC2886&gt;$AW$2,1,0)</f>
        <v>0</v>
      </c>
      <c r="AX2886" s="99" t="n">
        <f aca="false">IF(AND(I2886&gt;G2886,I2885&lt;G2885),1,IF(OR(AND(I2886&gt;F2886,I2885&lt;F2885),AND(I2886&gt;E2886,I2885&lt;E2885)),1,0))</f>
        <v>0</v>
      </c>
      <c r="AY2886" s="99" t="n">
        <f aca="false">IF(K2885="10D",1,0)</f>
        <v>1</v>
      </c>
      <c r="AZ2886" s="99" t="n">
        <f aca="false">IF(AND(I2886&gt;G2886,I2885&lt;G2885,I2886&gt;F2886,I2885&gt;F2885,I2886&gt;E2886,I2885&gt;E2885),1,0)</f>
        <v>0</v>
      </c>
      <c r="BA2886" s="135" t="n">
        <f aca="false">IF(G2886&gt;H2886,1,0)</f>
        <v>0</v>
      </c>
      <c r="BB2886" s="135" t="n">
        <f aca="false">IF(I2886&lt;F2886,1,0)</f>
        <v>0</v>
      </c>
      <c r="BC2886" s="99" t="n">
        <f aca="false">IF(AND(SUM(AW2885:AX2885)=2,AY2886=1),1,IF(SUM(AX2884:AX2886)=0,0,IF(AND(OR(AW2884=1,AX2884=1),OR(AW2885=1,AX2885=1),AY2886=1),1,IF(AND(SUM(AW2886:AY2886)=2,SUM(AW2884:AX2884)=2,AX2884=1),1,0))))</f>
        <v>0</v>
      </c>
      <c r="BD2886" s="57" t="str">
        <f aca="false">IF(AND(SUM(BC2884:BC2886)&gt;=1,BA2886=1,SUM(AZ2881:AZ2886)&gt;=1),1,IF(BC2886=0,"",IF(AND(BC2886=1,AZ2886=0,AZ2885=0,AZ2884=0),1,IF(AND(BC2886=1,OR(AZ2886=1,AZ2885=1,AZ2884)),IF(BA2886=1,1,0)))))</f>
        <v/>
      </c>
      <c r="BE2886" s="50" t="str">
        <f aca="false">IF(AND(BD2886=1,BD2885=1),0,IF(BD2886=1,SUM(CM2887:CM2925),""))</f>
        <v/>
      </c>
      <c r="BF2886" s="20" t="str">
        <f aca="false">IF(AND(BB2886=1,BB2885=1,BE2845&lt;&gt;0),"",IF(AND(BB2885=0,BB2886=1),BF2885,IF(AND(BB2886=1,BB2885=1),BF2885,IF(AND(BF2885="",BE2885="",OR(BD2885=0,BD2885="")),"",IF(AND(BF2885="",BE2846=0),"",IF(AND(BE2846&lt;&gt;"",BF2885=BE2846),"",IF(AND(BD2885=1,BE2885&lt;&gt;0),CM2886,IF(BF2885&lt;&gt;0,BF2885+CM2886,IF(BF2885="","")))))))))</f>
        <v/>
      </c>
      <c r="BG2886" s="99"/>
      <c r="BH2886" s="137"/>
      <c r="BI2886" s="134"/>
      <c r="BU2886" s="132"/>
      <c r="BZ2886" s="138"/>
      <c r="CG2886" s="133"/>
      <c r="CH2886" s="40"/>
      <c r="CI2886" s="15" t="n">
        <f aca="false">CF2864+SUM(CM2865:CM2886)+0.0071</f>
        <v>0.0134622518040992</v>
      </c>
      <c r="CL2886" s="130" t="n">
        <f aca="false">C2886</f>
        <v>41431</v>
      </c>
      <c r="CM2886" s="133" t="n">
        <f aca="false">CN2886/CN2885-1</f>
        <v>0.00904062701522901</v>
      </c>
      <c r="CN2886" s="132" t="n">
        <v>162.73</v>
      </c>
      <c r="CO2886" s="133" t="n">
        <f aca="false">CN2886/CN2881-1</f>
        <v>-0.0186938430923236</v>
      </c>
      <c r="CP2886" s="99"/>
      <c r="CQ2886" s="99"/>
      <c r="CR2886" s="99"/>
      <c r="CS2886" s="99"/>
      <c r="CT2886" s="99"/>
      <c r="CU2886" s="99"/>
      <c r="CV2886" s="99"/>
      <c r="CW2886" s="99"/>
      <c r="CX2886" s="99"/>
      <c r="CY2886" s="132" t="n">
        <v>161.2</v>
      </c>
      <c r="CZ2886" s="132" t="n">
        <v>162.73</v>
      </c>
      <c r="DA2886" s="99"/>
      <c r="DB2886" s="16" t="n">
        <f aca="false">CZ2886/CY2886-1</f>
        <v>0.00949131513647639</v>
      </c>
      <c r="DC2886" s="15" t="n">
        <f aca="false">CY2886/CZ2885-1</f>
        <v>-0.000446450716801494</v>
      </c>
      <c r="DD2886" s="15" t="n">
        <f aca="false">CZ2886/CZ2885-1</f>
        <v>0.00904062701522901</v>
      </c>
      <c r="DE2886" s="34" t="str">
        <f aca="false">IF(CW2886=0,"",-DC2886*CS2886)</f>
        <v/>
      </c>
      <c r="DF2886" s="99"/>
      <c r="DL2886" s="99"/>
      <c r="DY2886" s="6"/>
      <c r="EB2886" s="6" t="n">
        <f aca="false">CL2886</f>
        <v>41431</v>
      </c>
      <c r="EC2886" s="13" t="n">
        <f aca="false">SUM(CM2884:CM2886)</f>
        <v>-0.00975493801514216</v>
      </c>
    </row>
    <row r="2887" customFormat="false" ht="15" hidden="false" customHeight="false" outlineLevel="0" collapsed="false">
      <c r="C2887" s="130" t="n">
        <f aca="false">C2886+1</f>
        <v>41432</v>
      </c>
      <c r="D2887" s="99" t="n">
        <f aca="false">IF(E2887&gt;E2886,1,0)</f>
        <v>1</v>
      </c>
      <c r="E2887" s="46" t="n">
        <v>149.6972</v>
      </c>
      <c r="F2887" s="46" t="n">
        <v>156.5051</v>
      </c>
      <c r="G2887" s="46" t="n">
        <v>160.7821</v>
      </c>
      <c r="H2887" s="46" t="n">
        <v>163.5363</v>
      </c>
      <c r="I2887" s="46" t="n">
        <v>164.2815</v>
      </c>
      <c r="J2887" s="131" t="str">
        <f aca="false">IF(MIN(E2887:I2887)=E2887,$E$2,IF(MIN(E2887:I2887)=F2887,$F$2,IF(MIN(E2887:I2887)=G2887,$G$2,IF(MIN(E2887:I2887)=H2887,$H$2,IF(MIN(E2887:I2887)=I2887,$I$2)))))</f>
        <v>200D</v>
      </c>
      <c r="K2887" s="131" t="str">
        <f aca="false">IF(MAX(E2887:I2887)=E2887,$E$2,IF(MAX(E2887:I2887)=F2887,$F$2,IF(MAX(E2887:I2887)=G2887,$G$2,IF(MAX(E2887:I2887)=H2887,$H$2,IF(MAX(E2887:I2887)=I2887,$I$2)))))</f>
        <v>10D</v>
      </c>
      <c r="L2887" s="132" t="n">
        <f aca="false">IF(MAX(E2887:I2887)=H2887,1,0)</f>
        <v>0</v>
      </c>
      <c r="M2887" s="132" t="n">
        <f aca="false">IF(MAX(E2887:I2887)=I2887,1,0)</f>
        <v>1</v>
      </c>
      <c r="N2887" s="99"/>
      <c r="O2887" s="132" t="n">
        <f aca="false">IF(CN2887&gt;E2887,1,0)</f>
        <v>1</v>
      </c>
      <c r="P2887" s="132" t="n">
        <f aca="false">IF(CN2887&gt;F2887,1,0)</f>
        <v>1</v>
      </c>
      <c r="Q2887" s="132" t="n">
        <f aca="false">IF(CN2887&gt;G2887,1,0)</f>
        <v>1</v>
      </c>
      <c r="R2887" s="132" t="n">
        <f aca="false">IF(CN2887&gt;H2887,1,0)</f>
        <v>1</v>
      </c>
      <c r="S2887" s="132" t="n">
        <f aca="false">IF(CN2887&gt;I2887,1,0)</f>
        <v>1</v>
      </c>
      <c r="T2887" s="25" t="n">
        <f aca="false">IF(AND(AND(R2887=0,S2887=0,Q2887=0),OR(S2886=1,S2885=1,S2884=1)),1,0)</f>
        <v>0</v>
      </c>
      <c r="U2887" s="133" t="n">
        <f aca="false">SUM(CM2886:CM2887)</f>
        <v>0.0217610842142706</v>
      </c>
      <c r="AV2887" s="134"/>
      <c r="AW2887" s="55" t="n">
        <f aca="false">IF(EC2887&gt;$AW$2,1,0)</f>
        <v>0</v>
      </c>
      <c r="AX2887" s="99" t="n">
        <f aca="false">IF(AND(I2887&gt;G2887,I2886&lt;G2886),1,IF(OR(AND(I2887&gt;F2887,I2886&lt;F2886),AND(I2887&gt;E2887,I2886&lt;E2886)),1,0))</f>
        <v>0</v>
      </c>
      <c r="AY2887" s="99" t="n">
        <f aca="false">IF(K2886="10D",1,0)</f>
        <v>1</v>
      </c>
      <c r="AZ2887" s="99" t="n">
        <f aca="false">IF(AND(I2887&gt;G2887,I2886&lt;G2886,I2887&gt;F2887,I2886&gt;F2886,I2887&gt;E2887,I2886&gt;E2886),1,0)</f>
        <v>0</v>
      </c>
      <c r="BA2887" s="135" t="n">
        <f aca="false">IF(G2887&gt;H2887,1,0)</f>
        <v>0</v>
      </c>
      <c r="BB2887" s="135" t="n">
        <f aca="false">IF(I2887&lt;F2887,1,0)</f>
        <v>0</v>
      </c>
      <c r="BC2887" s="99" t="n">
        <f aca="false">IF(AND(SUM(AW2886:AX2886)=2,AY2887=1),1,IF(SUM(AX2885:AX2887)=0,0,IF(AND(OR(AW2885=1,AX2885=1),OR(AW2886=1,AX2886=1),AY2887=1),1,IF(AND(SUM(AW2887:AY2887)=2,SUM(AW2885:AX2885)=2,AX2885=1),1,0))))</f>
        <v>0</v>
      </c>
      <c r="BD2887" s="57" t="str">
        <f aca="false">IF(AND(SUM(BC2885:BC2887)&gt;=1,BA2887=1,SUM(AZ2882:AZ2887)&gt;=1),1,IF(BC2887=0,"",IF(AND(BC2887=1,AZ2887=0,AZ2886=0,AZ2885=0),1,IF(AND(BC2887=1,OR(AZ2887=1,AZ2886=1,AZ2885)),IF(BA2887=1,1,0)))))</f>
        <v/>
      </c>
      <c r="BE2887" s="50" t="str">
        <f aca="false">IF(AND(BD2887=1,BD2886=1),0,IF(BD2887=1,SUM(CM2888:CM2926),""))</f>
        <v/>
      </c>
      <c r="BF2887" s="20" t="str">
        <f aca="false">IF(AND(BB2887=1,BB2886=1,BE2846&lt;&gt;0),"",IF(AND(BB2886=0,BB2887=1),BF2886,IF(AND(BB2887=1,BB2886=1),BF2886,IF(AND(BF2886="",BE2886="",OR(BD2886=0,BD2886="")),"",IF(AND(BF2886="",BE2847=0),"",IF(AND(BE2847&lt;&gt;"",BF2886=BE2847),"",IF(AND(BD2886=1,BE2886&lt;&gt;0),CM2887,IF(BF2886&lt;&gt;0,BF2886+CM2887,IF(BF2886="","")))))))))</f>
        <v/>
      </c>
      <c r="BG2887" s="99"/>
      <c r="BH2887" s="137"/>
      <c r="BI2887" s="134"/>
      <c r="BU2887" s="132"/>
      <c r="BZ2887" s="138"/>
      <c r="CG2887" s="133"/>
      <c r="CH2887" s="40"/>
      <c r="CI2887" s="15" t="n">
        <f aca="false">CF2865+SUM(CM2866:CM2887)+0.0071</f>
        <v>0.021114715431624</v>
      </c>
      <c r="CL2887" s="130" t="n">
        <f aca="false">C2887</f>
        <v>41432</v>
      </c>
      <c r="CM2887" s="133" t="n">
        <f aca="false">CN2887/CN2886-1</f>
        <v>0.0127204571990416</v>
      </c>
      <c r="CN2887" s="132" t="n">
        <v>164.8</v>
      </c>
      <c r="CO2887" s="133" t="n">
        <f aca="false">CN2887/CN2882-1</f>
        <v>0.00829025054299626</v>
      </c>
      <c r="CP2887" s="99"/>
      <c r="CQ2887" s="99"/>
      <c r="CR2887" s="99"/>
      <c r="CS2887" s="99"/>
      <c r="CT2887" s="99"/>
      <c r="CU2887" s="99"/>
      <c r="CV2887" s="99"/>
      <c r="CW2887" s="99"/>
      <c r="CX2887" s="99"/>
      <c r="CY2887" s="132" t="n">
        <v>163.85</v>
      </c>
      <c r="CZ2887" s="132" t="n">
        <v>164.8</v>
      </c>
      <c r="DA2887" s="99"/>
      <c r="DB2887" s="16" t="n">
        <f aca="false">CZ2887/CY2887-1</f>
        <v>0.00579798596277104</v>
      </c>
      <c r="DC2887" s="15" t="n">
        <f aca="false">CY2887/CZ2886-1</f>
        <v>0.00688256621397421</v>
      </c>
      <c r="DD2887" s="15" t="n">
        <f aca="false">CZ2887/CZ2886-1</f>
        <v>0.0127204571990416</v>
      </c>
      <c r="DE2887" s="34" t="str">
        <f aca="false">IF(CW2887=0,"",-DC2887*CS2887)</f>
        <v/>
      </c>
      <c r="DF2887" s="99"/>
      <c r="DL2887" s="99"/>
      <c r="DY2887" s="6"/>
      <c r="EB2887" s="6" t="n">
        <f aca="false">CL2887</f>
        <v>41432</v>
      </c>
      <c r="EC2887" s="13" t="n">
        <f aca="false">SUM(CM2885:CM2887)</f>
        <v>0.00777233390857235</v>
      </c>
    </row>
    <row r="2888" customFormat="false" ht="15" hidden="false" customHeight="false" outlineLevel="0" collapsed="false">
      <c r="C2888" s="130" t="n">
        <f aca="false">C2887+3</f>
        <v>41435</v>
      </c>
      <c r="D2888" s="99" t="n">
        <f aca="false">IF(E2888&gt;E2887,1,0)</f>
        <v>1</v>
      </c>
      <c r="E2888" s="46" t="n">
        <v>149.8102</v>
      </c>
      <c r="F2888" s="46" t="n">
        <v>156.6824</v>
      </c>
      <c r="G2888" s="46" t="n">
        <v>160.9447</v>
      </c>
      <c r="H2888" s="46" t="n">
        <v>163.755</v>
      </c>
      <c r="I2888" s="46" t="n">
        <v>164.2307</v>
      </c>
      <c r="J2888" s="131" t="str">
        <f aca="false">IF(MIN(E2888:I2888)=E2888,$E$2,IF(MIN(E2888:I2888)=F2888,$F$2,IF(MIN(E2888:I2888)=G2888,$G$2,IF(MIN(E2888:I2888)=H2888,$H$2,IF(MIN(E2888:I2888)=I2888,$I$2)))))</f>
        <v>200D</v>
      </c>
      <c r="K2888" s="131" t="str">
        <f aca="false">IF(MAX(E2888:I2888)=E2888,$E$2,IF(MAX(E2888:I2888)=F2888,$F$2,IF(MAX(E2888:I2888)=G2888,$G$2,IF(MAX(E2888:I2888)=H2888,$H$2,IF(MAX(E2888:I2888)=I2888,$I$2)))))</f>
        <v>10D</v>
      </c>
      <c r="L2888" s="132" t="n">
        <f aca="false">IF(MAX(E2888:I2888)=H2888,1,0)</f>
        <v>0</v>
      </c>
      <c r="M2888" s="132" t="n">
        <f aca="false">IF(MAX(E2888:I2888)=I2888,1,0)</f>
        <v>1</v>
      </c>
      <c r="N2888" s="99"/>
      <c r="O2888" s="132" t="n">
        <f aca="false">IF(CN2888&gt;E2888,1,0)</f>
        <v>1</v>
      </c>
      <c r="P2888" s="132" t="n">
        <f aca="false">IF(CN2888&gt;F2888,1,0)</f>
        <v>1</v>
      </c>
      <c r="Q2888" s="132" t="n">
        <f aca="false">IF(CN2888&gt;G2888,1,0)</f>
        <v>1</v>
      </c>
      <c r="R2888" s="132" t="n">
        <f aca="false">IF(CN2888&gt;H2888,1,0)</f>
        <v>1</v>
      </c>
      <c r="S2888" s="132" t="n">
        <f aca="false">IF(CN2888&gt;I2888,1,0)</f>
        <v>1</v>
      </c>
      <c r="T2888" s="25" t="n">
        <f aca="false">IF(AND(AND(R2888=0,S2888=0,Q2888=0),OR(S2887=1,S2886=1,S2885=1)),1,0)</f>
        <v>0</v>
      </c>
      <c r="U2888" s="133" t="n">
        <f aca="false">SUM(CM2887:CM2888)</f>
        <v>0.0127204571990416</v>
      </c>
      <c r="AV2888" s="134"/>
      <c r="AW2888" s="55" t="n">
        <f aca="false">IF(EC2888&gt;$AW$2,1,0)</f>
        <v>1</v>
      </c>
      <c r="AX2888" s="99" t="n">
        <f aca="false">IF(AND(I2888&gt;G2888,I2887&lt;G2887),1,IF(OR(AND(I2888&gt;F2888,I2887&lt;F2887),AND(I2888&gt;E2888,I2887&lt;E2887)),1,0))</f>
        <v>0</v>
      </c>
      <c r="AY2888" s="99" t="n">
        <f aca="false">IF(K2887="10D",1,0)</f>
        <v>1</v>
      </c>
      <c r="AZ2888" s="99" t="n">
        <f aca="false">IF(AND(I2888&gt;G2888,I2887&lt;G2887,I2888&gt;F2888,I2887&gt;F2887,I2888&gt;E2888,I2887&gt;E2887),1,0)</f>
        <v>0</v>
      </c>
      <c r="BA2888" s="135" t="n">
        <f aca="false">IF(G2888&gt;H2888,1,0)</f>
        <v>0</v>
      </c>
      <c r="BB2888" s="135" t="n">
        <f aca="false">IF(I2888&lt;F2888,1,0)</f>
        <v>0</v>
      </c>
      <c r="BC2888" s="99" t="n">
        <f aca="false">IF(AND(SUM(AW2887:AX2887)=2,AY2888=1),1,IF(SUM(AX2886:AX2888)=0,0,IF(AND(OR(AW2886=1,AX2886=1),OR(AW2887=1,AX2887=1),AY2888=1),1,IF(AND(SUM(AW2888:AY2888)=2,SUM(AW2886:AX2886)=2,AX2886=1),1,0))))</f>
        <v>0</v>
      </c>
      <c r="BD2888" s="57" t="str">
        <f aca="false">IF(AND(SUM(BC2886:BC2888)&gt;=1,BA2888=1,SUM(AZ2883:AZ2888)&gt;=1),1,IF(BC2888=0,"",IF(AND(BC2888=1,AZ2888=0,AZ2887=0,AZ2886=0),1,IF(AND(BC2888=1,OR(AZ2888=1,AZ2887=1,AZ2886)),IF(BA2888=1,1,0)))))</f>
        <v/>
      </c>
      <c r="BE2888" s="50" t="str">
        <f aca="false">IF(AND(BD2888=1,BD2887=1),0,IF(BD2888=1,SUM(CM2889:CM2927),""))</f>
        <v/>
      </c>
      <c r="BF2888" s="20" t="str">
        <f aca="false">IF(AND(BB2888=1,BB2887=1,BE2847&lt;&gt;0),"",IF(AND(BB2887=0,BB2888=1),BF2887,IF(AND(BB2888=1,BB2887=1),BF2887,IF(AND(BF2887="",BE2887="",OR(BD2887=0,BD2887="")),"",IF(AND(BF2887="",BE2848=0),"",IF(AND(BE2848&lt;&gt;"",BF2887=BE2848),"",IF(AND(BD2887=1,BE2887&lt;&gt;0),CM2888,IF(BF2887&lt;&gt;0,BF2887+CM2888,IF(BF2887="","")))))))))</f>
        <v/>
      </c>
      <c r="BG2888" s="99"/>
      <c r="BH2888" s="137"/>
      <c r="BI2888" s="134"/>
      <c r="BU2888" s="132"/>
      <c r="BZ2888" s="138"/>
      <c r="CG2888" s="133"/>
      <c r="CH2888" s="40"/>
      <c r="CI2888" s="15" t="n">
        <f aca="false">CF2866+SUM(CM2867:CM2888)+0.0071</f>
        <v>0.0165630521157179</v>
      </c>
      <c r="CL2888" s="130" t="n">
        <f aca="false">C2888</f>
        <v>41435</v>
      </c>
      <c r="CM2888" s="133" t="n">
        <f aca="false">CN2888/CN2887-1</f>
        <v>0</v>
      </c>
      <c r="CN2888" s="132" t="n">
        <v>164.8</v>
      </c>
      <c r="CO2888" s="133" t="n">
        <f aca="false">CN2888/CN2883-1</f>
        <v>0.00273805902038338</v>
      </c>
      <c r="CP2888" s="99"/>
      <c r="CQ2888" s="99"/>
      <c r="CR2888" s="99"/>
      <c r="CS2888" s="99"/>
      <c r="CT2888" s="99"/>
      <c r="CU2888" s="99"/>
      <c r="CV2888" s="99"/>
      <c r="CW2888" s="99"/>
      <c r="CX2888" s="99"/>
      <c r="CY2888" s="132" t="n">
        <v>165.31</v>
      </c>
      <c r="CZ2888" s="132" t="n">
        <v>164.8</v>
      </c>
      <c r="DA2888" s="99"/>
      <c r="DB2888" s="16" t="n">
        <f aca="false">CZ2888/CY2888-1</f>
        <v>-0.00308511281834123</v>
      </c>
      <c r="DC2888" s="15" t="n">
        <f aca="false">CY2888/CZ2887-1</f>
        <v>0.00309466019417459</v>
      </c>
      <c r="DD2888" s="15" t="n">
        <f aca="false">CZ2888/CZ2887-1</f>
        <v>0</v>
      </c>
      <c r="DE2888" s="34" t="str">
        <f aca="false">IF(CW2888=0,"",-DC2888*CS2888)</f>
        <v/>
      </c>
      <c r="DF2888" s="99"/>
      <c r="DL2888" s="99"/>
      <c r="DY2888" s="6"/>
      <c r="EB2888" s="6" t="n">
        <f aca="false">CL2888</f>
        <v>41435</v>
      </c>
      <c r="EC2888" s="13" t="n">
        <f aca="false">SUM(CM2886:CM2888)</f>
        <v>0.0217610842142706</v>
      </c>
    </row>
    <row r="2889" customFormat="false" ht="15" hidden="false" customHeight="false" outlineLevel="0" collapsed="false">
      <c r="C2889" s="130" t="n">
        <f aca="false">C2888+1</f>
        <v>41436</v>
      </c>
      <c r="D2889" s="99" t="n">
        <f aca="false">IF(E2889&gt;E2888,1,0)</f>
        <v>1</v>
      </c>
      <c r="E2889" s="46" t="n">
        <v>149.9169</v>
      </c>
      <c r="F2889" s="46" t="n">
        <v>156.8429</v>
      </c>
      <c r="G2889" s="46" t="n">
        <v>161.0857</v>
      </c>
      <c r="H2889" s="46" t="n">
        <v>163.8816</v>
      </c>
      <c r="I2889" s="46" t="n">
        <v>163.9105</v>
      </c>
      <c r="J2889" s="131" t="str">
        <f aca="false">IF(MIN(E2889:I2889)=E2889,$E$2,IF(MIN(E2889:I2889)=F2889,$F$2,IF(MIN(E2889:I2889)=G2889,$G$2,IF(MIN(E2889:I2889)=H2889,$H$2,IF(MIN(E2889:I2889)=I2889,$I$2)))))</f>
        <v>200D</v>
      </c>
      <c r="K2889" s="131" t="str">
        <f aca="false">IF(MAX(E2889:I2889)=E2889,$E$2,IF(MAX(E2889:I2889)=F2889,$F$2,IF(MAX(E2889:I2889)=G2889,$G$2,IF(MAX(E2889:I2889)=H2889,$H$2,IF(MAX(E2889:I2889)=I2889,$I$2)))))</f>
        <v>10D</v>
      </c>
      <c r="L2889" s="132" t="n">
        <f aca="false">IF(MAX(E2889:I2889)=H2889,1,0)</f>
        <v>0</v>
      </c>
      <c r="M2889" s="132" t="n">
        <f aca="false">IF(MAX(E2889:I2889)=I2889,1,0)</f>
        <v>1</v>
      </c>
      <c r="N2889" s="99"/>
      <c r="O2889" s="132" t="n">
        <f aca="false">IF(CN2889&gt;E2889,1,0)</f>
        <v>1</v>
      </c>
      <c r="P2889" s="132" t="n">
        <f aca="false">IF(CN2889&gt;F2889,1,0)</f>
        <v>1</v>
      </c>
      <c r="Q2889" s="132" t="n">
        <f aca="false">IF(CN2889&gt;G2889,1,0)</f>
        <v>1</v>
      </c>
      <c r="R2889" s="132" t="n">
        <f aca="false">IF(CN2889&gt;H2889,1,0)</f>
        <v>0</v>
      </c>
      <c r="S2889" s="132" t="n">
        <f aca="false">IF(CN2889&gt;I2889,1,0)</f>
        <v>0</v>
      </c>
      <c r="T2889" s="25" t="n">
        <f aca="false">IF(AND(AND(R2889=0,S2889=0,Q2889=0),OR(S2888=1,S2887=1,S2886=1)),1,0)</f>
        <v>0</v>
      </c>
      <c r="U2889" s="133" t="n">
        <f aca="false">SUM(CM2888:CM2889)</f>
        <v>-0.0103276699029126</v>
      </c>
      <c r="AV2889" s="134"/>
      <c r="AW2889" s="55" t="n">
        <f aca="false">IF(EC2889&gt;$AW$2,1,0)</f>
        <v>0</v>
      </c>
      <c r="AX2889" s="99" t="n">
        <f aca="false">IF(AND(I2889&gt;G2889,I2888&lt;G2888),1,IF(OR(AND(I2889&gt;F2889,I2888&lt;F2888),AND(I2889&gt;E2889,I2888&lt;E2888)),1,0))</f>
        <v>0</v>
      </c>
      <c r="AY2889" s="99" t="n">
        <f aca="false">IF(K2888="10D",1,0)</f>
        <v>1</v>
      </c>
      <c r="AZ2889" s="99" t="n">
        <f aca="false">IF(AND(I2889&gt;G2889,I2888&lt;G2888,I2889&gt;F2889,I2888&gt;F2888,I2889&gt;E2889,I2888&gt;E2888),1,0)</f>
        <v>0</v>
      </c>
      <c r="BA2889" s="135" t="n">
        <f aca="false">IF(G2889&gt;H2889,1,0)</f>
        <v>0</v>
      </c>
      <c r="BB2889" s="135" t="n">
        <f aca="false">IF(I2889&lt;F2889,1,0)</f>
        <v>0</v>
      </c>
      <c r="BC2889" s="99" t="n">
        <f aca="false">IF(AND(SUM(AW2888:AX2888)=2,AY2889=1),1,IF(SUM(AX2887:AX2889)=0,0,IF(AND(OR(AW2887=1,AX2887=1),OR(AW2888=1,AX2888=1),AY2889=1),1,IF(AND(SUM(AW2889:AY2889)=2,SUM(AW2887:AX2887)=2,AX2887=1),1,0))))</f>
        <v>0</v>
      </c>
      <c r="BD2889" s="57" t="str">
        <f aca="false">IF(AND(SUM(BC2887:BC2889)&gt;=1,BA2889=1,SUM(AZ2884:AZ2889)&gt;=1),1,IF(BC2889=0,"",IF(AND(BC2889=1,AZ2889=0,AZ2888=0,AZ2887=0),1,IF(AND(BC2889=1,OR(AZ2889=1,AZ2888=1,AZ2887)),IF(BA2889=1,1,0)))))</f>
        <v/>
      </c>
      <c r="BE2889" s="50" t="str">
        <f aca="false">IF(AND(BD2889=1,BD2888=1),0,IF(BD2889=1,SUM(CM2890:CM2928),""))</f>
        <v/>
      </c>
      <c r="BF2889" s="20" t="str">
        <f aca="false">IF(AND(BB2889=1,BB2888=1,BE2848&lt;&gt;0),"",IF(AND(BB2888=0,BB2889=1),BF2888,IF(AND(BB2889=1,BB2888=1),BF2888,IF(AND(BF2888="",BE2888="",OR(BD2888=0,BD2888="")),"",IF(AND(BF2888="",BE2849=0),"",IF(AND(BE2849&lt;&gt;"",BF2888=BE2849),"",IF(AND(BD2888=1,BE2888&lt;&gt;0),CM2889,IF(BF2888&lt;&gt;0,BF2888+CM2889,IF(BF2888="","")))))))))</f>
        <v/>
      </c>
      <c r="BG2889" s="99"/>
      <c r="BH2889" s="137"/>
      <c r="BI2889" s="134"/>
      <c r="BU2889" s="132"/>
      <c r="BZ2889" s="138"/>
      <c r="CG2889" s="133"/>
      <c r="CH2889" s="40"/>
      <c r="CI2889" s="15" t="n">
        <f aca="false">CF2867+SUM(CM2868:CM2889)+0.0071</f>
        <v>0.00904547159691205</v>
      </c>
      <c r="CL2889" s="130" t="n">
        <f aca="false">C2889</f>
        <v>41436</v>
      </c>
      <c r="CM2889" s="133" t="n">
        <f aca="false">CN2889/CN2888-1</f>
        <v>-0.0103276699029126</v>
      </c>
      <c r="CN2889" s="132" t="n">
        <v>163.098</v>
      </c>
      <c r="CO2889" s="133" t="n">
        <f aca="false">CN2889/CN2884-1</f>
        <v>-0.0028246515040351</v>
      </c>
      <c r="CP2889" s="99"/>
      <c r="CQ2889" s="99"/>
      <c r="CR2889" s="99"/>
      <c r="CS2889" s="99"/>
      <c r="CT2889" s="99"/>
      <c r="CU2889" s="99"/>
      <c r="CV2889" s="99"/>
      <c r="CW2889" s="99"/>
      <c r="CX2889" s="99"/>
      <c r="CY2889" s="132" t="n">
        <v>163.3</v>
      </c>
      <c r="CZ2889" s="132" t="n">
        <v>163.098</v>
      </c>
      <c r="DA2889" s="99"/>
      <c r="DB2889" s="16" t="n">
        <f aca="false">CZ2889/CY2889-1</f>
        <v>-0.00123698714023268</v>
      </c>
      <c r="DC2889" s="15" t="n">
        <f aca="false">CY2889/CZ2888-1</f>
        <v>-0.00910194174757284</v>
      </c>
      <c r="DD2889" s="15" t="n">
        <f aca="false">CZ2889/CZ2888-1</f>
        <v>-0.0103276699029126</v>
      </c>
      <c r="DE2889" s="34" t="str">
        <f aca="false">IF(CW2889=0,"",-DC2889*CS2889)</f>
        <v/>
      </c>
      <c r="DF2889" s="99"/>
      <c r="DL2889" s="99"/>
      <c r="DY2889" s="6"/>
      <c r="EB2889" s="6" t="n">
        <f aca="false">CL2889</f>
        <v>41436</v>
      </c>
      <c r="EC2889" s="13" t="n">
        <f aca="false">SUM(CM2887:CM2889)</f>
        <v>0.00239278729612902</v>
      </c>
    </row>
    <row r="2890" customFormat="false" ht="15" hidden="false" customHeight="false" outlineLevel="0" collapsed="false">
      <c r="C2890" s="130" t="n">
        <f aca="false">C2889+1</f>
        <v>41437</v>
      </c>
      <c r="D2890" s="99" t="n">
        <f aca="false">IF(E2890&gt;E2889,1,0)</f>
        <v>1</v>
      </c>
      <c r="E2890" s="46" t="n">
        <v>150.0166</v>
      </c>
      <c r="F2890" s="46" t="n">
        <v>156.9804</v>
      </c>
      <c r="G2890" s="46" t="n">
        <v>161.1843</v>
      </c>
      <c r="H2890" s="46" t="n">
        <v>163.9506</v>
      </c>
      <c r="I2890" s="46" t="n">
        <v>163.5635</v>
      </c>
      <c r="J2890" s="131" t="str">
        <f aca="false">IF(MIN(E2890:I2890)=E2890,$E$2,IF(MIN(E2890:I2890)=F2890,$F$2,IF(MIN(E2890:I2890)=G2890,$G$2,IF(MIN(E2890:I2890)=H2890,$H$2,IF(MIN(E2890:I2890)=I2890,$I$2)))))</f>
        <v>200D</v>
      </c>
      <c r="K2890" s="131" t="str">
        <f aca="false">IF(MAX(E2890:I2890)=E2890,$E$2,IF(MAX(E2890:I2890)=F2890,$F$2,IF(MAX(E2890:I2890)=G2890,$G$2,IF(MAX(E2890:I2890)=H2890,$H$2,IF(MAX(E2890:I2890)=I2890,$I$2)))))</f>
        <v>30D</v>
      </c>
      <c r="L2890" s="132" t="n">
        <f aca="false">IF(MAX(E2890:I2890)=H2890,1,0)</f>
        <v>1</v>
      </c>
      <c r="M2890" s="132" t="n">
        <f aca="false">IF(MAX(E2890:I2890)=I2890,1,0)</f>
        <v>0</v>
      </c>
      <c r="N2890" s="99"/>
      <c r="O2890" s="132" t="n">
        <f aca="false">IF(CN2890&gt;E2890,1,0)</f>
        <v>1</v>
      </c>
      <c r="P2890" s="132" t="n">
        <f aca="false">IF(CN2890&gt;F2890,1,0)</f>
        <v>1</v>
      </c>
      <c r="Q2890" s="132" t="n">
        <f aca="false">IF(CN2890&gt;G2890,1,0)</f>
        <v>1</v>
      </c>
      <c r="R2890" s="132" t="n">
        <f aca="false">IF(CN2890&gt;H2890,1,0)</f>
        <v>0</v>
      </c>
      <c r="S2890" s="132" t="n">
        <f aca="false">IF(CN2890&gt;I2890,1,0)</f>
        <v>0</v>
      </c>
      <c r="T2890" s="25" t="n">
        <f aca="false">IF(AND(AND(R2890=0,S2890=0,Q2890=0),OR(S2889=1,S2888=1,S2887=1)),1,0)</f>
        <v>0</v>
      </c>
      <c r="U2890" s="133" t="n">
        <f aca="false">SUM(CM2889:CM2890)</f>
        <v>-0.018592639430436</v>
      </c>
      <c r="AV2890" s="134"/>
      <c r="AW2890" s="55" t="n">
        <f aca="false">IF(EC2890&gt;$AW$2,1,0)</f>
        <v>0</v>
      </c>
      <c r="AX2890" s="99" t="n">
        <f aca="false">IF(AND(I2890&gt;G2890,I2889&lt;G2889),1,IF(OR(AND(I2890&gt;F2890,I2889&lt;F2889),AND(I2890&gt;E2890,I2889&lt;E2889)),1,0))</f>
        <v>0</v>
      </c>
      <c r="AY2890" s="99" t="n">
        <f aca="false">IF(K2889="10D",1,0)</f>
        <v>1</v>
      </c>
      <c r="AZ2890" s="99" t="n">
        <f aca="false">IF(AND(I2890&gt;G2890,I2889&lt;G2889,I2890&gt;F2890,I2889&gt;F2889,I2890&gt;E2890,I2889&gt;E2889),1,0)</f>
        <v>0</v>
      </c>
      <c r="BA2890" s="135" t="n">
        <f aca="false">IF(G2890&gt;H2890,1,0)</f>
        <v>0</v>
      </c>
      <c r="BB2890" s="135" t="n">
        <f aca="false">IF(I2890&lt;F2890,1,0)</f>
        <v>0</v>
      </c>
      <c r="BC2890" s="99" t="n">
        <f aca="false">IF(AND(SUM(AW2889:AX2889)=2,AY2890=1),1,IF(SUM(AX2888:AX2890)=0,0,IF(AND(OR(AW2888=1,AX2888=1),OR(AW2889=1,AX2889=1),AY2890=1),1,IF(AND(SUM(AW2890:AY2890)=2,SUM(AW2888:AX2888)=2,AX2888=1),1,0))))</f>
        <v>0</v>
      </c>
      <c r="BD2890" s="57" t="str">
        <f aca="false">IF(AND(SUM(BC2888:BC2890)&gt;=1,BA2890=1,SUM(AZ2885:AZ2890)&gt;=1),1,IF(BC2890=0,"",IF(AND(BC2890=1,AZ2890=0,AZ2889=0,AZ2888=0),1,IF(AND(BC2890=1,OR(AZ2890=1,AZ2889=1,AZ2888)),IF(BA2890=1,1,0)))))</f>
        <v/>
      </c>
      <c r="BE2890" s="50" t="str">
        <f aca="false">IF(AND(BD2890=1,BD2889=1),0,IF(BD2890=1,SUM(CM2891:CM2929),""))</f>
        <v/>
      </c>
      <c r="BF2890" s="20" t="str">
        <f aca="false">IF(AND(BB2890=1,BB2889=1,BE2849&lt;&gt;0),"",IF(AND(BB2889=0,BB2890=1),BF2889,IF(AND(BB2890=1,BB2889=1),BF2889,IF(AND(BF2889="",BE2889="",OR(BD2889=0,BD2889="")),"",IF(AND(BF2889="",BE2850=0),"",IF(AND(BE2850&lt;&gt;"",BF2889=BE2850),"",IF(AND(BD2889=1,BE2889&lt;&gt;0),CM2890,IF(BF2889&lt;&gt;0,BF2889+CM2890,IF(BF2889="","")))))))))</f>
        <v/>
      </c>
      <c r="BG2890" s="99"/>
      <c r="BH2890" s="137"/>
      <c r="BI2890" s="134"/>
      <c r="BU2890" s="132"/>
      <c r="BZ2890" s="138"/>
      <c r="CG2890" s="133"/>
      <c r="CH2890" s="40"/>
      <c r="CI2890" s="15" t="n">
        <f aca="false">CF2868+SUM(CM2869:CM2890)+0.0071</f>
        <v>-0.0024672677748535</v>
      </c>
      <c r="CL2890" s="130" t="n">
        <f aca="false">C2890</f>
        <v>41437</v>
      </c>
      <c r="CM2890" s="133" t="n">
        <f aca="false">CN2890/CN2889-1</f>
        <v>-0.00826496952752343</v>
      </c>
      <c r="CN2890" s="132" t="n">
        <v>161.75</v>
      </c>
      <c r="CO2890" s="133" t="n">
        <f aca="false">CN2890/CN2885-1</f>
        <v>0.00296393670320949</v>
      </c>
      <c r="CP2890" s="99"/>
      <c r="CQ2890" s="99"/>
      <c r="CR2890" s="99"/>
      <c r="CS2890" s="99"/>
      <c r="CT2890" s="99"/>
      <c r="CU2890" s="99"/>
      <c r="CV2890" s="99"/>
      <c r="CW2890" s="99"/>
      <c r="CX2890" s="99"/>
      <c r="CY2890" s="132" t="n">
        <v>164.22</v>
      </c>
      <c r="CZ2890" s="132" t="n">
        <v>161.75</v>
      </c>
      <c r="DA2890" s="99"/>
      <c r="DB2890" s="16" t="n">
        <f aca="false">CZ2890/CY2890-1</f>
        <v>-0.0150407989282669</v>
      </c>
      <c r="DC2890" s="15" t="n">
        <f aca="false">CY2890/CZ2889-1</f>
        <v>0.00687929956222622</v>
      </c>
      <c r="DD2890" s="15" t="n">
        <f aca="false">CZ2890/CZ2889-1</f>
        <v>-0.00826496952752343</v>
      </c>
      <c r="DE2890" s="34" t="str">
        <f aca="false">IF(CW2890=0,"",-DC2890*CS2890)</f>
        <v/>
      </c>
      <c r="DF2890" s="99"/>
      <c r="DL2890" s="99"/>
      <c r="DY2890" s="6"/>
      <c r="EB2890" s="6" t="n">
        <f aca="false">CL2890</f>
        <v>41437</v>
      </c>
      <c r="EC2890" s="13" t="n">
        <f aca="false">SUM(CM2888:CM2890)</f>
        <v>-0.018592639430436</v>
      </c>
    </row>
    <row r="2891" customFormat="false" ht="15" hidden="false" customHeight="false" outlineLevel="0" collapsed="false">
      <c r="C2891" s="130" t="n">
        <f aca="false">C2890+1</f>
        <v>41438</v>
      </c>
      <c r="D2891" s="99" t="n">
        <f aca="false">IF(E2891&gt;E2890,1,0)</f>
        <v>1</v>
      </c>
      <c r="E2891" s="46" t="n">
        <v>150.1343</v>
      </c>
      <c r="F2891" s="46" t="n">
        <v>157.1392</v>
      </c>
      <c r="G2891" s="46" t="n">
        <v>161.3639</v>
      </c>
      <c r="H2891" s="46" t="n">
        <v>164.1482</v>
      </c>
      <c r="I2891" s="46" t="n">
        <v>163.4015</v>
      </c>
      <c r="J2891" s="131" t="str">
        <f aca="false">IF(MIN(E2891:I2891)=E2891,$E$2,IF(MIN(E2891:I2891)=F2891,$F$2,IF(MIN(E2891:I2891)=G2891,$G$2,IF(MIN(E2891:I2891)=H2891,$H$2,IF(MIN(E2891:I2891)=I2891,$I$2)))))</f>
        <v>200D</v>
      </c>
      <c r="K2891" s="131" t="str">
        <f aca="false">IF(MAX(E2891:I2891)=E2891,$E$2,IF(MAX(E2891:I2891)=F2891,$F$2,IF(MAX(E2891:I2891)=G2891,$G$2,IF(MAX(E2891:I2891)=H2891,$H$2,IF(MAX(E2891:I2891)=I2891,$I$2)))))</f>
        <v>30D</v>
      </c>
      <c r="L2891" s="132" t="n">
        <f aca="false">IF(MAX(E2891:I2891)=H2891,1,0)</f>
        <v>1</v>
      </c>
      <c r="M2891" s="132" t="n">
        <f aca="false">IF(MAX(E2891:I2891)=I2891,1,0)</f>
        <v>0</v>
      </c>
      <c r="N2891" s="99"/>
      <c r="O2891" s="132" t="n">
        <f aca="false">IF(CN2891&gt;E2891,1,0)</f>
        <v>1</v>
      </c>
      <c r="P2891" s="132" t="n">
        <f aca="false">IF(CN2891&gt;F2891,1,0)</f>
        <v>1</v>
      </c>
      <c r="Q2891" s="132" t="n">
        <f aca="false">IF(CN2891&gt;G2891,1,0)</f>
        <v>1</v>
      </c>
      <c r="R2891" s="132" t="n">
        <f aca="false">IF(CN2891&gt;H2891,1,0)</f>
        <v>1</v>
      </c>
      <c r="S2891" s="132" t="n">
        <f aca="false">IF(CN2891&gt;I2891,1,0)</f>
        <v>1</v>
      </c>
      <c r="T2891" s="25" t="n">
        <f aca="false">IF(AND(AND(R2891=0,S2891=0,Q2891=0),OR(S2890=1,S2889=1,S2888=1)),1,0)</f>
        <v>0</v>
      </c>
      <c r="U2891" s="133" t="n">
        <f aca="false">SUM(CM2890:CM2891)</f>
        <v>0.00694368580477955</v>
      </c>
      <c r="AV2891" s="134"/>
      <c r="AW2891" s="55" t="n">
        <f aca="false">IF(EC2891&gt;$AW$2,1,0)</f>
        <v>0</v>
      </c>
      <c r="AX2891" s="99" t="n">
        <f aca="false">IF(AND(I2891&gt;G2891,I2890&lt;G2890),1,IF(OR(AND(I2891&gt;F2891,I2890&lt;F2890),AND(I2891&gt;E2891,I2890&lt;E2890)),1,0))</f>
        <v>0</v>
      </c>
      <c r="AY2891" s="99" t="n">
        <f aca="false">IF(K2890="10D",1,0)</f>
        <v>0</v>
      </c>
      <c r="AZ2891" s="99" t="n">
        <f aca="false">IF(AND(I2891&gt;G2891,I2890&lt;G2890,I2891&gt;F2891,I2890&gt;F2890,I2891&gt;E2891,I2890&gt;E2890),1,0)</f>
        <v>0</v>
      </c>
      <c r="BA2891" s="135" t="n">
        <f aca="false">IF(G2891&gt;H2891,1,0)</f>
        <v>0</v>
      </c>
      <c r="BB2891" s="135" t="n">
        <f aca="false">IF(I2891&lt;F2891,1,0)</f>
        <v>0</v>
      </c>
      <c r="BC2891" s="99" t="n">
        <f aca="false">IF(AND(SUM(AW2890:AX2890)=2,AY2891=1),1,IF(SUM(AX2889:AX2891)=0,0,IF(AND(OR(AW2889=1,AX2889=1),OR(AW2890=1,AX2890=1),AY2891=1),1,IF(AND(SUM(AW2891:AY2891)=2,SUM(AW2889:AX2889)=2,AX2889=1),1,0))))</f>
        <v>0</v>
      </c>
      <c r="BD2891" s="57" t="str">
        <f aca="false">IF(AND(SUM(BC2889:BC2891)&gt;=1,BA2891=1,SUM(AZ2886:AZ2891)&gt;=1),1,IF(BC2891=0,"",IF(AND(BC2891=1,AZ2891=0,AZ2890=0,AZ2889=0),1,IF(AND(BC2891=1,OR(AZ2891=1,AZ2890=1,AZ2889)),IF(BA2891=1,1,0)))))</f>
        <v/>
      </c>
      <c r="BE2891" s="50" t="str">
        <f aca="false">IF(AND(BD2891=1,BD2890=1),0,IF(BD2891=1,SUM(CM2892:CM2930),""))</f>
        <v/>
      </c>
      <c r="BF2891" s="20" t="str">
        <f aca="false">IF(AND(BB2891=1,BB2890=1,BE2850&lt;&gt;0),"",IF(AND(BB2890=0,BB2891=1),BF2890,IF(AND(BB2891=1,BB2890=1),BF2890,IF(AND(BF2890="",BE2890="",OR(BD2890=0,BD2890="")),"",IF(AND(BF2890="",BE2851=0),"",IF(AND(BE2851&lt;&gt;"",BF2890=BE2851),"",IF(AND(BD2890=1,BE2890&lt;&gt;0),CM2891,IF(BF2890&lt;&gt;0,BF2890+CM2891,IF(BF2890="","")))))))))</f>
        <v/>
      </c>
      <c r="BG2891" s="99"/>
      <c r="BH2891" s="137"/>
      <c r="BI2891" s="134"/>
      <c r="BU2891" s="132"/>
      <c r="BZ2891" s="138"/>
      <c r="CG2891" s="133"/>
      <c r="CH2891" s="40"/>
      <c r="CI2891" s="15" t="n">
        <f aca="false">CF2869+SUM(CM2870:CM2891)+0.0071</f>
        <v>0.01194584260916</v>
      </c>
      <c r="CL2891" s="130" t="n">
        <f aca="false">C2891</f>
        <v>41438</v>
      </c>
      <c r="CM2891" s="133" t="n">
        <f aca="false">CN2891/CN2890-1</f>
        <v>0.015208655332303</v>
      </c>
      <c r="CN2891" s="132" t="n">
        <v>164.21</v>
      </c>
      <c r="CO2891" s="133" t="n">
        <f aca="false">CN2891/CN2886-1</f>
        <v>0.00909481963989434</v>
      </c>
      <c r="CP2891" s="99"/>
      <c r="CQ2891" s="99"/>
      <c r="CR2891" s="99"/>
      <c r="CS2891" s="99"/>
      <c r="CT2891" s="99"/>
      <c r="CU2891" s="99"/>
      <c r="CV2891" s="99"/>
      <c r="CW2891" s="99"/>
      <c r="CX2891" s="99"/>
      <c r="CY2891" s="132" t="n">
        <v>161.66</v>
      </c>
      <c r="CZ2891" s="132" t="n">
        <v>164.21</v>
      </c>
      <c r="DA2891" s="99"/>
      <c r="DB2891" s="16" t="n">
        <f aca="false">CZ2891/CY2891-1</f>
        <v>0.0157738463441792</v>
      </c>
      <c r="DC2891" s="15" t="n">
        <f aca="false">CY2891/CZ2890-1</f>
        <v>-0.000556414219474499</v>
      </c>
      <c r="DD2891" s="15" t="n">
        <f aca="false">CZ2891/CZ2890-1</f>
        <v>0.015208655332303</v>
      </c>
      <c r="DE2891" s="34" t="str">
        <f aca="false">IF(CW2891=0,"",-DC2891*CS2891)</f>
        <v/>
      </c>
      <c r="DF2891" s="99"/>
      <c r="DL2891" s="99"/>
      <c r="DY2891" s="6"/>
      <c r="EB2891" s="6" t="n">
        <f aca="false">CL2891</f>
        <v>41438</v>
      </c>
      <c r="EC2891" s="13" t="n">
        <f aca="false">SUM(CM2889:CM2891)</f>
        <v>-0.00338398409813301</v>
      </c>
    </row>
    <row r="2892" customFormat="false" ht="15" hidden="false" customHeight="false" outlineLevel="0" collapsed="false">
      <c r="C2892" s="130" t="n">
        <f aca="false">C2891+1</f>
        <v>41439</v>
      </c>
      <c r="D2892" s="99" t="n">
        <f aca="false">IF(E2892&gt;E2891,1,0)</f>
        <v>1</v>
      </c>
      <c r="E2892" s="46" t="n">
        <v>150.2426</v>
      </c>
      <c r="F2892" s="46" t="n">
        <v>157.2796</v>
      </c>
      <c r="G2892" s="46" t="n">
        <v>161.5102</v>
      </c>
      <c r="H2892" s="46" t="n">
        <v>164.2624</v>
      </c>
      <c r="I2892" s="46" t="n">
        <v>163.3745</v>
      </c>
      <c r="J2892" s="131" t="str">
        <f aca="false">IF(MIN(E2892:I2892)=E2892,$E$2,IF(MIN(E2892:I2892)=F2892,$F$2,IF(MIN(E2892:I2892)=G2892,$G$2,IF(MIN(E2892:I2892)=H2892,$H$2,IF(MIN(E2892:I2892)=I2892,$I$2)))))</f>
        <v>200D</v>
      </c>
      <c r="K2892" s="131" t="str">
        <f aca="false">IF(MAX(E2892:I2892)=E2892,$E$2,IF(MAX(E2892:I2892)=F2892,$F$2,IF(MAX(E2892:I2892)=G2892,$G$2,IF(MAX(E2892:I2892)=H2892,$H$2,IF(MAX(E2892:I2892)=I2892,$I$2)))))</f>
        <v>30D</v>
      </c>
      <c r="L2892" s="132" t="n">
        <f aca="false">IF(MAX(E2892:I2892)=H2892,1,0)</f>
        <v>1</v>
      </c>
      <c r="M2892" s="132" t="n">
        <f aca="false">IF(MAX(E2892:I2892)=I2892,1,0)</f>
        <v>0</v>
      </c>
      <c r="N2892" s="99"/>
      <c r="O2892" s="132" t="n">
        <f aca="false">IF(CN2892&gt;E2892,1,0)</f>
        <v>1</v>
      </c>
      <c r="P2892" s="132" t="n">
        <f aca="false">IF(CN2892&gt;F2892,1,0)</f>
        <v>1</v>
      </c>
      <c r="Q2892" s="132" t="n">
        <f aca="false">IF(CN2892&gt;G2892,1,0)</f>
        <v>1</v>
      </c>
      <c r="R2892" s="132" t="n">
        <f aca="false">IF(CN2892&gt;H2892,1,0)</f>
        <v>0</v>
      </c>
      <c r="S2892" s="132" t="n">
        <f aca="false">IF(CN2892&gt;I2892,1,0)</f>
        <v>0</v>
      </c>
      <c r="T2892" s="25" t="n">
        <f aca="false">IF(AND(AND(R2892=0,S2892=0,Q2892=0),OR(S2891=1,S2890=1,S2889=1)),1,0)</f>
        <v>0</v>
      </c>
      <c r="U2892" s="133" t="n">
        <f aca="false">SUM(CM2891:CM2892)</f>
        <v>0.0089057505153004</v>
      </c>
      <c r="AV2892" s="134"/>
      <c r="AW2892" s="55" t="n">
        <f aca="false">IF(EC2892&gt;$AW$2,1,0)</f>
        <v>0</v>
      </c>
      <c r="AX2892" s="99" t="n">
        <f aca="false">IF(AND(I2892&gt;G2892,I2891&lt;G2891),1,IF(OR(AND(I2892&gt;F2892,I2891&lt;F2891),AND(I2892&gt;E2892,I2891&lt;E2891)),1,0))</f>
        <v>0</v>
      </c>
      <c r="AY2892" s="99" t="n">
        <f aca="false">IF(K2891="10D",1,0)</f>
        <v>0</v>
      </c>
      <c r="AZ2892" s="99" t="n">
        <f aca="false">IF(AND(I2892&gt;G2892,I2891&lt;G2891,I2892&gt;F2892,I2891&gt;F2891,I2892&gt;E2892,I2891&gt;E2891),1,0)</f>
        <v>0</v>
      </c>
      <c r="BA2892" s="135" t="n">
        <f aca="false">IF(G2892&gt;H2892,1,0)</f>
        <v>0</v>
      </c>
      <c r="BB2892" s="135" t="n">
        <f aca="false">IF(I2892&lt;F2892,1,0)</f>
        <v>0</v>
      </c>
      <c r="BC2892" s="99" t="n">
        <f aca="false">IF(AND(SUM(AW2891:AX2891)=2,AY2892=1),1,IF(SUM(AX2890:AX2892)=0,0,IF(AND(OR(AW2890=1,AX2890=1),OR(AW2891=1,AX2891=1),AY2892=1),1,IF(AND(SUM(AW2892:AY2892)=2,SUM(AW2890:AX2890)=2,AX2890=1),1,0))))</f>
        <v>0</v>
      </c>
      <c r="BD2892" s="57" t="str">
        <f aca="false">IF(AND(SUM(BC2890:BC2892)&gt;=1,BA2892=1,SUM(AZ2887:AZ2892)&gt;=1),1,IF(BC2892=0,"",IF(AND(BC2892=1,AZ2892=0,AZ2891=0,AZ2890=0),1,IF(AND(BC2892=1,OR(AZ2892=1,AZ2891=1,AZ2890)),IF(BA2892=1,1,0)))))</f>
        <v/>
      </c>
      <c r="BE2892" s="50" t="str">
        <f aca="false">IF(AND(BD2892=1,BD2891=1),0,IF(BD2892=1,SUM(CM2893:CM2931),""))</f>
        <v/>
      </c>
      <c r="BF2892" s="20" t="str">
        <f aca="false">IF(AND(BB2892=1,BB2891=1,BE2851&lt;&gt;0),"",IF(AND(BB2891=0,BB2892=1),BF2891,IF(AND(BB2892=1,BB2891=1),BF2891,IF(AND(BF2891="",BE2891="",OR(BD2891=0,BD2891="")),"",IF(AND(BF2891="",BE2852=0),"",IF(AND(BE2852&lt;&gt;"",BF2891=BE2852),"",IF(AND(BD2891=1,BE2891&lt;&gt;0),CM2892,IF(BF2891&lt;&gt;0,BF2891+CM2892,IF(BF2891="","")))))))))</f>
        <v/>
      </c>
      <c r="BG2892" s="99"/>
      <c r="BH2892" s="137"/>
      <c r="BI2892" s="134"/>
      <c r="BU2892" s="132"/>
      <c r="BZ2892" s="138"/>
      <c r="CG2892" s="133"/>
      <c r="CH2892" s="40"/>
      <c r="CI2892" s="15" t="n">
        <f aca="false">CF2870+SUM(CM2871:CM2892)+0.0071</f>
        <v>-0.00469092548288241</v>
      </c>
      <c r="CL2892" s="130" t="n">
        <f aca="false">C2892</f>
        <v>41439</v>
      </c>
      <c r="CM2892" s="133" t="n">
        <f aca="false">CN2892/CN2891-1</f>
        <v>-0.00630290481700258</v>
      </c>
      <c r="CN2892" s="132" t="n">
        <v>163.175</v>
      </c>
      <c r="CO2892" s="133" t="n">
        <f aca="false">CN2892/CN2887-1</f>
        <v>-0.00986043689320393</v>
      </c>
      <c r="CP2892" s="99"/>
      <c r="CQ2892" s="99"/>
      <c r="CR2892" s="99"/>
      <c r="CS2892" s="99"/>
      <c r="CT2892" s="99"/>
      <c r="CU2892" s="99"/>
      <c r="CV2892" s="99"/>
      <c r="CW2892" s="99"/>
      <c r="CX2892" s="99"/>
      <c r="CY2892" s="132" t="n">
        <v>164.03</v>
      </c>
      <c r="CZ2892" s="132" t="n">
        <v>163.175</v>
      </c>
      <c r="DA2892" s="99"/>
      <c r="DB2892" s="16" t="n">
        <f aca="false">CZ2892/CY2892-1</f>
        <v>-0.00521246113515816</v>
      </c>
      <c r="DC2892" s="15" t="n">
        <f aca="false">CY2892/CZ2891-1</f>
        <v>-0.00109615735947877</v>
      </c>
      <c r="DD2892" s="15" t="n">
        <f aca="false">CZ2892/CZ2891-1</f>
        <v>-0.00630290481700258</v>
      </c>
      <c r="DE2892" s="34" t="str">
        <f aca="false">IF(CW2892=0,"",-DC2892*CS2892)</f>
        <v/>
      </c>
      <c r="DF2892" s="99"/>
      <c r="DL2892" s="99"/>
      <c r="DY2892" s="6"/>
      <c r="EB2892" s="6" t="n">
        <f aca="false">CL2892</f>
        <v>41439</v>
      </c>
      <c r="EC2892" s="13" t="n">
        <f aca="false">SUM(CM2890:CM2892)</f>
        <v>0.000640780987776979</v>
      </c>
    </row>
    <row r="2893" customFormat="false" ht="15" hidden="false" customHeight="false" outlineLevel="0" collapsed="false">
      <c r="C2893" s="130" t="n">
        <f aca="false">C2892+3</f>
        <v>41442</v>
      </c>
      <c r="D2893" s="99" t="n">
        <f aca="false">IF(E2893&gt;E2892,1,0)</f>
        <v>1</v>
      </c>
      <c r="E2893" s="46" t="n">
        <v>150.3571</v>
      </c>
      <c r="F2893" s="46" t="n">
        <v>157.4303</v>
      </c>
      <c r="G2893" s="46" t="n">
        <v>161.6958</v>
      </c>
      <c r="H2893" s="46" t="n">
        <v>164.3648</v>
      </c>
      <c r="I2893" s="46" t="n">
        <v>163.3835</v>
      </c>
      <c r="J2893" s="131" t="str">
        <f aca="false">IF(MIN(E2893:I2893)=E2893,$E$2,IF(MIN(E2893:I2893)=F2893,$F$2,IF(MIN(E2893:I2893)=G2893,$G$2,IF(MIN(E2893:I2893)=H2893,$H$2,IF(MIN(E2893:I2893)=I2893,$I$2)))))</f>
        <v>200D</v>
      </c>
      <c r="K2893" s="131" t="str">
        <f aca="false">IF(MAX(E2893:I2893)=E2893,$E$2,IF(MAX(E2893:I2893)=F2893,$F$2,IF(MAX(E2893:I2893)=G2893,$G$2,IF(MAX(E2893:I2893)=H2893,$H$2,IF(MAX(E2893:I2893)=I2893,$I$2)))))</f>
        <v>30D</v>
      </c>
      <c r="L2893" s="132" t="n">
        <f aca="false">IF(MAX(E2893:I2893)=H2893,1,0)</f>
        <v>1</v>
      </c>
      <c r="M2893" s="132" t="n">
        <f aca="false">IF(MAX(E2893:I2893)=I2893,1,0)</f>
        <v>0</v>
      </c>
      <c r="N2893" s="99"/>
      <c r="O2893" s="132" t="n">
        <f aca="false">IF(CN2893&gt;E2893,1,0)</f>
        <v>1</v>
      </c>
      <c r="P2893" s="132" t="n">
        <f aca="false">IF(CN2893&gt;F2893,1,0)</f>
        <v>1</v>
      </c>
      <c r="Q2893" s="132" t="n">
        <f aca="false">IF(CN2893&gt;G2893,1,0)</f>
        <v>1</v>
      </c>
      <c r="R2893" s="132" t="n">
        <f aca="false">IF(CN2893&gt;H2893,1,0)</f>
        <v>1</v>
      </c>
      <c r="S2893" s="132" t="n">
        <f aca="false">IF(CN2893&gt;I2893,1,0)</f>
        <v>1</v>
      </c>
      <c r="T2893" s="25" t="n">
        <f aca="false">IF(AND(AND(R2893=0,S2893=0,Q2893=0),OR(S2892=1,S2891=1,S2890=1)),1,0)</f>
        <v>0</v>
      </c>
      <c r="U2893" s="133" t="n">
        <f aca="false">SUM(CM2892:CM2893)</f>
        <v>0.0014495082364675</v>
      </c>
      <c r="AV2893" s="134"/>
      <c r="AW2893" s="55" t="n">
        <f aca="false">IF(EC2893&gt;$AW$2,1,0)</f>
        <v>1</v>
      </c>
      <c r="AX2893" s="99" t="n">
        <f aca="false">IF(AND(I2893&gt;G2893,I2892&lt;G2892),1,IF(OR(AND(I2893&gt;F2893,I2892&lt;F2892),AND(I2893&gt;E2893,I2892&lt;E2892)),1,0))</f>
        <v>0</v>
      </c>
      <c r="AY2893" s="99" t="n">
        <f aca="false">IF(K2892="10D",1,0)</f>
        <v>0</v>
      </c>
      <c r="AZ2893" s="99" t="n">
        <f aca="false">IF(AND(I2893&gt;G2893,I2892&lt;G2892,I2893&gt;F2893,I2892&gt;F2892,I2893&gt;E2893,I2892&gt;E2892),1,0)</f>
        <v>0</v>
      </c>
      <c r="BA2893" s="135" t="n">
        <f aca="false">IF(G2893&gt;H2893,1,0)</f>
        <v>0</v>
      </c>
      <c r="BB2893" s="135" t="n">
        <f aca="false">IF(I2893&lt;F2893,1,0)</f>
        <v>0</v>
      </c>
      <c r="BC2893" s="99" t="n">
        <f aca="false">IF(AND(SUM(AW2892:AX2892)=2,AY2893=1),1,IF(SUM(AX2891:AX2893)=0,0,IF(AND(OR(AW2891=1,AX2891=1),OR(AW2892=1,AX2892=1),AY2893=1),1,IF(AND(SUM(AW2893:AY2893)=2,SUM(AW2891:AX2891)=2,AX2891=1),1,0))))</f>
        <v>0</v>
      </c>
      <c r="BD2893" s="57" t="str">
        <f aca="false">IF(AND(SUM(BC2891:BC2893)&gt;=1,BA2893=1,SUM(AZ2888:AZ2893)&gt;=1),1,IF(BC2893=0,"",IF(AND(BC2893=1,AZ2893=0,AZ2892=0,AZ2891=0),1,IF(AND(BC2893=1,OR(AZ2893=1,AZ2892=1,AZ2891)),IF(BA2893=1,1,0)))))</f>
        <v/>
      </c>
      <c r="BE2893" s="50" t="str">
        <f aca="false">IF(AND(BD2893=1,BD2892=1),0,IF(BD2893=1,SUM(CM2894:CM2932),""))</f>
        <v/>
      </c>
      <c r="BF2893" s="20" t="str">
        <f aca="false">IF(AND(BB2893=1,BB2892=1,BE2852&lt;&gt;0),"",IF(AND(BB2892=0,BB2893=1),BF2892,IF(AND(BB2893=1,BB2892=1),BF2892,IF(AND(BF2892="",BE2892="",OR(BD2892=0,BD2892="")),"",IF(AND(BF2892="",BE2853=0),"",IF(AND(BE2853&lt;&gt;"",BF2892=BE2853),"",IF(AND(BD2892=1,BE2892&lt;&gt;0),CM2893,IF(BF2892&lt;&gt;0,BF2892+CM2893,IF(BF2892="","")))))))))</f>
        <v/>
      </c>
      <c r="BG2893" s="99"/>
      <c r="BH2893" s="137"/>
      <c r="BI2893" s="134"/>
      <c r="BU2893" s="132"/>
      <c r="BZ2893" s="138"/>
      <c r="CG2893" s="133"/>
      <c r="CH2893" s="40"/>
      <c r="CI2893" s="15" t="n">
        <f aca="false">CF2871+SUM(CM2872:CM2893)+0.0071</f>
        <v>-0.00229468261642451</v>
      </c>
      <c r="CL2893" s="130" t="n">
        <f aca="false">C2893</f>
        <v>41442</v>
      </c>
      <c r="CM2893" s="133" t="n">
        <f aca="false">CN2893/CN2892-1</f>
        <v>0.00775241305347008</v>
      </c>
      <c r="CN2893" s="132" t="n">
        <v>164.44</v>
      </c>
      <c r="CO2893" s="133" t="n">
        <f aca="false">CN2893/CN2888-1</f>
        <v>-0.00218446601941757</v>
      </c>
      <c r="CP2893" s="99"/>
      <c r="CQ2893" s="99"/>
      <c r="CR2893" s="99"/>
      <c r="CS2893" s="99"/>
      <c r="CT2893" s="99"/>
      <c r="CU2893" s="99"/>
      <c r="CV2893" s="99"/>
      <c r="CW2893" s="99"/>
      <c r="CX2893" s="99"/>
      <c r="CY2893" s="132" t="n">
        <v>164.29</v>
      </c>
      <c r="CZ2893" s="132" t="n">
        <v>164.44</v>
      </c>
      <c r="DA2893" s="99"/>
      <c r="DB2893" s="16" t="n">
        <f aca="false">CZ2893/CY2893-1</f>
        <v>0.000913019660356618</v>
      </c>
      <c r="DC2893" s="15" t="n">
        <f aca="false">CY2893/CZ2892-1</f>
        <v>0.00683315458863176</v>
      </c>
      <c r="DD2893" s="15" t="n">
        <f aca="false">CZ2893/CZ2892-1</f>
        <v>0.00775241305347008</v>
      </c>
      <c r="DE2893" s="34" t="str">
        <f aca="false">IF(CW2893=0,"",-DC2893*CS2893)</f>
        <v/>
      </c>
      <c r="DF2893" s="99"/>
      <c r="DL2893" s="99"/>
      <c r="DY2893" s="6"/>
      <c r="EB2893" s="6" t="n">
        <f aca="false">CL2893</f>
        <v>41442</v>
      </c>
      <c r="EC2893" s="13" t="n">
        <f aca="false">SUM(CM2891:CM2893)</f>
        <v>0.0166581635687705</v>
      </c>
    </row>
    <row r="2894" customFormat="false" ht="15" hidden="false" customHeight="false" outlineLevel="0" collapsed="false">
      <c r="C2894" s="130" t="n">
        <f aca="false">C2893+1</f>
        <v>41443</v>
      </c>
      <c r="D2894" s="99" t="n">
        <f aca="false">IF(E2894&gt;E2893,1,0)</f>
        <v>1</v>
      </c>
      <c r="E2894" s="46" t="n">
        <v>150.4788</v>
      </c>
      <c r="F2894" s="46" t="n">
        <v>157.5936</v>
      </c>
      <c r="G2894" s="46" t="n">
        <v>161.8863</v>
      </c>
      <c r="H2894" s="46" t="n">
        <v>164.4966</v>
      </c>
      <c r="I2894" s="46" t="n">
        <v>163.601</v>
      </c>
      <c r="J2894" s="131" t="str">
        <f aca="false">IF(MIN(E2894:I2894)=E2894,$E$2,IF(MIN(E2894:I2894)=F2894,$F$2,IF(MIN(E2894:I2894)=G2894,$G$2,IF(MIN(E2894:I2894)=H2894,$H$2,IF(MIN(E2894:I2894)=I2894,$I$2)))))</f>
        <v>200D</v>
      </c>
      <c r="K2894" s="131" t="str">
        <f aca="false">IF(MAX(E2894:I2894)=E2894,$E$2,IF(MAX(E2894:I2894)=F2894,$F$2,IF(MAX(E2894:I2894)=G2894,$G$2,IF(MAX(E2894:I2894)=H2894,$H$2,IF(MAX(E2894:I2894)=I2894,$I$2)))))</f>
        <v>30D</v>
      </c>
      <c r="L2894" s="132" t="n">
        <f aca="false">IF(MAX(E2894:I2894)=H2894,1,0)</f>
        <v>1</v>
      </c>
      <c r="M2894" s="132" t="n">
        <f aca="false">IF(MAX(E2894:I2894)=I2894,1,0)</f>
        <v>0</v>
      </c>
      <c r="N2894" s="99"/>
      <c r="O2894" s="132" t="n">
        <f aca="false">IF(CN2894&gt;E2894,1,0)</f>
        <v>1</v>
      </c>
      <c r="P2894" s="132" t="n">
        <f aca="false">IF(CN2894&gt;F2894,1,0)</f>
        <v>1</v>
      </c>
      <c r="Q2894" s="132" t="n">
        <f aca="false">IF(CN2894&gt;G2894,1,0)</f>
        <v>1</v>
      </c>
      <c r="R2894" s="132" t="n">
        <f aca="false">IF(CN2894&gt;H2894,1,0)</f>
        <v>1</v>
      </c>
      <c r="S2894" s="132" t="n">
        <f aca="false">IF(CN2894&gt;I2894,1,0)</f>
        <v>1</v>
      </c>
      <c r="T2894" s="25" t="n">
        <f aca="false">IF(AND(AND(R2894=0,S2894=0,Q2894=0),OR(S2893=1,S2892=1,S2891=1)),1,0)</f>
        <v>0</v>
      </c>
      <c r="U2894" s="133" t="n">
        <f aca="false">SUM(CM2893:CM2894)</f>
        <v>0.0156276258970605</v>
      </c>
      <c r="AV2894" s="134"/>
      <c r="AW2894" s="55" t="n">
        <f aca="false">IF(EC2894&gt;$AW$2,1,0)</f>
        <v>0</v>
      </c>
      <c r="AX2894" s="99" t="n">
        <f aca="false">IF(AND(I2894&gt;G2894,I2893&lt;G2893),1,IF(OR(AND(I2894&gt;F2894,I2893&lt;F2893),AND(I2894&gt;E2894,I2893&lt;E2893)),1,0))</f>
        <v>0</v>
      </c>
      <c r="AY2894" s="99" t="n">
        <f aca="false">IF(K2893="10D",1,0)</f>
        <v>0</v>
      </c>
      <c r="AZ2894" s="99" t="n">
        <f aca="false">IF(AND(I2894&gt;G2894,I2893&lt;G2893,I2894&gt;F2894,I2893&gt;F2893,I2894&gt;E2894,I2893&gt;E2893),1,0)</f>
        <v>0</v>
      </c>
      <c r="BA2894" s="135" t="n">
        <f aca="false">IF(G2894&gt;H2894,1,0)</f>
        <v>0</v>
      </c>
      <c r="BB2894" s="135" t="n">
        <f aca="false">IF(I2894&lt;F2894,1,0)</f>
        <v>0</v>
      </c>
      <c r="BC2894" s="99" t="n">
        <f aca="false">IF(AND(SUM(AW2893:AX2893)=2,AY2894=1),1,IF(SUM(AX2892:AX2894)=0,0,IF(AND(OR(AW2892=1,AX2892=1),OR(AW2893=1,AX2893=1),AY2894=1),1,IF(AND(SUM(AW2894:AY2894)=2,SUM(AW2892:AX2892)=2,AX2892=1),1,0))))</f>
        <v>0</v>
      </c>
      <c r="BD2894" s="57" t="str">
        <f aca="false">IF(AND(SUM(BC2892:BC2894)&gt;=1,BA2894=1,SUM(AZ2889:AZ2894)&gt;=1),1,IF(BC2894=0,"",IF(AND(BC2894=1,AZ2894=0,AZ2893=0,AZ2892=0),1,IF(AND(BC2894=1,OR(AZ2894=1,AZ2893=1,AZ2892)),IF(BA2894=1,1,0)))))</f>
        <v/>
      </c>
      <c r="BE2894" s="50" t="str">
        <f aca="false">IF(AND(BD2894=1,BD2893=1),0,IF(BD2894=1,SUM(CM2895:CM2933),""))</f>
        <v/>
      </c>
      <c r="BF2894" s="20" t="str">
        <f aca="false">IF(AND(BB2894=1,BB2893=1,BE2853&lt;&gt;0),"",IF(AND(BB2893=0,BB2894=1),BF2893,IF(AND(BB2894=1,BB2893=1),BF2893,IF(AND(BF2893="",BE2893="",OR(BD2893=0,BD2893="")),"",IF(AND(BF2893="",BE2854=0),"",IF(AND(BE2854&lt;&gt;"",BF2893=BE2854),"",IF(AND(BD2893=1,BE2893&lt;&gt;0),CM2894,IF(BF2893&lt;&gt;0,BF2893+CM2894,IF(BF2893="","")))))))))</f>
        <v/>
      </c>
      <c r="BG2894" s="99"/>
      <c r="BH2894" s="137"/>
      <c r="BI2894" s="134"/>
      <c r="BU2894" s="132"/>
      <c r="BZ2894" s="138"/>
      <c r="CG2894" s="133"/>
      <c r="CH2894" s="40"/>
      <c r="CI2894" s="15" t="n">
        <f aca="false">CF2872+SUM(CM2873:CM2894)+0.0071</f>
        <v>0.0102459728422217</v>
      </c>
      <c r="CL2894" s="130" t="n">
        <f aca="false">C2894</f>
        <v>41443</v>
      </c>
      <c r="CM2894" s="133" t="n">
        <f aca="false">CN2894/CN2893-1</f>
        <v>0.00787521284359038</v>
      </c>
      <c r="CN2894" s="132" t="n">
        <v>165.735</v>
      </c>
      <c r="CO2894" s="133" t="n">
        <f aca="false">CN2894/CN2889-1</f>
        <v>0.0161681933561417</v>
      </c>
      <c r="CP2894" s="99"/>
      <c r="CQ2894" s="99"/>
      <c r="CR2894" s="99"/>
      <c r="CS2894" s="99"/>
      <c r="CT2894" s="99"/>
      <c r="CU2894" s="99"/>
      <c r="CV2894" s="99"/>
      <c r="CW2894" s="99"/>
      <c r="CX2894" s="99"/>
      <c r="CY2894" s="132" t="n">
        <v>164.53</v>
      </c>
      <c r="CZ2894" s="132" t="n">
        <v>165.735</v>
      </c>
      <c r="DA2894" s="99"/>
      <c r="DB2894" s="16" t="n">
        <f aca="false">CZ2894/CY2894-1</f>
        <v>0.00732389229927688</v>
      </c>
      <c r="DC2894" s="15" t="n">
        <f aca="false">CY2894/CZ2893-1</f>
        <v>0.000547312089515861</v>
      </c>
      <c r="DD2894" s="15" t="n">
        <f aca="false">CZ2894/CZ2893-1</f>
        <v>0.00787521284359038</v>
      </c>
      <c r="DE2894" s="34" t="str">
        <f aca="false">IF(CW2894=0,"",-DC2894*CS2894)</f>
        <v/>
      </c>
      <c r="DF2894" s="99"/>
      <c r="DL2894" s="99"/>
      <c r="DY2894" s="6"/>
      <c r="EB2894" s="6" t="n">
        <f aca="false">CL2894</f>
        <v>41443</v>
      </c>
      <c r="EC2894" s="13" t="n">
        <f aca="false">SUM(CM2892:CM2894)</f>
        <v>0.00932472108005788</v>
      </c>
    </row>
    <row r="2895" customFormat="false" ht="15" hidden="false" customHeight="false" outlineLevel="0" collapsed="false">
      <c r="C2895" s="130" t="n">
        <f aca="false">C2894+1</f>
        <v>41444</v>
      </c>
      <c r="D2895" s="99" t="n">
        <f aca="false">IF(E2895&gt;E2894,1,0)</f>
        <v>1</v>
      </c>
      <c r="E2895" s="46" t="n">
        <v>150.5885</v>
      </c>
      <c r="F2895" s="46" t="n">
        <v>157.7256</v>
      </c>
      <c r="G2895" s="46" t="n">
        <v>162.0203</v>
      </c>
      <c r="H2895" s="46" t="n">
        <v>164.525</v>
      </c>
      <c r="I2895" s="46" t="n">
        <v>163.8188</v>
      </c>
      <c r="J2895" s="131" t="str">
        <f aca="false">IF(MIN(E2895:I2895)=E2895,$E$2,IF(MIN(E2895:I2895)=F2895,$F$2,IF(MIN(E2895:I2895)=G2895,$G$2,IF(MIN(E2895:I2895)=H2895,$H$2,IF(MIN(E2895:I2895)=I2895,$I$2)))))</f>
        <v>200D</v>
      </c>
      <c r="K2895" s="131" t="str">
        <f aca="false">IF(MAX(E2895:I2895)=E2895,$E$2,IF(MAX(E2895:I2895)=F2895,$F$2,IF(MAX(E2895:I2895)=G2895,$G$2,IF(MAX(E2895:I2895)=H2895,$H$2,IF(MAX(E2895:I2895)=I2895,$I$2)))))</f>
        <v>30D</v>
      </c>
      <c r="L2895" s="132" t="n">
        <f aca="false">IF(MAX(E2895:I2895)=H2895,1,0)</f>
        <v>1</v>
      </c>
      <c r="M2895" s="132" t="n">
        <f aca="false">IF(MAX(E2895:I2895)=I2895,1,0)</f>
        <v>0</v>
      </c>
      <c r="N2895" s="99"/>
      <c r="O2895" s="132" t="n">
        <f aca="false">IF(CN2895&gt;E2895,1,0)</f>
        <v>1</v>
      </c>
      <c r="P2895" s="132" t="n">
        <f aca="false">IF(CN2895&gt;F2895,1,0)</f>
        <v>1</v>
      </c>
      <c r="Q2895" s="132" t="n">
        <f aca="false">IF(CN2895&gt;G2895,1,0)</f>
        <v>1</v>
      </c>
      <c r="R2895" s="132" t="n">
        <f aca="false">IF(CN2895&gt;H2895,1,0)</f>
        <v>0</v>
      </c>
      <c r="S2895" s="132" t="n">
        <f aca="false">IF(CN2895&gt;I2895,1,0)</f>
        <v>0</v>
      </c>
      <c r="T2895" s="25" t="n">
        <f aca="false">IF(AND(AND(R2895=0,S2895=0,Q2895=0),OR(S2894=1,S2893=1,S2892=1)),1,0)</f>
        <v>0</v>
      </c>
      <c r="U2895" s="133" t="n">
        <f aca="false">SUM(CM2894:CM2895)</f>
        <v>-0.00591185687614304</v>
      </c>
      <c r="AV2895" s="134"/>
      <c r="AW2895" s="55" t="n">
        <f aca="false">IF(EC2895&gt;$AW$2,1,0)</f>
        <v>0</v>
      </c>
      <c r="AX2895" s="99" t="n">
        <f aca="false">IF(AND(I2895&gt;G2895,I2894&lt;G2894),1,IF(OR(AND(I2895&gt;F2895,I2894&lt;F2894),AND(I2895&gt;E2895,I2894&lt;E2894)),1,0))</f>
        <v>0</v>
      </c>
      <c r="AY2895" s="99" t="n">
        <f aca="false">IF(K2894="10D",1,0)</f>
        <v>0</v>
      </c>
      <c r="AZ2895" s="99" t="n">
        <f aca="false">IF(AND(I2895&gt;G2895,I2894&lt;G2894,I2895&gt;F2895,I2894&gt;F2894,I2895&gt;E2895,I2894&gt;E2894),1,0)</f>
        <v>0</v>
      </c>
      <c r="BA2895" s="135" t="n">
        <f aca="false">IF(G2895&gt;H2895,1,0)</f>
        <v>0</v>
      </c>
      <c r="BB2895" s="135" t="n">
        <f aca="false">IF(I2895&lt;F2895,1,0)</f>
        <v>0</v>
      </c>
      <c r="BC2895" s="99" t="n">
        <f aca="false">IF(AND(SUM(AW2894:AX2894)=2,AY2895=1),1,IF(SUM(AX2893:AX2895)=0,0,IF(AND(OR(AW2893=1,AX2893=1),OR(AW2894=1,AX2894=1),AY2895=1),1,IF(AND(SUM(AW2895:AY2895)=2,SUM(AW2893:AX2893)=2,AX2893=1),1,0))))</f>
        <v>0</v>
      </c>
      <c r="BD2895" s="57" t="str">
        <f aca="false">IF(AND(SUM(BC2893:BC2895)&gt;=1,BA2895=1,SUM(AZ2890:AZ2895)&gt;=1),1,IF(BC2895=0,"",IF(AND(BC2895=1,AZ2895=0,AZ2894=0,AZ2893=0),1,IF(AND(BC2895=1,OR(AZ2895=1,AZ2894=1,AZ2893)),IF(BA2895=1,1,0)))))</f>
        <v/>
      </c>
      <c r="BE2895" s="50" t="str">
        <f aca="false">IF(AND(BD2895=1,BD2894=1),0,IF(BD2895=1,SUM(CM2896:CM2934),""))</f>
        <v/>
      </c>
      <c r="BF2895" s="20" t="str">
        <f aca="false">IF(AND(BB2895=1,BB2894=1,BE2854&lt;&gt;0),"",IF(AND(BB2894=0,BB2895=1),BF2894,IF(AND(BB2895=1,BB2894=1),BF2894,IF(AND(BF2894="",BE2894="",OR(BD2894=0,BD2894="")),"",IF(AND(BF2894="",BE2855=0),"",IF(AND(BE2855&lt;&gt;"",BF2894=BE2855),"",IF(AND(BD2894=1,BE2894&lt;&gt;0),CM2895,IF(BF2894&lt;&gt;0,BF2894+CM2895,IF(BF2894="","")))))))))</f>
        <v/>
      </c>
      <c r="BG2895" s="99"/>
      <c r="BH2895" s="137"/>
      <c r="BI2895" s="134"/>
      <c r="BU2895" s="132"/>
      <c r="BZ2895" s="138"/>
      <c r="CG2895" s="133"/>
      <c r="CH2895" s="40"/>
      <c r="CI2895" s="15" t="n">
        <f aca="false">CF2873+SUM(CM2874:CM2895)+0.0071</f>
        <v>-0.013218126029562</v>
      </c>
      <c r="CL2895" s="130" t="n">
        <f aca="false">C2895</f>
        <v>41444</v>
      </c>
      <c r="CM2895" s="133" t="n">
        <f aca="false">CN2895/CN2894-1</f>
        <v>-0.0137870697197334</v>
      </c>
      <c r="CN2895" s="132" t="n">
        <v>163.45</v>
      </c>
      <c r="CO2895" s="133" t="n">
        <f aca="false">CN2895/CN2890-1</f>
        <v>0.0105100463678516</v>
      </c>
      <c r="CP2895" s="99"/>
      <c r="CQ2895" s="99"/>
      <c r="CR2895" s="99"/>
      <c r="CS2895" s="99"/>
      <c r="CT2895" s="99"/>
      <c r="CU2895" s="99"/>
      <c r="CV2895" s="99"/>
      <c r="CW2895" s="99"/>
      <c r="CX2895" s="99"/>
      <c r="CY2895" s="132" t="n">
        <v>165.6</v>
      </c>
      <c r="CZ2895" s="132" t="n">
        <v>163.45</v>
      </c>
      <c r="DA2895" s="99"/>
      <c r="DB2895" s="16" t="n">
        <f aca="false">CZ2895/CY2895-1</f>
        <v>-0.0129830917874396</v>
      </c>
      <c r="DC2895" s="15" t="n">
        <f aca="false">CY2895/CZ2894-1</f>
        <v>-0.000814553353244762</v>
      </c>
      <c r="DD2895" s="15" t="n">
        <f aca="false">CZ2895/CZ2894-1</f>
        <v>-0.0137870697197334</v>
      </c>
      <c r="DE2895" s="34" t="str">
        <f aca="false">IF(CW2895=0,"",-DC2895*CS2895)</f>
        <v/>
      </c>
      <c r="DF2895" s="99"/>
      <c r="DL2895" s="99"/>
      <c r="DY2895" s="6"/>
      <c r="EB2895" s="6" t="n">
        <f aca="false">CL2895</f>
        <v>41444</v>
      </c>
      <c r="EC2895" s="13" t="n">
        <f aca="false">SUM(CM2893:CM2895)</f>
        <v>0.00184055617732704</v>
      </c>
    </row>
    <row r="2896" customFormat="false" ht="15" hidden="false" customHeight="false" outlineLevel="0" collapsed="false">
      <c r="C2896" s="130" t="n">
        <f aca="false">C2895+1</f>
        <v>41445</v>
      </c>
      <c r="D2896" s="99" t="n">
        <f aca="false">IF(E2896&gt;E2895,1,0)</f>
        <v>1</v>
      </c>
      <c r="E2896" s="46" t="n">
        <v>150.683</v>
      </c>
      <c r="F2896" s="46" t="n">
        <v>157.8189</v>
      </c>
      <c r="G2896" s="46" t="n">
        <v>162.0349</v>
      </c>
      <c r="H2896" s="46" t="n">
        <v>164.3936</v>
      </c>
      <c r="I2896" s="46" t="n">
        <v>163.4858</v>
      </c>
      <c r="J2896" s="131" t="str">
        <f aca="false">IF(MIN(E2896:I2896)=E2896,$E$2,IF(MIN(E2896:I2896)=F2896,$F$2,IF(MIN(E2896:I2896)=G2896,$G$2,IF(MIN(E2896:I2896)=H2896,$H$2,IF(MIN(E2896:I2896)=I2896,$I$2)))))</f>
        <v>200D</v>
      </c>
      <c r="K2896" s="131" t="str">
        <f aca="false">IF(MAX(E2896:I2896)=E2896,$E$2,IF(MAX(E2896:I2896)=F2896,$F$2,IF(MAX(E2896:I2896)=G2896,$G$2,IF(MAX(E2896:I2896)=H2896,$H$2,IF(MAX(E2896:I2896)=I2896,$I$2)))))</f>
        <v>30D</v>
      </c>
      <c r="L2896" s="132" t="n">
        <f aca="false">IF(MAX(E2896:I2896)=H2896,1,0)</f>
        <v>1</v>
      </c>
      <c r="M2896" s="132" t="n">
        <f aca="false">IF(MAX(E2896:I2896)=I2896,1,0)</f>
        <v>0</v>
      </c>
      <c r="N2896" s="99"/>
      <c r="O2896" s="132" t="n">
        <f aca="false">IF(CN2896&gt;E2896,1,0)</f>
        <v>1</v>
      </c>
      <c r="P2896" s="132" t="n">
        <f aca="false">IF(CN2896&gt;F2896,1,0)</f>
        <v>1</v>
      </c>
      <c r="Q2896" s="132" t="n">
        <f aca="false">IF(CN2896&gt;G2896,1,0)</f>
        <v>0</v>
      </c>
      <c r="R2896" s="132" t="n">
        <f aca="false">IF(CN2896&gt;H2896,1,0)</f>
        <v>0</v>
      </c>
      <c r="S2896" s="132" t="n">
        <f aca="false">IF(CN2896&gt;I2896,1,0)</f>
        <v>0</v>
      </c>
      <c r="T2896" s="25" t="n">
        <f aca="false">IF(AND(AND(R2896=0,S2896=0,Q2896=0),OR(S2895=1,S2894=1,S2893=1)),1,0)</f>
        <v>1</v>
      </c>
      <c r="U2896" s="133" t="n">
        <f aca="false">SUM(CM2895:CM2896)</f>
        <v>-0.0385652893587667</v>
      </c>
      <c r="AV2896" s="134"/>
      <c r="AW2896" s="55" t="n">
        <f aca="false">IF(EC2896&gt;$AW$2,1,0)</f>
        <v>0</v>
      </c>
      <c r="AX2896" s="99" t="n">
        <f aca="false">IF(AND(I2896&gt;G2896,I2895&lt;G2895),1,IF(OR(AND(I2896&gt;F2896,I2895&lt;F2895),AND(I2896&gt;E2896,I2895&lt;E2895)),1,0))</f>
        <v>0</v>
      </c>
      <c r="AY2896" s="99" t="n">
        <f aca="false">IF(K2895="10D",1,0)</f>
        <v>0</v>
      </c>
      <c r="AZ2896" s="99" t="n">
        <f aca="false">IF(AND(I2896&gt;G2896,I2895&lt;G2895,I2896&gt;F2896,I2895&gt;F2895,I2896&gt;E2896,I2895&gt;E2895),1,0)</f>
        <v>0</v>
      </c>
      <c r="BA2896" s="135" t="n">
        <f aca="false">IF(G2896&gt;H2896,1,0)</f>
        <v>0</v>
      </c>
      <c r="BB2896" s="135" t="n">
        <f aca="false">IF(I2896&lt;F2896,1,0)</f>
        <v>0</v>
      </c>
      <c r="BC2896" s="99" t="n">
        <f aca="false">IF(AND(SUM(AW2895:AX2895)=2,AY2896=1),1,IF(SUM(AX2894:AX2896)=0,0,IF(AND(OR(AW2894=1,AX2894=1),OR(AW2895=1,AX2895=1),AY2896=1),1,IF(AND(SUM(AW2896:AY2896)=2,SUM(AW2894:AX2894)=2,AX2894=1),1,0))))</f>
        <v>0</v>
      </c>
      <c r="BD2896" s="57" t="str">
        <f aca="false">IF(AND(SUM(BC2894:BC2896)&gt;=1,BA2896=1,SUM(AZ2891:AZ2896)&gt;=1),1,IF(BC2896=0,"",IF(AND(BC2896=1,AZ2896=0,AZ2895=0,AZ2894=0),1,IF(AND(BC2896=1,OR(AZ2896=1,AZ2895=1,AZ2894)),IF(BA2896=1,1,0)))))</f>
        <v/>
      </c>
      <c r="BE2896" s="50" t="str">
        <f aca="false">IF(AND(BD2896=1,BD2895=1),0,IF(BD2896=1,SUM(CM2897:CM2935),""))</f>
        <v/>
      </c>
      <c r="BF2896" s="20" t="str">
        <f aca="false">IF(AND(BB2896=1,BB2895=1,BE2855&lt;&gt;0),"",IF(AND(BB2895=0,BB2896=1),BF2895,IF(AND(BB2896=1,BB2895=1),BF2895,IF(AND(BF2895="",BE2895="",OR(BD2895=0,BD2895="")),"",IF(AND(BF2895="",BE2856=0),"",IF(AND(BE2856&lt;&gt;"",BF2895=BE2856),"",IF(AND(BD2895=1,BE2895&lt;&gt;0),CM2896,IF(BF2895&lt;&gt;0,BF2895+CM2896,IF(BF2895="","")))))))))</f>
        <v/>
      </c>
      <c r="BG2896" s="99"/>
      <c r="BH2896" s="137"/>
      <c r="BI2896" s="134"/>
      <c r="BU2896" s="132"/>
      <c r="BZ2896" s="138"/>
      <c r="CG2896" s="133"/>
      <c r="CH2896" s="40"/>
      <c r="CI2896" s="15" t="n">
        <f aca="false">CF2874+SUM(CM2875:CM2896)+0.0071</f>
        <v>-0.0379364439074835</v>
      </c>
      <c r="CL2896" s="130" t="n">
        <f aca="false">C2896</f>
        <v>41445</v>
      </c>
      <c r="CM2896" s="133" t="n">
        <f aca="false">CN2896/CN2895-1</f>
        <v>-0.0247782196390333</v>
      </c>
      <c r="CN2896" s="132" t="n">
        <v>159.4</v>
      </c>
      <c r="CO2896" s="133" t="n">
        <f aca="false">CN2896/CN2891-1</f>
        <v>-0.0292917605505146</v>
      </c>
      <c r="CP2896" s="99"/>
      <c r="CQ2896" s="99"/>
      <c r="CR2896" s="99"/>
      <c r="CS2896" s="99"/>
      <c r="CT2896" s="99"/>
      <c r="CU2896" s="99"/>
      <c r="CV2896" s="99"/>
      <c r="CW2896" s="99"/>
      <c r="CX2896" s="99"/>
      <c r="CY2896" s="132" t="n">
        <v>161.86</v>
      </c>
      <c r="CZ2896" s="132" t="n">
        <v>159.4</v>
      </c>
      <c r="DA2896" s="99"/>
      <c r="DB2896" s="16" t="n">
        <f aca="false">CZ2896/CY2896-1</f>
        <v>-0.015198319535401</v>
      </c>
      <c r="DC2896" s="15" t="n">
        <f aca="false">CY2896/CZ2895-1</f>
        <v>-0.00972774548791666</v>
      </c>
      <c r="DD2896" s="15" t="n">
        <f aca="false">CZ2896/CZ2895-1</f>
        <v>-0.0247782196390333</v>
      </c>
      <c r="DE2896" s="34" t="str">
        <f aca="false">IF(CW2896=0,"",-DC2896*CS2896)</f>
        <v/>
      </c>
      <c r="DF2896" s="99"/>
      <c r="DL2896" s="99"/>
      <c r="DY2896" s="6"/>
      <c r="EB2896" s="6" t="n">
        <f aca="false">CL2896</f>
        <v>41445</v>
      </c>
      <c r="EC2896" s="13" t="n">
        <f aca="false">SUM(CM2894:CM2896)</f>
        <v>-0.0306900765151763</v>
      </c>
    </row>
    <row r="2897" customFormat="false" ht="15" hidden="false" customHeight="false" outlineLevel="0" collapsed="false">
      <c r="C2897" s="130" t="n">
        <f aca="false">C2896+1</f>
        <v>41446</v>
      </c>
      <c r="D2897" s="99" t="n">
        <f aca="false">IF(E2897&gt;E2896,1,0)</f>
        <v>1</v>
      </c>
      <c r="E2897" s="46" t="n">
        <v>150.7726</v>
      </c>
      <c r="F2897" s="46" t="n">
        <v>157.903</v>
      </c>
      <c r="G2897" s="46" t="n">
        <v>162.0325</v>
      </c>
      <c r="H2897" s="46" t="n">
        <v>164.2666</v>
      </c>
      <c r="I2897" s="46" t="n">
        <v>162.9128</v>
      </c>
      <c r="J2897" s="131" t="str">
        <f aca="false">IF(MIN(E2897:I2897)=E2897,$E$2,IF(MIN(E2897:I2897)=F2897,$F$2,IF(MIN(E2897:I2897)=G2897,$G$2,IF(MIN(E2897:I2897)=H2897,$H$2,IF(MIN(E2897:I2897)=I2897,$I$2)))))</f>
        <v>200D</v>
      </c>
      <c r="K2897" s="131" t="str">
        <f aca="false">IF(MAX(E2897:I2897)=E2897,$E$2,IF(MAX(E2897:I2897)=F2897,$F$2,IF(MAX(E2897:I2897)=G2897,$G$2,IF(MAX(E2897:I2897)=H2897,$H$2,IF(MAX(E2897:I2897)=I2897,$I$2)))))</f>
        <v>30D</v>
      </c>
      <c r="L2897" s="132" t="n">
        <f aca="false">IF(MAX(E2897:I2897)=H2897,1,0)</f>
        <v>1</v>
      </c>
      <c r="M2897" s="132" t="n">
        <f aca="false">IF(MAX(E2897:I2897)=I2897,1,0)</f>
        <v>0</v>
      </c>
      <c r="N2897" s="99"/>
      <c r="O2897" s="132" t="n">
        <f aca="false">IF(CN2897&gt;E2897,1,0)</f>
        <v>1</v>
      </c>
      <c r="P2897" s="132" t="n">
        <f aca="false">IF(CN2897&gt;F2897,1,0)</f>
        <v>1</v>
      </c>
      <c r="Q2897" s="132" t="n">
        <f aca="false">IF(CN2897&gt;G2897,1,0)</f>
        <v>0</v>
      </c>
      <c r="R2897" s="132" t="n">
        <f aca="false">IF(CN2897&gt;H2897,1,0)</f>
        <v>0</v>
      </c>
      <c r="S2897" s="132" t="n">
        <f aca="false">IF(CN2897&gt;I2897,1,0)</f>
        <v>0</v>
      </c>
      <c r="T2897" s="25" t="n">
        <f aca="false">IF(AND(AND(R2897=0,S2897=0,Q2897=0),OR(S2896=1,S2895=1,S2894=1)),1,0)</f>
        <v>1</v>
      </c>
      <c r="U2897" s="133" t="n">
        <f aca="false">SUM(CM2896:CM2897)</f>
        <v>-0.0268484831271136</v>
      </c>
      <c r="AV2897" s="134"/>
      <c r="AW2897" s="55" t="n">
        <f aca="false">IF(EC2897&gt;$AW$2,1,0)</f>
        <v>0</v>
      </c>
      <c r="AX2897" s="99" t="n">
        <f aca="false">IF(AND(I2897&gt;G2897,I2896&lt;G2896),1,IF(OR(AND(I2897&gt;F2897,I2896&lt;F2896),AND(I2897&gt;E2897,I2896&lt;E2896)),1,0))</f>
        <v>0</v>
      </c>
      <c r="AY2897" s="99" t="n">
        <f aca="false">IF(K2896="10D",1,0)</f>
        <v>0</v>
      </c>
      <c r="AZ2897" s="99" t="n">
        <f aca="false">IF(AND(I2897&gt;G2897,I2896&lt;G2896,I2897&gt;F2897,I2896&gt;F2896,I2897&gt;E2897,I2896&gt;E2896),1,0)</f>
        <v>0</v>
      </c>
      <c r="BA2897" s="135" t="n">
        <f aca="false">IF(G2897&gt;H2897,1,0)</f>
        <v>0</v>
      </c>
      <c r="BB2897" s="135" t="n">
        <f aca="false">IF(I2897&lt;F2897,1,0)</f>
        <v>0</v>
      </c>
      <c r="BC2897" s="99" t="n">
        <f aca="false">IF(AND(SUM(AW2896:AX2896)=2,AY2897=1),1,IF(SUM(AX2895:AX2897)=0,0,IF(AND(OR(AW2895=1,AX2895=1),OR(AW2896=1,AX2896=1),AY2897=1),1,IF(AND(SUM(AW2897:AY2897)=2,SUM(AW2895:AX2895)=2,AX2895=1),1,0))))</f>
        <v>0</v>
      </c>
      <c r="BD2897" s="57" t="str">
        <f aca="false">IF(AND(SUM(BC2895:BC2897)&gt;=1,BA2897=1,SUM(AZ2892:AZ2897)&gt;=1),1,IF(BC2897=0,"",IF(AND(BC2897=1,AZ2897=0,AZ2896=0,AZ2895=0),1,IF(AND(BC2897=1,OR(AZ2897=1,AZ2896=1,AZ2895)),IF(BA2897=1,1,0)))))</f>
        <v/>
      </c>
      <c r="BE2897" s="50" t="str">
        <f aca="false">IF(AND(BD2897=1,BD2896=1),0,IF(BD2897=1,SUM(CM2898:CM2936),""))</f>
        <v/>
      </c>
      <c r="BF2897" s="20" t="str">
        <f aca="false">IF(AND(BB2897=1,BB2896=1,BE2856&lt;&gt;0),"",IF(AND(BB2896=0,BB2897=1),BF2896,IF(AND(BB2897=1,BB2896=1),BF2896,IF(AND(BF2896="",BE2896="",OR(BD2896=0,BD2896="")),"",IF(AND(BF2896="",BE2857=0),"",IF(AND(BE2857&lt;&gt;"",BF2896=BE2857),"",IF(AND(BD2896=1,BE2896&lt;&gt;0),CM2897,IF(BF2896&lt;&gt;0,BF2896+CM2897,IF(BF2896="","")))))))))</f>
        <v/>
      </c>
      <c r="BG2897" s="99"/>
      <c r="BH2897" s="137"/>
      <c r="BI2897" s="134"/>
      <c r="BU2897" s="132"/>
      <c r="BZ2897" s="138"/>
      <c r="CG2897" s="133"/>
      <c r="CH2897" s="40"/>
      <c r="CI2897" s="15" t="n">
        <f aca="false">CF2875+SUM(CM2876:CM2897)+0.0071</f>
        <v>-0.041444435784709</v>
      </c>
      <c r="CL2897" s="130" t="n">
        <f aca="false">C2897</f>
        <v>41446</v>
      </c>
      <c r="CM2897" s="133" t="n">
        <f aca="false">CN2897/CN2896-1</f>
        <v>-0.00207026348808037</v>
      </c>
      <c r="CN2897" s="132" t="n">
        <v>159.07</v>
      </c>
      <c r="CO2897" s="133" t="n">
        <f aca="false">CN2897/CN2892-1</f>
        <v>-0.0251570399877433</v>
      </c>
      <c r="CP2897" s="99"/>
      <c r="CQ2897" s="99"/>
      <c r="CR2897" s="99"/>
      <c r="CS2897" s="99"/>
      <c r="CT2897" s="99"/>
      <c r="CU2897" s="99"/>
      <c r="CV2897" s="99"/>
      <c r="CW2897" s="99"/>
      <c r="CX2897" s="99"/>
      <c r="CY2897" s="132" t="n">
        <v>159.64</v>
      </c>
      <c r="CZ2897" s="132" t="n">
        <v>159.07</v>
      </c>
      <c r="DA2897" s="99"/>
      <c r="DB2897" s="16" t="n">
        <f aca="false">CZ2897/CY2897-1</f>
        <v>-0.00357053370082683</v>
      </c>
      <c r="DC2897" s="15" t="n">
        <f aca="false">CY2897/CZ2896-1</f>
        <v>0.00150564617314908</v>
      </c>
      <c r="DD2897" s="15" t="n">
        <f aca="false">CZ2897/CZ2896-1</f>
        <v>-0.00207026348808037</v>
      </c>
      <c r="DE2897" s="34" t="str">
        <f aca="false">IF(CW2897=0,"",-DC2897*CS2897)</f>
        <v/>
      </c>
      <c r="DF2897" s="99"/>
      <c r="DL2897" s="99"/>
      <c r="DY2897" s="6"/>
      <c r="EB2897" s="6" t="n">
        <f aca="false">CL2897</f>
        <v>41446</v>
      </c>
      <c r="EC2897" s="13" t="n">
        <f aca="false">SUM(CM2895:CM2897)</f>
        <v>-0.0406355528468471</v>
      </c>
    </row>
    <row r="2898" customFormat="false" ht="15" hidden="false" customHeight="false" outlineLevel="0" collapsed="false">
      <c r="C2898" s="130" t="n">
        <f aca="false">C2897+3</f>
        <v>41449</v>
      </c>
      <c r="D2898" s="99" t="n">
        <f aca="false">IF(E2898&gt;E2897,1,0)</f>
        <v>1</v>
      </c>
      <c r="E2898" s="46" t="n">
        <v>150.8527</v>
      </c>
      <c r="F2898" s="46" t="n">
        <v>157.9729</v>
      </c>
      <c r="G2898" s="46" t="n">
        <v>161.9977</v>
      </c>
      <c r="H2898" s="46" t="n">
        <v>164.0549</v>
      </c>
      <c r="I2898" s="46" t="n">
        <v>162.1388</v>
      </c>
      <c r="J2898" s="131" t="str">
        <f aca="false">IF(MIN(E2898:I2898)=E2898,$E$2,IF(MIN(E2898:I2898)=F2898,$F$2,IF(MIN(E2898:I2898)=G2898,$G$2,IF(MIN(E2898:I2898)=H2898,$H$2,IF(MIN(E2898:I2898)=I2898,$I$2)))))</f>
        <v>200D</v>
      </c>
      <c r="K2898" s="131" t="str">
        <f aca="false">IF(MAX(E2898:I2898)=E2898,$E$2,IF(MAX(E2898:I2898)=F2898,$F$2,IF(MAX(E2898:I2898)=G2898,$G$2,IF(MAX(E2898:I2898)=H2898,$H$2,IF(MAX(E2898:I2898)=I2898,$I$2)))))</f>
        <v>30D</v>
      </c>
      <c r="L2898" s="132" t="n">
        <f aca="false">IF(MAX(E2898:I2898)=H2898,1,0)</f>
        <v>1</v>
      </c>
      <c r="M2898" s="132" t="n">
        <f aca="false">IF(MAX(E2898:I2898)=I2898,1,0)</f>
        <v>0</v>
      </c>
      <c r="N2898" s="99"/>
      <c r="O2898" s="132" t="n">
        <f aca="false">IF(CN2898&gt;E2898,1,0)</f>
        <v>1</v>
      </c>
      <c r="P2898" s="132" t="n">
        <f aca="false">IF(CN2898&gt;F2898,1,0)</f>
        <v>0</v>
      </c>
      <c r="Q2898" s="132" t="n">
        <f aca="false">IF(CN2898&gt;G2898,1,0)</f>
        <v>0</v>
      </c>
      <c r="R2898" s="132" t="n">
        <f aca="false">IF(CN2898&gt;H2898,1,0)</f>
        <v>0</v>
      </c>
      <c r="S2898" s="132" t="n">
        <f aca="false">IF(CN2898&gt;I2898,1,0)</f>
        <v>0</v>
      </c>
      <c r="T2898" s="25" t="n">
        <f aca="false">IF(AND(AND(R2898=0,S2898=0,Q2898=0),OR(S2897=1,S2896=1,S2895=1)),1,0)</f>
        <v>0</v>
      </c>
      <c r="U2898" s="133" t="n">
        <f aca="false">SUM(CM2897:CM2898)</f>
        <v>-0.0147062099267551</v>
      </c>
      <c r="AV2898" s="134"/>
      <c r="AW2898" s="55" t="n">
        <f aca="false">IF(EC2898&gt;$AW$2,1,0)</f>
        <v>0</v>
      </c>
      <c r="AX2898" s="99" t="n">
        <f aca="false">IF(AND(I2898&gt;G2898,I2897&lt;G2897),1,IF(OR(AND(I2898&gt;F2898,I2897&lt;F2897),AND(I2898&gt;E2898,I2897&lt;E2897)),1,0))</f>
        <v>0</v>
      </c>
      <c r="AY2898" s="99" t="n">
        <f aca="false">IF(K2897="10D",1,0)</f>
        <v>0</v>
      </c>
      <c r="AZ2898" s="99" t="n">
        <f aca="false">IF(AND(I2898&gt;G2898,I2897&lt;G2897,I2898&gt;F2898,I2897&gt;F2897,I2898&gt;E2898,I2897&gt;E2897),1,0)</f>
        <v>0</v>
      </c>
      <c r="BA2898" s="135" t="n">
        <f aca="false">IF(G2898&gt;H2898,1,0)</f>
        <v>0</v>
      </c>
      <c r="BB2898" s="135" t="n">
        <f aca="false">IF(I2898&lt;F2898,1,0)</f>
        <v>0</v>
      </c>
      <c r="BC2898" s="99" t="n">
        <f aca="false">IF(AND(SUM(AW2897:AX2897)=2,AY2898=1),1,IF(SUM(AX2896:AX2898)=0,0,IF(AND(OR(AW2896=1,AX2896=1),OR(AW2897=1,AX2897=1),AY2898=1),1,IF(AND(SUM(AW2898:AY2898)=2,SUM(AW2896:AX2896)=2,AX2896=1),1,0))))</f>
        <v>0</v>
      </c>
      <c r="BD2898" s="57" t="str">
        <f aca="false">IF(AND(SUM(BC2896:BC2898)&gt;=1,BA2898=1,SUM(AZ2893:AZ2898)&gt;=1),1,IF(BC2898=0,"",IF(AND(BC2898=1,AZ2898=0,AZ2897=0,AZ2896=0),1,IF(AND(BC2898=1,OR(AZ2898=1,AZ2897=1,AZ2896)),IF(BA2898=1,1,0)))))</f>
        <v/>
      </c>
      <c r="BE2898" s="50" t="str">
        <f aca="false">IF(AND(BD2898=1,BD2897=1),0,IF(BD2898=1,SUM(CM2899:CM2937),""))</f>
        <v/>
      </c>
      <c r="BF2898" s="20" t="str">
        <f aca="false">IF(AND(BB2898=1,BB2897=1,BE2857&lt;&gt;0),"",IF(AND(BB2897=0,BB2898=1),BF2897,IF(AND(BB2898=1,BB2897=1),BF2897,IF(AND(BF2897="",BE2897="",OR(BD2897=0,BD2897="")),"",IF(AND(BF2897="",BE2858=0),"",IF(AND(BE2858&lt;&gt;"",BF2897=BE2858),"",IF(AND(BD2897=1,BE2897&lt;&gt;0),CM2898,IF(BF2897&lt;&gt;0,BF2897+CM2898,IF(BF2897="","")))))))))</f>
        <v/>
      </c>
      <c r="BG2898" s="99"/>
      <c r="BH2898" s="137"/>
      <c r="BI2898" s="134"/>
      <c r="BU2898" s="132"/>
      <c r="BZ2898" s="138"/>
      <c r="CG2898" s="133"/>
      <c r="CH2898" s="40"/>
      <c r="CI2898" s="15" t="n">
        <f aca="false">CF2876+SUM(CM2877:CM2898)+0.0071</f>
        <v>-0.0466627833719153</v>
      </c>
      <c r="CL2898" s="130" t="n">
        <f aca="false">C2898</f>
        <v>41449</v>
      </c>
      <c r="CM2898" s="133" t="n">
        <f aca="false">CN2898/CN2897-1</f>
        <v>-0.0126359464386747</v>
      </c>
      <c r="CN2898" s="132" t="n">
        <v>157.06</v>
      </c>
      <c r="CO2898" s="133" t="n">
        <f aca="false">CN2898/CN2893-1</f>
        <v>-0.0448795913403065</v>
      </c>
      <c r="CP2898" s="99"/>
      <c r="CQ2898" s="99"/>
      <c r="CR2898" s="99"/>
      <c r="CS2898" s="99"/>
      <c r="CT2898" s="99"/>
      <c r="CU2898" s="99"/>
      <c r="CV2898" s="99"/>
      <c r="CW2898" s="99"/>
      <c r="CX2898" s="99"/>
      <c r="CY2898" s="132" t="n">
        <v>157.41</v>
      </c>
      <c r="CZ2898" s="132" t="n">
        <v>157.06</v>
      </c>
      <c r="DA2898" s="99"/>
      <c r="DB2898" s="16" t="n">
        <f aca="false">CZ2898/CY2898-1</f>
        <v>-0.00222349278953049</v>
      </c>
      <c r="DC2898" s="15" t="n">
        <f aca="false">CY2898/CZ2897-1</f>
        <v>-0.010435657257811</v>
      </c>
      <c r="DD2898" s="15" t="n">
        <f aca="false">CZ2898/CZ2897-1</f>
        <v>-0.0126359464386747</v>
      </c>
      <c r="DE2898" s="34" t="str">
        <f aca="false">IF(CW2898=0,"",-DC2898*CS2898)</f>
        <v/>
      </c>
      <c r="DF2898" s="99"/>
      <c r="DL2898" s="99"/>
      <c r="DY2898" s="6"/>
      <c r="EB2898" s="6" t="n">
        <f aca="false">CL2898</f>
        <v>41449</v>
      </c>
      <c r="EC2898" s="13" t="n">
        <f aca="false">SUM(CM2896:CM2898)</f>
        <v>-0.0394844295657883</v>
      </c>
    </row>
    <row r="2899" customFormat="false" ht="15" hidden="false" customHeight="false" outlineLevel="0" collapsed="false">
      <c r="C2899" s="130" t="n">
        <f aca="false">C2898+1</f>
        <v>41450</v>
      </c>
      <c r="D2899" s="99" t="n">
        <f aca="false">IF(E2899&gt;E2898,1,0)</f>
        <v>1</v>
      </c>
      <c r="E2899" s="46" t="n">
        <v>150.9411</v>
      </c>
      <c r="F2899" s="46" t="n">
        <v>158.0616</v>
      </c>
      <c r="G2899" s="46" t="n">
        <v>162.0668</v>
      </c>
      <c r="H2899" s="46" t="n">
        <v>163.8894</v>
      </c>
      <c r="I2899" s="46" t="n">
        <v>161.6865</v>
      </c>
      <c r="J2899" s="131" t="str">
        <f aca="false">IF(MIN(E2899:I2899)=E2899,$E$2,IF(MIN(E2899:I2899)=F2899,$F$2,IF(MIN(E2899:I2899)=G2899,$G$2,IF(MIN(E2899:I2899)=H2899,$H$2,IF(MIN(E2899:I2899)=I2899,$I$2)))))</f>
        <v>200D</v>
      </c>
      <c r="K2899" s="131" t="str">
        <f aca="false">IF(MAX(E2899:I2899)=E2899,$E$2,IF(MAX(E2899:I2899)=F2899,$F$2,IF(MAX(E2899:I2899)=G2899,$G$2,IF(MAX(E2899:I2899)=H2899,$H$2,IF(MAX(E2899:I2899)=I2899,$I$2)))))</f>
        <v>30D</v>
      </c>
      <c r="L2899" s="132" t="n">
        <f aca="false">IF(MAX(E2899:I2899)=H2899,1,0)</f>
        <v>1</v>
      </c>
      <c r="M2899" s="132" t="n">
        <f aca="false">IF(MAX(E2899:I2899)=I2899,1,0)</f>
        <v>0</v>
      </c>
      <c r="N2899" s="99"/>
      <c r="O2899" s="132" t="n">
        <f aca="false">IF(CN2899&gt;E2899,1,0)</f>
        <v>1</v>
      </c>
      <c r="P2899" s="132" t="n">
        <f aca="false">IF(CN2899&gt;F2899,1,0)</f>
        <v>1</v>
      </c>
      <c r="Q2899" s="132" t="n">
        <f aca="false">IF(CN2899&gt;G2899,1,0)</f>
        <v>0</v>
      </c>
      <c r="R2899" s="132" t="n">
        <f aca="false">IF(CN2899&gt;H2899,1,0)</f>
        <v>0</v>
      </c>
      <c r="S2899" s="132" t="n">
        <f aca="false">IF(CN2899&gt;I2899,1,0)</f>
        <v>0</v>
      </c>
      <c r="T2899" s="25" t="n">
        <f aca="false">IF(AND(AND(R2899=0,S2899=0,Q2899=0),OR(S2898=1,S2897=1,S2896=1)),1,0)</f>
        <v>0</v>
      </c>
      <c r="U2899" s="133" t="n">
        <f aca="false">SUM(CM2898:CM2899)</f>
        <v>-0.00298995127758994</v>
      </c>
      <c r="AV2899" s="134"/>
      <c r="AW2899" s="55" t="n">
        <f aca="false">IF(EC2899&gt;$AW$2,1,0)</f>
        <v>0</v>
      </c>
      <c r="AX2899" s="99" t="n">
        <f aca="false">IF(AND(I2899&gt;G2899,I2898&lt;G2898),1,IF(OR(AND(I2899&gt;F2899,I2898&lt;F2898),AND(I2899&gt;E2899,I2898&lt;E2898)),1,0))</f>
        <v>0</v>
      </c>
      <c r="AY2899" s="99" t="n">
        <f aca="false">IF(K2898="10D",1,0)</f>
        <v>0</v>
      </c>
      <c r="AZ2899" s="99" t="n">
        <f aca="false">IF(AND(I2899&gt;G2899,I2898&lt;G2898,I2899&gt;F2899,I2898&gt;F2898,I2899&gt;E2899,I2898&gt;E2898),1,0)</f>
        <v>0</v>
      </c>
      <c r="BA2899" s="135" t="n">
        <f aca="false">IF(G2899&gt;H2899,1,0)</f>
        <v>0</v>
      </c>
      <c r="BB2899" s="135" t="n">
        <f aca="false">IF(I2899&lt;F2899,1,0)</f>
        <v>0</v>
      </c>
      <c r="BC2899" s="99" t="n">
        <f aca="false">IF(AND(SUM(AW2898:AX2898)=2,AY2899=1),1,IF(SUM(AX2897:AX2899)=0,0,IF(AND(OR(AW2897=1,AX2897=1),OR(AW2898=1,AX2898=1),AY2899=1),1,IF(AND(SUM(AW2899:AY2899)=2,SUM(AW2897:AX2897)=2,AX2897=1),1,0))))</f>
        <v>0</v>
      </c>
      <c r="BD2899" s="57" t="str">
        <f aca="false">IF(AND(SUM(BC2897:BC2899)&gt;=1,BA2899=1,SUM(AZ2894:AZ2899)&gt;=1),1,IF(BC2899=0,"",IF(AND(BC2899=1,AZ2899=0,AZ2898=0,AZ2897=0),1,IF(AND(BC2899=1,OR(AZ2899=1,AZ2898=1,AZ2897)),IF(BA2899=1,1,0)))))</f>
        <v/>
      </c>
      <c r="BE2899" s="50" t="str">
        <f aca="false">IF(AND(BD2899=1,BD2898=1),0,IF(BD2899=1,SUM(CM2900:CM2938),""))</f>
        <v/>
      </c>
      <c r="BF2899" s="20" t="str">
        <f aca="false">IF(AND(BB2899=1,BB2898=1,BE2858&lt;&gt;0),"",IF(AND(BB2898=0,BB2899=1),BF2898,IF(AND(BB2899=1,BB2898=1),BF2898,IF(AND(BF2898="",BE2898="",OR(BD2898=0,BD2898="")),"",IF(AND(BF2898="",BE2859=0),"",IF(AND(BE2859&lt;&gt;"",BF2898=BE2859),"",IF(AND(BD2898=1,BE2898&lt;&gt;0),CM2899,IF(BF2898&lt;&gt;0,BF2898+CM2899,IF(BF2898="","")))))))))</f>
        <v/>
      </c>
      <c r="BG2899" s="99"/>
      <c r="BH2899" s="137"/>
      <c r="BI2899" s="134"/>
      <c r="BU2899" s="132"/>
      <c r="BZ2899" s="138"/>
      <c r="CG2899" s="133"/>
      <c r="CH2899" s="40"/>
      <c r="CI2899" s="15" t="n">
        <f aca="false">CF2877+SUM(CM2878:CM2899)+0.0071</f>
        <v>-0.0341240020962038</v>
      </c>
      <c r="CL2899" s="130" t="n">
        <f aca="false">C2899</f>
        <v>41450</v>
      </c>
      <c r="CM2899" s="133" t="n">
        <f aca="false">CN2899/CN2898-1</f>
        <v>0.00964599516108478</v>
      </c>
      <c r="CN2899" s="132" t="n">
        <v>158.575</v>
      </c>
      <c r="CO2899" s="133" t="n">
        <f aca="false">CN2899/CN2894-1</f>
        <v>-0.0432014963646787</v>
      </c>
      <c r="CP2899" s="99"/>
      <c r="CQ2899" s="99"/>
      <c r="CR2899" s="99"/>
      <c r="CS2899" s="99"/>
      <c r="CT2899" s="99"/>
      <c r="CU2899" s="99"/>
      <c r="CV2899" s="99"/>
      <c r="CW2899" s="99"/>
      <c r="CX2899" s="99"/>
      <c r="CY2899" s="132" t="n">
        <v>158.48</v>
      </c>
      <c r="CZ2899" s="132" t="n">
        <v>158.575</v>
      </c>
      <c r="DA2899" s="99"/>
      <c r="DB2899" s="16" t="n">
        <f aca="false">CZ2899/CY2899-1</f>
        <v>0.000599444724886489</v>
      </c>
      <c r="DC2899" s="15" t="n">
        <f aca="false">CY2899/CZ2898-1</f>
        <v>0.00904113077804647</v>
      </c>
      <c r="DD2899" s="15" t="n">
        <f aca="false">CZ2899/CZ2898-1</f>
        <v>0.00964599516108478</v>
      </c>
      <c r="DE2899" s="34" t="str">
        <f aca="false">IF(CW2899=0,"",-DC2899*CS2899)</f>
        <v/>
      </c>
      <c r="DF2899" s="99"/>
      <c r="DL2899" s="99"/>
      <c r="DY2899" s="6"/>
      <c r="EB2899" s="6" t="n">
        <f aca="false">CL2899</f>
        <v>41450</v>
      </c>
      <c r="EC2899" s="13" t="n">
        <f aca="false">SUM(CM2897:CM2899)</f>
        <v>-0.00506021476567031</v>
      </c>
    </row>
    <row r="2900" customFormat="false" ht="15" hidden="false" customHeight="false" outlineLevel="0" collapsed="false">
      <c r="C2900" s="130" t="n">
        <f aca="false">C2899+1</f>
        <v>41451</v>
      </c>
      <c r="D2900" s="99" t="n">
        <f aca="false">IF(E2900&gt;E2899,1,0)</f>
        <v>1</v>
      </c>
      <c r="E2900" s="46" t="n">
        <v>151.0229</v>
      </c>
      <c r="F2900" s="46" t="n">
        <v>158.1506</v>
      </c>
      <c r="G2900" s="46" t="n">
        <v>162.1214</v>
      </c>
      <c r="H2900" s="46" t="n">
        <v>163.7198</v>
      </c>
      <c r="I2900" s="46" t="n">
        <v>161.5255</v>
      </c>
      <c r="J2900" s="131" t="str">
        <f aca="false">IF(MIN(E2900:I2900)=E2900,$E$2,IF(MIN(E2900:I2900)=F2900,$F$2,IF(MIN(E2900:I2900)=G2900,$G$2,IF(MIN(E2900:I2900)=H2900,$H$2,IF(MIN(E2900:I2900)=I2900,$I$2)))))</f>
        <v>200D</v>
      </c>
      <c r="K2900" s="131" t="str">
        <f aca="false">IF(MAX(E2900:I2900)=E2900,$E$2,IF(MAX(E2900:I2900)=F2900,$F$2,IF(MAX(E2900:I2900)=G2900,$G$2,IF(MAX(E2900:I2900)=H2900,$H$2,IF(MAX(E2900:I2900)=I2900,$I$2)))))</f>
        <v>30D</v>
      </c>
      <c r="L2900" s="132" t="n">
        <f aca="false">IF(MAX(E2900:I2900)=H2900,1,0)</f>
        <v>1</v>
      </c>
      <c r="M2900" s="132" t="n">
        <f aca="false">IF(MAX(E2900:I2900)=I2900,1,0)</f>
        <v>0</v>
      </c>
      <c r="N2900" s="99"/>
      <c r="O2900" s="132" t="n">
        <f aca="false">IF(CN2900&gt;E2900,1,0)</f>
        <v>1</v>
      </c>
      <c r="P2900" s="132" t="n">
        <f aca="false">IF(CN2900&gt;F2900,1,0)</f>
        <v>1</v>
      </c>
      <c r="Q2900" s="132" t="n">
        <f aca="false">IF(CN2900&gt;G2900,1,0)</f>
        <v>0</v>
      </c>
      <c r="R2900" s="132" t="n">
        <f aca="false">IF(CN2900&gt;H2900,1,0)</f>
        <v>0</v>
      </c>
      <c r="S2900" s="132" t="n">
        <f aca="false">IF(CN2900&gt;I2900,1,0)</f>
        <v>0</v>
      </c>
      <c r="T2900" s="25" t="n">
        <f aca="false">IF(AND(AND(R2900=0,S2900=0,Q2900=0),OR(S2899=1,S2898=1,S2897=1)),1,0)</f>
        <v>0</v>
      </c>
      <c r="U2900" s="133" t="n">
        <f aca="false">SUM(CM2899:CM2900)</f>
        <v>0.0195151422523665</v>
      </c>
      <c r="AV2900" s="134"/>
      <c r="AW2900" s="55" t="n">
        <f aca="false">IF(EC2900&gt;$AW$2,1,0)</f>
        <v>0</v>
      </c>
      <c r="AX2900" s="99" t="n">
        <f aca="false">IF(AND(I2900&gt;G2900,I2899&lt;G2899),1,IF(OR(AND(I2900&gt;F2900,I2899&lt;F2899),AND(I2900&gt;E2900,I2899&lt;E2899)),1,0))</f>
        <v>0</v>
      </c>
      <c r="AY2900" s="99" t="n">
        <f aca="false">IF(K2899="10D",1,0)</f>
        <v>0</v>
      </c>
      <c r="AZ2900" s="99" t="n">
        <f aca="false">IF(AND(I2900&gt;G2900,I2899&lt;G2899,I2900&gt;F2900,I2899&gt;F2899,I2900&gt;E2900,I2899&gt;E2899),1,0)</f>
        <v>0</v>
      </c>
      <c r="BA2900" s="135" t="n">
        <f aca="false">IF(G2900&gt;H2900,1,0)</f>
        <v>0</v>
      </c>
      <c r="BB2900" s="135" t="n">
        <f aca="false">IF(I2900&lt;F2900,1,0)</f>
        <v>0</v>
      </c>
      <c r="BC2900" s="99" t="n">
        <f aca="false">IF(AND(SUM(AW2899:AX2899)=2,AY2900=1),1,IF(SUM(AX2898:AX2900)=0,0,IF(AND(OR(AW2898=1,AX2898=1),OR(AW2899=1,AX2899=1),AY2900=1),1,IF(AND(SUM(AW2900:AY2900)=2,SUM(AW2898:AX2898)=2,AX2898=1),1,0))))</f>
        <v>0</v>
      </c>
      <c r="BD2900" s="57" t="str">
        <f aca="false">IF(AND(SUM(BC2898:BC2900)&gt;=1,BA2900=1,SUM(AZ2895:AZ2900)&gt;=1),1,IF(BC2900=0,"",IF(AND(BC2900=1,AZ2900=0,AZ2899=0,AZ2898=0),1,IF(AND(BC2900=1,OR(AZ2900=1,AZ2899=1,AZ2898)),IF(BA2900=1,1,0)))))</f>
        <v/>
      </c>
      <c r="BE2900" s="50" t="str">
        <f aca="false">IF(AND(BD2900=1,BD2899=1),0,IF(BD2900=1,SUM(CM2901:CM2939),""))</f>
        <v/>
      </c>
      <c r="BF2900" s="20" t="str">
        <f aca="false">IF(AND(BB2900=1,BB2899=1,BE2859&lt;&gt;0),"",IF(AND(BB2899=0,BB2900=1),BF2899,IF(AND(BB2900=1,BB2899=1),BF2899,IF(AND(BF2899="",BE2899="",OR(BD2899=0,BD2899="")),"",IF(AND(BF2899="",BE2860=0),"",IF(AND(BE2860&lt;&gt;"",BF2899=BE2860),"",IF(AND(BD2899=1,BE2899&lt;&gt;0),CM2900,IF(BF2899&lt;&gt;0,BF2899+CM2900,IF(BF2899="","")))))))))</f>
        <v/>
      </c>
      <c r="BG2900" s="99"/>
      <c r="BH2900" s="137"/>
      <c r="BI2900" s="134"/>
      <c r="BU2900" s="132"/>
      <c r="BZ2900" s="138"/>
      <c r="CG2900" s="133"/>
      <c r="CH2900" s="40"/>
      <c r="CI2900" s="15" t="n">
        <f aca="false">CF2878+SUM(CM2879:CM2900)+0.0071</f>
        <v>-0.0233965896679623</v>
      </c>
      <c r="CL2900" s="130" t="n">
        <f aca="false">C2900</f>
        <v>41451</v>
      </c>
      <c r="CM2900" s="133" t="n">
        <f aca="false">CN2900/CN2899-1</f>
        <v>0.00986914709128173</v>
      </c>
      <c r="CN2900" s="132" t="n">
        <v>160.14</v>
      </c>
      <c r="CO2900" s="133" t="n">
        <f aca="false">CN2900/CN2895-1</f>
        <v>-0.020250841235852</v>
      </c>
      <c r="CP2900" s="99"/>
      <c r="CQ2900" s="99"/>
      <c r="CR2900" s="99"/>
      <c r="CS2900" s="99"/>
      <c r="CT2900" s="99"/>
      <c r="CU2900" s="99"/>
      <c r="CV2900" s="99"/>
      <c r="CW2900" s="99"/>
      <c r="CX2900" s="99"/>
      <c r="CY2900" s="132" t="n">
        <v>159.87</v>
      </c>
      <c r="CZ2900" s="132" t="n">
        <v>160.14</v>
      </c>
      <c r="DA2900" s="99"/>
      <c r="DB2900" s="16" t="n">
        <f aca="false">CZ2900/CY2900-1</f>
        <v>0.00168887220866942</v>
      </c>
      <c r="DC2900" s="15" t="n">
        <f aca="false">CY2900/CZ2899-1</f>
        <v>0.00816648273687548</v>
      </c>
      <c r="DD2900" s="15" t="n">
        <f aca="false">CZ2900/CZ2899-1</f>
        <v>0.00986914709128173</v>
      </c>
      <c r="DE2900" s="34" t="str">
        <f aca="false">IF(CW2900=0,"",-DC2900*CS2900)</f>
        <v/>
      </c>
      <c r="DF2900" s="99"/>
      <c r="DL2900" s="99"/>
      <c r="DY2900" s="6"/>
      <c r="EB2900" s="6" t="n">
        <f aca="false">CL2900</f>
        <v>41451</v>
      </c>
      <c r="EC2900" s="13" t="n">
        <f aca="false">SUM(CM2898:CM2900)</f>
        <v>0.00687919581369179</v>
      </c>
    </row>
    <row r="2901" customFormat="false" ht="15" hidden="false" customHeight="false" outlineLevel="0" collapsed="false">
      <c r="C2901" s="130" t="n">
        <f aca="false">C2900+1</f>
        <v>41452</v>
      </c>
      <c r="D2901" s="99" t="n">
        <f aca="false">IF(E2901&gt;E2900,1,0)</f>
        <v>1</v>
      </c>
      <c r="E2901" s="46" t="n">
        <v>151.1067</v>
      </c>
      <c r="F2901" s="46" t="n">
        <v>158.2661</v>
      </c>
      <c r="G2901" s="46" t="n">
        <v>162.2408</v>
      </c>
      <c r="H2901" s="46" t="n">
        <v>163.5519</v>
      </c>
      <c r="I2901" s="46" t="n">
        <v>161.2125</v>
      </c>
      <c r="J2901" s="131" t="str">
        <f aca="false">IF(MIN(E2901:I2901)=E2901,$E$2,IF(MIN(E2901:I2901)=F2901,$F$2,IF(MIN(E2901:I2901)=G2901,$G$2,IF(MIN(E2901:I2901)=H2901,$H$2,IF(MIN(E2901:I2901)=I2901,$I$2)))))</f>
        <v>200D</v>
      </c>
      <c r="K2901" s="131" t="str">
        <f aca="false">IF(MAX(E2901:I2901)=E2901,$E$2,IF(MAX(E2901:I2901)=F2901,$F$2,IF(MAX(E2901:I2901)=G2901,$G$2,IF(MAX(E2901:I2901)=H2901,$H$2,IF(MAX(E2901:I2901)=I2901,$I$2)))))</f>
        <v>30D</v>
      </c>
      <c r="L2901" s="132" t="n">
        <f aca="false">IF(MAX(E2901:I2901)=H2901,1,0)</f>
        <v>1</v>
      </c>
      <c r="M2901" s="132" t="n">
        <f aca="false">IF(MAX(E2901:I2901)=I2901,1,0)</f>
        <v>0</v>
      </c>
      <c r="N2901" s="99"/>
      <c r="O2901" s="132" t="n">
        <f aca="false">IF(CN2901&gt;E2901,1,0)</f>
        <v>1</v>
      </c>
      <c r="P2901" s="132" t="n">
        <f aca="false">IF(CN2901&gt;F2901,1,0)</f>
        <v>1</v>
      </c>
      <c r="Q2901" s="132" t="n">
        <f aca="false">IF(CN2901&gt;G2901,1,0)</f>
        <v>0</v>
      </c>
      <c r="R2901" s="132" t="n">
        <f aca="false">IF(CN2901&gt;H2901,1,0)</f>
        <v>0</v>
      </c>
      <c r="S2901" s="132" t="n">
        <f aca="false">IF(CN2901&gt;I2901,1,0)</f>
        <v>0</v>
      </c>
      <c r="T2901" s="25" t="n">
        <f aca="false">IF(AND(AND(R2901=0,S2901=0,Q2901=0),OR(S2900=1,S2899=1,S2898=1)),1,0)</f>
        <v>0</v>
      </c>
      <c r="U2901" s="133" t="n">
        <f aca="false">SUM(CM2900:CM2901)</f>
        <v>0.0157390109603963</v>
      </c>
      <c r="AV2901" s="134"/>
      <c r="AW2901" s="55" t="n">
        <f aca="false">IF(EC2901&gt;$AW$2,1,0)</f>
        <v>1</v>
      </c>
      <c r="AX2901" s="99" t="n">
        <f aca="false">IF(AND(I2901&gt;G2901,I2900&lt;G2900),1,IF(OR(AND(I2901&gt;F2901,I2900&lt;F2900),AND(I2901&gt;E2901,I2900&lt;E2900)),1,0))</f>
        <v>0</v>
      </c>
      <c r="AY2901" s="99" t="n">
        <f aca="false">IF(K2900="10D",1,0)</f>
        <v>0</v>
      </c>
      <c r="AZ2901" s="99" t="n">
        <f aca="false">IF(AND(I2901&gt;G2901,I2900&lt;G2900,I2901&gt;F2901,I2900&gt;F2900,I2901&gt;E2901,I2900&gt;E2900),1,0)</f>
        <v>0</v>
      </c>
      <c r="BA2901" s="135" t="n">
        <f aca="false">IF(G2901&gt;H2901,1,0)</f>
        <v>0</v>
      </c>
      <c r="BB2901" s="135" t="n">
        <f aca="false">IF(I2901&lt;F2901,1,0)</f>
        <v>0</v>
      </c>
      <c r="BC2901" s="99" t="n">
        <f aca="false">IF(AND(SUM(AW2900:AX2900)=2,AY2901=1),1,IF(SUM(AX2899:AX2901)=0,0,IF(AND(OR(AW2899=1,AX2899=1),OR(AW2900=1,AX2900=1),AY2901=1),1,IF(AND(SUM(AW2901:AY2901)=2,SUM(AW2899:AX2899)=2,AX2899=1),1,0))))</f>
        <v>0</v>
      </c>
      <c r="BD2901" s="57" t="str">
        <f aca="false">IF(AND(SUM(BC2899:BC2901)&gt;=1,BA2901=1,SUM(AZ2896:AZ2901)&gt;=1),1,IF(BC2901=0,"",IF(AND(BC2901=1,AZ2901=0,AZ2900=0,AZ2899=0),1,IF(AND(BC2901=1,OR(AZ2901=1,AZ2900=1,AZ2899)),IF(BA2901=1,1,0)))))</f>
        <v/>
      </c>
      <c r="BE2901" s="50" t="str">
        <f aca="false">IF(AND(BD2901=1,BD2900=1),0,IF(BD2901=1,SUM(CM2902:CM2940),""))</f>
        <v/>
      </c>
      <c r="BF2901" s="20" t="str">
        <f aca="false">IF(AND(BB2901=1,BB2900=1,BE2860&lt;&gt;0),"",IF(AND(BB2900=0,BB2901=1),BF2900,IF(AND(BB2901=1,BB2900=1),BF2900,IF(AND(BF2900="",BE2900="",OR(BD2900=0,BD2900="")),"",IF(AND(BF2900="",BE2861=0),"",IF(AND(BE2861&lt;&gt;"",BF2900=BE2861),"",IF(AND(BD2900=1,BE2900&lt;&gt;0),CM2901,IF(BF2900&lt;&gt;0,BF2900+CM2901,IF(BF2900="","")))))))))</f>
        <v/>
      </c>
      <c r="BG2901" s="99"/>
      <c r="BH2901" s="137"/>
      <c r="BI2901" s="134"/>
      <c r="BU2901" s="132"/>
      <c r="BZ2901" s="138"/>
      <c r="CG2901" s="133"/>
      <c r="CH2901" s="40"/>
      <c r="CI2901" s="15" t="n">
        <f aca="false">CF2879+SUM(CM2880:CM2901)+0.0071</f>
        <v>-0.0235276452945771</v>
      </c>
      <c r="CL2901" s="130" t="n">
        <f aca="false">C2901</f>
        <v>41452</v>
      </c>
      <c r="CM2901" s="133" t="n">
        <f aca="false">CN2901/CN2900-1</f>
        <v>0.00586986386911459</v>
      </c>
      <c r="CN2901" s="132" t="n">
        <v>161.08</v>
      </c>
      <c r="CO2901" s="133" t="n">
        <f aca="false">CN2901/CN2896-1</f>
        <v>0.0105395232120453</v>
      </c>
      <c r="CP2901" s="99"/>
      <c r="CQ2901" s="99"/>
      <c r="CR2901" s="99"/>
      <c r="CS2901" s="99"/>
      <c r="CT2901" s="99"/>
      <c r="CU2901" s="99"/>
      <c r="CV2901" s="99"/>
      <c r="CW2901" s="99"/>
      <c r="CX2901" s="99"/>
      <c r="CY2901" s="132" t="n">
        <v>161.1</v>
      </c>
      <c r="CZ2901" s="132" t="n">
        <v>161.08</v>
      </c>
      <c r="DA2901" s="99"/>
      <c r="DB2901" s="16" t="n">
        <f aca="false">CZ2901/CY2901-1</f>
        <v>-0.00012414649286141</v>
      </c>
      <c r="DC2901" s="15" t="n">
        <f aca="false">CY2901/CZ2900-1</f>
        <v>0.00599475458973409</v>
      </c>
      <c r="DD2901" s="15" t="n">
        <f aca="false">CZ2901/CZ2900-1</f>
        <v>0.00586986386911459</v>
      </c>
      <c r="DE2901" s="34" t="str">
        <f aca="false">IF(CW2901=0,"",-DC2901*CS2901)</f>
        <v/>
      </c>
      <c r="DF2901" s="99"/>
      <c r="DL2901" s="99"/>
      <c r="DY2901" s="6"/>
      <c r="EB2901" s="6" t="n">
        <f aca="false">CL2901</f>
        <v>41452</v>
      </c>
      <c r="EC2901" s="13" t="n">
        <f aca="false">SUM(CM2899:CM2901)</f>
        <v>0.0253850061214811</v>
      </c>
    </row>
    <row r="2902" customFormat="false" ht="15" hidden="false" customHeight="false" outlineLevel="0" collapsed="false">
      <c r="C2902" s="130" t="n">
        <f aca="false">C2901+1</f>
        <v>41453</v>
      </c>
      <c r="D2902" s="99" t="n">
        <f aca="false">IF(E2902&gt;E2901,1,0)</f>
        <v>1</v>
      </c>
      <c r="E2902" s="46" t="n">
        <v>151.1912</v>
      </c>
      <c r="F2902" s="46" t="n">
        <v>158.3598</v>
      </c>
      <c r="G2902" s="46" t="n">
        <v>162.3664</v>
      </c>
      <c r="H2902" s="46" t="n">
        <v>163.3879</v>
      </c>
      <c r="I2902" s="46" t="n">
        <v>160.937</v>
      </c>
      <c r="J2902" s="131" t="str">
        <f aca="false">IF(MIN(E2902:I2902)=E2902,$E$2,IF(MIN(E2902:I2902)=F2902,$F$2,IF(MIN(E2902:I2902)=G2902,$G$2,IF(MIN(E2902:I2902)=H2902,$H$2,IF(MIN(E2902:I2902)=I2902,$I$2)))))</f>
        <v>200D</v>
      </c>
      <c r="K2902" s="131" t="str">
        <f aca="false">IF(MAX(E2902:I2902)=E2902,$E$2,IF(MAX(E2902:I2902)=F2902,$F$2,IF(MAX(E2902:I2902)=G2902,$G$2,IF(MAX(E2902:I2902)=H2902,$H$2,IF(MAX(E2902:I2902)=I2902,$I$2)))))</f>
        <v>30D</v>
      </c>
      <c r="L2902" s="132" t="n">
        <f aca="false">IF(MAX(E2902:I2902)=H2902,1,0)</f>
        <v>1</v>
      </c>
      <c r="M2902" s="132" t="n">
        <f aca="false">IF(MAX(E2902:I2902)=I2902,1,0)</f>
        <v>0</v>
      </c>
      <c r="N2902" s="99"/>
      <c r="O2902" s="132" t="n">
        <f aca="false">IF(CN2902&gt;E2902,1,0)</f>
        <v>1</v>
      </c>
      <c r="P2902" s="132" t="n">
        <f aca="false">IF(CN2902&gt;F2902,1,0)</f>
        <v>1</v>
      </c>
      <c r="Q2902" s="132" t="n">
        <f aca="false">IF(CN2902&gt;G2902,1,0)</f>
        <v>0</v>
      </c>
      <c r="R2902" s="132" t="n">
        <f aca="false">IF(CN2902&gt;H2902,1,0)</f>
        <v>0</v>
      </c>
      <c r="S2902" s="132" t="n">
        <f aca="false">IF(CN2902&gt;I2902,1,0)</f>
        <v>0</v>
      </c>
      <c r="T2902" s="25" t="n">
        <f aca="false">IF(AND(AND(R2902=0,S2902=0,Q2902=0),OR(S2901=1,S2900=1,S2899=1)),1,0)</f>
        <v>0</v>
      </c>
      <c r="U2902" s="133" t="n">
        <f aca="false">SUM(CM2901:CM2902)</f>
        <v>0.00177252093392699</v>
      </c>
      <c r="AV2902" s="134"/>
      <c r="AW2902" s="55" t="n">
        <f aca="false">IF(EC2902&gt;$AW$2,1,0)</f>
        <v>1</v>
      </c>
      <c r="AX2902" s="99" t="n">
        <f aca="false">IF(AND(I2902&gt;G2902,I2901&lt;G2901),1,IF(OR(AND(I2902&gt;F2902,I2901&lt;F2901),AND(I2902&gt;E2902,I2901&lt;E2901)),1,0))</f>
        <v>0</v>
      </c>
      <c r="AY2902" s="99" t="n">
        <f aca="false">IF(K2901="10D",1,0)</f>
        <v>0</v>
      </c>
      <c r="AZ2902" s="99" t="n">
        <f aca="false">IF(AND(I2902&gt;G2902,I2901&lt;G2901,I2902&gt;F2902,I2901&gt;F2901,I2902&gt;E2902,I2901&gt;E2901),1,0)</f>
        <v>0</v>
      </c>
      <c r="BA2902" s="135" t="n">
        <f aca="false">IF(G2902&gt;H2902,1,0)</f>
        <v>0</v>
      </c>
      <c r="BB2902" s="135" t="n">
        <f aca="false">IF(I2902&lt;F2902,1,0)</f>
        <v>0</v>
      </c>
      <c r="BC2902" s="99" t="n">
        <f aca="false">IF(AND(SUM(AW2901:AX2901)=2,AY2902=1),1,IF(SUM(AX2900:AX2902)=0,0,IF(AND(OR(AW2900=1,AX2900=1),OR(AW2901=1,AX2901=1),AY2902=1),1,IF(AND(SUM(AW2902:AY2902)=2,SUM(AW2900:AX2900)=2,AX2900=1),1,0))))</f>
        <v>0</v>
      </c>
      <c r="BD2902" s="57" t="str">
        <f aca="false">IF(AND(SUM(BC2900:BC2902)&gt;=1,BA2902=1,SUM(AZ2897:AZ2902)&gt;=1),1,IF(BC2902=0,"",IF(AND(BC2902=1,AZ2902=0,AZ2901=0,AZ2900=0),1,IF(AND(BC2902=1,OR(AZ2902=1,AZ2901=1,AZ2900)),IF(BA2902=1,1,0)))))</f>
        <v/>
      </c>
      <c r="BE2902" s="50" t="str">
        <f aca="false">IF(AND(BD2902=1,BD2901=1),0,IF(BD2902=1,SUM(CM2903:CM2941),""))</f>
        <v/>
      </c>
      <c r="BF2902" s="20" t="str">
        <f aca="false">IF(AND(BB2902=1,BB2901=1,BE2861&lt;&gt;0),"",IF(AND(BB2901=0,BB2902=1),BF2901,IF(AND(BB2902=1,BB2901=1),BF2901,IF(AND(BF2901="",BE2901="",OR(BD2901=0,BD2901="")),"",IF(AND(BF2901="",BE2862=0),"",IF(AND(BE2862&lt;&gt;"",BF2901=BE2862),"",IF(AND(BD2901=1,BE2901&lt;&gt;0),CM2902,IF(BF2901&lt;&gt;0,BF2901+CM2902,IF(BF2901="","")))))))))</f>
        <v/>
      </c>
      <c r="BG2902" s="99"/>
      <c r="BH2902" s="137"/>
      <c r="BI2902" s="134"/>
      <c r="BU2902" s="132"/>
      <c r="BZ2902" s="138"/>
      <c r="CG2902" s="133"/>
      <c r="CH2902" s="40"/>
      <c r="CI2902" s="15" t="n">
        <f aca="false">CF2880+SUM(CM2881:CM2902)+0.0071</f>
        <v>-0.0211307007974134</v>
      </c>
      <c r="CL2902" s="130" t="n">
        <f aca="false">C2902</f>
        <v>41453</v>
      </c>
      <c r="CM2902" s="133" t="n">
        <f aca="false">CN2902/CN2901-1</f>
        <v>-0.0040973429351876</v>
      </c>
      <c r="CN2902" s="132" t="n">
        <v>160.42</v>
      </c>
      <c r="CO2902" s="133" t="n">
        <f aca="false">CN2902/CN2897-1</f>
        <v>0.00848682969761727</v>
      </c>
      <c r="CP2902" s="99"/>
      <c r="CQ2902" s="99"/>
      <c r="CR2902" s="99"/>
      <c r="CS2902" s="99"/>
      <c r="CT2902" s="99"/>
      <c r="CU2902" s="99"/>
      <c r="CV2902" s="99"/>
      <c r="CW2902" s="99"/>
      <c r="CX2902" s="99"/>
      <c r="CY2902" s="132" t="n">
        <v>160.63</v>
      </c>
      <c r="CZ2902" s="132" t="n">
        <v>160.42</v>
      </c>
      <c r="DA2902" s="99"/>
      <c r="DB2902" s="16" t="n">
        <f aca="false">CZ2902/CY2902-1</f>
        <v>-0.00130735230031753</v>
      </c>
      <c r="DC2902" s="15" t="n">
        <f aca="false">CY2902/CZ2901-1</f>
        <v>-0.00279364291035522</v>
      </c>
      <c r="DD2902" s="15" t="n">
        <f aca="false">CZ2902/CZ2901-1</f>
        <v>-0.0040973429351876</v>
      </c>
      <c r="DE2902" s="34" t="str">
        <f aca="false">IF(CW2902=0,"",-DC2902*CS2902)</f>
        <v/>
      </c>
      <c r="DF2902" s="99"/>
      <c r="DL2902" s="99"/>
      <c r="DY2902" s="6"/>
      <c r="EB2902" s="6" t="n">
        <f aca="false">CL2902</f>
        <v>41453</v>
      </c>
      <c r="EC2902" s="13" t="n">
        <f aca="false">SUM(CM2900:CM2902)</f>
        <v>0.0116416680252087</v>
      </c>
    </row>
    <row r="2903" customFormat="false" ht="15" hidden="false" customHeight="false" outlineLevel="0" collapsed="false">
      <c r="C2903" s="130" t="n">
        <f aca="false">C2902+3</f>
        <v>41456</v>
      </c>
      <c r="D2903" s="99" t="n">
        <f aca="false">IF(E2903&gt;E2902,1,0)</f>
        <v>1</v>
      </c>
      <c r="E2903" s="46" t="n">
        <v>151.2785</v>
      </c>
      <c r="F2903" s="46" t="n">
        <v>158.4618</v>
      </c>
      <c r="G2903" s="46" t="n">
        <v>162.484</v>
      </c>
      <c r="H2903" s="46" t="n">
        <v>163.2019</v>
      </c>
      <c r="I2903" s="46" t="n">
        <v>160.629</v>
      </c>
      <c r="J2903" s="131" t="str">
        <f aca="false">IF(MIN(E2903:I2903)=E2903,$E$2,IF(MIN(E2903:I2903)=F2903,$F$2,IF(MIN(E2903:I2903)=G2903,$G$2,IF(MIN(E2903:I2903)=H2903,$H$2,IF(MIN(E2903:I2903)=I2903,$I$2)))))</f>
        <v>200D</v>
      </c>
      <c r="K2903" s="131" t="str">
        <f aca="false">IF(MAX(E2903:I2903)=E2903,$E$2,IF(MAX(E2903:I2903)=F2903,$F$2,IF(MAX(E2903:I2903)=G2903,$G$2,IF(MAX(E2903:I2903)=H2903,$H$2,IF(MAX(E2903:I2903)=I2903,$I$2)))))</f>
        <v>30D</v>
      </c>
      <c r="L2903" s="132" t="n">
        <f aca="false">IF(MAX(E2903:I2903)=H2903,1,0)</f>
        <v>1</v>
      </c>
      <c r="M2903" s="132" t="n">
        <f aca="false">IF(MAX(E2903:I2903)=I2903,1,0)</f>
        <v>0</v>
      </c>
      <c r="N2903" s="99"/>
      <c r="O2903" s="132" t="n">
        <f aca="false">IF(CN2903&gt;E2903,1,0)</f>
        <v>1</v>
      </c>
      <c r="P2903" s="132" t="n">
        <f aca="false">IF(CN2903&gt;F2903,1,0)</f>
        <v>1</v>
      </c>
      <c r="Q2903" s="132" t="n">
        <f aca="false">IF(CN2903&gt;G2903,1,0)</f>
        <v>0</v>
      </c>
      <c r="R2903" s="132" t="n">
        <f aca="false">IF(CN2903&gt;H2903,1,0)</f>
        <v>0</v>
      </c>
      <c r="S2903" s="132" t="n">
        <f aca="false">IF(CN2903&gt;I2903,1,0)</f>
        <v>1</v>
      </c>
      <c r="T2903" s="25" t="n">
        <f aca="false">IF(AND(AND(R2903=0,S2903=0,Q2903=0),OR(S2902=1,S2901=1,S2900=1)),1,0)</f>
        <v>0</v>
      </c>
      <c r="U2903" s="133" t="n">
        <f aca="false">SUM(CM2902:CM2903)</f>
        <v>0.00176227556624631</v>
      </c>
      <c r="AV2903" s="134"/>
      <c r="AW2903" s="55" t="n">
        <f aca="false">IF(EC2903&gt;$AW$2,1,0)</f>
        <v>0</v>
      </c>
      <c r="AX2903" s="99" t="n">
        <f aca="false">IF(AND(I2903&gt;G2903,I2902&lt;G2902),1,IF(OR(AND(I2903&gt;F2903,I2902&lt;F2902),AND(I2903&gt;E2903,I2902&lt;E2902)),1,0))</f>
        <v>0</v>
      </c>
      <c r="AY2903" s="99" t="n">
        <f aca="false">IF(K2902="10D",1,0)</f>
        <v>0</v>
      </c>
      <c r="AZ2903" s="99" t="n">
        <f aca="false">IF(AND(I2903&gt;G2903,I2902&lt;G2902,I2903&gt;F2903,I2902&gt;F2902,I2903&gt;E2903,I2902&gt;E2902),1,0)</f>
        <v>0</v>
      </c>
      <c r="BA2903" s="135" t="n">
        <f aca="false">IF(G2903&gt;H2903,1,0)</f>
        <v>0</v>
      </c>
      <c r="BB2903" s="135" t="n">
        <f aca="false">IF(I2903&lt;F2903,1,0)</f>
        <v>0</v>
      </c>
      <c r="BC2903" s="99" t="n">
        <f aca="false">IF(AND(SUM(AW2902:AX2902)=2,AY2903=1),1,IF(SUM(AX2901:AX2903)=0,0,IF(AND(OR(AW2901=1,AX2901=1),OR(AW2902=1,AX2902=1),AY2903=1),1,IF(AND(SUM(AW2903:AY2903)=2,SUM(AW2901:AX2901)=2,AX2901=1),1,0))))</f>
        <v>0</v>
      </c>
      <c r="BD2903" s="57" t="str">
        <f aca="false">IF(AND(SUM(BC2901:BC2903)&gt;=1,BA2903=1,SUM(AZ2898:AZ2903)&gt;=1),1,IF(BC2903=0,"",IF(AND(BC2903=1,AZ2903=0,AZ2902=0,AZ2901=0),1,IF(AND(BC2903=1,OR(AZ2903=1,AZ2902=1,AZ2901)),IF(BA2903=1,1,0)))))</f>
        <v/>
      </c>
      <c r="BE2903" s="50" t="str">
        <f aca="false">IF(AND(BD2903=1,BD2902=1),0,IF(BD2903=1,SUM(CM2904:CM2942),""))</f>
        <v/>
      </c>
      <c r="BF2903" s="20" t="str">
        <f aca="false">IF(AND(BB2903=1,BB2902=1,BE2862&lt;&gt;0),"",IF(AND(BB2902=0,BB2903=1),BF2902,IF(AND(BB2903=1,BB2902=1),BF2902,IF(AND(BF2902="",BE2902="",OR(BD2902=0,BD2902="")),"",IF(AND(BF2902="",BE2863=0),"",IF(AND(BE2863&lt;&gt;"",BF2902=BE2863),"",IF(AND(BD2902=1,BE2902&lt;&gt;0),CM2903,IF(BF2902&lt;&gt;0,BF2902+CM2903,IF(BF2902="","")))))))))</f>
        <v/>
      </c>
      <c r="BG2903" s="99"/>
      <c r="BH2903" s="137"/>
      <c r="BI2903" s="134"/>
      <c r="BU2903" s="132"/>
      <c r="BZ2903" s="138"/>
      <c r="CG2903" s="133"/>
      <c r="CH2903" s="40"/>
      <c r="CI2903" s="15" t="n">
        <f aca="false">CF2881+SUM(CM2882:CM2903)+0.0071</f>
        <v>-0.0189631292636591</v>
      </c>
      <c r="CL2903" s="130" t="n">
        <f aca="false">C2903</f>
        <v>41456</v>
      </c>
      <c r="CM2903" s="133" t="n">
        <f aca="false">CN2903/CN2902-1</f>
        <v>0.00585961850143391</v>
      </c>
      <c r="CN2903" s="132" t="n">
        <v>161.36</v>
      </c>
      <c r="CO2903" s="133" t="n">
        <f aca="false">CN2903/CN2898-1</f>
        <v>0.0273780720743666</v>
      </c>
      <c r="CP2903" s="99"/>
      <c r="CQ2903" s="99"/>
      <c r="CR2903" s="99"/>
      <c r="CS2903" s="99"/>
      <c r="CT2903" s="99"/>
      <c r="CU2903" s="99"/>
      <c r="CV2903" s="99"/>
      <c r="CW2903" s="99"/>
      <c r="CX2903" s="99"/>
      <c r="CY2903" s="132" t="n">
        <v>161.26</v>
      </c>
      <c r="CZ2903" s="132" t="n">
        <v>161.36</v>
      </c>
      <c r="DA2903" s="99"/>
      <c r="DB2903" s="16" t="n">
        <f aca="false">CZ2903/CY2903-1</f>
        <v>0.000620116581917518</v>
      </c>
      <c r="DC2903" s="15" t="n">
        <f aca="false">CY2903/CZ2902-1</f>
        <v>0.00523625483106849</v>
      </c>
      <c r="DD2903" s="15" t="n">
        <f aca="false">CZ2903/CZ2902-1</f>
        <v>0.00585961850143391</v>
      </c>
      <c r="DE2903" s="34" t="str">
        <f aca="false">IF(CW2903=0,"",-DC2903*CS2903)</f>
        <v/>
      </c>
      <c r="DF2903" s="99"/>
      <c r="DL2903" s="99"/>
      <c r="DY2903" s="6"/>
      <c r="EB2903" s="6" t="n">
        <f aca="false">CL2903</f>
        <v>41456</v>
      </c>
      <c r="EC2903" s="13" t="n">
        <f aca="false">SUM(CM2901:CM2903)</f>
        <v>0.0076321394353609</v>
      </c>
    </row>
    <row r="2904" customFormat="false" ht="15" hidden="false" customHeight="false" outlineLevel="0" collapsed="false">
      <c r="C2904" s="130" t="n">
        <f aca="false">C2903+1</f>
        <v>41457</v>
      </c>
      <c r="D2904" s="99" t="n">
        <f aca="false">IF(E2904&gt;E2903,1,0)</f>
        <v>1</v>
      </c>
      <c r="E2904" s="46" t="n">
        <v>151.3626</v>
      </c>
      <c r="F2904" s="46" t="n">
        <v>158.5643</v>
      </c>
      <c r="G2904" s="46" t="n">
        <v>162.5848</v>
      </c>
      <c r="H2904" s="46" t="n">
        <v>163.0113</v>
      </c>
      <c r="I2904" s="46" t="n">
        <v>160.1765</v>
      </c>
      <c r="J2904" s="131" t="str">
        <f aca="false">IF(MIN(E2904:I2904)=E2904,$E$2,IF(MIN(E2904:I2904)=F2904,$F$2,IF(MIN(E2904:I2904)=G2904,$G$2,IF(MIN(E2904:I2904)=H2904,$H$2,IF(MIN(E2904:I2904)=I2904,$I$2)))))</f>
        <v>200D</v>
      </c>
      <c r="K2904" s="131" t="str">
        <f aca="false">IF(MAX(E2904:I2904)=E2904,$E$2,IF(MAX(E2904:I2904)=F2904,$F$2,IF(MAX(E2904:I2904)=G2904,$G$2,IF(MAX(E2904:I2904)=H2904,$H$2,IF(MAX(E2904:I2904)=I2904,$I$2)))))</f>
        <v>30D</v>
      </c>
      <c r="L2904" s="132" t="n">
        <f aca="false">IF(MAX(E2904:I2904)=H2904,1,0)</f>
        <v>1</v>
      </c>
      <c r="M2904" s="132" t="n">
        <f aca="false">IF(MAX(E2904:I2904)=I2904,1,0)</f>
        <v>0</v>
      </c>
      <c r="N2904" s="99"/>
      <c r="O2904" s="132" t="n">
        <f aca="false">IF(CN2904&gt;E2904,1,0)</f>
        <v>1</v>
      </c>
      <c r="P2904" s="132" t="n">
        <f aca="false">IF(CN2904&gt;F2904,1,0)</f>
        <v>1</v>
      </c>
      <c r="Q2904" s="132" t="n">
        <f aca="false">IF(CN2904&gt;G2904,1,0)</f>
        <v>0</v>
      </c>
      <c r="R2904" s="132" t="n">
        <f aca="false">IF(CN2904&gt;H2904,1,0)</f>
        <v>0</v>
      </c>
      <c r="S2904" s="132" t="n">
        <f aca="false">IF(CN2904&gt;I2904,1,0)</f>
        <v>1</v>
      </c>
      <c r="T2904" s="25" t="n">
        <f aca="false">IF(AND(AND(R2904=0,S2904=0,Q2904=0),OR(S2903=1,S2902=1,S2901=1)),1,0)</f>
        <v>0</v>
      </c>
      <c r="U2904" s="133" t="n">
        <f aca="false">SUM(CM2903:CM2904)</f>
        <v>0.00493002008794852</v>
      </c>
      <c r="AV2904" s="134"/>
      <c r="AW2904" s="55" t="n">
        <f aca="false">IF(EC2904&gt;$AW$2,1,0)</f>
        <v>0</v>
      </c>
      <c r="AX2904" s="99" t="n">
        <f aca="false">IF(AND(I2904&gt;G2904,I2903&lt;G2903),1,IF(OR(AND(I2904&gt;F2904,I2903&lt;F2903),AND(I2904&gt;E2904,I2903&lt;E2903)),1,0))</f>
        <v>0</v>
      </c>
      <c r="AY2904" s="99" t="n">
        <f aca="false">IF(K2903="10D",1,0)</f>
        <v>0</v>
      </c>
      <c r="AZ2904" s="99" t="n">
        <f aca="false">IF(AND(I2904&gt;G2904,I2903&lt;G2903,I2904&gt;F2904,I2903&gt;F2903,I2904&gt;E2904,I2903&gt;E2903),1,0)</f>
        <v>0</v>
      </c>
      <c r="BA2904" s="135" t="n">
        <f aca="false">IF(G2904&gt;H2904,1,0)</f>
        <v>0</v>
      </c>
      <c r="BB2904" s="135" t="n">
        <f aca="false">IF(I2904&lt;F2904,1,0)</f>
        <v>0</v>
      </c>
      <c r="BC2904" s="99" t="n">
        <f aca="false">IF(AND(SUM(AW2903:AX2903)=2,AY2904=1),1,IF(SUM(AX2902:AX2904)=0,0,IF(AND(OR(AW2902=1,AX2902=1),OR(AW2903=1,AX2903=1),AY2904=1),1,IF(AND(SUM(AW2904:AY2904)=2,SUM(AW2902:AX2902)=2,AX2902=1),1,0))))</f>
        <v>0</v>
      </c>
      <c r="BD2904" s="57" t="str">
        <f aca="false">IF(AND(SUM(BC2902:BC2904)&gt;=1,BA2904=1,SUM(AZ2899:AZ2904)&gt;=1),1,IF(BC2904=0,"",IF(AND(BC2904=1,AZ2904=0,AZ2903=0,AZ2902=0),1,IF(AND(BC2904=1,OR(AZ2904=1,AZ2903=1,AZ2902)),IF(BA2904=1,1,0)))))</f>
        <v/>
      </c>
      <c r="BE2904" s="50" t="str">
        <f aca="false">IF(AND(BD2904=1,BD2903=1),0,IF(BD2904=1,SUM(CM2905:CM2943),""))</f>
        <v/>
      </c>
      <c r="BF2904" s="20" t="str">
        <f aca="false">IF(AND(BB2904=1,BB2903=1,BE2863&lt;&gt;0),"",IF(AND(BB2903=0,BB2904=1),BF2903,IF(AND(BB2904=1,BB2903=1),BF2903,IF(AND(BF2903="",BE2903="",OR(BD2903=0,BD2903="")),"",IF(AND(BF2903="",BE2864=0),"",IF(AND(BE2864&lt;&gt;"",BF2903=BE2864),"",IF(AND(BD2903=1,BE2903&lt;&gt;0),CM2904,IF(BF2903&lt;&gt;0,BF2903+CM2904,IF(BF2903="","")))))))))</f>
        <v/>
      </c>
      <c r="BG2904" s="99"/>
      <c r="BH2904" s="137"/>
      <c r="BI2904" s="134"/>
      <c r="BU2904" s="132"/>
      <c r="BZ2904" s="138"/>
      <c r="CG2904" s="133"/>
      <c r="CH2904" s="40"/>
      <c r="CI2904" s="15" t="n">
        <f aca="false">CF2882+SUM(CM2883:CM2904)+0.0071</f>
        <v>-0.00551052903998583</v>
      </c>
      <c r="CL2904" s="130" t="n">
        <f aca="false">C2904</f>
        <v>41457</v>
      </c>
      <c r="CM2904" s="133" t="n">
        <f aca="false">CN2904/CN2903-1</f>
        <v>-0.000929598413485389</v>
      </c>
      <c r="CN2904" s="132" t="n">
        <v>161.21</v>
      </c>
      <c r="CO2904" s="133" t="n">
        <f aca="false">CN2904/CN2899-1</f>
        <v>0.0166167428661519</v>
      </c>
      <c r="CP2904" s="99"/>
      <c r="CQ2904" s="99"/>
      <c r="CR2904" s="99"/>
      <c r="CS2904" s="99"/>
      <c r="CT2904" s="99"/>
      <c r="CU2904" s="99"/>
      <c r="CV2904" s="99"/>
      <c r="CW2904" s="99"/>
      <c r="CX2904" s="99"/>
      <c r="CY2904" s="132" t="n">
        <v>161.12</v>
      </c>
      <c r="CZ2904" s="132" t="n">
        <v>161.21</v>
      </c>
      <c r="DA2904" s="99"/>
      <c r="DB2904" s="16" t="n">
        <f aca="false">CZ2904/CY2904-1</f>
        <v>0.000558589870903736</v>
      </c>
      <c r="DC2904" s="15" t="n">
        <f aca="false">CY2904/CZ2903-1</f>
        <v>-0.00148735746157669</v>
      </c>
      <c r="DD2904" s="15" t="n">
        <f aca="false">CZ2904/CZ2903-1</f>
        <v>-0.000929598413485389</v>
      </c>
      <c r="DE2904" s="34" t="str">
        <f aca="false">IF(CW2904=0,"",-DC2904*CS2904)</f>
        <v/>
      </c>
      <c r="DF2904" s="99"/>
      <c r="DL2904" s="99"/>
      <c r="DY2904" s="6"/>
      <c r="EB2904" s="6" t="n">
        <f aca="false">CL2904</f>
        <v>41457</v>
      </c>
      <c r="EC2904" s="13" t="n">
        <f aca="false">SUM(CM2902:CM2904)</f>
        <v>0.000832677152760919</v>
      </c>
    </row>
    <row r="2905" customFormat="false" ht="15" hidden="false" customHeight="false" outlineLevel="0" collapsed="false">
      <c r="C2905" s="130" t="n">
        <f aca="false">C2904+1</f>
        <v>41458</v>
      </c>
      <c r="D2905" s="99" t="n">
        <f aca="false">IF(E2905&gt;E2904,1,0)</f>
        <v>1</v>
      </c>
      <c r="E2905" s="46" t="n">
        <v>151.436</v>
      </c>
      <c r="F2905" s="46" t="n">
        <v>158.6591</v>
      </c>
      <c r="G2905" s="46" t="n">
        <v>162.6548</v>
      </c>
      <c r="H2905" s="46" t="n">
        <v>162.8149</v>
      </c>
      <c r="I2905" s="46" t="n">
        <v>159.9595</v>
      </c>
      <c r="J2905" s="131" t="str">
        <f aca="false">IF(MIN(E2905:I2905)=E2905,$E$2,IF(MIN(E2905:I2905)=F2905,$F$2,IF(MIN(E2905:I2905)=G2905,$G$2,IF(MIN(E2905:I2905)=H2905,$H$2,IF(MIN(E2905:I2905)=I2905,$I$2)))))</f>
        <v>200D</v>
      </c>
      <c r="K2905" s="131" t="str">
        <f aca="false">IF(MAX(E2905:I2905)=E2905,$E$2,IF(MAX(E2905:I2905)=F2905,$F$2,IF(MAX(E2905:I2905)=G2905,$G$2,IF(MAX(E2905:I2905)=H2905,$H$2,IF(MAX(E2905:I2905)=I2905,$I$2)))))</f>
        <v>30D</v>
      </c>
      <c r="L2905" s="132" t="n">
        <f aca="false">IF(MAX(E2905:I2905)=H2905,1,0)</f>
        <v>1</v>
      </c>
      <c r="M2905" s="132" t="n">
        <f aca="false">IF(MAX(E2905:I2905)=I2905,1,0)</f>
        <v>0</v>
      </c>
      <c r="N2905" s="99"/>
      <c r="O2905" s="132" t="n">
        <f aca="false">IF(CN2905&gt;E2905,1,0)</f>
        <v>1</v>
      </c>
      <c r="P2905" s="132" t="n">
        <f aca="false">IF(CN2905&gt;F2905,1,0)</f>
        <v>1</v>
      </c>
      <c r="Q2905" s="132" t="n">
        <f aca="false">IF(CN2905&gt;G2905,1,0)</f>
        <v>0</v>
      </c>
      <c r="R2905" s="132" t="n">
        <f aca="false">IF(CN2905&gt;H2905,1,0)</f>
        <v>0</v>
      </c>
      <c r="S2905" s="132" t="n">
        <f aca="false">IF(CN2905&gt;I2905,1,0)</f>
        <v>1</v>
      </c>
      <c r="T2905" s="25" t="n">
        <f aca="false">IF(AND(AND(R2905=0,S2905=0,Q2905=0),OR(S2904=1,S2903=1,S2902=1)),1,0)</f>
        <v>0</v>
      </c>
      <c r="U2905" s="133" t="n">
        <f aca="false">SUM(CM2904:CM2905)</f>
        <v>-0.000495382173798076</v>
      </c>
      <c r="AV2905" s="134"/>
      <c r="AW2905" s="55" t="n">
        <f aca="false">IF(EC2905&gt;$AW$2,1,0)</f>
        <v>0</v>
      </c>
      <c r="AX2905" s="99" t="n">
        <f aca="false">IF(AND(I2905&gt;G2905,I2904&lt;G2904),1,IF(OR(AND(I2905&gt;F2905,I2904&lt;F2904),AND(I2905&gt;E2905,I2904&lt;E2904)),1,0))</f>
        <v>0</v>
      </c>
      <c r="AY2905" s="99" t="n">
        <f aca="false">IF(K2904="10D",1,0)</f>
        <v>0</v>
      </c>
      <c r="AZ2905" s="99" t="n">
        <f aca="false">IF(AND(I2905&gt;G2905,I2904&lt;G2904,I2905&gt;F2905,I2904&gt;F2904,I2905&gt;E2905,I2904&gt;E2904),1,0)</f>
        <v>0</v>
      </c>
      <c r="BA2905" s="135" t="n">
        <f aca="false">IF(G2905&gt;H2905,1,0)</f>
        <v>0</v>
      </c>
      <c r="BB2905" s="135" t="n">
        <f aca="false">IF(I2905&lt;F2905,1,0)</f>
        <v>0</v>
      </c>
      <c r="BC2905" s="99" t="n">
        <f aca="false">IF(AND(SUM(AW2904:AX2904)=2,AY2905=1),1,IF(SUM(AX2903:AX2905)=0,0,IF(AND(OR(AW2903=1,AX2903=1),OR(AW2904=1,AX2904=1),AY2905=1),1,IF(AND(SUM(AW2905:AY2905)=2,SUM(AW2903:AX2903)=2,AX2903=1),1,0))))</f>
        <v>0</v>
      </c>
      <c r="BD2905" s="57" t="str">
        <f aca="false">IF(AND(SUM(BC2903:BC2905)&gt;=1,BA2905=1,SUM(AZ2900:AZ2905)&gt;=1),1,IF(BC2905=0,"",IF(AND(BC2905=1,AZ2905=0,AZ2904=0,AZ2903=0),1,IF(AND(BC2905=1,OR(AZ2905=1,AZ2904=1,AZ2903)),IF(BA2905=1,1,0)))))</f>
        <v/>
      </c>
      <c r="BE2905" s="50" t="str">
        <f aca="false">IF(AND(BD2905=1,BD2904=1),0,IF(BD2905=1,SUM(CM2906:CM2944),""))</f>
        <v/>
      </c>
      <c r="BF2905" s="20" t="str">
        <f aca="false">IF(AND(BB2905=1,BB2904=1,BE2864&lt;&gt;0),"",IF(AND(BB2904=0,BB2905=1),BF2904,IF(AND(BB2905=1,BB2904=1),BF2904,IF(AND(BF2904="",BE2904="",OR(BD2904=0,BD2904="")),"",IF(AND(BF2904="",BE2865=0),"",IF(AND(BE2865&lt;&gt;"",BF2904=BE2865),"",IF(AND(BD2904=1,BE2904&lt;&gt;0),CM2905,IF(BF2904&lt;&gt;0,BF2904+CM2905,IF(BF2904="","")))))))))</f>
        <v/>
      </c>
      <c r="BG2905" s="99"/>
      <c r="BH2905" s="137"/>
      <c r="BI2905" s="134"/>
      <c r="BU2905" s="132"/>
      <c r="BZ2905" s="138"/>
      <c r="CG2905" s="133"/>
      <c r="CH2905" s="40"/>
      <c r="CI2905" s="15" t="n">
        <f aca="false">CF2883+SUM(CM2884:CM2905)+0.0071</f>
        <v>-0.0106133436057682</v>
      </c>
      <c r="CL2905" s="130" t="n">
        <f aca="false">C2905</f>
        <v>41458</v>
      </c>
      <c r="CM2905" s="133" t="n">
        <f aca="false">CN2905/CN2904-1</f>
        <v>0.000434216239687313</v>
      </c>
      <c r="CN2905" s="132" t="n">
        <v>161.28</v>
      </c>
      <c r="CO2905" s="133" t="n">
        <f aca="false">CN2905/CN2900-1</f>
        <v>0.00711877107530912</v>
      </c>
      <c r="CP2905" s="99"/>
      <c r="CQ2905" s="99"/>
      <c r="CR2905" s="99"/>
      <c r="CS2905" s="99"/>
      <c r="CT2905" s="99"/>
      <c r="CU2905" s="99"/>
      <c r="CV2905" s="99"/>
      <c r="CW2905" s="99"/>
      <c r="CX2905" s="99"/>
      <c r="CY2905" s="132" t="n">
        <v>160.48</v>
      </c>
      <c r="CZ2905" s="132" t="n">
        <v>161.28</v>
      </c>
      <c r="DA2905" s="99"/>
      <c r="DB2905" s="16" t="n">
        <f aca="false">CZ2905/CY2905-1</f>
        <v>0.00498504486540385</v>
      </c>
      <c r="DC2905" s="15" t="n">
        <f aca="false">CY2905/CZ2904-1</f>
        <v>-0.0045282550710255</v>
      </c>
      <c r="DD2905" s="15" t="n">
        <f aca="false">CZ2905/CZ2904-1</f>
        <v>0.000434216239687313</v>
      </c>
      <c r="DE2905" s="34" t="str">
        <f aca="false">IF(CW2905=0,"",-DC2905*CS2905)</f>
        <v/>
      </c>
      <c r="DF2905" s="99"/>
      <c r="DL2905" s="99"/>
      <c r="DY2905" s="6"/>
      <c r="EB2905" s="6" t="n">
        <f aca="false">CL2905</f>
        <v>41458</v>
      </c>
      <c r="EC2905" s="13" t="n">
        <f aca="false">SUM(CM2903:CM2905)</f>
        <v>0.00536423632763583</v>
      </c>
    </row>
    <row r="2906" customFormat="false" ht="15" hidden="false" customHeight="false" outlineLevel="0" collapsed="false">
      <c r="C2906" s="130" t="n">
        <f aca="false">C2905+2</f>
        <v>41460</v>
      </c>
      <c r="D2906" s="99" t="n">
        <f aca="false">IF(E2906&gt;E2905,1,0)</f>
        <v>1</v>
      </c>
      <c r="E2906" s="46" t="n">
        <v>151.5149</v>
      </c>
      <c r="F2906" s="46" t="n">
        <v>158.7716</v>
      </c>
      <c r="G2906" s="46" t="n">
        <v>162.7576</v>
      </c>
      <c r="H2906" s="46" t="n">
        <v>162.7179</v>
      </c>
      <c r="I2906" s="46" t="n">
        <v>160.3215</v>
      </c>
      <c r="J2906" s="131" t="str">
        <f aca="false">IF(MIN(E2906:I2906)=E2906,$E$2,IF(MIN(E2906:I2906)=F2906,$F$2,IF(MIN(E2906:I2906)=G2906,$G$2,IF(MIN(E2906:I2906)=H2906,$H$2,IF(MIN(E2906:I2906)=I2906,$I$2)))))</f>
        <v>200D</v>
      </c>
      <c r="K2906" s="131" t="str">
        <f aca="false">IF(MAX(E2906:I2906)=E2906,$E$2,IF(MAX(E2906:I2906)=F2906,$F$2,IF(MAX(E2906:I2906)=G2906,$G$2,IF(MAX(E2906:I2906)=H2906,$H$2,IF(MAX(E2906:I2906)=I2906,$I$2)))))</f>
        <v>50D</v>
      </c>
      <c r="L2906" s="132" t="n">
        <f aca="false">IF(MAX(E2906:I2906)=H2906,1,0)</f>
        <v>0</v>
      </c>
      <c r="M2906" s="132" t="n">
        <f aca="false">IF(MAX(E2906:I2906)=I2906,1,0)</f>
        <v>0</v>
      </c>
      <c r="N2906" s="99"/>
      <c r="O2906" s="132" t="n">
        <f aca="false">IF(CN2906&gt;E2906,1,0)</f>
        <v>1</v>
      </c>
      <c r="P2906" s="132" t="n">
        <f aca="false">IF(CN2906&gt;F2906,1,0)</f>
        <v>1</v>
      </c>
      <c r="Q2906" s="132" t="n">
        <f aca="false">IF(CN2906&gt;G2906,1,0)</f>
        <v>1</v>
      </c>
      <c r="R2906" s="132" t="n">
        <f aca="false">IF(CN2906&gt;H2906,1,0)</f>
        <v>1</v>
      </c>
      <c r="S2906" s="132" t="n">
        <f aca="false">IF(CN2906&gt;I2906,1,0)</f>
        <v>1</v>
      </c>
      <c r="T2906" s="25" t="n">
        <f aca="false">IF(AND(AND(R2906=0,S2906=0,Q2906=0),OR(S2905=1,S2904=1,S2903=1)),1,0)</f>
        <v>0</v>
      </c>
      <c r="U2906" s="133" t="n">
        <f aca="false">SUM(CM2905:CM2906)</f>
        <v>0.0112229067158778</v>
      </c>
      <c r="AV2906" s="134"/>
      <c r="AW2906" s="55" t="n">
        <f aca="false">IF(EC2906&gt;$AW$2,1,0)</f>
        <v>1</v>
      </c>
      <c r="AX2906" s="99" t="n">
        <f aca="false">IF(AND(I2906&gt;G2906,I2905&lt;G2905),1,IF(OR(AND(I2906&gt;F2906,I2905&lt;F2905),AND(I2906&gt;E2906,I2905&lt;E2905)),1,0))</f>
        <v>0</v>
      </c>
      <c r="AY2906" s="99" t="n">
        <f aca="false">IF(K2905="10D",1,0)</f>
        <v>0</v>
      </c>
      <c r="AZ2906" s="99" t="n">
        <f aca="false">IF(AND(I2906&gt;G2906,I2905&lt;G2905,I2906&gt;F2906,I2905&gt;F2905,I2906&gt;E2906,I2905&gt;E2905),1,0)</f>
        <v>0</v>
      </c>
      <c r="BA2906" s="135" t="n">
        <f aca="false">IF(G2906&gt;H2906,1,0)</f>
        <v>1</v>
      </c>
      <c r="BB2906" s="135" t="n">
        <f aca="false">IF(I2906&lt;F2906,1,0)</f>
        <v>0</v>
      </c>
      <c r="BC2906" s="99" t="n">
        <f aca="false">IF(AND(SUM(AW2905:AX2905)=2,AY2906=1),1,IF(SUM(AX2904:AX2906)=0,0,IF(AND(OR(AW2904=1,AX2904=1),OR(AW2905=1,AX2905=1),AY2906=1),1,IF(AND(SUM(AW2906:AY2906)=2,SUM(AW2904:AX2904)=2,AX2904=1),1,0))))</f>
        <v>0</v>
      </c>
      <c r="BD2906" s="57" t="str">
        <f aca="false">IF(AND(SUM(BC2904:BC2906)&gt;=1,BA2906=1,SUM(AZ2901:AZ2906)&gt;=1),1,IF(BC2906=0,"",IF(AND(BC2906=1,AZ2906=0,AZ2905=0,AZ2904=0),1,IF(AND(BC2906=1,OR(AZ2906=1,AZ2905=1,AZ2904)),IF(BA2906=1,1,0)))))</f>
        <v/>
      </c>
      <c r="BE2906" s="50" t="str">
        <f aca="false">IF(AND(BD2906=1,BD2905=1),0,IF(BD2906=1,SUM(CM2907:CM2945),""))</f>
        <v/>
      </c>
      <c r="BF2906" s="20" t="str">
        <f aca="false">IF(AND(BB2906=1,BB2905=1,BE2865&lt;&gt;0),"",IF(AND(BB2905=0,BB2906=1),BF2905,IF(AND(BB2906=1,BB2905=1),BF2905,IF(AND(BF2905="",BE2905="",OR(BD2905=0,BD2905="")),"",IF(AND(BF2905="",BE2866=0),"",IF(AND(BE2866&lt;&gt;"",BF2905=BE2866),"",IF(AND(BD2905=1,BE2905&lt;&gt;0),CM2906,IF(BF2905&lt;&gt;0,BF2905+CM2906,IF(BF2905="","")))))))))</f>
        <v/>
      </c>
      <c r="BG2906" s="99"/>
      <c r="BH2906" s="137"/>
      <c r="BI2906" s="134"/>
      <c r="BU2906" s="132"/>
      <c r="BZ2906" s="138"/>
      <c r="CG2906" s="133"/>
      <c r="CH2906" s="40"/>
      <c r="CI2906" s="15" t="n">
        <f aca="false">CF2884+SUM(CM2885:CM2906)+0.0071</f>
        <v>0.00498216159509524</v>
      </c>
      <c r="CL2906" s="130" t="n">
        <f aca="false">C2906</f>
        <v>41460</v>
      </c>
      <c r="CM2906" s="133" t="n">
        <f aca="false">CN2906/CN2905-1</f>
        <v>0.0107886904761905</v>
      </c>
      <c r="CN2906" s="132" t="n">
        <v>163.02</v>
      </c>
      <c r="CO2906" s="133" t="n">
        <f aca="false">CN2906/CN2901-1</f>
        <v>0.0120437049913087</v>
      </c>
      <c r="CP2906" s="99"/>
      <c r="CQ2906" s="99"/>
      <c r="CR2906" s="99"/>
      <c r="CS2906" s="99"/>
      <c r="CT2906" s="99"/>
      <c r="CU2906" s="99"/>
      <c r="CV2906" s="99"/>
      <c r="CW2906" s="99"/>
      <c r="CX2906" s="99"/>
      <c r="CY2906" s="132" t="n">
        <v>162.47</v>
      </c>
      <c r="CZ2906" s="132" t="n">
        <v>163.02</v>
      </c>
      <c r="DA2906" s="99"/>
      <c r="DB2906" s="16" t="n">
        <f aca="false">CZ2906/CY2906-1</f>
        <v>0.00338524035206511</v>
      </c>
      <c r="DC2906" s="15" t="n">
        <f aca="false">CY2906/CZ2905-1</f>
        <v>0.0073784722222221</v>
      </c>
      <c r="DD2906" s="15" t="n">
        <f aca="false">CZ2906/CZ2905-1</f>
        <v>0.0107886904761905</v>
      </c>
      <c r="DE2906" s="34" t="str">
        <f aca="false">IF(CW2906=0,"",-DC2906*CS2906)</f>
        <v/>
      </c>
      <c r="DF2906" s="99"/>
      <c r="DL2906" s="99"/>
      <c r="DY2906" s="6"/>
      <c r="EB2906" s="6" t="n">
        <f aca="false">CL2906</f>
        <v>41460</v>
      </c>
      <c r="EC2906" s="13" t="n">
        <f aca="false">SUM(CM2904:CM2906)</f>
        <v>0.0102933083023924</v>
      </c>
    </row>
    <row r="2907" customFormat="false" ht="15" hidden="false" customHeight="false" outlineLevel="0" collapsed="false">
      <c r="C2907" s="130" t="n">
        <f aca="false">C2906+3</f>
        <v>41463</v>
      </c>
      <c r="D2907" s="99" t="n">
        <f aca="false">IF(E2907&gt;E2906,1,0)</f>
        <v>1</v>
      </c>
      <c r="E2907" s="46" t="n">
        <v>151.6009</v>
      </c>
      <c r="F2907" s="46" t="n">
        <v>158.8908</v>
      </c>
      <c r="G2907" s="46" t="n">
        <v>162.8661</v>
      </c>
      <c r="H2907" s="46" t="n">
        <v>162.6678</v>
      </c>
      <c r="I2907" s="46" t="n">
        <v>160.809</v>
      </c>
      <c r="J2907" s="131" t="str">
        <f aca="false">IF(MIN(E2907:I2907)=E2907,$E$2,IF(MIN(E2907:I2907)=F2907,$F$2,IF(MIN(E2907:I2907)=G2907,$G$2,IF(MIN(E2907:I2907)=H2907,$H$2,IF(MIN(E2907:I2907)=I2907,$I$2)))))</f>
        <v>200D</v>
      </c>
      <c r="K2907" s="131" t="str">
        <f aca="false">IF(MAX(E2907:I2907)=E2907,$E$2,IF(MAX(E2907:I2907)=F2907,$F$2,IF(MAX(E2907:I2907)=G2907,$G$2,IF(MAX(E2907:I2907)=H2907,$H$2,IF(MAX(E2907:I2907)=I2907,$I$2)))))</f>
        <v>50D</v>
      </c>
      <c r="L2907" s="132" t="n">
        <f aca="false">IF(MAX(E2907:I2907)=H2907,1,0)</f>
        <v>0</v>
      </c>
      <c r="M2907" s="132" t="n">
        <f aca="false">IF(MAX(E2907:I2907)=I2907,1,0)</f>
        <v>0</v>
      </c>
      <c r="N2907" s="99"/>
      <c r="O2907" s="132" t="n">
        <f aca="false">IF(CN2907&gt;E2907,1,0)</f>
        <v>1</v>
      </c>
      <c r="P2907" s="132" t="n">
        <f aca="false">IF(CN2907&gt;F2907,1,0)</f>
        <v>1</v>
      </c>
      <c r="Q2907" s="132" t="n">
        <f aca="false">IF(CN2907&gt;G2907,1,0)</f>
        <v>1</v>
      </c>
      <c r="R2907" s="132" t="n">
        <f aca="false">IF(CN2907&gt;H2907,1,0)</f>
        <v>1</v>
      </c>
      <c r="S2907" s="132" t="n">
        <f aca="false">IF(CN2907&gt;I2907,1,0)</f>
        <v>1</v>
      </c>
      <c r="T2907" s="25" t="n">
        <f aca="false">IF(AND(AND(R2907=0,S2907=0,Q2907=0),OR(S2906=1,S2905=1,S2904=1)),1,0)</f>
        <v>0</v>
      </c>
      <c r="U2907" s="133" t="n">
        <f aca="false">SUM(CM2906:CM2907)</f>
        <v>0.016462840887183</v>
      </c>
      <c r="AV2907" s="134"/>
      <c r="AW2907" s="55" t="n">
        <f aca="false">IF(EC2907&gt;$AW$2,1,0)</f>
        <v>1</v>
      </c>
      <c r="AX2907" s="99" t="n">
        <f aca="false">IF(AND(I2907&gt;G2907,I2906&lt;G2906),1,IF(OR(AND(I2907&gt;F2907,I2906&lt;F2906),AND(I2907&gt;E2907,I2906&lt;E2906)),1,0))</f>
        <v>0</v>
      </c>
      <c r="AY2907" s="99" t="n">
        <f aca="false">IF(K2906="10D",1,0)</f>
        <v>0</v>
      </c>
      <c r="AZ2907" s="99" t="n">
        <f aca="false">IF(AND(I2907&gt;G2907,I2906&lt;G2906,I2907&gt;F2907,I2906&gt;F2906,I2907&gt;E2907,I2906&gt;E2906),1,0)</f>
        <v>0</v>
      </c>
      <c r="BA2907" s="135" t="n">
        <f aca="false">IF(G2907&gt;H2907,1,0)</f>
        <v>1</v>
      </c>
      <c r="BB2907" s="135" t="n">
        <f aca="false">IF(I2907&lt;F2907,1,0)</f>
        <v>0</v>
      </c>
      <c r="BC2907" s="99" t="n">
        <f aca="false">IF(AND(SUM(AW2906:AX2906)=2,AY2907=1),1,IF(SUM(AX2905:AX2907)=0,0,IF(AND(OR(AW2905=1,AX2905=1),OR(AW2906=1,AX2906=1),AY2907=1),1,IF(AND(SUM(AW2907:AY2907)=2,SUM(AW2905:AX2905)=2,AX2905=1),1,0))))</f>
        <v>0</v>
      </c>
      <c r="BD2907" s="57" t="str">
        <f aca="false">IF(AND(SUM(BC2905:BC2907)&gt;=1,BA2907=1,SUM(AZ2902:AZ2907)&gt;=1),1,IF(BC2907=0,"",IF(AND(BC2907=1,AZ2907=0,AZ2906=0,AZ2905=0),1,IF(AND(BC2907=1,OR(AZ2907=1,AZ2906=1,AZ2905)),IF(BA2907=1,1,0)))))</f>
        <v/>
      </c>
      <c r="BE2907" s="50" t="str">
        <f aca="false">IF(AND(BD2907=1,BD2906=1),0,IF(BD2907=1,SUM(CM2908:CM2946),""))</f>
        <v/>
      </c>
      <c r="BF2907" s="20" t="str">
        <f aca="false">IF(AND(BB2907=1,BB2906=1,BE2866&lt;&gt;0),"",IF(AND(BB2906=0,BB2907=1),BF2906,IF(AND(BB2907=1,BB2906=1),BF2906,IF(AND(BF2906="",BE2906="",OR(BD2906=0,BD2906="")),"",IF(AND(BF2906="",BE2867=0),"",IF(AND(BE2867&lt;&gt;"",BF2906=BE2867),"",IF(AND(BD2906=1,BE2906&lt;&gt;0),CM2907,IF(BF2906&lt;&gt;0,BF2906+CM2907,IF(BF2906="","")))))))))</f>
        <v/>
      </c>
      <c r="BG2907" s="99"/>
      <c r="BH2907" s="137"/>
      <c r="BI2907" s="134"/>
      <c r="BU2907" s="132"/>
      <c r="BZ2907" s="138"/>
      <c r="CG2907" s="133"/>
      <c r="CH2907" s="40"/>
      <c r="CI2907" s="15" t="n">
        <f aca="false">CF2885+SUM(CM2886:CM2907)+0.0071</f>
        <v>0.024645062311786</v>
      </c>
      <c r="CL2907" s="130" t="n">
        <f aca="false">C2907</f>
        <v>41463</v>
      </c>
      <c r="CM2907" s="133" t="n">
        <f aca="false">CN2907/CN2906-1</f>
        <v>0.00567415041099251</v>
      </c>
      <c r="CN2907" s="132" t="n">
        <v>163.945</v>
      </c>
      <c r="CO2907" s="133" t="n">
        <f aca="false">CN2907/CN2902-1</f>
        <v>0.0219735693803766</v>
      </c>
      <c r="CP2907" s="99"/>
      <c r="CQ2907" s="99"/>
      <c r="CR2907" s="99"/>
      <c r="CS2907" s="99"/>
      <c r="CT2907" s="99"/>
      <c r="CU2907" s="99"/>
      <c r="CV2907" s="99"/>
      <c r="CW2907" s="99"/>
      <c r="CX2907" s="99"/>
      <c r="CY2907" s="132" t="n">
        <v>163.86</v>
      </c>
      <c r="CZ2907" s="132" t="n">
        <v>163.945</v>
      </c>
      <c r="DA2907" s="99"/>
      <c r="DB2907" s="16" t="n">
        <f aca="false">CZ2907/CY2907-1</f>
        <v>0.000518735505919521</v>
      </c>
      <c r="DC2907" s="15" t="n">
        <f aca="false">CY2907/CZ2906-1</f>
        <v>0.00515274199484739</v>
      </c>
      <c r="DD2907" s="15" t="n">
        <f aca="false">CZ2907/CZ2906-1</f>
        <v>0.00567415041099251</v>
      </c>
      <c r="DE2907" s="34" t="str">
        <f aca="false">IF(CW2907=0,"",-DC2907*CS2907)</f>
        <v/>
      </c>
      <c r="DF2907" s="99"/>
      <c r="DL2907" s="99"/>
      <c r="DY2907" s="6"/>
      <c r="EB2907" s="6" t="n">
        <f aca="false">CL2907</f>
        <v>41463</v>
      </c>
      <c r="EC2907" s="13" t="n">
        <f aca="false">SUM(CM2905:CM2907)</f>
        <v>0.0168970571268703</v>
      </c>
    </row>
    <row r="2908" customFormat="false" ht="15" hidden="false" customHeight="false" outlineLevel="0" collapsed="false">
      <c r="C2908" s="130" t="n">
        <f aca="false">C2907+1</f>
        <v>41464</v>
      </c>
      <c r="D2908" s="99" t="n">
        <f aca="false">IF(E2908&gt;E2907,1,0)</f>
        <v>1</v>
      </c>
      <c r="E2908" s="46" t="n">
        <v>151.6935</v>
      </c>
      <c r="F2908" s="46" t="n">
        <v>159.0206</v>
      </c>
      <c r="G2908" s="46" t="n">
        <v>163.0039</v>
      </c>
      <c r="H2908" s="46" t="n">
        <v>162.6618</v>
      </c>
      <c r="I2908" s="46" t="n">
        <v>161.616</v>
      </c>
      <c r="J2908" s="131" t="str">
        <f aca="false">IF(MIN(E2908:I2908)=E2908,$E$2,IF(MIN(E2908:I2908)=F2908,$F$2,IF(MIN(E2908:I2908)=G2908,$G$2,IF(MIN(E2908:I2908)=H2908,$H$2,IF(MIN(E2908:I2908)=I2908,$I$2)))))</f>
        <v>200D</v>
      </c>
      <c r="K2908" s="131" t="str">
        <f aca="false">IF(MAX(E2908:I2908)=E2908,$E$2,IF(MAX(E2908:I2908)=F2908,$F$2,IF(MAX(E2908:I2908)=G2908,$G$2,IF(MAX(E2908:I2908)=H2908,$H$2,IF(MAX(E2908:I2908)=I2908,$I$2)))))</f>
        <v>50D</v>
      </c>
      <c r="L2908" s="132" t="n">
        <f aca="false">IF(MAX(E2908:I2908)=H2908,1,0)</f>
        <v>0</v>
      </c>
      <c r="M2908" s="132" t="n">
        <f aca="false">IF(MAX(E2908:I2908)=I2908,1,0)</f>
        <v>0</v>
      </c>
      <c r="N2908" s="99"/>
      <c r="O2908" s="132" t="n">
        <f aca="false">IF(CN2908&gt;E2908,1,0)</f>
        <v>1</v>
      </c>
      <c r="P2908" s="132" t="n">
        <f aca="false">IF(CN2908&gt;F2908,1,0)</f>
        <v>1</v>
      </c>
      <c r="Q2908" s="132" t="n">
        <f aca="false">IF(CN2908&gt;G2908,1,0)</f>
        <v>1</v>
      </c>
      <c r="R2908" s="132" t="n">
        <f aca="false">IF(CN2908&gt;H2908,1,0)</f>
        <v>1</v>
      </c>
      <c r="S2908" s="132" t="n">
        <f aca="false">IF(CN2908&gt;I2908,1,0)</f>
        <v>1</v>
      </c>
      <c r="T2908" s="25" t="n">
        <f aca="false">IF(AND(AND(R2908=0,S2908=0,Q2908=0),OR(S2907=1,S2906=1,S2905=1)),1,0)</f>
        <v>0</v>
      </c>
      <c r="U2908" s="133" t="n">
        <f aca="false">SUM(CM2907:CM2908)</f>
        <v>0.012902184202813</v>
      </c>
      <c r="AV2908" s="134"/>
      <c r="AW2908" s="55" t="n">
        <f aca="false">IF(EC2908&gt;$AW$2,1,0)</f>
        <v>1</v>
      </c>
      <c r="AX2908" s="99" t="n">
        <f aca="false">IF(AND(I2908&gt;G2908,I2907&lt;G2907),1,IF(OR(AND(I2908&gt;F2908,I2907&lt;F2907),AND(I2908&gt;E2908,I2907&lt;E2907)),1,0))</f>
        <v>0</v>
      </c>
      <c r="AY2908" s="99" t="n">
        <f aca="false">IF(K2907="10D",1,0)</f>
        <v>0</v>
      </c>
      <c r="AZ2908" s="99" t="n">
        <f aca="false">IF(AND(I2908&gt;G2908,I2907&lt;G2907,I2908&gt;F2908,I2907&gt;F2907,I2908&gt;E2908,I2907&gt;E2907),1,0)</f>
        <v>0</v>
      </c>
      <c r="BA2908" s="135" t="n">
        <f aca="false">IF(G2908&gt;H2908,1,0)</f>
        <v>1</v>
      </c>
      <c r="BB2908" s="135" t="n">
        <f aca="false">IF(I2908&lt;F2908,1,0)</f>
        <v>0</v>
      </c>
      <c r="BC2908" s="99" t="n">
        <f aca="false">IF(AND(SUM(AW2907:AX2907)=2,AY2908=1),1,IF(SUM(AX2906:AX2908)=0,0,IF(AND(OR(AW2906=1,AX2906=1),OR(AW2907=1,AX2907=1),AY2908=1),1,IF(AND(SUM(AW2908:AY2908)=2,SUM(AW2906:AX2906)=2,AX2906=1),1,0))))</f>
        <v>0</v>
      </c>
      <c r="BD2908" s="57" t="str">
        <f aca="false">IF(AND(SUM(BC2906:BC2908)&gt;=1,BA2908=1,SUM(AZ2903:AZ2908)&gt;=1),1,IF(BC2908=0,"",IF(AND(BC2908=1,AZ2908=0,AZ2907=0,AZ2906=0),1,IF(AND(BC2908=1,OR(AZ2908=1,AZ2907=1,AZ2906)),IF(BA2908=1,1,0)))))</f>
        <v/>
      </c>
      <c r="BE2908" s="50" t="str">
        <f aca="false">IF(AND(BD2908=1,BD2907=1),0,IF(BD2908=1,SUM(CM2909:CM2947),""))</f>
        <v/>
      </c>
      <c r="BF2908" s="20" t="str">
        <f aca="false">IF(AND(BB2908=1,BB2907=1,BE2867&lt;&gt;0),"",IF(AND(BB2907=0,BB2908=1),BF2907,IF(AND(BB2908=1,BB2907=1),BF2907,IF(AND(BF2907="",BE2907="",OR(BD2907=0,BD2907="")),"",IF(AND(BF2907="",BE2868=0),"",IF(AND(BE2868&lt;&gt;"",BF2907=BE2868),"",IF(AND(BD2907=1,BE2907&lt;&gt;0),CM2908,IF(BF2907&lt;&gt;0,BF2907+CM2908,IF(BF2907="","")))))))))</f>
        <v/>
      </c>
      <c r="BG2908" s="99"/>
      <c r="BH2908" s="137"/>
      <c r="BI2908" s="134"/>
      <c r="BU2908" s="132"/>
      <c r="BZ2908" s="138"/>
      <c r="CG2908" s="133"/>
      <c r="CH2908" s="40"/>
      <c r="CI2908" s="15" t="n">
        <f aca="false">CF2886+SUM(CM2887:CM2908)+0.0071</f>
        <v>0.0228324690883774</v>
      </c>
      <c r="CL2908" s="130" t="n">
        <f aca="false">C2908</f>
        <v>41464</v>
      </c>
      <c r="CM2908" s="133" t="n">
        <f aca="false">CN2908/CN2907-1</f>
        <v>0.00722803379182047</v>
      </c>
      <c r="CN2908" s="132" t="n">
        <v>165.13</v>
      </c>
      <c r="CO2908" s="133" t="n">
        <f aca="false">CN2908/CN2903-1</f>
        <v>0.0233639067922655</v>
      </c>
      <c r="CP2908" s="99"/>
      <c r="CQ2908" s="99"/>
      <c r="CR2908" s="99"/>
      <c r="CS2908" s="99"/>
      <c r="CT2908" s="99"/>
      <c r="CU2908" s="99"/>
      <c r="CV2908" s="99"/>
      <c r="CW2908" s="99"/>
      <c r="CX2908" s="99"/>
      <c r="CY2908" s="132" t="n">
        <v>164.98</v>
      </c>
      <c r="CZ2908" s="132" t="n">
        <v>165.13</v>
      </c>
      <c r="DA2908" s="99"/>
      <c r="DB2908" s="16" t="n">
        <f aca="false">CZ2908/CY2908-1</f>
        <v>0.000909201115286695</v>
      </c>
      <c r="DC2908" s="15" t="n">
        <f aca="false">CY2908/CZ2907-1</f>
        <v>0.00631309280551395</v>
      </c>
      <c r="DD2908" s="15" t="n">
        <f aca="false">CZ2908/CZ2907-1</f>
        <v>0.00722803379182047</v>
      </c>
      <c r="DE2908" s="34" t="str">
        <f aca="false">IF(CW2908=0,"",-DC2908*CS2908)</f>
        <v/>
      </c>
      <c r="DF2908" s="99"/>
      <c r="DL2908" s="99"/>
      <c r="DY2908" s="6"/>
      <c r="EB2908" s="6" t="n">
        <f aca="false">CL2908</f>
        <v>41464</v>
      </c>
      <c r="EC2908" s="13" t="n">
        <f aca="false">SUM(CM2906:CM2908)</f>
        <v>0.0236908746790034</v>
      </c>
    </row>
    <row r="2909" customFormat="false" ht="15" hidden="false" customHeight="false" outlineLevel="0" collapsed="false">
      <c r="C2909" s="130" t="n">
        <f aca="false">C2908+1</f>
        <v>41465</v>
      </c>
      <c r="D2909" s="99" t="n">
        <f aca="false">IF(E2909&gt;E2908,1,0)</f>
        <v>1</v>
      </c>
      <c r="E2909" s="46" t="n">
        <v>151.7859</v>
      </c>
      <c r="F2909" s="46" t="n">
        <v>159.1496</v>
      </c>
      <c r="G2909" s="46" t="n">
        <v>163.1218</v>
      </c>
      <c r="H2909" s="46" t="n">
        <v>162.6249</v>
      </c>
      <c r="I2909" s="46" t="n">
        <v>162.2777</v>
      </c>
      <c r="J2909" s="131" t="str">
        <f aca="false">IF(MIN(E2909:I2909)=E2909,$E$2,IF(MIN(E2909:I2909)=F2909,$F$2,IF(MIN(E2909:I2909)=G2909,$G$2,IF(MIN(E2909:I2909)=H2909,$H$2,IF(MIN(E2909:I2909)=I2909,$I$2)))))</f>
        <v>200D</v>
      </c>
      <c r="K2909" s="131" t="str">
        <f aca="false">IF(MAX(E2909:I2909)=E2909,$E$2,IF(MAX(E2909:I2909)=F2909,$F$2,IF(MAX(E2909:I2909)=G2909,$G$2,IF(MAX(E2909:I2909)=H2909,$H$2,IF(MAX(E2909:I2909)=I2909,$I$2)))))</f>
        <v>50D</v>
      </c>
      <c r="L2909" s="132" t="n">
        <f aca="false">IF(MAX(E2909:I2909)=H2909,1,0)</f>
        <v>0</v>
      </c>
      <c r="M2909" s="132" t="n">
        <f aca="false">IF(MAX(E2909:I2909)=I2909,1,0)</f>
        <v>0</v>
      </c>
      <c r="N2909" s="99"/>
      <c r="O2909" s="132" t="n">
        <f aca="false">IF(CN2909&gt;E2909,1,0)</f>
        <v>1</v>
      </c>
      <c r="P2909" s="132" t="n">
        <f aca="false">IF(CN2909&gt;F2909,1,0)</f>
        <v>1</v>
      </c>
      <c r="Q2909" s="132" t="n">
        <f aca="false">IF(CN2909&gt;G2909,1,0)</f>
        <v>1</v>
      </c>
      <c r="R2909" s="132" t="n">
        <f aca="false">IF(CN2909&gt;H2909,1,0)</f>
        <v>1</v>
      </c>
      <c r="S2909" s="132" t="n">
        <f aca="false">IF(CN2909&gt;I2909,1,0)</f>
        <v>1</v>
      </c>
      <c r="T2909" s="25" t="n">
        <f aca="false">IF(AND(AND(R2909=0,S2909=0,Q2909=0),OR(S2908=1,S2907=1,S2906=1)),1,0)</f>
        <v>0</v>
      </c>
      <c r="U2909" s="133" t="n">
        <f aca="false">SUM(CM2908:CM2909)</f>
        <v>0.0076034955492239</v>
      </c>
      <c r="AV2909" s="134"/>
      <c r="AW2909" s="55" t="n">
        <f aca="false">IF(EC2909&gt;$AW$2,1,0)</f>
        <v>1</v>
      </c>
      <c r="AX2909" s="99" t="n">
        <f aca="false">IF(AND(I2909&gt;G2909,I2908&lt;G2908),1,IF(OR(AND(I2909&gt;F2909,I2908&lt;F2908),AND(I2909&gt;E2909,I2908&lt;E2908)),1,0))</f>
        <v>0</v>
      </c>
      <c r="AY2909" s="99" t="n">
        <f aca="false">IF(K2908="10D",1,0)</f>
        <v>0</v>
      </c>
      <c r="AZ2909" s="99" t="n">
        <f aca="false">IF(AND(I2909&gt;G2909,I2908&lt;G2908,I2909&gt;F2909,I2908&gt;F2908,I2909&gt;E2909,I2908&gt;E2908),1,0)</f>
        <v>0</v>
      </c>
      <c r="BA2909" s="135" t="n">
        <f aca="false">IF(G2909&gt;H2909,1,0)</f>
        <v>1</v>
      </c>
      <c r="BB2909" s="135" t="n">
        <f aca="false">IF(I2909&lt;F2909,1,0)</f>
        <v>0</v>
      </c>
      <c r="BC2909" s="99" t="n">
        <f aca="false">IF(AND(SUM(AW2908:AX2908)=2,AY2909=1),1,IF(SUM(AX2907:AX2909)=0,0,IF(AND(OR(AW2907=1,AX2907=1),OR(AW2908=1,AX2908=1),AY2909=1),1,IF(AND(SUM(AW2909:AY2909)=2,SUM(AW2907:AX2907)=2,AX2907=1),1,0))))</f>
        <v>0</v>
      </c>
      <c r="BD2909" s="57" t="str">
        <f aca="false">IF(AND(SUM(BC2907:BC2909)&gt;=1,BA2909=1,SUM(AZ2904:AZ2909)&gt;=1),1,IF(BC2909=0,"",IF(AND(BC2909=1,AZ2909=0,AZ2908=0,AZ2907=0),1,IF(AND(BC2909=1,OR(AZ2909=1,AZ2908=1,AZ2907)),IF(BA2909=1,1,0)))))</f>
        <v/>
      </c>
      <c r="BE2909" s="50" t="str">
        <f aca="false">IF(AND(BD2909=1,BD2908=1),0,IF(BD2909=1,SUM(CM2910:CM2948),""))</f>
        <v/>
      </c>
      <c r="BF2909" s="20" t="str">
        <f aca="false">IF(AND(BB2909=1,BB2908=1,BE2868&lt;&gt;0),"",IF(AND(BB2908=0,BB2909=1),BF2908,IF(AND(BB2909=1,BB2908=1),BF2908,IF(AND(BF2908="",BE2908="",OR(BD2908=0,BD2908="")),"",IF(AND(BF2908="",BE2869=0),"",IF(AND(BE2869&lt;&gt;"",BF2908=BE2869),"",IF(AND(BD2908=1,BE2908&lt;&gt;0),CM2909,IF(BF2908&lt;&gt;0,BF2908+CM2909,IF(BF2908="","")))))))))</f>
        <v/>
      </c>
      <c r="BG2909" s="99"/>
      <c r="BH2909" s="137"/>
      <c r="BI2909" s="134"/>
      <c r="BU2909" s="132"/>
      <c r="BZ2909" s="138"/>
      <c r="CG2909" s="133"/>
      <c r="CH2909" s="40"/>
      <c r="CI2909" s="15" t="n">
        <f aca="false">CF2887+SUM(CM2888:CM2909)+0.0071</f>
        <v>0.0104874736467393</v>
      </c>
      <c r="CL2909" s="130" t="n">
        <f aca="false">C2909</f>
        <v>41465</v>
      </c>
      <c r="CM2909" s="133" t="n">
        <f aca="false">CN2909/CN2908-1</f>
        <v>0.000375461757403439</v>
      </c>
      <c r="CN2909" s="132" t="n">
        <v>165.192</v>
      </c>
      <c r="CO2909" s="133" t="n">
        <f aca="false">CN2909/CN2904-1</f>
        <v>0.0247007009490727</v>
      </c>
      <c r="CP2909" s="99"/>
      <c r="CQ2909" s="99"/>
      <c r="CR2909" s="99"/>
      <c r="CS2909" s="99"/>
      <c r="CT2909" s="99"/>
      <c r="CU2909" s="99"/>
      <c r="CV2909" s="99"/>
      <c r="CW2909" s="99"/>
      <c r="CX2909" s="99"/>
      <c r="CY2909" s="132" t="n">
        <v>164.97</v>
      </c>
      <c r="CZ2909" s="132" t="n">
        <v>165.192</v>
      </c>
      <c r="DA2909" s="99"/>
      <c r="DB2909" s="16" t="n">
        <f aca="false">CZ2909/CY2909-1</f>
        <v>0.00134569921803962</v>
      </c>
      <c r="DC2909" s="15" t="n">
        <f aca="false">CY2909/CZ2908-1</f>
        <v>-0.000968933567492281</v>
      </c>
      <c r="DD2909" s="15" t="n">
        <f aca="false">CZ2909/CZ2908-1</f>
        <v>0.000375461757403439</v>
      </c>
      <c r="DE2909" s="34" t="str">
        <f aca="false">IF(CW2909=0,"",-DC2909*CS2909)</f>
        <v/>
      </c>
      <c r="DF2909" s="99"/>
      <c r="DL2909" s="99"/>
      <c r="DY2909" s="6"/>
      <c r="EB2909" s="6" t="n">
        <f aca="false">CL2909</f>
        <v>41465</v>
      </c>
      <c r="EC2909" s="13" t="n">
        <f aca="false">SUM(CM2907:CM2909)</f>
        <v>0.0132776459602164</v>
      </c>
    </row>
    <row r="2910" customFormat="false" ht="15" hidden="false" customHeight="false" outlineLevel="0" collapsed="false">
      <c r="C2910" s="130" t="n">
        <f aca="false">C2909+1</f>
        <v>41466</v>
      </c>
      <c r="D2910" s="99" t="n">
        <f aca="false">IF(E2910&gt;E2909,1,0)</f>
        <v>1</v>
      </c>
      <c r="E2910" s="46" t="n">
        <v>151.8896</v>
      </c>
      <c r="F2910" s="46" t="n">
        <v>159.3029</v>
      </c>
      <c r="G2910" s="46" t="n">
        <v>163.277</v>
      </c>
      <c r="H2910" s="46" t="n">
        <v>162.6989</v>
      </c>
      <c r="I2910" s="46" t="n">
        <v>163.0077</v>
      </c>
      <c r="J2910" s="131" t="str">
        <f aca="false">IF(MIN(E2910:I2910)=E2910,$E$2,IF(MIN(E2910:I2910)=F2910,$F$2,IF(MIN(E2910:I2910)=G2910,$G$2,IF(MIN(E2910:I2910)=H2910,$H$2,IF(MIN(E2910:I2910)=I2910,$I$2)))))</f>
        <v>200D</v>
      </c>
      <c r="K2910" s="131" t="str">
        <f aca="false">IF(MAX(E2910:I2910)=E2910,$E$2,IF(MAX(E2910:I2910)=F2910,$F$2,IF(MAX(E2910:I2910)=G2910,$G$2,IF(MAX(E2910:I2910)=H2910,$H$2,IF(MAX(E2910:I2910)=I2910,$I$2)))))</f>
        <v>50D</v>
      </c>
      <c r="L2910" s="132" t="n">
        <f aca="false">IF(MAX(E2910:I2910)=H2910,1,0)</f>
        <v>0</v>
      </c>
      <c r="M2910" s="132" t="n">
        <f aca="false">IF(MAX(E2910:I2910)=I2910,1,0)</f>
        <v>0</v>
      </c>
      <c r="N2910" s="99"/>
      <c r="O2910" s="132" t="n">
        <f aca="false">IF(CN2910&gt;E2910,1,0)</f>
        <v>1</v>
      </c>
      <c r="P2910" s="132" t="n">
        <f aca="false">IF(CN2910&gt;F2910,1,0)</f>
        <v>1</v>
      </c>
      <c r="Q2910" s="132" t="n">
        <f aca="false">IF(CN2910&gt;G2910,1,0)</f>
        <v>1</v>
      </c>
      <c r="R2910" s="132" t="n">
        <f aca="false">IF(CN2910&gt;H2910,1,0)</f>
        <v>1</v>
      </c>
      <c r="S2910" s="132" t="n">
        <f aca="false">IF(CN2910&gt;I2910,1,0)</f>
        <v>1</v>
      </c>
      <c r="T2910" s="25" t="n">
        <f aca="false">IF(AND(AND(R2910=0,S2910=0,Q2910=0),OR(S2909=1,S2908=1,S2907=1)),1,0)</f>
        <v>0</v>
      </c>
      <c r="U2910" s="133" t="n">
        <f aca="false">SUM(CM2909:CM2910)</f>
        <v>0.013983868944192</v>
      </c>
      <c r="AV2910" s="134"/>
      <c r="AW2910" s="55" t="n">
        <f aca="false">IF(EC2910&gt;$AW$2,1,0)</f>
        <v>1</v>
      </c>
      <c r="AX2910" s="99" t="n">
        <f aca="false">IF(AND(I2910&gt;G2910,I2909&lt;G2909),1,IF(OR(AND(I2910&gt;F2910,I2909&lt;F2909),AND(I2910&gt;E2910,I2909&lt;E2909)),1,0))</f>
        <v>0</v>
      </c>
      <c r="AY2910" s="99" t="n">
        <f aca="false">IF(K2909="10D",1,0)</f>
        <v>0</v>
      </c>
      <c r="AZ2910" s="99" t="n">
        <f aca="false">IF(AND(I2910&gt;G2910,I2909&lt;G2909,I2910&gt;F2910,I2909&gt;F2909,I2910&gt;E2910,I2909&gt;E2909),1,0)</f>
        <v>0</v>
      </c>
      <c r="BA2910" s="135" t="n">
        <f aca="false">IF(G2910&gt;H2910,1,0)</f>
        <v>1</v>
      </c>
      <c r="BB2910" s="135" t="n">
        <f aca="false">IF(I2910&lt;F2910,1,0)</f>
        <v>0</v>
      </c>
      <c r="BC2910" s="99" t="n">
        <f aca="false">IF(AND(SUM(AW2909:AX2909)=2,AY2910=1),1,IF(SUM(AX2908:AX2910)=0,0,IF(AND(OR(AW2908=1,AX2908=1),OR(AW2909=1,AX2909=1),AY2910=1),1,IF(AND(SUM(AW2910:AY2910)=2,SUM(AW2908:AX2908)=2,AX2908=1),1,0))))</f>
        <v>0</v>
      </c>
      <c r="BD2910" s="57" t="str">
        <f aca="false">IF(AND(SUM(BC2908:BC2910)&gt;=1,BA2910=1,SUM(AZ2905:AZ2910)&gt;=1),1,IF(BC2910=0,"",IF(AND(BC2910=1,AZ2910=0,AZ2909=0,AZ2908=0),1,IF(AND(BC2910=1,OR(AZ2910=1,AZ2909=1,AZ2908)),IF(BA2910=1,1,0)))))</f>
        <v/>
      </c>
      <c r="BE2910" s="50" t="str">
        <f aca="false">IF(AND(BD2910=1,BD2909=1),0,IF(BD2910=1,SUM(CM2911:CM2949),""))</f>
        <v/>
      </c>
      <c r="BF2910" s="20" t="str">
        <f aca="false">IF(AND(BB2910=1,BB2909=1,BE2869&lt;&gt;0),"",IF(AND(BB2909=0,BB2910=1),BF2909,IF(AND(BB2910=1,BB2909=1),BF2909,IF(AND(BF2909="",BE2909="",OR(BD2909=0,BD2909="")),"",IF(AND(BF2909="",BE2870=0),"",IF(AND(BE2870&lt;&gt;"",BF2909=BE2870),"",IF(AND(BD2909=1,BE2909&lt;&gt;0),CM2910,IF(BF2909&lt;&gt;0,BF2909+CM2910,IF(BF2909="","")))))))))</f>
        <v/>
      </c>
      <c r="BG2910" s="99"/>
      <c r="BH2910" s="137"/>
      <c r="BI2910" s="134"/>
      <c r="BU2910" s="132"/>
      <c r="BZ2910" s="138"/>
      <c r="CG2910" s="133"/>
      <c r="CH2910" s="40"/>
      <c r="CI2910" s="15" t="n">
        <f aca="false">CF2888+SUM(CM2889:CM2910)+0.0071</f>
        <v>0.0240958808335279</v>
      </c>
      <c r="CL2910" s="130" t="n">
        <f aca="false">C2910</f>
        <v>41466</v>
      </c>
      <c r="CM2910" s="133" t="n">
        <f aca="false">CN2910/CN2909-1</f>
        <v>0.0136084071867886</v>
      </c>
      <c r="CN2910" s="132" t="n">
        <v>167.44</v>
      </c>
      <c r="CO2910" s="133" t="n">
        <f aca="false">CN2910/CN2905-1</f>
        <v>0.0381944444444444</v>
      </c>
      <c r="CP2910" s="99"/>
      <c r="CQ2910" s="99"/>
      <c r="CR2910" s="99"/>
      <c r="CS2910" s="99"/>
      <c r="CT2910" s="99"/>
      <c r="CU2910" s="99"/>
      <c r="CV2910" s="99"/>
      <c r="CW2910" s="99"/>
      <c r="CX2910" s="99"/>
      <c r="CY2910" s="132" t="n">
        <v>167.11</v>
      </c>
      <c r="CZ2910" s="132" t="n">
        <v>167.44</v>
      </c>
      <c r="DA2910" s="99"/>
      <c r="DB2910" s="16" t="n">
        <f aca="false">CZ2910/CY2910-1</f>
        <v>0.00197474717252111</v>
      </c>
      <c r="DC2910" s="15" t="n">
        <f aca="false">CY2910/CZ2909-1</f>
        <v>0.0116107317545644</v>
      </c>
      <c r="DD2910" s="15" t="n">
        <f aca="false">CZ2910/CZ2909-1</f>
        <v>0.0136084071867886</v>
      </c>
      <c r="DE2910" s="34" t="str">
        <f aca="false">IF(CW2910=0,"",-DC2910*CS2910)</f>
        <v/>
      </c>
      <c r="DF2910" s="99"/>
      <c r="DL2910" s="99"/>
      <c r="DY2910" s="6"/>
      <c r="EB2910" s="6" t="n">
        <f aca="false">CL2910</f>
        <v>41466</v>
      </c>
      <c r="EC2910" s="13" t="n">
        <f aca="false">SUM(CM2908:CM2910)</f>
        <v>0.0212119027360125</v>
      </c>
    </row>
    <row r="2911" customFormat="false" ht="15" hidden="false" customHeight="false" outlineLevel="0" collapsed="false">
      <c r="C2911" s="130" t="n">
        <f aca="false">C2910+1</f>
        <v>41467</v>
      </c>
      <c r="D2911" s="99" t="n">
        <f aca="false">IF(E2911&gt;E2910,1,0)</f>
        <v>1</v>
      </c>
      <c r="E2911" s="46" t="n">
        <v>151.9978</v>
      </c>
      <c r="F2911" s="46" t="n">
        <v>159.4455</v>
      </c>
      <c r="G2911" s="46" t="n">
        <v>163.4616</v>
      </c>
      <c r="H2911" s="46" t="n">
        <v>162.7549</v>
      </c>
      <c r="I2911" s="46" t="n">
        <v>163.6507</v>
      </c>
      <c r="J2911" s="131" t="str">
        <f aca="false">IF(MIN(E2911:I2911)=E2911,$E$2,IF(MIN(E2911:I2911)=F2911,$F$2,IF(MIN(E2911:I2911)=G2911,$G$2,IF(MIN(E2911:I2911)=H2911,$H$2,IF(MIN(E2911:I2911)=I2911,$I$2)))))</f>
        <v>200D</v>
      </c>
      <c r="K2911" s="131" t="str">
        <f aca="false">IF(MAX(E2911:I2911)=E2911,$E$2,IF(MAX(E2911:I2911)=F2911,$F$2,IF(MAX(E2911:I2911)=G2911,$G$2,IF(MAX(E2911:I2911)=H2911,$H$2,IF(MAX(E2911:I2911)=I2911,$I$2)))))</f>
        <v>10D</v>
      </c>
      <c r="L2911" s="132" t="n">
        <f aca="false">IF(MAX(E2911:I2911)=H2911,1,0)</f>
        <v>0</v>
      </c>
      <c r="M2911" s="132" t="n">
        <f aca="false">IF(MAX(E2911:I2911)=I2911,1,0)</f>
        <v>1</v>
      </c>
      <c r="N2911" s="99"/>
      <c r="O2911" s="132" t="n">
        <f aca="false">IF(CN2911&gt;E2911,1,0)</f>
        <v>1</v>
      </c>
      <c r="P2911" s="132" t="n">
        <f aca="false">IF(CN2911&gt;F2911,1,0)</f>
        <v>1</v>
      </c>
      <c r="Q2911" s="132" t="n">
        <f aca="false">IF(CN2911&gt;G2911,1,0)</f>
        <v>1</v>
      </c>
      <c r="R2911" s="132" t="n">
        <f aca="false">IF(CN2911&gt;H2911,1,0)</f>
        <v>1</v>
      </c>
      <c r="S2911" s="132" t="n">
        <f aca="false">IF(CN2911&gt;I2911,1,0)</f>
        <v>1</v>
      </c>
      <c r="T2911" s="25" t="n">
        <f aca="false">IF(AND(AND(R2911=0,S2911=0,Q2911=0),OR(S2910=1,S2909=1,S2908=1)),1,0)</f>
        <v>0</v>
      </c>
      <c r="U2911" s="133" t="n">
        <f aca="false">SUM(CM2910:CM2911)</f>
        <v>0.0140264673874575</v>
      </c>
      <c r="AV2911" s="134"/>
      <c r="AW2911" s="55" t="n">
        <f aca="false">IF(EC2911&gt;$AW$2,1,0)</f>
        <v>1</v>
      </c>
      <c r="AX2911" s="99" t="n">
        <f aca="false">IF(AND(I2911&gt;G2911,I2910&lt;G2910),1,IF(OR(AND(I2911&gt;F2911,I2910&lt;F2910),AND(I2911&gt;E2911,I2910&lt;E2910)),1,0))</f>
        <v>1</v>
      </c>
      <c r="AY2911" s="99" t="n">
        <f aca="false">IF(K2910="10D",1,0)</f>
        <v>0</v>
      </c>
      <c r="AZ2911" s="99" t="n">
        <f aca="false">IF(AND(I2911&gt;G2911,I2910&lt;G2910,I2911&gt;F2911,I2910&gt;F2910,I2911&gt;E2911,I2910&gt;E2910),1,0)</f>
        <v>1</v>
      </c>
      <c r="BA2911" s="135" t="n">
        <f aca="false">IF(G2911&gt;H2911,1,0)</f>
        <v>1</v>
      </c>
      <c r="BB2911" s="135" t="n">
        <f aca="false">IF(I2911&lt;F2911,1,0)</f>
        <v>0</v>
      </c>
      <c r="BC2911" s="99" t="n">
        <f aca="false">IF(AND(SUM(AW2910:AX2910)=2,AY2911=1),1,IF(SUM(AX2909:AX2911)=0,0,IF(AND(OR(AW2909=1,AX2909=1),OR(AW2910=1,AX2910=1),AY2911=1),1,IF(AND(SUM(AW2911:AY2911)=2,SUM(AW2909:AX2909)=2,AX2909=1),1,0))))</f>
        <v>0</v>
      </c>
      <c r="BD2911" s="57" t="str">
        <f aca="false">IF(AND(SUM(BC2909:BC2911)&gt;=1,BA2911=1,SUM(AZ2906:AZ2911)&gt;=1),1,IF(BC2911=0,"",IF(AND(BC2911=1,AZ2911=0,AZ2910=0,AZ2909=0),1,IF(AND(BC2911=1,OR(AZ2911=1,AZ2910=1,AZ2909)),IF(BA2911=1,1,0)))))</f>
        <v/>
      </c>
      <c r="BE2911" s="50" t="str">
        <f aca="false">IF(AND(BD2911=1,BD2910=1),0,IF(BD2911=1,SUM(CM2912:CM2950),""))</f>
        <v/>
      </c>
      <c r="BF2911" s="20" t="str">
        <f aca="false">IF(AND(BB2911=1,BB2910=1,BE2870&lt;&gt;0),"",IF(AND(BB2910=0,BB2911=1),BF2910,IF(AND(BB2911=1,BB2910=1),BF2910,IF(AND(BF2910="",BE2910="",OR(BD2910=0,BD2910="")),"",IF(AND(BF2910="",BE2871=0),"",IF(AND(BE2871&lt;&gt;"",BF2910=BE2871),"",IF(AND(BD2910=1,BE2910&lt;&gt;0),CM2911,IF(BF2910&lt;&gt;0,BF2910+CM2911,IF(BF2910="","")))))))))</f>
        <v/>
      </c>
      <c r="BG2911" s="99"/>
      <c r="BH2911" s="137"/>
      <c r="BI2911" s="134"/>
      <c r="BU2911" s="132"/>
      <c r="BZ2911" s="138"/>
      <c r="CG2911" s="133"/>
      <c r="CH2911" s="40"/>
      <c r="CI2911" s="15" t="n">
        <f aca="false">CF2889+SUM(CM2890:CM2911)+0.0071</f>
        <v>0.0348416109371094</v>
      </c>
      <c r="CL2911" s="130" t="n">
        <f aca="false">C2911</f>
        <v>41467</v>
      </c>
      <c r="CM2911" s="133" t="n">
        <f aca="false">CN2911/CN2910-1</f>
        <v>0.000418060200668924</v>
      </c>
      <c r="CN2911" s="132" t="n">
        <v>167.51</v>
      </c>
      <c r="CO2911" s="133" t="n">
        <f aca="false">CN2911/CN2906-1</f>
        <v>0.0275426328057906</v>
      </c>
      <c r="CP2911" s="99"/>
      <c r="CQ2911" s="99"/>
      <c r="CR2911" s="99"/>
      <c r="CS2911" s="99"/>
      <c r="CT2911" s="99"/>
      <c r="CU2911" s="99"/>
      <c r="CV2911" s="99"/>
      <c r="CW2911" s="99"/>
      <c r="CX2911" s="99"/>
      <c r="CY2911" s="132" t="n">
        <v>167.39</v>
      </c>
      <c r="CZ2911" s="132" t="n">
        <v>167.51</v>
      </c>
      <c r="DA2911" s="99"/>
      <c r="DB2911" s="16" t="n">
        <f aca="false">CZ2911/CY2911-1</f>
        <v>0.000716888703028884</v>
      </c>
      <c r="DC2911" s="15" t="n">
        <f aca="false">CY2911/CZ2910-1</f>
        <v>-0.000298614429049326</v>
      </c>
      <c r="DD2911" s="15" t="n">
        <f aca="false">CZ2911/CZ2910-1</f>
        <v>0.000418060200668924</v>
      </c>
      <c r="DE2911" s="34" t="str">
        <f aca="false">IF(CW2911=0,"",-DC2911*CS2911)</f>
        <v/>
      </c>
      <c r="DF2911" s="99"/>
      <c r="DL2911" s="99"/>
      <c r="DY2911" s="6"/>
      <c r="EB2911" s="6" t="n">
        <f aca="false">CL2911</f>
        <v>41467</v>
      </c>
      <c r="EC2911" s="13" t="n">
        <f aca="false">SUM(CM2909:CM2911)</f>
        <v>0.0144019291448609</v>
      </c>
    </row>
    <row r="2912" customFormat="false" ht="15" hidden="false" customHeight="false" outlineLevel="0" collapsed="false">
      <c r="C2912" s="130" t="n">
        <f aca="false">C2911+3</f>
        <v>41470</v>
      </c>
      <c r="D2912" s="99" t="n">
        <f aca="false">IF(E2912&gt;E2911,1,0)</f>
        <v>1</v>
      </c>
      <c r="E2912" s="46" t="n">
        <v>152.1103</v>
      </c>
      <c r="F2912" s="46" t="n">
        <v>159.6137</v>
      </c>
      <c r="G2912" s="46" t="n">
        <v>163.6297</v>
      </c>
      <c r="H2912" s="46" t="n">
        <v>162.9119</v>
      </c>
      <c r="I2912" s="46" t="n">
        <v>164.4242</v>
      </c>
      <c r="J2912" s="131" t="str">
        <f aca="false">IF(MIN(E2912:I2912)=E2912,$E$2,IF(MIN(E2912:I2912)=F2912,$F$2,IF(MIN(E2912:I2912)=G2912,$G$2,IF(MIN(E2912:I2912)=H2912,$H$2,IF(MIN(E2912:I2912)=I2912,$I$2)))))</f>
        <v>200D</v>
      </c>
      <c r="K2912" s="131" t="str">
        <f aca="false">IF(MAX(E2912:I2912)=E2912,$E$2,IF(MAX(E2912:I2912)=F2912,$F$2,IF(MAX(E2912:I2912)=G2912,$G$2,IF(MAX(E2912:I2912)=H2912,$H$2,IF(MAX(E2912:I2912)=I2912,$I$2)))))</f>
        <v>10D</v>
      </c>
      <c r="L2912" s="132" t="n">
        <f aca="false">IF(MAX(E2912:I2912)=H2912,1,0)</f>
        <v>0</v>
      </c>
      <c r="M2912" s="132" t="n">
        <f aca="false">IF(MAX(E2912:I2912)=I2912,1,0)</f>
        <v>1</v>
      </c>
      <c r="N2912" s="99"/>
      <c r="O2912" s="132" t="n">
        <f aca="false">IF(CN2912&gt;E2912,1,0)</f>
        <v>1</v>
      </c>
      <c r="P2912" s="132" t="n">
        <f aca="false">IF(CN2912&gt;F2912,1,0)</f>
        <v>1</v>
      </c>
      <c r="Q2912" s="132" t="n">
        <f aca="false">IF(CN2912&gt;G2912,1,0)</f>
        <v>1</v>
      </c>
      <c r="R2912" s="132" t="n">
        <f aca="false">IF(CN2912&gt;H2912,1,0)</f>
        <v>1</v>
      </c>
      <c r="S2912" s="132" t="n">
        <f aca="false">IF(CN2912&gt;I2912,1,0)</f>
        <v>1</v>
      </c>
      <c r="T2912" s="25" t="n">
        <f aca="false">IF(AND(AND(R2912=0,S2912=0,Q2912=0),OR(S2911=1,S2910=1,S2909=1)),1,0)</f>
        <v>0</v>
      </c>
      <c r="U2912" s="133" t="n">
        <f aca="false">SUM(CM2911:CM2912)</f>
        <v>0.00426857658775037</v>
      </c>
      <c r="AV2912" s="134"/>
      <c r="AW2912" s="55" t="n">
        <f aca="false">IF(EC2912&gt;$AW$2,1,0)</f>
        <v>1</v>
      </c>
      <c r="AX2912" s="99" t="n">
        <f aca="false">IF(AND(I2912&gt;G2912,I2911&lt;G2911),1,IF(OR(AND(I2912&gt;F2912,I2911&lt;F2911),AND(I2912&gt;E2912,I2911&lt;E2911)),1,0))</f>
        <v>0</v>
      </c>
      <c r="AY2912" s="99" t="n">
        <f aca="false">IF(K2911="10D",1,0)</f>
        <v>1</v>
      </c>
      <c r="AZ2912" s="99" t="n">
        <f aca="false">IF(AND(I2912&gt;G2912,I2911&lt;G2911,I2912&gt;F2912,I2911&gt;F2911,I2912&gt;E2912,I2911&gt;E2911),1,0)</f>
        <v>0</v>
      </c>
      <c r="BA2912" s="135" t="n">
        <f aca="false">IF(G2912&gt;H2912,1,0)</f>
        <v>1</v>
      </c>
      <c r="BB2912" s="135" t="n">
        <f aca="false">IF(I2912&lt;F2912,1,0)</f>
        <v>0</v>
      </c>
      <c r="BC2912" s="99" t="n">
        <f aca="false">IF(AND(SUM(AW2911:AX2911)=2,AY2912=1),1,IF(SUM(AX2910:AX2912)=0,0,IF(AND(OR(AW2910=1,AX2910=1),OR(AW2911=1,AX2911=1),AY2912=1),1,IF(AND(SUM(AW2912:AY2912)=2,SUM(AW2910:AX2910)=2,AX2910=1),1,0))))</f>
        <v>1</v>
      </c>
      <c r="BD2912" s="57" t="n">
        <f aca="false">IF(AND(SUM(BC2910:BC2912)&gt;=1,BA2912=1,SUM(AZ2907:AZ2912)&gt;=1),1,IF(BC2912=0,"",IF(AND(BC2912=1,AZ2912=0,AZ2911=0,AZ2910=0),1,IF(AND(BC2912=1,OR(AZ2912=1,AZ2911=1,AZ2910)),IF(BA2912=1,1,0)))))</f>
        <v>1</v>
      </c>
      <c r="BE2912" s="50" t="n">
        <f aca="false">IF(AND(BD2912=1,BD2911=1),0,IF(BD2912=1,SUM(CM2913:CM2951),""))</f>
        <v>-0.00249359568617358</v>
      </c>
      <c r="BF2912" s="20" t="str">
        <f aca="false">IF(AND(BB2912=1,BB2911=1,BE2871&lt;&gt;0),"",IF(AND(BB2911=0,BB2912=1),BF2911,IF(AND(BB2912=1,BB2911=1),BF2911,IF(AND(BF2911="",BE2911="",OR(BD2911=0,BD2911="")),"",IF(AND(BF2911="",BE2872=0),"",IF(AND(BE2872&lt;&gt;"",BF2911=BE2872),"",IF(AND(BD2911=1,BE2911&lt;&gt;0),CM2912,IF(BF2911&lt;&gt;0,BF2911+CM2912,IF(BF2911="","")))))))))</f>
        <v/>
      </c>
      <c r="BG2912" s="99"/>
      <c r="BH2912" s="137"/>
      <c r="BI2912" s="134"/>
      <c r="BU2912" s="132"/>
      <c r="BZ2912" s="138"/>
      <c r="CG2912" s="133"/>
      <c r="CH2912" s="40"/>
      <c r="CI2912" s="15" t="n">
        <f aca="false">CF2890+SUM(CM2891:CM2912)+0.0071</f>
        <v>0.0469570968517142</v>
      </c>
      <c r="CL2912" s="130" t="n">
        <f aca="false">C2912</f>
        <v>41470</v>
      </c>
      <c r="CM2912" s="133" t="n">
        <f aca="false">CN2912/CN2911-1</f>
        <v>0.00385051638708145</v>
      </c>
      <c r="CN2912" s="132" t="n">
        <v>168.155</v>
      </c>
      <c r="CO2912" s="133" t="n">
        <f aca="false">CN2912/CN2907-1</f>
        <v>0.0256793436823326</v>
      </c>
      <c r="CP2912" s="99"/>
      <c r="CQ2912" s="99"/>
      <c r="CR2912" s="99"/>
      <c r="CS2912" s="99"/>
      <c r="CT2912" s="99"/>
      <c r="CU2912" s="99"/>
      <c r="CV2912" s="99"/>
      <c r="CW2912" s="99"/>
      <c r="CX2912" s="99"/>
      <c r="CY2912" s="132" t="n">
        <v>167.97</v>
      </c>
      <c r="CZ2912" s="132" t="n">
        <v>168.155</v>
      </c>
      <c r="DA2912" s="99"/>
      <c r="DB2912" s="16" t="n">
        <f aca="false">CZ2912/CY2912-1</f>
        <v>0.00110138715246766</v>
      </c>
      <c r="DC2912" s="15" t="n">
        <f aca="false">CY2912/CZ2911-1</f>
        <v>0.00274610471016667</v>
      </c>
      <c r="DD2912" s="15" t="n">
        <f aca="false">CZ2912/CZ2911-1</f>
        <v>0.00385051638708145</v>
      </c>
      <c r="DE2912" s="34" t="str">
        <f aca="false">IF(CW2912=0,"",-DC2912*CS2912)</f>
        <v/>
      </c>
      <c r="DF2912" s="99"/>
      <c r="DL2912" s="99"/>
      <c r="DY2912" s="6"/>
      <c r="EB2912" s="6" t="n">
        <f aca="false">CL2912</f>
        <v>41470</v>
      </c>
      <c r="EC2912" s="13" t="n">
        <f aca="false">SUM(CM2910:CM2912)</f>
        <v>0.0178769837745389</v>
      </c>
    </row>
    <row r="2913" customFormat="false" ht="15" hidden="false" customHeight="false" outlineLevel="0" collapsed="false">
      <c r="C2913" s="130" t="n">
        <f aca="false">C2912+1</f>
        <v>41471</v>
      </c>
      <c r="D2913" s="99" t="n">
        <f aca="false">IF(E2913&gt;E2912,1,0)</f>
        <v>1</v>
      </c>
      <c r="E2913" s="46" t="n">
        <v>152.2275</v>
      </c>
      <c r="F2913" s="46" t="n">
        <v>159.7847</v>
      </c>
      <c r="G2913" s="46" t="n">
        <v>163.7528</v>
      </c>
      <c r="H2913" s="46" t="n">
        <v>163.0177</v>
      </c>
      <c r="I2913" s="46" t="n">
        <v>165.0407</v>
      </c>
      <c r="J2913" s="131" t="str">
        <f aca="false">IF(MIN(E2913:I2913)=E2913,$E$2,IF(MIN(E2913:I2913)=F2913,$F$2,IF(MIN(E2913:I2913)=G2913,$G$2,IF(MIN(E2913:I2913)=H2913,$H$2,IF(MIN(E2913:I2913)=I2913,$I$2)))))</f>
        <v>200D</v>
      </c>
      <c r="K2913" s="131" t="str">
        <f aca="false">IF(MAX(E2913:I2913)=E2913,$E$2,IF(MAX(E2913:I2913)=F2913,$F$2,IF(MAX(E2913:I2913)=G2913,$G$2,IF(MAX(E2913:I2913)=H2913,$H$2,IF(MAX(E2913:I2913)=I2913,$I$2)))))</f>
        <v>10D</v>
      </c>
      <c r="L2913" s="132" t="n">
        <f aca="false">IF(MAX(E2913:I2913)=H2913,1,0)</f>
        <v>0</v>
      </c>
      <c r="M2913" s="132" t="n">
        <f aca="false">IF(MAX(E2913:I2913)=I2913,1,0)</f>
        <v>1</v>
      </c>
      <c r="N2913" s="99"/>
      <c r="O2913" s="132" t="n">
        <f aca="false">IF(CN2913&gt;E2913,1,0)</f>
        <v>1</v>
      </c>
      <c r="P2913" s="132" t="n">
        <f aca="false">IF(CN2913&gt;F2913,1,0)</f>
        <v>1</v>
      </c>
      <c r="Q2913" s="132" t="n">
        <f aca="false">IF(CN2913&gt;G2913,1,0)</f>
        <v>1</v>
      </c>
      <c r="R2913" s="132" t="n">
        <f aca="false">IF(CN2913&gt;H2913,1,0)</f>
        <v>1</v>
      </c>
      <c r="S2913" s="132" t="n">
        <f aca="false">IF(CN2913&gt;I2913,1,0)</f>
        <v>1</v>
      </c>
      <c r="T2913" s="25" t="n">
        <f aca="false">IF(AND(AND(R2913=0,S2913=0,Q2913=0),OR(S2912=1,S2911=1,S2910=1)),1,0)</f>
        <v>0</v>
      </c>
      <c r="U2913" s="133" t="n">
        <f aca="false">SUM(CM2912:CM2913)</f>
        <v>0.000103973019355275</v>
      </c>
      <c r="AV2913" s="134"/>
      <c r="AW2913" s="55" t="n">
        <f aca="false">IF(EC2913&gt;$AW$2,1,0)</f>
        <v>0</v>
      </c>
      <c r="AX2913" s="99" t="n">
        <f aca="false">IF(AND(I2913&gt;G2913,I2912&lt;G2912),1,IF(OR(AND(I2913&gt;F2913,I2912&lt;F2912),AND(I2913&gt;E2913,I2912&lt;E2912)),1,0))</f>
        <v>0</v>
      </c>
      <c r="AY2913" s="99" t="n">
        <f aca="false">IF(K2912="10D",1,0)</f>
        <v>1</v>
      </c>
      <c r="AZ2913" s="99" t="n">
        <f aca="false">IF(AND(I2913&gt;G2913,I2912&lt;G2912,I2913&gt;F2913,I2912&gt;F2912,I2913&gt;E2913,I2912&gt;E2912),1,0)</f>
        <v>0</v>
      </c>
      <c r="BA2913" s="135" t="n">
        <f aca="false">IF(G2913&gt;H2913,1,0)</f>
        <v>1</v>
      </c>
      <c r="BB2913" s="135" t="n">
        <f aca="false">IF(I2913&lt;F2913,1,0)</f>
        <v>0</v>
      </c>
      <c r="BC2913" s="99" t="n">
        <f aca="false">IF(AND(SUM(AW2912:AX2912)=2,AY2913=1),1,IF(SUM(AX2911:AX2913)=0,0,IF(AND(OR(AW2911=1,AX2911=1),OR(AW2912=1,AX2912=1),AY2913=1),1,IF(AND(SUM(AW2913:AY2913)=2,SUM(AW2911:AX2911)=2,AX2911=1),1,0))))</f>
        <v>1</v>
      </c>
      <c r="BD2913" s="57" t="n">
        <f aca="false">IF(AND(SUM(BC2911:BC2913)&gt;=1,BA2913=1,SUM(AZ2908:AZ2913)&gt;=1),1,IF(BC2913=0,"",IF(AND(BC2913=1,AZ2913=0,AZ2912=0,AZ2911=0),1,IF(AND(BC2913=1,OR(AZ2913=1,AZ2912=1,AZ2911)),IF(BA2913=1,1,0)))))</f>
        <v>1</v>
      </c>
      <c r="BE2913" s="50" t="n">
        <f aca="false">IF(AND(BD2913=1,BD2912=1),0,IF(BD2913=1,SUM(CM2914:CM2952),""))</f>
        <v>0</v>
      </c>
      <c r="BF2913" s="122" t="n">
        <f aca="false">DB2913</f>
        <v>-0.00436823962914523</v>
      </c>
      <c r="BG2913" s="99"/>
      <c r="BH2913" s="137"/>
      <c r="BI2913" s="134"/>
      <c r="BU2913" s="132"/>
      <c r="BZ2913" s="138"/>
      <c r="CG2913" s="133"/>
      <c r="CH2913" s="40"/>
      <c r="CI2913" s="15" t="n">
        <f aca="false">CF2891+SUM(CM2892:CM2913)+0.0071</f>
        <v>0.0280018981516851</v>
      </c>
      <c r="CL2913" s="130" t="n">
        <f aca="false">C2913</f>
        <v>41471</v>
      </c>
      <c r="CM2913" s="133" t="n">
        <f aca="false">CN2913/CN2912-1</f>
        <v>-0.00374654336772617</v>
      </c>
      <c r="CN2913" s="132" t="n">
        <v>167.525</v>
      </c>
      <c r="CO2913" s="133" t="n">
        <f aca="false">CN2913/CN2908-1</f>
        <v>0.0145037243384001</v>
      </c>
      <c r="CP2913" s="99"/>
      <c r="CQ2913" s="99"/>
      <c r="CR2913" s="99"/>
      <c r="CS2913" s="99"/>
      <c r="CT2913" s="99"/>
      <c r="CU2913" s="99"/>
      <c r="CV2913" s="99"/>
      <c r="CW2913" s="99"/>
      <c r="CX2913" s="99"/>
      <c r="CY2913" s="132" t="n">
        <v>168.26</v>
      </c>
      <c r="CZ2913" s="132" t="n">
        <v>167.525</v>
      </c>
      <c r="DA2913" s="99"/>
      <c r="DB2913" s="15" t="n">
        <f aca="false">CZ2913/CY2913-1</f>
        <v>-0.00436823962914523</v>
      </c>
      <c r="DC2913" s="15" t="n">
        <f aca="false">CY2913/CZ2912-1</f>
        <v>0.000624423894620918</v>
      </c>
      <c r="DD2913" s="15" t="n">
        <f aca="false">CZ2913/CZ2912-1</f>
        <v>-0.00374654336772617</v>
      </c>
      <c r="DE2913" s="34" t="str">
        <f aca="false">IF(CW2913=0,"",-DC2913*CS2913)</f>
        <v/>
      </c>
      <c r="DF2913" s="99"/>
      <c r="DL2913" s="99"/>
      <c r="DY2913" s="6"/>
      <c r="EB2913" s="6" t="n">
        <f aca="false">CL2913</f>
        <v>41471</v>
      </c>
      <c r="EC2913" s="13" t="n">
        <f aca="false">SUM(CM2911:CM2913)</f>
        <v>0.000522033220024198</v>
      </c>
    </row>
    <row r="2914" customFormat="false" ht="15" hidden="false" customHeight="false" outlineLevel="0" collapsed="false">
      <c r="C2914" s="130" t="n">
        <f aca="false">C2913+1</f>
        <v>41472</v>
      </c>
      <c r="D2914" s="99" t="n">
        <f aca="false">IF(E2914&gt;E2913,1,0)</f>
        <v>1</v>
      </c>
      <c r="E2914" s="46" t="n">
        <v>152.3507</v>
      </c>
      <c r="F2914" s="46" t="n">
        <v>159.9453</v>
      </c>
      <c r="G2914" s="46" t="n">
        <v>163.8762</v>
      </c>
      <c r="H2914" s="46" t="n">
        <v>163.1641</v>
      </c>
      <c r="I2914" s="46" t="n">
        <v>165.7147</v>
      </c>
      <c r="J2914" s="131" t="str">
        <f aca="false">IF(MIN(E2914:I2914)=E2914,$E$2,IF(MIN(E2914:I2914)=F2914,$F$2,IF(MIN(E2914:I2914)=G2914,$G$2,IF(MIN(E2914:I2914)=H2914,$H$2,IF(MIN(E2914:I2914)=I2914,$I$2)))))</f>
        <v>200D</v>
      </c>
      <c r="K2914" s="131" t="str">
        <f aca="false">IF(MAX(E2914:I2914)=E2914,$E$2,IF(MAX(E2914:I2914)=F2914,$F$2,IF(MAX(E2914:I2914)=G2914,$G$2,IF(MAX(E2914:I2914)=H2914,$H$2,IF(MAX(E2914:I2914)=I2914,$I$2)))))</f>
        <v>10D</v>
      </c>
      <c r="L2914" s="132" t="n">
        <f aca="false">IF(MAX(E2914:I2914)=H2914,1,0)</f>
        <v>0</v>
      </c>
      <c r="M2914" s="132" t="n">
        <f aca="false">IF(MAX(E2914:I2914)=I2914,1,0)</f>
        <v>1</v>
      </c>
      <c r="N2914" s="99"/>
      <c r="O2914" s="132" t="n">
        <f aca="false">IF(CN2914&gt;E2914,1,0)</f>
        <v>1</v>
      </c>
      <c r="P2914" s="132" t="n">
        <f aca="false">IF(CN2914&gt;F2914,1,0)</f>
        <v>1</v>
      </c>
      <c r="Q2914" s="132" t="n">
        <f aca="false">IF(CN2914&gt;G2914,1,0)</f>
        <v>1</v>
      </c>
      <c r="R2914" s="132" t="n">
        <f aca="false">IF(CN2914&gt;H2914,1,0)</f>
        <v>1</v>
      </c>
      <c r="S2914" s="132" t="n">
        <f aca="false">IF(CN2914&gt;I2914,1,0)</f>
        <v>1</v>
      </c>
      <c r="T2914" s="25" t="n">
        <f aca="false">IF(AND(AND(R2914=0,S2914=0,Q2914=0),OR(S2913=1,S2912=1,S2911=1)),1,0)</f>
        <v>0</v>
      </c>
      <c r="U2914" s="133" t="n">
        <f aca="false">SUM(CM2913:CM2914)</f>
        <v>-0.00120901165604148</v>
      </c>
      <c r="AV2914" s="134"/>
      <c r="AW2914" s="55" t="n">
        <f aca="false">IF(EC2914&gt;$AW$2,1,0)</f>
        <v>0</v>
      </c>
      <c r="AX2914" s="99" t="n">
        <f aca="false">IF(AND(I2914&gt;G2914,I2913&lt;G2913),1,IF(OR(AND(I2914&gt;F2914,I2913&lt;F2913),AND(I2914&gt;E2914,I2913&lt;E2913)),1,0))</f>
        <v>0</v>
      </c>
      <c r="AY2914" s="99" t="n">
        <f aca="false">IF(K2913="10D",1,0)</f>
        <v>1</v>
      </c>
      <c r="AZ2914" s="99" t="n">
        <f aca="false">IF(AND(I2914&gt;G2914,I2913&lt;G2913,I2914&gt;F2914,I2913&gt;F2913,I2914&gt;E2914,I2913&gt;E2913),1,0)</f>
        <v>0</v>
      </c>
      <c r="BA2914" s="135" t="n">
        <f aca="false">IF(G2914&gt;H2914,1,0)</f>
        <v>1</v>
      </c>
      <c r="BB2914" s="135" t="n">
        <f aca="false">IF(I2914&lt;F2914,1,0)</f>
        <v>0</v>
      </c>
      <c r="BC2914" s="99" t="n">
        <f aca="false">IF(AND(SUM(AW2913:AX2913)=2,AY2914=1),1,IF(SUM(AX2912:AX2914)=0,0,IF(AND(OR(AW2912=1,AX2912=1),OR(AW2913=1,AX2913=1),AY2914=1),1,IF(AND(SUM(AW2914:AY2914)=2,SUM(AW2912:AX2912)=2,AX2912=1),1,0))))</f>
        <v>0</v>
      </c>
      <c r="BD2914" s="57" t="n">
        <f aca="false">IF(AND(SUM(BC2912:BC2914)&gt;=1,BA2914=1,SUM(AZ2909:AZ2914)&gt;=1),1,IF(BC2914=0,"",IF(AND(BC2914=1,AZ2914=0,AZ2913=0,AZ2912=0),1,IF(AND(BC2914=1,OR(AZ2914=1,AZ2913=1,AZ2912)),IF(BA2914=1,1,0)))))</f>
        <v>1</v>
      </c>
      <c r="BE2914" s="50" t="n">
        <f aca="false">IF(AND(BD2914=1,BD2913=1),0,IF(BD2914=1,SUM(CM2915:CM2953),""))</f>
        <v>0</v>
      </c>
      <c r="BF2914" s="20" t="n">
        <f aca="false">IF(AND(BB2914=1,BB2913=1,BE2873&lt;&gt;0),"",IF(AND(BB2913=0,BB2914=1),BF2913,IF(AND(BB2914=1,BB2913=1),BF2913,IF(AND(BF2913="",BE2913="",OR(BD2913=0,BD2913="")),"",IF(AND(BF2913="",BE2874=0),"",IF(AND(BE2874&lt;&gt;"",BF2913=BE2874),"",IF(AND(BD2913=1,BE2913&lt;&gt;0),CM2914,IF(BF2913&lt;&gt;0,BF2913+CM2914,IF(BF2913="","")))))))))</f>
        <v>-0.00183070791746054</v>
      </c>
      <c r="BG2914" s="99"/>
      <c r="BH2914" s="137"/>
      <c r="BI2914" s="134"/>
      <c r="BU2914" s="132"/>
      <c r="BZ2914" s="138"/>
      <c r="CG2914" s="133"/>
      <c r="CH2914" s="40"/>
      <c r="CI2914" s="15" t="n">
        <f aca="false">CF2892+SUM(CM2893:CM2914)+0.0071</f>
        <v>0.0368423346803723</v>
      </c>
      <c r="CL2914" s="130" t="n">
        <f aca="false">C2914</f>
        <v>41472</v>
      </c>
      <c r="CM2914" s="133" t="n">
        <f aca="false">CN2914/CN2913-1</f>
        <v>0.00253753171168469</v>
      </c>
      <c r="CN2914" s="132" t="n">
        <v>167.9501</v>
      </c>
      <c r="CO2914" s="133" t="n">
        <f aca="false">CN2914/CN2909-1</f>
        <v>0.0166963291200541</v>
      </c>
      <c r="CP2914" s="99"/>
      <c r="CQ2914" s="99"/>
      <c r="CR2914" s="99"/>
      <c r="CS2914" s="99"/>
      <c r="CT2914" s="99"/>
      <c r="CU2914" s="99"/>
      <c r="CV2914" s="99"/>
      <c r="CW2914" s="99"/>
      <c r="CX2914" s="99"/>
      <c r="CY2914" s="132" t="n">
        <v>168.16</v>
      </c>
      <c r="CZ2914" s="132" t="n">
        <v>167.9501</v>
      </c>
      <c r="DA2914" s="99"/>
      <c r="DB2914" s="15" t="n">
        <f aca="false">CZ2914/CY2914-1</f>
        <v>-0.00124821598477642</v>
      </c>
      <c r="DC2914" s="15" t="n">
        <f aca="false">CY2914/CZ2913-1</f>
        <v>0.00379047903298013</v>
      </c>
      <c r="DD2914" s="15" t="n">
        <f aca="false">CZ2914/CZ2913-1</f>
        <v>0.00253753171168469</v>
      </c>
      <c r="DE2914" s="34" t="str">
        <f aca="false">IF(CW2914=0,"",-DC2914*CS2914)</f>
        <v/>
      </c>
      <c r="DF2914" s="99"/>
      <c r="DL2914" s="99"/>
      <c r="DY2914" s="6"/>
      <c r="EB2914" s="6" t="n">
        <f aca="false">CL2914</f>
        <v>41472</v>
      </c>
      <c r="EC2914" s="13" t="n">
        <f aca="false">SUM(CM2912:CM2914)</f>
        <v>0.00264150473103997</v>
      </c>
    </row>
    <row r="2915" customFormat="false" ht="15" hidden="false" customHeight="false" outlineLevel="0" collapsed="false">
      <c r="C2915" s="130" t="n">
        <f aca="false">C2914+1</f>
        <v>41473</v>
      </c>
      <c r="D2915" s="99" t="n">
        <f aca="false">IF(E2915&gt;E2914,1,0)</f>
        <v>1</v>
      </c>
      <c r="E2915" s="46" t="n">
        <v>152.4719</v>
      </c>
      <c r="F2915" s="46" t="n">
        <v>160.144</v>
      </c>
      <c r="G2915" s="46" t="n">
        <v>164.0016</v>
      </c>
      <c r="H2915" s="46" t="n">
        <v>163.4173</v>
      </c>
      <c r="I2915" s="46" t="n">
        <v>166.4737</v>
      </c>
      <c r="J2915" s="131" t="str">
        <f aca="false">IF(MIN(E2915:I2915)=E2915,$E$2,IF(MIN(E2915:I2915)=F2915,$F$2,IF(MIN(E2915:I2915)=G2915,$G$2,IF(MIN(E2915:I2915)=H2915,$H$2,IF(MIN(E2915:I2915)=I2915,$I$2)))))</f>
        <v>200D</v>
      </c>
      <c r="K2915" s="131" t="str">
        <f aca="false">IF(MAX(E2915:I2915)=E2915,$E$2,IF(MAX(E2915:I2915)=F2915,$F$2,IF(MAX(E2915:I2915)=G2915,$G$2,IF(MAX(E2915:I2915)=H2915,$H$2,IF(MAX(E2915:I2915)=I2915,$I$2)))))</f>
        <v>10D</v>
      </c>
      <c r="L2915" s="132" t="n">
        <f aca="false">IF(MAX(E2915:I2915)=H2915,1,0)</f>
        <v>0</v>
      </c>
      <c r="M2915" s="132" t="n">
        <f aca="false">IF(MAX(E2915:I2915)=I2915,1,0)</f>
        <v>1</v>
      </c>
      <c r="N2915" s="99"/>
      <c r="O2915" s="132" t="n">
        <f aca="false">IF(CN2915&gt;E2915,1,0)</f>
        <v>1</v>
      </c>
      <c r="P2915" s="132" t="n">
        <f aca="false">IF(CN2915&gt;F2915,1,0)</f>
        <v>1</v>
      </c>
      <c r="Q2915" s="132" t="n">
        <f aca="false">IF(CN2915&gt;G2915,1,0)</f>
        <v>1</v>
      </c>
      <c r="R2915" s="132" t="n">
        <f aca="false">IF(CN2915&gt;H2915,1,0)</f>
        <v>1</v>
      </c>
      <c r="S2915" s="132" t="n">
        <f aca="false">IF(CN2915&gt;I2915,1,0)</f>
        <v>1</v>
      </c>
      <c r="T2915" s="25" t="n">
        <f aca="false">IF(AND(AND(R2915=0,S2915=0,Q2915=0),OR(S2914=1,S2913=1,S2912=1)),1,0)</f>
        <v>0</v>
      </c>
      <c r="U2915" s="133" t="n">
        <f aca="false">SUM(CM2914:CM2915)</f>
        <v>0.00801475381515471</v>
      </c>
      <c r="AV2915" s="134"/>
      <c r="AW2915" s="55" t="n">
        <f aca="false">IF(EC2915&gt;$AW$2,1,0)</f>
        <v>0</v>
      </c>
      <c r="AX2915" s="99" t="n">
        <f aca="false">IF(AND(I2915&gt;G2915,I2914&lt;G2914),1,IF(OR(AND(I2915&gt;F2915,I2914&lt;F2914),AND(I2915&gt;E2915,I2914&lt;E2914)),1,0))</f>
        <v>0</v>
      </c>
      <c r="AY2915" s="99" t="n">
        <f aca="false">IF(K2914="10D",1,0)</f>
        <v>1</v>
      </c>
      <c r="AZ2915" s="99" t="n">
        <f aca="false">IF(AND(I2915&gt;G2915,I2914&lt;G2914,I2915&gt;F2915,I2914&gt;F2914,I2915&gt;E2915,I2914&gt;E2914),1,0)</f>
        <v>0</v>
      </c>
      <c r="BA2915" s="135" t="n">
        <f aca="false">IF(G2915&gt;H2915,1,0)</f>
        <v>1</v>
      </c>
      <c r="BB2915" s="135" t="n">
        <f aca="false">IF(I2915&lt;F2915,1,0)</f>
        <v>0</v>
      </c>
      <c r="BC2915" s="99" t="n">
        <f aca="false">IF(AND(SUM(AW2914:AX2914)=2,AY2915=1),1,IF(SUM(AX2913:AX2915)=0,0,IF(AND(OR(AW2913=1,AX2913=1),OR(AW2914=1,AX2914=1),AY2915=1),1,IF(AND(SUM(AW2915:AY2915)=2,SUM(AW2913:AX2913)=2,AX2913=1),1,0))))</f>
        <v>0</v>
      </c>
      <c r="BD2915" s="57" t="n">
        <f aca="false">IF(AND(SUM(BC2913:BC2915)&gt;=1,BA2915=1,SUM(AZ2910:AZ2915)&gt;=1),1,IF(BC2915=0,"",IF(AND(BC2915=1,AZ2915=0,AZ2914=0,AZ2913=0),1,IF(AND(BC2915=1,OR(AZ2915=1,AZ2914=1,AZ2913)),IF(BA2915=1,1,0)))))</f>
        <v>1</v>
      </c>
      <c r="BE2915" s="50" t="n">
        <f aca="false">IF(AND(BD2915=1,BD2914=1),0,IF(BD2915=1,SUM(CM2916:CM2954),""))</f>
        <v>0</v>
      </c>
      <c r="BF2915" s="20" t="n">
        <f aca="false">IF(AND(BB2915=1,BB2914=1,BE2874&lt;&gt;0),"",IF(AND(BB2914=0,BB2915=1),BF2914,IF(AND(BB2915=1,BB2914=1),BF2914,IF(AND(BF2914="",BE2914="",OR(BD2914=0,BD2914="")),"",IF(AND(BF2914="",BE2875=0),"",IF(AND(BE2875&lt;&gt;"",BF2914=BE2875),"",IF(AND(BD2914=1,BE2914&lt;&gt;0),CM2915,IF(BF2914&lt;&gt;0,BF2914+CM2915,IF(BF2914="","")))))))))</f>
        <v>0.00364651418600948</v>
      </c>
      <c r="BG2915" s="99"/>
      <c r="BH2915" s="137"/>
      <c r="BI2915" s="134"/>
      <c r="BU2915" s="132"/>
      <c r="BZ2915" s="138"/>
      <c r="CG2915" s="133"/>
      <c r="CH2915" s="40"/>
      <c r="CI2915" s="15" t="n">
        <f aca="false">CF2893+SUM(CM2894:CM2915)+0.0071</f>
        <v>0.0345671437303723</v>
      </c>
      <c r="CL2915" s="130" t="n">
        <f aca="false">C2915</f>
        <v>41473</v>
      </c>
      <c r="CM2915" s="133" t="n">
        <f aca="false">CN2915/CN2914-1</f>
        <v>0.00547722210347001</v>
      </c>
      <c r="CN2915" s="132" t="n">
        <v>168.87</v>
      </c>
      <c r="CO2915" s="133" t="n">
        <f aca="false">CN2915/CN2910-1</f>
        <v>0.00854037267080754</v>
      </c>
      <c r="CP2915" s="99"/>
      <c r="CQ2915" s="99"/>
      <c r="CR2915" s="99"/>
      <c r="CS2915" s="99"/>
      <c r="CT2915" s="99"/>
      <c r="CU2915" s="99"/>
      <c r="CV2915" s="99"/>
      <c r="CW2915" s="99"/>
      <c r="CX2915" s="99"/>
      <c r="CY2915" s="132" t="n">
        <v>168.31</v>
      </c>
      <c r="CZ2915" s="132" t="n">
        <v>168.87</v>
      </c>
      <c r="DA2915" s="99"/>
      <c r="DB2915" s="15" t="n">
        <f aca="false">CZ2915/CY2915-1</f>
        <v>0.00332719386845692</v>
      </c>
      <c r="DC2915" s="15" t="n">
        <f aca="false">CY2915/CZ2914-1</f>
        <v>0.0021428983966072</v>
      </c>
      <c r="DD2915" s="15" t="n">
        <f aca="false">CZ2915/CZ2914-1</f>
        <v>0.00547722210347001</v>
      </c>
      <c r="DE2915" s="34" t="str">
        <f aca="false">IF(CW2915=0,"",-DC2915*CS2915)</f>
        <v/>
      </c>
      <c r="DF2915" s="99"/>
      <c r="DL2915" s="99"/>
      <c r="DY2915" s="6"/>
      <c r="EB2915" s="6" t="n">
        <f aca="false">CL2915</f>
        <v>41473</v>
      </c>
      <c r="EC2915" s="13" t="n">
        <f aca="false">SUM(CM2913:CM2915)</f>
        <v>0.00426821044742853</v>
      </c>
    </row>
    <row r="2916" customFormat="false" ht="15" hidden="false" customHeight="false" outlineLevel="0" collapsed="false">
      <c r="C2916" s="130" t="n">
        <f aca="false">C2915+1</f>
        <v>41474</v>
      </c>
      <c r="D2916" s="99" t="n">
        <f aca="false">IF(E2916&gt;E2915,1,0)</f>
        <v>1</v>
      </c>
      <c r="E2916" s="46" t="n">
        <v>152.5979</v>
      </c>
      <c r="F2916" s="46" t="n">
        <v>160.3356</v>
      </c>
      <c r="G2916" s="46" t="n">
        <v>164.1182</v>
      </c>
      <c r="H2916" s="46" t="n">
        <v>163.632</v>
      </c>
      <c r="I2916" s="46" t="n">
        <v>167.0887</v>
      </c>
      <c r="J2916" s="131" t="str">
        <f aca="false">IF(MIN(E2916:I2916)=E2916,$E$2,IF(MIN(E2916:I2916)=F2916,$F$2,IF(MIN(E2916:I2916)=G2916,$G$2,IF(MIN(E2916:I2916)=H2916,$H$2,IF(MIN(E2916:I2916)=I2916,$I$2)))))</f>
        <v>200D</v>
      </c>
      <c r="K2916" s="131" t="str">
        <f aca="false">IF(MAX(E2916:I2916)=E2916,$E$2,IF(MAX(E2916:I2916)=F2916,$F$2,IF(MAX(E2916:I2916)=G2916,$G$2,IF(MAX(E2916:I2916)=H2916,$H$2,IF(MAX(E2916:I2916)=I2916,$I$2)))))</f>
        <v>10D</v>
      </c>
      <c r="L2916" s="132" t="n">
        <f aca="false">IF(MAX(E2916:I2916)=H2916,1,0)</f>
        <v>0</v>
      </c>
      <c r="M2916" s="132" t="n">
        <f aca="false">IF(MAX(E2916:I2916)=I2916,1,0)</f>
        <v>1</v>
      </c>
      <c r="N2916" s="99"/>
      <c r="O2916" s="132" t="n">
        <f aca="false">IF(CN2916&gt;E2916,1,0)</f>
        <v>1</v>
      </c>
      <c r="P2916" s="132" t="n">
        <f aca="false">IF(CN2916&gt;F2916,1,0)</f>
        <v>1</v>
      </c>
      <c r="Q2916" s="132" t="n">
        <f aca="false">IF(CN2916&gt;G2916,1,0)</f>
        <v>1</v>
      </c>
      <c r="R2916" s="132" t="n">
        <f aca="false">IF(CN2916&gt;H2916,1,0)</f>
        <v>1</v>
      </c>
      <c r="S2916" s="132" t="n">
        <f aca="false">IF(CN2916&gt;I2916,1,0)</f>
        <v>1</v>
      </c>
      <c r="T2916" s="25" t="n">
        <f aca="false">IF(AND(AND(R2916=0,S2916=0,Q2916=0),OR(S2915=1,S2914=1,S2913=1)),1,0)</f>
        <v>0</v>
      </c>
      <c r="U2916" s="133" t="n">
        <f aca="false">SUM(CM2915:CM2916)</f>
        <v>0.00725373658206285</v>
      </c>
      <c r="AV2916" s="134"/>
      <c r="AW2916" s="55" t="n">
        <f aca="false">IF(EC2916&gt;$AW$2,1,0)</f>
        <v>0</v>
      </c>
      <c r="AX2916" s="99" t="n">
        <f aca="false">IF(AND(I2916&gt;G2916,I2915&lt;G2915),1,IF(OR(AND(I2916&gt;F2916,I2915&lt;F2915),AND(I2916&gt;E2916,I2915&lt;E2915)),1,0))</f>
        <v>0</v>
      </c>
      <c r="AY2916" s="99" t="n">
        <f aca="false">IF(K2915="10D",1,0)</f>
        <v>1</v>
      </c>
      <c r="AZ2916" s="99" t="n">
        <f aca="false">IF(AND(I2916&gt;G2916,I2915&lt;G2915,I2916&gt;F2916,I2915&gt;F2915,I2916&gt;E2916,I2915&gt;E2915),1,0)</f>
        <v>0</v>
      </c>
      <c r="BA2916" s="135" t="n">
        <f aca="false">IF(G2916&gt;H2916,1,0)</f>
        <v>1</v>
      </c>
      <c r="BB2916" s="135" t="n">
        <f aca="false">IF(I2916&lt;F2916,1,0)</f>
        <v>0</v>
      </c>
      <c r="BC2916" s="99" t="n">
        <f aca="false">IF(AND(SUM(AW2915:AX2915)=2,AY2916=1),1,IF(SUM(AX2914:AX2916)=0,0,IF(AND(OR(AW2914=1,AX2914=1),OR(AW2915=1,AX2915=1),AY2916=1),1,IF(AND(SUM(AW2916:AY2916)=2,SUM(AW2914:AX2914)=2,AX2914=1),1,0))))</f>
        <v>0</v>
      </c>
      <c r="BD2916" s="57" t="str">
        <f aca="false">IF(AND(SUM(BC2914:BC2916)&gt;=1,BA2916=1,SUM(AZ2911:AZ2916)&gt;=1),1,IF(BC2916=0,"",IF(AND(BC2916=1,AZ2916=0,AZ2915=0,AZ2914=0),1,IF(AND(BC2916=1,OR(AZ2916=1,AZ2915=1,AZ2914)),IF(BA2916=1,1,0)))))</f>
        <v/>
      </c>
      <c r="BE2916" s="50" t="str">
        <f aca="false">IF(AND(BD2916=1,BD2915=1),0,IF(BD2916=1,SUM(CM2917:CM2955),""))</f>
        <v/>
      </c>
      <c r="BF2916" s="20" t="n">
        <f aca="false">IF(AND(BB2916=1,BB2915=1,BE2875&lt;&gt;0),"",IF(AND(BB2915=0,BB2916=1),BF2915,IF(AND(BB2916=1,BB2915=1),BF2915,IF(AND(BF2915="",BE2915="",OR(BD2915=0,BD2915="")),"",IF(AND(BF2915="",BE2876=0),"",IF(AND(BE2876&lt;&gt;"",BF2915=BE2876),"",IF(AND(BD2915=1,BE2915&lt;&gt;0),CM2916,IF(BF2915&lt;&gt;0,BF2915+CM2916,IF(BF2915="","")))))))))</f>
        <v>0.00542302866460231</v>
      </c>
      <c r="BG2916" s="99"/>
      <c r="BH2916" s="137"/>
      <c r="BI2916" s="134"/>
      <c r="BU2916" s="132"/>
      <c r="BZ2916" s="138"/>
      <c r="CG2916" s="133"/>
      <c r="CH2916" s="40"/>
      <c r="CI2916" s="15" t="n">
        <f aca="false">CF2894+SUM(CM2895:CM2916)+0.0071</f>
        <v>0.0284684453653747</v>
      </c>
      <c r="CL2916" s="130" t="n">
        <f aca="false">C2916</f>
        <v>41474</v>
      </c>
      <c r="CM2916" s="133" t="n">
        <f aca="false">CN2916/CN2915-1</f>
        <v>0.00177651447859284</v>
      </c>
      <c r="CN2916" s="132" t="n">
        <v>169.17</v>
      </c>
      <c r="CO2916" s="133" t="n">
        <f aca="false">CN2916/CN2911-1</f>
        <v>0.00990985612799244</v>
      </c>
      <c r="CP2916" s="99"/>
      <c r="CQ2916" s="99"/>
      <c r="CR2916" s="99"/>
      <c r="CS2916" s="99"/>
      <c r="CT2916" s="99"/>
      <c r="CU2916" s="99"/>
      <c r="CV2916" s="99"/>
      <c r="CW2916" s="99"/>
      <c r="CX2916" s="99"/>
      <c r="CY2916" s="132" t="n">
        <v>168.52</v>
      </c>
      <c r="CZ2916" s="132" t="n">
        <v>169.17</v>
      </c>
      <c r="DA2916" s="99"/>
      <c r="DB2916" s="15" t="n">
        <f aca="false">CZ2916/CY2916-1</f>
        <v>0.00385710894849267</v>
      </c>
      <c r="DC2916" s="15" t="n">
        <f aca="false">CY2916/CZ2915-1</f>
        <v>-0.00207260022502509</v>
      </c>
      <c r="DD2916" s="15" t="n">
        <f aca="false">CZ2916/CZ2915-1</f>
        <v>0.00177651447859284</v>
      </c>
      <c r="DE2916" s="34" t="str">
        <f aca="false">IF(CW2916=0,"",-DC2916*CS2916)</f>
        <v/>
      </c>
      <c r="DF2916" s="99"/>
      <c r="DL2916" s="99"/>
      <c r="DY2916" s="6"/>
      <c r="EB2916" s="6" t="n">
        <f aca="false">CL2916</f>
        <v>41474</v>
      </c>
      <c r="EC2916" s="13" t="n">
        <f aca="false">SUM(CM2914:CM2916)</f>
        <v>0.00979126829374755</v>
      </c>
    </row>
    <row r="2917" customFormat="false" ht="15" hidden="false" customHeight="false" outlineLevel="0" collapsed="false">
      <c r="C2917" s="130" t="n">
        <f aca="false">C2916+3</f>
        <v>41477</v>
      </c>
      <c r="D2917" s="99" t="n">
        <f aca="false">IF(E2917&gt;E2916,1,0)</f>
        <v>1</v>
      </c>
      <c r="E2917" s="46" t="n">
        <v>152.7237</v>
      </c>
      <c r="F2917" s="46" t="n">
        <v>160.5115</v>
      </c>
      <c r="G2917" s="46" t="n">
        <v>164.2506</v>
      </c>
      <c r="H2917" s="46" t="n">
        <v>163.7887</v>
      </c>
      <c r="I2917" s="46" t="n">
        <v>167.6442</v>
      </c>
      <c r="J2917" s="131" t="str">
        <f aca="false">IF(MIN(E2917:I2917)=E2917,$E$2,IF(MIN(E2917:I2917)=F2917,$F$2,IF(MIN(E2917:I2917)=G2917,$G$2,IF(MIN(E2917:I2917)=H2917,$H$2,IF(MIN(E2917:I2917)=I2917,$I$2)))))</f>
        <v>200D</v>
      </c>
      <c r="K2917" s="131" t="str">
        <f aca="false">IF(MAX(E2917:I2917)=E2917,$E$2,IF(MAX(E2917:I2917)=F2917,$F$2,IF(MAX(E2917:I2917)=G2917,$G$2,IF(MAX(E2917:I2917)=H2917,$H$2,IF(MAX(E2917:I2917)=I2917,$I$2)))))</f>
        <v>10D</v>
      </c>
      <c r="L2917" s="132" t="n">
        <f aca="false">IF(MAX(E2917:I2917)=H2917,1,0)</f>
        <v>0</v>
      </c>
      <c r="M2917" s="132" t="n">
        <f aca="false">IF(MAX(E2917:I2917)=I2917,1,0)</f>
        <v>1</v>
      </c>
      <c r="N2917" s="99"/>
      <c r="O2917" s="132" t="n">
        <f aca="false">IF(CN2917&gt;E2917,1,0)</f>
        <v>1</v>
      </c>
      <c r="P2917" s="132" t="n">
        <f aca="false">IF(CN2917&gt;F2917,1,0)</f>
        <v>1</v>
      </c>
      <c r="Q2917" s="132" t="n">
        <f aca="false">IF(CN2917&gt;G2917,1,0)</f>
        <v>1</v>
      </c>
      <c r="R2917" s="132" t="n">
        <f aca="false">IF(CN2917&gt;H2917,1,0)</f>
        <v>1</v>
      </c>
      <c r="S2917" s="132" t="n">
        <f aca="false">IF(CN2917&gt;I2917,1,0)</f>
        <v>1</v>
      </c>
      <c r="T2917" s="25" t="n">
        <f aca="false">IF(AND(AND(R2917=0,S2917=0,Q2917=0),OR(S2916=1,S2915=1,S2914=1)),1,0)</f>
        <v>0</v>
      </c>
      <c r="U2917" s="133" t="n">
        <f aca="false">SUM(CM2916:CM2917)</f>
        <v>0.00372721495740125</v>
      </c>
      <c r="AV2917" s="134"/>
      <c r="AW2917" s="55" t="n">
        <f aca="false">IF(EC2917&gt;$AW$2,1,0)</f>
        <v>0</v>
      </c>
      <c r="AX2917" s="99" t="n">
        <f aca="false">IF(AND(I2917&gt;G2917,I2916&lt;G2916),1,IF(OR(AND(I2917&gt;F2917,I2916&lt;F2916),AND(I2917&gt;E2917,I2916&lt;E2916)),1,0))</f>
        <v>0</v>
      </c>
      <c r="AY2917" s="99" t="n">
        <f aca="false">IF(K2916="10D",1,0)</f>
        <v>1</v>
      </c>
      <c r="AZ2917" s="99" t="n">
        <f aca="false">IF(AND(I2917&gt;G2917,I2916&lt;G2916,I2917&gt;F2917,I2916&gt;F2916,I2917&gt;E2917,I2916&gt;E2916),1,0)</f>
        <v>0</v>
      </c>
      <c r="BA2917" s="135" t="n">
        <f aca="false">IF(G2917&gt;H2917,1,0)</f>
        <v>1</v>
      </c>
      <c r="BB2917" s="135" t="n">
        <f aca="false">IF(I2917&lt;F2917,1,0)</f>
        <v>0</v>
      </c>
      <c r="BC2917" s="99" t="n">
        <f aca="false">IF(AND(SUM(AW2916:AX2916)=2,AY2917=1),1,IF(SUM(AX2915:AX2917)=0,0,IF(AND(OR(AW2915=1,AX2915=1),OR(AW2916=1,AX2916=1),AY2917=1),1,IF(AND(SUM(AW2917:AY2917)=2,SUM(AW2915:AX2915)=2,AX2915=1),1,0))))</f>
        <v>0</v>
      </c>
      <c r="BD2917" s="57" t="str">
        <f aca="false">IF(AND(SUM(BC2915:BC2917)&gt;=1,BA2917=1,SUM(AZ2912:AZ2917)&gt;=1),1,IF(BC2917=0,"",IF(AND(BC2917=1,AZ2917=0,AZ2916=0,AZ2915=0),1,IF(AND(BC2917=1,OR(AZ2917=1,AZ2916=1,AZ2915)),IF(BA2917=1,1,0)))))</f>
        <v/>
      </c>
      <c r="BE2917" s="50" t="str">
        <f aca="false">IF(AND(BD2917=1,BD2916=1),0,IF(BD2917=1,SUM(CM2918:CM2956),""))</f>
        <v/>
      </c>
      <c r="BF2917" s="20" t="n">
        <f aca="false">IF(AND(BB2917=1,BB2916=1,BE2876&lt;&gt;0),"",IF(AND(BB2916=0,BB2917=1),BF2916,IF(AND(BB2917=1,BB2916=1),BF2916,IF(AND(BF2916="",BE2916="",OR(BD2916=0,BD2916="")),"",IF(AND(BF2916="",BE2877=0),"",IF(AND(BE2877&lt;&gt;"",BF2916=BE2877),"",IF(AND(BD2916=1,BE2916&lt;&gt;0),CM2917,IF(BF2916&lt;&gt;0,BF2916+CM2917,IF(BF2916="","")))))))))</f>
        <v>0.00737372914341072</v>
      </c>
      <c r="BG2917" s="99"/>
      <c r="BH2917" s="137"/>
      <c r="BI2917" s="134"/>
      <c r="BU2917" s="132"/>
      <c r="BZ2917" s="138"/>
      <c r="CG2917" s="133"/>
      <c r="CH2917" s="40"/>
      <c r="CI2917" s="15" t="n">
        <f aca="false">CF2895+SUM(CM2896:CM2917)+0.0071</f>
        <v>0.0442062155639166</v>
      </c>
      <c r="CL2917" s="130" t="n">
        <f aca="false">C2917</f>
        <v>41477</v>
      </c>
      <c r="CM2917" s="133" t="n">
        <f aca="false">CN2917/CN2916-1</f>
        <v>0.00195070047880841</v>
      </c>
      <c r="CN2917" s="132" t="n">
        <v>169.5</v>
      </c>
      <c r="CO2917" s="133" t="n">
        <f aca="false">CN2917/CN2912-1</f>
        <v>0.00799857274538374</v>
      </c>
      <c r="CP2917" s="99"/>
      <c r="CQ2917" s="99"/>
      <c r="CR2917" s="99"/>
      <c r="CS2917" s="99"/>
      <c r="CT2917" s="99"/>
      <c r="CU2917" s="99"/>
      <c r="CV2917" s="99"/>
      <c r="CW2917" s="99"/>
      <c r="CX2917" s="99"/>
      <c r="CY2917" s="132" t="n">
        <v>169.41</v>
      </c>
      <c r="CZ2917" s="132" t="n">
        <v>169.5</v>
      </c>
      <c r="DA2917" s="99"/>
      <c r="DB2917" s="15" t="n">
        <f aca="false">CZ2917/CY2917-1</f>
        <v>0.000531255533911867</v>
      </c>
      <c r="DC2917" s="15" t="n">
        <f aca="false">CY2917/CZ2916-1</f>
        <v>0.00141869125731509</v>
      </c>
      <c r="DD2917" s="15" t="n">
        <f aca="false">CZ2917/CZ2916-1</f>
        <v>0.00195070047880841</v>
      </c>
      <c r="DE2917" s="34" t="str">
        <f aca="false">IF(CW2917=0,"",-DC2917*CS2917)</f>
        <v/>
      </c>
      <c r="DF2917" s="99"/>
      <c r="DL2917" s="99"/>
      <c r="DY2917" s="6"/>
      <c r="EB2917" s="6" t="n">
        <f aca="false">CL2917</f>
        <v>41477</v>
      </c>
      <c r="EC2917" s="13" t="n">
        <f aca="false">SUM(CM2915:CM2917)</f>
        <v>0.00920443706087126</v>
      </c>
    </row>
    <row r="2918" customFormat="false" ht="15" hidden="false" customHeight="false" outlineLevel="0" collapsed="false">
      <c r="C2918" s="130" t="n">
        <f aca="false">C2917+1</f>
        <v>41478</v>
      </c>
      <c r="D2918" s="99" t="n">
        <f aca="false">IF(E2918&gt;E2917,1,0)</f>
        <v>1</v>
      </c>
      <c r="E2918" s="46" t="n">
        <v>152.8469</v>
      </c>
      <c r="F2918" s="46" t="n">
        <v>160.6867</v>
      </c>
      <c r="G2918" s="46" t="n">
        <v>164.3652</v>
      </c>
      <c r="H2918" s="46" t="n">
        <v>163.9333</v>
      </c>
      <c r="I2918" s="46" t="n">
        <v>168.0452</v>
      </c>
      <c r="J2918" s="131" t="str">
        <f aca="false">IF(MIN(E2918:I2918)=E2918,$E$2,IF(MIN(E2918:I2918)=F2918,$F$2,IF(MIN(E2918:I2918)=G2918,$G$2,IF(MIN(E2918:I2918)=H2918,$H$2,IF(MIN(E2918:I2918)=I2918,$I$2)))))</f>
        <v>200D</v>
      </c>
      <c r="K2918" s="131" t="str">
        <f aca="false">IF(MAX(E2918:I2918)=E2918,$E$2,IF(MAX(E2918:I2918)=F2918,$F$2,IF(MAX(E2918:I2918)=G2918,$G$2,IF(MAX(E2918:I2918)=H2918,$H$2,IF(MAX(E2918:I2918)=I2918,$I$2)))))</f>
        <v>10D</v>
      </c>
      <c r="L2918" s="132" t="n">
        <f aca="false">IF(MAX(E2918:I2918)=H2918,1,0)</f>
        <v>0</v>
      </c>
      <c r="M2918" s="132" t="n">
        <f aca="false">IF(MAX(E2918:I2918)=I2918,1,0)</f>
        <v>1</v>
      </c>
      <c r="N2918" s="99"/>
      <c r="O2918" s="132" t="n">
        <f aca="false">IF(CN2918&gt;E2918,1,0)</f>
        <v>1</v>
      </c>
      <c r="P2918" s="132" t="n">
        <f aca="false">IF(CN2918&gt;F2918,1,0)</f>
        <v>1</v>
      </c>
      <c r="Q2918" s="132" t="n">
        <f aca="false">IF(CN2918&gt;G2918,1,0)</f>
        <v>1</v>
      </c>
      <c r="R2918" s="132" t="n">
        <f aca="false">IF(CN2918&gt;H2918,1,0)</f>
        <v>1</v>
      </c>
      <c r="S2918" s="132" t="n">
        <f aca="false">IF(CN2918&gt;I2918,1,0)</f>
        <v>1</v>
      </c>
      <c r="T2918" s="25" t="n">
        <f aca="false">IF(AND(AND(R2918=0,S2918=0,Q2918=0),OR(S2917=1,S2916=1,S2915=1)),1,0)</f>
        <v>0</v>
      </c>
      <c r="U2918" s="133" t="n">
        <f aca="false">SUM(CM2917:CM2918)</f>
        <v>-0.000173193326501453</v>
      </c>
      <c r="AV2918" s="134"/>
      <c r="AW2918" s="55" t="n">
        <f aca="false">IF(EC2918&gt;$AW$2,1,0)</f>
        <v>0</v>
      </c>
      <c r="AX2918" s="99" t="n">
        <f aca="false">IF(AND(I2918&gt;G2918,I2917&lt;G2917),1,IF(OR(AND(I2918&gt;F2918,I2917&lt;F2917),AND(I2918&gt;E2918,I2917&lt;E2917)),1,0))</f>
        <v>0</v>
      </c>
      <c r="AY2918" s="99" t="n">
        <f aca="false">IF(K2917="10D",1,0)</f>
        <v>1</v>
      </c>
      <c r="AZ2918" s="99" t="n">
        <f aca="false">IF(AND(I2918&gt;G2918,I2917&lt;G2917,I2918&gt;F2918,I2917&gt;F2917,I2918&gt;E2918,I2917&gt;E2917),1,0)</f>
        <v>0</v>
      </c>
      <c r="BA2918" s="135" t="n">
        <f aca="false">IF(G2918&gt;H2918,1,0)</f>
        <v>1</v>
      </c>
      <c r="BB2918" s="135" t="n">
        <f aca="false">IF(I2918&lt;F2918,1,0)</f>
        <v>0</v>
      </c>
      <c r="BC2918" s="99" t="n">
        <f aca="false">IF(AND(SUM(AW2917:AX2917)=2,AY2918=1),1,IF(SUM(AX2916:AX2918)=0,0,IF(AND(OR(AW2916=1,AX2916=1),OR(AW2917=1,AX2917=1),AY2918=1),1,IF(AND(SUM(AW2918:AY2918)=2,SUM(AW2916:AX2916)=2,AX2916=1),1,0))))</f>
        <v>0</v>
      </c>
      <c r="BD2918" s="57" t="str">
        <f aca="false">IF(AND(SUM(BC2916:BC2918)&gt;=1,BA2918=1,SUM(AZ2913:AZ2918)&gt;=1),1,IF(BC2918=0,"",IF(AND(BC2918=1,AZ2918=0,AZ2917=0,AZ2916=0),1,IF(AND(BC2918=1,OR(AZ2918=1,AZ2917=1,AZ2916)),IF(BA2918=1,1,0)))))</f>
        <v/>
      </c>
      <c r="BE2918" s="50" t="str">
        <f aca="false">IF(AND(BD2918=1,BD2917=1),0,IF(BD2918=1,SUM(CM2919:CM2957),""))</f>
        <v/>
      </c>
      <c r="BF2918" s="20" t="n">
        <f aca="false">IF(AND(BB2918=1,BB2917=1,BE2877&lt;&gt;0),"",IF(AND(BB2917=0,BB2918=1),BF2917,IF(AND(BB2918=1,BB2917=1),BF2917,IF(AND(BF2917="",BE2917="",OR(BD2917=0,BD2917="")),"",IF(AND(BF2917="",BE2878=0),"",IF(AND(BE2878&lt;&gt;"",BF2917=BE2878),"",IF(AND(BD2917=1,BE2917&lt;&gt;0),CM2918,IF(BF2917&lt;&gt;0,BF2917+CM2918,IF(BF2917="","")))))))))</f>
        <v>0.00524983533810086</v>
      </c>
      <c r="BG2918" s="99"/>
      <c r="BH2918" s="137"/>
      <c r="BI2918" s="134"/>
      <c r="BU2918" s="132"/>
      <c r="BZ2918" s="138"/>
      <c r="CG2918" s="133"/>
      <c r="CH2918" s="40"/>
      <c r="CI2918" s="15" t="n">
        <f aca="false">CF2896+SUM(CM2897:CM2918)+0.0071</f>
        <v>0.06686054139764</v>
      </c>
      <c r="CL2918" s="130" t="n">
        <f aca="false">C2918</f>
        <v>41478</v>
      </c>
      <c r="CM2918" s="133" t="n">
        <f aca="false">CN2918/CN2917-1</f>
        <v>-0.00212389380530986</v>
      </c>
      <c r="CN2918" s="132" t="n">
        <v>169.14</v>
      </c>
      <c r="CO2918" s="133" t="n">
        <f aca="false">CN2918/CN2913-1</f>
        <v>0.00964035218624071</v>
      </c>
      <c r="CP2918" s="99"/>
      <c r="CQ2918" s="99"/>
      <c r="CR2918" s="99"/>
      <c r="CS2918" s="99"/>
      <c r="CT2918" s="99"/>
      <c r="CU2918" s="99"/>
      <c r="CV2918" s="99"/>
      <c r="CW2918" s="99"/>
      <c r="CX2918" s="99"/>
      <c r="CY2918" s="132" t="n">
        <v>169.8</v>
      </c>
      <c r="CZ2918" s="132" t="n">
        <v>169.14</v>
      </c>
      <c r="DA2918" s="99"/>
      <c r="DB2918" s="15" t="n">
        <f aca="false">CZ2918/CY2918-1</f>
        <v>-0.00388692579505312</v>
      </c>
      <c r="DC2918" s="15" t="n">
        <f aca="false">CY2918/CZ2917-1</f>
        <v>0.00176991150442474</v>
      </c>
      <c r="DD2918" s="15" t="n">
        <f aca="false">CZ2918/CZ2917-1</f>
        <v>-0.00212389380530986</v>
      </c>
      <c r="DE2918" s="34" t="str">
        <f aca="false">IF(CW2918=0,"",-DC2918*CS2918)</f>
        <v/>
      </c>
      <c r="DF2918" s="99"/>
      <c r="DL2918" s="99"/>
      <c r="DY2918" s="6"/>
      <c r="EB2918" s="6" t="n">
        <f aca="false">CL2918</f>
        <v>41478</v>
      </c>
      <c r="EC2918" s="13" t="n">
        <f aca="false">SUM(CM2916:CM2918)</f>
        <v>0.00160332115209139</v>
      </c>
    </row>
    <row r="2919" customFormat="false" ht="15" hidden="false" customHeight="false" outlineLevel="0" collapsed="false">
      <c r="C2919" s="130" t="n">
        <f aca="false">C2918+1</f>
        <v>41479</v>
      </c>
      <c r="D2919" s="99" t="n">
        <f aca="false">IF(E2919&gt;E2918,1,0)</f>
        <v>1</v>
      </c>
      <c r="E2919" s="46" t="n">
        <v>152.964</v>
      </c>
      <c r="F2919" s="46" t="n">
        <v>160.8508</v>
      </c>
      <c r="G2919" s="46" t="n">
        <v>164.4648</v>
      </c>
      <c r="H2919" s="46" t="n">
        <v>164.1141</v>
      </c>
      <c r="I2919" s="46" t="n">
        <v>168.378</v>
      </c>
      <c r="J2919" s="131" t="str">
        <f aca="false">IF(MIN(E2919:I2919)=E2919,$E$2,IF(MIN(E2919:I2919)=F2919,$F$2,IF(MIN(E2919:I2919)=G2919,$G$2,IF(MIN(E2919:I2919)=H2919,$H$2,IF(MIN(E2919:I2919)=I2919,$I$2)))))</f>
        <v>200D</v>
      </c>
      <c r="K2919" s="131" t="str">
        <f aca="false">IF(MAX(E2919:I2919)=E2919,$E$2,IF(MAX(E2919:I2919)=F2919,$F$2,IF(MAX(E2919:I2919)=G2919,$G$2,IF(MAX(E2919:I2919)=H2919,$H$2,IF(MAX(E2919:I2919)=I2919,$I$2)))))</f>
        <v>10D</v>
      </c>
      <c r="L2919" s="132" t="n">
        <f aca="false">IF(MAX(E2919:I2919)=H2919,1,0)</f>
        <v>0</v>
      </c>
      <c r="M2919" s="132" t="n">
        <f aca="false">IF(MAX(E2919:I2919)=I2919,1,0)</f>
        <v>1</v>
      </c>
      <c r="N2919" s="99"/>
      <c r="O2919" s="132" t="n">
        <f aca="false">IF(CN2919&gt;E2919,1,0)</f>
        <v>1</v>
      </c>
      <c r="P2919" s="132" t="n">
        <f aca="false">IF(CN2919&gt;F2919,1,0)</f>
        <v>1</v>
      </c>
      <c r="Q2919" s="132" t="n">
        <f aca="false">IF(CN2919&gt;G2919,1,0)</f>
        <v>1</v>
      </c>
      <c r="R2919" s="132" t="n">
        <f aca="false">IF(CN2919&gt;H2919,1,0)</f>
        <v>1</v>
      </c>
      <c r="S2919" s="132" t="n">
        <f aca="false">IF(CN2919&gt;I2919,1,0)</f>
        <v>1</v>
      </c>
      <c r="T2919" s="25" t="n">
        <f aca="false">IF(AND(AND(R2919=0,S2919=0,Q2919=0),OR(S2918=1,S2917=1,S2916=1)),1,0)</f>
        <v>0</v>
      </c>
      <c r="U2919" s="133" t="n">
        <f aca="false">SUM(CM2918:CM2919)</f>
        <v>-0.00578949626481073</v>
      </c>
      <c r="AV2919" s="134"/>
      <c r="AW2919" s="55" t="n">
        <f aca="false">IF(EC2919&gt;$AW$2,1,0)</f>
        <v>0</v>
      </c>
      <c r="AX2919" s="99" t="n">
        <f aca="false">IF(AND(I2919&gt;G2919,I2918&lt;G2918),1,IF(OR(AND(I2919&gt;F2919,I2918&lt;F2918),AND(I2919&gt;E2919,I2918&lt;E2918)),1,0))</f>
        <v>0</v>
      </c>
      <c r="AY2919" s="99" t="n">
        <f aca="false">IF(K2918="10D",1,0)</f>
        <v>1</v>
      </c>
      <c r="AZ2919" s="99" t="n">
        <f aca="false">IF(AND(I2919&gt;G2919,I2918&lt;G2918,I2919&gt;F2919,I2918&gt;F2918,I2919&gt;E2919,I2918&gt;E2918),1,0)</f>
        <v>0</v>
      </c>
      <c r="BA2919" s="135" t="n">
        <f aca="false">IF(G2919&gt;H2919,1,0)</f>
        <v>1</v>
      </c>
      <c r="BB2919" s="135" t="n">
        <f aca="false">IF(I2919&lt;F2919,1,0)</f>
        <v>0</v>
      </c>
      <c r="BC2919" s="99" t="n">
        <f aca="false">IF(AND(SUM(AW2918:AX2918)=2,AY2919=1),1,IF(SUM(AX2917:AX2919)=0,0,IF(AND(OR(AW2917=1,AX2917=1),OR(AW2918=1,AX2918=1),AY2919=1),1,IF(AND(SUM(AW2919:AY2919)=2,SUM(AW2917:AX2917)=2,AX2917=1),1,0))))</f>
        <v>0</v>
      </c>
      <c r="BD2919" s="57" t="str">
        <f aca="false">IF(AND(SUM(BC2917:BC2919)&gt;=1,BA2919=1,SUM(AZ2914:AZ2919)&gt;=1),1,IF(BC2919=0,"",IF(AND(BC2919=1,AZ2919=0,AZ2918=0,AZ2917=0),1,IF(AND(BC2919=1,OR(AZ2919=1,AZ2918=1,AZ2917)),IF(BA2919=1,1,0)))))</f>
        <v/>
      </c>
      <c r="BE2919" s="50" t="str">
        <f aca="false">IF(AND(BD2919=1,BD2918=1),0,IF(BD2919=1,SUM(CM2920:CM2958),""))</f>
        <v/>
      </c>
      <c r="BF2919" s="20" t="n">
        <f aca="false">IF(AND(BB2919=1,BB2918=1,BE2878&lt;&gt;0),"",IF(AND(BB2918=0,BB2919=1),BF2918,IF(AND(BB2919=1,BB2918=1),BF2918,IF(AND(BF2918="",BE2918="",OR(BD2918=0,BD2918="")),"",IF(AND(BF2918="",BE2879=0),"",IF(AND(BE2879&lt;&gt;"",BF2918=BE2879),"",IF(AND(BD2918=1,BE2918&lt;&gt;0),CM2919,IF(BF2918&lt;&gt;0,BF2918+CM2919,IF(BF2918="","")))))))))</f>
        <v>0.00158423287859999</v>
      </c>
      <c r="BG2919" s="99"/>
      <c r="BH2919" s="137"/>
      <c r="BI2919" s="134"/>
      <c r="BU2919" s="132"/>
      <c r="BZ2919" s="138"/>
      <c r="CG2919" s="133"/>
      <c r="CH2919" s="40"/>
      <c r="CI2919" s="15" t="n">
        <f aca="false">CF2897+SUM(CM2898:CM2919)+0.0071</f>
        <v>0.0652652024262195</v>
      </c>
      <c r="CL2919" s="130" t="n">
        <f aca="false">C2919</f>
        <v>41479</v>
      </c>
      <c r="CM2919" s="133" t="n">
        <f aca="false">CN2919/CN2918-1</f>
        <v>-0.00366560245950087</v>
      </c>
      <c r="CN2919" s="132" t="n">
        <v>168.52</v>
      </c>
      <c r="CO2919" s="133" t="n">
        <f aca="false">CN2919/CN2914-1</f>
        <v>0.00339326978668075</v>
      </c>
      <c r="CP2919" s="99"/>
      <c r="CQ2919" s="99"/>
      <c r="CR2919" s="99"/>
      <c r="CS2919" s="99"/>
      <c r="CT2919" s="99"/>
      <c r="CU2919" s="99"/>
      <c r="CV2919" s="99"/>
      <c r="CW2919" s="99"/>
      <c r="CX2919" s="99"/>
      <c r="CY2919" s="132" t="n">
        <v>169.79</v>
      </c>
      <c r="CZ2919" s="132" t="n">
        <v>168.52</v>
      </c>
      <c r="DA2919" s="99"/>
      <c r="DB2919" s="15" t="n">
        <f aca="false">CZ2919/CY2919-1</f>
        <v>-0.00747982802285163</v>
      </c>
      <c r="DC2919" s="15" t="n">
        <f aca="false">CY2919/CZ2918-1</f>
        <v>0.00384297032044456</v>
      </c>
      <c r="DD2919" s="15" t="n">
        <f aca="false">CZ2919/CZ2918-1</f>
        <v>-0.00366560245950087</v>
      </c>
      <c r="DE2919" s="34" t="str">
        <f aca="false">IF(CW2919=0,"",-DC2919*CS2919)</f>
        <v/>
      </c>
      <c r="DF2919" s="99"/>
      <c r="DL2919" s="99"/>
      <c r="DY2919" s="6"/>
      <c r="EB2919" s="6" t="n">
        <f aca="false">CL2919</f>
        <v>41479</v>
      </c>
      <c r="EC2919" s="13" t="n">
        <f aca="false">SUM(CM2917:CM2919)</f>
        <v>-0.00383879578600232</v>
      </c>
    </row>
    <row r="2920" customFormat="false" ht="15" hidden="false" customHeight="false" outlineLevel="0" collapsed="false">
      <c r="C2920" s="130" t="n">
        <f aca="false">C2919+1</f>
        <v>41480</v>
      </c>
      <c r="D2920" s="99" t="n">
        <f aca="false">IF(E2920&gt;E2919,1,0)</f>
        <v>1</v>
      </c>
      <c r="E2920" s="46" t="n">
        <v>153.078</v>
      </c>
      <c r="F2920" s="46" t="n">
        <v>161.0109</v>
      </c>
      <c r="G2920" s="46" t="n">
        <v>164.5388</v>
      </c>
      <c r="H2920" s="46" t="n">
        <v>164.3534</v>
      </c>
      <c r="I2920" s="46" t="n">
        <v>168.527</v>
      </c>
      <c r="J2920" s="131" t="str">
        <f aca="false">IF(MIN(E2920:I2920)=E2920,$E$2,IF(MIN(E2920:I2920)=F2920,$F$2,IF(MIN(E2920:I2920)=G2920,$G$2,IF(MIN(E2920:I2920)=H2920,$H$2,IF(MIN(E2920:I2920)=I2920,$I$2)))))</f>
        <v>200D</v>
      </c>
      <c r="K2920" s="131" t="str">
        <f aca="false">IF(MAX(E2920:I2920)=E2920,$E$2,IF(MAX(E2920:I2920)=F2920,$F$2,IF(MAX(E2920:I2920)=G2920,$G$2,IF(MAX(E2920:I2920)=H2920,$H$2,IF(MAX(E2920:I2920)=I2920,$I$2)))))</f>
        <v>10D</v>
      </c>
      <c r="L2920" s="132" t="n">
        <f aca="false">IF(MAX(E2920:I2920)=H2920,1,0)</f>
        <v>0</v>
      </c>
      <c r="M2920" s="132" t="n">
        <f aca="false">IF(MAX(E2920:I2920)=I2920,1,0)</f>
        <v>1</v>
      </c>
      <c r="N2920" s="99"/>
      <c r="O2920" s="132" t="n">
        <f aca="false">IF(CN2920&gt;E2920,1,0)</f>
        <v>1</v>
      </c>
      <c r="P2920" s="132" t="n">
        <f aca="false">IF(CN2920&gt;F2920,1,0)</f>
        <v>1</v>
      </c>
      <c r="Q2920" s="132" t="n">
        <f aca="false">IF(CN2920&gt;G2920,1,0)</f>
        <v>1</v>
      </c>
      <c r="R2920" s="132" t="n">
        <f aca="false">IF(CN2920&gt;H2920,1,0)</f>
        <v>1</v>
      </c>
      <c r="S2920" s="132" t="n">
        <f aca="false">IF(CN2920&gt;I2920,1,0)</f>
        <v>1</v>
      </c>
      <c r="T2920" s="25" t="n">
        <f aca="false">IF(AND(AND(R2920=0,S2920=0,Q2920=0),OR(S2919=1,S2918=1,S2917=1)),1,0)</f>
        <v>0</v>
      </c>
      <c r="U2920" s="133" t="n">
        <f aca="false">SUM(CM2919:CM2920)</f>
        <v>-0.00123265681506701</v>
      </c>
      <c r="AV2920" s="134"/>
      <c r="AW2920" s="55" t="n">
        <f aca="false">IF(EC2920&gt;$AW$2,1,0)</f>
        <v>0</v>
      </c>
      <c r="AX2920" s="99" t="n">
        <f aca="false">IF(AND(I2920&gt;G2920,I2919&lt;G2919),1,IF(OR(AND(I2920&gt;F2920,I2919&lt;F2919),AND(I2920&gt;E2920,I2919&lt;E2919)),1,0))</f>
        <v>0</v>
      </c>
      <c r="AY2920" s="99" t="n">
        <f aca="false">IF(K2919="10D",1,0)</f>
        <v>1</v>
      </c>
      <c r="AZ2920" s="99" t="n">
        <f aca="false">IF(AND(I2920&gt;G2920,I2919&lt;G2919,I2920&gt;F2920,I2919&gt;F2919,I2920&gt;E2920,I2919&gt;E2919),1,0)</f>
        <v>0</v>
      </c>
      <c r="BA2920" s="135" t="n">
        <f aca="false">IF(G2920&gt;H2920,1,0)</f>
        <v>1</v>
      </c>
      <c r="BB2920" s="135" t="n">
        <f aca="false">IF(I2920&lt;F2920,1,0)</f>
        <v>0</v>
      </c>
      <c r="BC2920" s="99" t="n">
        <f aca="false">IF(AND(SUM(AW2919:AX2919)=2,AY2920=1),1,IF(SUM(AX2918:AX2920)=0,0,IF(AND(OR(AW2918=1,AX2918=1),OR(AW2919=1,AX2919=1),AY2920=1),1,IF(AND(SUM(AW2920:AY2920)=2,SUM(AW2918:AX2918)=2,AX2918=1),1,0))))</f>
        <v>0</v>
      </c>
      <c r="BD2920" s="57" t="str">
        <f aca="false">IF(AND(SUM(BC2918:BC2920)&gt;=1,BA2920=1,SUM(AZ2915:AZ2920)&gt;=1),1,IF(BC2920=0,"",IF(AND(BC2920=1,AZ2920=0,AZ2919=0,AZ2918=0),1,IF(AND(BC2920=1,OR(AZ2920=1,AZ2919=1,AZ2918)),IF(BA2920=1,1,0)))))</f>
        <v/>
      </c>
      <c r="BE2920" s="50" t="str">
        <f aca="false">IF(AND(BD2920=1,BD2919=1),0,IF(BD2920=1,SUM(CM2921:CM2959),""))</f>
        <v/>
      </c>
      <c r="BF2920" s="20" t="n">
        <f aca="false">IF(AND(BB2920=1,BB2919=1,BE2879&lt;&gt;0),"",IF(AND(BB2919=0,BB2920=1),BF2919,IF(AND(BB2920=1,BB2919=1),BF2919,IF(AND(BF2919="",BE2919="",OR(BD2919=0,BD2919="")),"",IF(AND(BF2919="",BE2880=0),"",IF(AND(BE2880&lt;&gt;"",BF2919=BE2880),"",IF(AND(BD2919=1,BE2919&lt;&gt;0),CM2920,IF(BF2919&lt;&gt;0,BF2919+CM2920,IF(BF2919="","")))))))))</f>
        <v>0.00401717852303385</v>
      </c>
      <c r="BG2920" s="99"/>
      <c r="BH2920" s="137"/>
      <c r="BI2920" s="134"/>
      <c r="BU2920" s="132"/>
      <c r="BZ2920" s="138"/>
      <c r="CG2920" s="133"/>
      <c r="CH2920" s="40"/>
      <c r="CI2920" s="15" t="n">
        <f aca="false">CF2898+SUM(CM2899:CM2920)+0.0071</f>
        <v>0.0803340945093281</v>
      </c>
      <c r="CL2920" s="130" t="n">
        <f aca="false">C2920</f>
        <v>41480</v>
      </c>
      <c r="CM2920" s="133" t="n">
        <f aca="false">CN2920/CN2919-1</f>
        <v>0.00243294564443386</v>
      </c>
      <c r="CN2920" s="132" t="n">
        <v>168.93</v>
      </c>
      <c r="CO2920" s="133" t="n">
        <f aca="false">CN2920/CN2915-1</f>
        <v>0.000355302895718612</v>
      </c>
      <c r="CP2920" s="99"/>
      <c r="CQ2920" s="99"/>
      <c r="CR2920" s="99"/>
      <c r="CS2920" s="99"/>
      <c r="CT2920" s="99"/>
      <c r="CU2920" s="99"/>
      <c r="CV2920" s="99"/>
      <c r="CW2920" s="99"/>
      <c r="CX2920" s="99"/>
      <c r="CY2920" s="132" t="n">
        <v>168.22</v>
      </c>
      <c r="CZ2920" s="132" t="n">
        <v>168.93</v>
      </c>
      <c r="DA2920" s="99"/>
      <c r="DB2920" s="15" t="n">
        <f aca="false">CZ2920/CY2920-1</f>
        <v>0.00422066341695393</v>
      </c>
      <c r="DC2920" s="15" t="n">
        <f aca="false">CY2920/CZ2919-1</f>
        <v>-0.00178020413007363</v>
      </c>
      <c r="DD2920" s="15" t="n">
        <f aca="false">CZ2920/CZ2919-1</f>
        <v>0.00243294564443386</v>
      </c>
      <c r="DE2920" s="34" t="str">
        <f aca="false">IF(CW2920=0,"",-DC2920*CS2920)</f>
        <v/>
      </c>
      <c r="DF2920" s="99"/>
      <c r="DL2920" s="99"/>
      <c r="DY2920" s="6"/>
      <c r="EB2920" s="6" t="n">
        <f aca="false">CL2920</f>
        <v>41480</v>
      </c>
      <c r="EC2920" s="13" t="n">
        <f aca="false">SUM(CM2918:CM2920)</f>
        <v>-0.00335655062037687</v>
      </c>
    </row>
    <row r="2921" customFormat="false" ht="15" hidden="false" customHeight="false" outlineLevel="0" collapsed="false">
      <c r="C2921" s="130" t="n">
        <f aca="false">C2920+1</f>
        <v>41481</v>
      </c>
      <c r="D2921" s="99" t="n">
        <f aca="false">IF(E2921&gt;E2920,1,0)</f>
        <v>1</v>
      </c>
      <c r="E2921" s="46" t="n">
        <v>153.1929</v>
      </c>
      <c r="F2921" s="46" t="n">
        <v>161.1591</v>
      </c>
      <c r="G2921" s="46" t="n">
        <v>164.5987</v>
      </c>
      <c r="H2921" s="46" t="n">
        <v>164.5167</v>
      </c>
      <c r="I2921" s="46" t="n">
        <v>168.687</v>
      </c>
      <c r="J2921" s="131" t="str">
        <f aca="false">IF(MIN(E2921:I2921)=E2921,$E$2,IF(MIN(E2921:I2921)=F2921,$F$2,IF(MIN(E2921:I2921)=G2921,$G$2,IF(MIN(E2921:I2921)=H2921,$H$2,IF(MIN(E2921:I2921)=I2921,$I$2)))))</f>
        <v>200D</v>
      </c>
      <c r="K2921" s="131" t="str">
        <f aca="false">IF(MAX(E2921:I2921)=E2921,$E$2,IF(MAX(E2921:I2921)=F2921,$F$2,IF(MAX(E2921:I2921)=G2921,$G$2,IF(MAX(E2921:I2921)=H2921,$H$2,IF(MAX(E2921:I2921)=I2921,$I$2)))))</f>
        <v>10D</v>
      </c>
      <c r="L2921" s="132" t="n">
        <f aca="false">IF(MAX(E2921:I2921)=H2921,1,0)</f>
        <v>0</v>
      </c>
      <c r="M2921" s="132" t="n">
        <f aca="false">IF(MAX(E2921:I2921)=I2921,1,0)</f>
        <v>1</v>
      </c>
      <c r="N2921" s="99"/>
      <c r="O2921" s="132" t="n">
        <f aca="false">IF(CN2921&gt;E2921,1,0)</f>
        <v>1</v>
      </c>
      <c r="P2921" s="132" t="n">
        <f aca="false">IF(CN2921&gt;F2921,1,0)</f>
        <v>1</v>
      </c>
      <c r="Q2921" s="132" t="n">
        <f aca="false">IF(CN2921&gt;G2921,1,0)</f>
        <v>1</v>
      </c>
      <c r="R2921" s="132" t="n">
        <f aca="false">IF(CN2921&gt;H2921,1,0)</f>
        <v>1</v>
      </c>
      <c r="S2921" s="132" t="n">
        <f aca="false">IF(CN2921&gt;I2921,1,0)</f>
        <v>1</v>
      </c>
      <c r="T2921" s="25" t="n">
        <f aca="false">IF(AND(AND(R2921=0,S2921=0,Q2921=0),OR(S2920=1,S2919=1,S2918=1)),1,0)</f>
        <v>0</v>
      </c>
      <c r="U2921" s="133" t="n">
        <f aca="false">SUM(CM2920:CM2921)</f>
        <v>0.00349847574565931</v>
      </c>
      <c r="AV2921" s="134"/>
      <c r="AW2921" s="55" t="n">
        <f aca="false">IF(EC2921&gt;$AW$2,1,0)</f>
        <v>0</v>
      </c>
      <c r="AX2921" s="99" t="n">
        <f aca="false">IF(AND(I2921&gt;G2921,I2920&lt;G2920),1,IF(OR(AND(I2921&gt;F2921,I2920&lt;F2920),AND(I2921&gt;E2921,I2920&lt;E2920)),1,0))</f>
        <v>0</v>
      </c>
      <c r="AY2921" s="99" t="n">
        <f aca="false">IF(K2920="10D",1,0)</f>
        <v>1</v>
      </c>
      <c r="AZ2921" s="99" t="n">
        <f aca="false">IF(AND(I2921&gt;G2921,I2920&lt;G2920,I2921&gt;F2921,I2920&gt;F2920,I2921&gt;E2921,I2920&gt;E2920),1,0)</f>
        <v>0</v>
      </c>
      <c r="BA2921" s="135" t="n">
        <f aca="false">IF(G2921&gt;H2921,1,0)</f>
        <v>1</v>
      </c>
      <c r="BB2921" s="135" t="n">
        <f aca="false">IF(I2921&lt;F2921,1,0)</f>
        <v>0</v>
      </c>
      <c r="BC2921" s="99" t="n">
        <f aca="false">IF(AND(SUM(AW2920:AX2920)=2,AY2921=1),1,IF(SUM(AX2919:AX2921)=0,0,IF(AND(OR(AW2919=1,AX2919=1),OR(AW2920=1,AX2920=1),AY2921=1),1,IF(AND(SUM(AW2921:AY2921)=2,SUM(AW2919:AX2919)=2,AX2919=1),1,0))))</f>
        <v>0</v>
      </c>
      <c r="BD2921" s="57" t="str">
        <f aca="false">IF(AND(SUM(BC2919:BC2921)&gt;=1,BA2921=1,SUM(AZ2916:AZ2921)&gt;=1),1,IF(BC2921=0,"",IF(AND(BC2921=1,AZ2921=0,AZ2920=0,AZ2919=0),1,IF(AND(BC2921=1,OR(AZ2921=1,AZ2920=1,AZ2919)),IF(BA2921=1,1,0)))))</f>
        <v/>
      </c>
      <c r="BE2921" s="50" t="str">
        <f aca="false">IF(AND(BD2921=1,BD2920=1),0,IF(BD2921=1,SUM(CM2922:CM2960),""))</f>
        <v/>
      </c>
      <c r="BF2921" s="20" t="n">
        <f aca="false">IF(AND(BB2921=1,BB2920=1,BE2880&lt;&gt;0),"",IF(AND(BB2920=0,BB2921=1),BF2920,IF(AND(BB2921=1,BB2920=1),BF2920,IF(AND(BF2920="",BE2920="",OR(BD2920=0,BD2920="")),"",IF(AND(BF2920="",BE2881=0),"",IF(AND(BE2881&lt;&gt;"",BF2920=BE2881),"",IF(AND(BD2920=1,BE2920&lt;&gt;0),CM2921,IF(BF2920&lt;&gt;0,BF2920+CM2921,IF(BF2920="","")))))))))</f>
        <v>0.0050827086242593</v>
      </c>
      <c r="BG2921" s="99"/>
      <c r="BH2921" s="137"/>
      <c r="BI2921" s="134"/>
      <c r="BU2921" s="132"/>
      <c r="BZ2921" s="138"/>
      <c r="CG2921" s="133"/>
      <c r="CH2921" s="40"/>
      <c r="CI2921" s="15" t="n">
        <f aca="false">CF2899+SUM(CM2900:CM2921)+0.0071</f>
        <v>0.0717536294494687</v>
      </c>
      <c r="CL2921" s="130" t="n">
        <f aca="false">C2921</f>
        <v>41481</v>
      </c>
      <c r="CM2921" s="133" t="n">
        <f aca="false">CN2921/CN2920-1</f>
        <v>0.00106553010122545</v>
      </c>
      <c r="CN2921" s="132" t="n">
        <v>169.11</v>
      </c>
      <c r="CO2921" s="133" t="n">
        <f aca="false">CN2921/CN2916-1</f>
        <v>-0.00035467281432866</v>
      </c>
      <c r="CP2921" s="99"/>
      <c r="CQ2921" s="99"/>
      <c r="CR2921" s="99"/>
      <c r="CS2921" s="99"/>
      <c r="CT2921" s="99"/>
      <c r="CU2921" s="99"/>
      <c r="CV2921" s="99"/>
      <c r="CW2921" s="99"/>
      <c r="CX2921" s="99"/>
      <c r="CY2921" s="132" t="n">
        <v>168.22</v>
      </c>
      <c r="CZ2921" s="132" t="n">
        <v>169.11</v>
      </c>
      <c r="DA2921" s="99"/>
      <c r="DB2921" s="15" t="n">
        <f aca="false">CZ2921/CY2921-1</f>
        <v>0.00529069076209732</v>
      </c>
      <c r="DC2921" s="15" t="n">
        <f aca="false">CY2921/CZ2920-1</f>
        <v>-0.00420292428816671</v>
      </c>
      <c r="DD2921" s="15" t="n">
        <f aca="false">CZ2921/CZ2920-1</f>
        <v>0.00106553010122545</v>
      </c>
      <c r="DE2921" s="34" t="str">
        <f aca="false">IF(CW2921=0,"",-DC2921*CS2921)</f>
        <v/>
      </c>
      <c r="DF2921" s="99"/>
      <c r="DL2921" s="99"/>
      <c r="DY2921" s="6"/>
      <c r="EB2921" s="6" t="n">
        <f aca="false">CL2921</f>
        <v>41481</v>
      </c>
      <c r="EC2921" s="13" t="n">
        <f aca="false">SUM(CM2919:CM2921)</f>
        <v>-0.000167126713841559</v>
      </c>
    </row>
    <row r="2922" customFormat="false" ht="15" hidden="false" customHeight="false" outlineLevel="0" collapsed="false">
      <c r="C2922" s="130" t="n">
        <f aca="false">C2921+3</f>
        <v>41484</v>
      </c>
      <c r="D2922" s="99" t="n">
        <f aca="false">IF(E2922&gt;E2921,1,0)</f>
        <v>1</v>
      </c>
      <c r="E2922" s="46" t="n">
        <v>153.3076</v>
      </c>
      <c r="F2922" s="46" t="n">
        <v>161.3</v>
      </c>
      <c r="G2922" s="46" t="n">
        <v>164.6637</v>
      </c>
      <c r="H2922" s="46" t="n">
        <v>164.6972</v>
      </c>
      <c r="I2922" s="46" t="n">
        <v>168.7305</v>
      </c>
      <c r="J2922" s="131" t="str">
        <f aca="false">IF(MIN(E2922:I2922)=E2922,$E$2,IF(MIN(E2922:I2922)=F2922,$F$2,IF(MIN(E2922:I2922)=G2922,$G$2,IF(MIN(E2922:I2922)=H2922,$H$2,IF(MIN(E2922:I2922)=I2922,$I$2)))))</f>
        <v>200D</v>
      </c>
      <c r="K2922" s="131" t="str">
        <f aca="false">IF(MAX(E2922:I2922)=E2922,$E$2,IF(MAX(E2922:I2922)=F2922,$F$2,IF(MAX(E2922:I2922)=G2922,$G$2,IF(MAX(E2922:I2922)=H2922,$H$2,IF(MAX(E2922:I2922)=I2922,$I$2)))))</f>
        <v>10D</v>
      </c>
      <c r="L2922" s="132" t="n">
        <f aca="false">IF(MAX(E2922:I2922)=H2922,1,0)</f>
        <v>0</v>
      </c>
      <c r="M2922" s="132" t="n">
        <f aca="false">IF(MAX(E2922:I2922)=I2922,1,0)</f>
        <v>1</v>
      </c>
      <c r="N2922" s="99"/>
      <c r="O2922" s="132" t="n">
        <f aca="false">IF(CN2922&gt;E2922,1,0)</f>
        <v>1</v>
      </c>
      <c r="P2922" s="132" t="n">
        <f aca="false">IF(CN2922&gt;F2922,1,0)</f>
        <v>1</v>
      </c>
      <c r="Q2922" s="132" t="n">
        <f aca="false">IF(CN2922&gt;G2922,1,0)</f>
        <v>1</v>
      </c>
      <c r="R2922" s="132" t="n">
        <f aca="false">IF(CN2922&gt;H2922,1,0)</f>
        <v>1</v>
      </c>
      <c r="S2922" s="132" t="n">
        <f aca="false">IF(CN2922&gt;I2922,1,0)</f>
        <v>0</v>
      </c>
      <c r="T2922" s="25" t="n">
        <f aca="false">IF(AND(AND(R2922=0,S2922=0,Q2922=0),OR(S2921=1,S2920=1,S2919=1)),1,0)</f>
        <v>0</v>
      </c>
      <c r="U2922" s="133" t="n">
        <f aca="false">SUM(CM2921:CM2922)</f>
        <v>-0.00200939154740565</v>
      </c>
      <c r="AV2922" s="134"/>
      <c r="AW2922" s="55" t="n">
        <f aca="false">IF(EC2922&gt;$AW$2,1,0)</f>
        <v>0</v>
      </c>
      <c r="AX2922" s="99" t="n">
        <f aca="false">IF(AND(I2922&gt;G2922,I2921&lt;G2921),1,IF(OR(AND(I2922&gt;F2922,I2921&lt;F2921),AND(I2922&gt;E2922,I2921&lt;E2921)),1,0))</f>
        <v>0</v>
      </c>
      <c r="AY2922" s="99" t="n">
        <f aca="false">IF(K2921="10D",1,0)</f>
        <v>1</v>
      </c>
      <c r="AZ2922" s="99" t="n">
        <f aca="false">IF(AND(I2922&gt;G2922,I2921&lt;G2921,I2922&gt;F2922,I2921&gt;F2921,I2922&gt;E2922,I2921&gt;E2921),1,0)</f>
        <v>0</v>
      </c>
      <c r="BA2922" s="135" t="n">
        <f aca="false">IF(G2922&gt;H2922,1,0)</f>
        <v>0</v>
      </c>
      <c r="BB2922" s="135" t="n">
        <f aca="false">IF(I2922&lt;F2922,1,0)</f>
        <v>0</v>
      </c>
      <c r="BC2922" s="99" t="n">
        <f aca="false">IF(AND(SUM(AW2921:AX2921)=2,AY2922=1),1,IF(SUM(AX2920:AX2922)=0,0,IF(AND(OR(AW2920=1,AX2920=1),OR(AW2921=1,AX2921=1),AY2922=1),1,IF(AND(SUM(AW2922:AY2922)=2,SUM(AW2920:AX2920)=2,AX2920=1),1,0))))</f>
        <v>0</v>
      </c>
      <c r="BD2922" s="57" t="str">
        <f aca="false">IF(AND(SUM(BC2920:BC2922)&gt;=1,BA2922=1,SUM(AZ2917:AZ2922)&gt;=1),1,IF(BC2922=0,"",IF(AND(BC2922=1,AZ2922=0,AZ2921=0,AZ2920=0),1,IF(AND(BC2922=1,OR(AZ2922=1,AZ2921=1,AZ2920)),IF(BA2922=1,1,0)))))</f>
        <v/>
      </c>
      <c r="BE2922" s="50" t="str">
        <f aca="false">IF(AND(BD2922=1,BD2921=1),0,IF(BD2922=1,SUM(CM2923:CM2961),""))</f>
        <v/>
      </c>
      <c r="BF2922" s="20" t="n">
        <f aca="false">IF(AND(BB2922=1,BB2921=1,BE2881&lt;&gt;0),"",IF(AND(BB2921=0,BB2922=1),BF2921,IF(AND(BB2922=1,BB2921=1),BF2921,IF(AND(BF2921="",BE2921="",OR(BD2921=0,BD2921="")),"",IF(AND(BF2921="",BE2882=0),"",IF(AND(BE2882&lt;&gt;"",BF2921=BE2882),"",IF(AND(BD2921=1,BE2921&lt;&gt;0),CM2922,IF(BF2921&lt;&gt;0,BF2921+CM2922,IF(BF2921="","")))))))))</f>
        <v>0.0020077869756282</v>
      </c>
      <c r="BG2922" s="99"/>
      <c r="BH2922" s="137"/>
      <c r="BI2922" s="134"/>
      <c r="BU2922" s="132"/>
      <c r="BZ2922" s="138"/>
      <c r="CG2922" s="133"/>
      <c r="CH2922" s="40"/>
      <c r="CI2922" s="15" t="n">
        <f aca="false">CF2900+SUM(CM2901:CM2922)+0.0071</f>
        <v>0.0588095607095559</v>
      </c>
      <c r="CL2922" s="130" t="n">
        <f aca="false">C2922</f>
        <v>41484</v>
      </c>
      <c r="CM2922" s="133" t="n">
        <f aca="false">CN2922/CN2921-1</f>
        <v>-0.0030749216486311</v>
      </c>
      <c r="CN2922" s="132" t="n">
        <v>168.59</v>
      </c>
      <c r="CO2922" s="133" t="n">
        <f aca="false">CN2922/CN2917-1</f>
        <v>-0.00536873156342177</v>
      </c>
      <c r="CP2922" s="99"/>
      <c r="CQ2922" s="99"/>
      <c r="CR2922" s="99"/>
      <c r="CS2922" s="99"/>
      <c r="CT2922" s="99"/>
      <c r="CU2922" s="99"/>
      <c r="CV2922" s="99"/>
      <c r="CW2922" s="99"/>
      <c r="CX2922" s="99"/>
      <c r="CY2922" s="132" t="n">
        <v>168.68</v>
      </c>
      <c r="CZ2922" s="132" t="n">
        <v>168.59</v>
      </c>
      <c r="DA2922" s="99"/>
      <c r="DB2922" s="15" t="n">
        <f aca="false">CZ2922/CY2922-1</f>
        <v>-0.000533554659710722</v>
      </c>
      <c r="DC2922" s="15" t="n">
        <f aca="false">CY2922/CZ2921-1</f>
        <v>-0.0025427236709834</v>
      </c>
      <c r="DD2922" s="15" t="n">
        <f aca="false">CZ2922/CZ2921-1</f>
        <v>-0.0030749216486311</v>
      </c>
      <c r="DE2922" s="34" t="str">
        <f aca="false">IF(CW2922=0,"",-DC2922*CS2922)</f>
        <v/>
      </c>
      <c r="DF2922" s="99"/>
      <c r="DL2922" s="99"/>
      <c r="DY2922" s="6"/>
      <c r="EB2922" s="6" t="n">
        <f aca="false">CL2922</f>
        <v>41484</v>
      </c>
      <c r="EC2922" s="13" t="n">
        <f aca="false">SUM(CM2920:CM2922)</f>
        <v>0.000423554097028211</v>
      </c>
    </row>
    <row r="2923" customFormat="false" ht="15" hidden="false" customHeight="false" outlineLevel="0" collapsed="false">
      <c r="C2923" s="130" t="n">
        <f aca="false">C2922+1</f>
        <v>41485</v>
      </c>
      <c r="D2923" s="99" t="n">
        <f aca="false">IF(E2923&gt;E2922,1,0)</f>
        <v>1</v>
      </c>
      <c r="E2923" s="46" t="n">
        <v>153.4296</v>
      </c>
      <c r="F2923" s="46" t="n">
        <v>161.4382</v>
      </c>
      <c r="G2923" s="46" t="n">
        <v>164.6967</v>
      </c>
      <c r="H2923" s="46" t="n">
        <v>164.8355</v>
      </c>
      <c r="I2923" s="46" t="n">
        <v>168.8368</v>
      </c>
      <c r="J2923" s="131" t="str">
        <f aca="false">IF(MIN(E2923:I2923)=E2923,$E$2,IF(MIN(E2923:I2923)=F2923,$F$2,IF(MIN(E2923:I2923)=G2923,$G$2,IF(MIN(E2923:I2923)=H2923,$H$2,IF(MIN(E2923:I2923)=I2923,$I$2)))))</f>
        <v>200D</v>
      </c>
      <c r="K2923" s="131" t="str">
        <f aca="false">IF(MAX(E2923:I2923)=E2923,$E$2,IF(MAX(E2923:I2923)=F2923,$F$2,IF(MAX(E2923:I2923)=G2923,$G$2,IF(MAX(E2923:I2923)=H2923,$H$2,IF(MAX(E2923:I2923)=I2923,$I$2)))))</f>
        <v>10D</v>
      </c>
      <c r="L2923" s="132" t="n">
        <f aca="false">IF(MAX(E2923:I2923)=H2923,1,0)</f>
        <v>0</v>
      </c>
      <c r="M2923" s="132" t="n">
        <f aca="false">IF(MAX(E2923:I2923)=I2923,1,0)</f>
        <v>1</v>
      </c>
      <c r="N2923" s="99"/>
      <c r="O2923" s="132" t="n">
        <f aca="false">IF(CN2923&gt;E2923,1,0)</f>
        <v>1</v>
      </c>
      <c r="P2923" s="132" t="n">
        <f aca="false">IF(CN2923&gt;F2923,1,0)</f>
        <v>1</v>
      </c>
      <c r="Q2923" s="132" t="n">
        <f aca="false">IF(CN2923&gt;G2923,1,0)</f>
        <v>1</v>
      </c>
      <c r="R2923" s="132" t="n">
        <f aca="false">IF(CN2923&gt;H2923,1,0)</f>
        <v>1</v>
      </c>
      <c r="S2923" s="132" t="n">
        <f aca="false">IF(CN2923&gt;I2923,1,0)</f>
        <v>0</v>
      </c>
      <c r="T2923" s="25" t="n">
        <f aca="false">IF(AND(AND(R2923=0,S2923=0,Q2923=0),OR(S2922=1,S2921=1,S2920=1)),1,0)</f>
        <v>0</v>
      </c>
      <c r="U2923" s="133" t="n">
        <f aca="false">SUM(CM2922:CM2923)</f>
        <v>-0.00308678474845914</v>
      </c>
      <c r="AV2923" s="134"/>
      <c r="AW2923" s="55" t="n">
        <f aca="false">IF(EC2923&gt;$AW$2,1,0)</f>
        <v>0</v>
      </c>
      <c r="AX2923" s="99" t="n">
        <f aca="false">IF(AND(I2923&gt;G2923,I2922&lt;G2922),1,IF(OR(AND(I2923&gt;F2923,I2922&lt;F2922),AND(I2923&gt;E2923,I2922&lt;E2922)),1,0))</f>
        <v>0</v>
      </c>
      <c r="AY2923" s="99" t="n">
        <f aca="false">IF(K2922="10D",1,0)</f>
        <v>1</v>
      </c>
      <c r="AZ2923" s="99" t="n">
        <f aca="false">IF(AND(I2923&gt;G2923,I2922&lt;G2922,I2923&gt;F2923,I2922&gt;F2922,I2923&gt;E2923,I2922&gt;E2922),1,0)</f>
        <v>0</v>
      </c>
      <c r="BA2923" s="135" t="n">
        <f aca="false">IF(G2923&gt;H2923,1,0)</f>
        <v>0</v>
      </c>
      <c r="BB2923" s="135" t="n">
        <f aca="false">IF(I2923&lt;F2923,1,0)</f>
        <v>0</v>
      </c>
      <c r="BC2923" s="99" t="n">
        <f aca="false">IF(AND(SUM(AW2922:AX2922)=2,AY2923=1),1,IF(SUM(AX2921:AX2923)=0,0,IF(AND(OR(AW2921=1,AX2921=1),OR(AW2922=1,AX2922=1),AY2923=1),1,IF(AND(SUM(AW2923:AY2923)=2,SUM(AW2921:AX2921)=2,AX2921=1),1,0))))</f>
        <v>0</v>
      </c>
      <c r="BD2923" s="57" t="str">
        <f aca="false">IF(AND(SUM(BC2921:BC2923)&gt;=1,BA2923=1,SUM(AZ2918:AZ2923)&gt;=1),1,IF(BC2923=0,"",IF(AND(BC2923=1,AZ2923=0,AZ2922=0,AZ2921=0),1,IF(AND(BC2923=1,OR(AZ2923=1,AZ2922=1,AZ2921)),IF(BA2923=1,1,0)))))</f>
        <v/>
      </c>
      <c r="BE2923" s="50" t="str">
        <f aca="false">IF(AND(BD2923=1,BD2922=1),0,IF(BD2923=1,SUM(CM2924:CM2962),""))</f>
        <v/>
      </c>
      <c r="BF2923" s="20" t="n">
        <f aca="false">IF(AND(BB2923=1,BB2922=1,BE2882&lt;&gt;0),"",IF(AND(BB2922=0,BB2923=1),BF2922,IF(AND(BB2923=1,BB2922=1),BF2922,IF(AND(BF2922="",BE2922="",OR(BD2922=0,BD2922="")),"",IF(AND(BF2922="",BE2883=0),"",IF(AND(BE2883&lt;&gt;"",BF2922=BE2883),"",IF(AND(BD2922=1,BE2922&lt;&gt;0),CM2923,IF(BF2922&lt;&gt;0,BF2922+CM2923,IF(BF2922="","")))))))))</f>
        <v>0.00199592387580017</v>
      </c>
      <c r="BG2923" s="99"/>
      <c r="BH2923" s="137"/>
      <c r="BI2923" s="134"/>
      <c r="BU2923" s="132"/>
      <c r="BZ2923" s="138"/>
      <c r="CG2923" s="133"/>
      <c r="CH2923" s="40"/>
      <c r="CI2923" s="15" t="n">
        <f aca="false">CF2901+SUM(CM2902:CM2923)+0.0071</f>
        <v>0.0529278337406133</v>
      </c>
      <c r="CL2923" s="130" t="n">
        <f aca="false">C2923</f>
        <v>41485</v>
      </c>
      <c r="CM2923" s="133" t="n">
        <f aca="false">CN2923/CN2922-1</f>
        <v>-1.18630998280356E-005</v>
      </c>
      <c r="CN2923" s="132" t="n">
        <v>168.588</v>
      </c>
      <c r="CO2923" s="133" t="n">
        <f aca="false">CN2923/CN2918-1</f>
        <v>-0.00326356864136212</v>
      </c>
      <c r="CP2923" s="99"/>
      <c r="CQ2923" s="99"/>
      <c r="CR2923" s="99"/>
      <c r="CS2923" s="99"/>
      <c r="CT2923" s="99"/>
      <c r="CU2923" s="99"/>
      <c r="CV2923" s="99"/>
      <c r="CW2923" s="99"/>
      <c r="CX2923" s="99"/>
      <c r="CY2923" s="132" t="n">
        <v>169.1</v>
      </c>
      <c r="CZ2923" s="132" t="n">
        <v>168.588</v>
      </c>
      <c r="DA2923" s="99"/>
      <c r="DB2923" s="15" t="n">
        <f aca="false">CZ2923/CY2923-1</f>
        <v>-0.00302779420461263</v>
      </c>
      <c r="DC2923" s="15" t="n">
        <f aca="false">CY2923/CZ2922-1</f>
        <v>0.00302509045613619</v>
      </c>
      <c r="DD2923" s="15" t="n">
        <f aca="false">CZ2923/CZ2922-1</f>
        <v>-1.18630998280356E-005</v>
      </c>
      <c r="DE2923" s="34" t="str">
        <f aca="false">IF(CW2923=0,"",-DC2923*CS2923)</f>
        <v/>
      </c>
      <c r="DF2923" s="99"/>
      <c r="DL2923" s="99"/>
      <c r="DY2923" s="6"/>
      <c r="EB2923" s="6" t="n">
        <f aca="false">CL2923</f>
        <v>41485</v>
      </c>
      <c r="EC2923" s="13" t="n">
        <f aca="false">SUM(CM2921:CM2923)</f>
        <v>-0.00202125464723368</v>
      </c>
    </row>
    <row r="2924" customFormat="false" ht="15" hidden="false" customHeight="false" outlineLevel="0" collapsed="false">
      <c r="C2924" s="130" t="n">
        <f aca="false">C2923+1</f>
        <v>41486</v>
      </c>
      <c r="D2924" s="99" t="n">
        <f aca="false">IF(E2924&gt;E2923,1,0)</f>
        <v>1</v>
      </c>
      <c r="E2924" s="46" t="n">
        <v>153.5567</v>
      </c>
      <c r="F2924" s="46" t="n">
        <v>161.5709</v>
      </c>
      <c r="G2924" s="46" t="n">
        <v>164.7323</v>
      </c>
      <c r="H2924" s="46" t="n">
        <v>164.9347</v>
      </c>
      <c r="I2924" s="46" t="n">
        <v>168.9128</v>
      </c>
      <c r="J2924" s="131" t="str">
        <f aca="false">IF(MIN(E2924:I2924)=E2924,$E$2,IF(MIN(E2924:I2924)=F2924,$F$2,IF(MIN(E2924:I2924)=G2924,$G$2,IF(MIN(E2924:I2924)=H2924,$H$2,IF(MIN(E2924:I2924)=I2924,$I$2)))))</f>
        <v>200D</v>
      </c>
      <c r="K2924" s="131" t="str">
        <f aca="false">IF(MAX(E2924:I2924)=E2924,$E$2,IF(MAX(E2924:I2924)=F2924,$F$2,IF(MAX(E2924:I2924)=G2924,$G$2,IF(MAX(E2924:I2924)=H2924,$H$2,IF(MAX(E2924:I2924)=I2924,$I$2)))))</f>
        <v>10D</v>
      </c>
      <c r="L2924" s="132" t="n">
        <f aca="false">IF(MAX(E2924:I2924)=H2924,1,0)</f>
        <v>0</v>
      </c>
      <c r="M2924" s="132" t="n">
        <f aca="false">IF(MAX(E2924:I2924)=I2924,1,0)</f>
        <v>1</v>
      </c>
      <c r="N2924" s="99"/>
      <c r="O2924" s="132" t="n">
        <f aca="false">IF(CN2924&gt;E2924,1,0)</f>
        <v>1</v>
      </c>
      <c r="P2924" s="132" t="n">
        <f aca="false">IF(CN2924&gt;F2924,1,0)</f>
        <v>1</v>
      </c>
      <c r="Q2924" s="132" t="n">
        <f aca="false">IF(CN2924&gt;G2924,1,0)</f>
        <v>1</v>
      </c>
      <c r="R2924" s="132" t="n">
        <f aca="false">IF(CN2924&gt;H2924,1,0)</f>
        <v>1</v>
      </c>
      <c r="S2924" s="132" t="n">
        <f aca="false">IF(CN2924&gt;I2924,1,0)</f>
        <v>0</v>
      </c>
      <c r="T2924" s="25" t="n">
        <f aca="false">IF(AND(AND(R2924=0,S2924=0,Q2924=0),OR(S2923=1,S2922=1,S2921=1)),1,0)</f>
        <v>0</v>
      </c>
      <c r="U2924" s="133" t="n">
        <f aca="false">SUM(CM2923:CM2924)</f>
        <v>0.000711794574502322</v>
      </c>
      <c r="AV2924" s="134"/>
      <c r="AW2924" s="55" t="n">
        <f aca="false">IF(EC2924&gt;$AW$2,1,0)</f>
        <v>0</v>
      </c>
      <c r="AX2924" s="99" t="n">
        <f aca="false">IF(AND(I2924&gt;G2924,I2923&lt;G2923),1,IF(OR(AND(I2924&gt;F2924,I2923&lt;F2923),AND(I2924&gt;E2924,I2923&lt;E2923)),1,0))</f>
        <v>0</v>
      </c>
      <c r="AY2924" s="99" t="n">
        <f aca="false">IF(K2923="10D",1,0)</f>
        <v>1</v>
      </c>
      <c r="AZ2924" s="99" t="n">
        <f aca="false">IF(AND(I2924&gt;G2924,I2923&lt;G2923,I2924&gt;F2924,I2923&gt;F2923,I2924&gt;E2924,I2923&gt;E2923),1,0)</f>
        <v>0</v>
      </c>
      <c r="BA2924" s="135" t="n">
        <f aca="false">IF(G2924&gt;H2924,1,0)</f>
        <v>0</v>
      </c>
      <c r="BB2924" s="135" t="n">
        <f aca="false">IF(I2924&lt;F2924,1,0)</f>
        <v>0</v>
      </c>
      <c r="BC2924" s="99" t="n">
        <f aca="false">IF(AND(SUM(AW2923:AX2923)=2,AY2924=1),1,IF(SUM(AX2922:AX2924)=0,0,IF(AND(OR(AW2922=1,AX2922=1),OR(AW2923=1,AX2923=1),AY2924=1),1,IF(AND(SUM(AW2924:AY2924)=2,SUM(AW2922:AX2922)=2,AX2922=1),1,0))))</f>
        <v>0</v>
      </c>
      <c r="BD2924" s="57" t="str">
        <f aca="false">IF(AND(SUM(BC2922:BC2924)&gt;=1,BA2924=1,SUM(AZ2919:AZ2924)&gt;=1),1,IF(BC2924=0,"",IF(AND(BC2924=1,AZ2924=0,AZ2923=0,AZ2922=0),1,IF(AND(BC2924=1,OR(AZ2924=1,AZ2923=1,AZ2922)),IF(BA2924=1,1,0)))))</f>
        <v/>
      </c>
      <c r="BE2924" s="50" t="str">
        <f aca="false">IF(AND(BD2924=1,BD2923=1),0,IF(BD2924=1,SUM(CM2925:CM2963),""))</f>
        <v/>
      </c>
      <c r="BF2924" s="20" t="n">
        <f aca="false">IF(AND(BB2924=1,BB2923=1,BE2883&lt;&gt;0),"",IF(AND(BB2923=0,BB2924=1),BF2923,IF(AND(BB2924=1,BB2923=1),BF2923,IF(AND(BF2923="",BE2923="",OR(BD2923=0,BD2923="")),"",IF(AND(BF2923="",BE2884=0),"",IF(AND(BE2884&lt;&gt;"",BF2923=BE2884),"",IF(AND(BD2923=1,BE2923&lt;&gt;0),CM2924,IF(BF2923&lt;&gt;0,BF2923+CM2924,IF(BF2923="","")))))))))</f>
        <v>0.00271958155013052</v>
      </c>
      <c r="BG2924" s="99"/>
      <c r="BH2924" s="137"/>
      <c r="BI2924" s="134"/>
      <c r="BU2924" s="132"/>
      <c r="BZ2924" s="138"/>
      <c r="CG2924" s="133"/>
      <c r="CH2924" s="40"/>
      <c r="CI2924" s="15" t="n">
        <f aca="false">CF2902+SUM(CM2903:CM2924)+0.0071</f>
        <v>0.0577488343501312</v>
      </c>
      <c r="CL2924" s="130" t="n">
        <f aca="false">C2924</f>
        <v>41486</v>
      </c>
      <c r="CM2924" s="133" t="n">
        <f aca="false">CN2924/CN2923-1</f>
        <v>0.000723657674330358</v>
      </c>
      <c r="CN2924" s="132" t="n">
        <v>168.71</v>
      </c>
      <c r="CO2924" s="133" t="n">
        <f aca="false">CN2924/CN2919-1</f>
        <v>0.00112746261571317</v>
      </c>
      <c r="CP2924" s="99"/>
      <c r="CQ2924" s="99"/>
      <c r="CR2924" s="99"/>
      <c r="CS2924" s="99"/>
      <c r="CT2924" s="99"/>
      <c r="CU2924" s="99"/>
      <c r="CV2924" s="99"/>
      <c r="CW2924" s="99"/>
      <c r="CX2924" s="99"/>
      <c r="CY2924" s="132" t="n">
        <v>168.94</v>
      </c>
      <c r="CZ2924" s="132" t="n">
        <v>168.71</v>
      </c>
      <c r="DA2924" s="99"/>
      <c r="DB2924" s="15" t="n">
        <f aca="false">CZ2924/CY2924-1</f>
        <v>-0.0013614300935243</v>
      </c>
      <c r="DC2924" s="15" t="n">
        <f aca="false">CY2924/CZ2923-1</f>
        <v>0.00208793033905152</v>
      </c>
      <c r="DD2924" s="15" t="n">
        <f aca="false">CZ2924/CZ2923-1</f>
        <v>0.000723657674330358</v>
      </c>
      <c r="DE2924" s="34" t="str">
        <f aca="false">IF(CW2924=0,"",-DC2924*CS2924)</f>
        <v/>
      </c>
      <c r="DF2924" s="99"/>
      <c r="DL2924" s="99"/>
      <c r="DY2924" s="6"/>
      <c r="EB2924" s="6" t="n">
        <f aca="false">CL2924</f>
        <v>41486</v>
      </c>
      <c r="EC2924" s="13" t="n">
        <f aca="false">SUM(CM2922:CM2924)</f>
        <v>-0.00236312707412878</v>
      </c>
    </row>
    <row r="2925" customFormat="false" ht="15" hidden="false" customHeight="false" outlineLevel="0" collapsed="false">
      <c r="C2925" s="130" t="n">
        <f aca="false">C2924+1</f>
        <v>41487</v>
      </c>
      <c r="D2925" s="99" t="n">
        <f aca="false">IF(E2925&gt;E2924,1,0)</f>
        <v>1</v>
      </c>
      <c r="E2925" s="46" t="n">
        <v>153.6932</v>
      </c>
      <c r="F2925" s="46" t="n">
        <v>161.7172</v>
      </c>
      <c r="G2925" s="46" t="n">
        <v>164.8021</v>
      </c>
      <c r="H2925" s="46" t="n">
        <v>165.175</v>
      </c>
      <c r="I2925" s="46" t="n">
        <v>169.0918</v>
      </c>
      <c r="J2925" s="131" t="str">
        <f aca="false">IF(MIN(E2925:I2925)=E2925,$E$2,IF(MIN(E2925:I2925)=F2925,$F$2,IF(MIN(E2925:I2925)=G2925,$G$2,IF(MIN(E2925:I2925)=H2925,$H$2,IF(MIN(E2925:I2925)=I2925,$I$2)))))</f>
        <v>200D</v>
      </c>
      <c r="K2925" s="131" t="str">
        <f aca="false">IF(MAX(E2925:I2925)=E2925,$E$2,IF(MAX(E2925:I2925)=F2925,$F$2,IF(MAX(E2925:I2925)=G2925,$G$2,IF(MAX(E2925:I2925)=H2925,$H$2,IF(MAX(E2925:I2925)=I2925,$I$2)))))</f>
        <v>10D</v>
      </c>
      <c r="L2925" s="132" t="n">
        <f aca="false">IF(MAX(E2925:I2925)=H2925,1,0)</f>
        <v>0</v>
      </c>
      <c r="M2925" s="132" t="n">
        <f aca="false">IF(MAX(E2925:I2925)=I2925,1,0)</f>
        <v>1</v>
      </c>
      <c r="N2925" s="99"/>
      <c r="O2925" s="132" t="n">
        <f aca="false">IF(CN2925&gt;E2925,1,0)</f>
        <v>1</v>
      </c>
      <c r="P2925" s="132" t="n">
        <f aca="false">IF(CN2925&gt;F2925,1,0)</f>
        <v>1</v>
      </c>
      <c r="Q2925" s="132" t="n">
        <f aca="false">IF(CN2925&gt;G2925,1,0)</f>
        <v>1</v>
      </c>
      <c r="R2925" s="132" t="n">
        <f aca="false">IF(CN2925&gt;H2925,1,0)</f>
        <v>1</v>
      </c>
      <c r="S2925" s="132" t="n">
        <f aca="false">IF(CN2925&gt;I2925,1,0)</f>
        <v>1</v>
      </c>
      <c r="T2925" s="25" t="n">
        <f aca="false">IF(AND(AND(R2925=0,S2925=0,Q2925=0),OR(S2924=1,S2923=1,S2922=1)),1,0)</f>
        <v>0</v>
      </c>
      <c r="U2925" s="133" t="n">
        <f aca="false">SUM(CM2924:CM2925)</f>
        <v>0.0122819529739568</v>
      </c>
      <c r="AV2925" s="134"/>
      <c r="AW2925" s="55" t="n">
        <f aca="false">IF(EC2925&gt;$AW$2,1,0)</f>
        <v>1</v>
      </c>
      <c r="AX2925" s="99" t="n">
        <f aca="false">IF(AND(I2925&gt;G2925,I2924&lt;G2924),1,IF(OR(AND(I2925&gt;F2925,I2924&lt;F2924),AND(I2925&gt;E2925,I2924&lt;E2924)),1,0))</f>
        <v>0</v>
      </c>
      <c r="AY2925" s="99" t="n">
        <f aca="false">IF(K2924="10D",1,0)</f>
        <v>1</v>
      </c>
      <c r="AZ2925" s="99" t="n">
        <f aca="false">IF(AND(I2925&gt;G2925,I2924&lt;G2924,I2925&gt;F2925,I2924&gt;F2924,I2925&gt;E2925,I2924&gt;E2924),1,0)</f>
        <v>0</v>
      </c>
      <c r="BA2925" s="135" t="n">
        <f aca="false">IF(G2925&gt;H2925,1,0)</f>
        <v>0</v>
      </c>
      <c r="BB2925" s="135" t="n">
        <f aca="false">IF(I2925&lt;F2925,1,0)</f>
        <v>0</v>
      </c>
      <c r="BC2925" s="99" t="n">
        <f aca="false">IF(AND(SUM(AW2924:AX2924)=2,AY2925=1),1,IF(SUM(AX2923:AX2925)=0,0,IF(AND(OR(AW2923=1,AX2923=1),OR(AW2924=1,AX2924=1),AY2925=1),1,IF(AND(SUM(AW2925:AY2925)=2,SUM(AW2923:AX2923)=2,AX2923=1),1,0))))</f>
        <v>0</v>
      </c>
      <c r="BD2925" s="57" t="str">
        <f aca="false">IF(AND(SUM(BC2923:BC2925)&gt;=1,BA2925=1,SUM(AZ2920:AZ2925)&gt;=1),1,IF(BC2925=0,"",IF(AND(BC2925=1,AZ2925=0,AZ2924=0,AZ2923=0),1,IF(AND(BC2925=1,OR(AZ2925=1,AZ2924=1,AZ2923)),IF(BA2925=1,1,0)))))</f>
        <v/>
      </c>
      <c r="BE2925" s="50" t="str">
        <f aca="false">IF(AND(BD2925=1,BD2924=1),0,IF(BD2925=1,SUM(CM2926:CM2964),""))</f>
        <v/>
      </c>
      <c r="BF2925" s="20" t="n">
        <f aca="false">IF(AND(BB2925=1,BB2924=1,BE2884&lt;&gt;0),"",IF(AND(BB2924=0,BB2925=1),BF2924,IF(AND(BB2925=1,BB2924=1),BF2924,IF(AND(BF2924="",BE2924="",OR(BD2924=0,BD2924="")),"",IF(AND(BF2924="",BE2885=0),"",IF(AND(BE2885&lt;&gt;"",BF2924=BE2885),"",IF(AND(BD2924=1,BE2924&lt;&gt;0),CM2925,IF(BF2924&lt;&gt;0,BF2924+CM2925,IF(BF2924="","")))))))))</f>
        <v>0.014277876849757</v>
      </c>
      <c r="BG2925" s="99"/>
      <c r="BH2925" s="137"/>
      <c r="BI2925" s="134"/>
      <c r="BU2925" s="132"/>
      <c r="BZ2925" s="138"/>
      <c r="CG2925" s="133"/>
      <c r="CH2925" s="40"/>
      <c r="CI2925" s="15" t="n">
        <f aca="false">CF2903+SUM(CM2904:CM2925)+0.0071</f>
        <v>0.0634475111483238</v>
      </c>
      <c r="CL2925" s="130" t="n">
        <f aca="false">C2925</f>
        <v>41487</v>
      </c>
      <c r="CM2925" s="133" t="n">
        <f aca="false">CN2925/CN2924-1</f>
        <v>0.0115582952996265</v>
      </c>
      <c r="CN2925" s="132" t="n">
        <v>170.66</v>
      </c>
      <c r="CO2925" s="133" t="n">
        <f aca="false">CN2925/CN2920-1</f>
        <v>0.0102409281951104</v>
      </c>
      <c r="CP2925" s="99"/>
      <c r="CQ2925" s="99"/>
      <c r="CR2925" s="99"/>
      <c r="CS2925" s="99"/>
      <c r="CT2925" s="99"/>
      <c r="CU2925" s="99"/>
      <c r="CV2925" s="99"/>
      <c r="CW2925" s="99"/>
      <c r="CX2925" s="99"/>
      <c r="CY2925" s="132" t="n">
        <v>169.99</v>
      </c>
      <c r="CZ2925" s="132" t="n">
        <v>170.66</v>
      </c>
      <c r="DA2925" s="99"/>
      <c r="DB2925" s="15" t="n">
        <f aca="false">CZ2925/CY2925-1</f>
        <v>0.00394140831813639</v>
      </c>
      <c r="DC2925" s="15" t="n">
        <f aca="false">CY2925/CZ2924-1</f>
        <v>0.00758698358129339</v>
      </c>
      <c r="DD2925" s="15" t="n">
        <f aca="false">CZ2925/CZ2924-1</f>
        <v>0.0115582952996265</v>
      </c>
      <c r="DE2925" s="34" t="str">
        <f aca="false">IF(CW2925=0,"",-DC2925*CS2925)</f>
        <v/>
      </c>
      <c r="DF2925" s="99"/>
      <c r="DL2925" s="99"/>
      <c r="DY2925" s="6"/>
      <c r="EB2925" s="6" t="n">
        <f aca="false">CL2925</f>
        <v>41487</v>
      </c>
      <c r="EC2925" s="13" t="n">
        <f aca="false">SUM(CM2923:CM2925)</f>
        <v>0.0122700898741288</v>
      </c>
    </row>
    <row r="2926" customFormat="false" ht="15" hidden="false" customHeight="false" outlineLevel="0" collapsed="false">
      <c r="C2926" s="130" t="n">
        <f aca="false">C2925+1</f>
        <v>41488</v>
      </c>
      <c r="D2926" s="99" t="n">
        <f aca="false">IF(E2926&gt;E2925,1,0)</f>
        <v>1</v>
      </c>
      <c r="E2926" s="46" t="n">
        <v>153.8335</v>
      </c>
      <c r="F2926" s="46" t="n">
        <v>161.8699</v>
      </c>
      <c r="G2926" s="46" t="n">
        <v>164.9025</v>
      </c>
      <c r="H2926" s="46" t="n">
        <v>165.56</v>
      </c>
      <c r="I2926" s="46" t="n">
        <v>169.2698</v>
      </c>
      <c r="J2926" s="131" t="str">
        <f aca="false">IF(MIN(E2926:I2926)=E2926,$E$2,IF(MIN(E2926:I2926)=F2926,$F$2,IF(MIN(E2926:I2926)=G2926,$G$2,IF(MIN(E2926:I2926)=H2926,$H$2,IF(MIN(E2926:I2926)=I2926,$I$2)))))</f>
        <v>200D</v>
      </c>
      <c r="K2926" s="131" t="str">
        <f aca="false">IF(MAX(E2926:I2926)=E2926,$E$2,IF(MAX(E2926:I2926)=F2926,$F$2,IF(MAX(E2926:I2926)=G2926,$G$2,IF(MAX(E2926:I2926)=H2926,$H$2,IF(MAX(E2926:I2926)=I2926,$I$2)))))</f>
        <v>10D</v>
      </c>
      <c r="L2926" s="132" t="n">
        <f aca="false">IF(MAX(E2926:I2926)=H2926,1,0)</f>
        <v>0</v>
      </c>
      <c r="M2926" s="132" t="n">
        <f aca="false">IF(MAX(E2926:I2926)=I2926,1,0)</f>
        <v>1</v>
      </c>
      <c r="N2926" s="99"/>
      <c r="O2926" s="132" t="n">
        <f aca="false">IF(CN2926&gt;E2926,1,0)</f>
        <v>1</v>
      </c>
      <c r="P2926" s="132" t="n">
        <f aca="false">IF(CN2926&gt;F2926,1,0)</f>
        <v>1</v>
      </c>
      <c r="Q2926" s="132" t="n">
        <f aca="false">IF(CN2926&gt;G2926,1,0)</f>
        <v>1</v>
      </c>
      <c r="R2926" s="132" t="n">
        <f aca="false">IF(CN2926&gt;H2926,1,0)</f>
        <v>1</v>
      </c>
      <c r="S2926" s="132" t="n">
        <f aca="false">IF(CN2926&gt;I2926,1,0)</f>
        <v>1</v>
      </c>
      <c r="T2926" s="25" t="n">
        <f aca="false">IF(AND(AND(R2926=0,S2926=0,Q2926=0),OR(S2925=1,S2924=1,S2923=1)),1,0)</f>
        <v>0</v>
      </c>
      <c r="U2926" s="133" t="n">
        <f aca="false">SUM(CM2925:CM2926)</f>
        <v>0.0132575804279518</v>
      </c>
      <c r="AV2926" s="134"/>
      <c r="AW2926" s="55" t="n">
        <f aca="false">IF(EC2926&gt;$AW$2,1,0)</f>
        <v>1</v>
      </c>
      <c r="AX2926" s="99" t="n">
        <f aca="false">IF(AND(I2926&gt;G2926,I2925&lt;G2925),1,IF(OR(AND(I2926&gt;F2926,I2925&lt;F2925),AND(I2926&gt;E2926,I2925&lt;E2925)),1,0))</f>
        <v>0</v>
      </c>
      <c r="AY2926" s="99" t="n">
        <f aca="false">IF(K2925="10D",1,0)</f>
        <v>1</v>
      </c>
      <c r="AZ2926" s="99" t="n">
        <f aca="false">IF(AND(I2926&gt;G2926,I2925&lt;G2925,I2926&gt;F2926,I2925&gt;F2925,I2926&gt;E2926,I2925&gt;E2925),1,0)</f>
        <v>0</v>
      </c>
      <c r="BA2926" s="135" t="n">
        <f aca="false">IF(G2926&gt;H2926,1,0)</f>
        <v>0</v>
      </c>
      <c r="BB2926" s="135" t="n">
        <f aca="false">IF(I2926&lt;F2926,1,0)</f>
        <v>0</v>
      </c>
      <c r="BC2926" s="99" t="n">
        <f aca="false">IF(AND(SUM(AW2925:AX2925)=2,AY2926=1),1,IF(SUM(AX2924:AX2926)=0,0,IF(AND(OR(AW2924=1,AX2924=1),OR(AW2925=1,AX2925=1),AY2926=1),1,IF(AND(SUM(AW2926:AY2926)=2,SUM(AW2924:AX2924)=2,AX2924=1),1,0))))</f>
        <v>0</v>
      </c>
      <c r="BD2926" s="57" t="str">
        <f aca="false">IF(AND(SUM(BC2924:BC2926)&gt;=1,BA2926=1,SUM(AZ2921:AZ2926)&gt;=1),1,IF(BC2926=0,"",IF(AND(BC2926=1,AZ2926=0,AZ2925=0,AZ2924=0),1,IF(AND(BC2926=1,OR(AZ2926=1,AZ2925=1,AZ2924)),IF(BA2926=1,1,0)))))</f>
        <v/>
      </c>
      <c r="BE2926" s="50" t="str">
        <f aca="false">IF(AND(BD2926=1,BD2925=1),0,IF(BD2926=1,SUM(CM2927:CM2965),""))</f>
        <v/>
      </c>
      <c r="BF2926" s="20" t="n">
        <f aca="false">IF(AND(BB2926=1,BB2925=1,BE2885&lt;&gt;0),"",IF(AND(BB2925=0,BB2926=1),BF2925,IF(AND(BB2926=1,BB2925=1),BF2925,IF(AND(BF2925="",BE2925="",OR(BD2925=0,BD2925="")),"",IF(AND(BF2925="",BE2886=0),"",IF(AND(BE2886&lt;&gt;"",BF2925=BE2886),"",IF(AND(BD2925=1,BE2925&lt;&gt;0),CM2926,IF(BF2925&lt;&gt;0,BF2925+CM2926,IF(BF2925="","")))))))))</f>
        <v>0.0159771619780823</v>
      </c>
      <c r="BG2926" s="99"/>
      <c r="BH2926" s="137"/>
      <c r="BI2926" s="134"/>
      <c r="BU2926" s="132"/>
      <c r="BZ2926" s="138"/>
      <c r="CG2926" s="133"/>
      <c r="CH2926" s="40"/>
      <c r="CI2926" s="15" t="n">
        <f aca="false">CF2904+SUM(CM2905:CM2926)+0.0071</f>
        <v>0.0660763946901345</v>
      </c>
      <c r="CL2926" s="130" t="n">
        <f aca="false">C2926</f>
        <v>41488</v>
      </c>
      <c r="CM2926" s="133" t="n">
        <f aca="false">CN2926/CN2925-1</f>
        <v>0.00169928512832529</v>
      </c>
      <c r="CN2926" s="132" t="n">
        <v>170.95</v>
      </c>
      <c r="CO2926" s="133" t="n">
        <f aca="false">CN2926/CN2921-1</f>
        <v>0.0108804919874637</v>
      </c>
      <c r="CP2926" s="99"/>
      <c r="CQ2926" s="99"/>
      <c r="CR2926" s="99"/>
      <c r="CS2926" s="99"/>
      <c r="CT2926" s="99"/>
      <c r="CU2926" s="99"/>
      <c r="CV2926" s="99"/>
      <c r="CW2926" s="99"/>
      <c r="CX2926" s="99"/>
      <c r="CY2926" s="132" t="n">
        <v>170.28</v>
      </c>
      <c r="CZ2926" s="132" t="n">
        <v>170.95</v>
      </c>
      <c r="DA2926" s="99"/>
      <c r="DB2926" s="15" t="n">
        <f aca="false">CZ2926/CY2926-1</f>
        <v>0.00393469579516093</v>
      </c>
      <c r="DC2926" s="15" t="n">
        <f aca="false">CY2926/CZ2925-1</f>
        <v>-0.00222664947849527</v>
      </c>
      <c r="DD2926" s="15" t="n">
        <f aca="false">CZ2926/CZ2925-1</f>
        <v>0.00169928512832529</v>
      </c>
      <c r="DE2926" s="34" t="str">
        <f aca="false">IF(CW2926=0,"",-DC2926*CS2926)</f>
        <v/>
      </c>
      <c r="DF2926" s="99"/>
      <c r="DL2926" s="99"/>
      <c r="DY2926" s="6"/>
      <c r="EB2926" s="6" t="n">
        <f aca="false">CL2926</f>
        <v>41488</v>
      </c>
      <c r="EC2926" s="13" t="n">
        <f aca="false">SUM(CM2924:CM2926)</f>
        <v>0.0139812381022821</v>
      </c>
    </row>
    <row r="2927" customFormat="false" ht="15" hidden="false" customHeight="false" outlineLevel="0" collapsed="false">
      <c r="C2927" s="130" t="n">
        <f aca="false">C2926+3</f>
        <v>41491</v>
      </c>
      <c r="D2927" s="99" t="n">
        <f aca="false">IF(E2927&gt;E2926,1,0)</f>
        <v>1</v>
      </c>
      <c r="E2927" s="46" t="n">
        <v>153.9666</v>
      </c>
      <c r="F2927" s="46" t="n">
        <v>162.0178</v>
      </c>
      <c r="G2927" s="46" t="n">
        <v>165.0075</v>
      </c>
      <c r="H2927" s="46" t="n">
        <v>165.9477</v>
      </c>
      <c r="I2927" s="46" t="n">
        <v>169.3898</v>
      </c>
      <c r="J2927" s="131" t="str">
        <f aca="false">IF(MIN(E2927:I2927)=E2927,$E$2,IF(MIN(E2927:I2927)=F2927,$F$2,IF(MIN(E2927:I2927)=G2927,$G$2,IF(MIN(E2927:I2927)=H2927,$H$2,IF(MIN(E2927:I2927)=I2927,$I$2)))))</f>
        <v>200D</v>
      </c>
      <c r="K2927" s="131" t="str">
        <f aca="false">IF(MAX(E2927:I2927)=E2927,$E$2,IF(MAX(E2927:I2927)=F2927,$F$2,IF(MAX(E2927:I2927)=G2927,$G$2,IF(MAX(E2927:I2927)=H2927,$H$2,IF(MAX(E2927:I2927)=I2927,$I$2)))))</f>
        <v>10D</v>
      </c>
      <c r="L2927" s="132" t="n">
        <f aca="false">IF(MAX(E2927:I2927)=H2927,1,0)</f>
        <v>0</v>
      </c>
      <c r="M2927" s="132" t="n">
        <f aca="false">IF(MAX(E2927:I2927)=I2927,1,0)</f>
        <v>1</v>
      </c>
      <c r="N2927" s="99"/>
      <c r="O2927" s="132" t="n">
        <f aca="false">IF(CN2927&gt;E2927,1,0)</f>
        <v>1</v>
      </c>
      <c r="P2927" s="132" t="n">
        <f aca="false">IF(CN2927&gt;F2927,1,0)</f>
        <v>1</v>
      </c>
      <c r="Q2927" s="132" t="n">
        <f aca="false">IF(CN2927&gt;G2927,1,0)</f>
        <v>1</v>
      </c>
      <c r="R2927" s="132" t="n">
        <f aca="false">IF(CN2927&gt;H2927,1,0)</f>
        <v>1</v>
      </c>
      <c r="S2927" s="132" t="n">
        <f aca="false">IF(CN2927&gt;I2927,1,0)</f>
        <v>1</v>
      </c>
      <c r="T2927" s="25" t="n">
        <f aca="false">IF(AND(AND(R2927=0,S2927=0,Q2927=0),OR(S2926=1,S2925=1,S2924=1)),1,0)</f>
        <v>0</v>
      </c>
      <c r="U2927" s="133" t="n">
        <f aca="false">SUM(CM2926:CM2927)</f>
        <v>0.000236869217240199</v>
      </c>
      <c r="AV2927" s="134"/>
      <c r="AW2927" s="55" t="n">
        <f aca="false">IF(EC2927&gt;$AW$2,1,0)</f>
        <v>1</v>
      </c>
      <c r="AX2927" s="99" t="n">
        <f aca="false">IF(AND(I2927&gt;G2927,I2926&lt;G2926),1,IF(OR(AND(I2927&gt;F2927,I2926&lt;F2926),AND(I2927&gt;E2927,I2926&lt;E2926)),1,0))</f>
        <v>0</v>
      </c>
      <c r="AY2927" s="99" t="n">
        <f aca="false">IF(K2926="10D",1,0)</f>
        <v>1</v>
      </c>
      <c r="AZ2927" s="99" t="n">
        <f aca="false">IF(AND(I2927&gt;G2927,I2926&lt;G2926,I2927&gt;F2927,I2926&gt;F2926,I2927&gt;E2927,I2926&gt;E2926),1,0)</f>
        <v>0</v>
      </c>
      <c r="BA2927" s="135" t="n">
        <f aca="false">IF(G2927&gt;H2927,1,0)</f>
        <v>0</v>
      </c>
      <c r="BB2927" s="135" t="n">
        <f aca="false">IF(I2927&lt;F2927,1,0)</f>
        <v>0</v>
      </c>
      <c r="BC2927" s="99" t="n">
        <f aca="false">IF(AND(SUM(AW2926:AX2926)=2,AY2927=1),1,IF(SUM(AX2925:AX2927)=0,0,IF(AND(OR(AW2925=1,AX2925=1),OR(AW2926=1,AX2926=1),AY2927=1),1,IF(AND(SUM(AW2927:AY2927)=2,SUM(AW2925:AX2925)=2,AX2925=1),1,0))))</f>
        <v>0</v>
      </c>
      <c r="BD2927" s="57" t="str">
        <f aca="false">IF(AND(SUM(BC2925:BC2927)&gt;=1,BA2927=1,SUM(AZ2922:AZ2927)&gt;=1),1,IF(BC2927=0,"",IF(AND(BC2927=1,AZ2927=0,AZ2926=0,AZ2925=0),1,IF(AND(BC2927=1,OR(AZ2927=1,AZ2926=1,AZ2925)),IF(BA2927=1,1,0)))))</f>
        <v/>
      </c>
      <c r="BE2927" s="50" t="str">
        <f aca="false">IF(AND(BD2927=1,BD2926=1),0,IF(BD2927=1,SUM(CM2928:CM2966),""))</f>
        <v/>
      </c>
      <c r="BF2927" s="20" t="n">
        <f aca="false">IF(AND(BB2927=1,BB2926=1,BE2886&lt;&gt;0),"",IF(AND(BB2926=0,BB2927=1),BF2926,IF(AND(BB2927=1,BB2926=1),BF2926,IF(AND(BF2926="",BE2926="",OR(BD2926=0,BD2926="")),"",IF(AND(BF2926="",BE2887=0),"",IF(AND(BE2887&lt;&gt;"",BF2926=BE2887),"",IF(AND(BD2926=1,BE2926&lt;&gt;0),CM2927,IF(BF2926&lt;&gt;0,BF2926+CM2927,IF(BF2926="","")))))))))</f>
        <v>0.0145147460669972</v>
      </c>
      <c r="BG2927" s="99"/>
      <c r="BH2927" s="137"/>
      <c r="BI2927" s="134"/>
      <c r="BU2927" s="132"/>
      <c r="BZ2927" s="138"/>
      <c r="CG2927" s="133"/>
      <c r="CH2927" s="40"/>
      <c r="CI2927" s="15" t="n">
        <f aca="false">CF2905+SUM(CM2906:CM2927)+0.0071</f>
        <v>0.0641797625393621</v>
      </c>
      <c r="CL2927" s="130" t="n">
        <f aca="false">C2927</f>
        <v>41491</v>
      </c>
      <c r="CM2927" s="133" t="n">
        <f aca="false">CN2927/CN2926-1</f>
        <v>-0.00146241591108509</v>
      </c>
      <c r="CN2927" s="132" t="n">
        <v>170.7</v>
      </c>
      <c r="CO2927" s="133" t="n">
        <f aca="false">CN2927/CN2922-1</f>
        <v>0.0125155703185242</v>
      </c>
      <c r="CP2927" s="99"/>
      <c r="CQ2927" s="99"/>
      <c r="CR2927" s="99"/>
      <c r="CS2927" s="99"/>
      <c r="CT2927" s="99"/>
      <c r="CU2927" s="99"/>
      <c r="CV2927" s="99"/>
      <c r="CW2927" s="99"/>
      <c r="CX2927" s="99"/>
      <c r="CY2927" s="132" t="n">
        <v>170.57</v>
      </c>
      <c r="CZ2927" s="132" t="n">
        <v>170.7</v>
      </c>
      <c r="DA2927" s="99"/>
      <c r="DB2927" s="15" t="n">
        <f aca="false">CZ2927/CY2927-1</f>
        <v>0.000762150436770748</v>
      </c>
      <c r="DC2927" s="15" t="n">
        <f aca="false">CY2927/CZ2926-1</f>
        <v>-0.00222287218484929</v>
      </c>
      <c r="DD2927" s="15" t="n">
        <f aca="false">CZ2927/CZ2926-1</f>
        <v>-0.00146241591108509</v>
      </c>
      <c r="DE2927" s="34" t="str">
        <f aca="false">IF(CW2927=0,"",-DC2927*CS2927)</f>
        <v/>
      </c>
      <c r="DF2927" s="99"/>
      <c r="DL2927" s="99"/>
      <c r="DY2927" s="6"/>
      <c r="EB2927" s="6" t="n">
        <f aca="false">CL2927</f>
        <v>41491</v>
      </c>
      <c r="EC2927" s="13" t="n">
        <f aca="false">SUM(CM2925:CM2927)</f>
        <v>0.0117951645168667</v>
      </c>
    </row>
    <row r="2928" customFormat="false" ht="15" hidden="false" customHeight="false" outlineLevel="0" collapsed="false">
      <c r="C2928" s="130" t="n">
        <f aca="false">C2927+1</f>
        <v>41492</v>
      </c>
      <c r="D2928" s="99" t="n">
        <f aca="false">IF(E2928&gt;E2927,1,0)</f>
        <v>1</v>
      </c>
      <c r="E2928" s="46" t="n">
        <v>154.0876</v>
      </c>
      <c r="F2928" s="46" t="n">
        <v>162.1478</v>
      </c>
      <c r="G2928" s="46" t="n">
        <v>165.0959</v>
      </c>
      <c r="H2928" s="46" t="n">
        <v>166.37</v>
      </c>
      <c r="I2928" s="46" t="n">
        <v>169.4488</v>
      </c>
      <c r="J2928" s="131" t="str">
        <f aca="false">IF(MIN(E2928:I2928)=E2928,$E$2,IF(MIN(E2928:I2928)=F2928,$F$2,IF(MIN(E2928:I2928)=G2928,$G$2,IF(MIN(E2928:I2928)=H2928,$H$2,IF(MIN(E2928:I2928)=I2928,$I$2)))))</f>
        <v>200D</v>
      </c>
      <c r="K2928" s="131" t="str">
        <f aca="false">IF(MAX(E2928:I2928)=E2928,$E$2,IF(MAX(E2928:I2928)=F2928,$F$2,IF(MAX(E2928:I2928)=G2928,$G$2,IF(MAX(E2928:I2928)=H2928,$H$2,IF(MAX(E2928:I2928)=I2928,$I$2)))))</f>
        <v>10D</v>
      </c>
      <c r="L2928" s="132" t="n">
        <f aca="false">IF(MAX(E2928:I2928)=H2928,1,0)</f>
        <v>0</v>
      </c>
      <c r="M2928" s="132" t="n">
        <f aca="false">IF(MAX(E2928:I2928)=I2928,1,0)</f>
        <v>1</v>
      </c>
      <c r="N2928" s="99"/>
      <c r="O2928" s="132" t="n">
        <f aca="false">IF(CN2928&gt;E2928,1,0)</f>
        <v>1</v>
      </c>
      <c r="P2928" s="132" t="n">
        <f aca="false">IF(CN2928&gt;F2928,1,0)</f>
        <v>1</v>
      </c>
      <c r="Q2928" s="132" t="n">
        <f aca="false">IF(CN2928&gt;G2928,1,0)</f>
        <v>1</v>
      </c>
      <c r="R2928" s="132" t="n">
        <f aca="false">IF(CN2928&gt;H2928,1,0)</f>
        <v>1</v>
      </c>
      <c r="S2928" s="132" t="n">
        <f aca="false">IF(CN2928&gt;I2928,1,0)</f>
        <v>1</v>
      </c>
      <c r="T2928" s="25" t="n">
        <f aca="false">IF(AND(AND(R2928=0,S2928=0,Q2928=0),OR(S2927=1,S2926=1,S2925=1)),1,0)</f>
        <v>0</v>
      </c>
      <c r="U2928" s="133" t="n">
        <f aca="false">SUM(CM2927:CM2928)</f>
        <v>-0.00714489980095034</v>
      </c>
      <c r="AV2928" s="134"/>
      <c r="AW2928" s="55" t="n">
        <f aca="false">IF(EC2928&gt;$AW$2,1,0)</f>
        <v>0</v>
      </c>
      <c r="AX2928" s="99" t="n">
        <f aca="false">IF(AND(I2928&gt;G2928,I2927&lt;G2927),1,IF(OR(AND(I2928&gt;F2928,I2927&lt;F2927),AND(I2928&gt;E2928,I2927&lt;E2927)),1,0))</f>
        <v>0</v>
      </c>
      <c r="AY2928" s="99" t="n">
        <f aca="false">IF(K2927="10D",1,0)</f>
        <v>1</v>
      </c>
      <c r="AZ2928" s="99" t="n">
        <f aca="false">IF(AND(I2928&gt;G2928,I2927&lt;G2927,I2928&gt;F2928,I2927&gt;F2927,I2928&gt;E2928,I2927&gt;E2927),1,0)</f>
        <v>0</v>
      </c>
      <c r="BA2928" s="135" t="n">
        <f aca="false">IF(G2928&gt;H2928,1,0)</f>
        <v>0</v>
      </c>
      <c r="BB2928" s="135" t="n">
        <f aca="false">IF(I2928&lt;F2928,1,0)</f>
        <v>0</v>
      </c>
      <c r="BC2928" s="99" t="n">
        <f aca="false">IF(AND(SUM(AW2927:AX2927)=2,AY2928=1),1,IF(SUM(AX2926:AX2928)=0,0,IF(AND(OR(AW2926=1,AX2926=1),OR(AW2927=1,AX2927=1),AY2928=1),1,IF(AND(SUM(AW2928:AY2928)=2,SUM(AW2926:AX2926)=2,AX2926=1),1,0))))</f>
        <v>0</v>
      </c>
      <c r="BD2928" s="57" t="str">
        <f aca="false">IF(AND(SUM(BC2926:BC2928)&gt;=1,BA2928=1,SUM(AZ2923:AZ2928)&gt;=1),1,IF(BC2928=0,"",IF(AND(BC2928=1,AZ2928=0,AZ2927=0,AZ2926=0),1,IF(AND(BC2928=1,OR(AZ2928=1,AZ2927=1,AZ2926)),IF(BA2928=1,1,0)))))</f>
        <v/>
      </c>
      <c r="BE2928" s="50" t="str">
        <f aca="false">IF(AND(BD2928=1,BD2927=1),0,IF(BD2928=1,SUM(CM2929:CM2967),""))</f>
        <v/>
      </c>
      <c r="BF2928" s="20" t="n">
        <f aca="false">IF(AND(BB2928=1,BB2927=1,BE2887&lt;&gt;0),"",IF(AND(BB2927=0,BB2928=1),BF2927,IF(AND(BB2928=1,BB2927=1),BF2927,IF(AND(BF2927="",BE2927="",OR(BD2927=0,BD2927="")),"",IF(AND(BF2927="",BE2888=0),"",IF(AND(BE2888&lt;&gt;"",BF2927=BE2888),"",IF(AND(BD2927=1,BE2927&lt;&gt;0),CM2928,IF(BF2927&lt;&gt;0,BF2927+CM2928,IF(BF2927="","")))))))))</f>
        <v>0.00883226217713196</v>
      </c>
      <c r="BG2928" s="99"/>
      <c r="BH2928" s="137"/>
      <c r="BI2928" s="134"/>
      <c r="BU2928" s="132"/>
      <c r="BZ2928" s="138"/>
      <c r="CG2928" s="133"/>
      <c r="CH2928" s="40"/>
      <c r="CI2928" s="15" t="n">
        <f aca="false">CF2906+SUM(CM2907:CM2928)+0.0071</f>
        <v>0.0477085881733064</v>
      </c>
      <c r="CL2928" s="130" t="n">
        <f aca="false">C2928</f>
        <v>41492</v>
      </c>
      <c r="CM2928" s="133" t="n">
        <f aca="false">CN2928/CN2927-1</f>
        <v>-0.00568248388986525</v>
      </c>
      <c r="CN2928" s="132" t="n">
        <v>169.73</v>
      </c>
      <c r="CO2928" s="133" t="n">
        <f aca="false">CN2928/CN2923-1</f>
        <v>0.00677391036135422</v>
      </c>
      <c r="CP2928" s="99"/>
      <c r="CQ2928" s="99"/>
      <c r="CR2928" s="99"/>
      <c r="CS2928" s="99"/>
      <c r="CT2928" s="99"/>
      <c r="CU2928" s="99"/>
      <c r="CV2928" s="99"/>
      <c r="CW2928" s="99"/>
      <c r="CX2928" s="99"/>
      <c r="CY2928" s="132" t="n">
        <v>170.37</v>
      </c>
      <c r="CZ2928" s="132" t="n">
        <v>169.73</v>
      </c>
      <c r="DA2928" s="99"/>
      <c r="DB2928" s="15" t="n">
        <f aca="false">CZ2928/CY2928-1</f>
        <v>-0.00375652990549991</v>
      </c>
      <c r="DC2928" s="15" t="n">
        <f aca="false">CY2928/CZ2927-1</f>
        <v>-0.001933216168717</v>
      </c>
      <c r="DD2928" s="15" t="n">
        <f aca="false">CZ2928/CZ2927-1</f>
        <v>-0.00568248388986525</v>
      </c>
      <c r="DE2928" s="34" t="str">
        <f aca="false">IF(CW2928=0,"",-DC2928*CS2928)</f>
        <v/>
      </c>
      <c r="DF2928" s="99"/>
      <c r="DL2928" s="99"/>
      <c r="DY2928" s="6"/>
      <c r="EB2928" s="6" t="n">
        <f aca="false">CL2928</f>
        <v>41492</v>
      </c>
      <c r="EC2928" s="13" t="n">
        <f aca="false">SUM(CM2926:CM2928)</f>
        <v>-0.00544561467262505</v>
      </c>
    </row>
    <row r="2929" customFormat="false" ht="15" hidden="false" customHeight="false" outlineLevel="0" collapsed="false">
      <c r="C2929" s="130" t="n">
        <f aca="false">C2928+1</f>
        <v>41493</v>
      </c>
      <c r="D2929" s="99" t="n">
        <f aca="false">IF(E2929&gt;E2928,1,0)</f>
        <v>1</v>
      </c>
      <c r="E2929" s="46" t="n">
        <v>154.2025</v>
      </c>
      <c r="F2929" s="46" t="n">
        <v>162.2813</v>
      </c>
      <c r="G2929" s="46" t="n">
        <v>165.1535</v>
      </c>
      <c r="H2929" s="46" t="n">
        <v>166.7235</v>
      </c>
      <c r="I2929" s="46" t="n">
        <v>169.5148</v>
      </c>
      <c r="J2929" s="131" t="str">
        <f aca="false">IF(MIN(E2929:I2929)=E2929,$E$2,IF(MIN(E2929:I2929)=F2929,$F$2,IF(MIN(E2929:I2929)=G2929,$G$2,IF(MIN(E2929:I2929)=H2929,$H$2,IF(MIN(E2929:I2929)=I2929,$I$2)))))</f>
        <v>200D</v>
      </c>
      <c r="K2929" s="131" t="str">
        <f aca="false">IF(MAX(E2929:I2929)=E2929,$E$2,IF(MAX(E2929:I2929)=F2929,$F$2,IF(MAX(E2929:I2929)=G2929,$G$2,IF(MAX(E2929:I2929)=H2929,$H$2,IF(MAX(E2929:I2929)=I2929,$I$2)))))</f>
        <v>10D</v>
      </c>
      <c r="L2929" s="132" t="n">
        <f aca="false">IF(MAX(E2929:I2929)=H2929,1,0)</f>
        <v>0</v>
      </c>
      <c r="M2929" s="132" t="n">
        <f aca="false">IF(MAX(E2929:I2929)=I2929,1,0)</f>
        <v>1</v>
      </c>
      <c r="N2929" s="99"/>
      <c r="O2929" s="132" t="n">
        <f aca="false">IF(CN2929&gt;E2929,1,0)</f>
        <v>1</v>
      </c>
      <c r="P2929" s="132" t="n">
        <f aca="false">IF(CN2929&gt;F2929,1,0)</f>
        <v>1</v>
      </c>
      <c r="Q2929" s="132" t="n">
        <f aca="false">IF(CN2929&gt;G2929,1,0)</f>
        <v>1</v>
      </c>
      <c r="R2929" s="132" t="n">
        <f aca="false">IF(CN2929&gt;H2929,1,0)</f>
        <v>1</v>
      </c>
      <c r="S2929" s="132" t="n">
        <f aca="false">IF(CN2929&gt;I2929,1,0)</f>
        <v>0</v>
      </c>
      <c r="T2929" s="25" t="n">
        <f aca="false">IF(AND(AND(R2929=0,S2929=0,Q2929=0),OR(S2928=1,S2927=1,S2926=1)),1,0)</f>
        <v>0</v>
      </c>
      <c r="U2929" s="133" t="n">
        <f aca="false">SUM(CM2928:CM2929)</f>
        <v>-0.00892292458980037</v>
      </c>
      <c r="AV2929" s="134"/>
      <c r="AW2929" s="55" t="n">
        <f aca="false">IF(EC2929&gt;$AW$2,1,0)</f>
        <v>0</v>
      </c>
      <c r="AX2929" s="99" t="n">
        <f aca="false">IF(AND(I2929&gt;G2929,I2928&lt;G2928),1,IF(OR(AND(I2929&gt;F2929,I2928&lt;F2928),AND(I2929&gt;E2929,I2928&lt;E2928)),1,0))</f>
        <v>0</v>
      </c>
      <c r="AY2929" s="99" t="n">
        <f aca="false">IF(K2928="10D",1,0)</f>
        <v>1</v>
      </c>
      <c r="AZ2929" s="99" t="n">
        <f aca="false">IF(AND(I2929&gt;G2929,I2928&lt;G2928,I2929&gt;F2929,I2928&gt;F2928,I2929&gt;E2929,I2928&gt;E2928),1,0)</f>
        <v>0</v>
      </c>
      <c r="BA2929" s="135" t="n">
        <f aca="false">IF(G2929&gt;H2929,1,0)</f>
        <v>0</v>
      </c>
      <c r="BB2929" s="135" t="n">
        <f aca="false">IF(I2929&lt;F2929,1,0)</f>
        <v>0</v>
      </c>
      <c r="BC2929" s="99" t="n">
        <f aca="false">IF(AND(SUM(AW2928:AX2928)=2,AY2929=1),1,IF(SUM(AX2927:AX2929)=0,0,IF(AND(OR(AW2927=1,AX2927=1),OR(AW2928=1,AX2928=1),AY2929=1),1,IF(AND(SUM(AW2929:AY2929)=2,SUM(AW2927:AX2927)=2,AX2927=1),1,0))))</f>
        <v>0</v>
      </c>
      <c r="BD2929" s="57" t="str">
        <f aca="false">IF(AND(SUM(BC2927:BC2929)&gt;=1,BA2929=1,SUM(AZ2924:AZ2929)&gt;=1),1,IF(BC2929=0,"",IF(AND(BC2929=1,AZ2929=0,AZ2928=0,AZ2927=0),1,IF(AND(BC2929=1,OR(AZ2929=1,AZ2928=1,AZ2927)),IF(BA2929=1,1,0)))))</f>
        <v/>
      </c>
      <c r="BE2929" s="50" t="str">
        <f aca="false">IF(AND(BD2929=1,BD2928=1),0,IF(BD2929=1,SUM(CM2930:CM2968),""))</f>
        <v/>
      </c>
      <c r="BF2929" s="20" t="n">
        <f aca="false">IF(AND(BB2929=1,BB2928=1,BE2888&lt;&gt;0),"",IF(AND(BB2928=0,BB2929=1),BF2928,IF(AND(BB2929=1,BB2928=1),BF2928,IF(AND(BF2928="",BE2928="",OR(BD2928=0,BD2928="")),"",IF(AND(BF2928="",BE2889=0),"",IF(AND(BE2889&lt;&gt;"",BF2928=BE2889),"",IF(AND(BD2928=1,BE2928&lt;&gt;0),CM2929,IF(BF2928&lt;&gt;0,BF2928+CM2929,IF(BF2928="","")))))))))</f>
        <v>0.00559182147719683</v>
      </c>
      <c r="BG2929" s="99"/>
      <c r="BH2929" s="137"/>
      <c r="BI2929" s="134"/>
      <c r="BU2929" s="132"/>
      <c r="BZ2929" s="138"/>
      <c r="CG2929" s="133"/>
      <c r="CH2929" s="40"/>
      <c r="CI2929" s="15" t="n">
        <f aca="false">CF2907+SUM(CM2908:CM2929)+0.0071</f>
        <v>0.0387939970623787</v>
      </c>
      <c r="CL2929" s="130" t="n">
        <f aca="false">C2929</f>
        <v>41493</v>
      </c>
      <c r="CM2929" s="133" t="n">
        <f aca="false">CN2929/CN2928-1</f>
        <v>-0.00324044069993512</v>
      </c>
      <c r="CN2929" s="132" t="n">
        <v>169.18</v>
      </c>
      <c r="CO2929" s="133" t="n">
        <f aca="false">CN2929/CN2924-1</f>
        <v>0.00278584553375616</v>
      </c>
      <c r="CP2929" s="99"/>
      <c r="CQ2929" s="99"/>
      <c r="CR2929" s="99"/>
      <c r="CS2929" s="99"/>
      <c r="CT2929" s="99"/>
      <c r="CU2929" s="99"/>
      <c r="CV2929" s="99"/>
      <c r="CW2929" s="99"/>
      <c r="CX2929" s="99"/>
      <c r="CY2929" s="132" t="n">
        <v>169.19</v>
      </c>
      <c r="CZ2929" s="132" t="n">
        <v>169.18</v>
      </c>
      <c r="DA2929" s="99"/>
      <c r="DB2929" s="15" t="n">
        <f aca="false">CZ2929/CY2929-1</f>
        <v>-5.91051480582916E-005</v>
      </c>
      <c r="DC2929" s="15" t="n">
        <f aca="false">CY2929/CZ2928-1</f>
        <v>-0.00318152359629997</v>
      </c>
      <c r="DD2929" s="15" t="n">
        <f aca="false">CZ2929/CZ2928-1</f>
        <v>-0.00324044069993512</v>
      </c>
      <c r="DE2929" s="34" t="str">
        <f aca="false">IF(CW2929=0,"",-DC2929*CS2929)</f>
        <v/>
      </c>
      <c r="DF2929" s="99"/>
      <c r="DL2929" s="99"/>
      <c r="DY2929" s="6"/>
      <c r="EB2929" s="6" t="n">
        <f aca="false">CL2929</f>
        <v>41493</v>
      </c>
      <c r="EC2929" s="13" t="n">
        <f aca="false">SUM(CM2927:CM2929)</f>
        <v>-0.0103853405008855</v>
      </c>
    </row>
    <row r="2930" customFormat="false" ht="15" hidden="false" customHeight="false" outlineLevel="0" collapsed="false">
      <c r="C2930" s="130" t="n">
        <f aca="false">C2929+1</f>
        <v>41494</v>
      </c>
      <c r="D2930" s="99" t="n">
        <f aca="false">IF(E2930&gt;E2929,1,0)</f>
        <v>1</v>
      </c>
      <c r="E2930" s="46" t="n">
        <v>154.3224</v>
      </c>
      <c r="F2930" s="46" t="n">
        <v>162.4296</v>
      </c>
      <c r="G2930" s="46" t="n">
        <v>165.2451</v>
      </c>
      <c r="H2930" s="46" t="n">
        <v>167.0455</v>
      </c>
      <c r="I2930" s="46" t="n">
        <v>169.6018</v>
      </c>
      <c r="J2930" s="131" t="str">
        <f aca="false">IF(MIN(E2930:I2930)=E2930,$E$2,IF(MIN(E2930:I2930)=F2930,$F$2,IF(MIN(E2930:I2930)=G2930,$G$2,IF(MIN(E2930:I2930)=H2930,$H$2,IF(MIN(E2930:I2930)=I2930,$I$2)))))</f>
        <v>200D</v>
      </c>
      <c r="K2930" s="131" t="str">
        <f aca="false">IF(MAX(E2930:I2930)=E2930,$E$2,IF(MAX(E2930:I2930)=F2930,$F$2,IF(MAX(E2930:I2930)=G2930,$G$2,IF(MAX(E2930:I2930)=H2930,$H$2,IF(MAX(E2930:I2930)=I2930,$I$2)))))</f>
        <v>10D</v>
      </c>
      <c r="L2930" s="132" t="n">
        <f aca="false">IF(MAX(E2930:I2930)=H2930,1,0)</f>
        <v>0</v>
      </c>
      <c r="M2930" s="132" t="n">
        <f aca="false">IF(MAX(E2930:I2930)=I2930,1,0)</f>
        <v>1</v>
      </c>
      <c r="N2930" s="99"/>
      <c r="O2930" s="132" t="n">
        <f aca="false">IF(CN2930&gt;E2930,1,0)</f>
        <v>1</v>
      </c>
      <c r="P2930" s="132" t="n">
        <f aca="false">IF(CN2930&gt;F2930,1,0)</f>
        <v>1</v>
      </c>
      <c r="Q2930" s="132" t="n">
        <f aca="false">IF(CN2930&gt;G2930,1,0)</f>
        <v>1</v>
      </c>
      <c r="R2930" s="132" t="n">
        <f aca="false">IF(CN2930&gt;H2930,1,0)</f>
        <v>1</v>
      </c>
      <c r="S2930" s="132" t="n">
        <f aca="false">IF(CN2930&gt;I2930,1,0)</f>
        <v>1</v>
      </c>
      <c r="T2930" s="25" t="n">
        <f aca="false">IF(AND(AND(R2930=0,S2930=0,Q2930=0),OR(S2929=1,S2928=1,S2927=1)),1,0)</f>
        <v>0</v>
      </c>
      <c r="U2930" s="133" t="n">
        <f aca="false">SUM(CM2929:CM2930)</f>
        <v>0.000424295084436643</v>
      </c>
      <c r="AV2930" s="134"/>
      <c r="AW2930" s="55" t="n">
        <f aca="false">IF(EC2930&gt;$AW$2,1,0)</f>
        <v>0</v>
      </c>
      <c r="AX2930" s="99" t="n">
        <f aca="false">IF(AND(I2930&gt;G2930,I2929&lt;G2929),1,IF(OR(AND(I2930&gt;F2930,I2929&lt;F2929),AND(I2930&gt;E2930,I2929&lt;E2929)),1,0))</f>
        <v>0</v>
      </c>
      <c r="AY2930" s="99" t="n">
        <f aca="false">IF(K2929="10D",1,0)</f>
        <v>1</v>
      </c>
      <c r="AZ2930" s="99" t="n">
        <f aca="false">IF(AND(I2930&gt;G2930,I2929&lt;G2929,I2930&gt;F2930,I2929&gt;F2929,I2930&gt;E2930,I2929&gt;E2929),1,0)</f>
        <v>0</v>
      </c>
      <c r="BA2930" s="135" t="n">
        <f aca="false">IF(G2930&gt;H2930,1,0)</f>
        <v>0</v>
      </c>
      <c r="BB2930" s="135" t="n">
        <f aca="false">IF(I2930&lt;F2930,1,0)</f>
        <v>0</v>
      </c>
      <c r="BC2930" s="99" t="n">
        <f aca="false">IF(AND(SUM(AW2929:AX2929)=2,AY2930=1),1,IF(SUM(AX2928:AX2930)=0,0,IF(AND(OR(AW2928=1,AX2928=1),OR(AW2929=1,AX2929=1),AY2930=1),1,IF(AND(SUM(AW2930:AY2930)=2,SUM(AW2928:AX2928)=2,AX2928=1),1,0))))</f>
        <v>0</v>
      </c>
      <c r="BD2930" s="57" t="str">
        <f aca="false">IF(AND(SUM(BC2928:BC2930)&gt;=1,BA2930=1,SUM(AZ2925:AZ2930)&gt;=1),1,IF(BC2930=0,"",IF(AND(BC2930=1,AZ2930=0,AZ2929=0,AZ2928=0),1,IF(AND(BC2930=1,OR(AZ2930=1,AZ2929=1,AZ2928)),IF(BA2930=1,1,0)))))</f>
        <v/>
      </c>
      <c r="BE2930" s="50" t="str">
        <f aca="false">IF(AND(BD2930=1,BD2929=1),0,IF(BD2930=1,SUM(CM2931:CM2969),""))</f>
        <v/>
      </c>
      <c r="BF2930" s="20" t="n">
        <f aca="false">IF(AND(BB2930=1,BB2929=1,BE2889&lt;&gt;0),"",IF(AND(BB2929=0,BB2930=1),BF2929,IF(AND(BB2930=1,BB2929=1),BF2929,IF(AND(BF2929="",BE2929="",OR(BD2929=0,BD2929="")),"",IF(AND(BF2929="",BE2890=0),"",IF(AND(BE2890&lt;&gt;"",BF2929=BE2890),"",IF(AND(BD2929=1,BE2929&lt;&gt;0),CM2930,IF(BF2929&lt;&gt;0,BF2929+CM2930,IF(BF2929="","")))))))))</f>
        <v>0.0092565572615686</v>
      </c>
      <c r="BG2930" s="99"/>
      <c r="BH2930" s="137"/>
      <c r="BI2930" s="134"/>
      <c r="BU2930" s="132"/>
      <c r="BZ2930" s="138"/>
      <c r="CG2930" s="133"/>
      <c r="CH2930" s="40"/>
      <c r="CI2930" s="15" t="n">
        <f aca="false">CF2908+SUM(CM2909:CM2930)+0.0071</f>
        <v>0.03523069905493</v>
      </c>
      <c r="CL2930" s="130" t="n">
        <f aca="false">C2930</f>
        <v>41494</v>
      </c>
      <c r="CM2930" s="133" t="n">
        <f aca="false">CN2930/CN2929-1</f>
        <v>0.00366473578437176</v>
      </c>
      <c r="CN2930" s="132" t="n">
        <v>169.8</v>
      </c>
      <c r="CO2930" s="133" t="n">
        <f aca="false">CN2930/CN2925-1</f>
        <v>-0.00503925934606808</v>
      </c>
      <c r="CP2930" s="99"/>
      <c r="CQ2930" s="99"/>
      <c r="CR2930" s="99"/>
      <c r="CS2930" s="99"/>
      <c r="CT2930" s="99"/>
      <c r="CU2930" s="99"/>
      <c r="CV2930" s="99"/>
      <c r="CW2930" s="99"/>
      <c r="CX2930" s="99"/>
      <c r="CY2930" s="132" t="n">
        <v>169.98</v>
      </c>
      <c r="CZ2930" s="132" t="n">
        <v>169.8</v>
      </c>
      <c r="DA2930" s="99"/>
      <c r="DB2930" s="15" t="n">
        <f aca="false">CZ2930/CY2930-1</f>
        <v>-0.00105894811154239</v>
      </c>
      <c r="DC2930" s="15" t="n">
        <f aca="false">CY2930/CZ2929-1</f>
        <v>0.00472869133467313</v>
      </c>
      <c r="DD2930" s="15" t="n">
        <f aca="false">CZ2930/CZ2929-1</f>
        <v>0.00366473578437176</v>
      </c>
      <c r="DE2930" s="34" t="str">
        <f aca="false">IF(CW2930=0,"",-DC2930*CS2930)</f>
        <v/>
      </c>
      <c r="DF2930" s="99"/>
      <c r="DL2930" s="99"/>
      <c r="DY2930" s="6"/>
      <c r="EB2930" s="6" t="n">
        <f aca="false">CL2930</f>
        <v>41494</v>
      </c>
      <c r="EC2930" s="13" t="n">
        <f aca="false">SUM(CM2928:CM2930)</f>
        <v>-0.00525818880542861</v>
      </c>
    </row>
    <row r="2931" customFormat="false" ht="15" hidden="false" customHeight="false" outlineLevel="0" collapsed="false">
      <c r="C2931" s="130" t="n">
        <f aca="false">C2930+1</f>
        <v>41495</v>
      </c>
      <c r="D2931" s="99" t="n">
        <f aca="false">IF(E2931&gt;E2930,1,0)</f>
        <v>1</v>
      </c>
      <c r="E2931" s="46" t="n">
        <v>154.452</v>
      </c>
      <c r="F2931" s="46" t="n">
        <v>162.5766</v>
      </c>
      <c r="G2931" s="46" t="n">
        <v>165.3147</v>
      </c>
      <c r="H2931" s="46" t="n">
        <v>167.3198</v>
      </c>
      <c r="I2931" s="46" t="n">
        <v>169.6218</v>
      </c>
      <c r="J2931" s="131" t="str">
        <f aca="false">IF(MIN(E2931:I2931)=E2931,$E$2,IF(MIN(E2931:I2931)=F2931,$F$2,IF(MIN(E2931:I2931)=G2931,$G$2,IF(MIN(E2931:I2931)=H2931,$H$2,IF(MIN(E2931:I2931)=I2931,$I$2)))))</f>
        <v>200D</v>
      </c>
      <c r="K2931" s="131" t="str">
        <f aca="false">IF(MAX(E2931:I2931)=E2931,$E$2,IF(MAX(E2931:I2931)=F2931,$F$2,IF(MAX(E2931:I2931)=G2931,$G$2,IF(MAX(E2931:I2931)=H2931,$H$2,IF(MAX(E2931:I2931)=I2931,$I$2)))))</f>
        <v>10D</v>
      </c>
      <c r="L2931" s="132" t="n">
        <f aca="false">IF(MAX(E2931:I2931)=H2931,1,0)</f>
        <v>0</v>
      </c>
      <c r="M2931" s="132" t="n">
        <f aca="false">IF(MAX(E2931:I2931)=I2931,1,0)</f>
        <v>1</v>
      </c>
      <c r="N2931" s="99"/>
      <c r="O2931" s="132" t="n">
        <f aca="false">IF(CN2931&gt;E2931,1,0)</f>
        <v>1</v>
      </c>
      <c r="P2931" s="132" t="n">
        <f aca="false">IF(CN2931&gt;F2931,1,0)</f>
        <v>1</v>
      </c>
      <c r="Q2931" s="132" t="n">
        <f aca="false">IF(CN2931&gt;G2931,1,0)</f>
        <v>1</v>
      </c>
      <c r="R2931" s="132" t="n">
        <f aca="false">IF(CN2931&gt;H2931,1,0)</f>
        <v>1</v>
      </c>
      <c r="S2931" s="132" t="n">
        <f aca="false">IF(CN2931&gt;I2931,1,0)</f>
        <v>0</v>
      </c>
      <c r="T2931" s="25" t="n">
        <f aca="false">IF(AND(AND(R2931=0,S2931=0,Q2931=0),OR(S2930=1,S2929=1,S2928=1)),1,0)</f>
        <v>0</v>
      </c>
      <c r="U2931" s="133" t="n">
        <f aca="false">SUM(CM2930:CM2931)</f>
        <v>0.000778987845620249</v>
      </c>
      <c r="AV2931" s="134"/>
      <c r="AW2931" s="55" t="n">
        <f aca="false">IF(EC2931&gt;$AW$2,1,0)</f>
        <v>0</v>
      </c>
      <c r="AX2931" s="99" t="n">
        <f aca="false">IF(AND(I2931&gt;G2931,I2930&lt;G2930),1,IF(OR(AND(I2931&gt;F2931,I2930&lt;F2930),AND(I2931&gt;E2931,I2930&lt;E2930)),1,0))</f>
        <v>0</v>
      </c>
      <c r="AY2931" s="99" t="n">
        <f aca="false">IF(K2930="10D",1,0)</f>
        <v>1</v>
      </c>
      <c r="AZ2931" s="99" t="n">
        <f aca="false">IF(AND(I2931&gt;G2931,I2930&lt;G2930,I2931&gt;F2931,I2930&gt;F2930,I2931&gt;E2931,I2930&gt;E2930),1,0)</f>
        <v>0</v>
      </c>
      <c r="BA2931" s="135" t="n">
        <f aca="false">IF(G2931&gt;H2931,1,0)</f>
        <v>0</v>
      </c>
      <c r="BB2931" s="135" t="n">
        <f aca="false">IF(I2931&lt;F2931,1,0)</f>
        <v>0</v>
      </c>
      <c r="BC2931" s="99" t="n">
        <f aca="false">IF(AND(SUM(AW2930:AX2930)=2,AY2931=1),1,IF(SUM(AX2929:AX2931)=0,0,IF(AND(OR(AW2929=1,AX2929=1),OR(AW2930=1,AX2930=1),AY2931=1),1,IF(AND(SUM(AW2931:AY2931)=2,SUM(AW2929:AX2929)=2,AX2929=1),1,0))))</f>
        <v>0</v>
      </c>
      <c r="BD2931" s="57" t="str">
        <f aca="false">IF(AND(SUM(BC2929:BC2931)&gt;=1,BA2931=1,SUM(AZ2926:AZ2931)&gt;=1),1,IF(BC2931=0,"",IF(AND(BC2931=1,AZ2931=0,AZ2930=0,AZ2929=0),1,IF(AND(BC2931=1,OR(AZ2931=1,AZ2930=1,AZ2929)),IF(BA2931=1,1,0)))))</f>
        <v/>
      </c>
      <c r="BE2931" s="50" t="str">
        <f aca="false">IF(AND(BD2931=1,BD2930=1),0,IF(BD2931=1,SUM(CM2932:CM2970),""))</f>
        <v/>
      </c>
      <c r="BF2931" s="20" t="n">
        <f aca="false">IF(AND(BB2931=1,BB2930=1,BE2890&lt;&gt;0),"",IF(AND(BB2930=0,BB2931=1),BF2930,IF(AND(BB2931=1,BB2930=1),BF2930,IF(AND(BF2930="",BE2930="",OR(BD2930=0,BD2930="")),"",IF(AND(BF2930="",BE2891=0),"",IF(AND(BE2891&lt;&gt;"",BF2930=BE2891),"",IF(AND(BD2930=1,BE2930&lt;&gt;0),CM2931,IF(BF2930&lt;&gt;0,BF2930+CM2931,IF(BF2930="","")))))))))</f>
        <v>0.00637080932281708</v>
      </c>
      <c r="BG2931" s="99"/>
      <c r="BH2931" s="137"/>
      <c r="BI2931" s="134"/>
      <c r="BU2931" s="132"/>
      <c r="BZ2931" s="138"/>
      <c r="CG2931" s="133"/>
      <c r="CH2931" s="40"/>
      <c r="CI2931" s="15" t="n">
        <f aca="false">CF2909+SUM(CM2910:CM2931)+0.0071</f>
        <v>0.0319694893587751</v>
      </c>
      <c r="CL2931" s="130" t="n">
        <f aca="false">C2931</f>
        <v>41495</v>
      </c>
      <c r="CM2931" s="133" t="n">
        <f aca="false">CN2931/CN2930-1</f>
        <v>-0.00288574793875151</v>
      </c>
      <c r="CN2931" s="132" t="n">
        <v>169.31</v>
      </c>
      <c r="CO2931" s="133" t="n">
        <f aca="false">CN2931/CN2926-1</f>
        <v>-0.00959344837671827</v>
      </c>
      <c r="CP2931" s="99"/>
      <c r="CQ2931" s="99"/>
      <c r="CR2931" s="99"/>
      <c r="CS2931" s="99"/>
      <c r="CT2931" s="99"/>
      <c r="CU2931" s="99"/>
      <c r="CV2931" s="99"/>
      <c r="CW2931" s="99"/>
      <c r="CX2931" s="99"/>
      <c r="CY2931" s="132" t="n">
        <v>169.58</v>
      </c>
      <c r="CZ2931" s="132" t="n">
        <v>169.31</v>
      </c>
      <c r="DA2931" s="99"/>
      <c r="DB2931" s="15" t="n">
        <f aca="false">CZ2931/CY2931-1</f>
        <v>-0.00159216888784064</v>
      </c>
      <c r="DC2931" s="15" t="n">
        <f aca="false">CY2931/CZ2930-1</f>
        <v>-0.0012956419316843</v>
      </c>
      <c r="DD2931" s="15" t="n">
        <f aca="false">CZ2931/CZ2930-1</f>
        <v>-0.00288574793875151</v>
      </c>
      <c r="DE2931" s="34" t="str">
        <f aca="false">IF(CW2931=0,"",-DC2931*CS2931)</f>
        <v/>
      </c>
      <c r="DF2931" s="99"/>
      <c r="DL2931" s="99"/>
      <c r="DY2931" s="6"/>
      <c r="EB2931" s="6" t="n">
        <f aca="false">CL2931</f>
        <v>41495</v>
      </c>
      <c r="EC2931" s="13" t="n">
        <f aca="false">SUM(CM2929:CM2931)</f>
        <v>-0.00246145285431487</v>
      </c>
    </row>
    <row r="2932" customFormat="false" ht="15" hidden="false" customHeight="false" outlineLevel="0" collapsed="false">
      <c r="C2932" s="130" t="n">
        <f aca="false">C2931+3</f>
        <v>41498</v>
      </c>
      <c r="D2932" s="99" t="n">
        <f aca="false">IF(E2932&gt;E2931,1,0)</f>
        <v>1</v>
      </c>
      <c r="E2932" s="46" t="n">
        <v>154.5805</v>
      </c>
      <c r="F2932" s="46" t="n">
        <v>162.7108</v>
      </c>
      <c r="G2932" s="46" t="n">
        <v>165.428</v>
      </c>
      <c r="H2932" s="46" t="n">
        <v>167.6095</v>
      </c>
      <c r="I2932" s="46" t="n">
        <v>169.6739</v>
      </c>
      <c r="J2932" s="131" t="str">
        <f aca="false">IF(MIN(E2932:I2932)=E2932,$E$2,IF(MIN(E2932:I2932)=F2932,$F$2,IF(MIN(E2932:I2932)=G2932,$G$2,IF(MIN(E2932:I2932)=H2932,$H$2,IF(MIN(E2932:I2932)=I2932,$I$2)))))</f>
        <v>200D</v>
      </c>
      <c r="K2932" s="131" t="str">
        <f aca="false">IF(MAX(E2932:I2932)=E2932,$E$2,IF(MAX(E2932:I2932)=F2932,$F$2,IF(MAX(E2932:I2932)=G2932,$G$2,IF(MAX(E2932:I2932)=H2932,$H$2,IF(MAX(E2932:I2932)=I2932,$I$2)))))</f>
        <v>10D</v>
      </c>
      <c r="L2932" s="132" t="n">
        <f aca="false">IF(MAX(E2932:I2932)=H2932,1,0)</f>
        <v>0</v>
      </c>
      <c r="M2932" s="132" t="n">
        <f aca="false">IF(MAX(E2932:I2932)=I2932,1,0)</f>
        <v>1</v>
      </c>
      <c r="N2932" s="99"/>
      <c r="O2932" s="132" t="n">
        <f aca="false">IF(CN2932&gt;E2932,1,0)</f>
        <v>1</v>
      </c>
      <c r="P2932" s="132" t="n">
        <f aca="false">IF(CN2932&gt;F2932,1,0)</f>
        <v>1</v>
      </c>
      <c r="Q2932" s="132" t="n">
        <f aca="false">IF(CN2932&gt;G2932,1,0)</f>
        <v>1</v>
      </c>
      <c r="R2932" s="132" t="n">
        <f aca="false">IF(CN2932&gt;H2932,1,0)</f>
        <v>1</v>
      </c>
      <c r="S2932" s="132" t="n">
        <f aca="false">IF(CN2932&gt;I2932,1,0)</f>
        <v>0</v>
      </c>
      <c r="T2932" s="25" t="n">
        <f aca="false">IF(AND(AND(R2932=0,S2932=0,Q2932=0),OR(S2931=1,S2930=1,S2929=1)),1,0)</f>
        <v>0</v>
      </c>
      <c r="U2932" s="133" t="n">
        <f aca="false">SUM(CM2931:CM2932)</f>
        <v>-0.00406110674803628</v>
      </c>
      <c r="AV2932" s="134"/>
      <c r="AW2932" s="55" t="n">
        <f aca="false">IF(EC2932&gt;$AW$2,1,0)</f>
        <v>0</v>
      </c>
      <c r="AX2932" s="99" t="n">
        <f aca="false">IF(AND(I2932&gt;G2932,I2931&lt;G2931),1,IF(OR(AND(I2932&gt;F2932,I2931&lt;F2931),AND(I2932&gt;E2932,I2931&lt;E2931)),1,0))</f>
        <v>0</v>
      </c>
      <c r="AY2932" s="99" t="n">
        <f aca="false">IF(K2931="10D",1,0)</f>
        <v>1</v>
      </c>
      <c r="AZ2932" s="99" t="n">
        <f aca="false">IF(AND(I2932&gt;G2932,I2931&lt;G2931,I2932&gt;F2932,I2931&gt;F2931,I2932&gt;E2932,I2931&gt;E2931),1,0)</f>
        <v>0</v>
      </c>
      <c r="BA2932" s="135" t="n">
        <f aca="false">IF(G2932&gt;H2932,1,0)</f>
        <v>0</v>
      </c>
      <c r="BB2932" s="135" t="n">
        <f aca="false">IF(I2932&lt;F2932,1,0)</f>
        <v>0</v>
      </c>
      <c r="BC2932" s="99" t="n">
        <f aca="false">IF(AND(SUM(AW2931:AX2931)=2,AY2932=1),1,IF(SUM(AX2930:AX2932)=0,0,IF(AND(OR(AW2930=1,AX2930=1),OR(AW2931=1,AX2931=1),AY2932=1),1,IF(AND(SUM(AW2932:AY2932)=2,SUM(AW2930:AX2930)=2,AX2930=1),1,0))))</f>
        <v>0</v>
      </c>
      <c r="BD2932" s="57" t="str">
        <f aca="false">IF(AND(SUM(BC2930:BC2932)&gt;=1,BA2932=1,SUM(AZ2927:AZ2932)&gt;=1),1,IF(BC2932=0,"",IF(AND(BC2932=1,AZ2932=0,AZ2931=0,AZ2930=0),1,IF(AND(BC2932=1,OR(AZ2932=1,AZ2931=1,AZ2930)),IF(BA2932=1,1,0)))))</f>
        <v/>
      </c>
      <c r="BE2932" s="50" t="str">
        <f aca="false">IF(AND(BD2932=1,BD2931=1),0,IF(BD2932=1,SUM(CM2933:CM2971),""))</f>
        <v/>
      </c>
      <c r="BF2932" s="20" t="n">
        <f aca="false">IF(AND(BB2932=1,BB2931=1,BE2891&lt;&gt;0),"",IF(AND(BB2931=0,BB2932=1),BF2931,IF(AND(BB2932=1,BB2931=1),BF2931,IF(AND(BF2931="",BE2931="",OR(BD2931=0,BD2931="")),"",IF(AND(BF2931="",BE2892=0),"",IF(AND(BE2892&lt;&gt;"",BF2931=BE2892),"",IF(AND(BD2931=1,BE2931&lt;&gt;0),CM2932,IF(BF2931&lt;&gt;0,BF2931+CM2932,IF(BF2931="","")))))))))</f>
        <v>0.00519545051353232</v>
      </c>
      <c r="BG2932" s="99"/>
      <c r="BH2932" s="137"/>
      <c r="BI2932" s="134"/>
      <c r="BU2932" s="132"/>
      <c r="BZ2932" s="138"/>
      <c r="CG2932" s="133"/>
      <c r="CH2932" s="40"/>
      <c r="CI2932" s="15" t="n">
        <f aca="false">CF2910+SUM(CM2911:CM2932)+0.0071</f>
        <v>0.0171857233627018</v>
      </c>
      <c r="CL2932" s="130" t="n">
        <f aca="false">C2932</f>
        <v>41498</v>
      </c>
      <c r="CM2932" s="133" t="n">
        <f aca="false">CN2932/CN2931-1</f>
        <v>-0.00117535880928477</v>
      </c>
      <c r="CN2932" s="132" t="n">
        <v>169.111</v>
      </c>
      <c r="CO2932" s="133" t="n">
        <f aca="false">CN2932/CN2927-1</f>
        <v>-0.00930872876391331</v>
      </c>
      <c r="CP2932" s="99"/>
      <c r="CQ2932" s="99"/>
      <c r="CR2932" s="99"/>
      <c r="CS2932" s="99"/>
      <c r="CT2932" s="99"/>
      <c r="CU2932" s="99"/>
      <c r="CV2932" s="99"/>
      <c r="CW2932" s="99"/>
      <c r="CX2932" s="99"/>
      <c r="CY2932" s="132" t="n">
        <v>168.46</v>
      </c>
      <c r="CZ2932" s="132" t="n">
        <v>169.111</v>
      </c>
      <c r="DA2932" s="99"/>
      <c r="DB2932" s="15" t="n">
        <f aca="false">CZ2932/CY2932-1</f>
        <v>0.00386441885314004</v>
      </c>
      <c r="DC2932" s="15" t="n">
        <f aca="false">CY2932/CZ2931-1</f>
        <v>-0.00502037682357803</v>
      </c>
      <c r="DD2932" s="15" t="n">
        <f aca="false">CZ2932/CZ2931-1</f>
        <v>-0.00117535880928477</v>
      </c>
      <c r="DE2932" s="34" t="str">
        <f aca="false">IF(CW2932=0,"",-DC2932*CS2932)</f>
        <v/>
      </c>
      <c r="DF2932" s="99"/>
      <c r="DL2932" s="99"/>
      <c r="DY2932" s="6"/>
      <c r="EB2932" s="6" t="n">
        <f aca="false">CL2932</f>
        <v>41498</v>
      </c>
      <c r="EC2932" s="13" t="n">
        <f aca="false">SUM(CM2930:CM2932)</f>
        <v>-0.000396370963664516</v>
      </c>
    </row>
    <row r="2933" customFormat="false" ht="15" hidden="false" customHeight="false" outlineLevel="0" collapsed="false">
      <c r="C2933" s="130" t="n">
        <f aca="false">C2932+1</f>
        <v>41499</v>
      </c>
      <c r="D2933" s="99" t="n">
        <f aca="false">IF(E2933&gt;E2932,1,0)</f>
        <v>1</v>
      </c>
      <c r="E2933" s="46" t="n">
        <v>154.7214</v>
      </c>
      <c r="F2933" s="46" t="n">
        <v>162.8633</v>
      </c>
      <c r="G2933" s="46" t="n">
        <v>165.5332</v>
      </c>
      <c r="H2933" s="46" t="n">
        <v>167.8845</v>
      </c>
      <c r="I2933" s="46" t="n">
        <v>169.7761</v>
      </c>
      <c r="J2933" s="131" t="str">
        <f aca="false">IF(MIN(E2933:I2933)=E2933,$E$2,IF(MIN(E2933:I2933)=F2933,$F$2,IF(MIN(E2933:I2933)=G2933,$G$2,IF(MIN(E2933:I2933)=H2933,$H$2,IF(MIN(E2933:I2933)=I2933,$I$2)))))</f>
        <v>200D</v>
      </c>
      <c r="K2933" s="131" t="str">
        <f aca="false">IF(MAX(E2933:I2933)=E2933,$E$2,IF(MAX(E2933:I2933)=F2933,$F$2,IF(MAX(E2933:I2933)=G2933,$G$2,IF(MAX(E2933:I2933)=H2933,$H$2,IF(MAX(E2933:I2933)=I2933,$I$2)))))</f>
        <v>10D</v>
      </c>
      <c r="L2933" s="132" t="n">
        <f aca="false">IF(MAX(E2933:I2933)=H2933,1,0)</f>
        <v>0</v>
      </c>
      <c r="M2933" s="132" t="n">
        <f aca="false">IF(MAX(E2933:I2933)=I2933,1,0)</f>
        <v>1</v>
      </c>
      <c r="N2933" s="99"/>
      <c r="O2933" s="132" t="n">
        <f aca="false">IF(CN2933&gt;E2933,1,0)</f>
        <v>1</v>
      </c>
      <c r="P2933" s="132" t="n">
        <f aca="false">IF(CN2933&gt;F2933,1,0)</f>
        <v>1</v>
      </c>
      <c r="Q2933" s="132" t="n">
        <f aca="false">IF(CN2933&gt;G2933,1,0)</f>
        <v>1</v>
      </c>
      <c r="R2933" s="132" t="n">
        <f aca="false">IF(CN2933&gt;H2933,1,0)</f>
        <v>1</v>
      </c>
      <c r="S2933" s="132" t="n">
        <f aca="false">IF(CN2933&gt;I2933,1,0)</f>
        <v>0</v>
      </c>
      <c r="T2933" s="25" t="n">
        <f aca="false">IF(AND(AND(R2933=0,S2933=0,Q2933=0),OR(S2932=1,S2931=1,S2930=1)),1,0)</f>
        <v>0</v>
      </c>
      <c r="U2933" s="133" t="n">
        <f aca="false">SUM(CM2932:CM2933)</f>
        <v>0.00177536586267635</v>
      </c>
      <c r="AV2933" s="134"/>
      <c r="AW2933" s="55" t="n">
        <f aca="false">IF(EC2933&gt;$AW$2,1,0)</f>
        <v>0</v>
      </c>
      <c r="AX2933" s="99" t="n">
        <f aca="false">IF(AND(I2933&gt;G2933,I2932&lt;G2932),1,IF(OR(AND(I2933&gt;F2933,I2932&lt;F2932),AND(I2933&gt;E2933,I2932&lt;E2932)),1,0))</f>
        <v>0</v>
      </c>
      <c r="AY2933" s="99" t="n">
        <f aca="false">IF(K2932="10D",1,0)</f>
        <v>1</v>
      </c>
      <c r="AZ2933" s="99" t="n">
        <f aca="false">IF(AND(I2933&gt;G2933,I2932&lt;G2932,I2933&gt;F2933,I2932&gt;F2932,I2933&gt;E2933,I2932&gt;E2932),1,0)</f>
        <v>0</v>
      </c>
      <c r="BA2933" s="135" t="n">
        <f aca="false">IF(G2933&gt;H2933,1,0)</f>
        <v>0</v>
      </c>
      <c r="BB2933" s="135" t="n">
        <f aca="false">IF(I2933&lt;F2933,1,0)</f>
        <v>0</v>
      </c>
      <c r="BC2933" s="99" t="n">
        <f aca="false">IF(AND(SUM(AW2932:AX2932)=2,AY2933=1),1,IF(SUM(AX2931:AX2933)=0,0,IF(AND(OR(AW2931=1,AX2931=1),OR(AW2932=1,AX2932=1),AY2933=1),1,IF(AND(SUM(AW2933:AY2933)=2,SUM(AW2931:AX2931)=2,AX2931=1),1,0))))</f>
        <v>0</v>
      </c>
      <c r="BD2933" s="57" t="str">
        <f aca="false">IF(AND(SUM(BC2931:BC2933)&gt;=1,BA2933=1,SUM(AZ2928:AZ2933)&gt;=1),1,IF(BC2933=0,"",IF(AND(BC2933=1,AZ2933=0,AZ2932=0,AZ2931=0),1,IF(AND(BC2933=1,OR(AZ2933=1,AZ2932=1,AZ2931)),IF(BA2933=1,1,0)))))</f>
        <v/>
      </c>
      <c r="BE2933" s="50" t="str">
        <f aca="false">IF(AND(BD2933=1,BD2932=1),0,IF(BD2933=1,SUM(CM2934:CM2972),""))</f>
        <v/>
      </c>
      <c r="BF2933" s="20" t="n">
        <f aca="false">IF(AND(BB2933=1,BB2932=1,BE2892&lt;&gt;0),"",IF(AND(BB2932=0,BB2933=1),BF2932,IF(AND(BB2933=1,BB2932=1),BF2932,IF(AND(BF2932="",BE2932="",OR(BD2932=0,BD2932="")),"",IF(AND(BF2932="",BE2893=0),"",IF(AND(BE2893&lt;&gt;"",BF2932=BE2893),"",IF(AND(BD2932=1,BE2932&lt;&gt;0),CM2933,IF(BF2932&lt;&gt;0,BF2932+CM2933,IF(BF2932="","")))))))))</f>
        <v>0.00814617518549343</v>
      </c>
      <c r="BG2933" s="99"/>
      <c r="BH2933" s="137"/>
      <c r="BI2933" s="134"/>
      <c r="BU2933" s="132"/>
      <c r="BZ2933" s="138"/>
      <c r="CG2933" s="133"/>
      <c r="CH2933" s="40"/>
      <c r="CI2933" s="15" t="n">
        <f aca="false">CF2911+SUM(CM2912:CM2933)+0.0071</f>
        <v>0.0197183878339939</v>
      </c>
      <c r="CL2933" s="130" t="n">
        <f aca="false">C2933</f>
        <v>41499</v>
      </c>
      <c r="CM2933" s="133" t="n">
        <f aca="false">CN2933/CN2932-1</f>
        <v>0.00295072467196111</v>
      </c>
      <c r="CN2933" s="132" t="n">
        <v>169.61</v>
      </c>
      <c r="CO2933" s="133" t="n">
        <f aca="false">CN2933/CN2928-1</f>
        <v>-0.000707005243622105</v>
      </c>
      <c r="CP2933" s="99"/>
      <c r="CQ2933" s="99"/>
      <c r="CR2933" s="99"/>
      <c r="CS2933" s="99"/>
      <c r="CT2933" s="99"/>
      <c r="CU2933" s="99"/>
      <c r="CV2933" s="99"/>
      <c r="CW2933" s="99"/>
      <c r="CX2933" s="99"/>
      <c r="CY2933" s="132" t="n">
        <v>169.41</v>
      </c>
      <c r="CZ2933" s="132" t="n">
        <v>169.61</v>
      </c>
      <c r="DA2933" s="99"/>
      <c r="DB2933" s="15" t="n">
        <f aca="false">CZ2933/CY2933-1</f>
        <v>0.00118056785313736</v>
      </c>
      <c r="DC2933" s="15" t="n">
        <f aca="false">CY2933/CZ2932-1</f>
        <v>0.00176806949281838</v>
      </c>
      <c r="DD2933" s="15" t="n">
        <f aca="false">CZ2933/CZ2932-1</f>
        <v>0.00295072467196111</v>
      </c>
      <c r="DE2933" s="34" t="str">
        <f aca="false">IF(CW2933=0,"",-DC2933*CS2933)</f>
        <v/>
      </c>
      <c r="DF2933" s="99"/>
      <c r="DL2933" s="99"/>
      <c r="DY2933" s="6"/>
      <c r="EB2933" s="6" t="n">
        <f aca="false">CL2933</f>
        <v>41499</v>
      </c>
      <c r="EC2933" s="13" t="n">
        <f aca="false">SUM(CM2931:CM2933)</f>
        <v>-0.00111038207607517</v>
      </c>
    </row>
    <row r="2934" customFormat="false" ht="15" hidden="false" customHeight="false" outlineLevel="0" collapsed="false">
      <c r="C2934" s="130" t="n">
        <f aca="false">C2933+1</f>
        <v>41500</v>
      </c>
      <c r="D2934" s="99" t="n">
        <f aca="false">IF(E2934&gt;E2933,1,0)</f>
        <v>1</v>
      </c>
      <c r="E2934" s="46" t="n">
        <v>154.86</v>
      </c>
      <c r="F2934" s="46" t="n">
        <v>162.9947</v>
      </c>
      <c r="G2934" s="46" t="n">
        <v>165.6368</v>
      </c>
      <c r="H2934" s="46" t="n">
        <v>168.1355</v>
      </c>
      <c r="I2934" s="46" t="n">
        <v>169.7791</v>
      </c>
      <c r="J2934" s="131" t="str">
        <f aca="false">IF(MIN(E2934:I2934)=E2934,$E$2,IF(MIN(E2934:I2934)=F2934,$F$2,IF(MIN(E2934:I2934)=G2934,$G$2,IF(MIN(E2934:I2934)=H2934,$H$2,IF(MIN(E2934:I2934)=I2934,$I$2)))))</f>
        <v>200D</v>
      </c>
      <c r="K2934" s="131" t="str">
        <f aca="false">IF(MAX(E2934:I2934)=E2934,$E$2,IF(MAX(E2934:I2934)=F2934,$F$2,IF(MAX(E2934:I2934)=G2934,$G$2,IF(MAX(E2934:I2934)=H2934,$H$2,IF(MAX(E2934:I2934)=I2934,$I$2)))))</f>
        <v>10D</v>
      </c>
      <c r="L2934" s="132" t="n">
        <f aca="false">IF(MAX(E2934:I2934)=H2934,1,0)</f>
        <v>0</v>
      </c>
      <c r="M2934" s="132" t="n">
        <f aca="false">IF(MAX(E2934:I2934)=I2934,1,0)</f>
        <v>1</v>
      </c>
      <c r="N2934" s="99"/>
      <c r="O2934" s="132" t="n">
        <f aca="false">IF(CN2934&gt;E2934,1,0)</f>
        <v>1</v>
      </c>
      <c r="P2934" s="132" t="n">
        <f aca="false">IF(CN2934&gt;F2934,1,0)</f>
        <v>1</v>
      </c>
      <c r="Q2934" s="132" t="n">
        <f aca="false">IF(CN2934&gt;G2934,1,0)</f>
        <v>1</v>
      </c>
      <c r="R2934" s="132" t="n">
        <f aca="false">IF(CN2934&gt;H2934,1,0)</f>
        <v>1</v>
      </c>
      <c r="S2934" s="132" t="n">
        <f aca="false">IF(CN2934&gt;I2934,1,0)</f>
        <v>0</v>
      </c>
      <c r="T2934" s="25" t="n">
        <f aca="false">IF(AND(AND(R2934=0,S2934=0,Q2934=0),OR(S2933=1,S2932=1,S2931=1)),1,0)</f>
        <v>0</v>
      </c>
      <c r="U2934" s="133" t="n">
        <f aca="false">SUM(CM2933:CM2934)</f>
        <v>-0.00217868986727598</v>
      </c>
      <c r="AV2934" s="134"/>
      <c r="AW2934" s="55" t="n">
        <f aca="false">IF(EC2934&gt;$AW$2,1,0)</f>
        <v>0</v>
      </c>
      <c r="AX2934" s="99" t="n">
        <f aca="false">IF(AND(I2934&gt;G2934,I2933&lt;G2933),1,IF(OR(AND(I2934&gt;F2934,I2933&lt;F2933),AND(I2934&gt;E2934,I2933&lt;E2933)),1,0))</f>
        <v>0</v>
      </c>
      <c r="AY2934" s="99" t="n">
        <f aca="false">IF(K2933="10D",1,0)</f>
        <v>1</v>
      </c>
      <c r="AZ2934" s="99" t="n">
        <f aca="false">IF(AND(I2934&gt;G2934,I2933&lt;G2933,I2934&gt;F2934,I2933&gt;F2933,I2934&gt;E2934,I2933&gt;E2933),1,0)</f>
        <v>0</v>
      </c>
      <c r="BA2934" s="135" t="n">
        <f aca="false">IF(G2934&gt;H2934,1,0)</f>
        <v>0</v>
      </c>
      <c r="BB2934" s="135" t="n">
        <f aca="false">IF(I2934&lt;F2934,1,0)</f>
        <v>0</v>
      </c>
      <c r="BC2934" s="99" t="n">
        <f aca="false">IF(AND(SUM(AW2933:AX2933)=2,AY2934=1),1,IF(SUM(AX2932:AX2934)=0,0,IF(AND(OR(AW2932=1,AX2932=1),OR(AW2933=1,AX2933=1),AY2934=1),1,IF(AND(SUM(AW2934:AY2934)=2,SUM(AW2932:AX2932)=2,AX2932=1),1,0))))</f>
        <v>0</v>
      </c>
      <c r="BD2934" s="57" t="str">
        <f aca="false">IF(AND(SUM(BC2932:BC2934)&gt;=1,BA2934=1,SUM(AZ2929:AZ2934)&gt;=1),1,IF(BC2934=0,"",IF(AND(BC2934=1,AZ2934=0,AZ2933=0,AZ2932=0),1,IF(AND(BC2934=1,OR(AZ2934=1,AZ2933=1,AZ2932)),IF(BA2934=1,1,0)))))</f>
        <v/>
      </c>
      <c r="BE2934" s="50" t="str">
        <f aca="false">IF(AND(BD2934=1,BD2933=1),0,IF(BD2934=1,SUM(CM2935:CM2973),""))</f>
        <v/>
      </c>
      <c r="BF2934" s="20" t="n">
        <f aca="false">IF(AND(BB2934=1,BB2933=1,BE2893&lt;&gt;0),"",IF(AND(BB2933=0,BB2934=1),BF2933,IF(AND(BB2934=1,BB2933=1),BF2933,IF(AND(BF2933="",BE2933="",OR(BD2933=0,BD2933="")),"",IF(AND(BF2933="",BE2894=0),"",IF(AND(BE2894&lt;&gt;"",BF2933=BE2894),"",IF(AND(BD2933=1,BE2933&lt;&gt;0),CM2934,IF(BF2933&lt;&gt;0,BF2933+CM2934,IF(BF2933="","")))))))))</f>
        <v>0.00301676064625633</v>
      </c>
      <c r="BG2934" s="99"/>
      <c r="BH2934" s="137"/>
      <c r="BI2934" s="134"/>
      <c r="BU2934" s="132"/>
      <c r="BZ2934" s="138"/>
      <c r="CG2934" s="133"/>
      <c r="CH2934" s="40"/>
      <c r="CI2934" s="15" t="n">
        <f aca="false">CF2912+SUM(CM2913:CM2934)+0.0071</f>
        <v>0.0107384569076754</v>
      </c>
      <c r="CL2934" s="130" t="n">
        <f aca="false">C2934</f>
        <v>41500</v>
      </c>
      <c r="CM2934" s="133" t="n">
        <f aca="false">CN2934/CN2933-1</f>
        <v>-0.0051294145392371</v>
      </c>
      <c r="CN2934" s="132" t="n">
        <v>168.74</v>
      </c>
      <c r="CO2934" s="133" t="n">
        <f aca="false">CN2934/CN2929-1</f>
        <v>-0.00260078023407018</v>
      </c>
      <c r="CP2934" s="99"/>
      <c r="CQ2934" s="99"/>
      <c r="CR2934" s="99"/>
      <c r="CS2934" s="99"/>
      <c r="CT2934" s="99"/>
      <c r="CU2934" s="99"/>
      <c r="CV2934" s="99"/>
      <c r="CW2934" s="99"/>
      <c r="CX2934" s="99"/>
      <c r="CY2934" s="132" t="n">
        <v>169.53</v>
      </c>
      <c r="CZ2934" s="132" t="n">
        <v>168.74</v>
      </c>
      <c r="DA2934" s="99"/>
      <c r="DB2934" s="15" t="n">
        <f aca="false">CZ2934/CY2934-1</f>
        <v>-0.00465994219312216</v>
      </c>
      <c r="DC2934" s="15" t="n">
        <f aca="false">CY2934/CZ2933-1</f>
        <v>-0.000471670302458649</v>
      </c>
      <c r="DD2934" s="15" t="n">
        <f aca="false">CZ2934/CZ2933-1</f>
        <v>-0.0051294145392371</v>
      </c>
      <c r="DE2934" s="34" t="str">
        <f aca="false">IF(CW2934=0,"",-DC2934*CS2934)</f>
        <v/>
      </c>
      <c r="DF2934" s="99"/>
      <c r="DL2934" s="99"/>
      <c r="DY2934" s="6"/>
      <c r="EB2934" s="6" t="n">
        <f aca="false">CL2934</f>
        <v>41500</v>
      </c>
      <c r="EC2934" s="13" t="n">
        <f aca="false">SUM(CM2932:CM2934)</f>
        <v>-0.00335404867656075</v>
      </c>
    </row>
    <row r="2935" customFormat="false" ht="15" hidden="false" customHeight="false" outlineLevel="0" collapsed="false">
      <c r="C2935" s="130" t="n">
        <f aca="false">C2934+1</f>
        <v>41501</v>
      </c>
      <c r="D2935" s="99" t="n">
        <f aca="false">IF(E2935&gt;E2934,1,0)</f>
        <v>1</v>
      </c>
      <c r="E2935" s="46" t="n">
        <v>154.9848</v>
      </c>
      <c r="F2935" s="46" t="n">
        <v>163.109</v>
      </c>
      <c r="G2935" s="46" t="n">
        <v>165.739</v>
      </c>
      <c r="H2935" s="46" t="n">
        <v>168.3055</v>
      </c>
      <c r="I2935" s="46" t="n">
        <v>169.3511</v>
      </c>
      <c r="J2935" s="131" t="str">
        <f aca="false">IF(MIN(E2935:I2935)=E2935,$E$2,IF(MIN(E2935:I2935)=F2935,$F$2,IF(MIN(E2935:I2935)=G2935,$G$2,IF(MIN(E2935:I2935)=H2935,$H$2,IF(MIN(E2935:I2935)=I2935,$I$2)))))</f>
        <v>200D</v>
      </c>
      <c r="K2935" s="131" t="str">
        <f aca="false">IF(MAX(E2935:I2935)=E2935,$E$2,IF(MAX(E2935:I2935)=F2935,$F$2,IF(MAX(E2935:I2935)=G2935,$G$2,IF(MAX(E2935:I2935)=H2935,$H$2,IF(MAX(E2935:I2935)=I2935,$I$2)))))</f>
        <v>10D</v>
      </c>
      <c r="L2935" s="132" t="n">
        <f aca="false">IF(MAX(E2935:I2935)=H2935,1,0)</f>
        <v>0</v>
      </c>
      <c r="M2935" s="132" t="n">
        <f aca="false">IF(MAX(E2935:I2935)=I2935,1,0)</f>
        <v>1</v>
      </c>
      <c r="N2935" s="99"/>
      <c r="O2935" s="132" t="n">
        <f aca="false">IF(CN2935&gt;E2935,1,0)</f>
        <v>1</v>
      </c>
      <c r="P2935" s="132" t="n">
        <f aca="false">IF(CN2935&gt;F2935,1,0)</f>
        <v>1</v>
      </c>
      <c r="Q2935" s="132" t="n">
        <f aca="false">IF(CN2935&gt;G2935,1,0)</f>
        <v>1</v>
      </c>
      <c r="R2935" s="132" t="n">
        <f aca="false">IF(CN2935&gt;H2935,1,0)</f>
        <v>0</v>
      </c>
      <c r="S2935" s="132" t="n">
        <f aca="false">IF(CN2935&gt;I2935,1,0)</f>
        <v>0</v>
      </c>
      <c r="T2935" s="25" t="n">
        <f aca="false">IF(AND(AND(R2935=0,S2935=0,Q2935=0),OR(S2934=1,S2933=1,S2932=1)),1,0)</f>
        <v>0</v>
      </c>
      <c r="U2935" s="133" t="n">
        <f aca="false">SUM(CM2934:CM2935)</f>
        <v>-0.0191154285252512</v>
      </c>
      <c r="AV2935" s="134"/>
      <c r="AW2935" s="55" t="n">
        <f aca="false">IF(EC2935&gt;$AW$2,1,0)</f>
        <v>0</v>
      </c>
      <c r="AX2935" s="99" t="n">
        <f aca="false">IF(AND(I2935&gt;G2935,I2934&lt;G2934),1,IF(OR(AND(I2935&gt;F2935,I2934&lt;F2934),AND(I2935&gt;E2935,I2934&lt;E2934)),1,0))</f>
        <v>0</v>
      </c>
      <c r="AY2935" s="99" t="n">
        <f aca="false">IF(K2934="10D",1,0)</f>
        <v>1</v>
      </c>
      <c r="AZ2935" s="99" t="n">
        <f aca="false">IF(AND(I2935&gt;G2935,I2934&lt;G2934,I2935&gt;F2935,I2934&gt;F2934,I2935&gt;E2935,I2934&gt;E2934),1,0)</f>
        <v>0</v>
      </c>
      <c r="BA2935" s="135" t="n">
        <f aca="false">IF(G2935&gt;H2935,1,0)</f>
        <v>0</v>
      </c>
      <c r="BB2935" s="135" t="n">
        <f aca="false">IF(I2935&lt;F2935,1,0)</f>
        <v>0</v>
      </c>
      <c r="BC2935" s="99" t="n">
        <f aca="false">IF(AND(SUM(AW2934:AX2934)=2,AY2935=1),1,IF(SUM(AX2933:AX2935)=0,0,IF(AND(OR(AW2933=1,AX2933=1),OR(AW2934=1,AX2934=1),AY2935=1),1,IF(AND(SUM(AW2935:AY2935)=2,SUM(AW2933:AX2933)=2,AX2933=1),1,0))))</f>
        <v>0</v>
      </c>
      <c r="BD2935" s="57" t="str">
        <f aca="false">IF(AND(SUM(BC2933:BC2935)&gt;=1,BA2935=1,SUM(AZ2930:AZ2935)&gt;=1),1,IF(BC2935=0,"",IF(AND(BC2935=1,AZ2935=0,AZ2934=0,AZ2933=0),1,IF(AND(BC2935=1,OR(AZ2935=1,AZ2934=1,AZ2933)),IF(BA2935=1,1,0)))))</f>
        <v/>
      </c>
      <c r="BE2935" s="50" t="str">
        <f aca="false">IF(AND(BD2935=1,BD2934=1),0,IF(BD2935=1,SUM(CM2936:CM2974),""))</f>
        <v/>
      </c>
      <c r="BF2935" s="20" t="n">
        <f aca="false">IF(AND(BB2935=1,BB2934=1,BE2894&lt;&gt;0),"",IF(AND(BB2934=0,BB2935=1),BF2934,IF(AND(BB2935=1,BB2934=1),BF2934,IF(AND(BF2934="",BE2934="",OR(BD2934=0,BD2934="")),"",IF(AND(BF2934="",BE2895=0),"",IF(AND(BE2895&lt;&gt;"",BF2934=BE2895),"",IF(AND(BD2934=1,BE2934&lt;&gt;0),CM2935,IF(BF2934&lt;&gt;0,BF2934+CM2935,IF(BF2934="","")))))))))</f>
        <v>-0.0109692533397577</v>
      </c>
      <c r="BG2935" s="99"/>
      <c r="BH2935" s="137"/>
      <c r="BI2935" s="134"/>
      <c r="BU2935" s="132"/>
      <c r="BZ2935" s="138"/>
      <c r="CG2935" s="133"/>
      <c r="CH2935" s="40"/>
      <c r="CI2935" s="15" t="n">
        <f aca="false">CF2913+SUM(CM2914:CM2935)+0.0071</f>
        <v>0.000498986289387498</v>
      </c>
      <c r="CL2935" s="130" t="n">
        <f aca="false">C2935</f>
        <v>41501</v>
      </c>
      <c r="CM2935" s="133" t="n">
        <f aca="false">CN2935/CN2934-1</f>
        <v>-0.0139860139860141</v>
      </c>
      <c r="CN2935" s="132" t="n">
        <v>166.38</v>
      </c>
      <c r="CO2935" s="133" t="n">
        <f aca="false">CN2935/CN2930-1</f>
        <v>-0.0201413427561838</v>
      </c>
      <c r="CP2935" s="99"/>
      <c r="CQ2935" s="99"/>
      <c r="CR2935" s="99"/>
      <c r="CS2935" s="99"/>
      <c r="CT2935" s="99"/>
      <c r="CU2935" s="99"/>
      <c r="CV2935" s="99"/>
      <c r="CW2935" s="99"/>
      <c r="CX2935" s="99"/>
      <c r="CY2935" s="132" t="n">
        <v>167.41</v>
      </c>
      <c r="CZ2935" s="132" t="n">
        <v>166.38</v>
      </c>
      <c r="DA2935" s="99"/>
      <c r="DB2935" s="15" t="n">
        <f aca="false">CZ2935/CY2935-1</f>
        <v>-0.0061525595842542</v>
      </c>
      <c r="DC2935" s="15" t="n">
        <f aca="false">CY2935/CZ2934-1</f>
        <v>-0.00788194855991475</v>
      </c>
      <c r="DD2935" s="15" t="n">
        <f aca="false">CZ2935/CZ2934-1</f>
        <v>-0.0139860139860141</v>
      </c>
      <c r="DE2935" s="34" t="str">
        <f aca="false">IF(CW2935=0,"",-DC2935*CS2935)</f>
        <v/>
      </c>
      <c r="DF2935" s="99"/>
      <c r="DL2935" s="99"/>
      <c r="DY2935" s="6"/>
      <c r="EB2935" s="6" t="n">
        <f aca="false">CL2935</f>
        <v>41501</v>
      </c>
      <c r="EC2935" s="13" t="n">
        <f aca="false">SUM(CM2933:CM2935)</f>
        <v>-0.0161647038532901</v>
      </c>
    </row>
    <row r="2936" customFormat="false" ht="15" hidden="false" customHeight="false" outlineLevel="0" collapsed="false">
      <c r="C2936" s="130" t="n">
        <f aca="false">C2935+1</f>
        <v>41502</v>
      </c>
      <c r="D2936" s="99" t="n">
        <f aca="false">IF(E2936&gt;E2935,1,0)</f>
        <v>1</v>
      </c>
      <c r="E2936" s="46" t="n">
        <v>155.1072</v>
      </c>
      <c r="F2936" s="46" t="n">
        <v>163.2054</v>
      </c>
      <c r="G2936" s="46" t="n">
        <v>165.801</v>
      </c>
      <c r="H2936" s="46" t="n">
        <v>168.3992</v>
      </c>
      <c r="I2936" s="46" t="n">
        <v>168.8391</v>
      </c>
      <c r="J2936" s="131" t="str">
        <f aca="false">IF(MIN(E2936:I2936)=E2936,$E$2,IF(MIN(E2936:I2936)=F2936,$F$2,IF(MIN(E2936:I2936)=G2936,$G$2,IF(MIN(E2936:I2936)=H2936,$H$2,IF(MIN(E2936:I2936)=I2936,$I$2)))))</f>
        <v>200D</v>
      </c>
      <c r="K2936" s="131" t="str">
        <f aca="false">IF(MAX(E2936:I2936)=E2936,$E$2,IF(MAX(E2936:I2936)=F2936,$F$2,IF(MAX(E2936:I2936)=G2936,$G$2,IF(MAX(E2936:I2936)=H2936,$H$2,IF(MAX(E2936:I2936)=I2936,$I$2)))))</f>
        <v>10D</v>
      </c>
      <c r="L2936" s="132" t="n">
        <f aca="false">IF(MAX(E2936:I2936)=H2936,1,0)</f>
        <v>0</v>
      </c>
      <c r="M2936" s="132" t="n">
        <f aca="false">IF(MAX(E2936:I2936)=I2936,1,0)</f>
        <v>1</v>
      </c>
      <c r="N2936" s="99"/>
      <c r="O2936" s="132" t="n">
        <f aca="false">IF(CN2936&gt;E2936,1,0)</f>
        <v>1</v>
      </c>
      <c r="P2936" s="132" t="n">
        <f aca="false">IF(CN2936&gt;F2936,1,0)</f>
        <v>1</v>
      </c>
      <c r="Q2936" s="132" t="n">
        <f aca="false">IF(CN2936&gt;G2936,1,0)</f>
        <v>1</v>
      </c>
      <c r="R2936" s="132" t="n">
        <f aca="false">IF(CN2936&gt;H2936,1,0)</f>
        <v>0</v>
      </c>
      <c r="S2936" s="132" t="n">
        <f aca="false">IF(CN2936&gt;I2936,1,0)</f>
        <v>0</v>
      </c>
      <c r="T2936" s="25" t="n">
        <f aca="false">IF(AND(AND(R2936=0,S2936=0,Q2936=0),OR(S2935=1,S2934=1,S2933=1)),1,0)</f>
        <v>0</v>
      </c>
      <c r="U2936" s="133" t="n">
        <f aca="false">SUM(CM2935:CM2936)</f>
        <v>-0.0172916997655548</v>
      </c>
      <c r="AV2936" s="134"/>
      <c r="AW2936" s="55" t="n">
        <f aca="false">IF(EC2936&gt;$AW$2,1,0)</f>
        <v>0</v>
      </c>
      <c r="AX2936" s="99" t="n">
        <f aca="false">IF(AND(I2936&gt;G2936,I2935&lt;G2935),1,IF(OR(AND(I2936&gt;F2936,I2935&lt;F2935),AND(I2936&gt;E2936,I2935&lt;E2935)),1,0))</f>
        <v>0</v>
      </c>
      <c r="AY2936" s="99" t="n">
        <f aca="false">IF(K2935="10D",1,0)</f>
        <v>1</v>
      </c>
      <c r="AZ2936" s="99" t="n">
        <f aca="false">IF(AND(I2936&gt;G2936,I2935&lt;G2935,I2936&gt;F2936,I2935&gt;F2935,I2936&gt;E2936,I2935&gt;E2935),1,0)</f>
        <v>0</v>
      </c>
      <c r="BA2936" s="135" t="n">
        <f aca="false">IF(G2936&gt;H2936,1,0)</f>
        <v>0</v>
      </c>
      <c r="BB2936" s="135" t="n">
        <f aca="false">IF(I2936&lt;F2936,1,0)</f>
        <v>0</v>
      </c>
      <c r="BC2936" s="99" t="n">
        <f aca="false">IF(AND(SUM(AW2935:AX2935)=2,AY2936=1),1,IF(SUM(AX2934:AX2936)=0,0,IF(AND(OR(AW2934=1,AX2934=1),OR(AW2935=1,AX2935=1),AY2936=1),1,IF(AND(SUM(AW2936:AY2936)=2,SUM(AW2934:AX2934)=2,AX2934=1),1,0))))</f>
        <v>0</v>
      </c>
      <c r="BD2936" s="57" t="str">
        <f aca="false">IF(AND(SUM(BC2934:BC2936)&gt;=1,BA2936=1,SUM(AZ2931:AZ2936)&gt;=1),1,IF(BC2936=0,"",IF(AND(BC2936=1,AZ2936=0,AZ2935=0,AZ2934=0),1,IF(AND(BC2936=1,OR(AZ2936=1,AZ2935=1,AZ2934)),IF(BA2936=1,1,0)))))</f>
        <v/>
      </c>
      <c r="BE2936" s="50" t="str">
        <f aca="false">IF(AND(BD2936=1,BD2935=1),0,IF(BD2936=1,SUM(CM2937:CM2975),""))</f>
        <v/>
      </c>
      <c r="BF2936" s="20" t="n">
        <f aca="false">IF(AND(BB2936=1,BB2935=1,BE2895&lt;&gt;0),"",IF(AND(BB2935=0,BB2936=1),BF2935,IF(AND(BB2936=1,BB2935=1),BF2935,IF(AND(BF2935="",BE2935="",OR(BD2935=0,BD2935="")),"",IF(AND(BF2935="",BE2896=0),"",IF(AND(BE2896&lt;&gt;"",BF2935=BE2896),"",IF(AND(BD2935=1,BE2935&lt;&gt;0),CM2936,IF(BF2935&lt;&gt;0,BF2935+CM2936,IF(BF2935="","")))))))))</f>
        <v>-0.0142749391192984</v>
      </c>
      <c r="BG2936" s="99"/>
      <c r="BH2936" s="137"/>
      <c r="BI2936" s="134"/>
      <c r="BU2936" s="132"/>
      <c r="BZ2936" s="138"/>
      <c r="CG2936" s="133"/>
      <c r="CH2936" s="40"/>
      <c r="CI2936" s="15" t="n">
        <f aca="false">CF2914+SUM(CM2915:CM2936)+0.0071</f>
        <v>-0.00534423120183791</v>
      </c>
      <c r="CL2936" s="130" t="n">
        <f aca="false">C2936</f>
        <v>41502</v>
      </c>
      <c r="CM2936" s="133" t="n">
        <f aca="false">CN2936/CN2935-1</f>
        <v>-0.00330568577954071</v>
      </c>
      <c r="CN2936" s="132" t="n">
        <v>165.83</v>
      </c>
      <c r="CO2936" s="133" t="n">
        <f aca="false">CN2936/CN2931-1</f>
        <v>-0.020554013348296</v>
      </c>
      <c r="CP2936" s="99"/>
      <c r="CQ2936" s="99"/>
      <c r="CR2936" s="99"/>
      <c r="CS2936" s="99"/>
      <c r="CT2936" s="99"/>
      <c r="CU2936" s="99"/>
      <c r="CV2936" s="99"/>
      <c r="CW2936" s="99"/>
      <c r="CX2936" s="99"/>
      <c r="CY2936" s="132" t="n">
        <v>166.06</v>
      </c>
      <c r="CZ2936" s="132" t="n">
        <v>165.83</v>
      </c>
      <c r="DA2936" s="99"/>
      <c r="DB2936" s="15" t="n">
        <f aca="false">CZ2936/CY2936-1</f>
        <v>-0.00138504155124652</v>
      </c>
      <c r="DC2936" s="15" t="n">
        <f aca="false">CY2936/CZ2935-1</f>
        <v>-0.00192330808991459</v>
      </c>
      <c r="DD2936" s="15" t="n">
        <f aca="false">CZ2936/CZ2935-1</f>
        <v>-0.00330568577954071</v>
      </c>
      <c r="DE2936" s="34" t="str">
        <f aca="false">IF(CW2936=0,"",-DC2936*CS2936)</f>
        <v/>
      </c>
      <c r="DF2936" s="99"/>
      <c r="DL2936" s="99"/>
      <c r="DY2936" s="6"/>
      <c r="EB2936" s="6" t="n">
        <f aca="false">CL2936</f>
        <v>41502</v>
      </c>
      <c r="EC2936" s="13" t="n">
        <f aca="false">SUM(CM2934:CM2936)</f>
        <v>-0.0224211143047919</v>
      </c>
    </row>
    <row r="2937" customFormat="false" ht="15" hidden="false" customHeight="false" outlineLevel="0" collapsed="false">
      <c r="C2937" s="130" t="n">
        <f aca="false">C2936+3</f>
        <v>41505</v>
      </c>
      <c r="D2937" s="99" t="n">
        <f aca="false">IF(E2937&gt;E2936,1,0)</f>
        <v>1</v>
      </c>
      <c r="E2937" s="46" t="n">
        <v>155.2243</v>
      </c>
      <c r="F2937" s="46" t="n">
        <v>163.2912</v>
      </c>
      <c r="G2937" s="46" t="n">
        <v>165.8004</v>
      </c>
      <c r="H2937" s="46" t="n">
        <v>168.4267</v>
      </c>
      <c r="I2937" s="46" t="n">
        <v>168.2461</v>
      </c>
      <c r="J2937" s="131" t="str">
        <f aca="false">IF(MIN(E2937:I2937)=E2937,$E$2,IF(MIN(E2937:I2937)=F2937,$F$2,IF(MIN(E2937:I2937)=G2937,$G$2,IF(MIN(E2937:I2937)=H2937,$H$2,IF(MIN(E2937:I2937)=I2937,$I$2)))))</f>
        <v>200D</v>
      </c>
      <c r="K2937" s="131" t="str">
        <f aca="false">IF(MAX(E2937:I2937)=E2937,$E$2,IF(MAX(E2937:I2937)=F2937,$F$2,IF(MAX(E2937:I2937)=G2937,$G$2,IF(MAX(E2937:I2937)=H2937,$H$2,IF(MAX(E2937:I2937)=I2937,$I$2)))))</f>
        <v>30D</v>
      </c>
      <c r="L2937" s="132" t="n">
        <f aca="false">IF(MAX(E2937:I2937)=H2937,1,0)</f>
        <v>1</v>
      </c>
      <c r="M2937" s="132" t="n">
        <f aca="false">IF(MAX(E2937:I2937)=I2937,1,0)</f>
        <v>0</v>
      </c>
      <c r="N2937" s="99"/>
      <c r="O2937" s="132" t="n">
        <f aca="false">IF(CN2937&gt;E2937,1,0)</f>
        <v>1</v>
      </c>
      <c r="P2937" s="132" t="n">
        <f aca="false">IF(CN2937&gt;F2937,1,0)</f>
        <v>1</v>
      </c>
      <c r="Q2937" s="132" t="n">
        <f aca="false">IF(CN2937&gt;G2937,1,0)</f>
        <v>0</v>
      </c>
      <c r="R2937" s="132" t="n">
        <f aca="false">IF(CN2937&gt;H2937,1,0)</f>
        <v>0</v>
      </c>
      <c r="S2937" s="132" t="n">
        <f aca="false">IF(CN2937&gt;I2937,1,0)</f>
        <v>0</v>
      </c>
      <c r="T2937" s="25" t="n">
        <f aca="false">IF(AND(AND(R2937=0,S2937=0,Q2937=0),OR(S2936=1,S2935=1,S2934=1)),1,0)</f>
        <v>0</v>
      </c>
      <c r="U2937" s="133" t="n">
        <f aca="false">SUM(CM2936:CM2937)</f>
        <v>-0.00969777406272232</v>
      </c>
      <c r="AV2937" s="134"/>
      <c r="AW2937" s="55" t="n">
        <f aca="false">IF(EC2937&gt;$AW$2,1,0)</f>
        <v>0</v>
      </c>
      <c r="AX2937" s="99" t="n">
        <f aca="false">IF(AND(I2937&gt;G2937,I2936&lt;G2936),1,IF(OR(AND(I2937&gt;F2937,I2936&lt;F2936),AND(I2937&gt;E2937,I2936&lt;E2936)),1,0))</f>
        <v>0</v>
      </c>
      <c r="AY2937" s="99" t="n">
        <f aca="false">IF(K2936="10D",1,0)</f>
        <v>1</v>
      </c>
      <c r="AZ2937" s="99" t="n">
        <f aca="false">IF(AND(I2937&gt;G2937,I2936&lt;G2936,I2937&gt;F2937,I2936&gt;F2936,I2937&gt;E2937,I2936&gt;E2936),1,0)</f>
        <v>0</v>
      </c>
      <c r="BA2937" s="135" t="n">
        <f aca="false">IF(G2937&gt;H2937,1,0)</f>
        <v>0</v>
      </c>
      <c r="BB2937" s="135" t="n">
        <f aca="false">IF(I2937&lt;F2937,1,0)</f>
        <v>0</v>
      </c>
      <c r="BC2937" s="99" t="n">
        <f aca="false">IF(AND(SUM(AW2936:AX2936)=2,AY2937=1),1,IF(SUM(AX2935:AX2937)=0,0,IF(AND(OR(AW2935=1,AX2935=1),OR(AW2936=1,AX2936=1),AY2937=1),1,IF(AND(SUM(AW2937:AY2937)=2,SUM(AW2935:AX2935)=2,AX2935=1),1,0))))</f>
        <v>0</v>
      </c>
      <c r="BD2937" s="57" t="str">
        <f aca="false">IF(AND(SUM(BC2935:BC2937)&gt;=1,BA2937=1,SUM(AZ2932:AZ2937)&gt;=1),1,IF(BC2937=0,"",IF(AND(BC2937=1,AZ2937=0,AZ2936=0,AZ2935=0),1,IF(AND(BC2937=1,OR(AZ2937=1,AZ2936=1,AZ2935)),IF(BA2937=1,1,0)))))</f>
        <v/>
      </c>
      <c r="BE2937" s="50" t="str">
        <f aca="false">IF(AND(BD2937=1,BD2936=1),0,IF(BD2937=1,SUM(CM2938:CM2976),""))</f>
        <v/>
      </c>
      <c r="BF2937" s="20" t="n">
        <f aca="false">IF(AND(BB2937=1,BB2936=1,BE2896&lt;&gt;0),"",IF(AND(BB2936=0,BB2937=1),BF2936,IF(AND(BB2937=1,BB2936=1),BF2936,IF(AND(BF2936="",BE2936="",OR(BD2936=0,BD2936="")),"",IF(AND(BF2936="",BE2897=0),"",IF(AND(BE2897&lt;&gt;"",BF2936=BE2897),"",IF(AND(BD2936=1,BE2936&lt;&gt;0),CM2937,IF(BF2936&lt;&gt;0,BF2936+CM2937,IF(BF2936="","")))))))))</f>
        <v>-0.0206670274024801</v>
      </c>
      <c r="BG2937" s="99"/>
      <c r="BH2937" s="137"/>
      <c r="BI2937" s="134"/>
      <c r="BU2937" s="132"/>
      <c r="BZ2937" s="138"/>
      <c r="CG2937" s="133"/>
      <c r="CH2937" s="40"/>
      <c r="CI2937" s="15" t="n">
        <f aca="false">CF2915+SUM(CM2916:CM2937)+0.0071</f>
        <v>-0.0172135415884895</v>
      </c>
      <c r="CL2937" s="130" t="n">
        <f aca="false">C2937</f>
        <v>41505</v>
      </c>
      <c r="CM2937" s="133" t="n">
        <f aca="false">CN2937/CN2936-1</f>
        <v>-0.00639208828318161</v>
      </c>
      <c r="CN2937" s="132" t="n">
        <v>164.77</v>
      </c>
      <c r="CO2937" s="133" t="n">
        <f aca="false">CN2937/CN2932-1</f>
        <v>-0.025669530663292</v>
      </c>
      <c r="CP2937" s="99"/>
      <c r="CQ2937" s="99"/>
      <c r="CR2937" s="99"/>
      <c r="CS2937" s="99"/>
      <c r="CT2937" s="99"/>
      <c r="CU2937" s="99"/>
      <c r="CV2937" s="99"/>
      <c r="CW2937" s="99"/>
      <c r="CX2937" s="99"/>
      <c r="CY2937" s="132" t="n">
        <v>165.64</v>
      </c>
      <c r="CZ2937" s="132" t="n">
        <v>164.77</v>
      </c>
      <c r="DA2937" s="99"/>
      <c r="DB2937" s="15" t="n">
        <f aca="false">CZ2937/CY2937-1</f>
        <v>-0.00525235450374295</v>
      </c>
      <c r="DC2937" s="15" t="n">
        <f aca="false">CY2937/CZ2936-1</f>
        <v>-0.00114575167340059</v>
      </c>
      <c r="DD2937" s="15" t="n">
        <f aca="false">CZ2937/CZ2936-1</f>
        <v>-0.00639208828318161</v>
      </c>
      <c r="DE2937" s="34" t="str">
        <f aca="false">IF(CW2937=0,"",-DC2937*CS2937)</f>
        <v/>
      </c>
      <c r="DF2937" s="99"/>
      <c r="DL2937" s="99"/>
      <c r="DY2937" s="6"/>
      <c r="EB2937" s="6" t="n">
        <f aca="false">CL2937</f>
        <v>41505</v>
      </c>
      <c r="EC2937" s="13" t="n">
        <f aca="false">SUM(CM2935:CM2937)</f>
        <v>-0.0236837880487364</v>
      </c>
    </row>
    <row r="2938" customFormat="false" ht="15" hidden="false" customHeight="false" outlineLevel="0" collapsed="false">
      <c r="C2938" s="130" t="n">
        <f aca="false">C2937+1</f>
        <v>41506</v>
      </c>
      <c r="D2938" s="99" t="n">
        <f aca="false">IF(E2938&gt;E2937,1,0)</f>
        <v>1</v>
      </c>
      <c r="E2938" s="46" t="n">
        <v>155.338</v>
      </c>
      <c r="F2938" s="46" t="n">
        <v>163.3803</v>
      </c>
      <c r="G2938" s="46" t="n">
        <v>165.816</v>
      </c>
      <c r="H2938" s="46" t="n">
        <v>168.4417</v>
      </c>
      <c r="I2938" s="46" t="n">
        <v>167.8311</v>
      </c>
      <c r="J2938" s="131" t="str">
        <f aca="false">IF(MIN(E2938:I2938)=E2938,$E$2,IF(MIN(E2938:I2938)=F2938,$F$2,IF(MIN(E2938:I2938)=G2938,$G$2,IF(MIN(E2938:I2938)=H2938,$H$2,IF(MIN(E2938:I2938)=I2938,$I$2)))))</f>
        <v>200D</v>
      </c>
      <c r="K2938" s="131" t="str">
        <f aca="false">IF(MAX(E2938:I2938)=E2938,$E$2,IF(MAX(E2938:I2938)=F2938,$F$2,IF(MAX(E2938:I2938)=G2938,$G$2,IF(MAX(E2938:I2938)=H2938,$H$2,IF(MAX(E2938:I2938)=I2938,$I$2)))))</f>
        <v>30D</v>
      </c>
      <c r="L2938" s="132" t="n">
        <f aca="false">IF(MAX(E2938:I2938)=H2938,1,0)</f>
        <v>1</v>
      </c>
      <c r="M2938" s="132" t="n">
        <f aca="false">IF(MAX(E2938:I2938)=I2938,1,0)</f>
        <v>0</v>
      </c>
      <c r="N2938" s="99"/>
      <c r="O2938" s="132" t="n">
        <f aca="false">IF(CN2938&gt;E2938,1,0)</f>
        <v>1</v>
      </c>
      <c r="P2938" s="132" t="n">
        <f aca="false">IF(CN2938&gt;F2938,1,0)</f>
        <v>1</v>
      </c>
      <c r="Q2938" s="132" t="n">
        <f aca="false">IF(CN2938&gt;G2938,1,0)</f>
        <v>0</v>
      </c>
      <c r="R2938" s="132" t="n">
        <f aca="false">IF(CN2938&gt;H2938,1,0)</f>
        <v>0</v>
      </c>
      <c r="S2938" s="132" t="n">
        <f aca="false">IF(CN2938&gt;I2938,1,0)</f>
        <v>0</v>
      </c>
      <c r="T2938" s="25" t="n">
        <f aca="false">IF(AND(AND(R2938=0,S2938=0,Q2938=0),OR(S2937=1,S2936=1,S2935=1)),1,0)</f>
        <v>0</v>
      </c>
      <c r="U2938" s="133" t="n">
        <f aca="false">SUM(CM2937:CM2938)</f>
        <v>-0.00147614484687653</v>
      </c>
      <c r="AV2938" s="134"/>
      <c r="AW2938" s="55" t="n">
        <f aca="false">IF(EC2938&gt;$AW$2,1,0)</f>
        <v>0</v>
      </c>
      <c r="AX2938" s="99" t="n">
        <f aca="false">IF(AND(I2938&gt;G2938,I2937&lt;G2937),1,IF(OR(AND(I2938&gt;F2938,I2937&lt;F2937),AND(I2938&gt;E2938,I2937&lt;E2937)),1,0))</f>
        <v>0</v>
      </c>
      <c r="AY2938" s="99" t="n">
        <f aca="false">IF(K2937="10D",1,0)</f>
        <v>0</v>
      </c>
      <c r="AZ2938" s="99" t="n">
        <f aca="false">IF(AND(I2938&gt;G2938,I2937&lt;G2937,I2938&gt;F2938,I2937&gt;F2937,I2938&gt;E2938,I2937&gt;E2937),1,0)</f>
        <v>0</v>
      </c>
      <c r="BA2938" s="135" t="n">
        <f aca="false">IF(G2938&gt;H2938,1,0)</f>
        <v>0</v>
      </c>
      <c r="BB2938" s="135" t="n">
        <f aca="false">IF(I2938&lt;F2938,1,0)</f>
        <v>0</v>
      </c>
      <c r="BC2938" s="99" t="n">
        <f aca="false">IF(AND(SUM(AW2937:AX2937)=2,AY2938=1),1,IF(SUM(AX2936:AX2938)=0,0,IF(AND(OR(AW2936=1,AX2936=1),OR(AW2937=1,AX2937=1),AY2938=1),1,IF(AND(SUM(AW2938:AY2938)=2,SUM(AW2936:AX2936)=2,AX2936=1),1,0))))</f>
        <v>0</v>
      </c>
      <c r="BD2938" s="57" t="str">
        <f aca="false">IF(AND(SUM(BC2936:BC2938)&gt;=1,BA2938=1,SUM(AZ2933:AZ2938)&gt;=1),1,IF(BC2938=0,"",IF(AND(BC2938=1,AZ2938=0,AZ2937=0,AZ2936=0),1,IF(AND(BC2938=1,OR(AZ2938=1,AZ2937=1,AZ2936)),IF(BA2938=1,1,0)))))</f>
        <v/>
      </c>
      <c r="BE2938" s="50" t="str">
        <f aca="false">IF(AND(BD2938=1,BD2937=1),0,IF(BD2938=1,SUM(CM2939:CM2977),""))</f>
        <v/>
      </c>
      <c r="BF2938" s="20" t="n">
        <f aca="false">IF(AND(BB2938=1,BB2937=1,BE2897&lt;&gt;0),"",IF(AND(BB2937=0,BB2938=1),BF2937,IF(AND(BB2938=1,BB2937=1),BF2937,IF(AND(BF2937="",BE2937="",OR(BD2937=0,BD2937="")),"",IF(AND(BF2937="",BE2898=0),"",IF(AND(BE2898&lt;&gt;"",BF2937=BE2898),"",IF(AND(BD2937=1,BE2937&lt;&gt;0),CM2938,IF(BF2937&lt;&gt;0,BF2937+CM2938,IF(BF2937="","")))))))))</f>
        <v>-0.015751083966175</v>
      </c>
      <c r="BG2938" s="99"/>
      <c r="BH2938" s="137"/>
      <c r="BI2938" s="134"/>
      <c r="BU2938" s="132"/>
      <c r="BZ2938" s="138"/>
      <c r="CG2938" s="133"/>
      <c r="CH2938" s="40"/>
      <c r="CI2938" s="15" t="n">
        <f aca="false">CF2916+SUM(CM2917:CM2938)+0.0071</f>
        <v>-0.0140741126307773</v>
      </c>
      <c r="CL2938" s="130" t="n">
        <f aca="false">C2938</f>
        <v>41506</v>
      </c>
      <c r="CM2938" s="133" t="n">
        <f aca="false">CN2938/CN2937-1</f>
        <v>0.00491594343630508</v>
      </c>
      <c r="CN2938" s="132" t="n">
        <v>165.58</v>
      </c>
      <c r="CO2938" s="133" t="n">
        <f aca="false">CN2938/CN2933-1</f>
        <v>-0.023760391486351</v>
      </c>
      <c r="CP2938" s="99"/>
      <c r="CQ2938" s="99"/>
      <c r="CR2938" s="99"/>
      <c r="CS2938" s="99"/>
      <c r="CT2938" s="99"/>
      <c r="CU2938" s="99"/>
      <c r="CV2938" s="99"/>
      <c r="CW2938" s="99"/>
      <c r="CX2938" s="99"/>
      <c r="CY2938" s="132" t="n">
        <v>165.04</v>
      </c>
      <c r="CZ2938" s="132" t="n">
        <v>165.58</v>
      </c>
      <c r="DA2938" s="99"/>
      <c r="DB2938" s="15" t="n">
        <f aca="false">CZ2938/CY2938-1</f>
        <v>0.00327193407658766</v>
      </c>
      <c r="DC2938" s="15" t="n">
        <f aca="false">CY2938/CZ2937-1</f>
        <v>0.00163864781210155</v>
      </c>
      <c r="DD2938" s="15" t="n">
        <f aca="false">CZ2938/CZ2937-1</f>
        <v>0.00491594343630508</v>
      </c>
      <c r="DE2938" s="34" t="str">
        <f aca="false">IF(CW2938=0,"",-DC2938*CS2938)</f>
        <v/>
      </c>
      <c r="DF2938" s="99"/>
      <c r="DL2938" s="99"/>
      <c r="DY2938" s="6"/>
      <c r="EB2938" s="6" t="n">
        <f aca="false">CL2938</f>
        <v>41506</v>
      </c>
      <c r="EC2938" s="13" t="n">
        <f aca="false">SUM(CM2936:CM2938)</f>
        <v>-0.00478183062641724</v>
      </c>
    </row>
    <row r="2939" customFormat="false" ht="15" hidden="false" customHeight="false" outlineLevel="0" collapsed="false">
      <c r="C2939" s="130" t="n">
        <f aca="false">C2938+1</f>
        <v>41507</v>
      </c>
      <c r="D2939" s="99" t="n">
        <f aca="false">IF(E2939&gt;E2938,1,0)</f>
        <v>1</v>
      </c>
      <c r="E2939" s="46" t="n">
        <v>155.453</v>
      </c>
      <c r="F2939" s="46" t="n">
        <v>163.4654</v>
      </c>
      <c r="G2939" s="46" t="n">
        <v>165.8452</v>
      </c>
      <c r="H2939" s="46" t="n">
        <v>168.4206</v>
      </c>
      <c r="I2939" s="46" t="n">
        <v>167.3691</v>
      </c>
      <c r="J2939" s="131" t="str">
        <f aca="false">IF(MIN(E2939:I2939)=E2939,$E$2,IF(MIN(E2939:I2939)=F2939,$F$2,IF(MIN(E2939:I2939)=G2939,$G$2,IF(MIN(E2939:I2939)=H2939,$H$2,IF(MIN(E2939:I2939)=I2939,$I$2)))))</f>
        <v>200D</v>
      </c>
      <c r="K2939" s="131" t="str">
        <f aca="false">IF(MAX(E2939:I2939)=E2939,$E$2,IF(MAX(E2939:I2939)=F2939,$F$2,IF(MAX(E2939:I2939)=G2939,$G$2,IF(MAX(E2939:I2939)=H2939,$H$2,IF(MAX(E2939:I2939)=I2939,$I$2)))))</f>
        <v>30D</v>
      </c>
      <c r="L2939" s="132" t="n">
        <f aca="false">IF(MAX(E2939:I2939)=H2939,1,0)</f>
        <v>1</v>
      </c>
      <c r="M2939" s="132" t="n">
        <f aca="false">IF(MAX(E2939:I2939)=I2939,1,0)</f>
        <v>0</v>
      </c>
      <c r="N2939" s="99"/>
      <c r="O2939" s="132" t="n">
        <f aca="false">IF(CN2939&gt;E2939,1,0)</f>
        <v>1</v>
      </c>
      <c r="P2939" s="132" t="n">
        <f aca="false">IF(CN2939&gt;F2939,1,0)</f>
        <v>1</v>
      </c>
      <c r="Q2939" s="132" t="n">
        <f aca="false">IF(CN2939&gt;G2939,1,0)</f>
        <v>0</v>
      </c>
      <c r="R2939" s="132" t="n">
        <f aca="false">IF(CN2939&gt;H2939,1,0)</f>
        <v>0</v>
      </c>
      <c r="S2939" s="132" t="n">
        <f aca="false">IF(CN2939&gt;I2939,1,0)</f>
        <v>0</v>
      </c>
      <c r="T2939" s="25" t="n">
        <f aca="false">IF(AND(AND(R2939=0,S2939=0,Q2939=0),OR(S2938=1,S2937=1,S2936=1)),1,0)</f>
        <v>0</v>
      </c>
      <c r="U2939" s="133" t="n">
        <f aca="false">SUM(CM2938:CM2939)</f>
        <v>-0.00124422083474218</v>
      </c>
      <c r="AV2939" s="134"/>
      <c r="AW2939" s="55" t="n">
        <f aca="false">IF(EC2939&gt;$AW$2,1,0)</f>
        <v>0</v>
      </c>
      <c r="AX2939" s="99" t="n">
        <f aca="false">IF(AND(I2939&gt;G2939,I2938&lt;G2938),1,IF(OR(AND(I2939&gt;F2939,I2938&lt;F2938),AND(I2939&gt;E2939,I2938&lt;E2938)),1,0))</f>
        <v>0</v>
      </c>
      <c r="AY2939" s="99" t="n">
        <f aca="false">IF(K2938="10D",1,0)</f>
        <v>0</v>
      </c>
      <c r="AZ2939" s="99" t="n">
        <f aca="false">IF(AND(I2939&gt;G2939,I2938&lt;G2938,I2939&gt;F2939,I2938&gt;F2938,I2939&gt;E2939,I2938&gt;E2938),1,0)</f>
        <v>0</v>
      </c>
      <c r="BA2939" s="135" t="n">
        <f aca="false">IF(G2939&gt;H2939,1,0)</f>
        <v>0</v>
      </c>
      <c r="BB2939" s="135" t="n">
        <f aca="false">IF(I2939&lt;F2939,1,0)</f>
        <v>0</v>
      </c>
      <c r="BC2939" s="99" t="n">
        <f aca="false">IF(AND(SUM(AW2938:AX2938)=2,AY2939=1),1,IF(SUM(AX2937:AX2939)=0,0,IF(AND(OR(AW2937=1,AX2937=1),OR(AW2938=1,AX2938=1),AY2939=1),1,IF(AND(SUM(AW2939:AY2939)=2,SUM(AW2937:AX2937)=2,AX2937=1),1,0))))</f>
        <v>0</v>
      </c>
      <c r="BD2939" s="57" t="str">
        <f aca="false">IF(AND(SUM(BC2937:BC2939)&gt;=1,BA2939=1,SUM(AZ2934:AZ2939)&gt;=1),1,IF(BC2939=0,"",IF(AND(BC2939=1,AZ2939=0,AZ2938=0,AZ2937=0),1,IF(AND(BC2939=1,OR(AZ2939=1,AZ2938=1,AZ2937)),IF(BA2939=1,1,0)))))</f>
        <v/>
      </c>
      <c r="BE2939" s="50" t="str">
        <f aca="false">IF(AND(BD2939=1,BD2938=1),0,IF(BD2939=1,SUM(CM2940:CM2978),""))</f>
        <v/>
      </c>
      <c r="BF2939" s="20" t="n">
        <f aca="false">IF(AND(BB2939=1,BB2938=1,BE2898&lt;&gt;0),"",IF(AND(BB2938=0,BB2939=1),BF2938,IF(AND(BB2939=1,BB2938=1),BF2938,IF(AND(BF2938="",BE2938="",OR(BD2938=0,BD2938="")),"",IF(AND(BF2938="",BE2899=0),"",IF(AND(BE2899&lt;&gt;"",BF2938=BE2899),"",IF(AND(BD2938=1,BE2938&lt;&gt;0),CM2939,IF(BF2938&lt;&gt;0,BF2938+CM2939,IF(BF2938="","")))))))))</f>
        <v>-0.0219112482372222</v>
      </c>
      <c r="BG2939" s="99"/>
      <c r="BH2939" s="137"/>
      <c r="BI2939" s="134"/>
      <c r="BU2939" s="132"/>
      <c r="BZ2939" s="138"/>
      <c r="CG2939" s="133"/>
      <c r="CH2939" s="40"/>
      <c r="CI2939" s="15" t="n">
        <f aca="false">CF2917+SUM(CM2918:CM2939)+0.0071</f>
        <v>-0.022184977380633</v>
      </c>
      <c r="CL2939" s="130" t="n">
        <f aca="false">C2939</f>
        <v>41507</v>
      </c>
      <c r="CM2939" s="133" t="n">
        <f aca="false">CN2939/CN2938-1</f>
        <v>-0.00616016427104726</v>
      </c>
      <c r="CN2939" s="132" t="n">
        <v>164.56</v>
      </c>
      <c r="CO2939" s="133" t="n">
        <f aca="false">CN2939/CN2934-1</f>
        <v>-0.0247718383311604</v>
      </c>
      <c r="CP2939" s="99"/>
      <c r="CQ2939" s="99"/>
      <c r="CR2939" s="99"/>
      <c r="CS2939" s="99"/>
      <c r="CT2939" s="99"/>
      <c r="CU2939" s="99"/>
      <c r="CV2939" s="99"/>
      <c r="CW2939" s="99"/>
      <c r="CX2939" s="99"/>
      <c r="CY2939" s="132" t="n">
        <v>165.12</v>
      </c>
      <c r="CZ2939" s="132" t="n">
        <v>164.56</v>
      </c>
      <c r="DA2939" s="99"/>
      <c r="DB2939" s="15" t="n">
        <f aca="false">CZ2939/CY2939-1</f>
        <v>-0.00339147286821706</v>
      </c>
      <c r="DC2939" s="15" t="n">
        <f aca="false">CY2939/CZ2938-1</f>
        <v>-0.00277811329870759</v>
      </c>
      <c r="DD2939" s="15" t="n">
        <f aca="false">CZ2939/CZ2938-1</f>
        <v>-0.00616016427104726</v>
      </c>
      <c r="DE2939" s="34" t="str">
        <f aca="false">IF(CW2939=0,"",-DC2939*CS2939)</f>
        <v/>
      </c>
      <c r="DF2939" s="99"/>
      <c r="DL2939" s="99"/>
      <c r="DY2939" s="6"/>
      <c r="EB2939" s="6" t="n">
        <f aca="false">CL2939</f>
        <v>41507</v>
      </c>
      <c r="EC2939" s="13" t="n">
        <f aca="false">SUM(CM2937:CM2939)</f>
        <v>-0.00763630911792379</v>
      </c>
    </row>
    <row r="2940" customFormat="false" ht="15" hidden="false" customHeight="false" outlineLevel="0" collapsed="false">
      <c r="C2940" s="130" t="n">
        <f aca="false">C2939+1</f>
        <v>41508</v>
      </c>
      <c r="D2940" s="99" t="n">
        <f aca="false">IF(E2940&gt;E2939,1,0)</f>
        <v>1</v>
      </c>
      <c r="E2940" s="46" t="n">
        <v>155.5741</v>
      </c>
      <c r="F2940" s="46" t="n">
        <v>163.5578</v>
      </c>
      <c r="G2940" s="46" t="n">
        <v>165.9314</v>
      </c>
      <c r="H2940" s="46" t="n">
        <v>168.3746</v>
      </c>
      <c r="I2940" s="46" t="n">
        <v>166.9951</v>
      </c>
      <c r="J2940" s="131" t="str">
        <f aca="false">IF(MIN(E2940:I2940)=E2940,$E$2,IF(MIN(E2940:I2940)=F2940,$F$2,IF(MIN(E2940:I2940)=G2940,$G$2,IF(MIN(E2940:I2940)=H2940,$H$2,IF(MIN(E2940:I2940)=I2940,$I$2)))))</f>
        <v>200D</v>
      </c>
      <c r="K2940" s="131" t="str">
        <f aca="false">IF(MAX(E2940:I2940)=E2940,$E$2,IF(MAX(E2940:I2940)=F2940,$F$2,IF(MAX(E2940:I2940)=G2940,$G$2,IF(MAX(E2940:I2940)=H2940,$H$2,IF(MAX(E2940:I2940)=I2940,$I$2)))))</f>
        <v>30D</v>
      </c>
      <c r="L2940" s="132" t="n">
        <f aca="false">IF(MAX(E2940:I2940)=H2940,1,0)</f>
        <v>1</v>
      </c>
      <c r="M2940" s="132" t="n">
        <f aca="false">IF(MAX(E2940:I2940)=I2940,1,0)</f>
        <v>0</v>
      </c>
      <c r="N2940" s="99"/>
      <c r="O2940" s="132" t="n">
        <f aca="false">IF(CN2940&gt;E2940,1,0)</f>
        <v>1</v>
      </c>
      <c r="P2940" s="132" t="n">
        <f aca="false">IF(CN2940&gt;F2940,1,0)</f>
        <v>1</v>
      </c>
      <c r="Q2940" s="132" t="n">
        <f aca="false">IF(CN2940&gt;G2940,1,0)</f>
        <v>1</v>
      </c>
      <c r="R2940" s="132" t="n">
        <f aca="false">IF(CN2940&gt;H2940,1,0)</f>
        <v>0</v>
      </c>
      <c r="S2940" s="132" t="n">
        <f aca="false">IF(CN2940&gt;I2940,1,0)</f>
        <v>0</v>
      </c>
      <c r="T2940" s="25" t="n">
        <f aca="false">IF(AND(AND(R2940=0,S2940=0,Q2940=0),OR(S2939=1,S2938=1,S2937=1)),1,0)</f>
        <v>0</v>
      </c>
      <c r="U2940" s="133" t="n">
        <f aca="false">SUM(CM2939:CM2940)</f>
        <v>0.00295505206342039</v>
      </c>
      <c r="AV2940" s="134"/>
      <c r="AW2940" s="55" t="n">
        <f aca="false">IF(EC2940&gt;$AW$2,1,0)</f>
        <v>0</v>
      </c>
      <c r="AX2940" s="99" t="n">
        <f aca="false">IF(AND(I2940&gt;G2940,I2939&lt;G2939),1,IF(OR(AND(I2940&gt;F2940,I2939&lt;F2939),AND(I2940&gt;E2940,I2939&lt;E2939)),1,0))</f>
        <v>0</v>
      </c>
      <c r="AY2940" s="99" t="n">
        <f aca="false">IF(K2939="10D",1,0)</f>
        <v>0</v>
      </c>
      <c r="AZ2940" s="99" t="n">
        <f aca="false">IF(AND(I2940&gt;G2940,I2939&lt;G2939,I2940&gt;F2940,I2939&gt;F2939,I2940&gt;E2940,I2939&gt;E2939),1,0)</f>
        <v>0</v>
      </c>
      <c r="BA2940" s="135" t="n">
        <f aca="false">IF(G2940&gt;H2940,1,0)</f>
        <v>0</v>
      </c>
      <c r="BB2940" s="135" t="n">
        <f aca="false">IF(I2940&lt;F2940,1,0)</f>
        <v>0</v>
      </c>
      <c r="BC2940" s="99" t="n">
        <f aca="false">IF(AND(SUM(AW2939:AX2939)=2,AY2940=1),1,IF(SUM(AX2938:AX2940)=0,0,IF(AND(OR(AW2938=1,AX2938=1),OR(AW2939=1,AX2939=1),AY2940=1),1,IF(AND(SUM(AW2940:AY2940)=2,SUM(AW2938:AX2938)=2,AX2938=1),1,0))))</f>
        <v>0</v>
      </c>
      <c r="BD2940" s="57" t="str">
        <f aca="false">IF(AND(SUM(BC2938:BC2940)&gt;=1,BA2940=1,SUM(AZ2935:AZ2940)&gt;=1),1,IF(BC2940=0,"",IF(AND(BC2940=1,AZ2940=0,AZ2939=0,AZ2938=0),1,IF(AND(BC2940=1,OR(AZ2940=1,AZ2939=1,AZ2938)),IF(BA2940=1,1,0)))))</f>
        <v/>
      </c>
      <c r="BE2940" s="50" t="str">
        <f aca="false">IF(AND(BD2940=1,BD2939=1),0,IF(BD2940=1,SUM(CM2941:CM2979),""))</f>
        <v/>
      </c>
      <c r="BF2940" s="20" t="n">
        <f aca="false">IF(AND(BB2940=1,BB2939=1,BE2899&lt;&gt;0),"",IF(AND(BB2939=0,BB2940=1),BF2939,IF(AND(BB2940=1,BB2939=1),BF2939,IF(AND(BF2939="",BE2939="",OR(BD2939=0,BD2939="")),"",IF(AND(BF2939="",BE2900=0),"",IF(AND(BE2900&lt;&gt;"",BF2939=BE2900),"",IF(AND(BD2939=1,BE2939&lt;&gt;0),CM2940,IF(BF2939&lt;&gt;0,BF2939+CM2940,IF(BF2939="","")))))))))</f>
        <v>-0.0127960319027546</v>
      </c>
      <c r="BG2940" s="99"/>
      <c r="BH2940" s="137"/>
      <c r="BI2940" s="134"/>
      <c r="BU2940" s="132"/>
      <c r="BZ2940" s="138"/>
      <c r="CG2940" s="133"/>
      <c r="CH2940" s="40"/>
      <c r="CI2940" s="15" t="n">
        <f aca="false">CF2918+SUM(CM2919:CM2940)+0.0071</f>
        <v>-0.0109458672408554</v>
      </c>
      <c r="CL2940" s="130" t="n">
        <f aca="false">C2940</f>
        <v>41508</v>
      </c>
      <c r="CM2940" s="133" t="n">
        <f aca="false">CN2940/CN2939-1</f>
        <v>0.00911521633446766</v>
      </c>
      <c r="CN2940" s="132" t="n">
        <v>166.06</v>
      </c>
      <c r="CO2940" s="133" t="n">
        <f aca="false">CN2940/CN2935-1</f>
        <v>-0.00192330808991459</v>
      </c>
      <c r="CP2940" s="99"/>
      <c r="CQ2940" s="99"/>
      <c r="CR2940" s="99"/>
      <c r="CS2940" s="99"/>
      <c r="CT2940" s="99"/>
      <c r="CU2940" s="99"/>
      <c r="CV2940" s="99"/>
      <c r="CW2940" s="99"/>
      <c r="CX2940" s="99"/>
      <c r="CY2940" s="132" t="n">
        <v>164.9</v>
      </c>
      <c r="CZ2940" s="132" t="n">
        <v>166.06</v>
      </c>
      <c r="DA2940" s="99"/>
      <c r="DB2940" s="15" t="n">
        <f aca="false">CZ2940/CY2940-1</f>
        <v>0.00703456640388112</v>
      </c>
      <c r="DC2940" s="15" t="n">
        <f aca="false">CY2940/CZ2939-1</f>
        <v>0.00206611570247928</v>
      </c>
      <c r="DD2940" s="15" t="n">
        <f aca="false">CZ2940/CZ2939-1</f>
        <v>0.00911521633446766</v>
      </c>
      <c r="DE2940" s="34" t="str">
        <f aca="false">IF(CW2940=0,"",-DC2940*CS2940)</f>
        <v/>
      </c>
      <c r="DF2940" s="99"/>
      <c r="DL2940" s="99"/>
      <c r="DY2940" s="6"/>
      <c r="EB2940" s="6" t="n">
        <f aca="false">CL2940</f>
        <v>41508</v>
      </c>
      <c r="EC2940" s="13" t="n">
        <f aca="false">SUM(CM2938:CM2940)</f>
        <v>0.00787099549972548</v>
      </c>
    </row>
    <row r="2941" customFormat="false" ht="15" hidden="false" customHeight="false" outlineLevel="0" collapsed="false">
      <c r="C2941" s="130" t="n">
        <f aca="false">C2940+1</f>
        <v>41509</v>
      </c>
      <c r="D2941" s="99" t="n">
        <f aca="false">IF(E2941&gt;E2940,1,0)</f>
        <v>1</v>
      </c>
      <c r="E2941" s="46" t="n">
        <v>155.6924</v>
      </c>
      <c r="F2941" s="46" t="n">
        <v>163.6717</v>
      </c>
      <c r="G2941" s="46" t="n">
        <v>165.9796</v>
      </c>
      <c r="H2941" s="46" t="n">
        <v>168.345</v>
      </c>
      <c r="I2941" s="46" t="n">
        <v>166.7261</v>
      </c>
      <c r="J2941" s="131" t="str">
        <f aca="false">IF(MIN(E2941:I2941)=E2941,$E$2,IF(MIN(E2941:I2941)=F2941,$F$2,IF(MIN(E2941:I2941)=G2941,$G$2,IF(MIN(E2941:I2941)=H2941,$H$2,IF(MIN(E2941:I2941)=I2941,$I$2)))))</f>
        <v>200D</v>
      </c>
      <c r="K2941" s="131" t="str">
        <f aca="false">IF(MAX(E2941:I2941)=E2941,$E$2,IF(MAX(E2941:I2941)=F2941,$F$2,IF(MAX(E2941:I2941)=G2941,$G$2,IF(MAX(E2941:I2941)=H2941,$H$2,IF(MAX(E2941:I2941)=I2941,$I$2)))))</f>
        <v>30D</v>
      </c>
      <c r="L2941" s="132" t="n">
        <f aca="false">IF(MAX(E2941:I2941)=H2941,1,0)</f>
        <v>1</v>
      </c>
      <c r="M2941" s="132" t="n">
        <f aca="false">IF(MAX(E2941:I2941)=I2941,1,0)</f>
        <v>0</v>
      </c>
      <c r="N2941" s="99"/>
      <c r="O2941" s="132" t="n">
        <f aca="false">IF(CN2941&gt;E2941,1,0)</f>
        <v>1</v>
      </c>
      <c r="P2941" s="132" t="n">
        <f aca="false">IF(CN2941&gt;F2941,1,0)</f>
        <v>1</v>
      </c>
      <c r="Q2941" s="132" t="n">
        <f aca="false">IF(CN2941&gt;G2941,1,0)</f>
        <v>1</v>
      </c>
      <c r="R2941" s="132" t="n">
        <f aca="false">IF(CN2941&gt;H2941,1,0)</f>
        <v>0</v>
      </c>
      <c r="S2941" s="132" t="n">
        <f aca="false">IF(CN2941&gt;I2941,1,0)</f>
        <v>0</v>
      </c>
      <c r="T2941" s="25" t="n">
        <f aca="false">IF(AND(AND(R2941=0,S2941=0,Q2941=0),OR(S2940=1,S2939=1,S2938=1)),1,0)</f>
        <v>0</v>
      </c>
      <c r="U2941" s="133" t="n">
        <f aca="false">SUM(CM2940:CM2941)</f>
        <v>0.0124874914157636</v>
      </c>
      <c r="AV2941" s="134"/>
      <c r="AW2941" s="55" t="n">
        <f aca="false">IF(EC2941&gt;$AW$2,1,0)</f>
        <v>0</v>
      </c>
      <c r="AX2941" s="99" t="n">
        <f aca="false">IF(AND(I2941&gt;G2941,I2940&lt;G2940),1,IF(OR(AND(I2941&gt;F2941,I2940&lt;F2940),AND(I2941&gt;E2941,I2940&lt;E2940)),1,0))</f>
        <v>0</v>
      </c>
      <c r="AY2941" s="99" t="n">
        <f aca="false">IF(K2940="10D",1,0)</f>
        <v>0</v>
      </c>
      <c r="AZ2941" s="99" t="n">
        <f aca="false">IF(AND(I2941&gt;G2941,I2940&lt;G2940,I2941&gt;F2941,I2940&gt;F2940,I2941&gt;E2941,I2940&gt;E2940),1,0)</f>
        <v>0</v>
      </c>
      <c r="BA2941" s="135" t="n">
        <f aca="false">IF(G2941&gt;H2941,1,0)</f>
        <v>0</v>
      </c>
      <c r="BB2941" s="135" t="n">
        <f aca="false">IF(I2941&lt;F2941,1,0)</f>
        <v>0</v>
      </c>
      <c r="BC2941" s="99" t="n">
        <f aca="false">IF(AND(SUM(AW2940:AX2940)=2,AY2941=1),1,IF(SUM(AX2939:AX2941)=0,0,IF(AND(OR(AW2939=1,AX2939=1),OR(AW2940=1,AX2940=1),AY2941=1),1,IF(AND(SUM(AW2941:AY2941)=2,SUM(AW2939:AX2939)=2,AX2939=1),1,0))))</f>
        <v>0</v>
      </c>
      <c r="BD2941" s="57" t="str">
        <f aca="false">IF(AND(SUM(BC2939:BC2941)&gt;=1,BA2941=1,SUM(AZ2936:AZ2941)&gt;=1),1,IF(BC2941=0,"",IF(AND(BC2941=1,AZ2941=0,AZ2940=0,AZ2939=0),1,IF(AND(BC2941=1,OR(AZ2941=1,AZ2940=1,AZ2939)),IF(BA2941=1,1,0)))))</f>
        <v/>
      </c>
      <c r="BE2941" s="50" t="str">
        <f aca="false">IF(AND(BD2941=1,BD2940=1),0,IF(BD2941=1,SUM(CM2942:CM2980),""))</f>
        <v/>
      </c>
      <c r="BF2941" s="20" t="n">
        <f aca="false">IF(AND(BB2941=1,BB2940=1,BE2900&lt;&gt;0),"",IF(AND(BB2940=0,BB2941=1),BF2940,IF(AND(BB2941=1,BB2940=1),BF2940,IF(AND(BF2940="",BE2940="",OR(BD2940=0,BD2940="")),"",IF(AND(BF2940="",BE2901=0),"",IF(AND(BE2901&lt;&gt;"",BF2940=BE2901),"",IF(AND(BD2940=1,BE2940&lt;&gt;0),CM2941,IF(BF2940&lt;&gt;0,BF2940+CM2941,IF(BF2940="","")))))))))</f>
        <v>-0.00942375682145868</v>
      </c>
      <c r="BG2941" s="99"/>
      <c r="BH2941" s="137"/>
      <c r="BI2941" s="134"/>
      <c r="BU2941" s="132"/>
      <c r="BZ2941" s="138"/>
      <c r="CG2941" s="133"/>
      <c r="CH2941" s="40"/>
      <c r="CI2941" s="15" t="n">
        <f aca="false">CF2919+SUM(CM2920:CM2941)+0.0071</f>
        <v>-0.00390798970005867</v>
      </c>
      <c r="CL2941" s="130" t="n">
        <f aca="false">C2941</f>
        <v>41509</v>
      </c>
      <c r="CM2941" s="133" t="n">
        <f aca="false">CN2941/CN2940-1</f>
        <v>0.00337227508129589</v>
      </c>
      <c r="CN2941" s="132" t="n">
        <v>166.62</v>
      </c>
      <c r="CO2941" s="133" t="n">
        <f aca="false">CN2941/CN2936-1</f>
        <v>0.00476391485255978</v>
      </c>
      <c r="CP2941" s="99"/>
      <c r="CQ2941" s="99"/>
      <c r="CR2941" s="99"/>
      <c r="CS2941" s="99"/>
      <c r="CT2941" s="99"/>
      <c r="CU2941" s="99"/>
      <c r="CV2941" s="99"/>
      <c r="CW2941" s="99"/>
      <c r="CX2941" s="99"/>
      <c r="CY2941" s="132" t="n">
        <v>166.55</v>
      </c>
      <c r="CZ2941" s="132" t="n">
        <v>166.62</v>
      </c>
      <c r="DA2941" s="99"/>
      <c r="DB2941" s="15" t="n">
        <f aca="false">CZ2941/CY2941-1</f>
        <v>0.000420294205944138</v>
      </c>
      <c r="DC2941" s="15" t="n">
        <f aca="false">CY2941/CZ2940-1</f>
        <v>0.00295074069613399</v>
      </c>
      <c r="DD2941" s="15" t="n">
        <f aca="false">CZ2941/CZ2940-1</f>
        <v>0.00337227508129589</v>
      </c>
      <c r="DE2941" s="34" t="str">
        <f aca="false">IF(CW2941=0,"",-DC2941*CS2941)</f>
        <v/>
      </c>
      <c r="DF2941" s="99"/>
      <c r="DL2941" s="99"/>
      <c r="DY2941" s="6"/>
      <c r="EB2941" s="6" t="n">
        <f aca="false">CL2941</f>
        <v>41509</v>
      </c>
      <c r="EC2941" s="13" t="n">
        <f aca="false">SUM(CM2939:CM2941)</f>
        <v>0.00632732714471629</v>
      </c>
    </row>
    <row r="2942" customFormat="false" ht="15" hidden="false" customHeight="false" outlineLevel="0" collapsed="false">
      <c r="C2942" s="130" t="n">
        <f aca="false">C2941+3</f>
        <v>41512</v>
      </c>
      <c r="D2942" s="99" t="n">
        <f aca="false">IF(E2942&gt;E2941,1,0)</f>
        <v>1</v>
      </c>
      <c r="E2942" s="46" t="n">
        <v>155.8238</v>
      </c>
      <c r="F2942" s="46" t="n">
        <v>163.7731</v>
      </c>
      <c r="G2942" s="46" t="n">
        <v>166.0361</v>
      </c>
      <c r="H2942" s="46" t="n">
        <v>168.2731</v>
      </c>
      <c r="I2942" s="46" t="n">
        <v>166.415</v>
      </c>
      <c r="J2942" s="131" t="str">
        <f aca="false">IF(MIN(E2942:I2942)=E2942,$E$2,IF(MIN(E2942:I2942)=F2942,$F$2,IF(MIN(E2942:I2942)=G2942,$G$2,IF(MIN(E2942:I2942)=H2942,$H$2,IF(MIN(E2942:I2942)=I2942,$I$2)))))</f>
        <v>200D</v>
      </c>
      <c r="K2942" s="131" t="str">
        <f aca="false">IF(MAX(E2942:I2942)=E2942,$E$2,IF(MAX(E2942:I2942)=F2942,$F$2,IF(MAX(E2942:I2942)=G2942,$G$2,IF(MAX(E2942:I2942)=H2942,$H$2,IF(MAX(E2942:I2942)=I2942,$I$2)))))</f>
        <v>30D</v>
      </c>
      <c r="L2942" s="132" t="n">
        <f aca="false">IF(MAX(E2942:I2942)=H2942,1,0)</f>
        <v>1</v>
      </c>
      <c r="M2942" s="132" t="n">
        <f aca="false">IF(MAX(E2942:I2942)=I2942,1,0)</f>
        <v>0</v>
      </c>
      <c r="N2942" s="99"/>
      <c r="O2942" s="132" t="n">
        <f aca="false">IF(CN2942&gt;E2942,1,0)</f>
        <v>1</v>
      </c>
      <c r="P2942" s="132" t="n">
        <f aca="false">IF(CN2942&gt;F2942,1,0)</f>
        <v>1</v>
      </c>
      <c r="Q2942" s="132" t="n">
        <f aca="false">IF(CN2942&gt;G2942,1,0)</f>
        <v>0</v>
      </c>
      <c r="R2942" s="132" t="n">
        <f aca="false">IF(CN2942&gt;H2942,1,0)</f>
        <v>0</v>
      </c>
      <c r="S2942" s="132" t="n">
        <f aca="false">IF(CN2942&gt;I2942,1,0)</f>
        <v>0</v>
      </c>
      <c r="T2942" s="25" t="n">
        <f aca="false">IF(AND(AND(R2942=0,S2942=0,Q2942=0),OR(S2941=1,S2940=1,S2939=1)),1,0)</f>
        <v>0</v>
      </c>
      <c r="U2942" s="133" t="n">
        <f aca="false">SUM(CM2941:CM2942)</f>
        <v>-0.000348766810433831</v>
      </c>
      <c r="AV2942" s="134"/>
      <c r="AW2942" s="55" t="n">
        <f aca="false">IF(EC2942&gt;$AW$2,1,0)</f>
        <v>0</v>
      </c>
      <c r="AX2942" s="99" t="n">
        <f aca="false">IF(AND(I2942&gt;G2942,I2941&lt;G2941),1,IF(OR(AND(I2942&gt;F2942,I2941&lt;F2941),AND(I2942&gt;E2942,I2941&lt;E2941)),1,0))</f>
        <v>0</v>
      </c>
      <c r="AY2942" s="99" t="n">
        <f aca="false">IF(K2941="10D",1,0)</f>
        <v>0</v>
      </c>
      <c r="AZ2942" s="99" t="n">
        <f aca="false">IF(AND(I2942&gt;G2942,I2941&lt;G2941,I2942&gt;F2942,I2941&gt;F2941,I2942&gt;E2942,I2941&gt;E2941),1,0)</f>
        <v>0</v>
      </c>
      <c r="BA2942" s="135" t="n">
        <f aca="false">IF(G2942&gt;H2942,1,0)</f>
        <v>0</v>
      </c>
      <c r="BB2942" s="135" t="n">
        <f aca="false">IF(I2942&lt;F2942,1,0)</f>
        <v>0</v>
      </c>
      <c r="BC2942" s="99" t="n">
        <f aca="false">IF(AND(SUM(AW2941:AX2941)=2,AY2942=1),1,IF(SUM(AX2940:AX2942)=0,0,IF(AND(OR(AW2940=1,AX2940=1),OR(AW2941=1,AX2941=1),AY2942=1),1,IF(AND(SUM(AW2942:AY2942)=2,SUM(AW2940:AX2940)=2,AX2940=1),1,0))))</f>
        <v>0</v>
      </c>
      <c r="BD2942" s="57" t="str">
        <f aca="false">IF(AND(SUM(BC2940:BC2942)&gt;=1,BA2942=1,SUM(AZ2937:AZ2942)&gt;=1),1,IF(BC2942=0,"",IF(AND(BC2942=1,AZ2942=0,AZ2941=0,AZ2940=0),1,IF(AND(BC2942=1,OR(AZ2942=1,AZ2941=1,AZ2940)),IF(BA2942=1,1,0)))))</f>
        <v/>
      </c>
      <c r="BE2942" s="50" t="str">
        <f aca="false">IF(AND(BD2942=1,BD2941=1),0,IF(BD2942=1,SUM(CM2943:CM2981),""))</f>
        <v/>
      </c>
      <c r="BF2942" s="20" t="n">
        <f aca="false">IF(AND(BB2942=1,BB2941=1,BE2901&lt;&gt;0),"",IF(AND(BB2941=0,BB2942=1),BF2941,IF(AND(BB2942=1,BB2941=1),BF2941,IF(AND(BF2941="",BE2941="",OR(BD2941=0,BD2941="")),"",IF(AND(BF2941="",BE2902=0),"",IF(AND(BE2902&lt;&gt;"",BF2941=BE2902),"",IF(AND(BD2941=1,BE2941&lt;&gt;0),CM2942,IF(BF2941&lt;&gt;0,BF2941+CM2942,IF(BF2941="","")))))))))</f>
        <v>-0.0131447987131884</v>
      </c>
      <c r="BG2942" s="99"/>
      <c r="BH2942" s="137"/>
      <c r="BI2942" s="134"/>
      <c r="BU2942" s="132"/>
      <c r="BZ2942" s="138"/>
      <c r="CG2942" s="133"/>
      <c r="CH2942" s="40"/>
      <c r="CI2942" s="15" t="n">
        <f aca="false">CF2920+SUM(CM2921:CM2942)+0.0071</f>
        <v>-0.0100619772362223</v>
      </c>
      <c r="CL2942" s="130" t="n">
        <f aca="false">C2942</f>
        <v>41512</v>
      </c>
      <c r="CM2942" s="133" t="n">
        <f aca="false">CN2942/CN2941-1</f>
        <v>-0.00372104189172973</v>
      </c>
      <c r="CN2942" s="132" t="n">
        <v>166</v>
      </c>
      <c r="CO2942" s="133" t="n">
        <f aca="false">CN2942/CN2937-1</f>
        <v>0.00746495114401879</v>
      </c>
      <c r="CP2942" s="99"/>
      <c r="CQ2942" s="99"/>
      <c r="CR2942" s="99"/>
      <c r="CS2942" s="99"/>
      <c r="CT2942" s="99"/>
      <c r="CU2942" s="99"/>
      <c r="CV2942" s="99"/>
      <c r="CW2942" s="99"/>
      <c r="CX2942" s="99"/>
      <c r="CY2942" s="132" t="n">
        <v>166.79</v>
      </c>
      <c r="CZ2942" s="132" t="n">
        <v>166</v>
      </c>
      <c r="DA2942" s="99"/>
      <c r="DB2942" s="15" t="n">
        <f aca="false">CZ2942/CY2942-1</f>
        <v>-0.00473649499370465</v>
      </c>
      <c r="DC2942" s="15" t="n">
        <f aca="false">CY2942/CZ2941-1</f>
        <v>0.00102028567999035</v>
      </c>
      <c r="DD2942" s="15" t="n">
        <f aca="false">CZ2942/CZ2941-1</f>
        <v>-0.00372104189172973</v>
      </c>
      <c r="DE2942" s="34" t="str">
        <f aca="false">IF(CW2942=0,"",-DC2942*CS2942)</f>
        <v/>
      </c>
      <c r="DF2942" s="99"/>
      <c r="DL2942" s="99"/>
      <c r="DY2942" s="6"/>
      <c r="EB2942" s="6" t="n">
        <f aca="false">CL2942</f>
        <v>41512</v>
      </c>
      <c r="EC2942" s="13" t="n">
        <f aca="false">SUM(CM2940:CM2942)</f>
        <v>0.00876644952403383</v>
      </c>
    </row>
    <row r="2943" customFormat="false" ht="15" hidden="false" customHeight="false" outlineLevel="0" collapsed="false">
      <c r="C2943" s="130" t="n">
        <f aca="false">C2942+1</f>
        <v>41513</v>
      </c>
      <c r="D2943" s="99" t="n">
        <f aca="false">IF(E2943&gt;E2942,1,0)</f>
        <v>1</v>
      </c>
      <c r="E2943" s="46" t="n">
        <v>155.9502</v>
      </c>
      <c r="F2943" s="46" t="n">
        <v>163.8549</v>
      </c>
      <c r="G2943" s="46" t="n">
        <v>166.0139</v>
      </c>
      <c r="H2943" s="46" t="n">
        <v>168.1333</v>
      </c>
      <c r="I2943" s="46" t="n">
        <v>165.787</v>
      </c>
      <c r="J2943" s="131" t="str">
        <f aca="false">IF(MIN(E2943:I2943)=E2943,$E$2,IF(MIN(E2943:I2943)=F2943,$F$2,IF(MIN(E2943:I2943)=G2943,$G$2,IF(MIN(E2943:I2943)=H2943,$H$2,IF(MIN(E2943:I2943)=I2943,$I$2)))))</f>
        <v>200D</v>
      </c>
      <c r="K2943" s="131" t="str">
        <f aca="false">IF(MAX(E2943:I2943)=E2943,$E$2,IF(MAX(E2943:I2943)=F2943,$F$2,IF(MAX(E2943:I2943)=G2943,$G$2,IF(MAX(E2943:I2943)=H2943,$H$2,IF(MAX(E2943:I2943)=I2943,$I$2)))))</f>
        <v>30D</v>
      </c>
      <c r="L2943" s="132" t="n">
        <f aca="false">IF(MAX(E2943:I2943)=H2943,1,0)</f>
        <v>1</v>
      </c>
      <c r="M2943" s="132" t="n">
        <f aca="false">IF(MAX(E2943:I2943)=I2943,1,0)</f>
        <v>0</v>
      </c>
      <c r="N2943" s="99"/>
      <c r="O2943" s="132" t="n">
        <f aca="false">IF(CN2943&gt;E2943,1,0)</f>
        <v>1</v>
      </c>
      <c r="P2943" s="132" t="n">
        <f aca="false">IF(CN2943&gt;F2943,1,0)</f>
        <v>0</v>
      </c>
      <c r="Q2943" s="132" t="n">
        <f aca="false">IF(CN2943&gt;G2943,1,0)</f>
        <v>0</v>
      </c>
      <c r="R2943" s="132" t="n">
        <f aca="false">IF(CN2943&gt;H2943,1,0)</f>
        <v>0</v>
      </c>
      <c r="S2943" s="132" t="n">
        <f aca="false">IF(CN2943&gt;I2943,1,0)</f>
        <v>0</v>
      </c>
      <c r="T2943" s="25" t="n">
        <f aca="false">IF(AND(AND(R2943=0,S2943=0,Q2943=0),OR(S2942=1,S2941=1,S2940=1)),1,0)</f>
        <v>0</v>
      </c>
      <c r="U2943" s="133" t="n">
        <f aca="false">SUM(CM2942:CM2943)</f>
        <v>-0.0198053792411272</v>
      </c>
      <c r="AV2943" s="134"/>
      <c r="AW2943" s="55" t="n">
        <f aca="false">IF(EC2943&gt;$AW$2,1,0)</f>
        <v>0</v>
      </c>
      <c r="AX2943" s="99" t="n">
        <f aca="false">IF(AND(I2943&gt;G2943,I2942&lt;G2942),1,IF(OR(AND(I2943&gt;F2943,I2942&lt;F2942),AND(I2943&gt;E2943,I2942&lt;E2942)),1,0))</f>
        <v>0</v>
      </c>
      <c r="AY2943" s="99" t="n">
        <f aca="false">IF(K2942="10D",1,0)</f>
        <v>0</v>
      </c>
      <c r="AZ2943" s="99" t="n">
        <f aca="false">IF(AND(I2943&gt;G2943,I2942&lt;G2942,I2943&gt;F2943,I2942&gt;F2942,I2943&gt;E2943,I2942&gt;E2942),1,0)</f>
        <v>0</v>
      </c>
      <c r="BA2943" s="135" t="n">
        <f aca="false">IF(G2943&gt;H2943,1,0)</f>
        <v>0</v>
      </c>
      <c r="BB2943" s="135" t="n">
        <f aca="false">IF(I2943&lt;F2943,1,0)</f>
        <v>0</v>
      </c>
      <c r="BC2943" s="99" t="n">
        <f aca="false">IF(AND(SUM(AW2942:AX2942)=2,AY2943=1),1,IF(SUM(AX2941:AX2943)=0,0,IF(AND(OR(AW2941=1,AX2941=1),OR(AW2942=1,AX2942=1),AY2943=1),1,IF(AND(SUM(AW2943:AY2943)=2,SUM(AW2941:AX2941)=2,AX2941=1),1,0))))</f>
        <v>0</v>
      </c>
      <c r="BD2943" s="57" t="str">
        <f aca="false">IF(AND(SUM(BC2941:BC2943)&gt;=1,BA2943=1,SUM(AZ2938:AZ2943)&gt;=1),1,IF(BC2943=0,"",IF(AND(BC2943=1,AZ2943=0,AZ2942=0,AZ2941=0),1,IF(AND(BC2943=1,OR(AZ2943=1,AZ2942=1,AZ2941)),IF(BA2943=1,1,0)))))</f>
        <v/>
      </c>
      <c r="BE2943" s="50" t="str">
        <f aca="false">IF(AND(BD2943=1,BD2942=1),0,IF(BD2943=1,SUM(CM2944:CM2982),""))</f>
        <v/>
      </c>
      <c r="BF2943" s="20" t="n">
        <f aca="false">IF(AND(BB2943=1,BB2942=1,BE2902&lt;&gt;0),"",IF(AND(BB2942=0,BB2943=1),BF2942,IF(AND(BB2943=1,BB2942=1),BF2942,IF(AND(BF2942="",BE2942="",OR(BD2942=0,BD2942="")),"",IF(AND(BF2942="",BE2903=0),"",IF(AND(BE2903&lt;&gt;"",BF2942=BE2903),"",IF(AND(BD2942=1,BE2942&lt;&gt;0),CM2943,IF(BF2942&lt;&gt;0,BF2942+CM2943,IF(BF2942="","")))))))))</f>
        <v>-0.0292291360625859</v>
      </c>
      <c r="BG2943" s="99"/>
      <c r="BH2943" s="137"/>
      <c r="BI2943" s="134"/>
      <c r="BU2943" s="132"/>
      <c r="BZ2943" s="138"/>
      <c r="CG2943" s="133"/>
      <c r="CH2943" s="40"/>
      <c r="CI2943" s="15" t="n">
        <f aca="false">CF2921+SUM(CM2922:CM2943)+0.0071</f>
        <v>-0.0272118446868452</v>
      </c>
      <c r="CL2943" s="130" t="n">
        <f aca="false">C2943</f>
        <v>41513</v>
      </c>
      <c r="CM2943" s="133" t="n">
        <f aca="false">CN2943/CN2942-1</f>
        <v>-0.0160843373493975</v>
      </c>
      <c r="CN2943" s="132" t="n">
        <v>163.33</v>
      </c>
      <c r="CO2943" s="133" t="n">
        <f aca="false">CN2943/CN2938-1</f>
        <v>-0.0135885976567218</v>
      </c>
      <c r="CP2943" s="99"/>
      <c r="CQ2943" s="99"/>
      <c r="CR2943" s="99"/>
      <c r="CS2943" s="99"/>
      <c r="CT2943" s="99"/>
      <c r="CU2943" s="99"/>
      <c r="CV2943" s="99"/>
      <c r="CW2943" s="99"/>
      <c r="CX2943" s="99"/>
      <c r="CY2943" s="132" t="n">
        <v>164.36</v>
      </c>
      <c r="CZ2943" s="132" t="n">
        <v>163.33</v>
      </c>
      <c r="DA2943" s="99"/>
      <c r="DB2943" s="15" t="n">
        <f aca="false">CZ2943/CY2943-1</f>
        <v>-0.00626673156485769</v>
      </c>
      <c r="DC2943" s="15" t="n">
        <f aca="false">CY2943/CZ2942-1</f>
        <v>-0.00987951807228904</v>
      </c>
      <c r="DD2943" s="15" t="n">
        <f aca="false">CZ2943/CZ2942-1</f>
        <v>-0.0160843373493975</v>
      </c>
      <c r="DE2943" s="34" t="str">
        <f aca="false">IF(CW2943=0,"",-DC2943*CS2943)</f>
        <v/>
      </c>
      <c r="DF2943" s="99"/>
      <c r="DL2943" s="99"/>
      <c r="DY2943" s="6"/>
      <c r="EB2943" s="6" t="n">
        <f aca="false">CL2943</f>
        <v>41513</v>
      </c>
      <c r="EC2943" s="13" t="n">
        <f aca="false">SUM(CM2941:CM2943)</f>
        <v>-0.0164331041598313</v>
      </c>
    </row>
    <row r="2944" customFormat="false" ht="15" hidden="false" customHeight="false" outlineLevel="0" collapsed="false">
      <c r="C2944" s="130" t="n">
        <f aca="false">C2943+1</f>
        <v>41514</v>
      </c>
      <c r="D2944" s="99" t="n">
        <f aca="false">IF(E2944&gt;E2943,1,0)</f>
        <v>1</v>
      </c>
      <c r="E2944" s="46" t="n">
        <v>156.079</v>
      </c>
      <c r="F2944" s="46" t="n">
        <v>163.9319</v>
      </c>
      <c r="G2944" s="46" t="n">
        <v>165.9774</v>
      </c>
      <c r="H2944" s="46" t="n">
        <v>167.9986</v>
      </c>
      <c r="I2944" s="46" t="n">
        <v>165.304</v>
      </c>
      <c r="J2944" s="131" t="str">
        <f aca="false">IF(MIN(E2944:I2944)=E2944,$E$2,IF(MIN(E2944:I2944)=F2944,$F$2,IF(MIN(E2944:I2944)=G2944,$G$2,IF(MIN(E2944:I2944)=H2944,$H$2,IF(MIN(E2944:I2944)=I2944,$I$2)))))</f>
        <v>200D</v>
      </c>
      <c r="K2944" s="131" t="str">
        <f aca="false">IF(MAX(E2944:I2944)=E2944,$E$2,IF(MAX(E2944:I2944)=F2944,$F$2,IF(MAX(E2944:I2944)=G2944,$G$2,IF(MAX(E2944:I2944)=H2944,$H$2,IF(MAX(E2944:I2944)=I2944,$I$2)))))</f>
        <v>30D</v>
      </c>
      <c r="L2944" s="132" t="n">
        <f aca="false">IF(MAX(E2944:I2944)=H2944,1,0)</f>
        <v>1</v>
      </c>
      <c r="M2944" s="132" t="n">
        <f aca="false">IF(MAX(E2944:I2944)=I2944,1,0)</f>
        <v>0</v>
      </c>
      <c r="N2944" s="99"/>
      <c r="O2944" s="132" t="n">
        <f aca="false">IF(CN2944&gt;E2944,1,0)</f>
        <v>1</v>
      </c>
      <c r="P2944" s="132" t="n">
        <f aca="false">IF(CN2944&gt;F2944,1,0)</f>
        <v>0</v>
      </c>
      <c r="Q2944" s="132" t="n">
        <f aca="false">IF(CN2944&gt;G2944,1,0)</f>
        <v>0</v>
      </c>
      <c r="R2944" s="132" t="n">
        <f aca="false">IF(CN2944&gt;H2944,1,0)</f>
        <v>0</v>
      </c>
      <c r="S2944" s="132" t="n">
        <f aca="false">IF(CN2944&gt;I2944,1,0)</f>
        <v>0</v>
      </c>
      <c r="T2944" s="25" t="n">
        <f aca="false">IF(AND(AND(R2944=0,S2944=0,Q2944=0),OR(S2943=1,S2942=1,S2941=1)),1,0)</f>
        <v>0</v>
      </c>
      <c r="U2944" s="133" t="n">
        <f aca="false">SUM(CM2943:CM2944)</f>
        <v>-0.0125332444699511</v>
      </c>
      <c r="AV2944" s="134"/>
      <c r="AW2944" s="55" t="n">
        <f aca="false">IF(EC2944&gt;$AW$2,1,0)</f>
        <v>0</v>
      </c>
      <c r="AX2944" s="99" t="n">
        <f aca="false">IF(AND(I2944&gt;G2944,I2943&lt;G2943),1,IF(OR(AND(I2944&gt;F2944,I2943&lt;F2943),AND(I2944&gt;E2944,I2943&lt;E2943)),1,0))</f>
        <v>0</v>
      </c>
      <c r="AY2944" s="99" t="n">
        <f aca="false">IF(K2943="10D",1,0)</f>
        <v>0</v>
      </c>
      <c r="AZ2944" s="99" t="n">
        <f aca="false">IF(AND(I2944&gt;G2944,I2943&lt;G2943,I2944&gt;F2944,I2943&gt;F2943,I2944&gt;E2944,I2943&gt;E2943),1,0)</f>
        <v>0</v>
      </c>
      <c r="BA2944" s="135" t="n">
        <f aca="false">IF(G2944&gt;H2944,1,0)</f>
        <v>0</v>
      </c>
      <c r="BB2944" s="135" t="n">
        <f aca="false">IF(I2944&lt;F2944,1,0)</f>
        <v>0</v>
      </c>
      <c r="BC2944" s="99" t="n">
        <f aca="false">IF(AND(SUM(AW2943:AX2943)=2,AY2944=1),1,IF(SUM(AX2942:AX2944)=0,0,IF(AND(OR(AW2942=1,AX2942=1),OR(AW2943=1,AX2943=1),AY2944=1),1,IF(AND(SUM(AW2944:AY2944)=2,SUM(AW2942:AX2942)=2,AX2942=1),1,0))))</f>
        <v>0</v>
      </c>
      <c r="BD2944" s="57" t="str">
        <f aca="false">IF(AND(SUM(BC2942:BC2944)&gt;=1,BA2944=1,SUM(AZ2939:AZ2944)&gt;=1),1,IF(BC2944=0,"",IF(AND(BC2944=1,AZ2944=0,AZ2943=0,AZ2942=0),1,IF(AND(BC2944=1,OR(AZ2944=1,AZ2943=1,AZ2942)),IF(BA2944=1,1,0)))))</f>
        <v/>
      </c>
      <c r="BE2944" s="50" t="str">
        <f aca="false">IF(AND(BD2944=1,BD2943=1),0,IF(BD2944=1,SUM(CM2945:CM2983),""))</f>
        <v/>
      </c>
      <c r="BF2944" s="20" t="n">
        <f aca="false">IF(AND(BB2944=1,BB2943=1,BE2903&lt;&gt;0),"",IF(AND(BB2943=0,BB2944=1),BF2943,IF(AND(BB2944=1,BB2943=1),BF2943,IF(AND(BF2943="",BE2943="",OR(BD2943=0,BD2943="")),"",IF(AND(BF2943="",BE2904=0),"",IF(AND(BE2904&lt;&gt;"",BF2943=BE2904),"",IF(AND(BD2943=1,BE2943&lt;&gt;0),CM2944,IF(BF2943&lt;&gt;0,BF2943+CM2944,IF(BF2943="","")))))))))</f>
        <v>-0.0256780431831395</v>
      </c>
      <c r="BG2944" s="99"/>
      <c r="BH2944" s="137"/>
      <c r="BI2944" s="134"/>
      <c r="BU2944" s="132"/>
      <c r="BZ2944" s="138"/>
      <c r="CG2944" s="133"/>
      <c r="CH2944" s="40"/>
      <c r="CI2944" s="15" t="n">
        <f aca="false">CF2922+SUM(CM2923:CM2944)+0.0071</f>
        <v>-0.0205858301587677</v>
      </c>
      <c r="CL2944" s="130" t="n">
        <f aca="false">C2944</f>
        <v>41514</v>
      </c>
      <c r="CM2944" s="133" t="n">
        <f aca="false">CN2944/CN2943-1</f>
        <v>0.00355109287944644</v>
      </c>
      <c r="CN2944" s="132" t="n">
        <v>163.91</v>
      </c>
      <c r="CO2944" s="133" t="n">
        <f aca="false">CN2944/CN2939-1</f>
        <v>-0.00394992707826935</v>
      </c>
      <c r="CP2944" s="99"/>
      <c r="CQ2944" s="99"/>
      <c r="CR2944" s="99"/>
      <c r="CS2944" s="99"/>
      <c r="CT2944" s="99"/>
      <c r="CU2944" s="99"/>
      <c r="CV2944" s="99"/>
      <c r="CW2944" s="99"/>
      <c r="CX2944" s="99"/>
      <c r="CY2944" s="132" t="n">
        <v>163.26</v>
      </c>
      <c r="CZ2944" s="132" t="n">
        <v>163.91</v>
      </c>
      <c r="DA2944" s="99"/>
      <c r="DB2944" s="15" t="n">
        <f aca="false">CZ2944/CY2944-1</f>
        <v>0.00398137939483045</v>
      </c>
      <c r="DC2944" s="15" t="n">
        <f aca="false">CY2944/CZ2943-1</f>
        <v>-0.000428580175105719</v>
      </c>
      <c r="DD2944" s="15" t="n">
        <f aca="false">CZ2944/CZ2943-1</f>
        <v>0.00355109287944644</v>
      </c>
      <c r="DE2944" s="34" t="str">
        <f aca="false">IF(CW2944=0,"",-DC2944*CS2944)</f>
        <v/>
      </c>
      <c r="DF2944" s="99"/>
      <c r="DL2944" s="99"/>
      <c r="DY2944" s="6"/>
      <c r="EB2944" s="6" t="n">
        <f aca="false">CL2944</f>
        <v>41514</v>
      </c>
      <c r="EC2944" s="13" t="n">
        <f aca="false">SUM(CM2942:CM2944)</f>
        <v>-0.0162542863616808</v>
      </c>
    </row>
    <row r="2945" customFormat="false" ht="15" hidden="false" customHeight="false" outlineLevel="0" collapsed="false">
      <c r="C2945" s="130" t="n">
        <f aca="false">C2944+1</f>
        <v>41515</v>
      </c>
      <c r="D2945" s="99" t="n">
        <f aca="false">IF(E2945&gt;E2944,1,0)</f>
        <v>1</v>
      </c>
      <c r="E2945" s="46" t="n">
        <v>156.2085</v>
      </c>
      <c r="F2945" s="46" t="n">
        <v>164.0061</v>
      </c>
      <c r="G2945" s="46" t="n">
        <v>165.9918</v>
      </c>
      <c r="H2945" s="46" t="n">
        <v>167.842</v>
      </c>
      <c r="I2945" s="46" t="n">
        <v>165.083</v>
      </c>
      <c r="J2945" s="131" t="str">
        <f aca="false">IF(MIN(E2945:I2945)=E2945,$E$2,IF(MIN(E2945:I2945)=F2945,$F$2,IF(MIN(E2945:I2945)=G2945,$G$2,IF(MIN(E2945:I2945)=H2945,$H$2,IF(MIN(E2945:I2945)=I2945,$I$2)))))</f>
        <v>200D</v>
      </c>
      <c r="K2945" s="131" t="str">
        <f aca="false">IF(MAX(E2945:I2945)=E2945,$E$2,IF(MAX(E2945:I2945)=F2945,$F$2,IF(MAX(E2945:I2945)=G2945,$G$2,IF(MAX(E2945:I2945)=H2945,$H$2,IF(MAX(E2945:I2945)=I2945,$I$2)))))</f>
        <v>30D</v>
      </c>
      <c r="L2945" s="132" t="n">
        <f aca="false">IF(MAX(E2945:I2945)=H2945,1,0)</f>
        <v>1</v>
      </c>
      <c r="M2945" s="132" t="n">
        <f aca="false">IF(MAX(E2945:I2945)=I2945,1,0)</f>
        <v>0</v>
      </c>
      <c r="N2945" s="99"/>
      <c r="O2945" s="132" t="n">
        <f aca="false">IF(CN2945&gt;E2945,1,0)</f>
        <v>1</v>
      </c>
      <c r="P2945" s="132" t="n">
        <f aca="false">IF(CN2945&gt;F2945,1,0)</f>
        <v>1</v>
      </c>
      <c r="Q2945" s="132" t="n">
        <f aca="false">IF(CN2945&gt;G2945,1,0)</f>
        <v>0</v>
      </c>
      <c r="R2945" s="132" t="n">
        <f aca="false">IF(CN2945&gt;H2945,1,0)</f>
        <v>0</v>
      </c>
      <c r="S2945" s="132" t="n">
        <f aca="false">IF(CN2945&gt;I2945,1,0)</f>
        <v>0</v>
      </c>
      <c r="T2945" s="25" t="n">
        <f aca="false">IF(AND(AND(R2945=0,S2945=0,Q2945=0),OR(S2944=1,S2943=1,S2942=1)),1,0)</f>
        <v>0</v>
      </c>
      <c r="U2945" s="133" t="n">
        <f aca="false">SUM(CM2944:CM2945)</f>
        <v>0.0051373292286625</v>
      </c>
      <c r="AV2945" s="134"/>
      <c r="AW2945" s="55" t="n">
        <f aca="false">IF(EC2945&gt;$AW$2,1,0)</f>
        <v>0</v>
      </c>
      <c r="AX2945" s="99" t="n">
        <f aca="false">IF(AND(I2945&gt;G2945,I2944&lt;G2944),1,IF(OR(AND(I2945&gt;F2945,I2944&lt;F2944),AND(I2945&gt;E2945,I2944&lt;E2944)),1,0))</f>
        <v>0</v>
      </c>
      <c r="AY2945" s="99" t="n">
        <f aca="false">IF(K2944="10D",1,0)</f>
        <v>0</v>
      </c>
      <c r="AZ2945" s="99" t="n">
        <f aca="false">IF(AND(I2945&gt;G2945,I2944&lt;G2944,I2945&gt;F2945,I2944&gt;F2944,I2945&gt;E2945,I2944&gt;E2944),1,0)</f>
        <v>0</v>
      </c>
      <c r="BA2945" s="135" t="n">
        <f aca="false">IF(G2945&gt;H2945,1,0)</f>
        <v>0</v>
      </c>
      <c r="BB2945" s="135" t="n">
        <f aca="false">IF(I2945&lt;F2945,1,0)</f>
        <v>0</v>
      </c>
      <c r="BC2945" s="99" t="n">
        <f aca="false">IF(AND(SUM(AW2944:AX2944)=2,AY2945=1),1,IF(SUM(AX2943:AX2945)=0,0,IF(AND(OR(AW2943=1,AX2943=1),OR(AW2944=1,AX2944=1),AY2945=1),1,IF(AND(SUM(AW2945:AY2945)=2,SUM(AW2943:AX2943)=2,AX2943=1),1,0))))</f>
        <v>0</v>
      </c>
      <c r="BD2945" s="57" t="str">
        <f aca="false">IF(AND(SUM(BC2943:BC2945)&gt;=1,BA2945=1,SUM(AZ2940:AZ2945)&gt;=1),1,IF(BC2945=0,"",IF(AND(BC2945=1,AZ2945=0,AZ2944=0,AZ2943=0),1,IF(AND(BC2945=1,OR(AZ2945=1,AZ2944=1,AZ2943)),IF(BA2945=1,1,0)))))</f>
        <v/>
      </c>
      <c r="BE2945" s="50" t="str">
        <f aca="false">IF(AND(BD2945=1,BD2944=1),0,IF(BD2945=1,SUM(CM2946:CM2984),""))</f>
        <v/>
      </c>
      <c r="BF2945" s="20" t="n">
        <f aca="false">IF(AND(BB2945=1,BB2944=1,BE2904&lt;&gt;0),"",IF(AND(BB2944=0,BB2945=1),BF2944,IF(AND(BB2945=1,BB2944=1),BF2944,IF(AND(BF2944="",BE2944="",OR(BD2944=0,BD2944="")),"",IF(AND(BF2944="",BE2905=0),"",IF(AND(BE2905&lt;&gt;"",BF2944=BE2905),"",IF(AND(BD2944=1,BE2944&lt;&gt;0),CM2945,IF(BF2944&lt;&gt;0,BF2944+CM2945,IF(BF2944="","")))))))))</f>
        <v>-0.0240918068339234</v>
      </c>
      <c r="BG2945" s="99"/>
      <c r="BH2945" s="137"/>
      <c r="BI2945" s="134"/>
      <c r="BU2945" s="132"/>
      <c r="BZ2945" s="138"/>
      <c r="CG2945" s="133"/>
      <c r="CH2945" s="40"/>
      <c r="CI2945" s="15" t="n">
        <f aca="false">CF2923+SUM(CM2924:CM2945)+0.0071</f>
        <v>-0.0189877307097236</v>
      </c>
      <c r="CL2945" s="130" t="n">
        <f aca="false">C2945</f>
        <v>41515</v>
      </c>
      <c r="CM2945" s="133" t="n">
        <f aca="false">CN2945/CN2944-1</f>
        <v>0.00158623634921606</v>
      </c>
      <c r="CN2945" s="132" t="n">
        <v>164.17</v>
      </c>
      <c r="CO2945" s="133" t="n">
        <f aca="false">CN2945/CN2940-1</f>
        <v>-0.0113814283993738</v>
      </c>
      <c r="CP2945" s="99"/>
      <c r="CQ2945" s="99"/>
      <c r="CR2945" s="99"/>
      <c r="CS2945" s="99"/>
      <c r="CT2945" s="99"/>
      <c r="CU2945" s="99"/>
      <c r="CV2945" s="99"/>
      <c r="CW2945" s="99"/>
      <c r="CX2945" s="99"/>
      <c r="CY2945" s="132" t="n">
        <v>163.55</v>
      </c>
      <c r="CZ2945" s="132" t="n">
        <v>164.17</v>
      </c>
      <c r="DA2945" s="99"/>
      <c r="DB2945" s="15" t="n">
        <f aca="false">CZ2945/CY2945-1</f>
        <v>0.00379088963619667</v>
      </c>
      <c r="DC2945" s="15" t="n">
        <f aca="false">CY2945/CZ2944-1</f>
        <v>-0.00219632725276053</v>
      </c>
      <c r="DD2945" s="15" t="n">
        <f aca="false">CZ2945/CZ2944-1</f>
        <v>0.00158623634921606</v>
      </c>
      <c r="DE2945" s="34" t="str">
        <f aca="false">IF(CW2945=0,"",-DC2945*CS2945)</f>
        <v/>
      </c>
      <c r="DF2945" s="99"/>
      <c r="DL2945" s="99"/>
      <c r="DY2945" s="6"/>
      <c r="EB2945" s="6" t="n">
        <f aca="false">CL2945</f>
        <v>41515</v>
      </c>
      <c r="EC2945" s="13" t="n">
        <f aca="false">SUM(CM2943:CM2945)</f>
        <v>-0.010947008120735</v>
      </c>
    </row>
    <row r="2946" customFormat="false" ht="15" hidden="false" customHeight="false" outlineLevel="0" collapsed="false">
      <c r="C2946" s="130" t="n">
        <f aca="false">C2945+1</f>
        <v>41516</v>
      </c>
      <c r="D2946" s="99" t="n">
        <f aca="false">IF(E2946&gt;E2945,1,0)</f>
        <v>1</v>
      </c>
      <c r="E2946" s="46" t="n">
        <v>156.3378</v>
      </c>
      <c r="F2946" s="46" t="n">
        <v>164.0559</v>
      </c>
      <c r="G2946" s="46" t="n">
        <v>166.0768</v>
      </c>
      <c r="H2946" s="46" t="n">
        <v>167.658</v>
      </c>
      <c r="I2946" s="46" t="n">
        <v>164.865</v>
      </c>
      <c r="J2946" s="131" t="str">
        <f aca="false">IF(MIN(E2946:I2946)=E2946,$E$2,IF(MIN(E2946:I2946)=F2946,$F$2,IF(MIN(E2946:I2946)=G2946,$G$2,IF(MIN(E2946:I2946)=H2946,$H$2,IF(MIN(E2946:I2946)=I2946,$I$2)))))</f>
        <v>200D</v>
      </c>
      <c r="K2946" s="131" t="str">
        <f aca="false">IF(MAX(E2946:I2946)=E2946,$E$2,IF(MAX(E2946:I2946)=F2946,$F$2,IF(MAX(E2946:I2946)=G2946,$G$2,IF(MAX(E2946:I2946)=H2946,$H$2,IF(MAX(E2946:I2946)=I2946,$I$2)))))</f>
        <v>30D</v>
      </c>
      <c r="L2946" s="132" t="n">
        <f aca="false">IF(MAX(E2946:I2946)=H2946,1,0)</f>
        <v>1</v>
      </c>
      <c r="M2946" s="132" t="n">
        <f aca="false">IF(MAX(E2946:I2946)=I2946,1,0)</f>
        <v>0</v>
      </c>
      <c r="N2946" s="99"/>
      <c r="O2946" s="132" t="n">
        <f aca="false">IF(CN2946&gt;E2946,1,0)</f>
        <v>1</v>
      </c>
      <c r="P2946" s="132" t="n">
        <f aca="false">IF(CN2946&gt;F2946,1,0)</f>
        <v>0</v>
      </c>
      <c r="Q2946" s="132" t="n">
        <f aca="false">IF(CN2946&gt;G2946,1,0)</f>
        <v>0</v>
      </c>
      <c r="R2946" s="132" t="n">
        <f aca="false">IF(CN2946&gt;H2946,1,0)</f>
        <v>0</v>
      </c>
      <c r="S2946" s="132" t="n">
        <f aca="false">IF(CN2946&gt;I2946,1,0)</f>
        <v>0</v>
      </c>
      <c r="T2946" s="25" t="n">
        <f aca="false">IF(AND(AND(R2946=0,S2946=0,Q2946=0),OR(S2945=1,S2944=1,S2943=1)),1,0)</f>
        <v>0</v>
      </c>
      <c r="U2946" s="133" t="n">
        <f aca="false">SUM(CM2945:CM2946)</f>
        <v>-0.00158121202746653</v>
      </c>
      <c r="AV2946" s="134"/>
      <c r="AW2946" s="55" t="n">
        <f aca="false">IF(EC2946&gt;$AW$2,1,0)</f>
        <v>0</v>
      </c>
      <c r="AX2946" s="99" t="n">
        <f aca="false">IF(AND(I2946&gt;G2946,I2945&lt;G2945),1,IF(OR(AND(I2946&gt;F2946,I2945&lt;F2945),AND(I2946&gt;E2946,I2945&lt;E2945)),1,0))</f>
        <v>0</v>
      </c>
      <c r="AY2946" s="99" t="n">
        <f aca="false">IF(K2945="10D",1,0)</f>
        <v>0</v>
      </c>
      <c r="AZ2946" s="99" t="n">
        <f aca="false">IF(AND(I2946&gt;G2946,I2945&lt;G2945,I2946&gt;F2946,I2945&gt;F2945,I2946&gt;E2946,I2945&gt;E2945),1,0)</f>
        <v>0</v>
      </c>
      <c r="BA2946" s="135" t="n">
        <f aca="false">IF(G2946&gt;H2946,1,0)</f>
        <v>0</v>
      </c>
      <c r="BB2946" s="135" t="n">
        <f aca="false">IF(I2946&lt;F2946,1,0)</f>
        <v>0</v>
      </c>
      <c r="BC2946" s="99" t="n">
        <f aca="false">IF(AND(SUM(AW2945:AX2945)=2,AY2946=1),1,IF(SUM(AX2944:AX2946)=0,0,IF(AND(OR(AW2944=1,AX2944=1),OR(AW2945=1,AX2945=1),AY2946=1),1,IF(AND(SUM(AW2946:AY2946)=2,SUM(AW2944:AX2944)=2,AX2944=1),1,0))))</f>
        <v>0</v>
      </c>
      <c r="BD2946" s="57" t="str">
        <f aca="false">IF(AND(SUM(BC2944:BC2946)&gt;=1,BA2946=1,SUM(AZ2941:AZ2946)&gt;=1),1,IF(BC2946=0,"",IF(AND(BC2946=1,AZ2946=0,AZ2945=0,AZ2944=0),1,IF(AND(BC2946=1,OR(AZ2946=1,AZ2945=1,AZ2944)),IF(BA2946=1,1,0)))))</f>
        <v/>
      </c>
      <c r="BE2946" s="50" t="str">
        <f aca="false">IF(AND(BD2946=1,BD2945=1),0,IF(BD2946=1,SUM(CM2947:CM2985),""))</f>
        <v/>
      </c>
      <c r="BF2946" s="20" t="n">
        <f aca="false">IF(AND(BB2946=1,BB2945=1,BE2905&lt;&gt;0),"",IF(AND(BB2945=0,BB2946=1),BF2945,IF(AND(BB2946=1,BB2945=1),BF2945,IF(AND(BF2945="",BE2945="",OR(BD2945=0,BD2945="")),"",IF(AND(BF2945="",BE2906=0),"",IF(AND(BE2906&lt;&gt;"",BF2945=BE2906),"",IF(AND(BD2945=1,BE2945&lt;&gt;0),CM2946,IF(BF2945&lt;&gt;0,BF2945+CM2946,IF(BF2945="","")))))))))</f>
        <v>-0.027259255210606</v>
      </c>
      <c r="BG2946" s="99"/>
      <c r="BH2946" s="137"/>
      <c r="BI2946" s="134"/>
      <c r="BU2946" s="132"/>
      <c r="BZ2946" s="138"/>
      <c r="CG2946" s="133"/>
      <c r="CH2946" s="40"/>
      <c r="CI2946" s="15" t="n">
        <f aca="false">CF2924+SUM(CM2925:CM2946)+0.0071</f>
        <v>-0.0228788367607365</v>
      </c>
      <c r="CL2946" s="130" t="n">
        <f aca="false">C2946</f>
        <v>41516</v>
      </c>
      <c r="CM2946" s="133" t="n">
        <f aca="false">CN2946/CN2945-1</f>
        <v>-0.00316744837668259</v>
      </c>
      <c r="CN2946" s="132" t="n">
        <v>163.65</v>
      </c>
      <c r="CO2946" s="133" t="n">
        <f aca="false">CN2946/CN2941-1</f>
        <v>-0.0178249909974793</v>
      </c>
      <c r="CP2946" s="99"/>
      <c r="CQ2946" s="99"/>
      <c r="CR2946" s="99"/>
      <c r="CS2946" s="99"/>
      <c r="CT2946" s="99"/>
      <c r="CU2946" s="99"/>
      <c r="CV2946" s="99"/>
      <c r="CW2946" s="99"/>
      <c r="CX2946" s="99"/>
      <c r="CY2946" s="132" t="n">
        <v>164.51</v>
      </c>
      <c r="CZ2946" s="132" t="n">
        <v>163.65</v>
      </c>
      <c r="DA2946" s="99"/>
      <c r="DB2946" s="15" t="n">
        <f aca="false">CZ2946/CY2946-1</f>
        <v>-0.00522764573582146</v>
      </c>
      <c r="DC2946" s="15" t="n">
        <f aca="false">CY2946/CZ2945-1</f>
        <v>0.00207102393860015</v>
      </c>
      <c r="DD2946" s="15" t="n">
        <f aca="false">CZ2946/CZ2945-1</f>
        <v>-0.00316744837668259</v>
      </c>
      <c r="DE2946" s="34" t="str">
        <f aca="false">IF(CW2946=0,"",-DC2946*CS2946)</f>
        <v/>
      </c>
      <c r="DF2946" s="99"/>
      <c r="DL2946" s="99"/>
      <c r="DY2946" s="6"/>
      <c r="EB2946" s="6" t="n">
        <f aca="false">CL2946</f>
        <v>41516</v>
      </c>
      <c r="EC2946" s="13" t="n">
        <f aca="false">SUM(CM2944:CM2946)</f>
        <v>0.00196988085197991</v>
      </c>
    </row>
    <row r="2947" customFormat="false" ht="15" hidden="false" customHeight="false" outlineLevel="0" collapsed="false">
      <c r="C2947" s="130" t="n">
        <f aca="false">C2946+4</f>
        <v>41520</v>
      </c>
      <c r="D2947" s="99" t="n">
        <f aca="false">IF(E2947&gt;E2946,1,0)</f>
        <v>1</v>
      </c>
      <c r="E2947" s="46" t="n">
        <v>156.4801</v>
      </c>
      <c r="F2947" s="46" t="n">
        <v>164.1079</v>
      </c>
      <c r="G2947" s="46" t="n">
        <v>166.1832</v>
      </c>
      <c r="H2947" s="46" t="n">
        <v>167.4876</v>
      </c>
      <c r="I2947" s="46" t="n">
        <v>164.827</v>
      </c>
      <c r="J2947" s="131" t="str">
        <f aca="false">IF(MIN(E2947:I2947)=E2947,$E$2,IF(MIN(E2947:I2947)=F2947,$F$2,IF(MIN(E2947:I2947)=G2947,$G$2,IF(MIN(E2947:I2947)=H2947,$H$2,IF(MIN(E2947:I2947)=I2947,$I$2)))))</f>
        <v>200D</v>
      </c>
      <c r="K2947" s="131" t="str">
        <f aca="false">IF(MAX(E2947:I2947)=E2947,$E$2,IF(MAX(E2947:I2947)=F2947,$F$2,IF(MAX(E2947:I2947)=G2947,$G$2,IF(MAX(E2947:I2947)=H2947,$H$2,IF(MAX(E2947:I2947)=I2947,$I$2)))))</f>
        <v>30D</v>
      </c>
      <c r="L2947" s="132" t="n">
        <f aca="false">IF(MAX(E2947:I2947)=H2947,1,0)</f>
        <v>1</v>
      </c>
      <c r="M2947" s="132" t="n">
        <f aca="false">IF(MAX(E2947:I2947)=I2947,1,0)</f>
        <v>0</v>
      </c>
      <c r="N2947" s="99"/>
      <c r="O2947" s="132" t="n">
        <f aca="false">IF(CN2947&gt;E2947,1,0)</f>
        <v>1</v>
      </c>
      <c r="P2947" s="132" t="n">
        <f aca="false">IF(CN2947&gt;F2947,1,0)</f>
        <v>1</v>
      </c>
      <c r="Q2947" s="132" t="n">
        <f aca="false">IF(CN2947&gt;G2947,1,0)</f>
        <v>0</v>
      </c>
      <c r="R2947" s="132" t="n">
        <f aca="false">IF(CN2947&gt;H2947,1,0)</f>
        <v>0</v>
      </c>
      <c r="S2947" s="132" t="n">
        <f aca="false">IF(CN2947&gt;I2947,1,0)</f>
        <v>0</v>
      </c>
      <c r="T2947" s="25" t="n">
        <f aca="false">IF(AND(AND(R2947=0,S2947=0,Q2947=0),OR(S2946=1,S2945=1,S2944=1)),1,0)</f>
        <v>0</v>
      </c>
      <c r="U2947" s="133" t="n">
        <f aca="false">SUM(CM2946:CM2947)</f>
        <v>0.00135439702508933</v>
      </c>
      <c r="AV2947" s="134"/>
      <c r="AW2947" s="55" t="n">
        <f aca="false">IF(EC2947&gt;$AW$2,1,0)</f>
        <v>0</v>
      </c>
      <c r="AX2947" s="99" t="n">
        <f aca="false">IF(AND(I2947&gt;G2947,I2946&lt;G2946),1,IF(OR(AND(I2947&gt;F2947,I2946&lt;F2946),AND(I2947&gt;E2947,I2946&lt;E2946)),1,0))</f>
        <v>0</v>
      </c>
      <c r="AY2947" s="99" t="n">
        <f aca="false">IF(K2946="10D",1,0)</f>
        <v>0</v>
      </c>
      <c r="AZ2947" s="99" t="n">
        <f aca="false">IF(AND(I2947&gt;G2947,I2946&lt;G2946,I2947&gt;F2947,I2946&gt;F2946,I2947&gt;E2947,I2946&gt;E2946),1,0)</f>
        <v>0</v>
      </c>
      <c r="BA2947" s="135" t="n">
        <f aca="false">IF(G2947&gt;H2947,1,0)</f>
        <v>0</v>
      </c>
      <c r="BB2947" s="135" t="n">
        <f aca="false">IF(I2947&lt;F2947,1,0)</f>
        <v>0</v>
      </c>
      <c r="BC2947" s="99" t="n">
        <f aca="false">IF(AND(SUM(AW2946:AX2946)=2,AY2947=1),1,IF(SUM(AX2945:AX2947)=0,0,IF(AND(OR(AW2945=1,AX2945=1),OR(AW2946=1,AX2946=1),AY2947=1),1,IF(AND(SUM(AW2947:AY2947)=2,SUM(AW2945:AX2945)=2,AX2945=1),1,0))))</f>
        <v>0</v>
      </c>
      <c r="BD2947" s="57" t="str">
        <f aca="false">IF(AND(SUM(BC2945:BC2947)&gt;=1,BA2947=1,SUM(AZ2942:AZ2947)&gt;=1),1,IF(BC2947=0,"",IF(AND(BC2947=1,AZ2947=0,AZ2946=0,AZ2945=0),1,IF(AND(BC2947=1,OR(AZ2947=1,AZ2946=1,AZ2945)),IF(BA2947=1,1,0)))))</f>
        <v/>
      </c>
      <c r="BE2947" s="50" t="str">
        <f aca="false">IF(AND(BD2947=1,BD2946=1),0,IF(BD2947=1,SUM(CM2948:CM2986),""))</f>
        <v/>
      </c>
      <c r="BF2947" s="20" t="n">
        <f aca="false">IF(AND(BB2947=1,BB2946=1,BE2906&lt;&gt;0),"",IF(AND(BB2946=0,BB2947=1),BF2946,IF(AND(BB2947=1,BB2946=1),BF2946,IF(AND(BF2946="",BE2946="",OR(BD2946=0,BD2946="")),"",IF(AND(BF2946="",BE2907=0),"",IF(AND(BE2907&lt;&gt;"",BF2946=BE2907),"",IF(AND(BD2946=1,BE2946&lt;&gt;0),CM2947,IF(BF2946&lt;&gt;0,BF2946+CM2947,IF(BF2946="","")))))))))</f>
        <v>-0.0227374098088341</v>
      </c>
      <c r="BG2947" s="99"/>
      <c r="BH2947" s="137"/>
      <c r="BI2947" s="134"/>
      <c r="BU2947" s="132"/>
      <c r="BZ2947" s="138"/>
      <c r="CG2947" s="133"/>
      <c r="CH2947" s="40"/>
      <c r="CI2947" s="15" t="n">
        <f aca="false">CF2925+SUM(CM2926:CM2947)+0.0071</f>
        <v>-0.0299152866585911</v>
      </c>
      <c r="CL2947" s="130" t="n">
        <f aca="false">C2947</f>
        <v>41520</v>
      </c>
      <c r="CM2947" s="133" t="n">
        <f aca="false">CN2947/CN2946-1</f>
        <v>0.00452184540177192</v>
      </c>
      <c r="CN2947" s="132" t="n">
        <v>164.39</v>
      </c>
      <c r="CO2947" s="133" t="n">
        <f aca="false">CN2947/CN2942-1</f>
        <v>-0.00969879518072292</v>
      </c>
      <c r="CP2947" s="99"/>
      <c r="CQ2947" s="99"/>
      <c r="CR2947" s="99"/>
      <c r="CS2947" s="99"/>
      <c r="CT2947" s="99"/>
      <c r="CU2947" s="99"/>
      <c r="CV2947" s="99"/>
      <c r="CW2947" s="99"/>
      <c r="CX2947" s="99"/>
      <c r="CY2947" s="132" t="n">
        <v>165.23</v>
      </c>
      <c r="CZ2947" s="132" t="n">
        <v>164.39</v>
      </c>
      <c r="DA2947" s="99"/>
      <c r="DB2947" s="15" t="n">
        <f aca="false">CZ2947/CY2947-1</f>
        <v>-0.00508382255038431</v>
      </c>
      <c r="DC2947" s="15" t="n">
        <f aca="false">CY2947/CZ2946-1</f>
        <v>0.00965475099297275</v>
      </c>
      <c r="DD2947" s="15" t="n">
        <f aca="false">CZ2947/CZ2946-1</f>
        <v>0.00452184540177192</v>
      </c>
      <c r="DE2947" s="34" t="str">
        <f aca="false">IF(CW2947=0,"",-DC2947*CS2947)</f>
        <v/>
      </c>
      <c r="DF2947" s="99"/>
      <c r="DL2947" s="99"/>
      <c r="DY2947" s="6"/>
      <c r="EB2947" s="6" t="n">
        <f aca="false">CL2947</f>
        <v>41520</v>
      </c>
      <c r="EC2947" s="13" t="n">
        <f aca="false">SUM(CM2945:CM2947)</f>
        <v>0.00294063337430539</v>
      </c>
    </row>
    <row r="2948" customFormat="false" ht="15" hidden="false" customHeight="false" outlineLevel="0" collapsed="false">
      <c r="C2948" s="130" t="n">
        <f aca="false">C2947+1</f>
        <v>41521</v>
      </c>
      <c r="D2948" s="99" t="n">
        <f aca="false">IF(E2948&gt;E2947,1,0)</f>
        <v>1</v>
      </c>
      <c r="E2948" s="46" t="n">
        <v>156.6304</v>
      </c>
      <c r="F2948" s="46" t="n">
        <v>164.1774</v>
      </c>
      <c r="G2948" s="46" t="n">
        <v>166.357</v>
      </c>
      <c r="H2948" s="46" t="n">
        <v>167.3746</v>
      </c>
      <c r="I2948" s="46" t="n">
        <v>164.844</v>
      </c>
      <c r="J2948" s="131" t="str">
        <f aca="false">IF(MIN(E2948:I2948)=E2948,$E$2,IF(MIN(E2948:I2948)=F2948,$F$2,IF(MIN(E2948:I2948)=G2948,$G$2,IF(MIN(E2948:I2948)=H2948,$H$2,IF(MIN(E2948:I2948)=I2948,$I$2)))))</f>
        <v>200D</v>
      </c>
      <c r="K2948" s="131" t="str">
        <f aca="false">IF(MAX(E2948:I2948)=E2948,$E$2,IF(MAX(E2948:I2948)=F2948,$F$2,IF(MAX(E2948:I2948)=G2948,$G$2,IF(MAX(E2948:I2948)=H2948,$H$2,IF(MAX(E2948:I2948)=I2948,$I$2)))))</f>
        <v>30D</v>
      </c>
      <c r="L2948" s="132" t="n">
        <f aca="false">IF(MAX(E2948:I2948)=H2948,1,0)</f>
        <v>1</v>
      </c>
      <c r="M2948" s="132" t="n">
        <f aca="false">IF(MAX(E2948:I2948)=I2948,1,0)</f>
        <v>0</v>
      </c>
      <c r="N2948" s="99"/>
      <c r="O2948" s="132" t="n">
        <f aca="false">IF(CN2948&gt;E2948,1,0)</f>
        <v>1</v>
      </c>
      <c r="P2948" s="132" t="n">
        <f aca="false">IF(CN2948&gt;F2948,1,0)</f>
        <v>1</v>
      </c>
      <c r="Q2948" s="132" t="n">
        <f aca="false">IF(CN2948&gt;G2948,1,0)</f>
        <v>0</v>
      </c>
      <c r="R2948" s="132" t="n">
        <f aca="false">IF(CN2948&gt;H2948,1,0)</f>
        <v>0</v>
      </c>
      <c r="S2948" s="132" t="n">
        <f aca="false">IF(CN2948&gt;I2948,1,0)</f>
        <v>1</v>
      </c>
      <c r="T2948" s="25" t="n">
        <f aca="false">IF(AND(AND(R2948=0,S2948=0,Q2948=0),OR(S2947=1,S2946=1,S2945=1)),1,0)</f>
        <v>0</v>
      </c>
      <c r="U2948" s="133" t="n">
        <f aca="false">SUM(CM2947:CM2948)</f>
        <v>0.0127948547089074</v>
      </c>
      <c r="AV2948" s="134"/>
      <c r="AW2948" s="55" t="n">
        <f aca="false">IF(EC2948&gt;$AW$2,1,0)</f>
        <v>0</v>
      </c>
      <c r="AX2948" s="99" t="n">
        <f aca="false">IF(AND(I2948&gt;G2948,I2947&lt;G2947),1,IF(OR(AND(I2948&gt;F2948,I2947&lt;F2947),AND(I2948&gt;E2948,I2947&lt;E2947)),1,0))</f>
        <v>0</v>
      </c>
      <c r="AY2948" s="99" t="n">
        <f aca="false">IF(K2947="10D",1,0)</f>
        <v>0</v>
      </c>
      <c r="AZ2948" s="99" t="n">
        <f aca="false">IF(AND(I2948&gt;G2948,I2947&lt;G2947,I2948&gt;F2948,I2947&gt;F2947,I2948&gt;E2948,I2947&gt;E2947),1,0)</f>
        <v>0</v>
      </c>
      <c r="BA2948" s="135" t="n">
        <f aca="false">IF(G2948&gt;H2948,1,0)</f>
        <v>0</v>
      </c>
      <c r="BB2948" s="135" t="n">
        <f aca="false">IF(I2948&lt;F2948,1,0)</f>
        <v>0</v>
      </c>
      <c r="BC2948" s="99" t="n">
        <f aca="false">IF(AND(SUM(AW2947:AX2947)=2,AY2948=1),1,IF(SUM(AX2946:AX2948)=0,0,IF(AND(OR(AW2946=1,AX2946=1),OR(AW2947=1,AX2947=1),AY2948=1),1,IF(AND(SUM(AW2948:AY2948)=2,SUM(AW2946:AX2946)=2,AX2946=1),1,0))))</f>
        <v>0</v>
      </c>
      <c r="BD2948" s="57" t="str">
        <f aca="false">IF(AND(SUM(BC2946:BC2948)&gt;=1,BA2948=1,SUM(AZ2943:AZ2948)&gt;=1),1,IF(BC2948=0,"",IF(AND(BC2948=1,AZ2948=0,AZ2947=0,AZ2946=0),1,IF(AND(BC2948=1,OR(AZ2948=1,AZ2947=1,AZ2946)),IF(BA2948=1,1,0)))))</f>
        <v/>
      </c>
      <c r="BE2948" s="50" t="str">
        <f aca="false">IF(AND(BD2948=1,BD2947=1),0,IF(BD2948=1,SUM(CM2949:CM2987),""))</f>
        <v/>
      </c>
      <c r="BF2948" s="20" t="n">
        <f aca="false">IF(AND(BB2948=1,BB2947=1,BE2907&lt;&gt;0),"",IF(AND(BB2947=0,BB2948=1),BF2947,IF(AND(BB2948=1,BB2947=1),BF2947,IF(AND(BF2947="",BE2947="",OR(BD2947=0,BD2947="")),"",IF(AND(BF2947="",BE2908=0),"",IF(AND(BE2908&lt;&gt;"",BF2947=BE2908),"",IF(AND(BD2947=1,BE2947&lt;&gt;0),CM2948,IF(BF2947&lt;&gt;0,BF2947+CM2948,IF(BF2947="","")))))))))</f>
        <v>-0.0144644005016986</v>
      </c>
      <c r="BG2948" s="99"/>
      <c r="BH2948" s="137"/>
      <c r="BI2948" s="134"/>
      <c r="BU2948" s="132"/>
      <c r="BZ2948" s="138"/>
      <c r="CG2948" s="133"/>
      <c r="CH2948" s="40"/>
      <c r="CI2948" s="15" t="n">
        <f aca="false">CF2926+SUM(CM2927:CM2948)+0.0071</f>
        <v>-0.0233415624797809</v>
      </c>
      <c r="CL2948" s="130" t="n">
        <f aca="false">C2948</f>
        <v>41521</v>
      </c>
      <c r="CM2948" s="133" t="n">
        <f aca="false">CN2948/CN2947-1</f>
        <v>0.00827300930713548</v>
      </c>
      <c r="CN2948" s="132" t="n">
        <v>165.75</v>
      </c>
      <c r="CO2948" s="133" t="n">
        <f aca="false">CN2948/CN2943-1</f>
        <v>0.0148166289107941</v>
      </c>
      <c r="CP2948" s="99"/>
      <c r="CQ2948" s="99"/>
      <c r="CR2948" s="99"/>
      <c r="CS2948" s="99"/>
      <c r="CT2948" s="99"/>
      <c r="CU2948" s="99"/>
      <c r="CV2948" s="99"/>
      <c r="CW2948" s="99"/>
      <c r="CX2948" s="99"/>
      <c r="CY2948" s="132" t="n">
        <v>164.43</v>
      </c>
      <c r="CZ2948" s="132" t="n">
        <v>165.75</v>
      </c>
      <c r="DA2948" s="99"/>
      <c r="DB2948" s="15" t="n">
        <f aca="false">CZ2948/CY2948-1</f>
        <v>0.00802773216566322</v>
      </c>
      <c r="DC2948" s="15" t="n">
        <f aca="false">CY2948/CZ2947-1</f>
        <v>0.000243323803151174</v>
      </c>
      <c r="DD2948" s="15" t="n">
        <f aca="false">CZ2948/CZ2947-1</f>
        <v>0.00827300930713548</v>
      </c>
      <c r="DE2948" s="34" t="str">
        <f aca="false">IF(CW2948=0,"",-DC2948*CS2948)</f>
        <v/>
      </c>
      <c r="DF2948" s="99"/>
      <c r="DL2948" s="99"/>
      <c r="DY2948" s="6"/>
      <c r="EB2948" s="6" t="n">
        <f aca="false">CL2948</f>
        <v>41521</v>
      </c>
      <c r="EC2948" s="13" t="n">
        <f aca="false">SUM(CM2946:CM2948)</f>
        <v>0.00962740633222481</v>
      </c>
    </row>
    <row r="2949" customFormat="false" ht="15" hidden="false" customHeight="false" outlineLevel="0" collapsed="false">
      <c r="C2949" s="130" t="n">
        <f aca="false">C2948+1</f>
        <v>41522</v>
      </c>
      <c r="D2949" s="99" t="n">
        <f aca="false">IF(E2949&gt;E2948,1,0)</f>
        <v>1</v>
      </c>
      <c r="E2949" s="46" t="n">
        <v>156.7783</v>
      </c>
      <c r="F2949" s="46" t="n">
        <v>164.2858</v>
      </c>
      <c r="G2949" s="46" t="n">
        <v>166.5047</v>
      </c>
      <c r="H2949" s="46" t="n">
        <v>167.2893</v>
      </c>
      <c r="I2949" s="46" t="n">
        <v>164.984</v>
      </c>
      <c r="J2949" s="131" t="str">
        <f aca="false">IF(MIN(E2949:I2949)=E2949,$E$2,IF(MIN(E2949:I2949)=F2949,$F$2,IF(MIN(E2949:I2949)=G2949,$G$2,IF(MIN(E2949:I2949)=H2949,$H$2,IF(MIN(E2949:I2949)=I2949,$I$2)))))</f>
        <v>200D</v>
      </c>
      <c r="K2949" s="131" t="str">
        <f aca="false">IF(MAX(E2949:I2949)=E2949,$E$2,IF(MAX(E2949:I2949)=F2949,$F$2,IF(MAX(E2949:I2949)=G2949,$G$2,IF(MAX(E2949:I2949)=H2949,$H$2,IF(MAX(E2949:I2949)=I2949,$I$2)))))</f>
        <v>30D</v>
      </c>
      <c r="L2949" s="132" t="n">
        <f aca="false">IF(MAX(E2949:I2949)=H2949,1,0)</f>
        <v>1</v>
      </c>
      <c r="M2949" s="132" t="n">
        <f aca="false">IF(MAX(E2949:I2949)=I2949,1,0)</f>
        <v>0</v>
      </c>
      <c r="N2949" s="99"/>
      <c r="O2949" s="132" t="n">
        <f aca="false">IF(CN2949&gt;E2949,1,0)</f>
        <v>1</v>
      </c>
      <c r="P2949" s="132" t="n">
        <f aca="false">IF(CN2949&gt;F2949,1,0)</f>
        <v>1</v>
      </c>
      <c r="Q2949" s="132" t="n">
        <f aca="false">IF(CN2949&gt;G2949,1,0)</f>
        <v>0</v>
      </c>
      <c r="R2949" s="132" t="n">
        <f aca="false">IF(CN2949&gt;H2949,1,0)</f>
        <v>0</v>
      </c>
      <c r="S2949" s="132" t="n">
        <f aca="false">IF(CN2949&gt;I2949,1,0)</f>
        <v>1</v>
      </c>
      <c r="T2949" s="25" t="n">
        <f aca="false">IF(AND(AND(R2949=0,S2949=0,Q2949=0),OR(S2948=1,S2947=1,S2946=1)),1,0)</f>
        <v>0</v>
      </c>
      <c r="U2949" s="133" t="n">
        <f aca="false">SUM(CM2948:CM2949)</f>
        <v>0.00953997763292747</v>
      </c>
      <c r="AV2949" s="134"/>
      <c r="AW2949" s="55" t="n">
        <f aca="false">IF(EC2949&gt;$AW$2,1,0)</f>
        <v>1</v>
      </c>
      <c r="AX2949" s="99" t="n">
        <f aca="false">IF(AND(I2949&gt;G2949,I2948&lt;G2948),1,IF(OR(AND(I2949&gt;F2949,I2948&lt;F2948),AND(I2949&gt;E2949,I2948&lt;E2948)),1,0))</f>
        <v>0</v>
      </c>
      <c r="AY2949" s="99" t="n">
        <f aca="false">IF(K2948="10D",1,0)</f>
        <v>0</v>
      </c>
      <c r="AZ2949" s="99" t="n">
        <f aca="false">IF(AND(I2949&gt;G2949,I2948&lt;G2948,I2949&gt;F2949,I2948&gt;F2948,I2949&gt;E2949,I2948&gt;E2948),1,0)</f>
        <v>0</v>
      </c>
      <c r="BA2949" s="135" t="n">
        <f aca="false">IF(G2949&gt;H2949,1,0)</f>
        <v>0</v>
      </c>
      <c r="BB2949" s="135" t="n">
        <f aca="false">IF(I2949&lt;F2949,1,0)</f>
        <v>0</v>
      </c>
      <c r="BC2949" s="99" t="n">
        <f aca="false">IF(AND(SUM(AW2948:AX2948)=2,AY2949=1),1,IF(SUM(AX2947:AX2949)=0,0,IF(AND(OR(AW2947=1,AX2947=1),OR(AW2948=1,AX2948=1),AY2949=1),1,IF(AND(SUM(AW2949:AY2949)=2,SUM(AW2947:AX2947)=2,AX2947=1),1,0))))</f>
        <v>0</v>
      </c>
      <c r="BD2949" s="57" t="str">
        <f aca="false">IF(AND(SUM(BC2947:BC2949)&gt;=1,BA2949=1,SUM(AZ2944:AZ2949)&gt;=1),1,IF(BC2949=0,"",IF(AND(BC2949=1,AZ2949=0,AZ2948=0,AZ2947=0),1,IF(AND(BC2949=1,OR(AZ2949=1,AZ2948=1,AZ2947)),IF(BA2949=1,1,0)))))</f>
        <v/>
      </c>
      <c r="BE2949" s="50" t="str">
        <f aca="false">IF(AND(BD2949=1,BD2948=1),0,IF(BD2949=1,SUM(CM2950:CM2988),""))</f>
        <v/>
      </c>
      <c r="BF2949" s="20" t="n">
        <f aca="false">IF(AND(BB2949=1,BB2948=1,BE2908&lt;&gt;0),"",IF(AND(BB2948=0,BB2949=1),BF2948,IF(AND(BB2949=1,BB2948=1),BF2948,IF(AND(BF2948="",BE2948="",OR(BD2948=0,BD2948="")),"",IF(AND(BF2948="",BE2909=0),"",IF(AND(BE2909&lt;&gt;"",BF2948=BE2909),"",IF(AND(BD2948=1,BE2948&lt;&gt;0),CM2949,IF(BF2948&lt;&gt;0,BF2948+CM2949,IF(BF2948="","")))))))))</f>
        <v>-0.0131974321759066</v>
      </c>
      <c r="BG2949" s="99"/>
      <c r="BH2949" s="137"/>
      <c r="BI2949" s="134"/>
      <c r="BU2949" s="132"/>
      <c r="BZ2949" s="138"/>
      <c r="CG2949" s="133"/>
      <c r="CH2949" s="40"/>
      <c r="CI2949" s="15" t="n">
        <f aca="false">CF2927+SUM(CM2928:CM2949)+0.0071</f>
        <v>-0.0206121782429038</v>
      </c>
      <c r="CL2949" s="130" t="n">
        <f aca="false">C2949</f>
        <v>41522</v>
      </c>
      <c r="CM2949" s="133" t="n">
        <f aca="false">CN2949/CN2948-1</f>
        <v>0.00126696832579198</v>
      </c>
      <c r="CN2949" s="132" t="n">
        <v>165.96</v>
      </c>
      <c r="CO2949" s="133" t="n">
        <f aca="false">CN2949/CN2944-1</f>
        <v>0.0125068635226651</v>
      </c>
      <c r="CP2949" s="99"/>
      <c r="CQ2949" s="99"/>
      <c r="CR2949" s="99"/>
      <c r="CS2949" s="99"/>
      <c r="CT2949" s="99"/>
      <c r="CU2949" s="99"/>
      <c r="CV2949" s="99"/>
      <c r="CW2949" s="99"/>
      <c r="CX2949" s="99"/>
      <c r="CY2949" s="132" t="n">
        <v>165.85</v>
      </c>
      <c r="CZ2949" s="132" t="n">
        <v>165.96</v>
      </c>
      <c r="DA2949" s="99"/>
      <c r="DB2949" s="15" t="n">
        <f aca="false">CZ2949/CY2949-1</f>
        <v>0.000663249924630849</v>
      </c>
      <c r="DC2949" s="15" t="n">
        <f aca="false">CY2949/CZ2948-1</f>
        <v>0.000603318250377072</v>
      </c>
      <c r="DD2949" s="15" t="n">
        <f aca="false">CZ2949/CZ2948-1</f>
        <v>0.00126696832579198</v>
      </c>
      <c r="DE2949" s="34" t="str">
        <f aca="false">IF(CW2949=0,"",-DC2949*CS2949)</f>
        <v/>
      </c>
      <c r="DF2949" s="99"/>
      <c r="DL2949" s="99"/>
      <c r="DY2949" s="6"/>
      <c r="EB2949" s="6" t="n">
        <f aca="false">CL2949</f>
        <v>41522</v>
      </c>
      <c r="EC2949" s="13" t="n">
        <f aca="false">SUM(CM2947:CM2949)</f>
        <v>0.0140618230346994</v>
      </c>
    </row>
    <row r="2950" customFormat="false" ht="15" hidden="false" customHeight="false" outlineLevel="0" collapsed="false">
      <c r="C2950" s="130" t="n">
        <f aca="false">C2949+1</f>
        <v>41523</v>
      </c>
      <c r="D2950" s="99" t="n">
        <f aca="false">IF(E2950&gt;E2949,1,0)</f>
        <v>1</v>
      </c>
      <c r="E2950" s="46" t="n">
        <v>156.9129</v>
      </c>
      <c r="F2950" s="46" t="n">
        <v>164.3721</v>
      </c>
      <c r="G2950" s="46" t="n">
        <v>166.6227</v>
      </c>
      <c r="H2950" s="46" t="n">
        <v>167.193</v>
      </c>
      <c r="I2950" s="46" t="n">
        <v>164.982</v>
      </c>
      <c r="J2950" s="131" t="str">
        <f aca="false">IF(MIN(E2950:I2950)=E2950,$E$2,IF(MIN(E2950:I2950)=F2950,$F$2,IF(MIN(E2950:I2950)=G2950,$G$2,IF(MIN(E2950:I2950)=H2950,$H$2,IF(MIN(E2950:I2950)=I2950,$I$2)))))</f>
        <v>200D</v>
      </c>
      <c r="K2950" s="131" t="str">
        <f aca="false">IF(MAX(E2950:I2950)=E2950,$E$2,IF(MAX(E2950:I2950)=F2950,$F$2,IF(MAX(E2950:I2950)=G2950,$G$2,IF(MAX(E2950:I2950)=H2950,$H$2,IF(MAX(E2950:I2950)=I2950,$I$2)))))</f>
        <v>30D</v>
      </c>
      <c r="L2950" s="132" t="n">
        <f aca="false">IF(MAX(E2950:I2950)=H2950,1,0)</f>
        <v>1</v>
      </c>
      <c r="M2950" s="132" t="n">
        <f aca="false">IF(MAX(E2950:I2950)=I2950,1,0)</f>
        <v>0</v>
      </c>
      <c r="N2950" s="99"/>
      <c r="O2950" s="132" t="n">
        <f aca="false">IF(CN2950&gt;E2950,1,0)</f>
        <v>1</v>
      </c>
      <c r="P2950" s="132" t="n">
        <f aca="false">IF(CN2950&gt;F2950,1,0)</f>
        <v>1</v>
      </c>
      <c r="Q2950" s="132" t="n">
        <f aca="false">IF(CN2950&gt;G2950,1,0)</f>
        <v>0</v>
      </c>
      <c r="R2950" s="132" t="n">
        <f aca="false">IF(CN2950&gt;H2950,1,0)</f>
        <v>0</v>
      </c>
      <c r="S2950" s="132" t="n">
        <f aca="false">IF(CN2950&gt;I2950,1,0)</f>
        <v>1</v>
      </c>
      <c r="T2950" s="25" t="n">
        <f aca="false">IF(AND(AND(R2950=0,S2950=0,Q2950=0),OR(S2949=1,S2948=1,S2947=1)),1,0)</f>
        <v>0</v>
      </c>
      <c r="U2950" s="133" t="n">
        <f aca="false">SUM(CM2949:CM2950)</f>
        <v>0.00174901219178358</v>
      </c>
      <c r="AV2950" s="134"/>
      <c r="AW2950" s="55" t="n">
        <f aca="false">IF(EC2950&gt;$AW$2,1,0)</f>
        <v>1</v>
      </c>
      <c r="AX2950" s="99" t="n">
        <f aca="false">IF(AND(I2950&gt;G2950,I2949&lt;G2949),1,IF(OR(AND(I2950&gt;F2950,I2949&lt;F2949),AND(I2950&gt;E2950,I2949&lt;E2949)),1,0))</f>
        <v>0</v>
      </c>
      <c r="AY2950" s="99" t="n">
        <f aca="false">IF(K2949="10D",1,0)</f>
        <v>0</v>
      </c>
      <c r="AZ2950" s="99" t="n">
        <f aca="false">IF(AND(I2950&gt;G2950,I2949&lt;G2949,I2950&gt;F2950,I2949&gt;F2949,I2950&gt;E2950,I2949&gt;E2949),1,0)</f>
        <v>0</v>
      </c>
      <c r="BA2950" s="135" t="n">
        <f aca="false">IF(G2950&gt;H2950,1,0)</f>
        <v>0</v>
      </c>
      <c r="BB2950" s="135" t="n">
        <f aca="false">IF(I2950&lt;F2950,1,0)</f>
        <v>0</v>
      </c>
      <c r="BC2950" s="99" t="n">
        <f aca="false">IF(AND(SUM(AW2949:AX2949)=2,AY2950=1),1,IF(SUM(AX2948:AX2950)=0,0,IF(AND(OR(AW2948=1,AX2948=1),OR(AW2949=1,AX2949=1),AY2950=1),1,IF(AND(SUM(AW2950:AY2950)=2,SUM(AW2948:AX2948)=2,AX2948=1),1,0))))</f>
        <v>0</v>
      </c>
      <c r="BD2950" s="57" t="str">
        <f aca="false">IF(AND(SUM(BC2948:BC2950)&gt;=1,BA2950=1,SUM(AZ2945:AZ2950)&gt;=1),1,IF(BC2950=0,"",IF(AND(BC2950=1,AZ2950=0,AZ2949=0,AZ2948=0),1,IF(AND(BC2950=1,OR(AZ2950=1,AZ2949=1,AZ2948)),IF(BA2950=1,1,0)))))</f>
        <v/>
      </c>
      <c r="BE2950" s="50" t="str">
        <f aca="false">IF(AND(BD2950=1,BD2949=1),0,IF(BD2950=1,SUM(CM2951:CM2989),""))</f>
        <v/>
      </c>
      <c r="BF2950" s="20" t="n">
        <f aca="false">IF(AND(BB2950=1,BB2949=1,BE2909&lt;&gt;0),"",IF(AND(BB2949=0,BB2950=1),BF2949,IF(AND(BB2950=1,BB2949=1),BF2949,IF(AND(BF2949="",BE2949="",OR(BD2949=0,BD2949="")),"",IF(AND(BF2949="",BE2910=0),"",IF(AND(BE2910&lt;&gt;"",BF2949=BE2910),"",IF(AND(BD2949=1,BE2949&lt;&gt;0),CM2950,IF(BF2949&lt;&gt;0,BF2949+CM2950,IF(BF2949="","")))))))))</f>
        <v>-0.012715388309915</v>
      </c>
      <c r="BG2950" s="99"/>
      <c r="BH2950" s="137"/>
      <c r="BI2950" s="134"/>
      <c r="BU2950" s="132"/>
      <c r="BZ2950" s="138"/>
      <c r="CG2950" s="133"/>
      <c r="CH2950" s="40"/>
      <c r="CI2950" s="15" t="n">
        <f aca="false">CF2928+SUM(CM2929:CM2950)+0.0071</f>
        <v>-0.014447650487047</v>
      </c>
      <c r="CL2950" s="130" t="n">
        <f aca="false">C2950</f>
        <v>41523</v>
      </c>
      <c r="CM2950" s="133" t="n">
        <f aca="false">CN2950/CN2949-1</f>
        <v>0.000482043865991599</v>
      </c>
      <c r="CN2950" s="132" t="n">
        <v>166.04</v>
      </c>
      <c r="CO2950" s="133" t="n">
        <f aca="false">CN2950/CN2945-1</f>
        <v>0.0113906316623014</v>
      </c>
      <c r="CP2950" s="99"/>
      <c r="CQ2950" s="99"/>
      <c r="CR2950" s="99"/>
      <c r="CS2950" s="99"/>
      <c r="CT2950" s="99"/>
      <c r="CU2950" s="99"/>
      <c r="CV2950" s="99"/>
      <c r="CW2950" s="99"/>
      <c r="CX2950" s="99"/>
      <c r="CY2950" s="132" t="n">
        <v>166.51</v>
      </c>
      <c r="CZ2950" s="132" t="n">
        <v>166.04</v>
      </c>
      <c r="DA2950" s="99"/>
      <c r="DB2950" s="15" t="n">
        <f aca="false">CZ2950/CY2950-1</f>
        <v>-0.00282265329409648</v>
      </c>
      <c r="DC2950" s="15" t="n">
        <f aca="false">CY2950/CZ2949-1</f>
        <v>0.00331405157869358</v>
      </c>
      <c r="DD2950" s="15" t="n">
        <f aca="false">CZ2950/CZ2949-1</f>
        <v>0.000482043865991599</v>
      </c>
      <c r="DE2950" s="34" t="str">
        <f aca="false">IF(CW2950=0,"",-DC2950*CS2950)</f>
        <v/>
      </c>
      <c r="DF2950" s="99"/>
      <c r="DL2950" s="99"/>
      <c r="DY2950" s="6"/>
      <c r="EB2950" s="6" t="n">
        <f aca="false">CL2950</f>
        <v>41523</v>
      </c>
      <c r="EC2950" s="13" t="n">
        <f aca="false">SUM(CM2948:CM2950)</f>
        <v>0.0100220214989191</v>
      </c>
    </row>
    <row r="2951" customFormat="false" ht="15" hidden="false" customHeight="false" outlineLevel="0" collapsed="false">
      <c r="C2951" s="130" t="n">
        <f aca="false">C2950+3</f>
        <v>41526</v>
      </c>
      <c r="D2951" s="99" t="n">
        <f aca="false">IF(E2951&gt;E2950,1,0)</f>
        <v>1</v>
      </c>
      <c r="E2951" s="46" t="n">
        <v>157.0551</v>
      </c>
      <c r="F2951" s="46" t="n">
        <v>164.4973</v>
      </c>
      <c r="G2951" s="46" t="n">
        <v>166.7538</v>
      </c>
      <c r="H2951" s="46" t="n">
        <v>167.1438</v>
      </c>
      <c r="I2951" s="46" t="n">
        <v>165.0834</v>
      </c>
      <c r="J2951" s="131" t="str">
        <f aca="false">IF(MIN(E2951:I2951)=E2951,$E$2,IF(MIN(E2951:I2951)=F2951,$F$2,IF(MIN(E2951:I2951)=G2951,$G$2,IF(MIN(E2951:I2951)=H2951,$H$2,IF(MIN(E2951:I2951)=I2951,$I$2)))))</f>
        <v>200D</v>
      </c>
      <c r="K2951" s="131" t="str">
        <f aca="false">IF(MAX(E2951:I2951)=E2951,$E$2,IF(MAX(E2951:I2951)=F2951,$F$2,IF(MAX(E2951:I2951)=G2951,$G$2,IF(MAX(E2951:I2951)=H2951,$H$2,IF(MAX(E2951:I2951)=I2951,$I$2)))))</f>
        <v>30D</v>
      </c>
      <c r="L2951" s="132" t="n">
        <f aca="false">IF(MAX(E2951:I2951)=H2951,1,0)</f>
        <v>1</v>
      </c>
      <c r="M2951" s="132" t="n">
        <f aca="false">IF(MAX(E2951:I2951)=I2951,1,0)</f>
        <v>0</v>
      </c>
      <c r="N2951" s="99"/>
      <c r="O2951" s="132" t="n">
        <f aca="false">IF(CN2951&gt;E2951,1,0)</f>
        <v>1</v>
      </c>
      <c r="P2951" s="132" t="n">
        <f aca="false">IF(CN2951&gt;F2951,1,0)</f>
        <v>1</v>
      </c>
      <c r="Q2951" s="132" t="n">
        <f aca="false">IF(CN2951&gt;G2951,1,0)</f>
        <v>1</v>
      </c>
      <c r="R2951" s="132" t="n">
        <f aca="false">IF(CN2951&gt;H2951,1,0)</f>
        <v>1</v>
      </c>
      <c r="S2951" s="132" t="n">
        <f aca="false">IF(CN2951&gt;I2951,1,0)</f>
        <v>1</v>
      </c>
      <c r="T2951" s="25" t="n">
        <f aca="false">IF(AND(AND(R2951=0,S2951=0,Q2951=0),OR(S2950=1,S2949=1,S2948=1)),1,0)</f>
        <v>0</v>
      </c>
      <c r="U2951" s="133" t="n">
        <f aca="false">SUM(CM2950:CM2951)</f>
        <v>0.010082140228314</v>
      </c>
      <c r="AV2951" s="134"/>
      <c r="AW2951" s="55" t="n">
        <f aca="false">IF(EC2951&gt;$AW$2,1,0)</f>
        <v>1</v>
      </c>
      <c r="AX2951" s="99" t="n">
        <f aca="false">IF(AND(I2951&gt;G2951,I2950&lt;G2950),1,IF(OR(AND(I2951&gt;F2951,I2950&lt;F2950),AND(I2951&gt;E2951,I2950&lt;E2950)),1,0))</f>
        <v>0</v>
      </c>
      <c r="AY2951" s="99" t="n">
        <f aca="false">IF(K2950="10D",1,0)</f>
        <v>0</v>
      </c>
      <c r="AZ2951" s="99" t="n">
        <f aca="false">IF(AND(I2951&gt;G2951,I2950&lt;G2950,I2951&gt;F2951,I2950&gt;F2950,I2951&gt;E2951,I2950&gt;E2950),1,0)</f>
        <v>0</v>
      </c>
      <c r="BA2951" s="135" t="n">
        <f aca="false">IF(G2951&gt;H2951,1,0)</f>
        <v>0</v>
      </c>
      <c r="BB2951" s="135" t="n">
        <f aca="false">IF(I2951&lt;F2951,1,0)</f>
        <v>0</v>
      </c>
      <c r="BC2951" s="99" t="n">
        <f aca="false">IF(AND(SUM(AW2950:AX2950)=2,AY2951=1),1,IF(SUM(AX2949:AX2951)=0,0,IF(AND(OR(AW2949=1,AX2949=1),OR(AW2950=1,AX2950=1),AY2951=1),1,IF(AND(SUM(AW2951:AY2951)=2,SUM(AW2949:AX2949)=2,AX2949=1),1,0))))</f>
        <v>0</v>
      </c>
      <c r="BD2951" s="57" t="str">
        <f aca="false">IF(AND(SUM(BC2949:BC2951)&gt;=1,BA2951=1,SUM(AZ2946:AZ2951)&gt;=1),1,IF(BC2951=0,"",IF(AND(BC2951=1,AZ2951=0,AZ2950=0,AZ2949=0),1,IF(AND(BC2951=1,OR(AZ2951=1,AZ2950=1,AZ2949)),IF(BA2951=1,1,0)))))</f>
        <v/>
      </c>
      <c r="BE2951" s="50" t="str">
        <f aca="false">IF(AND(BD2951=1,BD2950=1),0,IF(BD2951=1,SUM(CM2952:CM2990),""))</f>
        <v/>
      </c>
      <c r="BF2951" s="20" t="n">
        <f aca="false">IF(AND(BB2951=1,BB2950=1,BE2910&lt;&gt;0),"",IF(AND(BB2950=0,BB2951=1),BF2950,IF(AND(BB2951=1,BB2950=1),BF2950,IF(AND(BF2950="",BE2950="",OR(BD2950=0,BD2950="")),"",IF(AND(BF2950="",BE2911=0),"",IF(AND(BE2911&lt;&gt;"",BF2950=BE2911),"",IF(AND(BD2950=1,BE2950&lt;&gt;0),CM2951,IF(BF2950&lt;&gt;0,BF2950+CM2951,IF(BF2950="","")))))))))</f>
        <v>-0.00311529194759264</v>
      </c>
      <c r="BG2951" s="99"/>
      <c r="BH2951" s="137"/>
      <c r="BI2951" s="134"/>
      <c r="BU2951" s="132"/>
      <c r="BZ2951" s="138"/>
      <c r="CG2951" s="133"/>
      <c r="CH2951" s="40"/>
      <c r="CI2951" s="15" t="n">
        <f aca="false">CF2929+SUM(CM2930:CM2951)+0.0071</f>
        <v>-0.00160711342478947</v>
      </c>
      <c r="CL2951" s="130" t="n">
        <f aca="false">C2951</f>
        <v>41526</v>
      </c>
      <c r="CM2951" s="133" t="n">
        <f aca="false">CN2951/CN2950-1</f>
        <v>0.0096000963623224</v>
      </c>
      <c r="CN2951" s="132" t="n">
        <v>167.634</v>
      </c>
      <c r="CO2951" s="133" t="n">
        <f aca="false">CN2951/CN2946-1</f>
        <v>0.0243446379468377</v>
      </c>
      <c r="CP2951" s="99"/>
      <c r="CQ2951" s="99"/>
      <c r="CR2951" s="99"/>
      <c r="CS2951" s="99"/>
      <c r="CT2951" s="99"/>
      <c r="CU2951" s="99"/>
      <c r="CV2951" s="99"/>
      <c r="CW2951" s="99"/>
      <c r="CX2951" s="99"/>
      <c r="CY2951" s="132" t="n">
        <v>166.45</v>
      </c>
      <c r="CZ2951" s="132" t="n">
        <v>167.634</v>
      </c>
      <c r="DA2951" s="99"/>
      <c r="DB2951" s="15" t="n">
        <f aca="false">CZ2951/CY2951-1</f>
        <v>0.00711324722138773</v>
      </c>
      <c r="DC2951" s="15" t="n">
        <f aca="false">CY2951/CZ2950-1</f>
        <v>0.0024692845097567</v>
      </c>
      <c r="DD2951" s="15" t="n">
        <f aca="false">CZ2951/CZ2950-1</f>
        <v>0.0096000963623224</v>
      </c>
      <c r="DE2951" s="34" t="str">
        <f aca="false">IF(CW2951=0,"",-DC2951*CS2951)</f>
        <v/>
      </c>
      <c r="DF2951" s="99"/>
      <c r="DL2951" s="99"/>
      <c r="DY2951" s="6"/>
      <c r="EB2951" s="6" t="n">
        <f aca="false">CL2951</f>
        <v>41526</v>
      </c>
      <c r="EC2951" s="13" t="n">
        <f aca="false">SUM(CM2949:CM2951)</f>
        <v>0.011349108554106</v>
      </c>
    </row>
    <row r="2952" customFormat="false" ht="15" hidden="false" customHeight="false" outlineLevel="0" collapsed="false">
      <c r="C2952" s="130" t="n">
        <f aca="false">C2951+1</f>
        <v>41527</v>
      </c>
      <c r="D2952" s="99" t="n">
        <f aca="false">IF(E2952&gt;E2951,1,0)</f>
        <v>1</v>
      </c>
      <c r="E2952" s="46" t="n">
        <v>157.2022</v>
      </c>
      <c r="F2952" s="46" t="n">
        <v>164.6446</v>
      </c>
      <c r="G2952" s="46" t="n">
        <v>166.9228</v>
      </c>
      <c r="H2952" s="46" t="n">
        <v>167.1531</v>
      </c>
      <c r="I2952" s="46" t="n">
        <v>165.3704</v>
      </c>
      <c r="J2952" s="131" t="str">
        <f aca="false">IF(MIN(E2952:I2952)=E2952,$E$2,IF(MIN(E2952:I2952)=F2952,$F$2,IF(MIN(E2952:I2952)=G2952,$G$2,IF(MIN(E2952:I2952)=H2952,$H$2,IF(MIN(E2952:I2952)=I2952,$I$2)))))</f>
        <v>200D</v>
      </c>
      <c r="K2952" s="131" t="str">
        <f aca="false">IF(MAX(E2952:I2952)=E2952,$E$2,IF(MAX(E2952:I2952)=F2952,$F$2,IF(MAX(E2952:I2952)=G2952,$G$2,IF(MAX(E2952:I2952)=H2952,$H$2,IF(MAX(E2952:I2952)=I2952,$I$2)))))</f>
        <v>30D</v>
      </c>
      <c r="L2952" s="132" t="n">
        <f aca="false">IF(MAX(E2952:I2952)=H2952,1,0)</f>
        <v>1</v>
      </c>
      <c r="M2952" s="132" t="n">
        <f aca="false">IF(MAX(E2952:I2952)=I2952,1,0)</f>
        <v>0</v>
      </c>
      <c r="N2952" s="99"/>
      <c r="O2952" s="132" t="n">
        <f aca="false">IF(CN2952&gt;E2952,1,0)</f>
        <v>1</v>
      </c>
      <c r="P2952" s="132" t="n">
        <f aca="false">IF(CN2952&gt;F2952,1,0)</f>
        <v>1</v>
      </c>
      <c r="Q2952" s="132" t="n">
        <f aca="false">IF(CN2952&gt;G2952,1,0)</f>
        <v>1</v>
      </c>
      <c r="R2952" s="132" t="n">
        <f aca="false">IF(CN2952&gt;H2952,1,0)</f>
        <v>1</v>
      </c>
      <c r="S2952" s="132" t="n">
        <f aca="false">IF(CN2952&gt;I2952,1,0)</f>
        <v>1</v>
      </c>
      <c r="T2952" s="25" t="n">
        <f aca="false">IF(AND(AND(R2952=0,S2952=0,Q2952=0),OR(S2951=1,S2950=1,S2949=1)),1,0)</f>
        <v>0</v>
      </c>
      <c r="U2952" s="133" t="n">
        <f aca="false">SUM(CM2951:CM2952)</f>
        <v>0.0169733022752041</v>
      </c>
      <c r="AV2952" s="134"/>
      <c r="AW2952" s="55" t="n">
        <f aca="false">IF(EC2952&gt;$AW$2,1,0)</f>
        <v>1</v>
      </c>
      <c r="AX2952" s="99" t="n">
        <f aca="false">IF(AND(I2952&gt;G2952,I2951&lt;G2951),1,IF(OR(AND(I2952&gt;F2952,I2951&lt;F2951),AND(I2952&gt;E2952,I2951&lt;E2951)),1,0))</f>
        <v>0</v>
      </c>
      <c r="AY2952" s="99" t="n">
        <f aca="false">IF(K2951="10D",1,0)</f>
        <v>0</v>
      </c>
      <c r="AZ2952" s="99" t="n">
        <f aca="false">IF(AND(I2952&gt;G2952,I2951&lt;G2951,I2952&gt;F2952,I2951&gt;F2951,I2952&gt;E2952,I2951&gt;E2951),1,0)</f>
        <v>0</v>
      </c>
      <c r="BA2952" s="135" t="n">
        <f aca="false">IF(G2952&gt;H2952,1,0)</f>
        <v>0</v>
      </c>
      <c r="BB2952" s="135" t="n">
        <f aca="false">IF(I2952&lt;F2952,1,0)</f>
        <v>0</v>
      </c>
      <c r="BC2952" s="99" t="n">
        <f aca="false">IF(AND(SUM(AW2951:AX2951)=2,AY2952=1),1,IF(SUM(AX2950:AX2952)=0,0,IF(AND(OR(AW2950=1,AX2950=1),OR(AW2951=1,AX2951=1),AY2952=1),1,IF(AND(SUM(AW2952:AY2952)=2,SUM(AW2950:AX2950)=2,AX2950=1),1,0))))</f>
        <v>0</v>
      </c>
      <c r="BD2952" s="57" t="str">
        <f aca="false">IF(AND(SUM(BC2950:BC2952)&gt;=1,BA2952=1,SUM(AZ2947:AZ2952)&gt;=1),1,IF(BC2952=0,"",IF(AND(BC2952=1,AZ2952=0,AZ2951=0,AZ2950=0),1,IF(AND(BC2952=1,OR(AZ2952=1,AZ2951=1,AZ2950)),IF(BA2952=1,1,0)))))</f>
        <v/>
      </c>
      <c r="BE2952" s="50" t="str">
        <f aca="false">IF(AND(BD2952=1,BD2951=1),0,IF(BD2952=1,SUM(CM2953:CM2991),""))</f>
        <v/>
      </c>
      <c r="BF2952" s="83"/>
      <c r="BG2952" s="99"/>
      <c r="BH2952" s="137"/>
      <c r="BI2952" s="134"/>
      <c r="BU2952" s="132"/>
      <c r="BZ2952" s="138"/>
      <c r="CG2952" s="133"/>
      <c r="CH2952" s="40"/>
      <c r="CI2952" s="15" t="n">
        <f aca="false">CF2930+SUM(CM2931:CM2952)+0.0071</f>
        <v>0.00210135670372047</v>
      </c>
      <c r="CL2952" s="130" t="n">
        <f aca="false">C2952</f>
        <v>41527</v>
      </c>
      <c r="CM2952" s="133" t="n">
        <f aca="false">CN2952/CN2951-1</f>
        <v>0.00737320591288171</v>
      </c>
      <c r="CN2952" s="132" t="n">
        <v>168.87</v>
      </c>
      <c r="CO2952" s="133" t="n">
        <f aca="false">CN2952/CN2947-1</f>
        <v>0.0272522659529169</v>
      </c>
      <c r="CP2952" s="99"/>
      <c r="CQ2952" s="99"/>
      <c r="CR2952" s="99"/>
      <c r="CS2952" s="99"/>
      <c r="CT2952" s="99"/>
      <c r="CU2952" s="99"/>
      <c r="CV2952" s="99"/>
      <c r="CW2952" s="99"/>
      <c r="CX2952" s="99"/>
      <c r="CY2952" s="132" t="n">
        <v>168.64</v>
      </c>
      <c r="CZ2952" s="132" t="n">
        <v>168.87</v>
      </c>
      <c r="DA2952" s="99"/>
      <c r="DB2952" s="15" t="n">
        <f aca="false">CZ2952/CY2952-1</f>
        <v>0.00136385199240996</v>
      </c>
      <c r="DC2952" s="15" t="n">
        <f aca="false">CY2952/CZ2951-1</f>
        <v>0.00600116921388261</v>
      </c>
      <c r="DD2952" s="15" t="n">
        <f aca="false">CZ2952/CZ2951-1</f>
        <v>0.00737320591288171</v>
      </c>
      <c r="DE2952" s="34" t="str">
        <f aca="false">IF(CW2952=0,"",-DC2952*CS2952)</f>
        <v/>
      </c>
      <c r="DF2952" s="99"/>
      <c r="DL2952" s="99"/>
      <c r="DY2952" s="6"/>
      <c r="EB2952" s="6" t="n">
        <f aca="false">CL2952</f>
        <v>41527</v>
      </c>
      <c r="EC2952" s="13" t="n">
        <f aca="false">SUM(CM2950:CM2952)</f>
        <v>0.0174553461411957</v>
      </c>
    </row>
    <row r="2953" customFormat="false" ht="15" hidden="false" customHeight="false" outlineLevel="0" collapsed="false">
      <c r="C2953" s="130" t="n">
        <f aca="false">C2952+1</f>
        <v>41528</v>
      </c>
      <c r="D2953" s="99" t="n">
        <f aca="false">IF(E2953&gt;E2952,1,0)</f>
        <v>1</v>
      </c>
      <c r="E2953" s="46" t="n">
        <v>157.3424</v>
      </c>
      <c r="F2953" s="46" t="n">
        <v>164.7838</v>
      </c>
      <c r="G2953" s="46" t="n">
        <v>167.0836</v>
      </c>
      <c r="H2953" s="46" t="n">
        <v>167.1802</v>
      </c>
      <c r="I2953" s="46" t="n">
        <v>165.9774</v>
      </c>
      <c r="J2953" s="131" t="str">
        <f aca="false">IF(MIN(E2953:I2953)=E2953,$E$2,IF(MIN(E2953:I2953)=F2953,$F$2,IF(MIN(E2953:I2953)=G2953,$G$2,IF(MIN(E2953:I2953)=H2953,$H$2,IF(MIN(E2953:I2953)=I2953,$I$2)))))</f>
        <v>200D</v>
      </c>
      <c r="K2953" s="131" t="str">
        <f aca="false">IF(MAX(E2953:I2953)=E2953,$E$2,IF(MAX(E2953:I2953)=F2953,$F$2,IF(MAX(E2953:I2953)=G2953,$G$2,IF(MAX(E2953:I2953)=H2953,$H$2,IF(MAX(E2953:I2953)=I2953,$I$2)))))</f>
        <v>30D</v>
      </c>
      <c r="L2953" s="132" t="n">
        <f aca="false">IF(MAX(E2953:I2953)=H2953,1,0)</f>
        <v>1</v>
      </c>
      <c r="M2953" s="132" t="n">
        <f aca="false">IF(MAX(E2953:I2953)=I2953,1,0)</f>
        <v>0</v>
      </c>
      <c r="N2953" s="99"/>
      <c r="O2953" s="132" t="n">
        <f aca="false">IF(CN2953&gt;E2953,1,0)</f>
        <v>1</v>
      </c>
      <c r="P2953" s="132" t="n">
        <f aca="false">IF(CN2953&gt;F2953,1,0)</f>
        <v>1</v>
      </c>
      <c r="Q2953" s="132" t="n">
        <f aca="false">IF(CN2953&gt;G2953,1,0)</f>
        <v>1</v>
      </c>
      <c r="R2953" s="132" t="n">
        <f aca="false">IF(CN2953&gt;H2953,1,0)</f>
        <v>1</v>
      </c>
      <c r="S2953" s="132" t="n">
        <f aca="false">IF(CN2953&gt;I2953,1,0)</f>
        <v>1</v>
      </c>
      <c r="T2953" s="25" t="n">
        <f aca="false">IF(AND(AND(R2953=0,S2953=0,Q2953=0),OR(S2952=1,S2951=1,S2950=1)),1,0)</f>
        <v>0</v>
      </c>
      <c r="U2953" s="133" t="n">
        <f aca="false">SUM(CM2952:CM2953)</f>
        <v>0.0105117148250626</v>
      </c>
      <c r="AV2953" s="134"/>
      <c r="AW2953" s="55" t="n">
        <f aca="false">IF(EC2953&gt;$AW$2,1,0)</f>
        <v>1</v>
      </c>
      <c r="AX2953" s="99" t="n">
        <f aca="false">IF(AND(I2953&gt;G2953,I2952&lt;G2952),1,IF(OR(AND(I2953&gt;F2953,I2952&lt;F2952),AND(I2953&gt;E2953,I2952&lt;E2952)),1,0))</f>
        <v>0</v>
      </c>
      <c r="AY2953" s="99" t="n">
        <f aca="false">IF(K2952="10D",1,0)</f>
        <v>0</v>
      </c>
      <c r="AZ2953" s="99" t="n">
        <f aca="false">IF(AND(I2953&gt;G2953,I2952&lt;G2952,I2953&gt;F2953,I2952&gt;F2952,I2953&gt;E2953,I2952&gt;E2952),1,0)</f>
        <v>0</v>
      </c>
      <c r="BA2953" s="135" t="n">
        <f aca="false">IF(G2953&gt;H2953,1,0)</f>
        <v>0</v>
      </c>
      <c r="BB2953" s="135" t="n">
        <f aca="false">IF(I2953&lt;F2953,1,0)</f>
        <v>0</v>
      </c>
      <c r="BC2953" s="99" t="n">
        <f aca="false">IF(AND(SUM(AW2952:AX2952)=2,AY2953=1),1,IF(SUM(AX2951:AX2953)=0,0,IF(AND(OR(AW2951=1,AX2951=1),OR(AW2952=1,AX2952=1),AY2953=1),1,IF(AND(SUM(AW2953:AY2953)=2,SUM(AW2951:AX2951)=2,AX2951=1),1,0))))</f>
        <v>0</v>
      </c>
      <c r="BD2953" s="57" t="str">
        <f aca="false">IF(AND(SUM(BC2951:BC2953)&gt;=1,BA2953=1,SUM(AZ2948:AZ2953)&gt;=1),1,IF(BC2953=0,"",IF(AND(BC2953=1,AZ2953=0,AZ2952=0,AZ2951=0),1,IF(AND(BC2953=1,OR(AZ2953=1,AZ2952=1,AZ2951)),IF(BA2953=1,1,0)))))</f>
        <v/>
      </c>
      <c r="BE2953" s="50" t="str">
        <f aca="false">IF(AND(BD2953=1,BD2952=1),0,IF(BD2953=1,SUM(CM2954:CM2992),""))</f>
        <v/>
      </c>
      <c r="BF2953" s="83"/>
      <c r="BG2953" s="99"/>
      <c r="BH2953" s="137"/>
      <c r="BI2953" s="134"/>
      <c r="BU2953" s="132"/>
      <c r="BZ2953" s="138"/>
      <c r="CG2953" s="133"/>
      <c r="CH2953" s="40"/>
      <c r="CI2953" s="15" t="n">
        <f aca="false">CF2931+SUM(CM2932:CM2953)+0.0071</f>
        <v>0.00812561355465292</v>
      </c>
      <c r="CL2953" s="130" t="n">
        <f aca="false">C2953</f>
        <v>41528</v>
      </c>
      <c r="CM2953" s="133" t="n">
        <f aca="false">CN2953/CN2952-1</f>
        <v>0.00313850891218093</v>
      </c>
      <c r="CN2953" s="132" t="n">
        <v>169.4</v>
      </c>
      <c r="CO2953" s="133" t="n">
        <f aca="false">CN2953/CN2948-1</f>
        <v>0.0220211161387633</v>
      </c>
      <c r="CP2953" s="99"/>
      <c r="CQ2953" s="99"/>
      <c r="CR2953" s="99"/>
      <c r="CS2953" s="99"/>
      <c r="CT2953" s="99"/>
      <c r="CU2953" s="99"/>
      <c r="CV2953" s="99"/>
      <c r="CW2953" s="99"/>
      <c r="CX2953" s="99"/>
      <c r="CY2953" s="132" t="n">
        <v>168.64</v>
      </c>
      <c r="CZ2953" s="132" t="n">
        <v>169.4</v>
      </c>
      <c r="DA2953" s="99"/>
      <c r="DB2953" s="15" t="n">
        <f aca="false">CZ2953/CY2953-1</f>
        <v>0.00450664136622403</v>
      </c>
      <c r="DC2953" s="15" t="n">
        <f aca="false">CY2953/CZ2952-1</f>
        <v>-0.00136199443358809</v>
      </c>
      <c r="DD2953" s="15" t="n">
        <f aca="false">CZ2953/CZ2952-1</f>
        <v>0.00313850891218093</v>
      </c>
      <c r="DE2953" s="34" t="str">
        <f aca="false">IF(CW2953=0,"",-DC2953*CS2953)</f>
        <v/>
      </c>
      <c r="DF2953" s="99"/>
      <c r="DL2953" s="99"/>
      <c r="DY2953" s="6"/>
      <c r="EB2953" s="6" t="n">
        <f aca="false">CL2953</f>
        <v>41528</v>
      </c>
      <c r="EC2953" s="13" t="n">
        <f aca="false">SUM(CM2951:CM2953)</f>
        <v>0.020111811187385</v>
      </c>
    </row>
    <row r="2954" customFormat="false" ht="15" hidden="false" customHeight="false" outlineLevel="0" collapsed="false">
      <c r="C2954" s="130" t="n">
        <f aca="false">C2953+1</f>
        <v>41529</v>
      </c>
      <c r="D2954" s="99" t="n">
        <f aca="false">IF(E2954&gt;E2953,1,0)</f>
        <v>1</v>
      </c>
      <c r="E2954" s="46" t="n">
        <v>157.4819</v>
      </c>
      <c r="F2954" s="46" t="n">
        <v>164.9116</v>
      </c>
      <c r="G2954" s="46" t="n">
        <v>167.2384</v>
      </c>
      <c r="H2954" s="46" t="n">
        <v>167.1882</v>
      </c>
      <c r="I2954" s="46" t="n">
        <v>166.4814</v>
      </c>
      <c r="J2954" s="131" t="str">
        <f aca="false">IF(MIN(E2954:I2954)=E2954,$E$2,IF(MIN(E2954:I2954)=F2954,$F$2,IF(MIN(E2954:I2954)=G2954,$G$2,IF(MIN(E2954:I2954)=H2954,$H$2,IF(MIN(E2954:I2954)=I2954,$I$2)))))</f>
        <v>200D</v>
      </c>
      <c r="K2954" s="131" t="str">
        <f aca="false">IF(MAX(E2954:I2954)=E2954,$E$2,IF(MAX(E2954:I2954)=F2954,$F$2,IF(MAX(E2954:I2954)=G2954,$G$2,IF(MAX(E2954:I2954)=H2954,$H$2,IF(MAX(E2954:I2954)=I2954,$I$2)))))</f>
        <v>50D</v>
      </c>
      <c r="L2954" s="132" t="n">
        <f aca="false">IF(MAX(E2954:I2954)=H2954,1,0)</f>
        <v>0</v>
      </c>
      <c r="M2954" s="132" t="n">
        <f aca="false">IF(MAX(E2954:I2954)=I2954,1,0)</f>
        <v>0</v>
      </c>
      <c r="N2954" s="99"/>
      <c r="O2954" s="132" t="n">
        <f aca="false">IF(CN2954&gt;E2954,1,0)</f>
        <v>1</v>
      </c>
      <c r="P2954" s="132" t="n">
        <f aca="false">IF(CN2954&gt;F2954,1,0)</f>
        <v>1</v>
      </c>
      <c r="Q2954" s="132" t="n">
        <f aca="false">IF(CN2954&gt;G2954,1,0)</f>
        <v>1</v>
      </c>
      <c r="R2954" s="132" t="n">
        <f aca="false">IF(CN2954&gt;H2954,1,0)</f>
        <v>1</v>
      </c>
      <c r="S2954" s="132" t="n">
        <f aca="false">IF(CN2954&gt;I2954,1,0)</f>
        <v>1</v>
      </c>
      <c r="T2954" s="25" t="n">
        <f aca="false">IF(AND(AND(R2954=0,S2954=0,Q2954=0),OR(S2953=1,S2952=1,S2951=1)),1,0)</f>
        <v>0</v>
      </c>
      <c r="U2954" s="133" t="n">
        <f aca="false">SUM(CM2953:CM2954)</f>
        <v>0.000482074437564539</v>
      </c>
      <c r="AV2954" s="134"/>
      <c r="AW2954" s="55" t="n">
        <f aca="false">IF(EC2954&gt;$AW$2,1,0)</f>
        <v>0</v>
      </c>
      <c r="AX2954" s="99" t="n">
        <f aca="false">IF(AND(I2954&gt;G2954,I2953&lt;G2953),1,IF(OR(AND(I2954&gt;F2954,I2953&lt;F2953),AND(I2954&gt;E2954,I2953&lt;E2953)),1,0))</f>
        <v>0</v>
      </c>
      <c r="AY2954" s="99" t="n">
        <f aca="false">IF(K2953="10D",1,0)</f>
        <v>0</v>
      </c>
      <c r="AZ2954" s="99" t="n">
        <f aca="false">IF(AND(I2954&gt;G2954,I2953&lt;G2953,I2954&gt;F2954,I2953&gt;F2953,I2954&gt;E2954,I2953&gt;E2953),1,0)</f>
        <v>0</v>
      </c>
      <c r="BA2954" s="135" t="n">
        <f aca="false">IF(G2954&gt;H2954,1,0)</f>
        <v>1</v>
      </c>
      <c r="BB2954" s="135" t="n">
        <f aca="false">IF(I2954&lt;F2954,1,0)</f>
        <v>0</v>
      </c>
      <c r="BC2954" s="99" t="n">
        <f aca="false">IF(AND(SUM(AW2953:AX2953)=2,AY2954=1),1,IF(SUM(AX2952:AX2954)=0,0,IF(AND(OR(AW2952=1,AX2952=1),OR(AW2953=1,AX2953=1),AY2954=1),1,IF(AND(SUM(AW2954:AY2954)=2,SUM(AW2952:AX2952)=2,AX2952=1),1,0))))</f>
        <v>0</v>
      </c>
      <c r="BD2954" s="57" t="str">
        <f aca="false">IF(AND(SUM(BC2952:BC2954)&gt;=1,BA2954=1,SUM(AZ2949:AZ2954)&gt;=1),1,IF(BC2954=0,"",IF(AND(BC2954=1,AZ2954=0,AZ2953=0,AZ2952=0),1,IF(AND(BC2954=1,OR(AZ2954=1,AZ2953=1,AZ2952)),IF(BA2954=1,1,0)))))</f>
        <v/>
      </c>
      <c r="BE2954" s="50" t="str">
        <f aca="false">IF(AND(BD2954=1,BD2953=1),0,IF(BD2954=1,SUM(CM2955:CM2993),""))</f>
        <v/>
      </c>
      <c r="BF2954" s="83"/>
      <c r="BG2954" s="99"/>
      <c r="BH2954" s="137"/>
      <c r="BI2954" s="134"/>
      <c r="BU2954" s="132"/>
      <c r="BZ2954" s="138"/>
      <c r="CG2954" s="133"/>
      <c r="CH2954" s="40"/>
      <c r="CI2954" s="15" t="n">
        <f aca="false">CF2932+SUM(CM2933:CM2954)+0.0071</f>
        <v>0.00664453788932129</v>
      </c>
      <c r="CL2954" s="130" t="n">
        <f aca="false">C2954</f>
        <v>41529</v>
      </c>
      <c r="CM2954" s="133" t="n">
        <f aca="false">CN2954/CN2953-1</f>
        <v>-0.00265643447461639</v>
      </c>
      <c r="CN2954" s="132" t="n">
        <v>168.95</v>
      </c>
      <c r="CO2954" s="133" t="n">
        <f aca="false">CN2954/CN2949-1</f>
        <v>0.0180163894914436</v>
      </c>
      <c r="CP2954" s="99"/>
      <c r="CQ2954" s="99"/>
      <c r="CR2954" s="99"/>
      <c r="CS2954" s="99"/>
      <c r="CT2954" s="99"/>
      <c r="CU2954" s="99"/>
      <c r="CV2954" s="99"/>
      <c r="CW2954" s="99"/>
      <c r="CX2954" s="99"/>
      <c r="CY2954" s="132" t="n">
        <v>169.34</v>
      </c>
      <c r="CZ2954" s="132" t="n">
        <v>168.95</v>
      </c>
      <c r="DA2954" s="99"/>
      <c r="DB2954" s="15" t="n">
        <f aca="false">CZ2954/CY2954-1</f>
        <v>-0.00230305893468774</v>
      </c>
      <c r="DC2954" s="15" t="n">
        <f aca="false">CY2954/CZ2953-1</f>
        <v>-0.000354191263282178</v>
      </c>
      <c r="DD2954" s="15" t="n">
        <f aca="false">CZ2954/CZ2953-1</f>
        <v>-0.00265643447461639</v>
      </c>
      <c r="DE2954" s="34" t="str">
        <f aca="false">IF(CW2954=0,"",-DC2954*CS2954)</f>
        <v/>
      </c>
      <c r="DF2954" s="99"/>
      <c r="DL2954" s="99"/>
      <c r="DY2954" s="6"/>
      <c r="EB2954" s="6" t="n">
        <f aca="false">CL2954</f>
        <v>41529</v>
      </c>
      <c r="EC2954" s="13" t="n">
        <f aca="false">SUM(CM2952:CM2954)</f>
        <v>0.00785528035044625</v>
      </c>
    </row>
    <row r="2955" customFormat="false" ht="15" hidden="false" customHeight="false" outlineLevel="0" collapsed="false">
      <c r="C2955" s="130" t="n">
        <f aca="false">C2954+1</f>
        <v>41530</v>
      </c>
      <c r="D2955" s="99" t="n">
        <f aca="false">IF(E2955&gt;E2954,1,0)</f>
        <v>1</v>
      </c>
      <c r="E2955" s="46" t="n">
        <v>157.6269</v>
      </c>
      <c r="F2955" s="46" t="n">
        <v>165.0271</v>
      </c>
      <c r="G2955" s="46" t="n">
        <v>167.3994</v>
      </c>
      <c r="H2955" s="46" t="n">
        <v>167.1438</v>
      </c>
      <c r="I2955" s="46" t="n">
        <v>166.9974</v>
      </c>
      <c r="J2955" s="131" t="str">
        <f aca="false">IF(MIN(E2955:I2955)=E2955,$E$2,IF(MIN(E2955:I2955)=F2955,$F$2,IF(MIN(E2955:I2955)=G2955,$G$2,IF(MIN(E2955:I2955)=H2955,$H$2,IF(MIN(E2955:I2955)=I2955,$I$2)))))</f>
        <v>200D</v>
      </c>
      <c r="K2955" s="131" t="str">
        <f aca="false">IF(MAX(E2955:I2955)=E2955,$E$2,IF(MAX(E2955:I2955)=F2955,$F$2,IF(MAX(E2955:I2955)=G2955,$G$2,IF(MAX(E2955:I2955)=H2955,$H$2,IF(MAX(E2955:I2955)=I2955,$I$2)))))</f>
        <v>50D</v>
      </c>
      <c r="L2955" s="132" t="n">
        <f aca="false">IF(MAX(E2955:I2955)=H2955,1,0)</f>
        <v>0</v>
      </c>
      <c r="M2955" s="132" t="n">
        <f aca="false">IF(MAX(E2955:I2955)=I2955,1,0)</f>
        <v>0</v>
      </c>
      <c r="N2955" s="99"/>
      <c r="O2955" s="132" t="n">
        <f aca="false">IF(CN2955&gt;E2955,1,0)</f>
        <v>1</v>
      </c>
      <c r="P2955" s="132" t="n">
        <f aca="false">IF(CN2955&gt;F2955,1,0)</f>
        <v>1</v>
      </c>
      <c r="Q2955" s="132" t="n">
        <f aca="false">IF(CN2955&gt;G2955,1,0)</f>
        <v>1</v>
      </c>
      <c r="R2955" s="132" t="n">
        <f aca="false">IF(CN2955&gt;H2955,1,0)</f>
        <v>1</v>
      </c>
      <c r="S2955" s="132" t="n">
        <f aca="false">IF(CN2955&gt;I2955,1,0)</f>
        <v>1</v>
      </c>
      <c r="T2955" s="25" t="n">
        <f aca="false">IF(AND(AND(R2955=0,S2955=0,Q2955=0),OR(S2954=1,S2953=1,S2952=1)),1,0)</f>
        <v>0</v>
      </c>
      <c r="U2955" s="133" t="n">
        <f aca="false">SUM(CM2954:CM2955)</f>
        <v>-0.000407248324867715</v>
      </c>
      <c r="AV2955" s="134"/>
      <c r="AW2955" s="55" t="n">
        <f aca="false">IF(EC2955&gt;$AW$2,1,0)</f>
        <v>0</v>
      </c>
      <c r="AX2955" s="99" t="n">
        <f aca="false">IF(AND(I2955&gt;G2955,I2954&lt;G2954),1,IF(OR(AND(I2955&gt;F2955,I2954&lt;F2954),AND(I2955&gt;E2955,I2954&lt;E2954)),1,0))</f>
        <v>0</v>
      </c>
      <c r="AY2955" s="99" t="n">
        <f aca="false">IF(K2954="10D",1,0)</f>
        <v>0</v>
      </c>
      <c r="AZ2955" s="99" t="n">
        <f aca="false">IF(AND(I2955&gt;G2955,I2954&lt;G2954,I2955&gt;F2955,I2954&gt;F2954,I2955&gt;E2955,I2954&gt;E2954),1,0)</f>
        <v>0</v>
      </c>
      <c r="BA2955" s="135" t="n">
        <f aca="false">IF(G2955&gt;H2955,1,0)</f>
        <v>1</v>
      </c>
      <c r="BB2955" s="135" t="n">
        <f aca="false">IF(I2955&lt;F2955,1,0)</f>
        <v>0</v>
      </c>
      <c r="BC2955" s="99" t="n">
        <f aca="false">IF(AND(SUM(AW2954:AX2954)=2,AY2955=1),1,IF(SUM(AX2953:AX2955)=0,0,IF(AND(OR(AW2953=1,AX2953=1),OR(AW2954=1,AX2954=1),AY2955=1),1,IF(AND(SUM(AW2955:AY2955)=2,SUM(AW2953:AX2953)=2,AX2953=1),1,0))))</f>
        <v>0</v>
      </c>
      <c r="BD2955" s="57" t="str">
        <f aca="false">IF(AND(SUM(BC2953:BC2955)&gt;=1,BA2955=1,SUM(AZ2950:AZ2955)&gt;=1),1,IF(BC2955=0,"",IF(AND(BC2955=1,AZ2955=0,AZ2954=0,AZ2953=0),1,IF(AND(BC2955=1,OR(AZ2955=1,AZ2954=1,AZ2953)),IF(BA2955=1,1,0)))))</f>
        <v/>
      </c>
      <c r="BE2955" s="50" t="str">
        <f aca="false">IF(AND(BD2955=1,BD2954=1),0,IF(BD2955=1,SUM(CM2956:CM2994),""))</f>
        <v/>
      </c>
      <c r="BF2955" s="83"/>
      <c r="BG2955" s="99"/>
      <c r="BH2955" s="137"/>
      <c r="BI2955" s="134"/>
      <c r="BU2955" s="132"/>
      <c r="BZ2955" s="138"/>
      <c r="CG2955" s="133"/>
      <c r="CH2955" s="40"/>
      <c r="CI2955" s="15" t="n">
        <f aca="false">CF2933+SUM(CM2934:CM2955)+0.0071</f>
        <v>0.00594299936710885</v>
      </c>
      <c r="CL2955" s="130" t="n">
        <f aca="false">C2955</f>
        <v>41530</v>
      </c>
      <c r="CM2955" s="133" t="n">
        <f aca="false">CN2955/CN2954-1</f>
        <v>0.00224918614974867</v>
      </c>
      <c r="CN2955" s="132" t="n">
        <v>169.33</v>
      </c>
      <c r="CO2955" s="133" t="n">
        <f aca="false">CN2955/CN2950-1</f>
        <v>0.0198145025295111</v>
      </c>
      <c r="CP2955" s="99"/>
      <c r="CQ2955" s="99"/>
      <c r="CR2955" s="99"/>
      <c r="CS2955" s="99"/>
      <c r="CT2955" s="99"/>
      <c r="CU2955" s="99"/>
      <c r="CV2955" s="99"/>
      <c r="CW2955" s="99"/>
      <c r="CX2955" s="99"/>
      <c r="CY2955" s="132" t="n">
        <v>169.13</v>
      </c>
      <c r="CZ2955" s="132" t="n">
        <v>169.33</v>
      </c>
      <c r="DA2955" s="99"/>
      <c r="DB2955" s="15" t="n">
        <f aca="false">CZ2955/CY2955-1</f>
        <v>0.00118252232010896</v>
      </c>
      <c r="DC2955" s="15" t="n">
        <f aca="false">CY2955/CZ2954-1</f>
        <v>0.00106540396567034</v>
      </c>
      <c r="DD2955" s="15" t="n">
        <f aca="false">CZ2955/CZ2954-1</f>
        <v>0.00224918614974867</v>
      </c>
      <c r="DE2955" s="34" t="str">
        <f aca="false">IF(CW2955=0,"",-DC2955*CS2955)</f>
        <v/>
      </c>
      <c r="DF2955" s="99"/>
      <c r="DL2955" s="99"/>
      <c r="DY2955" s="6"/>
      <c r="EB2955" s="6" t="n">
        <f aca="false">CL2955</f>
        <v>41530</v>
      </c>
      <c r="EC2955" s="13" t="n">
        <f aca="false">SUM(CM2953:CM2955)</f>
        <v>0.00273126058731321</v>
      </c>
    </row>
    <row r="2956" customFormat="false" ht="15" hidden="false" customHeight="false" outlineLevel="0" collapsed="false">
      <c r="C2956" s="130" t="n">
        <f aca="false">C2955+3</f>
        <v>41533</v>
      </c>
      <c r="D2956" s="99" t="n">
        <f aca="false">IF(E2956&gt;E2955,1,0)</f>
        <v>1</v>
      </c>
      <c r="E2956" s="46" t="n">
        <v>157.7712</v>
      </c>
      <c r="F2956" s="46" t="n">
        <v>165.1514</v>
      </c>
      <c r="G2956" s="46" t="n">
        <v>167.5452</v>
      </c>
      <c r="H2956" s="46" t="n">
        <v>167.1225</v>
      </c>
      <c r="I2956" s="46" t="n">
        <v>167.6634</v>
      </c>
      <c r="J2956" s="131" t="str">
        <f aca="false">IF(MIN(E2956:I2956)=E2956,$E$2,IF(MIN(E2956:I2956)=F2956,$F$2,IF(MIN(E2956:I2956)=G2956,$G$2,IF(MIN(E2956:I2956)=H2956,$H$2,IF(MIN(E2956:I2956)=I2956,$I$2)))))</f>
        <v>200D</v>
      </c>
      <c r="K2956" s="131" t="str">
        <f aca="false">IF(MAX(E2956:I2956)=E2956,$E$2,IF(MAX(E2956:I2956)=F2956,$F$2,IF(MAX(E2956:I2956)=G2956,$G$2,IF(MAX(E2956:I2956)=H2956,$H$2,IF(MAX(E2956:I2956)=I2956,$I$2)))))</f>
        <v>10D</v>
      </c>
      <c r="L2956" s="132" t="n">
        <f aca="false">IF(MAX(E2956:I2956)=H2956,1,0)</f>
        <v>0</v>
      </c>
      <c r="M2956" s="132" t="n">
        <f aca="false">IF(MAX(E2956:I2956)=I2956,1,0)</f>
        <v>1</v>
      </c>
      <c r="N2956" s="99"/>
      <c r="O2956" s="132" t="n">
        <f aca="false">IF(CN2956&gt;E2956,1,0)</f>
        <v>1</v>
      </c>
      <c r="P2956" s="132" t="n">
        <f aca="false">IF(CN2956&gt;F2956,1,0)</f>
        <v>1</v>
      </c>
      <c r="Q2956" s="132" t="n">
        <f aca="false">IF(CN2956&gt;G2956,1,0)</f>
        <v>1</v>
      </c>
      <c r="R2956" s="132" t="n">
        <f aca="false">IF(CN2956&gt;H2956,1,0)</f>
        <v>1</v>
      </c>
      <c r="S2956" s="132" t="n">
        <f aca="false">IF(CN2956&gt;I2956,1,0)</f>
        <v>1</v>
      </c>
      <c r="T2956" s="25" t="n">
        <f aca="false">IF(AND(AND(R2956=0,S2956=0,Q2956=0),OR(S2955=1,S2954=1,S2953=1)),1,0)</f>
        <v>0</v>
      </c>
      <c r="U2956" s="133" t="n">
        <f aca="false">SUM(CM2955:CM2956)</f>
        <v>0.00803670165202219</v>
      </c>
      <c r="AV2956" s="134"/>
      <c r="AW2956" s="55" t="n">
        <f aca="false">IF(EC2956&gt;$AW$2,1,0)</f>
        <v>0</v>
      </c>
      <c r="AX2956" s="99" t="n">
        <f aca="false">IF(AND(I2956&gt;G2956,I2955&lt;G2955),1,IF(OR(AND(I2956&gt;F2956,I2955&lt;F2955),AND(I2956&gt;E2956,I2955&lt;E2955)),1,0))</f>
        <v>1</v>
      </c>
      <c r="AY2956" s="99" t="n">
        <f aca="false">IF(K2955="10D",1,0)</f>
        <v>0</v>
      </c>
      <c r="AZ2956" s="99" t="n">
        <f aca="false">IF(AND(I2956&gt;G2956,I2955&lt;G2955,I2956&gt;F2956,I2955&gt;F2955,I2956&gt;E2956,I2955&gt;E2955),1,0)</f>
        <v>1</v>
      </c>
      <c r="BA2956" s="135" t="n">
        <f aca="false">IF(G2956&gt;H2956,1,0)</f>
        <v>1</v>
      </c>
      <c r="BB2956" s="135" t="n">
        <f aca="false">IF(I2956&lt;F2956,1,0)</f>
        <v>0</v>
      </c>
      <c r="BC2956" s="99" t="n">
        <f aca="false">IF(AND(SUM(AW2955:AX2955)=2,AY2956=1),1,IF(SUM(AX2954:AX2956)=0,0,IF(AND(OR(AW2954=1,AX2954=1),OR(AW2955=1,AX2955=1),AY2956=1),1,IF(AND(SUM(AW2956:AY2956)=2,SUM(AW2954:AX2954)=2,AX2954=1),1,0))))</f>
        <v>0</v>
      </c>
      <c r="BD2956" s="57" t="str">
        <f aca="false">IF(AND(SUM(BC2954:BC2956)&gt;=1,BA2956=1,SUM(AZ2951:AZ2956)&gt;=1),1,IF(BC2956=0,"",IF(AND(BC2956=1,AZ2956=0,AZ2955=0,AZ2954=0),1,IF(AND(BC2956=1,OR(AZ2956=1,AZ2955=1,AZ2954)),IF(BA2956=1,1,0)))))</f>
        <v/>
      </c>
      <c r="BE2956" s="50" t="str">
        <f aca="false">IF(AND(BD2956=1,BD2955=1),0,IF(BD2956=1,SUM(CM2957:CM2995),""))</f>
        <v/>
      </c>
      <c r="BF2956" s="83"/>
      <c r="BG2956" s="99"/>
      <c r="BH2956" s="137"/>
      <c r="BI2956" s="134"/>
      <c r="BU2956" s="132"/>
      <c r="BZ2956" s="138"/>
      <c r="CG2956" s="133"/>
      <c r="CH2956" s="40"/>
      <c r="CI2956" s="15" t="n">
        <f aca="false">CF2934+SUM(CM2935:CM2956)+0.0071</f>
        <v>0.0168599294086195</v>
      </c>
      <c r="CL2956" s="130" t="n">
        <f aca="false">C2956</f>
        <v>41533</v>
      </c>
      <c r="CM2956" s="133" t="n">
        <f aca="false">CN2956/CN2955-1</f>
        <v>0.00578751550227352</v>
      </c>
      <c r="CN2956" s="132" t="n">
        <v>170.31</v>
      </c>
      <c r="CO2956" s="133" t="n">
        <f aca="false">CN2956/CN2951-1</f>
        <v>0.0159633487240061</v>
      </c>
      <c r="CP2956" s="99"/>
      <c r="CQ2956" s="99"/>
      <c r="CR2956" s="99"/>
      <c r="CS2956" s="99"/>
      <c r="CT2956" s="99"/>
      <c r="CU2956" s="99"/>
      <c r="CV2956" s="99"/>
      <c r="CW2956" s="99"/>
      <c r="CX2956" s="99"/>
      <c r="CY2956" s="132" t="n">
        <v>171.16</v>
      </c>
      <c r="CZ2956" s="132" t="n">
        <v>170.31</v>
      </c>
      <c r="DA2956" s="99"/>
      <c r="DB2956" s="15" t="n">
        <f aca="false">CZ2956/CY2956-1</f>
        <v>-0.00496611357793875</v>
      </c>
      <c r="DC2956" s="15" t="n">
        <f aca="false">CY2956/CZ2955-1</f>
        <v>0.0108072993562864</v>
      </c>
      <c r="DD2956" s="15" t="n">
        <f aca="false">CZ2956/CZ2955-1</f>
        <v>0.00578751550227352</v>
      </c>
      <c r="DE2956" s="34" t="str">
        <f aca="false">IF(CW2956=0,"",-DC2956*CS2956)</f>
        <v/>
      </c>
      <c r="DF2956" s="99"/>
      <c r="DL2956" s="99"/>
      <c r="DY2956" s="6"/>
      <c r="EB2956" s="6" t="n">
        <f aca="false">CL2956</f>
        <v>41533</v>
      </c>
      <c r="EC2956" s="13" t="n">
        <f aca="false">SUM(CM2954:CM2956)</f>
        <v>0.00538026717740581</v>
      </c>
    </row>
    <row r="2957" customFormat="false" ht="15" hidden="false" customHeight="false" outlineLevel="0" collapsed="false">
      <c r="C2957" s="130" t="n">
        <f aca="false">C2956+1</f>
        <v>41534</v>
      </c>
      <c r="D2957" s="99" t="n">
        <f aca="false">IF(E2957&gt;E2956,1,0)</f>
        <v>1</v>
      </c>
      <c r="E2957" s="46" t="n">
        <v>157.9159</v>
      </c>
      <c r="F2957" s="46" t="n">
        <v>165.2769</v>
      </c>
      <c r="G2957" s="46" t="n">
        <v>167.6877</v>
      </c>
      <c r="H2957" s="46" t="n">
        <v>167.1348</v>
      </c>
      <c r="I2957" s="46" t="n">
        <v>168.3314</v>
      </c>
      <c r="J2957" s="131" t="str">
        <f aca="false">IF(MIN(E2957:I2957)=E2957,$E$2,IF(MIN(E2957:I2957)=F2957,$F$2,IF(MIN(E2957:I2957)=G2957,$G$2,IF(MIN(E2957:I2957)=H2957,$H$2,IF(MIN(E2957:I2957)=I2957,$I$2)))))</f>
        <v>200D</v>
      </c>
      <c r="K2957" s="131" t="str">
        <f aca="false">IF(MAX(E2957:I2957)=E2957,$E$2,IF(MAX(E2957:I2957)=F2957,$F$2,IF(MAX(E2957:I2957)=G2957,$G$2,IF(MAX(E2957:I2957)=H2957,$H$2,IF(MAX(E2957:I2957)=I2957,$I$2)))))</f>
        <v>10D</v>
      </c>
      <c r="L2957" s="132" t="n">
        <f aca="false">IF(MAX(E2957:I2957)=H2957,1,0)</f>
        <v>0</v>
      </c>
      <c r="M2957" s="132" t="n">
        <f aca="false">IF(MAX(E2957:I2957)=I2957,1,0)</f>
        <v>1</v>
      </c>
      <c r="N2957" s="99"/>
      <c r="O2957" s="132" t="n">
        <f aca="false">IF(CN2957&gt;E2957,1,0)</f>
        <v>1</v>
      </c>
      <c r="P2957" s="132" t="n">
        <f aca="false">IF(CN2957&gt;F2957,1,0)</f>
        <v>1</v>
      </c>
      <c r="Q2957" s="132" t="n">
        <f aca="false">IF(CN2957&gt;G2957,1,0)</f>
        <v>1</v>
      </c>
      <c r="R2957" s="132" t="n">
        <f aca="false">IF(CN2957&gt;H2957,1,0)</f>
        <v>1</v>
      </c>
      <c r="S2957" s="132" t="n">
        <f aca="false">IF(CN2957&gt;I2957,1,0)</f>
        <v>1</v>
      </c>
      <c r="T2957" s="25" t="n">
        <f aca="false">IF(AND(AND(R2957=0,S2957=0,Q2957=0),OR(S2956=1,S2955=1,S2954=1)),1,0)</f>
        <v>0</v>
      </c>
      <c r="U2957" s="133" t="n">
        <f aca="false">SUM(CM2956:CM2957)</f>
        <v>0.0102499663272397</v>
      </c>
      <c r="AV2957" s="134"/>
      <c r="AW2957" s="55" t="n">
        <f aca="false">IF(EC2957&gt;$AW$2,1,0)</f>
        <v>1</v>
      </c>
      <c r="AX2957" s="99" t="n">
        <f aca="false">IF(AND(I2957&gt;G2957,I2956&lt;G2956),1,IF(OR(AND(I2957&gt;F2957,I2956&lt;F2956),AND(I2957&gt;E2957,I2956&lt;E2956)),1,0))</f>
        <v>0</v>
      </c>
      <c r="AY2957" s="99" t="n">
        <f aca="false">IF(K2956="10D",1,0)</f>
        <v>1</v>
      </c>
      <c r="AZ2957" s="99" t="n">
        <f aca="false">IF(AND(I2957&gt;G2957,I2956&lt;G2956,I2957&gt;F2957,I2956&gt;F2956,I2957&gt;E2957,I2956&gt;E2956),1,0)</f>
        <v>0</v>
      </c>
      <c r="BA2957" s="135" t="n">
        <f aca="false">IF(G2957&gt;H2957,1,0)</f>
        <v>1</v>
      </c>
      <c r="BB2957" s="135" t="n">
        <f aca="false">IF(I2957&lt;F2957,1,0)</f>
        <v>0</v>
      </c>
      <c r="BC2957" s="99" t="n">
        <f aca="false">IF(AND(SUM(AW2956:AX2956)=2,AY2957=1),1,IF(SUM(AX2955:AX2957)=0,0,IF(AND(OR(AW2955=1,AX2955=1),OR(AW2956=1,AX2956=1),AY2957=1),1,IF(AND(SUM(AW2957:AY2957)=2,SUM(AW2955:AX2955)=2,AX2955=1),1,0))))</f>
        <v>0</v>
      </c>
      <c r="BD2957" s="57" t="str">
        <f aca="false">IF(AND(SUM(BC2955:BC2957)&gt;=1,BA2957=1,SUM(AZ2952:AZ2957)&gt;=1),1,IF(BC2957=0,"",IF(AND(BC2957=1,AZ2957=0,AZ2956=0,AZ2955=0),1,IF(AND(BC2957=1,OR(AZ2957=1,AZ2956=1,AZ2955)),IF(BA2957=1,1,0)))))</f>
        <v/>
      </c>
      <c r="BE2957" s="50" t="str">
        <f aca="false">IF(AND(BD2957=1,BD2956=1),0,IF(BD2957=1,SUM(CM2958:CM2996),""))</f>
        <v/>
      </c>
      <c r="BF2957" s="83"/>
      <c r="BG2957" s="99"/>
      <c r="BH2957" s="137"/>
      <c r="BI2957" s="134"/>
      <c r="BU2957" s="132"/>
      <c r="BZ2957" s="138"/>
      <c r="CG2957" s="133"/>
      <c r="CH2957" s="40"/>
      <c r="CI2957" s="15" t="n">
        <f aca="false">CF2935+SUM(CM2936:CM2957)+0.0071</f>
        <v>0.0353083942195998</v>
      </c>
      <c r="CL2957" s="130" t="n">
        <f aca="false">C2957</f>
        <v>41534</v>
      </c>
      <c r="CM2957" s="133" t="n">
        <f aca="false">CN2957/CN2956-1</f>
        <v>0.00446245082496621</v>
      </c>
      <c r="CN2957" s="132" t="n">
        <v>171.07</v>
      </c>
      <c r="CO2957" s="133" t="n">
        <f aca="false">CN2957/CN2952-1</f>
        <v>0.0130277728430153</v>
      </c>
      <c r="CP2957" s="99"/>
      <c r="CQ2957" s="99"/>
      <c r="CR2957" s="99"/>
      <c r="CS2957" s="99"/>
      <c r="CT2957" s="99"/>
      <c r="CU2957" s="99"/>
      <c r="CV2957" s="99"/>
      <c r="CW2957" s="99"/>
      <c r="CX2957" s="99"/>
      <c r="CY2957" s="132" t="n">
        <v>170.46</v>
      </c>
      <c r="CZ2957" s="132" t="n">
        <v>171.07</v>
      </c>
      <c r="DA2957" s="99"/>
      <c r="DB2957" s="15" t="n">
        <f aca="false">CZ2957/CY2957-1</f>
        <v>0.00357855215299763</v>
      </c>
      <c r="DC2957" s="15" t="n">
        <f aca="false">CY2957/CZ2956-1</f>
        <v>0.000880746873348715</v>
      </c>
      <c r="DD2957" s="15" t="n">
        <f aca="false">CZ2957/CZ2956-1</f>
        <v>0.00446245082496621</v>
      </c>
      <c r="DE2957" s="34" t="str">
        <f aca="false">IF(CW2957=0,"",-DC2957*CS2957)</f>
        <v/>
      </c>
      <c r="DF2957" s="99"/>
      <c r="DL2957" s="99"/>
      <c r="DY2957" s="6"/>
      <c r="EB2957" s="6" t="n">
        <f aca="false">CL2957</f>
        <v>41534</v>
      </c>
      <c r="EC2957" s="13" t="n">
        <f aca="false">SUM(CM2955:CM2957)</f>
        <v>0.0124991524769884</v>
      </c>
    </row>
    <row r="2958" customFormat="false" ht="15" hidden="false" customHeight="false" outlineLevel="0" collapsed="false">
      <c r="C2958" s="130" t="n">
        <f aca="false">C2957+1</f>
        <v>41535</v>
      </c>
      <c r="D2958" s="99" t="n">
        <f aca="false">IF(E2958&gt;E2957,1,0)</f>
        <v>1</v>
      </c>
      <c r="E2958" s="46" t="n">
        <v>158.0704</v>
      </c>
      <c r="F2958" s="46" t="n">
        <v>165.425</v>
      </c>
      <c r="G2958" s="46" t="n">
        <v>167.8461</v>
      </c>
      <c r="H2958" s="46" t="n">
        <v>167.2455</v>
      </c>
      <c r="I2958" s="46" t="n">
        <v>169.0615</v>
      </c>
      <c r="J2958" s="131" t="str">
        <f aca="false">IF(MIN(E2958:I2958)=E2958,$E$2,IF(MIN(E2958:I2958)=F2958,$F$2,IF(MIN(E2958:I2958)=G2958,$G$2,IF(MIN(E2958:I2958)=H2958,$H$2,IF(MIN(E2958:I2958)=I2958,$I$2)))))</f>
        <v>200D</v>
      </c>
      <c r="K2958" s="131" t="str">
        <f aca="false">IF(MAX(E2958:I2958)=E2958,$E$2,IF(MAX(E2958:I2958)=F2958,$F$2,IF(MAX(E2958:I2958)=G2958,$G$2,IF(MAX(E2958:I2958)=H2958,$H$2,IF(MAX(E2958:I2958)=I2958,$I$2)))))</f>
        <v>10D</v>
      </c>
      <c r="L2958" s="132" t="n">
        <f aca="false">IF(MAX(E2958:I2958)=H2958,1,0)</f>
        <v>0</v>
      </c>
      <c r="M2958" s="132" t="n">
        <f aca="false">IF(MAX(E2958:I2958)=I2958,1,0)</f>
        <v>1</v>
      </c>
      <c r="N2958" s="99"/>
      <c r="O2958" s="132" t="n">
        <f aca="false">IF(CN2958&gt;E2958,1,0)</f>
        <v>1</v>
      </c>
      <c r="P2958" s="132" t="n">
        <f aca="false">IF(CN2958&gt;F2958,1,0)</f>
        <v>1</v>
      </c>
      <c r="Q2958" s="132" t="n">
        <f aca="false">IF(CN2958&gt;G2958,1,0)</f>
        <v>1</v>
      </c>
      <c r="R2958" s="132" t="n">
        <f aca="false">IF(CN2958&gt;H2958,1,0)</f>
        <v>1</v>
      </c>
      <c r="S2958" s="132" t="n">
        <f aca="false">IF(CN2958&gt;I2958,1,0)</f>
        <v>1</v>
      </c>
      <c r="T2958" s="25" t="n">
        <f aca="false">IF(AND(AND(R2958=0,S2958=0,Q2958=0),OR(S2957=1,S2956=1,S2955=1)),1,0)</f>
        <v>0</v>
      </c>
      <c r="U2958" s="133" t="n">
        <f aca="false">SUM(CM2957:CM2958)</f>
        <v>0.016042505773233</v>
      </c>
      <c r="AV2958" s="134"/>
      <c r="AW2958" s="55" t="n">
        <f aca="false">IF(EC2958&gt;$AW$2,1,0)</f>
        <v>1</v>
      </c>
      <c r="AX2958" s="99" t="n">
        <f aca="false">IF(AND(I2958&gt;G2958,I2957&lt;G2957),1,IF(OR(AND(I2958&gt;F2958,I2957&lt;F2957),AND(I2958&gt;E2958,I2957&lt;E2957)),1,0))</f>
        <v>0</v>
      </c>
      <c r="AY2958" s="99" t="n">
        <f aca="false">IF(K2957="10D",1,0)</f>
        <v>1</v>
      </c>
      <c r="AZ2958" s="99" t="n">
        <f aca="false">IF(AND(I2958&gt;G2958,I2957&lt;G2957,I2958&gt;F2958,I2957&gt;F2957,I2958&gt;E2958,I2957&gt;E2957),1,0)</f>
        <v>0</v>
      </c>
      <c r="BA2958" s="135" t="n">
        <f aca="false">IF(G2958&gt;H2958,1,0)</f>
        <v>1</v>
      </c>
      <c r="BB2958" s="135" t="n">
        <f aca="false">IF(I2958&lt;F2958,1,0)</f>
        <v>0</v>
      </c>
      <c r="BC2958" s="99" t="n">
        <f aca="false">IF(AND(SUM(AW2957:AX2957)=2,AY2958=1),1,IF(SUM(AX2956:AX2958)=0,0,IF(AND(OR(AW2956=1,AX2956=1),OR(AW2957=1,AX2957=1),AY2958=1),1,IF(AND(SUM(AW2958:AY2958)=2,SUM(AW2956:AX2956)=2,AX2956=1),1,0))))</f>
        <v>1</v>
      </c>
      <c r="BD2958" s="57" t="n">
        <f aca="false">IF(AND(SUM(BC2956:BC2958)&gt;=1,BA2958=1,SUM(AZ2953:AZ2958)&gt;=1),1,IF(BC2958=0,"",IF(AND(BC2958=1,AZ2958=0,AZ2957=0,AZ2956=0),1,IF(AND(BC2958=1,OR(AZ2958=1,AZ2957=1,AZ2956)),IF(BA2958=1,1,0)))))</f>
        <v>1</v>
      </c>
      <c r="BE2958" s="50" t="n">
        <f aca="false">IF(AND(BD2958=1,BD2957=1),0,IF(BD2958=1,SUM(CM2959:CM2997),""))</f>
        <v>0.0233696371434169</v>
      </c>
      <c r="BF2958" s="20" t="str">
        <f aca="false">IF(AND(BB2958=1,BB2957=1,BE2917&lt;&gt;0),"",IF(AND(BB2957=0,BB2958=1),BF2957,IF(AND(BB2958=1,BB2957=1),BF2957,IF(AND(BF2957="",BE2957="",OR(BD2957=0,BD2957="")),"",IF(AND(BF2957="",BE2918=0),"",IF(AND(BE2918&lt;&gt;"",BF2957=BE2918),"",IF(AND(BD2957=1,BE2957&lt;&gt;0),CM2958,IF(BF2957&lt;&gt;0,BF2957+CM2958,IF(BF2957="","")))))))))</f>
        <v/>
      </c>
      <c r="BG2958" s="99"/>
      <c r="BH2958" s="137"/>
      <c r="BI2958" s="134"/>
      <c r="BU2958" s="132"/>
      <c r="BZ2958" s="138"/>
      <c r="CG2958" s="133"/>
      <c r="CH2958" s="40"/>
      <c r="CI2958" s="15" t="n">
        <f aca="false">CF2936+SUM(CM2937:CM2958)+0.0071</f>
        <v>0.0501941349474072</v>
      </c>
      <c r="CL2958" s="130" t="n">
        <f aca="false">C2958</f>
        <v>41535</v>
      </c>
      <c r="CM2958" s="133" t="n">
        <f aca="false">CN2958/CN2957-1</f>
        <v>0.0115800549482668</v>
      </c>
      <c r="CN2958" s="132" t="n">
        <v>173.051</v>
      </c>
      <c r="CO2958" s="133" t="n">
        <f aca="false">CN2958/CN2953-1</f>
        <v>0.02155253837072</v>
      </c>
      <c r="CP2958" s="99"/>
      <c r="CQ2958" s="99"/>
      <c r="CR2958" s="99"/>
      <c r="CS2958" s="99"/>
      <c r="CT2958" s="99"/>
      <c r="CU2958" s="99"/>
      <c r="CV2958" s="99"/>
      <c r="CW2958" s="99"/>
      <c r="CX2958" s="99"/>
      <c r="CY2958" s="132" t="n">
        <v>171.01</v>
      </c>
      <c r="CZ2958" s="132" t="n">
        <v>173.051</v>
      </c>
      <c r="DA2958" s="99"/>
      <c r="DB2958" s="15" t="n">
        <f aca="false">CZ2958/CY2958-1</f>
        <v>0.0119349745628909</v>
      </c>
      <c r="DC2958" s="15" t="n">
        <f aca="false">CY2958/CZ2957-1</f>
        <v>-0.000350733617817234</v>
      </c>
      <c r="DD2958" s="15" t="n">
        <f aca="false">CZ2958/CZ2957-1</f>
        <v>0.0115800549482668</v>
      </c>
      <c r="DE2958" s="34" t="str">
        <f aca="false">IF(CW2958=0,"",-DC2958*CS2958)</f>
        <v/>
      </c>
      <c r="DF2958" s="99"/>
      <c r="DL2958" s="99"/>
      <c r="DY2958" s="6"/>
      <c r="EB2958" s="6" t="n">
        <f aca="false">CL2958</f>
        <v>41535</v>
      </c>
      <c r="EC2958" s="13" t="n">
        <f aca="false">SUM(CM2956:CM2958)</f>
        <v>0.0218300212755065</v>
      </c>
    </row>
    <row r="2959" customFormat="false" ht="15" hidden="false" customHeight="false" outlineLevel="0" collapsed="false">
      <c r="C2959" s="130" t="n">
        <f aca="false">C2958+1</f>
        <v>41536</v>
      </c>
      <c r="D2959" s="99" t="n">
        <f aca="false">IF(E2959&gt;E2958,1,0)</f>
        <v>1</v>
      </c>
      <c r="E2959" s="46" t="n">
        <v>158.227</v>
      </c>
      <c r="F2959" s="46" t="n">
        <v>165.5596</v>
      </c>
      <c r="G2959" s="46" t="n">
        <v>167.9975</v>
      </c>
      <c r="H2959" s="46" t="n">
        <v>167.3649</v>
      </c>
      <c r="I2959" s="46" t="n">
        <v>169.7415</v>
      </c>
      <c r="J2959" s="131" t="str">
        <f aca="false">IF(MIN(E2959:I2959)=E2959,$E$2,IF(MIN(E2959:I2959)=F2959,$F$2,IF(MIN(E2959:I2959)=G2959,$G$2,IF(MIN(E2959:I2959)=H2959,$H$2,IF(MIN(E2959:I2959)=I2959,$I$2)))))</f>
        <v>200D</v>
      </c>
      <c r="K2959" s="131" t="str">
        <f aca="false">IF(MAX(E2959:I2959)=E2959,$E$2,IF(MAX(E2959:I2959)=F2959,$F$2,IF(MAX(E2959:I2959)=G2959,$G$2,IF(MAX(E2959:I2959)=H2959,$H$2,IF(MAX(E2959:I2959)=I2959,$I$2)))))</f>
        <v>10D</v>
      </c>
      <c r="L2959" s="132" t="n">
        <f aca="false">IF(MAX(E2959:I2959)=H2959,1,0)</f>
        <v>0</v>
      </c>
      <c r="M2959" s="132" t="n">
        <f aca="false">IF(MAX(E2959:I2959)=I2959,1,0)</f>
        <v>1</v>
      </c>
      <c r="N2959" s="99"/>
      <c r="O2959" s="132" t="n">
        <f aca="false">IF(CN2959&gt;E2959,1,0)</f>
        <v>1</v>
      </c>
      <c r="P2959" s="132" t="n">
        <f aca="false">IF(CN2959&gt;F2959,1,0)</f>
        <v>1</v>
      </c>
      <c r="Q2959" s="132" t="n">
        <f aca="false">IF(CN2959&gt;G2959,1,0)</f>
        <v>1</v>
      </c>
      <c r="R2959" s="132" t="n">
        <f aca="false">IF(CN2959&gt;H2959,1,0)</f>
        <v>1</v>
      </c>
      <c r="S2959" s="132" t="n">
        <f aca="false">IF(CN2959&gt;I2959,1,0)</f>
        <v>1</v>
      </c>
      <c r="T2959" s="25" t="n">
        <f aca="false">IF(AND(AND(R2959=0,S2959=0,Q2959=0),OR(S2958=1,S2957=1,S2956=1)),1,0)</f>
        <v>0</v>
      </c>
      <c r="U2959" s="133" t="n">
        <f aca="false">SUM(CM2958:CM2959)</f>
        <v>0.00989846975083941</v>
      </c>
      <c r="AV2959" s="134"/>
      <c r="AW2959" s="55" t="n">
        <f aca="false">IF(EC2959&gt;$AW$2,1,0)</f>
        <v>1</v>
      </c>
      <c r="AX2959" s="99" t="n">
        <f aca="false">IF(AND(I2959&gt;G2959,I2958&lt;G2958),1,IF(OR(AND(I2959&gt;F2959,I2958&lt;F2958),AND(I2959&gt;E2959,I2958&lt;E2958)),1,0))</f>
        <v>0</v>
      </c>
      <c r="AY2959" s="99" t="n">
        <f aca="false">IF(K2958="10D",1,0)</f>
        <v>1</v>
      </c>
      <c r="AZ2959" s="99" t="n">
        <f aca="false">IF(AND(I2959&gt;G2959,I2958&lt;G2958,I2959&gt;F2959,I2958&gt;F2958,I2959&gt;E2959,I2958&gt;E2958),1,0)</f>
        <v>0</v>
      </c>
      <c r="BA2959" s="135" t="n">
        <f aca="false">IF(G2959&gt;H2959,1,0)</f>
        <v>1</v>
      </c>
      <c r="BB2959" s="135" t="n">
        <f aca="false">IF(I2959&lt;F2959,1,0)</f>
        <v>0</v>
      </c>
      <c r="BC2959" s="99" t="n">
        <f aca="false">IF(AND(SUM(AW2958:AX2958)=2,AY2959=1),1,IF(SUM(AX2957:AX2959)=0,0,IF(AND(OR(AW2957=1,AX2957=1),OR(AW2958=1,AX2958=1),AY2959=1),1,IF(AND(SUM(AW2959:AY2959)=2,SUM(AW2957:AX2957)=2,AX2957=1),1,0))))</f>
        <v>0</v>
      </c>
      <c r="BD2959" s="57" t="n">
        <f aca="false">IF(AND(SUM(BC2957:BC2959)&gt;=1,BA2959=1,SUM(AZ2954:AZ2959)&gt;=1),1,IF(BC2959=0,"",IF(AND(BC2959=1,AZ2959=0,AZ2958=0,AZ2957=0),1,IF(AND(BC2959=1,OR(AZ2959=1,AZ2958=1,AZ2957)),IF(BA2959=1,1,0)))))</f>
        <v>1</v>
      </c>
      <c r="BE2959" s="50" t="n">
        <f aca="false">IF(AND(BD2959=1,BD2958=1),0,IF(BD2959=1,SUM(CM2960:CM2998),""))</f>
        <v>0</v>
      </c>
      <c r="BF2959" s="20" t="n">
        <f aca="false">IF(AND(BB2959=1,BB2958=1,BE2918&lt;&gt;0),"",IF(AND(BB2958=0,BB2959=1),BF2958,IF(AND(BB2959=1,BB2958=1),BF2958,IF(AND(BF2958="",BE2958="",OR(BD2958=0,BD2958="")),"",IF(AND(BF2958="",BE2919=0),"",IF(AND(BE2919&lt;&gt;"",BF2958=BE2919),"",IF(AND(BD2958=1,BE2958&lt;&gt;0),CM2959,IF(BF2958&lt;&gt;0,BF2958+CM2959,IF(BF2958="","")))))))))</f>
        <v>-0.00168158519742734</v>
      </c>
      <c r="BG2959" s="99"/>
      <c r="BH2959" s="137"/>
      <c r="BI2959" s="134"/>
      <c r="BU2959" s="132"/>
      <c r="BZ2959" s="138"/>
      <c r="CG2959" s="133"/>
      <c r="CH2959" s="40"/>
      <c r="CI2959" s="15" t="n">
        <f aca="false">CF2937+SUM(CM2938:CM2959)+0.0071</f>
        <v>0.0549046380331615</v>
      </c>
      <c r="CL2959" s="130" t="n">
        <f aca="false">C2959</f>
        <v>41536</v>
      </c>
      <c r="CM2959" s="133" t="n">
        <f aca="false">CN2959/CN2958-1</f>
        <v>-0.00168158519742734</v>
      </c>
      <c r="CN2959" s="132" t="n">
        <v>172.76</v>
      </c>
      <c r="CO2959" s="133" t="n">
        <f aca="false">CN2959/CN2954-1</f>
        <v>0.0225510506066884</v>
      </c>
      <c r="CP2959" s="99"/>
      <c r="CQ2959" s="99"/>
      <c r="CR2959" s="99"/>
      <c r="CS2959" s="99"/>
      <c r="CT2959" s="99"/>
      <c r="CU2959" s="99"/>
      <c r="CV2959" s="99"/>
      <c r="CW2959" s="99"/>
      <c r="CX2959" s="99"/>
      <c r="CY2959" s="132" t="n">
        <v>173.52</v>
      </c>
      <c r="CZ2959" s="132" t="n">
        <v>172.76</v>
      </c>
      <c r="DA2959" s="99"/>
      <c r="DB2959" s="15" t="n">
        <f aca="false">CZ2959/CY2959-1</f>
        <v>-0.00437989857077004</v>
      </c>
      <c r="DC2959" s="15" t="n">
        <f aca="false">CY2959/CZ2958-1</f>
        <v>0.0027101837030703</v>
      </c>
      <c r="DD2959" s="15" t="n">
        <f aca="false">CZ2959/CZ2958-1</f>
        <v>-0.00168158519742734</v>
      </c>
      <c r="DE2959" s="34" t="str">
        <f aca="false">IF(CW2959=0,"",-DC2959*CS2959)</f>
        <v/>
      </c>
      <c r="DF2959" s="99"/>
      <c r="DL2959" s="99"/>
      <c r="DY2959" s="6"/>
      <c r="EB2959" s="6" t="n">
        <f aca="false">CL2959</f>
        <v>41536</v>
      </c>
      <c r="EC2959" s="13" t="n">
        <f aca="false">SUM(CM2957:CM2959)</f>
        <v>0.0143609205758056</v>
      </c>
    </row>
    <row r="2960" customFormat="false" ht="15" hidden="false" customHeight="false" outlineLevel="0" collapsed="false">
      <c r="C2960" s="130" t="n">
        <f aca="false">C2959+1</f>
        <v>41537</v>
      </c>
      <c r="D2960" s="99" t="n">
        <f aca="false">IF(E2960&gt;E2959,1,0)</f>
        <v>1</v>
      </c>
      <c r="E2960" s="46" t="n">
        <v>158.3743</v>
      </c>
      <c r="F2960" s="46" t="n">
        <v>165.67</v>
      </c>
      <c r="G2960" s="46" t="n">
        <v>168.0631</v>
      </c>
      <c r="H2960" s="46" t="n">
        <v>167.3955</v>
      </c>
      <c r="I2960" s="46" t="n">
        <v>170.2095</v>
      </c>
      <c r="J2960" s="131" t="str">
        <f aca="false">IF(MIN(E2960:I2960)=E2960,$E$2,IF(MIN(E2960:I2960)=F2960,$F$2,IF(MIN(E2960:I2960)=G2960,$G$2,IF(MIN(E2960:I2960)=H2960,$H$2,IF(MIN(E2960:I2960)=I2960,$I$2)))))</f>
        <v>200D</v>
      </c>
      <c r="K2960" s="131" t="str">
        <f aca="false">IF(MAX(E2960:I2960)=E2960,$E$2,IF(MAX(E2960:I2960)=F2960,$F$2,IF(MAX(E2960:I2960)=G2960,$G$2,IF(MAX(E2960:I2960)=H2960,$H$2,IF(MAX(E2960:I2960)=I2960,$I$2)))))</f>
        <v>10D</v>
      </c>
      <c r="L2960" s="132" t="n">
        <f aca="false">IF(MAX(E2960:I2960)=H2960,1,0)</f>
        <v>0</v>
      </c>
      <c r="M2960" s="132" t="n">
        <f aca="false">IF(MAX(E2960:I2960)=I2960,1,0)</f>
        <v>1</v>
      </c>
      <c r="N2960" s="99"/>
      <c r="O2960" s="132" t="n">
        <f aca="false">IF(CN2960&gt;E2960,1,0)</f>
        <v>1</v>
      </c>
      <c r="P2960" s="132" t="n">
        <f aca="false">IF(CN2960&gt;F2960,1,0)</f>
        <v>1</v>
      </c>
      <c r="Q2960" s="132" t="n">
        <f aca="false">IF(CN2960&gt;G2960,1,0)</f>
        <v>1</v>
      </c>
      <c r="R2960" s="132" t="n">
        <f aca="false">IF(CN2960&gt;H2960,1,0)</f>
        <v>1</v>
      </c>
      <c r="S2960" s="132" t="n">
        <f aca="false">IF(CN2960&gt;I2960,1,0)</f>
        <v>1</v>
      </c>
      <c r="T2960" s="25" t="n">
        <f aca="false">IF(AND(AND(R2960=0,S2960=0,Q2960=0),OR(S2959=1,S2958=1,S2957=1)),1,0)</f>
        <v>0</v>
      </c>
      <c r="U2960" s="133" t="n">
        <f aca="false">SUM(CM2959:CM2960)</f>
        <v>-0.0134898741532041</v>
      </c>
      <c r="AV2960" s="134"/>
      <c r="AW2960" s="55" t="n">
        <f aca="false">IF(EC2960&gt;$AW$2,1,0)</f>
        <v>0</v>
      </c>
      <c r="AX2960" s="99" t="n">
        <f aca="false">IF(AND(I2960&gt;G2960,I2959&lt;G2959),1,IF(OR(AND(I2960&gt;F2960,I2959&lt;F2959),AND(I2960&gt;E2960,I2959&lt;E2959)),1,0))</f>
        <v>0</v>
      </c>
      <c r="AY2960" s="99" t="n">
        <f aca="false">IF(K2959="10D",1,0)</f>
        <v>1</v>
      </c>
      <c r="AZ2960" s="99" t="n">
        <f aca="false">IF(AND(I2960&gt;G2960,I2959&lt;G2959,I2960&gt;F2960,I2959&gt;F2959,I2960&gt;E2960,I2959&gt;E2959),1,0)</f>
        <v>0</v>
      </c>
      <c r="BA2960" s="135" t="n">
        <f aca="false">IF(G2960&gt;H2960,1,0)</f>
        <v>1</v>
      </c>
      <c r="BB2960" s="135" t="n">
        <f aca="false">IF(I2960&lt;F2960,1,0)</f>
        <v>0</v>
      </c>
      <c r="BC2960" s="99" t="n">
        <f aca="false">IF(AND(SUM(AW2959:AX2959)=2,AY2960=1),1,IF(SUM(AX2958:AX2960)=0,0,IF(AND(OR(AW2958=1,AX2958=1),OR(AW2959=1,AX2959=1),AY2960=1),1,IF(AND(SUM(AW2960:AY2960)=2,SUM(AW2958:AX2958)=2,AX2958=1),1,0))))</f>
        <v>0</v>
      </c>
      <c r="BD2960" s="57" t="n">
        <f aca="false">IF(AND(SUM(BC2958:BC2960)&gt;=1,BA2960=1,SUM(AZ2955:AZ2960)&gt;=1),1,IF(BC2960=0,"",IF(AND(BC2960=1,AZ2960=0,AZ2959=0,AZ2958=0),1,IF(AND(BC2960=1,OR(AZ2960=1,AZ2959=1,AZ2958)),IF(BA2960=1,1,0)))))</f>
        <v>1</v>
      </c>
      <c r="BE2960" s="50" t="n">
        <f aca="false">IF(AND(BD2960=1,BD2959=1),0,IF(BD2960=1,SUM(CM2961:CM2999),""))</f>
        <v>0</v>
      </c>
      <c r="BF2960" s="20" t="n">
        <f aca="false">IF(AND(BB2960=1,BB2959=1,BE2919&lt;&gt;0),"",IF(AND(BB2959=0,BB2960=1),BF2959,IF(AND(BB2960=1,BB2959=1),BF2959,IF(AND(BF2959="",BE2959="",OR(BD2959=0,BD2959="")),"",IF(AND(BF2959="",BE2920=0),"",IF(AND(BE2920&lt;&gt;"",BF2959=BE2920),"",IF(AND(BD2959=1,BE2959&lt;&gt;0),CM2960,IF(BF2959&lt;&gt;0,BF2959+CM2960,IF(BF2959="","")))))))))</f>
        <v>-0.0134898741532041</v>
      </c>
      <c r="BG2960" s="99"/>
      <c r="BH2960" s="137"/>
      <c r="BI2960" s="134"/>
      <c r="BU2960" s="132"/>
      <c r="BZ2960" s="138"/>
      <c r="CG2960" s="133"/>
      <c r="CH2960" s="40"/>
      <c r="CI2960" s="15" t="n">
        <f aca="false">CF2938+SUM(CM2939:CM2960)+0.0071</f>
        <v>0.0381804056410796</v>
      </c>
      <c r="CL2960" s="130" t="n">
        <f aca="false">C2960</f>
        <v>41537</v>
      </c>
      <c r="CM2960" s="133" t="n">
        <f aca="false">CN2960/CN2959-1</f>
        <v>-0.0118082889557768</v>
      </c>
      <c r="CN2960" s="132" t="n">
        <v>170.72</v>
      </c>
      <c r="CO2960" s="133" t="n">
        <f aca="false">CN2960/CN2955-1</f>
        <v>0.00820882300832682</v>
      </c>
      <c r="CP2960" s="99"/>
      <c r="CQ2960" s="99"/>
      <c r="CR2960" s="99"/>
      <c r="CS2960" s="99"/>
      <c r="CT2960" s="99"/>
      <c r="CU2960" s="99"/>
      <c r="CV2960" s="99"/>
      <c r="CW2960" s="99"/>
      <c r="CX2960" s="99"/>
      <c r="CY2960" s="132" t="n">
        <v>172.33</v>
      </c>
      <c r="CZ2960" s="132" t="n">
        <v>170.72</v>
      </c>
      <c r="DA2960" s="99"/>
      <c r="DB2960" s="15" t="n">
        <f aca="false">CZ2960/CY2960-1</f>
        <v>-0.00934254047467076</v>
      </c>
      <c r="DC2960" s="15" t="n">
        <f aca="false">CY2960/CZ2959-1</f>
        <v>-0.00248900208381553</v>
      </c>
      <c r="DD2960" s="15" t="n">
        <f aca="false">CZ2960/CZ2959-1</f>
        <v>-0.0118082889557768</v>
      </c>
      <c r="DE2960" s="34" t="str">
        <f aca="false">IF(CW2960=0,"",-DC2960*CS2960)</f>
        <v/>
      </c>
      <c r="DF2960" s="99"/>
      <c r="DL2960" s="99"/>
      <c r="DY2960" s="6"/>
      <c r="EB2960" s="6" t="n">
        <f aca="false">CL2960</f>
        <v>41537</v>
      </c>
      <c r="EC2960" s="13" t="n">
        <f aca="false">SUM(CM2958:CM2960)</f>
        <v>-0.00190981920493738</v>
      </c>
    </row>
    <row r="2961" customFormat="false" ht="15" hidden="false" customHeight="false" outlineLevel="0" collapsed="false">
      <c r="C2961" s="130" t="n">
        <f aca="false">C2960+3</f>
        <v>41540</v>
      </c>
      <c r="D2961" s="99" t="n">
        <f aca="false">IF(E2961&gt;E2960,1,0)</f>
        <v>1</v>
      </c>
      <c r="E2961" s="46" t="n">
        <v>158.5165</v>
      </c>
      <c r="F2961" s="46" t="n">
        <v>165.7865</v>
      </c>
      <c r="G2961" s="46" t="n">
        <v>168.1115</v>
      </c>
      <c r="H2961" s="46" t="n">
        <v>167.4162</v>
      </c>
      <c r="I2961" s="46" t="n">
        <v>170.4391</v>
      </c>
      <c r="J2961" s="131" t="str">
        <f aca="false">IF(MIN(E2961:I2961)=E2961,$E$2,IF(MIN(E2961:I2961)=F2961,$F$2,IF(MIN(E2961:I2961)=G2961,$G$2,IF(MIN(E2961:I2961)=H2961,$H$2,IF(MIN(E2961:I2961)=I2961,$I$2)))))</f>
        <v>200D</v>
      </c>
      <c r="K2961" s="131" t="str">
        <f aca="false">IF(MAX(E2961:I2961)=E2961,$E$2,IF(MAX(E2961:I2961)=F2961,$F$2,IF(MAX(E2961:I2961)=G2961,$G$2,IF(MAX(E2961:I2961)=H2961,$H$2,IF(MAX(E2961:I2961)=I2961,$I$2)))))</f>
        <v>10D</v>
      </c>
      <c r="L2961" s="132" t="n">
        <f aca="false">IF(MAX(E2961:I2961)=H2961,1,0)</f>
        <v>0</v>
      </c>
      <c r="M2961" s="132" t="n">
        <f aca="false">IF(MAX(E2961:I2961)=I2961,1,0)</f>
        <v>1</v>
      </c>
      <c r="N2961" s="99"/>
      <c r="O2961" s="132" t="n">
        <f aca="false">IF(CN2961&gt;E2961,1,0)</f>
        <v>1</v>
      </c>
      <c r="P2961" s="132" t="n">
        <f aca="false">IF(CN2961&gt;F2961,1,0)</f>
        <v>1</v>
      </c>
      <c r="Q2961" s="132" t="n">
        <f aca="false">IF(CN2961&gt;G2961,1,0)</f>
        <v>1</v>
      </c>
      <c r="R2961" s="132" t="n">
        <f aca="false">IF(CN2961&gt;H2961,1,0)</f>
        <v>1</v>
      </c>
      <c r="S2961" s="132" t="n">
        <f aca="false">IF(CN2961&gt;I2961,1,0)</f>
        <v>0</v>
      </c>
      <c r="T2961" s="25" t="n">
        <f aca="false">IF(AND(AND(R2961=0,S2961=0,Q2961=0),OR(S2960=1,S2959=1,S2958=1)),1,0)</f>
        <v>0</v>
      </c>
      <c r="U2961" s="133" t="n">
        <f aca="false">SUM(CM2960:CM2961)</f>
        <v>-0.016435749124474</v>
      </c>
      <c r="AV2961" s="134"/>
      <c r="AW2961" s="55" t="n">
        <f aca="false">IF(EC2961&gt;$AW$2,1,0)</f>
        <v>0</v>
      </c>
      <c r="AX2961" s="99" t="n">
        <f aca="false">IF(AND(I2961&gt;G2961,I2960&lt;G2960),1,IF(OR(AND(I2961&gt;F2961,I2960&lt;F2960),AND(I2961&gt;E2961,I2960&lt;E2960)),1,0))</f>
        <v>0</v>
      </c>
      <c r="AY2961" s="99" t="n">
        <f aca="false">IF(K2960="10D",1,0)</f>
        <v>1</v>
      </c>
      <c r="AZ2961" s="99" t="n">
        <f aca="false">IF(AND(I2961&gt;G2961,I2960&lt;G2960,I2961&gt;F2961,I2960&gt;F2960,I2961&gt;E2961,I2960&gt;E2960),1,0)</f>
        <v>0</v>
      </c>
      <c r="BA2961" s="135" t="n">
        <f aca="false">IF(G2961&gt;H2961,1,0)</f>
        <v>1</v>
      </c>
      <c r="BB2961" s="135" t="n">
        <f aca="false">IF(I2961&lt;F2961,1,0)</f>
        <v>0</v>
      </c>
      <c r="BC2961" s="99" t="n">
        <f aca="false">IF(AND(SUM(AW2960:AX2960)=2,AY2961=1),1,IF(SUM(AX2959:AX2961)=0,0,IF(AND(OR(AW2959=1,AX2959=1),OR(AW2960=1,AX2960=1),AY2961=1),1,IF(AND(SUM(AW2961:AY2961)=2,SUM(AW2959:AX2959)=2,AX2959=1),1,0))))</f>
        <v>0</v>
      </c>
      <c r="BD2961" s="57" t="str">
        <f aca="false">IF(AND(SUM(BC2959:BC2961)&gt;=1,BA2961=1,SUM(AZ2956:AZ2961)&gt;=1),1,IF(BC2961=0,"",IF(AND(BC2961=1,AZ2961=0,AZ2960=0,AZ2959=0),1,IF(AND(BC2961=1,OR(AZ2961=1,AZ2960=1,AZ2959)),IF(BA2961=1,1,0)))))</f>
        <v/>
      </c>
      <c r="BE2961" s="50" t="str">
        <f aca="false">IF(AND(BD2961=1,BD2960=1),0,IF(BD2961=1,SUM(CM2962:CM3000),""))</f>
        <v/>
      </c>
      <c r="BF2961" s="20" t="n">
        <f aca="false">IF(AND(BB2961=1,BB2960=1,BE2920&lt;&gt;0),"",IF(AND(BB2960=0,BB2961=1),BF2960,IF(AND(BB2961=1,BB2960=1),BF2960,IF(AND(BF2960="",BE2960="",OR(BD2960=0,BD2960="")),"",IF(AND(BF2960="",BE2921=0),"",IF(AND(BE2921&lt;&gt;"",BF2960=BE2921),"",IF(AND(BD2960=1,BE2960&lt;&gt;0),CM2961,IF(BF2960&lt;&gt;0,BF2960+CM2961,IF(BF2960="","")))))))))</f>
        <v>-0.0181173343219013</v>
      </c>
      <c r="BG2961" s="99"/>
      <c r="BH2961" s="137"/>
      <c r="BI2961" s="134"/>
      <c r="BU2961" s="132"/>
      <c r="BZ2961" s="138"/>
      <c r="CG2961" s="133"/>
      <c r="CH2961" s="40"/>
      <c r="CI2961" s="15" t="n">
        <f aca="false">CF2939+SUM(CM2940:CM2961)+0.0071</f>
        <v>0.0397131097434297</v>
      </c>
      <c r="CL2961" s="130" t="n">
        <f aca="false">C2961</f>
        <v>41540</v>
      </c>
      <c r="CM2961" s="133" t="n">
        <f aca="false">CN2961/CN2960-1</f>
        <v>-0.0046274601686972</v>
      </c>
      <c r="CN2961" s="132" t="n">
        <v>169.93</v>
      </c>
      <c r="CO2961" s="133" t="n">
        <f aca="false">CN2961/CN2956-1</f>
        <v>-0.00223122541248311</v>
      </c>
      <c r="CP2961" s="99"/>
      <c r="CQ2961" s="99"/>
      <c r="CR2961" s="99"/>
      <c r="CS2961" s="99"/>
      <c r="CT2961" s="99"/>
      <c r="CU2961" s="99"/>
      <c r="CV2961" s="99"/>
      <c r="CW2961" s="99"/>
      <c r="CX2961" s="99"/>
      <c r="CY2961" s="132" t="n">
        <v>170.49</v>
      </c>
      <c r="CZ2961" s="132" t="n">
        <v>169.93</v>
      </c>
      <c r="DA2961" s="99"/>
      <c r="DB2961" s="15" t="n">
        <f aca="false">CZ2961/CY2961-1</f>
        <v>-0.00328465012610712</v>
      </c>
      <c r="DC2961" s="15" t="n">
        <f aca="false">CY2961/CZ2960-1</f>
        <v>-0.00134723523898772</v>
      </c>
      <c r="DD2961" s="15" t="n">
        <f aca="false">CZ2961/CZ2960-1</f>
        <v>-0.0046274601686972</v>
      </c>
      <c r="DE2961" s="34" t="str">
        <f aca="false">IF(CW2961=0,"",-DC2961*CS2961)</f>
        <v/>
      </c>
      <c r="DF2961" s="99"/>
      <c r="DL2961" s="99"/>
      <c r="DY2961" s="6"/>
      <c r="EB2961" s="6" t="n">
        <f aca="false">CL2961</f>
        <v>41540</v>
      </c>
      <c r="EC2961" s="13" t="n">
        <f aca="false">SUM(CM2959:CM2961)</f>
        <v>-0.0181173343219013</v>
      </c>
    </row>
    <row r="2962" customFormat="false" ht="15" hidden="false" customHeight="false" outlineLevel="0" collapsed="false">
      <c r="C2962" s="130" t="n">
        <f aca="false">C2961+1</f>
        <v>41541</v>
      </c>
      <c r="D2962" s="99" t="n">
        <f aca="false">IF(E2962&gt;E2961,1,0)</f>
        <v>1</v>
      </c>
      <c r="E2962" s="46" t="n">
        <v>158.6542</v>
      </c>
      <c r="F2962" s="46" t="n">
        <v>165.8843</v>
      </c>
      <c r="G2962" s="46" t="n">
        <v>168.139</v>
      </c>
      <c r="H2962" s="46" t="n">
        <v>167.4302</v>
      </c>
      <c r="I2962" s="46" t="n">
        <v>170.5051</v>
      </c>
      <c r="J2962" s="131" t="str">
        <f aca="false">IF(MIN(E2962:I2962)=E2962,$E$2,IF(MIN(E2962:I2962)=F2962,$F$2,IF(MIN(E2962:I2962)=G2962,$G$2,IF(MIN(E2962:I2962)=H2962,$H$2,IF(MIN(E2962:I2962)=I2962,$I$2)))))</f>
        <v>200D</v>
      </c>
      <c r="K2962" s="131" t="str">
        <f aca="false">IF(MAX(E2962:I2962)=E2962,$E$2,IF(MAX(E2962:I2962)=F2962,$F$2,IF(MAX(E2962:I2962)=G2962,$G$2,IF(MAX(E2962:I2962)=H2962,$H$2,IF(MAX(E2962:I2962)=I2962,$I$2)))))</f>
        <v>10D</v>
      </c>
      <c r="L2962" s="132" t="n">
        <f aca="false">IF(MAX(E2962:I2962)=H2962,1,0)</f>
        <v>0</v>
      </c>
      <c r="M2962" s="132" t="n">
        <f aca="false">IF(MAX(E2962:I2962)=I2962,1,0)</f>
        <v>1</v>
      </c>
      <c r="N2962" s="99"/>
      <c r="O2962" s="132" t="n">
        <f aca="false">IF(CN2962&gt;E2962,1,0)</f>
        <v>1</v>
      </c>
      <c r="P2962" s="132" t="n">
        <f aca="false">IF(CN2962&gt;F2962,1,0)</f>
        <v>1</v>
      </c>
      <c r="Q2962" s="132" t="n">
        <f aca="false">IF(CN2962&gt;G2962,1,0)</f>
        <v>1</v>
      </c>
      <c r="R2962" s="132" t="n">
        <f aca="false">IF(CN2962&gt;H2962,1,0)</f>
        <v>1</v>
      </c>
      <c r="S2962" s="132" t="n">
        <f aca="false">IF(CN2962&gt;I2962,1,0)</f>
        <v>0</v>
      </c>
      <c r="T2962" s="25" t="n">
        <f aca="false">IF(AND(AND(R2962=0,S2962=0,Q2962=0),OR(S2961=1,S2960=1,S2959=1)),1,0)</f>
        <v>0</v>
      </c>
      <c r="U2962" s="133" t="n">
        <f aca="false">SUM(CM2961:CM2962)</f>
        <v>-0.00698137060240522</v>
      </c>
      <c r="AV2962" s="134"/>
      <c r="AW2962" s="55" t="n">
        <f aca="false">IF(EC2962&gt;$AW$2,1,0)</f>
        <v>0</v>
      </c>
      <c r="AX2962" s="99" t="n">
        <f aca="false">IF(AND(I2962&gt;G2962,I2961&lt;G2961),1,IF(OR(AND(I2962&gt;F2962,I2961&lt;F2961),AND(I2962&gt;E2962,I2961&lt;E2961)),1,0))</f>
        <v>0</v>
      </c>
      <c r="AY2962" s="99" t="n">
        <f aca="false">IF(K2961="10D",1,0)</f>
        <v>1</v>
      </c>
      <c r="AZ2962" s="99" t="n">
        <f aca="false">IF(AND(I2962&gt;G2962,I2961&lt;G2961,I2962&gt;F2962,I2961&gt;F2961,I2962&gt;E2962,I2961&gt;E2961),1,0)</f>
        <v>0</v>
      </c>
      <c r="BA2962" s="135" t="n">
        <f aca="false">IF(G2962&gt;H2962,1,0)</f>
        <v>1</v>
      </c>
      <c r="BB2962" s="135" t="n">
        <f aca="false">IF(I2962&lt;F2962,1,0)</f>
        <v>0</v>
      </c>
      <c r="BC2962" s="99" t="n">
        <f aca="false">IF(AND(SUM(AW2961:AX2961)=2,AY2962=1),1,IF(SUM(AX2960:AX2962)=0,0,IF(AND(OR(AW2960=1,AX2960=1),OR(AW2961=1,AX2961=1),AY2962=1),1,IF(AND(SUM(AW2962:AY2962)=2,SUM(AW2960:AX2960)=2,AX2960=1),1,0))))</f>
        <v>0</v>
      </c>
      <c r="BD2962" s="57" t="str">
        <f aca="false">IF(AND(SUM(BC2960:BC2962)&gt;=1,BA2962=1,SUM(AZ2957:AZ2962)&gt;=1),1,IF(BC2962=0,"",IF(AND(BC2962=1,AZ2962=0,AZ2961=0,AZ2960=0),1,IF(AND(BC2962=1,OR(AZ2962=1,AZ2961=1,AZ2960)),IF(BA2962=1,1,0)))))</f>
        <v/>
      </c>
      <c r="BE2962" s="50" t="str">
        <f aca="false">IF(AND(BD2962=1,BD2961=1),0,IF(BD2962=1,SUM(CM2963:CM3001),""))</f>
        <v/>
      </c>
      <c r="BF2962" s="20" t="n">
        <f aca="false">IF(AND(BB2962=1,BB2961=1,BE2921&lt;&gt;0),"",IF(AND(BB2961=0,BB2962=1),BF2961,IF(AND(BB2962=1,BB2961=1),BF2961,IF(AND(BF2961="",BE2961="",OR(BD2961=0,BD2961="")),"",IF(AND(BF2961="",BE2922=0),"",IF(AND(BE2922&lt;&gt;"",BF2961=BE2922),"",IF(AND(BD2961=1,BE2961&lt;&gt;0),CM2962,IF(BF2961&lt;&gt;0,BF2961+CM2962,IF(BF2961="","")))))))))</f>
        <v>-0.0204712447556094</v>
      </c>
      <c r="BG2962" s="99"/>
      <c r="BH2962" s="137"/>
      <c r="BI2962" s="134"/>
      <c r="BU2962" s="132"/>
      <c r="BZ2962" s="138"/>
      <c r="CG2962" s="133"/>
      <c r="CH2962" s="40"/>
      <c r="CI2962" s="15" t="n">
        <f aca="false">CF2940+SUM(CM2941:CM2962)+0.0071</f>
        <v>0.028243982975254</v>
      </c>
      <c r="CL2962" s="130" t="n">
        <f aca="false">C2962</f>
        <v>41541</v>
      </c>
      <c r="CM2962" s="133" t="n">
        <f aca="false">CN2962/CN2961-1</f>
        <v>-0.00235391043370803</v>
      </c>
      <c r="CN2962" s="132" t="n">
        <v>169.53</v>
      </c>
      <c r="CO2962" s="133" t="n">
        <f aca="false">CN2962/CN2957-1</f>
        <v>-0.00900216285730981</v>
      </c>
      <c r="CP2962" s="99"/>
      <c r="CQ2962" s="99"/>
      <c r="CR2962" s="99"/>
      <c r="CS2962" s="99"/>
      <c r="CT2962" s="99"/>
      <c r="CU2962" s="99"/>
      <c r="CV2962" s="99"/>
      <c r="CW2962" s="99"/>
      <c r="CX2962" s="99"/>
      <c r="CY2962" s="132" t="n">
        <v>169.9</v>
      </c>
      <c r="CZ2962" s="132" t="n">
        <v>169.53</v>
      </c>
      <c r="DA2962" s="99"/>
      <c r="DB2962" s="15" t="n">
        <f aca="false">CZ2962/CY2962-1</f>
        <v>-0.00217775161859923</v>
      </c>
      <c r="DC2962" s="15" t="n">
        <f aca="false">CY2962/CZ2961-1</f>
        <v>-0.000176543282528141</v>
      </c>
      <c r="DD2962" s="15" t="n">
        <f aca="false">CZ2962/CZ2961-1</f>
        <v>-0.00235391043370803</v>
      </c>
      <c r="DE2962" s="34" t="str">
        <f aca="false">IF(CW2962=0,"",-DC2962*CS2962)</f>
        <v/>
      </c>
      <c r="DF2962" s="99"/>
      <c r="DL2962" s="99"/>
      <c r="DY2962" s="6"/>
      <c r="EB2962" s="6" t="n">
        <f aca="false">CL2962</f>
        <v>41541</v>
      </c>
      <c r="EC2962" s="13" t="n">
        <f aca="false">SUM(CM2960:CM2962)</f>
        <v>-0.018789659558182</v>
      </c>
    </row>
    <row r="2963" customFormat="false" ht="15" hidden="false" customHeight="false" outlineLevel="0" collapsed="false">
      <c r="C2963" s="130" t="n">
        <f aca="false">C2962+1</f>
        <v>41542</v>
      </c>
      <c r="D2963" s="99" t="n">
        <f aca="false">IF(E2963&gt;E2962,1,0)</f>
        <v>1</v>
      </c>
      <c r="E2963" s="46" t="n">
        <v>158.7873</v>
      </c>
      <c r="F2963" s="46" t="n">
        <v>165.961</v>
      </c>
      <c r="G2963" s="46" t="n">
        <v>168.1693</v>
      </c>
      <c r="H2963" s="46" t="n">
        <v>167.4112</v>
      </c>
      <c r="I2963" s="46" t="n">
        <v>170.4691</v>
      </c>
      <c r="J2963" s="131" t="str">
        <f aca="false">IF(MIN(E2963:I2963)=E2963,$E$2,IF(MIN(E2963:I2963)=F2963,$F$2,IF(MIN(E2963:I2963)=G2963,$G$2,IF(MIN(E2963:I2963)=H2963,$H$2,IF(MIN(E2963:I2963)=I2963,$I$2)))))</f>
        <v>200D</v>
      </c>
      <c r="K2963" s="131" t="str">
        <f aca="false">IF(MAX(E2963:I2963)=E2963,$E$2,IF(MAX(E2963:I2963)=F2963,$F$2,IF(MAX(E2963:I2963)=G2963,$G$2,IF(MAX(E2963:I2963)=H2963,$H$2,IF(MAX(E2963:I2963)=I2963,$I$2)))))</f>
        <v>10D</v>
      </c>
      <c r="L2963" s="132" t="n">
        <f aca="false">IF(MAX(E2963:I2963)=H2963,1,0)</f>
        <v>0</v>
      </c>
      <c r="M2963" s="132" t="n">
        <f aca="false">IF(MAX(E2963:I2963)=I2963,1,0)</f>
        <v>1</v>
      </c>
      <c r="N2963" s="99"/>
      <c r="O2963" s="132" t="n">
        <f aca="false">IF(CN2963&gt;E2963,1,0)</f>
        <v>1</v>
      </c>
      <c r="P2963" s="132" t="n">
        <f aca="false">IF(CN2963&gt;F2963,1,0)</f>
        <v>1</v>
      </c>
      <c r="Q2963" s="132" t="n">
        <f aca="false">IF(CN2963&gt;G2963,1,0)</f>
        <v>1</v>
      </c>
      <c r="R2963" s="132" t="n">
        <f aca="false">IF(CN2963&gt;H2963,1,0)</f>
        <v>1</v>
      </c>
      <c r="S2963" s="132" t="n">
        <f aca="false">IF(CN2963&gt;I2963,1,0)</f>
        <v>0</v>
      </c>
      <c r="T2963" s="25" t="n">
        <f aca="false">IF(AND(AND(R2963=0,S2963=0,Q2963=0),OR(S2962=1,S2961=1,S2960=1)),1,0)</f>
        <v>0</v>
      </c>
      <c r="U2963" s="133" t="n">
        <f aca="false">SUM(CM2962:CM2963)</f>
        <v>-0.00524425432564457</v>
      </c>
      <c r="AV2963" s="134"/>
      <c r="AW2963" s="55" t="n">
        <f aca="false">IF(EC2963&gt;$AW$2,1,0)</f>
        <v>0</v>
      </c>
      <c r="AX2963" s="99" t="n">
        <f aca="false">IF(AND(I2963&gt;G2963,I2962&lt;G2962),1,IF(OR(AND(I2963&gt;F2963,I2962&lt;F2962),AND(I2963&gt;E2963,I2962&lt;E2962)),1,0))</f>
        <v>0</v>
      </c>
      <c r="AY2963" s="99" t="n">
        <f aca="false">IF(K2962="10D",1,0)</f>
        <v>1</v>
      </c>
      <c r="AZ2963" s="99" t="n">
        <f aca="false">IF(AND(I2963&gt;G2963,I2962&lt;G2962,I2963&gt;F2963,I2962&gt;F2962,I2963&gt;E2963,I2962&gt;E2962),1,0)</f>
        <v>0</v>
      </c>
      <c r="BA2963" s="135" t="n">
        <f aca="false">IF(G2963&gt;H2963,1,0)</f>
        <v>1</v>
      </c>
      <c r="BB2963" s="135" t="n">
        <f aca="false">IF(I2963&lt;F2963,1,0)</f>
        <v>0</v>
      </c>
      <c r="BC2963" s="99" t="n">
        <f aca="false">IF(AND(SUM(AW2962:AX2962)=2,AY2963=1),1,IF(SUM(AX2961:AX2963)=0,0,IF(AND(OR(AW2961=1,AX2961=1),OR(AW2962=1,AX2962=1),AY2963=1),1,IF(AND(SUM(AW2963:AY2963)=2,SUM(AW2961:AX2961)=2,AX2961=1),1,0))))</f>
        <v>0</v>
      </c>
      <c r="BD2963" s="57" t="str">
        <f aca="false">IF(AND(SUM(BC2961:BC2963)&gt;=1,BA2963=1,SUM(AZ2958:AZ2963)&gt;=1),1,IF(BC2963=0,"",IF(AND(BC2963=1,AZ2963=0,AZ2962=0,AZ2961=0),1,IF(AND(BC2963=1,OR(AZ2963=1,AZ2962=1,AZ2961)),IF(BA2963=1,1,0)))))</f>
        <v/>
      </c>
      <c r="BE2963" s="50" t="str">
        <f aca="false">IF(AND(BD2963=1,BD2962=1),0,IF(BD2963=1,SUM(CM2964:CM3002),""))</f>
        <v/>
      </c>
      <c r="BF2963" s="20" t="n">
        <f aca="false">IF(AND(BB2963=1,BB2962=1,BE2922&lt;&gt;0),"",IF(AND(BB2962=0,BB2963=1),BF2962,IF(AND(BB2963=1,BB2962=1),BF2962,IF(AND(BF2962="",BE2962="",OR(BD2962=0,BD2962="")),"",IF(AND(BF2962="",BE2923=0),"",IF(AND(BE2923&lt;&gt;"",BF2962=BE2923),"",IF(AND(BD2962=1,BE2962&lt;&gt;0),CM2963,IF(BF2962&lt;&gt;0,BF2962+CM2963,IF(BF2962="","")))))))))</f>
        <v>-0.0233615886475459</v>
      </c>
      <c r="BG2963" s="99"/>
      <c r="BH2963" s="137"/>
      <c r="BI2963" s="134"/>
      <c r="BU2963" s="132"/>
      <c r="BZ2963" s="138"/>
      <c r="CG2963" s="133"/>
      <c r="CH2963" s="40"/>
      <c r="CI2963" s="15" t="n">
        <f aca="false">CF2941+SUM(CM2942:CM2963)+0.0071</f>
        <v>0.0219813640020216</v>
      </c>
      <c r="CL2963" s="130" t="n">
        <f aca="false">C2963</f>
        <v>41542</v>
      </c>
      <c r="CM2963" s="133" t="n">
        <f aca="false">CN2963/CN2962-1</f>
        <v>-0.00289034389193654</v>
      </c>
      <c r="CN2963" s="132" t="n">
        <v>169.04</v>
      </c>
      <c r="CO2963" s="133" t="n">
        <f aca="false">CN2963/CN2958-1</f>
        <v>-0.0231781382367048</v>
      </c>
      <c r="CP2963" s="99"/>
      <c r="CQ2963" s="99"/>
      <c r="CR2963" s="99"/>
      <c r="CS2963" s="99"/>
      <c r="CT2963" s="99"/>
      <c r="CU2963" s="99"/>
      <c r="CV2963" s="99"/>
      <c r="CW2963" s="99"/>
      <c r="CX2963" s="99"/>
      <c r="CY2963" s="132" t="n">
        <v>169.64</v>
      </c>
      <c r="CZ2963" s="132" t="n">
        <v>169.04</v>
      </c>
      <c r="DA2963" s="99"/>
      <c r="DB2963" s="15" t="n">
        <f aca="false">CZ2963/CY2963-1</f>
        <v>-0.00353690167413345</v>
      </c>
      <c r="DC2963" s="15" t="n">
        <f aca="false">CY2963/CZ2962-1</f>
        <v>0.000648852710434689</v>
      </c>
      <c r="DD2963" s="15" t="n">
        <f aca="false">CZ2963/CZ2962-1</f>
        <v>-0.00289034389193654</v>
      </c>
      <c r="DE2963" s="34" t="str">
        <f aca="false">IF(CW2963=0,"",-DC2963*CS2963)</f>
        <v/>
      </c>
      <c r="DF2963" s="99"/>
      <c r="DL2963" s="99"/>
      <c r="DY2963" s="6"/>
      <c r="EB2963" s="6" t="n">
        <f aca="false">CL2963</f>
        <v>41542</v>
      </c>
      <c r="EC2963" s="13" t="n">
        <f aca="false">SUM(CM2961:CM2963)</f>
        <v>-0.00987171449434177</v>
      </c>
    </row>
    <row r="2964" customFormat="false" ht="15" hidden="false" customHeight="false" outlineLevel="0" collapsed="false">
      <c r="C2964" s="130" t="n">
        <f aca="false">C2963+1</f>
        <v>41543</v>
      </c>
      <c r="D2964" s="99" t="n">
        <f aca="false">IF(E2964&gt;E2963,1,0)</f>
        <v>1</v>
      </c>
      <c r="E2964" s="46" t="n">
        <v>158.9234</v>
      </c>
      <c r="F2964" s="46" t="n">
        <v>166.0401</v>
      </c>
      <c r="G2964" s="46" t="n">
        <v>168.2041</v>
      </c>
      <c r="H2964" s="46" t="n">
        <v>167.4428</v>
      </c>
      <c r="I2964" s="46" t="n">
        <v>170.5431</v>
      </c>
      <c r="J2964" s="131" t="str">
        <f aca="false">IF(MIN(E2964:I2964)=E2964,$E$2,IF(MIN(E2964:I2964)=F2964,$F$2,IF(MIN(E2964:I2964)=G2964,$G$2,IF(MIN(E2964:I2964)=H2964,$H$2,IF(MIN(E2964:I2964)=I2964,$I$2)))))</f>
        <v>200D</v>
      </c>
      <c r="K2964" s="131" t="str">
        <f aca="false">IF(MAX(E2964:I2964)=E2964,$E$2,IF(MAX(E2964:I2964)=F2964,$F$2,IF(MAX(E2964:I2964)=G2964,$G$2,IF(MAX(E2964:I2964)=H2964,$H$2,IF(MAX(E2964:I2964)=I2964,$I$2)))))</f>
        <v>10D</v>
      </c>
      <c r="L2964" s="132" t="n">
        <f aca="false">IF(MAX(E2964:I2964)=H2964,1,0)</f>
        <v>0</v>
      </c>
      <c r="M2964" s="132" t="n">
        <f aca="false">IF(MAX(E2964:I2964)=I2964,1,0)</f>
        <v>1</v>
      </c>
      <c r="N2964" s="99"/>
      <c r="O2964" s="132" t="n">
        <f aca="false">IF(CN2964&gt;E2964,1,0)</f>
        <v>1</v>
      </c>
      <c r="P2964" s="132" t="n">
        <f aca="false">IF(CN2964&gt;F2964,1,0)</f>
        <v>1</v>
      </c>
      <c r="Q2964" s="132" t="n">
        <f aca="false">IF(CN2964&gt;G2964,1,0)</f>
        <v>1</v>
      </c>
      <c r="R2964" s="132" t="n">
        <f aca="false">IF(CN2964&gt;H2964,1,0)</f>
        <v>1</v>
      </c>
      <c r="S2964" s="132" t="n">
        <f aca="false">IF(CN2964&gt;I2964,1,0)</f>
        <v>0</v>
      </c>
      <c r="T2964" s="25" t="n">
        <f aca="false">IF(AND(AND(R2964=0,S2964=0,Q2964=0),OR(S2963=1,S2962=1,S2961=1)),1,0)</f>
        <v>0</v>
      </c>
      <c r="U2964" s="133" t="n">
        <f aca="false">SUM(CM2963:CM2964)</f>
        <v>0.000954899837358303</v>
      </c>
      <c r="AV2964" s="134"/>
      <c r="AW2964" s="55" t="n">
        <f aca="false">IF(EC2964&gt;$AW$2,1,0)</f>
        <v>0</v>
      </c>
      <c r="AX2964" s="99" t="n">
        <f aca="false">IF(AND(I2964&gt;G2964,I2963&lt;G2963),1,IF(OR(AND(I2964&gt;F2964,I2963&lt;F2963),AND(I2964&gt;E2964,I2963&lt;E2963)),1,0))</f>
        <v>0</v>
      </c>
      <c r="AY2964" s="99" t="n">
        <f aca="false">IF(K2963="10D",1,0)</f>
        <v>1</v>
      </c>
      <c r="AZ2964" s="99" t="n">
        <f aca="false">IF(AND(I2964&gt;G2964,I2963&lt;G2963,I2964&gt;F2964,I2963&gt;F2963,I2964&gt;E2964,I2963&gt;E2963),1,0)</f>
        <v>0</v>
      </c>
      <c r="BA2964" s="135" t="n">
        <f aca="false">IF(G2964&gt;H2964,1,0)</f>
        <v>1</v>
      </c>
      <c r="BB2964" s="135" t="n">
        <f aca="false">IF(I2964&lt;F2964,1,0)</f>
        <v>0</v>
      </c>
      <c r="BC2964" s="99" t="n">
        <f aca="false">IF(AND(SUM(AW2963:AX2963)=2,AY2964=1),1,IF(SUM(AX2962:AX2964)=0,0,IF(AND(OR(AW2962=1,AX2962=1),OR(AW2963=1,AX2963=1),AY2964=1),1,IF(AND(SUM(AW2964:AY2964)=2,SUM(AW2962:AX2962)=2,AX2962=1),1,0))))</f>
        <v>0</v>
      </c>
      <c r="BD2964" s="57" t="str">
        <f aca="false">IF(AND(SUM(BC2962:BC2964)&gt;=1,BA2964=1,SUM(AZ2959:AZ2964)&gt;=1),1,IF(BC2964=0,"",IF(AND(BC2964=1,AZ2964=0,AZ2963=0,AZ2962=0),1,IF(AND(BC2964=1,OR(AZ2964=1,AZ2963=1,AZ2962)),IF(BA2964=1,1,0)))))</f>
        <v/>
      </c>
      <c r="BE2964" s="50" t="str">
        <f aca="false">IF(AND(BD2964=1,BD2963=1),0,IF(BD2964=1,SUM(CM2965:CM3003),""))</f>
        <v/>
      </c>
      <c r="BF2964" s="20" t="n">
        <f aca="false">IF(AND(BB2964=1,BB2963=1,BE2923&lt;&gt;0),"",IF(AND(BB2963=0,BB2964=1),BF2963,IF(AND(BB2964=1,BB2963=1),BF2963,IF(AND(BF2963="",BE2963="",OR(BD2963=0,BD2963="")),"",IF(AND(BF2963="",BE2924=0),"",IF(AND(BE2924&lt;&gt;"",BF2963=BE2924),"",IF(AND(BD2963=1,BE2963&lt;&gt;0),CM2964,IF(BF2963&lt;&gt;0,BF2963+CM2964,IF(BF2963="","")))))))))</f>
        <v>-0.0195163449182511</v>
      </c>
      <c r="BG2964" s="99"/>
      <c r="BH2964" s="137"/>
      <c r="BI2964" s="134"/>
      <c r="BU2964" s="132"/>
      <c r="BZ2964" s="138"/>
      <c r="CG2964" s="133"/>
      <c r="CH2964" s="40"/>
      <c r="CI2964" s="15" t="n">
        <f aca="false">CF2942+SUM(CM2943:CM2964)+0.0071</f>
        <v>0.0295476496230461</v>
      </c>
      <c r="CL2964" s="130" t="n">
        <f aca="false">C2964</f>
        <v>41543</v>
      </c>
      <c r="CM2964" s="133" t="n">
        <f aca="false">CN2964/CN2963-1</f>
        <v>0.00384524372929484</v>
      </c>
      <c r="CN2964" s="132" t="n">
        <v>169.69</v>
      </c>
      <c r="CO2964" s="133" t="n">
        <f aca="false">CN2964/CN2959-1</f>
        <v>-0.0177703172030562</v>
      </c>
      <c r="CP2964" s="99"/>
      <c r="CQ2964" s="99"/>
      <c r="CR2964" s="99"/>
      <c r="CS2964" s="99"/>
      <c r="CT2964" s="99"/>
      <c r="CU2964" s="99"/>
      <c r="CV2964" s="99"/>
      <c r="CW2964" s="99"/>
      <c r="CX2964" s="99"/>
      <c r="CY2964" s="132" t="n">
        <v>169.32</v>
      </c>
      <c r="CZ2964" s="132" t="n">
        <v>169.69</v>
      </c>
      <c r="DA2964" s="99"/>
      <c r="DB2964" s="15" t="n">
        <f aca="false">CZ2964/CY2964-1</f>
        <v>0.0021852114339711</v>
      </c>
      <c r="DC2964" s="15" t="n">
        <f aca="false">CY2964/CZ2963-1</f>
        <v>0.00165641268338845</v>
      </c>
      <c r="DD2964" s="15" t="n">
        <f aca="false">CZ2964/CZ2963-1</f>
        <v>0.00384524372929484</v>
      </c>
      <c r="DE2964" s="34" t="str">
        <f aca="false">IF(CW2964=0,"",-DC2964*CS2964)</f>
        <v/>
      </c>
      <c r="DF2964" s="99"/>
      <c r="DL2964" s="99"/>
      <c r="DY2964" s="6"/>
      <c r="EB2964" s="6" t="n">
        <f aca="false">CL2964</f>
        <v>41543</v>
      </c>
      <c r="EC2964" s="13" t="n">
        <f aca="false">SUM(CM2962:CM2964)</f>
        <v>-0.00139901059634973</v>
      </c>
    </row>
    <row r="2965" customFormat="false" ht="15" hidden="false" customHeight="false" outlineLevel="0" collapsed="false">
      <c r="C2965" s="130" t="n">
        <f aca="false">C2964+1</f>
        <v>41544</v>
      </c>
      <c r="D2965" s="99" t="n">
        <f aca="false">IF(E2965&gt;E2964,1,0)</f>
        <v>1</v>
      </c>
      <c r="E2965" s="46" t="n">
        <v>159.0508</v>
      </c>
      <c r="F2965" s="46" t="n">
        <v>166.1032</v>
      </c>
      <c r="G2965" s="46" t="n">
        <v>168.2049</v>
      </c>
      <c r="H2965" s="46" t="n">
        <v>167.5271</v>
      </c>
      <c r="I2965" s="46" t="n">
        <v>170.501</v>
      </c>
      <c r="J2965" s="131" t="str">
        <f aca="false">IF(MIN(E2965:I2965)=E2965,$E$2,IF(MIN(E2965:I2965)=F2965,$F$2,IF(MIN(E2965:I2965)=G2965,$G$2,IF(MIN(E2965:I2965)=H2965,$H$2,IF(MIN(E2965:I2965)=I2965,$I$2)))))</f>
        <v>200D</v>
      </c>
      <c r="K2965" s="131" t="str">
        <f aca="false">IF(MAX(E2965:I2965)=E2965,$E$2,IF(MAX(E2965:I2965)=F2965,$F$2,IF(MAX(E2965:I2965)=G2965,$G$2,IF(MAX(E2965:I2965)=H2965,$H$2,IF(MAX(E2965:I2965)=I2965,$I$2)))))</f>
        <v>10D</v>
      </c>
      <c r="L2965" s="132" t="n">
        <f aca="false">IF(MAX(E2965:I2965)=H2965,1,0)</f>
        <v>0</v>
      </c>
      <c r="M2965" s="132" t="n">
        <f aca="false">IF(MAX(E2965:I2965)=I2965,1,0)</f>
        <v>1</v>
      </c>
      <c r="N2965" s="99"/>
      <c r="O2965" s="132" t="n">
        <f aca="false">IF(CN2965&gt;E2965,1,0)</f>
        <v>1</v>
      </c>
      <c r="P2965" s="132" t="n">
        <f aca="false">IF(CN2965&gt;F2965,1,0)</f>
        <v>1</v>
      </c>
      <c r="Q2965" s="132" t="n">
        <f aca="false">IF(CN2965&gt;G2965,1,0)</f>
        <v>1</v>
      </c>
      <c r="R2965" s="132" t="n">
        <f aca="false">IF(CN2965&gt;H2965,1,0)</f>
        <v>1</v>
      </c>
      <c r="S2965" s="132" t="n">
        <f aca="false">IF(CN2965&gt;I2965,1,0)</f>
        <v>0</v>
      </c>
      <c r="T2965" s="25" t="n">
        <f aca="false">IF(AND(AND(R2965=0,S2965=0,Q2965=0),OR(S2964=1,S2963=1,S2962=1)),1,0)</f>
        <v>0</v>
      </c>
      <c r="U2965" s="133" t="n">
        <f aca="false">SUM(CM2964:CM2965)</f>
        <v>-0.000757266730956219</v>
      </c>
      <c r="AV2965" s="134"/>
      <c r="AW2965" s="55" t="n">
        <f aca="false">IF(EC2965&gt;$AW$2,1,0)</f>
        <v>0</v>
      </c>
      <c r="AX2965" s="99" t="n">
        <f aca="false">IF(AND(I2965&gt;G2965,I2964&lt;G2964),1,IF(OR(AND(I2965&gt;F2965,I2964&lt;F2964),AND(I2965&gt;E2965,I2964&lt;E2964)),1,0))</f>
        <v>0</v>
      </c>
      <c r="AY2965" s="99" t="n">
        <f aca="false">IF(K2964="10D",1,0)</f>
        <v>1</v>
      </c>
      <c r="AZ2965" s="99" t="n">
        <f aca="false">IF(AND(I2965&gt;G2965,I2964&lt;G2964,I2965&gt;F2965,I2964&gt;F2964,I2965&gt;E2965,I2964&gt;E2964),1,0)</f>
        <v>0</v>
      </c>
      <c r="BA2965" s="135" t="n">
        <f aca="false">IF(G2965&gt;H2965,1,0)</f>
        <v>1</v>
      </c>
      <c r="BB2965" s="135" t="n">
        <f aca="false">IF(I2965&lt;F2965,1,0)</f>
        <v>0</v>
      </c>
      <c r="BC2965" s="99" t="n">
        <f aca="false">IF(AND(SUM(AW2964:AX2964)=2,AY2965=1),1,IF(SUM(AX2963:AX2965)=0,0,IF(AND(OR(AW2963=1,AX2963=1),OR(AW2964=1,AX2964=1),AY2965=1),1,IF(AND(SUM(AW2965:AY2965)=2,SUM(AW2963:AX2963)=2,AX2963=1),1,0))))</f>
        <v>0</v>
      </c>
      <c r="BD2965" s="57" t="str">
        <f aca="false">IF(AND(SUM(BC2963:BC2965)&gt;=1,BA2965=1,SUM(AZ2960:AZ2965)&gt;=1),1,IF(BC2965=0,"",IF(AND(BC2965=1,AZ2965=0,AZ2964=0,AZ2963=0),1,IF(AND(BC2965=1,OR(AZ2965=1,AZ2964=1,AZ2963)),IF(BA2965=1,1,0)))))</f>
        <v/>
      </c>
      <c r="BE2965" s="50" t="str">
        <f aca="false">IF(AND(BD2965=1,BD2964=1),0,IF(BD2965=1,SUM(CM2966:CM3004),""))</f>
        <v/>
      </c>
      <c r="BF2965" s="20" t="n">
        <f aca="false">IF(AND(BB2965=1,BB2964=1,BE2924&lt;&gt;0),"",IF(AND(BB2964=0,BB2965=1),BF2964,IF(AND(BB2965=1,BB2964=1),BF2964,IF(AND(BF2964="",BE2964="",OR(BD2964=0,BD2964="")),"",IF(AND(BF2964="",BE2925=0),"",IF(AND(BE2925&lt;&gt;"",BF2964=BE2925),"",IF(AND(BD2964=1,BE2964&lt;&gt;0),CM2965,IF(BF2964&lt;&gt;0,BF2964+CM2965,IF(BF2964="","")))))))))</f>
        <v>-0.0241188553785021</v>
      </c>
      <c r="BG2965" s="99"/>
      <c r="BH2965" s="137"/>
      <c r="BI2965" s="134"/>
      <c r="BU2965" s="132"/>
      <c r="BZ2965" s="138"/>
      <c r="CG2965" s="133"/>
      <c r="CH2965" s="40"/>
      <c r="CI2965" s="15" t="n">
        <f aca="false">CF2943+SUM(CM2944:CM2965)+0.0071</f>
        <v>0.0410294765121926</v>
      </c>
      <c r="CL2965" s="130" t="n">
        <f aca="false">C2965</f>
        <v>41544</v>
      </c>
      <c r="CM2965" s="133" t="n">
        <f aca="false">CN2965/CN2964-1</f>
        <v>-0.00460251046025106</v>
      </c>
      <c r="CN2965" s="132" t="n">
        <v>168.909</v>
      </c>
      <c r="CO2965" s="133" t="n">
        <f aca="false">CN2965/CN2960-1</f>
        <v>-0.0106080131208998</v>
      </c>
      <c r="CP2965" s="99"/>
      <c r="CQ2965" s="99"/>
      <c r="CR2965" s="99"/>
      <c r="CS2965" s="99"/>
      <c r="CT2965" s="99"/>
      <c r="CU2965" s="99"/>
      <c r="CV2965" s="99"/>
      <c r="CW2965" s="99"/>
      <c r="CX2965" s="99"/>
      <c r="CY2965" s="132" t="n">
        <v>168.84</v>
      </c>
      <c r="CZ2965" s="132" t="n">
        <v>168.909</v>
      </c>
      <c r="DA2965" s="99"/>
      <c r="DB2965" s="15" t="n">
        <f aca="false">CZ2965/CY2965-1</f>
        <v>0.000408670931058897</v>
      </c>
      <c r="DC2965" s="15" t="n">
        <f aca="false">CY2965/CZ2964-1</f>
        <v>-0.00500913430373029</v>
      </c>
      <c r="DD2965" s="15" t="n">
        <f aca="false">CZ2965/CZ2964-1</f>
        <v>-0.00460251046025106</v>
      </c>
      <c r="DE2965" s="34" t="str">
        <f aca="false">IF(CW2965=0,"",-DC2965*CS2965)</f>
        <v/>
      </c>
      <c r="DF2965" s="99"/>
      <c r="DL2965" s="99"/>
      <c r="DY2965" s="6"/>
      <c r="EB2965" s="6" t="n">
        <f aca="false">CL2965</f>
        <v>41544</v>
      </c>
      <c r="EC2965" s="13" t="n">
        <f aca="false">SUM(CM2963:CM2965)</f>
        <v>-0.00364761062289276</v>
      </c>
    </row>
    <row r="2966" customFormat="false" ht="15" hidden="false" customHeight="false" outlineLevel="0" collapsed="false">
      <c r="C2966" s="130" t="n">
        <f aca="false">C2965+3</f>
        <v>41547</v>
      </c>
      <c r="D2966" s="99" t="n">
        <f aca="false">IF(E2966&gt;E2965,1,0)</f>
        <v>1</v>
      </c>
      <c r="E2966" s="46" t="n">
        <v>159.1733</v>
      </c>
      <c r="F2966" s="46" t="n">
        <v>166.1499</v>
      </c>
      <c r="G2966" s="46" t="n">
        <v>168.1817</v>
      </c>
      <c r="H2966" s="46" t="n">
        <v>167.5998</v>
      </c>
      <c r="I2966" s="46" t="n">
        <v>170.271</v>
      </c>
      <c r="J2966" s="131" t="str">
        <f aca="false">IF(MIN(E2966:I2966)=E2966,$E$2,IF(MIN(E2966:I2966)=F2966,$F$2,IF(MIN(E2966:I2966)=G2966,$G$2,IF(MIN(E2966:I2966)=H2966,$H$2,IF(MIN(E2966:I2966)=I2966,$I$2)))))</f>
        <v>200D</v>
      </c>
      <c r="K2966" s="131" t="str">
        <f aca="false">IF(MAX(E2966:I2966)=E2966,$E$2,IF(MAX(E2966:I2966)=F2966,$F$2,IF(MAX(E2966:I2966)=G2966,$G$2,IF(MAX(E2966:I2966)=H2966,$H$2,IF(MAX(E2966:I2966)=I2966,$I$2)))))</f>
        <v>10D</v>
      </c>
      <c r="L2966" s="132" t="n">
        <f aca="false">IF(MAX(E2966:I2966)=H2966,1,0)</f>
        <v>0</v>
      </c>
      <c r="M2966" s="132" t="n">
        <f aca="false">IF(MAX(E2966:I2966)=I2966,1,0)</f>
        <v>1</v>
      </c>
      <c r="N2966" s="99"/>
      <c r="O2966" s="132" t="n">
        <f aca="false">IF(CN2966&gt;E2966,1,0)</f>
        <v>1</v>
      </c>
      <c r="P2966" s="132" t="n">
        <f aca="false">IF(CN2966&gt;F2966,1,0)</f>
        <v>1</v>
      </c>
      <c r="Q2966" s="132" t="n">
        <f aca="false">IF(CN2966&gt;G2966,1,0)</f>
        <v>0</v>
      </c>
      <c r="R2966" s="132" t="n">
        <f aca="false">IF(CN2966&gt;H2966,1,0)</f>
        <v>1</v>
      </c>
      <c r="S2966" s="132" t="n">
        <f aca="false">IF(CN2966&gt;I2966,1,0)</f>
        <v>0</v>
      </c>
      <c r="T2966" s="25" t="n">
        <f aca="false">IF(AND(AND(R2966=0,S2966=0,Q2966=0),OR(S2965=1,S2964=1,S2963=1)),1,0)</f>
        <v>0</v>
      </c>
      <c r="U2966" s="133" t="n">
        <f aca="false">SUM(CM2965:CM2966)</f>
        <v>-0.00992490299114046</v>
      </c>
      <c r="AV2966" s="134"/>
      <c r="AW2966" s="55" t="n">
        <f aca="false">IF(EC2966&gt;$AW$2,1,0)</f>
        <v>0</v>
      </c>
      <c r="AX2966" s="99" t="n">
        <f aca="false">IF(AND(I2966&gt;G2966,I2965&lt;G2965),1,IF(OR(AND(I2966&gt;F2966,I2965&lt;F2965),AND(I2966&gt;E2966,I2965&lt;E2965)),1,0))</f>
        <v>0</v>
      </c>
      <c r="AY2966" s="99" t="n">
        <f aca="false">IF(K2965="10D",1,0)</f>
        <v>1</v>
      </c>
      <c r="AZ2966" s="99" t="n">
        <f aca="false">IF(AND(I2966&gt;G2966,I2965&lt;G2965,I2966&gt;F2966,I2965&gt;F2965,I2966&gt;E2966,I2965&gt;E2965),1,0)</f>
        <v>0</v>
      </c>
      <c r="BA2966" s="135" t="n">
        <f aca="false">IF(G2966&gt;H2966,1,0)</f>
        <v>1</v>
      </c>
      <c r="BB2966" s="135" t="n">
        <f aca="false">IF(I2966&lt;F2966,1,0)</f>
        <v>0</v>
      </c>
      <c r="BC2966" s="99" t="n">
        <f aca="false">IF(AND(SUM(AW2965:AX2965)=2,AY2966=1),1,IF(SUM(AX2964:AX2966)=0,0,IF(AND(OR(AW2964=1,AX2964=1),OR(AW2965=1,AX2965=1),AY2966=1),1,IF(AND(SUM(AW2966:AY2966)=2,SUM(AW2964:AX2964)=2,AX2964=1),1,0))))</f>
        <v>0</v>
      </c>
      <c r="BD2966" s="57" t="str">
        <f aca="false">IF(AND(SUM(BC2964:BC2966)&gt;=1,BA2966=1,SUM(AZ2961:AZ2966)&gt;=1),1,IF(BC2966=0,"",IF(AND(BC2966=1,AZ2966=0,AZ2965=0,AZ2964=0),1,IF(AND(BC2966=1,OR(AZ2966=1,AZ2965=1,AZ2964)),IF(BA2966=1,1,0)))))</f>
        <v/>
      </c>
      <c r="BE2966" s="50" t="str">
        <f aca="false">IF(AND(BD2966=1,BD2965=1),0,IF(BD2966=1,SUM(CM2967:CM3005),""))</f>
        <v/>
      </c>
      <c r="BF2966" s="20" t="n">
        <f aca="false">IF(AND(BB2966=1,BB2965=1,BE2925&lt;&gt;0),"",IF(AND(BB2965=0,BB2966=1),BF2965,IF(AND(BB2966=1,BB2965=1),BF2965,IF(AND(BF2965="",BE2965="",OR(BD2965=0,BD2965="")),"",IF(AND(BF2965="",BE2926=0),"",IF(AND(BE2926&lt;&gt;"",BF2965=BE2926),"",IF(AND(BD2965=1,BE2965&lt;&gt;0),CM2966,IF(BF2965&lt;&gt;0,BF2965+CM2966,IF(BF2965="","")))))))))</f>
        <v>-0.0294412479093915</v>
      </c>
      <c r="BG2966" s="99"/>
      <c r="BH2966" s="137"/>
      <c r="BI2966" s="134"/>
      <c r="BU2966" s="132"/>
      <c r="BZ2966" s="138"/>
      <c r="CG2966" s="133"/>
      <c r="CH2966" s="40"/>
      <c r="CI2966" s="15" t="n">
        <f aca="false">CF2944+SUM(CM2945:CM2966)+0.0071</f>
        <v>0.0321559911018567</v>
      </c>
      <c r="CL2966" s="130" t="n">
        <f aca="false">C2966</f>
        <v>41547</v>
      </c>
      <c r="CM2966" s="133" t="n">
        <f aca="false">CN2966/CN2965-1</f>
        <v>-0.0053223925308894</v>
      </c>
      <c r="CN2966" s="132" t="n">
        <v>168.01</v>
      </c>
      <c r="CO2966" s="133" t="n">
        <f aca="false">CN2966/CN2961-1</f>
        <v>-0.0112987700817985</v>
      </c>
      <c r="CP2966" s="99"/>
      <c r="CQ2966" s="99"/>
      <c r="CR2966" s="99"/>
      <c r="CS2966" s="99"/>
      <c r="CT2966" s="99"/>
      <c r="CU2966" s="99"/>
      <c r="CV2966" s="99"/>
      <c r="CW2966" s="99"/>
      <c r="CX2966" s="99"/>
      <c r="CY2966" s="132" t="n">
        <v>167.48</v>
      </c>
      <c r="CZ2966" s="132" t="n">
        <v>168.01</v>
      </c>
      <c r="DA2966" s="99"/>
      <c r="DB2966" s="15" t="n">
        <f aca="false">CZ2966/CY2966-1</f>
        <v>0.00316455696202533</v>
      </c>
      <c r="DC2966" s="15" t="n">
        <f aca="false">CY2966/CZ2965-1</f>
        <v>-0.00846017678158062</v>
      </c>
      <c r="DD2966" s="15" t="n">
        <f aca="false">CZ2966/CZ2965-1</f>
        <v>-0.0053223925308894</v>
      </c>
      <c r="DE2966" s="34" t="str">
        <f aca="false">IF(CW2966=0,"",-DC2966*CS2966)</f>
        <v/>
      </c>
      <c r="DF2966" s="99"/>
      <c r="DL2966" s="99"/>
      <c r="DY2966" s="6"/>
      <c r="EB2966" s="6" t="n">
        <f aca="false">CL2966</f>
        <v>41547</v>
      </c>
      <c r="EC2966" s="13" t="n">
        <f aca="false">SUM(CM2964:CM2966)</f>
        <v>-0.00607965926184562</v>
      </c>
    </row>
    <row r="2967" customFormat="false" ht="15" hidden="false" customHeight="false" outlineLevel="0" collapsed="false">
      <c r="C2967" s="130" t="n">
        <f aca="false">C2966+1</f>
        <v>41548</v>
      </c>
      <c r="D2967" s="99" t="n">
        <f aca="false">IF(E2967&gt;E2966,1,0)</f>
        <v>1</v>
      </c>
      <c r="E2967" s="46" t="n">
        <v>159.3068</v>
      </c>
      <c r="F2967" s="46" t="n">
        <v>166.2145</v>
      </c>
      <c r="G2967" s="46" t="n">
        <v>168.1785</v>
      </c>
      <c r="H2967" s="46" t="n">
        <v>167.7521</v>
      </c>
      <c r="I2967" s="46" t="n">
        <v>170.098</v>
      </c>
      <c r="J2967" s="131" t="str">
        <f aca="false">IF(MIN(E2967:I2967)=E2967,$E$2,IF(MIN(E2967:I2967)=F2967,$F$2,IF(MIN(E2967:I2967)=G2967,$G$2,IF(MIN(E2967:I2967)=H2967,$H$2,IF(MIN(E2967:I2967)=I2967,$I$2)))))</f>
        <v>200D</v>
      </c>
      <c r="K2967" s="131" t="str">
        <f aca="false">IF(MAX(E2967:I2967)=E2967,$E$2,IF(MAX(E2967:I2967)=F2967,$F$2,IF(MAX(E2967:I2967)=G2967,$G$2,IF(MAX(E2967:I2967)=H2967,$H$2,IF(MAX(E2967:I2967)=I2967,$I$2)))))</f>
        <v>10D</v>
      </c>
      <c r="L2967" s="132" t="n">
        <f aca="false">IF(MAX(E2967:I2967)=H2967,1,0)</f>
        <v>0</v>
      </c>
      <c r="M2967" s="132" t="n">
        <f aca="false">IF(MAX(E2967:I2967)=I2967,1,0)</f>
        <v>1</v>
      </c>
      <c r="N2967" s="99"/>
      <c r="O2967" s="132" t="n">
        <f aca="false">IF(CN2967&gt;E2967,1,0)</f>
        <v>1</v>
      </c>
      <c r="P2967" s="132" t="n">
        <f aca="false">IF(CN2967&gt;F2967,1,0)</f>
        <v>1</v>
      </c>
      <c r="Q2967" s="132" t="n">
        <f aca="false">IF(CN2967&gt;G2967,1,0)</f>
        <v>1</v>
      </c>
      <c r="R2967" s="132" t="n">
        <f aca="false">IF(CN2967&gt;H2967,1,0)</f>
        <v>1</v>
      </c>
      <c r="S2967" s="132" t="n">
        <f aca="false">IF(CN2967&gt;I2967,1,0)</f>
        <v>0</v>
      </c>
      <c r="T2967" s="25" t="n">
        <f aca="false">IF(AND(AND(R2967=0,S2967=0,Q2967=0),OR(S2966=1,S2965=1,S2964=1)),1,0)</f>
        <v>0</v>
      </c>
      <c r="U2967" s="133" t="n">
        <f aca="false">SUM(CM2966:CM2967)</f>
        <v>0.00259380293366629</v>
      </c>
      <c r="AV2967" s="134"/>
      <c r="AW2967" s="55" t="n">
        <f aca="false">IF(EC2967&gt;$AW$2,1,0)</f>
        <v>0</v>
      </c>
      <c r="AX2967" s="99" t="n">
        <f aca="false">IF(AND(I2967&gt;G2967,I2966&lt;G2966),1,IF(OR(AND(I2967&gt;F2967,I2966&lt;F2966),AND(I2967&gt;E2967,I2966&lt;E2966)),1,0))</f>
        <v>0</v>
      </c>
      <c r="AY2967" s="99" t="n">
        <f aca="false">IF(K2966="10D",1,0)</f>
        <v>1</v>
      </c>
      <c r="AZ2967" s="99" t="n">
        <f aca="false">IF(AND(I2967&gt;G2967,I2966&lt;G2966,I2967&gt;F2967,I2966&gt;F2966,I2967&gt;E2967,I2966&gt;E2966),1,0)</f>
        <v>0</v>
      </c>
      <c r="BA2967" s="135" t="n">
        <f aca="false">IF(G2967&gt;H2967,1,0)</f>
        <v>1</v>
      </c>
      <c r="BB2967" s="135" t="n">
        <f aca="false">IF(I2967&lt;F2967,1,0)</f>
        <v>0</v>
      </c>
      <c r="BC2967" s="99" t="n">
        <f aca="false">IF(AND(SUM(AW2966:AX2966)=2,AY2967=1),1,IF(SUM(AX2965:AX2967)=0,0,IF(AND(OR(AW2965=1,AX2965=1),OR(AW2966=1,AX2966=1),AY2967=1),1,IF(AND(SUM(AW2967:AY2967)=2,SUM(AW2965:AX2965)=2,AX2965=1),1,0))))</f>
        <v>0</v>
      </c>
      <c r="BD2967" s="57" t="str">
        <f aca="false">IF(AND(SUM(BC2965:BC2967)&gt;=1,BA2967=1,SUM(AZ2962:AZ2967)&gt;=1),1,IF(BC2967=0,"",IF(AND(BC2967=1,AZ2967=0,AZ2966=0,AZ2965=0),1,IF(AND(BC2967=1,OR(AZ2967=1,AZ2966=1,AZ2965)),IF(BA2967=1,1,0)))))</f>
        <v/>
      </c>
      <c r="BE2967" s="50" t="str">
        <f aca="false">IF(AND(BD2967=1,BD2966=1),0,IF(BD2967=1,SUM(CM2968:CM3006),""))</f>
        <v/>
      </c>
      <c r="BF2967" s="20" t="n">
        <f aca="false">IF(AND(BB2967=1,BB2966=1,BE2926&lt;&gt;0),"",IF(AND(BB2966=0,BB2967=1),BF2966,IF(AND(BB2967=1,BB2966=1),BF2966,IF(AND(BF2966="",BE2966="",OR(BD2966=0,BD2966="")),"",IF(AND(BF2966="",BE2927=0),"",IF(AND(BE2927&lt;&gt;"",BF2966=BE2927),"",IF(AND(BD2966=1,BE2966&lt;&gt;0),CM2967,IF(BF2966&lt;&gt;0,BF2966+CM2967,IF(BF2966="","")))))))))</f>
        <v>-0.0215250524448358</v>
      </c>
      <c r="BG2967" s="99"/>
      <c r="BH2967" s="137"/>
      <c r="BI2967" s="134"/>
      <c r="BU2967" s="132"/>
      <c r="BZ2967" s="138"/>
      <c r="CG2967" s="133"/>
      <c r="CH2967" s="40"/>
      <c r="CI2967" s="15" t="n">
        <f aca="false">CF2945+SUM(CM2946:CM2967)+0.0071</f>
        <v>0.0384859502171964</v>
      </c>
      <c r="CL2967" s="130" t="n">
        <f aca="false">C2967</f>
        <v>41548</v>
      </c>
      <c r="CM2967" s="133" t="n">
        <f aca="false">CN2967/CN2966-1</f>
        <v>0.00791619546455569</v>
      </c>
      <c r="CN2967" s="132" t="n">
        <v>169.34</v>
      </c>
      <c r="CO2967" s="133" t="n">
        <f aca="false">CN2967/CN2962-1</f>
        <v>-0.00112074559075093</v>
      </c>
      <c r="CP2967" s="99"/>
      <c r="CQ2967" s="99"/>
      <c r="CR2967" s="99"/>
      <c r="CS2967" s="99"/>
      <c r="CT2967" s="99"/>
      <c r="CU2967" s="99"/>
      <c r="CV2967" s="99"/>
      <c r="CW2967" s="99"/>
      <c r="CX2967" s="99"/>
      <c r="CY2967" s="132" t="n">
        <v>168.14</v>
      </c>
      <c r="CZ2967" s="132" t="n">
        <v>169.34</v>
      </c>
      <c r="DA2967" s="99"/>
      <c r="DB2967" s="15" t="n">
        <f aca="false">CZ2967/CY2967-1</f>
        <v>0.00713690971809222</v>
      </c>
      <c r="DC2967" s="15" t="n">
        <f aca="false">CY2967/CZ2966-1</f>
        <v>0.000773763466460409</v>
      </c>
      <c r="DD2967" s="15" t="n">
        <f aca="false">CZ2967/CZ2966-1</f>
        <v>0.00791619546455569</v>
      </c>
      <c r="DE2967" s="34" t="str">
        <f aca="false">IF(CW2967=0,"",-DC2967*CS2967)</f>
        <v/>
      </c>
      <c r="DF2967" s="99"/>
      <c r="DL2967" s="99"/>
      <c r="DY2967" s="6"/>
      <c r="EB2967" s="6" t="n">
        <f aca="false">CL2967</f>
        <v>41548</v>
      </c>
      <c r="EC2967" s="13" t="n">
        <f aca="false">SUM(CM2965:CM2967)</f>
        <v>-0.00200870752658477</v>
      </c>
    </row>
    <row r="2968" customFormat="false" ht="15" hidden="false" customHeight="false" outlineLevel="0" collapsed="false">
      <c r="C2968" s="130" t="n">
        <f aca="false">C2967+1</f>
        <v>41549</v>
      </c>
      <c r="D2968" s="99" t="n">
        <f aca="false">IF(E2968&gt;E2967,1,0)</f>
        <v>1</v>
      </c>
      <c r="E2968" s="46" t="n">
        <v>159.4422</v>
      </c>
      <c r="F2968" s="46" t="n">
        <v>166.2722</v>
      </c>
      <c r="G2968" s="46" t="n">
        <v>168.1793</v>
      </c>
      <c r="H2968" s="46" t="n">
        <v>167.8721</v>
      </c>
      <c r="I2968" s="46" t="n">
        <v>169.7109</v>
      </c>
      <c r="J2968" s="131" t="str">
        <f aca="false">IF(MIN(E2968:I2968)=E2968,$E$2,IF(MIN(E2968:I2968)=F2968,$F$2,IF(MIN(E2968:I2968)=G2968,$G$2,IF(MIN(E2968:I2968)=H2968,$H$2,IF(MIN(E2968:I2968)=I2968,$I$2)))))</f>
        <v>200D</v>
      </c>
      <c r="K2968" s="131" t="str">
        <f aca="false">IF(MAX(E2968:I2968)=E2968,$E$2,IF(MAX(E2968:I2968)=F2968,$F$2,IF(MAX(E2968:I2968)=G2968,$G$2,IF(MAX(E2968:I2968)=H2968,$H$2,IF(MAX(E2968:I2968)=I2968,$I$2)))))</f>
        <v>10D</v>
      </c>
      <c r="L2968" s="132" t="n">
        <f aca="false">IF(MAX(E2968:I2968)=H2968,1,0)</f>
        <v>0</v>
      </c>
      <c r="M2968" s="132" t="n">
        <f aca="false">IF(MAX(E2968:I2968)=I2968,1,0)</f>
        <v>1</v>
      </c>
      <c r="N2968" s="99"/>
      <c r="O2968" s="132" t="n">
        <f aca="false">IF(CN2968&gt;E2968,1,0)</f>
        <v>1</v>
      </c>
      <c r="P2968" s="132" t="n">
        <f aca="false">IF(CN2968&gt;F2968,1,0)</f>
        <v>1</v>
      </c>
      <c r="Q2968" s="132" t="n">
        <f aca="false">IF(CN2968&gt;G2968,1,0)</f>
        <v>1</v>
      </c>
      <c r="R2968" s="132" t="n">
        <f aca="false">IF(CN2968&gt;H2968,1,0)</f>
        <v>1</v>
      </c>
      <c r="S2968" s="132" t="n">
        <f aca="false">IF(CN2968&gt;I2968,1,0)</f>
        <v>0</v>
      </c>
      <c r="T2968" s="25" t="n">
        <f aca="false">IF(AND(AND(R2968=0,S2968=0,Q2968=0),OR(S2967=1,S2966=1,S2965=1)),1,0)</f>
        <v>0</v>
      </c>
      <c r="U2968" s="133" t="n">
        <f aca="false">SUM(CM2967:CM2968)</f>
        <v>0.00697135077340183</v>
      </c>
      <c r="AV2968" s="134"/>
      <c r="AW2968" s="55" t="n">
        <f aca="false">IF(EC2968&gt;$AW$2,1,0)</f>
        <v>0</v>
      </c>
      <c r="AX2968" s="99" t="n">
        <f aca="false">IF(AND(I2968&gt;G2968,I2967&lt;G2967),1,IF(OR(AND(I2968&gt;F2968,I2967&lt;F2967),AND(I2968&gt;E2968,I2967&lt;E2967)),1,0))</f>
        <v>0</v>
      </c>
      <c r="AY2968" s="99" t="n">
        <f aca="false">IF(K2967="10D",1,0)</f>
        <v>1</v>
      </c>
      <c r="AZ2968" s="99" t="n">
        <f aca="false">IF(AND(I2968&gt;G2968,I2967&lt;G2967,I2968&gt;F2968,I2967&gt;F2967,I2968&gt;E2968,I2967&gt;E2967),1,0)</f>
        <v>0</v>
      </c>
      <c r="BA2968" s="135" t="n">
        <f aca="false">IF(G2968&gt;H2968,1,0)</f>
        <v>1</v>
      </c>
      <c r="BB2968" s="135" t="n">
        <f aca="false">IF(I2968&lt;F2968,1,0)</f>
        <v>0</v>
      </c>
      <c r="BC2968" s="99" t="n">
        <f aca="false">IF(AND(SUM(AW2967:AX2967)=2,AY2968=1),1,IF(SUM(AX2966:AX2968)=0,0,IF(AND(OR(AW2966=1,AX2966=1),OR(AW2967=1,AX2967=1),AY2968=1),1,IF(AND(SUM(AW2968:AY2968)=2,SUM(AW2966:AX2966)=2,AX2966=1),1,0))))</f>
        <v>0</v>
      </c>
      <c r="BD2968" s="57" t="str">
        <f aca="false">IF(AND(SUM(BC2966:BC2968)&gt;=1,BA2968=1,SUM(AZ2963:AZ2968)&gt;=1),1,IF(BC2968=0,"",IF(AND(BC2968=1,AZ2968=0,AZ2967=0,AZ2966=0),1,IF(AND(BC2968=1,OR(AZ2968=1,AZ2967=1,AZ2966)),IF(BA2968=1,1,0)))))</f>
        <v/>
      </c>
      <c r="BE2968" s="50" t="str">
        <f aca="false">IF(AND(BD2968=1,BD2967=1),0,IF(BD2968=1,SUM(CM2969:CM3007),""))</f>
        <v/>
      </c>
      <c r="BF2968" s="20" t="n">
        <f aca="false">IF(AND(BB2968=1,BB2967=1,BE2927&lt;&gt;0),"",IF(AND(BB2967=0,BB2968=1),BF2967,IF(AND(BB2968=1,BB2967=1),BF2967,IF(AND(BF2967="",BE2967="",OR(BD2967=0,BD2967="")),"",IF(AND(BF2967="",BE2928=0),"",IF(AND(BE2928&lt;&gt;"",BF2967=BE2928),"",IF(AND(BD2967=1,BE2967&lt;&gt;0),CM2968,IF(BF2967&lt;&gt;0,BF2967+CM2968,IF(BF2967="","")))))))))</f>
        <v>-0.0224698971359897</v>
      </c>
      <c r="BG2968" s="99"/>
      <c r="BH2968" s="137"/>
      <c r="BI2968" s="134"/>
      <c r="BU2968" s="132"/>
      <c r="BZ2968" s="138"/>
      <c r="CG2968" s="133"/>
      <c r="CH2968" s="40"/>
      <c r="CI2968" s="15" t="n">
        <f aca="false">CF2946+SUM(CM2947:CM2968)+0.0071</f>
        <v>0.0407085539027251</v>
      </c>
      <c r="CL2968" s="130" t="n">
        <f aca="false">C2968</f>
        <v>41549</v>
      </c>
      <c r="CM2968" s="133" t="n">
        <f aca="false">CN2968/CN2967-1</f>
        <v>-0.000944844691153857</v>
      </c>
      <c r="CN2968" s="132" t="n">
        <v>169.18</v>
      </c>
      <c r="CO2968" s="133" t="n">
        <f aca="false">CN2968/CN2963-1</f>
        <v>0.000828206341694449</v>
      </c>
      <c r="CP2968" s="99"/>
      <c r="CQ2968" s="99"/>
      <c r="CR2968" s="99"/>
      <c r="CS2968" s="99"/>
      <c r="CT2968" s="99"/>
      <c r="CU2968" s="99"/>
      <c r="CV2968" s="99"/>
      <c r="CW2968" s="99"/>
      <c r="CX2968" s="99"/>
      <c r="CY2968" s="132" t="n">
        <v>168.35</v>
      </c>
      <c r="CZ2968" s="132" t="n">
        <v>169.18</v>
      </c>
      <c r="DA2968" s="99"/>
      <c r="DB2968" s="15" t="n">
        <f aca="false">CZ2968/CY2968-1</f>
        <v>0.00493020493020491</v>
      </c>
      <c r="DC2968" s="15" t="n">
        <f aca="false">CY2968/CZ2967-1</f>
        <v>-0.00584622652651479</v>
      </c>
      <c r="DD2968" s="15" t="n">
        <f aca="false">CZ2968/CZ2967-1</f>
        <v>-0.000944844691153857</v>
      </c>
      <c r="DE2968" s="34" t="str">
        <f aca="false">IF(CW2968=0,"",-DC2968*CS2968)</f>
        <v/>
      </c>
      <c r="DF2968" s="99"/>
      <c r="DL2968" s="99"/>
      <c r="DY2968" s="6"/>
      <c r="EB2968" s="6" t="n">
        <f aca="false">CL2968</f>
        <v>41549</v>
      </c>
      <c r="EC2968" s="13" t="n">
        <f aca="false">SUM(CM2966:CM2968)</f>
        <v>0.00164895824251243</v>
      </c>
    </row>
    <row r="2969" customFormat="false" ht="15" hidden="false" customHeight="false" outlineLevel="0" collapsed="false">
      <c r="C2969" s="130" t="n">
        <f aca="false">C2968+1</f>
        <v>41550</v>
      </c>
      <c r="D2969" s="99" t="n">
        <f aca="false">IF(E2969&gt;E2968,1,0)</f>
        <v>1</v>
      </c>
      <c r="E2969" s="46" t="n">
        <v>159.5614</v>
      </c>
      <c r="F2969" s="46" t="n">
        <v>166.313</v>
      </c>
      <c r="G2969" s="46" t="n">
        <v>168.1613</v>
      </c>
      <c r="H2969" s="46" t="n">
        <v>167.9741</v>
      </c>
      <c r="I2969" s="46" t="n">
        <v>169.1969</v>
      </c>
      <c r="J2969" s="131" t="str">
        <f aca="false">IF(MIN(E2969:I2969)=E2969,$E$2,IF(MIN(E2969:I2969)=F2969,$F$2,IF(MIN(E2969:I2969)=G2969,$G$2,IF(MIN(E2969:I2969)=H2969,$H$2,IF(MIN(E2969:I2969)=I2969,$I$2)))))</f>
        <v>200D</v>
      </c>
      <c r="K2969" s="131" t="str">
        <f aca="false">IF(MAX(E2969:I2969)=E2969,$E$2,IF(MAX(E2969:I2969)=F2969,$F$2,IF(MAX(E2969:I2969)=G2969,$G$2,IF(MAX(E2969:I2969)=H2969,$H$2,IF(MAX(E2969:I2969)=I2969,$I$2)))))</f>
        <v>10D</v>
      </c>
      <c r="L2969" s="132" t="n">
        <f aca="false">IF(MAX(E2969:I2969)=H2969,1,0)</f>
        <v>0</v>
      </c>
      <c r="M2969" s="132" t="n">
        <f aca="false">IF(MAX(E2969:I2969)=I2969,1,0)</f>
        <v>1</v>
      </c>
      <c r="N2969" s="99"/>
      <c r="O2969" s="132" t="n">
        <f aca="false">IF(CN2969&gt;E2969,1,0)</f>
        <v>1</v>
      </c>
      <c r="P2969" s="132" t="n">
        <f aca="false">IF(CN2969&gt;F2969,1,0)</f>
        <v>1</v>
      </c>
      <c r="Q2969" s="132" t="n">
        <f aca="false">IF(CN2969&gt;G2969,1,0)</f>
        <v>0</v>
      </c>
      <c r="R2969" s="132" t="n">
        <f aca="false">IF(CN2969&gt;H2969,1,0)</f>
        <v>0</v>
      </c>
      <c r="S2969" s="132" t="n">
        <f aca="false">IF(CN2969&gt;I2969,1,0)</f>
        <v>0</v>
      </c>
      <c r="T2969" s="25" t="n">
        <f aca="false">IF(AND(AND(R2969=0,S2969=0,Q2969=0),OR(S2968=1,S2967=1,S2966=1)),1,0)</f>
        <v>0</v>
      </c>
      <c r="U2969" s="133" t="n">
        <f aca="false">SUM(CM2968:CM2969)</f>
        <v>-0.0101657927937665</v>
      </c>
      <c r="AV2969" s="134"/>
      <c r="AW2969" s="55" t="n">
        <f aca="false">IF(EC2969&gt;$AW$2,1,0)</f>
        <v>0</v>
      </c>
      <c r="AX2969" s="99" t="n">
        <f aca="false">IF(AND(I2969&gt;G2969,I2968&lt;G2968),1,IF(OR(AND(I2969&gt;F2969,I2968&lt;F2968),AND(I2969&gt;E2969,I2968&lt;E2968)),1,0))</f>
        <v>0</v>
      </c>
      <c r="AY2969" s="99" t="n">
        <f aca="false">IF(K2968="10D",1,0)</f>
        <v>1</v>
      </c>
      <c r="AZ2969" s="99" t="n">
        <f aca="false">IF(AND(I2969&gt;G2969,I2968&lt;G2968,I2969&gt;F2969,I2968&gt;F2968,I2969&gt;E2969,I2968&gt;E2968),1,0)</f>
        <v>0</v>
      </c>
      <c r="BA2969" s="135" t="n">
        <f aca="false">IF(G2969&gt;H2969,1,0)</f>
        <v>1</v>
      </c>
      <c r="BB2969" s="135" t="n">
        <f aca="false">IF(I2969&lt;F2969,1,0)</f>
        <v>0</v>
      </c>
      <c r="BC2969" s="99" t="n">
        <f aca="false">IF(AND(SUM(AW2968:AX2968)=2,AY2969=1),1,IF(SUM(AX2967:AX2969)=0,0,IF(AND(OR(AW2967=1,AX2967=1),OR(AW2968=1,AX2968=1),AY2969=1),1,IF(AND(SUM(AW2969:AY2969)=2,SUM(AW2967:AX2967)=2,AX2967=1),1,0))))</f>
        <v>0</v>
      </c>
      <c r="BD2969" s="57" t="str">
        <f aca="false">IF(AND(SUM(BC2967:BC2969)&gt;=1,BA2969=1,SUM(AZ2964:AZ2969)&gt;=1),1,IF(BC2969=0,"",IF(AND(BC2969=1,AZ2969=0,AZ2968=0,AZ2967=0),1,IF(AND(BC2969=1,OR(AZ2969=1,AZ2968=1,AZ2967)),IF(BA2969=1,1,0)))))</f>
        <v/>
      </c>
      <c r="BE2969" s="50" t="str">
        <f aca="false">IF(AND(BD2969=1,BD2968=1),0,IF(BD2969=1,SUM(CM2970:CM3008),""))</f>
        <v/>
      </c>
      <c r="BF2969" s="20" t="n">
        <f aca="false">IF(AND(BB2969=1,BB2968=1,BE2928&lt;&gt;0),"",IF(AND(BB2968=0,BB2969=1),BF2968,IF(AND(BB2969=1,BB2968=1),BF2968,IF(AND(BF2968="",BE2968="",OR(BD2968=0,BD2968="")),"",IF(AND(BF2968="",BE2929=0),"",IF(AND(BE2929&lt;&gt;"",BF2968=BE2929),"",IF(AND(BD2968=1,BE2968&lt;&gt;0),CM2969,IF(BF2968&lt;&gt;0,BF2968+CM2969,IF(BF2968="","")))))))))</f>
        <v>-0.0316908452386023</v>
      </c>
      <c r="BG2969" s="99"/>
      <c r="BH2969" s="137"/>
      <c r="BI2969" s="134"/>
      <c r="BU2969" s="132"/>
      <c r="BZ2969" s="138"/>
      <c r="CG2969" s="133"/>
      <c r="CH2969" s="40"/>
      <c r="CI2969" s="15" t="n">
        <f aca="false">CF2947+SUM(CM2948:CM2969)+0.0071</f>
        <v>0.0269657603983405</v>
      </c>
      <c r="CL2969" s="130" t="n">
        <f aca="false">C2969</f>
        <v>41550</v>
      </c>
      <c r="CM2969" s="133" t="n">
        <f aca="false">CN2969/CN2968-1</f>
        <v>-0.00922094810261265</v>
      </c>
      <c r="CN2969" s="132" t="n">
        <v>167.62</v>
      </c>
      <c r="CO2969" s="133" t="n">
        <f aca="false">CN2969/CN2964-1</f>
        <v>-0.0121987153043786</v>
      </c>
      <c r="CP2969" s="99"/>
      <c r="CQ2969" s="99"/>
      <c r="CR2969" s="99"/>
      <c r="CS2969" s="99"/>
      <c r="CT2969" s="99"/>
      <c r="CU2969" s="99"/>
      <c r="CV2969" s="99"/>
      <c r="CW2969" s="99"/>
      <c r="CX2969" s="99"/>
      <c r="CY2969" s="132" t="n">
        <v>168.79</v>
      </c>
      <c r="CZ2969" s="132" t="n">
        <v>167.62</v>
      </c>
      <c r="DA2969" s="99"/>
      <c r="DB2969" s="15" t="n">
        <f aca="false">CZ2969/CY2969-1</f>
        <v>-0.00693169026601093</v>
      </c>
      <c r="DC2969" s="15" t="n">
        <f aca="false">CY2969/CZ2968-1</f>
        <v>-0.00230523702565322</v>
      </c>
      <c r="DD2969" s="15" t="n">
        <f aca="false">CZ2969/CZ2968-1</f>
        <v>-0.00922094810261265</v>
      </c>
      <c r="DE2969" s="34" t="str">
        <f aca="false">IF(CW2969=0,"",-DC2969*CS2969)</f>
        <v/>
      </c>
      <c r="DF2969" s="99"/>
      <c r="DL2969" s="99"/>
      <c r="DY2969" s="6"/>
      <c r="EB2969" s="6" t="n">
        <f aca="false">CL2969</f>
        <v>41550</v>
      </c>
      <c r="EC2969" s="13" t="n">
        <f aca="false">SUM(CM2967:CM2969)</f>
        <v>-0.00224959732921082</v>
      </c>
    </row>
    <row r="2970" customFormat="false" ht="15" hidden="false" customHeight="false" outlineLevel="0" collapsed="false">
      <c r="C2970" s="130" t="n">
        <f aca="false">C2969+1</f>
        <v>41551</v>
      </c>
      <c r="D2970" s="99" t="n">
        <f aca="false">IF(E2970&gt;E2969,1,0)</f>
        <v>1</v>
      </c>
      <c r="E2970" s="46" t="n">
        <v>159.679</v>
      </c>
      <c r="F2970" s="46" t="n">
        <v>166.3496</v>
      </c>
      <c r="G2970" s="46" t="n">
        <v>168.1605</v>
      </c>
      <c r="H2970" s="46" t="n">
        <v>168.0685</v>
      </c>
      <c r="I2970" s="46" t="n">
        <v>169.0139</v>
      </c>
      <c r="J2970" s="131" t="str">
        <f aca="false">IF(MIN(E2970:I2970)=E2970,$E$2,IF(MIN(E2970:I2970)=F2970,$F$2,IF(MIN(E2970:I2970)=G2970,$G$2,IF(MIN(E2970:I2970)=H2970,$H$2,IF(MIN(E2970:I2970)=I2970,$I$2)))))</f>
        <v>200D</v>
      </c>
      <c r="K2970" s="131" t="str">
        <f aca="false">IF(MAX(E2970:I2970)=E2970,$E$2,IF(MAX(E2970:I2970)=F2970,$F$2,IF(MAX(E2970:I2970)=G2970,$G$2,IF(MAX(E2970:I2970)=H2970,$H$2,IF(MAX(E2970:I2970)=I2970,$I$2)))))</f>
        <v>10D</v>
      </c>
      <c r="L2970" s="132" t="n">
        <f aca="false">IF(MAX(E2970:I2970)=H2970,1,0)</f>
        <v>0</v>
      </c>
      <c r="M2970" s="132" t="n">
        <f aca="false">IF(MAX(E2970:I2970)=I2970,1,0)</f>
        <v>1</v>
      </c>
      <c r="N2970" s="99"/>
      <c r="O2970" s="132" t="n">
        <f aca="false">IF(CN2970&gt;E2970,1,0)</f>
        <v>1</v>
      </c>
      <c r="P2970" s="132" t="n">
        <f aca="false">IF(CN2970&gt;F2970,1,0)</f>
        <v>1</v>
      </c>
      <c r="Q2970" s="132" t="n">
        <f aca="false">IF(CN2970&gt;G2970,1,0)</f>
        <v>1</v>
      </c>
      <c r="R2970" s="132" t="n">
        <f aca="false">IF(CN2970&gt;H2970,1,0)</f>
        <v>1</v>
      </c>
      <c r="S2970" s="132" t="n">
        <f aca="false">IF(CN2970&gt;I2970,1,0)</f>
        <v>0</v>
      </c>
      <c r="T2970" s="25" t="n">
        <f aca="false">IF(AND(AND(R2970=0,S2970=0,Q2970=0),OR(S2969=1,S2968=1,S2967=1)),1,0)</f>
        <v>0</v>
      </c>
      <c r="U2970" s="133" t="n">
        <f aca="false">SUM(CM2969:CM2970)</f>
        <v>-0.00164428660637128</v>
      </c>
      <c r="AV2970" s="134"/>
      <c r="AW2970" s="55" t="n">
        <f aca="false">IF(EC2970&gt;$AW$2,1,0)</f>
        <v>0</v>
      </c>
      <c r="AX2970" s="99" t="n">
        <f aca="false">IF(AND(I2970&gt;G2970,I2969&lt;G2969),1,IF(OR(AND(I2970&gt;F2970,I2969&lt;F2969),AND(I2970&gt;E2970,I2969&lt;E2969)),1,0))</f>
        <v>0</v>
      </c>
      <c r="AY2970" s="99" t="n">
        <f aca="false">IF(K2969="10D",1,0)</f>
        <v>1</v>
      </c>
      <c r="AZ2970" s="99" t="n">
        <f aca="false">IF(AND(I2970&gt;G2970,I2969&lt;G2969,I2970&gt;F2970,I2969&gt;F2969,I2970&gt;E2970,I2969&gt;E2969),1,0)</f>
        <v>0</v>
      </c>
      <c r="BA2970" s="135" t="n">
        <f aca="false">IF(G2970&gt;H2970,1,0)</f>
        <v>1</v>
      </c>
      <c r="BB2970" s="135" t="n">
        <f aca="false">IF(I2970&lt;F2970,1,0)</f>
        <v>0</v>
      </c>
      <c r="BC2970" s="99" t="n">
        <f aca="false">IF(AND(SUM(AW2969:AX2969)=2,AY2970=1),1,IF(SUM(AX2968:AX2970)=0,0,IF(AND(OR(AW2968=1,AX2968=1),OR(AW2969=1,AX2969=1),AY2970=1),1,IF(AND(SUM(AW2970:AY2970)=2,SUM(AW2968:AX2968)=2,AX2968=1),1,0))))</f>
        <v>0</v>
      </c>
      <c r="BD2970" s="57" t="str">
        <f aca="false">IF(AND(SUM(BC2968:BC2970)&gt;=1,BA2970=1,SUM(AZ2965:AZ2970)&gt;=1),1,IF(BC2970=0,"",IF(AND(BC2970=1,AZ2970=0,AZ2969=0,AZ2968=0),1,IF(AND(BC2970=1,OR(AZ2970=1,AZ2969=1,AZ2968)),IF(BA2970=1,1,0)))))</f>
        <v/>
      </c>
      <c r="BE2970" s="50" t="str">
        <f aca="false">IF(AND(BD2970=1,BD2969=1),0,IF(BD2970=1,SUM(CM2971:CM3009),""))</f>
        <v/>
      </c>
      <c r="BF2970" s="20" t="n">
        <f aca="false">IF(AND(BB2970=1,BB2969=1,BE2929&lt;&gt;0),"",IF(AND(BB2969=0,BB2970=1),BF2969,IF(AND(BB2970=1,BB2969=1),BF2969,IF(AND(BF2969="",BE2969="",OR(BD2969=0,BD2969="")),"",IF(AND(BF2969="",BE2930=0),"",IF(AND(BE2930&lt;&gt;"",BF2969=BE2930),"",IF(AND(BD2969=1,BE2969&lt;&gt;0),CM2970,IF(BF2969&lt;&gt;0,BF2969+CM2970,IF(BF2969="","")))))))))</f>
        <v>-0.024114183742361</v>
      </c>
      <c r="BG2970" s="99"/>
      <c r="BH2970" s="137"/>
      <c r="BI2970" s="134"/>
      <c r="BU2970" s="132"/>
      <c r="BZ2970" s="138"/>
      <c r="CG2970" s="133"/>
      <c r="CH2970" s="40"/>
      <c r="CI2970" s="15" t="n">
        <f aca="false">CF2948+SUM(CM2949:CM2970)+0.0071</f>
        <v>0.0262694125874464</v>
      </c>
      <c r="CL2970" s="130" t="n">
        <f aca="false">C2970</f>
        <v>41551</v>
      </c>
      <c r="CM2970" s="133" t="n">
        <f aca="false">CN2970/CN2969-1</f>
        <v>0.00757666149624137</v>
      </c>
      <c r="CN2970" s="132" t="n">
        <v>168.89</v>
      </c>
      <c r="CO2970" s="133" t="n">
        <f aca="false">CN2970/CN2965-1</f>
        <v>-0.000112486605213458</v>
      </c>
      <c r="CP2970" s="99"/>
      <c r="CQ2970" s="99"/>
      <c r="CR2970" s="99"/>
      <c r="CS2970" s="99"/>
      <c r="CT2970" s="99"/>
      <c r="CU2970" s="99"/>
      <c r="CV2970" s="99"/>
      <c r="CW2970" s="99"/>
      <c r="CX2970" s="99"/>
      <c r="CY2970" s="132" t="n">
        <v>167.75</v>
      </c>
      <c r="CZ2970" s="132" t="n">
        <v>168.89</v>
      </c>
      <c r="DA2970" s="99"/>
      <c r="DB2970" s="15" t="n">
        <f aca="false">CZ2970/CY2970-1</f>
        <v>0.00679582712369586</v>
      </c>
      <c r="DC2970" s="15" t="n">
        <f aca="false">CY2970/CZ2969-1</f>
        <v>0.000775563775205823</v>
      </c>
      <c r="DD2970" s="15" t="n">
        <f aca="false">CZ2970/CZ2969-1</f>
        <v>0.00757666149624137</v>
      </c>
      <c r="DE2970" s="34" t="str">
        <f aca="false">IF(CW2970=0,"",-DC2970*CS2970)</f>
        <v/>
      </c>
      <c r="DF2970" s="99"/>
      <c r="DL2970" s="99"/>
      <c r="DY2970" s="6"/>
      <c r="EB2970" s="6" t="n">
        <f aca="false">CL2970</f>
        <v>41551</v>
      </c>
      <c r="EC2970" s="13" t="n">
        <f aca="false">SUM(CM2968:CM2970)</f>
        <v>-0.00258913129752514</v>
      </c>
    </row>
    <row r="2971" customFormat="false" ht="15" hidden="false" customHeight="false" outlineLevel="0" collapsed="false">
      <c r="C2971" s="130" t="n">
        <f aca="false">C2970+3</f>
        <v>41554</v>
      </c>
      <c r="D2971" s="99" t="n">
        <f aca="false">IF(E2971&gt;E2970,1,0)</f>
        <v>1</v>
      </c>
      <c r="E2971" s="46" t="n">
        <v>159.7947</v>
      </c>
      <c r="F2971" s="46" t="n">
        <v>166.3628</v>
      </c>
      <c r="G2971" s="46" t="n">
        <v>168.1269</v>
      </c>
      <c r="H2971" s="46" t="n">
        <v>168.0955</v>
      </c>
      <c r="I2971" s="46" t="n">
        <v>168.7639</v>
      </c>
      <c r="J2971" s="131" t="str">
        <f aca="false">IF(MIN(E2971:I2971)=E2971,$E$2,IF(MIN(E2971:I2971)=F2971,$F$2,IF(MIN(E2971:I2971)=G2971,$G$2,IF(MIN(E2971:I2971)=H2971,$H$2,IF(MIN(E2971:I2971)=I2971,$I$2)))))</f>
        <v>200D</v>
      </c>
      <c r="K2971" s="131" t="str">
        <f aca="false">IF(MAX(E2971:I2971)=E2971,$E$2,IF(MAX(E2971:I2971)=F2971,$F$2,IF(MAX(E2971:I2971)=G2971,$G$2,IF(MAX(E2971:I2971)=H2971,$H$2,IF(MAX(E2971:I2971)=I2971,$I$2)))))</f>
        <v>10D</v>
      </c>
      <c r="L2971" s="132" t="n">
        <f aca="false">IF(MAX(E2971:I2971)=H2971,1,0)</f>
        <v>0</v>
      </c>
      <c r="M2971" s="132" t="n">
        <f aca="false">IF(MAX(E2971:I2971)=I2971,1,0)</f>
        <v>1</v>
      </c>
      <c r="N2971" s="99"/>
      <c r="O2971" s="132" t="n">
        <f aca="false">IF(CN2971&gt;E2971,1,0)</f>
        <v>1</v>
      </c>
      <c r="P2971" s="132" t="n">
        <f aca="false">IF(CN2971&gt;F2971,1,0)</f>
        <v>1</v>
      </c>
      <c r="Q2971" s="132" t="n">
        <f aca="false">IF(CN2971&gt;G2971,1,0)</f>
        <v>0</v>
      </c>
      <c r="R2971" s="132" t="n">
        <f aca="false">IF(CN2971&gt;H2971,1,0)</f>
        <v>0</v>
      </c>
      <c r="S2971" s="132" t="n">
        <f aca="false">IF(CN2971&gt;I2971,1,0)</f>
        <v>0</v>
      </c>
      <c r="T2971" s="25" t="n">
        <f aca="false">IF(AND(AND(R2971=0,S2971=0,Q2971=0),OR(S2970=1,S2969=1,S2968=1)),1,0)</f>
        <v>0</v>
      </c>
      <c r="U2971" s="133" t="n">
        <f aca="false">SUM(CM2970:CM2971)</f>
        <v>-0.00106801847296922</v>
      </c>
      <c r="AV2971" s="134"/>
      <c r="AW2971" s="55" t="n">
        <f aca="false">IF(EC2971&gt;$AW$2,1,0)</f>
        <v>0</v>
      </c>
      <c r="AX2971" s="99" t="n">
        <f aca="false">IF(AND(I2971&gt;G2971,I2970&lt;G2970),1,IF(OR(AND(I2971&gt;F2971,I2970&lt;F2970),AND(I2971&gt;E2971,I2970&lt;E2970)),1,0))</f>
        <v>0</v>
      </c>
      <c r="AY2971" s="99" t="n">
        <f aca="false">IF(K2970="10D",1,0)</f>
        <v>1</v>
      </c>
      <c r="AZ2971" s="99" t="n">
        <f aca="false">IF(AND(I2971&gt;G2971,I2970&lt;G2970,I2971&gt;F2971,I2970&gt;F2970,I2971&gt;E2971,I2970&gt;E2970),1,0)</f>
        <v>0</v>
      </c>
      <c r="BA2971" s="135" t="n">
        <f aca="false">IF(G2971&gt;H2971,1,0)</f>
        <v>1</v>
      </c>
      <c r="BB2971" s="135" t="n">
        <f aca="false">IF(I2971&lt;F2971,1,0)</f>
        <v>0</v>
      </c>
      <c r="BC2971" s="99" t="n">
        <f aca="false">IF(AND(SUM(AW2970:AX2970)=2,AY2971=1),1,IF(SUM(AX2969:AX2971)=0,0,IF(AND(OR(AW2969=1,AX2969=1),OR(AW2970=1,AX2970=1),AY2971=1),1,IF(AND(SUM(AW2971:AY2971)=2,SUM(AW2969:AX2969)=2,AX2969=1),1,0))))</f>
        <v>0</v>
      </c>
      <c r="BD2971" s="57" t="str">
        <f aca="false">IF(AND(SUM(BC2969:BC2971)&gt;=1,BA2971=1,SUM(AZ2966:AZ2971)&gt;=1),1,IF(BC2971=0,"",IF(AND(BC2971=1,AZ2971=0,AZ2970=0,AZ2969=0),1,IF(AND(BC2971=1,OR(AZ2971=1,AZ2970=1,AZ2969)),IF(BA2971=1,1,0)))))</f>
        <v/>
      </c>
      <c r="BE2971" s="50" t="str">
        <f aca="false">IF(AND(BD2971=1,BD2970=1),0,IF(BD2971=1,SUM(CM2972:CM3010),""))</f>
        <v/>
      </c>
      <c r="BF2971" s="20" t="n">
        <f aca="false">IF(AND(BB2971=1,BB2970=1,BE2930&lt;&gt;0),"",IF(AND(BB2970=0,BB2971=1),BF2970,IF(AND(BB2971=1,BB2970=1),BF2970,IF(AND(BF2970="",BE2970="",OR(BD2970=0,BD2970="")),"",IF(AND(BF2970="",BE2931=0),"",IF(AND(BE2931&lt;&gt;"",BF2970=BE2931),"",IF(AND(BD2970=1,BE2970&lt;&gt;0),CM2971,IF(BF2970&lt;&gt;0,BF2970+CM2971,IF(BF2970="","")))))))))</f>
        <v>-0.0327588637115715</v>
      </c>
      <c r="BG2971" s="99"/>
      <c r="BH2971" s="137"/>
      <c r="BI2971" s="134"/>
      <c r="BU2971" s="132"/>
      <c r="BZ2971" s="138"/>
      <c r="CG2971" s="133"/>
      <c r="CH2971" s="40"/>
      <c r="CI2971" s="15" t="n">
        <f aca="false">CF2949+SUM(CM2950:CM2971)+0.0071</f>
        <v>0.0163577642924439</v>
      </c>
      <c r="CL2971" s="130" t="n">
        <f aca="false">C2971</f>
        <v>41554</v>
      </c>
      <c r="CM2971" s="133" t="n">
        <f aca="false">CN2971/CN2970-1</f>
        <v>-0.00864467996921059</v>
      </c>
      <c r="CN2971" s="132" t="n">
        <v>167.43</v>
      </c>
      <c r="CO2971" s="133" t="n">
        <f aca="false">CN2971/CN2966-1</f>
        <v>-0.00345217546574594</v>
      </c>
      <c r="CP2971" s="99"/>
      <c r="CQ2971" s="99"/>
      <c r="CR2971" s="99"/>
      <c r="CS2971" s="99"/>
      <c r="CT2971" s="99"/>
      <c r="CU2971" s="99"/>
      <c r="CV2971" s="99"/>
      <c r="CW2971" s="99"/>
      <c r="CX2971" s="99"/>
      <c r="CY2971" s="132" t="n">
        <v>167.42</v>
      </c>
      <c r="CZ2971" s="132" t="n">
        <v>167.43</v>
      </c>
      <c r="DA2971" s="99"/>
      <c r="DB2971" s="15" t="n">
        <f aca="false">CZ2971/CY2971-1</f>
        <v>5.97300203082351E-005</v>
      </c>
      <c r="DC2971" s="15" t="n">
        <f aca="false">CY2971/CZ2970-1</f>
        <v>-0.00870389010598616</v>
      </c>
      <c r="DD2971" s="15" t="n">
        <f aca="false">CZ2971/CZ2970-1</f>
        <v>-0.00864467996921059</v>
      </c>
      <c r="DE2971" s="34" t="str">
        <f aca="false">IF(CW2971=0,"",-DC2971*CS2971)</f>
        <v/>
      </c>
      <c r="DF2971" s="99"/>
      <c r="DL2971" s="99"/>
      <c r="DY2971" s="6"/>
      <c r="EB2971" s="6" t="n">
        <f aca="false">CL2971</f>
        <v>41554</v>
      </c>
      <c r="EC2971" s="13" t="n">
        <f aca="false">SUM(CM2969:CM2971)</f>
        <v>-0.0102889665755819</v>
      </c>
    </row>
    <row r="2972" customFormat="false" ht="15" hidden="false" customHeight="false" outlineLevel="0" collapsed="false">
      <c r="C2972" s="130" t="n">
        <f aca="false">C2971+1</f>
        <v>41555</v>
      </c>
      <c r="D2972" s="99" t="n">
        <f aca="false">IF(E2972&gt;E2971,1,0)</f>
        <v>1</v>
      </c>
      <c r="E2972" s="46" t="n">
        <v>159.8965</v>
      </c>
      <c r="F2972" s="46" t="n">
        <v>166.3642</v>
      </c>
      <c r="G2972" s="46" t="n">
        <v>168.0647</v>
      </c>
      <c r="H2972" s="46" t="n">
        <v>168.0781</v>
      </c>
      <c r="I2972" s="46" t="n">
        <v>168.3589</v>
      </c>
      <c r="J2972" s="131" t="str">
        <f aca="false">IF(MIN(E2972:I2972)=E2972,$E$2,IF(MIN(E2972:I2972)=F2972,$F$2,IF(MIN(E2972:I2972)=G2972,$G$2,IF(MIN(E2972:I2972)=H2972,$H$2,IF(MIN(E2972:I2972)=I2972,$I$2)))))</f>
        <v>200D</v>
      </c>
      <c r="K2972" s="131" t="str">
        <f aca="false">IF(MAX(E2972:I2972)=E2972,$E$2,IF(MAX(E2972:I2972)=F2972,$F$2,IF(MAX(E2972:I2972)=G2972,$G$2,IF(MAX(E2972:I2972)=H2972,$H$2,IF(MAX(E2972:I2972)=I2972,$I$2)))))</f>
        <v>10D</v>
      </c>
      <c r="L2972" s="132" t="n">
        <f aca="false">IF(MAX(E2972:I2972)=H2972,1,0)</f>
        <v>0</v>
      </c>
      <c r="M2972" s="132" t="n">
        <f aca="false">IF(MAX(E2972:I2972)=I2972,1,0)</f>
        <v>1</v>
      </c>
      <c r="N2972" s="99"/>
      <c r="O2972" s="132" t="n">
        <f aca="false">IF(CN2972&gt;E2972,1,0)</f>
        <v>1</v>
      </c>
      <c r="P2972" s="132" t="n">
        <f aca="false">IF(CN2972&gt;F2972,1,0)</f>
        <v>0</v>
      </c>
      <c r="Q2972" s="132" t="n">
        <f aca="false">IF(CN2972&gt;G2972,1,0)</f>
        <v>0</v>
      </c>
      <c r="R2972" s="132" t="n">
        <f aca="false">IF(CN2972&gt;H2972,1,0)</f>
        <v>0</v>
      </c>
      <c r="S2972" s="132" t="n">
        <f aca="false">IF(CN2972&gt;I2972,1,0)</f>
        <v>0</v>
      </c>
      <c r="T2972" s="25" t="n">
        <f aca="false">IF(AND(AND(R2972=0,S2972=0,Q2972=0),OR(S2971=1,S2970=1,S2969=1)),1,0)</f>
        <v>0</v>
      </c>
      <c r="U2972" s="133" t="n">
        <f aca="false">SUM(CM2971:CM2972)</f>
        <v>-0.020291338274174</v>
      </c>
      <c r="AV2972" s="134"/>
      <c r="AW2972" s="55" t="n">
        <f aca="false">IF(EC2972&gt;$AW$2,1,0)</f>
        <v>0</v>
      </c>
      <c r="AX2972" s="99" t="n">
        <f aca="false">IF(AND(I2972&gt;G2972,I2971&lt;G2971),1,IF(OR(AND(I2972&gt;F2972,I2971&lt;F2971),AND(I2972&gt;E2972,I2971&lt;E2971)),1,0))</f>
        <v>0</v>
      </c>
      <c r="AY2972" s="99" t="n">
        <f aca="false">IF(K2971="10D",1,0)</f>
        <v>1</v>
      </c>
      <c r="AZ2972" s="99" t="n">
        <f aca="false">IF(AND(I2972&gt;G2972,I2971&lt;G2971,I2972&gt;F2972,I2971&gt;F2971,I2972&gt;E2972,I2971&gt;E2971),1,0)</f>
        <v>0</v>
      </c>
      <c r="BA2972" s="135" t="n">
        <f aca="false">IF(G2972&gt;H2972,1,0)</f>
        <v>0</v>
      </c>
      <c r="BB2972" s="135" t="n">
        <f aca="false">IF(I2972&lt;F2972,1,0)</f>
        <v>0</v>
      </c>
      <c r="BC2972" s="99" t="n">
        <f aca="false">IF(AND(SUM(AW2971:AX2971)=2,AY2972=1),1,IF(SUM(AX2970:AX2972)=0,0,IF(AND(OR(AW2970=1,AX2970=1),OR(AW2971=1,AX2971=1),AY2972=1),1,IF(AND(SUM(AW2972:AY2972)=2,SUM(AW2970:AX2970)=2,AX2970=1),1,0))))</f>
        <v>0</v>
      </c>
      <c r="BD2972" s="57" t="str">
        <f aca="false">IF(AND(SUM(BC2970:BC2972)&gt;=1,BA2972=1,SUM(AZ2967:AZ2972)&gt;=1),1,IF(BC2972=0,"",IF(AND(BC2972=1,AZ2972=0,AZ2971=0,AZ2970=0),1,IF(AND(BC2972=1,OR(AZ2972=1,AZ2971=1,AZ2970)),IF(BA2972=1,1,0)))))</f>
        <v/>
      </c>
      <c r="BE2972" s="50" t="str">
        <f aca="false">IF(AND(BD2972=1,BD2971=1),0,IF(BD2972=1,SUM(CM2973:CM3011),""))</f>
        <v/>
      </c>
      <c r="BF2972" s="20" t="n">
        <f aca="false">IF(AND(BB2972=1,BB2971=1,BE2931&lt;&gt;0),"",IF(AND(BB2971=0,BB2972=1),BF2971,IF(AND(BB2972=1,BB2971=1),BF2971,IF(AND(BF2971="",BE2971="",OR(BD2971=0,BD2971="")),"",IF(AND(BF2971="",BE2932=0),"",IF(AND(BE2932&lt;&gt;"",BF2971=BE2932),"",IF(AND(BD2971=1,BE2971&lt;&gt;0),CM2972,IF(BF2971&lt;&gt;0,BF2971+CM2972,IF(BF2971="","")))))))))</f>
        <v>-0.0444055220165349</v>
      </c>
      <c r="BG2972" s="99"/>
      <c r="BH2972" s="137"/>
      <c r="BI2972" s="134"/>
      <c r="BU2972" s="132"/>
      <c r="BZ2972" s="138"/>
      <c r="CG2972" s="133"/>
      <c r="CH2972" s="40"/>
      <c r="CI2972" s="15" t="n">
        <f aca="false">CF2950+SUM(CM2951:CM2972)+0.0071</f>
        <v>0.00422906212148889</v>
      </c>
      <c r="CL2972" s="130" t="n">
        <f aca="false">C2972</f>
        <v>41555</v>
      </c>
      <c r="CM2972" s="133" t="n">
        <f aca="false">CN2972/CN2971-1</f>
        <v>-0.0116466583049634</v>
      </c>
      <c r="CN2972" s="132" t="n">
        <v>165.48</v>
      </c>
      <c r="CO2972" s="133" t="n">
        <f aca="false">CN2972/CN2967-1</f>
        <v>-0.0227943781740877</v>
      </c>
      <c r="CP2972" s="99"/>
      <c r="CQ2972" s="99"/>
      <c r="CR2972" s="99"/>
      <c r="CS2972" s="99"/>
      <c r="CT2972" s="99"/>
      <c r="CU2972" s="99"/>
      <c r="CV2972" s="99"/>
      <c r="CW2972" s="99"/>
      <c r="CX2972" s="99"/>
      <c r="CY2972" s="132" t="n">
        <v>167.4</v>
      </c>
      <c r="CZ2972" s="132" t="n">
        <v>165.48</v>
      </c>
      <c r="DA2972" s="99"/>
      <c r="DB2972" s="15" t="n">
        <f aca="false">CZ2972/CY2972-1</f>
        <v>-0.0114695340501793</v>
      </c>
      <c r="DC2972" s="15" t="n">
        <f aca="false">CY2972/CZ2971-1</f>
        <v>-0.000179179358537951</v>
      </c>
      <c r="DD2972" s="15" t="n">
        <f aca="false">CZ2972/CZ2971-1</f>
        <v>-0.0116466583049634</v>
      </c>
      <c r="DE2972" s="34" t="str">
        <f aca="false">IF(CW2972=0,"",-DC2972*CS2972)</f>
        <v/>
      </c>
      <c r="DF2972" s="99"/>
      <c r="DL2972" s="99"/>
      <c r="DY2972" s="6"/>
      <c r="EB2972" s="6" t="n">
        <f aca="false">CL2972</f>
        <v>41555</v>
      </c>
      <c r="EC2972" s="13" t="n">
        <f aca="false">SUM(CM2970:CM2972)</f>
        <v>-0.0127146767779326</v>
      </c>
    </row>
    <row r="2973" customFormat="false" ht="15" hidden="false" customHeight="false" outlineLevel="0" collapsed="false">
      <c r="C2973" s="130" t="n">
        <f aca="false">C2972+1</f>
        <v>41556</v>
      </c>
      <c r="D2973" s="99" t="n">
        <f aca="false">IF(E2973&gt;E2972,1,0)</f>
        <v>1</v>
      </c>
      <c r="E2973" s="46" t="n">
        <v>160.0106</v>
      </c>
      <c r="F2973" s="46" t="n">
        <v>166.3508</v>
      </c>
      <c r="G2973" s="46" t="n">
        <v>168.0049</v>
      </c>
      <c r="H2973" s="46" t="n">
        <v>168.1538</v>
      </c>
      <c r="I2973" s="46" t="n">
        <v>168.0149</v>
      </c>
      <c r="J2973" s="131" t="str">
        <f aca="false">IF(MIN(E2973:I2973)=E2973,$E$2,IF(MIN(E2973:I2973)=F2973,$F$2,IF(MIN(E2973:I2973)=G2973,$G$2,IF(MIN(E2973:I2973)=H2973,$H$2,IF(MIN(E2973:I2973)=I2973,$I$2)))))</f>
        <v>200D</v>
      </c>
      <c r="K2973" s="131" t="str">
        <f aca="false">IF(MAX(E2973:I2973)=E2973,$E$2,IF(MAX(E2973:I2973)=F2973,$F$2,IF(MAX(E2973:I2973)=G2973,$G$2,IF(MAX(E2973:I2973)=H2973,$H$2,IF(MAX(E2973:I2973)=I2973,$I$2)))))</f>
        <v>30D</v>
      </c>
      <c r="L2973" s="132" t="n">
        <f aca="false">IF(MAX(E2973:I2973)=H2973,1,0)</f>
        <v>1</v>
      </c>
      <c r="M2973" s="132" t="n">
        <f aca="false">IF(MAX(E2973:I2973)=I2973,1,0)</f>
        <v>0</v>
      </c>
      <c r="N2973" s="99"/>
      <c r="O2973" s="132" t="n">
        <f aca="false">IF(CN2973&gt;E2973,1,0)</f>
        <v>1</v>
      </c>
      <c r="P2973" s="132" t="n">
        <f aca="false">IF(CN2973&gt;F2973,1,0)</f>
        <v>0</v>
      </c>
      <c r="Q2973" s="132" t="n">
        <f aca="false">IF(CN2973&gt;G2973,1,0)</f>
        <v>0</v>
      </c>
      <c r="R2973" s="132" t="n">
        <f aca="false">IF(CN2973&gt;H2973,1,0)</f>
        <v>0</v>
      </c>
      <c r="S2973" s="132" t="n">
        <f aca="false">IF(CN2973&gt;I2973,1,0)</f>
        <v>0</v>
      </c>
      <c r="T2973" s="25" t="n">
        <f aca="false">IF(AND(AND(R2973=0,S2973=0,Q2973=0),OR(S2972=1,S2971=1,S2970=1)),1,0)</f>
        <v>0</v>
      </c>
      <c r="U2973" s="133" t="n">
        <f aca="false">SUM(CM2972:CM2973)</f>
        <v>-0.010921495143252</v>
      </c>
      <c r="AV2973" s="134"/>
      <c r="AW2973" s="55" t="n">
        <f aca="false">IF(EC2973&gt;$AW$2,1,0)</f>
        <v>0</v>
      </c>
      <c r="AX2973" s="99" t="n">
        <f aca="false">IF(AND(I2973&gt;G2973,I2972&lt;G2972),1,IF(OR(AND(I2973&gt;F2973,I2972&lt;F2972),AND(I2973&gt;E2973,I2972&lt;E2972)),1,0))</f>
        <v>0</v>
      </c>
      <c r="AY2973" s="99" t="n">
        <f aca="false">IF(K2972="10D",1,0)</f>
        <v>1</v>
      </c>
      <c r="AZ2973" s="99" t="n">
        <f aca="false">IF(AND(I2973&gt;G2973,I2972&lt;G2972,I2973&gt;F2973,I2972&gt;F2972,I2973&gt;E2973,I2972&gt;E2972),1,0)</f>
        <v>0</v>
      </c>
      <c r="BA2973" s="135" t="n">
        <f aca="false">IF(G2973&gt;H2973,1,0)</f>
        <v>0</v>
      </c>
      <c r="BB2973" s="135" t="n">
        <f aca="false">IF(I2973&lt;F2973,1,0)</f>
        <v>0</v>
      </c>
      <c r="BC2973" s="99" t="n">
        <f aca="false">IF(AND(SUM(AW2972:AX2972)=2,AY2973=1),1,IF(SUM(AX2971:AX2973)=0,0,IF(AND(OR(AW2971=1,AX2971=1),OR(AW2972=1,AX2972=1),AY2973=1),1,IF(AND(SUM(AW2973:AY2973)=2,SUM(AW2971:AX2971)=2,AX2971=1),1,0))))</f>
        <v>0</v>
      </c>
      <c r="BD2973" s="57" t="str">
        <f aca="false">IF(AND(SUM(BC2971:BC2973)&gt;=1,BA2973=1,SUM(AZ2968:AZ2973)&gt;=1),1,IF(BC2973=0,"",IF(AND(BC2973=1,AZ2973=0,AZ2972=0,AZ2971=0),1,IF(AND(BC2973=1,OR(AZ2973=1,AZ2972=1,AZ2971)),IF(BA2973=1,1,0)))))</f>
        <v/>
      </c>
      <c r="BE2973" s="50" t="str">
        <f aca="false">IF(AND(BD2973=1,BD2972=1),0,IF(BD2973=1,SUM(CM2974:CM3012),""))</f>
        <v/>
      </c>
      <c r="BF2973" s="20" t="n">
        <f aca="false">IF(AND(BB2973=1,BB2972=1,BE2932&lt;&gt;0),"",IF(AND(BB2972=0,BB2973=1),BF2972,IF(AND(BB2973=1,BB2972=1),BF2972,IF(AND(BF2972="",BE2972="",OR(BD2972=0,BD2972="")),"",IF(AND(BF2972="",BE2933=0),"",IF(AND(BE2933&lt;&gt;"",BF2972=BE2933),"",IF(AND(BD2972=1,BE2972&lt;&gt;0),CM2973,IF(BF2972&lt;&gt;0,BF2972+CM2973,IF(BF2972="","")))))))))</f>
        <v>-0.0436803588548236</v>
      </c>
      <c r="BG2973" s="99"/>
      <c r="BH2973" s="137"/>
      <c r="BI2973" s="134"/>
      <c r="BU2973" s="132"/>
      <c r="BZ2973" s="138"/>
      <c r="CG2973" s="133"/>
      <c r="CH2973" s="40"/>
      <c r="CI2973" s="15" t="n">
        <f aca="false">CF2951+SUM(CM2952:CM2973)+0.0071</f>
        <v>-0.00464587107912217</v>
      </c>
      <c r="CL2973" s="130" t="n">
        <f aca="false">C2973</f>
        <v>41556</v>
      </c>
      <c r="CM2973" s="133" t="n">
        <f aca="false">CN2973/CN2972-1</f>
        <v>0.00072516316171134</v>
      </c>
      <c r="CN2973" s="132" t="n">
        <v>165.6</v>
      </c>
      <c r="CO2973" s="133" t="n">
        <f aca="false">CN2973/CN2968-1</f>
        <v>-0.0211608937226623</v>
      </c>
      <c r="CP2973" s="99"/>
      <c r="CQ2973" s="99"/>
      <c r="CR2973" s="99"/>
      <c r="CS2973" s="99"/>
      <c r="CT2973" s="99"/>
      <c r="CU2973" s="99"/>
      <c r="CV2973" s="99"/>
      <c r="CW2973" s="99"/>
      <c r="CX2973" s="99"/>
      <c r="CY2973" s="132" t="n">
        <v>165.8</v>
      </c>
      <c r="CZ2973" s="132" t="n">
        <v>165.6</v>
      </c>
      <c r="DA2973" s="99"/>
      <c r="DB2973" s="15" t="n">
        <f aca="false">CZ2973/CY2973-1</f>
        <v>-0.00120627261761164</v>
      </c>
      <c r="DC2973" s="15" t="n">
        <f aca="false">CY2973/CZ2972-1</f>
        <v>0.00193376843123039</v>
      </c>
      <c r="DD2973" s="15" t="n">
        <f aca="false">CZ2973/CZ2972-1</f>
        <v>0.00072516316171134</v>
      </c>
      <c r="DE2973" s="34" t="str">
        <f aca="false">IF(CW2973=0,"",-DC2973*CS2973)</f>
        <v/>
      </c>
      <c r="DF2973" s="99"/>
      <c r="DL2973" s="99"/>
      <c r="DY2973" s="6"/>
      <c r="EB2973" s="6" t="n">
        <f aca="false">CL2973</f>
        <v>41556</v>
      </c>
      <c r="EC2973" s="13" t="n">
        <f aca="false">SUM(CM2971:CM2973)</f>
        <v>-0.0195661751124626</v>
      </c>
    </row>
    <row r="2974" customFormat="false" ht="15" hidden="false" customHeight="false" outlineLevel="0" collapsed="false">
      <c r="C2974" s="130" t="n">
        <f aca="false">C2973+1</f>
        <v>41557</v>
      </c>
      <c r="D2974" s="99" t="n">
        <f aca="false">IF(E2974&gt;E2973,1,0)</f>
        <v>1</v>
      </c>
      <c r="E2974" s="46" t="n">
        <v>160.1447</v>
      </c>
      <c r="F2974" s="46" t="n">
        <v>166.3732</v>
      </c>
      <c r="G2974" s="46" t="n">
        <v>168.0141</v>
      </c>
      <c r="H2974" s="46" t="n">
        <v>168.3291</v>
      </c>
      <c r="I2974" s="46" t="n">
        <v>167.9629</v>
      </c>
      <c r="J2974" s="131" t="str">
        <f aca="false">IF(MIN(E2974:I2974)=E2974,$E$2,IF(MIN(E2974:I2974)=F2974,$F$2,IF(MIN(E2974:I2974)=G2974,$G$2,IF(MIN(E2974:I2974)=H2974,$H$2,IF(MIN(E2974:I2974)=I2974,$I$2)))))</f>
        <v>200D</v>
      </c>
      <c r="K2974" s="131" t="str">
        <f aca="false">IF(MAX(E2974:I2974)=E2974,$E$2,IF(MAX(E2974:I2974)=F2974,$F$2,IF(MAX(E2974:I2974)=G2974,$G$2,IF(MAX(E2974:I2974)=H2974,$H$2,IF(MAX(E2974:I2974)=I2974,$I$2)))))</f>
        <v>30D</v>
      </c>
      <c r="L2974" s="132" t="n">
        <f aca="false">IF(MAX(E2974:I2974)=H2974,1,0)</f>
        <v>1</v>
      </c>
      <c r="M2974" s="132" t="n">
        <f aca="false">IF(MAX(E2974:I2974)=I2974,1,0)</f>
        <v>0</v>
      </c>
      <c r="N2974" s="99"/>
      <c r="O2974" s="132" t="n">
        <f aca="false">IF(CN2974&gt;E2974,1,0)</f>
        <v>1</v>
      </c>
      <c r="P2974" s="132" t="n">
        <f aca="false">IF(CN2974&gt;F2974,1,0)</f>
        <v>1</v>
      </c>
      <c r="Q2974" s="132" t="n">
        <f aca="false">IF(CN2974&gt;G2974,1,0)</f>
        <v>1</v>
      </c>
      <c r="R2974" s="132" t="n">
        <f aca="false">IF(CN2974&gt;H2974,1,0)</f>
        <v>1</v>
      </c>
      <c r="S2974" s="132" t="n">
        <f aca="false">IF(CN2974&gt;I2974,1,0)</f>
        <v>1</v>
      </c>
      <c r="T2974" s="25" t="n">
        <f aca="false">IF(AND(AND(R2974=0,S2974=0,Q2974=0),OR(S2973=1,S2972=1,S2971=1)),1,0)</f>
        <v>0</v>
      </c>
      <c r="U2974" s="133" t="n">
        <f aca="false">SUM(CM2973:CM2974)</f>
        <v>0.022283134176204</v>
      </c>
      <c r="AV2974" s="134"/>
      <c r="AW2974" s="55" t="n">
        <f aca="false">IF(EC2974&gt;$AW$2,1,0)</f>
        <v>1</v>
      </c>
      <c r="AX2974" s="99" t="n">
        <f aca="false">IF(AND(I2974&gt;G2974,I2973&lt;G2973),1,IF(OR(AND(I2974&gt;F2974,I2973&lt;F2973),AND(I2974&gt;E2974,I2973&lt;E2973)),1,0))</f>
        <v>0</v>
      </c>
      <c r="AY2974" s="99" t="n">
        <f aca="false">IF(K2973="10D",1,0)</f>
        <v>0</v>
      </c>
      <c r="AZ2974" s="99" t="n">
        <f aca="false">IF(AND(I2974&gt;G2974,I2973&lt;G2973,I2974&gt;F2974,I2973&gt;F2973,I2974&gt;E2974,I2973&gt;E2973),1,0)</f>
        <v>0</v>
      </c>
      <c r="BA2974" s="135" t="n">
        <f aca="false">IF(G2974&gt;H2974,1,0)</f>
        <v>0</v>
      </c>
      <c r="BB2974" s="135" t="n">
        <f aca="false">IF(I2974&lt;F2974,1,0)</f>
        <v>0</v>
      </c>
      <c r="BC2974" s="99" t="n">
        <f aca="false">IF(AND(SUM(AW2973:AX2973)=2,AY2974=1),1,IF(SUM(AX2972:AX2974)=0,0,IF(AND(OR(AW2972=1,AX2972=1),OR(AW2973=1,AX2973=1),AY2974=1),1,IF(AND(SUM(AW2974:AY2974)=2,SUM(AW2972:AX2972)=2,AX2972=1),1,0))))</f>
        <v>0</v>
      </c>
      <c r="BD2974" s="57" t="str">
        <f aca="false">IF(AND(SUM(BC2972:BC2974)&gt;=1,BA2974=1,SUM(AZ2969:AZ2974)&gt;=1),1,IF(BC2974=0,"",IF(AND(BC2974=1,AZ2974=0,AZ2973=0,AZ2972=0),1,IF(AND(BC2974=1,OR(AZ2974=1,AZ2973=1,AZ2972)),IF(BA2974=1,1,0)))))</f>
        <v/>
      </c>
      <c r="BE2974" s="50" t="str">
        <f aca="false">IF(AND(BD2974=1,BD2973=1),0,IF(BD2974=1,SUM(CM2975:CM3013),""))</f>
        <v/>
      </c>
      <c r="BF2974" s="20" t="n">
        <f aca="false">IF(AND(BB2974=1,BB2973=1,BE2933&lt;&gt;0),"",IF(AND(BB2973=0,BB2974=1),BF2973,IF(AND(BB2974=1,BB2973=1),BF2973,IF(AND(BF2973="",BE2973="",OR(BD2973=0,BD2973="")),"",IF(AND(BF2973="",BE2934=0),"",IF(AND(BE2934&lt;&gt;"",BF2973=BE2934),"",IF(AND(BD2973=1,BE2973&lt;&gt;0),CM2974,IF(BF2973&lt;&gt;0,BF2973+CM2974,IF(BF2973="","")))))))))</f>
        <v>-0.0221223878403309</v>
      </c>
      <c r="BG2974" s="99"/>
      <c r="BH2974" s="137"/>
      <c r="BI2974" s="134"/>
      <c r="BU2974" s="132"/>
      <c r="BZ2974" s="138"/>
      <c r="CG2974" s="133"/>
      <c r="CH2974" s="40"/>
      <c r="CI2974" s="15" t="n">
        <f aca="false">CF2952+SUM(CM2953:CM2974)+0.0071</f>
        <v>0.00953889402248876</v>
      </c>
      <c r="CL2974" s="130" t="n">
        <f aca="false">C2974</f>
        <v>41557</v>
      </c>
      <c r="CM2974" s="133" t="n">
        <f aca="false">CN2974/CN2973-1</f>
        <v>0.0215579710144926</v>
      </c>
      <c r="CN2974" s="132" t="n">
        <v>169.17</v>
      </c>
      <c r="CO2974" s="133" t="n">
        <f aca="false">CN2974/CN2969-1</f>
        <v>0.00924710655053085</v>
      </c>
      <c r="CP2974" s="99"/>
      <c r="CQ2974" s="99"/>
      <c r="CR2974" s="99"/>
      <c r="CS2974" s="99"/>
      <c r="CT2974" s="99"/>
      <c r="CU2974" s="99"/>
      <c r="CV2974" s="99"/>
      <c r="CW2974" s="99"/>
      <c r="CX2974" s="99"/>
      <c r="CY2974" s="132" t="n">
        <v>167.29</v>
      </c>
      <c r="CZ2974" s="132" t="n">
        <v>169.17</v>
      </c>
      <c r="DA2974" s="99"/>
      <c r="DB2974" s="15" t="n">
        <f aca="false">CZ2974/CY2974-1</f>
        <v>0.0112379699922291</v>
      </c>
      <c r="DC2974" s="15" t="n">
        <f aca="false">CY2974/CZ2973-1</f>
        <v>0.0102053140096618</v>
      </c>
      <c r="DD2974" s="15" t="n">
        <f aca="false">CZ2974/CZ2973-1</f>
        <v>0.0215579710144926</v>
      </c>
      <c r="DE2974" s="34" t="str">
        <f aca="false">IF(CW2974=0,"",-DC2974*CS2974)</f>
        <v/>
      </c>
      <c r="DF2974" s="99"/>
      <c r="DL2974" s="99"/>
      <c r="DY2974" s="6"/>
      <c r="EB2974" s="6" t="n">
        <f aca="false">CL2974</f>
        <v>41557</v>
      </c>
      <c r="EC2974" s="13" t="n">
        <f aca="false">SUM(CM2972:CM2974)</f>
        <v>0.0106364758712406</v>
      </c>
    </row>
    <row r="2975" customFormat="false" ht="15" hidden="false" customHeight="false" outlineLevel="0" collapsed="false">
      <c r="C2975" s="130" t="n">
        <f aca="false">C2974+1</f>
        <v>41558</v>
      </c>
      <c r="D2975" s="99" t="n">
        <f aca="false">IF(E2975&gt;E2974,1,0)</f>
        <v>1</v>
      </c>
      <c r="E2975" s="46" t="n">
        <v>160.2872</v>
      </c>
      <c r="F2975" s="46" t="n">
        <v>166.4041</v>
      </c>
      <c r="G2975" s="46" t="n">
        <v>168.0061</v>
      </c>
      <c r="H2975" s="46" t="n">
        <v>168.5321</v>
      </c>
      <c r="I2975" s="46" t="n">
        <v>168.098</v>
      </c>
      <c r="J2975" s="131" t="str">
        <f aca="false">IF(MIN(E2975:I2975)=E2975,$E$2,IF(MIN(E2975:I2975)=F2975,$F$2,IF(MIN(E2975:I2975)=G2975,$G$2,IF(MIN(E2975:I2975)=H2975,$H$2,IF(MIN(E2975:I2975)=I2975,$I$2)))))</f>
        <v>200D</v>
      </c>
      <c r="K2975" s="131" t="str">
        <f aca="false">IF(MAX(E2975:I2975)=E2975,$E$2,IF(MAX(E2975:I2975)=F2975,$F$2,IF(MAX(E2975:I2975)=G2975,$G$2,IF(MAX(E2975:I2975)=H2975,$H$2,IF(MAX(E2975:I2975)=I2975,$I$2)))))</f>
        <v>30D</v>
      </c>
      <c r="L2975" s="132" t="n">
        <f aca="false">IF(MAX(E2975:I2975)=H2975,1,0)</f>
        <v>1</v>
      </c>
      <c r="M2975" s="132" t="n">
        <f aca="false">IF(MAX(E2975:I2975)=I2975,1,0)</f>
        <v>0</v>
      </c>
      <c r="N2975" s="99"/>
      <c r="O2975" s="132" t="n">
        <f aca="false">IF(CN2975&gt;E2975,1,0)</f>
        <v>1</v>
      </c>
      <c r="P2975" s="132" t="n">
        <f aca="false">IF(CN2975&gt;F2975,1,0)</f>
        <v>1</v>
      </c>
      <c r="Q2975" s="132" t="n">
        <f aca="false">IF(CN2975&gt;G2975,1,0)</f>
        <v>1</v>
      </c>
      <c r="R2975" s="132" t="n">
        <f aca="false">IF(CN2975&gt;H2975,1,0)</f>
        <v>1</v>
      </c>
      <c r="S2975" s="132" t="n">
        <f aca="false">IF(CN2975&gt;I2975,1,0)</f>
        <v>1</v>
      </c>
      <c r="T2975" s="25" t="n">
        <f aca="false">IF(AND(AND(R2975=0,S2975=0,Q2975=0),OR(S2974=1,S2973=1,S2972=1)),1,0)</f>
        <v>0</v>
      </c>
      <c r="U2975" s="133" t="n">
        <f aca="false">SUM(CM2974:CM2975)</f>
        <v>0.0280011938081322</v>
      </c>
      <c r="AV2975" s="134"/>
      <c r="AW2975" s="55" t="n">
        <f aca="false">IF(EC2975&gt;$AW$2,1,0)</f>
        <v>1</v>
      </c>
      <c r="AX2975" s="99" t="n">
        <f aca="false">IF(AND(I2975&gt;G2975,I2974&lt;G2974),1,IF(OR(AND(I2975&gt;F2975,I2974&lt;F2974),AND(I2975&gt;E2975,I2974&lt;E2974)),1,0))</f>
        <v>1</v>
      </c>
      <c r="AY2975" s="99" t="n">
        <f aca="false">IF(K2974="10D",1,0)</f>
        <v>0</v>
      </c>
      <c r="AZ2975" s="99" t="n">
        <f aca="false">IF(AND(I2975&gt;G2975,I2974&lt;G2974,I2975&gt;F2975,I2974&gt;F2974,I2975&gt;E2975,I2974&gt;E2974),1,0)</f>
        <v>1</v>
      </c>
      <c r="BA2975" s="135" t="n">
        <f aca="false">IF(G2975&gt;H2975,1,0)</f>
        <v>0</v>
      </c>
      <c r="BB2975" s="135" t="n">
        <f aca="false">IF(I2975&lt;F2975,1,0)</f>
        <v>0</v>
      </c>
      <c r="BC2975" s="99" t="n">
        <f aca="false">IF(AND(SUM(AW2974:AX2974)=2,AY2975=1),1,IF(SUM(AX2973:AX2975)=0,0,IF(AND(OR(AW2973=1,AX2973=1),OR(AW2974=1,AX2974=1),AY2975=1),1,IF(AND(SUM(AW2975:AY2975)=2,SUM(AW2973:AX2973)=2,AX2973=1),1,0))))</f>
        <v>0</v>
      </c>
      <c r="BD2975" s="57" t="str">
        <f aca="false">IF(AND(SUM(BC2973:BC2975)&gt;=1,BA2975=1,SUM(AZ2970:AZ2975)&gt;=1),1,IF(BC2975=0,"",IF(AND(BC2975=1,AZ2975=0,AZ2974=0,AZ2973=0),1,IF(AND(BC2975=1,OR(AZ2975=1,AZ2974=1,AZ2973)),IF(BA2975=1,1,0)))))</f>
        <v/>
      </c>
      <c r="BE2975" s="50" t="str">
        <f aca="false">IF(AND(BD2975=1,BD2974=1),0,IF(BD2975=1,SUM(CM2976:CM3014),""))</f>
        <v/>
      </c>
      <c r="BF2975" s="20" t="n">
        <f aca="false">IF(AND(BB2975=1,BB2974=1,BE2934&lt;&gt;0),"",IF(AND(BB2974=0,BB2975=1),BF2974,IF(AND(BB2975=1,BB2974=1),BF2974,IF(AND(BF2974="",BE2974="",OR(BD2974=0,BD2974="")),"",IF(AND(BF2974="",BE2935=0),"",IF(AND(BE2935&lt;&gt;"",BF2974=BE2935),"",IF(AND(BD2974=1,BE2974&lt;&gt;0),CM2975,IF(BF2974&lt;&gt;0,BF2974+CM2975,IF(BF2974="","")))))))))</f>
        <v>-0.0156791650466914</v>
      </c>
      <c r="BG2975" s="99"/>
      <c r="BH2975" s="137"/>
      <c r="BI2975" s="134"/>
      <c r="BU2975" s="132"/>
      <c r="BZ2975" s="138"/>
      <c r="CG2975" s="133"/>
      <c r="CH2975" s="40"/>
      <c r="CI2975" s="15" t="n">
        <f aca="false">CF2953+SUM(CM2954:CM2975)+0.0071</f>
        <v>0.0128436079039473</v>
      </c>
      <c r="CL2975" s="130" t="n">
        <f aca="false">C2975</f>
        <v>41558</v>
      </c>
      <c r="CM2975" s="133" t="n">
        <f aca="false">CN2975/CN2974-1</f>
        <v>0.00644322279363951</v>
      </c>
      <c r="CN2975" s="132" t="n">
        <v>170.26</v>
      </c>
      <c r="CO2975" s="133" t="n">
        <f aca="false">CN2975/CN2970-1</f>
        <v>0.00811178873823204</v>
      </c>
      <c r="CP2975" s="99"/>
      <c r="CQ2975" s="99"/>
      <c r="CR2975" s="99"/>
      <c r="CS2975" s="99"/>
      <c r="CT2975" s="99"/>
      <c r="CU2975" s="99"/>
      <c r="CV2975" s="99"/>
      <c r="CW2975" s="99"/>
      <c r="CX2975" s="99"/>
      <c r="CY2975" s="132" t="n">
        <v>168.91</v>
      </c>
      <c r="CZ2975" s="132" t="n">
        <v>170.26</v>
      </c>
      <c r="DA2975" s="99"/>
      <c r="DB2975" s="15" t="n">
        <f aca="false">CZ2975/CY2975-1</f>
        <v>0.00799242199988148</v>
      </c>
      <c r="DC2975" s="15" t="n">
        <f aca="false">CY2975/CZ2974-1</f>
        <v>-0.00153691552875801</v>
      </c>
      <c r="DD2975" s="15" t="n">
        <f aca="false">CZ2975/CZ2974-1</f>
        <v>0.00644322279363951</v>
      </c>
      <c r="DE2975" s="34" t="str">
        <f aca="false">IF(CW2975=0,"",-DC2975*CS2975)</f>
        <v/>
      </c>
      <c r="DF2975" s="99"/>
      <c r="DL2975" s="99"/>
      <c r="DY2975" s="6"/>
      <c r="EB2975" s="6" t="n">
        <f aca="false">CL2975</f>
        <v>41558</v>
      </c>
      <c r="EC2975" s="13" t="n">
        <f aca="false">SUM(CM2973:CM2975)</f>
        <v>0.0287263569698435</v>
      </c>
    </row>
    <row r="2976" customFormat="false" ht="15" hidden="false" customHeight="false" outlineLevel="0" collapsed="false">
      <c r="C2976" s="130" t="n">
        <f aca="false">C2975+3</f>
        <v>41561</v>
      </c>
      <c r="D2976" s="99" t="n">
        <f aca="false">IF(E2976&gt;E2975,1,0)</f>
        <v>1</v>
      </c>
      <c r="E2976" s="46" t="n">
        <v>160.4341</v>
      </c>
      <c r="F2976" s="46" t="n">
        <v>166.4542</v>
      </c>
      <c r="G2976" s="46" t="n">
        <v>168.0059</v>
      </c>
      <c r="H2976" s="46" t="n">
        <v>168.7751</v>
      </c>
      <c r="I2976" s="46" t="n">
        <v>168.391</v>
      </c>
      <c r="J2976" s="131" t="str">
        <f aca="false">IF(MIN(E2976:I2976)=E2976,$E$2,IF(MIN(E2976:I2976)=F2976,$F$2,IF(MIN(E2976:I2976)=G2976,$G$2,IF(MIN(E2976:I2976)=H2976,$H$2,IF(MIN(E2976:I2976)=I2976,$I$2)))))</f>
        <v>200D</v>
      </c>
      <c r="K2976" s="131" t="str">
        <f aca="false">IF(MAX(E2976:I2976)=E2976,$E$2,IF(MAX(E2976:I2976)=F2976,$F$2,IF(MAX(E2976:I2976)=G2976,$G$2,IF(MAX(E2976:I2976)=H2976,$H$2,IF(MAX(E2976:I2976)=I2976,$I$2)))))</f>
        <v>30D</v>
      </c>
      <c r="L2976" s="132" t="n">
        <f aca="false">IF(MAX(E2976:I2976)=H2976,1,0)</f>
        <v>1</v>
      </c>
      <c r="M2976" s="132" t="n">
        <f aca="false">IF(MAX(E2976:I2976)=I2976,1,0)</f>
        <v>0</v>
      </c>
      <c r="N2976" s="99"/>
      <c r="O2976" s="132" t="n">
        <f aca="false">IF(CN2976&gt;E2976,1,0)</f>
        <v>1</v>
      </c>
      <c r="P2976" s="132" t="n">
        <f aca="false">IF(CN2976&gt;F2976,1,0)</f>
        <v>1</v>
      </c>
      <c r="Q2976" s="132" t="n">
        <f aca="false">IF(CN2976&gt;G2976,1,0)</f>
        <v>1</v>
      </c>
      <c r="R2976" s="132" t="n">
        <f aca="false">IF(CN2976&gt;H2976,1,0)</f>
        <v>1</v>
      </c>
      <c r="S2976" s="132" t="n">
        <f aca="false">IF(CN2976&gt;I2976,1,0)</f>
        <v>1</v>
      </c>
      <c r="T2976" s="25" t="n">
        <f aca="false">IF(AND(AND(R2976=0,S2976=0,Q2976=0),OR(S2975=1,S2974=1,S2973=1)),1,0)</f>
        <v>0</v>
      </c>
      <c r="U2976" s="133" t="n">
        <f aca="false">SUM(CM2975:CM2976)</f>
        <v>0.0104371144886941</v>
      </c>
      <c r="AV2976" s="134"/>
      <c r="AW2976" s="55" t="n">
        <f aca="false">IF(EC2976&gt;$AW$2,1,0)</f>
        <v>1</v>
      </c>
      <c r="AX2976" s="99" t="n">
        <f aca="false">IF(AND(I2976&gt;G2976,I2975&lt;G2975),1,IF(OR(AND(I2976&gt;F2976,I2975&lt;F2975),AND(I2976&gt;E2976,I2975&lt;E2975)),1,0))</f>
        <v>0</v>
      </c>
      <c r="AY2976" s="99" t="n">
        <f aca="false">IF(K2975="10D",1,0)</f>
        <v>0</v>
      </c>
      <c r="AZ2976" s="99" t="n">
        <f aca="false">IF(AND(I2976&gt;G2976,I2975&lt;G2975,I2976&gt;F2976,I2975&gt;F2975,I2976&gt;E2976,I2975&gt;E2975),1,0)</f>
        <v>0</v>
      </c>
      <c r="BA2976" s="135" t="n">
        <f aca="false">IF(G2976&gt;H2976,1,0)</f>
        <v>0</v>
      </c>
      <c r="BB2976" s="135" t="n">
        <f aca="false">IF(I2976&lt;F2976,1,0)</f>
        <v>0</v>
      </c>
      <c r="BC2976" s="99" t="n">
        <f aca="false">IF(AND(SUM(AW2975:AX2975)=2,AY2976=1),1,IF(SUM(AX2974:AX2976)=0,0,IF(AND(OR(AW2974=1,AX2974=1),OR(AW2975=1,AX2975=1),AY2976=1),1,IF(AND(SUM(AW2976:AY2976)=2,SUM(AW2974:AX2974)=2,AX2974=1),1,0))))</f>
        <v>0</v>
      </c>
      <c r="BD2976" s="57" t="str">
        <f aca="false">IF(AND(SUM(BC2974:BC2976)&gt;=1,BA2976=1,SUM(AZ2971:AZ2976)&gt;=1),1,IF(BC2976=0,"",IF(AND(BC2976=1,AZ2976=0,AZ2975=0,AZ2974=0),1,IF(AND(BC2976=1,OR(AZ2976=1,AZ2975=1,AZ2974)),IF(BA2976=1,1,0)))))</f>
        <v/>
      </c>
      <c r="BE2976" s="50" t="str">
        <f aca="false">IF(AND(BD2976=1,BD2975=1),0,IF(BD2976=1,SUM(CM2977:CM3015),""))</f>
        <v/>
      </c>
      <c r="BF2976" s="20" t="n">
        <f aca="false">IF(AND(BB2976=1,BB2975=1,BE2935&lt;&gt;0),"",IF(AND(BB2975=0,BB2976=1),BF2975,IF(AND(BB2976=1,BB2975=1),BF2975,IF(AND(BF2975="",BE2975="",OR(BD2975=0,BD2975="")),"",IF(AND(BF2975="",BE2936=0),"",IF(AND(BE2936&lt;&gt;"",BF2975=BE2936),"",IF(AND(BD2975=1,BE2975&lt;&gt;0),CM2976,IF(BF2975&lt;&gt;0,BF2975+CM2976,IF(BF2975="","")))))))))</f>
        <v>-0.0116852733516368</v>
      </c>
      <c r="BG2976" s="99"/>
      <c r="BH2976" s="137"/>
      <c r="BI2976" s="134"/>
      <c r="BU2976" s="132"/>
      <c r="BZ2976" s="138"/>
      <c r="CG2976" s="133"/>
      <c r="CH2976" s="40"/>
      <c r="CI2976" s="15" t="n">
        <f aca="false">CF2954+SUM(CM2955:CM2976)+0.0071</f>
        <v>0.0194939340736183</v>
      </c>
      <c r="CL2976" s="130" t="n">
        <f aca="false">C2976</f>
        <v>41561</v>
      </c>
      <c r="CM2976" s="133" t="n">
        <f aca="false">CN2976/CN2975-1</f>
        <v>0.0039938916950546</v>
      </c>
      <c r="CN2976" s="132" t="n">
        <v>170.94</v>
      </c>
      <c r="CO2976" s="133" t="n">
        <f aca="false">CN2976/CN2971-1</f>
        <v>0.0209639849489338</v>
      </c>
      <c r="CP2976" s="99"/>
      <c r="CQ2976" s="99"/>
      <c r="CR2976" s="99"/>
      <c r="CS2976" s="99"/>
      <c r="CT2976" s="99"/>
      <c r="CU2976" s="99"/>
      <c r="CV2976" s="99"/>
      <c r="CW2976" s="99"/>
      <c r="CX2976" s="99"/>
      <c r="CY2976" s="132" t="n">
        <v>169.21</v>
      </c>
      <c r="CZ2976" s="132" t="n">
        <v>170.94</v>
      </c>
      <c r="DA2976" s="99"/>
      <c r="DB2976" s="15" t="n">
        <f aca="false">CZ2976/CY2976-1</f>
        <v>0.0102239820341588</v>
      </c>
      <c r="DC2976" s="15" t="n">
        <f aca="false">CY2976/CZ2975-1</f>
        <v>-0.00616703864677537</v>
      </c>
      <c r="DD2976" s="15" t="n">
        <f aca="false">CZ2976/CZ2975-1</f>
        <v>0.0039938916950546</v>
      </c>
      <c r="DE2976" s="34" t="str">
        <f aca="false">IF(CW2976=0,"",-DC2976*CS2976)</f>
        <v/>
      </c>
      <c r="DF2976" s="99"/>
      <c r="DL2976" s="99"/>
      <c r="DY2976" s="6"/>
      <c r="EB2976" s="6" t="n">
        <f aca="false">CL2976</f>
        <v>41561</v>
      </c>
      <c r="EC2976" s="13" t="n">
        <f aca="false">SUM(CM2974:CM2976)</f>
        <v>0.0319950855031867</v>
      </c>
    </row>
    <row r="2977" customFormat="false" ht="15" hidden="false" customHeight="false" outlineLevel="0" collapsed="false">
      <c r="C2977" s="130" t="n">
        <f aca="false">C2976+1</f>
        <v>41562</v>
      </c>
      <c r="D2977" s="99" t="n">
        <f aca="false">IF(E2977&gt;E2976,1,0)</f>
        <v>1</v>
      </c>
      <c r="E2977" s="46" t="n">
        <v>160.5825</v>
      </c>
      <c r="F2977" s="46" t="n">
        <v>166.4967</v>
      </c>
      <c r="G2977" s="46" t="n">
        <v>167.9859</v>
      </c>
      <c r="H2977" s="46" t="n">
        <v>168.9521</v>
      </c>
      <c r="I2977" s="46" t="n">
        <v>168.427</v>
      </c>
      <c r="J2977" s="131" t="str">
        <f aca="false">IF(MIN(E2977:I2977)=E2977,$E$2,IF(MIN(E2977:I2977)=F2977,$F$2,IF(MIN(E2977:I2977)=G2977,$G$2,IF(MIN(E2977:I2977)=H2977,$H$2,IF(MIN(E2977:I2977)=I2977,$I$2)))))</f>
        <v>200D</v>
      </c>
      <c r="K2977" s="131" t="str">
        <f aca="false">IF(MAX(E2977:I2977)=E2977,$E$2,IF(MAX(E2977:I2977)=F2977,$F$2,IF(MAX(E2977:I2977)=G2977,$G$2,IF(MAX(E2977:I2977)=H2977,$H$2,IF(MAX(E2977:I2977)=I2977,$I$2)))))</f>
        <v>30D</v>
      </c>
      <c r="L2977" s="132" t="n">
        <f aca="false">IF(MAX(E2977:I2977)=H2977,1,0)</f>
        <v>1</v>
      </c>
      <c r="M2977" s="132" t="n">
        <f aca="false">IF(MAX(E2977:I2977)=I2977,1,0)</f>
        <v>0</v>
      </c>
      <c r="N2977" s="99"/>
      <c r="O2977" s="132" t="n">
        <f aca="false">IF(CN2977&gt;E2977,1,0)</f>
        <v>1</v>
      </c>
      <c r="P2977" s="132" t="n">
        <f aca="false">IF(CN2977&gt;F2977,1,0)</f>
        <v>1</v>
      </c>
      <c r="Q2977" s="132" t="n">
        <f aca="false">IF(CN2977&gt;G2977,1,0)</f>
        <v>1</v>
      </c>
      <c r="R2977" s="132" t="n">
        <f aca="false">IF(CN2977&gt;H2977,1,0)</f>
        <v>1</v>
      </c>
      <c r="S2977" s="132" t="n">
        <f aca="false">IF(CN2977&gt;I2977,1,0)</f>
        <v>1</v>
      </c>
      <c r="T2977" s="25" t="n">
        <f aca="false">IF(AND(AND(R2977=0,S2977=0,Q2977=0),OR(S2976=1,S2975=1,S2974=1)),1,0)</f>
        <v>0</v>
      </c>
      <c r="U2977" s="133" t="n">
        <f aca="false">SUM(CM2976:CM2977)</f>
        <v>-0.00326011555895267</v>
      </c>
      <c r="AV2977" s="134"/>
      <c r="AW2977" s="55" t="n">
        <f aca="false">IF(EC2977&gt;$AW$2,1,0)</f>
        <v>0</v>
      </c>
      <c r="AX2977" s="99" t="n">
        <f aca="false">IF(AND(I2977&gt;G2977,I2976&lt;G2976),1,IF(OR(AND(I2977&gt;F2977,I2976&lt;F2976),AND(I2977&gt;E2977,I2976&lt;E2976)),1,0))</f>
        <v>0</v>
      </c>
      <c r="AY2977" s="99" t="n">
        <f aca="false">IF(K2976="10D",1,0)</f>
        <v>0</v>
      </c>
      <c r="AZ2977" s="99" t="n">
        <f aca="false">IF(AND(I2977&gt;G2977,I2976&lt;G2976,I2977&gt;F2977,I2976&gt;F2976,I2977&gt;E2977,I2976&gt;E2976),1,0)</f>
        <v>0</v>
      </c>
      <c r="BA2977" s="135" t="n">
        <f aca="false">IF(G2977&gt;H2977,1,0)</f>
        <v>0</v>
      </c>
      <c r="BB2977" s="135" t="n">
        <f aca="false">IF(I2977&lt;F2977,1,0)</f>
        <v>0</v>
      </c>
      <c r="BC2977" s="99" t="n">
        <f aca="false">IF(AND(SUM(AW2976:AX2976)=2,AY2977=1),1,IF(SUM(AX2975:AX2977)=0,0,IF(AND(OR(AW2975=1,AX2975=1),OR(AW2976=1,AX2976=1),AY2977=1),1,IF(AND(SUM(AW2977:AY2977)=2,SUM(AW2975:AX2975)=2,AX2975=1),1,0))))</f>
        <v>0</v>
      </c>
      <c r="BD2977" s="57" t="str">
        <f aca="false">IF(AND(SUM(BC2975:BC2977)&gt;=1,BA2977=1,SUM(AZ2972:AZ2977)&gt;=1),1,IF(BC2977=0,"",IF(AND(BC2977=1,AZ2977=0,AZ2976=0,AZ2975=0),1,IF(AND(BC2977=1,OR(AZ2977=1,AZ2976=1,AZ2975)),IF(BA2977=1,1,0)))))</f>
        <v/>
      </c>
      <c r="BE2977" s="50" t="str">
        <f aca="false">IF(AND(BD2977=1,BD2976=1),0,IF(BD2977=1,SUM(CM2978:CM3016),""))</f>
        <v/>
      </c>
      <c r="BF2977" s="20" t="n">
        <f aca="false">IF(AND(BB2977=1,BB2976=1,BE2936&lt;&gt;0),"",IF(AND(BB2976=0,BB2977=1),BF2976,IF(AND(BB2977=1,BB2976=1),BF2976,IF(AND(BF2976="",BE2976="",OR(BD2976=0,BD2976="")),"",IF(AND(BF2976="",BE2937=0),"",IF(AND(BE2937&lt;&gt;"",BF2976=BE2937),"",IF(AND(BD2976=1,BE2976&lt;&gt;0),CM2977,IF(BF2976&lt;&gt;0,BF2976+CM2977,IF(BF2976="","")))))))))</f>
        <v>-0.0189392806056441</v>
      </c>
      <c r="BG2977" s="99"/>
      <c r="BH2977" s="137"/>
      <c r="BI2977" s="134"/>
      <c r="BU2977" s="132"/>
      <c r="BZ2977" s="138"/>
      <c r="CG2977" s="133"/>
      <c r="CH2977" s="40"/>
      <c r="CI2977" s="15" t="n">
        <f aca="false">CF2955+SUM(CM2956:CM2977)+0.0071</f>
        <v>0.00999074066986239</v>
      </c>
      <c r="CL2977" s="130" t="n">
        <f aca="false">C2977</f>
        <v>41562</v>
      </c>
      <c r="CM2977" s="133" t="n">
        <f aca="false">CN2977/CN2976-1</f>
        <v>-0.00725400725400727</v>
      </c>
      <c r="CN2977" s="132" t="n">
        <v>169.7</v>
      </c>
      <c r="CO2977" s="133" t="n">
        <f aca="false">CN2977/CN2972-1</f>
        <v>0.0255015711868505</v>
      </c>
      <c r="CP2977" s="99"/>
      <c r="CQ2977" s="99"/>
      <c r="CR2977" s="99"/>
      <c r="CS2977" s="99"/>
      <c r="CT2977" s="99"/>
      <c r="CU2977" s="99"/>
      <c r="CV2977" s="99"/>
      <c r="CW2977" s="99"/>
      <c r="CX2977" s="99"/>
      <c r="CY2977" s="132" t="n">
        <v>170.51</v>
      </c>
      <c r="CZ2977" s="132" t="n">
        <v>169.7</v>
      </c>
      <c r="DA2977" s="99"/>
      <c r="DB2977" s="15" t="n">
        <f aca="false">CZ2977/CY2977-1</f>
        <v>-0.00475045451879652</v>
      </c>
      <c r="DC2977" s="15" t="n">
        <f aca="false">CY2977/CZ2976-1</f>
        <v>-0.00251550251550259</v>
      </c>
      <c r="DD2977" s="15" t="n">
        <f aca="false">CZ2977/CZ2976-1</f>
        <v>-0.00725400725400727</v>
      </c>
      <c r="DE2977" s="34" t="str">
        <f aca="false">IF(CW2977=0,"",-DC2977*CS2977)</f>
        <v/>
      </c>
      <c r="DF2977" s="99"/>
      <c r="DL2977" s="99"/>
      <c r="DY2977" s="6"/>
      <c r="EB2977" s="6" t="n">
        <f aca="false">CL2977</f>
        <v>41562</v>
      </c>
      <c r="EC2977" s="13" t="n">
        <f aca="false">SUM(CM2975:CM2977)</f>
        <v>0.00318310723468684</v>
      </c>
    </row>
    <row r="2978" customFormat="false" ht="15" hidden="false" customHeight="false" outlineLevel="0" collapsed="false">
      <c r="C2978" s="130" t="n">
        <f aca="false">C2977+1</f>
        <v>41563</v>
      </c>
      <c r="D2978" s="99" t="n">
        <f aca="false">IF(E2978&gt;E2977,1,0)</f>
        <v>1</v>
      </c>
      <c r="E2978" s="46" t="n">
        <v>160.7308</v>
      </c>
      <c r="F2978" s="46" t="n">
        <v>166.5643</v>
      </c>
      <c r="G2978" s="46" t="n">
        <v>168.0327</v>
      </c>
      <c r="H2978" s="46" t="n">
        <v>169.1628</v>
      </c>
      <c r="I2978" s="46" t="n">
        <v>168.716</v>
      </c>
      <c r="J2978" s="131" t="str">
        <f aca="false">IF(MIN(E2978:I2978)=E2978,$E$2,IF(MIN(E2978:I2978)=F2978,$F$2,IF(MIN(E2978:I2978)=G2978,$G$2,IF(MIN(E2978:I2978)=H2978,$H$2,IF(MIN(E2978:I2978)=I2978,$I$2)))))</f>
        <v>200D</v>
      </c>
      <c r="K2978" s="131" t="str">
        <f aca="false">IF(MAX(E2978:I2978)=E2978,$E$2,IF(MAX(E2978:I2978)=F2978,$F$2,IF(MAX(E2978:I2978)=G2978,$G$2,IF(MAX(E2978:I2978)=H2978,$H$2,IF(MAX(E2978:I2978)=I2978,$I$2)))))</f>
        <v>30D</v>
      </c>
      <c r="L2978" s="132" t="n">
        <f aca="false">IF(MAX(E2978:I2978)=H2978,1,0)</f>
        <v>1</v>
      </c>
      <c r="M2978" s="132" t="n">
        <f aca="false">IF(MAX(E2978:I2978)=I2978,1,0)</f>
        <v>0</v>
      </c>
      <c r="N2978" s="99"/>
      <c r="O2978" s="132" t="n">
        <f aca="false">IF(CN2978&gt;E2978,1,0)</f>
        <v>1</v>
      </c>
      <c r="P2978" s="132" t="n">
        <f aca="false">IF(CN2978&gt;F2978,1,0)</f>
        <v>1</v>
      </c>
      <c r="Q2978" s="132" t="n">
        <f aca="false">IF(CN2978&gt;G2978,1,0)</f>
        <v>1</v>
      </c>
      <c r="R2978" s="132" t="n">
        <f aca="false">IF(CN2978&gt;H2978,1,0)</f>
        <v>1</v>
      </c>
      <c r="S2978" s="132" t="n">
        <f aca="false">IF(CN2978&gt;I2978,1,0)</f>
        <v>1</v>
      </c>
      <c r="T2978" s="25" t="n">
        <f aca="false">IF(AND(AND(R2978=0,S2978=0,Q2978=0),OR(S2977=1,S2976=1,S2975=1)),1,0)</f>
        <v>0</v>
      </c>
      <c r="U2978" s="133" t="n">
        <f aca="false">SUM(CM2977:CM2978)</f>
        <v>0.00671181478488503</v>
      </c>
      <c r="AV2978" s="134"/>
      <c r="AW2978" s="55" t="n">
        <f aca="false">IF(EC2978&gt;$AW$2,1,0)</f>
        <v>1</v>
      </c>
      <c r="AX2978" s="99" t="n">
        <f aca="false">IF(AND(I2978&gt;G2978,I2977&lt;G2977),1,IF(OR(AND(I2978&gt;F2978,I2977&lt;F2977),AND(I2978&gt;E2978,I2977&lt;E2977)),1,0))</f>
        <v>0</v>
      </c>
      <c r="AY2978" s="99" t="n">
        <f aca="false">IF(K2977="10D",1,0)</f>
        <v>0</v>
      </c>
      <c r="AZ2978" s="99" t="n">
        <f aca="false">IF(AND(I2978&gt;G2978,I2977&lt;G2977,I2978&gt;F2978,I2977&gt;F2977,I2978&gt;E2978,I2977&gt;E2977),1,0)</f>
        <v>0</v>
      </c>
      <c r="BA2978" s="135" t="n">
        <f aca="false">IF(G2978&gt;H2978,1,0)</f>
        <v>0</v>
      </c>
      <c r="BB2978" s="135" t="n">
        <f aca="false">IF(I2978&lt;F2978,1,0)</f>
        <v>0</v>
      </c>
      <c r="BC2978" s="99" t="n">
        <f aca="false">IF(AND(SUM(AW2977:AX2977)=2,AY2978=1),1,IF(SUM(AX2976:AX2978)=0,0,IF(AND(OR(AW2976=1,AX2976=1),OR(AW2977=1,AX2977=1),AY2978=1),1,IF(AND(SUM(AW2978:AY2978)=2,SUM(AW2976:AX2976)=2,AX2976=1),1,0))))</f>
        <v>0</v>
      </c>
      <c r="BD2978" s="57" t="str">
        <f aca="false">IF(AND(SUM(BC2976:BC2978)&gt;=1,BA2978=1,SUM(AZ2973:AZ2978)&gt;=1),1,IF(BC2978=0,"",IF(AND(BC2978=1,AZ2978=0,AZ2977=0,AZ2976=0),1,IF(AND(BC2978=1,OR(AZ2978=1,AZ2977=1,AZ2976)),IF(BA2978=1,1,0)))))</f>
        <v/>
      </c>
      <c r="BE2978" s="50" t="str">
        <f aca="false">IF(AND(BD2978=1,BD2977=1),0,IF(BD2978=1,SUM(CM2979:CM3017),""))</f>
        <v/>
      </c>
      <c r="BF2978" s="20" t="n">
        <f aca="false">IF(AND(BB2978=1,BB2977=1,BE2937&lt;&gt;0),"",IF(AND(BB2977=0,BB2978=1),BF2977,IF(AND(BB2978=1,BB2977=1),BF2977,IF(AND(BF2977="",BE2977="",OR(BD2977=0,BD2977="")),"",IF(AND(BF2977="",BE2938=0),"",IF(AND(BE2938&lt;&gt;"",BF2977=BE2938),"",IF(AND(BD2977=1,BE2977&lt;&gt;0),CM2978,IF(BF2977&lt;&gt;0,BF2977+CM2978,IF(BF2977="","")))))))))</f>
        <v>-0.0049734585667518</v>
      </c>
      <c r="BG2978" s="99"/>
      <c r="BH2978" s="137"/>
      <c r="BI2978" s="134"/>
      <c r="BU2978" s="132"/>
      <c r="BZ2978" s="138"/>
      <c r="CG2978" s="133"/>
      <c r="CH2978" s="40"/>
      <c r="CI2978" s="15" t="n">
        <f aca="false">CF2956+SUM(CM2957:CM2978)+0.0071</f>
        <v>0.0181690472064812</v>
      </c>
      <c r="CL2978" s="130" t="n">
        <f aca="false">C2978</f>
        <v>41563</v>
      </c>
      <c r="CM2978" s="133" t="n">
        <f aca="false">CN2978/CN2977-1</f>
        <v>0.0139658220388923</v>
      </c>
      <c r="CN2978" s="132" t="n">
        <v>172.07</v>
      </c>
      <c r="CO2978" s="133" t="n">
        <f aca="false">CN2978/CN2973-1</f>
        <v>0.0390700483091788</v>
      </c>
      <c r="CP2978" s="99"/>
      <c r="CQ2978" s="99"/>
      <c r="CR2978" s="99"/>
      <c r="CS2978" s="99"/>
      <c r="CT2978" s="99"/>
      <c r="CU2978" s="99"/>
      <c r="CV2978" s="99"/>
      <c r="CW2978" s="99"/>
      <c r="CX2978" s="99"/>
      <c r="CY2978" s="132" t="n">
        <v>170.72</v>
      </c>
      <c r="CZ2978" s="132" t="n">
        <v>172.07</v>
      </c>
      <c r="DA2978" s="99"/>
      <c r="DB2978" s="15" t="n">
        <f aca="false">CZ2978/CY2978-1</f>
        <v>0.00790768509840678</v>
      </c>
      <c r="DC2978" s="15" t="n">
        <f aca="false">CY2978/CZ2977-1</f>
        <v>0.00601060695344735</v>
      </c>
      <c r="DD2978" s="15" t="n">
        <f aca="false">CZ2978/CZ2977-1</f>
        <v>0.0139658220388923</v>
      </c>
      <c r="DE2978" s="34" t="str">
        <f aca="false">IF(CW2978=0,"",-DC2978*CS2978)</f>
        <v/>
      </c>
      <c r="DF2978" s="99"/>
      <c r="DL2978" s="99"/>
      <c r="DY2978" s="6"/>
      <c r="EB2978" s="6" t="n">
        <f aca="false">CL2978</f>
        <v>41563</v>
      </c>
      <c r="EC2978" s="13" t="n">
        <f aca="false">SUM(CM2976:CM2978)</f>
        <v>0.0107057064799396</v>
      </c>
    </row>
    <row r="2979" customFormat="false" ht="15" hidden="false" customHeight="false" outlineLevel="0" collapsed="false">
      <c r="C2979" s="130" t="n">
        <f aca="false">C2978+1</f>
        <v>41564</v>
      </c>
      <c r="D2979" s="99" t="n">
        <f aca="false">IF(E2979&gt;E2978,1,0)</f>
        <v>1</v>
      </c>
      <c r="E2979" s="46" t="n">
        <v>160.8666</v>
      </c>
      <c r="F2979" s="46" t="n">
        <v>166.6335</v>
      </c>
      <c r="G2979" s="46" t="n">
        <v>168.1135</v>
      </c>
      <c r="H2979" s="46" t="n">
        <v>169.4048</v>
      </c>
      <c r="I2979" s="46" t="n">
        <v>169.276</v>
      </c>
      <c r="J2979" s="131" t="str">
        <f aca="false">IF(MIN(E2979:I2979)=E2979,$E$2,IF(MIN(E2979:I2979)=F2979,$F$2,IF(MIN(E2979:I2979)=G2979,$G$2,IF(MIN(E2979:I2979)=H2979,$H$2,IF(MIN(E2979:I2979)=I2979,$I$2)))))</f>
        <v>200D</v>
      </c>
      <c r="K2979" s="131" t="str">
        <f aca="false">IF(MAX(E2979:I2979)=E2979,$E$2,IF(MAX(E2979:I2979)=F2979,$F$2,IF(MAX(E2979:I2979)=G2979,$G$2,IF(MAX(E2979:I2979)=H2979,$H$2,IF(MAX(E2979:I2979)=I2979,$I$2)))))</f>
        <v>30D</v>
      </c>
      <c r="L2979" s="132" t="n">
        <f aca="false">IF(MAX(E2979:I2979)=H2979,1,0)</f>
        <v>1</v>
      </c>
      <c r="M2979" s="132" t="n">
        <f aca="false">IF(MAX(E2979:I2979)=I2979,1,0)</f>
        <v>0</v>
      </c>
      <c r="N2979" s="99"/>
      <c r="O2979" s="132" t="n">
        <f aca="false">IF(CN2979&gt;E2979,1,0)</f>
        <v>1</v>
      </c>
      <c r="P2979" s="132" t="n">
        <f aca="false">IF(CN2979&gt;F2979,1,0)</f>
        <v>1</v>
      </c>
      <c r="Q2979" s="132" t="n">
        <f aca="false">IF(CN2979&gt;G2979,1,0)</f>
        <v>1</v>
      </c>
      <c r="R2979" s="132" t="n">
        <f aca="false">IF(CN2979&gt;H2979,1,0)</f>
        <v>1</v>
      </c>
      <c r="S2979" s="132" t="n">
        <f aca="false">IF(CN2979&gt;I2979,1,0)</f>
        <v>1</v>
      </c>
      <c r="T2979" s="25" t="n">
        <f aca="false">IF(AND(AND(R2979=0,S2979=0,Q2979=0),OR(S2978=1,S2977=1,S2976=1)),1,0)</f>
        <v>0</v>
      </c>
      <c r="U2979" s="133" t="n">
        <f aca="false">SUM(CM2978:CM2979)</f>
        <v>0.0206491485920393</v>
      </c>
      <c r="AV2979" s="134"/>
      <c r="AW2979" s="55" t="n">
        <f aca="false">IF(EC2979&gt;$AW$2,1,0)</f>
        <v>1</v>
      </c>
      <c r="AX2979" s="99" t="n">
        <f aca="false">IF(AND(I2979&gt;G2979,I2978&lt;G2978),1,IF(OR(AND(I2979&gt;F2979,I2978&lt;F2978),AND(I2979&gt;E2979,I2978&lt;E2978)),1,0))</f>
        <v>0</v>
      </c>
      <c r="AY2979" s="99" t="n">
        <f aca="false">IF(K2978="10D",1,0)</f>
        <v>0</v>
      </c>
      <c r="AZ2979" s="99" t="n">
        <f aca="false">IF(AND(I2979&gt;G2979,I2978&lt;G2978,I2979&gt;F2979,I2978&gt;F2978,I2979&gt;E2979,I2978&gt;E2978),1,0)</f>
        <v>0</v>
      </c>
      <c r="BA2979" s="135" t="n">
        <f aca="false">IF(G2979&gt;H2979,1,0)</f>
        <v>0</v>
      </c>
      <c r="BB2979" s="135" t="n">
        <f aca="false">IF(I2979&lt;F2979,1,0)</f>
        <v>0</v>
      </c>
      <c r="BC2979" s="99" t="n">
        <f aca="false">IF(AND(SUM(AW2978:AX2978)=2,AY2979=1),1,IF(SUM(AX2977:AX2979)=0,0,IF(AND(OR(AW2977=1,AX2977=1),OR(AW2978=1,AX2978=1),AY2979=1),1,IF(AND(SUM(AW2979:AY2979)=2,SUM(AW2977:AX2977)=2,AX2977=1),1,0))))</f>
        <v>0</v>
      </c>
      <c r="BD2979" s="57" t="str">
        <f aca="false">IF(AND(SUM(BC2977:BC2979)&gt;=1,BA2979=1,SUM(AZ2974:AZ2979)&gt;=1),1,IF(BC2979=0,"",IF(AND(BC2979=1,AZ2979=0,AZ2978=0,AZ2977=0),1,IF(AND(BC2979=1,OR(AZ2979=1,AZ2978=1,AZ2977)),IF(BA2979=1,1,0)))))</f>
        <v/>
      </c>
      <c r="BE2979" s="50" t="str">
        <f aca="false">IF(AND(BD2979=1,BD2978=1),0,IF(BD2979=1,SUM(CM2980:CM3018),""))</f>
        <v/>
      </c>
      <c r="BF2979" s="20" t="n">
        <f aca="false">IF(AND(BB2979=1,BB2978=1,BE2938&lt;&gt;0),"",IF(AND(BB2978=0,BB2979=1),BF2978,IF(AND(BB2979=1,BB2978=1),BF2978,IF(AND(BF2978="",BE2978="",OR(BD2978=0,BD2978="")),"",IF(AND(BF2978="",BE2939=0),"",IF(AND(BE2939&lt;&gt;"",BF2978=BE2939),"",IF(AND(BD2978=1,BE2978&lt;&gt;0),CM2979,IF(BF2978&lt;&gt;0,BF2978+CM2979,IF(BF2978="","")))))))))</f>
        <v>0.00170986798639516</v>
      </c>
      <c r="BG2979" s="99"/>
      <c r="BH2979" s="137"/>
      <c r="BI2979" s="134"/>
      <c r="BU2979" s="132"/>
      <c r="BZ2979" s="138"/>
      <c r="CG2979" s="133"/>
      <c r="CH2979" s="40"/>
      <c r="CI2979" s="15" t="n">
        <f aca="false">CF2957+SUM(CM2958:CM2979)+0.0071</f>
        <v>0.0203899229346619</v>
      </c>
      <c r="CL2979" s="130" t="n">
        <f aca="false">C2979</f>
        <v>41564</v>
      </c>
      <c r="CM2979" s="133" t="n">
        <f aca="false">CN2979/CN2978-1</f>
        <v>0.00668332655314696</v>
      </c>
      <c r="CN2979" s="132" t="n">
        <v>173.22</v>
      </c>
      <c r="CO2979" s="133" t="n">
        <f aca="false">CN2979/CN2974-1</f>
        <v>0.0239404149671929</v>
      </c>
      <c r="CP2979" s="99"/>
      <c r="CQ2979" s="99"/>
      <c r="CR2979" s="99"/>
      <c r="CS2979" s="99"/>
      <c r="CT2979" s="99"/>
      <c r="CU2979" s="99"/>
      <c r="CV2979" s="99"/>
      <c r="CW2979" s="99"/>
      <c r="CX2979" s="99"/>
      <c r="CY2979" s="132" t="n">
        <v>171.37</v>
      </c>
      <c r="CZ2979" s="132" t="n">
        <v>173.22</v>
      </c>
      <c r="DA2979" s="99"/>
      <c r="DB2979" s="15" t="n">
        <f aca="false">CZ2979/CY2979-1</f>
        <v>0.0107953550796522</v>
      </c>
      <c r="DC2979" s="15" t="n">
        <f aca="false">CY2979/CZ2978-1</f>
        <v>-0.00406811181495892</v>
      </c>
      <c r="DD2979" s="15" t="n">
        <f aca="false">CZ2979/CZ2978-1</f>
        <v>0.00668332655314696</v>
      </c>
      <c r="DE2979" s="34" t="str">
        <f aca="false">IF(CW2979=0,"",-DC2979*CS2979)</f>
        <v/>
      </c>
      <c r="DF2979" s="99"/>
      <c r="DL2979" s="99"/>
      <c r="DY2979" s="6"/>
      <c r="EB2979" s="6" t="n">
        <f aca="false">CL2979</f>
        <v>41564</v>
      </c>
      <c r="EC2979" s="13" t="n">
        <f aca="false">SUM(CM2977:CM2979)</f>
        <v>0.013395141338032</v>
      </c>
    </row>
    <row r="2980" customFormat="false" ht="15" hidden="false" customHeight="false" outlineLevel="0" collapsed="false">
      <c r="C2980" s="130" t="n">
        <f aca="false">C2979+1</f>
        <v>41565</v>
      </c>
      <c r="D2980" s="99" t="n">
        <f aca="false">IF(E2980&gt;E2979,1,0)</f>
        <v>1</v>
      </c>
      <c r="E2980" s="46" t="n">
        <v>161.0099</v>
      </c>
      <c r="F2980" s="46" t="n">
        <v>166.7252</v>
      </c>
      <c r="G2980" s="46" t="n">
        <v>168.2053</v>
      </c>
      <c r="H2980" s="46" t="n">
        <v>169.6831</v>
      </c>
      <c r="I2980" s="46" t="n">
        <v>169.8258</v>
      </c>
      <c r="J2980" s="131" t="str">
        <f aca="false">IF(MIN(E2980:I2980)=E2980,$E$2,IF(MIN(E2980:I2980)=F2980,$F$2,IF(MIN(E2980:I2980)=G2980,$G$2,IF(MIN(E2980:I2980)=H2980,$H$2,IF(MIN(E2980:I2980)=I2980,$I$2)))))</f>
        <v>200D</v>
      </c>
      <c r="K2980" s="131" t="str">
        <f aca="false">IF(MAX(E2980:I2980)=E2980,$E$2,IF(MAX(E2980:I2980)=F2980,$F$2,IF(MAX(E2980:I2980)=G2980,$G$2,IF(MAX(E2980:I2980)=H2980,$H$2,IF(MAX(E2980:I2980)=I2980,$I$2)))))</f>
        <v>10D</v>
      </c>
      <c r="L2980" s="132" t="n">
        <f aca="false">IF(MAX(E2980:I2980)=H2980,1,0)</f>
        <v>0</v>
      </c>
      <c r="M2980" s="132" t="n">
        <f aca="false">IF(MAX(E2980:I2980)=I2980,1,0)</f>
        <v>1</v>
      </c>
      <c r="N2980" s="99"/>
      <c r="O2980" s="132" t="n">
        <f aca="false">IF(CN2980&gt;E2980,1,0)</f>
        <v>1</v>
      </c>
      <c r="P2980" s="132" t="n">
        <f aca="false">IF(CN2980&gt;F2980,1,0)</f>
        <v>1</v>
      </c>
      <c r="Q2980" s="132" t="n">
        <f aca="false">IF(CN2980&gt;G2980,1,0)</f>
        <v>1</v>
      </c>
      <c r="R2980" s="132" t="n">
        <f aca="false">IF(CN2980&gt;H2980,1,0)</f>
        <v>1</v>
      </c>
      <c r="S2980" s="132" t="n">
        <f aca="false">IF(CN2980&gt;I2980,1,0)</f>
        <v>1</v>
      </c>
      <c r="T2980" s="25" t="n">
        <f aca="false">IF(AND(AND(R2980=0,S2980=0,Q2980=0),OR(S2979=1,S2978=1,S2977=1)),1,0)</f>
        <v>0</v>
      </c>
      <c r="U2980" s="133" t="n">
        <f aca="false">SUM(CM2979:CM2980)</f>
        <v>0.0134261968914451</v>
      </c>
      <c r="AV2980" s="134"/>
      <c r="AW2980" s="55" t="n">
        <f aca="false">IF(EC2980&gt;$AW$2,1,0)</f>
        <v>1</v>
      </c>
      <c r="AX2980" s="99" t="n">
        <f aca="false">IF(AND(I2980&gt;G2980,I2979&lt;G2979),1,IF(OR(AND(I2980&gt;F2980,I2979&lt;F2979),AND(I2980&gt;E2980,I2979&lt;E2979)),1,0))</f>
        <v>0</v>
      </c>
      <c r="AY2980" s="99" t="n">
        <f aca="false">IF(K2979="10D",1,0)</f>
        <v>0</v>
      </c>
      <c r="AZ2980" s="99" t="n">
        <f aca="false">IF(AND(I2980&gt;G2980,I2979&lt;G2979,I2980&gt;F2980,I2979&gt;F2979,I2980&gt;E2980,I2979&gt;E2979),1,0)</f>
        <v>0</v>
      </c>
      <c r="BA2980" s="135" t="n">
        <f aca="false">IF(G2980&gt;H2980,1,0)</f>
        <v>0</v>
      </c>
      <c r="BB2980" s="135" t="n">
        <f aca="false">IF(I2980&lt;F2980,1,0)</f>
        <v>0</v>
      </c>
      <c r="BC2980" s="99" t="n">
        <f aca="false">IF(AND(SUM(AW2979:AX2979)=2,AY2980=1),1,IF(SUM(AX2978:AX2980)=0,0,IF(AND(OR(AW2978=1,AX2978=1),OR(AW2979=1,AX2979=1),AY2980=1),1,IF(AND(SUM(AW2980:AY2980)=2,SUM(AW2978:AX2978)=2,AX2978=1),1,0))))</f>
        <v>0</v>
      </c>
      <c r="BD2980" s="57" t="str">
        <f aca="false">IF(AND(SUM(BC2978:BC2980)&gt;=1,BA2980=1,SUM(AZ2975:AZ2980)&gt;=1),1,IF(BC2980=0,"",IF(AND(BC2980=1,AZ2980=0,AZ2979=0,AZ2978=0),1,IF(AND(BC2980=1,OR(AZ2980=1,AZ2979=1,AZ2978)),IF(BA2980=1,1,0)))))</f>
        <v/>
      </c>
      <c r="BE2980" s="50" t="str">
        <f aca="false">IF(AND(BD2980=1,BD2979=1),0,IF(BD2980=1,SUM(CM2981:CM3019),""))</f>
        <v/>
      </c>
      <c r="BF2980" s="20" t="n">
        <f aca="false">IF(AND(BB2980=1,BB2979=1,BE2939&lt;&gt;0),"",IF(AND(BB2979=0,BB2980=1),BF2979,IF(AND(BB2980=1,BB2979=1),BF2979,IF(AND(BF2979="",BE2979="",OR(BD2979=0,BD2979="")),"",IF(AND(BF2979="",BE2940=0),"",IF(AND(BE2940&lt;&gt;"",BF2979=BE2940),"",IF(AND(BD2979=1,BE2979&lt;&gt;0),CM2980,IF(BF2979&lt;&gt;0,BF2979+CM2980,IF(BF2979="","")))))))))</f>
        <v>0.00845273832469329</v>
      </c>
      <c r="BG2980" s="99"/>
      <c r="BH2980" s="137"/>
      <c r="BI2980" s="134"/>
      <c r="BU2980" s="132"/>
      <c r="BZ2980" s="138"/>
      <c r="CG2980" s="133"/>
      <c r="CH2980" s="40"/>
      <c r="CI2980" s="15" t="n">
        <f aca="false">CF2958+SUM(CM2959:CM2980)+0.0071</f>
        <v>0.0155527383246933</v>
      </c>
      <c r="CL2980" s="130" t="n">
        <f aca="false">C2980</f>
        <v>41565</v>
      </c>
      <c r="CM2980" s="133" t="n">
        <f aca="false">CN2980/CN2979-1</f>
        <v>0.00674287033829812</v>
      </c>
      <c r="CN2980" s="132" t="n">
        <v>174.388</v>
      </c>
      <c r="CO2980" s="133" t="n">
        <f aca="false">CN2980/CN2975-1</f>
        <v>0.0242452719370376</v>
      </c>
      <c r="CP2980" s="99"/>
      <c r="CQ2980" s="99"/>
      <c r="CR2980" s="99"/>
      <c r="CS2980" s="99"/>
      <c r="CT2980" s="99"/>
      <c r="CU2980" s="99"/>
      <c r="CV2980" s="99"/>
      <c r="CW2980" s="99"/>
      <c r="CX2980" s="99"/>
      <c r="CY2980" s="132" t="n">
        <v>173.86</v>
      </c>
      <c r="CZ2980" s="132" t="n">
        <v>174.388</v>
      </c>
      <c r="DA2980" s="99"/>
      <c r="DB2980" s="15" t="n">
        <f aca="false">CZ2980/CY2980-1</f>
        <v>0.00303692626251006</v>
      </c>
      <c r="DC2980" s="15" t="n">
        <f aca="false">CY2980/CZ2979-1</f>
        <v>0.00369472347304023</v>
      </c>
      <c r="DD2980" s="15" t="n">
        <f aca="false">CZ2980/CZ2979-1</f>
        <v>0.00674287033829812</v>
      </c>
      <c r="DE2980" s="34" t="str">
        <f aca="false">IF(CW2980=0,"",-DC2980*CS2980)</f>
        <v/>
      </c>
      <c r="DF2980" s="99"/>
      <c r="DL2980" s="99"/>
      <c r="DY2980" s="6"/>
      <c r="EB2980" s="6" t="n">
        <f aca="false">CL2980</f>
        <v>41565</v>
      </c>
      <c r="EC2980" s="13" t="n">
        <f aca="false">SUM(CM2978:CM2980)</f>
        <v>0.0273920189303374</v>
      </c>
    </row>
    <row r="2981" customFormat="false" ht="15" hidden="false" customHeight="false" outlineLevel="0" collapsed="false">
      <c r="C2981" s="130" t="n">
        <f aca="false">C2980+3</f>
        <v>41568</v>
      </c>
      <c r="D2981" s="99" t="n">
        <f aca="false">IF(E2981&gt;E2980,1,0)</f>
        <v>1</v>
      </c>
      <c r="E2981" s="46" t="n">
        <v>161.15</v>
      </c>
      <c r="F2981" s="46" t="n">
        <v>166.8109</v>
      </c>
      <c r="G2981" s="46" t="n">
        <v>168.3071</v>
      </c>
      <c r="H2981" s="46" t="n">
        <v>169.9086</v>
      </c>
      <c r="I2981" s="46" t="n">
        <v>170.5228</v>
      </c>
      <c r="J2981" s="131" t="str">
        <f aca="false">IF(MIN(E2981:I2981)=E2981,$E$2,IF(MIN(E2981:I2981)=F2981,$F$2,IF(MIN(E2981:I2981)=G2981,$G$2,IF(MIN(E2981:I2981)=H2981,$H$2,IF(MIN(E2981:I2981)=I2981,$I$2)))))</f>
        <v>200D</v>
      </c>
      <c r="K2981" s="131" t="str">
        <f aca="false">IF(MAX(E2981:I2981)=E2981,$E$2,IF(MAX(E2981:I2981)=F2981,$F$2,IF(MAX(E2981:I2981)=G2981,$G$2,IF(MAX(E2981:I2981)=H2981,$H$2,IF(MAX(E2981:I2981)=I2981,$I$2)))))</f>
        <v>10D</v>
      </c>
      <c r="L2981" s="132" t="n">
        <f aca="false">IF(MAX(E2981:I2981)=H2981,1,0)</f>
        <v>0</v>
      </c>
      <c r="M2981" s="132" t="n">
        <f aca="false">IF(MAX(E2981:I2981)=I2981,1,0)</f>
        <v>1</v>
      </c>
      <c r="N2981" s="99"/>
      <c r="O2981" s="132" t="n">
        <f aca="false">IF(CN2981&gt;E2981,1,0)</f>
        <v>1</v>
      </c>
      <c r="P2981" s="132" t="n">
        <f aca="false">IF(CN2981&gt;F2981,1,0)</f>
        <v>1</v>
      </c>
      <c r="Q2981" s="132" t="n">
        <f aca="false">IF(CN2981&gt;G2981,1,0)</f>
        <v>1</v>
      </c>
      <c r="R2981" s="132" t="n">
        <f aca="false">IF(CN2981&gt;H2981,1,0)</f>
        <v>1</v>
      </c>
      <c r="S2981" s="132" t="n">
        <f aca="false">IF(CN2981&gt;I2981,1,0)</f>
        <v>1</v>
      </c>
      <c r="T2981" s="25" t="n">
        <f aca="false">IF(AND(AND(R2981=0,S2981=0,Q2981=0),OR(S2980=1,S2979=1,S2978=1)),1,0)</f>
        <v>0</v>
      </c>
      <c r="U2981" s="133" t="n">
        <f aca="false">SUM(CM2980:CM2981)</f>
        <v>0.0068116824125235</v>
      </c>
      <c r="AV2981" s="134"/>
      <c r="AW2981" s="55" t="n">
        <f aca="false">IF(EC2981&gt;$AW$2,1,0)</f>
        <v>1</v>
      </c>
      <c r="AX2981" s="99" t="n">
        <f aca="false">IF(AND(I2981&gt;G2981,I2980&lt;G2980),1,IF(OR(AND(I2981&gt;F2981,I2980&lt;F2980),AND(I2981&gt;E2981,I2980&lt;E2980)),1,0))</f>
        <v>0</v>
      </c>
      <c r="AY2981" s="99" t="n">
        <f aca="false">IF(K2980="10D",1,0)</f>
        <v>1</v>
      </c>
      <c r="AZ2981" s="99" t="n">
        <f aca="false">IF(AND(I2981&gt;G2981,I2980&lt;G2980,I2981&gt;F2981,I2980&gt;F2980,I2981&gt;E2981,I2980&gt;E2980),1,0)</f>
        <v>0</v>
      </c>
      <c r="BA2981" s="135" t="n">
        <f aca="false">IF(G2981&gt;H2981,1,0)</f>
        <v>0</v>
      </c>
      <c r="BB2981" s="135" t="n">
        <f aca="false">IF(I2981&lt;F2981,1,0)</f>
        <v>0</v>
      </c>
      <c r="BC2981" s="99" t="n">
        <f aca="false">IF(AND(SUM(AW2980:AX2980)=2,AY2981=1),1,IF(SUM(AX2979:AX2981)=0,0,IF(AND(OR(AW2979=1,AX2979=1),OR(AW2980=1,AX2980=1),AY2981=1),1,IF(AND(SUM(AW2981:AY2981)=2,SUM(AW2979:AX2979)=2,AX2979=1),1,0))))</f>
        <v>0</v>
      </c>
      <c r="BD2981" s="57" t="str">
        <f aca="false">IF(AND(SUM(BC2979:BC2981)&gt;=1,BA2981=1,SUM(AZ2976:AZ2981)&gt;=1),1,IF(BC2981=0,"",IF(AND(BC2981=1,AZ2981=0,AZ2980=0,AZ2979=0),1,IF(AND(BC2981=1,OR(AZ2981=1,AZ2980=1,AZ2979)),IF(BA2981=1,1,0)))))</f>
        <v/>
      </c>
      <c r="BE2981" s="50" t="str">
        <f aca="false">IF(AND(BD2981=1,BD2980=1),0,IF(BD2981=1,SUM(CM2982:CM3020),""))</f>
        <v/>
      </c>
      <c r="BF2981" s="20" t="n">
        <f aca="false">IF(AND(BB2981=1,BB2980=1,BE2940&lt;&gt;0),"",IF(AND(BB2980=0,BB2981=1),BF2980,IF(AND(BB2981=1,BB2980=1),BF2980,IF(AND(BF2980="",BE2980="",OR(BD2980=0,BD2980="")),"",IF(AND(BF2980="",BE2941=0),"",IF(AND(BE2941&lt;&gt;"",BF2980=BE2941),"",IF(AND(BD2980=1,BE2980&lt;&gt;0),CM2981,IF(BF2980&lt;&gt;0,BF2980+CM2981,IF(BF2980="","")))))))))</f>
        <v>0.00852155039891867</v>
      </c>
      <c r="BG2981" s="99"/>
      <c r="BH2981" s="137"/>
      <c r="BI2981" s="134"/>
      <c r="BU2981" s="132"/>
      <c r="BZ2981" s="138"/>
      <c r="CG2981" s="133"/>
      <c r="CH2981" s="40"/>
      <c r="CI2981" s="15" t="n">
        <f aca="false">CF2959+SUM(CM2960:CM2981)+0.0071</f>
        <v>0.017303135596346</v>
      </c>
      <c r="CL2981" s="130" t="n">
        <f aca="false">C2981</f>
        <v>41568</v>
      </c>
      <c r="CM2981" s="133" t="n">
        <f aca="false">CN2981/CN2980-1</f>
        <v>6.88120742253773E-005</v>
      </c>
      <c r="CN2981" s="132" t="n">
        <v>174.4</v>
      </c>
      <c r="CO2981" s="133" t="n">
        <f aca="false">CN2981/CN2976-1</f>
        <v>0.0202410202410204</v>
      </c>
      <c r="CP2981" s="99"/>
      <c r="CQ2981" s="99"/>
      <c r="CR2981" s="99"/>
      <c r="CS2981" s="99"/>
      <c r="CT2981" s="99"/>
      <c r="CU2981" s="99"/>
      <c r="CV2981" s="99"/>
      <c r="CW2981" s="99"/>
      <c r="CX2981" s="99"/>
      <c r="CY2981" s="132" t="n">
        <v>174.45</v>
      </c>
      <c r="CZ2981" s="132" t="n">
        <v>174.4</v>
      </c>
      <c r="DA2981" s="99"/>
      <c r="DB2981" s="15" t="n">
        <f aca="false">CZ2981/CY2981-1</f>
        <v>-0.000286615075952845</v>
      </c>
      <c r="DC2981" s="15" t="n">
        <f aca="false">CY2981/CZ2980-1</f>
        <v>0.000355529050164005</v>
      </c>
      <c r="DD2981" s="15" t="n">
        <f aca="false">CZ2981/CZ2980-1</f>
        <v>6.88120742253773E-005</v>
      </c>
      <c r="DE2981" s="34" t="str">
        <f aca="false">IF(CW2981=0,"",-DC2981*CS2981)</f>
        <v/>
      </c>
      <c r="DF2981" s="99"/>
      <c r="DL2981" s="99"/>
      <c r="DY2981" s="6"/>
      <c r="EB2981" s="6" t="n">
        <f aca="false">CL2981</f>
        <v>41568</v>
      </c>
      <c r="EC2981" s="13" t="n">
        <f aca="false">SUM(CM2979:CM2981)</f>
        <v>0.0134950089656705</v>
      </c>
    </row>
    <row r="2982" customFormat="false" ht="15" hidden="false" customHeight="false" outlineLevel="0" collapsed="false">
      <c r="C2982" s="130" t="n">
        <f aca="false">C2981+1</f>
        <v>41569</v>
      </c>
      <c r="D2982" s="99" t="n">
        <f aca="false">IF(E2982&gt;E2981,1,0)</f>
        <v>1</v>
      </c>
      <c r="E2982" s="46" t="n">
        <v>161.2972</v>
      </c>
      <c r="F2982" s="46" t="n">
        <v>166.9305</v>
      </c>
      <c r="G2982" s="46" t="n">
        <v>168.433</v>
      </c>
      <c r="H2982" s="46" t="n">
        <v>170.1266</v>
      </c>
      <c r="I2982" s="46" t="n">
        <v>171.5158</v>
      </c>
      <c r="J2982" s="131" t="str">
        <f aca="false">IF(MIN(E2982:I2982)=E2982,$E$2,IF(MIN(E2982:I2982)=F2982,$F$2,IF(MIN(E2982:I2982)=G2982,$G$2,IF(MIN(E2982:I2982)=H2982,$H$2,IF(MIN(E2982:I2982)=I2982,$I$2)))))</f>
        <v>200D</v>
      </c>
      <c r="K2982" s="131" t="str">
        <f aca="false">IF(MAX(E2982:I2982)=E2982,$E$2,IF(MAX(E2982:I2982)=F2982,$F$2,IF(MAX(E2982:I2982)=G2982,$G$2,IF(MAX(E2982:I2982)=H2982,$H$2,IF(MAX(E2982:I2982)=I2982,$I$2)))))</f>
        <v>10D</v>
      </c>
      <c r="L2982" s="132" t="n">
        <f aca="false">IF(MAX(E2982:I2982)=H2982,1,0)</f>
        <v>0</v>
      </c>
      <c r="M2982" s="132" t="n">
        <f aca="false">IF(MAX(E2982:I2982)=I2982,1,0)</f>
        <v>1</v>
      </c>
      <c r="N2982" s="99"/>
      <c r="O2982" s="132" t="n">
        <f aca="false">IF(CN2982&gt;E2982,1,0)</f>
        <v>1</v>
      </c>
      <c r="P2982" s="132" t="n">
        <f aca="false">IF(CN2982&gt;F2982,1,0)</f>
        <v>1</v>
      </c>
      <c r="Q2982" s="132" t="n">
        <f aca="false">IF(CN2982&gt;G2982,1,0)</f>
        <v>1</v>
      </c>
      <c r="R2982" s="132" t="n">
        <f aca="false">IF(CN2982&gt;H2982,1,0)</f>
        <v>1</v>
      </c>
      <c r="S2982" s="132" t="n">
        <f aca="false">IF(CN2982&gt;I2982,1,0)</f>
        <v>1</v>
      </c>
      <c r="T2982" s="25" t="n">
        <f aca="false">IF(AND(AND(R2982=0,S2982=0,Q2982=0),OR(S2981=1,S2980=1,S2979=1)),1,0)</f>
        <v>0</v>
      </c>
      <c r="U2982" s="133" t="n">
        <f aca="false">SUM(CM2981:CM2982)</f>
        <v>0.00586009647789498</v>
      </c>
      <c r="AV2982" s="134"/>
      <c r="AW2982" s="55" t="n">
        <f aca="false">IF(EC2982&gt;$AW$2,1,0)</f>
        <v>1</v>
      </c>
      <c r="AX2982" s="99" t="n">
        <f aca="false">IF(AND(I2982&gt;G2982,I2981&lt;G2981),1,IF(OR(AND(I2982&gt;F2982,I2981&lt;F2981),AND(I2982&gt;E2982,I2981&lt;E2981)),1,0))</f>
        <v>0</v>
      </c>
      <c r="AY2982" s="99" t="n">
        <f aca="false">IF(K2981="10D",1,0)</f>
        <v>1</v>
      </c>
      <c r="AZ2982" s="99" t="n">
        <f aca="false">IF(AND(I2982&gt;G2982,I2981&lt;G2981,I2982&gt;F2982,I2981&gt;F2981,I2982&gt;E2982,I2981&gt;E2981),1,0)</f>
        <v>0</v>
      </c>
      <c r="BA2982" s="135" t="n">
        <f aca="false">IF(G2982&gt;H2982,1,0)</f>
        <v>0</v>
      </c>
      <c r="BB2982" s="135" t="n">
        <f aca="false">IF(I2982&lt;F2982,1,0)</f>
        <v>0</v>
      </c>
      <c r="BC2982" s="99" t="n">
        <f aca="false">IF(AND(SUM(AW2981:AX2981)=2,AY2982=1),1,IF(SUM(AX2980:AX2982)=0,0,IF(AND(OR(AW2980=1,AX2980=1),OR(AW2981=1,AX2981=1),AY2982=1),1,IF(AND(SUM(AW2982:AY2982)=2,SUM(AW2980:AX2980)=2,AX2980=1),1,0))))</f>
        <v>0</v>
      </c>
      <c r="BD2982" s="57" t="str">
        <f aca="false">IF(AND(SUM(BC2980:BC2982)&gt;=1,BA2982=1,SUM(AZ2977:AZ2982)&gt;=1),1,IF(BC2982=0,"",IF(AND(BC2982=1,AZ2982=0,AZ2981=0,AZ2980=0),1,IF(AND(BC2982=1,OR(AZ2982=1,AZ2981=1,AZ2980)),IF(BA2982=1,1,0)))))</f>
        <v/>
      </c>
      <c r="BE2982" s="50" t="str">
        <f aca="false">IF(AND(BD2982=1,BD2981=1),0,IF(BD2982=1,SUM(CM2983:CM3021),""))</f>
        <v/>
      </c>
      <c r="BF2982" s="20" t="n">
        <f aca="false">IF(AND(BB2982=1,BB2981=1,BE2941&lt;&gt;0),"",IF(AND(BB2981=0,BB2982=1),BF2981,IF(AND(BB2982=1,BB2981=1),BF2981,IF(AND(BF2981="",BE2981="",OR(BD2981=0,BD2981="")),"",IF(AND(BF2981="",BE2942=0),"",IF(AND(BE2942&lt;&gt;"",BF2981=BE2942),"",IF(AND(BD2981=1,BE2981&lt;&gt;0),CM2982,IF(BF2981&lt;&gt;0,BF2981+CM2982,IF(BF2981="","")))))))))</f>
        <v>0.0143128348025883</v>
      </c>
      <c r="BG2982" s="99"/>
      <c r="BH2982" s="137"/>
      <c r="BI2982" s="134"/>
      <c r="BU2982" s="132"/>
      <c r="BZ2982" s="138"/>
      <c r="CG2982" s="133"/>
      <c r="CH2982" s="40"/>
      <c r="CI2982" s="15" t="n">
        <f aca="false">CF2960+SUM(CM2961:CM2982)+0.0071</f>
        <v>0.0349027089557924</v>
      </c>
      <c r="CL2982" s="130" t="n">
        <f aca="false">C2982</f>
        <v>41569</v>
      </c>
      <c r="CM2982" s="133" t="n">
        <f aca="false">CN2982/CN2981-1</f>
        <v>0.00579128440366961</v>
      </c>
      <c r="CN2982" s="132" t="n">
        <v>175.41</v>
      </c>
      <c r="CO2982" s="133" t="n">
        <f aca="false">CN2982/CN2977-1</f>
        <v>0.0336476134354744</v>
      </c>
      <c r="CP2982" s="99"/>
      <c r="CQ2982" s="99"/>
      <c r="CR2982" s="99"/>
      <c r="CS2982" s="99"/>
      <c r="CT2982" s="99"/>
      <c r="CU2982" s="99"/>
      <c r="CV2982" s="99"/>
      <c r="CW2982" s="99"/>
      <c r="CX2982" s="99"/>
      <c r="CY2982" s="132" t="n">
        <v>174.91</v>
      </c>
      <c r="CZ2982" s="132" t="n">
        <v>175.41</v>
      </c>
      <c r="DA2982" s="99"/>
      <c r="DB2982" s="15" t="n">
        <f aca="false">CZ2982/CY2982-1</f>
        <v>0.00285861300097201</v>
      </c>
      <c r="DC2982" s="15" t="n">
        <f aca="false">CY2982/CZ2981-1</f>
        <v>0.00292431192660536</v>
      </c>
      <c r="DD2982" s="15" t="n">
        <f aca="false">CZ2982/CZ2981-1</f>
        <v>0.00579128440366961</v>
      </c>
      <c r="DE2982" s="34" t="str">
        <f aca="false">IF(CW2982=0,"",-DC2982*CS2982)</f>
        <v/>
      </c>
      <c r="DF2982" s="99"/>
      <c r="DL2982" s="99"/>
      <c r="DY2982" s="6"/>
      <c r="EB2982" s="6" t="n">
        <f aca="false">CL2982</f>
        <v>41569</v>
      </c>
      <c r="EC2982" s="13" t="n">
        <f aca="false">SUM(CM2980:CM2982)</f>
        <v>0.0126029668161931</v>
      </c>
    </row>
    <row r="2983" customFormat="false" ht="15" hidden="false" customHeight="false" outlineLevel="0" collapsed="false">
      <c r="C2983" s="130" t="n">
        <f aca="false">C2982+1</f>
        <v>41570</v>
      </c>
      <c r="D2983" s="99" t="n">
        <f aca="false">IF(E2983&gt;E2982,1,0)</f>
        <v>1</v>
      </c>
      <c r="E2983" s="46" t="n">
        <v>161.4423</v>
      </c>
      <c r="F2983" s="46" t="n">
        <v>167.0327</v>
      </c>
      <c r="G2983" s="46" t="n">
        <v>168.5322</v>
      </c>
      <c r="H2983" s="46" t="n">
        <v>170.2989</v>
      </c>
      <c r="I2983" s="46" t="n">
        <v>172.4128</v>
      </c>
      <c r="J2983" s="131" t="str">
        <f aca="false">IF(MIN(E2983:I2983)=E2983,$E$2,IF(MIN(E2983:I2983)=F2983,$F$2,IF(MIN(E2983:I2983)=G2983,$G$2,IF(MIN(E2983:I2983)=H2983,$H$2,IF(MIN(E2983:I2983)=I2983,$I$2)))))</f>
        <v>200D</v>
      </c>
      <c r="K2983" s="131" t="str">
        <f aca="false">IF(MAX(E2983:I2983)=E2983,$E$2,IF(MAX(E2983:I2983)=F2983,$F$2,IF(MAX(E2983:I2983)=G2983,$G$2,IF(MAX(E2983:I2983)=H2983,$H$2,IF(MAX(E2983:I2983)=I2983,$I$2)))))</f>
        <v>10D</v>
      </c>
      <c r="L2983" s="132" t="n">
        <f aca="false">IF(MAX(E2983:I2983)=H2983,1,0)</f>
        <v>0</v>
      </c>
      <c r="M2983" s="132" t="n">
        <f aca="false">IF(MAX(E2983:I2983)=I2983,1,0)</f>
        <v>1</v>
      </c>
      <c r="N2983" s="99"/>
      <c r="O2983" s="132" t="n">
        <f aca="false">IF(CN2983&gt;E2983,1,0)</f>
        <v>1</v>
      </c>
      <c r="P2983" s="132" t="n">
        <f aca="false">IF(CN2983&gt;F2983,1,0)</f>
        <v>1</v>
      </c>
      <c r="Q2983" s="132" t="n">
        <f aca="false">IF(CN2983&gt;G2983,1,0)</f>
        <v>1</v>
      </c>
      <c r="R2983" s="132" t="n">
        <f aca="false">IF(CN2983&gt;H2983,1,0)</f>
        <v>1</v>
      </c>
      <c r="S2983" s="132" t="n">
        <f aca="false">IF(CN2983&gt;I2983,1,0)</f>
        <v>1</v>
      </c>
      <c r="T2983" s="25" t="n">
        <f aca="false">IF(AND(AND(R2983=0,S2983=0,Q2983=0),OR(S2982=1,S2981=1,S2980=1)),1,0)</f>
        <v>0</v>
      </c>
      <c r="U2983" s="133" t="n">
        <f aca="false">SUM(CM2982:CM2983)</f>
        <v>0.0010025038324365</v>
      </c>
      <c r="AV2983" s="134"/>
      <c r="AW2983" s="55" t="n">
        <f aca="false">IF(EC2983&gt;$AW$2,1,0)</f>
        <v>0</v>
      </c>
      <c r="AX2983" s="99" t="n">
        <f aca="false">IF(AND(I2983&gt;G2983,I2982&lt;G2982),1,IF(OR(AND(I2983&gt;F2983,I2982&lt;F2982),AND(I2983&gt;E2983,I2982&lt;E2982)),1,0))</f>
        <v>0</v>
      </c>
      <c r="AY2983" s="99" t="n">
        <f aca="false">IF(K2982="10D",1,0)</f>
        <v>1</v>
      </c>
      <c r="AZ2983" s="99" t="n">
        <f aca="false">IF(AND(I2983&gt;G2983,I2982&lt;G2982,I2983&gt;F2983,I2982&gt;F2982,I2983&gt;E2983,I2982&gt;E2982),1,0)</f>
        <v>0</v>
      </c>
      <c r="BA2983" s="135" t="n">
        <f aca="false">IF(G2983&gt;H2983,1,0)</f>
        <v>0</v>
      </c>
      <c r="BB2983" s="135" t="n">
        <f aca="false">IF(I2983&lt;F2983,1,0)</f>
        <v>0</v>
      </c>
      <c r="BC2983" s="99" t="n">
        <f aca="false">IF(AND(SUM(AW2982:AX2982)=2,AY2983=1),1,IF(SUM(AX2981:AX2983)=0,0,IF(AND(OR(AW2981=1,AX2981=1),OR(AW2982=1,AX2982=1),AY2983=1),1,IF(AND(SUM(AW2983:AY2983)=2,SUM(AW2981:AX2981)=2,AX2981=1),1,0))))</f>
        <v>0</v>
      </c>
      <c r="BD2983" s="57" t="str">
        <f aca="false">IF(AND(SUM(BC2981:BC2983)&gt;=1,BA2983=1,SUM(AZ2978:AZ2983)&gt;=1),1,IF(BC2983=0,"",IF(AND(BC2983=1,AZ2983=0,AZ2982=0,AZ2981=0),1,IF(AND(BC2983=1,OR(AZ2983=1,AZ2982=1,AZ2981)),IF(BA2983=1,1,0)))))</f>
        <v/>
      </c>
      <c r="BE2983" s="50" t="str">
        <f aca="false">IF(AND(BD2983=1,BD2982=1),0,IF(BD2983=1,SUM(CM2984:CM3022),""))</f>
        <v/>
      </c>
      <c r="BF2983" s="20" t="n">
        <f aca="false">IF(AND(BB2983=1,BB2982=1,BE2942&lt;&gt;0),"",IF(AND(BB2982=0,BB2983=1),BF2982,IF(AND(BB2983=1,BB2982=1),BF2982,IF(AND(BF2982="",BE2982="",OR(BD2982=0,BD2982="")),"",IF(AND(BF2982="",BE2943=0),"",IF(AND(BE2943&lt;&gt;"",BF2982=BE2943),"",IF(AND(BD2982=1,BE2982&lt;&gt;0),CM2983,IF(BF2982&lt;&gt;0,BF2982+CM2983,IF(BF2982="","")))))))))</f>
        <v>0.00952405423135516</v>
      </c>
      <c r="BG2983" s="99"/>
      <c r="BH2983" s="137"/>
      <c r="BI2983" s="134"/>
      <c r="BU2983" s="132"/>
      <c r="BZ2983" s="138"/>
      <c r="CG2983" s="133"/>
      <c r="CH2983" s="40"/>
      <c r="CI2983" s="15" t="n">
        <f aca="false">CF2961+SUM(CM2962:CM2983)+0.0071</f>
        <v>0.0347413885532565</v>
      </c>
      <c r="CL2983" s="130" t="n">
        <f aca="false">C2983</f>
        <v>41570</v>
      </c>
      <c r="CM2983" s="133" t="n">
        <f aca="false">CN2983/CN2982-1</f>
        <v>-0.00478878057123311</v>
      </c>
      <c r="CN2983" s="132" t="n">
        <v>174.57</v>
      </c>
      <c r="CO2983" s="133" t="n">
        <f aca="false">CN2983/CN2978-1</f>
        <v>0.0145289707677108</v>
      </c>
      <c r="CP2983" s="99"/>
      <c r="CQ2983" s="99"/>
      <c r="CR2983" s="99"/>
      <c r="CS2983" s="99"/>
      <c r="CT2983" s="99"/>
      <c r="CU2983" s="99"/>
      <c r="CV2983" s="99"/>
      <c r="CW2983" s="99"/>
      <c r="CX2983" s="99"/>
      <c r="CY2983" s="132" t="n">
        <v>174.81</v>
      </c>
      <c r="CZ2983" s="132" t="n">
        <v>174.57</v>
      </c>
      <c r="DA2983" s="99"/>
      <c r="DB2983" s="15" t="n">
        <f aca="false">CZ2983/CY2983-1</f>
        <v>-0.00137291916938398</v>
      </c>
      <c r="DC2983" s="15" t="n">
        <f aca="false">CY2983/CZ2982-1</f>
        <v>-0.00342055755088078</v>
      </c>
      <c r="DD2983" s="15" t="n">
        <f aca="false">CZ2983/CZ2982-1</f>
        <v>-0.00478878057123311</v>
      </c>
      <c r="DE2983" s="34" t="str">
        <f aca="false">IF(CW2983=0,"",-DC2983*CS2983)</f>
        <v/>
      </c>
      <c r="DF2983" s="99"/>
      <c r="DL2983" s="99"/>
      <c r="DY2983" s="6"/>
      <c r="EB2983" s="6" t="n">
        <f aca="false">CL2983</f>
        <v>41570</v>
      </c>
      <c r="EC2983" s="13" t="n">
        <f aca="false">SUM(CM2981:CM2983)</f>
        <v>0.00107131590666187</v>
      </c>
    </row>
    <row r="2984" customFormat="false" ht="15" hidden="false" customHeight="false" outlineLevel="0" collapsed="false">
      <c r="C2984" s="130" t="n">
        <f aca="false">C2983+1</f>
        <v>41571</v>
      </c>
      <c r="D2984" s="99" t="n">
        <f aca="false">IF(E2984&gt;E2983,1,0)</f>
        <v>1</v>
      </c>
      <c r="E2984" s="46" t="n">
        <v>161.5885</v>
      </c>
      <c r="F2984" s="46" t="n">
        <v>167.1486</v>
      </c>
      <c r="G2984" s="46" t="n">
        <v>168.6604</v>
      </c>
      <c r="H2984" s="46" t="n">
        <v>170.5056</v>
      </c>
      <c r="I2984" s="46" t="n">
        <v>173.0108</v>
      </c>
      <c r="J2984" s="131" t="str">
        <f aca="false">IF(MIN(E2984:I2984)=E2984,$E$2,IF(MIN(E2984:I2984)=F2984,$F$2,IF(MIN(E2984:I2984)=G2984,$G$2,IF(MIN(E2984:I2984)=H2984,$H$2,IF(MIN(E2984:I2984)=I2984,$I$2)))))</f>
        <v>200D</v>
      </c>
      <c r="K2984" s="131" t="str">
        <f aca="false">IF(MAX(E2984:I2984)=E2984,$E$2,IF(MAX(E2984:I2984)=F2984,$F$2,IF(MAX(E2984:I2984)=G2984,$G$2,IF(MAX(E2984:I2984)=H2984,$H$2,IF(MAX(E2984:I2984)=I2984,$I$2)))))</f>
        <v>10D</v>
      </c>
      <c r="L2984" s="132" t="n">
        <f aca="false">IF(MAX(E2984:I2984)=H2984,1,0)</f>
        <v>0</v>
      </c>
      <c r="M2984" s="132" t="n">
        <f aca="false">IF(MAX(E2984:I2984)=I2984,1,0)</f>
        <v>1</v>
      </c>
      <c r="N2984" s="99"/>
      <c r="O2984" s="132" t="n">
        <f aca="false">IF(CN2984&gt;E2984,1,0)</f>
        <v>1</v>
      </c>
      <c r="P2984" s="132" t="n">
        <f aca="false">IF(CN2984&gt;F2984,1,0)</f>
        <v>1</v>
      </c>
      <c r="Q2984" s="132" t="n">
        <f aca="false">IF(CN2984&gt;G2984,1,0)</f>
        <v>1</v>
      </c>
      <c r="R2984" s="132" t="n">
        <f aca="false">IF(CN2984&gt;H2984,1,0)</f>
        <v>1</v>
      </c>
      <c r="S2984" s="132" t="n">
        <f aca="false">IF(CN2984&gt;I2984,1,0)</f>
        <v>1</v>
      </c>
      <c r="T2984" s="25" t="n">
        <f aca="false">IF(AND(AND(R2984=0,S2984=0,Q2984=0),OR(S2983=1,S2982=1,S2981=1)),1,0)</f>
        <v>0</v>
      </c>
      <c r="U2984" s="133" t="n">
        <f aca="false">SUM(CM2983:CM2984)</f>
        <v>-0.00146633112401984</v>
      </c>
      <c r="AV2984" s="134"/>
      <c r="AW2984" s="55" t="n">
        <f aca="false">IF(EC2984&gt;$AW$2,1,0)</f>
        <v>0</v>
      </c>
      <c r="AX2984" s="99" t="n">
        <f aca="false">IF(AND(I2984&gt;G2984,I2983&lt;G2983),1,IF(OR(AND(I2984&gt;F2984,I2983&lt;F2983),AND(I2984&gt;E2984,I2983&lt;E2983)),1,0))</f>
        <v>0</v>
      </c>
      <c r="AY2984" s="99" t="n">
        <f aca="false">IF(K2983="10D",1,0)</f>
        <v>1</v>
      </c>
      <c r="AZ2984" s="99" t="n">
        <f aca="false">IF(AND(I2984&gt;G2984,I2983&lt;G2983,I2984&gt;F2984,I2983&gt;F2983,I2984&gt;E2984,I2983&gt;E2983),1,0)</f>
        <v>0</v>
      </c>
      <c r="BA2984" s="135" t="n">
        <f aca="false">IF(G2984&gt;H2984,1,0)</f>
        <v>0</v>
      </c>
      <c r="BB2984" s="135" t="n">
        <f aca="false">IF(I2984&lt;F2984,1,0)</f>
        <v>0</v>
      </c>
      <c r="BC2984" s="99" t="n">
        <f aca="false">IF(AND(SUM(AW2983:AX2983)=2,AY2984=1),1,IF(SUM(AX2982:AX2984)=0,0,IF(AND(OR(AW2982=1,AX2982=1),OR(AW2983=1,AX2983=1),AY2984=1),1,IF(AND(SUM(AW2984:AY2984)=2,SUM(AW2982:AX2982)=2,AX2982=1),1,0))))</f>
        <v>0</v>
      </c>
      <c r="BD2984" s="57" t="str">
        <f aca="false">IF(AND(SUM(BC2982:BC2984)&gt;=1,BA2984=1,SUM(AZ2979:AZ2984)&gt;=1),1,IF(BC2984=0,"",IF(AND(BC2984=1,AZ2984=0,AZ2983=0,AZ2982=0),1,IF(AND(BC2984=1,OR(AZ2984=1,AZ2983=1,AZ2982)),IF(BA2984=1,1,0)))))</f>
        <v/>
      </c>
      <c r="BE2984" s="50" t="str">
        <f aca="false">IF(AND(BD2984=1,BD2983=1),0,IF(BD2984=1,SUM(CM2985:CM3023),""))</f>
        <v/>
      </c>
      <c r="BF2984" s="20" t="n">
        <f aca="false">IF(AND(BB2984=1,BB2983=1,BE2943&lt;&gt;0),"",IF(AND(BB2983=0,BB2984=1),BF2983,IF(AND(BB2984=1,BB2983=1),BF2983,IF(AND(BF2983="",BE2983="",OR(BD2983=0,BD2983="")),"",IF(AND(BF2983="",BE2944=0),"",IF(AND(BE2944&lt;&gt;"",BF2983=BE2944),"",IF(AND(BD2983=1,BE2983&lt;&gt;0),CM2984,IF(BF2983&lt;&gt;0,BF2983+CM2984,IF(BF2983="","")))))))))</f>
        <v>0.0128465036785684</v>
      </c>
      <c r="BG2984" s="99"/>
      <c r="BH2984" s="137"/>
      <c r="BI2984" s="134"/>
      <c r="BU2984" s="132"/>
      <c r="BZ2984" s="138"/>
      <c r="CG2984" s="133"/>
      <c r="CH2984" s="40"/>
      <c r="CI2984" s="15" t="n">
        <f aca="false">CF2962+SUM(CM2963:CM2984)+0.0071</f>
        <v>0.0404177484341778</v>
      </c>
      <c r="CL2984" s="130" t="n">
        <f aca="false">C2984</f>
        <v>41571</v>
      </c>
      <c r="CM2984" s="133" t="n">
        <f aca="false">CN2984/CN2983-1</f>
        <v>0.00332244944721327</v>
      </c>
      <c r="CN2984" s="132" t="n">
        <v>175.15</v>
      </c>
      <c r="CO2984" s="133" t="n">
        <f aca="false">CN2984/CN2979-1</f>
        <v>0.0111419004733866</v>
      </c>
      <c r="CP2984" s="99"/>
      <c r="CQ2984" s="99"/>
      <c r="CR2984" s="99"/>
      <c r="CS2984" s="99"/>
      <c r="CT2984" s="99"/>
      <c r="CU2984" s="99"/>
      <c r="CV2984" s="99"/>
      <c r="CW2984" s="99"/>
      <c r="CX2984" s="99"/>
      <c r="CY2984" s="132" t="n">
        <v>174.92</v>
      </c>
      <c r="CZ2984" s="132" t="n">
        <v>175.15</v>
      </c>
      <c r="DA2984" s="99"/>
      <c r="DB2984" s="15" t="n">
        <f aca="false">CZ2984/CY2984-1</f>
        <v>0.00131488680539693</v>
      </c>
      <c r="DC2984" s="15" t="n">
        <f aca="false">CY2984/CZ2983-1</f>
        <v>0.00200492639055971</v>
      </c>
      <c r="DD2984" s="15" t="n">
        <f aca="false">CZ2984/CZ2983-1</f>
        <v>0.00332244944721327</v>
      </c>
      <c r="DE2984" s="34" t="str">
        <f aca="false">IF(CW2984=0,"",-DC2984*CS2984)</f>
        <v/>
      </c>
      <c r="DF2984" s="99"/>
      <c r="DL2984" s="99"/>
      <c r="DY2984" s="6"/>
      <c r="EB2984" s="6" t="n">
        <f aca="false">CL2984</f>
        <v>41571</v>
      </c>
      <c r="EC2984" s="13" t="n">
        <f aca="false">SUM(CM2982:CM2984)</f>
        <v>0.00432495327964977</v>
      </c>
    </row>
    <row r="2985" customFormat="false" ht="15" hidden="false" customHeight="false" outlineLevel="0" collapsed="false">
      <c r="C2985" s="130" t="n">
        <f aca="false">C2984+1</f>
        <v>41572</v>
      </c>
      <c r="D2985" s="99" t="n">
        <f aca="false">IF(E2985&gt;E2984,1,0)</f>
        <v>1</v>
      </c>
      <c r="E2985" s="46" t="n">
        <v>161.7328</v>
      </c>
      <c r="F2985" s="46" t="n">
        <v>167.2954</v>
      </c>
      <c r="G2985" s="46" t="n">
        <v>168.8518</v>
      </c>
      <c r="H2985" s="46" t="n">
        <v>170.7263</v>
      </c>
      <c r="I2985" s="46" t="n">
        <v>173.5798</v>
      </c>
      <c r="J2985" s="131" t="str">
        <f aca="false">IF(MIN(E2985:I2985)=E2985,$E$2,IF(MIN(E2985:I2985)=F2985,$F$2,IF(MIN(E2985:I2985)=G2985,$G$2,IF(MIN(E2985:I2985)=H2985,$H$2,IF(MIN(E2985:I2985)=I2985,$I$2)))))</f>
        <v>200D</v>
      </c>
      <c r="K2985" s="131" t="str">
        <f aca="false">IF(MAX(E2985:I2985)=E2985,$E$2,IF(MAX(E2985:I2985)=F2985,$F$2,IF(MAX(E2985:I2985)=G2985,$G$2,IF(MAX(E2985:I2985)=H2985,$H$2,IF(MAX(E2985:I2985)=I2985,$I$2)))))</f>
        <v>10D</v>
      </c>
      <c r="L2985" s="132" t="n">
        <f aca="false">IF(MAX(E2985:I2985)=H2985,1,0)</f>
        <v>0</v>
      </c>
      <c r="M2985" s="132" t="n">
        <f aca="false">IF(MAX(E2985:I2985)=I2985,1,0)</f>
        <v>1</v>
      </c>
      <c r="N2985" s="99"/>
      <c r="O2985" s="132" t="n">
        <f aca="false">IF(CN2985&gt;E2985,1,0)</f>
        <v>1</v>
      </c>
      <c r="P2985" s="132" t="n">
        <f aca="false">IF(CN2985&gt;F2985,1,0)</f>
        <v>1</v>
      </c>
      <c r="Q2985" s="132" t="n">
        <f aca="false">IF(CN2985&gt;G2985,1,0)</f>
        <v>1</v>
      </c>
      <c r="R2985" s="132" t="n">
        <f aca="false">IF(CN2985&gt;H2985,1,0)</f>
        <v>1</v>
      </c>
      <c r="S2985" s="132" t="n">
        <f aca="false">IF(CN2985&gt;I2985,1,0)</f>
        <v>1</v>
      </c>
      <c r="T2985" s="25" t="n">
        <f aca="false">IF(AND(AND(R2985=0,S2985=0,Q2985=0),OR(S2984=1,S2983=1,S2982=1)),1,0)</f>
        <v>0</v>
      </c>
      <c r="U2985" s="133" t="n">
        <f aca="false">SUM(CM2984:CM2985)</f>
        <v>0.00788996300701905</v>
      </c>
      <c r="AV2985" s="134"/>
      <c r="AW2985" s="55" t="n">
        <f aca="false">IF(EC2985&gt;$AW$2,1,0)</f>
        <v>0</v>
      </c>
      <c r="AX2985" s="99" t="n">
        <f aca="false">IF(AND(I2985&gt;G2985,I2984&lt;G2984),1,IF(OR(AND(I2985&gt;F2985,I2984&lt;F2984),AND(I2985&gt;E2985,I2984&lt;E2984)),1,0))</f>
        <v>0</v>
      </c>
      <c r="AY2985" s="99" t="n">
        <f aca="false">IF(K2984="10D",1,0)</f>
        <v>1</v>
      </c>
      <c r="AZ2985" s="99" t="n">
        <f aca="false">IF(AND(I2985&gt;G2985,I2984&lt;G2984,I2985&gt;F2985,I2984&gt;F2984,I2985&gt;E2985,I2984&gt;E2984),1,0)</f>
        <v>0</v>
      </c>
      <c r="BA2985" s="135" t="n">
        <f aca="false">IF(G2985&gt;H2985,1,0)</f>
        <v>0</v>
      </c>
      <c r="BB2985" s="135" t="n">
        <f aca="false">IF(I2985&lt;F2985,1,0)</f>
        <v>0</v>
      </c>
      <c r="BC2985" s="99" t="n">
        <f aca="false">IF(AND(SUM(AW2984:AX2984)=2,AY2985=1),1,IF(SUM(AX2983:AX2985)=0,0,IF(AND(OR(AW2983=1,AX2983=1),OR(AW2984=1,AX2984=1),AY2985=1),1,IF(AND(SUM(AW2985:AY2985)=2,SUM(AW2983:AX2983)=2,AX2983=1),1,0))))</f>
        <v>0</v>
      </c>
      <c r="BD2985" s="57" t="str">
        <f aca="false">IF(AND(SUM(BC2983:BC2985)&gt;=1,BA2985=1,SUM(AZ2980:AZ2985)&gt;=1),1,IF(BC2985=0,"",IF(AND(BC2985=1,AZ2985=0,AZ2984=0,AZ2983=0),1,IF(AND(BC2985=1,OR(AZ2985=1,AZ2984=1,AZ2983)),IF(BA2985=1,1,0)))))</f>
        <v/>
      </c>
      <c r="BE2985" s="50" t="str">
        <f aca="false">IF(AND(BD2985=1,BD2984=1),0,IF(BD2985=1,SUM(CM2986:CM3024),""))</f>
        <v/>
      </c>
      <c r="BF2985" s="20" t="n">
        <f aca="false">IF(AND(BB2985=1,BB2984=1,BE2944&lt;&gt;0),"",IF(AND(BB2984=0,BB2985=1),BF2984,IF(AND(BB2985=1,BB2984=1),BF2984,IF(AND(BF2984="",BE2984="",OR(BD2984=0,BD2984="")),"",IF(AND(BF2984="",BE2945=0),"",IF(AND(BE2945&lt;&gt;"",BF2984=BE2945),"",IF(AND(BD2984=1,BE2984&lt;&gt;0),CM2985,IF(BF2984&lt;&gt;0,BF2984+CM2985,IF(BF2984="","")))))))))</f>
        <v>0.0174140172383742</v>
      </c>
      <c r="BG2985" s="99"/>
      <c r="BH2985" s="137"/>
      <c r="BI2985" s="134"/>
      <c r="BU2985" s="132"/>
      <c r="BZ2985" s="138"/>
      <c r="CG2985" s="133"/>
      <c r="CH2985" s="40"/>
      <c r="CI2985" s="15" t="n">
        <f aca="false">CF2963+SUM(CM2964:CM2985)+0.0071</f>
        <v>0.0478756058859201</v>
      </c>
      <c r="CL2985" s="130" t="n">
        <f aca="false">C2985</f>
        <v>41572</v>
      </c>
      <c r="CM2985" s="133" t="n">
        <f aca="false">CN2985/CN2984-1</f>
        <v>0.00456751355980578</v>
      </c>
      <c r="CN2985" s="132" t="n">
        <v>175.95</v>
      </c>
      <c r="CO2985" s="133" t="n">
        <f aca="false">CN2985/CN2980-1</f>
        <v>0.00895703832832528</v>
      </c>
      <c r="CP2985" s="99"/>
      <c r="CQ2985" s="99"/>
      <c r="CR2985" s="99"/>
      <c r="CS2985" s="99"/>
      <c r="CT2985" s="99"/>
      <c r="CU2985" s="99"/>
      <c r="CV2985" s="99"/>
      <c r="CW2985" s="99"/>
      <c r="CX2985" s="99"/>
      <c r="CY2985" s="132" t="n">
        <v>175.51</v>
      </c>
      <c r="CZ2985" s="132" t="n">
        <v>175.95</v>
      </c>
      <c r="DA2985" s="99"/>
      <c r="DB2985" s="15" t="n">
        <f aca="false">CZ2985/CY2985-1</f>
        <v>0.00250697965927871</v>
      </c>
      <c r="DC2985" s="15" t="n">
        <f aca="false">CY2985/CZ2984-1</f>
        <v>0.00205538110191261</v>
      </c>
      <c r="DD2985" s="15" t="n">
        <f aca="false">CZ2985/CZ2984-1</f>
        <v>0.00456751355980578</v>
      </c>
      <c r="DE2985" s="34" t="str">
        <f aca="false">IF(CW2985=0,"",-DC2985*CS2985)</f>
        <v/>
      </c>
      <c r="DF2985" s="99"/>
      <c r="DL2985" s="99"/>
      <c r="DY2985" s="6"/>
      <c r="EB2985" s="6" t="n">
        <f aca="false">CL2985</f>
        <v>41572</v>
      </c>
      <c r="EC2985" s="13" t="n">
        <f aca="false">SUM(CM2983:CM2985)</f>
        <v>0.00310118243578594</v>
      </c>
    </row>
    <row r="2986" customFormat="false" ht="15" hidden="false" customHeight="false" outlineLevel="0" collapsed="false">
      <c r="C2986" s="130" t="n">
        <f aca="false">C2985+3</f>
        <v>41575</v>
      </c>
      <c r="D2986" s="99" t="n">
        <f aca="false">IF(E2986&gt;E2985,1,0)</f>
        <v>1</v>
      </c>
      <c r="E2986" s="46" t="n">
        <v>161.8786</v>
      </c>
      <c r="F2986" s="46" t="n">
        <v>167.4304</v>
      </c>
      <c r="G2986" s="46" t="n">
        <v>169.0598</v>
      </c>
      <c r="H2986" s="46" t="n">
        <v>170.9236</v>
      </c>
      <c r="I2986" s="46" t="n">
        <v>174.1088</v>
      </c>
      <c r="J2986" s="131" t="str">
        <f aca="false">IF(MIN(E2986:I2986)=E2986,$E$2,IF(MIN(E2986:I2986)=F2986,$F$2,IF(MIN(E2986:I2986)=G2986,$G$2,IF(MIN(E2986:I2986)=H2986,$H$2,IF(MIN(E2986:I2986)=I2986,$I$2)))))</f>
        <v>200D</v>
      </c>
      <c r="K2986" s="131" t="str">
        <f aca="false">IF(MAX(E2986:I2986)=E2986,$E$2,IF(MAX(E2986:I2986)=F2986,$F$2,IF(MAX(E2986:I2986)=G2986,$G$2,IF(MAX(E2986:I2986)=H2986,$H$2,IF(MAX(E2986:I2986)=I2986,$I$2)))))</f>
        <v>10D</v>
      </c>
      <c r="L2986" s="132" t="n">
        <f aca="false">IF(MAX(E2986:I2986)=H2986,1,0)</f>
        <v>0</v>
      </c>
      <c r="M2986" s="132" t="n">
        <f aca="false">IF(MAX(E2986:I2986)=I2986,1,0)</f>
        <v>1</v>
      </c>
      <c r="N2986" s="99"/>
      <c r="O2986" s="132" t="n">
        <f aca="false">IF(CN2986&gt;E2986,1,0)</f>
        <v>1</v>
      </c>
      <c r="P2986" s="132" t="n">
        <f aca="false">IF(CN2986&gt;F2986,1,0)</f>
        <v>1</v>
      </c>
      <c r="Q2986" s="132" t="n">
        <f aca="false">IF(CN2986&gt;G2986,1,0)</f>
        <v>1</v>
      </c>
      <c r="R2986" s="132" t="n">
        <f aca="false">IF(CN2986&gt;H2986,1,0)</f>
        <v>1</v>
      </c>
      <c r="S2986" s="132" t="n">
        <f aca="false">IF(CN2986&gt;I2986,1,0)</f>
        <v>1</v>
      </c>
      <c r="T2986" s="25" t="n">
        <f aca="false">IF(AND(AND(R2986=0,S2986=0,Q2986=0),OR(S2985=1,S2984=1,S2983=1)),1,0)</f>
        <v>0</v>
      </c>
      <c r="U2986" s="133" t="n">
        <f aca="false">SUM(CM2985:CM2986)</f>
        <v>0.00615887474195986</v>
      </c>
      <c r="AV2986" s="134"/>
      <c r="AW2986" s="55" t="n">
        <f aca="false">IF(EC2986&gt;$AW$2,1,0)</f>
        <v>0</v>
      </c>
      <c r="AX2986" s="99" t="n">
        <f aca="false">IF(AND(I2986&gt;G2986,I2985&lt;G2985),1,IF(OR(AND(I2986&gt;F2986,I2985&lt;F2985),AND(I2986&gt;E2986,I2985&lt;E2985)),1,0))</f>
        <v>0</v>
      </c>
      <c r="AY2986" s="99" t="n">
        <f aca="false">IF(K2985="10D",1,0)</f>
        <v>1</v>
      </c>
      <c r="AZ2986" s="99" t="n">
        <f aca="false">IF(AND(I2986&gt;G2986,I2985&lt;G2985,I2986&gt;F2986,I2985&gt;F2985,I2986&gt;E2986,I2985&gt;E2985),1,0)</f>
        <v>0</v>
      </c>
      <c r="BA2986" s="135" t="n">
        <f aca="false">IF(G2986&gt;H2986,1,0)</f>
        <v>0</v>
      </c>
      <c r="BB2986" s="135" t="n">
        <f aca="false">IF(I2986&lt;F2986,1,0)</f>
        <v>0</v>
      </c>
      <c r="BC2986" s="99" t="n">
        <f aca="false">IF(AND(SUM(AW2985:AX2985)=2,AY2986=1),1,IF(SUM(AX2984:AX2986)=0,0,IF(AND(OR(AW2984=1,AX2984=1),OR(AW2985=1,AX2985=1),AY2986=1),1,IF(AND(SUM(AW2986:AY2986)=2,SUM(AW2984:AX2984)=2,AX2984=1),1,0))))</f>
        <v>0</v>
      </c>
      <c r="BD2986" s="57" t="str">
        <f aca="false">IF(AND(SUM(BC2984:BC2986)&gt;=1,BA2986=1,SUM(AZ2981:AZ2986)&gt;=1),1,IF(BC2986=0,"",IF(AND(BC2986=1,AZ2986=0,AZ2985=0,AZ2984=0),1,IF(AND(BC2986=1,OR(AZ2986=1,AZ2985=1,AZ2984)),IF(BA2986=1,1,0)))))</f>
        <v/>
      </c>
      <c r="BE2986" s="50" t="str">
        <f aca="false">IF(AND(BD2986=1,BD2985=1),0,IF(BD2986=1,SUM(CM2987:CM3025),""))</f>
        <v/>
      </c>
      <c r="BF2986" s="20" t="n">
        <f aca="false">IF(AND(BB2986=1,BB2985=1,BE2945&lt;&gt;0),"",IF(AND(BB2985=0,BB2986=1),BF2985,IF(AND(BB2986=1,BB2985=1),BF2985,IF(AND(BF2985="",BE2985="",OR(BD2985=0,BD2985="")),"",IF(AND(BF2985="",BE2946=0),"",IF(AND(BE2946&lt;&gt;"",BF2985=BE2946),"",IF(AND(BD2985=1,BE2985&lt;&gt;0),CM2986,IF(BF2985&lt;&gt;0,BF2985+CM2986,IF(BF2985="","")))))))))</f>
        <v>0.0190053784205283</v>
      </c>
      <c r="BG2986" s="99"/>
      <c r="BH2986" s="137"/>
      <c r="BI2986" s="134"/>
      <c r="BU2986" s="132"/>
      <c r="BZ2986" s="138"/>
      <c r="CG2986" s="133"/>
      <c r="CH2986" s="40"/>
      <c r="CI2986" s="15" t="n">
        <f aca="false">CF2964+SUM(CM2965:CM2986)+0.0071</f>
        <v>0.0456217233387793</v>
      </c>
      <c r="CL2986" s="130" t="n">
        <f aca="false">C2986</f>
        <v>41575</v>
      </c>
      <c r="CM2986" s="133" t="n">
        <f aca="false">CN2986/CN2985-1</f>
        <v>0.00159136118215408</v>
      </c>
      <c r="CN2986" s="132" t="n">
        <v>176.23</v>
      </c>
      <c r="CO2986" s="133" t="n">
        <f aca="false">CN2986/CN2981-1</f>
        <v>0.0104931192660549</v>
      </c>
      <c r="CP2986" s="99"/>
      <c r="CQ2986" s="99"/>
      <c r="CR2986" s="99"/>
      <c r="CS2986" s="99"/>
      <c r="CT2986" s="99"/>
      <c r="CU2986" s="99"/>
      <c r="CV2986" s="99"/>
      <c r="CW2986" s="99"/>
      <c r="CX2986" s="99"/>
      <c r="CY2986" s="132" t="n">
        <v>175.89</v>
      </c>
      <c r="CZ2986" s="132" t="n">
        <v>176.23</v>
      </c>
      <c r="DA2986" s="99"/>
      <c r="DB2986" s="15" t="n">
        <f aca="false">CZ2986/CY2986-1</f>
        <v>0.00193302632327019</v>
      </c>
      <c r="DC2986" s="15" t="n">
        <f aca="false">CY2986/CZ2985-1</f>
        <v>-0.000341005967604446</v>
      </c>
      <c r="DD2986" s="15" t="n">
        <f aca="false">CZ2986/CZ2985-1</f>
        <v>0.00159136118215408</v>
      </c>
      <c r="DE2986" s="34" t="str">
        <f aca="false">IF(CW2986=0,"",-DC2986*CS2986)</f>
        <v/>
      </c>
      <c r="DF2986" s="99"/>
      <c r="DL2986" s="99"/>
      <c r="DY2986" s="6"/>
      <c r="EB2986" s="6" t="n">
        <f aca="false">CL2986</f>
        <v>41575</v>
      </c>
      <c r="EC2986" s="13" t="n">
        <f aca="false">SUM(CM2984:CM2986)</f>
        <v>0.00948132418917314</v>
      </c>
    </row>
    <row r="2987" customFormat="false" ht="15" hidden="false" customHeight="false" outlineLevel="0" collapsed="false">
      <c r="C2987" s="130" t="n">
        <f aca="false">C2986+1</f>
        <v>41576</v>
      </c>
      <c r="D2987" s="99" t="n">
        <f aca="false">IF(E2987&gt;E2986,1,0)</f>
        <v>1</v>
      </c>
      <c r="E2987" s="46" t="n">
        <v>162.0296</v>
      </c>
      <c r="F2987" s="46" t="n">
        <v>167.5541</v>
      </c>
      <c r="G2987" s="46" t="n">
        <v>169.3078</v>
      </c>
      <c r="H2987" s="46" t="n">
        <v>171.1269</v>
      </c>
      <c r="I2987" s="46" t="n">
        <v>174.8558</v>
      </c>
      <c r="J2987" s="131" t="str">
        <f aca="false">IF(MIN(E2987:I2987)=E2987,$E$2,IF(MIN(E2987:I2987)=F2987,$F$2,IF(MIN(E2987:I2987)=G2987,$G$2,IF(MIN(E2987:I2987)=H2987,$H$2,IF(MIN(E2987:I2987)=I2987,$I$2)))))</f>
        <v>200D</v>
      </c>
      <c r="K2987" s="131" t="str">
        <f aca="false">IF(MAX(E2987:I2987)=E2987,$E$2,IF(MAX(E2987:I2987)=F2987,$F$2,IF(MAX(E2987:I2987)=G2987,$G$2,IF(MAX(E2987:I2987)=H2987,$H$2,IF(MAX(E2987:I2987)=I2987,$I$2)))))</f>
        <v>10D</v>
      </c>
      <c r="L2987" s="132" t="n">
        <f aca="false">IF(MAX(E2987:I2987)=H2987,1,0)</f>
        <v>0</v>
      </c>
      <c r="M2987" s="132" t="n">
        <f aca="false">IF(MAX(E2987:I2987)=I2987,1,0)</f>
        <v>1</v>
      </c>
      <c r="N2987" s="99"/>
      <c r="O2987" s="132" t="n">
        <f aca="false">IF(CN2987&gt;E2987,1,0)</f>
        <v>1</v>
      </c>
      <c r="P2987" s="132" t="n">
        <f aca="false">IF(CN2987&gt;F2987,1,0)</f>
        <v>1</v>
      </c>
      <c r="Q2987" s="132" t="n">
        <f aca="false">IF(CN2987&gt;G2987,1,0)</f>
        <v>1</v>
      </c>
      <c r="R2987" s="132" t="n">
        <f aca="false">IF(CN2987&gt;H2987,1,0)</f>
        <v>1</v>
      </c>
      <c r="S2987" s="132" t="n">
        <f aca="false">IF(CN2987&gt;I2987,1,0)</f>
        <v>1</v>
      </c>
      <c r="T2987" s="25" t="n">
        <f aca="false">IF(AND(AND(R2987=0,S2987=0,Q2987=0),OR(S2986=1,S2985=1,S2984=1)),1,0)</f>
        <v>0</v>
      </c>
      <c r="U2987" s="133" t="n">
        <f aca="false">SUM(CM2986:CM2987)</f>
        <v>0.00692529978511613</v>
      </c>
      <c r="AV2987" s="134"/>
      <c r="AW2987" s="55" t="n">
        <f aca="false">IF(EC2987&gt;$AW$2,1,0)</f>
        <v>1</v>
      </c>
      <c r="AX2987" s="99" t="n">
        <f aca="false">IF(AND(I2987&gt;G2987,I2986&lt;G2986),1,IF(OR(AND(I2987&gt;F2987,I2986&lt;F2986),AND(I2987&gt;E2987,I2986&lt;E2986)),1,0))</f>
        <v>0</v>
      </c>
      <c r="AY2987" s="99" t="n">
        <f aca="false">IF(K2986="10D",1,0)</f>
        <v>1</v>
      </c>
      <c r="AZ2987" s="99" t="n">
        <f aca="false">IF(AND(I2987&gt;G2987,I2986&lt;G2986,I2987&gt;F2987,I2986&gt;F2986,I2987&gt;E2987,I2986&gt;E2986),1,0)</f>
        <v>0</v>
      </c>
      <c r="BA2987" s="135" t="n">
        <f aca="false">IF(G2987&gt;H2987,1,0)</f>
        <v>0</v>
      </c>
      <c r="BB2987" s="135" t="n">
        <f aca="false">IF(I2987&lt;F2987,1,0)</f>
        <v>0</v>
      </c>
      <c r="BC2987" s="99" t="n">
        <f aca="false">IF(AND(SUM(AW2986:AX2986)=2,AY2987=1),1,IF(SUM(AX2985:AX2987)=0,0,IF(AND(OR(AW2985=1,AX2985=1),OR(AW2986=1,AX2986=1),AY2987=1),1,IF(AND(SUM(AW2987:AY2987)=2,SUM(AW2985:AX2985)=2,AX2985=1),1,0))))</f>
        <v>0</v>
      </c>
      <c r="BD2987" s="57" t="str">
        <f aca="false">IF(AND(SUM(BC2985:BC2987)&gt;=1,BA2987=1,SUM(AZ2982:AZ2987)&gt;=1),1,IF(BC2987=0,"",IF(AND(BC2987=1,AZ2987=0,AZ2986=0,AZ2985=0),1,IF(AND(BC2987=1,OR(AZ2987=1,AZ2986=1,AZ2985)),IF(BA2987=1,1,0)))))</f>
        <v/>
      </c>
      <c r="BE2987" s="50" t="str">
        <f aca="false">IF(AND(BD2987=1,BD2986=1),0,IF(BD2987=1,SUM(CM2988:CM3026),""))</f>
        <v/>
      </c>
      <c r="BF2987" s="20" t="n">
        <f aca="false">IF(AND(BB2987=1,BB2986=1,BE2946&lt;&gt;0),"",IF(AND(BB2986=0,BB2987=1),BF2986,IF(AND(BB2987=1,BB2986=1),BF2986,IF(AND(BF2986="",BE2986="",OR(BD2986=0,BD2986="")),"",IF(AND(BF2986="",BE2947=0),"",IF(AND(BE2947&lt;&gt;"",BF2986=BE2947),"",IF(AND(BD2986=1,BE2986&lt;&gt;0),CM2987,IF(BF2986&lt;&gt;0,BF2986+CM2987,IF(BF2986="","")))))))))</f>
        <v>0.0243393170234903</v>
      </c>
      <c r="BG2987" s="99"/>
      <c r="BH2987" s="137"/>
      <c r="BI2987" s="134"/>
      <c r="BU2987" s="132"/>
      <c r="BZ2987" s="138"/>
      <c r="CG2987" s="133"/>
      <c r="CH2987" s="40"/>
      <c r="CI2987" s="15" t="n">
        <f aca="false">CF2965+SUM(CM2966:CM2987)+0.0071</f>
        <v>0.0555581724019925</v>
      </c>
      <c r="CL2987" s="130" t="n">
        <f aca="false">C2987</f>
        <v>41576</v>
      </c>
      <c r="CM2987" s="133" t="n">
        <f aca="false">CN2987/CN2986-1</f>
        <v>0.00533393860296205</v>
      </c>
      <c r="CN2987" s="132" t="n">
        <v>177.17</v>
      </c>
      <c r="CO2987" s="133" t="n">
        <f aca="false">CN2987/CN2982-1</f>
        <v>0.0100336354825836</v>
      </c>
      <c r="CP2987" s="99"/>
      <c r="CQ2987" s="99"/>
      <c r="CR2987" s="99"/>
      <c r="CS2987" s="99"/>
      <c r="CT2987" s="99"/>
      <c r="CU2987" s="99"/>
      <c r="CV2987" s="99"/>
      <c r="CW2987" s="99"/>
      <c r="CX2987" s="99"/>
      <c r="CY2987" s="132" t="n">
        <v>176.63</v>
      </c>
      <c r="CZ2987" s="132" t="n">
        <v>177.17</v>
      </c>
      <c r="DA2987" s="99"/>
      <c r="DB2987" s="15" t="n">
        <f aca="false">CZ2987/CY2987-1</f>
        <v>0.00305723829474047</v>
      </c>
      <c r="DC2987" s="15" t="n">
        <f aca="false">CY2987/CZ2986-1</f>
        <v>0.00226976110764343</v>
      </c>
      <c r="DD2987" s="15" t="n">
        <f aca="false">CZ2987/CZ2986-1</f>
        <v>0.00533393860296205</v>
      </c>
      <c r="DE2987" s="34" t="str">
        <f aca="false">IF(CW2987=0,"",-DC2987*CS2987)</f>
        <v/>
      </c>
      <c r="DF2987" s="99"/>
      <c r="DL2987" s="99"/>
      <c r="DY2987" s="6"/>
      <c r="EB2987" s="6" t="n">
        <f aca="false">CL2987</f>
        <v>41576</v>
      </c>
      <c r="EC2987" s="13" t="n">
        <f aca="false">SUM(CM2985:CM2987)</f>
        <v>0.0114928133449219</v>
      </c>
    </row>
    <row r="2988" customFormat="false" ht="15" hidden="false" customHeight="false" outlineLevel="0" collapsed="false">
      <c r="C2988" s="130" t="n">
        <f aca="false">C2987+1</f>
        <v>41577</v>
      </c>
      <c r="D2988" s="99" t="n">
        <f aca="false">IF(E2988&gt;E2987,1,0)</f>
        <v>1</v>
      </c>
      <c r="E2988" s="46" t="n">
        <v>162.1757</v>
      </c>
      <c r="F2988" s="46" t="n">
        <v>167.669</v>
      </c>
      <c r="G2988" s="46" t="n">
        <v>169.522</v>
      </c>
      <c r="H2988" s="46" t="n">
        <v>171.2349</v>
      </c>
      <c r="I2988" s="46" t="n">
        <v>175.2778</v>
      </c>
      <c r="J2988" s="131" t="str">
        <f aca="false">IF(MIN(E2988:I2988)=E2988,$E$2,IF(MIN(E2988:I2988)=F2988,$F$2,IF(MIN(E2988:I2988)=G2988,$G$2,IF(MIN(E2988:I2988)=H2988,$H$2,IF(MIN(E2988:I2988)=I2988,$I$2)))))</f>
        <v>200D</v>
      </c>
      <c r="K2988" s="131" t="str">
        <f aca="false">IF(MAX(E2988:I2988)=E2988,$E$2,IF(MAX(E2988:I2988)=F2988,$F$2,IF(MAX(E2988:I2988)=G2988,$G$2,IF(MAX(E2988:I2988)=H2988,$H$2,IF(MAX(E2988:I2988)=I2988,$I$2)))))</f>
        <v>10D</v>
      </c>
      <c r="L2988" s="132" t="n">
        <f aca="false">IF(MAX(E2988:I2988)=H2988,1,0)</f>
        <v>0</v>
      </c>
      <c r="M2988" s="132" t="n">
        <f aca="false">IF(MAX(E2988:I2988)=I2988,1,0)</f>
        <v>1</v>
      </c>
      <c r="N2988" s="99"/>
      <c r="O2988" s="132" t="n">
        <f aca="false">IF(CN2988&gt;E2988,1,0)</f>
        <v>1</v>
      </c>
      <c r="P2988" s="132" t="n">
        <f aca="false">IF(CN2988&gt;F2988,1,0)</f>
        <v>1</v>
      </c>
      <c r="Q2988" s="132" t="n">
        <f aca="false">IF(CN2988&gt;G2988,1,0)</f>
        <v>1</v>
      </c>
      <c r="R2988" s="132" t="n">
        <f aca="false">IF(CN2988&gt;H2988,1,0)</f>
        <v>1</v>
      </c>
      <c r="S2988" s="132" t="n">
        <f aca="false">IF(CN2988&gt;I2988,1,0)</f>
        <v>1</v>
      </c>
      <c r="T2988" s="25" t="n">
        <f aca="false">IF(AND(AND(R2988=0,S2988=0,Q2988=0),OR(S2987=1,S2986=1,S2985=1)),1,0)</f>
        <v>0</v>
      </c>
      <c r="U2988" s="133" t="n">
        <f aca="false">SUM(CM2987:CM2988)</f>
        <v>0.000366957737127027</v>
      </c>
      <c r="AV2988" s="134"/>
      <c r="AW2988" s="55" t="n">
        <f aca="false">IF(EC2988&gt;$AW$2,1,0)</f>
        <v>0</v>
      </c>
      <c r="AX2988" s="99" t="n">
        <f aca="false">IF(AND(I2988&gt;G2988,I2987&lt;G2987),1,IF(OR(AND(I2988&gt;F2988,I2987&lt;F2987),AND(I2988&gt;E2988,I2987&lt;E2987)),1,0))</f>
        <v>0</v>
      </c>
      <c r="AY2988" s="99" t="n">
        <f aca="false">IF(K2987="10D",1,0)</f>
        <v>1</v>
      </c>
      <c r="AZ2988" s="99" t="n">
        <f aca="false">IF(AND(I2988&gt;G2988,I2987&lt;G2987,I2988&gt;F2988,I2987&gt;F2987,I2988&gt;E2988,I2987&gt;E2987),1,0)</f>
        <v>0</v>
      </c>
      <c r="BA2988" s="135" t="n">
        <f aca="false">IF(G2988&gt;H2988,1,0)</f>
        <v>0</v>
      </c>
      <c r="BB2988" s="135" t="n">
        <f aca="false">IF(I2988&lt;F2988,1,0)</f>
        <v>0</v>
      </c>
      <c r="BC2988" s="99" t="n">
        <f aca="false">IF(AND(SUM(AW2987:AX2987)=2,AY2988=1),1,IF(SUM(AX2986:AX2988)=0,0,IF(AND(OR(AW2986=1,AX2986=1),OR(AW2987=1,AX2987=1),AY2988=1),1,IF(AND(SUM(AW2988:AY2988)=2,SUM(AW2986:AX2986)=2,AX2986=1),1,0))))</f>
        <v>0</v>
      </c>
      <c r="BD2988" s="57" t="str">
        <f aca="false">IF(AND(SUM(BC2986:BC2988)&gt;=1,BA2988=1,SUM(AZ2983:AZ2988)&gt;=1),1,IF(BC2988=0,"",IF(AND(BC2988=1,AZ2988=0,AZ2987=0,AZ2986=0),1,IF(AND(BC2988=1,OR(AZ2988=1,AZ2987=1,AZ2986)),IF(BA2988=1,1,0)))))</f>
        <v/>
      </c>
      <c r="BE2988" s="50" t="str">
        <f aca="false">IF(AND(BD2988=1,BD2987=1),0,IF(BD2988=1,SUM(CM2989:CM3027),""))</f>
        <v/>
      </c>
      <c r="BF2988" s="20" t="n">
        <f aca="false">IF(AND(BB2988=1,BB2987=1,BE2947&lt;&gt;0),"",IF(AND(BB2987=0,BB2988=1),BF2987,IF(AND(BB2988=1,BB2987=1),BF2987,IF(AND(BF2987="",BE2987="",OR(BD2987=0,BD2987="")),"",IF(AND(BF2987="",BE2948=0),"",IF(AND(BE2948&lt;&gt;"",BF2987=BE2948),"",IF(AND(BD2987=1,BE2987&lt;&gt;0),CM2988,IF(BF2987&lt;&gt;0,BF2987+CM2988,IF(BF2987="","")))))))))</f>
        <v>0.0193723361576553</v>
      </c>
      <c r="BG2988" s="99"/>
      <c r="BH2988" s="137"/>
      <c r="BI2988" s="134"/>
      <c r="BU2988" s="132"/>
      <c r="BZ2988" s="138"/>
      <c r="CG2988" s="133"/>
      <c r="CH2988" s="40"/>
      <c r="CI2988" s="15" t="n">
        <f aca="false">CF2966+SUM(CM2967:CM2988)+0.0071</f>
        <v>0.0559135840670468</v>
      </c>
      <c r="CL2988" s="130" t="n">
        <f aca="false">C2988</f>
        <v>41577</v>
      </c>
      <c r="CM2988" s="133" t="n">
        <f aca="false">CN2988/CN2987-1</f>
        <v>-0.00496698086583502</v>
      </c>
      <c r="CN2988" s="132" t="n">
        <v>176.29</v>
      </c>
      <c r="CO2988" s="133" t="n">
        <f aca="false">CN2988/CN2983-1</f>
        <v>0.00985278111932186</v>
      </c>
      <c r="CP2988" s="99"/>
      <c r="CQ2988" s="99"/>
      <c r="CR2988" s="99"/>
      <c r="CS2988" s="99"/>
      <c r="CT2988" s="99"/>
      <c r="CU2988" s="99"/>
      <c r="CV2988" s="99"/>
      <c r="CW2988" s="99"/>
      <c r="CX2988" s="99"/>
      <c r="CY2988" s="132" t="n">
        <v>177.38</v>
      </c>
      <c r="CZ2988" s="132" t="n">
        <v>176.29</v>
      </c>
      <c r="DA2988" s="99"/>
      <c r="DB2988" s="15" t="n">
        <f aca="false">CZ2988/CY2988-1</f>
        <v>-0.00614499943623859</v>
      </c>
      <c r="DC2988" s="15" t="n">
        <f aca="false">CY2988/CZ2987-1</f>
        <v>0.00118530225207425</v>
      </c>
      <c r="DD2988" s="15" t="n">
        <f aca="false">CZ2988/CZ2987-1</f>
        <v>-0.00496698086583502</v>
      </c>
      <c r="DE2988" s="34" t="str">
        <f aca="false">IF(CW2988=0,"",-DC2988*CS2988)</f>
        <v/>
      </c>
      <c r="DF2988" s="99"/>
      <c r="DL2988" s="99"/>
      <c r="DY2988" s="6"/>
      <c r="EB2988" s="6" t="n">
        <f aca="false">CL2988</f>
        <v>41577</v>
      </c>
      <c r="EC2988" s="13" t="n">
        <f aca="false">SUM(CM2986:CM2988)</f>
        <v>0.00195831891928111</v>
      </c>
    </row>
    <row r="2989" customFormat="false" ht="15" hidden="false" customHeight="false" outlineLevel="0" collapsed="false">
      <c r="C2989" s="130" t="n">
        <f aca="false">C2988+1</f>
        <v>41578</v>
      </c>
      <c r="D2989" s="99" t="n">
        <f aca="false">IF(E2989&gt;E2988,1,0)</f>
        <v>1</v>
      </c>
      <c r="E2989" s="46" t="n">
        <v>162.3194</v>
      </c>
      <c r="F2989" s="46" t="n">
        <v>167.7959</v>
      </c>
      <c r="G2989" s="46" t="n">
        <v>169.7466</v>
      </c>
      <c r="H2989" s="46" t="n">
        <v>171.3359</v>
      </c>
      <c r="I2989" s="46" t="n">
        <v>175.5348</v>
      </c>
      <c r="J2989" s="131" t="str">
        <f aca="false">IF(MIN(E2989:I2989)=E2989,$E$2,IF(MIN(E2989:I2989)=F2989,$F$2,IF(MIN(E2989:I2989)=G2989,$G$2,IF(MIN(E2989:I2989)=H2989,$H$2,IF(MIN(E2989:I2989)=I2989,$I$2)))))</f>
        <v>200D</v>
      </c>
      <c r="K2989" s="131" t="str">
        <f aca="false">IF(MAX(E2989:I2989)=E2989,$E$2,IF(MAX(E2989:I2989)=F2989,$F$2,IF(MAX(E2989:I2989)=G2989,$G$2,IF(MAX(E2989:I2989)=H2989,$H$2,IF(MAX(E2989:I2989)=I2989,$I$2)))))</f>
        <v>10D</v>
      </c>
      <c r="L2989" s="132" t="n">
        <f aca="false">IF(MAX(E2989:I2989)=H2989,1,0)</f>
        <v>0</v>
      </c>
      <c r="M2989" s="132" t="n">
        <f aca="false">IF(MAX(E2989:I2989)=I2989,1,0)</f>
        <v>1</v>
      </c>
      <c r="N2989" s="99"/>
      <c r="O2989" s="132" t="n">
        <f aca="false">IF(CN2989&gt;E2989,1,0)</f>
        <v>1</v>
      </c>
      <c r="P2989" s="132" t="n">
        <f aca="false">IF(CN2989&gt;F2989,1,0)</f>
        <v>1</v>
      </c>
      <c r="Q2989" s="132" t="n">
        <f aca="false">IF(CN2989&gt;G2989,1,0)</f>
        <v>1</v>
      </c>
      <c r="R2989" s="132" t="n">
        <f aca="false">IF(CN2989&gt;H2989,1,0)</f>
        <v>1</v>
      </c>
      <c r="S2989" s="132" t="n">
        <f aca="false">IF(CN2989&gt;I2989,1,0)</f>
        <v>1</v>
      </c>
      <c r="T2989" s="25" t="n">
        <f aca="false">IF(AND(AND(R2989=0,S2989=0,Q2989=0),OR(S2988=1,S2987=1,S2986=1)),1,0)</f>
        <v>0</v>
      </c>
      <c r="U2989" s="133" t="n">
        <f aca="false">SUM(CM2988:CM2989)</f>
        <v>-0.00780321661375039</v>
      </c>
      <c r="AV2989" s="134"/>
      <c r="AW2989" s="55" t="n">
        <f aca="false">IF(EC2989&gt;$AW$2,1,0)</f>
        <v>0</v>
      </c>
      <c r="AX2989" s="99" t="n">
        <f aca="false">IF(AND(I2989&gt;G2989,I2988&lt;G2988),1,IF(OR(AND(I2989&gt;F2989,I2988&lt;F2988),AND(I2989&gt;E2989,I2988&lt;E2988)),1,0))</f>
        <v>0</v>
      </c>
      <c r="AY2989" s="99" t="n">
        <f aca="false">IF(K2988="10D",1,0)</f>
        <v>1</v>
      </c>
      <c r="AZ2989" s="99" t="n">
        <f aca="false">IF(AND(I2989&gt;G2989,I2988&lt;G2988,I2989&gt;F2989,I2988&gt;F2988,I2989&gt;E2989,I2988&gt;E2988),1,0)</f>
        <v>0</v>
      </c>
      <c r="BA2989" s="135" t="n">
        <f aca="false">IF(G2989&gt;H2989,1,0)</f>
        <v>0</v>
      </c>
      <c r="BB2989" s="135" t="n">
        <f aca="false">IF(I2989&lt;F2989,1,0)</f>
        <v>0</v>
      </c>
      <c r="BC2989" s="99" t="n">
        <f aca="false">IF(AND(SUM(AW2988:AX2988)=2,AY2989=1),1,IF(SUM(AX2987:AX2989)=0,0,IF(AND(OR(AW2987=1,AX2987=1),OR(AW2988=1,AX2988=1),AY2989=1),1,IF(AND(SUM(AW2989:AY2989)=2,SUM(AW2987:AX2987)=2,AX2987=1),1,0))))</f>
        <v>0</v>
      </c>
      <c r="BD2989" s="57" t="str">
        <f aca="false">IF(AND(SUM(BC2987:BC2989)&gt;=1,BA2989=1,SUM(AZ2984:AZ2989)&gt;=1),1,IF(BC2989=0,"",IF(AND(BC2989=1,AZ2989=0,AZ2988=0,AZ2987=0),1,IF(AND(BC2989=1,OR(AZ2989=1,AZ2988=1,AZ2987)),IF(BA2989=1,1,0)))))</f>
        <v/>
      </c>
      <c r="BE2989" s="50" t="str">
        <f aca="false">IF(AND(BD2989=1,BD2988=1),0,IF(BD2989=1,SUM(CM2990:CM3028),""))</f>
        <v/>
      </c>
      <c r="BF2989" s="20" t="n">
        <f aca="false">IF(AND(BB2989=1,BB2988=1,BE2948&lt;&gt;0),"",IF(AND(BB2988=0,BB2989=1),BF2988,IF(AND(BB2989=1,BB2988=1),BF2988,IF(AND(BF2988="",BE2988="",OR(BD2988=0,BD2988="")),"",IF(AND(BF2988="",BE2949=0),"",IF(AND(BE2949&lt;&gt;"",BF2988=BE2949),"",IF(AND(BD2988=1,BE2988&lt;&gt;0),CM2989,IF(BF2988&lt;&gt;0,BF2988+CM2989,IF(BF2988="","")))))))))</f>
        <v>0.01653610040974</v>
      </c>
      <c r="BG2989" s="99"/>
      <c r="BH2989" s="137"/>
      <c r="BI2989" s="134"/>
      <c r="BU2989" s="132"/>
      <c r="BZ2989" s="138"/>
      <c r="CG2989" s="133"/>
      <c r="CH2989" s="40"/>
      <c r="CI2989" s="15" t="n">
        <f aca="false">CF2967+SUM(CM2968:CM2989)+0.0071</f>
        <v>0.0451611528545758</v>
      </c>
      <c r="CL2989" s="130" t="n">
        <f aca="false">C2989</f>
        <v>41578</v>
      </c>
      <c r="CM2989" s="133" t="n">
        <f aca="false">CN2989/CN2988-1</f>
        <v>-0.00283623574791536</v>
      </c>
      <c r="CN2989" s="132" t="n">
        <v>175.79</v>
      </c>
      <c r="CO2989" s="133" t="n">
        <f aca="false">CN2989/CN2984-1</f>
        <v>0.00365401084784467</v>
      </c>
      <c r="CP2989" s="99"/>
      <c r="CQ2989" s="99"/>
      <c r="CR2989" s="99"/>
      <c r="CS2989" s="99"/>
      <c r="CT2989" s="99"/>
      <c r="CU2989" s="99"/>
      <c r="CV2989" s="99"/>
      <c r="CW2989" s="99"/>
      <c r="CX2989" s="99"/>
      <c r="CY2989" s="132" t="n">
        <v>176.15</v>
      </c>
      <c r="CZ2989" s="132" t="n">
        <v>175.79</v>
      </c>
      <c r="DA2989" s="99"/>
      <c r="DB2989" s="15" t="n">
        <f aca="false">CZ2989/CY2989-1</f>
        <v>-0.00204371274481985</v>
      </c>
      <c r="DC2989" s="15" t="n">
        <f aca="false">CY2989/CZ2988-1</f>
        <v>-0.000794146009416186</v>
      </c>
      <c r="DD2989" s="15" t="n">
        <f aca="false">CZ2989/CZ2988-1</f>
        <v>-0.00283623574791536</v>
      </c>
      <c r="DE2989" s="34" t="str">
        <f aca="false">IF(CW2989=0,"",-DC2989*CS2989)</f>
        <v/>
      </c>
      <c r="DF2989" s="99"/>
      <c r="DL2989" s="99"/>
      <c r="DY2989" s="6"/>
      <c r="EB2989" s="6" t="n">
        <f aca="false">CL2989</f>
        <v>41578</v>
      </c>
      <c r="EC2989" s="13" t="n">
        <f aca="false">SUM(CM2987:CM2989)</f>
        <v>-0.00246927801078833</v>
      </c>
    </row>
    <row r="2990" customFormat="false" ht="15" hidden="false" customHeight="false" outlineLevel="0" collapsed="false">
      <c r="C2990" s="130" t="n">
        <f aca="false">C2989+1</f>
        <v>41579</v>
      </c>
      <c r="D2990" s="99" t="n">
        <f aca="false">IF(E2990&gt;E2989,1,0)</f>
        <v>1</v>
      </c>
      <c r="E2990" s="46" t="n">
        <v>162.4605</v>
      </c>
      <c r="F2990" s="46" t="n">
        <v>167.9405</v>
      </c>
      <c r="G2990" s="46" t="n">
        <v>169.9496</v>
      </c>
      <c r="H2990" s="46" t="n">
        <v>171.5189</v>
      </c>
      <c r="I2990" s="46" t="n">
        <v>175.717</v>
      </c>
      <c r="J2990" s="131" t="str">
        <f aca="false">IF(MIN(E2990:I2990)=E2990,$E$2,IF(MIN(E2990:I2990)=F2990,$F$2,IF(MIN(E2990:I2990)=G2990,$G$2,IF(MIN(E2990:I2990)=H2990,$H$2,IF(MIN(E2990:I2990)=I2990,$I$2)))))</f>
        <v>200D</v>
      </c>
      <c r="K2990" s="131" t="str">
        <f aca="false">IF(MAX(E2990:I2990)=E2990,$E$2,IF(MAX(E2990:I2990)=F2990,$F$2,IF(MAX(E2990:I2990)=G2990,$G$2,IF(MAX(E2990:I2990)=H2990,$H$2,IF(MAX(E2990:I2990)=I2990,$I$2)))))</f>
        <v>10D</v>
      </c>
      <c r="L2990" s="132" t="n">
        <f aca="false">IF(MAX(E2990:I2990)=H2990,1,0)</f>
        <v>0</v>
      </c>
      <c r="M2990" s="132" t="n">
        <f aca="false">IF(MAX(E2990:I2990)=I2990,1,0)</f>
        <v>1</v>
      </c>
      <c r="N2990" s="99"/>
      <c r="O2990" s="132" t="n">
        <f aca="false">IF(CN2990&gt;E2990,1,0)</f>
        <v>1</v>
      </c>
      <c r="P2990" s="132" t="n">
        <f aca="false">IF(CN2990&gt;F2990,1,0)</f>
        <v>1</v>
      </c>
      <c r="Q2990" s="132" t="n">
        <f aca="false">IF(CN2990&gt;G2990,1,0)</f>
        <v>1</v>
      </c>
      <c r="R2990" s="132" t="n">
        <f aca="false">IF(CN2990&gt;H2990,1,0)</f>
        <v>1</v>
      </c>
      <c r="S2990" s="132" t="n">
        <f aca="false">IF(CN2990&gt;I2990,1,0)</f>
        <v>1</v>
      </c>
      <c r="T2990" s="25" t="n">
        <f aca="false">IF(AND(AND(R2990=0,S2990=0,Q2990=0),OR(S2989=1,S2988=1,S2987=1)),1,0)</f>
        <v>0</v>
      </c>
      <c r="U2990" s="133" t="n">
        <f aca="false">SUM(CM2989:CM2990)</f>
        <v>-0.000447021344365584</v>
      </c>
      <c r="AV2990" s="134"/>
      <c r="AW2990" s="55" t="n">
        <f aca="false">IF(EC2990&gt;$AW$2,1,0)</f>
        <v>0</v>
      </c>
      <c r="AX2990" s="99" t="n">
        <f aca="false">IF(AND(I2990&gt;G2990,I2989&lt;G2989),1,IF(OR(AND(I2990&gt;F2990,I2989&lt;F2989),AND(I2990&gt;E2990,I2989&lt;E2989)),1,0))</f>
        <v>0</v>
      </c>
      <c r="AY2990" s="99" t="n">
        <f aca="false">IF(K2989="10D",1,0)</f>
        <v>1</v>
      </c>
      <c r="AZ2990" s="99" t="n">
        <f aca="false">IF(AND(I2990&gt;G2990,I2989&lt;G2989,I2990&gt;F2990,I2989&gt;F2989,I2990&gt;E2990,I2989&gt;E2989),1,0)</f>
        <v>0</v>
      </c>
      <c r="BA2990" s="135" t="n">
        <f aca="false">IF(G2990&gt;H2990,1,0)</f>
        <v>0</v>
      </c>
      <c r="BB2990" s="135" t="n">
        <f aca="false">IF(I2990&lt;F2990,1,0)</f>
        <v>0</v>
      </c>
      <c r="BC2990" s="99" t="n">
        <f aca="false">IF(AND(SUM(AW2989:AX2989)=2,AY2990=1),1,IF(SUM(AX2988:AX2990)=0,0,IF(AND(OR(AW2988=1,AX2988=1),OR(AW2989=1,AX2989=1),AY2990=1),1,IF(AND(SUM(AW2990:AY2990)=2,SUM(AW2988:AX2988)=2,AX2988=1),1,0))))</f>
        <v>0</v>
      </c>
      <c r="BD2990" s="57" t="str">
        <f aca="false">IF(AND(SUM(BC2988:BC2990)&gt;=1,BA2990=1,SUM(AZ2985:AZ2990)&gt;=1),1,IF(BC2990=0,"",IF(AND(BC2990=1,AZ2990=0,AZ2989=0,AZ2988=0),1,IF(AND(BC2990=1,OR(AZ2990=1,AZ2989=1,AZ2988)),IF(BA2990=1,1,0)))))</f>
        <v/>
      </c>
      <c r="BE2990" s="50" t="str">
        <f aca="false">IF(AND(BD2990=1,BD2989=1),0,IF(BD2990=1,SUM(CM2991:CM3029),""))</f>
        <v/>
      </c>
      <c r="BF2990" s="20" t="n">
        <f aca="false">IF(AND(BB2990=1,BB2989=1,BE2949&lt;&gt;0),"",IF(AND(BB2989=0,BB2990=1),BF2989,IF(AND(BB2990=1,BB2989=1),BF2989,IF(AND(BF2989="",BE2989="",OR(BD2989=0,BD2989="")),"",IF(AND(BF2989="",BE2950=0),"",IF(AND(BE2950&lt;&gt;"",BF2989=BE2950),"",IF(AND(BD2989=1,BE2989&lt;&gt;0),CM2990,IF(BF2989&lt;&gt;0,BF2989+CM2990,IF(BF2989="","")))))))))</f>
        <v>0.0189253148132897</v>
      </c>
      <c r="BG2990" s="99"/>
      <c r="BH2990" s="137"/>
      <c r="BI2990" s="134"/>
      <c r="BU2990" s="132"/>
      <c r="BZ2990" s="138"/>
      <c r="CG2990" s="133"/>
      <c r="CH2990" s="40"/>
      <c r="CI2990" s="15" t="n">
        <f aca="false">CF2968+SUM(CM2969:CM2990)+0.0071</f>
        <v>0.0484952119492794</v>
      </c>
      <c r="CL2990" s="130" t="n">
        <f aca="false">C2990</f>
        <v>41579</v>
      </c>
      <c r="CM2990" s="133" t="n">
        <f aca="false">CN2990/CN2989-1</f>
        <v>0.00238921440354978</v>
      </c>
      <c r="CN2990" s="132" t="n">
        <v>176.21</v>
      </c>
      <c r="CO2990" s="133" t="n">
        <f aca="false">CN2990/CN2985-1</f>
        <v>0.00147769252628605</v>
      </c>
      <c r="CP2990" s="99"/>
      <c r="CQ2990" s="99"/>
      <c r="CR2990" s="99"/>
      <c r="CS2990" s="99"/>
      <c r="CT2990" s="99"/>
      <c r="CU2990" s="99"/>
      <c r="CV2990" s="99"/>
      <c r="CW2990" s="99"/>
      <c r="CX2990" s="99"/>
      <c r="CY2990" s="132" t="n">
        <v>176.02</v>
      </c>
      <c r="CZ2990" s="132" t="n">
        <v>176.21</v>
      </c>
      <c r="DA2990" s="99"/>
      <c r="DB2990" s="15" t="n">
        <f aca="false">CZ2990/CY2990-1</f>
        <v>0.00107942279286433</v>
      </c>
      <c r="DC2990" s="15" t="n">
        <f aca="false">CY2990/CZ2989-1</f>
        <v>0.00130837931622962</v>
      </c>
      <c r="DD2990" s="15" t="n">
        <f aca="false">CZ2990/CZ2989-1</f>
        <v>0.00238921440354978</v>
      </c>
      <c r="DE2990" s="34" t="str">
        <f aca="false">IF(CW2990=0,"",-DC2990*CS2990)</f>
        <v/>
      </c>
      <c r="DF2990" s="99"/>
      <c r="DL2990" s="99"/>
      <c r="DY2990" s="6"/>
      <c r="EB2990" s="6" t="n">
        <f aca="false">CL2990</f>
        <v>41579</v>
      </c>
      <c r="EC2990" s="13" t="n">
        <f aca="false">SUM(CM2988:CM2990)</f>
        <v>-0.00541400221020061</v>
      </c>
    </row>
    <row r="2991" customFormat="false" ht="15" hidden="false" customHeight="false" outlineLevel="0" collapsed="false">
      <c r="C2991" s="130" t="n">
        <f aca="false">C2990+3</f>
        <v>41582</v>
      </c>
      <c r="D2991" s="99" t="n">
        <f aca="false">IF(E2991&gt;E2990,1,0)</f>
        <v>1</v>
      </c>
      <c r="E2991" s="46" t="n">
        <v>162.603</v>
      </c>
      <c r="F2991" s="46" t="n">
        <v>168.0667</v>
      </c>
      <c r="G2991" s="46" t="n">
        <v>170.1538</v>
      </c>
      <c r="H2991" s="46" t="n">
        <v>171.7489</v>
      </c>
      <c r="I2991" s="46" t="n">
        <v>175.96</v>
      </c>
      <c r="J2991" s="131" t="str">
        <f aca="false">IF(MIN(E2991:I2991)=E2991,$E$2,IF(MIN(E2991:I2991)=F2991,$F$2,IF(MIN(E2991:I2991)=G2991,$G$2,IF(MIN(E2991:I2991)=H2991,$H$2,IF(MIN(E2991:I2991)=I2991,$I$2)))))</f>
        <v>200D</v>
      </c>
      <c r="K2991" s="131" t="str">
        <f aca="false">IF(MAX(E2991:I2991)=E2991,$E$2,IF(MAX(E2991:I2991)=F2991,$F$2,IF(MAX(E2991:I2991)=G2991,$G$2,IF(MAX(E2991:I2991)=H2991,$H$2,IF(MAX(E2991:I2991)=I2991,$I$2)))))</f>
        <v>10D</v>
      </c>
      <c r="L2991" s="132" t="n">
        <f aca="false">IF(MAX(E2991:I2991)=H2991,1,0)</f>
        <v>0</v>
      </c>
      <c r="M2991" s="132" t="n">
        <f aca="false">IF(MAX(E2991:I2991)=I2991,1,0)</f>
        <v>1</v>
      </c>
      <c r="N2991" s="99"/>
      <c r="O2991" s="132" t="n">
        <f aca="false">IF(CN2991&gt;E2991,1,0)</f>
        <v>1</v>
      </c>
      <c r="P2991" s="132" t="n">
        <f aca="false">IF(CN2991&gt;F2991,1,0)</f>
        <v>1</v>
      </c>
      <c r="Q2991" s="132" t="n">
        <f aca="false">IF(CN2991&gt;G2991,1,0)</f>
        <v>1</v>
      </c>
      <c r="R2991" s="132" t="n">
        <f aca="false">IF(CN2991&gt;H2991,1,0)</f>
        <v>1</v>
      </c>
      <c r="S2991" s="132" t="n">
        <f aca="false">IF(CN2991&gt;I2991,1,0)</f>
        <v>1</v>
      </c>
      <c r="T2991" s="25" t="n">
        <f aca="false">IF(AND(AND(R2991=0,S2991=0,Q2991=0),OR(S2990=1,S2989=1,S2988=1)),1,0)</f>
        <v>0</v>
      </c>
      <c r="U2991" s="133" t="n">
        <f aca="false">SUM(CM2990:CM2991)</f>
        <v>0.00590774343141431</v>
      </c>
      <c r="AV2991" s="134"/>
      <c r="AW2991" s="55" t="n">
        <f aca="false">IF(EC2991&gt;$AW$2,1,0)</f>
        <v>0</v>
      </c>
      <c r="AX2991" s="99" t="n">
        <f aca="false">IF(AND(I2991&gt;G2991,I2990&lt;G2990),1,IF(OR(AND(I2991&gt;F2991,I2990&lt;F2990),AND(I2991&gt;E2991,I2990&lt;E2990)),1,0))</f>
        <v>0</v>
      </c>
      <c r="AY2991" s="99" t="n">
        <f aca="false">IF(K2990="10D",1,0)</f>
        <v>1</v>
      </c>
      <c r="AZ2991" s="99" t="n">
        <f aca="false">IF(AND(I2991&gt;G2991,I2990&lt;G2990,I2991&gt;F2991,I2990&gt;F2990,I2991&gt;E2991,I2990&gt;E2990),1,0)</f>
        <v>0</v>
      </c>
      <c r="BA2991" s="135" t="n">
        <f aca="false">IF(G2991&gt;H2991,1,0)</f>
        <v>0</v>
      </c>
      <c r="BB2991" s="135" t="n">
        <f aca="false">IF(I2991&lt;F2991,1,0)</f>
        <v>0</v>
      </c>
      <c r="BC2991" s="99" t="n">
        <f aca="false">IF(AND(SUM(AW2990:AX2990)=2,AY2991=1),1,IF(SUM(AX2989:AX2991)=0,0,IF(AND(OR(AW2989=1,AX2989=1),OR(AW2990=1,AX2990=1),AY2991=1),1,IF(AND(SUM(AW2991:AY2991)=2,SUM(AW2989:AX2989)=2,AX2989=1),1,0))))</f>
        <v>0</v>
      </c>
      <c r="BD2991" s="57" t="str">
        <f aca="false">IF(AND(SUM(BC2989:BC2991)&gt;=1,BA2991=1,SUM(AZ2986:AZ2991)&gt;=1),1,IF(BC2991=0,"",IF(AND(BC2991=1,AZ2991=0,AZ2990=0,AZ2989=0),1,IF(AND(BC2991=1,OR(AZ2991=1,AZ2990=1,AZ2989)),IF(BA2991=1,1,0)))))</f>
        <v/>
      </c>
      <c r="BE2991" s="50" t="str">
        <f aca="false">IF(AND(BD2991=1,BD2990=1),0,IF(BD2991=1,SUM(CM2992:CM3030),""))</f>
        <v/>
      </c>
      <c r="BF2991" s="20" t="n">
        <f aca="false">IF(AND(BB2991=1,BB2990=1,BE2950&lt;&gt;0),"",IF(AND(BB2990=0,BB2991=1),BF2990,IF(AND(BB2991=1,BB2990=1),BF2990,IF(AND(BF2990="",BE2990="",OR(BD2990=0,BD2990="")),"",IF(AND(BF2990="",BE2951=0),"",IF(AND(BE2951&lt;&gt;"",BF2990=BE2951),"",IF(AND(BD2990=1,BE2990&lt;&gt;0),CM2991,IF(BF2990&lt;&gt;0,BF2990+CM2991,IF(BF2990="","")))))))))</f>
        <v>0.0224438438411543</v>
      </c>
      <c r="BG2991" s="99"/>
      <c r="BH2991" s="137"/>
      <c r="BI2991" s="134"/>
      <c r="BU2991" s="132"/>
      <c r="BZ2991" s="138"/>
      <c r="CG2991" s="133"/>
      <c r="CH2991" s="40"/>
      <c r="CI2991" s="15" t="n">
        <f aca="false">CF2969+SUM(CM2970:CM2991)+0.0071</f>
        <v>0.0612346890797566</v>
      </c>
      <c r="CL2991" s="130" t="n">
        <f aca="false">C2991</f>
        <v>41582</v>
      </c>
      <c r="CM2991" s="133" t="n">
        <f aca="false">CN2991/CN2990-1</f>
        <v>0.00351852902786454</v>
      </c>
      <c r="CN2991" s="132" t="n">
        <v>176.83</v>
      </c>
      <c r="CO2991" s="133" t="n">
        <f aca="false">CN2991/CN2986-1</f>
        <v>0.00340464166146526</v>
      </c>
      <c r="CP2991" s="99"/>
      <c r="CQ2991" s="99"/>
      <c r="CR2991" s="99"/>
      <c r="CS2991" s="99"/>
      <c r="CT2991" s="99"/>
      <c r="CU2991" s="99"/>
      <c r="CV2991" s="99"/>
      <c r="CW2991" s="99"/>
      <c r="CX2991" s="99"/>
      <c r="CY2991" s="132" t="n">
        <v>176.69</v>
      </c>
      <c r="CZ2991" s="132" t="n">
        <v>176.83</v>
      </c>
      <c r="DA2991" s="99"/>
      <c r="DB2991" s="15" t="n">
        <f aca="false">CZ2991/CY2991-1</f>
        <v>0.000792348180429059</v>
      </c>
      <c r="DC2991" s="15" t="n">
        <f aca="false">CY2991/CZ2990-1</f>
        <v>0.00272402247318526</v>
      </c>
      <c r="DD2991" s="15" t="n">
        <f aca="false">CZ2991/CZ2990-1</f>
        <v>0.00351852902786454</v>
      </c>
      <c r="DE2991" s="34" t="str">
        <f aca="false">IF(CW2991=0,"",-DC2991*CS2991)</f>
        <v/>
      </c>
      <c r="DF2991" s="99"/>
      <c r="DL2991" s="99"/>
      <c r="DY2991" s="6"/>
      <c r="EB2991" s="6" t="n">
        <f aca="false">CL2991</f>
        <v>41582</v>
      </c>
      <c r="EC2991" s="13" t="n">
        <f aca="false">SUM(CM2989:CM2991)</f>
        <v>0.00307150768349895</v>
      </c>
    </row>
    <row r="2992" customFormat="false" ht="15" hidden="false" customHeight="false" outlineLevel="0" collapsed="false">
      <c r="C2992" s="130" t="n">
        <f aca="false">C2991+1</f>
        <v>41583</v>
      </c>
      <c r="D2992" s="99" t="n">
        <f aca="false">IF(E2992&gt;E2991,1,0)</f>
        <v>1</v>
      </c>
      <c r="E2992" s="46" t="n">
        <v>162.7387</v>
      </c>
      <c r="F2992" s="46" t="n">
        <v>168.1977</v>
      </c>
      <c r="G2992" s="46" t="n">
        <v>170.3592</v>
      </c>
      <c r="H2992" s="46" t="n">
        <v>171.9736</v>
      </c>
      <c r="I2992" s="46" t="n">
        <v>176.046</v>
      </c>
      <c r="J2992" s="131" t="str">
        <f aca="false">IF(MIN(E2992:I2992)=E2992,$E$2,IF(MIN(E2992:I2992)=F2992,$F$2,IF(MIN(E2992:I2992)=G2992,$G$2,IF(MIN(E2992:I2992)=H2992,$H$2,IF(MIN(E2992:I2992)=I2992,$I$2)))))</f>
        <v>200D</v>
      </c>
      <c r="K2992" s="131" t="str">
        <f aca="false">IF(MAX(E2992:I2992)=E2992,$E$2,IF(MAX(E2992:I2992)=F2992,$F$2,IF(MAX(E2992:I2992)=G2992,$G$2,IF(MAX(E2992:I2992)=H2992,$H$2,IF(MAX(E2992:I2992)=I2992,$I$2)))))</f>
        <v>10D</v>
      </c>
      <c r="L2992" s="132" t="n">
        <f aca="false">IF(MAX(E2992:I2992)=H2992,1,0)</f>
        <v>0</v>
      </c>
      <c r="M2992" s="132" t="n">
        <f aca="false">IF(MAX(E2992:I2992)=I2992,1,0)</f>
        <v>1</v>
      </c>
      <c r="N2992" s="99"/>
      <c r="O2992" s="132" t="n">
        <f aca="false">IF(CN2992&gt;E2992,1,0)</f>
        <v>1</v>
      </c>
      <c r="P2992" s="132" t="n">
        <f aca="false">IF(CN2992&gt;F2992,1,0)</f>
        <v>1</v>
      </c>
      <c r="Q2992" s="132" t="n">
        <f aca="false">IF(CN2992&gt;G2992,1,0)</f>
        <v>1</v>
      </c>
      <c r="R2992" s="132" t="n">
        <f aca="false">IF(CN2992&gt;H2992,1,0)</f>
        <v>1</v>
      </c>
      <c r="S2992" s="132" t="n">
        <f aca="false">IF(CN2992&gt;I2992,1,0)</f>
        <v>1</v>
      </c>
      <c r="T2992" s="25" t="n">
        <f aca="false">IF(AND(AND(R2992=0,S2992=0,Q2992=0),OR(S2991=1,S2990=1,S2989=1)),1,0)</f>
        <v>0</v>
      </c>
      <c r="U2992" s="133" t="n">
        <f aca="false">SUM(CM2991:CM2992)</f>
        <v>0.000351645580485727</v>
      </c>
      <c r="AV2992" s="134"/>
      <c r="AW2992" s="55" t="n">
        <f aca="false">IF(EC2992&gt;$AW$2,1,0)</f>
        <v>0</v>
      </c>
      <c r="AX2992" s="99" t="n">
        <f aca="false">IF(AND(I2992&gt;G2992,I2991&lt;G2991),1,IF(OR(AND(I2992&gt;F2992,I2991&lt;F2991),AND(I2992&gt;E2992,I2991&lt;E2991)),1,0))</f>
        <v>0</v>
      </c>
      <c r="AY2992" s="99" t="n">
        <f aca="false">IF(K2991="10D",1,0)</f>
        <v>1</v>
      </c>
      <c r="AZ2992" s="99" t="n">
        <f aca="false">IF(AND(I2992&gt;G2992,I2991&lt;G2991,I2992&gt;F2992,I2991&gt;F2991,I2992&gt;E2992,I2991&gt;E2991),1,0)</f>
        <v>0</v>
      </c>
      <c r="BA2992" s="135" t="n">
        <f aca="false">IF(G2992&gt;H2992,1,0)</f>
        <v>0</v>
      </c>
      <c r="BB2992" s="135" t="n">
        <f aca="false">IF(I2992&lt;F2992,1,0)</f>
        <v>0</v>
      </c>
      <c r="BC2992" s="99" t="n">
        <f aca="false">IF(AND(SUM(AW2991:AX2991)=2,AY2992=1),1,IF(SUM(AX2990:AX2992)=0,0,IF(AND(OR(AW2990=1,AX2990=1),OR(AW2991=1,AX2991=1),AY2992=1),1,IF(AND(SUM(AW2992:AY2992)=2,SUM(AW2990:AX2990)=2,AX2990=1),1,0))))</f>
        <v>0</v>
      </c>
      <c r="BD2992" s="57" t="str">
        <f aca="false">IF(AND(SUM(BC2990:BC2992)&gt;=1,BA2992=1,SUM(AZ2987:AZ2992)&gt;=1),1,IF(BC2992=0,"",IF(AND(BC2992=1,AZ2992=0,AZ2991=0,AZ2990=0),1,IF(AND(BC2992=1,OR(AZ2992=1,AZ2991=1,AZ2990)),IF(BA2992=1,1,0)))))</f>
        <v/>
      </c>
      <c r="BE2992" s="50" t="str">
        <f aca="false">IF(AND(BD2992=1,BD2991=1),0,IF(BD2992=1,SUM(CM2993:CM3031),""))</f>
        <v/>
      </c>
      <c r="BF2992" s="20" t="n">
        <f aca="false">IF(AND(BB2992=1,BB2991=1,BE2951&lt;&gt;0),"",IF(AND(BB2991=0,BB2992=1),BF2991,IF(AND(BB2992=1,BB2991=1),BF2991,IF(AND(BF2991="",BE2991="",OR(BD2991=0,BD2991="")),"",IF(AND(BF2991="",BE2952=0),"",IF(AND(BE2952&lt;&gt;"",BF2991=BE2952),"",IF(AND(BD2991=1,BE2991&lt;&gt;0),CM2992,IF(BF2991&lt;&gt;0,BF2991+CM2992,IF(BF2991="","")))))))))</f>
        <v>0.0192769603937755</v>
      </c>
      <c r="BG2992" s="99"/>
      <c r="BH2992" s="137"/>
      <c r="BI2992" s="134"/>
      <c r="BU2992" s="132"/>
      <c r="BZ2992" s="138"/>
      <c r="CG2992" s="133"/>
      <c r="CH2992" s="40"/>
      <c r="CI2992" s="15" t="n">
        <f aca="false">CF2970+SUM(CM2971:CM2992)+0.0071</f>
        <v>0.0504911441361364</v>
      </c>
      <c r="CL2992" s="130" t="n">
        <f aca="false">C2992</f>
        <v>41583</v>
      </c>
      <c r="CM2992" s="133" t="n">
        <f aca="false">CN2992/CN2991-1</f>
        <v>-0.00316688344737881</v>
      </c>
      <c r="CN2992" s="132" t="n">
        <v>176.27</v>
      </c>
      <c r="CO2992" s="133" t="n">
        <f aca="false">CN2992/CN2987-1</f>
        <v>-0.00507986679460393</v>
      </c>
      <c r="CP2992" s="99"/>
      <c r="CQ2992" s="99"/>
      <c r="CR2992" s="99"/>
      <c r="CS2992" s="99"/>
      <c r="CT2992" s="99"/>
      <c r="CU2992" s="99"/>
      <c r="CV2992" s="99"/>
      <c r="CW2992" s="99"/>
      <c r="CX2992" s="99"/>
      <c r="CY2992" s="132" t="n">
        <v>176.14</v>
      </c>
      <c r="CZ2992" s="132" t="n">
        <v>176.27</v>
      </c>
      <c r="DA2992" s="99"/>
      <c r="DB2992" s="15" t="n">
        <f aca="false">CZ2992/CY2992-1</f>
        <v>0.0007380492789828</v>
      </c>
      <c r="DC2992" s="15" t="n">
        <f aca="false">CY2992/CZ2991-1</f>
        <v>-0.00390205281909195</v>
      </c>
      <c r="DD2992" s="15" t="n">
        <f aca="false">CZ2992/CZ2991-1</f>
        <v>-0.00316688344737881</v>
      </c>
      <c r="DE2992" s="34" t="str">
        <f aca="false">IF(CW2992=0,"",-DC2992*CS2992)</f>
        <v/>
      </c>
      <c r="DF2992" s="99"/>
      <c r="DL2992" s="99"/>
      <c r="DY2992" s="6"/>
      <c r="EB2992" s="6" t="n">
        <f aca="false">CL2992</f>
        <v>41583</v>
      </c>
      <c r="EC2992" s="13" t="n">
        <f aca="false">SUM(CM2990:CM2992)</f>
        <v>0.0027408599840355</v>
      </c>
    </row>
    <row r="2993" customFormat="false" ht="15" hidden="false" customHeight="false" outlineLevel="0" collapsed="false">
      <c r="C2993" s="130" t="n">
        <f aca="false">C2992+1</f>
        <v>41584</v>
      </c>
      <c r="D2993" s="99" t="n">
        <f aca="false">IF(E2993&gt;E2992,1,0)</f>
        <v>1</v>
      </c>
      <c r="E2993" s="46" t="n">
        <v>162.8777</v>
      </c>
      <c r="F2993" s="46" t="n">
        <v>168.325</v>
      </c>
      <c r="G2993" s="46" t="n">
        <v>170.636</v>
      </c>
      <c r="H2993" s="46" t="n">
        <v>172.2446</v>
      </c>
      <c r="I2993" s="46" t="n">
        <v>176.306</v>
      </c>
      <c r="J2993" s="131" t="str">
        <f aca="false">IF(MIN(E2993:I2993)=E2993,$E$2,IF(MIN(E2993:I2993)=F2993,$F$2,IF(MIN(E2993:I2993)=G2993,$G$2,IF(MIN(E2993:I2993)=H2993,$H$2,IF(MIN(E2993:I2993)=I2993,$I$2)))))</f>
        <v>200D</v>
      </c>
      <c r="K2993" s="131" t="str">
        <f aca="false">IF(MAX(E2993:I2993)=E2993,$E$2,IF(MAX(E2993:I2993)=F2993,$F$2,IF(MAX(E2993:I2993)=G2993,$G$2,IF(MAX(E2993:I2993)=H2993,$H$2,IF(MAX(E2993:I2993)=I2993,$I$2)))))</f>
        <v>10D</v>
      </c>
      <c r="L2993" s="132" t="n">
        <f aca="false">IF(MAX(E2993:I2993)=H2993,1,0)</f>
        <v>0</v>
      </c>
      <c r="M2993" s="132" t="n">
        <f aca="false">IF(MAX(E2993:I2993)=I2993,1,0)</f>
        <v>1</v>
      </c>
      <c r="N2993" s="99"/>
      <c r="O2993" s="132" t="n">
        <f aca="false">IF(CN2993&gt;E2993,1,0)</f>
        <v>1</v>
      </c>
      <c r="P2993" s="132" t="n">
        <f aca="false">IF(CN2993&gt;F2993,1,0)</f>
        <v>1</v>
      </c>
      <c r="Q2993" s="132" t="n">
        <f aca="false">IF(CN2993&gt;G2993,1,0)</f>
        <v>1</v>
      </c>
      <c r="R2993" s="132" t="n">
        <f aca="false">IF(CN2993&gt;H2993,1,0)</f>
        <v>1</v>
      </c>
      <c r="S2993" s="132" t="n">
        <f aca="false">IF(CN2993&gt;I2993,1,0)</f>
        <v>1</v>
      </c>
      <c r="T2993" s="25" t="n">
        <f aca="false">IF(AND(AND(R2993=0,S2993=0,Q2993=0),OR(S2992=1,S2991=1,S2990=1)),1,0)</f>
        <v>0</v>
      </c>
      <c r="U2993" s="133" t="n">
        <f aca="false">SUM(CM2992:CM2993)</f>
        <v>0.00193892014937602</v>
      </c>
      <c r="AV2993" s="134"/>
      <c r="AW2993" s="55" t="n">
        <f aca="false">IF(EC2993&gt;$AW$2,1,0)</f>
        <v>0</v>
      </c>
      <c r="AX2993" s="99" t="n">
        <f aca="false">IF(AND(I2993&gt;G2993,I2992&lt;G2992),1,IF(OR(AND(I2993&gt;F2993,I2992&lt;F2992),AND(I2993&gt;E2993,I2992&lt;E2992)),1,0))</f>
        <v>0</v>
      </c>
      <c r="AY2993" s="99" t="n">
        <f aca="false">IF(K2992="10D",1,0)</f>
        <v>1</v>
      </c>
      <c r="AZ2993" s="99" t="n">
        <f aca="false">IF(AND(I2993&gt;G2993,I2992&lt;G2992,I2993&gt;F2993,I2992&gt;F2992,I2993&gt;E2993,I2992&gt;E2992),1,0)</f>
        <v>0</v>
      </c>
      <c r="BA2993" s="135" t="n">
        <f aca="false">IF(G2993&gt;H2993,1,0)</f>
        <v>0</v>
      </c>
      <c r="BB2993" s="135" t="n">
        <f aca="false">IF(I2993&lt;F2993,1,0)</f>
        <v>0</v>
      </c>
      <c r="BC2993" s="99" t="n">
        <f aca="false">IF(AND(SUM(AW2992:AX2992)=2,AY2993=1),1,IF(SUM(AX2991:AX2993)=0,0,IF(AND(OR(AW2991=1,AX2991=1),OR(AW2992=1,AX2992=1),AY2993=1),1,IF(AND(SUM(AW2993:AY2993)=2,SUM(AW2991:AX2991)=2,AX2991=1),1,0))))</f>
        <v>0</v>
      </c>
      <c r="BD2993" s="57" t="str">
        <f aca="false">IF(AND(SUM(BC2991:BC2993)&gt;=1,BA2993=1,SUM(AZ2988:AZ2993)&gt;=1),1,IF(BC2993=0,"",IF(AND(BC2993=1,AZ2993=0,AZ2992=0,AZ2991=0),1,IF(AND(BC2993=1,OR(AZ2993=1,AZ2992=1,AZ2991)),IF(BA2993=1,1,0)))))</f>
        <v/>
      </c>
      <c r="BE2993" s="50" t="str">
        <f aca="false">IF(AND(BD2993=1,BD2992=1),0,IF(BD2993=1,SUM(CM2994:CM3032),""))</f>
        <v/>
      </c>
      <c r="BF2993" s="20" t="n">
        <f aca="false">IF(AND(BB2993=1,BB2992=1,BE2952&lt;&gt;0),"",IF(AND(BB2992=0,BB2993=1),BF2992,IF(AND(BB2993=1,BB2992=1),BF2992,IF(AND(BF2992="",BE2992="",OR(BD2992=0,BD2992="")),"",IF(AND(BF2992="",BE2953=0),"",IF(AND(BE2953&lt;&gt;"",BF2992=BE2953),"",IF(AND(BD2992=1,BE2992&lt;&gt;0),CM2993,IF(BF2992&lt;&gt;0,BF2992+CM2993,IF(BF2992="","")))))))))</f>
        <v>0.0243827639905303</v>
      </c>
      <c r="BG2993" s="99"/>
      <c r="BH2993" s="137"/>
      <c r="BI2993" s="134"/>
      <c r="BU2993" s="132"/>
      <c r="BZ2993" s="138"/>
      <c r="CG2993" s="133"/>
      <c r="CH2993" s="40"/>
      <c r="CI2993" s="15" t="n">
        <f aca="false">CF2971+SUM(CM2972:CM2993)+0.0071</f>
        <v>0.0642416277021018</v>
      </c>
      <c r="CL2993" s="130" t="n">
        <f aca="false">C2993</f>
        <v>41584</v>
      </c>
      <c r="CM2993" s="133" t="n">
        <f aca="false">CN2993/CN2992-1</f>
        <v>0.00510580359675483</v>
      </c>
      <c r="CN2993" s="132" t="n">
        <v>177.17</v>
      </c>
      <c r="CO2993" s="133" t="n">
        <f aca="false">CN2993/CN2988-1</f>
        <v>0.00499177491633107</v>
      </c>
      <c r="CP2993" s="99"/>
      <c r="CQ2993" s="99"/>
      <c r="CR2993" s="99"/>
      <c r="CS2993" s="99"/>
      <c r="CT2993" s="99"/>
      <c r="CU2993" s="99"/>
      <c r="CV2993" s="99"/>
      <c r="CW2993" s="99"/>
      <c r="CX2993" s="99"/>
      <c r="CY2993" s="132" t="n">
        <v>177.03</v>
      </c>
      <c r="CZ2993" s="132" t="n">
        <v>177.17</v>
      </c>
      <c r="DA2993" s="99"/>
      <c r="DB2993" s="15" t="n">
        <f aca="false">CZ2993/CY2993-1</f>
        <v>0.000790826413602064</v>
      </c>
      <c r="DC2993" s="15" t="n">
        <f aca="false">CY2993/CZ2992-1</f>
        <v>0.00431156748170425</v>
      </c>
      <c r="DD2993" s="15" t="n">
        <f aca="false">CZ2993/CZ2992-1</f>
        <v>0.00510580359675483</v>
      </c>
      <c r="DE2993" s="34" t="str">
        <f aca="false">IF(CW2993=0,"",-DC2993*CS2993)</f>
        <v/>
      </c>
      <c r="DF2993" s="99"/>
      <c r="DL2993" s="99"/>
      <c r="DY2993" s="6"/>
      <c r="EB2993" s="6" t="n">
        <f aca="false">CL2993</f>
        <v>41584</v>
      </c>
      <c r="EC2993" s="13" t="n">
        <f aca="false">SUM(CM2991:CM2993)</f>
        <v>0.00545744917724056</v>
      </c>
    </row>
    <row r="2994" customFormat="false" ht="15" hidden="false" customHeight="false" outlineLevel="0" collapsed="false">
      <c r="C2994" s="130" t="n">
        <f aca="false">C2993+1</f>
        <v>41585</v>
      </c>
      <c r="D2994" s="99" t="n">
        <f aca="false">IF(E2994&gt;E2993,1,0)</f>
        <v>1</v>
      </c>
      <c r="E2994" s="46" t="n">
        <v>163.0053</v>
      </c>
      <c r="F2994" s="46" t="n">
        <v>168.4169</v>
      </c>
      <c r="G2994" s="46" t="n">
        <v>170.8564</v>
      </c>
      <c r="H2994" s="46" t="n">
        <v>172.4192</v>
      </c>
      <c r="I2994" s="46" t="n">
        <v>176.284</v>
      </c>
      <c r="J2994" s="131" t="str">
        <f aca="false">IF(MIN(E2994:I2994)=E2994,$E$2,IF(MIN(E2994:I2994)=F2994,$F$2,IF(MIN(E2994:I2994)=G2994,$G$2,IF(MIN(E2994:I2994)=H2994,$H$2,IF(MIN(E2994:I2994)=I2994,$I$2)))))</f>
        <v>200D</v>
      </c>
      <c r="K2994" s="131" t="str">
        <f aca="false">IF(MAX(E2994:I2994)=E2994,$E$2,IF(MAX(E2994:I2994)=F2994,$F$2,IF(MAX(E2994:I2994)=G2994,$G$2,IF(MAX(E2994:I2994)=H2994,$H$2,IF(MAX(E2994:I2994)=I2994,$I$2)))))</f>
        <v>10D</v>
      </c>
      <c r="L2994" s="132" t="n">
        <f aca="false">IF(MAX(E2994:I2994)=H2994,1,0)</f>
        <v>0</v>
      </c>
      <c r="M2994" s="132" t="n">
        <f aca="false">IF(MAX(E2994:I2994)=I2994,1,0)</f>
        <v>1</v>
      </c>
      <c r="N2994" s="99"/>
      <c r="O2994" s="132" t="n">
        <f aca="false">IF(CN2994&gt;E2994,1,0)</f>
        <v>1</v>
      </c>
      <c r="P2994" s="132" t="n">
        <f aca="false">IF(CN2994&gt;F2994,1,0)</f>
        <v>1</v>
      </c>
      <c r="Q2994" s="132" t="n">
        <f aca="false">IF(CN2994&gt;G2994,1,0)</f>
        <v>1</v>
      </c>
      <c r="R2994" s="132" t="n">
        <f aca="false">IF(CN2994&gt;H2994,1,0)</f>
        <v>1</v>
      </c>
      <c r="S2994" s="132" t="n">
        <f aca="false">IF(CN2994&gt;I2994,1,0)</f>
        <v>0</v>
      </c>
      <c r="T2994" s="25" t="n">
        <f aca="false">IF(AND(AND(R2994=0,S2994=0,Q2994=0),OR(S2993=1,S2992=1,S2991=1)),1,0)</f>
        <v>0</v>
      </c>
      <c r="U2994" s="133" t="n">
        <f aca="false">SUM(CM2993:CM2994)</f>
        <v>-0.00753742042537076</v>
      </c>
      <c r="AV2994" s="134"/>
      <c r="AW2994" s="55" t="n">
        <f aca="false">IF(EC2994&gt;$AW$2,1,0)</f>
        <v>0</v>
      </c>
      <c r="AX2994" s="99" t="n">
        <f aca="false">IF(AND(I2994&gt;G2994,I2993&lt;G2993),1,IF(OR(AND(I2994&gt;F2994,I2993&lt;F2993),AND(I2994&gt;E2994,I2993&lt;E2993)),1,0))</f>
        <v>0</v>
      </c>
      <c r="AY2994" s="99" t="n">
        <f aca="false">IF(K2993="10D",1,0)</f>
        <v>1</v>
      </c>
      <c r="AZ2994" s="99" t="n">
        <f aca="false">IF(AND(I2994&gt;G2994,I2993&lt;G2993,I2994&gt;F2994,I2993&gt;F2993,I2994&gt;E2994,I2993&gt;E2993),1,0)</f>
        <v>0</v>
      </c>
      <c r="BA2994" s="135" t="n">
        <f aca="false">IF(G2994&gt;H2994,1,0)</f>
        <v>0</v>
      </c>
      <c r="BB2994" s="135" t="n">
        <f aca="false">IF(I2994&lt;F2994,1,0)</f>
        <v>0</v>
      </c>
      <c r="BC2994" s="99" t="n">
        <f aca="false">IF(AND(SUM(AW2993:AX2993)=2,AY2994=1),1,IF(SUM(AX2992:AX2994)=0,0,IF(AND(OR(AW2992=1,AX2992=1),OR(AW2993=1,AX2993=1),AY2994=1),1,IF(AND(SUM(AW2994:AY2994)=2,SUM(AW2992:AX2992)=2,AX2992=1),1,0))))</f>
        <v>0</v>
      </c>
      <c r="BD2994" s="57" t="str">
        <f aca="false">IF(AND(SUM(BC2992:BC2994)&gt;=1,BA2994=1,SUM(AZ2989:AZ2994)&gt;=1),1,IF(BC2994=0,"",IF(AND(BC2994=1,AZ2994=0,AZ2993=0,AZ2992=0),1,IF(AND(BC2994=1,OR(AZ2994=1,AZ2993=1,AZ2992)),IF(BA2994=1,1,0)))))</f>
        <v/>
      </c>
      <c r="BE2994" s="50" t="str">
        <f aca="false">IF(AND(BD2994=1,BD2993=1),0,IF(BD2994=1,SUM(CM2995:CM3033),""))</f>
        <v/>
      </c>
      <c r="BF2994" s="20" t="n">
        <f aca="false">IF(AND(BB2994=1,BB2993=1,BE2953&lt;&gt;0),"",IF(AND(BB2993=0,BB2994=1),BF2993,IF(AND(BB2994=1,BB2993=1),BF2993,IF(AND(BF2993="",BE2993="",OR(BD2993=0,BD2993="")),"",IF(AND(BF2993="",BE2954=0),"",IF(AND(BE2954&lt;&gt;"",BF2993=BE2954),"",IF(AND(BD2993=1,BE2993&lt;&gt;0),CM2994,IF(BF2993&lt;&gt;0,BF2993+CM2994,IF(BF2993="","")))))))))</f>
        <v>0.0117395399684047</v>
      </c>
      <c r="BG2994" s="99"/>
      <c r="BH2994" s="137"/>
      <c r="BI2994" s="134"/>
      <c r="BU2994" s="132"/>
      <c r="BZ2994" s="138"/>
      <c r="CG2994" s="133"/>
      <c r="CH2994" s="40"/>
      <c r="CI2994" s="15" t="n">
        <f aca="false">CF2972+SUM(CM2973:CM2994)+0.0071</f>
        <v>0.0632450619849396</v>
      </c>
      <c r="CL2994" s="130" t="n">
        <f aca="false">C2994</f>
        <v>41585</v>
      </c>
      <c r="CM2994" s="133" t="n">
        <f aca="false">CN2994/CN2993-1</f>
        <v>-0.0126432240221256</v>
      </c>
      <c r="CN2994" s="132" t="n">
        <v>174.93</v>
      </c>
      <c r="CO2994" s="133" t="n">
        <f aca="false">CN2994/CN2989-1</f>
        <v>-0.00489220092155407</v>
      </c>
      <c r="CP2994" s="99"/>
      <c r="CQ2994" s="99"/>
      <c r="CR2994" s="99"/>
      <c r="CS2994" s="99"/>
      <c r="CT2994" s="99"/>
      <c r="CU2994" s="99"/>
      <c r="CV2994" s="99"/>
      <c r="CW2994" s="99"/>
      <c r="CX2994" s="99"/>
      <c r="CY2994" s="132" t="n">
        <v>177.5</v>
      </c>
      <c r="CZ2994" s="132" t="n">
        <v>174.93</v>
      </c>
      <c r="DA2994" s="99"/>
      <c r="DB2994" s="15" t="n">
        <f aca="false">CZ2994/CY2994-1</f>
        <v>-0.0144788732394365</v>
      </c>
      <c r="DC2994" s="15" t="n">
        <f aca="false">CY2994/CZ2993-1</f>
        <v>0.00186261782468833</v>
      </c>
      <c r="DD2994" s="15" t="n">
        <f aca="false">CZ2994/CZ2993-1</f>
        <v>-0.0126432240221256</v>
      </c>
      <c r="DE2994" s="34" t="str">
        <f aca="false">IF(CW2994=0,"",-DC2994*CS2994)</f>
        <v/>
      </c>
      <c r="DF2994" s="99"/>
      <c r="DL2994" s="99"/>
      <c r="DY2994" s="6"/>
      <c r="EB2994" s="6" t="n">
        <f aca="false">CL2994</f>
        <v>41585</v>
      </c>
      <c r="EC2994" s="13" t="n">
        <f aca="false">SUM(CM2992:CM2994)</f>
        <v>-0.0107043038727496</v>
      </c>
    </row>
    <row r="2995" customFormat="false" ht="15" hidden="false" customHeight="false" outlineLevel="0" collapsed="false">
      <c r="C2995" s="130" t="n">
        <f aca="false">C2994+1</f>
        <v>41586</v>
      </c>
      <c r="D2995" s="99" t="n">
        <f aca="false">IF(E2995&gt;E2994,1,0)</f>
        <v>1</v>
      </c>
      <c r="E2995" s="46" t="n">
        <v>163.1405</v>
      </c>
      <c r="F2995" s="46" t="n">
        <v>168.5553</v>
      </c>
      <c r="G2995" s="46" t="n">
        <v>171.1188</v>
      </c>
      <c r="H2995" s="46" t="n">
        <v>172.6986</v>
      </c>
      <c r="I2995" s="46" t="n">
        <v>176.418</v>
      </c>
      <c r="J2995" s="131" t="str">
        <f aca="false">IF(MIN(E2995:I2995)=E2995,$E$2,IF(MIN(E2995:I2995)=F2995,$F$2,IF(MIN(E2995:I2995)=G2995,$G$2,IF(MIN(E2995:I2995)=H2995,$H$2,IF(MIN(E2995:I2995)=I2995,$I$2)))))</f>
        <v>200D</v>
      </c>
      <c r="K2995" s="131" t="str">
        <f aca="false">IF(MAX(E2995:I2995)=E2995,$E$2,IF(MAX(E2995:I2995)=F2995,$F$2,IF(MAX(E2995:I2995)=G2995,$G$2,IF(MAX(E2995:I2995)=H2995,$H$2,IF(MAX(E2995:I2995)=I2995,$I$2)))))</f>
        <v>10D</v>
      </c>
      <c r="L2995" s="132" t="n">
        <f aca="false">IF(MAX(E2995:I2995)=H2995,1,0)</f>
        <v>0</v>
      </c>
      <c r="M2995" s="132" t="n">
        <f aca="false">IF(MAX(E2995:I2995)=I2995,1,0)</f>
        <v>1</v>
      </c>
      <c r="N2995" s="99"/>
      <c r="O2995" s="132" t="n">
        <f aca="false">IF(CN2995&gt;E2995,1,0)</f>
        <v>1</v>
      </c>
      <c r="P2995" s="132" t="n">
        <f aca="false">IF(CN2995&gt;F2995,1,0)</f>
        <v>1</v>
      </c>
      <c r="Q2995" s="132" t="n">
        <f aca="false">IF(CN2995&gt;G2995,1,0)</f>
        <v>1</v>
      </c>
      <c r="R2995" s="132" t="n">
        <f aca="false">IF(CN2995&gt;H2995,1,0)</f>
        <v>1</v>
      </c>
      <c r="S2995" s="132" t="n">
        <f aca="false">IF(CN2995&gt;I2995,1,0)</f>
        <v>1</v>
      </c>
      <c r="T2995" s="25" t="n">
        <f aca="false">IF(AND(AND(R2995=0,S2995=0,Q2995=0),OR(S2994=1,S2993=1,S2992=1)),1,0)</f>
        <v>0</v>
      </c>
      <c r="U2995" s="133" t="n">
        <f aca="false">SUM(CM2994:CM2995)</f>
        <v>0.000847886707880607</v>
      </c>
      <c r="AV2995" s="134"/>
      <c r="AW2995" s="55" t="n">
        <f aca="false">IF(EC2995&gt;$AW$2,1,0)</f>
        <v>0</v>
      </c>
      <c r="AX2995" s="99" t="n">
        <f aca="false">IF(AND(I2995&gt;G2995,I2994&lt;G2994),1,IF(OR(AND(I2995&gt;F2995,I2994&lt;F2994),AND(I2995&gt;E2995,I2994&lt;E2994)),1,0))</f>
        <v>0</v>
      </c>
      <c r="AY2995" s="99" t="n">
        <f aca="false">IF(K2994="10D",1,0)</f>
        <v>1</v>
      </c>
      <c r="AZ2995" s="99" t="n">
        <f aca="false">IF(AND(I2995&gt;G2995,I2994&lt;G2994,I2995&gt;F2995,I2994&gt;F2994,I2995&gt;E2995,I2994&gt;E2994),1,0)</f>
        <v>0</v>
      </c>
      <c r="BA2995" s="135" t="n">
        <f aca="false">IF(G2995&gt;H2995,1,0)</f>
        <v>0</v>
      </c>
      <c r="BB2995" s="135" t="n">
        <f aca="false">IF(I2995&lt;F2995,1,0)</f>
        <v>0</v>
      </c>
      <c r="BC2995" s="99" t="n">
        <f aca="false">IF(AND(SUM(AW2994:AX2994)=2,AY2995=1),1,IF(SUM(AX2993:AX2995)=0,0,IF(AND(OR(AW2993=1,AX2993=1),OR(AW2994=1,AX2994=1),AY2995=1),1,IF(AND(SUM(AW2995:AY2995)=2,SUM(AW2993:AX2993)=2,AX2993=1),1,0))))</f>
        <v>0</v>
      </c>
      <c r="BD2995" s="57" t="str">
        <f aca="false">IF(AND(SUM(BC2993:BC2995)&gt;=1,BA2995=1,SUM(AZ2990:AZ2995)&gt;=1),1,IF(BC2995=0,"",IF(AND(BC2995=1,AZ2995=0,AZ2994=0,AZ2993=0),1,IF(AND(BC2995=1,OR(AZ2995=1,AZ2994=1,AZ2993)),IF(BA2995=1,1,0)))))</f>
        <v/>
      </c>
      <c r="BE2995" s="50" t="str">
        <f aca="false">IF(AND(BD2995=1,BD2994=1),0,IF(BD2995=1,SUM(CM2996:CM3034),""))</f>
        <v/>
      </c>
      <c r="BF2995" s="20" t="n">
        <f aca="false">IF(AND(BB2995=1,BB2994=1,BE2954&lt;&gt;0),"",IF(AND(BB2994=0,BB2995=1),BF2994,IF(AND(BB2995=1,BB2994=1),BF2994,IF(AND(BF2994="",BE2994="",OR(BD2994=0,BD2994="")),"",IF(AND(BF2994="",BE2955=0),"",IF(AND(BE2955&lt;&gt;"",BF2994=BE2955),"",IF(AND(BD2994=1,BE2994&lt;&gt;0),CM2995,IF(BF2994&lt;&gt;0,BF2994+CM2995,IF(BF2994="","")))))))))</f>
        <v>0.0252306506984109</v>
      </c>
      <c r="BG2995" s="99"/>
      <c r="BH2995" s="137"/>
      <c r="BI2995" s="134"/>
      <c r="BU2995" s="132"/>
      <c r="BZ2995" s="138"/>
      <c r="CG2995" s="133"/>
      <c r="CH2995" s="40"/>
      <c r="CI2995" s="15" t="n">
        <f aca="false">CF2973+SUM(CM2974:CM2995)+0.0071</f>
        <v>0.0760110095532345</v>
      </c>
      <c r="CL2995" s="130" t="n">
        <f aca="false">C2995</f>
        <v>41586</v>
      </c>
      <c r="CM2995" s="133" t="n">
        <f aca="false">CN2995/CN2994-1</f>
        <v>0.0134911107300062</v>
      </c>
      <c r="CN2995" s="132" t="n">
        <v>177.29</v>
      </c>
      <c r="CO2995" s="133" t="n">
        <f aca="false">CN2995/CN2990-1</f>
        <v>0.00612905056466717</v>
      </c>
      <c r="CP2995" s="99"/>
      <c r="CQ2995" s="99"/>
      <c r="CR2995" s="99"/>
      <c r="CS2995" s="99"/>
      <c r="CT2995" s="99"/>
      <c r="CU2995" s="99"/>
      <c r="CV2995" s="99"/>
      <c r="CW2995" s="99"/>
      <c r="CX2995" s="99"/>
      <c r="CY2995" s="132" t="n">
        <v>174.87</v>
      </c>
      <c r="CZ2995" s="132" t="n">
        <v>177.29</v>
      </c>
      <c r="DA2995" s="99"/>
      <c r="DB2995" s="15" t="n">
        <f aca="false">CZ2995/CY2995-1</f>
        <v>0.0138388517184194</v>
      </c>
      <c r="DC2995" s="15" t="n">
        <f aca="false">CY2995/CZ2994-1</f>
        <v>-0.000342994340593372</v>
      </c>
      <c r="DD2995" s="15" t="n">
        <f aca="false">CZ2995/CZ2994-1</f>
        <v>0.0134911107300062</v>
      </c>
      <c r="DE2995" s="34" t="str">
        <f aca="false">IF(CW2995=0,"",-DC2995*CS2995)</f>
        <v/>
      </c>
      <c r="DF2995" s="99"/>
      <c r="DL2995" s="99"/>
      <c r="DY2995" s="6"/>
      <c r="EB2995" s="6" t="n">
        <f aca="false">CL2995</f>
        <v>41586</v>
      </c>
      <c r="EC2995" s="13" t="n">
        <f aca="false">SUM(CM2993:CM2995)</f>
        <v>0.00595369030463544</v>
      </c>
    </row>
    <row r="2996" customFormat="false" ht="15" hidden="false" customHeight="false" outlineLevel="0" collapsed="false">
      <c r="C2996" s="130" t="n">
        <f aca="false">C2995+3</f>
        <v>41589</v>
      </c>
      <c r="D2996" s="99" t="n">
        <f aca="false">IF(E2996&gt;E2995,1,0)</f>
        <v>1</v>
      </c>
      <c r="E2996" s="46" t="n">
        <v>163.2767</v>
      </c>
      <c r="F2996" s="46" t="n">
        <v>168.7345</v>
      </c>
      <c r="G2996" s="46" t="n">
        <v>171.3922</v>
      </c>
      <c r="H2996" s="46" t="n">
        <v>173.0089</v>
      </c>
      <c r="I2996" s="46" t="n">
        <v>176.527</v>
      </c>
      <c r="J2996" s="131" t="str">
        <f aca="false">IF(MIN(E2996:I2996)=E2996,$E$2,IF(MIN(E2996:I2996)=F2996,$F$2,IF(MIN(E2996:I2996)=G2996,$G$2,IF(MIN(E2996:I2996)=H2996,$H$2,IF(MIN(E2996:I2996)=I2996,$I$2)))))</f>
        <v>200D</v>
      </c>
      <c r="K2996" s="131" t="str">
        <f aca="false">IF(MAX(E2996:I2996)=E2996,$E$2,IF(MAX(E2996:I2996)=F2996,$F$2,IF(MAX(E2996:I2996)=G2996,$G$2,IF(MAX(E2996:I2996)=H2996,$H$2,IF(MAX(E2996:I2996)=I2996,$I$2)))))</f>
        <v>10D</v>
      </c>
      <c r="L2996" s="132" t="n">
        <f aca="false">IF(MAX(E2996:I2996)=H2996,1,0)</f>
        <v>0</v>
      </c>
      <c r="M2996" s="132" t="n">
        <f aca="false">IF(MAX(E2996:I2996)=I2996,1,0)</f>
        <v>1</v>
      </c>
      <c r="N2996" s="99"/>
      <c r="O2996" s="132" t="n">
        <f aca="false">IF(CN2996&gt;E2996,1,0)</f>
        <v>1</v>
      </c>
      <c r="P2996" s="132" t="n">
        <f aca="false">IF(CN2996&gt;F2996,1,0)</f>
        <v>1</v>
      </c>
      <c r="Q2996" s="132" t="n">
        <f aca="false">IF(CN2996&gt;G2996,1,0)</f>
        <v>1</v>
      </c>
      <c r="R2996" s="132" t="n">
        <f aca="false">IF(CN2996&gt;H2996,1,0)</f>
        <v>1</v>
      </c>
      <c r="S2996" s="132" t="n">
        <f aca="false">IF(CN2996&gt;I2996,1,0)</f>
        <v>1</v>
      </c>
      <c r="T2996" s="25" t="n">
        <f aca="false">IF(AND(AND(R2996=0,S2996=0,Q2996=0),OR(S2995=1,S2994=1,S2993=1)),1,0)</f>
        <v>0</v>
      </c>
      <c r="U2996" s="133" t="n">
        <f aca="false">SUM(CM2995:CM2996)</f>
        <v>0.0136603250116916</v>
      </c>
      <c r="AV2996" s="134"/>
      <c r="AW2996" s="55" t="n">
        <f aca="false">IF(EC2996&gt;$AW$2,1,0)</f>
        <v>0</v>
      </c>
      <c r="AX2996" s="99" t="n">
        <f aca="false">IF(AND(I2996&gt;G2996,I2995&lt;G2995),1,IF(OR(AND(I2996&gt;F2996,I2995&lt;F2995),AND(I2996&gt;E2996,I2995&lt;E2995)),1,0))</f>
        <v>0</v>
      </c>
      <c r="AY2996" s="99" t="n">
        <f aca="false">IF(K2995="10D",1,0)</f>
        <v>1</v>
      </c>
      <c r="AZ2996" s="99" t="n">
        <f aca="false">IF(AND(I2996&gt;G2996,I2995&lt;G2995,I2996&gt;F2996,I2995&gt;F2995,I2996&gt;E2996,I2995&gt;E2995),1,0)</f>
        <v>0</v>
      </c>
      <c r="BA2996" s="135" t="n">
        <f aca="false">IF(G2996&gt;H2996,1,0)</f>
        <v>0</v>
      </c>
      <c r="BB2996" s="135" t="n">
        <f aca="false">IF(I2996&lt;F2996,1,0)</f>
        <v>0</v>
      </c>
      <c r="BC2996" s="99" t="n">
        <f aca="false">IF(AND(SUM(AW2995:AX2995)=2,AY2996=1),1,IF(SUM(AX2994:AX2996)=0,0,IF(AND(OR(AW2994=1,AX2994=1),OR(AW2995=1,AX2995=1),AY2996=1),1,IF(AND(SUM(AW2996:AY2996)=2,SUM(AW2994:AX2994)=2,AX2994=1),1,0))))</f>
        <v>0</v>
      </c>
      <c r="BD2996" s="57" t="str">
        <f aca="false">IF(AND(SUM(BC2994:BC2996)&gt;=1,BA2996=1,SUM(AZ2991:AZ2996)&gt;=1),1,IF(BC2996=0,"",IF(AND(BC2996=1,AZ2996=0,AZ2995=0,AZ2994=0),1,IF(AND(BC2996=1,OR(AZ2996=1,AZ2995=1,AZ2994)),IF(BA2996=1,1,0)))))</f>
        <v/>
      </c>
      <c r="BE2996" s="50" t="str">
        <f aca="false">IF(AND(BD2996=1,BD2995=1),0,IF(BD2996=1,SUM(CM2997:CM3035),""))</f>
        <v/>
      </c>
      <c r="BF2996" s="20" t="n">
        <f aca="false">IF(AND(BB2996=1,BB2995=1,BE2955&lt;&gt;0),"",IF(AND(BB2995=0,BB2996=1),BF2995,IF(AND(BB2996=1,BB2995=1),BF2995,IF(AND(BF2995="",BE2995="",OR(BD2995=0,BD2995="")),"",IF(AND(BF2995="",BE2956=0),"",IF(AND(BE2956&lt;&gt;"",BF2995=BE2956),"",IF(AND(BD2995=1,BE2995&lt;&gt;0),CM2996,IF(BF2995&lt;&gt;0,BF2995+CM2996,IF(BF2995="","")))))))))</f>
        <v>0.0253998649800963</v>
      </c>
      <c r="BG2996" s="99"/>
      <c r="BH2996" s="137"/>
      <c r="BI2996" s="134"/>
      <c r="BU2996" s="132"/>
      <c r="BZ2996" s="138"/>
      <c r="CG2996" s="133"/>
      <c r="CH2996" s="40"/>
      <c r="CI2996" s="15" t="n">
        <f aca="false">CF2974+SUM(CM2975:CM2996)+0.0071</f>
        <v>0.0546222528204272</v>
      </c>
      <c r="CL2996" s="130" t="n">
        <f aca="false">C2996</f>
        <v>41589</v>
      </c>
      <c r="CM2996" s="133" t="n">
        <f aca="false">CN2996/CN2995-1</f>
        <v>0.00016921428168537</v>
      </c>
      <c r="CN2996" s="132" t="n">
        <v>177.32</v>
      </c>
      <c r="CO2996" s="133" t="n">
        <f aca="false">CN2996/CN2991-1</f>
        <v>0.00277102301645638</v>
      </c>
      <c r="CP2996" s="99"/>
      <c r="CQ2996" s="99"/>
      <c r="CR2996" s="99"/>
      <c r="CS2996" s="99"/>
      <c r="CT2996" s="99"/>
      <c r="CU2996" s="99"/>
      <c r="CV2996" s="99"/>
      <c r="CW2996" s="99"/>
      <c r="CX2996" s="99"/>
      <c r="CY2996" s="132" t="n">
        <v>177.12</v>
      </c>
      <c r="CZ2996" s="132" t="n">
        <v>177.32</v>
      </c>
      <c r="DA2996" s="99"/>
      <c r="DB2996" s="15" t="n">
        <f aca="false">CZ2996/CY2996-1</f>
        <v>0.00112917795844614</v>
      </c>
      <c r="DC2996" s="15" t="n">
        <f aca="false">CY2996/CZ2995-1</f>
        <v>-0.000958880929550432</v>
      </c>
      <c r="DD2996" s="15" t="n">
        <f aca="false">CZ2996/CZ2995-1</f>
        <v>0.00016921428168537</v>
      </c>
      <c r="DE2996" s="34" t="str">
        <f aca="false">IF(CW2996=0,"",-DC2996*CS2996)</f>
        <v/>
      </c>
      <c r="DF2996" s="99"/>
      <c r="DL2996" s="99"/>
      <c r="DY2996" s="6"/>
      <c r="EB2996" s="6" t="n">
        <f aca="false">CL2996</f>
        <v>41589</v>
      </c>
      <c r="EC2996" s="13" t="n">
        <f aca="false">SUM(CM2994:CM2996)</f>
        <v>0.00101710098956598</v>
      </c>
    </row>
    <row r="2997" customFormat="false" ht="15" hidden="false" customHeight="false" outlineLevel="0" collapsed="false">
      <c r="C2997" s="130" t="n">
        <f aca="false">C2996+1</f>
        <v>41590</v>
      </c>
      <c r="D2997" s="99" t="n">
        <f aca="false">IF(E2997&gt;E2996,1,0)</f>
        <v>1</v>
      </c>
      <c r="E2997" s="46" t="n">
        <v>163.4082</v>
      </c>
      <c r="F2997" s="46" t="n">
        <v>168.9134</v>
      </c>
      <c r="G2997" s="46" t="n">
        <v>171.6436</v>
      </c>
      <c r="H2997" s="46" t="n">
        <v>173.2629</v>
      </c>
      <c r="I2997" s="46" t="n">
        <v>176.506</v>
      </c>
      <c r="J2997" s="131" t="str">
        <f aca="false">IF(MIN(E2997:I2997)=E2997,$E$2,IF(MIN(E2997:I2997)=F2997,$F$2,IF(MIN(E2997:I2997)=G2997,$G$2,IF(MIN(E2997:I2997)=H2997,$H$2,IF(MIN(E2997:I2997)=I2997,$I$2)))))</f>
        <v>200D</v>
      </c>
      <c r="K2997" s="131" t="str">
        <f aca="false">IF(MAX(E2997:I2997)=E2997,$E$2,IF(MAX(E2997:I2997)=F2997,$F$2,IF(MAX(E2997:I2997)=G2997,$G$2,IF(MAX(E2997:I2997)=H2997,$H$2,IF(MAX(E2997:I2997)=I2997,$I$2)))))</f>
        <v>10D</v>
      </c>
      <c r="L2997" s="132" t="n">
        <f aca="false">IF(MAX(E2997:I2997)=H2997,1,0)</f>
        <v>0</v>
      </c>
      <c r="M2997" s="132" t="n">
        <f aca="false">IF(MAX(E2997:I2997)=I2997,1,0)</f>
        <v>1</v>
      </c>
      <c r="N2997" s="99"/>
      <c r="O2997" s="132" t="n">
        <f aca="false">IF(CN2997&gt;E2997,1,0)</f>
        <v>1</v>
      </c>
      <c r="P2997" s="132" t="n">
        <f aca="false">IF(CN2997&gt;F2997,1,0)</f>
        <v>1</v>
      </c>
      <c r="Q2997" s="132" t="n">
        <f aca="false">IF(CN2997&gt;G2997,1,0)</f>
        <v>1</v>
      </c>
      <c r="R2997" s="132" t="n">
        <f aca="false">IF(CN2997&gt;H2997,1,0)</f>
        <v>1</v>
      </c>
      <c r="S2997" s="132" t="n">
        <f aca="false">IF(CN2997&gt;I2997,1,0)</f>
        <v>1</v>
      </c>
      <c r="T2997" s="25" t="n">
        <f aca="false">IF(AND(AND(R2997=0,S2997=0,Q2997=0),OR(S2996=1,S2995=1,S2994=1)),1,0)</f>
        <v>0</v>
      </c>
      <c r="U2997" s="133" t="n">
        <f aca="false">SUM(CM2996:CM2997)</f>
        <v>-0.00186101355499402</v>
      </c>
      <c r="AV2997" s="134"/>
      <c r="AW2997" s="55" t="n">
        <f aca="false">IF(EC2997&gt;$AW$2,1,0)</f>
        <v>1</v>
      </c>
      <c r="AX2997" s="99" t="n">
        <f aca="false">IF(AND(I2997&gt;G2997,I2996&lt;G2996),1,IF(OR(AND(I2997&gt;F2997,I2996&lt;F2996),AND(I2997&gt;E2997,I2996&lt;E2996)),1,0))</f>
        <v>0</v>
      </c>
      <c r="AY2997" s="99" t="n">
        <f aca="false">IF(K2996="10D",1,0)</f>
        <v>1</v>
      </c>
      <c r="AZ2997" s="99" t="n">
        <f aca="false">IF(AND(I2997&gt;G2997,I2996&lt;G2996,I2997&gt;F2997,I2996&gt;F2996,I2997&gt;E2997,I2996&gt;E2996),1,0)</f>
        <v>0</v>
      </c>
      <c r="BA2997" s="135" t="n">
        <f aca="false">IF(G2997&gt;H2997,1,0)</f>
        <v>0</v>
      </c>
      <c r="BB2997" s="135" t="n">
        <f aca="false">IF(I2997&lt;F2997,1,0)</f>
        <v>0</v>
      </c>
      <c r="BC2997" s="99" t="n">
        <f aca="false">IF(AND(SUM(AW2996:AX2996)=2,AY2997=1),1,IF(SUM(AX2995:AX2997)=0,0,IF(AND(OR(AW2995=1,AX2995=1),OR(AW2996=1,AX2996=1),AY2997=1),1,IF(AND(SUM(AW2997:AY2997)=2,SUM(AW2995:AX2995)=2,AX2995=1),1,0))))</f>
        <v>0</v>
      </c>
      <c r="BD2997" s="57" t="str">
        <f aca="false">IF(AND(SUM(BC2995:BC2997)&gt;=1,BA2997=1,SUM(AZ2992:AZ2997)&gt;=1),1,IF(BC2997=0,"",IF(AND(BC2997=1,AZ2997=0,AZ2996=0,AZ2995=0),1,IF(AND(BC2997=1,OR(AZ2997=1,AZ2996=1,AZ2995)),IF(BA2997=1,1,0)))))</f>
        <v/>
      </c>
      <c r="BE2997" s="50" t="str">
        <f aca="false">IF(AND(BD2997=1,BD2996=1),0,IF(BD2997=1,SUM(CM2998:CM3036),""))</f>
        <v/>
      </c>
      <c r="BF2997" s="20" t="n">
        <f aca="false">IF(AND(BB2997=1,BB2996=1,BE2956&lt;&gt;0),"",IF(AND(BB2996=0,BB2997=1),BF2996,IF(AND(BB2997=1,BB2996=1),BF2996,IF(AND(BF2996="",BE2996="",OR(BD2996=0,BD2996="")),"",IF(AND(BF2996="",BE2957=0),"",IF(AND(BE2957&lt;&gt;"",BF2996=BE2957),"",IF(AND(BD2996=1,BE2996&lt;&gt;0),CM2997,IF(BF2996&lt;&gt;0,BF2996+CM2997,IF(BF2996="","")))))))))</f>
        <v>0.0233696371434169</v>
      </c>
      <c r="BG2997" s="99"/>
      <c r="BH2997" s="137"/>
      <c r="BI2997" s="134"/>
      <c r="BU2997" s="132"/>
      <c r="BZ2997" s="138"/>
      <c r="CG2997" s="133"/>
      <c r="CH2997" s="40"/>
      <c r="CI2997" s="15" t="n">
        <f aca="false">CF2975+SUM(CM2976:CM2997)+0.0071</f>
        <v>0.0461488021901083</v>
      </c>
      <c r="CL2997" s="130" t="n">
        <f aca="false">C2997</f>
        <v>41590</v>
      </c>
      <c r="CM2997" s="133" t="n">
        <f aca="false">CN2997/CN2996-1</f>
        <v>-0.00203022783667939</v>
      </c>
      <c r="CN2997" s="132" t="n">
        <v>176.96</v>
      </c>
      <c r="CO2997" s="133" t="n">
        <f aca="false">CN2997/CN2992-1</f>
        <v>0.00391444942417873</v>
      </c>
      <c r="CP2997" s="99"/>
      <c r="CQ2997" s="99"/>
      <c r="CR2997" s="99"/>
      <c r="CS2997" s="99"/>
      <c r="CT2997" s="99"/>
      <c r="CU2997" s="99"/>
      <c r="CV2997" s="99"/>
      <c r="CW2997" s="99"/>
      <c r="CX2997" s="99"/>
      <c r="CY2997" s="132" t="n">
        <v>176.94</v>
      </c>
      <c r="CZ2997" s="132" t="n">
        <v>176.96</v>
      </c>
      <c r="DA2997" s="99"/>
      <c r="DB2997" s="15" t="n">
        <f aca="false">CZ2997/CY2997-1</f>
        <v>0.000113032666440693</v>
      </c>
      <c r="DC2997" s="15" t="n">
        <f aca="false">CY2997/CZ2996-1</f>
        <v>-0.00214301827205055</v>
      </c>
      <c r="DD2997" s="15" t="n">
        <f aca="false">CZ2997/CZ2996-1</f>
        <v>-0.00203022783667939</v>
      </c>
      <c r="DE2997" s="34" t="str">
        <f aca="false">IF(CW2997=0,"",-DC2997*CS2997)</f>
        <v/>
      </c>
      <c r="DF2997" s="99"/>
      <c r="DL2997" s="99"/>
      <c r="DY2997" s="6"/>
      <c r="EB2997" s="6" t="n">
        <f aca="false">CL2997</f>
        <v>41590</v>
      </c>
      <c r="EC2997" s="13" t="n">
        <f aca="false">SUM(CM2995:CM2997)</f>
        <v>0.0116300971750122</v>
      </c>
    </row>
    <row r="2998" customFormat="false" ht="15" hidden="false" customHeight="false" outlineLevel="0" collapsed="false">
      <c r="C2998" s="130" t="n">
        <f aca="false">C2997+1</f>
        <v>41591</v>
      </c>
      <c r="D2998" s="99" t="n">
        <f aca="false">IF(E2998&gt;E2997,1,0)</f>
        <v>1</v>
      </c>
      <c r="E2998" s="46" t="n">
        <v>163.5498</v>
      </c>
      <c r="F2998" s="46" t="n">
        <v>169.1266</v>
      </c>
      <c r="G2998" s="46" t="n">
        <v>171.8962</v>
      </c>
      <c r="H2998" s="46" t="n">
        <v>173.5696</v>
      </c>
      <c r="I2998" s="46" t="n">
        <v>176.715</v>
      </c>
      <c r="J2998" s="131" t="str">
        <f aca="false">IF(MIN(E2998:I2998)=E2998,$E$2,IF(MIN(E2998:I2998)=F2998,$F$2,IF(MIN(E2998:I2998)=G2998,$G$2,IF(MIN(E2998:I2998)=H2998,$H$2,IF(MIN(E2998:I2998)=I2998,$I$2)))))</f>
        <v>200D</v>
      </c>
      <c r="K2998" s="131" t="str">
        <f aca="false">IF(MAX(E2998:I2998)=E2998,$E$2,IF(MAX(E2998:I2998)=F2998,$F$2,IF(MAX(E2998:I2998)=G2998,$G$2,IF(MAX(E2998:I2998)=H2998,$H$2,IF(MAX(E2998:I2998)=I2998,$I$2)))))</f>
        <v>10D</v>
      </c>
      <c r="L2998" s="132" t="n">
        <f aca="false">IF(MAX(E2998:I2998)=H2998,1,0)</f>
        <v>0</v>
      </c>
      <c r="M2998" s="132" t="n">
        <f aca="false">IF(MAX(E2998:I2998)=I2998,1,0)</f>
        <v>1</v>
      </c>
      <c r="N2998" s="99"/>
      <c r="O2998" s="132" t="n">
        <f aca="false">IF(CN2998&gt;E2998,1,0)</f>
        <v>1</v>
      </c>
      <c r="P2998" s="132" t="n">
        <f aca="false">IF(CN2998&gt;F2998,1,0)</f>
        <v>1</v>
      </c>
      <c r="Q2998" s="132" t="n">
        <f aca="false">IF(CN2998&gt;G2998,1,0)</f>
        <v>1</v>
      </c>
      <c r="R2998" s="132" t="n">
        <f aca="false">IF(CN2998&gt;H2998,1,0)</f>
        <v>1</v>
      </c>
      <c r="S2998" s="132" t="n">
        <f aca="false">IF(CN2998&gt;I2998,1,0)</f>
        <v>1</v>
      </c>
      <c r="T2998" s="25" t="n">
        <f aca="false">IF(AND(AND(R2998=0,S2998=0,Q2998=0),OR(S2997=1,S2996=1,S2995=1)),1,0)</f>
        <v>0</v>
      </c>
      <c r="U2998" s="133" t="n">
        <f aca="false">SUM(CM2997:CM2998)</f>
        <v>0.00599418445988464</v>
      </c>
      <c r="AV2998" s="134"/>
      <c r="AW2998" s="55" t="n">
        <f aca="false">IF(EC2998&gt;$AW$2,1,0)</f>
        <v>0</v>
      </c>
      <c r="AX2998" s="99" t="n">
        <f aca="false">IF(AND(I2998&gt;G2998,I2997&lt;G2997),1,IF(OR(AND(I2998&gt;F2998,I2997&lt;F2997),AND(I2998&gt;E2998,I2997&lt;E2997)),1,0))</f>
        <v>0</v>
      </c>
      <c r="AY2998" s="99" t="n">
        <f aca="false">IF(K2997="10D",1,0)</f>
        <v>1</v>
      </c>
      <c r="AZ2998" s="99" t="n">
        <f aca="false">IF(AND(I2998&gt;G2998,I2997&lt;G2997,I2998&gt;F2998,I2997&gt;F2997,I2998&gt;E2998,I2997&gt;E2997),1,0)</f>
        <v>0</v>
      </c>
      <c r="BA2998" s="135" t="n">
        <f aca="false">IF(G2998&gt;H2998,1,0)</f>
        <v>0</v>
      </c>
      <c r="BB2998" s="135" t="n">
        <f aca="false">IF(I2998&lt;F2998,1,0)</f>
        <v>0</v>
      </c>
      <c r="BC2998" s="99" t="n">
        <f aca="false">IF(AND(SUM(AW2997:AX2997)=2,AY2998=1),1,IF(SUM(AX2996:AX2998)=0,0,IF(AND(OR(AW2996=1,AX2996=1),OR(AW2997=1,AX2997=1),AY2998=1),1,IF(AND(SUM(AW2998:AY2998)=2,SUM(AW2996:AX2996)=2,AX2996=1),1,0))))</f>
        <v>0</v>
      </c>
      <c r="BD2998" s="57" t="str">
        <f aca="false">IF(AND(SUM(BC2996:BC2998)&gt;=1,BA2998=1,SUM(AZ2993:AZ2998)&gt;=1),1,IF(BC2998=0,"",IF(AND(BC2998=1,AZ2998=0,AZ2997=0,AZ2996=0),1,IF(AND(BC2998=1,OR(AZ2998=1,AZ2997=1,AZ2996)),IF(BA2998=1,1,0)))))</f>
        <v/>
      </c>
      <c r="BE2998" s="50" t="str">
        <f aca="false">IF(AND(BD2998=1,BD2997=1),0,IF(BD2998=1,SUM(CM2999:CM3037),""))</f>
        <v/>
      </c>
      <c r="BF2998" s="20" t="str">
        <f aca="false">IF(AND(BB2998=1,BB2997=1,BE2957&lt;&gt;0),"",IF(AND(BB2997=0,BB2998=1),BF2997,IF(AND(BB2998=1,BB2997=1),BF2997,IF(AND(BF2997="",BE2997="",OR(BD2997=0,BD2997="")),"",IF(AND(BF2997="",BE2958=0),"",IF(AND(BE2958&lt;&gt;"",BF2997=BE2958),"",IF(AND(BD2997=1,BE2997&lt;&gt;0),CM2998,IF(BF2997&lt;&gt;0,BF2997+CM2998,IF(BF2997="","")))))))))</f>
        <v/>
      </c>
      <c r="BG2998" s="99"/>
      <c r="BH2998" s="137"/>
      <c r="BI2998" s="134"/>
      <c r="BU2998" s="132"/>
      <c r="BZ2998" s="138"/>
      <c r="CG2998" s="133"/>
      <c r="CH2998" s="40"/>
      <c r="CI2998" s="15" t="n">
        <f aca="false">CF2976+SUM(CM2977:CM2998)+0.0071</f>
        <v>0.0501793227916177</v>
      </c>
      <c r="CL2998" s="130" t="n">
        <f aca="false">C2998</f>
        <v>41591</v>
      </c>
      <c r="CM2998" s="133" t="n">
        <f aca="false">CN2998/CN2997-1</f>
        <v>0.00802441229656403</v>
      </c>
      <c r="CN2998" s="132" t="n">
        <v>178.38</v>
      </c>
      <c r="CO2998" s="133" t="n">
        <f aca="false">CN2998/CN2993-1</f>
        <v>0.00682959869052335</v>
      </c>
      <c r="CP2998" s="99"/>
      <c r="CQ2998" s="99"/>
      <c r="CR2998" s="99"/>
      <c r="CS2998" s="99"/>
      <c r="CT2998" s="99"/>
      <c r="CU2998" s="99"/>
      <c r="CV2998" s="99"/>
      <c r="CW2998" s="99"/>
      <c r="CX2998" s="99"/>
      <c r="CY2998" s="132" t="n">
        <v>176.09</v>
      </c>
      <c r="CZ2998" s="132" t="n">
        <v>178.38</v>
      </c>
      <c r="DA2998" s="99"/>
      <c r="DB2998" s="15" t="n">
        <f aca="false">CZ2998/CY2998-1</f>
        <v>0.013004713498779</v>
      </c>
      <c r="DC2998" s="15" t="n">
        <f aca="false">CY2998/CZ2997-1</f>
        <v>-0.00491636528028938</v>
      </c>
      <c r="DD2998" s="15" t="n">
        <f aca="false">CZ2998/CZ2997-1</f>
        <v>0.00802441229656403</v>
      </c>
      <c r="DE2998" s="34" t="str">
        <f aca="false">IF(CW2998=0,"",-DC2998*CS2998)</f>
        <v/>
      </c>
      <c r="DF2998" s="99"/>
      <c r="DL2998" s="99"/>
      <c r="DY2998" s="6"/>
      <c r="EB2998" s="6" t="n">
        <f aca="false">CL2998</f>
        <v>41591</v>
      </c>
      <c r="EC2998" s="13" t="n">
        <f aca="false">SUM(CM2996:CM2998)</f>
        <v>0.00616339874157001</v>
      </c>
    </row>
    <row r="2999" customFormat="false" ht="15" hidden="false" customHeight="false" outlineLevel="0" collapsed="false">
      <c r="C2999" s="130" t="n">
        <f aca="false">C2998+1</f>
        <v>41592</v>
      </c>
      <c r="D2999" s="99" t="n">
        <f aca="false">IF(E2999&gt;E2998,1,0)</f>
        <v>1</v>
      </c>
      <c r="E2999" s="46" t="n">
        <v>163.6976</v>
      </c>
      <c r="F2999" s="46" t="n">
        <v>169.3336</v>
      </c>
      <c r="G2999" s="46" t="n">
        <v>172.1624</v>
      </c>
      <c r="H2999" s="46" t="n">
        <v>173.9579</v>
      </c>
      <c r="I2999" s="46" t="n">
        <v>177.063</v>
      </c>
      <c r="J2999" s="131" t="str">
        <f aca="false">IF(MIN(E2999:I2999)=E2999,$E$2,IF(MIN(E2999:I2999)=F2999,$F$2,IF(MIN(E2999:I2999)=G2999,$G$2,IF(MIN(E2999:I2999)=H2999,$H$2,IF(MIN(E2999:I2999)=I2999,$I$2)))))</f>
        <v>200D</v>
      </c>
      <c r="K2999" s="131" t="str">
        <f aca="false">IF(MAX(E2999:I2999)=E2999,$E$2,IF(MAX(E2999:I2999)=F2999,$F$2,IF(MAX(E2999:I2999)=G2999,$G$2,IF(MAX(E2999:I2999)=H2999,$H$2,IF(MAX(E2999:I2999)=I2999,$I$2)))))</f>
        <v>10D</v>
      </c>
      <c r="L2999" s="132" t="n">
        <f aca="false">IF(MAX(E2999:I2999)=H2999,1,0)</f>
        <v>0</v>
      </c>
      <c r="M2999" s="132" t="n">
        <f aca="false">IF(MAX(E2999:I2999)=I2999,1,0)</f>
        <v>1</v>
      </c>
      <c r="N2999" s="99"/>
      <c r="O2999" s="132" t="n">
        <f aca="false">IF(CN2999&gt;E2999,1,0)</f>
        <v>1</v>
      </c>
      <c r="P2999" s="132" t="n">
        <f aca="false">IF(CN2999&gt;F2999,1,0)</f>
        <v>1</v>
      </c>
      <c r="Q2999" s="132" t="n">
        <f aca="false">IF(CN2999&gt;G2999,1,0)</f>
        <v>1</v>
      </c>
      <c r="R2999" s="132" t="n">
        <f aca="false">IF(CN2999&gt;H2999,1,0)</f>
        <v>1</v>
      </c>
      <c r="S2999" s="132" t="n">
        <f aca="false">IF(CN2999&gt;I2999,1,0)</f>
        <v>1</v>
      </c>
      <c r="T2999" s="25" t="n">
        <f aca="false">IF(AND(AND(R2999=0,S2999=0,Q2999=0),OR(S2998=1,S2997=1,S2996=1)),1,0)</f>
        <v>0</v>
      </c>
      <c r="U2999" s="133" t="n">
        <f aca="false">SUM(CM2998:CM2999)</f>
        <v>0.0130137608782437</v>
      </c>
      <c r="AV2999" s="134"/>
      <c r="AW2999" s="55" t="n">
        <f aca="false">IF(EC2999&gt;$AW$2,1,0)</f>
        <v>1</v>
      </c>
      <c r="AX2999" s="99" t="n">
        <f aca="false">IF(AND(I2999&gt;G2999,I2998&lt;G2998),1,IF(OR(AND(I2999&gt;F2999,I2998&lt;F2998),AND(I2999&gt;E2999,I2998&lt;E2998)),1,0))</f>
        <v>0</v>
      </c>
      <c r="AY2999" s="99" t="n">
        <f aca="false">IF(K2998="10D",1,0)</f>
        <v>1</v>
      </c>
      <c r="AZ2999" s="99" t="n">
        <f aca="false">IF(AND(I2999&gt;G2999,I2998&lt;G2998,I2999&gt;F2999,I2998&gt;F2998,I2999&gt;E2999,I2998&gt;E2998),1,0)</f>
        <v>0</v>
      </c>
      <c r="BA2999" s="135" t="n">
        <f aca="false">IF(G2999&gt;H2999,1,0)</f>
        <v>0</v>
      </c>
      <c r="BB2999" s="135" t="n">
        <f aca="false">IF(I2999&lt;F2999,1,0)</f>
        <v>0</v>
      </c>
      <c r="BC2999" s="99" t="n">
        <f aca="false">IF(AND(SUM(AW2998:AX2998)=2,AY2999=1),1,IF(SUM(AX2997:AX2999)=0,0,IF(AND(OR(AW2997=1,AX2997=1),OR(AW2998=1,AX2998=1),AY2999=1),1,IF(AND(SUM(AW2999:AY2999)=2,SUM(AW2997:AX2997)=2,AX2997=1),1,0))))</f>
        <v>0</v>
      </c>
      <c r="BD2999" s="57" t="str">
        <f aca="false">IF(AND(SUM(BC2997:BC2999)&gt;=1,BA2999=1,SUM(AZ2994:AZ2999)&gt;=1),1,IF(BC2999=0,"",IF(AND(BC2999=1,AZ2999=0,AZ2998=0,AZ2997=0),1,IF(AND(BC2999=1,OR(AZ2999=1,AZ2998=1,AZ2997)),IF(BA2999=1,1,0)))))</f>
        <v/>
      </c>
      <c r="BE2999" s="50" t="str">
        <f aca="false">IF(AND(BD2999=1,BD2998=1),0,IF(BD2999=1,SUM(CM3000:CM3038),""))</f>
        <v/>
      </c>
      <c r="BF2999" s="20" t="str">
        <f aca="false">IF(AND(BB2999=1,BB2998=1,BE2958&lt;&gt;0),"",IF(AND(BB2998=0,BB2999=1),BF2998,IF(AND(BB2999=1,BB2998=1),BF2998,IF(AND(BF2998="",BE2998="",OR(BD2998=0,BD2998="")),"",IF(AND(BF2998="",BE2959=0),"",IF(AND(BE2959&lt;&gt;"",BF2998=BE2959),"",IF(AND(BD2998=1,BE2998&lt;&gt;0),CM2999,IF(BF2998&lt;&gt;0,BF2998+CM2999,IF(BF2998="","")))))))))</f>
        <v/>
      </c>
      <c r="BG2999" s="99"/>
      <c r="BH2999" s="137"/>
      <c r="BI2999" s="134"/>
      <c r="BU2999" s="132"/>
      <c r="BZ2999" s="138"/>
      <c r="CG2999" s="133"/>
      <c r="CH2999" s="40"/>
      <c r="CI2999" s="15" t="n">
        <f aca="false">CF2977+SUM(CM2978:CM2999)+0.0071</f>
        <v>0.0624226786273047</v>
      </c>
      <c r="CL2999" s="130" t="n">
        <f aca="false">C2999</f>
        <v>41592</v>
      </c>
      <c r="CM2999" s="133" t="n">
        <f aca="false">CN2999/CN2998-1</f>
        <v>0.00498934858167965</v>
      </c>
      <c r="CN2999" s="132" t="n">
        <v>179.27</v>
      </c>
      <c r="CO2999" s="133" t="n">
        <f aca="false">CN2999/CN2994-1</f>
        <v>0.0248099239695878</v>
      </c>
      <c r="CP2999" s="99"/>
      <c r="CQ2999" s="99"/>
      <c r="CR2999" s="99"/>
      <c r="CS2999" s="99"/>
      <c r="CT2999" s="99"/>
      <c r="CU2999" s="99"/>
      <c r="CV2999" s="99"/>
      <c r="CW2999" s="99"/>
      <c r="CX2999" s="99"/>
      <c r="CY2999" s="132" t="n">
        <v>178.54</v>
      </c>
      <c r="CZ2999" s="132" t="n">
        <v>179.27</v>
      </c>
      <c r="DA2999" s="99"/>
      <c r="DB2999" s="15" t="n">
        <f aca="false">CZ2999/CY2999-1</f>
        <v>0.00408871961465218</v>
      </c>
      <c r="DC2999" s="15" t="n">
        <f aca="false">CY2999/CZ2998-1</f>
        <v>0.000896961542773855</v>
      </c>
      <c r="DD2999" s="15" t="n">
        <f aca="false">CZ2999/CZ2998-1</f>
        <v>0.00498934858167965</v>
      </c>
      <c r="DE2999" s="34" t="str">
        <f aca="false">IF(CW2999=0,"",-DC2999*CS2999)</f>
        <v/>
      </c>
      <c r="DF2999" s="99"/>
      <c r="DL2999" s="99"/>
      <c r="DY2999" s="6"/>
      <c r="EB2999" s="6" t="n">
        <f aca="false">CL2999</f>
        <v>41592</v>
      </c>
      <c r="EC2999" s="13" t="n">
        <f aca="false">SUM(CM2997:CM2999)</f>
        <v>0.0109835330415643</v>
      </c>
    </row>
    <row r="3000" customFormat="false" ht="15" hidden="false" customHeight="false" outlineLevel="0" collapsed="false">
      <c r="C3000" s="130" t="n">
        <f aca="false">C2999+1</f>
        <v>41593</v>
      </c>
      <c r="D3000" s="99" t="n">
        <f aca="false">IF(E3000&gt;E2999,1,0)</f>
        <v>1</v>
      </c>
      <c r="E3000" s="46" t="n">
        <v>163.8417</v>
      </c>
      <c r="F3000" s="46" t="n">
        <v>169.5327</v>
      </c>
      <c r="G3000" s="46" t="n">
        <v>172.4426</v>
      </c>
      <c r="H3000" s="46" t="n">
        <v>174.3299</v>
      </c>
      <c r="I3000" s="46" t="n">
        <v>177.447</v>
      </c>
      <c r="J3000" s="131" t="str">
        <f aca="false">IF(MIN(E3000:I3000)=E3000,$E$2,IF(MIN(E3000:I3000)=F3000,$F$2,IF(MIN(E3000:I3000)=G3000,$G$2,IF(MIN(E3000:I3000)=H3000,$H$2,IF(MIN(E3000:I3000)=I3000,$I$2)))))</f>
        <v>200D</v>
      </c>
      <c r="K3000" s="131" t="str">
        <f aca="false">IF(MAX(E3000:I3000)=E3000,$E$2,IF(MAX(E3000:I3000)=F3000,$F$2,IF(MAX(E3000:I3000)=G3000,$G$2,IF(MAX(E3000:I3000)=H3000,$H$2,IF(MAX(E3000:I3000)=I3000,$I$2)))))</f>
        <v>10D</v>
      </c>
      <c r="L3000" s="132" t="n">
        <f aca="false">IF(MAX(E3000:I3000)=H3000,1,0)</f>
        <v>0</v>
      </c>
      <c r="M3000" s="132" t="n">
        <f aca="false">IF(MAX(E3000:I3000)=I3000,1,0)</f>
        <v>1</v>
      </c>
      <c r="N3000" s="99"/>
      <c r="O3000" s="132" t="n">
        <f aca="false">IF(CN3000&gt;E3000,1,0)</f>
        <v>1</v>
      </c>
      <c r="P3000" s="132" t="n">
        <f aca="false">IF(CN3000&gt;F3000,1,0)</f>
        <v>1</v>
      </c>
      <c r="Q3000" s="132" t="n">
        <f aca="false">IF(CN3000&gt;G3000,1,0)</f>
        <v>1</v>
      </c>
      <c r="R3000" s="132" t="n">
        <f aca="false">IF(CN3000&gt;H3000,1,0)</f>
        <v>1</v>
      </c>
      <c r="S3000" s="132" t="n">
        <f aca="false">IF(CN3000&gt;I3000,1,0)</f>
        <v>1</v>
      </c>
      <c r="T3000" s="25" t="n">
        <f aca="false">IF(AND(AND(R3000=0,S3000=0,Q3000=0),OR(S2999=1,S2998=1,S2997=1)),1,0)</f>
        <v>0</v>
      </c>
      <c r="U3000" s="133" t="n">
        <f aca="false">SUM(CM2999:CM3000)</f>
        <v>0.00934032755194791</v>
      </c>
      <c r="AV3000" s="134"/>
      <c r="AW3000" s="55" t="n">
        <f aca="false">IF(EC3000&gt;$AW$2,1,0)</f>
        <v>1</v>
      </c>
      <c r="AX3000" s="99" t="n">
        <f aca="false">IF(AND(I3000&gt;G3000,I2999&lt;G2999),1,IF(OR(AND(I3000&gt;F3000,I2999&lt;F2999),AND(I3000&gt;E3000,I2999&lt;E2999)),1,0))</f>
        <v>0</v>
      </c>
      <c r="AY3000" s="99" t="n">
        <f aca="false">IF(K2999="10D",1,0)</f>
        <v>1</v>
      </c>
      <c r="AZ3000" s="99" t="n">
        <f aca="false">IF(AND(I3000&gt;G3000,I2999&lt;G2999,I3000&gt;F3000,I2999&gt;F2999,I3000&gt;E3000,I2999&gt;E2999),1,0)</f>
        <v>0</v>
      </c>
      <c r="BA3000" s="135" t="n">
        <f aca="false">IF(G3000&gt;H3000,1,0)</f>
        <v>0</v>
      </c>
      <c r="BB3000" s="135" t="n">
        <f aca="false">IF(I3000&lt;F3000,1,0)</f>
        <v>0</v>
      </c>
      <c r="BC3000" s="99" t="n">
        <f aca="false">IF(AND(SUM(AW2999:AX2999)=2,AY3000=1),1,IF(SUM(AX2998:AX3000)=0,0,IF(AND(OR(AW2998=1,AX2998=1),OR(AW2999=1,AX2999=1),AY3000=1),1,IF(AND(SUM(AW3000:AY3000)=2,SUM(AW2998:AX2998)=2,AX2998=1),1,0))))</f>
        <v>0</v>
      </c>
      <c r="BD3000" s="57" t="str">
        <f aca="false">IF(AND(SUM(BC2998:BC3000)&gt;=1,BA3000=1,SUM(AZ2995:AZ3000)&gt;=1),1,IF(BC3000=0,"",IF(AND(BC3000=1,AZ3000=0,AZ2999=0,AZ2998=0),1,IF(AND(BC3000=1,OR(AZ3000=1,AZ2999=1,AZ2998)),IF(BA3000=1,1,0)))))</f>
        <v/>
      </c>
      <c r="BE3000" s="50" t="str">
        <f aca="false">IF(AND(BD3000=1,BD2999=1),0,IF(BD3000=1,SUM(CM3001:CM3039),""))</f>
        <v/>
      </c>
      <c r="BF3000" s="20" t="str">
        <f aca="false">IF(AND(BB3000=1,BB2999=1,BE2959&lt;&gt;0),"",IF(AND(BB2999=0,BB3000=1),BF2999,IF(AND(BB3000=1,BB2999=1),BF2999,IF(AND(BF2999="",BE2999="",OR(BD2999=0,BD2999="")),"",IF(AND(BF2999="",BE2960=0),"",IF(AND(BE2960&lt;&gt;"",BF2999=BE2960),"",IF(AND(BD2999=1,BE2999&lt;&gt;0),CM3000,IF(BF2999&lt;&gt;0,BF2999+CM3000,IF(BF2999="","")))))))))</f>
        <v/>
      </c>
      <c r="BG3000" s="99"/>
      <c r="BH3000" s="137"/>
      <c r="BI3000" s="134"/>
      <c r="BU3000" s="132"/>
      <c r="BZ3000" s="138"/>
      <c r="CG3000" s="133"/>
      <c r="CH3000" s="40"/>
      <c r="CI3000" s="15" t="n">
        <f aca="false">CF2978+SUM(CM2979:CM3000)+0.0071</f>
        <v>0.0528078355586806</v>
      </c>
      <c r="CL3000" s="130" t="n">
        <f aca="false">C3000</f>
        <v>41593</v>
      </c>
      <c r="CM3000" s="133" t="n">
        <f aca="false">CN3000/CN2999-1</f>
        <v>0.00435097897026826</v>
      </c>
      <c r="CN3000" s="132" t="n">
        <v>180.05</v>
      </c>
      <c r="CO3000" s="133" t="n">
        <f aca="false">CN3000/CN2995-1</f>
        <v>0.0155677139150545</v>
      </c>
      <c r="CP3000" s="99"/>
      <c r="CQ3000" s="99"/>
      <c r="CR3000" s="99"/>
      <c r="CS3000" s="99"/>
      <c r="CT3000" s="99"/>
      <c r="CU3000" s="99"/>
      <c r="CV3000" s="99"/>
      <c r="CW3000" s="99"/>
      <c r="CX3000" s="99"/>
      <c r="CY3000" s="132" t="n">
        <v>179.56</v>
      </c>
      <c r="CZ3000" s="132" t="n">
        <v>180.05</v>
      </c>
      <c r="DA3000" s="99"/>
      <c r="DB3000" s="15" t="n">
        <f aca="false">CZ3000/CY3000-1</f>
        <v>0.00272889284918687</v>
      </c>
      <c r="DC3000" s="15" t="n">
        <f aca="false">CY3000/CZ2999-1</f>
        <v>0.00161767166843307</v>
      </c>
      <c r="DD3000" s="15" t="n">
        <f aca="false">CZ3000/CZ2999-1</f>
        <v>0.00435097897026826</v>
      </c>
      <c r="DE3000" s="34" t="str">
        <f aca="false">IF(CW3000=0,"",-DC3000*CS3000)</f>
        <v/>
      </c>
      <c r="DF3000" s="99"/>
      <c r="DL3000" s="99"/>
      <c r="DY3000" s="6"/>
      <c r="EB3000" s="6" t="n">
        <f aca="false">CL3000</f>
        <v>41593</v>
      </c>
      <c r="EC3000" s="13" t="n">
        <f aca="false">SUM(CM2998:CM3000)</f>
        <v>0.0173647398485119</v>
      </c>
    </row>
    <row r="3001" customFormat="false" ht="15" hidden="false" customHeight="false" outlineLevel="0" collapsed="false">
      <c r="C3001" s="130" t="n">
        <f aca="false">C3000+3</f>
        <v>41596</v>
      </c>
      <c r="D3001" s="99" t="n">
        <f aca="false">IF(E3001&gt;E3000,1,0)</f>
        <v>1</v>
      </c>
      <c r="E3001" s="46" t="n">
        <v>163.9911</v>
      </c>
      <c r="F3001" s="46" t="n">
        <v>169.7161</v>
      </c>
      <c r="G3001" s="46" t="n">
        <v>172.6784</v>
      </c>
      <c r="H3001" s="46" t="n">
        <v>174.7296</v>
      </c>
      <c r="I3001" s="46" t="n">
        <v>177.706</v>
      </c>
      <c r="J3001" s="131" t="str">
        <f aca="false">IF(MIN(E3001:I3001)=E3001,$E$2,IF(MIN(E3001:I3001)=F3001,$F$2,IF(MIN(E3001:I3001)=G3001,$G$2,IF(MIN(E3001:I3001)=H3001,$H$2,IF(MIN(E3001:I3001)=I3001,$I$2)))))</f>
        <v>200D</v>
      </c>
      <c r="K3001" s="131" t="str">
        <f aca="false">IF(MAX(E3001:I3001)=E3001,$E$2,IF(MAX(E3001:I3001)=F3001,$F$2,IF(MAX(E3001:I3001)=G3001,$G$2,IF(MAX(E3001:I3001)=H3001,$H$2,IF(MAX(E3001:I3001)=I3001,$I$2)))))</f>
        <v>10D</v>
      </c>
      <c r="L3001" s="132" t="n">
        <f aca="false">IF(MAX(E3001:I3001)=H3001,1,0)</f>
        <v>0</v>
      </c>
      <c r="M3001" s="132" t="n">
        <f aca="false">IF(MAX(E3001:I3001)=I3001,1,0)</f>
        <v>1</v>
      </c>
      <c r="N3001" s="99"/>
      <c r="O3001" s="132" t="n">
        <f aca="false">IF(CN3001&gt;E3001,1,0)</f>
        <v>1</v>
      </c>
      <c r="P3001" s="132" t="n">
        <f aca="false">IF(CN3001&gt;F3001,1,0)</f>
        <v>1</v>
      </c>
      <c r="Q3001" s="132" t="n">
        <f aca="false">IF(CN3001&gt;G3001,1,0)</f>
        <v>1</v>
      </c>
      <c r="R3001" s="132" t="n">
        <f aca="false">IF(CN3001&gt;H3001,1,0)</f>
        <v>1</v>
      </c>
      <c r="S3001" s="132" t="n">
        <f aca="false">IF(CN3001&gt;I3001,1,0)</f>
        <v>1</v>
      </c>
      <c r="T3001" s="25" t="n">
        <f aca="false">IF(AND(AND(R3001=0,S3001=0,Q3001=0),OR(S3000=1,S2999=1,S2998=1)),1,0)</f>
        <v>0</v>
      </c>
      <c r="U3001" s="133" t="n">
        <f aca="false">SUM(CM3000:CM3001)</f>
        <v>0.000851950922503564</v>
      </c>
      <c r="AV3001" s="134"/>
      <c r="AW3001" s="55" t="n">
        <f aca="false">IF(EC3001&gt;$AW$2,1,0)</f>
        <v>0</v>
      </c>
      <c r="AX3001" s="99" t="n">
        <f aca="false">IF(AND(I3001&gt;G3001,I3000&lt;G3000),1,IF(OR(AND(I3001&gt;F3001,I3000&lt;F3000),AND(I3001&gt;E3001,I3000&lt;E3000)),1,0))</f>
        <v>0</v>
      </c>
      <c r="AY3001" s="99" t="n">
        <f aca="false">IF(K3000="10D",1,0)</f>
        <v>1</v>
      </c>
      <c r="AZ3001" s="99" t="n">
        <f aca="false">IF(AND(I3001&gt;G3001,I3000&lt;G3000,I3001&gt;F3001,I3000&gt;F3000,I3001&gt;E3001,I3000&gt;E3000),1,0)</f>
        <v>0</v>
      </c>
      <c r="BA3001" s="135" t="n">
        <f aca="false">IF(G3001&gt;H3001,1,0)</f>
        <v>0</v>
      </c>
      <c r="BB3001" s="135" t="n">
        <f aca="false">IF(I3001&lt;F3001,1,0)</f>
        <v>0</v>
      </c>
      <c r="BC3001" s="99" t="n">
        <f aca="false">IF(AND(SUM(AW3000:AX3000)=2,AY3001=1),1,IF(SUM(AX2999:AX3001)=0,0,IF(AND(OR(AW2999=1,AX2999=1),OR(AW3000=1,AX3000=1),AY3001=1),1,IF(AND(SUM(AW3001:AY3001)=2,SUM(AW2999:AX2999)=2,AX2999=1),1,0))))</f>
        <v>0</v>
      </c>
      <c r="BD3001" s="57" t="str">
        <f aca="false">IF(AND(SUM(BC2999:BC3001)&gt;=1,BA3001=1,SUM(AZ2996:AZ3001)&gt;=1),1,IF(BC3001=0,"",IF(AND(BC3001=1,AZ3001=0,AZ3000=0,AZ2999=0),1,IF(AND(BC3001=1,OR(AZ3001=1,AZ3000=1,AZ2999)),IF(BA3001=1,1,0)))))</f>
        <v/>
      </c>
      <c r="BE3001" s="50" t="str">
        <f aca="false">IF(AND(BD3001=1,BD3000=1),0,IF(BD3001=1,SUM(CM3002:CM3040),""))</f>
        <v/>
      </c>
      <c r="BF3001" s="20" t="str">
        <f aca="false">IF(AND(BB3001=1,BB3000=1,BE2960&lt;&gt;0),"",IF(AND(BB3000=0,BB3001=1),BF3000,IF(AND(BB3001=1,BB3000=1),BF3000,IF(AND(BF3000="",BE3000="",OR(BD3000=0,BD3000="")),"",IF(AND(BF3000="",BE2961=0),"",IF(AND(BE2961&lt;&gt;"",BF3000=BE2961),"",IF(AND(BD3000=1,BE3000&lt;&gt;0),CM3001,IF(BF3000&lt;&gt;0,BF3000+CM3001,IF(BF3000="","")))))))))</f>
        <v/>
      </c>
      <c r="BG3001" s="99"/>
      <c r="BH3001" s="137"/>
      <c r="BI3001" s="134"/>
      <c r="BU3001" s="132"/>
      <c r="BZ3001" s="138"/>
      <c r="CG3001" s="133"/>
      <c r="CH3001" s="40"/>
      <c r="CI3001" s="15" t="n">
        <f aca="false">CF2979+SUM(CM2980:CM3001)+0.0071</f>
        <v>0.042625480957769</v>
      </c>
      <c r="CL3001" s="130" t="n">
        <f aca="false">C3001</f>
        <v>41596</v>
      </c>
      <c r="CM3001" s="133" t="n">
        <f aca="false">CN3001/CN3000-1</f>
        <v>-0.0034990280477647</v>
      </c>
      <c r="CN3001" s="132" t="n">
        <v>179.42</v>
      </c>
      <c r="CO3001" s="133" t="n">
        <f aca="false">CN3001/CN2996-1</f>
        <v>0.0118429957139634</v>
      </c>
      <c r="CP3001" s="99"/>
      <c r="CQ3001" s="99"/>
      <c r="CR3001" s="99"/>
      <c r="CS3001" s="99"/>
      <c r="CT3001" s="99"/>
      <c r="CU3001" s="99"/>
      <c r="CV3001" s="99"/>
      <c r="CW3001" s="99"/>
      <c r="CX3001" s="99"/>
      <c r="CY3001" s="132" t="n">
        <v>180.35</v>
      </c>
      <c r="CZ3001" s="132" t="n">
        <v>179.42</v>
      </c>
      <c r="DA3001" s="99"/>
      <c r="DB3001" s="15" t="n">
        <f aca="false">CZ3001/CY3001-1</f>
        <v>-0.00515663986692549</v>
      </c>
      <c r="DC3001" s="15" t="n">
        <f aca="false">CY3001/CZ3000-1</f>
        <v>0.00166620383226879</v>
      </c>
      <c r="DD3001" s="15" t="n">
        <f aca="false">CZ3001/CZ3000-1</f>
        <v>-0.0034990280477647</v>
      </c>
      <c r="DE3001" s="34" t="str">
        <f aca="false">IF(CW3001=0,"",-DC3001*CS3001)</f>
        <v/>
      </c>
      <c r="DF3001" s="99"/>
      <c r="DL3001" s="99"/>
      <c r="DY3001" s="6"/>
      <c r="EB3001" s="6" t="n">
        <f aca="false">CL3001</f>
        <v>41596</v>
      </c>
      <c r="EC3001" s="13" t="n">
        <f aca="false">SUM(CM2999:CM3001)</f>
        <v>0.00584129950418322</v>
      </c>
    </row>
    <row r="3002" customFormat="false" ht="15" hidden="false" customHeight="false" outlineLevel="0" collapsed="false">
      <c r="C3002" s="130" t="n">
        <f aca="false">C3001+1</f>
        <v>41597</v>
      </c>
      <c r="D3002" s="99" t="n">
        <f aca="false">IF(E3002&gt;E3001,1,0)</f>
        <v>1</v>
      </c>
      <c r="E3002" s="46" t="n">
        <v>164.131</v>
      </c>
      <c r="F3002" s="46" t="n">
        <v>169.9022</v>
      </c>
      <c r="G3002" s="46" t="n">
        <v>172.8816</v>
      </c>
      <c r="H3002" s="46" t="n">
        <v>175.1813</v>
      </c>
      <c r="I3002" s="46" t="n">
        <v>177.982</v>
      </c>
      <c r="J3002" s="131" t="str">
        <f aca="false">IF(MIN(E3002:I3002)=E3002,$E$2,IF(MIN(E3002:I3002)=F3002,$F$2,IF(MIN(E3002:I3002)=G3002,$G$2,IF(MIN(E3002:I3002)=H3002,$H$2,IF(MIN(E3002:I3002)=I3002,$I$2)))))</f>
        <v>200D</v>
      </c>
      <c r="K3002" s="131" t="str">
        <f aca="false">IF(MAX(E3002:I3002)=E3002,$E$2,IF(MAX(E3002:I3002)=F3002,$F$2,IF(MAX(E3002:I3002)=G3002,$G$2,IF(MAX(E3002:I3002)=H3002,$H$2,IF(MAX(E3002:I3002)=I3002,$I$2)))))</f>
        <v>10D</v>
      </c>
      <c r="L3002" s="132" t="n">
        <f aca="false">IF(MAX(E3002:I3002)=H3002,1,0)</f>
        <v>0</v>
      </c>
      <c r="M3002" s="132" t="n">
        <f aca="false">IF(MAX(E3002:I3002)=I3002,1,0)</f>
        <v>1</v>
      </c>
      <c r="N3002" s="99"/>
      <c r="O3002" s="132" t="n">
        <f aca="false">IF(CN3002&gt;E3002,1,0)</f>
        <v>1</v>
      </c>
      <c r="P3002" s="132" t="n">
        <f aca="false">IF(CN3002&gt;F3002,1,0)</f>
        <v>1</v>
      </c>
      <c r="Q3002" s="132" t="n">
        <f aca="false">IF(CN3002&gt;G3002,1,0)</f>
        <v>1</v>
      </c>
      <c r="R3002" s="132" t="n">
        <f aca="false">IF(CN3002&gt;H3002,1,0)</f>
        <v>1</v>
      </c>
      <c r="S3002" s="132" t="n">
        <f aca="false">IF(CN3002&gt;I3002,1,0)</f>
        <v>1</v>
      </c>
      <c r="T3002" s="25" t="n">
        <f aca="false">IF(AND(AND(R3002=0,S3002=0,Q3002=0),OR(S3001=1,S3000=1,S2999=1)),1,0)</f>
        <v>0</v>
      </c>
      <c r="U3002" s="133" t="n">
        <f aca="false">SUM(CM3001:CM3002)</f>
        <v>-0.00567269876451859</v>
      </c>
      <c r="AV3002" s="134"/>
      <c r="AW3002" s="55" t="n">
        <f aca="false">IF(EC3002&gt;$AW$2,1,0)</f>
        <v>0</v>
      </c>
      <c r="AX3002" s="99" t="n">
        <f aca="false">IF(AND(I3002&gt;G3002,I3001&lt;G3001),1,IF(OR(AND(I3002&gt;F3002,I3001&lt;F3001),AND(I3002&gt;E3002,I3001&lt;E3001)),1,0))</f>
        <v>0</v>
      </c>
      <c r="AY3002" s="99" t="n">
        <f aca="false">IF(K3001="10D",1,0)</f>
        <v>1</v>
      </c>
      <c r="AZ3002" s="99" t="n">
        <f aca="false">IF(AND(I3002&gt;G3002,I3001&lt;G3001,I3002&gt;F3002,I3001&gt;F3001,I3002&gt;E3002,I3001&gt;E3001),1,0)</f>
        <v>0</v>
      </c>
      <c r="BA3002" s="135" t="n">
        <f aca="false">IF(G3002&gt;H3002,1,0)</f>
        <v>0</v>
      </c>
      <c r="BB3002" s="135" t="n">
        <f aca="false">IF(I3002&lt;F3002,1,0)</f>
        <v>0</v>
      </c>
      <c r="BC3002" s="99" t="n">
        <f aca="false">IF(AND(SUM(AW3001:AX3001)=2,AY3002=1),1,IF(SUM(AX3000:AX3002)=0,0,IF(AND(OR(AW3000=1,AX3000=1),OR(AW3001=1,AX3001=1),AY3002=1),1,IF(AND(SUM(AW3002:AY3002)=2,SUM(AW3000:AX3000)=2,AX3000=1),1,0))))</f>
        <v>0</v>
      </c>
      <c r="BD3002" s="57" t="str">
        <f aca="false">IF(AND(SUM(BC3000:BC3002)&gt;=1,BA3002=1,SUM(AZ2997:AZ3002)&gt;=1),1,IF(BC3002=0,"",IF(AND(BC3002=1,AZ3002=0,AZ3001=0,AZ3000=0),1,IF(AND(BC3002=1,OR(AZ3002=1,AZ3001=1,AZ3000)),IF(BA3002=1,1,0)))))</f>
        <v/>
      </c>
      <c r="BE3002" s="50" t="str">
        <f aca="false">IF(AND(BD3002=1,BD3001=1),0,IF(BD3002=1,SUM(CM3003:CM3041),""))</f>
        <v/>
      </c>
      <c r="BF3002" s="20" t="str">
        <f aca="false">IF(AND(BB3002=1,BB3001=1,BE2961&lt;&gt;0),"",IF(AND(BB3001=0,BB3002=1),BF3001,IF(AND(BB3002=1,BB3001=1),BF3001,IF(AND(BF3001="",BE3001="",OR(BD3001=0,BD3001="")),"",IF(AND(BF3001="",BE2962=0),"",IF(AND(BE2962&lt;&gt;"",BF3001=BE2962),"",IF(AND(BD3001=1,BE3001&lt;&gt;0),CM3002,IF(BF3001&lt;&gt;0,BF3001+CM3002,IF(BF3001="","")))))))))</f>
        <v/>
      </c>
      <c r="BG3002" s="99"/>
      <c r="BH3002" s="137"/>
      <c r="BI3002" s="134"/>
      <c r="BU3002" s="132"/>
      <c r="BZ3002" s="138"/>
      <c r="CG3002" s="133"/>
      <c r="CH3002" s="40"/>
      <c r="CI3002" s="15" t="n">
        <f aca="false">CF2980+SUM(CM2981:CM3002)+0.0071</f>
        <v>0.033708939902717</v>
      </c>
      <c r="CL3002" s="130" t="n">
        <f aca="false">C3002</f>
        <v>41597</v>
      </c>
      <c r="CM3002" s="133" t="n">
        <f aca="false">CN3002/CN3001-1</f>
        <v>-0.00217367071675389</v>
      </c>
      <c r="CN3002" s="132" t="n">
        <v>179.03</v>
      </c>
      <c r="CO3002" s="133" t="n">
        <f aca="false">CN3002/CN2997-1</f>
        <v>0.0116975587703436</v>
      </c>
      <c r="CP3002" s="99"/>
      <c r="CQ3002" s="99"/>
      <c r="CR3002" s="99"/>
      <c r="CS3002" s="99"/>
      <c r="CT3002" s="99"/>
      <c r="CU3002" s="99"/>
      <c r="CV3002" s="99"/>
      <c r="CW3002" s="99"/>
      <c r="CX3002" s="99"/>
      <c r="CY3002" s="132" t="n">
        <v>179.33</v>
      </c>
      <c r="CZ3002" s="132" t="n">
        <v>179.03</v>
      </c>
      <c r="DA3002" s="99"/>
      <c r="DB3002" s="15" t="n">
        <f aca="false">CZ3002/CY3002-1</f>
        <v>-0.00167289354820732</v>
      </c>
      <c r="DC3002" s="15" t="n">
        <f aca="false">CY3002/CZ3001-1</f>
        <v>-0.000501616319250831</v>
      </c>
      <c r="DD3002" s="15" t="n">
        <f aca="false">CZ3002/CZ3001-1</f>
        <v>-0.00217367071675389</v>
      </c>
      <c r="DE3002" s="34" t="str">
        <f aca="false">IF(CW3002=0,"",-DC3002*CS3002)</f>
        <v/>
      </c>
      <c r="DF3002" s="99"/>
      <c r="DL3002" s="99"/>
      <c r="DY3002" s="6"/>
      <c r="EB3002" s="6" t="n">
        <f aca="false">CL3002</f>
        <v>41597</v>
      </c>
      <c r="EC3002" s="13" t="n">
        <f aca="false">SUM(CM3000:CM3002)</f>
        <v>-0.00132171979425033</v>
      </c>
    </row>
    <row r="3003" customFormat="false" ht="15" hidden="false" customHeight="false" outlineLevel="0" collapsed="false">
      <c r="C3003" s="130" t="n">
        <f aca="false">C3002+1</f>
        <v>41598</v>
      </c>
      <c r="D3003" s="99" t="n">
        <f aca="false">IF(E3003&gt;E3002,1,0)</f>
        <v>1</v>
      </c>
      <c r="E3003" s="46" t="n">
        <v>164.2675</v>
      </c>
      <c r="F3003" s="46" t="n">
        <v>170.0733</v>
      </c>
      <c r="G3003" s="46" t="n">
        <v>173.063</v>
      </c>
      <c r="H3003" s="46" t="n">
        <v>175.6103</v>
      </c>
      <c r="I3003" s="46" t="n">
        <v>178.112</v>
      </c>
      <c r="J3003" s="131" t="str">
        <f aca="false">IF(MIN(E3003:I3003)=E3003,$E$2,IF(MIN(E3003:I3003)=F3003,$F$2,IF(MIN(E3003:I3003)=G3003,$G$2,IF(MIN(E3003:I3003)=H3003,$H$2,IF(MIN(E3003:I3003)=I3003,$I$2)))))</f>
        <v>200D</v>
      </c>
      <c r="K3003" s="131" t="str">
        <f aca="false">IF(MAX(E3003:I3003)=E3003,$E$2,IF(MAX(E3003:I3003)=F3003,$F$2,IF(MAX(E3003:I3003)=G3003,$G$2,IF(MAX(E3003:I3003)=H3003,$H$2,IF(MAX(E3003:I3003)=I3003,$I$2)))))</f>
        <v>10D</v>
      </c>
      <c r="L3003" s="132" t="n">
        <f aca="false">IF(MAX(E3003:I3003)=H3003,1,0)</f>
        <v>0</v>
      </c>
      <c r="M3003" s="132" t="n">
        <f aca="false">IF(MAX(E3003:I3003)=I3003,1,0)</f>
        <v>1</v>
      </c>
      <c r="N3003" s="99"/>
      <c r="O3003" s="132" t="n">
        <f aca="false">IF(CN3003&gt;E3003,1,0)</f>
        <v>1</v>
      </c>
      <c r="P3003" s="132" t="n">
        <f aca="false">IF(CN3003&gt;F3003,1,0)</f>
        <v>1</v>
      </c>
      <c r="Q3003" s="132" t="n">
        <f aca="false">IF(CN3003&gt;G3003,1,0)</f>
        <v>1</v>
      </c>
      <c r="R3003" s="132" t="n">
        <f aca="false">IF(CN3003&gt;H3003,1,0)</f>
        <v>1</v>
      </c>
      <c r="S3003" s="132" t="n">
        <f aca="false">IF(CN3003&gt;I3003,1,0)</f>
        <v>1</v>
      </c>
      <c r="T3003" s="25" t="n">
        <f aca="false">IF(AND(AND(R3003=0,S3003=0,Q3003=0),OR(S3002=1,S3001=1,S3000=1)),1,0)</f>
        <v>0</v>
      </c>
      <c r="U3003" s="133" t="n">
        <f aca="false">SUM(CM3002:CM3003)</f>
        <v>-0.00530163809652262</v>
      </c>
      <c r="AV3003" s="134"/>
      <c r="AW3003" s="55" t="n">
        <f aca="false">IF(EC3003&gt;$AW$2,1,0)</f>
        <v>0</v>
      </c>
      <c r="AX3003" s="99" t="n">
        <f aca="false">IF(AND(I3003&gt;G3003,I3002&lt;G3002),1,IF(OR(AND(I3003&gt;F3003,I3002&lt;F3002),AND(I3003&gt;E3003,I3002&lt;E3002)),1,0))</f>
        <v>0</v>
      </c>
      <c r="AY3003" s="99" t="n">
        <f aca="false">IF(K3002="10D",1,0)</f>
        <v>1</v>
      </c>
      <c r="AZ3003" s="99" t="n">
        <f aca="false">IF(AND(I3003&gt;G3003,I3002&lt;G3002,I3003&gt;F3003,I3002&gt;F3002,I3003&gt;E3003,I3002&gt;E3002),1,0)</f>
        <v>0</v>
      </c>
      <c r="BA3003" s="135" t="n">
        <f aca="false">IF(G3003&gt;H3003,1,0)</f>
        <v>0</v>
      </c>
      <c r="BB3003" s="135" t="n">
        <f aca="false">IF(I3003&lt;F3003,1,0)</f>
        <v>0</v>
      </c>
      <c r="BC3003" s="99" t="n">
        <f aca="false">IF(AND(SUM(AW3002:AX3002)=2,AY3003=1),1,IF(SUM(AX3001:AX3003)=0,0,IF(AND(OR(AW3001=1,AX3001=1),OR(AW3002=1,AX3002=1),AY3003=1),1,IF(AND(SUM(AW3003:AY3003)=2,SUM(AW3001:AX3001)=2,AX3001=1),1,0))))</f>
        <v>0</v>
      </c>
      <c r="BD3003" s="57" t="str">
        <f aca="false">IF(AND(SUM(BC3001:BC3003)&gt;=1,BA3003=1,SUM(AZ2998:AZ3003)&gt;=1),1,IF(BC3003=0,"",IF(AND(BC3003=1,AZ3003=0,AZ3002=0,AZ3001=0),1,IF(AND(BC3003=1,OR(AZ3003=1,AZ3002=1,AZ3001)),IF(BA3003=1,1,0)))))</f>
        <v/>
      </c>
      <c r="BE3003" s="50" t="str">
        <f aca="false">IF(AND(BD3003=1,BD3002=1),0,IF(BD3003=1,SUM(CM3004:CM3042),""))</f>
        <v/>
      </c>
      <c r="BF3003" s="20" t="str">
        <f aca="false">IF(AND(BB3003=1,BB3002=1,BE2962&lt;&gt;0),"",IF(AND(BB3002=0,BB3003=1),BF3002,IF(AND(BB3003=1,BB3002=1),BF3002,IF(AND(BF3002="",BE3002="",OR(BD3002=0,BD3002="")),"",IF(AND(BF3002="",BE2963=0),"",IF(AND(BE2963&lt;&gt;"",BF3002=BE2963),"",IF(AND(BD3002=1,BE3002&lt;&gt;0),CM3003,IF(BF3002&lt;&gt;0,BF3002+CM3003,IF(BF3002="","")))))))))</f>
        <v/>
      </c>
      <c r="BG3003" s="99"/>
      <c r="BH3003" s="137"/>
      <c r="BI3003" s="134"/>
      <c r="BU3003" s="132"/>
      <c r="BZ3003" s="138"/>
      <c r="CG3003" s="133"/>
      <c r="CH3003" s="40"/>
      <c r="CI3003" s="15" t="n">
        <f aca="false">CF2981+SUM(CM2982:CM3003)+0.0071</f>
        <v>0.0305121604487229</v>
      </c>
      <c r="CL3003" s="130" t="n">
        <f aca="false">C3003</f>
        <v>41598</v>
      </c>
      <c r="CM3003" s="133" t="n">
        <f aca="false">CN3003/CN3002-1</f>
        <v>-0.00312796737976873</v>
      </c>
      <c r="CN3003" s="132" t="n">
        <v>178.47</v>
      </c>
      <c r="CO3003" s="133" t="n">
        <f aca="false">CN3003/CN2998-1</f>
        <v>0.000504540867810377</v>
      </c>
      <c r="CP3003" s="99"/>
      <c r="CQ3003" s="99"/>
      <c r="CR3003" s="99"/>
      <c r="CS3003" s="99"/>
      <c r="CT3003" s="99"/>
      <c r="CU3003" s="99"/>
      <c r="CV3003" s="99"/>
      <c r="CW3003" s="99"/>
      <c r="CX3003" s="99"/>
      <c r="CY3003" s="132" t="n">
        <v>179.39</v>
      </c>
      <c r="CZ3003" s="132" t="n">
        <v>178.47</v>
      </c>
      <c r="DA3003" s="99"/>
      <c r="DB3003" s="15" t="n">
        <f aca="false">CZ3003/CY3003-1</f>
        <v>-0.00512849099726842</v>
      </c>
      <c r="DC3003" s="15" t="n">
        <f aca="false">CY3003/CZ3002-1</f>
        <v>0.00201083617270847</v>
      </c>
      <c r="DD3003" s="15" t="n">
        <f aca="false">CZ3003/CZ3002-1</f>
        <v>-0.00312796737976873</v>
      </c>
      <c r="DE3003" s="34" t="str">
        <f aca="false">IF(CW3003=0,"",-DC3003*CS3003)</f>
        <v/>
      </c>
      <c r="DF3003" s="99"/>
      <c r="DL3003" s="99"/>
      <c r="DY3003" s="6"/>
      <c r="EB3003" s="6" t="n">
        <f aca="false">CL3003</f>
        <v>41598</v>
      </c>
      <c r="EC3003" s="13" t="n">
        <f aca="false">SUM(CM3001:CM3003)</f>
        <v>-0.00880066614428732</v>
      </c>
    </row>
    <row r="3004" customFormat="false" ht="15" hidden="false" customHeight="false" outlineLevel="0" collapsed="false">
      <c r="C3004" s="130" t="n">
        <f aca="false">C3003+1</f>
        <v>41599</v>
      </c>
      <c r="D3004" s="99" t="n">
        <f aca="false">IF(E3004&gt;E3003,1,0)</f>
        <v>1</v>
      </c>
      <c r="E3004" s="46" t="n">
        <v>164.4123</v>
      </c>
      <c r="F3004" s="46" t="n">
        <v>170.2603</v>
      </c>
      <c r="G3004" s="46" t="n">
        <v>173.2822</v>
      </c>
      <c r="H3004" s="46" t="n">
        <v>175.9683</v>
      </c>
      <c r="I3004" s="46" t="n">
        <v>178.61</v>
      </c>
      <c r="J3004" s="131" t="str">
        <f aca="false">IF(MIN(E3004:I3004)=E3004,$E$2,IF(MIN(E3004:I3004)=F3004,$F$2,IF(MIN(E3004:I3004)=G3004,$G$2,IF(MIN(E3004:I3004)=H3004,$H$2,IF(MIN(E3004:I3004)=I3004,$I$2)))))</f>
        <v>200D</v>
      </c>
      <c r="K3004" s="131" t="str">
        <f aca="false">IF(MAX(E3004:I3004)=E3004,$E$2,IF(MAX(E3004:I3004)=F3004,$F$2,IF(MAX(E3004:I3004)=G3004,$G$2,IF(MAX(E3004:I3004)=H3004,$H$2,IF(MAX(E3004:I3004)=I3004,$I$2)))))</f>
        <v>10D</v>
      </c>
      <c r="L3004" s="132" t="n">
        <f aca="false">IF(MAX(E3004:I3004)=H3004,1,0)</f>
        <v>0</v>
      </c>
      <c r="M3004" s="132" t="n">
        <f aca="false">IF(MAX(E3004:I3004)=I3004,1,0)</f>
        <v>1</v>
      </c>
      <c r="N3004" s="99"/>
      <c r="O3004" s="132" t="n">
        <f aca="false">IF(CN3004&gt;E3004,1,0)</f>
        <v>1</v>
      </c>
      <c r="P3004" s="132" t="n">
        <f aca="false">IF(CN3004&gt;F3004,1,0)</f>
        <v>1</v>
      </c>
      <c r="Q3004" s="132" t="n">
        <f aca="false">IF(CN3004&gt;G3004,1,0)</f>
        <v>1</v>
      </c>
      <c r="R3004" s="132" t="n">
        <f aca="false">IF(CN3004&gt;H3004,1,0)</f>
        <v>1</v>
      </c>
      <c r="S3004" s="132" t="n">
        <f aca="false">IF(CN3004&gt;I3004,1,0)</f>
        <v>1</v>
      </c>
      <c r="T3004" s="25" t="n">
        <f aca="false">IF(AND(AND(R3004=0,S3004=0,Q3004=0),OR(S3003=1,S3002=1,S3001=1)),1,0)</f>
        <v>0</v>
      </c>
      <c r="U3004" s="133" t="n">
        <f aca="false">SUM(CM3003:CM3004)</f>
        <v>0.00494061557534986</v>
      </c>
      <c r="AV3004" s="134"/>
      <c r="AW3004" s="55" t="n">
        <f aca="false">IF(EC3004&gt;$AW$2,1,0)</f>
        <v>0</v>
      </c>
      <c r="AX3004" s="99" t="n">
        <f aca="false">IF(AND(I3004&gt;G3004,I3003&lt;G3003),1,IF(OR(AND(I3004&gt;F3004,I3003&lt;F3003),AND(I3004&gt;E3004,I3003&lt;E3003)),1,0))</f>
        <v>0</v>
      </c>
      <c r="AY3004" s="99" t="n">
        <f aca="false">IF(K3003="10D",1,0)</f>
        <v>1</v>
      </c>
      <c r="AZ3004" s="99" t="n">
        <f aca="false">IF(AND(I3004&gt;G3004,I3003&lt;G3003,I3004&gt;F3004,I3003&gt;F3003,I3004&gt;E3004,I3003&gt;E3003),1,0)</f>
        <v>0</v>
      </c>
      <c r="BA3004" s="135" t="n">
        <f aca="false">IF(G3004&gt;H3004,1,0)</f>
        <v>0</v>
      </c>
      <c r="BB3004" s="135" t="n">
        <f aca="false">IF(I3004&lt;F3004,1,0)</f>
        <v>0</v>
      </c>
      <c r="BC3004" s="99" t="n">
        <f aca="false">IF(AND(SUM(AW3003:AX3003)=2,AY3004=1),1,IF(SUM(AX3002:AX3004)=0,0,IF(AND(OR(AW3002=1,AX3002=1),OR(AW3003=1,AX3003=1),AY3004=1),1,IF(AND(SUM(AW3004:AY3004)=2,SUM(AW3002:AX3002)=2,AX3002=1),1,0))))</f>
        <v>0</v>
      </c>
      <c r="BD3004" s="57" t="str">
        <f aca="false">IF(AND(SUM(BC3002:BC3004)&gt;=1,BA3004=1,SUM(AZ2999:AZ3004)&gt;=1),1,IF(BC3004=0,"",IF(AND(BC3004=1,AZ3004=0,AZ3003=0,AZ3002=0),1,IF(AND(BC3004=1,OR(AZ3004=1,AZ3003=1,AZ3002)),IF(BA3004=1,1,0)))))</f>
        <v/>
      </c>
      <c r="BE3004" s="50" t="str">
        <f aca="false">IF(AND(BD3004=1,BD3003=1),0,IF(BD3004=1,SUM(CM3005:CM3043),""))</f>
        <v/>
      </c>
      <c r="BF3004" s="20" t="str">
        <f aca="false">IF(AND(BB3004=1,BB3003=1,BE2963&lt;&gt;0),"",IF(AND(BB3003=0,BB3004=1),BF3003,IF(AND(BB3004=1,BB3003=1),BF3003,IF(AND(BF3003="",BE3003="",OR(BD3003=0,BD3003="")),"",IF(AND(BF3003="",BE2964=0),"",IF(AND(BE2964&lt;&gt;"",BF3003=BE2964),"",IF(AND(BD3003=1,BE3003&lt;&gt;0),CM3004,IF(BF3003&lt;&gt;0,BF3003+CM3004,IF(BF3003="","")))))))))</f>
        <v/>
      </c>
      <c r="BG3004" s="99"/>
      <c r="BH3004" s="137"/>
      <c r="BI3004" s="134"/>
      <c r="BU3004" s="132"/>
      <c r="BZ3004" s="138"/>
      <c r="CG3004" s="133"/>
      <c r="CH3004" s="40"/>
      <c r="CI3004" s="15" t="n">
        <f aca="false">CF2982+SUM(CM2983:CM3004)+0.0071</f>
        <v>0.0327894590001718</v>
      </c>
      <c r="CL3004" s="130" t="n">
        <f aca="false">C3004</f>
        <v>41599</v>
      </c>
      <c r="CM3004" s="133" t="n">
        <f aca="false">CN3004/CN3003-1</f>
        <v>0.00806858295511859</v>
      </c>
      <c r="CN3004" s="132" t="n">
        <v>179.91</v>
      </c>
      <c r="CO3004" s="133" t="n">
        <f aca="false">CN3004/CN2999-1</f>
        <v>0.00357003402688671</v>
      </c>
      <c r="CP3004" s="99"/>
      <c r="CQ3004" s="99"/>
      <c r="CR3004" s="99"/>
      <c r="CS3004" s="99"/>
      <c r="CT3004" s="99"/>
      <c r="CU3004" s="99"/>
      <c r="CV3004" s="99"/>
      <c r="CW3004" s="99"/>
      <c r="CX3004" s="99"/>
      <c r="CY3004" s="132" t="n">
        <v>178.97</v>
      </c>
      <c r="CZ3004" s="132" t="n">
        <v>179.91</v>
      </c>
      <c r="DA3004" s="99"/>
      <c r="DB3004" s="15" t="n">
        <f aca="false">CZ3004/CY3004-1</f>
        <v>0.0052522769179193</v>
      </c>
      <c r="DC3004" s="15" t="n">
        <f aca="false">CY3004/CZ3003-1</f>
        <v>0.0028015913038606</v>
      </c>
      <c r="DD3004" s="15" t="n">
        <f aca="false">CZ3004/CZ3003-1</f>
        <v>0.00806858295511859</v>
      </c>
      <c r="DE3004" s="34" t="str">
        <f aca="false">IF(CW3004=0,"",-DC3004*CS3004)</f>
        <v/>
      </c>
      <c r="DF3004" s="99"/>
      <c r="DL3004" s="99"/>
      <c r="DY3004" s="6"/>
      <c r="EB3004" s="6" t="n">
        <f aca="false">CL3004</f>
        <v>41599</v>
      </c>
      <c r="EC3004" s="13" t="n">
        <f aca="false">SUM(CM3002:CM3004)</f>
        <v>0.00276694485859597</v>
      </c>
    </row>
    <row r="3005" customFormat="false" ht="15" hidden="false" customHeight="false" outlineLevel="0" collapsed="false">
      <c r="C3005" s="130" t="n">
        <f aca="false">C3004+1</f>
        <v>41600</v>
      </c>
      <c r="D3005" s="99" t="n">
        <f aca="false">IF(E3005&gt;E3004,1,0)</f>
        <v>1</v>
      </c>
      <c r="E3005" s="46" t="n">
        <v>164.5573</v>
      </c>
      <c r="F3005" s="46" t="n">
        <v>170.4556</v>
      </c>
      <c r="G3005" s="46" t="n">
        <v>173.5118</v>
      </c>
      <c r="H3005" s="46" t="n">
        <v>176.3199</v>
      </c>
      <c r="I3005" s="46" t="n">
        <v>178.962</v>
      </c>
      <c r="J3005" s="131" t="str">
        <f aca="false">IF(MIN(E3005:I3005)=E3005,$E$2,IF(MIN(E3005:I3005)=F3005,$F$2,IF(MIN(E3005:I3005)=G3005,$G$2,IF(MIN(E3005:I3005)=H3005,$H$2,IF(MIN(E3005:I3005)=I3005,$I$2)))))</f>
        <v>200D</v>
      </c>
      <c r="K3005" s="131" t="str">
        <f aca="false">IF(MAX(E3005:I3005)=E3005,$E$2,IF(MAX(E3005:I3005)=F3005,$F$2,IF(MAX(E3005:I3005)=G3005,$G$2,IF(MAX(E3005:I3005)=H3005,$H$2,IF(MAX(E3005:I3005)=I3005,$I$2)))))</f>
        <v>10D</v>
      </c>
      <c r="L3005" s="132" t="n">
        <f aca="false">IF(MAX(E3005:I3005)=H3005,1,0)</f>
        <v>0</v>
      </c>
      <c r="M3005" s="132" t="n">
        <f aca="false">IF(MAX(E3005:I3005)=I3005,1,0)</f>
        <v>1</v>
      </c>
      <c r="N3005" s="99"/>
      <c r="O3005" s="132" t="n">
        <f aca="false">IF(CN3005&gt;E3005,1,0)</f>
        <v>1</v>
      </c>
      <c r="P3005" s="132" t="n">
        <f aca="false">IF(CN3005&gt;F3005,1,0)</f>
        <v>1</v>
      </c>
      <c r="Q3005" s="132" t="n">
        <f aca="false">IF(CN3005&gt;G3005,1,0)</f>
        <v>1</v>
      </c>
      <c r="R3005" s="132" t="n">
        <f aca="false">IF(CN3005&gt;H3005,1,0)</f>
        <v>1</v>
      </c>
      <c r="S3005" s="132" t="n">
        <f aca="false">IF(CN3005&gt;I3005,1,0)</f>
        <v>1</v>
      </c>
      <c r="T3005" s="25" t="n">
        <f aca="false">IF(AND(AND(R3005=0,S3005=0,Q3005=0),OR(S3004=1,S3003=1,S3002=1)),1,0)</f>
        <v>0</v>
      </c>
      <c r="U3005" s="133" t="n">
        <f aca="false">SUM(CM3004:CM3005)</f>
        <v>0.013071084205744</v>
      </c>
      <c r="AV3005" s="134"/>
      <c r="AW3005" s="55" t="n">
        <f aca="false">IF(EC3005&gt;$AW$2,1,0)</f>
        <v>0</v>
      </c>
      <c r="AX3005" s="99" t="n">
        <f aca="false">IF(AND(I3005&gt;G3005,I3004&lt;G3004),1,IF(OR(AND(I3005&gt;F3005,I3004&lt;F3004),AND(I3005&gt;E3005,I3004&lt;E3004)),1,0))</f>
        <v>0</v>
      </c>
      <c r="AY3005" s="99" t="n">
        <f aca="false">IF(K3004="10D",1,0)</f>
        <v>1</v>
      </c>
      <c r="AZ3005" s="99" t="n">
        <f aca="false">IF(AND(I3005&gt;G3005,I3004&lt;G3004,I3005&gt;F3005,I3004&gt;F3004,I3005&gt;E3005,I3004&gt;E3004),1,0)</f>
        <v>0</v>
      </c>
      <c r="BA3005" s="135" t="n">
        <f aca="false">IF(G3005&gt;H3005,1,0)</f>
        <v>0</v>
      </c>
      <c r="BB3005" s="135" t="n">
        <f aca="false">IF(I3005&lt;F3005,1,0)</f>
        <v>0</v>
      </c>
      <c r="BC3005" s="99" t="n">
        <f aca="false">IF(AND(SUM(AW3004:AX3004)=2,AY3005=1),1,IF(SUM(AX3003:AX3005)=0,0,IF(AND(OR(AW3003=1,AX3003=1),OR(AW3004=1,AX3004=1),AY3005=1),1,IF(AND(SUM(AW3005:AY3005)=2,SUM(AW3003:AX3003)=2,AX3003=1),1,0))))</f>
        <v>0</v>
      </c>
      <c r="BD3005" s="57" t="str">
        <f aca="false">IF(AND(SUM(BC3003:BC3005)&gt;=1,BA3005=1,SUM(AZ3000:AZ3005)&gt;=1),1,IF(BC3005=0,"",IF(AND(BC3005=1,AZ3005=0,AZ3004=0,AZ3003=0),1,IF(AND(BC3005=1,OR(AZ3005=1,AZ3004=1,AZ3003)),IF(BA3005=1,1,0)))))</f>
        <v/>
      </c>
      <c r="BE3005" s="50" t="str">
        <f aca="false">IF(AND(BD3005=1,BD3004=1),0,IF(BD3005=1,SUM(CM3006:CM3044),""))</f>
        <v/>
      </c>
      <c r="BF3005" s="20" t="str">
        <f aca="false">IF(AND(BB3005=1,BB3004=1,BE2964&lt;&gt;0),"",IF(AND(BB3004=0,BB3005=1),BF3004,IF(AND(BB3005=1,BB3004=1),BF3004,IF(AND(BF3004="",BE3004="",OR(BD3004=0,BD3004="")),"",IF(AND(BF3004="",BE2965=0),"",IF(AND(BE2965&lt;&gt;"",BF3004=BE2965),"",IF(AND(BD3004=1,BE3004&lt;&gt;0),CM3005,IF(BF3004&lt;&gt;0,BF3004+CM3005,IF(BF3004="","")))))))))</f>
        <v/>
      </c>
      <c r="BG3005" s="99"/>
      <c r="BH3005" s="137"/>
      <c r="BI3005" s="134"/>
      <c r="BU3005" s="132"/>
      <c r="BZ3005" s="138"/>
      <c r="CG3005" s="133"/>
      <c r="CH3005" s="40"/>
      <c r="CI3005" s="15" t="n">
        <f aca="false">CF2983+SUM(CM2984:CM3005)+0.0071</f>
        <v>0.0425807408220303</v>
      </c>
      <c r="CL3005" s="130" t="n">
        <f aca="false">C3005</f>
        <v>41600</v>
      </c>
      <c r="CM3005" s="133" t="n">
        <f aca="false">CN3005/CN3004-1</f>
        <v>0.0050025012506254</v>
      </c>
      <c r="CN3005" s="132" t="n">
        <v>180.81</v>
      </c>
      <c r="CO3005" s="133" t="n">
        <f aca="false">CN3005/CN3000-1</f>
        <v>0.0042210497084143</v>
      </c>
      <c r="CP3005" s="99"/>
      <c r="CQ3005" s="99"/>
      <c r="CR3005" s="99"/>
      <c r="CS3005" s="99"/>
      <c r="CT3005" s="99"/>
      <c r="CU3005" s="99"/>
      <c r="CV3005" s="99"/>
      <c r="CW3005" s="99"/>
      <c r="CX3005" s="99"/>
      <c r="CY3005" s="132" t="n">
        <v>179.98</v>
      </c>
      <c r="CZ3005" s="132" t="n">
        <v>180.81</v>
      </c>
      <c r="DA3005" s="99"/>
      <c r="DB3005" s="15" t="n">
        <f aca="false">CZ3005/CY3005-1</f>
        <v>0.00461162351372391</v>
      </c>
      <c r="DC3005" s="15" t="n">
        <f aca="false">CY3005/CZ3004-1</f>
        <v>0.000389083430604176</v>
      </c>
      <c r="DD3005" s="15" t="n">
        <f aca="false">CZ3005/CZ3004-1</f>
        <v>0.0050025012506254</v>
      </c>
      <c r="DE3005" s="34" t="str">
        <f aca="false">IF(CW3005=0,"",-DC3005*CS3005)</f>
        <v/>
      </c>
      <c r="DF3005" s="99"/>
      <c r="DL3005" s="99"/>
      <c r="DY3005" s="6"/>
      <c r="EB3005" s="6" t="n">
        <f aca="false">CL3005</f>
        <v>41600</v>
      </c>
      <c r="EC3005" s="13" t="n">
        <f aca="false">SUM(CM3003:CM3005)</f>
        <v>0.00994311682597526</v>
      </c>
    </row>
    <row r="3006" customFormat="false" ht="15" hidden="false" customHeight="false" outlineLevel="0" collapsed="false">
      <c r="C3006" s="130" t="n">
        <f aca="false">C3005+3</f>
        <v>41603</v>
      </c>
      <c r="D3006" s="99" t="n">
        <f aca="false">IF(E3006&gt;E3005,1,0)</f>
        <v>1</v>
      </c>
      <c r="E3006" s="46" t="n">
        <v>164.7016</v>
      </c>
      <c r="F3006" s="46" t="n">
        <v>170.6317</v>
      </c>
      <c r="G3006" s="46" t="n">
        <v>173.7182</v>
      </c>
      <c r="H3006" s="46" t="n">
        <v>176.6429</v>
      </c>
      <c r="I3006" s="46" t="n">
        <v>179.293</v>
      </c>
      <c r="J3006" s="131" t="str">
        <f aca="false">IF(MIN(E3006:I3006)=E3006,$E$2,IF(MIN(E3006:I3006)=F3006,$F$2,IF(MIN(E3006:I3006)=G3006,$G$2,IF(MIN(E3006:I3006)=H3006,$H$2,IF(MIN(E3006:I3006)=I3006,$I$2)))))</f>
        <v>200D</v>
      </c>
      <c r="K3006" s="131" t="str">
        <f aca="false">IF(MAX(E3006:I3006)=E3006,$E$2,IF(MAX(E3006:I3006)=F3006,$F$2,IF(MAX(E3006:I3006)=G3006,$G$2,IF(MAX(E3006:I3006)=H3006,$H$2,IF(MAX(E3006:I3006)=I3006,$I$2)))))</f>
        <v>10D</v>
      </c>
      <c r="L3006" s="132" t="n">
        <f aca="false">IF(MAX(E3006:I3006)=H3006,1,0)</f>
        <v>0</v>
      </c>
      <c r="M3006" s="132" t="n">
        <f aca="false">IF(MAX(E3006:I3006)=I3006,1,0)</f>
        <v>1</v>
      </c>
      <c r="N3006" s="99"/>
      <c r="O3006" s="132" t="n">
        <f aca="false">IF(CN3006&gt;E3006,1,0)</f>
        <v>1</v>
      </c>
      <c r="P3006" s="132" t="n">
        <f aca="false">IF(CN3006&gt;F3006,1,0)</f>
        <v>1</v>
      </c>
      <c r="Q3006" s="132" t="n">
        <f aca="false">IF(CN3006&gt;G3006,1,0)</f>
        <v>1</v>
      </c>
      <c r="R3006" s="132" t="n">
        <f aca="false">IF(CN3006&gt;H3006,1,0)</f>
        <v>1</v>
      </c>
      <c r="S3006" s="132" t="n">
        <f aca="false">IF(CN3006&gt;I3006,1,0)</f>
        <v>1</v>
      </c>
      <c r="T3006" s="25" t="n">
        <f aca="false">IF(AND(AND(R3006=0,S3006=0,Q3006=0),OR(S3005=1,S3004=1,S3003=1)),1,0)</f>
        <v>0</v>
      </c>
      <c r="U3006" s="133" t="n">
        <f aca="false">SUM(CM3005:CM3006)</f>
        <v>0.00400698109134212</v>
      </c>
      <c r="AV3006" s="134"/>
      <c r="AW3006" s="55" t="n">
        <f aca="false">IF(EC3006&gt;$AW$2,1,0)</f>
        <v>1</v>
      </c>
      <c r="AX3006" s="99" t="n">
        <f aca="false">IF(AND(I3006&gt;G3006,I3005&lt;G3005),1,IF(OR(AND(I3006&gt;F3006,I3005&lt;F3005),AND(I3006&gt;E3006,I3005&lt;E3005)),1,0))</f>
        <v>0</v>
      </c>
      <c r="AY3006" s="99" t="n">
        <f aca="false">IF(K3005="10D",1,0)</f>
        <v>1</v>
      </c>
      <c r="AZ3006" s="99" t="n">
        <f aca="false">IF(AND(I3006&gt;G3006,I3005&lt;G3005,I3006&gt;F3006,I3005&gt;F3005,I3006&gt;E3006,I3005&gt;E3005),1,0)</f>
        <v>0</v>
      </c>
      <c r="BA3006" s="135" t="n">
        <f aca="false">IF(G3006&gt;H3006,1,0)</f>
        <v>0</v>
      </c>
      <c r="BB3006" s="135" t="n">
        <f aca="false">IF(I3006&lt;F3006,1,0)</f>
        <v>0</v>
      </c>
      <c r="BC3006" s="99" t="n">
        <f aca="false">IF(AND(SUM(AW3005:AX3005)=2,AY3006=1),1,IF(SUM(AX3004:AX3006)=0,0,IF(AND(OR(AW3004=1,AX3004=1),OR(AW3005=1,AX3005=1),AY3006=1),1,IF(AND(SUM(AW3006:AY3006)=2,SUM(AW3004:AX3004)=2,AX3004=1),1,0))))</f>
        <v>0</v>
      </c>
      <c r="BD3006" s="57" t="str">
        <f aca="false">IF(AND(SUM(BC3004:BC3006)&gt;=1,BA3006=1,SUM(AZ3001:AZ3006)&gt;=1),1,IF(BC3006=0,"",IF(AND(BC3006=1,AZ3006=0,AZ3005=0,AZ3004=0),1,IF(AND(BC3006=1,OR(AZ3006=1,AZ3005=1,AZ3004)),IF(BA3006=1,1,0)))))</f>
        <v/>
      </c>
      <c r="BE3006" s="50" t="str">
        <f aca="false">IF(AND(BD3006=1,BD3005=1),0,IF(BD3006=1,SUM(CM3007:CM3045),""))</f>
        <v/>
      </c>
      <c r="BF3006" s="20" t="str">
        <f aca="false">IF(AND(BB3006=1,BB3005=1,BE2965&lt;&gt;0),"",IF(AND(BB3005=0,BB3006=1),BF3005,IF(AND(BB3006=1,BB3005=1),BF3005,IF(AND(BF3005="",BE3005="",OR(BD3005=0,BD3005="")),"",IF(AND(BF3005="",BE2966=0),"",IF(AND(BE2966&lt;&gt;"",BF3005=BE2966),"",IF(AND(BD3005=1,BE3005&lt;&gt;0),CM3006,IF(BF3005&lt;&gt;0,BF3005+CM3006,IF(BF3005="","")))))))))</f>
        <v/>
      </c>
      <c r="BG3006" s="99"/>
      <c r="BH3006" s="137"/>
      <c r="BI3006" s="134"/>
      <c r="BU3006" s="132"/>
      <c r="BZ3006" s="138"/>
      <c r="CG3006" s="133"/>
      <c r="CH3006" s="40"/>
      <c r="CI3006" s="15" t="n">
        <f aca="false">CF2984+SUM(CM2985:CM3006)+0.0071</f>
        <v>0.0382627712155338</v>
      </c>
      <c r="CL3006" s="130" t="n">
        <f aca="false">C3006</f>
        <v>41603</v>
      </c>
      <c r="CM3006" s="133" t="n">
        <f aca="false">CN3006/CN3005-1</f>
        <v>-0.000995520159283281</v>
      </c>
      <c r="CN3006" s="132" t="n">
        <v>180.63</v>
      </c>
      <c r="CO3006" s="133" t="n">
        <f aca="false">CN3006/CN3001-1</f>
        <v>0.00674395273659578</v>
      </c>
      <c r="CP3006" s="99"/>
      <c r="CQ3006" s="99"/>
      <c r="CR3006" s="99"/>
      <c r="CS3006" s="99"/>
      <c r="CT3006" s="99"/>
      <c r="CU3006" s="99"/>
      <c r="CV3006" s="99"/>
      <c r="CW3006" s="99"/>
      <c r="CX3006" s="99"/>
      <c r="CY3006" s="132" t="n">
        <v>181.13</v>
      </c>
      <c r="CZ3006" s="132" t="n">
        <v>180.63</v>
      </c>
      <c r="DA3006" s="99"/>
      <c r="DB3006" s="15" t="n">
        <f aca="false">CZ3006/CY3006-1</f>
        <v>-0.00276044829680344</v>
      </c>
      <c r="DC3006" s="15" t="n">
        <f aca="false">CY3006/CZ3005-1</f>
        <v>0.00176981361650341</v>
      </c>
      <c r="DD3006" s="15" t="n">
        <f aca="false">CZ3006/CZ3005-1</f>
        <v>-0.000995520159283281</v>
      </c>
      <c r="DE3006" s="34" t="str">
        <f aca="false">IF(CW3006=0,"",-DC3006*CS3006)</f>
        <v/>
      </c>
      <c r="DF3006" s="99"/>
      <c r="DL3006" s="99"/>
      <c r="DY3006" s="6"/>
      <c r="EB3006" s="6" t="n">
        <f aca="false">CL3006</f>
        <v>41603</v>
      </c>
      <c r="EC3006" s="13" t="n">
        <f aca="false">SUM(CM3004:CM3006)</f>
        <v>0.0120755640464607</v>
      </c>
    </row>
    <row r="3007" customFormat="false" ht="15" hidden="false" customHeight="false" outlineLevel="0" collapsed="false">
      <c r="C3007" s="130" t="n">
        <f aca="false">C3006+1</f>
        <v>41604</v>
      </c>
      <c r="D3007" s="99" t="n">
        <f aca="false">IF(E3007&gt;E3006,1,0)</f>
        <v>1</v>
      </c>
      <c r="E3007" s="46" t="n">
        <v>164.8449</v>
      </c>
      <c r="F3007" s="46" t="n">
        <v>170.799</v>
      </c>
      <c r="G3007" s="46" t="n">
        <v>173.9104</v>
      </c>
      <c r="H3007" s="46" t="n">
        <v>177.0089</v>
      </c>
      <c r="I3007" s="46" t="n">
        <v>179.665</v>
      </c>
      <c r="J3007" s="131" t="str">
        <f aca="false">IF(MIN(E3007:I3007)=E3007,$E$2,IF(MIN(E3007:I3007)=F3007,$F$2,IF(MIN(E3007:I3007)=G3007,$G$2,IF(MIN(E3007:I3007)=H3007,$H$2,IF(MIN(E3007:I3007)=I3007,$I$2)))))</f>
        <v>200D</v>
      </c>
      <c r="K3007" s="131" t="str">
        <f aca="false">IF(MAX(E3007:I3007)=E3007,$E$2,IF(MAX(E3007:I3007)=F3007,$F$2,IF(MAX(E3007:I3007)=G3007,$G$2,IF(MAX(E3007:I3007)=H3007,$H$2,IF(MAX(E3007:I3007)=I3007,$I$2)))))</f>
        <v>10D</v>
      </c>
      <c r="L3007" s="132" t="n">
        <f aca="false">IF(MAX(E3007:I3007)=H3007,1,0)</f>
        <v>0</v>
      </c>
      <c r="M3007" s="132" t="n">
        <f aca="false">IF(MAX(E3007:I3007)=I3007,1,0)</f>
        <v>1</v>
      </c>
      <c r="N3007" s="99"/>
      <c r="O3007" s="132" t="n">
        <f aca="false">IF(CN3007&gt;E3007,1,0)</f>
        <v>1</v>
      </c>
      <c r="P3007" s="132" t="n">
        <f aca="false">IF(CN3007&gt;F3007,1,0)</f>
        <v>1</v>
      </c>
      <c r="Q3007" s="132" t="n">
        <f aca="false">IF(CN3007&gt;G3007,1,0)</f>
        <v>1</v>
      </c>
      <c r="R3007" s="132" t="n">
        <f aca="false">IF(CN3007&gt;H3007,1,0)</f>
        <v>1</v>
      </c>
      <c r="S3007" s="132" t="n">
        <f aca="false">IF(CN3007&gt;I3007,1,0)</f>
        <v>1</v>
      </c>
      <c r="T3007" s="25" t="n">
        <f aca="false">IF(AND(AND(R3007=0,S3007=0,Q3007=0),OR(S3006=1,S3005=1,S3004=1)),1,0)</f>
        <v>0</v>
      </c>
      <c r="U3007" s="133" t="n">
        <f aca="false">SUM(CM3006:CM3007)</f>
        <v>-0.000718711212817968</v>
      </c>
      <c r="AV3007" s="134"/>
      <c r="AW3007" s="55" t="n">
        <f aca="false">IF(EC3007&gt;$AW$2,1,0)</f>
        <v>0</v>
      </c>
      <c r="AX3007" s="99" t="n">
        <f aca="false">IF(AND(I3007&gt;G3007,I3006&lt;G3006),1,IF(OR(AND(I3007&gt;F3007,I3006&lt;F3006),AND(I3007&gt;E3007,I3006&lt;E3006)),1,0))</f>
        <v>0</v>
      </c>
      <c r="AY3007" s="99" t="n">
        <f aca="false">IF(K3006="10D",1,0)</f>
        <v>1</v>
      </c>
      <c r="AZ3007" s="99" t="n">
        <f aca="false">IF(AND(I3007&gt;G3007,I3006&lt;G3006,I3007&gt;F3007,I3006&gt;F3006,I3007&gt;E3007,I3006&gt;E3006),1,0)</f>
        <v>0</v>
      </c>
      <c r="BA3007" s="135" t="n">
        <f aca="false">IF(G3007&gt;H3007,1,0)</f>
        <v>0</v>
      </c>
      <c r="BB3007" s="135" t="n">
        <f aca="false">IF(I3007&lt;F3007,1,0)</f>
        <v>0</v>
      </c>
      <c r="BC3007" s="99" t="n">
        <f aca="false">IF(AND(SUM(AW3006:AX3006)=2,AY3007=1),1,IF(SUM(AX3005:AX3007)=0,0,IF(AND(OR(AW3005=1,AX3005=1),OR(AW3006=1,AX3006=1),AY3007=1),1,IF(AND(SUM(AW3007:AY3007)=2,SUM(AW3005:AX3005)=2,AX3005=1),1,0))))</f>
        <v>0</v>
      </c>
      <c r="BD3007" s="57" t="str">
        <f aca="false">IF(AND(SUM(BC3005:BC3007)&gt;=1,BA3007=1,SUM(AZ3002:AZ3007)&gt;=1),1,IF(BC3007=0,"",IF(AND(BC3007=1,AZ3007=0,AZ3006=0,AZ3005=0),1,IF(AND(BC3007=1,OR(AZ3007=1,AZ3006=1,AZ3005)),IF(BA3007=1,1,0)))))</f>
        <v/>
      </c>
      <c r="BE3007" s="50" t="str">
        <f aca="false">IF(AND(BD3007=1,BD3006=1),0,IF(BD3007=1,SUM(CM3008:CM3046),""))</f>
        <v/>
      </c>
      <c r="BF3007" s="20" t="str">
        <f aca="false">IF(AND(BB3007=1,BB3006=1,BE2966&lt;&gt;0),"",IF(AND(BB3006=0,BB3007=1),BF3006,IF(AND(BB3007=1,BB3006=1),BF3006,IF(AND(BF3006="",BE3006="",OR(BD3006=0,BD3006="")),"",IF(AND(BF3006="",BE2967=0),"",IF(AND(BE2967&lt;&gt;"",BF3006=BE2967),"",IF(AND(BD3006=1,BE3006&lt;&gt;0),CM3007,IF(BF3006&lt;&gt;0,BF3006+CM3007,IF(BF3006="","")))))))))</f>
        <v/>
      </c>
      <c r="BG3007" s="99"/>
      <c r="BH3007" s="137"/>
      <c r="BI3007" s="134"/>
      <c r="BU3007" s="132"/>
      <c r="BZ3007" s="138"/>
      <c r="CG3007" s="133"/>
      <c r="CH3007" s="40"/>
      <c r="CI3007" s="15" t="n">
        <f aca="false">CF2985+SUM(CM2986:CM3007)+0.0071</f>
        <v>0.0339720666021933</v>
      </c>
      <c r="CL3007" s="130" t="n">
        <f aca="false">C3007</f>
        <v>41604</v>
      </c>
      <c r="CM3007" s="133" t="n">
        <f aca="false">CN3007/CN3006-1</f>
        <v>0.000276808946465312</v>
      </c>
      <c r="CN3007" s="132" t="n">
        <v>180.68</v>
      </c>
      <c r="CO3007" s="133" t="n">
        <f aca="false">CN3007/CN3002-1</f>
        <v>0.00921633245824727</v>
      </c>
      <c r="CP3007" s="99"/>
      <c r="CQ3007" s="99"/>
      <c r="CR3007" s="99"/>
      <c r="CS3007" s="99"/>
      <c r="CT3007" s="99"/>
      <c r="CU3007" s="99"/>
      <c r="CV3007" s="99"/>
      <c r="CW3007" s="99"/>
      <c r="CX3007" s="99"/>
      <c r="CY3007" s="132" t="n">
        <v>180.72</v>
      </c>
      <c r="CZ3007" s="132" t="n">
        <v>180.68</v>
      </c>
      <c r="DA3007" s="99"/>
      <c r="DB3007" s="15" t="n">
        <f aca="false">CZ3007/CY3007-1</f>
        <v>-0.000221336874723255</v>
      </c>
      <c r="DC3007" s="15" t="n">
        <f aca="false">CY3007/CZ3006-1</f>
        <v>0.000498256103637296</v>
      </c>
      <c r="DD3007" s="15" t="n">
        <f aca="false">CZ3007/CZ3006-1</f>
        <v>0.000276808946465312</v>
      </c>
      <c r="DE3007" s="34" t="str">
        <f aca="false">IF(CW3007=0,"",-DC3007*CS3007)</f>
        <v/>
      </c>
      <c r="DF3007" s="99"/>
      <c r="DL3007" s="99"/>
      <c r="DY3007" s="6"/>
      <c r="EB3007" s="6" t="n">
        <f aca="false">CL3007</f>
        <v>41604</v>
      </c>
      <c r="EC3007" s="13" t="n">
        <f aca="false">SUM(CM3005:CM3007)</f>
        <v>0.00428379003780743</v>
      </c>
    </row>
    <row r="3008" customFormat="false" ht="15" hidden="false" customHeight="false" outlineLevel="0" collapsed="false">
      <c r="C3008" s="130" t="n">
        <f aca="false">C3007+1</f>
        <v>41605</v>
      </c>
      <c r="D3008" s="99" t="n">
        <f aca="false">IF(E3008&gt;E3007,1,0)</f>
        <v>1</v>
      </c>
      <c r="E3008" s="46" t="n">
        <v>164.9898</v>
      </c>
      <c r="F3008" s="46" t="n">
        <v>170.9589</v>
      </c>
      <c r="G3008" s="46" t="n">
        <v>174.0717</v>
      </c>
      <c r="H3008" s="46" t="n">
        <v>177.3106</v>
      </c>
      <c r="I3008" s="46" t="n">
        <v>179.939</v>
      </c>
      <c r="J3008" s="131" t="str">
        <f aca="false">IF(MIN(E3008:I3008)=E3008,$E$2,IF(MIN(E3008:I3008)=F3008,$F$2,IF(MIN(E3008:I3008)=G3008,$G$2,IF(MIN(E3008:I3008)=H3008,$H$2,IF(MIN(E3008:I3008)=I3008,$I$2)))))</f>
        <v>200D</v>
      </c>
      <c r="K3008" s="131" t="str">
        <f aca="false">IF(MAX(E3008:I3008)=E3008,$E$2,IF(MAX(E3008:I3008)=F3008,$F$2,IF(MAX(E3008:I3008)=G3008,$G$2,IF(MAX(E3008:I3008)=H3008,$H$2,IF(MAX(E3008:I3008)=I3008,$I$2)))))</f>
        <v>10D</v>
      </c>
      <c r="L3008" s="132" t="n">
        <f aca="false">IF(MAX(E3008:I3008)=H3008,1,0)</f>
        <v>0</v>
      </c>
      <c r="M3008" s="132" t="n">
        <f aca="false">IF(MAX(E3008:I3008)=I3008,1,0)</f>
        <v>1</v>
      </c>
      <c r="N3008" s="99"/>
      <c r="O3008" s="132" t="n">
        <f aca="false">IF(CN3008&gt;E3008,1,0)</f>
        <v>1</v>
      </c>
      <c r="P3008" s="132" t="n">
        <f aca="false">IF(CN3008&gt;F3008,1,0)</f>
        <v>1</v>
      </c>
      <c r="Q3008" s="132" t="n">
        <f aca="false">IF(CN3008&gt;G3008,1,0)</f>
        <v>1</v>
      </c>
      <c r="R3008" s="132" t="n">
        <f aca="false">IF(CN3008&gt;H3008,1,0)</f>
        <v>1</v>
      </c>
      <c r="S3008" s="132" t="n">
        <f aca="false">IF(CN3008&gt;I3008,1,0)</f>
        <v>1</v>
      </c>
      <c r="T3008" s="25" t="n">
        <f aca="false">IF(AND(AND(R3008=0,S3008=0,Q3008=0),OR(S3007=1,S3006=1,S3005=1)),1,0)</f>
        <v>0</v>
      </c>
      <c r="U3008" s="133" t="n">
        <f aca="false">SUM(CM3007:CM3008)</f>
        <v>0.00271205357785775</v>
      </c>
      <c r="AV3008" s="134"/>
      <c r="AW3008" s="55" t="n">
        <f aca="false">IF(EC3008&gt;$AW$2,1,0)</f>
        <v>0</v>
      </c>
      <c r="AX3008" s="99" t="n">
        <f aca="false">IF(AND(I3008&gt;G3008,I3007&lt;G3007),1,IF(OR(AND(I3008&gt;F3008,I3007&lt;F3007),AND(I3008&gt;E3008,I3007&lt;E3007)),1,0))</f>
        <v>0</v>
      </c>
      <c r="AY3008" s="99" t="n">
        <f aca="false">IF(K3007="10D",1,0)</f>
        <v>1</v>
      </c>
      <c r="AZ3008" s="99" t="n">
        <f aca="false">IF(AND(I3008&gt;G3008,I3007&lt;G3007,I3008&gt;F3008,I3007&gt;F3007,I3008&gt;E3008,I3007&gt;E3007),1,0)</f>
        <v>0</v>
      </c>
      <c r="BA3008" s="135" t="n">
        <f aca="false">IF(G3008&gt;H3008,1,0)</f>
        <v>0</v>
      </c>
      <c r="BB3008" s="135" t="n">
        <f aca="false">IF(I3008&lt;F3008,1,0)</f>
        <v>0</v>
      </c>
      <c r="BC3008" s="99" t="n">
        <f aca="false">IF(AND(SUM(AW3007:AX3007)=2,AY3008=1),1,IF(SUM(AX3006:AX3008)=0,0,IF(AND(OR(AW3006=1,AX3006=1),OR(AW3007=1,AX3007=1),AY3008=1),1,IF(AND(SUM(AW3008:AY3008)=2,SUM(AW3006:AX3006)=2,AX3006=1),1,0))))</f>
        <v>0</v>
      </c>
      <c r="BD3008" s="57" t="str">
        <f aca="false">IF(AND(SUM(BC3006:BC3008)&gt;=1,BA3008=1,SUM(AZ3003:AZ3008)&gt;=1),1,IF(BC3008=0,"",IF(AND(BC3008=1,AZ3008=0,AZ3007=0,AZ3006=0),1,IF(AND(BC3008=1,OR(AZ3008=1,AZ3007=1,AZ3006)),IF(BA3008=1,1,0)))))</f>
        <v/>
      </c>
      <c r="BE3008" s="50" t="str">
        <f aca="false">IF(AND(BD3008=1,BD3007=1),0,IF(BD3008=1,SUM(CM3009:CM3047),""))</f>
        <v/>
      </c>
      <c r="BF3008" s="20" t="str">
        <f aca="false">IF(AND(BB3008=1,BB3007=1,BE2967&lt;&gt;0),"",IF(AND(BB3007=0,BB3008=1),BF3007,IF(AND(BB3008=1,BB3007=1),BF3007,IF(AND(BF3007="",BE3007="",OR(BD3007=0,BD3007="")),"",IF(AND(BF3007="",BE2968=0),"",IF(AND(BE2968&lt;&gt;"",BF3007=BE2968),"",IF(AND(BD3007=1,BE3007&lt;&gt;0),CM3008,IF(BF3007&lt;&gt;0,BF3007+CM3008,IF(BF3007="","")))))))))</f>
        <v/>
      </c>
      <c r="BG3008" s="99"/>
      <c r="BH3008" s="137"/>
      <c r="BI3008" s="134"/>
      <c r="BU3008" s="132"/>
      <c r="BZ3008" s="138"/>
      <c r="CG3008" s="133"/>
      <c r="CH3008" s="40"/>
      <c r="CI3008" s="15" t="n">
        <f aca="false">CF2986+SUM(CM2987:CM3008)+0.0071</f>
        <v>0.0348159500514317</v>
      </c>
      <c r="CL3008" s="130" t="n">
        <f aca="false">C3008</f>
        <v>41605</v>
      </c>
      <c r="CM3008" s="133" t="n">
        <f aca="false">CN3008/CN3007-1</f>
        <v>0.00243524463139244</v>
      </c>
      <c r="CN3008" s="132" t="n">
        <v>181.12</v>
      </c>
      <c r="CO3008" s="133" t="n">
        <f aca="false">CN3008/CN3003-1</f>
        <v>0.0148484339104611</v>
      </c>
      <c r="CP3008" s="99"/>
      <c r="CQ3008" s="99"/>
      <c r="CR3008" s="99"/>
      <c r="CS3008" s="99"/>
      <c r="CT3008" s="99"/>
      <c r="CU3008" s="99"/>
      <c r="CV3008" s="99"/>
      <c r="CW3008" s="99"/>
      <c r="CX3008" s="99"/>
      <c r="CY3008" s="132" t="n">
        <v>180.87</v>
      </c>
      <c r="CZ3008" s="132" t="n">
        <v>181.12</v>
      </c>
      <c r="DA3008" s="99"/>
      <c r="DB3008" s="15" t="n">
        <f aca="false">CZ3008/CY3008-1</f>
        <v>0.00138220821584567</v>
      </c>
      <c r="DC3008" s="15" t="n">
        <f aca="false">CY3008/CZ3007-1</f>
        <v>0.00105158290901031</v>
      </c>
      <c r="DD3008" s="15" t="n">
        <f aca="false">CZ3008/CZ3007-1</f>
        <v>0.00243524463139244</v>
      </c>
      <c r="DE3008" s="34" t="str">
        <f aca="false">IF(CW3008=0,"",-DC3008*CS3008)</f>
        <v/>
      </c>
      <c r="DF3008" s="99"/>
      <c r="DL3008" s="99"/>
      <c r="DY3008" s="6"/>
      <c r="EB3008" s="6" t="n">
        <f aca="false">CL3008</f>
        <v>41605</v>
      </c>
      <c r="EC3008" s="13" t="n">
        <f aca="false">SUM(CM3006:CM3008)</f>
        <v>0.00171653341857447</v>
      </c>
    </row>
    <row r="3009" customFormat="false" ht="15" hidden="false" customHeight="false" outlineLevel="0" collapsed="false">
      <c r="C3009" s="130" t="n">
        <f aca="false">C3008+2</f>
        <v>41607</v>
      </c>
      <c r="D3009" s="99" t="n">
        <f aca="false">IF(E3009&gt;E3008,1,0)</f>
        <v>1</v>
      </c>
      <c r="E3009" s="46" t="n">
        <v>165.1333</v>
      </c>
      <c r="F3009" s="46" t="n">
        <v>171.117</v>
      </c>
      <c r="G3009" s="46" t="n">
        <v>174.2365</v>
      </c>
      <c r="H3009" s="46" t="n">
        <v>177.5699</v>
      </c>
      <c r="I3009" s="46" t="n">
        <v>180.112</v>
      </c>
      <c r="J3009" s="131" t="str">
        <f aca="false">IF(MIN(E3009:I3009)=E3009,$E$2,IF(MIN(E3009:I3009)=F3009,$F$2,IF(MIN(E3009:I3009)=G3009,$G$2,IF(MIN(E3009:I3009)=H3009,$H$2,IF(MIN(E3009:I3009)=I3009,$I$2)))))</f>
        <v>200D</v>
      </c>
      <c r="K3009" s="131" t="str">
        <f aca="false">IF(MAX(E3009:I3009)=E3009,$E$2,IF(MAX(E3009:I3009)=F3009,$F$2,IF(MAX(E3009:I3009)=G3009,$G$2,IF(MAX(E3009:I3009)=H3009,$H$2,IF(MAX(E3009:I3009)=I3009,$I$2)))))</f>
        <v>10D</v>
      </c>
      <c r="L3009" s="132" t="n">
        <f aca="false">IF(MAX(E3009:I3009)=H3009,1,0)</f>
        <v>0</v>
      </c>
      <c r="M3009" s="132" t="n">
        <f aca="false">IF(MAX(E3009:I3009)=I3009,1,0)</f>
        <v>1</v>
      </c>
      <c r="N3009" s="99"/>
      <c r="O3009" s="132" t="n">
        <f aca="false">IF(CN3009&gt;E3009,1,0)</f>
        <v>1</v>
      </c>
      <c r="P3009" s="132" t="n">
        <f aca="false">IF(CN3009&gt;F3009,1,0)</f>
        <v>1</v>
      </c>
      <c r="Q3009" s="132" t="n">
        <f aca="false">IF(CN3009&gt;G3009,1,0)</f>
        <v>1</v>
      </c>
      <c r="R3009" s="132" t="n">
        <f aca="false">IF(CN3009&gt;H3009,1,0)</f>
        <v>1</v>
      </c>
      <c r="S3009" s="132" t="n">
        <f aca="false">IF(CN3009&gt;I3009,1,0)</f>
        <v>1</v>
      </c>
      <c r="T3009" s="25" t="n">
        <f aca="false">IF(AND(AND(R3009=0,S3009=0,Q3009=0),OR(S3008=1,S3007=1,S3006=1)),1,0)</f>
        <v>0</v>
      </c>
      <c r="U3009" s="133" t="n">
        <f aca="false">SUM(CM3008:CM3009)</f>
        <v>0.00177270046178113</v>
      </c>
      <c r="AV3009" s="134"/>
      <c r="AW3009" s="55" t="n">
        <f aca="false">IF(EC3009&gt;$AW$2,1,0)</f>
        <v>0</v>
      </c>
      <c r="AX3009" s="99" t="n">
        <f aca="false">IF(AND(I3009&gt;G3009,I3008&lt;G3008),1,IF(OR(AND(I3009&gt;F3009,I3008&lt;F3008),AND(I3009&gt;E3009,I3008&lt;E3008)),1,0))</f>
        <v>0</v>
      </c>
      <c r="AY3009" s="99" t="n">
        <f aca="false">IF(K3008="10D",1,0)</f>
        <v>1</v>
      </c>
      <c r="AZ3009" s="99" t="n">
        <f aca="false">IF(AND(I3009&gt;G3009,I3008&lt;G3008,I3009&gt;F3009,I3008&gt;F3008,I3009&gt;E3009,I3008&gt;E3008),1,0)</f>
        <v>0</v>
      </c>
      <c r="BA3009" s="135" t="n">
        <f aca="false">IF(G3009&gt;H3009,1,0)</f>
        <v>0</v>
      </c>
      <c r="BB3009" s="135" t="n">
        <f aca="false">IF(I3009&lt;F3009,1,0)</f>
        <v>0</v>
      </c>
      <c r="BC3009" s="99" t="n">
        <f aca="false">IF(AND(SUM(AW3008:AX3008)=2,AY3009=1),1,IF(SUM(AX3007:AX3009)=0,0,IF(AND(OR(AW3007=1,AX3007=1),OR(AW3008=1,AX3008=1),AY3009=1),1,IF(AND(SUM(AW3009:AY3009)=2,SUM(AW3007:AX3007)=2,AX3007=1),1,0))))</f>
        <v>0</v>
      </c>
      <c r="BD3009" s="57" t="str">
        <f aca="false">IF(AND(SUM(BC3007:BC3009)&gt;=1,BA3009=1,SUM(AZ3004:AZ3009)&gt;=1),1,IF(BC3009=0,"",IF(AND(BC3009=1,AZ3009=0,AZ3008=0,AZ3007=0),1,IF(AND(BC3009=1,OR(AZ3009=1,AZ3008=1,AZ3007)),IF(BA3009=1,1,0)))))</f>
        <v/>
      </c>
      <c r="BE3009" s="50" t="str">
        <f aca="false">IF(AND(BD3009=1,BD3008=1),0,IF(BD3009=1,SUM(CM3010:CM3048),""))</f>
        <v/>
      </c>
      <c r="BF3009" s="20" t="str">
        <f aca="false">IF(AND(BB3009=1,BB3008=1,BE2968&lt;&gt;0),"",IF(AND(BB3008=0,BB3009=1),BF3008,IF(AND(BB3009=1,BB3008=1),BF3008,IF(AND(BF3008="",BE3008="",OR(BD3008=0,BD3008="")),"",IF(AND(BF3008="",BE2969=0),"",IF(AND(BE2969&lt;&gt;"",BF3008=BE2969),"",IF(AND(BD3008=1,BE3008&lt;&gt;0),CM3009,IF(BF3008&lt;&gt;0,BF3008+CM3009,IF(BF3008="","")))))))))</f>
        <v/>
      </c>
      <c r="BG3009" s="99"/>
      <c r="BH3009" s="137"/>
      <c r="BI3009" s="134"/>
      <c r="BU3009" s="132"/>
      <c r="BZ3009" s="138"/>
      <c r="CG3009" s="133"/>
      <c r="CH3009" s="40"/>
      <c r="CI3009" s="15" t="n">
        <f aca="false">CF2987+SUM(CM2988:CM3009)+0.0071</f>
        <v>0.0288194672788583</v>
      </c>
      <c r="CL3009" s="130" t="n">
        <f aca="false">C3009</f>
        <v>41607</v>
      </c>
      <c r="CM3009" s="133" t="n">
        <f aca="false">CN3009/CN3008-1</f>
        <v>-0.000662544169611312</v>
      </c>
      <c r="CN3009" s="132" t="n">
        <v>181</v>
      </c>
      <c r="CO3009" s="133" t="n">
        <f aca="false">CN3009/CN3004-1</f>
        <v>0.0060585848479795</v>
      </c>
      <c r="CP3009" s="99"/>
      <c r="CQ3009" s="99"/>
      <c r="CR3009" s="99"/>
      <c r="CS3009" s="99"/>
      <c r="CT3009" s="99"/>
      <c r="CU3009" s="99"/>
      <c r="CV3009" s="99"/>
      <c r="CW3009" s="99"/>
      <c r="CX3009" s="99"/>
      <c r="CY3009" s="132" t="n">
        <v>181.32</v>
      </c>
      <c r="CZ3009" s="132" t="n">
        <v>181</v>
      </c>
      <c r="DA3009" s="99"/>
      <c r="DB3009" s="15" t="n">
        <f aca="false">CZ3009/CY3009-1</f>
        <v>-0.00176483564968011</v>
      </c>
      <c r="DC3009" s="15" t="n">
        <f aca="false">CY3009/CZ3008-1</f>
        <v>0.00110424028268552</v>
      </c>
      <c r="DD3009" s="15" t="n">
        <f aca="false">CZ3009/CZ3008-1</f>
        <v>-0.000662544169611312</v>
      </c>
      <c r="DE3009" s="34" t="str">
        <f aca="false">IF(CW3009=0,"",-DC3009*CS3009)</f>
        <v/>
      </c>
      <c r="DF3009" s="99"/>
      <c r="DL3009" s="99"/>
      <c r="DY3009" s="6"/>
      <c r="EB3009" s="6" t="n">
        <f aca="false">CL3009</f>
        <v>41607</v>
      </c>
      <c r="EC3009" s="13" t="n">
        <f aca="false">SUM(CM3007:CM3009)</f>
        <v>0.00204950940824644</v>
      </c>
    </row>
    <row r="3010" customFormat="false" ht="15" hidden="false" customHeight="false" outlineLevel="0" collapsed="false">
      <c r="C3010" s="130" t="n">
        <f aca="false">C3009+3</f>
        <v>41610</v>
      </c>
      <c r="D3010" s="99" t="n">
        <f aca="false">IF(E3010&gt;E3009,1,0)</f>
        <v>1</v>
      </c>
      <c r="E3010" s="46" t="n">
        <v>165.2754</v>
      </c>
      <c r="F3010" s="46" t="n">
        <v>171.2479</v>
      </c>
      <c r="G3010" s="46" t="n">
        <v>174.4327</v>
      </c>
      <c r="H3010" s="46" t="n">
        <v>177.7747</v>
      </c>
      <c r="I3010" s="46" t="n">
        <v>180.16</v>
      </c>
      <c r="J3010" s="131" t="str">
        <f aca="false">IF(MIN(E3010:I3010)=E3010,$E$2,IF(MIN(E3010:I3010)=F3010,$F$2,IF(MIN(E3010:I3010)=G3010,$G$2,IF(MIN(E3010:I3010)=H3010,$H$2,IF(MIN(E3010:I3010)=I3010,$I$2)))))</f>
        <v>200D</v>
      </c>
      <c r="K3010" s="131" t="str">
        <f aca="false">IF(MAX(E3010:I3010)=E3010,$E$2,IF(MAX(E3010:I3010)=F3010,$F$2,IF(MAX(E3010:I3010)=G3010,$G$2,IF(MAX(E3010:I3010)=H3010,$H$2,IF(MAX(E3010:I3010)=I3010,$I$2)))))</f>
        <v>10D</v>
      </c>
      <c r="L3010" s="132" t="n">
        <f aca="false">IF(MAX(E3010:I3010)=H3010,1,0)</f>
        <v>0</v>
      </c>
      <c r="M3010" s="132" t="n">
        <f aca="false">IF(MAX(E3010:I3010)=I3010,1,0)</f>
        <v>1</v>
      </c>
      <c r="N3010" s="99"/>
      <c r="O3010" s="132" t="n">
        <f aca="false">IF(CN3010&gt;E3010,1,0)</f>
        <v>1</v>
      </c>
      <c r="P3010" s="132" t="n">
        <f aca="false">IF(CN3010&gt;F3010,1,0)</f>
        <v>1</v>
      </c>
      <c r="Q3010" s="132" t="n">
        <f aca="false">IF(CN3010&gt;G3010,1,0)</f>
        <v>1</v>
      </c>
      <c r="R3010" s="132" t="n">
        <f aca="false">IF(CN3010&gt;H3010,1,0)</f>
        <v>1</v>
      </c>
      <c r="S3010" s="132" t="n">
        <f aca="false">IF(CN3010&gt;I3010,1,0)</f>
        <v>1</v>
      </c>
      <c r="T3010" s="25" t="n">
        <f aca="false">IF(AND(AND(R3010=0,S3010=0,Q3010=0),OR(S3009=1,S3008=1,S3007=1)),1,0)</f>
        <v>0</v>
      </c>
      <c r="U3010" s="133" t="n">
        <f aca="false">SUM(CM3009:CM3010)</f>
        <v>-0.00325922925248423</v>
      </c>
      <c r="AV3010" s="134"/>
      <c r="AW3010" s="55" t="n">
        <f aca="false">IF(EC3010&gt;$AW$2,1,0)</f>
        <v>0</v>
      </c>
      <c r="AX3010" s="99" t="n">
        <f aca="false">IF(AND(I3010&gt;G3010,I3009&lt;G3009),1,IF(OR(AND(I3010&gt;F3010,I3009&lt;F3009),AND(I3010&gt;E3010,I3009&lt;E3009)),1,0))</f>
        <v>0</v>
      </c>
      <c r="AY3010" s="99" t="n">
        <f aca="false">IF(K3009="10D",1,0)</f>
        <v>1</v>
      </c>
      <c r="AZ3010" s="99" t="n">
        <f aca="false">IF(AND(I3010&gt;G3010,I3009&lt;G3009,I3010&gt;F3010,I3009&gt;F3009,I3010&gt;E3010,I3009&gt;E3009),1,0)</f>
        <v>0</v>
      </c>
      <c r="BA3010" s="135" t="n">
        <f aca="false">IF(G3010&gt;H3010,1,0)</f>
        <v>0</v>
      </c>
      <c r="BB3010" s="135" t="n">
        <f aca="false">IF(I3010&lt;F3010,1,0)</f>
        <v>0</v>
      </c>
      <c r="BC3010" s="99" t="n">
        <f aca="false">IF(AND(SUM(AW3009:AX3009)=2,AY3010=1),1,IF(SUM(AX3008:AX3010)=0,0,IF(AND(OR(AW3008=1,AX3008=1),OR(AW3009=1,AX3009=1),AY3010=1),1,IF(AND(SUM(AW3010:AY3010)=2,SUM(AW3008:AX3008)=2,AX3008=1),1,0))))</f>
        <v>0</v>
      </c>
      <c r="BD3010" s="57" t="str">
        <f aca="false">IF(AND(SUM(BC3008:BC3010)&gt;=1,BA3010=1,SUM(AZ3005:AZ3010)&gt;=1),1,IF(BC3010=0,"",IF(AND(BC3010=1,AZ3010=0,AZ3009=0,AZ3008=0),1,IF(AND(BC3010=1,OR(AZ3010=1,AZ3009=1,AZ3008)),IF(BA3010=1,1,0)))))</f>
        <v/>
      </c>
      <c r="BE3010" s="50" t="str">
        <f aca="false">IF(AND(BD3010=1,BD3009=1),0,IF(BD3010=1,SUM(CM3011:CM3049),""))</f>
        <v/>
      </c>
      <c r="BF3010" s="20" t="str">
        <f aca="false">IF(AND(BB3010=1,BB3009=1,BE2969&lt;&gt;0),"",IF(AND(BB3009=0,BB3010=1),BF3009,IF(AND(BB3010=1,BB3009=1),BF3009,IF(AND(BF3009="",BE3009="",OR(BD3009=0,BD3009="")),"",IF(AND(BF3009="",BE2970=0),"",IF(AND(BE2970&lt;&gt;"",BF3009=BE2970),"",IF(AND(BD3009=1,BE3009&lt;&gt;0),CM3010,IF(BF3009&lt;&gt;0,BF3009+CM3010,IF(BF3009="","")))))))))</f>
        <v/>
      </c>
      <c r="BG3010" s="99"/>
      <c r="BH3010" s="137"/>
      <c r="BI3010" s="134"/>
      <c r="BU3010" s="132"/>
      <c r="BZ3010" s="138"/>
      <c r="CG3010" s="133"/>
      <c r="CH3010" s="40"/>
      <c r="CI3010" s="15" t="n">
        <f aca="false">CF2988+SUM(CM2989:CM3010)+0.0071</f>
        <v>0.0311897630618204</v>
      </c>
      <c r="CL3010" s="130" t="n">
        <f aca="false">C3010</f>
        <v>41610</v>
      </c>
      <c r="CM3010" s="133" t="n">
        <f aca="false">CN3010/CN3009-1</f>
        <v>-0.00259668508287292</v>
      </c>
      <c r="CN3010" s="132" t="n">
        <v>180.53</v>
      </c>
      <c r="CO3010" s="133" t="n">
        <f aca="false">CN3010/CN3005-1</f>
        <v>-0.0015485869144406</v>
      </c>
      <c r="CP3010" s="99"/>
      <c r="CQ3010" s="99"/>
      <c r="CR3010" s="99"/>
      <c r="CS3010" s="99"/>
      <c r="CT3010" s="99"/>
      <c r="CU3010" s="99"/>
      <c r="CV3010" s="99"/>
      <c r="CW3010" s="99"/>
      <c r="CX3010" s="99"/>
      <c r="CY3010" s="132" t="n">
        <v>181.09</v>
      </c>
      <c r="CZ3010" s="132" t="n">
        <v>180.53</v>
      </c>
      <c r="DA3010" s="99"/>
      <c r="DB3010" s="15" t="n">
        <f aca="false">CZ3010/CY3010-1</f>
        <v>-0.00309238500193276</v>
      </c>
      <c r="DC3010" s="15" t="n">
        <f aca="false">CY3010/CZ3009-1</f>
        <v>0.000497237569060838</v>
      </c>
      <c r="DD3010" s="15" t="n">
        <f aca="false">CZ3010/CZ3009-1</f>
        <v>-0.00259668508287292</v>
      </c>
      <c r="DE3010" s="34" t="str">
        <f aca="false">IF(CW3010=0,"",-DC3010*CS3010)</f>
        <v/>
      </c>
      <c r="DF3010" s="99"/>
      <c r="DL3010" s="99"/>
      <c r="DY3010" s="6"/>
      <c r="EB3010" s="6" t="n">
        <f aca="false">CL3010</f>
        <v>41610</v>
      </c>
      <c r="EC3010" s="13" t="n">
        <f aca="false">SUM(CM3008:CM3010)</f>
        <v>-0.000823984621091789</v>
      </c>
    </row>
    <row r="3011" customFormat="false" ht="15" hidden="false" customHeight="false" outlineLevel="0" collapsed="false">
      <c r="C3011" s="130" t="n">
        <f aca="false">C3010+1</f>
        <v>41611</v>
      </c>
      <c r="D3011" s="99" t="n">
        <f aca="false">IF(E3011&gt;E3010,1,0)</f>
        <v>1</v>
      </c>
      <c r="E3011" s="46" t="n">
        <v>165.4079</v>
      </c>
      <c r="F3011" s="46" t="n">
        <v>171.3703</v>
      </c>
      <c r="G3011" s="46" t="n">
        <v>174.6291</v>
      </c>
      <c r="H3011" s="46" t="n">
        <v>177.953</v>
      </c>
      <c r="I3011" s="46" t="n">
        <v>180.193</v>
      </c>
      <c r="J3011" s="131" t="str">
        <f aca="false">IF(MIN(E3011:I3011)=E3011,$E$2,IF(MIN(E3011:I3011)=F3011,$F$2,IF(MIN(E3011:I3011)=G3011,$G$2,IF(MIN(E3011:I3011)=H3011,$H$2,IF(MIN(E3011:I3011)=I3011,$I$2)))))</f>
        <v>200D</v>
      </c>
      <c r="K3011" s="131" t="str">
        <f aca="false">IF(MAX(E3011:I3011)=E3011,$E$2,IF(MAX(E3011:I3011)=F3011,$F$2,IF(MAX(E3011:I3011)=G3011,$G$2,IF(MAX(E3011:I3011)=H3011,$H$2,IF(MAX(E3011:I3011)=I3011,$I$2)))))</f>
        <v>10D</v>
      </c>
      <c r="L3011" s="132" t="n">
        <f aca="false">IF(MAX(E3011:I3011)=H3011,1,0)</f>
        <v>0</v>
      </c>
      <c r="M3011" s="132" t="n">
        <f aca="false">IF(MAX(E3011:I3011)=I3011,1,0)</f>
        <v>1</v>
      </c>
      <c r="N3011" s="99"/>
      <c r="O3011" s="132" t="n">
        <f aca="false">IF(CN3011&gt;E3011,1,0)</f>
        <v>1</v>
      </c>
      <c r="P3011" s="132" t="n">
        <f aca="false">IF(CN3011&gt;F3011,1,0)</f>
        <v>1</v>
      </c>
      <c r="Q3011" s="132" t="n">
        <f aca="false">IF(CN3011&gt;G3011,1,0)</f>
        <v>1</v>
      </c>
      <c r="R3011" s="132" t="n">
        <f aca="false">IF(CN3011&gt;H3011,1,0)</f>
        <v>1</v>
      </c>
      <c r="S3011" s="132" t="n">
        <f aca="false">IF(CN3011&gt;I3011,1,0)</f>
        <v>0</v>
      </c>
      <c r="T3011" s="25" t="n">
        <f aca="false">IF(AND(AND(R3011=0,S3011=0,Q3011=0),OR(S3010=1,S3009=1,S3008=1)),1,0)</f>
        <v>0</v>
      </c>
      <c r="U3011" s="133" t="n">
        <f aca="false">SUM(CM3010:CM3011)</f>
        <v>-0.00691729661558216</v>
      </c>
      <c r="AV3011" s="134"/>
      <c r="AW3011" s="55" t="n">
        <f aca="false">IF(EC3011&gt;$AW$2,1,0)</f>
        <v>0</v>
      </c>
      <c r="AX3011" s="99" t="n">
        <f aca="false">IF(AND(I3011&gt;G3011,I3010&lt;G3010),1,IF(OR(AND(I3011&gt;F3011,I3010&lt;F3010),AND(I3011&gt;E3011,I3010&lt;E3010)),1,0))</f>
        <v>0</v>
      </c>
      <c r="AY3011" s="99" t="n">
        <f aca="false">IF(K3010="10D",1,0)</f>
        <v>1</v>
      </c>
      <c r="AZ3011" s="99" t="n">
        <f aca="false">IF(AND(I3011&gt;G3011,I3010&lt;G3010,I3011&gt;F3011,I3010&gt;F3010,I3011&gt;E3011,I3010&gt;E3010),1,0)</f>
        <v>0</v>
      </c>
      <c r="BA3011" s="135" t="n">
        <f aca="false">IF(G3011&gt;H3011,1,0)</f>
        <v>0</v>
      </c>
      <c r="BB3011" s="135" t="n">
        <f aca="false">IF(I3011&lt;F3011,1,0)</f>
        <v>0</v>
      </c>
      <c r="BC3011" s="99" t="n">
        <f aca="false">IF(AND(SUM(AW3010:AX3010)=2,AY3011=1),1,IF(SUM(AX3009:AX3011)=0,0,IF(AND(OR(AW3009=1,AX3009=1),OR(AW3010=1,AX3010=1),AY3011=1),1,IF(AND(SUM(AW3011:AY3011)=2,SUM(AW3009:AX3009)=2,AX3009=1),1,0))))</f>
        <v>0</v>
      </c>
      <c r="BD3011" s="57" t="str">
        <f aca="false">IF(AND(SUM(BC3009:BC3011)&gt;=1,BA3011=1,SUM(AZ3006:AZ3011)&gt;=1),1,IF(BC3011=0,"",IF(AND(BC3011=1,AZ3011=0,AZ3010=0,AZ3009=0),1,IF(AND(BC3011=1,OR(AZ3011=1,AZ3010=1,AZ3009)),IF(BA3011=1,1,0)))))</f>
        <v/>
      </c>
      <c r="BE3011" s="50" t="str">
        <f aca="false">IF(AND(BD3011=1,BD3010=1),0,IF(BD3011=1,SUM(CM3012:CM3050),""))</f>
        <v/>
      </c>
      <c r="BF3011" s="20" t="str">
        <f aca="false">IF(AND(BB3011=1,BB3010=1,BE2970&lt;&gt;0),"",IF(AND(BB3010=0,BB3011=1),BF3010,IF(AND(BB3011=1,BB3010=1),BF3010,IF(AND(BF3010="",BE3010="",OR(BD3010=0,BD3010="")),"",IF(AND(BF3010="",BE2971=0),"",IF(AND(BE2971&lt;&gt;"",BF3010=BE2971),"",IF(AND(BD3010=1,BE3010&lt;&gt;0),CM3011,IF(BF3010&lt;&gt;0,BF3010+CM3011,IF(BF3010="","")))))))))</f>
        <v/>
      </c>
      <c r="BG3011" s="99"/>
      <c r="BH3011" s="137"/>
      <c r="BI3011" s="134"/>
      <c r="BU3011" s="132"/>
      <c r="BZ3011" s="138"/>
      <c r="CG3011" s="133"/>
      <c r="CH3011" s="40"/>
      <c r="CI3011" s="15" t="n">
        <f aca="false">CF2989+SUM(CM2990:CM3011)+0.0071</f>
        <v>0.0297053872770265</v>
      </c>
      <c r="CL3011" s="130" t="n">
        <f aca="false">C3011</f>
        <v>41611</v>
      </c>
      <c r="CM3011" s="133" t="n">
        <f aca="false">CN3011/CN3010-1</f>
        <v>-0.00432061153270924</v>
      </c>
      <c r="CN3011" s="132" t="n">
        <v>179.75</v>
      </c>
      <c r="CO3011" s="133" t="n">
        <f aca="false">CN3011/CN3006-1</f>
        <v>-0.00487183745778663</v>
      </c>
      <c r="CP3011" s="99"/>
      <c r="CQ3011" s="99"/>
      <c r="CR3011" s="99"/>
      <c r="CS3011" s="99"/>
      <c r="CT3011" s="99"/>
      <c r="CU3011" s="99"/>
      <c r="CV3011" s="99"/>
      <c r="CW3011" s="99"/>
      <c r="CX3011" s="99"/>
      <c r="CY3011" s="132" t="n">
        <v>179.94</v>
      </c>
      <c r="CZ3011" s="132" t="n">
        <v>179.75</v>
      </c>
      <c r="DA3011" s="99"/>
      <c r="DB3011" s="15" t="n">
        <f aca="false">CZ3011/CY3011-1</f>
        <v>-0.0010559075247305</v>
      </c>
      <c r="DC3011" s="15" t="n">
        <f aca="false">CY3011/CZ3010-1</f>
        <v>-0.0032681548773057</v>
      </c>
      <c r="DD3011" s="15" t="n">
        <f aca="false">CZ3011/CZ3010-1</f>
        <v>-0.00432061153270924</v>
      </c>
      <c r="DE3011" s="34" t="str">
        <f aca="false">IF(CW3011=0,"",-DC3011*CS3011)</f>
        <v/>
      </c>
      <c r="DF3011" s="99"/>
      <c r="DL3011" s="99"/>
      <c r="DY3011" s="6"/>
      <c r="EB3011" s="6" t="n">
        <f aca="false">CL3011</f>
        <v>41611</v>
      </c>
      <c r="EC3011" s="13" t="n">
        <f aca="false">SUM(CM3009:CM3011)</f>
        <v>-0.00757984078519347</v>
      </c>
    </row>
    <row r="3012" customFormat="false" ht="15" hidden="false" customHeight="false" outlineLevel="0" collapsed="false">
      <c r="C3012" s="130" t="n">
        <f aca="false">C3011+1</f>
        <v>41612</v>
      </c>
      <c r="D3012" s="99" t="n">
        <f aca="false">IF(E3012&gt;E3011,1,0)</f>
        <v>1</v>
      </c>
      <c r="E3012" s="46" t="n">
        <v>165.5499</v>
      </c>
      <c r="F3012" s="46" t="n">
        <v>171.4861</v>
      </c>
      <c r="G3012" s="46" t="n">
        <v>174.8331</v>
      </c>
      <c r="H3012" s="46" t="n">
        <v>178.097</v>
      </c>
      <c r="I3012" s="46" t="n">
        <v>180.263</v>
      </c>
      <c r="J3012" s="131" t="str">
        <f aca="false">IF(MIN(E3012:I3012)=E3012,$E$2,IF(MIN(E3012:I3012)=F3012,$F$2,IF(MIN(E3012:I3012)=G3012,$G$2,IF(MIN(E3012:I3012)=H3012,$H$2,IF(MIN(E3012:I3012)=I3012,$I$2)))))</f>
        <v>200D</v>
      </c>
      <c r="K3012" s="131" t="str">
        <f aca="false">IF(MAX(E3012:I3012)=E3012,$E$2,IF(MAX(E3012:I3012)=F3012,$F$2,IF(MAX(E3012:I3012)=G3012,$G$2,IF(MAX(E3012:I3012)=H3012,$H$2,IF(MAX(E3012:I3012)=I3012,$I$2)))))</f>
        <v>10D</v>
      </c>
      <c r="L3012" s="132" t="n">
        <f aca="false">IF(MAX(E3012:I3012)=H3012,1,0)</f>
        <v>0</v>
      </c>
      <c r="M3012" s="132" t="n">
        <f aca="false">IF(MAX(E3012:I3012)=I3012,1,0)</f>
        <v>1</v>
      </c>
      <c r="N3012" s="99"/>
      <c r="O3012" s="132" t="n">
        <f aca="false">IF(CN3012&gt;E3012,1,0)</f>
        <v>1</v>
      </c>
      <c r="P3012" s="132" t="n">
        <f aca="false">IF(CN3012&gt;F3012,1,0)</f>
        <v>1</v>
      </c>
      <c r="Q3012" s="132" t="n">
        <f aca="false">IF(CN3012&gt;G3012,1,0)</f>
        <v>1</v>
      </c>
      <c r="R3012" s="132" t="n">
        <f aca="false">IF(CN3012&gt;H3012,1,0)</f>
        <v>1</v>
      </c>
      <c r="S3012" s="132" t="n">
        <f aca="false">IF(CN3012&gt;I3012,1,0)</f>
        <v>0</v>
      </c>
      <c r="T3012" s="25" t="n">
        <f aca="false">IF(AND(AND(R3012=0,S3012=0,Q3012=0),OR(S3011=1,S3010=1,S3009=1)),1,0)</f>
        <v>0</v>
      </c>
      <c r="U3012" s="133" t="n">
        <f aca="false">SUM(CM3011:CM3012)</f>
        <v>-0.00443187717944082</v>
      </c>
      <c r="AV3012" s="134"/>
      <c r="AW3012" s="55" t="n">
        <f aca="false">IF(EC3012&gt;$AW$2,1,0)</f>
        <v>0</v>
      </c>
      <c r="AX3012" s="99" t="n">
        <f aca="false">IF(AND(I3012&gt;G3012,I3011&lt;G3011),1,IF(OR(AND(I3012&gt;F3012,I3011&lt;F3011),AND(I3012&gt;E3012,I3011&lt;E3011)),1,0))</f>
        <v>0</v>
      </c>
      <c r="AY3012" s="99" t="n">
        <f aca="false">IF(K3011="10D",1,0)</f>
        <v>1</v>
      </c>
      <c r="AZ3012" s="99" t="n">
        <f aca="false">IF(AND(I3012&gt;G3012,I3011&lt;G3011,I3012&gt;F3012,I3011&gt;F3011,I3012&gt;E3012,I3011&gt;E3011),1,0)</f>
        <v>0</v>
      </c>
      <c r="BA3012" s="135" t="n">
        <f aca="false">IF(G3012&gt;H3012,1,0)</f>
        <v>0</v>
      </c>
      <c r="BB3012" s="135" t="n">
        <f aca="false">IF(I3012&lt;F3012,1,0)</f>
        <v>0</v>
      </c>
      <c r="BC3012" s="99" t="n">
        <f aca="false">IF(AND(SUM(AW3011:AX3011)=2,AY3012=1),1,IF(SUM(AX3010:AX3012)=0,0,IF(AND(OR(AW3010=1,AX3010=1),OR(AW3011=1,AX3011=1),AY3012=1),1,IF(AND(SUM(AW3012:AY3012)=2,SUM(AW3010:AX3010)=2,AX3010=1),1,0))))</f>
        <v>0</v>
      </c>
      <c r="BD3012" s="57" t="str">
        <f aca="false">IF(AND(SUM(BC3010:BC3012)&gt;=1,BA3012=1,SUM(AZ3007:AZ3012)&gt;=1),1,IF(BC3012=0,"",IF(AND(BC3012=1,AZ3012=0,AZ3011=0,AZ3010=0),1,IF(AND(BC3012=1,OR(AZ3012=1,AZ3011=1,AZ3010)),IF(BA3012=1,1,0)))))</f>
        <v/>
      </c>
      <c r="BE3012" s="50" t="str">
        <f aca="false">IF(AND(BD3012=1,BD3011=1),0,IF(BD3012=1,SUM(CM3013:CM3051),""))</f>
        <v/>
      </c>
      <c r="BF3012" s="20" t="str">
        <f aca="false">IF(AND(BB3012=1,BB3011=1,BE2971&lt;&gt;0),"",IF(AND(BB3011=0,BB3012=1),BF3011,IF(AND(BB3012=1,BB3011=1),BF3011,IF(AND(BF3011="",BE3011="",OR(BD3011=0,BD3011="")),"",IF(AND(BF3011="",BE2972=0),"",IF(AND(BE2972&lt;&gt;"",BF3011=BE2972),"",IF(AND(BD3011=1,BE3011&lt;&gt;0),CM3012,IF(BF3011&lt;&gt;0,BF3011+CM3012,IF(BF3011="","")))))))))</f>
        <v/>
      </c>
      <c r="BG3012" s="99"/>
      <c r="BH3012" s="137"/>
      <c r="BI3012" s="134"/>
      <c r="BU3012" s="132"/>
      <c r="BZ3012" s="138"/>
      <c r="CG3012" s="133"/>
      <c r="CH3012" s="40"/>
      <c r="CI3012" s="15" t="n">
        <f aca="false">CF2990+SUM(CM2991:CM3012)+0.0071</f>
        <v>0.0272049072267452</v>
      </c>
      <c r="CL3012" s="130" t="n">
        <f aca="false">C3012</f>
        <v>41612</v>
      </c>
      <c r="CM3012" s="133" t="n">
        <f aca="false">CN3012/CN3011-1</f>
        <v>-0.000111265646731584</v>
      </c>
      <c r="CN3012" s="132" t="n">
        <v>179.73</v>
      </c>
      <c r="CO3012" s="133" t="n">
        <f aca="false">CN3012/CN3007-1</f>
        <v>-0.00525791454505209</v>
      </c>
      <c r="CP3012" s="99"/>
      <c r="CQ3012" s="99"/>
      <c r="CR3012" s="99"/>
      <c r="CS3012" s="99"/>
      <c r="CT3012" s="99"/>
      <c r="CU3012" s="99"/>
      <c r="CV3012" s="99"/>
      <c r="CW3012" s="99"/>
      <c r="CX3012" s="99"/>
      <c r="CY3012" s="132" t="n">
        <v>179.1</v>
      </c>
      <c r="CZ3012" s="132" t="n">
        <v>179.73</v>
      </c>
      <c r="DA3012" s="99"/>
      <c r="DB3012" s="15" t="n">
        <f aca="false">CZ3012/CY3012-1</f>
        <v>0.00351758793969847</v>
      </c>
      <c r="DC3012" s="15" t="n">
        <f aca="false">CY3012/CZ3011-1</f>
        <v>-0.0036161335187761</v>
      </c>
      <c r="DD3012" s="15" t="n">
        <f aca="false">CZ3012/CZ3011-1</f>
        <v>-0.000111265646731584</v>
      </c>
      <c r="DE3012" s="34" t="str">
        <f aca="false">IF(CW3012=0,"",-DC3012*CS3012)</f>
        <v/>
      </c>
      <c r="DF3012" s="99"/>
      <c r="DL3012" s="99"/>
      <c r="DY3012" s="6"/>
      <c r="EB3012" s="6" t="n">
        <f aca="false">CL3012</f>
        <v>41612</v>
      </c>
      <c r="EC3012" s="13" t="n">
        <f aca="false">SUM(CM3010:CM3012)</f>
        <v>-0.00702856226231374</v>
      </c>
    </row>
    <row r="3013" customFormat="false" ht="15" hidden="false" customHeight="false" outlineLevel="0" collapsed="false">
      <c r="C3013" s="130" t="n">
        <f aca="false">C3012+1</f>
        <v>41613</v>
      </c>
      <c r="D3013" s="99" t="n">
        <f aca="false">IF(E3013&gt;E3012,1,0)</f>
        <v>1</v>
      </c>
      <c r="E3013" s="46" t="n">
        <v>165.6925</v>
      </c>
      <c r="F3013" s="46" t="n">
        <v>171.6002</v>
      </c>
      <c r="G3013" s="46" t="n">
        <v>175.0311</v>
      </c>
      <c r="H3013" s="46" t="n">
        <v>178.2427</v>
      </c>
      <c r="I3013" s="46" t="n">
        <v>180.31</v>
      </c>
      <c r="J3013" s="131" t="str">
        <f aca="false">IF(MIN(E3013:I3013)=E3013,$E$2,IF(MIN(E3013:I3013)=F3013,$F$2,IF(MIN(E3013:I3013)=G3013,$G$2,IF(MIN(E3013:I3013)=H3013,$H$2,IF(MIN(E3013:I3013)=I3013,$I$2)))))</f>
        <v>200D</v>
      </c>
      <c r="K3013" s="131" t="str">
        <f aca="false">IF(MAX(E3013:I3013)=E3013,$E$2,IF(MAX(E3013:I3013)=F3013,$F$2,IF(MAX(E3013:I3013)=G3013,$G$2,IF(MAX(E3013:I3013)=H3013,$H$2,IF(MAX(E3013:I3013)=I3013,$I$2)))))</f>
        <v>10D</v>
      </c>
      <c r="L3013" s="132" t="n">
        <f aca="false">IF(MAX(E3013:I3013)=H3013,1,0)</f>
        <v>0</v>
      </c>
      <c r="M3013" s="132" t="n">
        <f aca="false">IF(MAX(E3013:I3013)=I3013,1,0)</f>
        <v>1</v>
      </c>
      <c r="N3013" s="99"/>
      <c r="O3013" s="132" t="n">
        <f aca="false">IF(CN3013&gt;E3013,1,0)</f>
        <v>1</v>
      </c>
      <c r="P3013" s="132" t="n">
        <f aca="false">IF(CN3013&gt;F3013,1,0)</f>
        <v>1</v>
      </c>
      <c r="Q3013" s="132" t="n">
        <f aca="false">IF(CN3013&gt;G3013,1,0)</f>
        <v>1</v>
      </c>
      <c r="R3013" s="132" t="n">
        <f aca="false">IF(CN3013&gt;H3013,1,0)</f>
        <v>1</v>
      </c>
      <c r="S3013" s="132" t="n">
        <f aca="false">IF(CN3013&gt;I3013,1,0)</f>
        <v>0</v>
      </c>
      <c r="T3013" s="25" t="n">
        <f aca="false">IF(AND(AND(R3013=0,S3013=0,Q3013=0),OR(S3012=1,S3011=1,S3010=1)),1,0)</f>
        <v>0</v>
      </c>
      <c r="U3013" s="133" t="n">
        <f aca="false">SUM(CM3012:CM3013)</f>
        <v>-0.00450674775878857</v>
      </c>
      <c r="AV3013" s="134"/>
      <c r="AW3013" s="55" t="n">
        <f aca="false">IF(EC3013&gt;$AW$2,1,0)</f>
        <v>0</v>
      </c>
      <c r="AX3013" s="99" t="n">
        <f aca="false">IF(AND(I3013&gt;G3013,I3012&lt;G3012),1,IF(OR(AND(I3013&gt;F3013,I3012&lt;F3012),AND(I3013&gt;E3013,I3012&lt;E3012)),1,0))</f>
        <v>0</v>
      </c>
      <c r="AY3013" s="99" t="n">
        <f aca="false">IF(K3012="10D",1,0)</f>
        <v>1</v>
      </c>
      <c r="AZ3013" s="99" t="n">
        <f aca="false">IF(AND(I3013&gt;G3013,I3012&lt;G3012,I3013&gt;F3013,I3012&gt;F3012,I3013&gt;E3013,I3012&gt;E3012),1,0)</f>
        <v>0</v>
      </c>
      <c r="BA3013" s="135" t="n">
        <f aca="false">IF(G3013&gt;H3013,1,0)</f>
        <v>0</v>
      </c>
      <c r="BB3013" s="135" t="n">
        <f aca="false">IF(I3013&lt;F3013,1,0)</f>
        <v>0</v>
      </c>
      <c r="BC3013" s="99" t="n">
        <f aca="false">IF(AND(SUM(AW3012:AX3012)=2,AY3013=1),1,IF(SUM(AX3011:AX3013)=0,0,IF(AND(OR(AW3011=1,AX3011=1),OR(AW3012=1,AX3012=1),AY3013=1),1,IF(AND(SUM(AW3013:AY3013)=2,SUM(AW3011:AX3011)=2,AX3011=1),1,0))))</f>
        <v>0</v>
      </c>
      <c r="BD3013" s="57" t="str">
        <f aca="false">IF(AND(SUM(BC3011:BC3013)&gt;=1,BA3013=1,SUM(AZ3008:AZ3013)&gt;=1),1,IF(BC3013=0,"",IF(AND(BC3013=1,AZ3013=0,AZ3012=0,AZ3011=0),1,IF(AND(BC3013=1,OR(AZ3013=1,AZ3012=1,AZ3011)),IF(BA3013=1,1,0)))))</f>
        <v/>
      </c>
      <c r="BE3013" s="50" t="str">
        <f aca="false">IF(AND(BD3013=1,BD3012=1),0,IF(BD3013=1,SUM(CM3014:CM3052),""))</f>
        <v/>
      </c>
      <c r="BF3013" s="20" t="str">
        <f aca="false">IF(AND(BB3013=1,BB3012=1,BE2972&lt;&gt;0),"",IF(AND(BB3012=0,BB3013=1),BF3012,IF(AND(BB3013=1,BB3012=1),BF3012,IF(AND(BF3012="",BE3012="",OR(BD3012=0,BD3012="")),"",IF(AND(BF3012="",BE2973=0),"",IF(AND(BE2973&lt;&gt;"",BF3012=BE2973),"",IF(AND(BD3012=1,BE3012&lt;&gt;0),CM3013,IF(BF3012&lt;&gt;0,BF3012+CM3013,IF(BF3012="","")))))))))</f>
        <v/>
      </c>
      <c r="BG3013" s="99"/>
      <c r="BH3013" s="137"/>
      <c r="BI3013" s="134"/>
      <c r="BU3013" s="132"/>
      <c r="BZ3013" s="138"/>
      <c r="CG3013" s="133"/>
      <c r="CH3013" s="40"/>
      <c r="CI3013" s="15" t="n">
        <f aca="false">CF2991+SUM(CM2992:CM3013)+0.0071</f>
        <v>0.0192908960868237</v>
      </c>
      <c r="CL3013" s="130" t="n">
        <f aca="false">C3013</f>
        <v>41613</v>
      </c>
      <c r="CM3013" s="133" t="n">
        <f aca="false">CN3013/CN3012-1</f>
        <v>-0.00439548211205698</v>
      </c>
      <c r="CN3013" s="132" t="n">
        <v>178.94</v>
      </c>
      <c r="CO3013" s="133" t="n">
        <f aca="false">CN3013/CN3008-1</f>
        <v>-0.0120362190812722</v>
      </c>
      <c r="CP3013" s="99"/>
      <c r="CQ3013" s="99"/>
      <c r="CR3013" s="99"/>
      <c r="CS3013" s="99"/>
      <c r="CT3013" s="99"/>
      <c r="CU3013" s="99"/>
      <c r="CV3013" s="99"/>
      <c r="CW3013" s="99"/>
      <c r="CX3013" s="99"/>
      <c r="CY3013" s="132" t="n">
        <v>179.41</v>
      </c>
      <c r="CZ3013" s="132" t="n">
        <v>178.94</v>
      </c>
      <c r="DA3013" s="99"/>
      <c r="DB3013" s="15" t="n">
        <f aca="false">CZ3013/CY3013-1</f>
        <v>-0.00261969789866789</v>
      </c>
      <c r="DC3013" s="15" t="n">
        <f aca="false">CY3013/CZ3012-1</f>
        <v>-0.00178044845045344</v>
      </c>
      <c r="DD3013" s="15" t="n">
        <f aca="false">CZ3013/CZ3012-1</f>
        <v>-0.00439548211205698</v>
      </c>
      <c r="DE3013" s="34" t="str">
        <f aca="false">IF(CW3013=0,"",-DC3013*CS3013)</f>
        <v/>
      </c>
      <c r="DF3013" s="99"/>
      <c r="DL3013" s="99"/>
      <c r="DY3013" s="6"/>
      <c r="EB3013" s="6" t="n">
        <f aca="false">CL3013</f>
        <v>41613</v>
      </c>
      <c r="EC3013" s="13" t="n">
        <f aca="false">SUM(CM3011:CM3013)</f>
        <v>-0.00882735929149781</v>
      </c>
    </row>
    <row r="3014" customFormat="false" ht="15" hidden="false" customHeight="false" outlineLevel="0" collapsed="false">
      <c r="C3014" s="130" t="n">
        <f aca="false">C3013+1</f>
        <v>41614</v>
      </c>
      <c r="D3014" s="99" t="n">
        <f aca="false">IF(E3014&gt;E3013,1,0)</f>
        <v>1</v>
      </c>
      <c r="E3014" s="46" t="n">
        <v>165.8377</v>
      </c>
      <c r="F3014" s="46" t="n">
        <v>171.7301</v>
      </c>
      <c r="G3014" s="46" t="n">
        <v>175.2561</v>
      </c>
      <c r="H3014" s="46" t="n">
        <v>178.4357</v>
      </c>
      <c r="I3014" s="46" t="n">
        <v>180.413</v>
      </c>
      <c r="J3014" s="131" t="str">
        <f aca="false">IF(MIN(E3014:I3014)=E3014,$E$2,IF(MIN(E3014:I3014)=F3014,$F$2,IF(MIN(E3014:I3014)=G3014,$G$2,IF(MIN(E3014:I3014)=H3014,$H$2,IF(MIN(E3014:I3014)=I3014,$I$2)))))</f>
        <v>200D</v>
      </c>
      <c r="K3014" s="131" t="str">
        <f aca="false">IF(MAX(E3014:I3014)=E3014,$E$2,IF(MAX(E3014:I3014)=F3014,$F$2,IF(MAX(E3014:I3014)=G3014,$G$2,IF(MAX(E3014:I3014)=H3014,$H$2,IF(MAX(E3014:I3014)=I3014,$I$2)))))</f>
        <v>10D</v>
      </c>
      <c r="L3014" s="132" t="n">
        <f aca="false">IF(MAX(E3014:I3014)=H3014,1,0)</f>
        <v>0</v>
      </c>
      <c r="M3014" s="132" t="n">
        <f aca="false">IF(MAX(E3014:I3014)=I3014,1,0)</f>
        <v>1</v>
      </c>
      <c r="N3014" s="99"/>
      <c r="O3014" s="132" t="n">
        <f aca="false">IF(CN3014&gt;E3014,1,0)</f>
        <v>1</v>
      </c>
      <c r="P3014" s="132" t="n">
        <f aca="false">IF(CN3014&gt;F3014,1,0)</f>
        <v>1</v>
      </c>
      <c r="Q3014" s="132" t="n">
        <f aca="false">IF(CN3014&gt;G3014,1,0)</f>
        <v>1</v>
      </c>
      <c r="R3014" s="132" t="n">
        <f aca="false">IF(CN3014&gt;H3014,1,0)</f>
        <v>1</v>
      </c>
      <c r="S3014" s="132" t="n">
        <f aca="false">IF(CN3014&gt;I3014,1,0)</f>
        <v>1</v>
      </c>
      <c r="T3014" s="25" t="n">
        <f aca="false">IF(AND(AND(R3014=0,S3014=0,Q3014=0),OR(S3013=1,S3012=1,S3011=1)),1,0)</f>
        <v>0</v>
      </c>
      <c r="U3014" s="133" t="n">
        <f aca="false">SUM(CM3013:CM3014)</f>
        <v>0.00678144870274122</v>
      </c>
      <c r="AV3014" s="134"/>
      <c r="AW3014" s="55" t="n">
        <f aca="false">IF(EC3014&gt;$AW$2,1,0)</f>
        <v>0</v>
      </c>
      <c r="AX3014" s="99" t="n">
        <f aca="false">IF(AND(I3014&gt;G3014,I3013&lt;G3013),1,IF(OR(AND(I3014&gt;F3014,I3013&lt;F3013),AND(I3014&gt;E3014,I3013&lt;E3013)),1,0))</f>
        <v>0</v>
      </c>
      <c r="AY3014" s="99" t="n">
        <f aca="false">IF(K3013="10D",1,0)</f>
        <v>1</v>
      </c>
      <c r="AZ3014" s="99" t="n">
        <f aca="false">IF(AND(I3014&gt;G3014,I3013&lt;G3013,I3014&gt;F3014,I3013&gt;F3013,I3014&gt;E3014,I3013&gt;E3013),1,0)</f>
        <v>0</v>
      </c>
      <c r="BA3014" s="135" t="n">
        <f aca="false">IF(G3014&gt;H3014,1,0)</f>
        <v>0</v>
      </c>
      <c r="BB3014" s="135" t="n">
        <f aca="false">IF(I3014&lt;F3014,1,0)</f>
        <v>0</v>
      </c>
      <c r="BC3014" s="99" t="n">
        <f aca="false">IF(AND(SUM(AW3013:AX3013)=2,AY3014=1),1,IF(SUM(AX3012:AX3014)=0,0,IF(AND(OR(AW3012=1,AX3012=1),OR(AW3013=1,AX3013=1),AY3014=1),1,IF(AND(SUM(AW3014:AY3014)=2,SUM(AW3012:AX3012)=2,AX3012=1),1,0))))</f>
        <v>0</v>
      </c>
      <c r="BD3014" s="57" t="str">
        <f aca="false">IF(AND(SUM(BC3012:BC3014)&gt;=1,BA3014=1,SUM(AZ3009:AZ3014)&gt;=1),1,IF(BC3014=0,"",IF(AND(BC3014=1,AZ3014=0,AZ3013=0,AZ3012=0),1,IF(AND(BC3014=1,OR(AZ3014=1,AZ3013=1,AZ3012)),IF(BA3014=1,1,0)))))</f>
        <v/>
      </c>
      <c r="BE3014" s="50" t="str">
        <f aca="false">IF(AND(BD3014=1,BD3013=1),0,IF(BD3014=1,SUM(CM3015:CM3053),""))</f>
        <v/>
      </c>
      <c r="BF3014" s="20" t="str">
        <f aca="false">IF(AND(BB3014=1,BB3013=1,BE2973&lt;&gt;0),"",IF(AND(BB3013=0,BB3014=1),BF3013,IF(AND(BB3014=1,BB3013=1),BF3013,IF(AND(BF3013="",BE3013="",OR(BD3013=0,BD3013="")),"",IF(AND(BF3013="",BE2974=0),"",IF(AND(BE2974&lt;&gt;"",BF3013=BE2974),"",IF(AND(BD3013=1,BE3013&lt;&gt;0),CM3014,IF(BF3013&lt;&gt;0,BF3013+CM3014,IF(BF3013="","")))))))))</f>
        <v/>
      </c>
      <c r="BG3014" s="99"/>
      <c r="BH3014" s="137"/>
      <c r="BI3014" s="134"/>
      <c r="BU3014" s="132"/>
      <c r="BZ3014" s="138"/>
      <c r="CG3014" s="133"/>
      <c r="CH3014" s="40"/>
      <c r="CI3014" s="15" t="n">
        <f aca="false">CF2992+SUM(CM2993:CM3014)+0.0071</f>
        <v>0.0336347103490007</v>
      </c>
      <c r="CL3014" s="130" t="n">
        <f aca="false">C3014</f>
        <v>41614</v>
      </c>
      <c r="CM3014" s="133" t="n">
        <f aca="false">CN3014/CN3013-1</f>
        <v>0.0111769308147982</v>
      </c>
      <c r="CN3014" s="132" t="n">
        <v>180.94</v>
      </c>
      <c r="CO3014" s="133" t="n">
        <f aca="false">CN3014/CN3009-1</f>
        <v>-0.000331491712707188</v>
      </c>
      <c r="CP3014" s="99"/>
      <c r="CQ3014" s="99"/>
      <c r="CR3014" s="99"/>
      <c r="CS3014" s="99"/>
      <c r="CT3014" s="99"/>
      <c r="CU3014" s="99"/>
      <c r="CV3014" s="99"/>
      <c r="CW3014" s="99"/>
      <c r="CX3014" s="99"/>
      <c r="CY3014" s="132" t="n">
        <v>180.67</v>
      </c>
      <c r="CZ3014" s="132" t="n">
        <v>180.94</v>
      </c>
      <c r="DA3014" s="99"/>
      <c r="DB3014" s="15" t="n">
        <f aca="false">CZ3014/CY3014-1</f>
        <v>0.00149443737200428</v>
      </c>
      <c r="DC3014" s="15" t="n">
        <f aca="false">CY3014/CZ3013-1</f>
        <v>0.00966804515480035</v>
      </c>
      <c r="DD3014" s="15" t="n">
        <f aca="false">CZ3014/CZ3013-1</f>
        <v>0.0111769308147982</v>
      </c>
      <c r="DE3014" s="34" t="str">
        <f aca="false">IF(CW3014=0,"",-DC3014*CS3014)</f>
        <v/>
      </c>
      <c r="DF3014" s="99"/>
      <c r="DL3014" s="99"/>
      <c r="DY3014" s="6"/>
      <c r="EB3014" s="6" t="n">
        <f aca="false">CL3014</f>
        <v>41614</v>
      </c>
      <c r="EC3014" s="13" t="n">
        <f aca="false">SUM(CM3012:CM3014)</f>
        <v>0.00667018305600964</v>
      </c>
    </row>
    <row r="3015" customFormat="false" ht="15" hidden="false" customHeight="false" outlineLevel="0" collapsed="false">
      <c r="C3015" s="130" t="n">
        <f aca="false">C3014+3</f>
        <v>41617</v>
      </c>
      <c r="D3015" s="99" t="n">
        <f aca="false">IF(E3015&gt;E3014,1,0)</f>
        <v>1</v>
      </c>
      <c r="E3015" s="46" t="n">
        <v>165.9997</v>
      </c>
      <c r="F3015" s="46" t="n">
        <v>171.8554</v>
      </c>
      <c r="G3015" s="46" t="n">
        <v>175.506</v>
      </c>
      <c r="H3015" s="46" t="n">
        <v>178.6173</v>
      </c>
      <c r="I3015" s="46" t="n">
        <v>180.472</v>
      </c>
      <c r="J3015" s="131" t="str">
        <f aca="false">IF(MIN(E3015:I3015)=E3015,$E$2,IF(MIN(E3015:I3015)=F3015,$F$2,IF(MIN(E3015:I3015)=G3015,$G$2,IF(MIN(E3015:I3015)=H3015,$H$2,IF(MIN(E3015:I3015)=I3015,$I$2)))))</f>
        <v>200D</v>
      </c>
      <c r="K3015" s="131" t="str">
        <f aca="false">IF(MAX(E3015:I3015)=E3015,$E$2,IF(MAX(E3015:I3015)=F3015,$F$2,IF(MAX(E3015:I3015)=G3015,$G$2,IF(MAX(E3015:I3015)=H3015,$H$2,IF(MAX(E3015:I3015)=I3015,$I$2)))))</f>
        <v>10D</v>
      </c>
      <c r="L3015" s="132" t="n">
        <f aca="false">IF(MAX(E3015:I3015)=H3015,1,0)</f>
        <v>0</v>
      </c>
      <c r="M3015" s="132" t="n">
        <f aca="false">IF(MAX(E3015:I3015)=I3015,1,0)</f>
        <v>1</v>
      </c>
      <c r="N3015" s="99"/>
      <c r="O3015" s="132" t="n">
        <f aca="false">IF(CN3015&gt;E3015,1,0)</f>
        <v>1</v>
      </c>
      <c r="P3015" s="132" t="n">
        <f aca="false">IF(CN3015&gt;F3015,1,0)</f>
        <v>1</v>
      </c>
      <c r="Q3015" s="132" t="n">
        <f aca="false">IF(CN3015&gt;G3015,1,0)</f>
        <v>1</v>
      </c>
      <c r="R3015" s="132" t="n">
        <f aca="false">IF(CN3015&gt;H3015,1,0)</f>
        <v>1</v>
      </c>
      <c r="S3015" s="132" t="n">
        <f aca="false">IF(CN3015&gt;I3015,1,0)</f>
        <v>1</v>
      </c>
      <c r="T3015" s="25" t="n">
        <f aca="false">IF(AND(AND(R3015=0,S3015=0,Q3015=0),OR(S3014=1,S3013=1,S3012=1)),1,0)</f>
        <v>0</v>
      </c>
      <c r="U3015" s="133" t="n">
        <f aca="false">SUM(CM3014:CM3015)</f>
        <v>0.0137192100233756</v>
      </c>
      <c r="AV3015" s="134"/>
      <c r="AW3015" s="55" t="n">
        <f aca="false">IF(EC3015&gt;$AW$2,1,0)</f>
        <v>0</v>
      </c>
      <c r="AX3015" s="99" t="n">
        <f aca="false">IF(AND(I3015&gt;G3015,I3014&lt;G3014),1,IF(OR(AND(I3015&gt;F3015,I3014&lt;F3014),AND(I3015&gt;E3015,I3014&lt;E3014)),1,0))</f>
        <v>0</v>
      </c>
      <c r="AY3015" s="99" t="n">
        <f aca="false">IF(K3014="10D",1,0)</f>
        <v>1</v>
      </c>
      <c r="AZ3015" s="99" t="n">
        <f aca="false">IF(AND(I3015&gt;G3015,I3014&lt;G3014,I3015&gt;F3015,I3014&gt;F3014,I3015&gt;E3015,I3014&gt;E3014),1,0)</f>
        <v>0</v>
      </c>
      <c r="BA3015" s="135" t="n">
        <f aca="false">IF(G3015&gt;H3015,1,0)</f>
        <v>0</v>
      </c>
      <c r="BB3015" s="135" t="n">
        <f aca="false">IF(I3015&lt;F3015,1,0)</f>
        <v>0</v>
      </c>
      <c r="BC3015" s="99" t="n">
        <f aca="false">IF(AND(SUM(AW3014:AX3014)=2,AY3015=1),1,IF(SUM(AX3013:AX3015)=0,0,IF(AND(OR(AW3013=1,AX3013=1),OR(AW3014=1,AX3014=1),AY3015=1),1,IF(AND(SUM(AW3015:AY3015)=2,SUM(AW3013:AX3013)=2,AX3013=1),1,0))))</f>
        <v>0</v>
      </c>
      <c r="BD3015" s="57" t="str">
        <f aca="false">IF(AND(SUM(BC3013:BC3015)&gt;=1,BA3015=1,SUM(AZ3010:AZ3015)&gt;=1),1,IF(BC3015=0,"",IF(AND(BC3015=1,AZ3015=0,AZ3014=0,AZ3013=0),1,IF(AND(BC3015=1,OR(AZ3015=1,AZ3014=1,AZ3013)),IF(BA3015=1,1,0)))))</f>
        <v/>
      </c>
      <c r="BE3015" s="50" t="str">
        <f aca="false">IF(AND(BD3015=1,BD3014=1),0,IF(BD3015=1,SUM(CM3016:CM3054),""))</f>
        <v/>
      </c>
      <c r="BF3015" s="20" t="str">
        <f aca="false">IF(AND(BB3015=1,BB3014=1,BE2974&lt;&gt;0),"",IF(AND(BB3014=0,BB3015=1),BF3014,IF(AND(BB3015=1,BB3014=1),BF3014,IF(AND(BF3014="",BE3014="",OR(BD3014=0,BD3014="")),"",IF(AND(BF3014="",BE2975=0),"",IF(AND(BE2975&lt;&gt;"",BF3014=BE2975),"",IF(AND(BD3014=1,BE3014&lt;&gt;0),CM3015,IF(BF3014&lt;&gt;0,BF3014+CM3015,IF(BF3014="","")))))))))</f>
        <v/>
      </c>
      <c r="BG3015" s="99"/>
      <c r="BH3015" s="137"/>
      <c r="BI3015" s="134"/>
      <c r="BU3015" s="132"/>
      <c r="BZ3015" s="138"/>
      <c r="CG3015" s="133"/>
      <c r="CH3015" s="40"/>
      <c r="CI3015" s="15" t="n">
        <f aca="false">CF2993+SUM(CM2994:CM3015)+0.0071</f>
        <v>0.0310711859608233</v>
      </c>
      <c r="CL3015" s="130" t="n">
        <f aca="false">C3015</f>
        <v>41617</v>
      </c>
      <c r="CM3015" s="133" t="n">
        <f aca="false">CN3015/CN3014-1</f>
        <v>0.00254227920857741</v>
      </c>
      <c r="CN3015" s="132" t="n">
        <v>181.4</v>
      </c>
      <c r="CO3015" s="133" t="n">
        <f aca="false">CN3015/CN3010-1</f>
        <v>0.00481914363263725</v>
      </c>
      <c r="CP3015" s="99"/>
      <c r="CQ3015" s="99"/>
      <c r="CR3015" s="99"/>
      <c r="CS3015" s="99"/>
      <c r="CT3015" s="99"/>
      <c r="CU3015" s="99"/>
      <c r="CV3015" s="99"/>
      <c r="CW3015" s="99"/>
      <c r="CX3015" s="99"/>
      <c r="CY3015" s="132" t="n">
        <v>181.47</v>
      </c>
      <c r="CZ3015" s="132" t="n">
        <v>181.4</v>
      </c>
      <c r="DA3015" s="99"/>
      <c r="DB3015" s="15" t="n">
        <f aca="false">CZ3015/CY3015-1</f>
        <v>-0.000385738689590576</v>
      </c>
      <c r="DC3015" s="15" t="n">
        <f aca="false">CY3015/CZ3014-1</f>
        <v>0.00292914778379583</v>
      </c>
      <c r="DD3015" s="15" t="n">
        <f aca="false">CZ3015/CZ3014-1</f>
        <v>0.00254227920857741</v>
      </c>
      <c r="DE3015" s="34" t="str">
        <f aca="false">IF(CW3015=0,"",-DC3015*CS3015)</f>
        <v/>
      </c>
      <c r="DF3015" s="99"/>
      <c r="DL3015" s="99"/>
      <c r="DY3015" s="6"/>
      <c r="EB3015" s="6" t="n">
        <f aca="false">CL3015</f>
        <v>41617</v>
      </c>
      <c r="EC3015" s="13" t="n">
        <f aca="false">SUM(CM3013:CM3015)</f>
        <v>0.00932372791131863</v>
      </c>
    </row>
    <row r="3016" customFormat="false" ht="15" hidden="false" customHeight="false" outlineLevel="0" collapsed="false">
      <c r="C3016" s="130" t="n">
        <f aca="false">C3015+1</f>
        <v>41618</v>
      </c>
      <c r="D3016" s="99" t="n">
        <f aca="false">IF(E3016&gt;E3015,1,0)</f>
        <v>1</v>
      </c>
      <c r="E3016" s="46" t="n">
        <v>166.1534</v>
      </c>
      <c r="F3016" s="46" t="n">
        <v>171.9712</v>
      </c>
      <c r="G3016" s="46" t="n">
        <v>175.7608</v>
      </c>
      <c r="H3016" s="46" t="n">
        <v>178.768</v>
      </c>
      <c r="I3016" s="46" t="n">
        <v>180.484</v>
      </c>
      <c r="J3016" s="131" t="str">
        <f aca="false">IF(MIN(E3016:I3016)=E3016,$E$2,IF(MIN(E3016:I3016)=F3016,$F$2,IF(MIN(E3016:I3016)=G3016,$G$2,IF(MIN(E3016:I3016)=H3016,$H$2,IF(MIN(E3016:I3016)=I3016,$I$2)))))</f>
        <v>200D</v>
      </c>
      <c r="K3016" s="131" t="str">
        <f aca="false">IF(MAX(E3016:I3016)=E3016,$E$2,IF(MAX(E3016:I3016)=F3016,$F$2,IF(MAX(E3016:I3016)=G3016,$G$2,IF(MAX(E3016:I3016)=H3016,$H$2,IF(MAX(E3016:I3016)=I3016,$I$2)))))</f>
        <v>10D</v>
      </c>
      <c r="L3016" s="132" t="n">
        <f aca="false">IF(MAX(E3016:I3016)=H3016,1,0)</f>
        <v>0</v>
      </c>
      <c r="M3016" s="132" t="n">
        <f aca="false">IF(MAX(E3016:I3016)=I3016,1,0)</f>
        <v>1</v>
      </c>
      <c r="N3016" s="99"/>
      <c r="O3016" s="132" t="n">
        <f aca="false">IF(CN3016&gt;E3016,1,0)</f>
        <v>1</v>
      </c>
      <c r="P3016" s="132" t="n">
        <f aca="false">IF(CN3016&gt;F3016,1,0)</f>
        <v>1</v>
      </c>
      <c r="Q3016" s="132" t="n">
        <f aca="false">IF(CN3016&gt;G3016,1,0)</f>
        <v>1</v>
      </c>
      <c r="R3016" s="132" t="n">
        <f aca="false">IF(CN3016&gt;H3016,1,0)</f>
        <v>1</v>
      </c>
      <c r="S3016" s="132" t="n">
        <f aca="false">IF(CN3016&gt;I3016,1,0)</f>
        <v>1</v>
      </c>
      <c r="T3016" s="25" t="n">
        <f aca="false">IF(AND(AND(R3016=0,S3016=0,Q3016=0),OR(S3015=1,S3014=1,S3013=1)),1,0)</f>
        <v>0</v>
      </c>
      <c r="U3016" s="133" t="n">
        <f aca="false">SUM(CM3015:CM3016)</f>
        <v>-0.00104096224676986</v>
      </c>
      <c r="AV3016" s="134"/>
      <c r="AW3016" s="55" t="n">
        <f aca="false">IF(EC3016&gt;$AW$2,1,0)</f>
        <v>1</v>
      </c>
      <c r="AX3016" s="99" t="n">
        <f aca="false">IF(AND(I3016&gt;G3016,I3015&lt;G3015),1,IF(OR(AND(I3016&gt;F3016,I3015&lt;F3015),AND(I3016&gt;E3016,I3015&lt;E3015)),1,0))</f>
        <v>0</v>
      </c>
      <c r="AY3016" s="99" t="n">
        <f aca="false">IF(K3015="10D",1,0)</f>
        <v>1</v>
      </c>
      <c r="AZ3016" s="99" t="n">
        <f aca="false">IF(AND(I3016&gt;G3016,I3015&lt;G3015,I3016&gt;F3016,I3015&gt;F3015,I3016&gt;E3016,I3015&gt;E3015),1,0)</f>
        <v>0</v>
      </c>
      <c r="BA3016" s="135" t="n">
        <f aca="false">IF(G3016&gt;H3016,1,0)</f>
        <v>0</v>
      </c>
      <c r="BB3016" s="135" t="n">
        <f aca="false">IF(I3016&lt;F3016,1,0)</f>
        <v>0</v>
      </c>
      <c r="BC3016" s="99" t="n">
        <f aca="false">IF(AND(SUM(AW3015:AX3015)=2,AY3016=1),1,IF(SUM(AX3014:AX3016)=0,0,IF(AND(OR(AW3014=1,AX3014=1),OR(AW3015=1,AX3015=1),AY3016=1),1,IF(AND(SUM(AW3016:AY3016)=2,SUM(AW3014:AX3014)=2,AX3014=1),1,0))))</f>
        <v>0</v>
      </c>
      <c r="BD3016" s="57" t="str">
        <f aca="false">IF(AND(SUM(BC3014:BC3016)&gt;=1,BA3016=1,SUM(AZ3011:AZ3016)&gt;=1),1,IF(BC3016=0,"",IF(AND(BC3016=1,AZ3016=0,AZ3015=0,AZ3014=0),1,IF(AND(BC3016=1,OR(AZ3016=1,AZ3015=1,AZ3014)),IF(BA3016=1,1,0)))))</f>
        <v/>
      </c>
      <c r="BE3016" s="50" t="str">
        <f aca="false">IF(AND(BD3016=1,BD3015=1),0,IF(BD3016=1,SUM(CM3017:CM3055),""))</f>
        <v/>
      </c>
      <c r="BF3016" s="20" t="str">
        <f aca="false">IF(AND(BB3016=1,BB3015=1,BE2975&lt;&gt;0),"",IF(AND(BB3015=0,BB3016=1),BF3015,IF(AND(BB3016=1,BB3015=1),BF3015,IF(AND(BF3015="",BE3015="",OR(BD3015=0,BD3015="")),"",IF(AND(BF3015="",BE2976=0),"",IF(AND(BE2976&lt;&gt;"",BF3015=BE2976),"",IF(AND(BD3015=1,BE3015&lt;&gt;0),CM3016,IF(BF3015&lt;&gt;0,BF3015+CM3016,IF(BF3015="","")))))))))</f>
        <v/>
      </c>
      <c r="BG3016" s="99"/>
      <c r="BH3016" s="137"/>
      <c r="BI3016" s="134"/>
      <c r="BU3016" s="132"/>
      <c r="BZ3016" s="138"/>
      <c r="CG3016" s="133"/>
      <c r="CH3016" s="40"/>
      <c r="CI3016" s="15" t="n">
        <f aca="false">CF2994+SUM(CM2995:CM3016)+0.0071</f>
        <v>0.0401311685276016</v>
      </c>
      <c r="CL3016" s="130" t="n">
        <f aca="false">C3016</f>
        <v>41618</v>
      </c>
      <c r="CM3016" s="133" t="n">
        <f aca="false">CN3016/CN3015-1</f>
        <v>-0.00358324145534727</v>
      </c>
      <c r="CN3016" s="132" t="n">
        <v>180.75</v>
      </c>
      <c r="CO3016" s="133" t="n">
        <f aca="false">CN3016/CN3011-1</f>
        <v>0.00556328233657855</v>
      </c>
      <c r="CP3016" s="99"/>
      <c r="CQ3016" s="99"/>
      <c r="CR3016" s="99"/>
      <c r="CS3016" s="99"/>
      <c r="CT3016" s="99"/>
      <c r="CU3016" s="99"/>
      <c r="CV3016" s="99"/>
      <c r="CW3016" s="99"/>
      <c r="CX3016" s="99"/>
      <c r="CY3016" s="132" t="n">
        <v>180.98</v>
      </c>
      <c r="CZ3016" s="132" t="n">
        <v>180.75</v>
      </c>
      <c r="DA3016" s="99"/>
      <c r="DB3016" s="15" t="n">
        <f aca="false">CZ3016/CY3016-1</f>
        <v>-0.00127085865841525</v>
      </c>
      <c r="DC3016" s="15" t="n">
        <f aca="false">CY3016/CZ3015-1</f>
        <v>-0.00231532524807065</v>
      </c>
      <c r="DD3016" s="15" t="n">
        <f aca="false">CZ3016/CZ3015-1</f>
        <v>-0.00358324145534727</v>
      </c>
      <c r="DE3016" s="34" t="str">
        <f aca="false">IF(CW3016=0,"",-DC3016*CS3016)</f>
        <v/>
      </c>
      <c r="DF3016" s="99"/>
      <c r="DL3016" s="99"/>
      <c r="DY3016" s="6"/>
      <c r="EB3016" s="6" t="n">
        <f aca="false">CL3016</f>
        <v>41618</v>
      </c>
      <c r="EC3016" s="13" t="n">
        <f aca="false">SUM(CM3014:CM3016)</f>
        <v>0.0101359685680283</v>
      </c>
    </row>
    <row r="3017" customFormat="false" ht="15" hidden="false" customHeight="false" outlineLevel="0" collapsed="false">
      <c r="C3017" s="130" t="n">
        <f aca="false">C3016+1</f>
        <v>41619</v>
      </c>
      <c r="D3017" s="99" t="n">
        <f aca="false">IF(E3017&gt;E3016,1,0)</f>
        <v>1</v>
      </c>
      <c r="E3017" s="46" t="n">
        <v>166.2874</v>
      </c>
      <c r="F3017" s="46" t="n">
        <v>172.0634</v>
      </c>
      <c r="G3017" s="46" t="n">
        <v>175.9484</v>
      </c>
      <c r="H3017" s="46" t="n">
        <v>178.8197</v>
      </c>
      <c r="I3017" s="46" t="n">
        <v>180.288</v>
      </c>
      <c r="J3017" s="131" t="str">
        <f aca="false">IF(MIN(E3017:I3017)=E3017,$E$2,IF(MIN(E3017:I3017)=F3017,$F$2,IF(MIN(E3017:I3017)=G3017,$G$2,IF(MIN(E3017:I3017)=H3017,$H$2,IF(MIN(E3017:I3017)=I3017,$I$2)))))</f>
        <v>200D</v>
      </c>
      <c r="K3017" s="131" t="str">
        <f aca="false">IF(MAX(E3017:I3017)=E3017,$E$2,IF(MAX(E3017:I3017)=F3017,$F$2,IF(MAX(E3017:I3017)=G3017,$G$2,IF(MAX(E3017:I3017)=H3017,$H$2,IF(MAX(E3017:I3017)=I3017,$I$2)))))</f>
        <v>10D</v>
      </c>
      <c r="L3017" s="132" t="n">
        <f aca="false">IF(MAX(E3017:I3017)=H3017,1,0)</f>
        <v>0</v>
      </c>
      <c r="M3017" s="132" t="n">
        <f aca="false">IF(MAX(E3017:I3017)=I3017,1,0)</f>
        <v>1</v>
      </c>
      <c r="N3017" s="99"/>
      <c r="O3017" s="132" t="n">
        <f aca="false">IF(CN3017&gt;E3017,1,0)</f>
        <v>1</v>
      </c>
      <c r="P3017" s="132" t="n">
        <f aca="false">IF(CN3017&gt;F3017,1,0)</f>
        <v>1</v>
      </c>
      <c r="Q3017" s="132" t="n">
        <f aca="false">IF(CN3017&gt;G3017,1,0)</f>
        <v>1</v>
      </c>
      <c r="R3017" s="132" t="n">
        <f aca="false">IF(CN3017&gt;H3017,1,0)</f>
        <v>0</v>
      </c>
      <c r="S3017" s="132" t="n">
        <f aca="false">IF(CN3017&gt;I3017,1,0)</f>
        <v>0</v>
      </c>
      <c r="T3017" s="25" t="n">
        <f aca="false">IF(AND(AND(R3017=0,S3017=0,Q3017=0),OR(S3016=1,S3015=1,S3014=1)),1,0)</f>
        <v>0</v>
      </c>
      <c r="U3017" s="133" t="n">
        <f aca="false">SUM(CM3016:CM3017)</f>
        <v>-0.0148142234747111</v>
      </c>
      <c r="AV3017" s="134"/>
      <c r="AW3017" s="55" t="n">
        <f aca="false">IF(EC3017&gt;$AW$2,1,0)</f>
        <v>0</v>
      </c>
      <c r="AX3017" s="99" t="n">
        <f aca="false">IF(AND(I3017&gt;G3017,I3016&lt;G3016),1,IF(OR(AND(I3017&gt;F3017,I3016&lt;F3016),AND(I3017&gt;E3017,I3016&lt;E3016)),1,0))</f>
        <v>0</v>
      </c>
      <c r="AY3017" s="99" t="n">
        <f aca="false">IF(K3016="10D",1,0)</f>
        <v>1</v>
      </c>
      <c r="AZ3017" s="99" t="n">
        <f aca="false">IF(AND(I3017&gt;G3017,I3016&lt;G3016,I3017&gt;F3017,I3016&gt;F3016,I3017&gt;E3017,I3016&gt;E3016),1,0)</f>
        <v>0</v>
      </c>
      <c r="BA3017" s="135" t="n">
        <f aca="false">IF(G3017&gt;H3017,1,0)</f>
        <v>0</v>
      </c>
      <c r="BB3017" s="135" t="n">
        <f aca="false">IF(I3017&lt;F3017,1,0)</f>
        <v>0</v>
      </c>
      <c r="BC3017" s="99" t="n">
        <f aca="false">IF(AND(SUM(AW3016:AX3016)=2,AY3017=1),1,IF(SUM(AX3015:AX3017)=0,0,IF(AND(OR(AW3015=1,AX3015=1),OR(AW3016=1,AX3016=1),AY3017=1),1,IF(AND(SUM(AW3017:AY3017)=2,SUM(AW3015:AX3015)=2,AX3015=1),1,0))))</f>
        <v>0</v>
      </c>
      <c r="BD3017" s="57" t="str">
        <f aca="false">IF(AND(SUM(BC3015:BC3017)&gt;=1,BA3017=1,SUM(AZ3012:AZ3017)&gt;=1),1,IF(BC3017=0,"",IF(AND(BC3017=1,AZ3017=0,AZ3016=0,AZ3015=0),1,IF(AND(BC3017=1,OR(AZ3017=1,AZ3016=1,AZ3015)),IF(BA3017=1,1,0)))))</f>
        <v/>
      </c>
      <c r="BE3017" s="50" t="str">
        <f aca="false">IF(AND(BD3017=1,BD3016=1),0,IF(BD3017=1,SUM(CM3018:CM3056),""))</f>
        <v/>
      </c>
      <c r="BF3017" s="20" t="str">
        <f aca="false">IF(AND(BB3017=1,BB3016=1,BE2976&lt;&gt;0),"",IF(AND(BB3016=0,BB3017=1),BF3016,IF(AND(BB3017=1,BB3016=1),BF3016,IF(AND(BF3016="",BE3016="",OR(BD3016=0,BD3016="")),"",IF(AND(BF3016="",BE2977=0),"",IF(AND(BE2977&lt;&gt;"",BF3016=BE2977),"",IF(AND(BD3016=1,BE3016&lt;&gt;0),CM3017,IF(BF3016&lt;&gt;0,BF3016+CM3017,IF(BF3016="","")))))))))</f>
        <v/>
      </c>
      <c r="BG3017" s="99"/>
      <c r="BH3017" s="137"/>
      <c r="BI3017" s="134"/>
      <c r="BU3017" s="132"/>
      <c r="BZ3017" s="138"/>
      <c r="CG3017" s="133"/>
      <c r="CH3017" s="40"/>
      <c r="CI3017" s="15" t="n">
        <f aca="false">CF2995+SUM(CM2996:CM3017)+0.0071</f>
        <v>0.0154090757782316</v>
      </c>
      <c r="CL3017" s="130" t="n">
        <f aca="false">C3017</f>
        <v>41619</v>
      </c>
      <c r="CM3017" s="133" t="n">
        <f aca="false">CN3017/CN3016-1</f>
        <v>-0.0112309820193638</v>
      </c>
      <c r="CN3017" s="132" t="n">
        <v>178.72</v>
      </c>
      <c r="CO3017" s="133" t="n">
        <f aca="false">CN3017/CN3012-1</f>
        <v>-0.00561954042174373</v>
      </c>
      <c r="CP3017" s="99"/>
      <c r="CQ3017" s="99"/>
      <c r="CR3017" s="99"/>
      <c r="CS3017" s="99"/>
      <c r="CT3017" s="99"/>
      <c r="CU3017" s="99"/>
      <c r="CV3017" s="99"/>
      <c r="CW3017" s="99"/>
      <c r="CX3017" s="99"/>
      <c r="CY3017" s="132" t="n">
        <v>180.81</v>
      </c>
      <c r="CZ3017" s="132" t="n">
        <v>178.72</v>
      </c>
      <c r="DA3017" s="99"/>
      <c r="DB3017" s="15" t="n">
        <f aca="false">CZ3017/CY3017-1</f>
        <v>-0.0115590951827886</v>
      </c>
      <c r="DC3017" s="15" t="n">
        <f aca="false">CY3017/CZ3016-1</f>
        <v>0.00033195020746879</v>
      </c>
      <c r="DD3017" s="15" t="n">
        <f aca="false">CZ3017/CZ3016-1</f>
        <v>-0.0112309820193638</v>
      </c>
      <c r="DE3017" s="34" t="str">
        <f aca="false">IF(CW3017=0,"",-DC3017*CS3017)</f>
        <v/>
      </c>
      <c r="DF3017" s="99"/>
      <c r="DL3017" s="99"/>
      <c r="DY3017" s="6"/>
      <c r="EB3017" s="6" t="n">
        <f aca="false">CL3017</f>
        <v>41619</v>
      </c>
      <c r="EC3017" s="13" t="n">
        <f aca="false">SUM(CM3015:CM3017)</f>
        <v>-0.0122719442661337</v>
      </c>
    </row>
    <row r="3018" customFormat="false" ht="15" hidden="false" customHeight="false" outlineLevel="0" collapsed="false">
      <c r="C3018" s="130" t="n">
        <f aca="false">C3017+1</f>
        <v>41620</v>
      </c>
      <c r="D3018" s="99" t="n">
        <f aca="false">IF(E3018&gt;E3017,1,0)</f>
        <v>1</v>
      </c>
      <c r="E3018" s="46" t="n">
        <v>166.42</v>
      </c>
      <c r="F3018" s="46" t="n">
        <v>172.1533</v>
      </c>
      <c r="G3018" s="46" t="n">
        <v>176.1274</v>
      </c>
      <c r="H3018" s="46" t="n">
        <v>178.881</v>
      </c>
      <c r="I3018" s="46" t="n">
        <v>179.989</v>
      </c>
      <c r="J3018" s="131" t="str">
        <f aca="false">IF(MIN(E3018:I3018)=E3018,$E$2,IF(MIN(E3018:I3018)=F3018,$F$2,IF(MIN(E3018:I3018)=G3018,$G$2,IF(MIN(E3018:I3018)=H3018,$H$2,IF(MIN(E3018:I3018)=I3018,$I$2)))))</f>
        <v>200D</v>
      </c>
      <c r="K3018" s="131" t="str">
        <f aca="false">IF(MAX(E3018:I3018)=E3018,$E$2,IF(MAX(E3018:I3018)=F3018,$F$2,IF(MAX(E3018:I3018)=G3018,$G$2,IF(MAX(E3018:I3018)=H3018,$H$2,IF(MAX(E3018:I3018)=I3018,$I$2)))))</f>
        <v>10D</v>
      </c>
      <c r="L3018" s="132" t="n">
        <f aca="false">IF(MAX(E3018:I3018)=H3018,1,0)</f>
        <v>0</v>
      </c>
      <c r="M3018" s="132" t="n">
        <f aca="false">IF(MAX(E3018:I3018)=I3018,1,0)</f>
        <v>1</v>
      </c>
      <c r="N3018" s="99"/>
      <c r="O3018" s="132" t="n">
        <f aca="false">IF(CN3018&gt;E3018,1,0)</f>
        <v>1</v>
      </c>
      <c r="P3018" s="132" t="n">
        <f aca="false">IF(CN3018&gt;F3018,1,0)</f>
        <v>1</v>
      </c>
      <c r="Q3018" s="132" t="n">
        <f aca="false">IF(CN3018&gt;G3018,1,0)</f>
        <v>1</v>
      </c>
      <c r="R3018" s="132" t="n">
        <f aca="false">IF(CN3018&gt;H3018,1,0)</f>
        <v>0</v>
      </c>
      <c r="S3018" s="132" t="n">
        <f aca="false">IF(CN3018&gt;I3018,1,0)</f>
        <v>0</v>
      </c>
      <c r="T3018" s="25" t="n">
        <f aca="false">IF(AND(AND(R3018=0,S3018=0,Q3018=0),OR(S3017=1,S3016=1,S3015=1)),1,0)</f>
        <v>0</v>
      </c>
      <c r="U3018" s="133" t="n">
        <f aca="false">SUM(CM3017:CM3018)</f>
        <v>-0.0145322353765706</v>
      </c>
      <c r="AV3018" s="134"/>
      <c r="AW3018" s="55" t="n">
        <f aca="false">IF(EC3018&gt;$AW$2,1,0)</f>
        <v>0</v>
      </c>
      <c r="AX3018" s="99" t="n">
        <f aca="false">IF(AND(I3018&gt;G3018,I3017&lt;G3017),1,IF(OR(AND(I3018&gt;F3018,I3017&lt;F3017),AND(I3018&gt;E3018,I3017&lt;E3017)),1,0))</f>
        <v>0</v>
      </c>
      <c r="AY3018" s="99" t="n">
        <f aca="false">IF(K3017="10D",1,0)</f>
        <v>1</v>
      </c>
      <c r="AZ3018" s="99" t="n">
        <f aca="false">IF(AND(I3018&gt;G3018,I3017&lt;G3017,I3018&gt;F3018,I3017&gt;F3017,I3018&gt;E3018,I3017&gt;E3017),1,0)</f>
        <v>0</v>
      </c>
      <c r="BA3018" s="135" t="n">
        <f aca="false">IF(G3018&gt;H3018,1,0)</f>
        <v>0</v>
      </c>
      <c r="BB3018" s="135" t="n">
        <f aca="false">IF(I3018&lt;F3018,1,0)</f>
        <v>0</v>
      </c>
      <c r="BC3018" s="99" t="n">
        <f aca="false">IF(AND(SUM(AW3017:AX3017)=2,AY3018=1),1,IF(SUM(AX3016:AX3018)=0,0,IF(AND(OR(AW3016=1,AX3016=1),OR(AW3017=1,AX3017=1),AY3018=1),1,IF(AND(SUM(AW3018:AY3018)=2,SUM(AW3016:AX3016)=2,AX3016=1),1,0))))</f>
        <v>0</v>
      </c>
      <c r="BD3018" s="57" t="str">
        <f aca="false">IF(AND(SUM(BC3016:BC3018)&gt;=1,BA3018=1,SUM(AZ3013:AZ3018)&gt;=1),1,IF(BC3018=0,"",IF(AND(BC3018=1,AZ3018=0,AZ3017=0,AZ3016=0),1,IF(AND(BC3018=1,OR(AZ3018=1,AZ3017=1,AZ3016)),IF(BA3018=1,1,0)))))</f>
        <v/>
      </c>
      <c r="BE3018" s="50" t="str">
        <f aca="false">IF(AND(BD3018=1,BD3017=1),0,IF(BD3018=1,SUM(CM3019:CM3057),""))</f>
        <v/>
      </c>
      <c r="BF3018" s="20" t="str">
        <f aca="false">IF(AND(BB3018=1,BB3017=1,BE2977&lt;&gt;0),"",IF(AND(BB3017=0,BB3018=1),BF3017,IF(AND(BB3018=1,BB3017=1),BF3017,IF(AND(BF3017="",BE3017="",OR(BD3017=0,BD3017="")),"",IF(AND(BF3017="",BE2978=0),"",IF(AND(BE2978&lt;&gt;"",BF3017=BE2978),"",IF(AND(BD3017=1,BE3017&lt;&gt;0),CM3018,IF(BF3017&lt;&gt;0,BF3017+CM3018,IF(BF3017="","")))))))))</f>
        <v/>
      </c>
      <c r="BG3018" s="99"/>
      <c r="BH3018" s="137"/>
      <c r="BI3018" s="134"/>
      <c r="BU3018" s="132"/>
      <c r="BZ3018" s="138"/>
      <c r="CG3018" s="133"/>
      <c r="CH3018" s="40"/>
      <c r="CI3018" s="15" t="n">
        <f aca="false">CF2996+SUM(CM2997:CM3018)+0.0071</f>
        <v>0.0119386081393395</v>
      </c>
      <c r="CL3018" s="130" t="n">
        <f aca="false">C3018</f>
        <v>41620</v>
      </c>
      <c r="CM3018" s="133" t="n">
        <f aca="false">CN3018/CN3017-1</f>
        <v>-0.00330125335720677</v>
      </c>
      <c r="CN3018" s="132" t="n">
        <v>178.13</v>
      </c>
      <c r="CO3018" s="133" t="n">
        <f aca="false">CN3018/CN3013-1</f>
        <v>-0.00452665697999333</v>
      </c>
      <c r="CP3018" s="99"/>
      <c r="CQ3018" s="99"/>
      <c r="CR3018" s="99"/>
      <c r="CS3018" s="99"/>
      <c r="CT3018" s="99"/>
      <c r="CU3018" s="99"/>
      <c r="CV3018" s="99"/>
      <c r="CW3018" s="99"/>
      <c r="CX3018" s="99"/>
      <c r="CY3018" s="132" t="n">
        <v>178.64</v>
      </c>
      <c r="CZ3018" s="132" t="n">
        <v>178.13</v>
      </c>
      <c r="DA3018" s="99"/>
      <c r="DB3018" s="15" t="n">
        <f aca="false">CZ3018/CY3018-1</f>
        <v>-0.00285490371697261</v>
      </c>
      <c r="DC3018" s="15" t="n">
        <f aca="false">CY3018/CZ3017-1</f>
        <v>-0.000447627573858633</v>
      </c>
      <c r="DD3018" s="15" t="n">
        <f aca="false">CZ3018/CZ3017-1</f>
        <v>-0.00330125335720677</v>
      </c>
      <c r="DE3018" s="34" t="str">
        <f aca="false">IF(CW3018=0,"",-DC3018*CS3018)</f>
        <v/>
      </c>
      <c r="DF3018" s="99"/>
      <c r="DL3018" s="99"/>
      <c r="DY3018" s="6"/>
      <c r="EB3018" s="6" t="n">
        <f aca="false">CL3018</f>
        <v>41620</v>
      </c>
      <c r="EC3018" s="13" t="n">
        <f aca="false">SUM(CM3016:CM3018)</f>
        <v>-0.0181154768319178</v>
      </c>
    </row>
    <row r="3019" customFormat="false" ht="15" hidden="false" customHeight="false" outlineLevel="0" collapsed="false">
      <c r="C3019" s="130" t="n">
        <f aca="false">C3018+1</f>
        <v>41621</v>
      </c>
      <c r="D3019" s="99" t="n">
        <f aca="false">IF(E3019&gt;E3018,1,0)</f>
        <v>1</v>
      </c>
      <c r="E3019" s="46" t="n">
        <v>166.55</v>
      </c>
      <c r="F3019" s="46" t="n">
        <v>172.2492</v>
      </c>
      <c r="G3019" s="46" t="n">
        <v>176.3372</v>
      </c>
      <c r="H3019" s="46" t="n">
        <v>178.9583</v>
      </c>
      <c r="I3019" s="46" t="n">
        <v>179.7</v>
      </c>
      <c r="J3019" s="131" t="str">
        <f aca="false">IF(MIN(E3019:I3019)=E3019,$E$2,IF(MIN(E3019:I3019)=F3019,$F$2,IF(MIN(E3019:I3019)=G3019,$G$2,IF(MIN(E3019:I3019)=H3019,$H$2,IF(MIN(E3019:I3019)=I3019,$I$2)))))</f>
        <v>200D</v>
      </c>
      <c r="K3019" s="131" t="str">
        <f aca="false">IF(MAX(E3019:I3019)=E3019,$E$2,IF(MAX(E3019:I3019)=F3019,$F$2,IF(MAX(E3019:I3019)=G3019,$G$2,IF(MAX(E3019:I3019)=H3019,$H$2,IF(MAX(E3019:I3019)=I3019,$I$2)))))</f>
        <v>10D</v>
      </c>
      <c r="L3019" s="132" t="n">
        <f aca="false">IF(MAX(E3019:I3019)=H3019,1,0)</f>
        <v>0</v>
      </c>
      <c r="M3019" s="132" t="n">
        <f aca="false">IF(MAX(E3019:I3019)=I3019,1,0)</f>
        <v>1</v>
      </c>
      <c r="N3019" s="99"/>
      <c r="O3019" s="132" t="n">
        <f aca="false">IF(CN3019&gt;E3019,1,0)</f>
        <v>1</v>
      </c>
      <c r="P3019" s="132" t="n">
        <f aca="false">IF(CN3019&gt;F3019,1,0)</f>
        <v>1</v>
      </c>
      <c r="Q3019" s="132" t="n">
        <f aca="false">IF(CN3019&gt;G3019,1,0)</f>
        <v>1</v>
      </c>
      <c r="R3019" s="132" t="n">
        <f aca="false">IF(CN3019&gt;H3019,1,0)</f>
        <v>0</v>
      </c>
      <c r="S3019" s="132" t="n">
        <f aca="false">IF(CN3019&gt;I3019,1,0)</f>
        <v>0</v>
      </c>
      <c r="T3019" s="25" t="n">
        <f aca="false">IF(AND(AND(R3019=0,S3019=0,Q3019=0),OR(S3018=1,S3017=1,S3016=1)),1,0)</f>
        <v>0</v>
      </c>
      <c r="U3019" s="133" t="n">
        <f aca="false">SUM(CM3018:CM3019)</f>
        <v>-0.00341353090731056</v>
      </c>
      <c r="AV3019" s="134"/>
      <c r="AW3019" s="55" t="n">
        <f aca="false">IF(EC3019&gt;$AW$2,1,0)</f>
        <v>0</v>
      </c>
      <c r="AX3019" s="99" t="n">
        <f aca="false">IF(AND(I3019&gt;G3019,I3018&lt;G3018),1,IF(OR(AND(I3019&gt;F3019,I3018&lt;F3018),AND(I3019&gt;E3019,I3018&lt;E3018)),1,0))</f>
        <v>0</v>
      </c>
      <c r="AY3019" s="99" t="n">
        <f aca="false">IF(K3018="10D",1,0)</f>
        <v>1</v>
      </c>
      <c r="AZ3019" s="99" t="n">
        <f aca="false">IF(AND(I3019&gt;G3019,I3018&lt;G3018,I3019&gt;F3019,I3018&gt;F3018,I3019&gt;E3019,I3018&gt;E3018),1,0)</f>
        <v>0</v>
      </c>
      <c r="BA3019" s="135" t="n">
        <f aca="false">IF(G3019&gt;H3019,1,0)</f>
        <v>0</v>
      </c>
      <c r="BB3019" s="135" t="n">
        <f aca="false">IF(I3019&lt;F3019,1,0)</f>
        <v>0</v>
      </c>
      <c r="BC3019" s="99" t="n">
        <f aca="false">IF(AND(SUM(AW3018:AX3018)=2,AY3019=1),1,IF(SUM(AX3017:AX3019)=0,0,IF(AND(OR(AW3017=1,AX3017=1),OR(AW3018=1,AX3018=1),AY3019=1),1,IF(AND(SUM(AW3019:AY3019)=2,SUM(AW3017:AX3017)=2,AX3017=1),1,0))))</f>
        <v>0</v>
      </c>
      <c r="BD3019" s="57" t="str">
        <f aca="false">IF(AND(SUM(BC3017:BC3019)&gt;=1,BA3019=1,SUM(AZ3014:AZ3019)&gt;=1),1,IF(BC3019=0,"",IF(AND(BC3019=1,AZ3019=0,AZ3018=0,AZ3017=0),1,IF(AND(BC3019=1,OR(AZ3019=1,AZ3018=1,AZ3017)),IF(BA3019=1,1,0)))))</f>
        <v/>
      </c>
      <c r="BE3019" s="50" t="str">
        <f aca="false">IF(AND(BD3019=1,BD3018=1),0,IF(BD3019=1,SUM(CM3020:CM3058),""))</f>
        <v/>
      </c>
      <c r="BF3019" s="20" t="str">
        <f aca="false">IF(AND(BB3019=1,BB3018=1,BE2978&lt;&gt;0),"",IF(AND(BB3018=0,BB3019=1),BF3018,IF(AND(BB3019=1,BB3018=1),BF3018,IF(AND(BF3018="",BE3018="",OR(BD3018=0,BD3018="")),"",IF(AND(BF3018="",BE2979=0),"",IF(AND(BE2979&lt;&gt;"",BF3018=BE2979),"",IF(AND(BD3018=1,BE3018&lt;&gt;0),CM3019,IF(BF3018&lt;&gt;0,BF3018+CM3019,IF(BF3018="","")))))))))</f>
        <v/>
      </c>
      <c r="BG3019" s="99"/>
      <c r="BH3019" s="137"/>
      <c r="BI3019" s="134"/>
      <c r="BU3019" s="132"/>
      <c r="BZ3019" s="138"/>
      <c r="CG3019" s="133"/>
      <c r="CH3019" s="40"/>
      <c r="CI3019" s="15" t="n">
        <f aca="false">CF2997+SUM(CM2998:CM3019)+0.0071</f>
        <v>0.013856558425915</v>
      </c>
      <c r="CL3019" s="130" t="n">
        <f aca="false">C3019</f>
        <v>41621</v>
      </c>
      <c r="CM3019" s="133" t="n">
        <f aca="false">CN3019/CN3018-1</f>
        <v>-0.00011227755010379</v>
      </c>
      <c r="CN3019" s="132" t="n">
        <v>178.11</v>
      </c>
      <c r="CO3019" s="133" t="n">
        <f aca="false">CN3019/CN3014-1</f>
        <v>-0.0156405438266828</v>
      </c>
      <c r="CP3019" s="99"/>
      <c r="CQ3019" s="99"/>
      <c r="CR3019" s="99"/>
      <c r="CS3019" s="99"/>
      <c r="CT3019" s="99"/>
      <c r="CU3019" s="99"/>
      <c r="CV3019" s="99"/>
      <c r="CW3019" s="99"/>
      <c r="CX3019" s="99"/>
      <c r="CY3019" s="132" t="n">
        <v>178.5</v>
      </c>
      <c r="CZ3019" s="132" t="n">
        <v>178.11</v>
      </c>
      <c r="DA3019" s="99"/>
      <c r="DB3019" s="15" t="n">
        <f aca="false">CZ3019/CY3019-1</f>
        <v>-0.00218487394957978</v>
      </c>
      <c r="DC3019" s="15" t="n">
        <f aca="false">CY3019/CZ3018-1</f>
        <v>0.00207713467692128</v>
      </c>
      <c r="DD3019" s="15" t="n">
        <f aca="false">CZ3019/CZ3018-1</f>
        <v>-0.00011227755010379</v>
      </c>
      <c r="DE3019" s="34" t="str">
        <f aca="false">IF(CW3019=0,"",-DC3019*CS3019)</f>
        <v/>
      </c>
      <c r="DF3019" s="99"/>
      <c r="DL3019" s="99"/>
      <c r="DY3019" s="6"/>
      <c r="EB3019" s="6" t="n">
        <f aca="false">CL3019</f>
        <v>41621</v>
      </c>
      <c r="EC3019" s="13" t="n">
        <f aca="false">SUM(CM3017:CM3019)</f>
        <v>-0.0146445129266743</v>
      </c>
    </row>
    <row r="3020" customFormat="false" ht="15" hidden="false" customHeight="false" outlineLevel="0" collapsed="false">
      <c r="C3020" s="130" t="n">
        <f aca="false">C3019+3</f>
        <v>41624</v>
      </c>
      <c r="D3020" s="99" t="n">
        <f aca="false">IF(E3020&gt;E3019,1,0)</f>
        <v>1</v>
      </c>
      <c r="E3020" s="46" t="n">
        <v>166.6815</v>
      </c>
      <c r="F3020" s="46" t="n">
        <v>172.3521</v>
      </c>
      <c r="G3020" s="46" t="n">
        <v>176.5437</v>
      </c>
      <c r="H3020" s="46" t="n">
        <v>179.0585</v>
      </c>
      <c r="I3020" s="46" t="n">
        <v>179.5686</v>
      </c>
      <c r="J3020" s="131" t="str">
        <f aca="false">IF(MIN(E3020:I3020)=E3020,$E$2,IF(MIN(E3020:I3020)=F3020,$F$2,IF(MIN(E3020:I3020)=G3020,$G$2,IF(MIN(E3020:I3020)=H3020,$H$2,IF(MIN(E3020:I3020)=I3020,$I$2)))))</f>
        <v>200D</v>
      </c>
      <c r="K3020" s="131" t="str">
        <f aca="false">IF(MAX(E3020:I3020)=E3020,$E$2,IF(MAX(E3020:I3020)=F3020,$F$2,IF(MAX(E3020:I3020)=G3020,$G$2,IF(MAX(E3020:I3020)=H3020,$H$2,IF(MAX(E3020:I3020)=I3020,$I$2)))))</f>
        <v>10D</v>
      </c>
      <c r="L3020" s="132" t="n">
        <f aca="false">IF(MAX(E3020:I3020)=H3020,1,0)</f>
        <v>0</v>
      </c>
      <c r="M3020" s="132" t="n">
        <f aca="false">IF(MAX(E3020:I3020)=I3020,1,0)</f>
        <v>1</v>
      </c>
      <c r="N3020" s="99"/>
      <c r="O3020" s="132" t="n">
        <f aca="false">IF(CN3020&gt;E3020,1,0)</f>
        <v>1</v>
      </c>
      <c r="P3020" s="132" t="n">
        <f aca="false">IF(CN3020&gt;F3020,1,0)</f>
        <v>1</v>
      </c>
      <c r="Q3020" s="132" t="n">
        <f aca="false">IF(CN3020&gt;G3020,1,0)</f>
        <v>1</v>
      </c>
      <c r="R3020" s="132" t="n">
        <f aca="false">IF(CN3020&gt;H3020,1,0)</f>
        <v>1</v>
      </c>
      <c r="S3020" s="132" t="n">
        <f aca="false">IF(CN3020&gt;I3020,1,0)</f>
        <v>0</v>
      </c>
      <c r="T3020" s="25" t="n">
        <f aca="false">IF(AND(AND(R3020=0,S3020=0,Q3020=0),OR(S3019=1,S3018=1,S3017=1)),1,0)</f>
        <v>0</v>
      </c>
      <c r="U3020" s="133" t="n">
        <f aca="false">SUM(CM3019:CM3020)</f>
        <v>0.00609736817444839</v>
      </c>
      <c r="AV3020" s="134"/>
      <c r="AW3020" s="55" t="n">
        <f aca="false">IF(EC3020&gt;$AW$2,1,0)</f>
        <v>0</v>
      </c>
      <c r="AX3020" s="99" t="n">
        <f aca="false">IF(AND(I3020&gt;G3020,I3019&lt;G3019),1,IF(OR(AND(I3020&gt;F3020,I3019&lt;F3019),AND(I3020&gt;E3020,I3019&lt;E3019)),1,0))</f>
        <v>0</v>
      </c>
      <c r="AY3020" s="99" t="n">
        <f aca="false">IF(K3019="10D",1,0)</f>
        <v>1</v>
      </c>
      <c r="AZ3020" s="99" t="n">
        <f aca="false">IF(AND(I3020&gt;G3020,I3019&lt;G3019,I3020&gt;F3020,I3019&gt;F3019,I3020&gt;E3020,I3019&gt;E3019),1,0)</f>
        <v>0</v>
      </c>
      <c r="BA3020" s="135" t="n">
        <f aca="false">IF(G3020&gt;H3020,1,0)</f>
        <v>0</v>
      </c>
      <c r="BB3020" s="135" t="n">
        <f aca="false">IF(I3020&lt;F3020,1,0)</f>
        <v>0</v>
      </c>
      <c r="BC3020" s="99" t="n">
        <f aca="false">IF(AND(SUM(AW3019:AX3019)=2,AY3020=1),1,IF(SUM(AX3018:AX3020)=0,0,IF(AND(OR(AW3018=1,AX3018=1),OR(AW3019=1,AX3019=1),AY3020=1),1,IF(AND(SUM(AW3020:AY3020)=2,SUM(AW3018:AX3018)=2,AX3018=1),1,0))))</f>
        <v>0</v>
      </c>
      <c r="BD3020" s="57" t="str">
        <f aca="false">IF(AND(SUM(BC3018:BC3020)&gt;=1,BA3020=1,SUM(AZ3015:AZ3020)&gt;=1),1,IF(BC3020=0,"",IF(AND(BC3020=1,AZ3020=0,AZ3019=0,AZ3018=0),1,IF(AND(BC3020=1,OR(AZ3020=1,AZ3019=1,AZ3018)),IF(BA3020=1,1,0)))))</f>
        <v/>
      </c>
      <c r="BE3020" s="50" t="str">
        <f aca="false">IF(AND(BD3020=1,BD3019=1),0,IF(BD3020=1,SUM(CM3021:CM3059),""))</f>
        <v/>
      </c>
      <c r="BF3020" s="20" t="str">
        <f aca="false">IF(AND(BB3020=1,BB3019=1,BE2979&lt;&gt;0),"",IF(AND(BB3019=0,BB3020=1),BF3019,IF(AND(BB3020=1,BB3019=1),BF3019,IF(AND(BF3019="",BE3019="",OR(BD3019=0,BD3019="")),"",IF(AND(BF3019="",BE2980=0),"",IF(AND(BE2980&lt;&gt;"",BF3019=BE2980),"",IF(AND(BD3019=1,BE3019&lt;&gt;0),CM3020,IF(BF3019&lt;&gt;0,BF3019+CM3020,IF(BF3019="","")))))))))</f>
        <v/>
      </c>
      <c r="BG3020" s="99"/>
      <c r="BH3020" s="137"/>
      <c r="BI3020" s="134"/>
      <c r="BU3020" s="132"/>
      <c r="BZ3020" s="138"/>
      <c r="CG3020" s="133"/>
      <c r="CH3020" s="40"/>
      <c r="CI3020" s="15" t="n">
        <f aca="false">CF2998+SUM(CM2999:CM3020)+0.0071</f>
        <v>0.0120417918539032</v>
      </c>
      <c r="CL3020" s="130" t="n">
        <f aca="false">C3020</f>
        <v>41624</v>
      </c>
      <c r="CM3020" s="133" t="n">
        <f aca="false">CN3020/CN3019-1</f>
        <v>0.00620964572455218</v>
      </c>
      <c r="CN3020" s="132" t="n">
        <v>179.216</v>
      </c>
      <c r="CO3020" s="133" t="n">
        <f aca="false">CN3020/CN3015-1</f>
        <v>-0.012039691289967</v>
      </c>
      <c r="CP3020" s="99"/>
      <c r="CQ3020" s="99"/>
      <c r="CR3020" s="99"/>
      <c r="CS3020" s="99"/>
      <c r="CT3020" s="99"/>
      <c r="CU3020" s="99"/>
      <c r="CV3020" s="99"/>
      <c r="CW3020" s="99"/>
      <c r="CX3020" s="99"/>
      <c r="CY3020" s="132" t="n">
        <v>178.95</v>
      </c>
      <c r="CZ3020" s="132" t="n">
        <v>179.216</v>
      </c>
      <c r="DA3020" s="99"/>
      <c r="DB3020" s="15" t="n">
        <f aca="false">CZ3020/CY3020-1</f>
        <v>0.00148644872869519</v>
      </c>
      <c r="DC3020" s="15" t="n">
        <f aca="false">CY3020/CZ3019-1</f>
        <v>0.00471618662624196</v>
      </c>
      <c r="DD3020" s="15" t="n">
        <f aca="false">CZ3020/CZ3019-1</f>
        <v>0.00620964572455218</v>
      </c>
      <c r="DE3020" s="34" t="str">
        <f aca="false">IF(CW3020=0,"",-DC3020*CS3020)</f>
        <v/>
      </c>
      <c r="DF3020" s="99"/>
      <c r="DL3020" s="99"/>
      <c r="DY3020" s="6"/>
      <c r="EB3020" s="6" t="n">
        <f aca="false">CL3020</f>
        <v>41624</v>
      </c>
      <c r="EC3020" s="13" t="n">
        <f aca="false">SUM(CM3018:CM3020)</f>
        <v>0.00279611481724162</v>
      </c>
    </row>
    <row r="3021" customFormat="false" ht="15" hidden="false" customHeight="false" outlineLevel="0" collapsed="false">
      <c r="C3021" s="130" t="n">
        <f aca="false">C3020+1</f>
        <v>41625</v>
      </c>
      <c r="D3021" s="99" t="n">
        <f aca="false">IF(E3021&gt;E3020,1,0)</f>
        <v>1</v>
      </c>
      <c r="E3021" s="46" t="n">
        <v>166.8033</v>
      </c>
      <c r="F3021" s="46" t="n">
        <v>172.4475</v>
      </c>
      <c r="G3021" s="46" t="n">
        <v>176.7681</v>
      </c>
      <c r="H3021" s="46" t="n">
        <v>179.1192</v>
      </c>
      <c r="I3021" s="46" t="n">
        <v>179.4586</v>
      </c>
      <c r="J3021" s="131" t="str">
        <f aca="false">IF(MIN(E3021:I3021)=E3021,$E$2,IF(MIN(E3021:I3021)=F3021,$F$2,IF(MIN(E3021:I3021)=G3021,$G$2,IF(MIN(E3021:I3021)=H3021,$H$2,IF(MIN(E3021:I3021)=I3021,$I$2)))))</f>
        <v>200D</v>
      </c>
      <c r="K3021" s="131" t="str">
        <f aca="false">IF(MAX(E3021:I3021)=E3021,$E$2,IF(MAX(E3021:I3021)=F3021,$F$2,IF(MAX(E3021:I3021)=G3021,$G$2,IF(MAX(E3021:I3021)=H3021,$H$2,IF(MAX(E3021:I3021)=I3021,$I$2)))))</f>
        <v>10D</v>
      </c>
      <c r="L3021" s="132" t="n">
        <f aca="false">IF(MAX(E3021:I3021)=H3021,1,0)</f>
        <v>0</v>
      </c>
      <c r="M3021" s="132" t="n">
        <f aca="false">IF(MAX(E3021:I3021)=I3021,1,0)</f>
        <v>1</v>
      </c>
      <c r="N3021" s="99"/>
      <c r="O3021" s="132" t="n">
        <f aca="false">IF(CN3021&gt;E3021,1,0)</f>
        <v>1</v>
      </c>
      <c r="P3021" s="132" t="n">
        <f aca="false">IF(CN3021&gt;F3021,1,0)</f>
        <v>1</v>
      </c>
      <c r="Q3021" s="132" t="n">
        <f aca="false">IF(CN3021&gt;G3021,1,0)</f>
        <v>1</v>
      </c>
      <c r="R3021" s="132" t="n">
        <f aca="false">IF(CN3021&gt;H3021,1,0)</f>
        <v>0</v>
      </c>
      <c r="S3021" s="132" t="n">
        <f aca="false">IF(CN3021&gt;I3021,1,0)</f>
        <v>0</v>
      </c>
      <c r="T3021" s="25" t="n">
        <f aca="false">IF(AND(AND(R3021=0,S3021=0,Q3021=0),OR(S3020=1,S3019=1,S3018=1)),1,0)</f>
        <v>0</v>
      </c>
      <c r="U3021" s="133" t="n">
        <f aca="false">SUM(CM3020:CM3021)</f>
        <v>0.00305144556385228</v>
      </c>
      <c r="AV3021" s="134"/>
      <c r="AW3021" s="55" t="n">
        <f aca="false">IF(EC3021&gt;$AW$2,1,0)</f>
        <v>0</v>
      </c>
      <c r="AX3021" s="99" t="n">
        <f aca="false">IF(AND(I3021&gt;G3021,I3020&lt;G3020),1,IF(OR(AND(I3021&gt;F3021,I3020&lt;F3020),AND(I3021&gt;E3021,I3020&lt;E3020)),1,0))</f>
        <v>0</v>
      </c>
      <c r="AY3021" s="99" t="n">
        <f aca="false">IF(K3020="10D",1,0)</f>
        <v>1</v>
      </c>
      <c r="AZ3021" s="99" t="n">
        <f aca="false">IF(AND(I3021&gt;G3021,I3020&lt;G3020,I3021&gt;F3021,I3020&gt;F3020,I3021&gt;E3021,I3020&gt;E3020),1,0)</f>
        <v>0</v>
      </c>
      <c r="BA3021" s="135" t="n">
        <f aca="false">IF(G3021&gt;H3021,1,0)</f>
        <v>0</v>
      </c>
      <c r="BB3021" s="135" t="n">
        <f aca="false">IF(I3021&lt;F3021,1,0)</f>
        <v>0</v>
      </c>
      <c r="BC3021" s="99" t="n">
        <f aca="false">IF(AND(SUM(AW3020:AX3020)=2,AY3021=1),1,IF(SUM(AX3019:AX3021)=0,0,IF(AND(OR(AW3019=1,AX3019=1),OR(AW3020=1,AX3020=1),AY3021=1),1,IF(AND(SUM(AW3021:AY3021)=2,SUM(AW3019:AX3019)=2,AX3019=1),1,0))))</f>
        <v>0</v>
      </c>
      <c r="BD3021" s="57" t="str">
        <f aca="false">IF(AND(SUM(BC3019:BC3021)&gt;=1,BA3021=1,SUM(AZ3016:AZ3021)&gt;=1),1,IF(BC3021=0,"",IF(AND(BC3021=1,AZ3021=0,AZ3020=0,AZ3019=0),1,IF(AND(BC3021=1,OR(AZ3021=1,AZ3020=1,AZ3019)),IF(BA3021=1,1,0)))))</f>
        <v/>
      </c>
      <c r="BE3021" s="50" t="str">
        <f aca="false">IF(AND(BD3021=1,BD3020=1),0,IF(BD3021=1,SUM(CM3022:CM3060),""))</f>
        <v/>
      </c>
      <c r="BF3021" s="20" t="str">
        <f aca="false">IF(AND(BB3021=1,BB3020=1,BE2980&lt;&gt;0),"",IF(AND(BB3020=0,BB3021=1),BF3020,IF(AND(BB3021=1,BB3020=1),BF3020,IF(AND(BF3020="",BE3020="",OR(BD3020=0,BD3020="")),"",IF(AND(BF3020="",BE2981=0),"",IF(AND(BE2981&lt;&gt;"",BF3020=BE2981),"",IF(AND(BD3020=1,BE3020&lt;&gt;0),CM3021,IF(BF3020&lt;&gt;0,BF3020+CM3021,IF(BF3020="","")))))))))</f>
        <v/>
      </c>
      <c r="BG3021" s="99"/>
      <c r="BH3021" s="137"/>
      <c r="BI3021" s="134"/>
      <c r="BU3021" s="132"/>
      <c r="BZ3021" s="138"/>
      <c r="CG3021" s="133"/>
      <c r="CH3021" s="40"/>
      <c r="CI3021" s="15" t="n">
        <f aca="false">CF2999+SUM(CM3000:CM3021)+0.0071</f>
        <v>0.00389424311152365</v>
      </c>
      <c r="CL3021" s="130" t="n">
        <f aca="false">C3021</f>
        <v>41625</v>
      </c>
      <c r="CM3021" s="133" t="n">
        <f aca="false">CN3021/CN3020-1</f>
        <v>-0.0031582001606999</v>
      </c>
      <c r="CN3021" s="132" t="n">
        <v>178.65</v>
      </c>
      <c r="CO3021" s="133" t="n">
        <f aca="false">CN3021/CN3016-1</f>
        <v>-0.0116182572614107</v>
      </c>
      <c r="CP3021" s="99"/>
      <c r="CQ3021" s="99"/>
      <c r="CR3021" s="99"/>
      <c r="CS3021" s="99"/>
      <c r="CT3021" s="99"/>
      <c r="CU3021" s="99"/>
      <c r="CV3021" s="99"/>
      <c r="CW3021" s="99"/>
      <c r="CX3021" s="99"/>
      <c r="CY3021" s="132" t="n">
        <v>179.36</v>
      </c>
      <c r="CZ3021" s="132" t="n">
        <v>178.65</v>
      </c>
      <c r="DA3021" s="99"/>
      <c r="DB3021" s="15" t="n">
        <f aca="false">CZ3021/CY3021-1</f>
        <v>-0.00395851917930423</v>
      </c>
      <c r="DC3021" s="15" t="n">
        <f aca="false">CY3021/CZ3020-1</f>
        <v>0.000803499687527909</v>
      </c>
      <c r="DD3021" s="15" t="n">
        <f aca="false">CZ3021/CZ3020-1</f>
        <v>-0.0031582001606999</v>
      </c>
      <c r="DE3021" s="34" t="str">
        <f aca="false">IF(CW3021=0,"",-DC3021*CS3021)</f>
        <v/>
      </c>
      <c r="DF3021" s="99"/>
      <c r="DL3021" s="99"/>
      <c r="DY3021" s="6"/>
      <c r="EB3021" s="6" t="n">
        <f aca="false">CL3021</f>
        <v>41625</v>
      </c>
      <c r="EC3021" s="13" t="n">
        <f aca="false">SUM(CM3019:CM3021)</f>
        <v>0.00293916801374849</v>
      </c>
    </row>
    <row r="3022" customFormat="false" ht="15" hidden="false" customHeight="false" outlineLevel="0" collapsed="false">
      <c r="C3022" s="130" t="n">
        <f aca="false">C3021+1</f>
        <v>41626</v>
      </c>
      <c r="D3022" s="99" t="n">
        <f aca="false">IF(E3022&gt;E3021,1,0)</f>
        <v>1</v>
      </c>
      <c r="E3022" s="46" t="n">
        <v>166.9393</v>
      </c>
      <c r="F3022" s="46" t="n">
        <v>172.5786</v>
      </c>
      <c r="G3022" s="46" t="n">
        <v>177.0925</v>
      </c>
      <c r="H3022" s="46" t="n">
        <v>179.3002</v>
      </c>
      <c r="I3022" s="46" t="n">
        <v>179.6556</v>
      </c>
      <c r="J3022" s="131" t="str">
        <f aca="false">IF(MIN(E3022:I3022)=E3022,$E$2,IF(MIN(E3022:I3022)=F3022,$F$2,IF(MIN(E3022:I3022)=G3022,$G$2,IF(MIN(E3022:I3022)=H3022,$H$2,IF(MIN(E3022:I3022)=I3022,$I$2)))))</f>
        <v>200D</v>
      </c>
      <c r="K3022" s="131" t="str">
        <f aca="false">IF(MAX(E3022:I3022)=E3022,$E$2,IF(MAX(E3022:I3022)=F3022,$F$2,IF(MAX(E3022:I3022)=G3022,$G$2,IF(MAX(E3022:I3022)=H3022,$H$2,IF(MAX(E3022:I3022)=I3022,$I$2)))))</f>
        <v>10D</v>
      </c>
      <c r="L3022" s="132" t="n">
        <f aca="false">IF(MAX(E3022:I3022)=H3022,1,0)</f>
        <v>0</v>
      </c>
      <c r="M3022" s="132" t="n">
        <f aca="false">IF(MAX(E3022:I3022)=I3022,1,0)</f>
        <v>1</v>
      </c>
      <c r="N3022" s="99"/>
      <c r="O3022" s="132" t="n">
        <f aca="false">IF(CN3022&gt;E3022,1,0)</f>
        <v>1</v>
      </c>
      <c r="P3022" s="132" t="n">
        <f aca="false">IF(CN3022&gt;F3022,1,0)</f>
        <v>1</v>
      </c>
      <c r="Q3022" s="132" t="n">
        <f aca="false">IF(CN3022&gt;G3022,1,0)</f>
        <v>1</v>
      </c>
      <c r="R3022" s="132" t="n">
        <f aca="false">IF(CN3022&gt;H3022,1,0)</f>
        <v>1</v>
      </c>
      <c r="S3022" s="132" t="n">
        <f aca="false">IF(CN3022&gt;I3022,1,0)</f>
        <v>1</v>
      </c>
      <c r="T3022" s="25" t="n">
        <f aca="false">IF(AND(AND(R3022=0,S3022=0,Q3022=0),OR(S3021=1,S3020=1,S3019=1)),1,0)</f>
        <v>0</v>
      </c>
      <c r="U3022" s="133" t="n">
        <f aca="false">SUM(CM3021:CM3022)</f>
        <v>0.0139142879445336</v>
      </c>
      <c r="AV3022" s="134"/>
      <c r="AW3022" s="55" t="n">
        <f aca="false">IF(EC3022&gt;$AW$2,1,0)</f>
        <v>1</v>
      </c>
      <c r="AX3022" s="99" t="n">
        <f aca="false">IF(AND(I3022&gt;G3022,I3021&lt;G3021),1,IF(OR(AND(I3022&gt;F3022,I3021&lt;F3021),AND(I3022&gt;E3022,I3021&lt;E3021)),1,0))</f>
        <v>0</v>
      </c>
      <c r="AY3022" s="99" t="n">
        <f aca="false">IF(K3021="10D",1,0)</f>
        <v>1</v>
      </c>
      <c r="AZ3022" s="99" t="n">
        <f aca="false">IF(AND(I3022&gt;G3022,I3021&lt;G3021,I3022&gt;F3022,I3021&gt;F3021,I3022&gt;E3022,I3021&gt;E3021),1,0)</f>
        <v>0</v>
      </c>
      <c r="BA3022" s="135" t="n">
        <f aca="false">IF(G3022&gt;H3022,1,0)</f>
        <v>0</v>
      </c>
      <c r="BB3022" s="135" t="n">
        <f aca="false">IF(I3022&lt;F3022,1,0)</f>
        <v>0</v>
      </c>
      <c r="BC3022" s="99" t="n">
        <f aca="false">IF(AND(SUM(AW3021:AX3021)=2,AY3022=1),1,IF(SUM(AX3020:AX3022)=0,0,IF(AND(OR(AW3020=1,AX3020=1),OR(AW3021=1,AX3021=1),AY3022=1),1,IF(AND(SUM(AW3022:AY3022)=2,SUM(AW3020:AX3020)=2,AX3020=1),1,0))))</f>
        <v>0</v>
      </c>
      <c r="BD3022" s="57" t="str">
        <f aca="false">IF(AND(SUM(BC3020:BC3022)&gt;=1,BA3022=1,SUM(AZ3017:AZ3022)&gt;=1),1,IF(BC3022=0,"",IF(AND(BC3022=1,AZ3022=0,AZ3021=0,AZ3020=0),1,IF(AND(BC3022=1,OR(AZ3022=1,AZ3021=1,AZ3020)),IF(BA3022=1,1,0)))))</f>
        <v/>
      </c>
      <c r="BE3022" s="50" t="str">
        <f aca="false">IF(AND(BD3022=1,BD3021=1),0,IF(BD3022=1,SUM(CM3023:CM3061),""))</f>
        <v/>
      </c>
      <c r="BF3022" s="20" t="str">
        <f aca="false">IF(AND(BB3022=1,BB3021=1,BE2981&lt;&gt;0),"",IF(AND(BB3021=0,BB3022=1),BF3021,IF(AND(BB3022=1,BB3021=1),BF3021,IF(AND(BF3021="",BE3021="",OR(BD3021=0,BD3021="")),"",IF(AND(BF3021="",BE2982=0),"",IF(AND(BE2982&lt;&gt;"",BF3021=BE2982),"",IF(AND(BD3021=1,BE3021&lt;&gt;0),CM3022,IF(BF3021&lt;&gt;0,BF3021+CM3022,IF(BF3021="","")))))))))</f>
        <v/>
      </c>
      <c r="BG3022" s="99"/>
      <c r="BH3022" s="137"/>
      <c r="BI3022" s="134"/>
      <c r="BU3022" s="132"/>
      <c r="BZ3022" s="138"/>
      <c r="CG3022" s="133"/>
      <c r="CH3022" s="40"/>
      <c r="CI3022" s="15" t="n">
        <f aca="false">CF3000+SUM(CM3001:CM3022)+0.0071</f>
        <v>0.0166157522464889</v>
      </c>
      <c r="CL3022" s="130" t="n">
        <f aca="false">C3022</f>
        <v>41626</v>
      </c>
      <c r="CM3022" s="133" t="n">
        <f aca="false">CN3022/CN3021-1</f>
        <v>0.0170724881052335</v>
      </c>
      <c r="CN3022" s="132" t="n">
        <v>181.7</v>
      </c>
      <c r="CO3022" s="133" t="n">
        <f aca="false">CN3022/CN3017-1</f>
        <v>0.016674127126231</v>
      </c>
      <c r="CP3022" s="99"/>
      <c r="CQ3022" s="99"/>
      <c r="CR3022" s="99"/>
      <c r="CS3022" s="99"/>
      <c r="CT3022" s="99"/>
      <c r="CU3022" s="99"/>
      <c r="CV3022" s="99"/>
      <c r="CW3022" s="99"/>
      <c r="CX3022" s="99"/>
      <c r="CY3022" s="132" t="n">
        <v>178.92</v>
      </c>
      <c r="CZ3022" s="132" t="n">
        <v>181.7</v>
      </c>
      <c r="DA3022" s="99"/>
      <c r="DB3022" s="15" t="n">
        <f aca="false">CZ3022/CY3022-1</f>
        <v>0.0155376704672479</v>
      </c>
      <c r="DC3022" s="15" t="n">
        <f aca="false">CY3022/CZ3021-1</f>
        <v>0.00151133501259437</v>
      </c>
      <c r="DD3022" s="15" t="n">
        <f aca="false">CZ3022/CZ3021-1</f>
        <v>0.0170724881052335</v>
      </c>
      <c r="DE3022" s="34" t="str">
        <f aca="false">IF(CW3022=0,"",-DC3022*CS3022)</f>
        <v/>
      </c>
      <c r="DF3022" s="99"/>
      <c r="DL3022" s="99"/>
      <c r="DY3022" s="6"/>
      <c r="EB3022" s="6" t="n">
        <f aca="false">CL3022</f>
        <v>41626</v>
      </c>
      <c r="EC3022" s="13" t="n">
        <f aca="false">SUM(CM3020:CM3022)</f>
        <v>0.0201239336690858</v>
      </c>
    </row>
    <row r="3023" customFormat="false" ht="15" hidden="false" customHeight="false" outlineLevel="0" collapsed="false">
      <c r="C3023" s="130" t="n">
        <f aca="false">C3022+1</f>
        <v>41627</v>
      </c>
      <c r="D3023" s="99" t="n">
        <f aca="false">IF(E3023&gt;E3022,1,0)</f>
        <v>1</v>
      </c>
      <c r="E3023" s="46" t="n">
        <v>167.0729</v>
      </c>
      <c r="F3023" s="46" t="n">
        <v>172.7076</v>
      </c>
      <c r="G3023" s="46" t="n">
        <v>177.4103</v>
      </c>
      <c r="H3023" s="46" t="n">
        <v>179.4442</v>
      </c>
      <c r="I3023" s="46" t="n">
        <v>179.9106</v>
      </c>
      <c r="J3023" s="131" t="str">
        <f aca="false">IF(MIN(E3023:I3023)=E3023,$E$2,IF(MIN(E3023:I3023)=F3023,$F$2,IF(MIN(E3023:I3023)=G3023,$G$2,IF(MIN(E3023:I3023)=H3023,$H$2,IF(MIN(E3023:I3023)=I3023,$I$2)))))</f>
        <v>200D</v>
      </c>
      <c r="K3023" s="131" t="str">
        <f aca="false">IF(MAX(E3023:I3023)=E3023,$E$2,IF(MAX(E3023:I3023)=F3023,$F$2,IF(MAX(E3023:I3023)=G3023,$G$2,IF(MAX(E3023:I3023)=H3023,$H$2,IF(MAX(E3023:I3023)=I3023,$I$2)))))</f>
        <v>10D</v>
      </c>
      <c r="L3023" s="132" t="n">
        <f aca="false">IF(MAX(E3023:I3023)=H3023,1,0)</f>
        <v>0</v>
      </c>
      <c r="M3023" s="132" t="n">
        <f aca="false">IF(MAX(E3023:I3023)=I3023,1,0)</f>
        <v>1</v>
      </c>
      <c r="N3023" s="99"/>
      <c r="O3023" s="132" t="n">
        <f aca="false">IF(CN3023&gt;E3023,1,0)</f>
        <v>1</v>
      </c>
      <c r="P3023" s="132" t="n">
        <f aca="false">IF(CN3023&gt;F3023,1,0)</f>
        <v>1</v>
      </c>
      <c r="Q3023" s="132" t="n">
        <f aca="false">IF(CN3023&gt;G3023,1,0)</f>
        <v>1</v>
      </c>
      <c r="R3023" s="132" t="n">
        <f aca="false">IF(CN3023&gt;H3023,1,0)</f>
        <v>1</v>
      </c>
      <c r="S3023" s="132" t="n">
        <f aca="false">IF(CN3023&gt;I3023,1,0)</f>
        <v>1</v>
      </c>
      <c r="T3023" s="25" t="n">
        <f aca="false">IF(AND(AND(R3023=0,S3023=0,Q3023=0),OR(S3022=1,S3021=1,S3020=1)),1,0)</f>
        <v>0</v>
      </c>
      <c r="U3023" s="133" t="n">
        <f aca="false">SUM(CM3022:CM3023)</f>
        <v>0.0159167368669287</v>
      </c>
      <c r="AV3023" s="134"/>
      <c r="AW3023" s="55" t="n">
        <f aca="false">IF(EC3023&gt;$AW$2,1,0)</f>
        <v>1</v>
      </c>
      <c r="AX3023" s="99" t="n">
        <f aca="false">IF(AND(I3023&gt;G3023,I3022&lt;G3022),1,IF(OR(AND(I3023&gt;F3023,I3022&lt;F3022),AND(I3023&gt;E3023,I3022&lt;E3022)),1,0))</f>
        <v>0</v>
      </c>
      <c r="AY3023" s="99" t="n">
        <f aca="false">IF(K3022="10D",1,0)</f>
        <v>1</v>
      </c>
      <c r="AZ3023" s="99" t="n">
        <f aca="false">IF(AND(I3023&gt;G3023,I3022&lt;G3022,I3023&gt;F3023,I3022&gt;F3022,I3023&gt;E3023,I3022&gt;E3022),1,0)</f>
        <v>0</v>
      </c>
      <c r="BA3023" s="135" t="n">
        <f aca="false">IF(G3023&gt;H3023,1,0)</f>
        <v>0</v>
      </c>
      <c r="BB3023" s="135" t="n">
        <f aca="false">IF(I3023&lt;F3023,1,0)</f>
        <v>0</v>
      </c>
      <c r="BC3023" s="99" t="n">
        <f aca="false">IF(AND(SUM(AW3022:AX3022)=2,AY3023=1),1,IF(SUM(AX3021:AX3023)=0,0,IF(AND(OR(AW3021=1,AX3021=1),OR(AW3022=1,AX3022=1),AY3023=1),1,IF(AND(SUM(AW3023:AY3023)=2,SUM(AW3021:AX3021)=2,AX3021=1),1,0))))</f>
        <v>0</v>
      </c>
      <c r="BD3023" s="57" t="str">
        <f aca="false">IF(AND(SUM(BC3021:BC3023)&gt;=1,BA3023=1,SUM(AZ3018:AZ3023)&gt;=1),1,IF(BC3023=0,"",IF(AND(BC3023=1,AZ3023=0,AZ3022=0,AZ3021=0),1,IF(AND(BC3023=1,OR(AZ3023=1,AZ3022=1,AZ3021)),IF(BA3023=1,1,0)))))</f>
        <v/>
      </c>
      <c r="BE3023" s="50" t="str">
        <f aca="false">IF(AND(BD3023=1,BD3022=1),0,IF(BD3023=1,SUM(CM3024:CM3062),""))</f>
        <v/>
      </c>
      <c r="BF3023" s="20" t="str">
        <f aca="false">IF(AND(BB3023=1,BB3022=1,BE2982&lt;&gt;0),"",IF(AND(BB3022=0,BB3023=1),BF3022,IF(AND(BB3023=1,BB3022=1),BF3022,IF(AND(BF3022="",BE3022="",OR(BD3022=0,BD3022="")),"",IF(AND(BF3022="",BE2983=0),"",IF(AND(BE2983&lt;&gt;"",BF3022=BE2983),"",IF(AND(BD3022=1,BE3022&lt;&gt;0),CM3023,IF(BF3022&lt;&gt;0,BF3022+CM3023,IF(BF3022="","")))))))))</f>
        <v/>
      </c>
      <c r="BG3023" s="99"/>
      <c r="BH3023" s="137"/>
      <c r="BI3023" s="134"/>
      <c r="BU3023" s="132"/>
      <c r="BZ3023" s="138"/>
      <c r="CG3023" s="133"/>
      <c r="CH3023" s="40"/>
      <c r="CI3023" s="15" t="n">
        <f aca="false">CF3001+SUM(CM3002:CM3023)+0.0071</f>
        <v>0.0189590290559488</v>
      </c>
      <c r="CL3023" s="130" t="n">
        <f aca="false">C3023</f>
        <v>41627</v>
      </c>
      <c r="CM3023" s="133" t="n">
        <f aca="false">CN3023/CN3022-1</f>
        <v>-0.0011557512383048</v>
      </c>
      <c r="CN3023" s="132" t="n">
        <v>181.49</v>
      </c>
      <c r="CO3023" s="133" t="n">
        <f aca="false">CN3023/CN3018-1</f>
        <v>0.018862628417448</v>
      </c>
      <c r="CP3023" s="99"/>
      <c r="CQ3023" s="99"/>
      <c r="CR3023" s="99"/>
      <c r="CS3023" s="99"/>
      <c r="CT3023" s="99"/>
      <c r="CU3023" s="99"/>
      <c r="CV3023" s="99"/>
      <c r="CW3023" s="99"/>
      <c r="CX3023" s="99"/>
      <c r="CY3023" s="132" t="n">
        <v>181.19</v>
      </c>
      <c r="CZ3023" s="132" t="n">
        <v>181.49</v>
      </c>
      <c r="DA3023" s="99"/>
      <c r="DB3023" s="15" t="n">
        <f aca="false">CZ3023/CY3023-1</f>
        <v>0.00165572051437723</v>
      </c>
      <c r="DC3023" s="15" t="n">
        <f aca="false">CY3023/CZ3022-1</f>
        <v>-0.00280682443588331</v>
      </c>
      <c r="DD3023" s="15" t="n">
        <f aca="false">CZ3023/CZ3022-1</f>
        <v>-0.0011557512383048</v>
      </c>
      <c r="DE3023" s="34" t="str">
        <f aca="false">IF(CW3023=0,"",-DC3023*CS3023)</f>
        <v/>
      </c>
      <c r="DF3023" s="99"/>
      <c r="DL3023" s="99"/>
      <c r="DY3023" s="6"/>
      <c r="EB3023" s="6" t="n">
        <f aca="false">CL3023</f>
        <v>41627</v>
      </c>
      <c r="EC3023" s="13" t="n">
        <f aca="false">SUM(CM3021:CM3023)</f>
        <v>0.0127585367062288</v>
      </c>
    </row>
    <row r="3024" customFormat="false" ht="15" hidden="false" customHeight="false" outlineLevel="0" collapsed="false">
      <c r="C3024" s="130" t="n">
        <f aca="false">C3023+1</f>
        <v>41628</v>
      </c>
      <c r="D3024" s="99" t="n">
        <f aca="false">IF(E3024&gt;E3023,1,0)</f>
        <v>1</v>
      </c>
      <c r="E3024" s="46" t="n">
        <v>167.2035</v>
      </c>
      <c r="F3024" s="46" t="n">
        <v>172.8361</v>
      </c>
      <c r="G3024" s="46" t="n">
        <v>177.6581</v>
      </c>
      <c r="H3024" s="46" t="n">
        <v>179.6652</v>
      </c>
      <c r="I3024" s="46" t="n">
        <v>179.9726</v>
      </c>
      <c r="J3024" s="131" t="str">
        <f aca="false">IF(MIN(E3024:I3024)=E3024,$E$2,IF(MIN(E3024:I3024)=F3024,$F$2,IF(MIN(E3024:I3024)=G3024,$G$2,IF(MIN(E3024:I3024)=H3024,$H$2,IF(MIN(E3024:I3024)=I3024,$I$2)))))</f>
        <v>200D</v>
      </c>
      <c r="K3024" s="131" t="str">
        <f aca="false">IF(MAX(E3024:I3024)=E3024,$E$2,IF(MAX(E3024:I3024)=F3024,$F$2,IF(MAX(E3024:I3024)=G3024,$G$2,IF(MAX(E3024:I3024)=H3024,$H$2,IF(MAX(E3024:I3024)=I3024,$I$2)))))</f>
        <v>10D</v>
      </c>
      <c r="L3024" s="132" t="n">
        <f aca="false">IF(MAX(E3024:I3024)=H3024,1,0)</f>
        <v>0</v>
      </c>
      <c r="M3024" s="132" t="n">
        <f aca="false">IF(MAX(E3024:I3024)=I3024,1,0)</f>
        <v>1</v>
      </c>
      <c r="N3024" s="99"/>
      <c r="O3024" s="132" t="n">
        <f aca="false">IF(CN3024&gt;E3024,1,0)</f>
        <v>1</v>
      </c>
      <c r="P3024" s="132" t="n">
        <f aca="false">IF(CN3024&gt;F3024,1,0)</f>
        <v>1</v>
      </c>
      <c r="Q3024" s="132" t="n">
        <f aca="false">IF(CN3024&gt;G3024,1,0)</f>
        <v>1</v>
      </c>
      <c r="R3024" s="132" t="n">
        <f aca="false">IF(CN3024&gt;H3024,1,0)</f>
        <v>1</v>
      </c>
      <c r="S3024" s="132" t="n">
        <f aca="false">IF(CN3024&gt;I3024,1,0)</f>
        <v>1</v>
      </c>
      <c r="T3024" s="25" t="n">
        <f aca="false">IF(AND(AND(R3024=0,S3024=0,Q3024=0),OR(S3023=1,S3022=1,S3021=1)),1,0)</f>
        <v>0</v>
      </c>
      <c r="U3024" s="133" t="n">
        <f aca="false">SUM(CM3023:CM3024)</f>
        <v>-0.000770055056697028</v>
      </c>
      <c r="AV3024" s="134"/>
      <c r="AW3024" s="55" t="n">
        <f aca="false">IF(EC3024&gt;$AW$2,1,0)</f>
        <v>1</v>
      </c>
      <c r="AX3024" s="99" t="n">
        <f aca="false">IF(AND(I3024&gt;G3024,I3023&lt;G3023),1,IF(OR(AND(I3024&gt;F3024,I3023&lt;F3023),AND(I3024&gt;E3024,I3023&lt;E3023)),1,0))</f>
        <v>0</v>
      </c>
      <c r="AY3024" s="99" t="n">
        <f aca="false">IF(K3023="10D",1,0)</f>
        <v>1</v>
      </c>
      <c r="AZ3024" s="99" t="n">
        <f aca="false">IF(AND(I3024&gt;G3024,I3023&lt;G3023,I3024&gt;F3024,I3023&gt;F3023,I3024&gt;E3024,I3023&gt;E3023),1,0)</f>
        <v>0</v>
      </c>
      <c r="BA3024" s="135" t="n">
        <f aca="false">IF(G3024&gt;H3024,1,0)</f>
        <v>0</v>
      </c>
      <c r="BB3024" s="135" t="n">
        <f aca="false">IF(I3024&lt;F3024,1,0)</f>
        <v>0</v>
      </c>
      <c r="BC3024" s="99" t="n">
        <f aca="false">IF(AND(SUM(AW3023:AX3023)=2,AY3024=1),1,IF(SUM(AX3022:AX3024)=0,0,IF(AND(OR(AW3022=1,AX3022=1),OR(AW3023=1,AX3023=1),AY3024=1),1,IF(AND(SUM(AW3024:AY3024)=2,SUM(AW3022:AX3022)=2,AX3022=1),1,0))))</f>
        <v>0</v>
      </c>
      <c r="BD3024" s="57" t="str">
        <f aca="false">IF(AND(SUM(BC3022:BC3024)&gt;=1,BA3024=1,SUM(AZ3019:AZ3024)&gt;=1),1,IF(BC3024=0,"",IF(AND(BC3024=1,AZ3024=0,AZ3023=0,AZ3022=0),1,IF(AND(BC3024=1,OR(AZ3024=1,AZ3023=1,AZ3022)),IF(BA3024=1,1,0)))))</f>
        <v/>
      </c>
      <c r="BE3024" s="50" t="str">
        <f aca="false">IF(AND(BD3024=1,BD3023=1),0,IF(BD3024=1,SUM(CM3025:CM3063),""))</f>
        <v/>
      </c>
      <c r="BF3024" s="20" t="str">
        <f aca="false">IF(AND(BB3024=1,BB3023=1,BE2983&lt;&gt;0),"",IF(AND(BB3023=0,BB3024=1),BF3023,IF(AND(BB3024=1,BB3023=1),BF3023,IF(AND(BF3023="",BE3023="",OR(BD3023=0,BD3023="")),"",IF(AND(BF3023="",BE2984=0),"",IF(AND(BE2984&lt;&gt;"",BF3023=BE2984),"",IF(AND(BD3023=1,BE3023&lt;&gt;0),CM3024,IF(BF3023&lt;&gt;0,BF3023+CM3024,IF(BF3023="","")))))))))</f>
        <v/>
      </c>
      <c r="BG3024" s="99"/>
      <c r="BH3024" s="137"/>
      <c r="BI3024" s="134"/>
      <c r="BU3024" s="132"/>
      <c r="BZ3024" s="138"/>
      <c r="CG3024" s="133"/>
      <c r="CH3024" s="40"/>
      <c r="CI3024" s="15" t="n">
        <f aca="false">CF3002+SUM(CM3003:CM3024)+0.0071</f>
        <v>0.0215183959543105</v>
      </c>
      <c r="CL3024" s="130" t="n">
        <f aca="false">C3024</f>
        <v>41628</v>
      </c>
      <c r="CM3024" s="133" t="n">
        <f aca="false">CN3024/CN3023-1</f>
        <v>0.000385696181607775</v>
      </c>
      <c r="CN3024" s="132" t="n">
        <v>181.56</v>
      </c>
      <c r="CO3024" s="133" t="n">
        <f aca="false">CN3024/CN3019-1</f>
        <v>0.0193700522149234</v>
      </c>
      <c r="CP3024" s="99"/>
      <c r="CQ3024" s="99"/>
      <c r="CR3024" s="99"/>
      <c r="CS3024" s="99"/>
      <c r="CT3024" s="99"/>
      <c r="CU3024" s="99"/>
      <c r="CV3024" s="99"/>
      <c r="CW3024" s="99"/>
      <c r="CX3024" s="99"/>
      <c r="CY3024" s="132" t="n">
        <v>180.67</v>
      </c>
      <c r="CZ3024" s="132" t="n">
        <v>181.56</v>
      </c>
      <c r="DA3024" s="99"/>
      <c r="DB3024" s="15" t="n">
        <f aca="false">CZ3024/CY3024-1</f>
        <v>0.00492610837438434</v>
      </c>
      <c r="DC3024" s="15" t="n">
        <f aca="false">CY3024/CZ3023-1</f>
        <v>-0.00451815527026289</v>
      </c>
      <c r="DD3024" s="15" t="n">
        <f aca="false">CZ3024/CZ3023-1</f>
        <v>0.000385696181607775</v>
      </c>
      <c r="DE3024" s="34" t="str">
        <f aca="false">IF(CW3024=0,"",-DC3024*CS3024)</f>
        <v/>
      </c>
      <c r="DF3024" s="99"/>
      <c r="DL3024" s="99"/>
      <c r="DY3024" s="6"/>
      <c r="EB3024" s="6" t="n">
        <f aca="false">CL3024</f>
        <v>41628</v>
      </c>
      <c r="EC3024" s="13" t="n">
        <f aca="false">SUM(CM3022:CM3024)</f>
        <v>0.0163024330485365</v>
      </c>
    </row>
    <row r="3025" customFormat="false" ht="15" hidden="false" customHeight="false" outlineLevel="0" collapsed="false">
      <c r="C3025" s="130" t="n">
        <f aca="false">C3024+3</f>
        <v>41631</v>
      </c>
      <c r="D3025" s="99" t="n">
        <f aca="false">IF(E3025&gt;E3024,1,0)</f>
        <v>1</v>
      </c>
      <c r="E3025" s="46" t="n">
        <v>167.336</v>
      </c>
      <c r="F3025" s="46" t="n">
        <v>172.9548</v>
      </c>
      <c r="G3025" s="46" t="n">
        <v>177.9035</v>
      </c>
      <c r="H3025" s="46" t="n">
        <v>179.8399</v>
      </c>
      <c r="I3025" s="46" t="n">
        <v>180.0856</v>
      </c>
      <c r="J3025" s="131" t="str">
        <f aca="false">IF(MIN(E3025:I3025)=E3025,$E$2,IF(MIN(E3025:I3025)=F3025,$F$2,IF(MIN(E3025:I3025)=G3025,$G$2,IF(MIN(E3025:I3025)=H3025,$H$2,IF(MIN(E3025:I3025)=I3025,$I$2)))))</f>
        <v>200D</v>
      </c>
      <c r="K3025" s="131" t="str">
        <f aca="false">IF(MAX(E3025:I3025)=E3025,$E$2,IF(MAX(E3025:I3025)=F3025,$F$2,IF(MAX(E3025:I3025)=G3025,$G$2,IF(MAX(E3025:I3025)=H3025,$H$2,IF(MAX(E3025:I3025)=I3025,$I$2)))))</f>
        <v>10D</v>
      </c>
      <c r="L3025" s="132" t="n">
        <f aca="false">IF(MAX(E3025:I3025)=H3025,1,0)</f>
        <v>0</v>
      </c>
      <c r="M3025" s="132" t="n">
        <f aca="false">IF(MAX(E3025:I3025)=I3025,1,0)</f>
        <v>1</v>
      </c>
      <c r="N3025" s="99"/>
      <c r="O3025" s="132" t="n">
        <f aca="false">IF(CN3025&gt;E3025,1,0)</f>
        <v>1</v>
      </c>
      <c r="P3025" s="132" t="n">
        <f aca="false">IF(CN3025&gt;F3025,1,0)</f>
        <v>1</v>
      </c>
      <c r="Q3025" s="132" t="n">
        <f aca="false">IF(CN3025&gt;G3025,1,0)</f>
        <v>1</v>
      </c>
      <c r="R3025" s="132" t="n">
        <f aca="false">IF(CN3025&gt;H3025,1,0)</f>
        <v>1</v>
      </c>
      <c r="S3025" s="132" t="n">
        <f aca="false">IF(CN3025&gt;I3025,1,0)</f>
        <v>1</v>
      </c>
      <c r="T3025" s="25" t="n">
        <f aca="false">IF(AND(AND(R3025=0,S3025=0,Q3025=0),OR(S3024=1,S3023=1,S3022=1)),1,0)</f>
        <v>0</v>
      </c>
      <c r="U3025" s="133" t="n">
        <f aca="false">SUM(CM3024:CM3025)</f>
        <v>0.00572828265439918</v>
      </c>
      <c r="AV3025" s="134"/>
      <c r="AW3025" s="55" t="n">
        <f aca="false">IF(EC3025&gt;$AW$2,1,0)</f>
        <v>0</v>
      </c>
      <c r="AX3025" s="99" t="n">
        <f aca="false">IF(AND(I3025&gt;G3025,I3024&lt;G3024),1,IF(OR(AND(I3025&gt;F3025,I3024&lt;F3024),AND(I3025&gt;E3025,I3024&lt;E3024)),1,0))</f>
        <v>0</v>
      </c>
      <c r="AY3025" s="99" t="n">
        <f aca="false">IF(K3024="10D",1,0)</f>
        <v>1</v>
      </c>
      <c r="AZ3025" s="99" t="n">
        <f aca="false">IF(AND(I3025&gt;G3025,I3024&lt;G3024,I3025&gt;F3025,I3024&gt;F3024,I3025&gt;E3025,I3024&gt;E3024),1,0)</f>
        <v>0</v>
      </c>
      <c r="BA3025" s="135" t="n">
        <f aca="false">IF(G3025&gt;H3025,1,0)</f>
        <v>0</v>
      </c>
      <c r="BB3025" s="135" t="n">
        <f aca="false">IF(I3025&lt;F3025,1,0)</f>
        <v>0</v>
      </c>
      <c r="BC3025" s="99" t="n">
        <f aca="false">IF(AND(SUM(AW3024:AX3024)=2,AY3025=1),1,IF(SUM(AX3023:AX3025)=0,0,IF(AND(OR(AW3023=1,AX3023=1),OR(AW3024=1,AX3024=1),AY3025=1),1,IF(AND(SUM(AW3025:AY3025)=2,SUM(AW3023:AX3023)=2,AX3023=1),1,0))))</f>
        <v>0</v>
      </c>
      <c r="BD3025" s="57" t="str">
        <f aca="false">IF(AND(SUM(BC3023:BC3025)&gt;=1,BA3025=1,SUM(AZ3020:AZ3025)&gt;=1),1,IF(BC3025=0,"",IF(AND(BC3025=1,AZ3025=0,AZ3024=0,AZ3023=0),1,IF(AND(BC3025=1,OR(AZ3025=1,AZ3024=1,AZ3023)),IF(BA3025=1,1,0)))))</f>
        <v/>
      </c>
      <c r="BE3025" s="50" t="str">
        <f aca="false">IF(AND(BD3025=1,BD3024=1),0,IF(BD3025=1,SUM(CM3026:CM3064),""))</f>
        <v/>
      </c>
      <c r="BF3025" s="20" t="str">
        <f aca="false">IF(AND(BB3025=1,BB3024=1,BE2984&lt;&gt;0),"",IF(AND(BB3024=0,BB3025=1),BF3024,IF(AND(BB3025=1,BB3024=1),BF3024,IF(AND(BF3024="",BE3024="",OR(BD3024=0,BD3024="")),"",IF(AND(BF3024="",BE2985=0),"",IF(AND(BE2985&lt;&gt;"",BF3024=BE2985),"",IF(AND(BD3024=1,BE3024&lt;&gt;0),CM3025,IF(BF3024&lt;&gt;0,BF3024+CM3025,IF(BF3024="","")))))))))</f>
        <v/>
      </c>
      <c r="BG3025" s="99"/>
      <c r="BH3025" s="137"/>
      <c r="BI3025" s="134"/>
      <c r="BU3025" s="132"/>
      <c r="BZ3025" s="138"/>
      <c r="CG3025" s="133"/>
      <c r="CH3025" s="40"/>
      <c r="CI3025" s="15" t="n">
        <f aca="false">CF3003+SUM(CM3004:CM3025)+0.0071</f>
        <v>0.0299889498068706</v>
      </c>
      <c r="CL3025" s="130" t="n">
        <f aca="false">C3025</f>
        <v>41631</v>
      </c>
      <c r="CM3025" s="133" t="n">
        <f aca="false">CN3025/CN3024-1</f>
        <v>0.0053425864727914</v>
      </c>
      <c r="CN3025" s="132" t="n">
        <v>182.53</v>
      </c>
      <c r="CO3025" s="133" t="n">
        <f aca="false">CN3025/CN3020-1</f>
        <v>0.0184916525310239</v>
      </c>
      <c r="CP3025" s="99"/>
      <c r="CQ3025" s="99"/>
      <c r="CR3025" s="99"/>
      <c r="CS3025" s="99"/>
      <c r="CT3025" s="99"/>
      <c r="CU3025" s="99"/>
      <c r="CV3025" s="99"/>
      <c r="CW3025" s="99"/>
      <c r="CX3025" s="99"/>
      <c r="CY3025" s="132" t="n">
        <v>182.41</v>
      </c>
      <c r="CZ3025" s="132" t="n">
        <v>182.53</v>
      </c>
      <c r="DA3025" s="99"/>
      <c r="DB3025" s="15" t="n">
        <f aca="false">CZ3025/CY3025-1</f>
        <v>0.000657858670028988</v>
      </c>
      <c r="DC3025" s="15" t="n">
        <f aca="false">CY3025/CZ3024-1</f>
        <v>0.00468164794007486</v>
      </c>
      <c r="DD3025" s="15" t="n">
        <f aca="false">CZ3025/CZ3024-1</f>
        <v>0.0053425864727914</v>
      </c>
      <c r="DE3025" s="34" t="str">
        <f aca="false">IF(CW3025=0,"",-DC3025*CS3025)</f>
        <v/>
      </c>
      <c r="DF3025" s="99"/>
      <c r="DL3025" s="99"/>
      <c r="DY3025" s="6"/>
      <c r="EB3025" s="6" t="n">
        <f aca="false">CL3025</f>
        <v>41631</v>
      </c>
      <c r="EC3025" s="13" t="n">
        <f aca="false">SUM(CM3023:CM3025)</f>
        <v>0.00457253141609437</v>
      </c>
    </row>
    <row r="3026" customFormat="false" ht="15" hidden="false" customHeight="false" outlineLevel="0" collapsed="false">
      <c r="C3026" s="130" t="n">
        <f aca="false">C3025+1</f>
        <v>41632</v>
      </c>
      <c r="D3026" s="99" t="n">
        <f aca="false">IF(E3026&gt;E3025,1,0)</f>
        <v>1</v>
      </c>
      <c r="E3026" s="46" t="n">
        <v>167.4722</v>
      </c>
      <c r="F3026" s="46" t="n">
        <v>173.0746</v>
      </c>
      <c r="G3026" s="46" t="n">
        <v>178.1433</v>
      </c>
      <c r="H3026" s="46" t="n">
        <v>180.0269</v>
      </c>
      <c r="I3026" s="46" t="n">
        <v>180.3036</v>
      </c>
      <c r="J3026" s="131" t="str">
        <f aca="false">IF(MIN(E3026:I3026)=E3026,$E$2,IF(MIN(E3026:I3026)=F3026,$F$2,IF(MIN(E3026:I3026)=G3026,$G$2,IF(MIN(E3026:I3026)=H3026,$H$2,IF(MIN(E3026:I3026)=I3026,$I$2)))))</f>
        <v>200D</v>
      </c>
      <c r="K3026" s="131" t="str">
        <f aca="false">IF(MAX(E3026:I3026)=E3026,$E$2,IF(MAX(E3026:I3026)=F3026,$F$2,IF(MAX(E3026:I3026)=G3026,$G$2,IF(MAX(E3026:I3026)=H3026,$H$2,IF(MAX(E3026:I3026)=I3026,$I$2)))))</f>
        <v>10D</v>
      </c>
      <c r="L3026" s="132" t="n">
        <f aca="false">IF(MAX(E3026:I3026)=H3026,1,0)</f>
        <v>0</v>
      </c>
      <c r="M3026" s="132" t="n">
        <f aca="false">IF(MAX(E3026:I3026)=I3026,1,0)</f>
        <v>1</v>
      </c>
      <c r="N3026" s="99"/>
      <c r="O3026" s="132" t="n">
        <f aca="false">IF(CN3026&gt;E3026,1,0)</f>
        <v>1</v>
      </c>
      <c r="P3026" s="132" t="n">
        <f aca="false">IF(CN3026&gt;F3026,1,0)</f>
        <v>1</v>
      </c>
      <c r="Q3026" s="132" t="n">
        <f aca="false">IF(CN3026&gt;G3026,1,0)</f>
        <v>1</v>
      </c>
      <c r="R3026" s="132" t="n">
        <f aca="false">IF(CN3026&gt;H3026,1,0)</f>
        <v>1</v>
      </c>
      <c r="S3026" s="132" t="n">
        <f aca="false">IF(CN3026&gt;I3026,1,0)</f>
        <v>1</v>
      </c>
      <c r="T3026" s="25" t="n">
        <f aca="false">IF(AND(AND(R3026=0,S3026=0,Q3026=0),OR(S3025=1,S3024=1,S3023=1)),1,0)</f>
        <v>0</v>
      </c>
      <c r="U3026" s="133" t="n">
        <f aca="false">SUM(CM3025:CM3026)</f>
        <v>0.00753400706118779</v>
      </c>
      <c r="AV3026" s="134"/>
      <c r="AW3026" s="55" t="n">
        <f aca="false">IF(EC3026&gt;$AW$2,1,0)</f>
        <v>0</v>
      </c>
      <c r="AX3026" s="99" t="n">
        <f aca="false">IF(AND(I3026&gt;G3026,I3025&lt;G3025),1,IF(OR(AND(I3026&gt;F3026,I3025&lt;F3025),AND(I3026&gt;E3026,I3025&lt;E3025)),1,0))</f>
        <v>0</v>
      </c>
      <c r="AY3026" s="99" t="n">
        <f aca="false">IF(K3025="10D",1,0)</f>
        <v>1</v>
      </c>
      <c r="AZ3026" s="99" t="n">
        <f aca="false">IF(AND(I3026&gt;G3026,I3025&lt;G3025,I3026&gt;F3026,I3025&gt;F3025,I3026&gt;E3026,I3025&gt;E3025),1,0)</f>
        <v>0</v>
      </c>
      <c r="BA3026" s="135" t="n">
        <f aca="false">IF(G3026&gt;H3026,1,0)</f>
        <v>0</v>
      </c>
      <c r="BB3026" s="135" t="n">
        <f aca="false">IF(I3026&lt;F3026,1,0)</f>
        <v>0</v>
      </c>
      <c r="BC3026" s="99" t="n">
        <f aca="false">IF(AND(SUM(AW3025:AX3025)=2,AY3026=1),1,IF(SUM(AX3024:AX3026)=0,0,IF(AND(OR(AW3024=1,AX3024=1),OR(AW3025=1,AX3025=1),AY3026=1),1,IF(AND(SUM(AW3026:AY3026)=2,SUM(AW3024:AX3024)=2,AX3024=1),1,0))))</f>
        <v>0</v>
      </c>
      <c r="BD3026" s="57" t="str">
        <f aca="false">IF(AND(SUM(BC3024:BC3026)&gt;=1,BA3026=1,SUM(AZ3021:AZ3026)&gt;=1),1,IF(BC3026=0,"",IF(AND(BC3026=1,AZ3026=0,AZ3025=0,AZ3024=0),1,IF(AND(BC3026=1,OR(AZ3026=1,AZ3025=1,AZ3024)),IF(BA3026=1,1,0)))))</f>
        <v/>
      </c>
      <c r="BE3026" s="50" t="str">
        <f aca="false">IF(AND(BD3026=1,BD3025=1),0,IF(BD3026=1,SUM(CM3027:CM3065),""))</f>
        <v/>
      </c>
      <c r="BF3026" s="20" t="str">
        <f aca="false">IF(AND(BB3026=1,BB3025=1,BE2985&lt;&gt;0),"",IF(AND(BB3025=0,BB3026=1),BF3025,IF(AND(BB3026=1,BB3025=1),BF3025,IF(AND(BF3025="",BE3025="",OR(BD3025=0,BD3025="")),"",IF(AND(BF3025="",BE2986=0),"",IF(AND(BE2986&lt;&gt;"",BF3025=BE2986),"",IF(AND(BD3025=1,BE3025&lt;&gt;0),CM3026,IF(BF3025&lt;&gt;0,BF3025+CM3026,IF(BF3025="","")))))))))</f>
        <v/>
      </c>
      <c r="BG3026" s="99"/>
      <c r="BH3026" s="137"/>
      <c r="BI3026" s="134"/>
      <c r="BU3026" s="132"/>
      <c r="BZ3026" s="138"/>
      <c r="CG3026" s="133"/>
      <c r="CH3026" s="40"/>
      <c r="CI3026" s="15" t="n">
        <f aca="false">CF3004+SUM(CM3005:CM3026)+0.0071</f>
        <v>0.0241117874401484</v>
      </c>
      <c r="CL3026" s="130" t="n">
        <f aca="false">C3026</f>
        <v>41632</v>
      </c>
      <c r="CM3026" s="133" t="n">
        <f aca="false">CN3026/CN3025-1</f>
        <v>0.00219142058839639</v>
      </c>
      <c r="CN3026" s="132" t="n">
        <v>182.93</v>
      </c>
      <c r="CO3026" s="133" t="n">
        <f aca="false">CN3026/CN3021-1</f>
        <v>0.0239574587181639</v>
      </c>
      <c r="CP3026" s="99"/>
      <c r="CQ3026" s="99"/>
      <c r="CR3026" s="99"/>
      <c r="CS3026" s="99"/>
      <c r="CT3026" s="99"/>
      <c r="CU3026" s="99"/>
      <c r="CV3026" s="99"/>
      <c r="CW3026" s="99"/>
      <c r="CX3026" s="99"/>
      <c r="CY3026" s="132" t="n">
        <v>182.54</v>
      </c>
      <c r="CZ3026" s="132" t="n">
        <v>182.93</v>
      </c>
      <c r="DA3026" s="99"/>
      <c r="DB3026" s="15" t="n">
        <f aca="false">CZ3026/CY3026-1</f>
        <v>0.00213651802344694</v>
      </c>
      <c r="DC3026" s="15" t="n">
        <f aca="false">CY3026/CZ3025-1</f>
        <v>5.4785514709943E-005</v>
      </c>
      <c r="DD3026" s="15" t="n">
        <f aca="false">CZ3026/CZ3025-1</f>
        <v>0.00219142058839639</v>
      </c>
      <c r="DE3026" s="34" t="str">
        <f aca="false">IF(CW3026=0,"",-DC3026*CS3026)</f>
        <v/>
      </c>
      <c r="DF3026" s="99"/>
      <c r="DL3026" s="99"/>
      <c r="DY3026" s="6"/>
      <c r="EB3026" s="6" t="n">
        <f aca="false">CL3026</f>
        <v>41632</v>
      </c>
      <c r="EC3026" s="13" t="n">
        <f aca="false">SUM(CM3024:CM3026)</f>
        <v>0.00791970324279556</v>
      </c>
    </row>
    <row r="3027" customFormat="false" ht="15" hidden="false" customHeight="false" outlineLevel="0" collapsed="false">
      <c r="C3027" s="130" t="n">
        <f aca="false">C3026+2</f>
        <v>41634</v>
      </c>
      <c r="D3027" s="99" t="n">
        <f aca="false">IF(E3027&gt;E3026,1,0)</f>
        <v>1</v>
      </c>
      <c r="E3027" s="46" t="n">
        <v>167.612</v>
      </c>
      <c r="F3027" s="46" t="n">
        <v>173.2061</v>
      </c>
      <c r="G3027" s="46" t="n">
        <v>178.4264</v>
      </c>
      <c r="H3027" s="46" t="n">
        <v>180.2567</v>
      </c>
      <c r="I3027" s="46" t="n">
        <v>180.8171</v>
      </c>
      <c r="J3027" s="131" t="str">
        <f aca="false">IF(MIN(E3027:I3027)=E3027,$E$2,IF(MIN(E3027:I3027)=F3027,$F$2,IF(MIN(E3027:I3027)=G3027,$G$2,IF(MIN(E3027:I3027)=H3027,$H$2,IF(MIN(E3027:I3027)=I3027,$I$2)))))</f>
        <v>200D</v>
      </c>
      <c r="K3027" s="131" t="str">
        <f aca="false">IF(MAX(E3027:I3027)=E3027,$E$2,IF(MAX(E3027:I3027)=F3027,$F$2,IF(MAX(E3027:I3027)=G3027,$G$2,IF(MAX(E3027:I3027)=H3027,$H$2,IF(MAX(E3027:I3027)=I3027,$I$2)))))</f>
        <v>10D</v>
      </c>
      <c r="L3027" s="132" t="n">
        <f aca="false">IF(MAX(E3027:I3027)=H3027,1,0)</f>
        <v>0</v>
      </c>
      <c r="M3027" s="132" t="n">
        <f aca="false">IF(MAX(E3027:I3027)=I3027,1,0)</f>
        <v>1</v>
      </c>
      <c r="N3027" s="99"/>
      <c r="O3027" s="132" t="n">
        <f aca="false">IF(CN3027&gt;E3027,1,0)</f>
        <v>1</v>
      </c>
      <c r="P3027" s="132" t="n">
        <f aca="false">IF(CN3027&gt;F3027,1,0)</f>
        <v>1</v>
      </c>
      <c r="Q3027" s="132" t="n">
        <f aca="false">IF(CN3027&gt;G3027,1,0)</f>
        <v>1</v>
      </c>
      <c r="R3027" s="132" t="n">
        <f aca="false">IF(CN3027&gt;H3027,1,0)</f>
        <v>1</v>
      </c>
      <c r="S3027" s="132" t="n">
        <f aca="false">IF(CN3027&gt;I3027,1,0)</f>
        <v>1</v>
      </c>
      <c r="T3027" s="25" t="n">
        <f aca="false">IF(AND(AND(R3027=0,S3027=0,Q3027=0),OR(S3026=1,S3025=1,S3024=1)),1,0)</f>
        <v>0</v>
      </c>
      <c r="U3027" s="133" t="n">
        <f aca="false">SUM(CM3026:CM3027)</f>
        <v>0.00724799960769329</v>
      </c>
      <c r="AV3027" s="134"/>
      <c r="AW3027" s="55" t="n">
        <f aca="false">IF(EC3027&gt;$AW$2,1,0)</f>
        <v>1</v>
      </c>
      <c r="AX3027" s="99" t="n">
        <f aca="false">IF(AND(I3027&gt;G3027,I3026&lt;G3026),1,IF(OR(AND(I3027&gt;F3027,I3026&lt;F3026),AND(I3027&gt;E3027,I3026&lt;E3026)),1,0))</f>
        <v>0</v>
      </c>
      <c r="AY3027" s="99" t="n">
        <f aca="false">IF(K3026="10D",1,0)</f>
        <v>1</v>
      </c>
      <c r="AZ3027" s="99" t="n">
        <f aca="false">IF(AND(I3027&gt;G3027,I3026&lt;G3026,I3027&gt;F3027,I3026&gt;F3026,I3027&gt;E3027,I3026&gt;E3026),1,0)</f>
        <v>0</v>
      </c>
      <c r="BA3027" s="135" t="n">
        <f aca="false">IF(G3027&gt;H3027,1,0)</f>
        <v>0</v>
      </c>
      <c r="BB3027" s="135" t="n">
        <f aca="false">IF(I3027&lt;F3027,1,0)</f>
        <v>0</v>
      </c>
      <c r="BC3027" s="99" t="n">
        <f aca="false">IF(AND(SUM(AW3026:AX3026)=2,AY3027=1),1,IF(SUM(AX3025:AX3027)=0,0,IF(AND(OR(AW3025=1,AX3025=1),OR(AW3026=1,AX3026=1),AY3027=1),1,IF(AND(SUM(AW3027:AY3027)=2,SUM(AW3025:AX3025)=2,AX3025=1),1,0))))</f>
        <v>0</v>
      </c>
      <c r="BD3027" s="57" t="str">
        <f aca="false">IF(AND(SUM(BC3025:BC3027)&gt;=1,BA3027=1,SUM(AZ3022:AZ3027)&gt;=1),1,IF(BC3027=0,"",IF(AND(BC3027=1,AZ3027=0,AZ3026=0,AZ3025=0),1,IF(AND(BC3027=1,OR(AZ3027=1,AZ3026=1,AZ3025)),IF(BA3027=1,1,0)))))</f>
        <v/>
      </c>
      <c r="BE3027" s="50" t="str">
        <f aca="false">IF(AND(BD3027=1,BD3026=1),0,IF(BD3027=1,SUM(CM3028:CM3066),""))</f>
        <v/>
      </c>
      <c r="BF3027" s="20" t="str">
        <f aca="false">IF(AND(BB3027=1,BB3026=1,BE2986&lt;&gt;0),"",IF(AND(BB3026=0,BB3027=1),BF3026,IF(AND(BB3027=1,BB3026=1),BF3026,IF(AND(BF3026="",BE3026="",OR(BD3026=0,BD3026="")),"",IF(AND(BF3026="",BE2987=0),"",IF(AND(BE2987&lt;&gt;"",BF3026=BE2987),"",IF(AND(BD3026=1,BE3026&lt;&gt;0),CM3027,IF(BF3026&lt;&gt;0,BF3026+CM3027,IF(BF3026="","")))))))))</f>
        <v/>
      </c>
      <c r="BG3027" s="99"/>
      <c r="BH3027" s="137"/>
      <c r="BI3027" s="134"/>
      <c r="BU3027" s="132"/>
      <c r="BZ3027" s="138"/>
      <c r="CG3027" s="133"/>
      <c r="CH3027" s="40"/>
      <c r="CI3027" s="15" t="n">
        <f aca="false">CF3005+SUM(CM3006:CM3027)+0.0071</f>
        <v>0.0241658652088199</v>
      </c>
      <c r="CL3027" s="130" t="n">
        <f aca="false">C3027</f>
        <v>41634</v>
      </c>
      <c r="CM3027" s="133" t="n">
        <f aca="false">CN3027/CN3026-1</f>
        <v>0.0050565790192969</v>
      </c>
      <c r="CN3027" s="132" t="n">
        <v>183.855</v>
      </c>
      <c r="CO3027" s="133" t="n">
        <f aca="false">CN3027/CN3022-1</f>
        <v>0.0118602091359383</v>
      </c>
      <c r="CP3027" s="99"/>
      <c r="CQ3027" s="99"/>
      <c r="CR3027" s="99"/>
      <c r="CS3027" s="99"/>
      <c r="CT3027" s="99"/>
      <c r="CU3027" s="99"/>
      <c r="CV3027" s="99"/>
      <c r="CW3027" s="99"/>
      <c r="CX3027" s="99"/>
      <c r="CY3027" s="132" t="n">
        <v>183.34</v>
      </c>
      <c r="CZ3027" s="132" t="n">
        <v>183.855</v>
      </c>
      <c r="DA3027" s="99"/>
      <c r="DB3027" s="15" t="n">
        <f aca="false">CZ3027/CY3027-1</f>
        <v>0.00280898876404478</v>
      </c>
      <c r="DC3027" s="15" t="n">
        <f aca="false">CY3027/CZ3026-1</f>
        <v>0.00224129448422894</v>
      </c>
      <c r="DD3027" s="15" t="n">
        <f aca="false">CZ3027/CZ3026-1</f>
        <v>0.0050565790192969</v>
      </c>
      <c r="DE3027" s="34" t="str">
        <f aca="false">IF(CW3027=0,"",-DC3027*CS3027)</f>
        <v/>
      </c>
      <c r="DF3027" s="99"/>
      <c r="DL3027" s="99"/>
      <c r="DY3027" s="6"/>
      <c r="EB3027" s="6" t="n">
        <f aca="false">CL3027</f>
        <v>41634</v>
      </c>
      <c r="EC3027" s="13" t="n">
        <f aca="false">SUM(CM3025:CM3027)</f>
        <v>0.0125905860804847</v>
      </c>
    </row>
    <row r="3028" customFormat="false" ht="15" hidden="false" customHeight="false" outlineLevel="0" collapsed="false">
      <c r="C3028" s="130" t="n">
        <f aca="false">C3027+1</f>
        <v>41635</v>
      </c>
      <c r="D3028" s="99" t="n">
        <f aca="false">IF(E3028&gt;E3027,1,0)</f>
        <v>1</v>
      </c>
      <c r="E3028" s="46" t="n">
        <v>167.7476</v>
      </c>
      <c r="F3028" s="46" t="n">
        <v>173.3473</v>
      </c>
      <c r="G3028" s="46" t="n">
        <v>178.6619</v>
      </c>
      <c r="H3028" s="46" t="n">
        <v>180.4389</v>
      </c>
      <c r="I3028" s="46" t="n">
        <v>181.3886</v>
      </c>
      <c r="J3028" s="131" t="str">
        <f aca="false">IF(MIN(E3028:I3028)=E3028,$E$2,IF(MIN(E3028:I3028)=F3028,$F$2,IF(MIN(E3028:I3028)=G3028,$G$2,IF(MIN(E3028:I3028)=H3028,$H$2,IF(MIN(E3028:I3028)=I3028,$I$2)))))</f>
        <v>200D</v>
      </c>
      <c r="K3028" s="131" t="str">
        <f aca="false">IF(MAX(E3028:I3028)=E3028,$E$2,IF(MAX(E3028:I3028)=F3028,$F$2,IF(MAX(E3028:I3028)=G3028,$G$2,IF(MAX(E3028:I3028)=H3028,$H$2,IF(MAX(E3028:I3028)=I3028,$I$2)))))</f>
        <v>10D</v>
      </c>
      <c r="L3028" s="132" t="n">
        <f aca="false">IF(MAX(E3028:I3028)=H3028,1,0)</f>
        <v>0</v>
      </c>
      <c r="M3028" s="132" t="n">
        <f aca="false">IF(MAX(E3028:I3028)=I3028,1,0)</f>
        <v>1</v>
      </c>
      <c r="N3028" s="99"/>
      <c r="O3028" s="132" t="n">
        <f aca="false">IF(CN3028&gt;E3028,1,0)</f>
        <v>1</v>
      </c>
      <c r="P3028" s="132" t="n">
        <f aca="false">IF(CN3028&gt;F3028,1,0)</f>
        <v>1</v>
      </c>
      <c r="Q3028" s="132" t="n">
        <f aca="false">IF(CN3028&gt;G3028,1,0)</f>
        <v>1</v>
      </c>
      <c r="R3028" s="132" t="n">
        <f aca="false">IF(CN3028&gt;H3028,1,0)</f>
        <v>1</v>
      </c>
      <c r="S3028" s="132" t="n">
        <f aca="false">IF(CN3028&gt;I3028,1,0)</f>
        <v>1</v>
      </c>
      <c r="T3028" s="25" t="n">
        <f aca="false">IF(AND(AND(R3028=0,S3028=0,Q3028=0),OR(S3027=1,S3026=1,S3025=1)),1,0)</f>
        <v>0</v>
      </c>
      <c r="U3028" s="133" t="n">
        <f aca="false">SUM(CM3027:CM3028)</f>
        <v>0.00500218833098276</v>
      </c>
      <c r="AV3028" s="134"/>
      <c r="AW3028" s="55" t="n">
        <f aca="false">IF(EC3028&gt;$AW$2,1,0)</f>
        <v>0</v>
      </c>
      <c r="AX3028" s="99" t="n">
        <f aca="false">IF(AND(I3028&gt;G3028,I3027&lt;G3027),1,IF(OR(AND(I3028&gt;F3028,I3027&lt;F3027),AND(I3028&gt;E3028,I3027&lt;E3027)),1,0))</f>
        <v>0</v>
      </c>
      <c r="AY3028" s="99" t="n">
        <f aca="false">IF(K3027="10D",1,0)</f>
        <v>1</v>
      </c>
      <c r="AZ3028" s="99" t="n">
        <f aca="false">IF(AND(I3028&gt;G3028,I3027&lt;G3027,I3028&gt;F3028,I3027&gt;F3027,I3028&gt;E3028,I3027&gt;E3027),1,0)</f>
        <v>0</v>
      </c>
      <c r="BA3028" s="135" t="n">
        <f aca="false">IF(G3028&gt;H3028,1,0)</f>
        <v>0</v>
      </c>
      <c r="BB3028" s="135" t="n">
        <f aca="false">IF(I3028&lt;F3028,1,0)</f>
        <v>0</v>
      </c>
      <c r="BC3028" s="99" t="n">
        <f aca="false">IF(AND(SUM(AW3027:AX3027)=2,AY3028=1),1,IF(SUM(AX3026:AX3028)=0,0,IF(AND(OR(AW3026=1,AX3026=1),OR(AW3027=1,AX3027=1),AY3028=1),1,IF(AND(SUM(AW3028:AY3028)=2,SUM(AW3026:AX3026)=2,AX3026=1),1,0))))</f>
        <v>0</v>
      </c>
      <c r="BD3028" s="57" t="str">
        <f aca="false">IF(AND(SUM(BC3026:BC3028)&gt;=1,BA3028=1,SUM(AZ3023:AZ3028)&gt;=1),1,IF(BC3028=0,"",IF(AND(BC3028=1,AZ3028=0,AZ3027=0,AZ3026=0),1,IF(AND(BC3028=1,OR(AZ3028=1,AZ3027=1,AZ3026)),IF(BA3028=1,1,0)))))</f>
        <v/>
      </c>
      <c r="BE3028" s="50" t="str">
        <f aca="false">IF(AND(BD3028=1,BD3027=1),0,IF(BD3028=1,SUM(CM3029:CM3067),""))</f>
        <v/>
      </c>
      <c r="BF3028" s="20" t="str">
        <f aca="false">IF(AND(BB3028=1,BB3027=1,BE2987&lt;&gt;0),"",IF(AND(BB3027=0,BB3028=1),BF3027,IF(AND(BB3028=1,BB3027=1),BF3027,IF(AND(BF3027="",BE3027="",OR(BD3027=0,BD3027="")),"",IF(AND(BF3027="",BE2988=0),"",IF(AND(BE2988&lt;&gt;"",BF3027=BE2988),"",IF(AND(BD3027=1,BE3027&lt;&gt;0),CM3028,IF(BF3027&lt;&gt;0,BF3027+CM3028,IF(BF3027="","")))))))))</f>
        <v/>
      </c>
      <c r="BG3028" s="99"/>
      <c r="BH3028" s="137"/>
      <c r="BI3028" s="134"/>
      <c r="BU3028" s="132"/>
      <c r="BZ3028" s="138"/>
      <c r="CG3028" s="133"/>
      <c r="CH3028" s="40"/>
      <c r="CI3028" s="15" t="n">
        <f aca="false">CF3006+SUM(CM3007:CM3028)+0.0071</f>
        <v>0.0251069946797891</v>
      </c>
      <c r="CL3028" s="130" t="n">
        <f aca="false">C3028</f>
        <v>41635</v>
      </c>
      <c r="CM3028" s="133" t="n">
        <f aca="false">CN3028/CN3027-1</f>
        <v>-5.43906883141432E-005</v>
      </c>
      <c r="CN3028" s="132" t="n">
        <v>183.845</v>
      </c>
      <c r="CO3028" s="133" t="n">
        <f aca="false">CN3028/CN3023-1</f>
        <v>0.0129759215383767</v>
      </c>
      <c r="CP3028" s="99"/>
      <c r="CQ3028" s="99"/>
      <c r="CR3028" s="99"/>
      <c r="CS3028" s="99"/>
      <c r="CT3028" s="99"/>
      <c r="CU3028" s="99"/>
      <c r="CV3028" s="99"/>
      <c r="CW3028" s="99"/>
      <c r="CX3028" s="99"/>
      <c r="CY3028" s="132" t="n">
        <v>184.1</v>
      </c>
      <c r="CZ3028" s="132" t="n">
        <v>183.845</v>
      </c>
      <c r="DA3028" s="99"/>
      <c r="DB3028" s="15" t="n">
        <f aca="false">CZ3028/CY3028-1</f>
        <v>-0.00138511678435627</v>
      </c>
      <c r="DC3028" s="15" t="n">
        <f aca="false">CY3028/CZ3027-1</f>
        <v>0.00133257186369695</v>
      </c>
      <c r="DD3028" s="15" t="n">
        <f aca="false">CZ3028/CZ3027-1</f>
        <v>-5.43906883141432E-005</v>
      </c>
      <c r="DE3028" s="34" t="str">
        <f aca="false">IF(CW3028=0,"",-DC3028*CS3028)</f>
        <v/>
      </c>
      <c r="DF3028" s="99"/>
      <c r="DL3028" s="99"/>
      <c r="DY3028" s="6"/>
      <c r="EB3028" s="6" t="n">
        <f aca="false">CL3028</f>
        <v>41635</v>
      </c>
      <c r="EC3028" s="13" t="n">
        <f aca="false">SUM(CM3026:CM3028)</f>
        <v>0.00719360891937915</v>
      </c>
    </row>
    <row r="3029" customFormat="false" ht="15" hidden="false" customHeight="false" outlineLevel="0" collapsed="false">
      <c r="C3029" s="130" t="n">
        <f aca="false">C3028+3</f>
        <v>41638</v>
      </c>
      <c r="D3029" s="99" t="n">
        <f aca="false">IF(E3029&gt;E3028,1,0)</f>
        <v>1</v>
      </c>
      <c r="E3029" s="46" t="n">
        <v>167.8875</v>
      </c>
      <c r="F3029" s="46" t="n">
        <v>173.4937</v>
      </c>
      <c r="G3029" s="46" t="n">
        <v>178.8739</v>
      </c>
      <c r="H3029" s="46" t="n">
        <v>180.5905</v>
      </c>
      <c r="I3029" s="46" t="n">
        <v>181.9596</v>
      </c>
      <c r="J3029" s="131" t="str">
        <f aca="false">IF(MIN(E3029:I3029)=E3029,$E$2,IF(MIN(E3029:I3029)=F3029,$F$2,IF(MIN(E3029:I3029)=G3029,$G$2,IF(MIN(E3029:I3029)=H3029,$H$2,IF(MIN(E3029:I3029)=I3029,$I$2)))))</f>
        <v>200D</v>
      </c>
      <c r="K3029" s="131" t="str">
        <f aca="false">IF(MAX(E3029:I3029)=E3029,$E$2,IF(MAX(E3029:I3029)=F3029,$F$2,IF(MAX(E3029:I3029)=G3029,$G$2,IF(MAX(E3029:I3029)=H3029,$H$2,IF(MAX(E3029:I3029)=I3029,$I$2)))))</f>
        <v>10D</v>
      </c>
      <c r="L3029" s="132" t="n">
        <f aca="false">IF(MAX(E3029:I3029)=H3029,1,0)</f>
        <v>0</v>
      </c>
      <c r="M3029" s="132" t="n">
        <f aca="false">IF(MAX(E3029:I3029)=I3029,1,0)</f>
        <v>1</v>
      </c>
      <c r="N3029" s="99"/>
      <c r="O3029" s="132" t="n">
        <f aca="false">IF(CN3029&gt;E3029,1,0)</f>
        <v>1</v>
      </c>
      <c r="P3029" s="132" t="n">
        <f aca="false">IF(CN3029&gt;F3029,1,0)</f>
        <v>1</v>
      </c>
      <c r="Q3029" s="132" t="n">
        <f aca="false">IF(CN3029&gt;G3029,1,0)</f>
        <v>1</v>
      </c>
      <c r="R3029" s="132" t="n">
        <f aca="false">IF(CN3029&gt;H3029,1,0)</f>
        <v>1</v>
      </c>
      <c r="S3029" s="132" t="n">
        <f aca="false">IF(CN3029&gt;I3029,1,0)</f>
        <v>1</v>
      </c>
      <c r="T3029" s="25" t="n">
        <f aca="false">IF(AND(AND(R3029=0,S3029=0,Q3029=0),OR(S3028=1,S3027=1,S3026=1)),1,0)</f>
        <v>0</v>
      </c>
      <c r="U3029" s="133" t="n">
        <f aca="false">SUM(CM3028:CM3029)</f>
        <v>-0.00019037480536932</v>
      </c>
      <c r="AV3029" s="134"/>
      <c r="AW3029" s="55" t="n">
        <f aca="false">IF(EC3029&gt;$AW$2,1,0)</f>
        <v>0</v>
      </c>
      <c r="AX3029" s="99" t="n">
        <f aca="false">IF(AND(I3029&gt;G3029,I3028&lt;G3028),1,IF(OR(AND(I3029&gt;F3029,I3028&lt;F3028),AND(I3029&gt;E3029,I3028&lt;E3028)),1,0))</f>
        <v>0</v>
      </c>
      <c r="AY3029" s="99" t="n">
        <f aca="false">IF(K3028="10D",1,0)</f>
        <v>1</v>
      </c>
      <c r="AZ3029" s="99" t="n">
        <f aca="false">IF(AND(I3029&gt;G3029,I3028&lt;G3028,I3029&gt;F3029,I3028&gt;F3028,I3029&gt;E3029,I3028&gt;E3028),1,0)</f>
        <v>0</v>
      </c>
      <c r="BA3029" s="135" t="n">
        <f aca="false">IF(G3029&gt;H3029,1,0)</f>
        <v>0</v>
      </c>
      <c r="BB3029" s="135" t="n">
        <f aca="false">IF(I3029&lt;F3029,1,0)</f>
        <v>0</v>
      </c>
      <c r="BC3029" s="99" t="n">
        <f aca="false">IF(AND(SUM(AW3028:AX3028)=2,AY3029=1),1,IF(SUM(AX3027:AX3029)=0,0,IF(AND(OR(AW3027=1,AX3027=1),OR(AW3028=1,AX3028=1),AY3029=1),1,IF(AND(SUM(AW3029:AY3029)=2,SUM(AW3027:AX3027)=2,AX3027=1),1,0))))</f>
        <v>0</v>
      </c>
      <c r="BD3029" s="57" t="str">
        <f aca="false">IF(AND(SUM(BC3027:BC3029)&gt;=1,BA3029=1,SUM(AZ3024:AZ3029)&gt;=1),1,IF(BC3029=0,"",IF(AND(BC3029=1,AZ3029=0,AZ3028=0,AZ3027=0),1,IF(AND(BC3029=1,OR(AZ3029=1,AZ3028=1,AZ3027)),IF(BA3029=1,1,0)))))</f>
        <v/>
      </c>
      <c r="BE3029" s="50" t="str">
        <f aca="false">IF(AND(BD3029=1,BD3028=1),0,IF(BD3029=1,SUM(CM3030:CM3068),""))</f>
        <v/>
      </c>
      <c r="BF3029" s="20" t="str">
        <f aca="false">IF(AND(BB3029=1,BB3028=1,BE2988&lt;&gt;0),"",IF(AND(BB3028=0,BB3029=1),BF3028,IF(AND(BB3029=1,BB3028=1),BF3028,IF(AND(BF3028="",BE3028="",OR(BD3028=0,BD3028="")),"",IF(AND(BF3028="",BE2989=0),"",IF(AND(BE2989&lt;&gt;"",BF3028=BE2989),"",IF(AND(BD3028=1,BE3028&lt;&gt;0),CM3029,IF(BF3028&lt;&gt;0,BF3028+CM3029,IF(BF3028="","")))))))))</f>
        <v/>
      </c>
      <c r="BG3029" s="99"/>
      <c r="BH3029" s="137"/>
      <c r="BI3029" s="134"/>
      <c r="BU3029" s="132"/>
      <c r="BZ3029" s="138"/>
      <c r="CG3029" s="133"/>
      <c r="CH3029" s="40"/>
      <c r="CI3029" s="15" t="n">
        <f aca="false">CF3007+SUM(CM3008:CM3029)+0.0071</f>
        <v>0.0246942016162686</v>
      </c>
      <c r="CL3029" s="130" t="n">
        <f aca="false">C3029</f>
        <v>41638</v>
      </c>
      <c r="CM3029" s="133" t="n">
        <f aca="false">CN3029/CN3028-1</f>
        <v>-0.000135984117055177</v>
      </c>
      <c r="CN3029" s="132" t="n">
        <v>183.82</v>
      </c>
      <c r="CO3029" s="133" t="n">
        <f aca="false">CN3029/CN3024-1</f>
        <v>0.0124476756994931</v>
      </c>
      <c r="CP3029" s="99"/>
      <c r="CQ3029" s="99"/>
      <c r="CR3029" s="99"/>
      <c r="CS3029" s="99"/>
      <c r="CT3029" s="99"/>
      <c r="CU3029" s="99"/>
      <c r="CV3029" s="99"/>
      <c r="CW3029" s="99"/>
      <c r="CX3029" s="99"/>
      <c r="CY3029" s="132" t="n">
        <v>183.87</v>
      </c>
      <c r="CZ3029" s="132" t="n">
        <v>183.82</v>
      </c>
      <c r="DA3029" s="99"/>
      <c r="DB3029" s="15" t="n">
        <f aca="false">CZ3029/CY3029-1</f>
        <v>-0.000271931255778624</v>
      </c>
      <c r="DC3029" s="15" t="n">
        <f aca="false">CY3029/CZ3028-1</f>
        <v>0.000135984117055177</v>
      </c>
      <c r="DD3029" s="15" t="n">
        <f aca="false">CZ3029/CZ3028-1</f>
        <v>-0.000135984117055177</v>
      </c>
      <c r="DE3029" s="34" t="str">
        <f aca="false">IF(CW3029=0,"",-DC3029*CS3029)</f>
        <v/>
      </c>
      <c r="DF3029" s="99"/>
      <c r="DL3029" s="99"/>
      <c r="DY3029" s="6"/>
      <c r="EB3029" s="6" t="n">
        <f aca="false">CL3029</f>
        <v>41638</v>
      </c>
      <c r="EC3029" s="13" t="n">
        <f aca="false">SUM(CM3027:CM3029)</f>
        <v>0.00486620421392758</v>
      </c>
    </row>
    <row r="3030" customFormat="false" ht="15" hidden="false" customHeight="false" outlineLevel="0" collapsed="false">
      <c r="C3030" s="130" t="n">
        <f aca="false">C3029+1</f>
        <v>41639</v>
      </c>
      <c r="D3030" s="99" t="n">
        <f aca="false">IF(E3030&gt;E3029,1,0)</f>
        <v>1</v>
      </c>
      <c r="E3030" s="46" t="n">
        <v>168.0361</v>
      </c>
      <c r="F3030" s="46" t="n">
        <v>173.6426</v>
      </c>
      <c r="G3030" s="46" t="n">
        <v>179.0799</v>
      </c>
      <c r="H3030" s="46" t="n">
        <v>180.7452</v>
      </c>
      <c r="I3030" s="46" t="n">
        <v>182.507</v>
      </c>
      <c r="J3030" s="131" t="str">
        <f aca="false">IF(MIN(E3030:I3030)=E3030,$E$2,IF(MIN(E3030:I3030)=F3030,$F$2,IF(MIN(E3030:I3030)=G3030,$G$2,IF(MIN(E3030:I3030)=H3030,$H$2,IF(MIN(E3030:I3030)=I3030,$I$2)))))</f>
        <v>200D</v>
      </c>
      <c r="K3030" s="131" t="str">
        <f aca="false">IF(MAX(E3030:I3030)=E3030,$E$2,IF(MAX(E3030:I3030)=F3030,$F$2,IF(MAX(E3030:I3030)=G3030,$G$2,IF(MAX(E3030:I3030)=H3030,$H$2,IF(MAX(E3030:I3030)=I3030,$I$2)))))</f>
        <v>10D</v>
      </c>
      <c r="L3030" s="132" t="n">
        <f aca="false">IF(MAX(E3030:I3030)=H3030,1,0)</f>
        <v>0</v>
      </c>
      <c r="M3030" s="132" t="n">
        <f aca="false">IF(MAX(E3030:I3030)=I3030,1,0)</f>
        <v>1</v>
      </c>
      <c r="N3030" s="99"/>
      <c r="O3030" s="132" t="n">
        <f aca="false">IF(CN3030&gt;E3030,1,0)</f>
        <v>1</v>
      </c>
      <c r="P3030" s="132" t="n">
        <f aca="false">IF(CN3030&gt;F3030,1,0)</f>
        <v>1</v>
      </c>
      <c r="Q3030" s="132" t="n">
        <f aca="false">IF(CN3030&gt;G3030,1,0)</f>
        <v>1</v>
      </c>
      <c r="R3030" s="132" t="n">
        <f aca="false">IF(CN3030&gt;H3030,1,0)</f>
        <v>1</v>
      </c>
      <c r="S3030" s="132" t="n">
        <f aca="false">IF(CN3030&gt;I3030,1,0)</f>
        <v>1</v>
      </c>
      <c r="T3030" s="25" t="n">
        <f aca="false">IF(AND(AND(R3030=0,S3030=0,Q3030=0),OR(S3029=1,S3028=1,S3027=1)),1,0)</f>
        <v>0</v>
      </c>
      <c r="U3030" s="133" t="n">
        <f aca="false">SUM(CM3029:CM3030)</f>
        <v>0.00459690675444957</v>
      </c>
      <c r="AV3030" s="134"/>
      <c r="AW3030" s="55" t="n">
        <f aca="false">IF(EC3030&gt;$AW$2,1,0)</f>
        <v>0</v>
      </c>
      <c r="AX3030" s="99" t="n">
        <f aca="false">IF(AND(I3030&gt;G3030,I3029&lt;G3029),1,IF(OR(AND(I3030&gt;F3030,I3029&lt;F3029),AND(I3030&gt;E3030,I3029&lt;E3029)),1,0))</f>
        <v>0</v>
      </c>
      <c r="AY3030" s="99" t="n">
        <f aca="false">IF(K3029="10D",1,0)</f>
        <v>1</v>
      </c>
      <c r="AZ3030" s="99" t="n">
        <f aca="false">IF(AND(I3030&gt;G3030,I3029&lt;G3029,I3030&gt;F3030,I3029&gt;F3029,I3030&gt;E3030,I3029&gt;E3029),1,0)</f>
        <v>0</v>
      </c>
      <c r="BA3030" s="135" t="n">
        <f aca="false">IF(G3030&gt;H3030,1,0)</f>
        <v>0</v>
      </c>
      <c r="BB3030" s="135" t="n">
        <f aca="false">IF(I3030&lt;F3030,1,0)</f>
        <v>0</v>
      </c>
      <c r="BC3030" s="99" t="n">
        <f aca="false">IF(AND(SUM(AW3029:AX3029)=2,AY3030=1),1,IF(SUM(AX3028:AX3030)=0,0,IF(AND(OR(AW3028=1,AX3028=1),OR(AW3029=1,AX3029=1),AY3030=1),1,IF(AND(SUM(AW3030:AY3030)=2,SUM(AW3028:AX3028)=2,AX3028=1),1,0))))</f>
        <v>0</v>
      </c>
      <c r="BD3030" s="57" t="str">
        <f aca="false">IF(AND(SUM(BC3028:BC3030)&gt;=1,BA3030=1,SUM(AZ3025:AZ3030)&gt;=1),1,IF(BC3030=0,"",IF(AND(BC3030=1,AZ3030=0,AZ3029=0,AZ3028=0),1,IF(AND(BC3030=1,OR(AZ3030=1,AZ3029=1,AZ3028)),IF(BA3030=1,1,0)))))</f>
        <v/>
      </c>
      <c r="BE3030" s="50" t="str">
        <f aca="false">IF(AND(BD3030=1,BD3029=1),0,IF(BD3030=1,SUM(CM3031:CM3069),""))</f>
        <v/>
      </c>
      <c r="BF3030" s="20" t="str">
        <f aca="false">IF(AND(BB3030=1,BB3029=1,BE2989&lt;&gt;0),"",IF(AND(BB3029=0,BB3030=1),BF3029,IF(AND(BB3030=1,BB3029=1),BF3029,IF(AND(BF3029="",BE3029="",OR(BD3029=0,BD3029="")),"",IF(AND(BF3029="",BE2990=0),"",IF(AND(BE2990&lt;&gt;"",BF3029=BE2990),"",IF(AND(BD3029=1,BE3029&lt;&gt;0),CM3030,IF(BF3029&lt;&gt;0,BF3029+CM3030,IF(BF3029="","")))))))))</f>
        <v/>
      </c>
      <c r="BG3030" s="99"/>
      <c r="BH3030" s="137"/>
      <c r="BI3030" s="134"/>
      <c r="BU3030" s="132"/>
      <c r="BZ3030" s="138"/>
      <c r="CG3030" s="133"/>
      <c r="CH3030" s="40"/>
      <c r="CI3030" s="15" t="n">
        <f aca="false">CF3008+SUM(CM3009:CM3030)+0.0071</f>
        <v>0.0269918478563809</v>
      </c>
      <c r="CL3030" s="130" t="n">
        <f aca="false">C3030</f>
        <v>41639</v>
      </c>
      <c r="CM3030" s="133" t="n">
        <f aca="false">CN3030/CN3029-1</f>
        <v>0.00473289087150475</v>
      </c>
      <c r="CN3030" s="132" t="n">
        <v>184.69</v>
      </c>
      <c r="CO3030" s="133" t="n">
        <f aca="false">CN3030/CN3025-1</f>
        <v>0.0118336711773408</v>
      </c>
      <c r="CP3030" s="99"/>
      <c r="CQ3030" s="99"/>
      <c r="CR3030" s="99"/>
      <c r="CS3030" s="99"/>
      <c r="CT3030" s="99"/>
      <c r="CU3030" s="99"/>
      <c r="CV3030" s="99"/>
      <c r="CW3030" s="99"/>
      <c r="CX3030" s="99"/>
      <c r="CY3030" s="132" t="n">
        <v>184.07</v>
      </c>
      <c r="CZ3030" s="132" t="n">
        <v>184.69</v>
      </c>
      <c r="DA3030" s="99"/>
      <c r="DB3030" s="15" t="n">
        <f aca="false">CZ3030/CY3030-1</f>
        <v>0.00336828380507415</v>
      </c>
      <c r="DC3030" s="15" t="n">
        <f aca="false">CY3030/CZ3029-1</f>
        <v>0.0013600261125013</v>
      </c>
      <c r="DD3030" s="15" t="n">
        <f aca="false">CZ3030/CZ3029-1</f>
        <v>0.00473289087150475</v>
      </c>
      <c r="DE3030" s="34" t="str">
        <f aca="false">IF(CW3030=0,"",-DC3030*CS3030)</f>
        <v/>
      </c>
      <c r="DF3030" s="99"/>
      <c r="DL3030" s="99"/>
      <c r="DY3030" s="6"/>
      <c r="EB3030" s="6" t="n">
        <f aca="false">CL3030</f>
        <v>41639</v>
      </c>
      <c r="EC3030" s="13" t="n">
        <f aca="false">SUM(CM3028:CM3030)</f>
        <v>0.00454251606613543</v>
      </c>
    </row>
    <row r="3031" customFormat="false" ht="15" hidden="false" customHeight="false" outlineLevel="0" collapsed="false">
      <c r="C3031" s="130" t="n">
        <f aca="false">C3030+2</f>
        <v>41641</v>
      </c>
      <c r="D3031" s="99" t="n">
        <f aca="false">IF(E3031&gt;E3030,1,0)</f>
        <v>1</v>
      </c>
      <c r="E3031" s="46" t="n">
        <v>168.1777</v>
      </c>
      <c r="F3031" s="46" t="n">
        <v>173.7787</v>
      </c>
      <c r="G3031" s="46" t="n">
        <v>179.2503</v>
      </c>
      <c r="H3031" s="46" t="n">
        <v>180.8619</v>
      </c>
      <c r="I3031" s="46" t="n">
        <v>182.934</v>
      </c>
      <c r="J3031" s="131" t="str">
        <f aca="false">IF(MIN(E3031:I3031)=E3031,$E$2,IF(MIN(E3031:I3031)=F3031,$F$2,IF(MIN(E3031:I3031)=G3031,$G$2,IF(MIN(E3031:I3031)=H3031,$H$2,IF(MIN(E3031:I3031)=I3031,$I$2)))))</f>
        <v>200D</v>
      </c>
      <c r="K3031" s="131" t="str">
        <f aca="false">IF(MAX(E3031:I3031)=E3031,$E$2,IF(MAX(E3031:I3031)=F3031,$F$2,IF(MAX(E3031:I3031)=G3031,$G$2,IF(MAX(E3031:I3031)=H3031,$H$2,IF(MAX(E3031:I3031)=I3031,$I$2)))))</f>
        <v>10D</v>
      </c>
      <c r="L3031" s="132" t="n">
        <f aca="false">IF(MAX(E3031:I3031)=H3031,1,0)</f>
        <v>0</v>
      </c>
      <c r="M3031" s="132" t="n">
        <f aca="false">IF(MAX(E3031:I3031)=I3031,1,0)</f>
        <v>1</v>
      </c>
      <c r="N3031" s="99"/>
      <c r="O3031" s="132" t="n">
        <f aca="false">IF(CN3031&gt;E3031,1,0)</f>
        <v>1</v>
      </c>
      <c r="P3031" s="132" t="n">
        <f aca="false">IF(CN3031&gt;F3031,1,0)</f>
        <v>1</v>
      </c>
      <c r="Q3031" s="132" t="n">
        <f aca="false">IF(CN3031&gt;G3031,1,0)</f>
        <v>1</v>
      </c>
      <c r="R3031" s="132" t="n">
        <f aca="false">IF(CN3031&gt;H3031,1,0)</f>
        <v>1</v>
      </c>
      <c r="S3031" s="132" t="n">
        <f aca="false">IF(CN3031&gt;I3031,1,0)</f>
        <v>0</v>
      </c>
      <c r="T3031" s="25" t="n">
        <f aca="false">IF(AND(AND(R3031=0,S3031=0,Q3031=0),OR(S3030=1,S3029=1,S3028=1)),1,0)</f>
        <v>0</v>
      </c>
      <c r="U3031" s="133" t="n">
        <f aca="false">SUM(CM3030:CM3031)</f>
        <v>-0.00485073574607076</v>
      </c>
      <c r="AV3031" s="134"/>
      <c r="AW3031" s="55" t="n">
        <f aca="false">IF(EC3031&gt;$AW$2,1,0)</f>
        <v>0</v>
      </c>
      <c r="AX3031" s="99" t="n">
        <f aca="false">IF(AND(I3031&gt;G3031,I3030&lt;G3030),1,IF(OR(AND(I3031&gt;F3031,I3030&lt;F3030),AND(I3031&gt;E3031,I3030&lt;E3030)),1,0))</f>
        <v>0</v>
      </c>
      <c r="AY3031" s="99" t="n">
        <f aca="false">IF(K3030="10D",1,0)</f>
        <v>1</v>
      </c>
      <c r="AZ3031" s="99" t="n">
        <f aca="false">IF(AND(I3031&gt;G3031,I3030&lt;G3030,I3031&gt;F3031,I3030&gt;F3030,I3031&gt;E3031,I3030&gt;E3030),1,0)</f>
        <v>0</v>
      </c>
      <c r="BA3031" s="135" t="n">
        <f aca="false">IF(G3031&gt;H3031,1,0)</f>
        <v>0</v>
      </c>
      <c r="BB3031" s="135" t="n">
        <f aca="false">IF(I3031&lt;F3031,1,0)</f>
        <v>0</v>
      </c>
      <c r="BC3031" s="99" t="n">
        <f aca="false">IF(AND(SUM(AW3030:AX3030)=2,AY3031=1),1,IF(SUM(AX3029:AX3031)=0,0,IF(AND(OR(AW3029=1,AX3029=1),OR(AW3030=1,AX3030=1),AY3031=1),1,IF(AND(SUM(AW3031:AY3031)=2,SUM(AW3029:AX3029)=2,AX3029=1),1,0))))</f>
        <v>0</v>
      </c>
      <c r="BD3031" s="57" t="str">
        <f aca="false">IF(AND(SUM(BC3029:BC3031)&gt;=1,BA3031=1,SUM(AZ3026:AZ3031)&gt;=1),1,IF(BC3031=0,"",IF(AND(BC3031=1,AZ3031=0,AZ3030=0,AZ3029=0),1,IF(AND(BC3031=1,OR(AZ3031=1,AZ3030=1,AZ3029)),IF(BA3031=1,1,0)))))</f>
        <v/>
      </c>
      <c r="BE3031" s="50" t="str">
        <f aca="false">IF(AND(BD3031=1,BD3030=1),0,IF(BD3031=1,SUM(CM3032:CM3070),""))</f>
        <v/>
      </c>
      <c r="BF3031" s="20" t="str">
        <f aca="false">IF(AND(BB3031=1,BB3030=1,BE2990&lt;&gt;0),"",IF(AND(BB3030=0,BB3031=1),BF3030,IF(AND(BB3031=1,BB3030=1),BF3030,IF(AND(BF3030="",BE3030="",OR(BD3030=0,BD3030="")),"",IF(AND(BF3030="",BE2991=0),"",IF(AND(BE2991&lt;&gt;"",BF3030=BE2991),"",IF(AND(BD3030=1,BE3030&lt;&gt;0),CM3031,IF(BF3030&lt;&gt;0,BF3030+CM3031,IF(BF3030="","")))))))))</f>
        <v/>
      </c>
      <c r="BG3031" s="99"/>
      <c r="BH3031" s="137"/>
      <c r="BI3031" s="134"/>
      <c r="BU3031" s="132"/>
      <c r="BZ3031" s="138"/>
      <c r="CG3031" s="133"/>
      <c r="CH3031" s="40"/>
      <c r="CI3031" s="15" t="n">
        <f aca="false">CF3009+SUM(CM3010:CM3031)+0.0071</f>
        <v>0.0180707654084167</v>
      </c>
      <c r="CL3031" s="130" t="n">
        <f aca="false">C3031</f>
        <v>41641</v>
      </c>
      <c r="CM3031" s="133" t="n">
        <f aca="false">CN3031/CN3030-1</f>
        <v>-0.0095836266175755</v>
      </c>
      <c r="CN3031" s="132" t="n">
        <v>182.92</v>
      </c>
      <c r="CO3031" s="133" t="n">
        <f aca="false">CN3031/CN3026-1</f>
        <v>-5.46657191276001E-005</v>
      </c>
      <c r="CP3031" s="99"/>
      <c r="CQ3031" s="99"/>
      <c r="CR3031" s="99"/>
      <c r="CS3031" s="99"/>
      <c r="CT3031" s="99"/>
      <c r="CU3031" s="99"/>
      <c r="CV3031" s="99"/>
      <c r="CW3031" s="99"/>
      <c r="CX3031" s="99"/>
      <c r="CY3031" s="132" t="n">
        <v>183.98</v>
      </c>
      <c r="CZ3031" s="132" t="n">
        <v>182.92</v>
      </c>
      <c r="DA3031" s="99"/>
      <c r="DB3031" s="15" t="n">
        <f aca="false">CZ3031/CY3031-1</f>
        <v>-0.00576149581476249</v>
      </c>
      <c r="DC3031" s="15" t="n">
        <f aca="false">CY3031/CZ3030-1</f>
        <v>-0.00384427960366018</v>
      </c>
      <c r="DD3031" s="15" t="n">
        <f aca="false">CZ3031/CZ3030-1</f>
        <v>-0.0095836266175755</v>
      </c>
      <c r="DE3031" s="34" t="str">
        <f aca="false">IF(CW3031=0,"",-DC3031*CS3031)</f>
        <v/>
      </c>
      <c r="DF3031" s="99"/>
      <c r="DL3031" s="99"/>
      <c r="DY3031" s="6"/>
      <c r="EB3031" s="6" t="n">
        <f aca="false">CL3031</f>
        <v>41641</v>
      </c>
      <c r="EC3031" s="13" t="n">
        <f aca="false">SUM(CM3029:CM3031)</f>
        <v>-0.00498671986312593</v>
      </c>
    </row>
    <row r="3032" customFormat="false" ht="15" hidden="false" customHeight="false" outlineLevel="0" collapsed="false">
      <c r="C3032" s="130" t="n">
        <f aca="false">C3031+1</f>
        <v>41642</v>
      </c>
      <c r="D3032" s="99" t="n">
        <f aca="false">IF(E3032&gt;E3031,1,0)</f>
        <v>1</v>
      </c>
      <c r="E3032" s="46" t="n">
        <v>168.3136</v>
      </c>
      <c r="F3032" s="46" t="n">
        <v>173.9164</v>
      </c>
      <c r="G3032" s="46" t="n">
        <v>179.3998</v>
      </c>
      <c r="H3032" s="46" t="n">
        <v>180.9904</v>
      </c>
      <c r="I3032" s="46" t="n">
        <v>183.0525</v>
      </c>
      <c r="J3032" s="131" t="str">
        <f aca="false">IF(MIN(E3032:I3032)=E3032,$E$2,IF(MIN(E3032:I3032)=F3032,$F$2,IF(MIN(E3032:I3032)=G3032,$G$2,IF(MIN(E3032:I3032)=H3032,$H$2,IF(MIN(E3032:I3032)=I3032,$I$2)))))</f>
        <v>200D</v>
      </c>
      <c r="K3032" s="131" t="str">
        <f aca="false">IF(MAX(E3032:I3032)=E3032,$E$2,IF(MAX(E3032:I3032)=F3032,$F$2,IF(MAX(E3032:I3032)=G3032,$G$2,IF(MAX(E3032:I3032)=H3032,$H$2,IF(MAX(E3032:I3032)=I3032,$I$2)))))</f>
        <v>10D</v>
      </c>
      <c r="L3032" s="132" t="n">
        <f aca="false">IF(MAX(E3032:I3032)=H3032,1,0)</f>
        <v>0</v>
      </c>
      <c r="M3032" s="132" t="n">
        <f aca="false">IF(MAX(E3032:I3032)=I3032,1,0)</f>
        <v>1</v>
      </c>
      <c r="N3032" s="99"/>
      <c r="O3032" s="132" t="n">
        <f aca="false">IF(CN3032&gt;E3032,1,0)</f>
        <v>1</v>
      </c>
      <c r="P3032" s="132" t="n">
        <f aca="false">IF(CN3032&gt;F3032,1,0)</f>
        <v>1</v>
      </c>
      <c r="Q3032" s="132" t="n">
        <f aca="false">IF(CN3032&gt;G3032,1,0)</f>
        <v>1</v>
      </c>
      <c r="R3032" s="132" t="n">
        <f aca="false">IF(CN3032&gt;H3032,1,0)</f>
        <v>1</v>
      </c>
      <c r="S3032" s="132" t="n">
        <f aca="false">IF(CN3032&gt;I3032,1,0)</f>
        <v>0</v>
      </c>
      <c r="T3032" s="25" t="n">
        <f aca="false">IF(AND(AND(R3032=0,S3032=0,Q3032=0),OR(S3031=1,S3030=1,S3029=1)),1,0)</f>
        <v>0</v>
      </c>
      <c r="U3032" s="133" t="n">
        <f aca="false">SUM(CM3031:CM3032)</f>
        <v>-0.0097749670942866</v>
      </c>
      <c r="AV3032" s="134"/>
      <c r="AW3032" s="55" t="n">
        <f aca="false">IF(EC3032&gt;$AW$2,1,0)</f>
        <v>0</v>
      </c>
      <c r="AX3032" s="99" t="n">
        <f aca="false">IF(AND(I3032&gt;G3032,I3031&lt;G3031),1,IF(OR(AND(I3032&gt;F3032,I3031&lt;F3031),AND(I3032&gt;E3032,I3031&lt;E3031)),1,0))</f>
        <v>0</v>
      </c>
      <c r="AY3032" s="99" t="n">
        <f aca="false">IF(K3031="10D",1,0)</f>
        <v>1</v>
      </c>
      <c r="AZ3032" s="99" t="n">
        <f aca="false">IF(AND(I3032&gt;G3032,I3031&lt;G3031,I3032&gt;F3032,I3031&gt;F3031,I3032&gt;E3032,I3031&gt;E3031),1,0)</f>
        <v>0</v>
      </c>
      <c r="BA3032" s="135" t="n">
        <f aca="false">IF(G3032&gt;H3032,1,0)</f>
        <v>0</v>
      </c>
      <c r="BB3032" s="135" t="n">
        <f aca="false">IF(I3032&lt;F3032,1,0)</f>
        <v>0</v>
      </c>
      <c r="BC3032" s="99" t="n">
        <f aca="false">IF(AND(SUM(AW3031:AX3031)=2,AY3032=1),1,IF(SUM(AX3030:AX3032)=0,0,IF(AND(OR(AW3030=1,AX3030=1),OR(AW3031=1,AX3031=1),AY3032=1),1,IF(AND(SUM(AW3032:AY3032)=2,SUM(AW3030:AX3030)=2,AX3030=1),1,0))))</f>
        <v>0</v>
      </c>
      <c r="BD3032" s="57" t="str">
        <f aca="false">IF(AND(SUM(BC3030:BC3032)&gt;=1,BA3032=1,SUM(AZ3027:AZ3032)&gt;=1),1,IF(BC3032=0,"",IF(AND(BC3032=1,AZ3032=0,AZ3031=0,AZ3030=0),1,IF(AND(BC3032=1,OR(AZ3032=1,AZ3031=1,AZ3030)),IF(BA3032=1,1,0)))))</f>
        <v/>
      </c>
      <c r="BE3032" s="50" t="str">
        <f aca="false">IF(AND(BD3032=1,BD3031=1),0,IF(BD3032=1,SUM(CM3033:CM3071),""))</f>
        <v/>
      </c>
      <c r="BF3032" s="20" t="str">
        <f aca="false">IF(AND(BB3032=1,BB3031=1,BE2991&lt;&gt;0),"",IF(AND(BB3031=0,BB3032=1),BF3031,IF(AND(BB3032=1,BB3031=1),BF3031,IF(AND(BF3031="",BE3031="",OR(BD3031=0,BD3031="")),"",IF(AND(BF3031="",BE2992=0),"",IF(AND(BE2992&lt;&gt;"",BF3031=BE2992),"",IF(AND(BD3031=1,BE3031&lt;&gt;0),CM3032,IF(BF3031&lt;&gt;0,BF3031+CM3032,IF(BF3031="","")))))))))</f>
        <v/>
      </c>
      <c r="BG3032" s="99"/>
      <c r="BH3032" s="137"/>
      <c r="BI3032" s="134"/>
      <c r="BU3032" s="132"/>
      <c r="BZ3032" s="138"/>
      <c r="CG3032" s="133"/>
      <c r="CH3032" s="40"/>
      <c r="CI3032" s="15" t="n">
        <f aca="false">CF3010+SUM(CM3011:CM3032)+0.0071</f>
        <v>0.0204761100145785</v>
      </c>
      <c r="CL3032" s="130" t="n">
        <f aca="false">C3032</f>
        <v>41642</v>
      </c>
      <c r="CM3032" s="133" t="n">
        <f aca="false">CN3032/CN3031-1</f>
        <v>-0.000191340476711099</v>
      </c>
      <c r="CN3032" s="132" t="n">
        <v>182.885</v>
      </c>
      <c r="CO3032" s="133" t="n">
        <f aca="false">CN3032/CN3027-1</f>
        <v>-0.00527589676647355</v>
      </c>
      <c r="CP3032" s="99"/>
      <c r="CQ3032" s="99"/>
      <c r="CR3032" s="99"/>
      <c r="CS3032" s="99"/>
      <c r="CT3032" s="99"/>
      <c r="CU3032" s="99"/>
      <c r="CV3032" s="99"/>
      <c r="CW3032" s="99"/>
      <c r="CX3032" s="99"/>
      <c r="CY3032" s="132" t="n">
        <v>183.21</v>
      </c>
      <c r="CZ3032" s="132" t="n">
        <v>182.885</v>
      </c>
      <c r="DA3032" s="99"/>
      <c r="DB3032" s="15" t="n">
        <f aca="false">CZ3032/CY3032-1</f>
        <v>-0.00177392063751991</v>
      </c>
      <c r="DC3032" s="15" t="n">
        <f aca="false">CY3032/CZ3031-1</f>
        <v>0.00158539252132095</v>
      </c>
      <c r="DD3032" s="15" t="n">
        <f aca="false">CZ3032/CZ3031-1</f>
        <v>-0.000191340476711099</v>
      </c>
      <c r="DE3032" s="34" t="str">
        <f aca="false">IF(CW3032=0,"",-DC3032*CS3032)</f>
        <v/>
      </c>
      <c r="DF3032" s="99"/>
      <c r="DL3032" s="99"/>
      <c r="DY3032" s="6"/>
      <c r="EB3032" s="6" t="n">
        <f aca="false">CL3032</f>
        <v>41642</v>
      </c>
      <c r="EC3032" s="13" t="n">
        <f aca="false">SUM(CM3030:CM3032)</f>
        <v>-0.00504207622278186</v>
      </c>
    </row>
    <row r="3033" customFormat="false" ht="15" hidden="false" customHeight="false" outlineLevel="0" collapsed="false">
      <c r="C3033" s="130" t="n">
        <f aca="false">C3032+3</f>
        <v>41645</v>
      </c>
      <c r="D3033" s="99" t="n">
        <f aca="false">IF(E3033&gt;E3032,1,0)</f>
        <v>1</v>
      </c>
      <c r="E3033" s="46" t="n">
        <v>168.4536</v>
      </c>
      <c r="F3033" s="46" t="n">
        <v>174.0439</v>
      </c>
      <c r="G3033" s="46" t="n">
        <v>179.5556</v>
      </c>
      <c r="H3033" s="46" t="n">
        <v>181.12</v>
      </c>
      <c r="I3033" s="46" t="n">
        <v>183.1395</v>
      </c>
      <c r="J3033" s="131" t="str">
        <f aca="false">IF(MIN(E3033:I3033)=E3033,$E$2,IF(MIN(E3033:I3033)=F3033,$F$2,IF(MIN(E3033:I3033)=G3033,$G$2,IF(MIN(E3033:I3033)=H3033,$H$2,IF(MIN(E3033:I3033)=I3033,$I$2)))))</f>
        <v>200D</v>
      </c>
      <c r="K3033" s="131" t="str">
        <f aca="false">IF(MAX(E3033:I3033)=E3033,$E$2,IF(MAX(E3033:I3033)=F3033,$F$2,IF(MAX(E3033:I3033)=G3033,$G$2,IF(MAX(E3033:I3033)=H3033,$H$2,IF(MAX(E3033:I3033)=I3033,$I$2)))))</f>
        <v>10D</v>
      </c>
      <c r="L3033" s="132" t="n">
        <f aca="false">IF(MAX(E3033:I3033)=H3033,1,0)</f>
        <v>0</v>
      </c>
      <c r="M3033" s="132" t="n">
        <f aca="false">IF(MAX(E3033:I3033)=I3033,1,0)</f>
        <v>1</v>
      </c>
      <c r="N3033" s="99"/>
      <c r="O3033" s="132" t="n">
        <f aca="false">IF(CN3033&gt;E3033,1,0)</f>
        <v>1</v>
      </c>
      <c r="P3033" s="132" t="n">
        <f aca="false">IF(CN3033&gt;F3033,1,0)</f>
        <v>1</v>
      </c>
      <c r="Q3033" s="132" t="n">
        <f aca="false">IF(CN3033&gt;G3033,1,0)</f>
        <v>1</v>
      </c>
      <c r="R3033" s="132" t="n">
        <f aca="false">IF(CN3033&gt;H3033,1,0)</f>
        <v>1</v>
      </c>
      <c r="S3033" s="132" t="n">
        <f aca="false">IF(CN3033&gt;I3033,1,0)</f>
        <v>0</v>
      </c>
      <c r="T3033" s="25" t="n">
        <f aca="false">IF(AND(AND(R3033=0,S3033=0,Q3033=0),OR(S3032=1,S3031=1,S3030=1)),1,0)</f>
        <v>0</v>
      </c>
      <c r="U3033" s="133" t="n">
        <f aca="false">SUM(CM3032:CM3033)</f>
        <v>-0.00306199690014641</v>
      </c>
      <c r="AV3033" s="134"/>
      <c r="AW3033" s="55" t="n">
        <f aca="false">IF(EC3033&gt;$AW$2,1,0)</f>
        <v>0</v>
      </c>
      <c r="AX3033" s="99" t="n">
        <f aca="false">IF(AND(I3033&gt;G3033,I3032&lt;G3032),1,IF(OR(AND(I3033&gt;F3033,I3032&lt;F3032),AND(I3033&gt;E3033,I3032&lt;E3032)),1,0))</f>
        <v>0</v>
      </c>
      <c r="AY3033" s="99" t="n">
        <f aca="false">IF(K3032="10D",1,0)</f>
        <v>1</v>
      </c>
      <c r="AZ3033" s="99" t="n">
        <f aca="false">IF(AND(I3033&gt;G3033,I3032&lt;G3032,I3033&gt;F3033,I3032&gt;F3032,I3033&gt;E3033,I3032&gt;E3032),1,0)</f>
        <v>0</v>
      </c>
      <c r="BA3033" s="135" t="n">
        <f aca="false">IF(G3033&gt;H3033,1,0)</f>
        <v>0</v>
      </c>
      <c r="BB3033" s="135" t="n">
        <f aca="false">IF(I3033&lt;F3033,1,0)</f>
        <v>0</v>
      </c>
      <c r="BC3033" s="99" t="n">
        <f aca="false">IF(AND(SUM(AW3032:AX3032)=2,AY3033=1),1,IF(SUM(AX3031:AX3033)=0,0,IF(AND(OR(AW3031=1,AX3031=1),OR(AW3032=1,AX3032=1),AY3033=1),1,IF(AND(SUM(AW3033:AY3033)=2,SUM(AW3031:AX3031)=2,AX3031=1),1,0))))</f>
        <v>0</v>
      </c>
      <c r="BD3033" s="57" t="str">
        <f aca="false">IF(AND(SUM(BC3031:BC3033)&gt;=1,BA3033=1,SUM(AZ3028:AZ3033)&gt;=1),1,IF(BC3033=0,"",IF(AND(BC3033=1,AZ3033=0,AZ3032=0,AZ3031=0),1,IF(AND(BC3033=1,OR(AZ3033=1,AZ3032=1,AZ3031)),IF(BA3033=1,1,0)))))</f>
        <v/>
      </c>
      <c r="BE3033" s="50" t="str">
        <f aca="false">IF(AND(BD3033=1,BD3032=1),0,IF(BD3033=1,SUM(CM3034:CM3072),""))</f>
        <v/>
      </c>
      <c r="BF3033" s="20" t="str">
        <f aca="false">IF(AND(BB3033=1,BB3032=1,BE2992&lt;&gt;0),"",IF(AND(BB3032=0,BB3033=1),BF3032,IF(AND(BB3033=1,BB3032=1),BF3032,IF(AND(BF3032="",BE3032="",OR(BD3032=0,BD3032="")),"",IF(AND(BF3032="",BE2993=0),"",IF(AND(BE2993&lt;&gt;"",BF3032=BE2993),"",IF(AND(BD3032=1,BE3032&lt;&gt;0),CM3033,IF(BF3032&lt;&gt;0,BF3032+CM3033,IF(BF3032="","")))))))))</f>
        <v/>
      </c>
      <c r="BG3033" s="99"/>
      <c r="BH3033" s="137"/>
      <c r="BI3033" s="134"/>
      <c r="BU3033" s="132"/>
      <c r="BZ3033" s="138"/>
      <c r="CG3033" s="133"/>
      <c r="CH3033" s="40"/>
      <c r="CI3033" s="15" t="n">
        <f aca="false">CF3011+SUM(CM3012:CM3033)+0.0071</f>
        <v>0.0219260651238524</v>
      </c>
      <c r="CL3033" s="130" t="n">
        <f aca="false">C3033</f>
        <v>41645</v>
      </c>
      <c r="CM3033" s="133" t="n">
        <f aca="false">CN3033/CN3032-1</f>
        <v>-0.00287065642343531</v>
      </c>
      <c r="CN3033" s="132" t="n">
        <v>182.36</v>
      </c>
      <c r="CO3033" s="133" t="n">
        <f aca="false">CN3033/CN3028-1</f>
        <v>-0.00807745655307457</v>
      </c>
      <c r="CP3033" s="99"/>
      <c r="CQ3033" s="99"/>
      <c r="CR3033" s="99"/>
      <c r="CS3033" s="99"/>
      <c r="CT3033" s="99"/>
      <c r="CU3033" s="99"/>
      <c r="CV3033" s="99"/>
      <c r="CW3033" s="99"/>
      <c r="CX3033" s="99"/>
      <c r="CY3033" s="132" t="n">
        <v>183.47</v>
      </c>
      <c r="CZ3033" s="132" t="n">
        <v>182.36</v>
      </c>
      <c r="DA3033" s="99"/>
      <c r="DB3033" s="15" t="n">
        <f aca="false">CZ3033/CY3033-1</f>
        <v>-0.00605003542813531</v>
      </c>
      <c r="DC3033" s="15" t="n">
        <f aca="false">CY3033/CZ3032-1</f>
        <v>0.00319873144325666</v>
      </c>
      <c r="DD3033" s="15" t="n">
        <f aca="false">CZ3033/CZ3032-1</f>
        <v>-0.00287065642343531</v>
      </c>
      <c r="DE3033" s="34" t="str">
        <f aca="false">IF(CW3033=0,"",-DC3033*CS3033)</f>
        <v/>
      </c>
      <c r="DF3033" s="99"/>
      <c r="DL3033" s="99"/>
      <c r="DY3033" s="6"/>
      <c r="EB3033" s="6" t="n">
        <f aca="false">CL3033</f>
        <v>41645</v>
      </c>
      <c r="EC3033" s="13" t="n">
        <f aca="false">SUM(CM3031:CM3033)</f>
        <v>-0.0126456235177219</v>
      </c>
    </row>
    <row r="3034" customFormat="false" ht="15" hidden="false" customHeight="false" outlineLevel="0" collapsed="false">
      <c r="C3034" s="130" t="n">
        <f aca="false">C3033+1</f>
        <v>41646</v>
      </c>
      <c r="D3034" s="99" t="n">
        <f aca="false">IF(E3034&gt;E3033,1,0)</f>
        <v>1</v>
      </c>
      <c r="E3034" s="46" t="n">
        <v>168.593</v>
      </c>
      <c r="F3034" s="46" t="n">
        <v>174.1913</v>
      </c>
      <c r="G3034" s="46" t="n">
        <v>179.7222</v>
      </c>
      <c r="H3034" s="46" t="n">
        <v>181.239</v>
      </c>
      <c r="I3034" s="46" t="n">
        <v>183.3315</v>
      </c>
      <c r="J3034" s="131" t="str">
        <f aca="false">IF(MIN(E3034:I3034)=E3034,$E$2,IF(MIN(E3034:I3034)=F3034,$F$2,IF(MIN(E3034:I3034)=G3034,$G$2,IF(MIN(E3034:I3034)=H3034,$H$2,IF(MIN(E3034:I3034)=I3034,$I$2)))))</f>
        <v>200D</v>
      </c>
      <c r="K3034" s="131" t="str">
        <f aca="false">IF(MAX(E3034:I3034)=E3034,$E$2,IF(MAX(E3034:I3034)=F3034,$F$2,IF(MAX(E3034:I3034)=G3034,$G$2,IF(MAX(E3034:I3034)=H3034,$H$2,IF(MAX(E3034:I3034)=I3034,$I$2)))))</f>
        <v>10D</v>
      </c>
      <c r="L3034" s="132" t="n">
        <f aca="false">IF(MAX(E3034:I3034)=H3034,1,0)</f>
        <v>0</v>
      </c>
      <c r="M3034" s="132" t="n">
        <f aca="false">IF(MAX(E3034:I3034)=I3034,1,0)</f>
        <v>1</v>
      </c>
      <c r="N3034" s="99"/>
      <c r="O3034" s="132" t="n">
        <f aca="false">IF(CN3034&gt;E3034,1,0)</f>
        <v>1</v>
      </c>
      <c r="P3034" s="132" t="n">
        <f aca="false">IF(CN3034&gt;F3034,1,0)</f>
        <v>1</v>
      </c>
      <c r="Q3034" s="132" t="n">
        <f aca="false">IF(CN3034&gt;G3034,1,0)</f>
        <v>1</v>
      </c>
      <c r="R3034" s="132" t="n">
        <f aca="false">IF(CN3034&gt;H3034,1,0)</f>
        <v>1</v>
      </c>
      <c r="S3034" s="132" t="n">
        <f aca="false">IF(CN3034&gt;I3034,1,0)</f>
        <v>1</v>
      </c>
      <c r="T3034" s="25" t="n">
        <f aca="false">IF(AND(AND(R3034=0,S3034=0,Q3034=0),OR(S3033=1,S3032=1,S3031=1)),1,0)</f>
        <v>0</v>
      </c>
      <c r="U3034" s="133" t="n">
        <f aca="false">SUM(CM3033:CM3034)</f>
        <v>0.00327104131729716</v>
      </c>
      <c r="AV3034" s="134"/>
      <c r="AW3034" s="55" t="n">
        <f aca="false">IF(EC3034&gt;$AW$2,1,0)</f>
        <v>0</v>
      </c>
      <c r="AX3034" s="99" t="n">
        <f aca="false">IF(AND(I3034&gt;G3034,I3033&lt;G3033),1,IF(OR(AND(I3034&gt;F3034,I3033&lt;F3033),AND(I3034&gt;E3034,I3033&lt;E3033)),1,0))</f>
        <v>0</v>
      </c>
      <c r="AY3034" s="99" t="n">
        <f aca="false">IF(K3033="10D",1,0)</f>
        <v>1</v>
      </c>
      <c r="AZ3034" s="99" t="n">
        <f aca="false">IF(AND(I3034&gt;G3034,I3033&lt;G3033,I3034&gt;F3034,I3033&gt;F3033,I3034&gt;E3034,I3033&gt;E3033),1,0)</f>
        <v>0</v>
      </c>
      <c r="BA3034" s="135" t="n">
        <f aca="false">IF(G3034&gt;H3034,1,0)</f>
        <v>0</v>
      </c>
      <c r="BB3034" s="135" t="n">
        <f aca="false">IF(I3034&lt;F3034,1,0)</f>
        <v>0</v>
      </c>
      <c r="BC3034" s="99" t="n">
        <f aca="false">IF(AND(SUM(AW3033:AX3033)=2,AY3034=1),1,IF(SUM(AX3032:AX3034)=0,0,IF(AND(OR(AW3032=1,AX3032=1),OR(AW3033=1,AX3033=1),AY3034=1),1,IF(AND(SUM(AW3034:AY3034)=2,SUM(AW3032:AX3032)=2,AX3032=1),1,0))))</f>
        <v>0</v>
      </c>
      <c r="BD3034" s="57" t="str">
        <f aca="false">IF(AND(SUM(BC3032:BC3034)&gt;=1,BA3034=1,SUM(AZ3029:AZ3034)&gt;=1),1,IF(BC3034=0,"",IF(AND(BC3034=1,AZ3034=0,AZ3033=0,AZ3032=0),1,IF(AND(BC3034=1,OR(AZ3034=1,AZ3033=1,AZ3032)),IF(BA3034=1,1,0)))))</f>
        <v/>
      </c>
      <c r="BE3034" s="50" t="str">
        <f aca="false">IF(AND(BD3034=1,BD3033=1),0,IF(BD3034=1,SUM(CM3035:CM3073),""))</f>
        <v/>
      </c>
      <c r="BF3034" s="20" t="str">
        <f aca="false">IF(AND(BB3034=1,BB3033=1,BE2993&lt;&gt;0),"",IF(AND(BB3033=0,BB3034=1),BF3033,IF(AND(BB3034=1,BB3033=1),BF3033,IF(AND(BF3033="",BE3033="",OR(BD3033=0,BD3033="")),"",IF(AND(BF3033="",BE2994=0),"",IF(AND(BE2994&lt;&gt;"",BF3033=BE2994),"",IF(AND(BD3033=1,BE3033&lt;&gt;0),CM3034,IF(BF3033&lt;&gt;0,BF3033+CM3034,IF(BF3033="","")))))))))</f>
        <v/>
      </c>
      <c r="BG3034" s="99"/>
      <c r="BH3034" s="137"/>
      <c r="BI3034" s="134"/>
      <c r="BU3034" s="132"/>
      <c r="BZ3034" s="138"/>
      <c r="CG3034" s="133"/>
      <c r="CH3034" s="40"/>
      <c r="CI3034" s="15" t="n">
        <f aca="false">CF3012+SUM(CM3013:CM3034)+0.0071</f>
        <v>0.0281790285113165</v>
      </c>
      <c r="CL3034" s="130" t="n">
        <f aca="false">C3034</f>
        <v>41646</v>
      </c>
      <c r="CM3034" s="133" t="n">
        <f aca="false">CN3034/CN3033-1</f>
        <v>0.00614169774073248</v>
      </c>
      <c r="CN3034" s="132" t="n">
        <v>183.48</v>
      </c>
      <c r="CO3034" s="133" t="n">
        <f aca="false">CN3034/CN3029-1</f>
        <v>-0.00184963551300188</v>
      </c>
      <c r="CP3034" s="99"/>
      <c r="CQ3034" s="99"/>
      <c r="CR3034" s="99"/>
      <c r="CS3034" s="99"/>
      <c r="CT3034" s="99"/>
      <c r="CU3034" s="99"/>
      <c r="CV3034" s="99"/>
      <c r="CW3034" s="99"/>
      <c r="CX3034" s="99"/>
      <c r="CY3034" s="132" t="n">
        <v>183.09</v>
      </c>
      <c r="CZ3034" s="132" t="n">
        <v>183.48</v>
      </c>
      <c r="DA3034" s="99"/>
      <c r="DB3034" s="15" t="n">
        <f aca="false">CZ3034/CY3034-1</f>
        <v>0.00213009995084379</v>
      </c>
      <c r="DC3034" s="15" t="n">
        <f aca="false">CY3034/CZ3033-1</f>
        <v>0.00400307084887031</v>
      </c>
      <c r="DD3034" s="15" t="n">
        <f aca="false">CZ3034/CZ3033-1</f>
        <v>0.00614169774073248</v>
      </c>
      <c r="DE3034" s="34" t="str">
        <f aca="false">IF(CW3034=0,"",-DC3034*CS3034)</f>
        <v/>
      </c>
      <c r="DF3034" s="99"/>
      <c r="DL3034" s="99"/>
      <c r="DY3034" s="6"/>
      <c r="EB3034" s="6" t="n">
        <f aca="false">CL3034</f>
        <v>41646</v>
      </c>
      <c r="EC3034" s="13" t="n">
        <f aca="false">SUM(CM3032:CM3034)</f>
        <v>0.00307970084058606</v>
      </c>
    </row>
    <row r="3035" customFormat="false" ht="15" hidden="false" customHeight="false" outlineLevel="0" collapsed="false">
      <c r="C3035" s="130" t="n">
        <f aca="false">C3034+1</f>
        <v>41647</v>
      </c>
      <c r="D3035" s="99" t="n">
        <f aca="false">IF(E3035&gt;E3034,1,0)</f>
        <v>1</v>
      </c>
      <c r="E3035" s="46" t="n">
        <v>168.7359</v>
      </c>
      <c r="F3035" s="46" t="n">
        <v>174.3627</v>
      </c>
      <c r="G3035" s="46" t="n">
        <v>179.8736</v>
      </c>
      <c r="H3035" s="46" t="n">
        <v>181.3294</v>
      </c>
      <c r="I3035" s="46" t="n">
        <v>183.4305</v>
      </c>
      <c r="J3035" s="131" t="str">
        <f aca="false">IF(MIN(E3035:I3035)=E3035,$E$2,IF(MIN(E3035:I3035)=F3035,$F$2,IF(MIN(E3035:I3035)=G3035,$G$2,IF(MIN(E3035:I3035)=H3035,$H$2,IF(MIN(E3035:I3035)=I3035,$I$2)))))</f>
        <v>200D</v>
      </c>
      <c r="K3035" s="131" t="str">
        <f aca="false">IF(MAX(E3035:I3035)=E3035,$E$2,IF(MAX(E3035:I3035)=F3035,$F$2,IF(MAX(E3035:I3035)=G3035,$G$2,IF(MAX(E3035:I3035)=H3035,$H$2,IF(MAX(E3035:I3035)=I3035,$I$2)))))</f>
        <v>10D</v>
      </c>
      <c r="L3035" s="132" t="n">
        <f aca="false">IF(MAX(E3035:I3035)=H3035,1,0)</f>
        <v>0</v>
      </c>
      <c r="M3035" s="132" t="n">
        <f aca="false">IF(MAX(E3035:I3035)=I3035,1,0)</f>
        <v>1</v>
      </c>
      <c r="N3035" s="99"/>
      <c r="O3035" s="132" t="n">
        <f aca="false">IF(CN3035&gt;E3035,1,0)</f>
        <v>1</v>
      </c>
      <c r="P3035" s="132" t="n">
        <f aca="false">IF(CN3035&gt;F3035,1,0)</f>
        <v>1</v>
      </c>
      <c r="Q3035" s="132" t="n">
        <f aca="false">IF(CN3035&gt;G3035,1,0)</f>
        <v>1</v>
      </c>
      <c r="R3035" s="132" t="n">
        <f aca="false">IF(CN3035&gt;H3035,1,0)</f>
        <v>1</v>
      </c>
      <c r="S3035" s="132" t="n">
        <f aca="false">IF(CN3035&gt;I3035,1,0)</f>
        <v>1</v>
      </c>
      <c r="T3035" s="25" t="n">
        <f aca="false">IF(AND(AND(R3035=0,S3035=0,Q3035=0),OR(S3034=1,S3033=1,S3032=1)),1,0)</f>
        <v>0</v>
      </c>
      <c r="U3035" s="133" t="n">
        <f aca="false">SUM(CM3034:CM3035)</f>
        <v>0.00635970515298467</v>
      </c>
      <c r="AV3035" s="134"/>
      <c r="AW3035" s="55" t="n">
        <f aca="false">IF(EC3035&gt;$AW$2,1,0)</f>
        <v>0</v>
      </c>
      <c r="AX3035" s="99" t="n">
        <f aca="false">IF(AND(I3035&gt;G3035,I3034&lt;G3034),1,IF(OR(AND(I3035&gt;F3035,I3034&lt;F3034),AND(I3035&gt;E3035,I3034&lt;E3034)),1,0))</f>
        <v>0</v>
      </c>
      <c r="AY3035" s="99" t="n">
        <f aca="false">IF(K3034="10D",1,0)</f>
        <v>1</v>
      </c>
      <c r="AZ3035" s="99" t="n">
        <f aca="false">IF(AND(I3035&gt;G3035,I3034&lt;G3034,I3035&gt;F3035,I3034&gt;F3034,I3035&gt;E3035,I3034&gt;E3034),1,0)</f>
        <v>0</v>
      </c>
      <c r="BA3035" s="135" t="n">
        <f aca="false">IF(G3035&gt;H3035,1,0)</f>
        <v>0</v>
      </c>
      <c r="BB3035" s="135" t="n">
        <f aca="false">IF(I3035&lt;F3035,1,0)</f>
        <v>0</v>
      </c>
      <c r="BC3035" s="99" t="n">
        <f aca="false">IF(AND(SUM(AW3034:AX3034)=2,AY3035=1),1,IF(SUM(AX3033:AX3035)=0,0,IF(AND(OR(AW3033=1,AX3033=1),OR(AW3034=1,AX3034=1),AY3035=1),1,IF(AND(SUM(AW3035:AY3035)=2,SUM(AW3033:AX3033)=2,AX3033=1),1,0))))</f>
        <v>0</v>
      </c>
      <c r="BD3035" s="57" t="str">
        <f aca="false">IF(AND(SUM(BC3033:BC3035)&gt;=1,BA3035=1,SUM(AZ3030:AZ3035)&gt;=1),1,IF(BC3035=0,"",IF(AND(BC3035=1,AZ3035=0,AZ3034=0,AZ3033=0),1,IF(AND(BC3035=1,OR(AZ3035=1,AZ3034=1,AZ3033)),IF(BA3035=1,1,0)))))</f>
        <v/>
      </c>
      <c r="BE3035" s="50" t="str">
        <f aca="false">IF(AND(BD3035=1,BD3034=1),0,IF(BD3035=1,SUM(CM3036:CM3074),""))</f>
        <v/>
      </c>
      <c r="BF3035" s="20" t="str">
        <f aca="false">IF(AND(BB3035=1,BB3034=1,BE2994&lt;&gt;0),"",IF(AND(BB3034=0,BB3035=1),BF3034,IF(AND(BB3035=1,BB3034=1),BF3034,IF(AND(BF3034="",BE3034="",OR(BD3034=0,BD3034="")),"",IF(AND(BF3034="",BE2995=0),"",IF(AND(BE2995&lt;&gt;"",BF3034=BE2995),"",IF(AND(BD3034=1,BE3034&lt;&gt;0),CM3035,IF(BF3034&lt;&gt;0,BF3034+CM3035,IF(BF3034="","")))))))))</f>
        <v/>
      </c>
      <c r="BG3035" s="99"/>
      <c r="BH3035" s="137"/>
      <c r="BI3035" s="134"/>
      <c r="BU3035" s="132"/>
      <c r="BZ3035" s="138"/>
      <c r="CG3035" s="133"/>
      <c r="CH3035" s="40"/>
      <c r="CI3035" s="15" t="n">
        <f aca="false">CF3013+SUM(CM3014:CM3035)+0.0071</f>
        <v>0.0327925180356257</v>
      </c>
      <c r="CL3035" s="130" t="n">
        <f aca="false">C3035</f>
        <v>41647</v>
      </c>
      <c r="CM3035" s="133" t="n">
        <f aca="false">CN3035/CN3034-1</f>
        <v>0.000218007412252197</v>
      </c>
      <c r="CN3035" s="132" t="n">
        <v>183.52</v>
      </c>
      <c r="CO3035" s="133" t="n">
        <f aca="false">CN3035/CN3030-1</f>
        <v>-0.00633493962856668</v>
      </c>
      <c r="CP3035" s="99"/>
      <c r="CQ3035" s="99"/>
      <c r="CR3035" s="99"/>
      <c r="CS3035" s="99"/>
      <c r="CT3035" s="99"/>
      <c r="CU3035" s="99"/>
      <c r="CV3035" s="99"/>
      <c r="CW3035" s="99"/>
      <c r="CX3035" s="99"/>
      <c r="CY3035" s="132" t="n">
        <v>183.45</v>
      </c>
      <c r="CZ3035" s="132" t="n">
        <v>183.52</v>
      </c>
      <c r="DA3035" s="99"/>
      <c r="DB3035" s="15" t="n">
        <f aca="false">CZ3035/CY3035-1</f>
        <v>0.000381575361134034</v>
      </c>
      <c r="DC3035" s="15" t="n">
        <f aca="false">CY3035/CZ3034-1</f>
        <v>-0.000163505559188981</v>
      </c>
      <c r="DD3035" s="15" t="n">
        <f aca="false">CZ3035/CZ3034-1</f>
        <v>0.000218007412252197</v>
      </c>
      <c r="DE3035" s="34" t="str">
        <f aca="false">IF(CW3035=0,"",-DC3035*CS3035)</f>
        <v/>
      </c>
      <c r="DF3035" s="99"/>
      <c r="DL3035" s="99"/>
      <c r="DY3035" s="6"/>
      <c r="EB3035" s="6" t="n">
        <f aca="false">CL3035</f>
        <v>41647</v>
      </c>
      <c r="EC3035" s="13" t="n">
        <f aca="false">SUM(CM3033:CM3035)</f>
        <v>0.00348904872954936</v>
      </c>
    </row>
    <row r="3036" customFormat="false" ht="15" hidden="false" customHeight="false" outlineLevel="0" collapsed="false">
      <c r="C3036" s="130" t="n">
        <f aca="false">C3035+1</f>
        <v>41648</v>
      </c>
      <c r="D3036" s="99" t="n">
        <f aca="false">IF(E3036&gt;E3035,1,0)</f>
        <v>1</v>
      </c>
      <c r="E3036" s="46" t="n">
        <v>168.8731</v>
      </c>
      <c r="F3036" s="46" t="n">
        <v>174.5408</v>
      </c>
      <c r="G3036" s="46" t="n">
        <v>180.0218</v>
      </c>
      <c r="H3036" s="46" t="n">
        <v>181.4297</v>
      </c>
      <c r="I3036" s="46" t="n">
        <v>183.5015</v>
      </c>
      <c r="J3036" s="131" t="str">
        <f aca="false">IF(MIN(E3036:I3036)=E3036,$E$2,IF(MIN(E3036:I3036)=F3036,$F$2,IF(MIN(E3036:I3036)=G3036,$G$2,IF(MIN(E3036:I3036)=H3036,$H$2,IF(MIN(E3036:I3036)=I3036,$I$2)))))</f>
        <v>200D</v>
      </c>
      <c r="K3036" s="131" t="str">
        <f aca="false">IF(MAX(E3036:I3036)=E3036,$E$2,IF(MAX(E3036:I3036)=F3036,$F$2,IF(MAX(E3036:I3036)=G3036,$G$2,IF(MAX(E3036:I3036)=H3036,$H$2,IF(MAX(E3036:I3036)=I3036,$I$2)))))</f>
        <v>10D</v>
      </c>
      <c r="L3036" s="132" t="n">
        <f aca="false">IF(MAX(E3036:I3036)=H3036,1,0)</f>
        <v>0</v>
      </c>
      <c r="M3036" s="132" t="n">
        <f aca="false">IF(MAX(E3036:I3036)=I3036,1,0)</f>
        <v>1</v>
      </c>
      <c r="N3036" s="99"/>
      <c r="O3036" s="132" t="n">
        <f aca="false">IF(CN3036&gt;E3036,1,0)</f>
        <v>1</v>
      </c>
      <c r="P3036" s="132" t="n">
        <f aca="false">IF(CN3036&gt;F3036,1,0)</f>
        <v>1</v>
      </c>
      <c r="Q3036" s="132" t="n">
        <f aca="false">IF(CN3036&gt;G3036,1,0)</f>
        <v>1</v>
      </c>
      <c r="R3036" s="132" t="n">
        <f aca="false">IF(CN3036&gt;H3036,1,0)</f>
        <v>1</v>
      </c>
      <c r="S3036" s="132" t="n">
        <f aca="false">IF(CN3036&gt;I3036,1,0)</f>
        <v>1</v>
      </c>
      <c r="T3036" s="25" t="n">
        <f aca="false">IF(AND(AND(R3036=0,S3036=0,Q3036=0),OR(S3035=1,S3034=1,S3033=1)),1,0)</f>
        <v>0</v>
      </c>
      <c r="U3036" s="133" t="n">
        <f aca="false">SUM(CM3035:CM3036)</f>
        <v>0.000871887098389923</v>
      </c>
      <c r="AV3036" s="134"/>
      <c r="AW3036" s="55" t="n">
        <f aca="false">IF(EC3036&gt;$AW$2,1,0)</f>
        <v>0</v>
      </c>
      <c r="AX3036" s="99" t="n">
        <f aca="false">IF(AND(I3036&gt;G3036,I3035&lt;G3035),1,IF(OR(AND(I3036&gt;F3036,I3035&lt;F3035),AND(I3036&gt;E3036,I3035&lt;E3035)),1,0))</f>
        <v>0</v>
      </c>
      <c r="AY3036" s="99" t="n">
        <f aca="false">IF(K3035="10D",1,0)</f>
        <v>1</v>
      </c>
      <c r="AZ3036" s="99" t="n">
        <f aca="false">IF(AND(I3036&gt;G3036,I3035&lt;G3035,I3036&gt;F3036,I3035&gt;F3035,I3036&gt;E3036,I3035&gt;E3035),1,0)</f>
        <v>0</v>
      </c>
      <c r="BA3036" s="135" t="n">
        <f aca="false">IF(G3036&gt;H3036,1,0)</f>
        <v>0</v>
      </c>
      <c r="BB3036" s="135" t="n">
        <f aca="false">IF(I3036&lt;F3036,1,0)</f>
        <v>0</v>
      </c>
      <c r="BC3036" s="99" t="n">
        <f aca="false">IF(AND(SUM(AW3035:AX3035)=2,AY3036=1),1,IF(SUM(AX3034:AX3036)=0,0,IF(AND(OR(AW3034=1,AX3034=1),OR(AW3035=1,AX3035=1),AY3036=1),1,IF(AND(SUM(AW3036:AY3036)=2,SUM(AW3034:AX3034)=2,AX3034=1),1,0))))</f>
        <v>0</v>
      </c>
      <c r="BD3036" s="57" t="str">
        <f aca="false">IF(AND(SUM(BC3034:BC3036)&gt;=1,BA3036=1,SUM(AZ3031:AZ3036)&gt;=1),1,IF(BC3036=0,"",IF(AND(BC3036=1,AZ3036=0,AZ3035=0,AZ3034=0),1,IF(AND(BC3036=1,OR(AZ3036=1,AZ3035=1,AZ3034)),IF(BA3036=1,1,0)))))</f>
        <v/>
      </c>
      <c r="BE3036" s="50" t="str">
        <f aca="false">IF(AND(BD3036=1,BD3035=1),0,IF(BD3036=1,SUM(CM3037:CM3075),""))</f>
        <v/>
      </c>
      <c r="BF3036" s="20" t="str">
        <f aca="false">IF(AND(BB3036=1,BB3035=1,BE2995&lt;&gt;0),"",IF(AND(BB3035=0,BB3036=1),BF3035,IF(AND(BB3036=1,BB3035=1),BF3035,IF(AND(BF3035="",BE3035="",OR(BD3035=0,BD3035="")),"",IF(AND(BF3035="",BE2996=0),"",IF(AND(BE2996&lt;&gt;"",BF3035=BE2996),"",IF(AND(BD3035=1,BE3035&lt;&gt;0),CM3036,IF(BF3035&lt;&gt;0,BF3035+CM3036,IF(BF3035="","")))))))))</f>
        <v/>
      </c>
      <c r="BG3036" s="99"/>
      <c r="BH3036" s="137"/>
      <c r="BI3036" s="134"/>
      <c r="BU3036" s="132"/>
      <c r="BZ3036" s="138"/>
      <c r="CG3036" s="133"/>
      <c r="CH3036" s="40"/>
      <c r="CI3036" s="15" t="n">
        <f aca="false">CF3014+SUM(CM3015:CM3036)+0.0071</f>
        <v>0.0222694669069652</v>
      </c>
      <c r="CL3036" s="130" t="n">
        <f aca="false">C3036</f>
        <v>41648</v>
      </c>
      <c r="CM3036" s="133" t="n">
        <f aca="false">CN3036/CN3035-1</f>
        <v>0.000653879686137726</v>
      </c>
      <c r="CN3036" s="132" t="n">
        <v>183.64</v>
      </c>
      <c r="CO3036" s="133" t="n">
        <f aca="false">CN3036/CN3031-1</f>
        <v>0.00393614694948607</v>
      </c>
      <c r="CP3036" s="99"/>
      <c r="CQ3036" s="99"/>
      <c r="CR3036" s="99"/>
      <c r="CS3036" s="99"/>
      <c r="CT3036" s="99"/>
      <c r="CU3036" s="99"/>
      <c r="CV3036" s="99"/>
      <c r="CW3036" s="99"/>
      <c r="CX3036" s="99"/>
      <c r="CY3036" s="132" t="n">
        <v>184.1</v>
      </c>
      <c r="CZ3036" s="132" t="n">
        <v>183.64</v>
      </c>
      <c r="DA3036" s="99"/>
      <c r="DB3036" s="15" t="n">
        <f aca="false">CZ3036/CY3036-1</f>
        <v>-0.00249864204236827</v>
      </c>
      <c r="DC3036" s="15" t="n">
        <f aca="false">CY3036/CZ3035-1</f>
        <v>0.00316041848299897</v>
      </c>
      <c r="DD3036" s="15" t="n">
        <f aca="false">CZ3036/CZ3035-1</f>
        <v>0.000653879686137726</v>
      </c>
      <c r="DE3036" s="34" t="str">
        <f aca="false">IF(CW3036=0,"",-DC3036*CS3036)</f>
        <v/>
      </c>
      <c r="DF3036" s="99"/>
      <c r="DL3036" s="99"/>
      <c r="DY3036" s="6"/>
      <c r="EB3036" s="6" t="n">
        <f aca="false">CL3036</f>
        <v>41648</v>
      </c>
      <c r="EC3036" s="13" t="n">
        <f aca="false">SUM(CM3034:CM3036)</f>
        <v>0.0070135848391224</v>
      </c>
    </row>
    <row r="3037" customFormat="false" ht="15" hidden="false" customHeight="false" outlineLevel="0" collapsed="false">
      <c r="C3037" s="130" t="n">
        <f aca="false">C3036+1</f>
        <v>41649</v>
      </c>
      <c r="D3037" s="99" t="n">
        <f aca="false">IF(E3037&gt;E3036,1,0)</f>
        <v>1</v>
      </c>
      <c r="E3037" s="46" t="n">
        <v>169.0129</v>
      </c>
      <c r="F3037" s="46" t="n">
        <v>174.7345</v>
      </c>
      <c r="G3037" s="46" t="n">
        <v>180.1612</v>
      </c>
      <c r="H3037" s="46" t="n">
        <v>181.545</v>
      </c>
      <c r="I3037" s="46" t="n">
        <v>183.53</v>
      </c>
      <c r="J3037" s="131" t="str">
        <f aca="false">IF(MIN(E3037:I3037)=E3037,$E$2,IF(MIN(E3037:I3037)=F3037,$F$2,IF(MIN(E3037:I3037)=G3037,$G$2,IF(MIN(E3037:I3037)=H3037,$H$2,IF(MIN(E3037:I3037)=I3037,$I$2)))))</f>
        <v>200D</v>
      </c>
      <c r="K3037" s="131" t="str">
        <f aca="false">IF(MAX(E3037:I3037)=E3037,$E$2,IF(MAX(E3037:I3037)=F3037,$F$2,IF(MAX(E3037:I3037)=G3037,$G$2,IF(MAX(E3037:I3037)=H3037,$H$2,IF(MAX(E3037:I3037)=I3037,$I$2)))))</f>
        <v>10D</v>
      </c>
      <c r="L3037" s="132" t="n">
        <f aca="false">IF(MAX(E3037:I3037)=H3037,1,0)</f>
        <v>0</v>
      </c>
      <c r="M3037" s="132" t="n">
        <f aca="false">IF(MAX(E3037:I3037)=I3037,1,0)</f>
        <v>1</v>
      </c>
      <c r="N3037" s="99"/>
      <c r="O3037" s="132" t="n">
        <f aca="false">IF(CN3037&gt;E3037,1,0)</f>
        <v>1</v>
      </c>
      <c r="P3037" s="132" t="n">
        <f aca="false">IF(CN3037&gt;F3037,1,0)</f>
        <v>1</v>
      </c>
      <c r="Q3037" s="132" t="n">
        <f aca="false">IF(CN3037&gt;G3037,1,0)</f>
        <v>1</v>
      </c>
      <c r="R3037" s="132" t="n">
        <f aca="false">IF(CN3037&gt;H3037,1,0)</f>
        <v>1</v>
      </c>
      <c r="S3037" s="132" t="n">
        <f aca="false">IF(CN3037&gt;I3037,1,0)</f>
        <v>1</v>
      </c>
      <c r="T3037" s="25" t="n">
        <f aca="false">IF(AND(AND(R3037=0,S3037=0,Q3037=0),OR(S3036=1,S3035=1,S3034=1)),1,0)</f>
        <v>0</v>
      </c>
      <c r="U3037" s="133" t="n">
        <f aca="false">SUM(CM3036:CM3037)</f>
        <v>0.00337659804815038</v>
      </c>
      <c r="AV3037" s="134"/>
      <c r="AW3037" s="55" t="n">
        <f aca="false">IF(EC3037&gt;$AW$2,1,0)</f>
        <v>0</v>
      </c>
      <c r="AX3037" s="99" t="n">
        <f aca="false">IF(AND(I3037&gt;G3037,I3036&lt;G3036),1,IF(OR(AND(I3037&gt;F3037,I3036&lt;F3036),AND(I3037&gt;E3037,I3036&lt;E3036)),1,0))</f>
        <v>0</v>
      </c>
      <c r="AY3037" s="99" t="n">
        <f aca="false">IF(K3036="10D",1,0)</f>
        <v>1</v>
      </c>
      <c r="AZ3037" s="99" t="n">
        <f aca="false">IF(AND(I3037&gt;G3037,I3036&lt;G3036,I3037&gt;F3037,I3036&gt;F3036,I3037&gt;E3037,I3036&gt;E3036),1,0)</f>
        <v>0</v>
      </c>
      <c r="BA3037" s="135" t="n">
        <f aca="false">IF(G3037&gt;H3037,1,0)</f>
        <v>0</v>
      </c>
      <c r="BB3037" s="135" t="n">
        <f aca="false">IF(I3037&lt;F3037,1,0)</f>
        <v>0</v>
      </c>
      <c r="BC3037" s="99" t="n">
        <f aca="false">IF(AND(SUM(AW3036:AX3036)=2,AY3037=1),1,IF(SUM(AX3035:AX3037)=0,0,IF(AND(OR(AW3035=1,AX3035=1),OR(AW3036=1,AX3036=1),AY3037=1),1,IF(AND(SUM(AW3037:AY3037)=2,SUM(AW3035:AX3035)=2,AX3035=1),1,0))))</f>
        <v>0</v>
      </c>
      <c r="BD3037" s="57" t="str">
        <f aca="false">IF(AND(SUM(BC3035:BC3037)&gt;=1,BA3037=1,SUM(AZ3032:AZ3037)&gt;=1),1,IF(BC3037=0,"",IF(AND(BC3037=1,AZ3037=0,AZ3036=0,AZ3035=0),1,IF(AND(BC3037=1,OR(AZ3037=1,AZ3036=1,AZ3035)),IF(BA3037=1,1,0)))))</f>
        <v/>
      </c>
      <c r="BE3037" s="50" t="str">
        <f aca="false">IF(AND(BD3037=1,BD3036=1),0,IF(BD3037=1,SUM(CM3038:CM3076),""))</f>
        <v/>
      </c>
      <c r="BF3037" s="20" t="str">
        <f aca="false">IF(AND(BB3037=1,BB3036=1,BE2996&lt;&gt;0),"",IF(AND(BB3036=0,BB3037=1),BF3036,IF(AND(BB3037=1,BB3036=1),BF3036,IF(AND(BF3036="",BE3036="",OR(BD3036=0,BD3036="")),"",IF(AND(BF3036="",BE2997=0),"",IF(AND(BE2997&lt;&gt;"",BF3036=BE2997),"",IF(AND(BD3036=1,BE3036&lt;&gt;0),CM3037,IF(BF3036&lt;&gt;0,BF3036+CM3037,IF(BF3036="","")))))))))</f>
        <v/>
      </c>
      <c r="BG3037" s="99"/>
      <c r="BH3037" s="137"/>
      <c r="BI3037" s="134"/>
      <c r="BU3037" s="132"/>
      <c r="BZ3037" s="138"/>
      <c r="CG3037" s="133"/>
      <c r="CH3037" s="40"/>
      <c r="CI3037" s="15" t="n">
        <f aca="false">CF3015+SUM(CM3016:CM3037)+0.0071</f>
        <v>0.0224499060604004</v>
      </c>
      <c r="CL3037" s="130" t="n">
        <f aca="false">C3037</f>
        <v>41649</v>
      </c>
      <c r="CM3037" s="133" t="n">
        <f aca="false">CN3037/CN3036-1</f>
        <v>0.00272271836201265</v>
      </c>
      <c r="CN3037" s="132" t="n">
        <v>184.14</v>
      </c>
      <c r="CO3037" s="133" t="n">
        <f aca="false">CN3037/CN3032-1</f>
        <v>0.00686223583126</v>
      </c>
      <c r="CP3037" s="99"/>
      <c r="CQ3037" s="99"/>
      <c r="CR3037" s="99"/>
      <c r="CS3037" s="99"/>
      <c r="CT3037" s="99"/>
      <c r="CU3037" s="99"/>
      <c r="CV3037" s="99"/>
      <c r="CW3037" s="99"/>
      <c r="CX3037" s="99"/>
      <c r="CY3037" s="132" t="n">
        <v>183.95</v>
      </c>
      <c r="CZ3037" s="132" t="n">
        <v>184.14</v>
      </c>
      <c r="DA3037" s="99"/>
      <c r="DB3037" s="15" t="n">
        <f aca="false">CZ3037/CY3037-1</f>
        <v>0.00103288937211188</v>
      </c>
      <c r="DC3037" s="15" t="n">
        <f aca="false">CY3037/CZ3036-1</f>
        <v>0.00168808538444787</v>
      </c>
      <c r="DD3037" s="15" t="n">
        <f aca="false">CZ3037/CZ3036-1</f>
        <v>0.00272271836201265</v>
      </c>
      <c r="DE3037" s="34" t="str">
        <f aca="false">IF(CW3037=0,"",-DC3037*CS3037)</f>
        <v/>
      </c>
      <c r="DF3037" s="99"/>
      <c r="DL3037" s="99"/>
      <c r="DY3037" s="6"/>
      <c r="EB3037" s="6" t="n">
        <f aca="false">CL3037</f>
        <v>41649</v>
      </c>
      <c r="EC3037" s="13" t="n">
        <f aca="false">SUM(CM3035:CM3037)</f>
        <v>0.00359460546040258</v>
      </c>
    </row>
    <row r="3038" customFormat="false" ht="15" hidden="false" customHeight="false" outlineLevel="0" collapsed="false">
      <c r="C3038" s="130" t="n">
        <f aca="false">C3037+3</f>
        <v>41652</v>
      </c>
      <c r="D3038" s="99" t="n">
        <f aca="false">IF(E3038&gt;E3037,1,0)</f>
        <v>1</v>
      </c>
      <c r="E3038" s="46" t="n">
        <v>169.138</v>
      </c>
      <c r="F3038" s="46" t="n">
        <v>174.8956</v>
      </c>
      <c r="G3038" s="46" t="n">
        <v>180.2691</v>
      </c>
      <c r="H3038" s="46" t="n">
        <v>181.5639</v>
      </c>
      <c r="I3038" s="46" t="n">
        <v>183.314</v>
      </c>
      <c r="J3038" s="131" t="str">
        <f aca="false">IF(MIN(E3038:I3038)=E3038,$E$2,IF(MIN(E3038:I3038)=F3038,$F$2,IF(MIN(E3038:I3038)=G3038,$G$2,IF(MIN(E3038:I3038)=H3038,$H$2,IF(MIN(E3038:I3038)=I3038,$I$2)))))</f>
        <v>200D</v>
      </c>
      <c r="K3038" s="131" t="str">
        <f aca="false">IF(MAX(E3038:I3038)=E3038,$E$2,IF(MAX(E3038:I3038)=F3038,$F$2,IF(MAX(E3038:I3038)=G3038,$G$2,IF(MAX(E3038:I3038)=H3038,$H$2,IF(MAX(E3038:I3038)=I3038,$I$2)))))</f>
        <v>10D</v>
      </c>
      <c r="L3038" s="132" t="n">
        <f aca="false">IF(MAX(E3038:I3038)=H3038,1,0)</f>
        <v>0</v>
      </c>
      <c r="M3038" s="132" t="n">
        <f aca="false">IF(MAX(E3038:I3038)=I3038,1,0)</f>
        <v>1</v>
      </c>
      <c r="N3038" s="99"/>
      <c r="O3038" s="132" t="n">
        <f aca="false">IF(CN3038&gt;E3038,1,0)</f>
        <v>1</v>
      </c>
      <c r="P3038" s="132" t="n">
        <f aca="false">IF(CN3038&gt;F3038,1,0)</f>
        <v>1</v>
      </c>
      <c r="Q3038" s="132" t="n">
        <f aca="false">IF(CN3038&gt;G3038,1,0)</f>
        <v>1</v>
      </c>
      <c r="R3038" s="132" t="n">
        <f aca="false">IF(CN3038&gt;H3038,1,0)</f>
        <v>1</v>
      </c>
      <c r="S3038" s="132" t="n">
        <f aca="false">IF(CN3038&gt;I3038,1,0)</f>
        <v>0</v>
      </c>
      <c r="T3038" s="25" t="n">
        <f aca="false">IF(AND(AND(R3038=0,S3038=0,Q3038=0),OR(S3037=1,S3036=1,S3035=1)),1,0)</f>
        <v>0</v>
      </c>
      <c r="U3038" s="133" t="n">
        <f aca="false">SUM(CM3037:CM3038)</f>
        <v>-0.0106095288412023</v>
      </c>
      <c r="AV3038" s="134"/>
      <c r="AW3038" s="55" t="n">
        <f aca="false">IF(EC3038&gt;$AW$2,1,0)</f>
        <v>0</v>
      </c>
      <c r="AX3038" s="99" t="n">
        <f aca="false">IF(AND(I3038&gt;G3038,I3037&lt;G3037),1,IF(OR(AND(I3038&gt;F3038,I3037&lt;F3037),AND(I3038&gt;E3038,I3037&lt;E3037)),1,0))</f>
        <v>0</v>
      </c>
      <c r="AY3038" s="99" t="n">
        <f aca="false">IF(K3037="10D",1,0)</f>
        <v>1</v>
      </c>
      <c r="AZ3038" s="99" t="n">
        <f aca="false">IF(AND(I3038&gt;G3038,I3037&lt;G3037,I3038&gt;F3038,I3037&gt;F3037,I3038&gt;E3038,I3037&gt;E3037),1,0)</f>
        <v>0</v>
      </c>
      <c r="BA3038" s="135" t="n">
        <f aca="false">IF(G3038&gt;H3038,1,0)</f>
        <v>0</v>
      </c>
      <c r="BB3038" s="135" t="n">
        <f aca="false">IF(I3038&lt;F3038,1,0)</f>
        <v>0</v>
      </c>
      <c r="BC3038" s="99" t="n">
        <f aca="false">IF(AND(SUM(AW3037:AX3037)=2,AY3038=1),1,IF(SUM(AX3036:AX3038)=0,0,IF(AND(OR(AW3036=1,AX3036=1),OR(AW3037=1,AX3037=1),AY3038=1),1,IF(AND(SUM(AW3038:AY3038)=2,SUM(AW3036:AX3036)=2,AX3036=1),1,0))))</f>
        <v>0</v>
      </c>
      <c r="BD3038" s="57" t="str">
        <f aca="false">IF(AND(SUM(BC3036:BC3038)&gt;=1,BA3038=1,SUM(AZ3033:AZ3038)&gt;=1),1,IF(BC3038=0,"",IF(AND(BC3038=1,AZ3038=0,AZ3037=0,AZ3036=0),1,IF(AND(BC3038=1,OR(AZ3038=1,AZ3037=1,AZ3036)),IF(BA3038=1,1,0)))))</f>
        <v/>
      </c>
      <c r="BE3038" s="50" t="str">
        <f aca="false">IF(AND(BD3038=1,BD3037=1),0,IF(BD3038=1,SUM(CM3039:CM3077),""))</f>
        <v/>
      </c>
      <c r="BF3038" s="20" t="str">
        <f aca="false">IF(AND(BB3038=1,BB3037=1,BE2997&lt;&gt;0),"",IF(AND(BB3037=0,BB3038=1),BF3037,IF(AND(BB3038=1,BB3037=1),BF3037,IF(AND(BF3037="",BE3037="",OR(BD3037=0,BD3037="")),"",IF(AND(BF3037="",BE2998=0),"",IF(AND(BE2998&lt;&gt;"",BF3037=BE2998),"",IF(AND(BD3037=1,BE3037&lt;&gt;0),CM3038,IF(BF3037&lt;&gt;0,BF3037+CM3038,IF(BF3037="","")))))))))</f>
        <v/>
      </c>
      <c r="BG3038" s="99"/>
      <c r="BH3038" s="137"/>
      <c r="BI3038" s="134"/>
      <c r="BU3038" s="132"/>
      <c r="BZ3038" s="138"/>
      <c r="CG3038" s="133"/>
      <c r="CH3038" s="40"/>
      <c r="CI3038" s="15" t="n">
        <f aca="false">CF3016+SUM(CM3017:CM3038)+0.0071</f>
        <v>0.0127009003125328</v>
      </c>
      <c r="CL3038" s="130" t="n">
        <f aca="false">C3038</f>
        <v>41652</v>
      </c>
      <c r="CM3038" s="133" t="n">
        <f aca="false">CN3038/CN3037-1</f>
        <v>-0.0133322472032149</v>
      </c>
      <c r="CN3038" s="132" t="n">
        <v>181.685</v>
      </c>
      <c r="CO3038" s="133" t="n">
        <f aca="false">CN3038/CN3033-1</f>
        <v>-0.00370146962053086</v>
      </c>
      <c r="CP3038" s="99"/>
      <c r="CQ3038" s="99"/>
      <c r="CR3038" s="99"/>
      <c r="CS3038" s="99"/>
      <c r="CT3038" s="99"/>
      <c r="CU3038" s="99"/>
      <c r="CV3038" s="99"/>
      <c r="CW3038" s="99"/>
      <c r="CX3038" s="99"/>
      <c r="CY3038" s="132" t="n">
        <v>183.71</v>
      </c>
      <c r="CZ3038" s="132" t="n">
        <v>181.685</v>
      </c>
      <c r="DA3038" s="99"/>
      <c r="DB3038" s="15" t="n">
        <f aca="false">CZ3038/CY3038-1</f>
        <v>-0.0110228076860269</v>
      </c>
      <c r="DC3038" s="15" t="n">
        <f aca="false">CY3038/CZ3037-1</f>
        <v>-0.00233517975453446</v>
      </c>
      <c r="DD3038" s="15" t="n">
        <f aca="false">CZ3038/CZ3037-1</f>
        <v>-0.0133322472032149</v>
      </c>
      <c r="DE3038" s="34" t="str">
        <f aca="false">IF(CW3038=0,"",-DC3038*CS3038)</f>
        <v/>
      </c>
      <c r="DF3038" s="99"/>
      <c r="DL3038" s="99"/>
      <c r="DY3038" s="6"/>
      <c r="EB3038" s="6" t="n">
        <f aca="false">CL3038</f>
        <v>41652</v>
      </c>
      <c r="EC3038" s="13" t="n">
        <f aca="false">SUM(CM3036:CM3038)</f>
        <v>-0.00995564915506453</v>
      </c>
    </row>
    <row r="3039" customFormat="false" ht="15" hidden="false" customHeight="false" outlineLevel="0" collapsed="false">
      <c r="C3039" s="130" t="n">
        <f aca="false">C3038+1</f>
        <v>41653</v>
      </c>
      <c r="D3039" s="99" t="n">
        <f aca="false">IF(E3039&gt;E3038,1,0)</f>
        <v>1</v>
      </c>
      <c r="E3039" s="46" t="n">
        <v>169.2761</v>
      </c>
      <c r="F3039" s="46" t="n">
        <v>175.0867</v>
      </c>
      <c r="G3039" s="46" t="n">
        <v>180.4267</v>
      </c>
      <c r="H3039" s="46" t="n">
        <v>181.6529</v>
      </c>
      <c r="I3039" s="46" t="n">
        <v>183.299</v>
      </c>
      <c r="J3039" s="131" t="str">
        <f aca="false">IF(MIN(E3039:I3039)=E3039,$E$2,IF(MIN(E3039:I3039)=F3039,$F$2,IF(MIN(E3039:I3039)=G3039,$G$2,IF(MIN(E3039:I3039)=H3039,$H$2,IF(MIN(E3039:I3039)=I3039,$I$2)))))</f>
        <v>200D</v>
      </c>
      <c r="K3039" s="131" t="str">
        <f aca="false">IF(MAX(E3039:I3039)=E3039,$E$2,IF(MAX(E3039:I3039)=F3039,$F$2,IF(MAX(E3039:I3039)=G3039,$G$2,IF(MAX(E3039:I3039)=H3039,$H$2,IF(MAX(E3039:I3039)=I3039,$I$2)))))</f>
        <v>10D</v>
      </c>
      <c r="L3039" s="132" t="n">
        <f aca="false">IF(MAX(E3039:I3039)=H3039,1,0)</f>
        <v>0</v>
      </c>
      <c r="M3039" s="132" t="n">
        <f aca="false">IF(MAX(E3039:I3039)=I3039,1,0)</f>
        <v>1</v>
      </c>
      <c r="N3039" s="99"/>
      <c r="O3039" s="132" t="n">
        <f aca="false">IF(CN3039&gt;E3039,1,0)</f>
        <v>1</v>
      </c>
      <c r="P3039" s="132" t="n">
        <f aca="false">IF(CN3039&gt;F3039,1,0)</f>
        <v>1</v>
      </c>
      <c r="Q3039" s="132" t="n">
        <f aca="false">IF(CN3039&gt;G3039,1,0)</f>
        <v>1</v>
      </c>
      <c r="R3039" s="132" t="n">
        <f aca="false">IF(CN3039&gt;H3039,1,0)</f>
        <v>1</v>
      </c>
      <c r="S3039" s="132" t="n">
        <f aca="false">IF(CN3039&gt;I3039,1,0)</f>
        <v>1</v>
      </c>
      <c r="T3039" s="25" t="n">
        <f aca="false">IF(AND(AND(R3039=0,S3039=0,Q3039=0),OR(S3038=1,S3037=1,S3036=1)),1,0)</f>
        <v>0</v>
      </c>
      <c r="U3039" s="133" t="n">
        <f aca="false">SUM(CM3038:CM3039)</f>
        <v>-0.00240674427231813</v>
      </c>
      <c r="AV3039" s="134"/>
      <c r="AW3039" s="55" t="n">
        <f aca="false">IF(EC3039&gt;$AW$2,1,0)</f>
        <v>0</v>
      </c>
      <c r="AX3039" s="99" t="n">
        <f aca="false">IF(AND(I3039&gt;G3039,I3038&lt;G3038),1,IF(OR(AND(I3039&gt;F3039,I3038&lt;F3038),AND(I3039&gt;E3039,I3038&lt;E3038)),1,0))</f>
        <v>0</v>
      </c>
      <c r="AY3039" s="99" t="n">
        <f aca="false">IF(K3038="10D",1,0)</f>
        <v>1</v>
      </c>
      <c r="AZ3039" s="99" t="n">
        <f aca="false">IF(AND(I3039&gt;G3039,I3038&lt;G3038,I3039&gt;F3039,I3038&gt;F3038,I3039&gt;E3039,I3038&gt;E3038),1,0)</f>
        <v>0</v>
      </c>
      <c r="BA3039" s="135" t="n">
        <f aca="false">IF(G3039&gt;H3039,1,0)</f>
        <v>0</v>
      </c>
      <c r="BB3039" s="135" t="n">
        <f aca="false">IF(I3039&lt;F3039,1,0)</f>
        <v>0</v>
      </c>
      <c r="BC3039" s="99" t="n">
        <f aca="false">IF(AND(SUM(AW3038:AX3038)=2,AY3039=1),1,IF(SUM(AX3037:AX3039)=0,0,IF(AND(OR(AW3037=1,AX3037=1),OR(AW3038=1,AX3038=1),AY3039=1),1,IF(AND(SUM(AW3039:AY3039)=2,SUM(AW3037:AX3037)=2,AX3037=1),1,0))))</f>
        <v>0</v>
      </c>
      <c r="BD3039" s="57" t="str">
        <f aca="false">IF(AND(SUM(BC3037:BC3039)&gt;=1,BA3039=1,SUM(AZ3034:AZ3039)&gt;=1),1,IF(BC3039=0,"",IF(AND(BC3039=1,AZ3039=0,AZ3038=0,AZ3037=0),1,IF(AND(BC3039=1,OR(AZ3039=1,AZ3038=1,AZ3037)),IF(BA3039=1,1,0)))))</f>
        <v/>
      </c>
      <c r="BE3039" s="50" t="str">
        <f aca="false">IF(AND(BD3039=1,BD3038=1),0,IF(BD3039=1,SUM(CM3040:CM3078),""))</f>
        <v/>
      </c>
      <c r="BF3039" s="20" t="str">
        <f aca="false">IF(AND(BB3039=1,BB3038=1,BE2998&lt;&gt;0),"",IF(AND(BB3038=0,BB3039=1),BF3038,IF(AND(BB3039=1,BB3038=1),BF3038,IF(AND(BF3038="",BE3038="",OR(BD3038=0,BD3038="")),"",IF(AND(BF3038="",BE2999=0),"",IF(AND(BE2999&lt;&gt;"",BF3038=BE2999),"",IF(AND(BD3038=1,BE3038&lt;&gt;0),CM3039,IF(BF3038&lt;&gt;0,BF3038+CM3039,IF(BF3038="","")))))))))</f>
        <v/>
      </c>
      <c r="BG3039" s="99"/>
      <c r="BH3039" s="137"/>
      <c r="BI3039" s="134"/>
      <c r="BU3039" s="132"/>
      <c r="BZ3039" s="138"/>
      <c r="CG3039" s="133"/>
      <c r="CH3039" s="40"/>
      <c r="CI3039" s="15" t="n">
        <f aca="false">CF3017+SUM(CM3018:CM3039)+0.0071</f>
        <v>0.0348573852627934</v>
      </c>
      <c r="CL3039" s="130" t="n">
        <f aca="false">C3039</f>
        <v>41653</v>
      </c>
      <c r="CM3039" s="133" t="n">
        <f aca="false">CN3039/CN3038-1</f>
        <v>0.0109255029308968</v>
      </c>
      <c r="CN3039" s="132" t="n">
        <v>183.67</v>
      </c>
      <c r="CO3039" s="133" t="n">
        <f aca="false">CN3039/CN3034-1</f>
        <v>0.00103553520819699</v>
      </c>
      <c r="CP3039" s="99"/>
      <c r="CQ3039" s="99"/>
      <c r="CR3039" s="99"/>
      <c r="CS3039" s="99"/>
      <c r="CT3039" s="99"/>
      <c r="CU3039" s="99"/>
      <c r="CV3039" s="99"/>
      <c r="CW3039" s="99"/>
      <c r="CX3039" s="99"/>
      <c r="CY3039" s="132" t="n">
        <v>182.28</v>
      </c>
      <c r="CZ3039" s="132" t="n">
        <v>183.67</v>
      </c>
      <c r="DA3039" s="99"/>
      <c r="DB3039" s="15" t="n">
        <f aca="false">CZ3039/CY3039-1</f>
        <v>0.00762563089752022</v>
      </c>
      <c r="DC3039" s="15" t="n">
        <f aca="false">CY3039/CZ3038-1</f>
        <v>0.00327489886341747</v>
      </c>
      <c r="DD3039" s="15" t="n">
        <f aca="false">CZ3039/CZ3038-1</f>
        <v>0.0109255029308968</v>
      </c>
      <c r="DE3039" s="34" t="str">
        <f aca="false">IF(CW3039=0,"",-DC3039*CS3039)</f>
        <v/>
      </c>
      <c r="DF3039" s="99"/>
      <c r="DL3039" s="99"/>
      <c r="DY3039" s="6"/>
      <c r="EB3039" s="6" t="n">
        <f aca="false">CL3039</f>
        <v>41653</v>
      </c>
      <c r="EC3039" s="13" t="n">
        <f aca="false">SUM(CM3037:CM3039)</f>
        <v>0.000315974089694526</v>
      </c>
    </row>
    <row r="3040" customFormat="false" ht="15" hidden="false" customHeight="false" outlineLevel="0" collapsed="false">
      <c r="C3040" s="130" t="n">
        <f aca="false">C3039+1</f>
        <v>41654</v>
      </c>
      <c r="D3040" s="99" t="n">
        <f aca="false">IF(E3040&gt;E3039,1,0)</f>
        <v>1</v>
      </c>
      <c r="E3040" s="46" t="n">
        <v>169.4153</v>
      </c>
      <c r="F3040" s="46" t="n">
        <v>175.2727</v>
      </c>
      <c r="G3040" s="46" t="n">
        <v>180.5957</v>
      </c>
      <c r="H3040" s="46" t="n">
        <v>181.7905</v>
      </c>
      <c r="I3040" s="46" t="n">
        <v>183.296</v>
      </c>
      <c r="J3040" s="131" t="str">
        <f aca="false">IF(MIN(E3040:I3040)=E3040,$E$2,IF(MIN(E3040:I3040)=F3040,$F$2,IF(MIN(E3040:I3040)=G3040,$G$2,IF(MIN(E3040:I3040)=H3040,$H$2,IF(MIN(E3040:I3040)=I3040,$I$2)))))</f>
        <v>200D</v>
      </c>
      <c r="K3040" s="131" t="str">
        <f aca="false">IF(MAX(E3040:I3040)=E3040,$E$2,IF(MAX(E3040:I3040)=F3040,$F$2,IF(MAX(E3040:I3040)=G3040,$G$2,IF(MAX(E3040:I3040)=H3040,$H$2,IF(MAX(E3040:I3040)=I3040,$I$2)))))</f>
        <v>10D</v>
      </c>
      <c r="L3040" s="132" t="n">
        <f aca="false">IF(MAX(E3040:I3040)=H3040,1,0)</f>
        <v>0</v>
      </c>
      <c r="M3040" s="132" t="n">
        <f aca="false">IF(MAX(E3040:I3040)=I3040,1,0)</f>
        <v>1</v>
      </c>
      <c r="N3040" s="99"/>
      <c r="O3040" s="132" t="n">
        <f aca="false">IF(CN3040&gt;E3040,1,0)</f>
        <v>1</v>
      </c>
      <c r="P3040" s="132" t="n">
        <f aca="false">IF(CN3040&gt;F3040,1,0)</f>
        <v>1</v>
      </c>
      <c r="Q3040" s="132" t="n">
        <f aca="false">IF(CN3040&gt;G3040,1,0)</f>
        <v>1</v>
      </c>
      <c r="R3040" s="132" t="n">
        <f aca="false">IF(CN3040&gt;H3040,1,0)</f>
        <v>1</v>
      </c>
      <c r="S3040" s="132" t="n">
        <f aca="false">IF(CN3040&gt;I3040,1,0)</f>
        <v>1</v>
      </c>
      <c r="T3040" s="25" t="n">
        <f aca="false">IF(AND(AND(R3040=0,S3040=0,Q3040=0),OR(S3039=1,S3038=1,S3037=1)),1,0)</f>
        <v>0</v>
      </c>
      <c r="U3040" s="133" t="n">
        <f aca="false">SUM(CM3039:CM3040)</f>
        <v>0.016315604743931</v>
      </c>
      <c r="AV3040" s="134"/>
      <c r="AW3040" s="55" t="n">
        <f aca="false">IF(EC3040&gt;$AW$2,1,0)</f>
        <v>0</v>
      </c>
      <c r="AX3040" s="99" t="n">
        <f aca="false">IF(AND(I3040&gt;G3040,I3039&lt;G3039),1,IF(OR(AND(I3040&gt;F3040,I3039&lt;F3039),AND(I3040&gt;E3040,I3039&lt;E3039)),1,0))</f>
        <v>0</v>
      </c>
      <c r="AY3040" s="99" t="n">
        <f aca="false">IF(K3039="10D",1,0)</f>
        <v>1</v>
      </c>
      <c r="AZ3040" s="99" t="n">
        <f aca="false">IF(AND(I3040&gt;G3040,I3039&lt;G3039,I3040&gt;F3040,I3039&gt;F3039,I3040&gt;E3040,I3039&gt;E3039),1,0)</f>
        <v>0</v>
      </c>
      <c r="BA3040" s="135" t="n">
        <f aca="false">IF(G3040&gt;H3040,1,0)</f>
        <v>0</v>
      </c>
      <c r="BB3040" s="135" t="n">
        <f aca="false">IF(I3040&lt;F3040,1,0)</f>
        <v>0</v>
      </c>
      <c r="BC3040" s="99" t="n">
        <f aca="false">IF(AND(SUM(AW3039:AX3039)=2,AY3040=1),1,IF(SUM(AX3038:AX3040)=0,0,IF(AND(OR(AW3038=1,AX3038=1),OR(AW3039=1,AX3039=1),AY3040=1),1,IF(AND(SUM(AW3040:AY3040)=2,SUM(AW3038:AX3038)=2,AX3038=1),1,0))))</f>
        <v>0</v>
      </c>
      <c r="BD3040" s="57" t="str">
        <f aca="false">IF(AND(SUM(BC3038:BC3040)&gt;=1,BA3040=1,SUM(AZ3035:AZ3040)&gt;=1),1,IF(BC3040=0,"",IF(AND(BC3040=1,AZ3040=0,AZ3039=0,AZ3038=0),1,IF(AND(BC3040=1,OR(AZ3040=1,AZ3039=1,AZ3038)),IF(BA3040=1,1,0)))))</f>
        <v/>
      </c>
      <c r="BE3040" s="50" t="str">
        <f aca="false">IF(AND(BD3040=1,BD3039=1),0,IF(BD3040=1,SUM(CM3041:CM3079),""))</f>
        <v/>
      </c>
      <c r="BF3040" s="20" t="str">
        <f aca="false">IF(AND(BB3040=1,BB3039=1,BE2999&lt;&gt;0),"",IF(AND(BB3039=0,BB3040=1),BF3039,IF(AND(BB3040=1,BB3039=1),BF3039,IF(AND(BF3039="",BE3039="",OR(BD3039=0,BD3039="")),"",IF(AND(BF3039="",BE3000=0),"",IF(AND(BE3000&lt;&gt;"",BF3039=BE3000),"",IF(AND(BD3039=1,BE3039&lt;&gt;0),CM3040,IF(BF3039&lt;&gt;0,BF3039+CM3040,IF(BF3039="","")))))))))</f>
        <v/>
      </c>
      <c r="BG3040" s="99"/>
      <c r="BH3040" s="137"/>
      <c r="BI3040" s="134"/>
      <c r="BU3040" s="132"/>
      <c r="BZ3040" s="138"/>
      <c r="CG3040" s="133"/>
      <c r="CH3040" s="40"/>
      <c r="CI3040" s="15" t="n">
        <f aca="false">CF3018+SUM(CM3019:CM3040)+0.0071</f>
        <v>0.0435487404330344</v>
      </c>
      <c r="CL3040" s="130" t="n">
        <f aca="false">C3040</f>
        <v>41654</v>
      </c>
      <c r="CM3040" s="133" t="n">
        <f aca="false">CN3040/CN3039-1</f>
        <v>0.00539010181303423</v>
      </c>
      <c r="CN3040" s="132" t="n">
        <v>184.66</v>
      </c>
      <c r="CO3040" s="133" t="n">
        <f aca="false">CN3040/CN3035-1</f>
        <v>0.00621185701830851</v>
      </c>
      <c r="CP3040" s="99"/>
      <c r="CQ3040" s="99"/>
      <c r="CR3040" s="99"/>
      <c r="CS3040" s="99"/>
      <c r="CT3040" s="99"/>
      <c r="CU3040" s="99"/>
      <c r="CV3040" s="99"/>
      <c r="CW3040" s="99"/>
      <c r="CX3040" s="99"/>
      <c r="CY3040" s="132" t="n">
        <v>184.1</v>
      </c>
      <c r="CZ3040" s="132" t="n">
        <v>184.66</v>
      </c>
      <c r="DA3040" s="99"/>
      <c r="DB3040" s="15" t="n">
        <f aca="false">CZ3040/CY3040-1</f>
        <v>0.00304182509505702</v>
      </c>
      <c r="DC3040" s="15" t="n">
        <f aca="false">CY3040/CZ3039-1</f>
        <v>0.002341155332934</v>
      </c>
      <c r="DD3040" s="15" t="n">
        <f aca="false">CZ3040/CZ3039-1</f>
        <v>0.00539010181303423</v>
      </c>
      <c r="DE3040" s="34" t="str">
        <f aca="false">IF(CW3040=0,"",-DC3040*CS3040)</f>
        <v/>
      </c>
      <c r="DF3040" s="99"/>
      <c r="DL3040" s="99"/>
      <c r="DY3040" s="6"/>
      <c r="EB3040" s="6" t="n">
        <f aca="false">CL3040</f>
        <v>41654</v>
      </c>
      <c r="EC3040" s="13" t="n">
        <f aca="false">SUM(CM3038:CM3040)</f>
        <v>0.0029833575407161</v>
      </c>
    </row>
    <row r="3041" customFormat="false" ht="15" hidden="false" customHeight="false" outlineLevel="0" collapsed="false">
      <c r="C3041" s="130" t="n">
        <f aca="false">C3040+1</f>
        <v>41655</v>
      </c>
      <c r="D3041" s="99" t="n">
        <f aca="false">IF(E3041&gt;E3040,1,0)</f>
        <v>1</v>
      </c>
      <c r="E3041" s="46" t="n">
        <v>169.5612</v>
      </c>
      <c r="F3041" s="46" t="n">
        <v>175.4507</v>
      </c>
      <c r="G3041" s="46" t="n">
        <v>180.7475</v>
      </c>
      <c r="H3041" s="46" t="n">
        <v>181.9462</v>
      </c>
      <c r="I3041" s="46" t="n">
        <v>183.446</v>
      </c>
      <c r="J3041" s="131" t="str">
        <f aca="false">IF(MIN(E3041:I3041)=E3041,$E$2,IF(MIN(E3041:I3041)=F3041,$F$2,IF(MIN(E3041:I3041)=G3041,$G$2,IF(MIN(E3041:I3041)=H3041,$H$2,IF(MIN(E3041:I3041)=I3041,$I$2)))))</f>
        <v>200D</v>
      </c>
      <c r="K3041" s="131" t="str">
        <f aca="false">IF(MAX(E3041:I3041)=E3041,$E$2,IF(MAX(E3041:I3041)=F3041,$F$2,IF(MAX(E3041:I3041)=G3041,$G$2,IF(MAX(E3041:I3041)=H3041,$H$2,IF(MAX(E3041:I3041)=I3041,$I$2)))))</f>
        <v>10D</v>
      </c>
      <c r="L3041" s="132" t="n">
        <f aca="false">IF(MAX(E3041:I3041)=H3041,1,0)</f>
        <v>0</v>
      </c>
      <c r="M3041" s="132" t="n">
        <f aca="false">IF(MAX(E3041:I3041)=I3041,1,0)</f>
        <v>1</v>
      </c>
      <c r="N3041" s="99"/>
      <c r="O3041" s="132" t="n">
        <f aca="false">IF(CN3041&gt;E3041,1,0)</f>
        <v>1</v>
      </c>
      <c r="P3041" s="132" t="n">
        <f aca="false">IF(CN3041&gt;F3041,1,0)</f>
        <v>1</v>
      </c>
      <c r="Q3041" s="132" t="n">
        <f aca="false">IF(CN3041&gt;G3041,1,0)</f>
        <v>1</v>
      </c>
      <c r="R3041" s="132" t="n">
        <f aca="false">IF(CN3041&gt;H3041,1,0)</f>
        <v>1</v>
      </c>
      <c r="S3041" s="132" t="n">
        <f aca="false">IF(CN3041&gt;I3041,1,0)</f>
        <v>1</v>
      </c>
      <c r="T3041" s="25" t="n">
        <f aca="false">IF(AND(AND(R3041=0,S3041=0,Q3041=0),OR(S3040=1,S3039=1,S3038=1)),1,0)</f>
        <v>0</v>
      </c>
      <c r="U3041" s="133" t="n">
        <f aca="false">SUM(CM3040:CM3041)</f>
        <v>0.00409041590379555</v>
      </c>
      <c r="AV3041" s="134"/>
      <c r="AW3041" s="55" t="n">
        <f aca="false">IF(EC3041&gt;$AW$2,1,0)</f>
        <v>1</v>
      </c>
      <c r="AX3041" s="99" t="n">
        <f aca="false">IF(AND(I3041&gt;G3041,I3040&lt;G3040),1,IF(OR(AND(I3041&gt;F3041,I3040&lt;F3040),AND(I3041&gt;E3041,I3040&lt;E3040)),1,0))</f>
        <v>0</v>
      </c>
      <c r="AY3041" s="99" t="n">
        <f aca="false">IF(K3040="10D",1,0)</f>
        <v>1</v>
      </c>
      <c r="AZ3041" s="99" t="n">
        <f aca="false">IF(AND(I3041&gt;G3041,I3040&lt;G3040,I3041&gt;F3041,I3040&gt;F3040,I3041&gt;E3041,I3040&gt;E3040),1,0)</f>
        <v>0</v>
      </c>
      <c r="BA3041" s="135" t="n">
        <f aca="false">IF(G3041&gt;H3041,1,0)</f>
        <v>0</v>
      </c>
      <c r="BB3041" s="135" t="n">
        <f aca="false">IF(I3041&lt;F3041,1,0)</f>
        <v>0</v>
      </c>
      <c r="BC3041" s="99" t="n">
        <f aca="false">IF(AND(SUM(AW3040:AX3040)=2,AY3041=1),1,IF(SUM(AX3039:AX3041)=0,0,IF(AND(OR(AW3039=1,AX3039=1),OR(AW3040=1,AX3040=1),AY3041=1),1,IF(AND(SUM(AW3041:AY3041)=2,SUM(AW3039:AX3039)=2,AX3039=1),1,0))))</f>
        <v>0</v>
      </c>
      <c r="BD3041" s="57" t="str">
        <f aca="false">IF(AND(SUM(BC3039:BC3041)&gt;=1,BA3041=1,SUM(AZ3036:AZ3041)&gt;=1),1,IF(BC3041=0,"",IF(AND(BC3041=1,AZ3041=0,AZ3040=0,AZ3039=0),1,IF(AND(BC3041=1,OR(AZ3041=1,AZ3040=1,AZ3039)),IF(BA3041=1,1,0)))))</f>
        <v/>
      </c>
      <c r="BE3041" s="50" t="str">
        <f aca="false">IF(AND(BD3041=1,BD3040=1),0,IF(BD3041=1,SUM(CM3042:CM3080),""))</f>
        <v/>
      </c>
      <c r="BF3041" s="20" t="str">
        <f aca="false">IF(AND(BB3041=1,BB3040=1,BE3000&lt;&gt;0),"",IF(AND(BB3040=0,BB3041=1),BF3040,IF(AND(BB3041=1,BB3040=1),BF3040,IF(AND(BF3040="",BE3040="",OR(BD3040=0,BD3040="")),"",IF(AND(BF3040="",BE3001=0),"",IF(AND(BE3001&lt;&gt;"",BF3040=BE3001),"",IF(AND(BD3040=1,BE3040&lt;&gt;0),CM3041,IF(BF3040&lt;&gt;0,BF3040+CM3041,IF(BF3040="","")))))))))</f>
        <v/>
      </c>
      <c r="BG3041" s="99"/>
      <c r="BH3041" s="137"/>
      <c r="BI3041" s="134"/>
      <c r="BU3041" s="132"/>
      <c r="BZ3041" s="138"/>
      <c r="CG3041" s="133"/>
      <c r="CH3041" s="40"/>
      <c r="CI3041" s="15" t="n">
        <f aca="false">CF3019+SUM(CM3020:CM3041)+0.0071</f>
        <v>0.0423613320738995</v>
      </c>
      <c r="CL3041" s="130" t="n">
        <f aca="false">C3041</f>
        <v>41655</v>
      </c>
      <c r="CM3041" s="133" t="n">
        <f aca="false">CN3041/CN3040-1</f>
        <v>-0.00129968590923868</v>
      </c>
      <c r="CN3041" s="132" t="n">
        <v>184.42</v>
      </c>
      <c r="CO3041" s="133" t="n">
        <f aca="false">CN3041/CN3036-1</f>
        <v>0.0042474406447397</v>
      </c>
      <c r="CP3041" s="99"/>
      <c r="CQ3041" s="99"/>
      <c r="CR3041" s="99"/>
      <c r="CS3041" s="99"/>
      <c r="CT3041" s="99"/>
      <c r="CU3041" s="99"/>
      <c r="CV3041" s="99"/>
      <c r="CW3041" s="99"/>
      <c r="CX3041" s="99"/>
      <c r="CY3041" s="132" t="n">
        <v>184.28</v>
      </c>
      <c r="CZ3041" s="132" t="n">
        <v>184.42</v>
      </c>
      <c r="DA3041" s="99"/>
      <c r="DB3041" s="15" t="n">
        <f aca="false">CZ3041/CY3041-1</f>
        <v>0.000759713479487667</v>
      </c>
      <c r="DC3041" s="15" t="n">
        <f aca="false">CY3041/CZ3040-1</f>
        <v>-0.00205783602296106</v>
      </c>
      <c r="DD3041" s="15" t="n">
        <f aca="false">CZ3041/CZ3040-1</f>
        <v>-0.00129968590923868</v>
      </c>
      <c r="DE3041" s="34" t="str">
        <f aca="false">IF(CW3041=0,"",-DC3041*CS3041)</f>
        <v/>
      </c>
      <c r="DF3041" s="99"/>
      <c r="DL3041" s="99"/>
      <c r="DY3041" s="6"/>
      <c r="EB3041" s="6" t="n">
        <f aca="false">CL3041</f>
        <v>41655</v>
      </c>
      <c r="EC3041" s="13" t="n">
        <f aca="false">SUM(CM3039:CM3041)</f>
        <v>0.0150159188346923</v>
      </c>
    </row>
    <row r="3042" customFormat="false" ht="15" hidden="false" customHeight="false" outlineLevel="0" collapsed="false">
      <c r="C3042" s="130" t="n">
        <f aca="false">C3041+1</f>
        <v>41656</v>
      </c>
      <c r="D3042" s="99" t="n">
        <f aca="false">IF(E3042&gt;E3041,1,0)</f>
        <v>1</v>
      </c>
      <c r="E3042" s="46" t="n">
        <v>169.7001</v>
      </c>
      <c r="F3042" s="46" t="n">
        <v>175.627</v>
      </c>
      <c r="G3042" s="46" t="n">
        <v>180.8948</v>
      </c>
      <c r="H3042" s="46" t="n">
        <v>182.0764</v>
      </c>
      <c r="I3042" s="46" t="n">
        <v>183.521</v>
      </c>
      <c r="J3042" s="131" t="str">
        <f aca="false">IF(MIN(E3042:I3042)=E3042,$E$2,IF(MIN(E3042:I3042)=F3042,$F$2,IF(MIN(E3042:I3042)=G3042,$G$2,IF(MIN(E3042:I3042)=H3042,$H$2,IF(MIN(E3042:I3042)=I3042,$I$2)))))</f>
        <v>200D</v>
      </c>
      <c r="K3042" s="131" t="str">
        <f aca="false">IF(MAX(E3042:I3042)=E3042,$E$2,IF(MAX(E3042:I3042)=F3042,$F$2,IF(MAX(E3042:I3042)=G3042,$G$2,IF(MAX(E3042:I3042)=H3042,$H$2,IF(MAX(E3042:I3042)=I3042,$I$2)))))</f>
        <v>10D</v>
      </c>
      <c r="L3042" s="132" t="n">
        <f aca="false">IF(MAX(E3042:I3042)=H3042,1,0)</f>
        <v>0</v>
      </c>
      <c r="M3042" s="132" t="n">
        <f aca="false">IF(MAX(E3042:I3042)=I3042,1,0)</f>
        <v>1</v>
      </c>
      <c r="N3042" s="99"/>
      <c r="O3042" s="132" t="n">
        <f aca="false">IF(CN3042&gt;E3042,1,0)</f>
        <v>1</v>
      </c>
      <c r="P3042" s="132" t="n">
        <f aca="false">IF(CN3042&gt;F3042,1,0)</f>
        <v>1</v>
      </c>
      <c r="Q3042" s="132" t="n">
        <f aca="false">IF(CN3042&gt;G3042,1,0)</f>
        <v>1</v>
      </c>
      <c r="R3042" s="132" t="n">
        <f aca="false">IF(CN3042&gt;H3042,1,0)</f>
        <v>1</v>
      </c>
      <c r="S3042" s="132" t="n">
        <f aca="false">IF(CN3042&gt;I3042,1,0)</f>
        <v>1</v>
      </c>
      <c r="T3042" s="25" t="n">
        <f aca="false">IF(AND(AND(R3042=0,S3042=0,Q3042=0),OR(S3041=1,S3040=1,S3039=1)),1,0)</f>
        <v>0</v>
      </c>
      <c r="U3042" s="133" t="n">
        <f aca="false">SUM(CM3041:CM3042)</f>
        <v>-0.00555627413177418</v>
      </c>
      <c r="AV3042" s="134"/>
      <c r="AW3042" s="55" t="n">
        <f aca="false">IF(EC3042&gt;$AW$2,1,0)</f>
        <v>0</v>
      </c>
      <c r="AX3042" s="99" t="n">
        <f aca="false">IF(AND(I3042&gt;G3042,I3041&lt;G3041),1,IF(OR(AND(I3042&gt;F3042,I3041&lt;F3041),AND(I3042&gt;E3042,I3041&lt;E3041)),1,0))</f>
        <v>0</v>
      </c>
      <c r="AY3042" s="99" t="n">
        <f aca="false">IF(K3041="10D",1,0)</f>
        <v>1</v>
      </c>
      <c r="AZ3042" s="99" t="n">
        <f aca="false">IF(AND(I3042&gt;G3042,I3041&lt;G3041,I3042&gt;F3042,I3041&gt;F3041,I3042&gt;E3042,I3041&gt;E3041),1,0)</f>
        <v>0</v>
      </c>
      <c r="BA3042" s="135" t="n">
        <f aca="false">IF(G3042&gt;H3042,1,0)</f>
        <v>0</v>
      </c>
      <c r="BB3042" s="135" t="n">
        <f aca="false">IF(I3042&lt;F3042,1,0)</f>
        <v>0</v>
      </c>
      <c r="BC3042" s="99" t="n">
        <f aca="false">IF(AND(SUM(AW3041:AX3041)=2,AY3042=1),1,IF(SUM(AX3040:AX3042)=0,0,IF(AND(OR(AW3040=1,AX3040=1),OR(AW3041=1,AX3041=1),AY3042=1),1,IF(AND(SUM(AW3042:AY3042)=2,SUM(AW3040:AX3040)=2,AX3040=1),1,0))))</f>
        <v>0</v>
      </c>
      <c r="BD3042" s="57" t="str">
        <f aca="false">IF(AND(SUM(BC3040:BC3042)&gt;=1,BA3042=1,SUM(AZ3037:AZ3042)&gt;=1),1,IF(BC3042=0,"",IF(AND(BC3042=1,AZ3042=0,AZ3041=0,AZ3040=0),1,IF(AND(BC3042=1,OR(AZ3042=1,AZ3041=1,AZ3040)),IF(BA3042=1,1,0)))))</f>
        <v/>
      </c>
      <c r="BE3042" s="50" t="str">
        <f aca="false">IF(AND(BD3042=1,BD3041=1),0,IF(BD3042=1,SUM(CM3043:CM3081),""))</f>
        <v/>
      </c>
      <c r="BF3042" s="20" t="str">
        <f aca="false">IF(AND(BB3042=1,BB3041=1,BE3001&lt;&gt;0),"",IF(AND(BB3041=0,BB3042=1),BF3041,IF(AND(BB3042=1,BB3041=1),BF3041,IF(AND(BF3041="",BE3041="",OR(BD3041=0,BD3041="")),"",IF(AND(BF3041="",BE3002=0),"",IF(AND(BE3002&lt;&gt;"",BF3041=BE3002),"",IF(AND(BD3041=1,BE3041&lt;&gt;0),CM3042,IF(BF3041&lt;&gt;0,BF3041+CM3042,IF(BF3041="","")))))))))</f>
        <v/>
      </c>
      <c r="BG3042" s="99"/>
      <c r="BH3042" s="137"/>
      <c r="BI3042" s="134"/>
      <c r="BU3042" s="132"/>
      <c r="BZ3042" s="138"/>
      <c r="CG3042" s="133"/>
      <c r="CH3042" s="40"/>
      <c r="CI3042" s="15" t="n">
        <f aca="false">CF3020+SUM(CM3021:CM3042)+0.0071</f>
        <v>0.0318950981268118</v>
      </c>
      <c r="CL3042" s="130" t="n">
        <f aca="false">C3042</f>
        <v>41656</v>
      </c>
      <c r="CM3042" s="133" t="n">
        <f aca="false">CN3042/CN3041-1</f>
        <v>-0.0042565882225355</v>
      </c>
      <c r="CN3042" s="132" t="n">
        <v>183.635</v>
      </c>
      <c r="CO3042" s="133" t="n">
        <f aca="false">CN3042/CN3037-1</f>
        <v>-0.00274247854893017</v>
      </c>
      <c r="CP3042" s="99"/>
      <c r="CQ3042" s="99"/>
      <c r="CR3042" s="99"/>
      <c r="CS3042" s="99"/>
      <c r="CT3042" s="99"/>
      <c r="CU3042" s="99"/>
      <c r="CV3042" s="99"/>
      <c r="CW3042" s="99"/>
      <c r="CX3042" s="99"/>
      <c r="CY3042" s="132" t="n">
        <v>184.1</v>
      </c>
      <c r="CZ3042" s="132" t="n">
        <v>183.635</v>
      </c>
      <c r="DA3042" s="99"/>
      <c r="DB3042" s="15" t="n">
        <f aca="false">CZ3042/CY3042-1</f>
        <v>-0.00252580119500279</v>
      </c>
      <c r="DC3042" s="15" t="n">
        <f aca="false">CY3042/CZ3041-1</f>
        <v>-0.00173516972128829</v>
      </c>
      <c r="DD3042" s="15" t="n">
        <f aca="false">CZ3042/CZ3041-1</f>
        <v>-0.0042565882225355</v>
      </c>
      <c r="DE3042" s="34" t="str">
        <f aca="false">IF(CW3042=0,"",-DC3042*CS3042)</f>
        <v/>
      </c>
      <c r="DF3042" s="99"/>
      <c r="DL3042" s="99"/>
      <c r="DY3042" s="6"/>
      <c r="EB3042" s="6" t="n">
        <f aca="false">CL3042</f>
        <v>41656</v>
      </c>
      <c r="EC3042" s="13" t="n">
        <f aca="false">SUM(CM3040:CM3042)</f>
        <v>-0.000166172318739943</v>
      </c>
    </row>
    <row r="3043" customFormat="false" ht="15" hidden="false" customHeight="false" outlineLevel="0" collapsed="false">
      <c r="C3043" s="130" t="n">
        <f aca="false">C3042+4</f>
        <v>41660</v>
      </c>
      <c r="D3043" s="99" t="n">
        <f aca="false">IF(E3043&gt;E3042,1,0)</f>
        <v>1</v>
      </c>
      <c r="E3043" s="46" t="n">
        <v>169.8452</v>
      </c>
      <c r="F3043" s="46" t="n">
        <v>175.8355</v>
      </c>
      <c r="G3043" s="46" t="n">
        <v>181.035</v>
      </c>
      <c r="H3043" s="46" t="n">
        <v>182.251</v>
      </c>
      <c r="I3043" s="46" t="n">
        <v>183.703</v>
      </c>
      <c r="J3043" s="131" t="str">
        <f aca="false">IF(MIN(E3043:I3043)=E3043,$E$2,IF(MIN(E3043:I3043)=F3043,$F$2,IF(MIN(E3043:I3043)=G3043,$G$2,IF(MIN(E3043:I3043)=H3043,$H$2,IF(MIN(E3043:I3043)=I3043,$I$2)))))</f>
        <v>200D</v>
      </c>
      <c r="K3043" s="131" t="str">
        <f aca="false">IF(MAX(E3043:I3043)=E3043,$E$2,IF(MAX(E3043:I3043)=F3043,$F$2,IF(MAX(E3043:I3043)=G3043,$G$2,IF(MAX(E3043:I3043)=H3043,$H$2,IF(MAX(E3043:I3043)=I3043,$I$2)))))</f>
        <v>10D</v>
      </c>
      <c r="L3043" s="132" t="n">
        <f aca="false">IF(MAX(E3043:I3043)=H3043,1,0)</f>
        <v>0</v>
      </c>
      <c r="M3043" s="132" t="n">
        <f aca="false">IF(MAX(E3043:I3043)=I3043,1,0)</f>
        <v>1</v>
      </c>
      <c r="N3043" s="99"/>
      <c r="O3043" s="132" t="n">
        <f aca="false">IF(CN3043&gt;E3043,1,0)</f>
        <v>1</v>
      </c>
      <c r="P3043" s="132" t="n">
        <f aca="false">IF(CN3043&gt;F3043,1,0)</f>
        <v>1</v>
      </c>
      <c r="Q3043" s="132" t="n">
        <f aca="false">IF(CN3043&gt;G3043,1,0)</f>
        <v>1</v>
      </c>
      <c r="R3043" s="132" t="n">
        <f aca="false">IF(CN3043&gt;H3043,1,0)</f>
        <v>1</v>
      </c>
      <c r="S3043" s="132" t="n">
        <f aca="false">IF(CN3043&gt;I3043,1,0)</f>
        <v>1</v>
      </c>
      <c r="T3043" s="25" t="n">
        <f aca="false">IF(AND(AND(R3043=0,S3043=0,Q3043=0),OR(S3042=1,S3041=1,S3040=1)),1,0)</f>
        <v>0</v>
      </c>
      <c r="U3043" s="133" t="n">
        <f aca="false">SUM(CM3042:CM3043)</f>
        <v>-0.00128874440191307</v>
      </c>
      <c r="AV3043" s="134"/>
      <c r="AW3043" s="55" t="n">
        <f aca="false">IF(EC3043&gt;$AW$2,1,0)</f>
        <v>0</v>
      </c>
      <c r="AX3043" s="99" t="n">
        <f aca="false">IF(AND(I3043&gt;G3043,I3042&lt;G3042),1,IF(OR(AND(I3043&gt;F3043,I3042&lt;F3042),AND(I3043&gt;E3043,I3042&lt;E3042)),1,0))</f>
        <v>0</v>
      </c>
      <c r="AY3043" s="99" t="n">
        <f aca="false">IF(K3042="10D",1,0)</f>
        <v>1</v>
      </c>
      <c r="AZ3043" s="99" t="n">
        <f aca="false">IF(AND(I3043&gt;G3043,I3042&lt;G3042,I3043&gt;F3043,I3042&gt;F3042,I3043&gt;E3043,I3042&gt;E3042),1,0)</f>
        <v>0</v>
      </c>
      <c r="BA3043" s="135" t="n">
        <f aca="false">IF(G3043&gt;H3043,1,0)</f>
        <v>0</v>
      </c>
      <c r="BB3043" s="135" t="n">
        <f aca="false">IF(I3043&lt;F3043,1,0)</f>
        <v>0</v>
      </c>
      <c r="BC3043" s="99" t="n">
        <f aca="false">IF(AND(SUM(AW3042:AX3042)=2,AY3043=1),1,IF(SUM(AX3041:AX3043)=0,0,IF(AND(OR(AW3041=1,AX3041=1),OR(AW3042=1,AX3042=1),AY3043=1),1,IF(AND(SUM(AW3043:AY3043)=2,SUM(AW3041:AX3041)=2,AX3041=1),1,0))))</f>
        <v>0</v>
      </c>
      <c r="BD3043" s="57" t="str">
        <f aca="false">IF(AND(SUM(BC3041:BC3043)&gt;=1,BA3043=1,SUM(AZ3038:AZ3043)&gt;=1),1,IF(BC3043=0,"",IF(AND(BC3043=1,AZ3043=0,AZ3042=0,AZ3041=0),1,IF(AND(BC3043=1,OR(AZ3043=1,AZ3042=1,AZ3041)),IF(BA3043=1,1,0)))))</f>
        <v/>
      </c>
      <c r="BE3043" s="50" t="str">
        <f aca="false">IF(AND(BD3043=1,BD3042=1),0,IF(BD3043=1,SUM(CM3044:CM3082),""))</f>
        <v/>
      </c>
      <c r="BF3043" s="20" t="str">
        <f aca="false">IF(AND(BB3043=1,BB3042=1,BE3002&lt;&gt;0),"",IF(AND(BB3042=0,BB3043=1),BF3042,IF(AND(BB3043=1,BB3042=1),BF3042,IF(AND(BF3042="",BE3042="",OR(BD3042=0,BD3042="")),"",IF(AND(BF3042="",BE3003=0),"",IF(AND(BE3003&lt;&gt;"",BF3042=BE3003),"",IF(AND(BD3042=1,BE3042&lt;&gt;0),CM3043,IF(BF3042&lt;&gt;0,BF3042+CM3043,IF(BF3042="","")))))))))</f>
        <v/>
      </c>
      <c r="BG3043" s="99"/>
      <c r="BH3043" s="137"/>
      <c r="BI3043" s="134"/>
      <c r="BU3043" s="132"/>
      <c r="BZ3043" s="138"/>
      <c r="CG3043" s="133"/>
      <c r="CH3043" s="40"/>
      <c r="CI3043" s="15" t="n">
        <f aca="false">CF3021+SUM(CM3022:CM3043)+0.0071</f>
        <v>0.0380211421081341</v>
      </c>
      <c r="CL3043" s="130" t="n">
        <f aca="false">C3043</f>
        <v>41660</v>
      </c>
      <c r="CM3043" s="133" t="n">
        <f aca="false">CN3043/CN3042-1</f>
        <v>0.00296784382062243</v>
      </c>
      <c r="CN3043" s="132" t="n">
        <v>184.18</v>
      </c>
      <c r="CO3043" s="133" t="n">
        <f aca="false">CN3043/CN3038-1</f>
        <v>0.0137325590995405</v>
      </c>
      <c r="CP3043" s="99"/>
      <c r="CQ3043" s="99"/>
      <c r="CR3043" s="99"/>
      <c r="CS3043" s="99"/>
      <c r="CT3043" s="99"/>
      <c r="CU3043" s="99"/>
      <c r="CV3043" s="99"/>
      <c r="CW3043" s="99"/>
      <c r="CX3043" s="99"/>
      <c r="CY3043" s="132" t="n">
        <v>184.7</v>
      </c>
      <c r="CZ3043" s="132" t="n">
        <v>184.18</v>
      </c>
      <c r="DA3043" s="99"/>
      <c r="DB3043" s="15" t="n">
        <f aca="false">CZ3043/CY3043-1</f>
        <v>-0.00281537628586892</v>
      </c>
      <c r="DC3043" s="15" t="n">
        <f aca="false">CY3043/CZ3042-1</f>
        <v>0.00579954801644567</v>
      </c>
      <c r="DD3043" s="15" t="n">
        <f aca="false">CZ3043/CZ3042-1</f>
        <v>0.00296784382062243</v>
      </c>
      <c r="DE3043" s="34" t="str">
        <f aca="false">IF(CW3043=0,"",-DC3043*CS3043)</f>
        <v/>
      </c>
      <c r="DF3043" s="99"/>
      <c r="DL3043" s="99"/>
      <c r="DY3043" s="6"/>
      <c r="EB3043" s="6" t="n">
        <f aca="false">CL3043</f>
        <v>41660</v>
      </c>
      <c r="EC3043" s="13" t="n">
        <f aca="false">SUM(CM3041:CM3043)</f>
        <v>-0.00258843031115175</v>
      </c>
    </row>
    <row r="3044" customFormat="false" ht="15" hidden="false" customHeight="false" outlineLevel="0" collapsed="false">
      <c r="C3044" s="130" t="n">
        <f aca="false">C3043+1</f>
        <v>41661</v>
      </c>
      <c r="D3044" s="99" t="n">
        <f aca="false">IF(E3044&gt;E3043,1,0)</f>
        <v>1</v>
      </c>
      <c r="E3044" s="46" t="n">
        <v>169.9856</v>
      </c>
      <c r="F3044" s="46" t="n">
        <v>176.0394</v>
      </c>
      <c r="G3044" s="46" t="n">
        <v>181.2224</v>
      </c>
      <c r="H3044" s="46" t="n">
        <v>182.363</v>
      </c>
      <c r="I3044" s="46" t="n">
        <v>183.785</v>
      </c>
      <c r="J3044" s="131" t="str">
        <f aca="false">IF(MIN(E3044:I3044)=E3044,$E$2,IF(MIN(E3044:I3044)=F3044,$F$2,IF(MIN(E3044:I3044)=G3044,$G$2,IF(MIN(E3044:I3044)=H3044,$H$2,IF(MIN(E3044:I3044)=I3044,$I$2)))))</f>
        <v>200D</v>
      </c>
      <c r="K3044" s="131" t="str">
        <f aca="false">IF(MAX(E3044:I3044)=E3044,$E$2,IF(MAX(E3044:I3044)=F3044,$F$2,IF(MAX(E3044:I3044)=G3044,$G$2,IF(MAX(E3044:I3044)=H3044,$H$2,IF(MAX(E3044:I3044)=I3044,$I$2)))))</f>
        <v>10D</v>
      </c>
      <c r="L3044" s="132" t="n">
        <f aca="false">IF(MAX(E3044:I3044)=H3044,1,0)</f>
        <v>0</v>
      </c>
      <c r="M3044" s="132" t="n">
        <f aca="false">IF(MAX(E3044:I3044)=I3044,1,0)</f>
        <v>1</v>
      </c>
      <c r="N3044" s="99"/>
      <c r="O3044" s="132" t="n">
        <f aca="false">IF(CN3044&gt;E3044,1,0)</f>
        <v>1</v>
      </c>
      <c r="P3044" s="132" t="n">
        <f aca="false">IF(CN3044&gt;F3044,1,0)</f>
        <v>1</v>
      </c>
      <c r="Q3044" s="132" t="n">
        <f aca="false">IF(CN3044&gt;G3044,1,0)</f>
        <v>1</v>
      </c>
      <c r="R3044" s="132" t="n">
        <f aca="false">IF(CN3044&gt;H3044,1,0)</f>
        <v>1</v>
      </c>
      <c r="S3044" s="132" t="n">
        <f aca="false">IF(CN3044&gt;I3044,1,0)</f>
        <v>1</v>
      </c>
      <c r="T3044" s="25" t="n">
        <f aca="false">IF(AND(AND(R3044=0,S3044=0,Q3044=0),OR(S3043=1,S3042=1,S3041=1)),1,0)</f>
        <v>0</v>
      </c>
      <c r="U3044" s="133" t="n">
        <f aca="false">SUM(CM3043:CM3044)</f>
        <v>0.00361938036096343</v>
      </c>
      <c r="AV3044" s="134"/>
      <c r="AW3044" s="55" t="n">
        <f aca="false">IF(EC3044&gt;$AW$2,1,0)</f>
        <v>0</v>
      </c>
      <c r="AX3044" s="99" t="n">
        <f aca="false">IF(AND(I3044&gt;G3044,I3043&lt;G3043),1,IF(OR(AND(I3044&gt;F3044,I3043&lt;F3043),AND(I3044&gt;E3044,I3043&lt;E3043)),1,0))</f>
        <v>0</v>
      </c>
      <c r="AY3044" s="99" t="n">
        <f aca="false">IF(K3043="10D",1,0)</f>
        <v>1</v>
      </c>
      <c r="AZ3044" s="99" t="n">
        <f aca="false">IF(AND(I3044&gt;G3044,I3043&lt;G3043,I3044&gt;F3044,I3043&gt;F3043,I3044&gt;E3044,I3043&gt;E3043),1,0)</f>
        <v>0</v>
      </c>
      <c r="BA3044" s="135" t="n">
        <f aca="false">IF(G3044&gt;H3044,1,0)</f>
        <v>0</v>
      </c>
      <c r="BB3044" s="135" t="n">
        <f aca="false">IF(I3044&lt;F3044,1,0)</f>
        <v>0</v>
      </c>
      <c r="BC3044" s="99" t="n">
        <f aca="false">IF(AND(SUM(AW3043:AX3043)=2,AY3044=1),1,IF(SUM(AX3042:AX3044)=0,0,IF(AND(OR(AW3042=1,AX3042=1),OR(AW3043=1,AX3043=1),AY3044=1),1,IF(AND(SUM(AW3044:AY3044)=2,SUM(AW3042:AX3042)=2,AX3042=1),1,0))))</f>
        <v>0</v>
      </c>
      <c r="BD3044" s="57" t="str">
        <f aca="false">IF(AND(SUM(BC3042:BC3044)&gt;=1,BA3044=1,SUM(AZ3039:AZ3044)&gt;=1),1,IF(BC3044=0,"",IF(AND(BC3044=1,AZ3044=0,AZ3043=0,AZ3042=0),1,IF(AND(BC3044=1,OR(AZ3044=1,AZ3043=1,AZ3042)),IF(BA3044=1,1,0)))))</f>
        <v/>
      </c>
      <c r="BE3044" s="50" t="str">
        <f aca="false">IF(AND(BD3044=1,BD3043=1),0,IF(BD3044=1,SUM(CM3045:CM3083),""))</f>
        <v/>
      </c>
      <c r="BF3044" s="20" t="str">
        <f aca="false">IF(AND(BB3044=1,BB3043=1,BE3003&lt;&gt;0),"",IF(AND(BB3043=0,BB3044=1),BF3043,IF(AND(BB3044=1,BB3043=1),BF3043,IF(AND(BF3043="",BE3043="",OR(BD3043=0,BD3043="")),"",IF(AND(BF3043="",BE3004=0),"",IF(AND(BE3004&lt;&gt;"",BF3043=BE3004),"",IF(AND(BD3043=1,BE3043&lt;&gt;0),CM3044,IF(BF3043&lt;&gt;0,BF3043+CM3044,IF(BF3043="","")))))))))</f>
        <v/>
      </c>
      <c r="BG3044" s="99"/>
      <c r="BH3044" s="137"/>
      <c r="BI3044" s="134"/>
      <c r="BU3044" s="132"/>
      <c r="BZ3044" s="138"/>
      <c r="CG3044" s="133"/>
      <c r="CH3044" s="40"/>
      <c r="CI3044" s="15" t="n">
        <f aca="false">CF3022+SUM(CM3023:CM3044)+0.0071</f>
        <v>0.0216001905432416</v>
      </c>
      <c r="CL3044" s="130" t="n">
        <f aca="false">C3044</f>
        <v>41661</v>
      </c>
      <c r="CM3044" s="133" t="n">
        <f aca="false">CN3044/CN3043-1</f>
        <v>0.000651536540341002</v>
      </c>
      <c r="CN3044" s="132" t="n">
        <v>184.3</v>
      </c>
      <c r="CO3044" s="133" t="n">
        <f aca="false">CN3044/CN3039-1</f>
        <v>0.00343006479011287</v>
      </c>
      <c r="CP3044" s="99"/>
      <c r="CQ3044" s="99"/>
      <c r="CR3044" s="99"/>
      <c r="CS3044" s="99"/>
      <c r="CT3044" s="99"/>
      <c r="CU3044" s="99"/>
      <c r="CV3044" s="99"/>
      <c r="CW3044" s="99"/>
      <c r="CX3044" s="99"/>
      <c r="CY3044" s="132" t="n">
        <v>184.49</v>
      </c>
      <c r="CZ3044" s="132" t="n">
        <v>184.3</v>
      </c>
      <c r="DA3044" s="99"/>
      <c r="DB3044" s="15" t="n">
        <f aca="false">CZ3044/CY3044-1</f>
        <v>-0.00102986611740474</v>
      </c>
      <c r="DC3044" s="15" t="n">
        <f aca="false">CY3044/CZ3043-1</f>
        <v>0.00168313606254755</v>
      </c>
      <c r="DD3044" s="15" t="n">
        <f aca="false">CZ3044/CZ3043-1</f>
        <v>0.000651536540341002</v>
      </c>
      <c r="DE3044" s="34" t="str">
        <f aca="false">IF(CW3044=0,"",-DC3044*CS3044)</f>
        <v/>
      </c>
      <c r="DF3044" s="99"/>
      <c r="DL3044" s="99"/>
      <c r="DY3044" s="6"/>
      <c r="EB3044" s="6" t="n">
        <f aca="false">CL3044</f>
        <v>41661</v>
      </c>
      <c r="EC3044" s="13" t="n">
        <f aca="false">SUM(CM3042:CM3044)</f>
        <v>-0.000637207861572064</v>
      </c>
    </row>
    <row r="3045" customFormat="false" ht="15" hidden="false" customHeight="false" outlineLevel="0" collapsed="false">
      <c r="C3045" s="130" t="n">
        <f aca="false">C3044+1</f>
        <v>41662</v>
      </c>
      <c r="D3045" s="99" t="n">
        <f aca="false">IF(E3045&gt;E3044,1,0)</f>
        <v>1</v>
      </c>
      <c r="E3045" s="46" t="n">
        <v>170.1158</v>
      </c>
      <c r="F3045" s="46" t="n">
        <v>176.2256</v>
      </c>
      <c r="G3045" s="46" t="n">
        <v>181.3324</v>
      </c>
      <c r="H3045" s="46" t="n">
        <v>182.4094</v>
      </c>
      <c r="I3045" s="46" t="n">
        <v>183.712</v>
      </c>
      <c r="J3045" s="131" t="str">
        <f aca="false">IF(MIN(E3045:I3045)=E3045,$E$2,IF(MIN(E3045:I3045)=F3045,$F$2,IF(MIN(E3045:I3045)=G3045,$G$2,IF(MIN(E3045:I3045)=H3045,$H$2,IF(MIN(E3045:I3045)=I3045,$I$2)))))</f>
        <v>200D</v>
      </c>
      <c r="K3045" s="131" t="str">
        <f aca="false">IF(MAX(E3045:I3045)=E3045,$E$2,IF(MAX(E3045:I3045)=F3045,$F$2,IF(MAX(E3045:I3045)=G3045,$G$2,IF(MAX(E3045:I3045)=H3045,$H$2,IF(MAX(E3045:I3045)=I3045,$I$2)))))</f>
        <v>10D</v>
      </c>
      <c r="L3045" s="132" t="n">
        <f aca="false">IF(MAX(E3045:I3045)=H3045,1,0)</f>
        <v>0</v>
      </c>
      <c r="M3045" s="132" t="n">
        <f aca="false">IF(MAX(E3045:I3045)=I3045,1,0)</f>
        <v>1</v>
      </c>
      <c r="N3045" s="99"/>
      <c r="O3045" s="132" t="n">
        <f aca="false">IF(CN3045&gt;E3045,1,0)</f>
        <v>1</v>
      </c>
      <c r="P3045" s="132" t="n">
        <f aca="false">IF(CN3045&gt;F3045,1,0)</f>
        <v>1</v>
      </c>
      <c r="Q3045" s="132" t="n">
        <f aca="false">IF(CN3045&gt;G3045,1,0)</f>
        <v>1</v>
      </c>
      <c r="R3045" s="132" t="n">
        <f aca="false">IF(CN3045&gt;H3045,1,0)</f>
        <v>1</v>
      </c>
      <c r="S3045" s="132" t="n">
        <f aca="false">IF(CN3045&gt;I3045,1,0)</f>
        <v>0</v>
      </c>
      <c r="T3045" s="25" t="n">
        <f aca="false">IF(AND(AND(R3045=0,S3045=0,Q3045=0),OR(S3044=1,S3043=1,S3042=1)),1,0)</f>
        <v>0</v>
      </c>
      <c r="U3045" s="133" t="n">
        <f aca="false">SUM(CM3044:CM3045)</f>
        <v>-0.00754162678033188</v>
      </c>
      <c r="AV3045" s="134"/>
      <c r="AW3045" s="55" t="n">
        <f aca="false">IF(EC3045&gt;$AW$2,1,0)</f>
        <v>0</v>
      </c>
      <c r="AX3045" s="99" t="n">
        <f aca="false">IF(AND(I3045&gt;G3045,I3044&lt;G3044),1,IF(OR(AND(I3045&gt;F3045,I3044&lt;F3044),AND(I3045&gt;E3045,I3044&lt;E3044)),1,0))</f>
        <v>0</v>
      </c>
      <c r="AY3045" s="99" t="n">
        <f aca="false">IF(K3044="10D",1,0)</f>
        <v>1</v>
      </c>
      <c r="AZ3045" s="99" t="n">
        <f aca="false">IF(AND(I3045&gt;G3045,I3044&lt;G3044,I3045&gt;F3045,I3044&gt;F3044,I3045&gt;E3045,I3044&gt;E3044),1,0)</f>
        <v>0</v>
      </c>
      <c r="BA3045" s="135" t="n">
        <f aca="false">IF(G3045&gt;H3045,1,0)</f>
        <v>0</v>
      </c>
      <c r="BB3045" s="135" t="n">
        <f aca="false">IF(I3045&lt;F3045,1,0)</f>
        <v>0</v>
      </c>
      <c r="BC3045" s="99" t="n">
        <f aca="false">IF(AND(SUM(AW3044:AX3044)=2,AY3045=1),1,IF(SUM(AX3043:AX3045)=0,0,IF(AND(OR(AW3043=1,AX3043=1),OR(AW3044=1,AX3044=1),AY3045=1),1,IF(AND(SUM(AW3045:AY3045)=2,SUM(AW3043:AX3043)=2,AX3043=1),1,0))))</f>
        <v>0</v>
      </c>
      <c r="BD3045" s="57" t="str">
        <f aca="false">IF(AND(SUM(BC3043:BC3045)&gt;=1,BA3045=1,SUM(AZ3040:AZ3045)&gt;=1),1,IF(BC3045=0,"",IF(AND(BC3045=1,AZ3045=0,AZ3044=0,AZ3043=0),1,IF(AND(BC3045=1,OR(AZ3045=1,AZ3044=1,AZ3043)),IF(BA3045=1,1,0)))))</f>
        <v/>
      </c>
      <c r="BE3045" s="50" t="str">
        <f aca="false">IF(AND(BD3045=1,BD3044=1),0,IF(BD3045=1,SUM(CM3046:CM3084),""))</f>
        <v/>
      </c>
      <c r="BF3045" s="20" t="str">
        <f aca="false">IF(AND(BB3045=1,BB3044=1,BE3004&lt;&gt;0),"",IF(AND(BB3044=0,BB3045=1),BF3044,IF(AND(BB3045=1,BB3044=1),BF3044,IF(AND(BF3044="",BE3044="",OR(BD3044=0,BD3044="")),"",IF(AND(BF3044="",BE3005=0),"",IF(AND(BE3005&lt;&gt;"",BF3044=BE3005),"",IF(AND(BD3044=1,BE3044&lt;&gt;0),CM3045,IF(BF3044&lt;&gt;0,BF3044+CM3045,IF(BF3044="","")))))))))</f>
        <v/>
      </c>
      <c r="BG3045" s="99"/>
      <c r="BH3045" s="137"/>
      <c r="BI3045" s="134"/>
      <c r="BU3045" s="132"/>
      <c r="BZ3045" s="138"/>
      <c r="CG3045" s="133"/>
      <c r="CH3045" s="40"/>
      <c r="CI3045" s="15" t="n">
        <f aca="false">CF3023+SUM(CM3024:CM3045)+0.0071</f>
        <v>0.0145627784608735</v>
      </c>
      <c r="CL3045" s="130" t="n">
        <f aca="false">C3045</f>
        <v>41662</v>
      </c>
      <c r="CM3045" s="133" t="n">
        <f aca="false">CN3045/CN3044-1</f>
        <v>-0.00819316332067288</v>
      </c>
      <c r="CN3045" s="132" t="n">
        <v>182.79</v>
      </c>
      <c r="CO3045" s="133" t="n">
        <f aca="false">CN3045/CN3040-1</f>
        <v>-0.0101267193761508</v>
      </c>
      <c r="CP3045" s="99"/>
      <c r="CQ3045" s="99"/>
      <c r="CR3045" s="99"/>
      <c r="CS3045" s="99"/>
      <c r="CT3045" s="99"/>
      <c r="CU3045" s="99"/>
      <c r="CV3045" s="99"/>
      <c r="CW3045" s="99"/>
      <c r="CX3045" s="99"/>
      <c r="CY3045" s="132" t="n">
        <v>183.36</v>
      </c>
      <c r="CZ3045" s="132" t="n">
        <v>182.79</v>
      </c>
      <c r="DA3045" s="99"/>
      <c r="DB3045" s="15" t="n">
        <f aca="false">CZ3045/CY3045-1</f>
        <v>-0.00310863874345557</v>
      </c>
      <c r="DC3045" s="15" t="n">
        <f aca="false">CY3045/CZ3044-1</f>
        <v>-0.00510037981551814</v>
      </c>
      <c r="DD3045" s="15" t="n">
        <f aca="false">CZ3045/CZ3044-1</f>
        <v>-0.00819316332067288</v>
      </c>
      <c r="DE3045" s="34" t="str">
        <f aca="false">IF(CW3045=0,"",-DC3045*CS3045)</f>
        <v/>
      </c>
      <c r="DF3045" s="99"/>
      <c r="DL3045" s="99"/>
      <c r="DY3045" s="6"/>
      <c r="EB3045" s="6" t="n">
        <f aca="false">CL3045</f>
        <v>41662</v>
      </c>
      <c r="EC3045" s="13" t="n">
        <f aca="false">SUM(CM3043:CM3045)</f>
        <v>-0.00457378295970945</v>
      </c>
    </row>
    <row r="3046" customFormat="false" ht="15" hidden="false" customHeight="false" outlineLevel="0" collapsed="false">
      <c r="C3046" s="130" t="n">
        <f aca="false">C3045+1</f>
        <v>41663</v>
      </c>
      <c r="D3046" s="99" t="n">
        <f aca="false">IF(E3046&gt;E3045,1,0)</f>
        <v>1</v>
      </c>
      <c r="E3046" s="46" t="n">
        <v>170.2169</v>
      </c>
      <c r="F3046" s="46" t="n">
        <v>176.378</v>
      </c>
      <c r="G3046" s="46" t="n">
        <v>181.3638</v>
      </c>
      <c r="H3046" s="46" t="n">
        <v>182.3474</v>
      </c>
      <c r="I3046" s="46" t="n">
        <v>183.237</v>
      </c>
      <c r="J3046" s="131" t="str">
        <f aca="false">IF(MIN(E3046:I3046)=E3046,$E$2,IF(MIN(E3046:I3046)=F3046,$F$2,IF(MIN(E3046:I3046)=G3046,$G$2,IF(MIN(E3046:I3046)=H3046,$H$2,IF(MIN(E3046:I3046)=I3046,$I$2)))))</f>
        <v>200D</v>
      </c>
      <c r="K3046" s="131" t="str">
        <f aca="false">IF(MAX(E3046:I3046)=E3046,$E$2,IF(MAX(E3046:I3046)=F3046,$F$2,IF(MAX(E3046:I3046)=G3046,$G$2,IF(MAX(E3046:I3046)=H3046,$H$2,IF(MAX(E3046:I3046)=I3046,$I$2)))))</f>
        <v>10D</v>
      </c>
      <c r="L3046" s="132" t="n">
        <f aca="false">IF(MAX(E3046:I3046)=H3046,1,0)</f>
        <v>0</v>
      </c>
      <c r="M3046" s="132" t="n">
        <f aca="false">IF(MAX(E3046:I3046)=I3046,1,0)</f>
        <v>1</v>
      </c>
      <c r="N3046" s="99"/>
      <c r="O3046" s="132" t="n">
        <f aca="false">IF(CN3046&gt;E3046,1,0)</f>
        <v>1</v>
      </c>
      <c r="P3046" s="132" t="n">
        <f aca="false">IF(CN3046&gt;F3046,1,0)</f>
        <v>1</v>
      </c>
      <c r="Q3046" s="132" t="n">
        <f aca="false">IF(CN3046&gt;G3046,1,0)</f>
        <v>0</v>
      </c>
      <c r="R3046" s="132" t="n">
        <f aca="false">IF(CN3046&gt;H3046,1,0)</f>
        <v>0</v>
      </c>
      <c r="S3046" s="132" t="n">
        <f aca="false">IF(CN3046&gt;I3046,1,0)</f>
        <v>0</v>
      </c>
      <c r="T3046" s="25" t="n">
        <f aca="false">IF(AND(AND(R3046=0,S3046=0,Q3046=0),OR(S3045=1,S3044=1,S3043=1)),1,0)</f>
        <v>1</v>
      </c>
      <c r="U3046" s="133" t="n">
        <f aca="false">SUM(CM3045:CM3046)</f>
        <v>-0.0295291226182275</v>
      </c>
      <c r="AV3046" s="134"/>
      <c r="AW3046" s="55" t="n">
        <f aca="false">IF(EC3046&gt;$AW$2,1,0)</f>
        <v>0</v>
      </c>
      <c r="AX3046" s="99" t="n">
        <f aca="false">IF(AND(I3046&gt;G3046,I3045&lt;G3045),1,IF(OR(AND(I3046&gt;F3046,I3045&lt;F3045),AND(I3046&gt;E3046,I3045&lt;E3045)),1,0))</f>
        <v>0</v>
      </c>
      <c r="AY3046" s="99" t="n">
        <f aca="false">IF(K3045="10D",1,0)</f>
        <v>1</v>
      </c>
      <c r="AZ3046" s="99" t="n">
        <f aca="false">IF(AND(I3046&gt;G3046,I3045&lt;G3045,I3046&gt;F3046,I3045&gt;F3045,I3046&gt;E3046,I3045&gt;E3045),1,0)</f>
        <v>0</v>
      </c>
      <c r="BA3046" s="135" t="n">
        <f aca="false">IF(G3046&gt;H3046,1,0)</f>
        <v>0</v>
      </c>
      <c r="BB3046" s="135" t="n">
        <f aca="false">IF(I3046&lt;F3046,1,0)</f>
        <v>0</v>
      </c>
      <c r="BC3046" s="99" t="n">
        <f aca="false">IF(AND(SUM(AW3045:AX3045)=2,AY3046=1),1,IF(SUM(AX3044:AX3046)=0,0,IF(AND(OR(AW3044=1,AX3044=1),OR(AW3045=1,AX3045=1),AY3046=1),1,IF(AND(SUM(AW3046:AY3046)=2,SUM(AW3044:AX3044)=2,AX3044=1),1,0))))</f>
        <v>0</v>
      </c>
      <c r="BD3046" s="57" t="str">
        <f aca="false">IF(AND(SUM(BC3044:BC3046)&gt;=1,BA3046=1,SUM(AZ3041:AZ3046)&gt;=1),1,IF(BC3046=0,"",IF(AND(BC3046=1,AZ3046=0,AZ3045=0,AZ3044=0),1,IF(AND(BC3046=1,OR(AZ3046=1,AZ3045=1,AZ3044)),IF(BA3046=1,1,0)))))</f>
        <v/>
      </c>
      <c r="BE3046" s="50" t="str">
        <f aca="false">IF(AND(BD3046=1,BD3045=1),0,IF(BD3046=1,SUM(CM3047:CM3085),""))</f>
        <v/>
      </c>
      <c r="BF3046" s="20" t="str">
        <f aca="false">IF(AND(BB3046=1,BB3045=1,BE3005&lt;&gt;0),"",IF(AND(BB3045=0,BB3046=1),BF3045,IF(AND(BB3046=1,BB3045=1),BF3045,IF(AND(BF3045="",BE3045="",OR(BD3045=0,BD3045="")),"",IF(AND(BF3045="",BE3006=0),"",IF(AND(BE3006&lt;&gt;"",BF3045=BE3006),"",IF(AND(BD3045=1,BE3045&lt;&gt;0),CM3046,IF(BF3045&lt;&gt;0,BF3045+CM3046,IF(BF3045="","")))))))))</f>
        <v/>
      </c>
      <c r="BG3046" s="99"/>
      <c r="BH3046" s="137"/>
      <c r="BI3046" s="134"/>
      <c r="BU3046" s="132"/>
      <c r="BZ3046" s="138"/>
      <c r="CG3046" s="133"/>
      <c r="CH3046" s="40"/>
      <c r="CI3046" s="15" t="n">
        <f aca="false">CF3024+SUM(CM3025:CM3046)+0.0071</f>
        <v>-0.00715887701828887</v>
      </c>
      <c r="CL3046" s="130" t="n">
        <f aca="false">C3046</f>
        <v>41663</v>
      </c>
      <c r="CM3046" s="133" t="n">
        <f aca="false">CN3046/CN3045-1</f>
        <v>-0.0213359592975546</v>
      </c>
      <c r="CN3046" s="132" t="n">
        <v>178.89</v>
      </c>
      <c r="CO3046" s="133" t="n">
        <f aca="false">CN3046/CN3041-1</f>
        <v>-0.0299859017460146</v>
      </c>
      <c r="CP3046" s="99"/>
      <c r="CQ3046" s="99"/>
      <c r="CR3046" s="99"/>
      <c r="CS3046" s="99"/>
      <c r="CT3046" s="99"/>
      <c r="CU3046" s="99"/>
      <c r="CV3046" s="99"/>
      <c r="CW3046" s="99"/>
      <c r="CX3046" s="99"/>
      <c r="CY3046" s="132" t="n">
        <v>181.6</v>
      </c>
      <c r="CZ3046" s="132" t="n">
        <v>178.89</v>
      </c>
      <c r="DA3046" s="99"/>
      <c r="DB3046" s="15" t="n">
        <f aca="false">CZ3046/CY3046-1</f>
        <v>-0.0149229074889868</v>
      </c>
      <c r="DC3046" s="15" t="n">
        <f aca="false">CY3046/CZ3045-1</f>
        <v>-0.00651020296515126</v>
      </c>
      <c r="DD3046" s="15" t="n">
        <f aca="false">CZ3046/CZ3045-1</f>
        <v>-0.0213359592975546</v>
      </c>
      <c r="DE3046" s="34" t="str">
        <f aca="false">IF(CW3046=0,"",-DC3046*CS3046)</f>
        <v/>
      </c>
      <c r="DF3046" s="99"/>
      <c r="DL3046" s="99"/>
      <c r="DY3046" s="6"/>
      <c r="EB3046" s="6" t="n">
        <f aca="false">CL3046</f>
        <v>41663</v>
      </c>
      <c r="EC3046" s="13" t="n">
        <f aca="false">SUM(CM3044:CM3046)</f>
        <v>-0.0288775860778865</v>
      </c>
    </row>
    <row r="3047" customFormat="false" ht="15" hidden="false" customHeight="false" outlineLevel="0" collapsed="false">
      <c r="C3047" s="130" t="n">
        <f aca="false">C3046+3</f>
        <v>41666</v>
      </c>
      <c r="D3047" s="99" t="n">
        <f aca="false">IF(E3047&gt;E3046,1,0)</f>
        <v>1</v>
      </c>
      <c r="E3047" s="46" t="n">
        <v>170.311</v>
      </c>
      <c r="F3047" s="46" t="n">
        <v>176.5142</v>
      </c>
      <c r="G3047" s="46" t="n">
        <v>181.3848</v>
      </c>
      <c r="H3047" s="46" t="n">
        <v>182.3237</v>
      </c>
      <c r="I3047" s="46" t="n">
        <v>182.624</v>
      </c>
      <c r="J3047" s="131" t="str">
        <f aca="false">IF(MIN(E3047:I3047)=E3047,$E$2,IF(MIN(E3047:I3047)=F3047,$F$2,IF(MIN(E3047:I3047)=G3047,$G$2,IF(MIN(E3047:I3047)=H3047,$H$2,IF(MIN(E3047:I3047)=I3047,$I$2)))))</f>
        <v>200D</v>
      </c>
      <c r="K3047" s="131" t="str">
        <f aca="false">IF(MAX(E3047:I3047)=E3047,$E$2,IF(MAX(E3047:I3047)=F3047,$F$2,IF(MAX(E3047:I3047)=G3047,$G$2,IF(MAX(E3047:I3047)=H3047,$H$2,IF(MAX(E3047:I3047)=I3047,$I$2)))))</f>
        <v>10D</v>
      </c>
      <c r="L3047" s="132" t="n">
        <f aca="false">IF(MAX(E3047:I3047)=H3047,1,0)</f>
        <v>0</v>
      </c>
      <c r="M3047" s="132" t="n">
        <f aca="false">IF(MAX(E3047:I3047)=I3047,1,0)</f>
        <v>1</v>
      </c>
      <c r="N3047" s="99"/>
      <c r="O3047" s="132" t="n">
        <f aca="false">IF(CN3047&gt;E3047,1,0)</f>
        <v>1</v>
      </c>
      <c r="P3047" s="132" t="n">
        <f aca="false">IF(CN3047&gt;F3047,1,0)</f>
        <v>1</v>
      </c>
      <c r="Q3047" s="132" t="n">
        <f aca="false">IF(CN3047&gt;G3047,1,0)</f>
        <v>0</v>
      </c>
      <c r="R3047" s="132" t="n">
        <f aca="false">IF(CN3047&gt;H3047,1,0)</f>
        <v>0</v>
      </c>
      <c r="S3047" s="132" t="n">
        <f aca="false">IF(CN3047&gt;I3047,1,0)</f>
        <v>0</v>
      </c>
      <c r="T3047" s="25" t="n">
        <f aca="false">IF(AND(AND(R3047=0,S3047=0,Q3047=0),OR(S3046=1,S3045=1,S3044=1)),1,0)</f>
        <v>1</v>
      </c>
      <c r="U3047" s="133" t="n">
        <f aca="false">SUM(CM3046:CM3047)</f>
        <v>-0.0262551834017527</v>
      </c>
      <c r="AV3047" s="134"/>
      <c r="AW3047" s="55" t="n">
        <f aca="false">IF(EC3047&gt;$AW$2,1,0)</f>
        <v>0</v>
      </c>
      <c r="AX3047" s="99" t="n">
        <f aca="false">IF(AND(I3047&gt;G3047,I3046&lt;G3046),1,IF(OR(AND(I3047&gt;F3047,I3046&lt;F3046),AND(I3047&gt;E3047,I3046&lt;E3046)),1,0))</f>
        <v>0</v>
      </c>
      <c r="AY3047" s="99" t="n">
        <f aca="false">IF(K3046="10D",1,0)</f>
        <v>1</v>
      </c>
      <c r="AZ3047" s="99" t="n">
        <f aca="false">IF(AND(I3047&gt;G3047,I3046&lt;G3046,I3047&gt;F3047,I3046&gt;F3046,I3047&gt;E3047,I3046&gt;E3046),1,0)</f>
        <v>0</v>
      </c>
      <c r="BA3047" s="135" t="n">
        <f aca="false">IF(G3047&gt;H3047,1,0)</f>
        <v>0</v>
      </c>
      <c r="BB3047" s="135" t="n">
        <f aca="false">IF(I3047&lt;F3047,1,0)</f>
        <v>0</v>
      </c>
      <c r="BC3047" s="99" t="n">
        <f aca="false">IF(AND(SUM(AW3046:AX3046)=2,AY3047=1),1,IF(SUM(AX3045:AX3047)=0,0,IF(AND(OR(AW3045=1,AX3045=1),OR(AW3046=1,AX3046=1),AY3047=1),1,IF(AND(SUM(AW3047:AY3047)=2,SUM(AW3045:AX3045)=2,AX3045=1),1,0))))</f>
        <v>0</v>
      </c>
      <c r="BD3047" s="57" t="str">
        <f aca="false">IF(AND(SUM(BC3045:BC3047)&gt;=1,BA3047=1,SUM(AZ3042:AZ3047)&gt;=1),1,IF(BC3047=0,"",IF(AND(BC3047=1,AZ3047=0,AZ3046=0,AZ3045=0),1,IF(AND(BC3047=1,OR(AZ3047=1,AZ3046=1,AZ3045)),IF(BA3047=1,1,0)))))</f>
        <v/>
      </c>
      <c r="BE3047" s="50" t="str">
        <f aca="false">IF(AND(BD3047=1,BD3046=1),0,IF(BD3047=1,SUM(CM3048:CM3086),""))</f>
        <v/>
      </c>
      <c r="BF3047" s="20" t="str">
        <f aca="false">IF(AND(BB3047=1,BB3046=1,BE3006&lt;&gt;0),"",IF(AND(BB3046=0,BB3047=1),BF3046,IF(AND(BB3047=1,BB3046=1),BF3046,IF(AND(BF3046="",BE3046="",OR(BD3046=0,BD3046="")),"",IF(AND(BF3046="",BE3007=0),"",IF(AND(BE3007&lt;&gt;"",BF3046=BE3007),"",IF(AND(BD3046=1,BE3046&lt;&gt;0),CM3047,IF(BF3046&lt;&gt;0,BF3046+CM3047,IF(BF3046="","")))))))))</f>
        <v/>
      </c>
      <c r="BG3047" s="99"/>
      <c r="BH3047" s="137"/>
      <c r="BI3047" s="134"/>
      <c r="BU3047" s="132"/>
      <c r="BZ3047" s="138"/>
      <c r="CG3047" s="133"/>
      <c r="CH3047" s="40"/>
      <c r="CI3047" s="15" t="n">
        <f aca="false">CF3025+SUM(CM3026:CM3047)+0.0071</f>
        <v>-0.0174206875952784</v>
      </c>
      <c r="CL3047" s="130" t="n">
        <f aca="false">C3047</f>
        <v>41666</v>
      </c>
      <c r="CM3047" s="133" t="n">
        <f aca="false">CN3047/CN3046-1</f>
        <v>-0.00491922410419809</v>
      </c>
      <c r="CN3047" s="132" t="n">
        <v>178.01</v>
      </c>
      <c r="CO3047" s="133" t="n">
        <f aca="false">CN3047/CN3042-1</f>
        <v>-0.0306314155798186</v>
      </c>
      <c r="CP3047" s="99"/>
      <c r="CQ3047" s="99"/>
      <c r="CR3047" s="99"/>
      <c r="CS3047" s="99"/>
      <c r="CT3047" s="99"/>
      <c r="CU3047" s="99"/>
      <c r="CV3047" s="99"/>
      <c r="CW3047" s="99"/>
      <c r="CX3047" s="99"/>
      <c r="CY3047" s="132" t="n">
        <v>179.06</v>
      </c>
      <c r="CZ3047" s="132" t="n">
        <v>178.01</v>
      </c>
      <c r="DA3047" s="99"/>
      <c r="DB3047" s="15" t="n">
        <f aca="false">CZ3047/CY3047-1</f>
        <v>-0.00586395621579361</v>
      </c>
      <c r="DC3047" s="15" t="n">
        <f aca="false">CY3047/CZ3046-1</f>
        <v>0.000950304656492929</v>
      </c>
      <c r="DD3047" s="15" t="n">
        <f aca="false">CZ3047/CZ3046-1</f>
        <v>-0.00491922410419809</v>
      </c>
      <c r="DE3047" s="34" t="str">
        <f aca="false">IF(CW3047=0,"",-DC3047*CS3047)</f>
        <v/>
      </c>
      <c r="DF3047" s="99"/>
      <c r="DL3047" s="99"/>
      <c r="DY3047" s="6"/>
      <c r="EB3047" s="6" t="n">
        <f aca="false">CL3047</f>
        <v>41666</v>
      </c>
      <c r="EC3047" s="13" t="n">
        <f aca="false">SUM(CM3045:CM3047)</f>
        <v>-0.0344483467224256</v>
      </c>
    </row>
    <row r="3048" customFormat="false" ht="15" hidden="false" customHeight="false" outlineLevel="0" collapsed="false">
      <c r="C3048" s="130" t="n">
        <f aca="false">C3047+1</f>
        <v>41667</v>
      </c>
      <c r="D3048" s="99" t="n">
        <f aca="false">IF(E3048&gt;E3047,1,0)</f>
        <v>1</v>
      </c>
      <c r="E3048" s="46" t="n">
        <v>170.4124</v>
      </c>
      <c r="F3048" s="46" t="n">
        <v>176.6474</v>
      </c>
      <c r="G3048" s="46" t="n">
        <v>181.3986</v>
      </c>
      <c r="H3048" s="46" t="n">
        <v>182.355</v>
      </c>
      <c r="I3048" s="46" t="n">
        <v>182.3625</v>
      </c>
      <c r="J3048" s="131" t="str">
        <f aca="false">IF(MIN(E3048:I3048)=E3048,$E$2,IF(MIN(E3048:I3048)=F3048,$F$2,IF(MIN(E3048:I3048)=G3048,$G$2,IF(MIN(E3048:I3048)=H3048,$H$2,IF(MIN(E3048:I3048)=I3048,$I$2)))))</f>
        <v>200D</v>
      </c>
      <c r="K3048" s="131" t="str">
        <f aca="false">IF(MAX(E3048:I3048)=E3048,$E$2,IF(MAX(E3048:I3048)=F3048,$F$2,IF(MAX(E3048:I3048)=G3048,$G$2,IF(MAX(E3048:I3048)=H3048,$H$2,IF(MAX(E3048:I3048)=I3048,$I$2)))))</f>
        <v>10D</v>
      </c>
      <c r="L3048" s="132" t="n">
        <f aca="false">IF(MAX(E3048:I3048)=H3048,1,0)</f>
        <v>0</v>
      </c>
      <c r="M3048" s="132" t="n">
        <f aca="false">IF(MAX(E3048:I3048)=I3048,1,0)</f>
        <v>1</v>
      </c>
      <c r="N3048" s="99"/>
      <c r="O3048" s="132" t="n">
        <f aca="false">IF(CN3048&gt;E3048,1,0)</f>
        <v>1</v>
      </c>
      <c r="P3048" s="132" t="n">
        <f aca="false">IF(CN3048&gt;F3048,1,0)</f>
        <v>1</v>
      </c>
      <c r="Q3048" s="132" t="n">
        <f aca="false">IF(CN3048&gt;G3048,1,0)</f>
        <v>0</v>
      </c>
      <c r="R3048" s="132" t="n">
        <f aca="false">IF(CN3048&gt;H3048,1,0)</f>
        <v>0</v>
      </c>
      <c r="S3048" s="132" t="n">
        <f aca="false">IF(CN3048&gt;I3048,1,0)</f>
        <v>0</v>
      </c>
      <c r="T3048" s="25" t="n">
        <f aca="false">IF(AND(AND(R3048=0,S3048=0,Q3048=0),OR(S3047=1,S3046=1,S3045=1)),1,0)</f>
        <v>0</v>
      </c>
      <c r="U3048" s="133" t="n">
        <f aca="false">SUM(CM3047:CM3048)</f>
        <v>0.00103549754065335</v>
      </c>
      <c r="AV3048" s="134"/>
      <c r="AW3048" s="55" t="n">
        <f aca="false">IF(EC3048&gt;$AW$2,1,0)</f>
        <v>0</v>
      </c>
      <c r="AX3048" s="99" t="n">
        <f aca="false">IF(AND(I3048&gt;G3048,I3047&lt;G3047),1,IF(OR(AND(I3048&gt;F3048,I3047&lt;F3047),AND(I3048&gt;E3048,I3047&lt;E3047)),1,0))</f>
        <v>0</v>
      </c>
      <c r="AY3048" s="99" t="n">
        <f aca="false">IF(K3047="10D",1,0)</f>
        <v>1</v>
      </c>
      <c r="AZ3048" s="99" t="n">
        <f aca="false">IF(AND(I3048&gt;G3048,I3047&lt;G3047,I3048&gt;F3048,I3047&gt;F3047,I3048&gt;E3048,I3047&gt;E3047),1,0)</f>
        <v>0</v>
      </c>
      <c r="BA3048" s="135" t="n">
        <f aca="false">IF(G3048&gt;H3048,1,0)</f>
        <v>0</v>
      </c>
      <c r="BB3048" s="135" t="n">
        <f aca="false">IF(I3048&lt;F3048,1,0)</f>
        <v>0</v>
      </c>
      <c r="BC3048" s="99" t="n">
        <f aca="false">IF(AND(SUM(AW3047:AX3047)=2,AY3048=1),1,IF(SUM(AX3046:AX3048)=0,0,IF(AND(OR(AW3046=1,AX3046=1),OR(AW3047=1,AX3047=1),AY3048=1),1,IF(AND(SUM(AW3048:AY3048)=2,SUM(AW3046:AX3046)=2,AX3046=1),1,0))))</f>
        <v>0</v>
      </c>
      <c r="BD3048" s="57" t="str">
        <f aca="false">IF(AND(SUM(BC3046:BC3048)&gt;=1,BA3048=1,SUM(AZ3043:AZ3048)&gt;=1),1,IF(BC3048=0,"",IF(AND(BC3048=1,AZ3048=0,AZ3047=0,AZ3046=0),1,IF(AND(BC3048=1,OR(AZ3048=1,AZ3047=1,AZ3046)),IF(BA3048=1,1,0)))))</f>
        <v/>
      </c>
      <c r="BE3048" s="50" t="str">
        <f aca="false">IF(AND(BD3048=1,BD3047=1),0,IF(BD3048=1,SUM(CM3049:CM3087),""))</f>
        <v/>
      </c>
      <c r="BF3048" s="20" t="str">
        <f aca="false">IF(AND(BB3048=1,BB3047=1,BE3007&lt;&gt;0),"",IF(AND(BB3047=0,BB3048=1),BF3047,IF(AND(BB3048=1,BB3047=1),BF3047,IF(AND(BF3047="",BE3047="",OR(BD3047=0,BD3047="")),"",IF(AND(BF3047="",BE3008=0),"",IF(AND(BE3008&lt;&gt;"",BF3047=BE3008),"",IF(AND(BD3047=1,BE3047&lt;&gt;0),CM3048,IF(BF3047&lt;&gt;0,BF3047+CM3048,IF(BF3047="","")))))))))</f>
        <v/>
      </c>
      <c r="BG3048" s="99"/>
      <c r="BH3048" s="137"/>
      <c r="BI3048" s="134"/>
      <c r="BU3048" s="132"/>
      <c r="BZ3048" s="138"/>
      <c r="CG3048" s="133"/>
      <c r="CH3048" s="40"/>
      <c r="CI3048" s="15" t="n">
        <f aca="false">CF3026+SUM(CM3027:CM3048)+0.0071</f>
        <v>-0.0136573865388233</v>
      </c>
      <c r="CL3048" s="130" t="n">
        <f aca="false">C3048</f>
        <v>41667</v>
      </c>
      <c r="CM3048" s="133" t="n">
        <f aca="false">CN3048/CN3047-1</f>
        <v>0.00595472164485145</v>
      </c>
      <c r="CN3048" s="132" t="n">
        <v>179.07</v>
      </c>
      <c r="CO3048" s="133" t="n">
        <f aca="false">CN3048/CN3043-1</f>
        <v>-0.0277445976761864</v>
      </c>
      <c r="CP3048" s="99"/>
      <c r="CQ3048" s="99"/>
      <c r="CR3048" s="99"/>
      <c r="CS3048" s="99"/>
      <c r="CT3048" s="99"/>
      <c r="CU3048" s="99"/>
      <c r="CV3048" s="99"/>
      <c r="CW3048" s="99"/>
      <c r="CX3048" s="99"/>
      <c r="CY3048" s="132" t="n">
        <v>178.14</v>
      </c>
      <c r="CZ3048" s="132" t="n">
        <v>179.07</v>
      </c>
      <c r="DA3048" s="99"/>
      <c r="DB3048" s="15" t="n">
        <f aca="false">CZ3048/CY3048-1</f>
        <v>0.0052206130010104</v>
      </c>
      <c r="DC3048" s="15" t="n">
        <f aca="false">CY3048/CZ3047-1</f>
        <v>0.000730296050783563</v>
      </c>
      <c r="DD3048" s="15" t="n">
        <f aca="false">CZ3048/CZ3047-1</f>
        <v>0.00595472164485145</v>
      </c>
      <c r="DE3048" s="34" t="str">
        <f aca="false">IF(CW3048=0,"",-DC3048*CS3048)</f>
        <v/>
      </c>
      <c r="DF3048" s="99"/>
      <c r="DL3048" s="99"/>
      <c r="DY3048" s="6"/>
      <c r="EB3048" s="6" t="n">
        <f aca="false">CL3048</f>
        <v>41667</v>
      </c>
      <c r="EC3048" s="13" t="n">
        <f aca="false">SUM(CM3046:CM3048)</f>
        <v>-0.0203004617569013</v>
      </c>
    </row>
    <row r="3049" customFormat="false" ht="15" hidden="false" customHeight="false" outlineLevel="0" collapsed="false">
      <c r="C3049" s="130" t="n">
        <f aca="false">C3048+1</f>
        <v>41668</v>
      </c>
      <c r="D3049" s="99" t="n">
        <f aca="false">IF(E3049&gt;E3048,1,0)</f>
        <v>1</v>
      </c>
      <c r="E3049" s="46" t="n">
        <v>170.5236</v>
      </c>
      <c r="F3049" s="46" t="n">
        <v>176.7613</v>
      </c>
      <c r="G3049" s="46" t="n">
        <v>181.3602</v>
      </c>
      <c r="H3049" s="46" t="n">
        <v>182.3297</v>
      </c>
      <c r="I3049" s="46" t="n">
        <v>181.7305</v>
      </c>
      <c r="J3049" s="131" t="str">
        <f aca="false">IF(MIN(E3049:I3049)=E3049,$E$2,IF(MIN(E3049:I3049)=F3049,$F$2,IF(MIN(E3049:I3049)=G3049,$G$2,IF(MIN(E3049:I3049)=H3049,$H$2,IF(MIN(E3049:I3049)=I3049,$I$2)))))</f>
        <v>200D</v>
      </c>
      <c r="K3049" s="131" t="str">
        <f aca="false">IF(MAX(E3049:I3049)=E3049,$E$2,IF(MAX(E3049:I3049)=F3049,$F$2,IF(MAX(E3049:I3049)=G3049,$G$2,IF(MAX(E3049:I3049)=H3049,$H$2,IF(MAX(E3049:I3049)=I3049,$I$2)))))</f>
        <v>30D</v>
      </c>
      <c r="L3049" s="132" t="n">
        <f aca="false">IF(MAX(E3049:I3049)=H3049,1,0)</f>
        <v>1</v>
      </c>
      <c r="M3049" s="132" t="n">
        <f aca="false">IF(MAX(E3049:I3049)=I3049,1,0)</f>
        <v>0</v>
      </c>
      <c r="N3049" s="99"/>
      <c r="O3049" s="132" t="n">
        <f aca="false">IF(CN3049&gt;E3049,1,0)</f>
        <v>1</v>
      </c>
      <c r="P3049" s="132" t="n">
        <f aca="false">IF(CN3049&gt;F3049,1,0)</f>
        <v>1</v>
      </c>
      <c r="Q3049" s="132" t="n">
        <f aca="false">IF(CN3049&gt;G3049,1,0)</f>
        <v>0</v>
      </c>
      <c r="R3049" s="132" t="n">
        <f aca="false">IF(CN3049&gt;H3049,1,0)</f>
        <v>0</v>
      </c>
      <c r="S3049" s="132" t="n">
        <f aca="false">IF(CN3049&gt;I3049,1,0)</f>
        <v>0</v>
      </c>
      <c r="T3049" s="25" t="n">
        <f aca="false">IF(AND(AND(R3049=0,S3049=0,Q3049=0),OR(S3048=1,S3047=1,S3046=1)),1,0)</f>
        <v>0</v>
      </c>
      <c r="U3049" s="133" t="n">
        <f aca="false">SUM(CM3048:CM3049)</f>
        <v>-0.00365046068608055</v>
      </c>
      <c r="AV3049" s="134"/>
      <c r="AW3049" s="55" t="n">
        <f aca="false">IF(EC3049&gt;$AW$2,1,0)</f>
        <v>0</v>
      </c>
      <c r="AX3049" s="99" t="n">
        <f aca="false">IF(AND(I3049&gt;G3049,I3048&lt;G3048),1,IF(OR(AND(I3049&gt;F3049,I3048&lt;F3048),AND(I3049&gt;E3049,I3048&lt;E3048)),1,0))</f>
        <v>0</v>
      </c>
      <c r="AY3049" s="99" t="n">
        <f aca="false">IF(K3048="10D",1,0)</f>
        <v>1</v>
      </c>
      <c r="AZ3049" s="99" t="n">
        <f aca="false">IF(AND(I3049&gt;G3049,I3048&lt;G3048,I3049&gt;F3049,I3048&gt;F3048,I3049&gt;E3049,I3048&gt;E3048),1,0)</f>
        <v>0</v>
      </c>
      <c r="BA3049" s="135" t="n">
        <f aca="false">IF(G3049&gt;H3049,1,0)</f>
        <v>0</v>
      </c>
      <c r="BB3049" s="135" t="n">
        <f aca="false">IF(I3049&lt;F3049,1,0)</f>
        <v>0</v>
      </c>
      <c r="BC3049" s="99" t="n">
        <f aca="false">IF(AND(SUM(AW3048:AX3048)=2,AY3049=1),1,IF(SUM(AX3047:AX3049)=0,0,IF(AND(OR(AW3047=1,AX3047=1),OR(AW3048=1,AX3048=1),AY3049=1),1,IF(AND(SUM(AW3049:AY3049)=2,SUM(AW3047:AX3047)=2,AX3047=1),1,0))))</f>
        <v>0</v>
      </c>
      <c r="BD3049" s="57" t="str">
        <f aca="false">IF(AND(SUM(BC3047:BC3049)&gt;=1,BA3049=1,SUM(AZ3044:AZ3049)&gt;=1),1,IF(BC3049=0,"",IF(AND(BC3049=1,AZ3049=0,AZ3048=0,AZ3047=0),1,IF(AND(BC3049=1,OR(AZ3049=1,AZ3048=1,AZ3047)),IF(BA3049=1,1,0)))))</f>
        <v/>
      </c>
      <c r="BE3049" s="50" t="str">
        <f aca="false">IF(AND(BD3049=1,BD3048=1),0,IF(BD3049=1,SUM(CM3050:CM3088),""))</f>
        <v/>
      </c>
      <c r="BF3049" s="20" t="str">
        <f aca="false">IF(AND(BB3049=1,BB3048=1,BE3008&lt;&gt;0),"",IF(AND(BB3048=0,BB3049=1),BF3048,IF(AND(BB3049=1,BB3048=1),BF3048,IF(AND(BF3048="",BE3048="",OR(BD3048=0,BD3048="")),"",IF(AND(BF3048="",BE3009=0),"",IF(AND(BE3009&lt;&gt;"",BF3048=BE3009),"",IF(AND(BD3048=1,BE3048&lt;&gt;0),CM3049,IF(BF3048&lt;&gt;0,BF3048+CM3049,IF(BF3048="","")))))))))</f>
        <v/>
      </c>
      <c r="BG3049" s="99"/>
      <c r="BH3049" s="137"/>
      <c r="BI3049" s="134"/>
      <c r="BU3049" s="132"/>
      <c r="BZ3049" s="138"/>
      <c r="CG3049" s="133"/>
      <c r="CH3049" s="40"/>
      <c r="CI3049" s="15" t="n">
        <f aca="false">CF3027+SUM(CM3028:CM3049)+0.0071</f>
        <v>-0.0283191478890522</v>
      </c>
      <c r="CL3049" s="130" t="n">
        <f aca="false">C3049</f>
        <v>41668</v>
      </c>
      <c r="CM3049" s="133" t="n">
        <f aca="false">CN3049/CN3048-1</f>
        <v>-0.00960518233093199</v>
      </c>
      <c r="CN3049" s="132" t="n">
        <v>177.35</v>
      </c>
      <c r="CO3049" s="133" t="n">
        <f aca="false">CN3049/CN3044-1</f>
        <v>-0.0377102550189908</v>
      </c>
      <c r="CP3049" s="99"/>
      <c r="CQ3049" s="99"/>
      <c r="CR3049" s="99"/>
      <c r="CS3049" s="99"/>
      <c r="CT3049" s="99"/>
      <c r="CU3049" s="99"/>
      <c r="CV3049" s="99"/>
      <c r="CW3049" s="99"/>
      <c r="CX3049" s="99"/>
      <c r="CY3049" s="132" t="n">
        <v>177.56</v>
      </c>
      <c r="CZ3049" s="132" t="n">
        <v>177.35</v>
      </c>
      <c r="DA3049" s="99"/>
      <c r="DB3049" s="15" t="n">
        <f aca="false">CZ3049/CY3049-1</f>
        <v>-0.00118269880603739</v>
      </c>
      <c r="DC3049" s="15" t="n">
        <f aca="false">CY3049/CZ3048-1</f>
        <v>-0.00843245658122516</v>
      </c>
      <c r="DD3049" s="15" t="n">
        <f aca="false">CZ3049/CZ3048-1</f>
        <v>-0.00960518233093199</v>
      </c>
      <c r="DE3049" s="34" t="str">
        <f aca="false">IF(CW3049=0,"",-DC3049*CS3049)</f>
        <v/>
      </c>
      <c r="DF3049" s="99"/>
      <c r="DL3049" s="99"/>
      <c r="DY3049" s="6"/>
      <c r="EB3049" s="6" t="n">
        <f aca="false">CL3049</f>
        <v>41668</v>
      </c>
      <c r="EC3049" s="13" t="n">
        <f aca="false">SUM(CM3047:CM3049)</f>
        <v>-0.00856968479027864</v>
      </c>
    </row>
    <row r="3050" customFormat="false" ht="15" hidden="false" customHeight="false" outlineLevel="0" collapsed="false">
      <c r="C3050" s="130" t="n">
        <f aca="false">C3049+1</f>
        <v>41669</v>
      </c>
      <c r="D3050" s="99" t="n">
        <f aca="false">IF(E3050&gt;E3049,1,0)</f>
        <v>1</v>
      </c>
      <c r="E3050" s="46" t="n">
        <v>170.6327</v>
      </c>
      <c r="F3050" s="46" t="n">
        <v>176.8932</v>
      </c>
      <c r="G3050" s="46" t="n">
        <v>181.3438</v>
      </c>
      <c r="H3050" s="46" t="n">
        <v>182.3302</v>
      </c>
      <c r="I3050" s="46" t="n">
        <v>181.1875</v>
      </c>
      <c r="J3050" s="131" t="str">
        <f aca="false">IF(MIN(E3050:I3050)=E3050,$E$2,IF(MIN(E3050:I3050)=F3050,$F$2,IF(MIN(E3050:I3050)=G3050,$G$2,IF(MIN(E3050:I3050)=H3050,$H$2,IF(MIN(E3050:I3050)=I3050,$I$2)))))</f>
        <v>200D</v>
      </c>
      <c r="K3050" s="131" t="str">
        <f aca="false">IF(MAX(E3050:I3050)=E3050,$E$2,IF(MAX(E3050:I3050)=F3050,$F$2,IF(MAX(E3050:I3050)=G3050,$G$2,IF(MAX(E3050:I3050)=H3050,$H$2,IF(MAX(E3050:I3050)=I3050,$I$2)))))</f>
        <v>30D</v>
      </c>
      <c r="L3050" s="132" t="n">
        <f aca="false">IF(MAX(E3050:I3050)=H3050,1,0)</f>
        <v>1</v>
      </c>
      <c r="M3050" s="132" t="n">
        <f aca="false">IF(MAX(E3050:I3050)=I3050,1,0)</f>
        <v>0</v>
      </c>
      <c r="N3050" s="99"/>
      <c r="O3050" s="132" t="n">
        <f aca="false">IF(CN3050&gt;E3050,1,0)</f>
        <v>1</v>
      </c>
      <c r="P3050" s="132" t="n">
        <f aca="false">IF(CN3050&gt;F3050,1,0)</f>
        <v>1</v>
      </c>
      <c r="Q3050" s="132" t="n">
        <f aca="false">IF(CN3050&gt;G3050,1,0)</f>
        <v>0</v>
      </c>
      <c r="R3050" s="132" t="n">
        <f aca="false">IF(CN3050&gt;H3050,1,0)</f>
        <v>0</v>
      </c>
      <c r="S3050" s="132" t="n">
        <f aca="false">IF(CN3050&gt;I3050,1,0)</f>
        <v>0</v>
      </c>
      <c r="T3050" s="25" t="n">
        <f aca="false">IF(AND(AND(R3050=0,S3050=0,Q3050=0),OR(S3049=1,S3048=1,S3047=1)),1,0)</f>
        <v>0</v>
      </c>
      <c r="U3050" s="133" t="n">
        <f aca="false">SUM(CM3049:CM3050)</f>
        <v>0.000995325140170422</v>
      </c>
      <c r="AV3050" s="134"/>
      <c r="AW3050" s="55" t="n">
        <f aca="false">IF(EC3050&gt;$AW$2,1,0)</f>
        <v>0</v>
      </c>
      <c r="AX3050" s="99" t="n">
        <f aca="false">IF(AND(I3050&gt;G3050,I3049&lt;G3049),1,IF(OR(AND(I3050&gt;F3050,I3049&lt;F3049),AND(I3050&gt;E3050,I3049&lt;E3049)),1,0))</f>
        <v>0</v>
      </c>
      <c r="AY3050" s="99" t="n">
        <f aca="false">IF(K3049="10D",1,0)</f>
        <v>0</v>
      </c>
      <c r="AZ3050" s="99" t="n">
        <f aca="false">IF(AND(I3050&gt;G3050,I3049&lt;G3049,I3050&gt;F3050,I3049&gt;F3049,I3050&gt;E3050,I3049&gt;E3049),1,0)</f>
        <v>0</v>
      </c>
      <c r="BA3050" s="135" t="n">
        <f aca="false">IF(G3050&gt;H3050,1,0)</f>
        <v>0</v>
      </c>
      <c r="BB3050" s="135" t="n">
        <f aca="false">IF(I3050&lt;F3050,1,0)</f>
        <v>0</v>
      </c>
      <c r="BC3050" s="99" t="n">
        <f aca="false">IF(AND(SUM(AW3049:AX3049)=2,AY3050=1),1,IF(SUM(AX3048:AX3050)=0,0,IF(AND(OR(AW3048=1,AX3048=1),OR(AW3049=1,AX3049=1),AY3050=1),1,IF(AND(SUM(AW3050:AY3050)=2,SUM(AW3048:AX3048)=2,AX3048=1),1,0))))</f>
        <v>0</v>
      </c>
      <c r="BD3050" s="57" t="str">
        <f aca="false">IF(AND(SUM(BC3048:BC3050)&gt;=1,BA3050=1,SUM(AZ3045:AZ3050)&gt;=1),1,IF(BC3050=0,"",IF(AND(BC3050=1,AZ3050=0,AZ3049=0,AZ3048=0),1,IF(AND(BC3050=1,OR(AZ3050=1,AZ3049=1,AZ3048)),IF(BA3050=1,1,0)))))</f>
        <v/>
      </c>
      <c r="BE3050" s="50" t="str">
        <f aca="false">IF(AND(BD3050=1,BD3049=1),0,IF(BD3050=1,SUM(CM3051:CM3089),""))</f>
        <v/>
      </c>
      <c r="BF3050" s="20" t="str">
        <f aca="false">IF(AND(BB3050=1,BB3049=1,BE3009&lt;&gt;0),"",IF(AND(BB3049=0,BB3050=1),BF3049,IF(AND(BB3050=1,BB3049=1),BF3049,IF(AND(BF3049="",BE3049="",OR(BD3049=0,BD3049="")),"",IF(AND(BF3049="",BE3010=0),"",IF(AND(BE3010&lt;&gt;"",BF3049=BE3010),"",IF(AND(BD3049=1,BE3049&lt;&gt;0),CM3050,IF(BF3049&lt;&gt;0,BF3049+CM3050,IF(BF3049="","")))))))))</f>
        <v/>
      </c>
      <c r="BG3050" s="99"/>
      <c r="BH3050" s="137"/>
      <c r="BI3050" s="134"/>
      <c r="BU3050" s="132"/>
      <c r="BZ3050" s="138"/>
      <c r="CG3050" s="133"/>
      <c r="CH3050" s="40"/>
      <c r="CI3050" s="15" t="n">
        <f aca="false">CF3028+SUM(CM3029:CM3050)+0.0071</f>
        <v>-0.0176642497296356</v>
      </c>
      <c r="CL3050" s="130" t="n">
        <f aca="false">C3050</f>
        <v>41669</v>
      </c>
      <c r="CM3050" s="133" t="n">
        <f aca="false">CN3050/CN3049-1</f>
        <v>0.0106005074711024</v>
      </c>
      <c r="CN3050" s="132" t="n">
        <v>179.23</v>
      </c>
      <c r="CO3050" s="133" t="n">
        <f aca="false">CN3050/CN3045-1</f>
        <v>-0.0194759013075113</v>
      </c>
      <c r="CP3050" s="99"/>
      <c r="CQ3050" s="99"/>
      <c r="CR3050" s="99"/>
      <c r="CS3050" s="99"/>
      <c r="CT3050" s="99"/>
      <c r="CU3050" s="99"/>
      <c r="CV3050" s="99"/>
      <c r="CW3050" s="99"/>
      <c r="CX3050" s="99"/>
      <c r="CY3050" s="132" t="n">
        <v>178.86</v>
      </c>
      <c r="CZ3050" s="132" t="n">
        <v>179.23</v>
      </c>
      <c r="DA3050" s="99"/>
      <c r="DB3050" s="15" t="n">
        <f aca="false">CZ3050/CY3050-1</f>
        <v>0.00206865705020665</v>
      </c>
      <c r="DC3050" s="15" t="n">
        <f aca="false">CY3050/CZ3049-1</f>
        <v>0.0085142373837046</v>
      </c>
      <c r="DD3050" s="15" t="n">
        <f aca="false">CZ3050/CZ3049-1</f>
        <v>0.0106005074711024</v>
      </c>
      <c r="DE3050" s="34" t="str">
        <f aca="false">IF(CW3050=0,"",-DC3050*CS3050)</f>
        <v/>
      </c>
      <c r="DF3050" s="99"/>
      <c r="DL3050" s="99"/>
      <c r="DY3050" s="6"/>
      <c r="EB3050" s="6" t="n">
        <f aca="false">CL3050</f>
        <v>41669</v>
      </c>
      <c r="EC3050" s="13" t="n">
        <f aca="false">SUM(CM3048:CM3050)</f>
        <v>0.00695004678502187</v>
      </c>
    </row>
    <row r="3051" customFormat="false" ht="15" hidden="false" customHeight="false" outlineLevel="0" collapsed="false">
      <c r="C3051" s="130" t="n">
        <f aca="false">C3050+1</f>
        <v>41670</v>
      </c>
      <c r="D3051" s="99" t="n">
        <f aca="false">IF(E3051&gt;E3050,1,0)</f>
        <v>1</v>
      </c>
      <c r="E3051" s="46" t="n">
        <v>170.748</v>
      </c>
      <c r="F3051" s="46" t="n">
        <v>176.9987</v>
      </c>
      <c r="G3051" s="46" t="n">
        <v>181.319</v>
      </c>
      <c r="H3051" s="46" t="n">
        <v>182.3145</v>
      </c>
      <c r="I3051" s="46" t="n">
        <v>180.5635</v>
      </c>
      <c r="J3051" s="131" t="str">
        <f aca="false">IF(MIN(E3051:I3051)=E3051,$E$2,IF(MIN(E3051:I3051)=F3051,$F$2,IF(MIN(E3051:I3051)=G3051,$G$2,IF(MIN(E3051:I3051)=H3051,$H$2,IF(MIN(E3051:I3051)=I3051,$I$2)))))</f>
        <v>200D</v>
      </c>
      <c r="K3051" s="131" t="str">
        <f aca="false">IF(MAX(E3051:I3051)=E3051,$E$2,IF(MAX(E3051:I3051)=F3051,$F$2,IF(MAX(E3051:I3051)=G3051,$G$2,IF(MAX(E3051:I3051)=H3051,$H$2,IF(MAX(E3051:I3051)=I3051,$I$2)))))</f>
        <v>30D</v>
      </c>
      <c r="L3051" s="132" t="n">
        <f aca="false">IF(MAX(E3051:I3051)=H3051,1,0)</f>
        <v>1</v>
      </c>
      <c r="M3051" s="132" t="n">
        <f aca="false">IF(MAX(E3051:I3051)=I3051,1,0)</f>
        <v>0</v>
      </c>
      <c r="N3051" s="99"/>
      <c r="O3051" s="132" t="n">
        <f aca="false">IF(CN3051&gt;E3051,1,0)</f>
        <v>1</v>
      </c>
      <c r="P3051" s="132" t="n">
        <f aca="false">IF(CN3051&gt;F3051,1,0)</f>
        <v>1</v>
      </c>
      <c r="Q3051" s="132" t="n">
        <f aca="false">IF(CN3051&gt;G3051,1,0)</f>
        <v>0</v>
      </c>
      <c r="R3051" s="132" t="n">
        <f aca="false">IF(CN3051&gt;H3051,1,0)</f>
        <v>0</v>
      </c>
      <c r="S3051" s="132" t="n">
        <f aca="false">IF(CN3051&gt;I3051,1,0)</f>
        <v>0</v>
      </c>
      <c r="T3051" s="25" t="n">
        <f aca="false">IF(AND(AND(R3051=0,S3051=0,Q3051=0),OR(S3050=1,S3049=1,S3048=1)),1,0)</f>
        <v>0</v>
      </c>
      <c r="U3051" s="133" t="n">
        <f aca="false">SUM(CM3050:CM3051)</f>
        <v>0.00474211322906715</v>
      </c>
      <c r="AV3051" s="134"/>
      <c r="AW3051" s="55" t="n">
        <f aca="false">IF(EC3051&gt;$AW$2,1,0)</f>
        <v>0</v>
      </c>
      <c r="AX3051" s="99" t="n">
        <f aca="false">IF(AND(I3051&gt;G3051,I3050&lt;G3050),1,IF(OR(AND(I3051&gt;F3051,I3050&lt;F3050),AND(I3051&gt;E3051,I3050&lt;E3050)),1,0))</f>
        <v>0</v>
      </c>
      <c r="AY3051" s="99" t="n">
        <f aca="false">IF(K3050="10D",1,0)</f>
        <v>0</v>
      </c>
      <c r="AZ3051" s="99" t="n">
        <f aca="false">IF(AND(I3051&gt;G3051,I3050&lt;G3050,I3051&gt;F3051,I3050&gt;F3050,I3051&gt;E3051,I3050&gt;E3050),1,0)</f>
        <v>0</v>
      </c>
      <c r="BA3051" s="135" t="n">
        <f aca="false">IF(G3051&gt;H3051,1,0)</f>
        <v>0</v>
      </c>
      <c r="BB3051" s="135" t="n">
        <f aca="false">IF(I3051&lt;F3051,1,0)</f>
        <v>0</v>
      </c>
      <c r="BC3051" s="99" t="n">
        <f aca="false">IF(AND(SUM(AW3050:AX3050)=2,AY3051=1),1,IF(SUM(AX3049:AX3051)=0,0,IF(AND(OR(AW3049=1,AX3049=1),OR(AW3050=1,AX3050=1),AY3051=1),1,IF(AND(SUM(AW3051:AY3051)=2,SUM(AW3049:AX3049)=2,AX3049=1),1,0))))</f>
        <v>0</v>
      </c>
      <c r="BD3051" s="57" t="str">
        <f aca="false">IF(AND(SUM(BC3049:BC3051)&gt;=1,BA3051=1,SUM(AZ3046:AZ3051)&gt;=1),1,IF(BC3051=0,"",IF(AND(BC3051=1,AZ3051=0,AZ3050=0,AZ3049=0),1,IF(AND(BC3051=1,OR(AZ3051=1,AZ3050=1,AZ3049)),IF(BA3051=1,1,0)))))</f>
        <v/>
      </c>
      <c r="BE3051" s="50" t="str">
        <f aca="false">IF(AND(BD3051=1,BD3050=1),0,IF(BD3051=1,SUM(CM3052:CM3090),""))</f>
        <v/>
      </c>
      <c r="BF3051" s="20" t="str">
        <f aca="false">IF(AND(BB3051=1,BB3050=1,BE3010&lt;&gt;0),"",IF(AND(BB3050=0,BB3051=1),BF3050,IF(AND(BB3051=1,BB3050=1),BF3050,IF(AND(BF3050="",BE3050="",OR(BD3050=0,BD3050="")),"",IF(AND(BF3050="",BE3011=0),"",IF(AND(BE3011&lt;&gt;"",BF3050=BE3011),"",IF(AND(BD3050=1,BE3050&lt;&gt;0),CM3051,IF(BF3050&lt;&gt;0,BF3050+CM3051,IF(BF3050="","")))))))))</f>
        <v/>
      </c>
      <c r="BG3051" s="99"/>
      <c r="BH3051" s="137"/>
      <c r="BI3051" s="134"/>
      <c r="BU3051" s="132"/>
      <c r="BZ3051" s="138"/>
      <c r="CG3051" s="133"/>
      <c r="CH3051" s="40"/>
      <c r="CI3051" s="15" t="n">
        <f aca="false">CF3029+SUM(CM3030:CM3051)+0.0071</f>
        <v>-0.0233866598546157</v>
      </c>
      <c r="CL3051" s="130" t="n">
        <f aca="false">C3051</f>
        <v>41670</v>
      </c>
      <c r="CM3051" s="133" t="n">
        <f aca="false">CN3051/CN3050-1</f>
        <v>-0.00585839424203527</v>
      </c>
      <c r="CN3051" s="132" t="n">
        <v>178.18</v>
      </c>
      <c r="CO3051" s="133" t="n">
        <f aca="false">CN3051/CN3046-1</f>
        <v>-0.00396891944770517</v>
      </c>
      <c r="CP3051" s="99"/>
      <c r="CQ3051" s="99"/>
      <c r="CR3051" s="99"/>
      <c r="CS3051" s="99"/>
      <c r="CT3051" s="99"/>
      <c r="CU3051" s="99"/>
      <c r="CV3051" s="99"/>
      <c r="CW3051" s="99"/>
      <c r="CX3051" s="99"/>
      <c r="CY3051" s="132" t="n">
        <v>177.02</v>
      </c>
      <c r="CZ3051" s="132" t="n">
        <v>178.18</v>
      </c>
      <c r="DA3051" s="99"/>
      <c r="DB3051" s="15" t="n">
        <f aca="false">CZ3051/CY3051-1</f>
        <v>0.00655293187210493</v>
      </c>
      <c r="DC3051" s="15" t="n">
        <f aca="false">CY3051/CZ3050-1</f>
        <v>-0.0123305250237125</v>
      </c>
      <c r="DD3051" s="15" t="n">
        <f aca="false">CZ3051/CZ3050-1</f>
        <v>-0.00585839424203527</v>
      </c>
      <c r="DE3051" s="34" t="str">
        <f aca="false">IF(CW3051=0,"",-DC3051*CS3051)</f>
        <v/>
      </c>
      <c r="DF3051" s="99"/>
      <c r="DL3051" s="99"/>
      <c r="DY3051" s="6"/>
      <c r="EB3051" s="6" t="n">
        <f aca="false">CL3051</f>
        <v>41670</v>
      </c>
      <c r="EC3051" s="13" t="n">
        <f aca="false">SUM(CM3049:CM3051)</f>
        <v>-0.00486306910186485</v>
      </c>
    </row>
    <row r="3052" customFormat="false" ht="15" hidden="false" customHeight="false" outlineLevel="0" collapsed="false">
      <c r="C3052" s="130" t="n">
        <f aca="false">C3051+3</f>
        <v>41673</v>
      </c>
      <c r="D3052" s="99" t="n">
        <f aca="false">IF(E3052&gt;E3051,1,0)</f>
        <v>1</v>
      </c>
      <c r="E3052" s="46" t="n">
        <v>170.8482</v>
      </c>
      <c r="F3052" s="46" t="n">
        <v>177.0517</v>
      </c>
      <c r="G3052" s="46" t="n">
        <v>181.2218</v>
      </c>
      <c r="H3052" s="46" t="n">
        <v>182.0635</v>
      </c>
      <c r="I3052" s="46" t="n">
        <v>179.617</v>
      </c>
      <c r="J3052" s="131" t="str">
        <f aca="false">IF(MIN(E3052:I3052)=E3052,$E$2,IF(MIN(E3052:I3052)=F3052,$F$2,IF(MIN(E3052:I3052)=G3052,$G$2,IF(MIN(E3052:I3052)=H3052,$H$2,IF(MIN(E3052:I3052)=I3052,$I$2)))))</f>
        <v>200D</v>
      </c>
      <c r="K3052" s="131" t="str">
        <f aca="false">IF(MAX(E3052:I3052)=E3052,$E$2,IF(MAX(E3052:I3052)=F3052,$F$2,IF(MAX(E3052:I3052)=G3052,$G$2,IF(MAX(E3052:I3052)=H3052,$H$2,IF(MAX(E3052:I3052)=I3052,$I$2)))))</f>
        <v>30D</v>
      </c>
      <c r="L3052" s="132" t="n">
        <f aca="false">IF(MAX(E3052:I3052)=H3052,1,0)</f>
        <v>1</v>
      </c>
      <c r="M3052" s="132" t="n">
        <f aca="false">IF(MAX(E3052:I3052)=I3052,1,0)</f>
        <v>0</v>
      </c>
      <c r="N3052" s="99"/>
      <c r="O3052" s="132" t="n">
        <f aca="false">IF(CN3052&gt;E3052,1,0)</f>
        <v>1</v>
      </c>
      <c r="P3052" s="132" t="n">
        <f aca="false">IF(CN3052&gt;F3052,1,0)</f>
        <v>0</v>
      </c>
      <c r="Q3052" s="132" t="n">
        <f aca="false">IF(CN3052&gt;G3052,1,0)</f>
        <v>0</v>
      </c>
      <c r="R3052" s="132" t="n">
        <f aca="false">IF(CN3052&gt;H3052,1,0)</f>
        <v>0</v>
      </c>
      <c r="S3052" s="132" t="n">
        <f aca="false">IF(CN3052&gt;I3052,1,0)</f>
        <v>0</v>
      </c>
      <c r="T3052" s="25" t="n">
        <f aca="false">IF(AND(AND(R3052=0,S3052=0,Q3052=0),OR(S3051=1,S3050=1,S3049=1)),1,0)</f>
        <v>0</v>
      </c>
      <c r="U3052" s="133" t="n">
        <f aca="false">SUM(CM3051:CM3052)</f>
        <v>-0.0283637259290934</v>
      </c>
      <c r="AV3052" s="134"/>
      <c r="AW3052" s="55" t="n">
        <f aca="false">IF(EC3052&gt;$AW$2,1,0)</f>
        <v>0</v>
      </c>
      <c r="AX3052" s="99" t="n">
        <f aca="false">IF(AND(I3052&gt;G3052,I3051&lt;G3051),1,IF(OR(AND(I3052&gt;F3052,I3051&lt;F3051),AND(I3052&gt;E3052,I3051&lt;E3051)),1,0))</f>
        <v>0</v>
      </c>
      <c r="AY3052" s="99" t="n">
        <f aca="false">IF(K3051="10D",1,0)</f>
        <v>0</v>
      </c>
      <c r="AZ3052" s="99" t="n">
        <f aca="false">IF(AND(I3052&gt;G3052,I3051&lt;G3051,I3052&gt;F3052,I3051&gt;F3051,I3052&gt;E3052,I3051&gt;E3051),1,0)</f>
        <v>0</v>
      </c>
      <c r="BA3052" s="135" t="n">
        <f aca="false">IF(G3052&gt;H3052,1,0)</f>
        <v>0</v>
      </c>
      <c r="BB3052" s="135" t="n">
        <f aca="false">IF(I3052&lt;F3052,1,0)</f>
        <v>0</v>
      </c>
      <c r="BC3052" s="99" t="n">
        <f aca="false">IF(AND(SUM(AW3051:AX3051)=2,AY3052=1),1,IF(SUM(AX3050:AX3052)=0,0,IF(AND(OR(AW3050=1,AX3050=1),OR(AW3051=1,AX3051=1),AY3052=1),1,IF(AND(SUM(AW3052:AY3052)=2,SUM(AW3050:AX3050)=2,AX3050=1),1,0))))</f>
        <v>0</v>
      </c>
      <c r="BD3052" s="57" t="str">
        <f aca="false">IF(AND(SUM(BC3050:BC3052)&gt;=1,BA3052=1,SUM(AZ3047:AZ3052)&gt;=1),1,IF(BC3052=0,"",IF(AND(BC3052=1,AZ3052=0,AZ3051=0,AZ3050=0),1,IF(AND(BC3052=1,OR(AZ3052=1,AZ3051=1,AZ3050)),IF(BA3052=1,1,0)))))</f>
        <v/>
      </c>
      <c r="BE3052" s="50" t="str">
        <f aca="false">IF(AND(BD3052=1,BD3051=1),0,IF(BD3052=1,SUM(CM3053:CM3091),""))</f>
        <v/>
      </c>
      <c r="BF3052" s="20" t="str">
        <f aca="false">IF(AND(BB3052=1,BB3051=1,BE3011&lt;&gt;0),"",IF(AND(BB3051=0,BB3052=1),BF3051,IF(AND(BB3052=1,BB3051=1),BF3051,IF(AND(BF3051="",BE3051="",OR(BD3051=0,BD3051="")),"",IF(AND(BF3051="",BE3012=0),"",IF(AND(BE3012&lt;&gt;"",BF3051=BE3012),"",IF(AND(BD3051=1,BE3051&lt;&gt;0),CM3052,IF(BF3051&lt;&gt;0,BF3051+CM3052,IF(BF3051="","")))))))))</f>
        <v/>
      </c>
      <c r="BG3052" s="99"/>
      <c r="BH3052" s="137"/>
      <c r="BI3052" s="134"/>
      <c r="BU3052" s="132"/>
      <c r="BZ3052" s="138"/>
      <c r="CG3052" s="133"/>
      <c r="CH3052" s="40"/>
      <c r="CI3052" s="15" t="n">
        <f aca="false">CF3030+SUM(CM3031:CM3052)+0.0071</f>
        <v>-0.0506248824131786</v>
      </c>
      <c r="CL3052" s="130" t="n">
        <f aca="false">C3052</f>
        <v>41673</v>
      </c>
      <c r="CM3052" s="133" t="n">
        <f aca="false">CN3052/CN3051-1</f>
        <v>-0.0225053316870581</v>
      </c>
      <c r="CN3052" s="132" t="n">
        <v>174.17</v>
      </c>
      <c r="CO3052" s="133" t="n">
        <f aca="false">CN3052/CN3047-1</f>
        <v>-0.0215718218077636</v>
      </c>
      <c r="CP3052" s="99"/>
      <c r="CQ3052" s="99"/>
      <c r="CR3052" s="99"/>
      <c r="CS3052" s="99"/>
      <c r="CT3052" s="99"/>
      <c r="CU3052" s="99"/>
      <c r="CV3052" s="99"/>
      <c r="CW3052" s="99"/>
      <c r="CX3052" s="99"/>
      <c r="CY3052" s="132" t="n">
        <v>177.95</v>
      </c>
      <c r="CZ3052" s="132" t="n">
        <v>174.17</v>
      </c>
      <c r="DA3052" s="99"/>
      <c r="DB3052" s="15" t="n">
        <f aca="false">CZ3052/CY3052-1</f>
        <v>-0.0212419218881709</v>
      </c>
      <c r="DC3052" s="15" t="n">
        <f aca="false">CY3052/CZ3051-1</f>
        <v>-0.00129082949826032</v>
      </c>
      <c r="DD3052" s="15" t="n">
        <f aca="false">CZ3052/CZ3051-1</f>
        <v>-0.0225053316870581</v>
      </c>
      <c r="DE3052" s="34" t="str">
        <f aca="false">IF(CW3052=0,"",-DC3052*CS3052)</f>
        <v/>
      </c>
      <c r="DF3052" s="99"/>
      <c r="DL3052" s="99"/>
      <c r="DY3052" s="6"/>
      <c r="EB3052" s="6" t="n">
        <f aca="false">CL3052</f>
        <v>41673</v>
      </c>
      <c r="EC3052" s="13" t="n">
        <f aca="false">SUM(CM3050:CM3052)</f>
        <v>-0.017763218457991</v>
      </c>
    </row>
    <row r="3053" customFormat="false" ht="15" hidden="false" customHeight="false" outlineLevel="0" collapsed="false">
      <c r="C3053" s="130" t="n">
        <f aca="false">C3052+1</f>
        <v>41674</v>
      </c>
      <c r="D3053" s="99" t="n">
        <f aca="false">IF(E3053&gt;E3052,1,0)</f>
        <v>1</v>
      </c>
      <c r="E3053" s="46" t="n">
        <v>170.9477</v>
      </c>
      <c r="F3053" s="46" t="n">
        <v>177.1115</v>
      </c>
      <c r="G3053" s="46" t="n">
        <v>181.1601</v>
      </c>
      <c r="H3053" s="46" t="n">
        <v>181.86</v>
      </c>
      <c r="I3053" s="46" t="n">
        <v>178.7375</v>
      </c>
      <c r="J3053" s="131" t="str">
        <f aca="false">IF(MIN(E3053:I3053)=E3053,$E$2,IF(MIN(E3053:I3053)=F3053,$F$2,IF(MIN(E3053:I3053)=G3053,$G$2,IF(MIN(E3053:I3053)=H3053,$H$2,IF(MIN(E3053:I3053)=I3053,$I$2)))))</f>
        <v>200D</v>
      </c>
      <c r="K3053" s="131" t="str">
        <f aca="false">IF(MAX(E3053:I3053)=E3053,$E$2,IF(MAX(E3053:I3053)=F3053,$F$2,IF(MAX(E3053:I3053)=G3053,$G$2,IF(MAX(E3053:I3053)=H3053,$H$2,IF(MAX(E3053:I3053)=I3053,$I$2)))))</f>
        <v>30D</v>
      </c>
      <c r="L3053" s="132" t="n">
        <f aca="false">IF(MAX(E3053:I3053)=H3053,1,0)</f>
        <v>1</v>
      </c>
      <c r="M3053" s="132" t="n">
        <f aca="false">IF(MAX(E3053:I3053)=I3053,1,0)</f>
        <v>0</v>
      </c>
      <c r="N3053" s="99"/>
      <c r="O3053" s="132" t="n">
        <f aca="false">IF(CN3053&gt;E3053,1,0)</f>
        <v>1</v>
      </c>
      <c r="P3053" s="132" t="n">
        <f aca="false">IF(CN3053&gt;F3053,1,0)</f>
        <v>0</v>
      </c>
      <c r="Q3053" s="132" t="n">
        <f aca="false">IF(CN3053&gt;G3053,1,0)</f>
        <v>0</v>
      </c>
      <c r="R3053" s="132" t="n">
        <f aca="false">IF(CN3053&gt;H3053,1,0)</f>
        <v>0</v>
      </c>
      <c r="S3053" s="132" t="n">
        <f aca="false">IF(CN3053&gt;I3053,1,0)</f>
        <v>0</v>
      </c>
      <c r="T3053" s="25" t="n">
        <f aca="false">IF(AND(AND(R3053=0,S3053=0,Q3053=0),OR(S3052=1,S3051=1,S3050=1)),1,0)</f>
        <v>0</v>
      </c>
      <c r="U3053" s="133" t="n">
        <f aca="false">SUM(CM3052:CM3053)</f>
        <v>-0.0155293886429059</v>
      </c>
      <c r="AV3053" s="134"/>
      <c r="AW3053" s="55" t="n">
        <f aca="false">IF(EC3053&gt;$AW$2,1,0)</f>
        <v>0</v>
      </c>
      <c r="AX3053" s="99" t="n">
        <f aca="false">IF(AND(I3053&gt;G3053,I3052&lt;G3052),1,IF(OR(AND(I3053&gt;F3053,I3052&lt;F3052),AND(I3053&gt;E3053,I3052&lt;E3052)),1,0))</f>
        <v>0</v>
      </c>
      <c r="AY3053" s="99" t="n">
        <f aca="false">IF(K3052="10D",1,0)</f>
        <v>0</v>
      </c>
      <c r="AZ3053" s="99" t="n">
        <f aca="false">IF(AND(I3053&gt;G3053,I3052&lt;G3052,I3053&gt;F3053,I3052&gt;F3052,I3053&gt;E3053,I3052&gt;E3052),1,0)</f>
        <v>0</v>
      </c>
      <c r="BA3053" s="135" t="n">
        <f aca="false">IF(G3053&gt;H3053,1,0)</f>
        <v>0</v>
      </c>
      <c r="BB3053" s="135" t="n">
        <f aca="false">IF(I3053&lt;F3053,1,0)</f>
        <v>0</v>
      </c>
      <c r="BC3053" s="99" t="n">
        <f aca="false">IF(AND(SUM(AW3052:AX3052)=2,AY3053=1),1,IF(SUM(AX3051:AX3053)=0,0,IF(AND(OR(AW3051=1,AX3051=1),OR(AW3052=1,AX3052=1),AY3053=1),1,IF(AND(SUM(AW3053:AY3053)=2,SUM(AW3051:AX3051)=2,AX3051=1),1,0))))</f>
        <v>0</v>
      </c>
      <c r="BD3053" s="57" t="str">
        <f aca="false">IF(AND(SUM(BC3051:BC3053)&gt;=1,BA3053=1,SUM(AZ3048:AZ3053)&gt;=1),1,IF(BC3053=0,"",IF(AND(BC3053=1,AZ3053=0,AZ3052=0,AZ3051=0),1,IF(AND(BC3053=1,OR(AZ3053=1,AZ3052=1,AZ3051)),IF(BA3053=1,1,0)))))</f>
        <v/>
      </c>
      <c r="BE3053" s="50" t="str">
        <f aca="false">IF(AND(BD3053=1,BD3052=1),0,IF(BD3053=1,SUM(CM3054:CM3092),""))</f>
        <v/>
      </c>
      <c r="BF3053" s="20" t="str">
        <f aca="false">IF(AND(BB3053=1,BB3052=1,BE3012&lt;&gt;0),"",IF(AND(BB3052=0,BB3053=1),BF3052,IF(AND(BB3053=1,BB3052=1),BF3052,IF(AND(BF3052="",BE3052="",OR(BD3052=0,BD3052="")),"",IF(AND(BF3052="",BE3013=0),"",IF(AND(BE3013&lt;&gt;"",BF3052=BE3013),"",IF(AND(BD3052=1,BE3052&lt;&gt;0),CM3053,IF(BF3052&lt;&gt;0,BF3052+CM3053,IF(BF3052="","")))))))))</f>
        <v/>
      </c>
      <c r="BG3053" s="99"/>
      <c r="BH3053" s="137"/>
      <c r="BI3053" s="134"/>
      <c r="BU3053" s="132"/>
      <c r="BZ3053" s="138"/>
      <c r="CG3053" s="133"/>
      <c r="CH3053" s="40"/>
      <c r="CI3053" s="15" t="n">
        <f aca="false">CF3031+SUM(CM3032:CM3053)+0.0071</f>
        <v>-0.0340653127514509</v>
      </c>
      <c r="CL3053" s="130" t="n">
        <f aca="false">C3053</f>
        <v>41674</v>
      </c>
      <c r="CM3053" s="133" t="n">
        <f aca="false">CN3053/CN3052-1</f>
        <v>0.00697594304415228</v>
      </c>
      <c r="CN3053" s="132" t="n">
        <v>175.385</v>
      </c>
      <c r="CO3053" s="133" t="n">
        <f aca="false">CN3053/CN3048-1</f>
        <v>-0.0205785447031888</v>
      </c>
      <c r="CP3053" s="99"/>
      <c r="CQ3053" s="99"/>
      <c r="CR3053" s="99"/>
      <c r="CS3053" s="99"/>
      <c r="CT3053" s="99"/>
      <c r="CU3053" s="99"/>
      <c r="CV3053" s="99"/>
      <c r="CW3053" s="99"/>
      <c r="CX3053" s="99"/>
      <c r="CY3053" s="132" t="n">
        <v>174.95</v>
      </c>
      <c r="CZ3053" s="132" t="n">
        <v>175.385</v>
      </c>
      <c r="DA3053" s="99"/>
      <c r="DB3053" s="15" t="n">
        <f aca="false">CZ3053/CY3053-1</f>
        <v>0.00248642469276938</v>
      </c>
      <c r="DC3053" s="15" t="n">
        <f aca="false">CY3053/CZ3052-1</f>
        <v>0.00447838318883842</v>
      </c>
      <c r="DD3053" s="15" t="n">
        <f aca="false">CZ3053/CZ3052-1</f>
        <v>0.00697594304415228</v>
      </c>
      <c r="DE3053" s="34" t="str">
        <f aca="false">IF(CW3053=0,"",-DC3053*CS3053)</f>
        <v/>
      </c>
      <c r="DF3053" s="99"/>
      <c r="DL3053" s="99"/>
      <c r="DY3053" s="6"/>
      <c r="EB3053" s="6" t="n">
        <f aca="false">CL3053</f>
        <v>41674</v>
      </c>
      <c r="EC3053" s="13" t="n">
        <f aca="false">SUM(CM3051:CM3053)</f>
        <v>-0.0213877828849411</v>
      </c>
    </row>
    <row r="3054" customFormat="false" ht="15" hidden="false" customHeight="false" outlineLevel="0" collapsed="false">
      <c r="C3054" s="130" t="n">
        <f aca="false">C3053+1</f>
        <v>41675</v>
      </c>
      <c r="D3054" s="99" t="n">
        <f aca="false">IF(E3054&gt;E3053,1,0)</f>
        <v>1</v>
      </c>
      <c r="E3054" s="46" t="n">
        <v>171.0427</v>
      </c>
      <c r="F3054" s="46" t="n">
        <v>177.1737</v>
      </c>
      <c r="G3054" s="46" t="n">
        <v>181.0653</v>
      </c>
      <c r="H3054" s="46" t="n">
        <v>181.647</v>
      </c>
      <c r="I3054" s="46" t="n">
        <v>177.8245</v>
      </c>
      <c r="J3054" s="131" t="str">
        <f aca="false">IF(MIN(E3054:I3054)=E3054,$E$2,IF(MIN(E3054:I3054)=F3054,$F$2,IF(MIN(E3054:I3054)=G3054,$G$2,IF(MIN(E3054:I3054)=H3054,$H$2,IF(MIN(E3054:I3054)=I3054,$I$2)))))</f>
        <v>200D</v>
      </c>
      <c r="K3054" s="131" t="str">
        <f aca="false">IF(MAX(E3054:I3054)=E3054,$E$2,IF(MAX(E3054:I3054)=F3054,$F$2,IF(MAX(E3054:I3054)=G3054,$G$2,IF(MAX(E3054:I3054)=H3054,$H$2,IF(MAX(E3054:I3054)=I3054,$I$2)))))</f>
        <v>30D</v>
      </c>
      <c r="L3054" s="132" t="n">
        <f aca="false">IF(MAX(E3054:I3054)=H3054,1,0)</f>
        <v>1</v>
      </c>
      <c r="M3054" s="132" t="n">
        <f aca="false">IF(MAX(E3054:I3054)=I3054,1,0)</f>
        <v>0</v>
      </c>
      <c r="N3054" s="99"/>
      <c r="O3054" s="132" t="n">
        <f aca="false">IF(CN3054&gt;E3054,1,0)</f>
        <v>1</v>
      </c>
      <c r="P3054" s="132" t="n">
        <f aca="false">IF(CN3054&gt;F3054,1,0)</f>
        <v>0</v>
      </c>
      <c r="Q3054" s="132" t="n">
        <f aca="false">IF(CN3054&gt;G3054,1,0)</f>
        <v>0</v>
      </c>
      <c r="R3054" s="132" t="n">
        <f aca="false">IF(CN3054&gt;H3054,1,0)</f>
        <v>0</v>
      </c>
      <c r="S3054" s="132" t="n">
        <f aca="false">IF(CN3054&gt;I3054,1,0)</f>
        <v>0</v>
      </c>
      <c r="T3054" s="25" t="n">
        <f aca="false">IF(AND(AND(R3054=0,S3054=0,Q3054=0),OR(S3053=1,S3052=1,S3051=1)),1,0)</f>
        <v>0</v>
      </c>
      <c r="U3054" s="133" t="n">
        <f aca="false">SUM(CM3053:CM3054)</f>
        <v>0.00575006853949112</v>
      </c>
      <c r="AV3054" s="134"/>
      <c r="AW3054" s="55" t="n">
        <f aca="false">IF(EC3054&gt;$AW$2,1,0)</f>
        <v>0</v>
      </c>
      <c r="AX3054" s="99" t="n">
        <f aca="false">IF(AND(I3054&gt;G3054,I3053&lt;G3053),1,IF(OR(AND(I3054&gt;F3054,I3053&lt;F3053),AND(I3054&gt;E3054,I3053&lt;E3053)),1,0))</f>
        <v>0</v>
      </c>
      <c r="AY3054" s="99" t="n">
        <f aca="false">IF(K3053="10D",1,0)</f>
        <v>0</v>
      </c>
      <c r="AZ3054" s="99" t="n">
        <f aca="false">IF(AND(I3054&gt;G3054,I3053&lt;G3053,I3054&gt;F3054,I3053&gt;F3053,I3054&gt;E3054,I3053&gt;E3053),1,0)</f>
        <v>0</v>
      </c>
      <c r="BA3054" s="135" t="n">
        <f aca="false">IF(G3054&gt;H3054,1,0)</f>
        <v>0</v>
      </c>
      <c r="BB3054" s="135" t="n">
        <f aca="false">IF(I3054&lt;F3054,1,0)</f>
        <v>0</v>
      </c>
      <c r="BC3054" s="99" t="n">
        <f aca="false">IF(AND(SUM(AW3053:AX3053)=2,AY3054=1),1,IF(SUM(AX3052:AX3054)=0,0,IF(AND(OR(AW3052=1,AX3052=1),OR(AW3053=1,AX3053=1),AY3054=1),1,IF(AND(SUM(AW3054:AY3054)=2,SUM(AW3052:AX3052)=2,AX3052=1),1,0))))</f>
        <v>0</v>
      </c>
      <c r="BD3054" s="57" t="str">
        <f aca="false">IF(AND(SUM(BC3052:BC3054)&gt;=1,BA3054=1,SUM(AZ3049:AZ3054)&gt;=1),1,IF(BC3054=0,"",IF(AND(BC3054=1,AZ3054=0,AZ3053=0,AZ3052=0),1,IF(AND(BC3054=1,OR(AZ3054=1,AZ3053=1,AZ3052)),IF(BA3054=1,1,0)))))</f>
        <v/>
      </c>
      <c r="BE3054" s="50" t="str">
        <f aca="false">IF(AND(BD3054=1,BD3053=1),0,IF(BD3054=1,SUM(CM3055:CM3093),""))</f>
        <v/>
      </c>
      <c r="BF3054" s="20" t="str">
        <f aca="false">IF(AND(BB3054=1,BB3053=1,BE3013&lt;&gt;0),"",IF(AND(BB3053=0,BB3054=1),BF3053,IF(AND(BB3054=1,BB3053=1),BF3053,IF(AND(BF3053="",BE3053="",OR(BD3053=0,BD3053="")),"",IF(AND(BF3053="",BE3014=0),"",IF(AND(BE3014&lt;&gt;"",BF3053=BE3014),"",IF(AND(BD3053=1,BE3053&lt;&gt;0),CM3054,IF(BF3053&lt;&gt;0,BF3053+CM3054,IF(BF3053="","")))))))))</f>
        <v/>
      </c>
      <c r="BG3054" s="99"/>
      <c r="BH3054" s="137"/>
      <c r="BI3054" s="134"/>
      <c r="BU3054" s="132"/>
      <c r="BZ3054" s="138"/>
      <c r="CG3054" s="133"/>
      <c r="CH3054" s="40"/>
      <c r="CI3054" s="15" t="n">
        <f aca="false">CF3032+SUM(CM3033:CM3054)+0.0071</f>
        <v>-0.0350998467794009</v>
      </c>
      <c r="CL3054" s="130" t="n">
        <f aca="false">C3054</f>
        <v>41675</v>
      </c>
      <c r="CM3054" s="133" t="n">
        <f aca="false">CN3054/CN3053-1</f>
        <v>-0.00122587450466116</v>
      </c>
      <c r="CN3054" s="132" t="n">
        <v>175.17</v>
      </c>
      <c r="CO3054" s="133" t="n">
        <f aca="false">CN3054/CN3049-1</f>
        <v>-0.0122920778122357</v>
      </c>
      <c r="CP3054" s="99"/>
      <c r="CQ3054" s="99"/>
      <c r="CR3054" s="99"/>
      <c r="CS3054" s="99"/>
      <c r="CT3054" s="99"/>
      <c r="CU3054" s="99"/>
      <c r="CV3054" s="99"/>
      <c r="CW3054" s="99"/>
      <c r="CX3054" s="99"/>
      <c r="CY3054" s="132" t="n">
        <v>174.79</v>
      </c>
      <c r="CZ3054" s="132" t="n">
        <v>175.17</v>
      </c>
      <c r="DA3054" s="99"/>
      <c r="DB3054" s="15" t="n">
        <f aca="false">CZ3054/CY3054-1</f>
        <v>0.00217403741632816</v>
      </c>
      <c r="DC3054" s="15" t="n">
        <f aca="false">CY3054/CZ3053-1</f>
        <v>-0.00339253641987625</v>
      </c>
      <c r="DD3054" s="15" t="n">
        <f aca="false">CZ3054/CZ3053-1</f>
        <v>-0.00122587450466116</v>
      </c>
      <c r="DE3054" s="34" t="str">
        <f aca="false">IF(CW3054=0,"",-DC3054*CS3054)</f>
        <v/>
      </c>
      <c r="DF3054" s="99"/>
      <c r="DL3054" s="99"/>
      <c r="DY3054" s="6"/>
      <c r="EB3054" s="6" t="n">
        <f aca="false">CL3054</f>
        <v>41675</v>
      </c>
      <c r="EC3054" s="13" t="n">
        <f aca="false">SUM(CM3052:CM3054)</f>
        <v>-0.016755263147567</v>
      </c>
    </row>
    <row r="3055" customFormat="false" ht="15" hidden="false" customHeight="false" outlineLevel="0" collapsed="false">
      <c r="C3055" s="130" t="n">
        <f aca="false">C3054+1</f>
        <v>41676</v>
      </c>
      <c r="D3055" s="99" t="n">
        <f aca="false">IF(E3055&gt;E3054,1,0)</f>
        <v>1</v>
      </c>
      <c r="E3055" s="46" t="n">
        <v>171.1412</v>
      </c>
      <c r="F3055" s="46" t="n">
        <v>177.2552</v>
      </c>
      <c r="G3055" s="46" t="n">
        <v>180.9987</v>
      </c>
      <c r="H3055" s="46" t="n">
        <v>181.4787</v>
      </c>
      <c r="I3055" s="46" t="n">
        <v>177.2935</v>
      </c>
      <c r="J3055" s="131" t="str">
        <f aca="false">IF(MIN(E3055:I3055)=E3055,$E$2,IF(MIN(E3055:I3055)=F3055,$F$2,IF(MIN(E3055:I3055)=G3055,$G$2,IF(MIN(E3055:I3055)=H3055,$H$2,IF(MIN(E3055:I3055)=I3055,$I$2)))))</f>
        <v>200D</v>
      </c>
      <c r="K3055" s="131" t="str">
        <f aca="false">IF(MAX(E3055:I3055)=E3055,$E$2,IF(MAX(E3055:I3055)=F3055,$F$2,IF(MAX(E3055:I3055)=G3055,$G$2,IF(MAX(E3055:I3055)=H3055,$H$2,IF(MAX(E3055:I3055)=I3055,$I$2)))))</f>
        <v>30D</v>
      </c>
      <c r="L3055" s="132" t="n">
        <f aca="false">IF(MAX(E3055:I3055)=H3055,1,0)</f>
        <v>1</v>
      </c>
      <c r="M3055" s="132" t="n">
        <f aca="false">IF(MAX(E3055:I3055)=I3055,1,0)</f>
        <v>0</v>
      </c>
      <c r="N3055" s="99"/>
      <c r="O3055" s="132" t="n">
        <f aca="false">IF(CN3055&gt;E3055,1,0)</f>
        <v>1</v>
      </c>
      <c r="P3055" s="132" t="n">
        <f aca="false">IF(CN3055&gt;F3055,1,0)</f>
        <v>1</v>
      </c>
      <c r="Q3055" s="132" t="n">
        <f aca="false">IF(CN3055&gt;G3055,1,0)</f>
        <v>0</v>
      </c>
      <c r="R3055" s="132" t="n">
        <f aca="false">IF(CN3055&gt;H3055,1,0)</f>
        <v>0</v>
      </c>
      <c r="S3055" s="132" t="n">
        <f aca="false">IF(CN3055&gt;I3055,1,0)</f>
        <v>1</v>
      </c>
      <c r="T3055" s="25" t="n">
        <f aca="false">IF(AND(AND(R3055=0,S3055=0,Q3055=0),OR(S3054=1,S3053=1,S3052=1)),1,0)</f>
        <v>0</v>
      </c>
      <c r="U3055" s="133" t="n">
        <f aca="false">SUM(CM3054:CM3055)</f>
        <v>0.011961315082597</v>
      </c>
      <c r="AV3055" s="134"/>
      <c r="AW3055" s="55" t="n">
        <f aca="false">IF(EC3055&gt;$AW$2,1,0)</f>
        <v>1</v>
      </c>
      <c r="AX3055" s="99" t="n">
        <f aca="false">IF(AND(I3055&gt;G3055,I3054&lt;G3054),1,IF(OR(AND(I3055&gt;F3055,I3054&lt;F3054),AND(I3055&gt;E3055,I3054&lt;E3054)),1,0))</f>
        <v>0</v>
      </c>
      <c r="AY3055" s="99" t="n">
        <f aca="false">IF(K3054="10D",1,0)</f>
        <v>0</v>
      </c>
      <c r="AZ3055" s="99" t="n">
        <f aca="false">IF(AND(I3055&gt;G3055,I3054&lt;G3054,I3055&gt;F3055,I3054&gt;F3054,I3055&gt;E3055,I3054&gt;E3054),1,0)</f>
        <v>0</v>
      </c>
      <c r="BA3055" s="135" t="n">
        <f aca="false">IF(G3055&gt;H3055,1,0)</f>
        <v>0</v>
      </c>
      <c r="BB3055" s="135" t="n">
        <f aca="false">IF(I3055&lt;F3055,1,0)</f>
        <v>0</v>
      </c>
      <c r="BC3055" s="99" t="n">
        <f aca="false">IF(AND(SUM(AW3054:AX3054)=2,AY3055=1),1,IF(SUM(AX3053:AX3055)=0,0,IF(AND(OR(AW3053=1,AX3053=1),OR(AW3054=1,AX3054=1),AY3055=1),1,IF(AND(SUM(AW3055:AY3055)=2,SUM(AW3053:AX3053)=2,AX3053=1),1,0))))</f>
        <v>0</v>
      </c>
      <c r="BD3055" s="57" t="str">
        <f aca="false">IF(AND(SUM(BC3053:BC3055)&gt;=1,BA3055=1,SUM(AZ3050:AZ3055)&gt;=1),1,IF(BC3055=0,"",IF(AND(BC3055=1,AZ3055=0,AZ3054=0,AZ3053=0),1,IF(AND(BC3055=1,OR(AZ3055=1,AZ3054=1,AZ3053)),IF(BA3055=1,1,0)))))</f>
        <v/>
      </c>
      <c r="BE3055" s="50" t="str">
        <f aca="false">IF(AND(BD3055=1,BD3054=1),0,IF(BD3055=1,SUM(CM3056:CM3094),""))</f>
        <v/>
      </c>
      <c r="BF3055" s="20" t="str">
        <f aca="false">IF(AND(BB3055=1,BB3054=1,BE3014&lt;&gt;0),"",IF(AND(BB3054=0,BB3055=1),BF3054,IF(AND(BB3055=1,BB3054=1),BF3054,IF(AND(BF3054="",BE3054="",OR(BD3054=0,BD3054="")),"",IF(AND(BF3054="",BE3015=0),"",IF(AND(BE3015&lt;&gt;"",BF3054=BE3015),"",IF(AND(BD3054=1,BE3054&lt;&gt;0),CM3055,IF(BF3054&lt;&gt;0,BF3054+CM3055,IF(BF3054="","")))))))))</f>
        <v/>
      </c>
      <c r="BG3055" s="99"/>
      <c r="BH3055" s="137"/>
      <c r="BI3055" s="134"/>
      <c r="BU3055" s="132"/>
      <c r="BZ3055" s="138"/>
      <c r="CG3055" s="133"/>
      <c r="CH3055" s="40"/>
      <c r="CI3055" s="15" t="n">
        <f aca="false">CF3033+SUM(CM3034:CM3055)+0.0071</f>
        <v>-0.0190420007687074</v>
      </c>
      <c r="CL3055" s="130" t="n">
        <f aca="false">C3055</f>
        <v>41676</v>
      </c>
      <c r="CM3055" s="133" t="n">
        <f aca="false">CN3055/CN3054-1</f>
        <v>0.0131871895872582</v>
      </c>
      <c r="CN3055" s="132" t="n">
        <v>177.48</v>
      </c>
      <c r="CO3055" s="133" t="n">
        <f aca="false">CN3055/CN3050-1</f>
        <v>-0.00976399040339226</v>
      </c>
      <c r="CP3055" s="99"/>
      <c r="CQ3055" s="99"/>
      <c r="CR3055" s="99"/>
      <c r="CS3055" s="99"/>
      <c r="CT3055" s="99"/>
      <c r="CU3055" s="99"/>
      <c r="CV3055" s="99"/>
      <c r="CW3055" s="99"/>
      <c r="CX3055" s="99"/>
      <c r="CY3055" s="132" t="n">
        <v>175.58</v>
      </c>
      <c r="CZ3055" s="132" t="n">
        <v>177.48</v>
      </c>
      <c r="DA3055" s="99"/>
      <c r="DB3055" s="15" t="n">
        <f aca="false">CZ3055/CY3055-1</f>
        <v>0.0108212780498917</v>
      </c>
      <c r="DC3055" s="15" t="n">
        <f aca="false">CY3055/CZ3054-1</f>
        <v>0.0023405834332364</v>
      </c>
      <c r="DD3055" s="15" t="n">
        <f aca="false">CZ3055/CZ3054-1</f>
        <v>0.0131871895872582</v>
      </c>
      <c r="DE3055" s="34" t="str">
        <f aca="false">IF(CW3055=0,"",-DC3055*CS3055)</f>
        <v/>
      </c>
      <c r="DF3055" s="99"/>
      <c r="DL3055" s="99"/>
      <c r="DY3055" s="6"/>
      <c r="EB3055" s="6" t="n">
        <f aca="false">CL3055</f>
        <v>41676</v>
      </c>
      <c r="EC3055" s="13" t="n">
        <f aca="false">SUM(CM3053:CM3055)</f>
        <v>0.0189372581267493</v>
      </c>
    </row>
    <row r="3056" customFormat="false" ht="15" hidden="false" customHeight="false" outlineLevel="0" collapsed="false">
      <c r="C3056" s="130" t="n">
        <f aca="false">C3055+1</f>
        <v>41677</v>
      </c>
      <c r="D3056" s="99" t="n">
        <f aca="false">IF(E3056&gt;E3055,1,0)</f>
        <v>1</v>
      </c>
      <c r="E3056" s="46" t="n">
        <v>171.2502</v>
      </c>
      <c r="F3056" s="46" t="n">
        <v>177.3489</v>
      </c>
      <c r="G3056" s="46" t="n">
        <v>180.9797</v>
      </c>
      <c r="H3056" s="46" t="n">
        <v>181.3703</v>
      </c>
      <c r="I3056" s="46" t="n">
        <v>177.3725</v>
      </c>
      <c r="J3056" s="131" t="str">
        <f aca="false">IF(MIN(E3056:I3056)=E3056,$E$2,IF(MIN(E3056:I3056)=F3056,$F$2,IF(MIN(E3056:I3056)=G3056,$G$2,IF(MIN(E3056:I3056)=H3056,$H$2,IF(MIN(E3056:I3056)=I3056,$I$2)))))</f>
        <v>200D</v>
      </c>
      <c r="K3056" s="131" t="str">
        <f aca="false">IF(MAX(E3056:I3056)=E3056,$E$2,IF(MAX(E3056:I3056)=F3056,$F$2,IF(MAX(E3056:I3056)=G3056,$G$2,IF(MAX(E3056:I3056)=H3056,$H$2,IF(MAX(E3056:I3056)=I3056,$I$2)))))</f>
        <v>30D</v>
      </c>
      <c r="L3056" s="132" t="n">
        <f aca="false">IF(MAX(E3056:I3056)=H3056,1,0)</f>
        <v>1</v>
      </c>
      <c r="M3056" s="132" t="n">
        <f aca="false">IF(MAX(E3056:I3056)=I3056,1,0)</f>
        <v>0</v>
      </c>
      <c r="N3056" s="99"/>
      <c r="O3056" s="132" t="n">
        <f aca="false">IF(CN3056&gt;E3056,1,0)</f>
        <v>1</v>
      </c>
      <c r="P3056" s="132" t="n">
        <f aca="false">IF(CN3056&gt;F3056,1,0)</f>
        <v>1</v>
      </c>
      <c r="Q3056" s="132" t="n">
        <f aca="false">IF(CN3056&gt;G3056,1,0)</f>
        <v>0</v>
      </c>
      <c r="R3056" s="132" t="n">
        <f aca="false">IF(CN3056&gt;H3056,1,0)</f>
        <v>0</v>
      </c>
      <c r="S3056" s="132" t="n">
        <f aca="false">IF(CN3056&gt;I3056,1,0)</f>
        <v>1</v>
      </c>
      <c r="T3056" s="25" t="n">
        <f aca="false">IF(AND(AND(R3056=0,S3056=0,Q3056=0),OR(S3055=1,S3054=1,S3053=1)),1,0)</f>
        <v>0</v>
      </c>
      <c r="U3056" s="133" t="n">
        <f aca="false">SUM(CM3055:CM3056)</f>
        <v>0.0255829524901205</v>
      </c>
      <c r="AV3056" s="134"/>
      <c r="AW3056" s="55" t="n">
        <f aca="false">IF(EC3056&gt;$AW$2,1,0)</f>
        <v>1</v>
      </c>
      <c r="AX3056" s="99" t="n">
        <f aca="false">IF(AND(I3056&gt;G3056,I3055&lt;G3055),1,IF(OR(AND(I3056&gt;F3056,I3055&lt;F3055),AND(I3056&gt;E3056,I3055&lt;E3055)),1,0))</f>
        <v>0</v>
      </c>
      <c r="AY3056" s="99" t="n">
        <f aca="false">IF(K3055="10D",1,0)</f>
        <v>0</v>
      </c>
      <c r="AZ3056" s="99" t="n">
        <f aca="false">IF(AND(I3056&gt;G3056,I3055&lt;G3055,I3056&gt;F3056,I3055&gt;F3055,I3056&gt;E3056,I3055&gt;E3055),1,0)</f>
        <v>0</v>
      </c>
      <c r="BA3056" s="135" t="n">
        <f aca="false">IF(G3056&gt;H3056,1,0)</f>
        <v>0</v>
      </c>
      <c r="BB3056" s="135" t="n">
        <f aca="false">IF(I3056&lt;F3056,1,0)</f>
        <v>0</v>
      </c>
      <c r="BC3056" s="99" t="n">
        <f aca="false">IF(AND(SUM(AW3055:AX3055)=2,AY3056=1),1,IF(SUM(AX3054:AX3056)=0,0,IF(AND(OR(AW3054=1,AX3054=1),OR(AW3055=1,AX3055=1),AY3056=1),1,IF(AND(SUM(AW3056:AY3056)=2,SUM(AW3054:AX3054)=2,AX3054=1),1,0))))</f>
        <v>0</v>
      </c>
      <c r="BD3056" s="57" t="str">
        <f aca="false">IF(AND(SUM(BC3054:BC3056)&gt;=1,BA3056=1,SUM(AZ3051:AZ3056)&gt;=1),1,IF(BC3056=0,"",IF(AND(BC3056=1,AZ3056=0,AZ3055=0,AZ3054=0),1,IF(AND(BC3056=1,OR(AZ3056=1,AZ3055=1,AZ3054)),IF(BA3056=1,1,0)))))</f>
        <v/>
      </c>
      <c r="BE3056" s="50" t="str">
        <f aca="false">IF(AND(BD3056=1,BD3055=1),0,IF(BD3056=1,SUM(CM3057:CM3095),""))</f>
        <v/>
      </c>
      <c r="BF3056" s="20" t="str">
        <f aca="false">IF(AND(BB3056=1,BB3055=1,BE3015&lt;&gt;0),"",IF(AND(BB3055=0,BB3056=1),BF3055,IF(AND(BB3056=1,BB3055=1),BF3055,IF(AND(BF3055="",BE3055="",OR(BD3055=0,BD3055="")),"",IF(AND(BF3055="",BE3016=0),"",IF(AND(BE3016&lt;&gt;"",BF3055=BE3016),"",IF(AND(BD3055=1,BE3055&lt;&gt;0),CM3056,IF(BF3055&lt;&gt;0,BF3055+CM3056,IF(BF3055="","")))))))))</f>
        <v/>
      </c>
      <c r="BG3056" s="99"/>
      <c r="BH3056" s="137"/>
      <c r="BI3056" s="134"/>
      <c r="BU3056" s="132"/>
      <c r="BZ3056" s="138"/>
      <c r="CG3056" s="133"/>
      <c r="CH3056" s="40"/>
      <c r="CI3056" s="15" t="n">
        <f aca="false">CF3034+SUM(CM3035:CM3056)+0.0071</f>
        <v>-0.0127879356065775</v>
      </c>
      <c r="CL3056" s="130" t="n">
        <f aca="false">C3056</f>
        <v>41677</v>
      </c>
      <c r="CM3056" s="133" t="n">
        <f aca="false">CN3056/CN3055-1</f>
        <v>0.0123957629028624</v>
      </c>
      <c r="CN3056" s="132" t="n">
        <v>179.68</v>
      </c>
      <c r="CO3056" s="133" t="n">
        <f aca="false">CN3056/CN3051-1</f>
        <v>0.00841845324952306</v>
      </c>
      <c r="CP3056" s="99"/>
      <c r="CQ3056" s="99"/>
      <c r="CR3056" s="99"/>
      <c r="CS3056" s="99"/>
      <c r="CT3056" s="99"/>
      <c r="CU3056" s="99"/>
      <c r="CV3056" s="99"/>
      <c r="CW3056" s="99"/>
      <c r="CX3056" s="99"/>
      <c r="CY3056" s="132" t="n">
        <v>178.31</v>
      </c>
      <c r="CZ3056" s="132" t="n">
        <v>179.68</v>
      </c>
      <c r="DA3056" s="99"/>
      <c r="DB3056" s="15" t="n">
        <f aca="false">CZ3056/CY3056-1</f>
        <v>0.0076832482754754</v>
      </c>
      <c r="DC3056" s="15" t="n">
        <f aca="false">CY3056/CZ3055-1</f>
        <v>0.00467658327698906</v>
      </c>
      <c r="DD3056" s="15" t="n">
        <f aca="false">CZ3056/CZ3055-1</f>
        <v>0.0123957629028624</v>
      </c>
      <c r="DE3056" s="34" t="str">
        <f aca="false">IF(CW3056=0,"",-DC3056*CS3056)</f>
        <v/>
      </c>
      <c r="DF3056" s="99"/>
      <c r="DL3056" s="99"/>
      <c r="DY3056" s="6"/>
      <c r="EB3056" s="6" t="n">
        <f aca="false">CL3056</f>
        <v>41677</v>
      </c>
      <c r="EC3056" s="13" t="n">
        <f aca="false">SUM(CM3054:CM3056)</f>
        <v>0.0243570779854594</v>
      </c>
    </row>
    <row r="3057" customFormat="false" ht="15" hidden="false" customHeight="false" outlineLevel="0" collapsed="false">
      <c r="C3057" s="130" t="n">
        <f aca="false">C3056+3</f>
        <v>41680</v>
      </c>
      <c r="D3057" s="99" t="n">
        <f aca="false">IF(E3057&gt;E3056,1,0)</f>
        <v>1</v>
      </c>
      <c r="E3057" s="46" t="n">
        <v>171.3576</v>
      </c>
      <c r="F3057" s="46" t="n">
        <v>177.4383</v>
      </c>
      <c r="G3057" s="46" t="n">
        <v>180.9663</v>
      </c>
      <c r="H3057" s="46" t="n">
        <v>181.2422</v>
      </c>
      <c r="I3057" s="46" t="n">
        <v>177.5725</v>
      </c>
      <c r="J3057" s="131" t="str">
        <f aca="false">IF(MIN(E3057:I3057)=E3057,$E$2,IF(MIN(E3057:I3057)=F3057,$F$2,IF(MIN(E3057:I3057)=G3057,$G$2,IF(MIN(E3057:I3057)=H3057,$H$2,IF(MIN(E3057:I3057)=I3057,$I$2)))))</f>
        <v>200D</v>
      </c>
      <c r="K3057" s="131" t="str">
        <f aca="false">IF(MAX(E3057:I3057)=E3057,$E$2,IF(MAX(E3057:I3057)=F3057,$F$2,IF(MAX(E3057:I3057)=G3057,$G$2,IF(MAX(E3057:I3057)=H3057,$H$2,IF(MAX(E3057:I3057)=I3057,$I$2)))))</f>
        <v>30D</v>
      </c>
      <c r="L3057" s="132" t="n">
        <f aca="false">IF(MAX(E3057:I3057)=H3057,1,0)</f>
        <v>1</v>
      </c>
      <c r="M3057" s="132" t="n">
        <f aca="false">IF(MAX(E3057:I3057)=I3057,1,0)</f>
        <v>0</v>
      </c>
      <c r="N3057" s="99"/>
      <c r="O3057" s="132" t="n">
        <f aca="false">IF(CN3057&gt;E3057,1,0)</f>
        <v>1</v>
      </c>
      <c r="P3057" s="132" t="n">
        <f aca="false">IF(CN3057&gt;F3057,1,0)</f>
        <v>1</v>
      </c>
      <c r="Q3057" s="132" t="n">
        <f aca="false">IF(CN3057&gt;G3057,1,0)</f>
        <v>0</v>
      </c>
      <c r="R3057" s="132" t="n">
        <f aca="false">IF(CN3057&gt;H3057,1,0)</f>
        <v>0</v>
      </c>
      <c r="S3057" s="132" t="n">
        <f aca="false">IF(CN3057&gt;I3057,1,0)</f>
        <v>1</v>
      </c>
      <c r="T3057" s="25" t="n">
        <f aca="false">IF(AND(AND(R3057=0,S3057=0,Q3057=0),OR(S3056=1,S3055=1,S3054=1)),1,0)</f>
        <v>0</v>
      </c>
      <c r="U3057" s="133" t="n">
        <f aca="false">SUM(CM3056:CM3057)</f>
        <v>0.0142323613000128</v>
      </c>
      <c r="AV3057" s="134"/>
      <c r="AW3057" s="55" t="n">
        <f aca="false">IF(EC3057&gt;$AW$2,1,0)</f>
        <v>1</v>
      </c>
      <c r="AX3057" s="99" t="n">
        <f aca="false">IF(AND(I3057&gt;G3057,I3056&lt;G3056),1,IF(OR(AND(I3057&gt;F3057,I3056&lt;F3056),AND(I3057&gt;E3057,I3056&lt;E3056)),1,0))</f>
        <v>0</v>
      </c>
      <c r="AY3057" s="99" t="n">
        <f aca="false">IF(K3056="10D",1,0)</f>
        <v>0</v>
      </c>
      <c r="AZ3057" s="99" t="n">
        <f aca="false">IF(AND(I3057&gt;G3057,I3056&lt;G3056,I3057&gt;F3057,I3056&gt;F3056,I3057&gt;E3057,I3056&gt;E3056),1,0)</f>
        <v>0</v>
      </c>
      <c r="BA3057" s="135" t="n">
        <f aca="false">IF(G3057&gt;H3057,1,0)</f>
        <v>0</v>
      </c>
      <c r="BB3057" s="135" t="n">
        <f aca="false">IF(I3057&lt;F3057,1,0)</f>
        <v>0</v>
      </c>
      <c r="BC3057" s="99" t="n">
        <f aca="false">IF(AND(SUM(AW3056:AX3056)=2,AY3057=1),1,IF(SUM(AX3055:AX3057)=0,0,IF(AND(OR(AW3055=1,AX3055=1),OR(AW3056=1,AX3056=1),AY3057=1),1,IF(AND(SUM(AW3057:AY3057)=2,SUM(AW3055:AX3055)=2,AX3055=1),1,0))))</f>
        <v>0</v>
      </c>
      <c r="BD3057" s="57" t="str">
        <f aca="false">IF(AND(SUM(BC3055:BC3057)&gt;=1,BA3057=1,SUM(AZ3052:AZ3057)&gt;=1),1,IF(BC3057=0,"",IF(AND(BC3057=1,AZ3057=0,AZ3056=0,AZ3055=0),1,IF(AND(BC3057=1,OR(AZ3057=1,AZ3056=1,AZ3055)),IF(BA3057=1,1,0)))))</f>
        <v/>
      </c>
      <c r="BE3057" s="50" t="str">
        <f aca="false">IF(AND(BD3057=1,BD3056=1),0,IF(BD3057=1,SUM(CM3058:CM3096),""))</f>
        <v/>
      </c>
      <c r="BF3057" s="20" t="str">
        <f aca="false">IF(AND(BB3057=1,BB3056=1,BE3016&lt;&gt;0),"",IF(AND(BB3056=0,BB3057=1),BF3056,IF(AND(BB3057=1,BB3056=1),BF3056,IF(AND(BF3056="",BE3056="",OR(BD3056=0,BD3056="")),"",IF(AND(BF3056="",BE3017=0),"",IF(AND(BE3017&lt;&gt;"",BF3056=BE3017),"",IF(AND(BD3056=1,BE3056&lt;&gt;0),CM3057,IF(BF3056&lt;&gt;0,BF3056+CM3057,IF(BF3056="","")))))))))</f>
        <v/>
      </c>
      <c r="BG3057" s="99"/>
      <c r="BH3057" s="137"/>
      <c r="BI3057" s="134"/>
      <c r="BU3057" s="132"/>
      <c r="BZ3057" s="138"/>
      <c r="CG3057" s="133"/>
      <c r="CH3057" s="40"/>
      <c r="CI3057" s="15" t="n">
        <f aca="false">CF3035+SUM(CM3036:CM3057)+0.0071</f>
        <v>-0.0111693446216793</v>
      </c>
      <c r="CL3057" s="130" t="n">
        <f aca="false">C3057</f>
        <v>41680</v>
      </c>
      <c r="CM3057" s="133" t="n">
        <f aca="false">CN3057/CN3056-1</f>
        <v>0.00183659839715045</v>
      </c>
      <c r="CN3057" s="132" t="n">
        <v>180.01</v>
      </c>
      <c r="CO3057" s="133" t="n">
        <f aca="false">CN3057/CN3052-1</f>
        <v>0.033530458747201</v>
      </c>
      <c r="CP3057" s="99"/>
      <c r="CQ3057" s="99"/>
      <c r="CR3057" s="99"/>
      <c r="CS3057" s="99"/>
      <c r="CT3057" s="99"/>
      <c r="CU3057" s="99"/>
      <c r="CV3057" s="99"/>
      <c r="CW3057" s="99"/>
      <c r="CX3057" s="99"/>
      <c r="CY3057" s="132" t="n">
        <v>179.7</v>
      </c>
      <c r="CZ3057" s="132" t="n">
        <v>180.01</v>
      </c>
      <c r="DA3057" s="99"/>
      <c r="DB3057" s="15" t="n">
        <f aca="false">CZ3057/CY3057-1</f>
        <v>0.00172509738452975</v>
      </c>
      <c r="DC3057" s="15" t="n">
        <f aca="false">CY3057/CZ3056-1</f>
        <v>0.000111308993766546</v>
      </c>
      <c r="DD3057" s="15" t="n">
        <f aca="false">CZ3057/CZ3056-1</f>
        <v>0.00183659839715045</v>
      </c>
      <c r="DE3057" s="34" t="str">
        <f aca="false">IF(CW3057=0,"",-DC3057*CS3057)</f>
        <v/>
      </c>
      <c r="DF3057" s="99"/>
      <c r="DL3057" s="99"/>
      <c r="DY3057" s="6"/>
      <c r="EB3057" s="6" t="n">
        <f aca="false">CL3057</f>
        <v>41680</v>
      </c>
      <c r="EC3057" s="13" t="n">
        <f aca="false">SUM(CM3055:CM3057)</f>
        <v>0.027419550887271</v>
      </c>
    </row>
    <row r="3058" customFormat="false" ht="15" hidden="false" customHeight="false" outlineLevel="0" collapsed="false">
      <c r="C3058" s="130" t="n">
        <f aca="false">C3057+1</f>
        <v>41681</v>
      </c>
      <c r="D3058" s="99" t="n">
        <f aca="false">IF(E3058&gt;E3057,1,0)</f>
        <v>1</v>
      </c>
      <c r="E3058" s="46" t="n">
        <v>171.4763</v>
      </c>
      <c r="F3058" s="46" t="n">
        <v>177.5276</v>
      </c>
      <c r="G3058" s="46" t="n">
        <v>180.9835</v>
      </c>
      <c r="H3058" s="46" t="n">
        <v>181.18</v>
      </c>
      <c r="I3058" s="46" t="n">
        <v>177.8635</v>
      </c>
      <c r="J3058" s="131" t="str">
        <f aca="false">IF(MIN(E3058:I3058)=E3058,$E$2,IF(MIN(E3058:I3058)=F3058,$F$2,IF(MIN(E3058:I3058)=G3058,$G$2,IF(MIN(E3058:I3058)=H3058,$H$2,IF(MIN(E3058:I3058)=I3058,$I$2)))))</f>
        <v>200D</v>
      </c>
      <c r="K3058" s="131" t="str">
        <f aca="false">IF(MAX(E3058:I3058)=E3058,$E$2,IF(MAX(E3058:I3058)=F3058,$F$2,IF(MAX(E3058:I3058)=G3058,$G$2,IF(MAX(E3058:I3058)=H3058,$H$2,IF(MAX(E3058:I3058)=I3058,$I$2)))))</f>
        <v>30D</v>
      </c>
      <c r="L3058" s="132" t="n">
        <f aca="false">IF(MAX(E3058:I3058)=H3058,1,0)</f>
        <v>1</v>
      </c>
      <c r="M3058" s="132" t="n">
        <f aca="false">IF(MAX(E3058:I3058)=I3058,1,0)</f>
        <v>0</v>
      </c>
      <c r="N3058" s="99"/>
      <c r="O3058" s="132" t="n">
        <f aca="false">IF(CN3058&gt;E3058,1,0)</f>
        <v>1</v>
      </c>
      <c r="P3058" s="132" t="n">
        <f aca="false">IF(CN3058&gt;F3058,1,0)</f>
        <v>1</v>
      </c>
      <c r="Q3058" s="132" t="n">
        <f aca="false">IF(CN3058&gt;G3058,1,0)</f>
        <v>1</v>
      </c>
      <c r="R3058" s="132" t="n">
        <f aca="false">IF(CN3058&gt;H3058,1,0)</f>
        <v>1</v>
      </c>
      <c r="S3058" s="132" t="n">
        <f aca="false">IF(CN3058&gt;I3058,1,0)</f>
        <v>1</v>
      </c>
      <c r="T3058" s="25" t="n">
        <f aca="false">IF(AND(AND(R3058=0,S3058=0,Q3058=0),OR(S3057=1,S3056=1,S3055=1)),1,0)</f>
        <v>0</v>
      </c>
      <c r="U3058" s="133" t="n">
        <f aca="false">SUM(CM3057:CM3058)</f>
        <v>0.0127804348506808</v>
      </c>
      <c r="AV3058" s="134"/>
      <c r="AW3058" s="55" t="n">
        <f aca="false">IF(EC3058&gt;$AW$2,1,0)</f>
        <v>1</v>
      </c>
      <c r="AX3058" s="99" t="n">
        <f aca="false">IF(AND(I3058&gt;G3058,I3057&lt;G3057),1,IF(OR(AND(I3058&gt;F3058,I3057&lt;F3057),AND(I3058&gt;E3058,I3057&lt;E3057)),1,0))</f>
        <v>0</v>
      </c>
      <c r="AY3058" s="99" t="n">
        <f aca="false">IF(K3057="10D",1,0)</f>
        <v>0</v>
      </c>
      <c r="AZ3058" s="99" t="n">
        <f aca="false">IF(AND(I3058&gt;G3058,I3057&lt;G3057,I3058&gt;F3058,I3057&gt;F3057,I3058&gt;E3058,I3057&gt;E3057),1,0)</f>
        <v>0</v>
      </c>
      <c r="BA3058" s="135" t="n">
        <f aca="false">IF(G3058&gt;H3058,1,0)</f>
        <v>0</v>
      </c>
      <c r="BB3058" s="135" t="n">
        <f aca="false">IF(I3058&lt;F3058,1,0)</f>
        <v>0</v>
      </c>
      <c r="BC3058" s="99" t="n">
        <f aca="false">IF(AND(SUM(AW3057:AX3057)=2,AY3058=1),1,IF(SUM(AX3056:AX3058)=0,0,IF(AND(OR(AW3056=1,AX3056=1),OR(AW3057=1,AX3057=1),AY3058=1),1,IF(AND(SUM(AW3058:AY3058)=2,SUM(AW3056:AX3056)=2,AX3056=1),1,0))))</f>
        <v>0</v>
      </c>
      <c r="BD3058" s="57" t="str">
        <f aca="false">IF(AND(SUM(BC3056:BC3058)&gt;=1,BA3058=1,SUM(AZ3053:AZ3058)&gt;=1),1,IF(BC3058=0,"",IF(AND(BC3058=1,AZ3058=0,AZ3057=0,AZ3056=0),1,IF(AND(BC3058=1,OR(AZ3058=1,AZ3057=1,AZ3056)),IF(BA3058=1,1,0)))))</f>
        <v/>
      </c>
      <c r="BE3058" s="50" t="str">
        <f aca="false">IF(AND(BD3058=1,BD3057=1),0,IF(BD3058=1,SUM(CM3059:CM3097),""))</f>
        <v/>
      </c>
      <c r="BF3058" s="20" t="str">
        <f aca="false">IF(AND(BB3058=1,BB3057=1,BE3017&lt;&gt;0),"",IF(AND(BB3057=0,BB3058=1),BF3057,IF(AND(BB3058=1,BB3057=1),BF3057,IF(AND(BF3057="",BE3057="",OR(BD3057=0,BD3057="")),"",IF(AND(BF3057="",BE3018=0),"",IF(AND(BE3018&lt;&gt;"",BF3057=BE3018),"",IF(AND(BD3057=1,BE3057&lt;&gt;0),CM3058,IF(BF3057&lt;&gt;0,BF3057+CM3058,IF(BF3057="","")))))))))</f>
        <v/>
      </c>
      <c r="BG3058" s="99"/>
      <c r="BH3058" s="137"/>
      <c r="BI3058" s="134"/>
      <c r="BU3058" s="132"/>
      <c r="BZ3058" s="138"/>
      <c r="CG3058" s="133"/>
      <c r="CH3058" s="40"/>
      <c r="CI3058" s="15" t="n">
        <f aca="false">CF3036+SUM(CM3037:CM3058)+0.0071</f>
        <v>-0.000879387854286645</v>
      </c>
      <c r="CL3058" s="130" t="n">
        <f aca="false">C3058</f>
        <v>41681</v>
      </c>
      <c r="CM3058" s="133" t="n">
        <f aca="false">CN3058/CN3057-1</f>
        <v>0.0109438364535304</v>
      </c>
      <c r="CN3058" s="132" t="n">
        <v>181.98</v>
      </c>
      <c r="CO3058" s="133" t="n">
        <f aca="false">CN3058/CN3053-1</f>
        <v>0.0376029877127462</v>
      </c>
      <c r="CP3058" s="99"/>
      <c r="CQ3058" s="99"/>
      <c r="CR3058" s="99"/>
      <c r="CS3058" s="99"/>
      <c r="CT3058" s="99"/>
      <c r="CU3058" s="99"/>
      <c r="CV3058" s="99"/>
      <c r="CW3058" s="99"/>
      <c r="CX3058" s="99"/>
      <c r="CY3058" s="132" t="n">
        <v>180.16</v>
      </c>
      <c r="CZ3058" s="132" t="n">
        <v>181.98</v>
      </c>
      <c r="DA3058" s="99"/>
      <c r="DB3058" s="15" t="n">
        <f aca="false">CZ3058/CY3058-1</f>
        <v>0.0101021314387211</v>
      </c>
      <c r="DC3058" s="15" t="n">
        <f aca="false">CY3058/CZ3057-1</f>
        <v>0.000833287039608832</v>
      </c>
      <c r="DD3058" s="15" t="n">
        <f aca="false">CZ3058/CZ3057-1</f>
        <v>0.0109438364535304</v>
      </c>
      <c r="DE3058" s="34" t="str">
        <f aca="false">IF(CW3058=0,"",-DC3058*CS3058)</f>
        <v/>
      </c>
      <c r="DF3058" s="99"/>
      <c r="DL3058" s="99"/>
      <c r="DY3058" s="6"/>
      <c r="EB3058" s="6" t="n">
        <f aca="false">CL3058</f>
        <v>41681</v>
      </c>
      <c r="EC3058" s="13" t="n">
        <f aca="false">SUM(CM3056:CM3058)</f>
        <v>0.0251761977535432</v>
      </c>
    </row>
    <row r="3059" customFormat="false" ht="15" hidden="false" customHeight="false" outlineLevel="0" collapsed="false">
      <c r="C3059" s="130" t="n">
        <f aca="false">C3058+1</f>
        <v>41682</v>
      </c>
      <c r="D3059" s="99" t="n">
        <f aca="false">IF(E3059&gt;E3058,1,0)</f>
        <v>1</v>
      </c>
      <c r="E3059" s="46" t="n">
        <v>171.5902</v>
      </c>
      <c r="F3059" s="46" t="n">
        <v>177.6207</v>
      </c>
      <c r="G3059" s="46" t="n">
        <v>181.0049</v>
      </c>
      <c r="H3059" s="46" t="n">
        <v>181.1217</v>
      </c>
      <c r="I3059" s="46" t="n">
        <v>178.3355</v>
      </c>
      <c r="J3059" s="131" t="str">
        <f aca="false">IF(MIN(E3059:I3059)=E3059,$E$2,IF(MIN(E3059:I3059)=F3059,$F$2,IF(MIN(E3059:I3059)=G3059,$G$2,IF(MIN(E3059:I3059)=H3059,$H$2,IF(MIN(E3059:I3059)=I3059,$I$2)))))</f>
        <v>200D</v>
      </c>
      <c r="K3059" s="131" t="str">
        <f aca="false">IF(MAX(E3059:I3059)=E3059,$E$2,IF(MAX(E3059:I3059)=F3059,$F$2,IF(MAX(E3059:I3059)=G3059,$G$2,IF(MAX(E3059:I3059)=H3059,$H$2,IF(MAX(E3059:I3059)=I3059,$I$2)))))</f>
        <v>30D</v>
      </c>
      <c r="L3059" s="132" t="n">
        <f aca="false">IF(MAX(E3059:I3059)=H3059,1,0)</f>
        <v>1</v>
      </c>
      <c r="M3059" s="132" t="n">
        <f aca="false">IF(MAX(E3059:I3059)=I3059,1,0)</f>
        <v>0</v>
      </c>
      <c r="N3059" s="99"/>
      <c r="O3059" s="132" t="n">
        <f aca="false">IF(CN3059&gt;E3059,1,0)</f>
        <v>1</v>
      </c>
      <c r="P3059" s="132" t="n">
        <f aca="false">IF(CN3059&gt;F3059,1,0)</f>
        <v>1</v>
      </c>
      <c r="Q3059" s="132" t="n">
        <f aca="false">IF(CN3059&gt;G3059,1,0)</f>
        <v>1</v>
      </c>
      <c r="R3059" s="132" t="n">
        <f aca="false">IF(CN3059&gt;H3059,1,0)</f>
        <v>1</v>
      </c>
      <c r="S3059" s="132" t="n">
        <f aca="false">IF(CN3059&gt;I3059,1,0)</f>
        <v>1</v>
      </c>
      <c r="T3059" s="25" t="n">
        <f aca="false">IF(AND(AND(R3059=0,S3059=0,Q3059=0),OR(S3058=1,S3057=1,S3056=1)),1,0)</f>
        <v>0</v>
      </c>
      <c r="U3059" s="133" t="n">
        <f aca="false">SUM(CM3058:CM3059)</f>
        <v>0.0114383962952713</v>
      </c>
      <c r="AV3059" s="134"/>
      <c r="AW3059" s="55" t="n">
        <f aca="false">IF(EC3059&gt;$AW$2,1,0)</f>
        <v>1</v>
      </c>
      <c r="AX3059" s="99" t="n">
        <f aca="false">IF(AND(I3059&gt;G3059,I3058&lt;G3058),1,IF(OR(AND(I3059&gt;F3059,I3058&lt;F3058),AND(I3059&gt;E3059,I3058&lt;E3058)),1,0))</f>
        <v>0</v>
      </c>
      <c r="AY3059" s="99" t="n">
        <f aca="false">IF(K3058="10D",1,0)</f>
        <v>0</v>
      </c>
      <c r="AZ3059" s="99" t="n">
        <f aca="false">IF(AND(I3059&gt;G3059,I3058&lt;G3058,I3059&gt;F3059,I3058&gt;F3058,I3059&gt;E3059,I3058&gt;E3058),1,0)</f>
        <v>0</v>
      </c>
      <c r="BA3059" s="135" t="n">
        <f aca="false">IF(G3059&gt;H3059,1,0)</f>
        <v>0</v>
      </c>
      <c r="BB3059" s="135" t="n">
        <f aca="false">IF(I3059&lt;F3059,1,0)</f>
        <v>0</v>
      </c>
      <c r="BC3059" s="99" t="n">
        <f aca="false">IF(AND(SUM(AW3058:AX3058)=2,AY3059=1),1,IF(SUM(AX3057:AX3059)=0,0,IF(AND(OR(AW3057=1,AX3057=1),OR(AW3058=1,AX3058=1),AY3059=1),1,IF(AND(SUM(AW3059:AY3059)=2,SUM(AW3057:AX3057)=2,AX3057=1),1,0))))</f>
        <v>0</v>
      </c>
      <c r="BD3059" s="57" t="str">
        <f aca="false">IF(AND(SUM(BC3057:BC3059)&gt;=1,BA3059=1,SUM(AZ3054:AZ3059)&gt;=1),1,IF(BC3059=0,"",IF(AND(BC3059=1,AZ3059=0,AZ3058=0,AZ3057=0),1,IF(AND(BC3059=1,OR(AZ3059=1,AZ3058=1,AZ3057)),IF(BA3059=1,1,0)))))</f>
        <v/>
      </c>
      <c r="BE3059" s="50" t="str">
        <f aca="false">IF(AND(BD3059=1,BD3058=1),0,IF(BD3059=1,SUM(CM3060:CM3098),""))</f>
        <v/>
      </c>
      <c r="BF3059" s="20" t="str">
        <f aca="false">IF(AND(BB3059=1,BB3058=1,BE3018&lt;&gt;0),"",IF(AND(BB3058=0,BB3059=1),BF3058,IF(AND(BB3059=1,BB3058=1),BF3058,IF(AND(BF3058="",BE3058="",OR(BD3058=0,BD3058="")),"",IF(AND(BF3058="",BE3019=0),"",IF(AND(BE3019&lt;&gt;"",BF3058=BE3019),"",IF(AND(BD3058=1,BE3058&lt;&gt;0),CM3059,IF(BF3058&lt;&gt;0,BF3058+CM3059,IF(BF3058="","")))))))))</f>
        <v/>
      </c>
      <c r="BG3059" s="99"/>
      <c r="BH3059" s="137"/>
      <c r="BI3059" s="134"/>
      <c r="BU3059" s="132"/>
      <c r="BZ3059" s="138"/>
      <c r="CG3059" s="133"/>
      <c r="CH3059" s="40"/>
      <c r="CI3059" s="15" t="n">
        <f aca="false">CF3037+SUM(CM3038:CM3059)+0.0071</f>
        <v>-0.00310754637455834</v>
      </c>
      <c r="CL3059" s="130" t="n">
        <f aca="false">C3059</f>
        <v>41682</v>
      </c>
      <c r="CM3059" s="133" t="n">
        <f aca="false">CN3059/CN3058-1</f>
        <v>0.00049455984174096</v>
      </c>
      <c r="CN3059" s="132" t="n">
        <v>182.07</v>
      </c>
      <c r="CO3059" s="133" t="n">
        <f aca="false">CN3059/CN3054-1</f>
        <v>0.0393903065593424</v>
      </c>
      <c r="CP3059" s="99"/>
      <c r="CQ3059" s="99"/>
      <c r="CR3059" s="99"/>
      <c r="CS3059" s="99"/>
      <c r="CT3059" s="99"/>
      <c r="CU3059" s="99"/>
      <c r="CV3059" s="99"/>
      <c r="CW3059" s="99"/>
      <c r="CX3059" s="99"/>
      <c r="CY3059" s="132" t="n">
        <v>182.22</v>
      </c>
      <c r="CZ3059" s="132" t="n">
        <v>182.07</v>
      </c>
      <c r="DA3059" s="99"/>
      <c r="DB3059" s="15" t="n">
        <f aca="false">CZ3059/CY3059-1</f>
        <v>-0.000823180770497256</v>
      </c>
      <c r="DC3059" s="15" t="n">
        <f aca="false">CY3059/CZ3058-1</f>
        <v>0.00131882624464241</v>
      </c>
      <c r="DD3059" s="15" t="n">
        <f aca="false">CZ3059/CZ3058-1</f>
        <v>0.00049455984174096</v>
      </c>
      <c r="DE3059" s="34" t="str">
        <f aca="false">IF(CW3059=0,"",-DC3059*CS3059)</f>
        <v/>
      </c>
      <c r="DF3059" s="99"/>
      <c r="DL3059" s="99"/>
      <c r="DY3059" s="6"/>
      <c r="EB3059" s="6" t="n">
        <f aca="false">CL3059</f>
        <v>41682</v>
      </c>
      <c r="EC3059" s="13" t="n">
        <f aca="false">SUM(CM3057:CM3059)</f>
        <v>0.0132749946924218</v>
      </c>
    </row>
    <row r="3060" customFormat="false" ht="15" hidden="false" customHeight="false" outlineLevel="0" collapsed="false">
      <c r="C3060" s="130" t="n">
        <f aca="false">C3059+1</f>
        <v>41683</v>
      </c>
      <c r="D3060" s="99" t="n">
        <f aca="false">IF(E3060&gt;E3059,1,0)</f>
        <v>1</v>
      </c>
      <c r="E3060" s="46" t="n">
        <v>171.7068</v>
      </c>
      <c r="F3060" s="46" t="n">
        <v>177.7436</v>
      </c>
      <c r="G3060" s="46" t="n">
        <v>181.0545</v>
      </c>
      <c r="H3060" s="46" t="n">
        <v>181.0657</v>
      </c>
      <c r="I3060" s="46" t="n">
        <v>178.7135</v>
      </c>
      <c r="J3060" s="131" t="str">
        <f aca="false">IF(MIN(E3060:I3060)=E3060,$E$2,IF(MIN(E3060:I3060)=F3060,$F$2,IF(MIN(E3060:I3060)=G3060,$G$2,IF(MIN(E3060:I3060)=H3060,$H$2,IF(MIN(E3060:I3060)=I3060,$I$2)))))</f>
        <v>200D</v>
      </c>
      <c r="K3060" s="131" t="str">
        <f aca="false">IF(MAX(E3060:I3060)=E3060,$E$2,IF(MAX(E3060:I3060)=F3060,$F$2,IF(MAX(E3060:I3060)=G3060,$G$2,IF(MAX(E3060:I3060)=H3060,$H$2,IF(MAX(E3060:I3060)=I3060,$I$2)))))</f>
        <v>30D</v>
      </c>
      <c r="L3060" s="132" t="n">
        <f aca="false">IF(MAX(E3060:I3060)=H3060,1,0)</f>
        <v>1</v>
      </c>
      <c r="M3060" s="132" t="n">
        <f aca="false">IF(MAX(E3060:I3060)=I3060,1,0)</f>
        <v>0</v>
      </c>
      <c r="N3060" s="99"/>
      <c r="O3060" s="132" t="n">
        <f aca="false">IF(CN3060&gt;E3060,1,0)</f>
        <v>1</v>
      </c>
      <c r="P3060" s="132" t="n">
        <f aca="false">IF(CN3060&gt;F3060,1,0)</f>
        <v>1</v>
      </c>
      <c r="Q3060" s="132" t="n">
        <f aca="false">IF(CN3060&gt;G3060,1,0)</f>
        <v>1</v>
      </c>
      <c r="R3060" s="132" t="n">
        <f aca="false">IF(CN3060&gt;H3060,1,0)</f>
        <v>1</v>
      </c>
      <c r="S3060" s="132" t="n">
        <f aca="false">IF(CN3060&gt;I3060,1,0)</f>
        <v>1</v>
      </c>
      <c r="T3060" s="25" t="n">
        <f aca="false">IF(AND(AND(R3060=0,S3060=0,Q3060=0),OR(S3059=1,S3058=1,S3057=1)),1,0)</f>
        <v>0</v>
      </c>
      <c r="U3060" s="133" t="n">
        <f aca="false">SUM(CM3059:CM3060)</f>
        <v>0.00565740929524794</v>
      </c>
      <c r="AV3060" s="134"/>
      <c r="AW3060" s="55" t="n">
        <f aca="false">IF(EC3060&gt;$AW$2,1,0)</f>
        <v>1</v>
      </c>
      <c r="AX3060" s="99" t="n">
        <f aca="false">IF(AND(I3060&gt;G3060,I3059&lt;G3059),1,IF(OR(AND(I3060&gt;F3060,I3059&lt;F3059),AND(I3060&gt;E3060,I3059&lt;E3059)),1,0))</f>
        <v>0</v>
      </c>
      <c r="AY3060" s="99" t="n">
        <f aca="false">IF(K3059="10D",1,0)</f>
        <v>0</v>
      </c>
      <c r="AZ3060" s="99" t="n">
        <f aca="false">IF(AND(I3060&gt;G3060,I3059&lt;G3059,I3060&gt;F3060,I3059&gt;F3059,I3060&gt;E3060,I3059&gt;E3059),1,0)</f>
        <v>0</v>
      </c>
      <c r="BA3060" s="135" t="n">
        <f aca="false">IF(G3060&gt;H3060,1,0)</f>
        <v>0</v>
      </c>
      <c r="BB3060" s="135" t="n">
        <f aca="false">IF(I3060&lt;F3060,1,0)</f>
        <v>0</v>
      </c>
      <c r="BC3060" s="99" t="n">
        <f aca="false">IF(AND(SUM(AW3059:AX3059)=2,AY3060=1),1,IF(SUM(AX3058:AX3060)=0,0,IF(AND(OR(AW3058=1,AX3058=1),OR(AW3059=1,AX3059=1),AY3060=1),1,IF(AND(SUM(AW3060:AY3060)=2,SUM(AW3058:AX3058)=2,AX3058=1),1,0))))</f>
        <v>0</v>
      </c>
      <c r="BD3060" s="57" t="str">
        <f aca="false">IF(AND(SUM(BC3058:BC3060)&gt;=1,BA3060=1,SUM(AZ3055:AZ3060)&gt;=1),1,IF(BC3060=0,"",IF(AND(BC3060=1,AZ3060=0,AZ3059=0,AZ3058=0),1,IF(AND(BC3060=1,OR(AZ3060=1,AZ3059=1,AZ3058)),IF(BA3060=1,1,0)))))</f>
        <v/>
      </c>
      <c r="BE3060" s="50" t="str">
        <f aca="false">IF(AND(BD3060=1,BD3059=1),0,IF(BD3060=1,SUM(CM3061:CM3099),""))</f>
        <v/>
      </c>
      <c r="BF3060" s="20" t="str">
        <f aca="false">IF(AND(BB3060=1,BB3059=1,BE3019&lt;&gt;0),"",IF(AND(BB3059=0,BB3060=1),BF3059,IF(AND(BB3060=1,BB3059=1),BF3059,IF(AND(BF3059="",BE3059="",OR(BD3059=0,BD3059="")),"",IF(AND(BF3059="",BE3020=0),"",IF(AND(BE3020&lt;&gt;"",BF3059=BE3020),"",IF(AND(BD3059=1,BE3059&lt;&gt;0),CM3060,IF(BF3059&lt;&gt;0,BF3059+CM3060,IF(BF3059="","")))))))))</f>
        <v/>
      </c>
      <c r="BG3060" s="99"/>
      <c r="BH3060" s="137"/>
      <c r="BI3060" s="134"/>
      <c r="BU3060" s="132"/>
      <c r="BZ3060" s="138"/>
      <c r="CG3060" s="133"/>
      <c r="CH3060" s="40"/>
      <c r="CI3060" s="15" t="n">
        <f aca="false">CF3038+SUM(CM3039:CM3060)+0.0071</f>
        <v>0.0153875502821635</v>
      </c>
      <c r="CL3060" s="130" t="n">
        <f aca="false">C3060</f>
        <v>41683</v>
      </c>
      <c r="CM3060" s="133" t="n">
        <f aca="false">CN3060/CN3059-1</f>
        <v>0.00516284945350698</v>
      </c>
      <c r="CN3060" s="132" t="n">
        <v>183.01</v>
      </c>
      <c r="CO3060" s="133" t="n">
        <f aca="false">CN3060/CN3055-1</f>
        <v>0.0311584403876493</v>
      </c>
      <c r="CP3060" s="99"/>
      <c r="CQ3060" s="99"/>
      <c r="CR3060" s="99"/>
      <c r="CS3060" s="99"/>
      <c r="CT3060" s="99"/>
      <c r="CU3060" s="99"/>
      <c r="CV3060" s="99"/>
      <c r="CW3060" s="99"/>
      <c r="CX3060" s="99"/>
      <c r="CY3060" s="132" t="n">
        <v>180.84</v>
      </c>
      <c r="CZ3060" s="132" t="n">
        <v>183.01</v>
      </c>
      <c r="DA3060" s="99"/>
      <c r="DB3060" s="15" t="n">
        <f aca="false">CZ3060/CY3060-1</f>
        <v>0.0119995576199956</v>
      </c>
      <c r="DC3060" s="15" t="n">
        <f aca="false">CY3060/CZ3059-1</f>
        <v>-0.00675564343384405</v>
      </c>
      <c r="DD3060" s="15" t="n">
        <f aca="false">CZ3060/CZ3059-1</f>
        <v>0.00516284945350698</v>
      </c>
      <c r="DE3060" s="34" t="str">
        <f aca="false">IF(CW3060=0,"",-DC3060*CS3060)</f>
        <v/>
      </c>
      <c r="DF3060" s="99"/>
      <c r="DL3060" s="99"/>
      <c r="DY3060" s="6"/>
      <c r="EB3060" s="6" t="n">
        <f aca="false">CL3060</f>
        <v>41683</v>
      </c>
      <c r="EC3060" s="13" t="n">
        <f aca="false">SUM(CM3058:CM3060)</f>
        <v>0.0166012457487783</v>
      </c>
    </row>
    <row r="3061" customFormat="false" ht="15" hidden="false" customHeight="false" outlineLevel="0" collapsed="false">
      <c r="C3061" s="130" t="n">
        <f aca="false">C3060+1</f>
        <v>41684</v>
      </c>
      <c r="D3061" s="99" t="n">
        <f aca="false">IF(E3061&gt;E3060,1,0)</f>
        <v>1</v>
      </c>
      <c r="E3061" s="46" t="n">
        <v>171.8355</v>
      </c>
      <c r="F3061" s="46" t="n">
        <v>177.8845</v>
      </c>
      <c r="G3061" s="46" t="n">
        <v>181.1399</v>
      </c>
      <c r="H3061" s="46" t="n">
        <v>181.1023</v>
      </c>
      <c r="I3061" s="46" t="n">
        <v>179.2975</v>
      </c>
      <c r="J3061" s="131" t="str">
        <f aca="false">IF(MIN(E3061:I3061)=E3061,$E$2,IF(MIN(E3061:I3061)=F3061,$F$2,IF(MIN(E3061:I3061)=G3061,$G$2,IF(MIN(E3061:I3061)=H3061,$H$2,IF(MIN(E3061:I3061)=I3061,$I$2)))))</f>
        <v>200D</v>
      </c>
      <c r="K3061" s="131" t="str">
        <f aca="false">IF(MAX(E3061:I3061)=E3061,$E$2,IF(MAX(E3061:I3061)=F3061,$F$2,IF(MAX(E3061:I3061)=G3061,$G$2,IF(MAX(E3061:I3061)=H3061,$H$2,IF(MAX(E3061:I3061)=I3061,$I$2)))))</f>
        <v>50D</v>
      </c>
      <c r="L3061" s="132" t="n">
        <f aca="false">IF(MAX(E3061:I3061)=H3061,1,0)</f>
        <v>0</v>
      </c>
      <c r="M3061" s="132" t="n">
        <f aca="false">IF(MAX(E3061:I3061)=I3061,1,0)</f>
        <v>0</v>
      </c>
      <c r="N3061" s="99"/>
      <c r="O3061" s="132" t="n">
        <f aca="false">IF(CN3061&gt;E3061,1,0)</f>
        <v>1</v>
      </c>
      <c r="P3061" s="132" t="n">
        <f aca="false">IF(CN3061&gt;F3061,1,0)</f>
        <v>1</v>
      </c>
      <c r="Q3061" s="132" t="n">
        <f aca="false">IF(CN3061&gt;G3061,1,0)</f>
        <v>1</v>
      </c>
      <c r="R3061" s="132" t="n">
        <f aca="false">IF(CN3061&gt;H3061,1,0)</f>
        <v>1</v>
      </c>
      <c r="S3061" s="132" t="n">
        <f aca="false">IF(CN3061&gt;I3061,1,0)</f>
        <v>1</v>
      </c>
      <c r="T3061" s="25" t="n">
        <f aca="false">IF(AND(AND(R3061=0,S3061=0,Q3061=0),OR(S3060=1,S3059=1,S3058=1)),1,0)</f>
        <v>0</v>
      </c>
      <c r="U3061" s="133" t="n">
        <f aca="false">SUM(CM3060:CM3061)</f>
        <v>0.0106816735614794</v>
      </c>
      <c r="AV3061" s="134"/>
      <c r="AW3061" s="55" t="n">
        <f aca="false">IF(EC3061&gt;$AW$2,1,0)</f>
        <v>1</v>
      </c>
      <c r="AX3061" s="99" t="n">
        <f aca="false">IF(AND(I3061&gt;G3061,I3060&lt;G3060),1,IF(OR(AND(I3061&gt;F3061,I3060&lt;F3060),AND(I3061&gt;E3061,I3060&lt;E3060)),1,0))</f>
        <v>0</v>
      </c>
      <c r="AY3061" s="99" t="n">
        <f aca="false">IF(K3060="10D",1,0)</f>
        <v>0</v>
      </c>
      <c r="AZ3061" s="99" t="n">
        <f aca="false">IF(AND(I3061&gt;G3061,I3060&lt;G3060,I3061&gt;F3061,I3060&gt;F3060,I3061&gt;E3061,I3060&gt;E3060),1,0)</f>
        <v>0</v>
      </c>
      <c r="BA3061" s="135" t="n">
        <f aca="false">IF(G3061&gt;H3061,1,0)</f>
        <v>1</v>
      </c>
      <c r="BB3061" s="135" t="n">
        <f aca="false">IF(I3061&lt;F3061,1,0)</f>
        <v>0</v>
      </c>
      <c r="BC3061" s="99" t="n">
        <f aca="false">IF(AND(SUM(AW3060:AX3060)=2,AY3061=1),1,IF(SUM(AX3059:AX3061)=0,0,IF(AND(OR(AW3059=1,AX3059=1),OR(AW3060=1,AX3060=1),AY3061=1),1,IF(AND(SUM(AW3061:AY3061)=2,SUM(AW3059:AX3059)=2,AX3059=1),1,0))))</f>
        <v>0</v>
      </c>
      <c r="BD3061" s="57" t="str">
        <f aca="false">IF(AND(SUM(BC3059:BC3061)&gt;=1,BA3061=1,SUM(AZ3056:AZ3061)&gt;=1),1,IF(BC3061=0,"",IF(AND(BC3061=1,AZ3061=0,AZ3060=0,AZ3059=0),1,IF(AND(BC3061=1,OR(AZ3061=1,AZ3060=1,AZ3059)),IF(BA3061=1,1,0)))))</f>
        <v/>
      </c>
      <c r="BE3061" s="50" t="str">
        <f aca="false">IF(AND(BD3061=1,BD3060=1),0,IF(BD3061=1,SUM(CM3062:CM3100),""))</f>
        <v/>
      </c>
      <c r="BF3061" s="20" t="str">
        <f aca="false">IF(AND(BB3061=1,BB3060=1,BE3020&lt;&gt;0),"",IF(AND(BB3060=0,BB3061=1),BF3060,IF(AND(BB3061=1,BB3060=1),BF3060,IF(AND(BF3060="",BE3060="",OR(BD3060=0,BD3060="")),"",IF(AND(BF3060="",BE3021=0),"",IF(AND(BE3021&lt;&gt;"",BF3060=BE3021),"",IF(AND(BD3060=1,BE3060&lt;&gt;0),CM3061,IF(BF3060&lt;&gt;0,BF3060+CM3061,IF(BF3060="","")))))))))</f>
        <v/>
      </c>
      <c r="BG3061" s="99"/>
      <c r="BH3061" s="137"/>
      <c r="BI3061" s="134"/>
      <c r="BU3061" s="132"/>
      <c r="BZ3061" s="138"/>
      <c r="CG3061" s="133"/>
      <c r="CH3061" s="40"/>
      <c r="CI3061" s="15" t="n">
        <f aca="false">CF3039+SUM(CM3040:CM3061)+0.0071</f>
        <v>0.00998087145923921</v>
      </c>
      <c r="CL3061" s="130" t="n">
        <f aca="false">C3061</f>
        <v>41684</v>
      </c>
      <c r="CM3061" s="133" t="n">
        <f aca="false">CN3061/CN3060-1</f>
        <v>0.00551882410797244</v>
      </c>
      <c r="CN3061" s="132" t="n">
        <v>184.02</v>
      </c>
      <c r="CO3061" s="133" t="n">
        <f aca="false">CN3061/CN3056-1</f>
        <v>0.0241540516473731</v>
      </c>
      <c r="CP3061" s="99"/>
      <c r="CQ3061" s="99"/>
      <c r="CR3061" s="99"/>
      <c r="CS3061" s="99"/>
      <c r="CT3061" s="99"/>
      <c r="CU3061" s="99"/>
      <c r="CV3061" s="99"/>
      <c r="CW3061" s="99"/>
      <c r="CX3061" s="99"/>
      <c r="CY3061" s="132" t="n">
        <v>182.84</v>
      </c>
      <c r="CZ3061" s="132" t="n">
        <v>184.02</v>
      </c>
      <c r="DA3061" s="99"/>
      <c r="DB3061" s="15" t="n">
        <f aca="false">CZ3061/CY3061-1</f>
        <v>0.00645373003719096</v>
      </c>
      <c r="DC3061" s="15" t="n">
        <f aca="false">CY3061/CZ3060-1</f>
        <v>-0.000928910988470477</v>
      </c>
      <c r="DD3061" s="15" t="n">
        <f aca="false">CZ3061/CZ3060-1</f>
        <v>0.00551882410797244</v>
      </c>
      <c r="DE3061" s="34" t="str">
        <f aca="false">IF(CW3061=0,"",-DC3061*CS3061)</f>
        <v/>
      </c>
      <c r="DF3061" s="99"/>
      <c r="DL3061" s="99"/>
      <c r="DY3061" s="6"/>
      <c r="EB3061" s="6" t="n">
        <f aca="false">CL3061</f>
        <v>41684</v>
      </c>
      <c r="EC3061" s="13" t="n">
        <f aca="false">SUM(CM3059:CM3061)</f>
        <v>0.0111762334032204</v>
      </c>
    </row>
    <row r="3062" customFormat="false" ht="15" hidden="false" customHeight="false" outlineLevel="0" collapsed="false">
      <c r="C3062" s="130" t="n">
        <f aca="false">C3061+4</f>
        <v>41688</v>
      </c>
      <c r="D3062" s="99" t="n">
        <f aca="false">IF(E3062&gt;E3061,1,0)</f>
        <v>1</v>
      </c>
      <c r="E3062" s="46" t="n">
        <v>171.958</v>
      </c>
      <c r="F3062" s="46" t="n">
        <v>178.0316</v>
      </c>
      <c r="G3062" s="46" t="n">
        <v>181.2301</v>
      </c>
      <c r="H3062" s="46" t="n">
        <v>181.1475</v>
      </c>
      <c r="I3062" s="46" t="n">
        <v>180.3045</v>
      </c>
      <c r="J3062" s="131" t="str">
        <f aca="false">IF(MIN(E3062:I3062)=E3062,$E$2,IF(MIN(E3062:I3062)=F3062,$F$2,IF(MIN(E3062:I3062)=G3062,$G$2,IF(MIN(E3062:I3062)=H3062,$H$2,IF(MIN(E3062:I3062)=I3062,$I$2)))))</f>
        <v>200D</v>
      </c>
      <c r="K3062" s="131" t="str">
        <f aca="false">IF(MAX(E3062:I3062)=E3062,$E$2,IF(MAX(E3062:I3062)=F3062,$F$2,IF(MAX(E3062:I3062)=G3062,$G$2,IF(MAX(E3062:I3062)=H3062,$H$2,IF(MAX(E3062:I3062)=I3062,$I$2)))))</f>
        <v>50D</v>
      </c>
      <c r="L3062" s="132" t="n">
        <f aca="false">IF(MAX(E3062:I3062)=H3062,1,0)</f>
        <v>0</v>
      </c>
      <c r="M3062" s="132" t="n">
        <f aca="false">IF(MAX(E3062:I3062)=I3062,1,0)</f>
        <v>0</v>
      </c>
      <c r="N3062" s="99"/>
      <c r="O3062" s="132" t="n">
        <f aca="false">IF(CN3062&gt;E3062,1,0)</f>
        <v>1</v>
      </c>
      <c r="P3062" s="132" t="n">
        <f aca="false">IF(CN3062&gt;F3062,1,0)</f>
        <v>1</v>
      </c>
      <c r="Q3062" s="132" t="n">
        <f aca="false">IF(CN3062&gt;G3062,1,0)</f>
        <v>1</v>
      </c>
      <c r="R3062" s="132" t="n">
        <f aca="false">IF(CN3062&gt;H3062,1,0)</f>
        <v>1</v>
      </c>
      <c r="S3062" s="132" t="n">
        <f aca="false">IF(CN3062&gt;I3062,1,0)</f>
        <v>1</v>
      </c>
      <c r="T3062" s="25" t="n">
        <f aca="false">IF(AND(AND(R3062=0,S3062=0,Q3062=0),OR(S3061=1,S3060=1,S3059=1)),1,0)</f>
        <v>0</v>
      </c>
      <c r="U3062" s="133" t="n">
        <f aca="false">SUM(CM3061:CM3062)</f>
        <v>0.00671434633381751</v>
      </c>
      <c r="AV3062" s="134"/>
      <c r="AW3062" s="55" t="n">
        <f aca="false">IF(EC3062&gt;$AW$2,1,0)</f>
        <v>1</v>
      </c>
      <c r="AX3062" s="99" t="n">
        <f aca="false">IF(AND(I3062&gt;G3062,I3061&lt;G3061),1,IF(OR(AND(I3062&gt;F3062,I3061&lt;F3061),AND(I3062&gt;E3062,I3061&lt;E3061)),1,0))</f>
        <v>0</v>
      </c>
      <c r="AY3062" s="99" t="n">
        <f aca="false">IF(K3061="10D",1,0)</f>
        <v>0</v>
      </c>
      <c r="AZ3062" s="99" t="n">
        <f aca="false">IF(AND(I3062&gt;G3062,I3061&lt;G3061,I3062&gt;F3062,I3061&gt;F3061,I3062&gt;E3062,I3061&gt;E3061),1,0)</f>
        <v>0</v>
      </c>
      <c r="BA3062" s="135" t="n">
        <f aca="false">IF(G3062&gt;H3062,1,0)</f>
        <v>1</v>
      </c>
      <c r="BB3062" s="135" t="n">
        <f aca="false">IF(I3062&lt;F3062,1,0)</f>
        <v>0</v>
      </c>
      <c r="BC3062" s="99" t="n">
        <f aca="false">IF(AND(SUM(AW3061:AX3061)=2,AY3062=1),1,IF(SUM(AX3060:AX3062)=0,0,IF(AND(OR(AW3060=1,AX3060=1),OR(AW3061=1,AX3061=1),AY3062=1),1,IF(AND(SUM(AW3062:AY3062)=2,SUM(AW3060:AX3060)=2,AX3060=1),1,0))))</f>
        <v>0</v>
      </c>
      <c r="BD3062" s="57" t="str">
        <f aca="false">IF(AND(SUM(BC3060:BC3062)&gt;=1,BA3062=1,SUM(AZ3057:AZ3062)&gt;=1),1,IF(BC3062=0,"",IF(AND(BC3062=1,AZ3062=0,AZ3061=0,AZ3060=0),1,IF(AND(BC3062=1,OR(AZ3062=1,AZ3061=1,AZ3060)),IF(BA3062=1,1,0)))))</f>
        <v/>
      </c>
      <c r="BE3062" s="50" t="str">
        <f aca="false">IF(AND(BD3062=1,BD3061=1),0,IF(BD3062=1,SUM(CM3063:CM3101),""))</f>
        <v/>
      </c>
      <c r="BF3062" s="20" t="str">
        <f aca="false">IF(AND(BB3062=1,BB3061=1,BE3021&lt;&gt;0),"",IF(AND(BB3061=0,BB3062=1),BF3061,IF(AND(BB3062=1,BB3061=1),BF3061,IF(AND(BF3061="",BE3061="",OR(BD3061=0,BD3061="")),"",IF(AND(BF3061="",BE3022=0),"",IF(AND(BE3022&lt;&gt;"",BF3061=BE3022),"",IF(AND(BD3061=1,BE3061&lt;&gt;0),CM3062,IF(BF3061&lt;&gt;0,BF3061+CM3062,IF(BF3061="","")))))))))</f>
        <v/>
      </c>
      <c r="BG3062" s="99"/>
      <c r="BH3062" s="137"/>
      <c r="BI3062" s="134"/>
      <c r="BU3062" s="132"/>
      <c r="BZ3062" s="138"/>
      <c r="CG3062" s="133"/>
      <c r="CH3062" s="40"/>
      <c r="CI3062" s="15" t="n">
        <f aca="false">CF3040+SUM(CM3041:CM3062)+0.0071</f>
        <v>0.00578629187205005</v>
      </c>
      <c r="CL3062" s="130" t="n">
        <f aca="false">C3062</f>
        <v>41688</v>
      </c>
      <c r="CM3062" s="133" t="n">
        <f aca="false">CN3062/CN3061-1</f>
        <v>0.00119552222584507</v>
      </c>
      <c r="CN3062" s="132" t="n">
        <v>184.24</v>
      </c>
      <c r="CO3062" s="133" t="n">
        <f aca="false">CN3062/CN3057-1</f>
        <v>0.0234986945169713</v>
      </c>
      <c r="CP3062" s="99"/>
      <c r="CQ3062" s="99"/>
      <c r="CR3062" s="99"/>
      <c r="CS3062" s="99"/>
      <c r="CT3062" s="99"/>
      <c r="CU3062" s="99"/>
      <c r="CV3062" s="99"/>
      <c r="CW3062" s="99"/>
      <c r="CX3062" s="99"/>
      <c r="CY3062" s="132" t="n">
        <v>184.19</v>
      </c>
      <c r="CZ3062" s="132" t="n">
        <v>184.24</v>
      </c>
      <c r="DA3062" s="99"/>
      <c r="DB3062" s="15" t="n">
        <f aca="false">CZ3062/CY3062-1</f>
        <v>0.000271458819697035</v>
      </c>
      <c r="DC3062" s="15" t="n">
        <f aca="false">CY3062/CZ3061-1</f>
        <v>0.000923812629062049</v>
      </c>
      <c r="DD3062" s="15" t="n">
        <f aca="false">CZ3062/CZ3061-1</f>
        <v>0.00119552222584507</v>
      </c>
      <c r="DE3062" s="34" t="str">
        <f aca="false">IF(CW3062=0,"",-DC3062*CS3062)</f>
        <v/>
      </c>
      <c r="DF3062" s="99"/>
      <c r="DL3062" s="99"/>
      <c r="DY3062" s="6"/>
      <c r="EB3062" s="6" t="n">
        <f aca="false">CL3062</f>
        <v>41688</v>
      </c>
      <c r="EC3062" s="13" t="n">
        <f aca="false">SUM(CM3060:CM3062)</f>
        <v>0.0118771957873245</v>
      </c>
    </row>
    <row r="3063" customFormat="false" ht="15" hidden="false" customHeight="false" outlineLevel="0" collapsed="false">
      <c r="C3063" s="130" t="n">
        <f aca="false">C3062+1</f>
        <v>41689</v>
      </c>
      <c r="D3063" s="99" t="n">
        <f aca="false">IF(E3063&gt;E3062,1,0)</f>
        <v>1</v>
      </c>
      <c r="E3063" s="46" t="n">
        <v>172.0662</v>
      </c>
      <c r="F3063" s="46" t="n">
        <v>178.1714</v>
      </c>
      <c r="G3063" s="46" t="n">
        <v>181.3117</v>
      </c>
      <c r="H3063" s="46" t="n">
        <v>181.1695</v>
      </c>
      <c r="I3063" s="46" t="n">
        <v>181.068</v>
      </c>
      <c r="J3063" s="131" t="str">
        <f aca="false">IF(MIN(E3063:I3063)=E3063,$E$2,IF(MIN(E3063:I3063)=F3063,$F$2,IF(MIN(E3063:I3063)=G3063,$G$2,IF(MIN(E3063:I3063)=H3063,$H$2,IF(MIN(E3063:I3063)=I3063,$I$2)))))</f>
        <v>200D</v>
      </c>
      <c r="K3063" s="131" t="str">
        <f aca="false">IF(MAX(E3063:I3063)=E3063,$E$2,IF(MAX(E3063:I3063)=F3063,$F$2,IF(MAX(E3063:I3063)=G3063,$G$2,IF(MAX(E3063:I3063)=H3063,$H$2,IF(MAX(E3063:I3063)=I3063,$I$2)))))</f>
        <v>50D</v>
      </c>
      <c r="L3063" s="132" t="n">
        <f aca="false">IF(MAX(E3063:I3063)=H3063,1,0)</f>
        <v>0</v>
      </c>
      <c r="M3063" s="132" t="n">
        <f aca="false">IF(MAX(E3063:I3063)=I3063,1,0)</f>
        <v>0</v>
      </c>
      <c r="N3063" s="99"/>
      <c r="O3063" s="132" t="n">
        <f aca="false">IF(CN3063&gt;E3063,1,0)</f>
        <v>1</v>
      </c>
      <c r="P3063" s="132" t="n">
        <f aca="false">IF(CN3063&gt;F3063,1,0)</f>
        <v>1</v>
      </c>
      <c r="Q3063" s="132" t="n">
        <f aca="false">IF(CN3063&gt;G3063,1,0)</f>
        <v>1</v>
      </c>
      <c r="R3063" s="132" t="n">
        <f aca="false">IF(CN3063&gt;H3063,1,0)</f>
        <v>1</v>
      </c>
      <c r="S3063" s="132" t="n">
        <f aca="false">IF(CN3063&gt;I3063,1,0)</f>
        <v>1</v>
      </c>
      <c r="T3063" s="25" t="n">
        <f aca="false">IF(AND(AND(R3063=0,S3063=0,Q3063=0),OR(S3062=1,S3061=1,S3060=1)),1,0)</f>
        <v>0</v>
      </c>
      <c r="U3063" s="133" t="n">
        <f aca="false">SUM(CM3062:CM3063)</f>
        <v>-0.00542627542938723</v>
      </c>
      <c r="AV3063" s="134"/>
      <c r="AW3063" s="55" t="n">
        <f aca="false">IF(EC3063&gt;$AW$2,1,0)</f>
        <v>0</v>
      </c>
      <c r="AX3063" s="99" t="n">
        <f aca="false">IF(AND(I3063&gt;G3063,I3062&lt;G3062),1,IF(OR(AND(I3063&gt;F3063,I3062&lt;F3062),AND(I3063&gt;E3063,I3062&lt;E3062)),1,0))</f>
        <v>0</v>
      </c>
      <c r="AY3063" s="99" t="n">
        <f aca="false">IF(K3062="10D",1,0)</f>
        <v>0</v>
      </c>
      <c r="AZ3063" s="99" t="n">
        <f aca="false">IF(AND(I3063&gt;G3063,I3062&lt;G3062,I3063&gt;F3063,I3062&gt;F3062,I3063&gt;E3063,I3062&gt;E3062),1,0)</f>
        <v>0</v>
      </c>
      <c r="BA3063" s="135" t="n">
        <f aca="false">IF(G3063&gt;H3063,1,0)</f>
        <v>1</v>
      </c>
      <c r="BB3063" s="135" t="n">
        <f aca="false">IF(I3063&lt;F3063,1,0)</f>
        <v>0</v>
      </c>
      <c r="BC3063" s="99" t="n">
        <f aca="false">IF(AND(SUM(AW3062:AX3062)=2,AY3063=1),1,IF(SUM(AX3061:AX3063)=0,0,IF(AND(OR(AW3061=1,AX3061=1),OR(AW3062=1,AX3062=1),AY3063=1),1,IF(AND(SUM(AW3063:AY3063)=2,SUM(AW3061:AX3061)=2,AX3061=1),1,0))))</f>
        <v>0</v>
      </c>
      <c r="BD3063" s="57" t="str">
        <f aca="false">IF(AND(SUM(BC3061:BC3063)&gt;=1,BA3063=1,SUM(AZ3058:AZ3063)&gt;=1),1,IF(BC3063=0,"",IF(AND(BC3063=1,AZ3063=0,AZ3062=0,AZ3061=0),1,IF(AND(BC3063=1,OR(AZ3063=1,AZ3062=1,AZ3061)),IF(BA3063=1,1,0)))))</f>
        <v/>
      </c>
      <c r="BE3063" s="50" t="str">
        <f aca="false">IF(AND(BD3063=1,BD3062=1),0,IF(BD3063=1,SUM(CM3064:CM3102),""))</f>
        <v/>
      </c>
      <c r="BF3063" s="20" t="str">
        <f aca="false">IF(AND(BB3063=1,BB3062=1,BE3022&lt;&gt;0),"",IF(AND(BB3062=0,BB3063=1),BF3062,IF(AND(BB3063=1,BB3062=1),BF3062,IF(AND(BF3062="",BE3062="",OR(BD3062=0,BD3062="")),"",IF(AND(BF3062="",BE3023=0),"",IF(AND(BE3023&lt;&gt;"",BF3062=BE3023),"",IF(AND(BD3062=1,BE3062&lt;&gt;0),CM3063,IF(BF3062&lt;&gt;0,BF3062+CM3063,IF(BF3062="","")))))))))</f>
        <v/>
      </c>
      <c r="BG3063" s="99"/>
      <c r="BH3063" s="137"/>
      <c r="BI3063" s="134"/>
      <c r="BU3063" s="132"/>
      <c r="BZ3063" s="138"/>
      <c r="CG3063" s="133"/>
      <c r="CH3063" s="40"/>
      <c r="CI3063" s="15" t="n">
        <f aca="false">CF3041+SUM(CM3042:CM3063)+0.0071</f>
        <v>0.000464180126056429</v>
      </c>
      <c r="CL3063" s="130" t="n">
        <f aca="false">C3063</f>
        <v>41689</v>
      </c>
      <c r="CM3063" s="133" t="n">
        <f aca="false">CN3063/CN3062-1</f>
        <v>-0.0066217976552323</v>
      </c>
      <c r="CN3063" s="132" t="n">
        <v>183.02</v>
      </c>
      <c r="CO3063" s="133" t="n">
        <f aca="false">CN3063/CN3058-1</f>
        <v>0.00571491372678334</v>
      </c>
      <c r="CP3063" s="99"/>
      <c r="CQ3063" s="99"/>
      <c r="CR3063" s="99"/>
      <c r="CS3063" s="99"/>
      <c r="CT3063" s="99"/>
      <c r="CU3063" s="99"/>
      <c r="CV3063" s="99"/>
      <c r="CW3063" s="99"/>
      <c r="CX3063" s="99"/>
      <c r="CY3063" s="132" t="n">
        <v>183.76</v>
      </c>
      <c r="CZ3063" s="132" t="n">
        <v>183.02</v>
      </c>
      <c r="DA3063" s="99"/>
      <c r="DB3063" s="15" t="n">
        <f aca="false">CZ3063/CY3063-1</f>
        <v>-0.0040269917283412</v>
      </c>
      <c r="DC3063" s="15" t="n">
        <f aca="false">CY3063/CZ3062-1</f>
        <v>-0.00260529743812432</v>
      </c>
      <c r="DD3063" s="15" t="n">
        <f aca="false">CZ3063/CZ3062-1</f>
        <v>-0.0066217976552323</v>
      </c>
      <c r="DE3063" s="34" t="str">
        <f aca="false">IF(CW3063=0,"",-DC3063*CS3063)</f>
        <v/>
      </c>
      <c r="DF3063" s="99"/>
      <c r="DL3063" s="99"/>
      <c r="DY3063" s="6"/>
      <c r="EB3063" s="6" t="n">
        <f aca="false">CL3063</f>
        <v>41689</v>
      </c>
      <c r="EC3063" s="13" t="n">
        <f aca="false">SUM(CM3061:CM3063)</f>
        <v>9.25486785852137E-005</v>
      </c>
    </row>
    <row r="3064" customFormat="false" ht="15" hidden="false" customHeight="false" outlineLevel="0" collapsed="false">
      <c r="C3064" s="130" t="n">
        <f aca="false">C3063+1</f>
        <v>41690</v>
      </c>
      <c r="D3064" s="99" t="n">
        <f aca="false">IF(E3064&gt;E3063,1,0)</f>
        <v>1</v>
      </c>
      <c r="E3064" s="46" t="n">
        <v>172.1778</v>
      </c>
      <c r="F3064" s="46" t="n">
        <v>178.3155</v>
      </c>
      <c r="G3064" s="46" t="n">
        <v>181.3749</v>
      </c>
      <c r="H3064" s="46" t="n">
        <v>181.1902</v>
      </c>
      <c r="I3064" s="46" t="n">
        <v>181.961</v>
      </c>
      <c r="J3064" s="131" t="str">
        <f aca="false">IF(MIN(E3064:I3064)=E3064,$E$2,IF(MIN(E3064:I3064)=F3064,$F$2,IF(MIN(E3064:I3064)=G3064,$G$2,IF(MIN(E3064:I3064)=H3064,$H$2,IF(MIN(E3064:I3064)=I3064,$I$2)))))</f>
        <v>200D</v>
      </c>
      <c r="K3064" s="131" t="str">
        <f aca="false">IF(MAX(E3064:I3064)=E3064,$E$2,IF(MAX(E3064:I3064)=F3064,$F$2,IF(MAX(E3064:I3064)=G3064,$G$2,IF(MAX(E3064:I3064)=H3064,$H$2,IF(MAX(E3064:I3064)=I3064,$I$2)))))</f>
        <v>10D</v>
      </c>
      <c r="L3064" s="132" t="n">
        <f aca="false">IF(MAX(E3064:I3064)=H3064,1,0)</f>
        <v>0</v>
      </c>
      <c r="M3064" s="132" t="n">
        <f aca="false">IF(MAX(E3064:I3064)=I3064,1,0)</f>
        <v>1</v>
      </c>
      <c r="N3064" s="99"/>
      <c r="O3064" s="132" t="n">
        <f aca="false">IF(CN3064&gt;E3064,1,0)</f>
        <v>1</v>
      </c>
      <c r="P3064" s="132" t="n">
        <f aca="false">IF(CN3064&gt;F3064,1,0)</f>
        <v>1</v>
      </c>
      <c r="Q3064" s="132" t="n">
        <f aca="false">IF(CN3064&gt;G3064,1,0)</f>
        <v>1</v>
      </c>
      <c r="R3064" s="132" t="n">
        <f aca="false">IF(CN3064&gt;H3064,1,0)</f>
        <v>1</v>
      </c>
      <c r="S3064" s="132" t="n">
        <f aca="false">IF(CN3064&gt;I3064,1,0)</f>
        <v>1</v>
      </c>
      <c r="T3064" s="25" t="n">
        <f aca="false">IF(AND(AND(R3064=0,S3064=0,Q3064=0),OR(S3063=1,S3062=1,S3061=1)),1,0)</f>
        <v>0</v>
      </c>
      <c r="U3064" s="133" t="n">
        <f aca="false">SUM(CM3063:CM3064)</f>
        <v>-0.000720803228393852</v>
      </c>
      <c r="AV3064" s="134"/>
      <c r="AW3064" s="55" t="n">
        <f aca="false">IF(EC3064&gt;$AW$2,1,0)</f>
        <v>0</v>
      </c>
      <c r="AX3064" s="99" t="n">
        <f aca="false">IF(AND(I3064&gt;G3064,I3063&lt;G3063),1,IF(OR(AND(I3064&gt;F3064,I3063&lt;F3063),AND(I3064&gt;E3064,I3063&lt;E3063)),1,0))</f>
        <v>1</v>
      </c>
      <c r="AY3064" s="99" t="n">
        <f aca="false">IF(K3063="10D",1,0)</f>
        <v>0</v>
      </c>
      <c r="AZ3064" s="99" t="n">
        <f aca="false">IF(AND(I3064&gt;G3064,I3063&lt;G3063,I3064&gt;F3064,I3063&gt;F3063,I3064&gt;E3064,I3063&gt;E3063),1,0)</f>
        <v>1</v>
      </c>
      <c r="BA3064" s="135" t="n">
        <f aca="false">IF(G3064&gt;H3064,1,0)</f>
        <v>1</v>
      </c>
      <c r="BB3064" s="135" t="n">
        <f aca="false">IF(I3064&lt;F3064,1,0)</f>
        <v>0</v>
      </c>
      <c r="BC3064" s="99" t="n">
        <f aca="false">IF(AND(SUM(AW3063:AX3063)=2,AY3064=1),1,IF(SUM(AX3062:AX3064)=0,0,IF(AND(OR(AW3062=1,AX3062=1),OR(AW3063=1,AX3063=1),AY3064=1),1,IF(AND(SUM(AW3064:AY3064)=2,SUM(AW3062:AX3062)=2,AX3062=1),1,0))))</f>
        <v>0</v>
      </c>
      <c r="BD3064" s="57" t="str">
        <f aca="false">IF(AND(SUM(BC3062:BC3064)&gt;=1,BA3064=1,SUM(AZ3059:AZ3064)&gt;=1),1,IF(BC3064=0,"",IF(AND(BC3064=1,AZ3064=0,AZ3063=0,AZ3062=0),1,IF(AND(BC3064=1,OR(AZ3064=1,AZ3063=1,AZ3062)),IF(BA3064=1,1,0)))))</f>
        <v/>
      </c>
      <c r="BE3064" s="50" t="str">
        <f aca="false">IF(AND(BD3064=1,BD3063=1),0,IF(BD3064=1,SUM(CM3065:CM3103),""))</f>
        <v/>
      </c>
      <c r="BF3064" s="20" t="str">
        <f aca="false">IF(AND(BB3064=1,BB3063=1,BE3023&lt;&gt;0),"",IF(AND(BB3063=0,BB3064=1),BF3063,IF(AND(BB3064=1,BB3063=1),BF3063,IF(AND(BF3063="",BE3063="",OR(BD3063=0,BD3063="")),"",IF(AND(BF3063="",BE3024=0),"",IF(AND(BE3024&lt;&gt;"",BF3063=BE3024),"",IF(AND(BD3063=1,BE3063&lt;&gt;0),CM3064,IF(BF3063&lt;&gt;0,BF3063+CM3064,IF(BF3063="","")))))))))</f>
        <v/>
      </c>
      <c r="BG3064" s="99"/>
      <c r="BH3064" s="137"/>
      <c r="BI3064" s="134"/>
      <c r="BU3064" s="132"/>
      <c r="BZ3064" s="138"/>
      <c r="CG3064" s="133"/>
      <c r="CH3064" s="40"/>
      <c r="CI3064" s="15" t="n">
        <f aca="false">CF3042+SUM(CM3043:CM3064)+0.0071</f>
        <v>0.0106217627754304</v>
      </c>
      <c r="CL3064" s="130" t="n">
        <f aca="false">C3064</f>
        <v>41690</v>
      </c>
      <c r="CM3064" s="133" t="n">
        <f aca="false">CN3064/CN3063-1</f>
        <v>0.00590099442683845</v>
      </c>
      <c r="CN3064" s="132" t="n">
        <v>184.1</v>
      </c>
      <c r="CO3064" s="133" t="n">
        <f aca="false">CN3064/CN3059-1</f>
        <v>0.0111495578623606</v>
      </c>
      <c r="CP3064" s="99"/>
      <c r="CQ3064" s="99"/>
      <c r="CR3064" s="99"/>
      <c r="CS3064" s="99"/>
      <c r="CT3064" s="99"/>
      <c r="CU3064" s="99"/>
      <c r="CV3064" s="99"/>
      <c r="CW3064" s="99"/>
      <c r="CX3064" s="99"/>
      <c r="CY3064" s="132" t="n">
        <v>183.27</v>
      </c>
      <c r="CZ3064" s="132" t="n">
        <v>184.1</v>
      </c>
      <c r="DA3064" s="99"/>
      <c r="DB3064" s="15" t="n">
        <f aca="false">CZ3064/CY3064-1</f>
        <v>0.004528837234681</v>
      </c>
      <c r="DC3064" s="15" t="n">
        <f aca="false">CY3064/CZ3063-1</f>
        <v>0.00136597093213853</v>
      </c>
      <c r="DD3064" s="15" t="n">
        <f aca="false">CZ3064/CZ3063-1</f>
        <v>0.00590099442683845</v>
      </c>
      <c r="DE3064" s="34" t="str">
        <f aca="false">IF(CW3064=0,"",-DC3064*CS3064)</f>
        <v/>
      </c>
      <c r="DF3064" s="99"/>
      <c r="DL3064" s="99"/>
      <c r="DY3064" s="6"/>
      <c r="EB3064" s="6" t="n">
        <f aca="false">CL3064</f>
        <v>41690</v>
      </c>
      <c r="EC3064" s="13" t="n">
        <f aca="false">SUM(CM3062:CM3064)</f>
        <v>0.000474718997451218</v>
      </c>
    </row>
    <row r="3065" customFormat="false" ht="15" hidden="false" customHeight="false" outlineLevel="0" collapsed="false">
      <c r="C3065" s="130" t="n">
        <f aca="false">C3064+1</f>
        <v>41691</v>
      </c>
      <c r="D3065" s="99" t="n">
        <f aca="false">IF(E3065&gt;E3064,1,0)</f>
        <v>1</v>
      </c>
      <c r="E3065" s="46" t="n">
        <v>172.2843</v>
      </c>
      <c r="F3065" s="46" t="n">
        <v>178.4653</v>
      </c>
      <c r="G3065" s="46" t="n">
        <v>181.4247</v>
      </c>
      <c r="H3065" s="46" t="n">
        <v>181.2025</v>
      </c>
      <c r="I3065" s="46" t="n">
        <v>182.602</v>
      </c>
      <c r="J3065" s="131" t="str">
        <f aca="false">IF(MIN(E3065:I3065)=E3065,$E$2,IF(MIN(E3065:I3065)=F3065,$F$2,IF(MIN(E3065:I3065)=G3065,$G$2,IF(MIN(E3065:I3065)=H3065,$H$2,IF(MIN(E3065:I3065)=I3065,$I$2)))))</f>
        <v>200D</v>
      </c>
      <c r="K3065" s="131" t="str">
        <f aca="false">IF(MAX(E3065:I3065)=E3065,$E$2,IF(MAX(E3065:I3065)=F3065,$F$2,IF(MAX(E3065:I3065)=G3065,$G$2,IF(MAX(E3065:I3065)=H3065,$H$2,IF(MAX(E3065:I3065)=I3065,$I$2)))))</f>
        <v>10D</v>
      </c>
      <c r="L3065" s="132" t="n">
        <f aca="false">IF(MAX(E3065:I3065)=H3065,1,0)</f>
        <v>0</v>
      </c>
      <c r="M3065" s="132" t="n">
        <f aca="false">IF(MAX(E3065:I3065)=I3065,1,0)</f>
        <v>1</v>
      </c>
      <c r="N3065" s="99"/>
      <c r="O3065" s="132" t="n">
        <f aca="false">IF(CN3065&gt;E3065,1,0)</f>
        <v>1</v>
      </c>
      <c r="P3065" s="132" t="n">
        <f aca="false">IF(CN3065&gt;F3065,1,0)</f>
        <v>1</v>
      </c>
      <c r="Q3065" s="132" t="n">
        <f aca="false">IF(CN3065&gt;G3065,1,0)</f>
        <v>1</v>
      </c>
      <c r="R3065" s="132" t="n">
        <f aca="false">IF(CN3065&gt;H3065,1,0)</f>
        <v>1</v>
      </c>
      <c r="S3065" s="132" t="n">
        <f aca="false">IF(CN3065&gt;I3065,1,0)</f>
        <v>1</v>
      </c>
      <c r="T3065" s="25" t="n">
        <f aca="false">IF(AND(AND(R3065=0,S3065=0,Q3065=0),OR(S3064=1,S3063=1,S3062=1)),1,0)</f>
        <v>0</v>
      </c>
      <c r="U3065" s="133" t="n">
        <f aca="false">SUM(CM3064:CM3065)</f>
        <v>0.00476031001619204</v>
      </c>
      <c r="AV3065" s="134"/>
      <c r="AW3065" s="55" t="n">
        <f aca="false">IF(EC3065&gt;$AW$2,1,0)</f>
        <v>0</v>
      </c>
      <c r="AX3065" s="99" t="n">
        <f aca="false">IF(AND(I3065&gt;G3065,I3064&lt;G3064),1,IF(OR(AND(I3065&gt;F3065,I3064&lt;F3064),AND(I3065&gt;E3065,I3064&lt;E3064)),1,0))</f>
        <v>0</v>
      </c>
      <c r="AY3065" s="99" t="n">
        <f aca="false">IF(K3064="10D",1,0)</f>
        <v>1</v>
      </c>
      <c r="AZ3065" s="99" t="n">
        <f aca="false">IF(AND(I3065&gt;G3065,I3064&lt;G3064,I3065&gt;F3065,I3064&gt;F3064,I3065&gt;E3065,I3064&gt;E3064),1,0)</f>
        <v>0</v>
      </c>
      <c r="BA3065" s="135" t="n">
        <f aca="false">IF(G3065&gt;H3065,1,0)</f>
        <v>1</v>
      </c>
      <c r="BB3065" s="135" t="n">
        <f aca="false">IF(I3065&lt;F3065,1,0)</f>
        <v>0</v>
      </c>
      <c r="BC3065" s="99" t="n">
        <f aca="false">IF(AND(SUM(AW3064:AX3064)=2,AY3065=1),1,IF(SUM(AX3063:AX3065)=0,0,IF(AND(OR(AW3063=1,AX3063=1),OR(AW3064=1,AX3064=1),AY3065=1),1,IF(AND(SUM(AW3065:AY3065)=2,SUM(AW3063:AX3063)=2,AX3063=1),1,0))))</f>
        <v>0</v>
      </c>
      <c r="BD3065" s="57" t="str">
        <f aca="false">IF(AND(SUM(BC3063:BC3065)&gt;=1,BA3065=1,SUM(AZ3060:AZ3065)&gt;=1),1,IF(BC3065=0,"",IF(AND(BC3065=1,AZ3065=0,AZ3064=0,AZ3063=0),1,IF(AND(BC3065=1,OR(AZ3065=1,AZ3064=1,AZ3063)),IF(BA3065=1,1,0)))))</f>
        <v/>
      </c>
      <c r="BE3065" s="50" t="str">
        <f aca="false">IF(AND(BD3065=1,BD3064=1),0,IF(BD3065=1,SUM(CM3066:CM3104),""))</f>
        <v/>
      </c>
      <c r="BF3065" s="20" t="str">
        <f aca="false">IF(AND(BB3065=1,BB3064=1,BE3024&lt;&gt;0),"",IF(AND(BB3064=0,BB3065=1),BF3064,IF(AND(BB3065=1,BB3064=1),BF3064,IF(AND(BF3064="",BE3064="",OR(BD3064=0,BD3064="")),"",IF(AND(BF3064="",BE3025=0),"",IF(AND(BE3025&lt;&gt;"",BF3064=BE3025),"",IF(AND(BD3064=1,BE3064&lt;&gt;0),CM3065,IF(BF3064&lt;&gt;0,BF3064+CM3065,IF(BF3064="","")))))))))</f>
        <v/>
      </c>
      <c r="BG3065" s="99"/>
      <c r="BH3065" s="137"/>
      <c r="BI3065" s="134"/>
      <c r="BU3065" s="132"/>
      <c r="BZ3065" s="138"/>
      <c r="CG3065" s="133"/>
      <c r="CH3065" s="40"/>
      <c r="CI3065" s="15" t="n">
        <f aca="false">CF3043+SUM(CM3044:CM3065)+0.0071</f>
        <v>0.00651323454416153</v>
      </c>
      <c r="CL3065" s="130" t="n">
        <f aca="false">C3065</f>
        <v>41691</v>
      </c>
      <c r="CM3065" s="133" t="n">
        <f aca="false">CN3065/CN3064-1</f>
        <v>-0.00114068441064641</v>
      </c>
      <c r="CN3065" s="132" t="n">
        <v>183.89</v>
      </c>
      <c r="CO3065" s="133" t="n">
        <f aca="false">CN3065/CN3060-1</f>
        <v>0.00480848041090654</v>
      </c>
      <c r="CP3065" s="99"/>
      <c r="CQ3065" s="99"/>
      <c r="CR3065" s="99"/>
      <c r="CS3065" s="99"/>
      <c r="CT3065" s="99"/>
      <c r="CU3065" s="99"/>
      <c r="CV3065" s="99"/>
      <c r="CW3065" s="99"/>
      <c r="CX3065" s="99"/>
      <c r="CY3065" s="132" t="n">
        <v>184.49</v>
      </c>
      <c r="CZ3065" s="132" t="n">
        <v>183.89</v>
      </c>
      <c r="DA3065" s="99"/>
      <c r="DB3065" s="15" t="n">
        <f aca="false">CZ3065/CY3065-1</f>
        <v>-0.00325220879180454</v>
      </c>
      <c r="DC3065" s="15" t="n">
        <f aca="false">CY3065/CZ3064-1</f>
        <v>0.00211841390548617</v>
      </c>
      <c r="DD3065" s="15" t="n">
        <f aca="false">CZ3065/CZ3064-1</f>
        <v>-0.00114068441064641</v>
      </c>
      <c r="DE3065" s="34" t="str">
        <f aca="false">IF(CW3065=0,"",-DC3065*CS3065)</f>
        <v/>
      </c>
      <c r="DF3065" s="99"/>
      <c r="DL3065" s="99"/>
      <c r="DY3065" s="6"/>
      <c r="EB3065" s="6" t="n">
        <f aca="false">CL3065</f>
        <v>41691</v>
      </c>
      <c r="EC3065" s="13" t="n">
        <f aca="false">SUM(CM3063:CM3065)</f>
        <v>-0.00186148763904026</v>
      </c>
    </row>
    <row r="3066" customFormat="false" ht="15" hidden="false" customHeight="false" outlineLevel="0" collapsed="false">
      <c r="C3066" s="130" t="n">
        <f aca="false">C3065+3</f>
        <v>41694</v>
      </c>
      <c r="D3066" s="99" t="n">
        <f aca="false">IF(E3066&gt;E3065,1,0)</f>
        <v>1</v>
      </c>
      <c r="E3066" s="46" t="n">
        <v>172.3921</v>
      </c>
      <c r="F3066" s="46" t="n">
        <v>178.6343</v>
      </c>
      <c r="G3066" s="46" t="n">
        <v>181.5079</v>
      </c>
      <c r="H3066" s="46" t="n">
        <v>181.2448</v>
      </c>
      <c r="I3066" s="46" t="n">
        <v>183.125</v>
      </c>
      <c r="J3066" s="131" t="str">
        <f aca="false">IF(MIN(E3066:I3066)=E3066,$E$2,IF(MIN(E3066:I3066)=F3066,$F$2,IF(MIN(E3066:I3066)=G3066,$G$2,IF(MIN(E3066:I3066)=H3066,$H$2,IF(MIN(E3066:I3066)=I3066,$I$2)))))</f>
        <v>200D</v>
      </c>
      <c r="K3066" s="131" t="str">
        <f aca="false">IF(MAX(E3066:I3066)=E3066,$E$2,IF(MAX(E3066:I3066)=F3066,$F$2,IF(MAX(E3066:I3066)=G3066,$G$2,IF(MAX(E3066:I3066)=H3066,$H$2,IF(MAX(E3066:I3066)=I3066,$I$2)))))</f>
        <v>10D</v>
      </c>
      <c r="L3066" s="132" t="n">
        <f aca="false">IF(MAX(E3066:I3066)=H3066,1,0)</f>
        <v>0</v>
      </c>
      <c r="M3066" s="132" t="n">
        <f aca="false">IF(MAX(E3066:I3066)=I3066,1,0)</f>
        <v>1</v>
      </c>
      <c r="N3066" s="99"/>
      <c r="O3066" s="132" t="n">
        <f aca="false">IF(CN3066&gt;E3066,1,0)</f>
        <v>1</v>
      </c>
      <c r="P3066" s="132" t="n">
        <f aca="false">IF(CN3066&gt;F3066,1,0)</f>
        <v>1</v>
      </c>
      <c r="Q3066" s="132" t="n">
        <f aca="false">IF(CN3066&gt;G3066,1,0)</f>
        <v>1</v>
      </c>
      <c r="R3066" s="132" t="n">
        <f aca="false">IF(CN3066&gt;H3066,1,0)</f>
        <v>1</v>
      </c>
      <c r="S3066" s="132" t="n">
        <f aca="false">IF(CN3066&gt;I3066,1,0)</f>
        <v>1</v>
      </c>
      <c r="T3066" s="25" t="n">
        <f aca="false">IF(AND(AND(R3066=0,S3066=0,Q3066=0),OR(S3065=1,S3064=1,S3063=1)),1,0)</f>
        <v>0</v>
      </c>
      <c r="U3066" s="133" t="n">
        <f aca="false">SUM(CM3065:CM3066)</f>
        <v>0.00440610986854229</v>
      </c>
      <c r="AV3066" s="134"/>
      <c r="AW3066" s="55" t="n">
        <f aca="false">IF(EC3066&gt;$AW$2,1,0)</f>
        <v>1</v>
      </c>
      <c r="AX3066" s="99" t="n">
        <f aca="false">IF(AND(I3066&gt;G3066,I3065&lt;G3065),1,IF(OR(AND(I3066&gt;F3066,I3065&lt;F3065),AND(I3066&gt;E3066,I3065&lt;E3065)),1,0))</f>
        <v>0</v>
      </c>
      <c r="AY3066" s="99" t="n">
        <f aca="false">IF(K3065="10D",1,0)</f>
        <v>1</v>
      </c>
      <c r="AZ3066" s="99" t="n">
        <f aca="false">IF(AND(I3066&gt;G3066,I3065&lt;G3065,I3066&gt;F3066,I3065&gt;F3065,I3066&gt;E3066,I3065&gt;E3065),1,0)</f>
        <v>0</v>
      </c>
      <c r="BA3066" s="135" t="n">
        <f aca="false">IF(G3066&gt;H3066,1,0)</f>
        <v>1</v>
      </c>
      <c r="BB3066" s="135" t="n">
        <f aca="false">IF(I3066&lt;F3066,1,0)</f>
        <v>0</v>
      </c>
      <c r="BC3066" s="99" t="n">
        <f aca="false">IF(AND(SUM(AW3065:AX3065)=2,AY3066=1),1,IF(SUM(AX3064:AX3066)=0,0,IF(AND(OR(AW3064=1,AX3064=1),OR(AW3065=1,AX3065=1),AY3066=1),1,IF(AND(SUM(AW3066:AY3066)=2,SUM(AW3064:AX3064)=2,AX3064=1),1,0))))</f>
        <v>0</v>
      </c>
      <c r="BD3066" s="57" t="str">
        <f aca="false">IF(AND(SUM(BC3064:BC3066)&gt;=1,BA3066=1,SUM(AZ3061:AZ3066)&gt;=1),1,IF(BC3066=0,"",IF(AND(BC3066=1,AZ3066=0,AZ3065=0,AZ3064=0),1,IF(AND(BC3066=1,OR(AZ3066=1,AZ3065=1,AZ3064)),IF(BA3066=1,1,0)))))</f>
        <v/>
      </c>
      <c r="BE3066" s="50" t="str">
        <f aca="false">IF(AND(BD3066=1,BD3065=1),0,IF(BD3066=1,SUM(CM3067:CM3105),""))</f>
        <v/>
      </c>
      <c r="BF3066" s="20" t="str">
        <f aca="false">IF(AND(BB3066=1,BB3065=1,BE3025&lt;&gt;0),"",IF(AND(BB3065=0,BB3066=1),BF3065,IF(AND(BB3066=1,BB3065=1),BF3065,IF(AND(BF3065="",BE3065="",OR(BD3065=0,BD3065="")),"",IF(AND(BF3065="",BE3026=0),"",IF(AND(BE3026&lt;&gt;"",BF3065=BE3026),"",IF(AND(BD3065=1,BE3065&lt;&gt;0),CM3066,IF(BF3065&lt;&gt;0,BF3065+CM3066,IF(BF3065="","")))))))))</f>
        <v/>
      </c>
      <c r="BG3066" s="99"/>
      <c r="BH3066" s="137"/>
      <c r="BI3066" s="134"/>
      <c r="BU3066" s="132"/>
      <c r="BZ3066" s="138"/>
      <c r="CG3066" s="133"/>
      <c r="CH3066" s="40"/>
      <c r="CI3066" s="15" t="n">
        <f aca="false">CF3044+SUM(CM3045:CM3066)+0.0071</f>
        <v>0.0114084922830092</v>
      </c>
      <c r="CL3066" s="130" t="n">
        <f aca="false">C3066</f>
        <v>41694</v>
      </c>
      <c r="CM3066" s="133" t="n">
        <f aca="false">CN3066/CN3065-1</f>
        <v>0.00554679427918869</v>
      </c>
      <c r="CN3066" s="132" t="n">
        <v>184.91</v>
      </c>
      <c r="CO3066" s="133" t="n">
        <f aca="false">CN3066/CN3061-1</f>
        <v>0.00483643082273666</v>
      </c>
      <c r="CP3066" s="99"/>
      <c r="CQ3066" s="99"/>
      <c r="CR3066" s="99"/>
      <c r="CS3066" s="99"/>
      <c r="CT3066" s="99"/>
      <c r="CU3066" s="99"/>
      <c r="CV3066" s="99"/>
      <c r="CW3066" s="99"/>
      <c r="CX3066" s="99"/>
      <c r="CY3066" s="132" t="n">
        <v>184.28</v>
      </c>
      <c r="CZ3066" s="132" t="n">
        <v>184.91</v>
      </c>
      <c r="DA3066" s="99"/>
      <c r="DB3066" s="15" t="n">
        <f aca="false">CZ3066/CY3066-1</f>
        <v>0.00341871065769483</v>
      </c>
      <c r="DC3066" s="15" t="n">
        <f aca="false">CY3066/CZ3065-1</f>
        <v>0.0021208331067486</v>
      </c>
      <c r="DD3066" s="15" t="n">
        <f aca="false">CZ3066/CZ3065-1</f>
        <v>0.00554679427918869</v>
      </c>
      <c r="DE3066" s="34" t="str">
        <f aca="false">IF(CW3066=0,"",-DC3066*CS3066)</f>
        <v/>
      </c>
      <c r="DF3066" s="99"/>
      <c r="DL3066" s="99"/>
      <c r="DY3066" s="6"/>
      <c r="EB3066" s="6" t="n">
        <f aca="false">CL3066</f>
        <v>41694</v>
      </c>
      <c r="EC3066" s="13" t="n">
        <f aca="false">SUM(CM3064:CM3066)</f>
        <v>0.0103071042953807</v>
      </c>
    </row>
    <row r="3067" customFormat="false" ht="15" hidden="false" customHeight="false" outlineLevel="0" collapsed="false">
      <c r="C3067" s="130" t="n">
        <f aca="false">C3066+1</f>
        <v>41695</v>
      </c>
      <c r="D3067" s="99" t="n">
        <f aca="false">IF(E3067&gt;E3066,1,0)</f>
        <v>1</v>
      </c>
      <c r="E3067" s="46" t="n">
        <v>172.5019</v>
      </c>
      <c r="F3067" s="46" t="n">
        <v>178.7893</v>
      </c>
      <c r="G3067" s="46" t="n">
        <v>181.6303</v>
      </c>
      <c r="H3067" s="46" t="n">
        <v>181.2682</v>
      </c>
      <c r="I3067" s="46" t="n">
        <v>183.608</v>
      </c>
      <c r="J3067" s="131" t="str">
        <f aca="false">IF(MIN(E3067:I3067)=E3067,$E$2,IF(MIN(E3067:I3067)=F3067,$F$2,IF(MIN(E3067:I3067)=G3067,$G$2,IF(MIN(E3067:I3067)=H3067,$H$2,IF(MIN(E3067:I3067)=I3067,$I$2)))))</f>
        <v>200D</v>
      </c>
      <c r="K3067" s="131" t="str">
        <f aca="false">IF(MAX(E3067:I3067)=E3067,$E$2,IF(MAX(E3067:I3067)=F3067,$F$2,IF(MAX(E3067:I3067)=G3067,$G$2,IF(MAX(E3067:I3067)=H3067,$H$2,IF(MAX(E3067:I3067)=I3067,$I$2)))))</f>
        <v>10D</v>
      </c>
      <c r="L3067" s="132" t="n">
        <f aca="false">IF(MAX(E3067:I3067)=H3067,1,0)</f>
        <v>0</v>
      </c>
      <c r="M3067" s="132" t="n">
        <f aca="false">IF(MAX(E3067:I3067)=I3067,1,0)</f>
        <v>1</v>
      </c>
      <c r="N3067" s="99"/>
      <c r="O3067" s="132" t="n">
        <f aca="false">IF(CN3067&gt;E3067,1,0)</f>
        <v>1</v>
      </c>
      <c r="P3067" s="132" t="n">
        <f aca="false">IF(CN3067&gt;F3067,1,0)</f>
        <v>1</v>
      </c>
      <c r="Q3067" s="132" t="n">
        <f aca="false">IF(CN3067&gt;G3067,1,0)</f>
        <v>1</v>
      </c>
      <c r="R3067" s="132" t="n">
        <f aca="false">IF(CN3067&gt;H3067,1,0)</f>
        <v>1</v>
      </c>
      <c r="S3067" s="132" t="n">
        <f aca="false">IF(CN3067&gt;I3067,1,0)</f>
        <v>1</v>
      </c>
      <c r="T3067" s="25" t="n">
        <f aca="false">IF(AND(AND(R3067=0,S3067=0,Q3067=0),OR(S3066=1,S3065=1,S3064=1)),1,0)</f>
        <v>0</v>
      </c>
      <c r="U3067" s="133" t="n">
        <f aca="false">SUM(CM3066:CM3067)</f>
        <v>0.00516823173524839</v>
      </c>
      <c r="AW3067" s="55" t="n">
        <f aca="false">IF(EC3067&gt;$AW$2,1,0)</f>
        <v>0</v>
      </c>
      <c r="AX3067" s="99" t="n">
        <f aca="false">IF(AND(I3067&gt;G3067,I3066&lt;G3066),1,IF(OR(AND(I3067&gt;F3067,I3066&lt;F3066),AND(I3067&gt;E3067,I3066&lt;E3066)),1,0))</f>
        <v>0</v>
      </c>
      <c r="AY3067" s="99" t="n">
        <f aca="false">IF(K3066="10D",1,0)</f>
        <v>1</v>
      </c>
      <c r="AZ3067" s="99" t="n">
        <f aca="false">IF(AND(I3067&gt;G3067,I3066&lt;G3066,I3067&gt;F3067,I3066&gt;F3066,I3067&gt;E3067,I3066&gt;E3066),1,0)</f>
        <v>0</v>
      </c>
      <c r="BA3067" s="135" t="n">
        <f aca="false">IF(G3067&gt;H3067,1,0)</f>
        <v>1</v>
      </c>
      <c r="BB3067" s="135" t="n">
        <f aca="false">IF(I3067&lt;F3067,1,0)</f>
        <v>0</v>
      </c>
      <c r="BC3067" s="99" t="n">
        <f aca="false">IF(AND(SUM(AW3066:AX3066)=2,AY3067=1),1,IF(SUM(AX3065:AX3067)=0,0,IF(AND(OR(AW3065=1,AX3065=1),OR(AW3066=1,AX3066=1),AY3067=1),1,IF(AND(SUM(AW3067:AY3067)=2,SUM(AW3065:AX3065)=2,AX3065=1),1,0))))</f>
        <v>0</v>
      </c>
      <c r="BD3067" s="57" t="str">
        <f aca="false">IF(AND(SUM(BC3065:BC3067)&gt;=1,BA3067=1,SUM(AZ3062:AZ3067)&gt;=1),1,IF(BC3067=0,"",IF(AND(BC3067=1,AZ3067=0,AZ3066=0,AZ3065=0),1,IF(AND(BC3067=1,OR(AZ3067=1,AZ3066=1,AZ3065)),IF(BA3067=1,1,0)))))</f>
        <v/>
      </c>
      <c r="BE3067" s="50" t="str">
        <f aca="false">IF(AND(BD3067=1,BD3066=1),0,IF(BD3067=1,SUM(CM3068:CM3106),""))</f>
        <v/>
      </c>
      <c r="BF3067" s="20" t="str">
        <f aca="false">IF(AND(BB3067=1,BB3066=1,BE3026&lt;&gt;0),"",IF(AND(BB3066=0,BB3067=1),BF3066,IF(AND(BB3067=1,BB3066=1),BF3066,IF(AND(BF3066="",BE3066="",OR(BD3066=0,BD3066="")),"",IF(AND(BF3066="",BE3027=0),"",IF(AND(BE3027&lt;&gt;"",BF3066=BE3027),"",IF(AND(BD3066=1,BE3066&lt;&gt;0),CM3067,IF(BF3066&lt;&gt;0,BF3066+CM3067,IF(BF3066="","")))))))))</f>
        <v/>
      </c>
      <c r="BG3067" s="99"/>
      <c r="BH3067" s="137"/>
      <c r="BU3067" s="132"/>
      <c r="BZ3067" s="138"/>
      <c r="CG3067" s="133"/>
      <c r="CH3067" s="40"/>
      <c r="CI3067" s="15" t="n">
        <f aca="false">CF3045+SUM(CM3046:CM3067)+0.0071</f>
        <v>0.0192230930597418</v>
      </c>
      <c r="CL3067" s="130" t="n">
        <f aca="false">C3067</f>
        <v>41695</v>
      </c>
      <c r="CM3067" s="133" t="n">
        <f aca="false">CN3067/CN3066-1</f>
        <v>-0.000378562543940308</v>
      </c>
      <c r="CN3067" s="132" t="n">
        <v>184.84</v>
      </c>
      <c r="CO3067" s="133" t="n">
        <f aca="false">CN3067/CN3062-1</f>
        <v>0.00325662179765529</v>
      </c>
      <c r="CY3067" s="132" t="n">
        <v>185.03</v>
      </c>
      <c r="CZ3067" s="132" t="n">
        <v>184.84</v>
      </c>
      <c r="DA3067" s="99"/>
      <c r="DB3067" s="15" t="n">
        <f aca="false">CZ3067/CY3067-1</f>
        <v>-0.00102686050910661</v>
      </c>
      <c r="DC3067" s="15" t="n">
        <f aca="false">CY3067/CZ3066-1</f>
        <v>0.00064896436104056</v>
      </c>
      <c r="DD3067" s="15" t="n">
        <f aca="false">CZ3067/CZ3066-1</f>
        <v>-0.000378562543940308</v>
      </c>
      <c r="DE3067" s="34" t="str">
        <f aca="false">IF(CW3067=0,"",-DC3067*CS3067)</f>
        <v/>
      </c>
      <c r="DF3067" s="99"/>
      <c r="DL3067" s="99"/>
      <c r="DY3067" s="6"/>
      <c r="EB3067" s="6" t="n">
        <f aca="false">CL3067</f>
        <v>41695</v>
      </c>
      <c r="EC3067" s="13" t="n">
        <f aca="false">SUM(CM3065:CM3067)</f>
        <v>0.00402754732460198</v>
      </c>
    </row>
    <row r="3068" customFormat="false" ht="15" hidden="false" customHeight="false" outlineLevel="0" collapsed="false">
      <c r="C3068" s="130" t="n">
        <f aca="false">C3067+1</f>
        <v>41696</v>
      </c>
      <c r="D3068" s="99" t="n">
        <f aca="false">IF(E3068&gt;E3067,1,0)</f>
        <v>1</v>
      </c>
      <c r="E3068" s="46" t="n">
        <v>172.6091</v>
      </c>
      <c r="F3068" s="46" t="n">
        <v>178.946</v>
      </c>
      <c r="G3068" s="46" t="n">
        <v>181.7647</v>
      </c>
      <c r="H3068" s="46" t="n">
        <v>181.3737</v>
      </c>
      <c r="I3068" s="46" t="n">
        <v>183.895</v>
      </c>
      <c r="J3068" s="131" t="str">
        <f aca="false">IF(MIN(E3068:I3068)=E3068,$E$2,IF(MIN(E3068:I3068)=F3068,$F$2,IF(MIN(E3068:I3068)=G3068,$G$2,IF(MIN(E3068:I3068)=H3068,$H$2,IF(MIN(E3068:I3068)=I3068,$I$2)))))</f>
        <v>200D</v>
      </c>
      <c r="K3068" s="131" t="str">
        <f aca="false">IF(MAX(E3068:I3068)=E3068,$E$2,IF(MAX(E3068:I3068)=F3068,$F$2,IF(MAX(E3068:I3068)=G3068,$G$2,IF(MAX(E3068:I3068)=H3068,$H$2,IF(MAX(E3068:I3068)=I3068,$I$2)))))</f>
        <v>10D</v>
      </c>
      <c r="L3068" s="132" t="n">
        <f aca="false">IF(MAX(E3068:I3068)=H3068,1,0)</f>
        <v>0</v>
      </c>
      <c r="M3068" s="132" t="n">
        <f aca="false">IF(MAX(E3068:I3068)=I3068,1,0)</f>
        <v>1</v>
      </c>
      <c r="N3068" s="99"/>
      <c r="O3068" s="132" t="n">
        <f aca="false">IF(CN3068&gt;E3068,1,0)</f>
        <v>1</v>
      </c>
      <c r="P3068" s="132" t="n">
        <f aca="false">IF(CN3068&gt;F3068,1,0)</f>
        <v>1</v>
      </c>
      <c r="Q3068" s="132" t="n">
        <f aca="false">IF(CN3068&gt;G3068,1,0)</f>
        <v>1</v>
      </c>
      <c r="R3068" s="132" t="n">
        <f aca="false">IF(CN3068&gt;H3068,1,0)</f>
        <v>1</v>
      </c>
      <c r="S3068" s="132" t="n">
        <f aca="false">IF(CN3068&gt;I3068,1,0)</f>
        <v>1</v>
      </c>
      <c r="T3068" s="25" t="n">
        <f aca="false">IF(AND(AND(R3068=0,S3068=0,Q3068=0),OR(S3067=1,S3066=1,S3065=1)),1,0)</f>
        <v>0</v>
      </c>
      <c r="U3068" s="133" t="n">
        <f aca="false">SUM(CM3067:CM3068)</f>
        <v>-0.000324461699967138</v>
      </c>
      <c r="AW3068" s="55" t="n">
        <f aca="false">IF(EC3068&gt;$AW$2,1,0)</f>
        <v>0</v>
      </c>
      <c r="AX3068" s="99" t="n">
        <f aca="false">IF(AND(I3068&gt;G3068,I3067&lt;G3067),1,IF(OR(AND(I3068&gt;F3068,I3067&lt;F3067),AND(I3068&gt;E3068,I3067&lt;E3067)),1,0))</f>
        <v>0</v>
      </c>
      <c r="AY3068" s="99" t="n">
        <f aca="false">IF(K3067="10D",1,0)</f>
        <v>1</v>
      </c>
      <c r="AZ3068" s="99" t="n">
        <f aca="false">IF(AND(I3068&gt;G3068,I3067&lt;G3067,I3068&gt;F3068,I3067&gt;F3067,I3068&gt;E3068,I3067&gt;E3067),1,0)</f>
        <v>0</v>
      </c>
      <c r="BA3068" s="135" t="n">
        <f aca="false">IF(G3068&gt;H3068,1,0)</f>
        <v>1</v>
      </c>
      <c r="BB3068" s="135" t="n">
        <f aca="false">IF(I3068&lt;F3068,1,0)</f>
        <v>0</v>
      </c>
      <c r="BC3068" s="99" t="n">
        <f aca="false">IF(AND(SUM(AW3067:AX3067)=2,AY3068=1),1,IF(SUM(AX3066:AX3068)=0,0,IF(AND(OR(AW3066=1,AX3066=1),OR(AW3067=1,AX3067=1),AY3068=1),1,IF(AND(SUM(AW3068:AY3068)=2,SUM(AW3066:AX3066)=2,AX3066=1),1,0))))</f>
        <v>0</v>
      </c>
      <c r="BD3068" s="57" t="str">
        <f aca="false">IF(AND(SUM(BC3066:BC3068)&gt;=1,BA3068=1,SUM(AZ3063:AZ3068)&gt;=1),1,IF(BC3068=0,"",IF(AND(BC3068=1,AZ3068=0,AZ3067=0,AZ3066=0),1,IF(AND(BC3068=1,OR(AZ3068=1,AZ3067=1,AZ3066)),IF(BA3068=1,1,0)))))</f>
        <v/>
      </c>
      <c r="BE3068" s="50" t="str">
        <f aca="false">IF(AND(BD3068=1,BD3067=1),0,IF(BD3068=1,SUM(CM3069:CM3107),""))</f>
        <v/>
      </c>
      <c r="BF3068" s="20" t="str">
        <f aca="false">IF(AND(BB3068=1,BB3067=1,BE3027&lt;&gt;0),"",IF(AND(BB3067=0,BB3068=1),BF3067,IF(AND(BB3068=1,BB3067=1),BF3067,IF(AND(BF3067="",BE3067="",OR(BD3067=0,BD3067="")),"",IF(AND(BF3067="",BE3028=0),"",IF(AND(BE3028&lt;&gt;"",BF3067=BE3028),"",IF(AND(BD3067=1,BE3067&lt;&gt;0),CM3068,IF(BF3067&lt;&gt;0,BF3067+CM3068,IF(BF3067="","")))))))))</f>
        <v/>
      </c>
      <c r="BG3068" s="99"/>
      <c r="BH3068" s="137"/>
      <c r="BU3068" s="132"/>
      <c r="BZ3068" s="138"/>
      <c r="CG3068" s="133"/>
      <c r="CH3068" s="40"/>
      <c r="CI3068" s="15" t="n">
        <f aca="false">CF3046+SUM(CM3047:CM3068)+0.0071</f>
        <v>0.0406131532012696</v>
      </c>
      <c r="CL3068" s="130" t="n">
        <f aca="false">C3068</f>
        <v>41696</v>
      </c>
      <c r="CM3068" s="133" t="n">
        <f aca="false">CN3068/CN3067-1</f>
        <v>5.41008439731705E-005</v>
      </c>
      <c r="CN3068" s="132" t="n">
        <v>184.85</v>
      </c>
      <c r="CO3068" s="133" t="n">
        <f aca="false">CN3068/CN3063-1</f>
        <v>0.00999890722325425</v>
      </c>
      <c r="CY3068" s="132" t="n">
        <v>185.11</v>
      </c>
      <c r="CZ3068" s="132" t="n">
        <v>184.85</v>
      </c>
      <c r="DA3068" s="99"/>
      <c r="DB3068" s="15" t="n">
        <f aca="false">CZ3068/CY3068-1</f>
        <v>-0.00140457025552387</v>
      </c>
      <c r="DC3068" s="15" t="n">
        <f aca="false">CY3068/CZ3067-1</f>
        <v>0.0014607227872756</v>
      </c>
      <c r="DD3068" s="15" t="n">
        <f aca="false">CZ3068/CZ3067-1</f>
        <v>5.41008439731705E-005</v>
      </c>
      <c r="DE3068" s="34" t="str">
        <f aca="false">IF(CW3068=0,"",-DC3068*CS3068)</f>
        <v/>
      </c>
      <c r="DF3068" s="99"/>
      <c r="DL3068" s="99"/>
      <c r="DY3068" s="6"/>
      <c r="EB3068" s="6" t="n">
        <f aca="false">CL3068</f>
        <v>41696</v>
      </c>
      <c r="EC3068" s="13" t="n">
        <f aca="false">SUM(CM3066:CM3068)</f>
        <v>0.00522233257922156</v>
      </c>
    </row>
    <row r="3069" customFormat="false" ht="15" hidden="false" customHeight="false" outlineLevel="0" collapsed="false">
      <c r="C3069" s="130" t="n">
        <f aca="false">C3068+1</f>
        <v>41697</v>
      </c>
      <c r="D3069" s="99" t="n">
        <f aca="false">IF(E3069&gt;E3068,1,0)</f>
        <v>1</v>
      </c>
      <c r="E3069" s="46" t="n">
        <v>172.7205</v>
      </c>
      <c r="F3069" s="46" t="n">
        <v>179.128</v>
      </c>
      <c r="G3069" s="46" t="n">
        <v>181.9189</v>
      </c>
      <c r="H3069" s="46" t="n">
        <v>181.4453</v>
      </c>
      <c r="I3069" s="46" t="n">
        <v>184.27</v>
      </c>
      <c r="J3069" s="131" t="str">
        <f aca="false">IF(MIN(E3069:I3069)=E3069,$E$2,IF(MIN(E3069:I3069)=F3069,$F$2,IF(MIN(E3069:I3069)=G3069,$G$2,IF(MIN(E3069:I3069)=H3069,$H$2,IF(MIN(E3069:I3069)=I3069,$I$2)))))</f>
        <v>200D</v>
      </c>
      <c r="K3069" s="131" t="str">
        <f aca="false">IF(MAX(E3069:I3069)=E3069,$E$2,IF(MAX(E3069:I3069)=F3069,$F$2,IF(MAX(E3069:I3069)=G3069,$G$2,IF(MAX(E3069:I3069)=H3069,$H$2,IF(MAX(E3069:I3069)=I3069,$I$2)))))</f>
        <v>10D</v>
      </c>
      <c r="L3069" s="132" t="n">
        <f aca="false">IF(MAX(E3069:I3069)=H3069,1,0)</f>
        <v>0</v>
      </c>
      <c r="M3069" s="132" t="n">
        <f aca="false">IF(MAX(E3069:I3069)=I3069,1,0)</f>
        <v>1</v>
      </c>
      <c r="N3069" s="99"/>
      <c r="O3069" s="132" t="n">
        <f aca="false">IF(CN3069&gt;E3069,1,0)</f>
        <v>1</v>
      </c>
      <c r="P3069" s="132" t="n">
        <f aca="false">IF(CN3069&gt;F3069,1,0)</f>
        <v>1</v>
      </c>
      <c r="Q3069" s="132" t="n">
        <f aca="false">IF(CN3069&gt;G3069,1,0)</f>
        <v>1</v>
      </c>
      <c r="R3069" s="132" t="n">
        <f aca="false">IF(CN3069&gt;H3069,1,0)</f>
        <v>1</v>
      </c>
      <c r="S3069" s="132" t="n">
        <f aca="false">IF(CN3069&gt;I3069,1,0)</f>
        <v>1</v>
      </c>
      <c r="T3069" s="25" t="n">
        <f aca="false">IF(AND(AND(R3069=0,S3069=0,Q3069=0),OR(S3068=1,S3067=1,S3066=1)),1,0)</f>
        <v>0</v>
      </c>
      <c r="U3069" s="133" t="n">
        <f aca="false">SUM(CM3068:CM3069)</f>
        <v>0.00530159881530135</v>
      </c>
      <c r="AW3069" s="55" t="n">
        <f aca="false">IF(EC3069&gt;$AW$2,1,0)</f>
        <v>0</v>
      </c>
      <c r="AX3069" s="99" t="n">
        <f aca="false">IF(AND(I3069&gt;G3069,I3068&lt;G3068),1,IF(OR(AND(I3069&gt;F3069,I3068&lt;F3068),AND(I3069&gt;E3069,I3068&lt;E3068)),1,0))</f>
        <v>0</v>
      </c>
      <c r="AY3069" s="99" t="n">
        <f aca="false">IF(K3068="10D",1,0)</f>
        <v>1</v>
      </c>
      <c r="AZ3069" s="99" t="n">
        <f aca="false">IF(AND(I3069&gt;G3069,I3068&lt;G3068,I3069&gt;F3069,I3068&gt;F3068,I3069&gt;E3069,I3068&gt;E3068),1,0)</f>
        <v>0</v>
      </c>
      <c r="BA3069" s="135" t="n">
        <f aca="false">IF(G3069&gt;H3069,1,0)</f>
        <v>1</v>
      </c>
      <c r="BB3069" s="135" t="n">
        <f aca="false">IF(I3069&lt;F3069,1,0)</f>
        <v>0</v>
      </c>
      <c r="BC3069" s="99" t="n">
        <f aca="false">IF(AND(SUM(AW3068:AX3068)=2,AY3069=1),1,IF(SUM(AX3067:AX3069)=0,0,IF(AND(OR(AW3067=1,AX3067=1),OR(AW3068=1,AX3068=1),AY3069=1),1,IF(AND(SUM(AW3069:AY3069)=2,SUM(AW3067:AX3067)=2,AX3067=1),1,0))))</f>
        <v>0</v>
      </c>
      <c r="BD3069" s="57" t="str">
        <f aca="false">IF(AND(SUM(BC3067:BC3069)&gt;=1,BA3069=1,SUM(AZ3064:AZ3069)&gt;=1),1,IF(BC3069=0,"",IF(AND(BC3069=1,AZ3069=0,AZ3068=0,AZ3067=0),1,IF(AND(BC3069=1,OR(AZ3069=1,AZ3068=1,AZ3067)),IF(BA3069=1,1,0)))))</f>
        <v/>
      </c>
      <c r="BE3069" s="50" t="str">
        <f aca="false">IF(AND(BD3069=1,BD3068=1),0,IF(BD3069=1,SUM(CM3070:CM3108),""))</f>
        <v/>
      </c>
      <c r="BF3069" s="20" t="str">
        <f aca="false">IF(AND(BB3069=1,BB3068=1,BE3028&lt;&gt;0),"",IF(AND(BB3068=0,BB3069=1),BF3068,IF(AND(BB3069=1,BB3068=1),BF3068,IF(AND(BF3068="",BE3068="",OR(BD3068=0,BD3068="")),"",IF(AND(BF3068="",BE3029=0),"",IF(AND(BE3029&lt;&gt;"",BF3068=BE3029),"",IF(AND(BD3068=1,BE3068&lt;&gt;0),CM3069,IF(BF3068&lt;&gt;0,BF3068+CM3069,IF(BF3068="","")))))))))</f>
        <v/>
      </c>
      <c r="BG3069" s="99"/>
      <c r="BH3069" s="137"/>
      <c r="BU3069" s="132"/>
      <c r="BZ3069" s="138"/>
      <c r="CG3069" s="133"/>
      <c r="CH3069" s="40"/>
      <c r="CI3069" s="15" t="n">
        <f aca="false">CF3047+SUM(CM3048:CM3069)+0.0071</f>
        <v>0.0507798752767959</v>
      </c>
      <c r="CL3069" s="130" t="n">
        <f aca="false">C3069</f>
        <v>41697</v>
      </c>
      <c r="CM3069" s="133" t="n">
        <f aca="false">CN3069/CN3068-1</f>
        <v>0.00524749797132817</v>
      </c>
      <c r="CN3069" s="132" t="n">
        <v>185.82</v>
      </c>
      <c r="CO3069" s="133" t="n">
        <f aca="false">CN3069/CN3064-1</f>
        <v>0.0093427485062465</v>
      </c>
      <c r="CY3069" s="132" t="n">
        <v>184.59</v>
      </c>
      <c r="CZ3069" s="132" t="n">
        <v>185.82</v>
      </c>
      <c r="DA3069" s="99"/>
      <c r="DB3069" s="15" t="n">
        <f aca="false">CZ3069/CY3069-1</f>
        <v>0.0066634162197301</v>
      </c>
      <c r="DC3069" s="15" t="n">
        <f aca="false">CY3069/CZ3068-1</f>
        <v>-0.00140654584798483</v>
      </c>
      <c r="DD3069" s="15" t="n">
        <f aca="false">CZ3069/CZ3068-1</f>
        <v>0.00524749797132817</v>
      </c>
      <c r="DE3069" s="34" t="str">
        <f aca="false">IF(CW3069=0,"",-DC3069*CS3069)</f>
        <v/>
      </c>
      <c r="DF3069" s="99"/>
      <c r="DL3069" s="99"/>
      <c r="DY3069" s="6"/>
      <c r="EB3069" s="6" t="n">
        <f aca="false">CL3069</f>
        <v>41697</v>
      </c>
      <c r="EC3069" s="13" t="n">
        <f aca="false">SUM(CM3067:CM3069)</f>
        <v>0.00492303627136104</v>
      </c>
    </row>
    <row r="3070" customFormat="false" ht="15" hidden="false" customHeight="false" outlineLevel="0" collapsed="false">
      <c r="C3070" s="130" t="n">
        <f aca="false">C3069+1</f>
        <v>41698</v>
      </c>
      <c r="D3070" s="99" t="n">
        <f aca="false">IF(E3070&gt;E3069,1,0)</f>
        <v>1</v>
      </c>
      <c r="E3070" s="46" t="n">
        <v>172.8258</v>
      </c>
      <c r="F3070" s="46" t="n">
        <v>179.302</v>
      </c>
      <c r="G3070" s="46" t="n">
        <v>182.0604</v>
      </c>
      <c r="H3070" s="46" t="n">
        <v>181.4997</v>
      </c>
      <c r="I3070" s="46" t="n">
        <v>184.598</v>
      </c>
      <c r="J3070" s="131" t="str">
        <f aca="false">IF(MIN(E3070:I3070)=E3070,$E$2,IF(MIN(E3070:I3070)=F3070,$F$2,IF(MIN(E3070:I3070)=G3070,$G$2,IF(MIN(E3070:I3070)=H3070,$H$2,IF(MIN(E3070:I3070)=I3070,$I$2)))))</f>
        <v>200D</v>
      </c>
      <c r="K3070" s="131" t="str">
        <f aca="false">IF(MAX(E3070:I3070)=E3070,$E$2,IF(MAX(E3070:I3070)=F3070,$F$2,IF(MAX(E3070:I3070)=G3070,$G$2,IF(MAX(E3070:I3070)=H3070,$H$2,IF(MAX(E3070:I3070)=I3070,$I$2)))))</f>
        <v>10D</v>
      </c>
      <c r="L3070" s="132" t="n">
        <f aca="false">IF(MAX(E3070:I3070)=H3070,1,0)</f>
        <v>0</v>
      </c>
      <c r="M3070" s="132" t="n">
        <f aca="false">IF(MAX(E3070:I3070)=I3070,1,0)</f>
        <v>1</v>
      </c>
      <c r="N3070" s="99"/>
      <c r="O3070" s="132" t="n">
        <f aca="false">IF(CN3070&gt;E3070,1,0)</f>
        <v>1</v>
      </c>
      <c r="P3070" s="132" t="n">
        <f aca="false">IF(CN3070&gt;F3070,1,0)</f>
        <v>1</v>
      </c>
      <c r="Q3070" s="132" t="n">
        <f aca="false">IF(CN3070&gt;G3070,1,0)</f>
        <v>1</v>
      </c>
      <c r="R3070" s="132" t="n">
        <f aca="false">IF(CN3070&gt;H3070,1,0)</f>
        <v>1</v>
      </c>
      <c r="S3070" s="132" t="n">
        <f aca="false">IF(CN3070&gt;I3070,1,0)</f>
        <v>1</v>
      </c>
      <c r="T3070" s="25" t="n">
        <f aca="false">IF(AND(AND(R3070=0,S3070=0,Q3070=0),OR(S3069=1,S3068=1,S3067=1)),1,0)</f>
        <v>0</v>
      </c>
      <c r="U3070" s="133" t="n">
        <f aca="false">SUM(CM3069:CM3070)</f>
        <v>0.00777682742994412</v>
      </c>
      <c r="AW3070" s="55" t="n">
        <f aca="false">IF(EC3070&gt;$AW$2,1,0)</f>
        <v>0</v>
      </c>
      <c r="AX3070" s="99" t="n">
        <f aca="false">IF(AND(I3070&gt;G3070,I3069&lt;G3069),1,IF(OR(AND(I3070&gt;F3070,I3069&lt;F3069),AND(I3070&gt;E3070,I3069&lt;E3069)),1,0))</f>
        <v>0</v>
      </c>
      <c r="AY3070" s="99" t="n">
        <f aca="false">IF(K3069="10D",1,0)</f>
        <v>1</v>
      </c>
      <c r="AZ3070" s="99" t="n">
        <f aca="false">IF(AND(I3070&gt;G3070,I3069&lt;G3069,I3070&gt;F3070,I3069&gt;F3069,I3070&gt;E3070,I3069&gt;E3069),1,0)</f>
        <v>0</v>
      </c>
      <c r="BA3070" s="135" t="n">
        <f aca="false">IF(G3070&gt;H3070,1,0)</f>
        <v>1</v>
      </c>
      <c r="BB3070" s="135" t="n">
        <f aca="false">IF(I3070&lt;F3070,1,0)</f>
        <v>0</v>
      </c>
      <c r="BC3070" s="99" t="n">
        <f aca="false">IF(AND(SUM(AW3069:AX3069)=2,AY3070=1),1,IF(SUM(AX3068:AX3070)=0,0,IF(AND(OR(AW3068=1,AX3068=1),OR(AW3069=1,AX3069=1),AY3070=1),1,IF(AND(SUM(AW3070:AY3070)=2,SUM(AW3068:AX3068)=2,AX3068=1),1,0))))</f>
        <v>0</v>
      </c>
      <c r="BD3070" s="57" t="str">
        <f aca="false">IF(AND(SUM(BC3068:BC3070)&gt;=1,BA3070=1,SUM(AZ3065:AZ3070)&gt;=1),1,IF(BC3070=0,"",IF(AND(BC3070=1,AZ3070=0,AZ3069=0,AZ3068=0),1,IF(AND(BC3070=1,OR(AZ3070=1,AZ3069=1,AZ3068)),IF(BA3070=1,1,0)))))</f>
        <v/>
      </c>
      <c r="BE3070" s="50" t="str">
        <f aca="false">IF(AND(BD3070=1,BD3069=1),0,IF(BD3070=1,SUM(CM3071:CM3109),""))</f>
        <v/>
      </c>
      <c r="BF3070" s="20" t="str">
        <f aca="false">IF(AND(BB3070=1,BB3069=1,BE3029&lt;&gt;0),"",IF(AND(BB3069=0,BB3070=1),BF3069,IF(AND(BB3070=1,BB3069=1),BF3069,IF(AND(BF3069="",BE3069="",OR(BD3069=0,BD3069="")),"",IF(AND(BF3069="",BE3030=0),"",IF(AND(BE3030&lt;&gt;"",BF3069=BE3030),"",IF(AND(BD3069=1,BE3069&lt;&gt;0),CM3070,IF(BF3069&lt;&gt;0,BF3069+CM3070,IF(BF3069="","")))))))))</f>
        <v/>
      </c>
      <c r="BG3070" s="99"/>
      <c r="BH3070" s="137"/>
      <c r="BU3070" s="132"/>
      <c r="BZ3070" s="138"/>
      <c r="CG3070" s="133"/>
      <c r="CH3070" s="40"/>
      <c r="CI3070" s="15" t="n">
        <f aca="false">CF3048+SUM(CM3049:CM3070)+0.0071</f>
        <v>0.0473544830905604</v>
      </c>
      <c r="CL3070" s="130" t="n">
        <f aca="false">C3070</f>
        <v>41698</v>
      </c>
      <c r="CM3070" s="133" t="n">
        <f aca="false">CN3070/CN3069-1</f>
        <v>0.00252932945861595</v>
      </c>
      <c r="CN3070" s="132" t="n">
        <v>186.29</v>
      </c>
      <c r="CO3070" s="133" t="n">
        <f aca="false">CN3070/CN3065-1</f>
        <v>0.0130512806569145</v>
      </c>
      <c r="CY3070" s="132" t="n">
        <v>185.79</v>
      </c>
      <c r="CZ3070" s="132" t="n">
        <v>186.29</v>
      </c>
      <c r="DA3070" s="99"/>
      <c r="DB3070" s="15" t="n">
        <f aca="false">CZ3070/CY3070-1</f>
        <v>0.0026912105064858</v>
      </c>
      <c r="DC3070" s="15" t="n">
        <f aca="false">CY3070/CZ3069-1</f>
        <v>-0.000161446561188217</v>
      </c>
      <c r="DD3070" s="15" t="n">
        <f aca="false">CZ3070/CZ3069-1</f>
        <v>0.00252932945861595</v>
      </c>
      <c r="DE3070" s="34" t="str">
        <f aca="false">IF(CW3070=0,"",-DC3070*CS3070)</f>
        <v/>
      </c>
      <c r="DF3070" s="99"/>
      <c r="DL3070" s="99"/>
      <c r="DY3070" s="6"/>
      <c r="EB3070" s="6" t="n">
        <f aca="false">CL3070</f>
        <v>41698</v>
      </c>
      <c r="EC3070" s="13" t="n">
        <f aca="false">SUM(CM3068:CM3070)</f>
        <v>0.00783092827391729</v>
      </c>
    </row>
    <row r="3071" customFormat="false" ht="15" hidden="false" customHeight="false" outlineLevel="0" collapsed="false">
      <c r="C3071" s="130" t="n">
        <f aca="false">C3070+3</f>
        <v>41701</v>
      </c>
      <c r="D3071" s="99" t="n">
        <f aca="false">IF(E3071&gt;E3070,1,0)</f>
        <v>1</v>
      </c>
      <c r="E3071" s="46" t="n">
        <v>172.9202</v>
      </c>
      <c r="F3071" s="46" t="n">
        <v>179.4775</v>
      </c>
      <c r="G3071" s="46" t="n">
        <v>182.187</v>
      </c>
      <c r="H3071" s="46" t="n">
        <v>181.5183</v>
      </c>
      <c r="I3071" s="46" t="n">
        <v>184.694</v>
      </c>
      <c r="J3071" s="131" t="str">
        <f aca="false">IF(MIN(E3071:I3071)=E3071,$E$2,IF(MIN(E3071:I3071)=F3071,$F$2,IF(MIN(E3071:I3071)=G3071,$G$2,IF(MIN(E3071:I3071)=H3071,$H$2,IF(MIN(E3071:I3071)=I3071,$I$2)))))</f>
        <v>200D</v>
      </c>
      <c r="K3071" s="131" t="str">
        <f aca="false">IF(MAX(E3071:I3071)=E3071,$E$2,IF(MAX(E3071:I3071)=F3071,$F$2,IF(MAX(E3071:I3071)=G3071,$G$2,IF(MAX(E3071:I3071)=H3071,$H$2,IF(MAX(E3071:I3071)=I3071,$I$2)))))</f>
        <v>10D</v>
      </c>
      <c r="L3071" s="132" t="n">
        <f aca="false">IF(MAX(E3071:I3071)=H3071,1,0)</f>
        <v>0</v>
      </c>
      <c r="M3071" s="132" t="n">
        <f aca="false">IF(MAX(E3071:I3071)=I3071,1,0)</f>
        <v>1</v>
      </c>
      <c r="N3071" s="99"/>
      <c r="O3071" s="132" t="n">
        <f aca="false">IF(CN3071&gt;E3071,1,0)</f>
        <v>1</v>
      </c>
      <c r="P3071" s="132" t="n">
        <f aca="false">IF(CN3071&gt;F3071,1,0)</f>
        <v>1</v>
      </c>
      <c r="Q3071" s="132" t="n">
        <f aca="false">IF(CN3071&gt;G3071,1,0)</f>
        <v>1</v>
      </c>
      <c r="R3071" s="132" t="n">
        <f aca="false">IF(CN3071&gt;H3071,1,0)</f>
        <v>1</v>
      </c>
      <c r="S3071" s="132" t="n">
        <f aca="false">IF(CN3071&gt;I3071,1,0)</f>
        <v>1</v>
      </c>
      <c r="T3071" s="25" t="n">
        <f aca="false">IF(AND(AND(R3071=0,S3071=0,Q3071=0),OR(S3070=1,S3069=1,S3068=1)),1,0)</f>
        <v>0</v>
      </c>
      <c r="U3071" s="133" t="n">
        <f aca="false">SUM(CM3070:CM3071)</f>
        <v>-0.00450271735012309</v>
      </c>
      <c r="AW3071" s="55" t="n">
        <f aca="false">IF(EC3071&gt;$AW$2,1,0)</f>
        <v>0</v>
      </c>
      <c r="AX3071" s="99" t="n">
        <f aca="false">IF(AND(I3071&gt;G3071,I3070&lt;G3070),1,IF(OR(AND(I3071&gt;F3071,I3070&lt;F3070),AND(I3071&gt;E3071,I3070&lt;E3070)),1,0))</f>
        <v>0</v>
      </c>
      <c r="AY3071" s="99" t="n">
        <f aca="false">IF(K3070="10D",1,0)</f>
        <v>1</v>
      </c>
      <c r="AZ3071" s="99" t="n">
        <f aca="false">IF(AND(I3071&gt;G3071,I3070&lt;G3070,I3071&gt;F3071,I3070&gt;F3070,I3071&gt;E3071,I3070&gt;E3070),1,0)</f>
        <v>0</v>
      </c>
      <c r="BA3071" s="135" t="n">
        <f aca="false">IF(G3071&gt;H3071,1,0)</f>
        <v>1</v>
      </c>
      <c r="BB3071" s="135" t="n">
        <f aca="false">IF(I3071&lt;F3071,1,0)</f>
        <v>0</v>
      </c>
      <c r="BC3071" s="99" t="n">
        <f aca="false">IF(AND(SUM(AW3070:AX3070)=2,AY3071=1),1,IF(SUM(AX3069:AX3071)=0,0,IF(AND(OR(AW3069=1,AX3069=1),OR(AW3070=1,AX3070=1),AY3071=1),1,IF(AND(SUM(AW3071:AY3071)=2,SUM(AW3069:AX3069)=2,AX3069=1),1,0))))</f>
        <v>0</v>
      </c>
      <c r="BD3071" s="57" t="str">
        <f aca="false">IF(AND(SUM(BC3069:BC3071)&gt;=1,BA3071=1,SUM(AZ3066:AZ3071)&gt;=1),1,IF(BC3071=0,"",IF(AND(BC3071=1,AZ3071=0,AZ3070=0,AZ3069=0),1,IF(AND(BC3071=1,OR(AZ3071=1,AZ3070=1,AZ3069)),IF(BA3071=1,1,0)))))</f>
        <v/>
      </c>
      <c r="BE3071" s="50" t="str">
        <f aca="false">IF(AND(BD3071=1,BD3070=1),0,IF(BD3071=1,SUM(CM3072:CM3110),""))</f>
        <v/>
      </c>
      <c r="BF3071" s="20" t="str">
        <f aca="false">IF(AND(BB3071=1,BB3070=1,BE3030&lt;&gt;0),"",IF(AND(BB3070=0,BB3071=1),BF3070,IF(AND(BB3071=1,BB3070=1),BF3070,IF(AND(BF3070="",BE3070="",OR(BD3070=0,BD3070="")),"",IF(AND(BF3070="",BE3031=0),"",IF(AND(BE3031&lt;&gt;"",BF3070=BE3031),"",IF(AND(BD3070=1,BE3070&lt;&gt;0),CM3071,IF(BF3070&lt;&gt;0,BF3070+CM3071,IF(BF3070="","")))))))))</f>
        <v/>
      </c>
      <c r="BG3071" s="99"/>
      <c r="BH3071" s="137"/>
      <c r="BU3071" s="132"/>
      <c r="BZ3071" s="138"/>
      <c r="CG3071" s="133"/>
      <c r="CH3071" s="40"/>
      <c r="CI3071" s="15" t="n">
        <f aca="false">CF3049+SUM(CM3050:CM3071)+0.0071</f>
        <v>0.0499276186127533</v>
      </c>
      <c r="CL3071" s="130" t="n">
        <f aca="false">C3071</f>
        <v>41701</v>
      </c>
      <c r="CM3071" s="133" t="n">
        <f aca="false">CN3071/CN3070-1</f>
        <v>-0.00703204680873903</v>
      </c>
      <c r="CN3071" s="132" t="n">
        <v>184.98</v>
      </c>
      <c r="CO3071" s="133" t="n">
        <f aca="false">CN3071/CN3066-1</f>
        <v>0.000378562543940308</v>
      </c>
      <c r="CY3071" s="132" t="n">
        <v>184.69</v>
      </c>
      <c r="CZ3071" s="132" t="n">
        <v>184.98</v>
      </c>
      <c r="DA3071" s="99"/>
      <c r="DB3071" s="15" t="n">
        <f aca="false">CZ3071/CY3071-1</f>
        <v>0.00157019871135411</v>
      </c>
      <c r="DC3071" s="15" t="n">
        <f aca="false">CY3071/CZ3070-1</f>
        <v>-0.00858875946105531</v>
      </c>
      <c r="DD3071" s="15" t="n">
        <f aca="false">CZ3071/CZ3070-1</f>
        <v>-0.00703204680873903</v>
      </c>
      <c r="DE3071" s="34" t="str">
        <f aca="false">IF(CW3071=0,"",-DC3071*CS3071)</f>
        <v/>
      </c>
      <c r="DF3071" s="99"/>
      <c r="DL3071" s="99"/>
      <c r="DY3071" s="6"/>
      <c r="EB3071" s="6" t="n">
        <f aca="false">CL3071</f>
        <v>41701</v>
      </c>
      <c r="EC3071" s="13" t="n">
        <f aca="false">SUM(CM3069:CM3071)</f>
        <v>0.000744780621205088</v>
      </c>
    </row>
    <row r="3072" customFormat="false" ht="15" hidden="false" customHeight="false" outlineLevel="0" collapsed="false">
      <c r="C3072" s="130" t="n">
        <f aca="false">C3071+1</f>
        <v>41702</v>
      </c>
      <c r="D3072" s="99" t="n">
        <f aca="false">IF(E3072&gt;E3071,1,0)</f>
        <v>1</v>
      </c>
      <c r="E3072" s="46" t="n">
        <v>173.0314</v>
      </c>
      <c r="F3072" s="46" t="n">
        <v>179.6985</v>
      </c>
      <c r="G3072" s="46" t="n">
        <v>182.3046</v>
      </c>
      <c r="H3072" s="46" t="n">
        <v>181.6498</v>
      </c>
      <c r="I3072" s="46" t="n">
        <v>185.028</v>
      </c>
      <c r="J3072" s="131" t="str">
        <f aca="false">IF(MIN(E3072:I3072)=E3072,$E$2,IF(MIN(E3072:I3072)=F3072,$F$2,IF(MIN(E3072:I3072)=G3072,$G$2,IF(MIN(E3072:I3072)=H3072,$H$2,IF(MIN(E3072:I3072)=I3072,$I$2)))))</f>
        <v>200D</v>
      </c>
      <c r="K3072" s="131" t="str">
        <f aca="false">IF(MAX(E3072:I3072)=E3072,$E$2,IF(MAX(E3072:I3072)=F3072,$F$2,IF(MAX(E3072:I3072)=G3072,$G$2,IF(MAX(E3072:I3072)=H3072,$H$2,IF(MAX(E3072:I3072)=I3072,$I$2)))))</f>
        <v>10D</v>
      </c>
      <c r="L3072" s="132" t="n">
        <f aca="false">IF(MAX(E3072:I3072)=H3072,1,0)</f>
        <v>0</v>
      </c>
      <c r="M3072" s="132" t="n">
        <f aca="false">IF(MAX(E3072:I3072)=I3072,1,0)</f>
        <v>1</v>
      </c>
      <c r="N3072" s="99"/>
      <c r="O3072" s="132" t="n">
        <f aca="false">IF(CN3072&gt;E3072,1,0)</f>
        <v>1</v>
      </c>
      <c r="P3072" s="132" t="n">
        <f aca="false">IF(CN3072&gt;F3072,1,0)</f>
        <v>1</v>
      </c>
      <c r="Q3072" s="132" t="n">
        <f aca="false">IF(CN3072&gt;G3072,1,0)</f>
        <v>1</v>
      </c>
      <c r="R3072" s="132" t="n">
        <f aca="false">IF(CN3072&gt;H3072,1,0)</f>
        <v>1</v>
      </c>
      <c r="S3072" s="132" t="n">
        <f aca="false">IF(CN3072&gt;I3072,1,0)</f>
        <v>1</v>
      </c>
      <c r="T3072" s="25" t="n">
        <f aca="false">IF(AND(AND(R3072=0,S3072=0,Q3072=0),OR(S3071=1,S3070=1,S3069=1)),1,0)</f>
        <v>0</v>
      </c>
      <c r="U3072" s="133" t="n">
        <f aca="false">SUM(CM3071:CM3072)</f>
        <v>0.00702352676678286</v>
      </c>
      <c r="AW3072" s="55" t="n">
        <f aca="false">IF(EC3072&gt;$AW$2,1,0)</f>
        <v>0</v>
      </c>
      <c r="AX3072" s="99" t="n">
        <f aca="false">IF(AND(I3072&gt;G3072,I3071&lt;G3071),1,IF(OR(AND(I3072&gt;F3072,I3071&lt;F3071),AND(I3072&gt;E3072,I3071&lt;E3071)),1,0))</f>
        <v>0</v>
      </c>
      <c r="AY3072" s="99" t="n">
        <f aca="false">IF(K3071="10D",1,0)</f>
        <v>1</v>
      </c>
      <c r="AZ3072" s="99" t="n">
        <f aca="false">IF(AND(I3072&gt;G3072,I3071&lt;G3071,I3072&gt;F3072,I3071&gt;F3071,I3072&gt;E3072,I3071&gt;E3071),1,0)</f>
        <v>0</v>
      </c>
      <c r="BA3072" s="135" t="n">
        <f aca="false">IF(G3072&gt;H3072,1,0)</f>
        <v>1</v>
      </c>
      <c r="BB3072" s="135" t="n">
        <f aca="false">IF(I3072&lt;F3072,1,0)</f>
        <v>0</v>
      </c>
      <c r="BC3072" s="99" t="n">
        <f aca="false">IF(AND(SUM(AW3071:AX3071)=2,AY3072=1),1,IF(SUM(AX3070:AX3072)=0,0,IF(AND(OR(AW3070=1,AX3070=1),OR(AW3071=1,AX3071=1),AY3072=1),1,IF(AND(SUM(AW3072:AY3072)=2,SUM(AW3070:AX3070)=2,AX3070=1),1,0))))</f>
        <v>0</v>
      </c>
      <c r="BD3072" s="57" t="str">
        <f aca="false">IF(AND(SUM(BC3070:BC3072)&gt;=1,BA3072=1,SUM(AZ3067:AZ3072)&gt;=1),1,IF(BC3072=0,"",IF(AND(BC3072=1,AZ3072=0,AZ3071=0,AZ3070=0),1,IF(AND(BC3072=1,OR(AZ3072=1,AZ3071=1,AZ3070)),IF(BA3072=1,1,0)))))</f>
        <v/>
      </c>
      <c r="BE3072" s="50" t="str">
        <f aca="false">IF(AND(BD3072=1,BD3071=1),0,IF(BD3072=1,SUM(CM3073:CM3111),""))</f>
        <v/>
      </c>
      <c r="BF3072" s="20" t="str">
        <f aca="false">IF(AND(BB3072=1,BB3071=1,BE3031&lt;&gt;0),"",IF(AND(BB3071=0,BB3072=1),BF3071,IF(AND(BB3072=1,BB3071=1),BF3071,IF(AND(BF3071="",BE3071="",OR(BD3071=0,BD3071="")),"",IF(AND(BF3071="",BE3032=0),"",IF(AND(BE3032&lt;&gt;"",BF3071=BE3032),"",IF(AND(BD3071=1,BE3071&lt;&gt;0),CM3072,IF(BF3071&lt;&gt;0,BF3071+CM3072,IF(BF3071="","")))))))))</f>
        <v/>
      </c>
      <c r="BG3072" s="99"/>
      <c r="BH3072" s="137"/>
      <c r="BU3072" s="132"/>
      <c r="BZ3072" s="138"/>
      <c r="CG3072" s="133"/>
      <c r="CH3072" s="40"/>
      <c r="CI3072" s="15" t="n">
        <f aca="false">CF3050+SUM(CM3051:CM3072)+0.0071</f>
        <v>0.0533826847171728</v>
      </c>
      <c r="CL3072" s="130" t="n">
        <f aca="false">C3072</f>
        <v>41702</v>
      </c>
      <c r="CM3072" s="133" t="n">
        <f aca="false">CN3072/CN3071-1</f>
        <v>0.0140555735755219</v>
      </c>
      <c r="CN3072" s="132" t="n">
        <v>187.58</v>
      </c>
      <c r="CO3072" s="133" t="n">
        <f aca="false">CN3072/CN3067-1</f>
        <v>0.0148236312486476</v>
      </c>
      <c r="CY3072" s="132" t="n">
        <v>186.75</v>
      </c>
      <c r="CZ3072" s="132" t="n">
        <v>187.58</v>
      </c>
      <c r="DA3072" s="99"/>
      <c r="DB3072" s="15" t="n">
        <f aca="false">CZ3072/CY3072-1</f>
        <v>0.00444444444444447</v>
      </c>
      <c r="DC3072" s="15" t="n">
        <f aca="false">CY3072/CZ3071-1</f>
        <v>0.00956860201102838</v>
      </c>
      <c r="DD3072" s="15" t="n">
        <f aca="false">CZ3072/CZ3071-1</f>
        <v>0.0140555735755219</v>
      </c>
      <c r="DE3072" s="34" t="str">
        <f aca="false">IF(CW3072=0,"",-DC3072*CS3072)</f>
        <v/>
      </c>
      <c r="DF3072" s="99"/>
      <c r="DL3072" s="99"/>
      <c r="DY3072" s="6"/>
      <c r="EB3072" s="6" t="n">
        <f aca="false">CL3072</f>
        <v>41702</v>
      </c>
      <c r="EC3072" s="13" t="n">
        <f aca="false">SUM(CM3070:CM3072)</f>
        <v>0.00955285622539881</v>
      </c>
    </row>
    <row r="3073" customFormat="false" ht="15" hidden="false" customHeight="false" outlineLevel="0" collapsed="false">
      <c r="C3073" s="130" t="n">
        <f aca="false">C3072+1</f>
        <v>41703</v>
      </c>
      <c r="D3073" s="99" t="n">
        <f aca="false">IF(E3073&gt;E3072,1,0)</f>
        <v>1</v>
      </c>
      <c r="E3073" s="46" t="n">
        <v>173.1354</v>
      </c>
      <c r="F3073" s="46" t="n">
        <v>179.92</v>
      </c>
      <c r="G3073" s="46" t="n">
        <v>182.4298</v>
      </c>
      <c r="H3073" s="46" t="n">
        <v>181.7688</v>
      </c>
      <c r="I3073" s="46" t="n">
        <v>185.501</v>
      </c>
      <c r="J3073" s="131" t="str">
        <f aca="false">IF(MIN(E3073:I3073)=E3073,$E$2,IF(MIN(E3073:I3073)=F3073,$F$2,IF(MIN(E3073:I3073)=G3073,$G$2,IF(MIN(E3073:I3073)=H3073,$H$2,IF(MIN(E3073:I3073)=I3073,$I$2)))))</f>
        <v>200D</v>
      </c>
      <c r="K3073" s="131" t="str">
        <f aca="false">IF(MAX(E3073:I3073)=E3073,$E$2,IF(MAX(E3073:I3073)=F3073,$F$2,IF(MAX(E3073:I3073)=G3073,$G$2,IF(MAX(E3073:I3073)=H3073,$H$2,IF(MAX(E3073:I3073)=I3073,$I$2)))))</f>
        <v>10D</v>
      </c>
      <c r="L3073" s="132" t="n">
        <f aca="false">IF(MAX(E3073:I3073)=H3073,1,0)</f>
        <v>0</v>
      </c>
      <c r="M3073" s="132" t="n">
        <f aca="false">IF(MAX(E3073:I3073)=I3073,1,0)</f>
        <v>1</v>
      </c>
      <c r="N3073" s="99"/>
      <c r="O3073" s="132" t="n">
        <f aca="false">IF(CN3073&gt;E3073,1,0)</f>
        <v>1</v>
      </c>
      <c r="P3073" s="132" t="n">
        <f aca="false">IF(CN3073&gt;F3073,1,0)</f>
        <v>1</v>
      </c>
      <c r="Q3073" s="132" t="n">
        <f aca="false">IF(CN3073&gt;G3073,1,0)</f>
        <v>1</v>
      </c>
      <c r="R3073" s="132" t="n">
        <f aca="false">IF(CN3073&gt;H3073,1,0)</f>
        <v>1</v>
      </c>
      <c r="S3073" s="132" t="n">
        <f aca="false">IF(CN3073&gt;I3073,1,0)</f>
        <v>1</v>
      </c>
      <c r="T3073" s="25" t="n">
        <f aca="false">IF(AND(AND(R3073=0,S3073=0,Q3073=0),OR(S3072=1,S3071=1,S3070=1)),1,0)</f>
        <v>0</v>
      </c>
      <c r="U3073" s="133" t="n">
        <f aca="false">SUM(CM3072:CM3073)</f>
        <v>0.0149618535627274</v>
      </c>
      <c r="AW3073" s="55" t="n">
        <f aca="false">IF(EC3073&gt;$AW$2,1,0)</f>
        <v>0</v>
      </c>
      <c r="AX3073" s="99" t="n">
        <f aca="false">IF(AND(I3073&gt;G3073,I3072&lt;G3072),1,IF(OR(AND(I3073&gt;F3073,I3072&lt;F3072),AND(I3073&gt;E3073,I3072&lt;E3072)),1,0))</f>
        <v>0</v>
      </c>
      <c r="AY3073" s="99" t="n">
        <f aca="false">IF(K3072="10D",1,0)</f>
        <v>1</v>
      </c>
      <c r="AZ3073" s="99" t="n">
        <f aca="false">IF(AND(I3073&gt;G3073,I3072&lt;G3072,I3073&gt;F3073,I3072&gt;F3072,I3073&gt;E3073,I3072&gt;E3072),1,0)</f>
        <v>0</v>
      </c>
      <c r="BA3073" s="135" t="n">
        <f aca="false">IF(G3073&gt;H3073,1,0)</f>
        <v>1</v>
      </c>
      <c r="BB3073" s="135" t="n">
        <f aca="false">IF(I3073&lt;F3073,1,0)</f>
        <v>0</v>
      </c>
      <c r="BC3073" s="99" t="n">
        <f aca="false">IF(AND(SUM(AW3072:AX3072)=2,AY3073=1),1,IF(SUM(AX3071:AX3073)=0,0,IF(AND(OR(AW3071=1,AX3071=1),OR(AW3072=1,AX3072=1),AY3073=1),1,IF(AND(SUM(AW3073:AY3073)=2,SUM(AW3071:AX3071)=2,AX3071=1),1,0))))</f>
        <v>0</v>
      </c>
      <c r="BD3073" s="57" t="str">
        <f aca="false">IF(AND(SUM(BC3071:BC3073)&gt;=1,BA3073=1,SUM(AZ3068:AZ3073)&gt;=1),1,IF(BC3073=0,"",IF(AND(BC3073=1,AZ3073=0,AZ3072=0,AZ3071=0),1,IF(AND(BC3073=1,OR(AZ3073=1,AZ3072=1,AZ3071)),IF(BA3073=1,1,0)))))</f>
        <v/>
      </c>
      <c r="BE3073" s="50" t="str">
        <f aca="false">IF(AND(BD3073=1,BD3072=1),0,IF(BD3073=1,SUM(CM3074:CM3112),""))</f>
        <v/>
      </c>
      <c r="BF3073" s="20" t="str">
        <f aca="false">IF(AND(BB3073=1,BB3072=1,BE3032&lt;&gt;0),"",IF(AND(BB3072=0,BB3073=1),BF3072,IF(AND(BB3073=1,BB3072=1),BF3072,IF(AND(BF3072="",BE3072="",OR(BD3072=0,BD3072="")),"",IF(AND(BF3072="",BE3033=0),"",IF(AND(BE3033&lt;&gt;"",BF3072=BE3033),"",IF(AND(BD3072=1,BE3072&lt;&gt;0),CM3073,IF(BF3072&lt;&gt;0,BF3072+CM3073,IF(BF3072="","")))))))))</f>
        <v/>
      </c>
      <c r="BG3073" s="99"/>
      <c r="BH3073" s="137"/>
      <c r="BU3073" s="132"/>
      <c r="BZ3073" s="138"/>
      <c r="CG3073" s="133"/>
      <c r="CH3073" s="40"/>
      <c r="CI3073" s="15" t="n">
        <f aca="false">CF3051+SUM(CM3052:CM3073)+0.0071</f>
        <v>0.0601473589464136</v>
      </c>
      <c r="CL3073" s="130" t="n">
        <f aca="false">C3073</f>
        <v>41703</v>
      </c>
      <c r="CM3073" s="133" t="n">
        <f aca="false">CN3073/CN3072-1</f>
        <v>0.000906279987205494</v>
      </c>
      <c r="CN3073" s="132" t="n">
        <v>187.75</v>
      </c>
      <c r="CO3073" s="133" t="n">
        <f aca="false">CN3073/CN3068-1</f>
        <v>0.0156883959967542</v>
      </c>
      <c r="CY3073" s="132" t="n">
        <v>187.72</v>
      </c>
      <c r="CZ3073" s="132" t="n">
        <v>187.75</v>
      </c>
      <c r="DA3073" s="99"/>
      <c r="DB3073" s="15" t="n">
        <f aca="false">CZ3073/CY3073-1</f>
        <v>0.000159812486682398</v>
      </c>
      <c r="DC3073" s="15" t="n">
        <f aca="false">CY3073/CZ3072-1</f>
        <v>0.000746348224757387</v>
      </c>
      <c r="DD3073" s="15" t="n">
        <f aca="false">CZ3073/CZ3072-1</f>
        <v>0.000906279987205494</v>
      </c>
      <c r="DE3073" s="34" t="str">
        <f aca="false">IF(CW3073=0,"",-DC3073*CS3073)</f>
        <v/>
      </c>
      <c r="DF3073" s="99"/>
      <c r="DL3073" s="99"/>
      <c r="DY3073" s="6"/>
      <c r="EB3073" s="6" t="n">
        <f aca="false">CL3073</f>
        <v>41703</v>
      </c>
      <c r="EC3073" s="13" t="n">
        <f aca="false">SUM(CM3071:CM3073)</f>
        <v>0.00792980675398836</v>
      </c>
    </row>
    <row r="3074" customFormat="false" ht="15" hidden="false" customHeight="false" outlineLevel="0" collapsed="false">
      <c r="C3074" s="130" t="n">
        <f aca="false">C3073+1</f>
        <v>41704</v>
      </c>
      <c r="D3074" s="99" t="n">
        <f aca="false">IF(E3074&gt;E3073,1,0)</f>
        <v>1</v>
      </c>
      <c r="E3074" s="46" t="n">
        <v>173.2417</v>
      </c>
      <c r="F3074" s="46" t="n">
        <v>180.1101</v>
      </c>
      <c r="G3074" s="46" t="n">
        <v>182.5622</v>
      </c>
      <c r="H3074" s="46" t="n">
        <v>181.8982</v>
      </c>
      <c r="I3074" s="46" t="n">
        <v>185.909</v>
      </c>
      <c r="J3074" s="131" t="str">
        <f aca="false">IF(MIN(E3074:I3074)=E3074,$E$2,IF(MIN(E3074:I3074)=F3074,$F$2,IF(MIN(E3074:I3074)=G3074,$G$2,IF(MIN(E3074:I3074)=H3074,$H$2,IF(MIN(E3074:I3074)=I3074,$I$2)))))</f>
        <v>200D</v>
      </c>
      <c r="K3074" s="131" t="str">
        <f aca="false">IF(MAX(E3074:I3074)=E3074,$E$2,IF(MAX(E3074:I3074)=F3074,$F$2,IF(MAX(E3074:I3074)=G3074,$G$2,IF(MAX(E3074:I3074)=H3074,$H$2,IF(MAX(E3074:I3074)=I3074,$I$2)))))</f>
        <v>10D</v>
      </c>
      <c r="L3074" s="132" t="n">
        <f aca="false">IF(MAX(E3074:I3074)=H3074,1,0)</f>
        <v>0</v>
      </c>
      <c r="M3074" s="132" t="n">
        <f aca="false">IF(MAX(E3074:I3074)=I3074,1,0)</f>
        <v>1</v>
      </c>
      <c r="N3074" s="99"/>
      <c r="O3074" s="132" t="n">
        <f aca="false">IF(CN3074&gt;E3074,1,0)</f>
        <v>1</v>
      </c>
      <c r="P3074" s="132" t="n">
        <f aca="false">IF(CN3074&gt;F3074,1,0)</f>
        <v>1</v>
      </c>
      <c r="Q3074" s="132" t="n">
        <f aca="false">IF(CN3074&gt;G3074,1,0)</f>
        <v>1</v>
      </c>
      <c r="R3074" s="132" t="n">
        <f aca="false">IF(CN3074&gt;H3074,1,0)</f>
        <v>1</v>
      </c>
      <c r="S3074" s="132" t="n">
        <f aca="false">IF(CN3074&gt;I3074,1,0)</f>
        <v>1</v>
      </c>
      <c r="T3074" s="25" t="n">
        <f aca="false">IF(AND(AND(R3074=0,S3074=0,Q3074=0),OR(S3073=1,S3072=1,S3071=1)),1,0)</f>
        <v>0</v>
      </c>
      <c r="U3074" s="133" t="n">
        <f aca="false">SUM(CM3073:CM3074)</f>
        <v>0.00319655961436927</v>
      </c>
      <c r="AW3074" s="55" t="n">
        <f aca="false">IF(EC3074&gt;$AW$2,1,0)</f>
        <v>1</v>
      </c>
      <c r="AX3074" s="99" t="n">
        <f aca="false">IF(AND(I3074&gt;G3074,I3073&lt;G3073),1,IF(OR(AND(I3074&gt;F3074,I3073&lt;F3073),AND(I3074&gt;E3074,I3073&lt;E3073)),1,0))</f>
        <v>0</v>
      </c>
      <c r="AY3074" s="99" t="n">
        <f aca="false">IF(K3073="10D",1,0)</f>
        <v>1</v>
      </c>
      <c r="AZ3074" s="99" t="n">
        <f aca="false">IF(AND(I3074&gt;G3074,I3073&lt;G3073,I3074&gt;F3074,I3073&gt;F3073,I3074&gt;E3074,I3073&gt;E3073),1,0)</f>
        <v>0</v>
      </c>
      <c r="BA3074" s="135" t="n">
        <f aca="false">IF(G3074&gt;H3074,1,0)</f>
        <v>1</v>
      </c>
      <c r="BB3074" s="135" t="n">
        <f aca="false">IF(I3074&lt;F3074,1,0)</f>
        <v>0</v>
      </c>
      <c r="BC3074" s="99" t="n">
        <f aca="false">IF(AND(SUM(AW3073:AX3073)=2,AY3074=1),1,IF(SUM(AX3072:AX3074)=0,0,IF(AND(OR(AW3072=1,AX3072=1),OR(AW3073=1,AX3073=1),AY3074=1),1,IF(AND(SUM(AW3074:AY3074)=2,SUM(AW3072:AX3072)=2,AX3072=1),1,0))))</f>
        <v>0</v>
      </c>
      <c r="BD3074" s="57" t="str">
        <f aca="false">IF(AND(SUM(BC3072:BC3074)&gt;=1,BA3074=1,SUM(AZ3069:AZ3074)&gt;=1),1,IF(BC3074=0,"",IF(AND(BC3074=1,AZ3074=0,AZ3073=0,AZ3072=0),1,IF(AND(BC3074=1,OR(AZ3074=1,AZ3073=1,AZ3072)),IF(BA3074=1,1,0)))))</f>
        <v/>
      </c>
      <c r="BE3074" s="50" t="str">
        <f aca="false">IF(AND(BD3074=1,BD3073=1),0,IF(BD3074=1,SUM(CM3075:CM3113),""))</f>
        <v/>
      </c>
      <c r="BF3074" s="20" t="str">
        <f aca="false">IF(AND(BB3074=1,BB3073=1,BE3033&lt;&gt;0),"",IF(AND(BB3073=0,BB3074=1),BF3073,IF(AND(BB3074=1,BB3073=1),BF3073,IF(AND(BF3073="",BE3073="",OR(BD3073=0,BD3073="")),"",IF(AND(BF3073="",BE3034=0),"",IF(AND(BE3034&lt;&gt;"",BF3073=BE3034),"",IF(AND(BD3073=1,BE3073&lt;&gt;0),CM3074,IF(BF3073&lt;&gt;0,BF3073+CM3074,IF(BF3073="","")))))))))</f>
        <v/>
      </c>
      <c r="BG3074" s="99"/>
      <c r="BH3074" s="137"/>
      <c r="BU3074" s="132"/>
      <c r="BZ3074" s="138"/>
      <c r="CG3074" s="133"/>
      <c r="CH3074" s="40"/>
      <c r="CI3074" s="15" t="n">
        <f aca="false">CF3052+SUM(CM3053:CM3074)+0.0071</f>
        <v>0.0849429702606355</v>
      </c>
      <c r="CL3074" s="130" t="n">
        <f aca="false">C3074</f>
        <v>41704</v>
      </c>
      <c r="CM3074" s="133" t="n">
        <f aca="false">CN3074/CN3073-1</f>
        <v>0.00229027962716377</v>
      </c>
      <c r="CN3074" s="132" t="n">
        <v>188.18</v>
      </c>
      <c r="CO3074" s="133" t="n">
        <f aca="false">CN3074/CN3069-1</f>
        <v>0.0127004628134755</v>
      </c>
      <c r="CY3074" s="132" t="n">
        <v>188.21</v>
      </c>
      <c r="CZ3074" s="132" t="n">
        <v>188.18</v>
      </c>
      <c r="DA3074" s="99"/>
      <c r="DB3074" s="15" t="n">
        <f aca="false">CZ3074/CY3074-1</f>
        <v>-0.000159396418893842</v>
      </c>
      <c r="DC3074" s="15" t="n">
        <f aca="false">CY3074/CZ3073-1</f>
        <v>0.00245006657789615</v>
      </c>
      <c r="DD3074" s="15" t="n">
        <f aca="false">CZ3074/CZ3073-1</f>
        <v>0.00229027962716377</v>
      </c>
      <c r="DE3074" s="34" t="str">
        <f aca="false">IF(CW3074=0,"",-DC3074*CS3074)</f>
        <v/>
      </c>
      <c r="DF3074" s="99"/>
      <c r="DL3074" s="99"/>
      <c r="DY3074" s="6"/>
      <c r="EB3074" s="6" t="n">
        <f aca="false">CL3074</f>
        <v>41704</v>
      </c>
      <c r="EC3074" s="13" t="n">
        <f aca="false">SUM(CM3072:CM3074)</f>
        <v>0.0172521331898912</v>
      </c>
    </row>
    <row r="3075" customFormat="false" ht="15" hidden="false" customHeight="false" outlineLevel="0" collapsed="false">
      <c r="C3075" s="130" t="n">
        <f aca="false">C3074+1</f>
        <v>41705</v>
      </c>
      <c r="D3075" s="99" t="n">
        <f aca="false">IF(E3075&gt;E3074,1,0)</f>
        <v>1</v>
      </c>
      <c r="E3075" s="46" t="n">
        <v>173.3471</v>
      </c>
      <c r="F3075" s="46" t="n">
        <v>180.2901</v>
      </c>
      <c r="G3075" s="46" t="n">
        <v>182.6768</v>
      </c>
      <c r="H3075" s="46" t="n">
        <v>182.0805</v>
      </c>
      <c r="I3075" s="46" t="n">
        <v>186.346</v>
      </c>
      <c r="J3075" s="131" t="str">
        <f aca="false">IF(MIN(E3075:I3075)=E3075,$E$2,IF(MIN(E3075:I3075)=F3075,$F$2,IF(MIN(E3075:I3075)=G3075,$G$2,IF(MIN(E3075:I3075)=H3075,$H$2,IF(MIN(E3075:I3075)=I3075,$I$2)))))</f>
        <v>200D</v>
      </c>
      <c r="K3075" s="131" t="str">
        <f aca="false">IF(MAX(E3075:I3075)=E3075,$E$2,IF(MAX(E3075:I3075)=F3075,$F$2,IF(MAX(E3075:I3075)=G3075,$G$2,IF(MAX(E3075:I3075)=H3075,$H$2,IF(MAX(E3075:I3075)=I3075,$I$2)))))</f>
        <v>10D</v>
      </c>
      <c r="L3075" s="132" t="n">
        <f aca="false">IF(MAX(E3075:I3075)=H3075,1,0)</f>
        <v>0</v>
      </c>
      <c r="M3075" s="132" t="n">
        <f aca="false">IF(MAX(E3075:I3075)=I3075,1,0)</f>
        <v>1</v>
      </c>
      <c r="N3075" s="99"/>
      <c r="O3075" s="132" t="n">
        <f aca="false">IF(CN3075&gt;E3075,1,0)</f>
        <v>1</v>
      </c>
      <c r="P3075" s="132" t="n">
        <f aca="false">IF(CN3075&gt;F3075,1,0)</f>
        <v>1</v>
      </c>
      <c r="Q3075" s="132" t="n">
        <f aca="false">IF(CN3075&gt;G3075,1,0)</f>
        <v>1</v>
      </c>
      <c r="R3075" s="132" t="n">
        <f aca="false">IF(CN3075&gt;H3075,1,0)</f>
        <v>1</v>
      </c>
      <c r="S3075" s="132" t="n">
        <f aca="false">IF(CN3075&gt;I3075,1,0)</f>
        <v>1</v>
      </c>
      <c r="T3075" s="25" t="n">
        <f aca="false">IF(AND(AND(R3075=0,S3075=0,Q3075=0),OR(S3074=1,S3073=1,S3072=1)),1,0)</f>
        <v>0</v>
      </c>
      <c r="U3075" s="133" t="n">
        <f aca="false">SUM(CM3074:CM3075)</f>
        <v>0.00271540450759722</v>
      </c>
      <c r="AW3075" s="55" t="n">
        <f aca="false">IF(EC3075&gt;$AW$2,1,0)</f>
        <v>0</v>
      </c>
      <c r="AX3075" s="99" t="n">
        <f aca="false">IF(AND(I3075&gt;G3075,I3074&lt;G3074),1,IF(OR(AND(I3075&gt;F3075,I3074&lt;F3074),AND(I3075&gt;E3075,I3074&lt;E3074)),1,0))</f>
        <v>0</v>
      </c>
      <c r="AY3075" s="99" t="n">
        <f aca="false">IF(K3074="10D",1,0)</f>
        <v>1</v>
      </c>
      <c r="AZ3075" s="99" t="n">
        <f aca="false">IF(AND(I3075&gt;G3075,I3074&lt;G3074,I3075&gt;F3075,I3074&gt;F3074,I3075&gt;E3075,I3074&gt;E3074),1,0)</f>
        <v>0</v>
      </c>
      <c r="BA3075" s="135" t="n">
        <f aca="false">IF(G3075&gt;H3075,1,0)</f>
        <v>1</v>
      </c>
      <c r="BB3075" s="135" t="n">
        <f aca="false">IF(I3075&lt;F3075,1,0)</f>
        <v>0</v>
      </c>
      <c r="BC3075" s="99" t="n">
        <f aca="false">IF(AND(SUM(AW3074:AX3074)=2,AY3075=1),1,IF(SUM(AX3073:AX3075)=0,0,IF(AND(OR(AW3073=1,AX3073=1),OR(AW3074=1,AX3074=1),AY3075=1),1,IF(AND(SUM(AW3075:AY3075)=2,SUM(AW3073:AX3073)=2,AX3073=1),1,0))))</f>
        <v>0</v>
      </c>
      <c r="BD3075" s="57" t="str">
        <f aca="false">IF(AND(SUM(BC3073:BC3075)&gt;=1,BA3075=1,SUM(AZ3070:AZ3075)&gt;=1),1,IF(BC3075=0,"",IF(AND(BC3075=1,AZ3075=0,AZ3074=0,AZ3073=0),1,IF(AND(BC3075=1,OR(AZ3075=1,AZ3074=1,AZ3073)),IF(BA3075=1,1,0)))))</f>
        <v/>
      </c>
      <c r="BE3075" s="50" t="str">
        <f aca="false">IF(AND(BD3075=1,BD3074=1),0,IF(BD3075=1,SUM(CM3076:CM3114),""))</f>
        <v/>
      </c>
      <c r="BF3075" s="20" t="str">
        <f aca="false">IF(AND(BB3075=1,BB3074=1,BE3034&lt;&gt;0),"",IF(AND(BB3074=0,BB3075=1),BF3074,IF(AND(BB3075=1,BB3074=1),BF3074,IF(AND(BF3074="",BE3074="",OR(BD3074=0,BD3074="")),"",IF(AND(BF3074="",BE3035=0),"",IF(AND(BE3035&lt;&gt;"",BF3074=BE3035),"",IF(AND(BD3074=1,BE3074&lt;&gt;0),CM3075,IF(BF3074&lt;&gt;0,BF3074+CM3075,IF(BF3074="","")))))))))</f>
        <v/>
      </c>
      <c r="BG3075" s="99"/>
      <c r="BH3075" s="137"/>
      <c r="BU3075" s="132"/>
      <c r="BZ3075" s="138"/>
      <c r="CG3075" s="133"/>
      <c r="CH3075" s="40"/>
      <c r="CI3075" s="15" t="n">
        <f aca="false">CF3053+SUM(CM3054:CM3075)+0.0071</f>
        <v>0.0783921520969166</v>
      </c>
      <c r="CL3075" s="130" t="n">
        <f aca="false">C3075</f>
        <v>41705</v>
      </c>
      <c r="CM3075" s="133" t="n">
        <f aca="false">CN3075/CN3074-1</f>
        <v>0.000425124880433447</v>
      </c>
      <c r="CN3075" s="132" t="n">
        <v>188.26</v>
      </c>
      <c r="CO3075" s="133" t="n">
        <f aca="false">CN3075/CN3070-1</f>
        <v>0.0105749100864243</v>
      </c>
      <c r="CY3075" s="132" t="n">
        <v>188.87</v>
      </c>
      <c r="CZ3075" s="132" t="n">
        <v>188.26</v>
      </c>
      <c r="DA3075" s="99"/>
      <c r="DB3075" s="15" t="n">
        <f aca="false">CZ3075/CY3075-1</f>
        <v>-0.00322973473817978</v>
      </c>
      <c r="DC3075" s="15" t="n">
        <f aca="false">CY3075/CZ3074-1</f>
        <v>0.00366670209373998</v>
      </c>
      <c r="DD3075" s="15" t="n">
        <f aca="false">CZ3075/CZ3074-1</f>
        <v>0.000425124880433447</v>
      </c>
      <c r="DE3075" s="34" t="str">
        <f aca="false">IF(CW3075=0,"",-DC3075*CS3075)</f>
        <v/>
      </c>
      <c r="DF3075" s="99"/>
      <c r="DL3075" s="99"/>
      <c r="DY3075" s="6"/>
      <c r="EB3075" s="6" t="n">
        <f aca="false">CL3075</f>
        <v>41705</v>
      </c>
      <c r="EC3075" s="13" t="n">
        <f aca="false">SUM(CM3073:CM3075)</f>
        <v>0.00362168449480271</v>
      </c>
    </row>
    <row r="3076" customFormat="false" ht="15" hidden="false" customHeight="false" outlineLevel="0" collapsed="false">
      <c r="C3076" s="130" t="n">
        <f aca="false">C3075+3</f>
        <v>41708</v>
      </c>
      <c r="D3076" s="99" t="n">
        <f aca="false">IF(E3076&gt;E3075,1,0)</f>
        <v>1</v>
      </c>
      <c r="E3076" s="46" t="n">
        <v>173.4583</v>
      </c>
      <c r="F3076" s="46" t="n">
        <v>180.4623</v>
      </c>
      <c r="G3076" s="46" t="n">
        <v>182.7814</v>
      </c>
      <c r="H3076" s="46" t="n">
        <v>182.3895</v>
      </c>
      <c r="I3076" s="46" t="n">
        <v>186.671</v>
      </c>
      <c r="J3076" s="131" t="str">
        <f aca="false">IF(MIN(E3076:I3076)=E3076,$E$2,IF(MIN(E3076:I3076)=F3076,$F$2,IF(MIN(E3076:I3076)=G3076,$G$2,IF(MIN(E3076:I3076)=H3076,$H$2,IF(MIN(E3076:I3076)=I3076,$I$2)))))</f>
        <v>200D</v>
      </c>
      <c r="K3076" s="131" t="str">
        <f aca="false">IF(MAX(E3076:I3076)=E3076,$E$2,IF(MAX(E3076:I3076)=F3076,$F$2,IF(MAX(E3076:I3076)=G3076,$G$2,IF(MAX(E3076:I3076)=H3076,$H$2,IF(MAX(E3076:I3076)=I3076,$I$2)))))</f>
        <v>10D</v>
      </c>
      <c r="L3076" s="132" t="n">
        <f aca="false">IF(MAX(E3076:I3076)=H3076,1,0)</f>
        <v>0</v>
      </c>
      <c r="M3076" s="132" t="n">
        <f aca="false">IF(MAX(E3076:I3076)=I3076,1,0)</f>
        <v>1</v>
      </c>
      <c r="N3076" s="99"/>
      <c r="O3076" s="132" t="n">
        <f aca="false">IF(CN3076&gt;E3076,1,0)</f>
        <v>1</v>
      </c>
      <c r="P3076" s="132" t="n">
        <f aca="false">IF(CN3076&gt;F3076,1,0)</f>
        <v>1</v>
      </c>
      <c r="Q3076" s="132" t="n">
        <f aca="false">IF(CN3076&gt;G3076,1,0)</f>
        <v>1</v>
      </c>
      <c r="R3076" s="132" t="n">
        <f aca="false">IF(CN3076&gt;H3076,1,0)</f>
        <v>1</v>
      </c>
      <c r="S3076" s="132" t="n">
        <f aca="false">IF(CN3076&gt;I3076,1,0)</f>
        <v>1</v>
      </c>
      <c r="T3076" s="25" t="n">
        <f aca="false">IF(AND(AND(R3076=0,S3076=0,Q3076=0),OR(S3075=1,S3074=1,S3073=1)),1,0)</f>
        <v>0</v>
      </c>
      <c r="U3076" s="133" t="n">
        <f aca="false">SUM(CM3075:CM3076)</f>
        <v>-0.00010605540215447</v>
      </c>
      <c r="AW3076" s="55" t="n">
        <f aca="false">IF(EC3076&gt;$AW$2,1,0)</f>
        <v>0</v>
      </c>
      <c r="AX3076" s="99" t="n">
        <f aca="false">IF(AND(I3076&gt;G3076,I3075&lt;G3075),1,IF(OR(AND(I3076&gt;F3076,I3075&lt;F3075),AND(I3076&gt;E3076,I3075&lt;E3075)),1,0))</f>
        <v>0</v>
      </c>
      <c r="AY3076" s="99" t="n">
        <f aca="false">IF(K3075="10D",1,0)</f>
        <v>1</v>
      </c>
      <c r="AZ3076" s="99" t="n">
        <f aca="false">IF(AND(I3076&gt;G3076,I3075&lt;G3075,I3076&gt;F3076,I3075&gt;F3075,I3076&gt;E3076,I3075&gt;E3075),1,0)</f>
        <v>0</v>
      </c>
      <c r="BA3076" s="135" t="n">
        <f aca="false">IF(G3076&gt;H3076,1,0)</f>
        <v>1</v>
      </c>
      <c r="BB3076" s="135" t="n">
        <f aca="false">IF(I3076&lt;F3076,1,0)</f>
        <v>0</v>
      </c>
      <c r="BC3076" s="99" t="n">
        <f aca="false">IF(AND(SUM(AW3075:AX3075)=2,AY3076=1),1,IF(SUM(AX3074:AX3076)=0,0,IF(AND(OR(AW3074=1,AX3074=1),OR(AW3075=1,AX3075=1),AY3076=1),1,IF(AND(SUM(AW3076:AY3076)=2,SUM(AW3074:AX3074)=2,AX3074=1),1,0))))</f>
        <v>0</v>
      </c>
      <c r="BD3076" s="57" t="str">
        <f aca="false">IF(AND(SUM(BC3074:BC3076)&gt;=1,BA3076=1,SUM(AZ3071:AZ3076)&gt;=1),1,IF(BC3076=0,"",IF(AND(BC3076=1,AZ3076=0,AZ3075=0,AZ3074=0),1,IF(AND(BC3076=1,OR(AZ3076=1,AZ3075=1,AZ3074)),IF(BA3076=1,1,0)))))</f>
        <v/>
      </c>
      <c r="BE3076" s="50" t="str">
        <f aca="false">IF(AND(BD3076=1,BD3075=1),0,IF(BD3076=1,SUM(CM3077:CM3115),""))</f>
        <v/>
      </c>
      <c r="BF3076" s="20" t="str">
        <f aca="false">IF(AND(BB3076=1,BB3075=1,BE3035&lt;&gt;0),"",IF(AND(BB3075=0,BB3076=1),BF3075,IF(AND(BB3076=1,BB3075=1),BF3075,IF(AND(BF3075="",BE3075="",OR(BD3075=0,BD3075="")),"",IF(AND(BF3075="",BE3036=0),"",IF(AND(BE3036&lt;&gt;"",BF3075=BE3036),"",IF(AND(BD3075=1,BE3075&lt;&gt;0),CM3076,IF(BF3075&lt;&gt;0,BF3075+CM3076,IF(BF3075="","")))))))))</f>
        <v/>
      </c>
      <c r="BG3076" s="99"/>
      <c r="BH3076" s="137"/>
      <c r="BU3076" s="132"/>
      <c r="BZ3076" s="138"/>
      <c r="CG3076" s="133"/>
      <c r="CH3076" s="40"/>
      <c r="CI3076" s="15" t="n">
        <f aca="false">CF3054+SUM(CM3055:CM3076)+0.0071</f>
        <v>0.0790868463189899</v>
      </c>
      <c r="CL3076" s="130" t="n">
        <f aca="false">C3076</f>
        <v>41708</v>
      </c>
      <c r="CM3076" s="133" t="n">
        <f aca="false">CN3076/CN3075-1</f>
        <v>-0.000531180282587918</v>
      </c>
      <c r="CN3076" s="132" t="n">
        <v>188.16</v>
      </c>
      <c r="CO3076" s="133" t="n">
        <f aca="false">CN3076/CN3071-1</f>
        <v>0.0171910476808304</v>
      </c>
      <c r="CY3076" s="132" t="n">
        <v>187.94</v>
      </c>
      <c r="CZ3076" s="132" t="n">
        <v>188.16</v>
      </c>
      <c r="DA3076" s="99"/>
      <c r="DB3076" s="15" t="n">
        <f aca="false">CZ3076/CY3076-1</f>
        <v>0.00117058635734812</v>
      </c>
      <c r="DC3076" s="15" t="n">
        <f aca="false">CY3076/CZ3075-1</f>
        <v>-0.00169977690428125</v>
      </c>
      <c r="DD3076" s="15" t="n">
        <f aca="false">CZ3076/CZ3075-1</f>
        <v>-0.000531180282587918</v>
      </c>
      <c r="DE3076" s="34" t="str">
        <f aca="false">IF(CW3076=0,"",-DC3076*CS3076)</f>
        <v/>
      </c>
      <c r="DF3076" s="99"/>
      <c r="DL3076" s="99"/>
      <c r="DY3076" s="6"/>
      <c r="EB3076" s="6" t="n">
        <f aca="false">CL3076</f>
        <v>41708</v>
      </c>
      <c r="EC3076" s="13" t="n">
        <f aca="false">SUM(CM3074:CM3076)</f>
        <v>0.0021842242250093</v>
      </c>
    </row>
    <row r="3077" customFormat="false" ht="15" hidden="false" customHeight="false" outlineLevel="0" collapsed="false">
      <c r="C3077" s="130" t="n">
        <f aca="false">C3076+1</f>
        <v>41709</v>
      </c>
      <c r="D3077" s="99" t="n">
        <f aca="false">IF(E3077&gt;E3076,1,0)</f>
        <v>1</v>
      </c>
      <c r="E3077" s="46" t="n">
        <v>173.5672</v>
      </c>
      <c r="F3077" s="46" t="n">
        <v>180.6376</v>
      </c>
      <c r="G3077" s="46" t="n">
        <v>182.8489</v>
      </c>
      <c r="H3077" s="46" t="n">
        <v>182.6968</v>
      </c>
      <c r="I3077" s="46" t="n">
        <v>186.91</v>
      </c>
      <c r="J3077" s="131" t="str">
        <f aca="false">IF(MIN(E3077:I3077)=E3077,$E$2,IF(MIN(E3077:I3077)=F3077,$F$2,IF(MIN(E3077:I3077)=G3077,$G$2,IF(MIN(E3077:I3077)=H3077,$H$2,IF(MIN(E3077:I3077)=I3077,$I$2)))))</f>
        <v>200D</v>
      </c>
      <c r="K3077" s="131" t="str">
        <f aca="false">IF(MAX(E3077:I3077)=E3077,$E$2,IF(MAX(E3077:I3077)=F3077,$F$2,IF(MAX(E3077:I3077)=G3077,$G$2,IF(MAX(E3077:I3077)=H3077,$H$2,IF(MAX(E3077:I3077)=I3077,$I$2)))))</f>
        <v>10D</v>
      </c>
      <c r="L3077" s="132" t="n">
        <f aca="false">IF(MAX(E3077:I3077)=H3077,1,0)</f>
        <v>0</v>
      </c>
      <c r="M3077" s="132" t="n">
        <f aca="false">IF(MAX(E3077:I3077)=I3077,1,0)</f>
        <v>1</v>
      </c>
      <c r="N3077" s="99"/>
      <c r="O3077" s="132" t="n">
        <f aca="false">IF(CN3077&gt;E3077,1,0)</f>
        <v>1</v>
      </c>
      <c r="P3077" s="132" t="n">
        <f aca="false">IF(CN3077&gt;F3077,1,0)</f>
        <v>1</v>
      </c>
      <c r="Q3077" s="132" t="n">
        <f aca="false">IF(CN3077&gt;G3077,1,0)</f>
        <v>1</v>
      </c>
      <c r="R3077" s="132" t="n">
        <f aca="false">IF(CN3077&gt;H3077,1,0)</f>
        <v>1</v>
      </c>
      <c r="S3077" s="132" t="n">
        <f aca="false">IF(CN3077&gt;I3077,1,0)</f>
        <v>1</v>
      </c>
      <c r="T3077" s="25" t="n">
        <f aca="false">IF(AND(AND(R3077=0,S3077=0,Q3077=0),OR(S3076=1,S3075=1,S3074=1)),1,0)</f>
        <v>0</v>
      </c>
      <c r="U3077" s="133" t="n">
        <f aca="false">SUM(CM3076:CM3077)</f>
        <v>-0.00547378232340423</v>
      </c>
      <c r="AW3077" s="55" t="n">
        <f aca="false">IF(EC3077&gt;$AW$2,1,0)</f>
        <v>0</v>
      </c>
      <c r="AX3077" s="99" t="n">
        <f aca="false">IF(AND(I3077&gt;G3077,I3076&lt;G3076),1,IF(OR(AND(I3077&gt;F3077,I3076&lt;F3076),AND(I3077&gt;E3077,I3076&lt;E3076)),1,0))</f>
        <v>0</v>
      </c>
      <c r="AY3077" s="99" t="n">
        <f aca="false">IF(K3076="10D",1,0)</f>
        <v>1</v>
      </c>
      <c r="AZ3077" s="99" t="n">
        <f aca="false">IF(AND(I3077&gt;G3077,I3076&lt;G3076,I3077&gt;F3077,I3076&gt;F3076,I3077&gt;E3077,I3076&gt;E3076),1,0)</f>
        <v>0</v>
      </c>
      <c r="BA3077" s="135" t="n">
        <f aca="false">IF(G3077&gt;H3077,1,0)</f>
        <v>1</v>
      </c>
      <c r="BB3077" s="135" t="n">
        <f aca="false">IF(I3077&lt;F3077,1,0)</f>
        <v>0</v>
      </c>
      <c r="BC3077" s="99" t="n">
        <f aca="false">IF(AND(SUM(AW3076:AX3076)=2,AY3077=1),1,IF(SUM(AX3075:AX3077)=0,0,IF(AND(OR(AW3075=1,AX3075=1),OR(AW3076=1,AX3076=1),AY3077=1),1,IF(AND(SUM(AW3077:AY3077)=2,SUM(AW3075:AX3075)=2,AX3075=1),1,0))))</f>
        <v>0</v>
      </c>
      <c r="BD3077" s="57" t="str">
        <f aca="false">IF(AND(SUM(BC3075:BC3077)&gt;=1,BA3077=1,SUM(AZ3072:AZ3077)&gt;=1),1,IF(BC3077=0,"",IF(AND(BC3077=1,AZ3077=0,AZ3076=0,AZ3075=0),1,IF(AND(BC3077=1,OR(AZ3077=1,AZ3076=1,AZ3075)),IF(BA3077=1,1,0)))))</f>
        <v/>
      </c>
      <c r="BE3077" s="50" t="str">
        <f aca="false">IF(AND(BD3077=1,BD3076=1),0,IF(BD3077=1,SUM(CM3078:CM3116),""))</f>
        <v/>
      </c>
      <c r="BF3077" s="20" t="str">
        <f aca="false">IF(AND(BB3077=1,BB3076=1,BE3036&lt;&gt;0),"",IF(AND(BB3076=0,BB3077=1),BF3076,IF(AND(BB3077=1,BB3076=1),BF3076,IF(AND(BF3076="",BE3076="",OR(BD3076=0,BD3076="")),"",IF(AND(BF3076="",BE3037=0),"",IF(AND(BE3037&lt;&gt;"",BF3076=BE3037),"",IF(AND(BD3076=1,BE3076&lt;&gt;0),CM3077,IF(BF3076&lt;&gt;0,BF3076+CM3077,IF(BF3076="","")))))))))</f>
        <v/>
      </c>
      <c r="BG3077" s="99"/>
      <c r="BH3077" s="137"/>
      <c r="BU3077" s="132"/>
      <c r="BZ3077" s="138"/>
      <c r="CG3077" s="133"/>
      <c r="CH3077" s="40"/>
      <c r="CI3077" s="15" t="n">
        <f aca="false">CF3055+SUM(CM3056:CM3077)+0.0071</f>
        <v>0.0609570546909154</v>
      </c>
      <c r="CL3077" s="130" t="n">
        <f aca="false">C3077</f>
        <v>41709</v>
      </c>
      <c r="CM3077" s="133" t="n">
        <f aca="false">CN3077/CN3076-1</f>
        <v>-0.00494260204081631</v>
      </c>
      <c r="CN3077" s="132" t="n">
        <v>187.23</v>
      </c>
      <c r="CO3077" s="133" t="n">
        <f aca="false">CN3077/CN3072-1</f>
        <v>-0.00186587056189369</v>
      </c>
      <c r="CY3077" s="132" t="n">
        <v>188.44</v>
      </c>
      <c r="CZ3077" s="132" t="n">
        <v>187.23</v>
      </c>
      <c r="DA3077" s="99"/>
      <c r="DB3077" s="15" t="n">
        <f aca="false">CZ3077/CY3077-1</f>
        <v>-0.00642114200806632</v>
      </c>
      <c r="DC3077" s="15" t="n">
        <f aca="false">CY3077/CZ3076-1</f>
        <v>0.00148809523809534</v>
      </c>
      <c r="DD3077" s="15" t="n">
        <f aca="false">CZ3077/CZ3076-1</f>
        <v>-0.00494260204081631</v>
      </c>
      <c r="DE3077" s="34" t="str">
        <f aca="false">IF(CW3077=0,"",-DC3077*CS3077)</f>
        <v/>
      </c>
      <c r="DF3077" s="99"/>
      <c r="DL3077" s="99"/>
      <c r="DY3077" s="6"/>
      <c r="EB3077" s="6" t="n">
        <f aca="false">CL3077</f>
        <v>41709</v>
      </c>
      <c r="EC3077" s="13" t="n">
        <f aca="false">SUM(CM3075:CM3077)</f>
        <v>-0.00504865744297078</v>
      </c>
    </row>
    <row r="3078" customFormat="false" ht="15" hidden="false" customHeight="false" outlineLevel="0" collapsed="false">
      <c r="C3078" s="130" t="n">
        <f aca="false">C3077+1</f>
        <v>41710</v>
      </c>
      <c r="D3078" s="99" t="n">
        <f aca="false">IF(E3078&gt;E3077,1,0)</f>
        <v>1</v>
      </c>
      <c r="E3078" s="46" t="n">
        <v>173.677</v>
      </c>
      <c r="F3078" s="46" t="n">
        <v>180.7897</v>
      </c>
      <c r="G3078" s="46" t="n">
        <v>182.9176</v>
      </c>
      <c r="H3078" s="46" t="n">
        <v>182.9705</v>
      </c>
      <c r="I3078" s="46" t="n">
        <v>187.153</v>
      </c>
      <c r="J3078" s="131" t="str">
        <f aca="false">IF(MIN(E3078:I3078)=E3078,$E$2,IF(MIN(E3078:I3078)=F3078,$F$2,IF(MIN(E3078:I3078)=G3078,$G$2,IF(MIN(E3078:I3078)=H3078,$H$2,IF(MIN(E3078:I3078)=I3078,$I$2)))))</f>
        <v>200D</v>
      </c>
      <c r="K3078" s="131" t="str">
        <f aca="false">IF(MAX(E3078:I3078)=E3078,$E$2,IF(MAX(E3078:I3078)=F3078,$F$2,IF(MAX(E3078:I3078)=G3078,$G$2,IF(MAX(E3078:I3078)=H3078,$H$2,IF(MAX(E3078:I3078)=I3078,$I$2)))))</f>
        <v>10D</v>
      </c>
      <c r="L3078" s="132" t="n">
        <f aca="false">IF(MAX(E3078:I3078)=H3078,1,0)</f>
        <v>0</v>
      </c>
      <c r="M3078" s="132" t="n">
        <f aca="false">IF(MAX(E3078:I3078)=I3078,1,0)</f>
        <v>1</v>
      </c>
      <c r="N3078" s="99"/>
      <c r="O3078" s="132" t="n">
        <f aca="false">IF(CN3078&gt;E3078,1,0)</f>
        <v>1</v>
      </c>
      <c r="P3078" s="132" t="n">
        <f aca="false">IF(CN3078&gt;F3078,1,0)</f>
        <v>1</v>
      </c>
      <c r="Q3078" s="132" t="n">
        <f aca="false">IF(CN3078&gt;G3078,1,0)</f>
        <v>1</v>
      </c>
      <c r="R3078" s="132" t="n">
        <f aca="false">IF(CN3078&gt;H3078,1,0)</f>
        <v>1</v>
      </c>
      <c r="S3078" s="132" t="n">
        <f aca="false">IF(CN3078&gt;I3078,1,0)</f>
        <v>1</v>
      </c>
      <c r="T3078" s="25" t="n">
        <f aca="false">IF(AND(AND(R3078=0,S3078=0,Q3078=0),OR(S3077=1,S3076=1,S3075=1)),1,0)</f>
        <v>0</v>
      </c>
      <c r="U3078" s="133" t="n">
        <f aca="false">SUM(CM3077:CM3078)</f>
        <v>-0.00467555082039217</v>
      </c>
      <c r="AW3078" s="55" t="n">
        <f aca="false">IF(EC3078&gt;$AW$2,1,0)</f>
        <v>0</v>
      </c>
      <c r="AX3078" s="99" t="n">
        <f aca="false">IF(AND(I3078&gt;G3078,I3077&lt;G3077),1,IF(OR(AND(I3078&gt;F3078,I3077&lt;F3077),AND(I3078&gt;E3078,I3077&lt;E3077)),1,0))</f>
        <v>0</v>
      </c>
      <c r="AY3078" s="99" t="n">
        <f aca="false">IF(K3077="10D",1,0)</f>
        <v>1</v>
      </c>
      <c r="AZ3078" s="99" t="n">
        <f aca="false">IF(AND(I3078&gt;G3078,I3077&lt;G3077,I3078&gt;F3078,I3077&gt;F3077,I3078&gt;E3078,I3077&gt;E3077),1,0)</f>
        <v>0</v>
      </c>
      <c r="BA3078" s="135" t="n">
        <f aca="false">IF(G3078&gt;H3078,1,0)</f>
        <v>0</v>
      </c>
      <c r="BB3078" s="135" t="n">
        <f aca="false">IF(I3078&lt;F3078,1,0)</f>
        <v>0</v>
      </c>
      <c r="BC3078" s="99" t="n">
        <f aca="false">IF(AND(SUM(AW3077:AX3077)=2,AY3078=1),1,IF(SUM(AX3076:AX3078)=0,0,IF(AND(OR(AW3076=1,AX3076=1),OR(AW3077=1,AX3077=1),AY3078=1),1,IF(AND(SUM(AW3078:AY3078)=2,SUM(AW3076:AX3076)=2,AX3076=1),1,0))))</f>
        <v>0</v>
      </c>
      <c r="BD3078" s="57" t="str">
        <f aca="false">IF(AND(SUM(BC3076:BC3078)&gt;=1,BA3078=1,SUM(AZ3073:AZ3078)&gt;=1),1,IF(BC3078=0,"",IF(AND(BC3078=1,AZ3078=0,AZ3077=0,AZ3076=0),1,IF(AND(BC3078=1,OR(AZ3078=1,AZ3077=1,AZ3076)),IF(BA3078=1,1,0)))))</f>
        <v/>
      </c>
      <c r="BE3078" s="50" t="str">
        <f aca="false">IF(AND(BD3078=1,BD3077=1),0,IF(BD3078=1,SUM(CM3079:CM3117),""))</f>
        <v/>
      </c>
      <c r="BF3078" s="20" t="str">
        <f aca="false">IF(AND(BB3078=1,BB3077=1,BE3037&lt;&gt;0),"",IF(AND(BB3077=0,BB3078=1),BF3077,IF(AND(BB3078=1,BB3077=1),BF3077,IF(AND(BF3077="",BE3077="",OR(BD3077=0,BD3077="")),"",IF(AND(BF3077="",BE3038=0),"",IF(AND(BE3038&lt;&gt;"",BF3077=BE3038),"",IF(AND(BD3077=1,BE3077&lt;&gt;0),CM3078,IF(BF3077&lt;&gt;0,BF3077+CM3078,IF(BF3077="","")))))))))</f>
        <v/>
      </c>
      <c r="BG3078" s="99"/>
      <c r="BH3078" s="137"/>
      <c r="BU3078" s="132"/>
      <c r="BZ3078" s="138"/>
      <c r="CG3078" s="133"/>
      <c r="CH3078" s="40"/>
      <c r="CI3078" s="15" t="n">
        <f aca="false">CF3056+SUM(CM3057:CM3078)+0.0071</f>
        <v>0.0488283430084772</v>
      </c>
      <c r="CL3078" s="130" t="n">
        <f aca="false">C3078</f>
        <v>41710</v>
      </c>
      <c r="CM3078" s="133" t="n">
        <f aca="false">CN3078/CN3077-1</f>
        <v>0.000267051220424142</v>
      </c>
      <c r="CN3078" s="132" t="n">
        <v>187.28</v>
      </c>
      <c r="CO3078" s="133" t="n">
        <f aca="false">CN3078/CN3073-1</f>
        <v>-0.00250332889480687</v>
      </c>
      <c r="CY3078" s="132" t="n">
        <v>186.32</v>
      </c>
      <c r="CZ3078" s="132" t="n">
        <v>187.28</v>
      </c>
      <c r="DA3078" s="99"/>
      <c r="DB3078" s="15" t="n">
        <f aca="false">CZ3078/CY3078-1</f>
        <v>0.00515242593387733</v>
      </c>
      <c r="DC3078" s="15" t="n">
        <f aca="false">CY3078/CZ3077-1</f>
        <v>-0.00486033221171822</v>
      </c>
      <c r="DD3078" s="15" t="n">
        <f aca="false">CZ3078/CZ3077-1</f>
        <v>0.000267051220424142</v>
      </c>
      <c r="DE3078" s="34" t="str">
        <f aca="false">IF(CW3078=0,"",-DC3078*CS3078)</f>
        <v/>
      </c>
      <c r="DF3078" s="99"/>
      <c r="DL3078" s="99"/>
      <c r="DY3078" s="6"/>
      <c r="EB3078" s="6" t="n">
        <f aca="false">CL3078</f>
        <v>41710</v>
      </c>
      <c r="EC3078" s="13" t="n">
        <f aca="false">SUM(CM3076:CM3078)</f>
        <v>-0.00520673110298009</v>
      </c>
    </row>
    <row r="3079" customFormat="false" ht="15" hidden="false" customHeight="false" outlineLevel="0" collapsed="false">
      <c r="C3079" s="130" t="n">
        <f aca="false">C3078+1</f>
        <v>41711</v>
      </c>
      <c r="D3079" s="99" t="n">
        <f aca="false">IF(E3079&gt;E3078,1,0)</f>
        <v>1</v>
      </c>
      <c r="E3079" s="46" t="n">
        <v>173.7714</v>
      </c>
      <c r="F3079" s="46" t="n">
        <v>180.9093</v>
      </c>
      <c r="G3079" s="46" t="n">
        <v>182.9448</v>
      </c>
      <c r="H3079" s="46" t="n">
        <v>183.2315</v>
      </c>
      <c r="I3079" s="46" t="n">
        <v>187.089</v>
      </c>
      <c r="J3079" s="131" t="str">
        <f aca="false">IF(MIN(E3079:I3079)=E3079,$E$2,IF(MIN(E3079:I3079)=F3079,$F$2,IF(MIN(E3079:I3079)=G3079,$G$2,IF(MIN(E3079:I3079)=H3079,$H$2,IF(MIN(E3079:I3079)=I3079,$I$2)))))</f>
        <v>200D</v>
      </c>
      <c r="K3079" s="131" t="str">
        <f aca="false">IF(MAX(E3079:I3079)=E3079,$E$2,IF(MAX(E3079:I3079)=F3079,$F$2,IF(MAX(E3079:I3079)=G3079,$G$2,IF(MAX(E3079:I3079)=H3079,$H$2,IF(MAX(E3079:I3079)=I3079,$I$2)))))</f>
        <v>10D</v>
      </c>
      <c r="L3079" s="132" t="n">
        <f aca="false">IF(MAX(E3079:I3079)=H3079,1,0)</f>
        <v>0</v>
      </c>
      <c r="M3079" s="132" t="n">
        <f aca="false">IF(MAX(E3079:I3079)=I3079,1,0)</f>
        <v>1</v>
      </c>
      <c r="N3079" s="99"/>
      <c r="O3079" s="132" t="n">
        <f aca="false">IF(CN3079&gt;E3079,1,0)</f>
        <v>1</v>
      </c>
      <c r="P3079" s="132" t="n">
        <f aca="false">IF(CN3079&gt;F3079,1,0)</f>
        <v>1</v>
      </c>
      <c r="Q3079" s="132" t="n">
        <f aca="false">IF(CN3079&gt;G3079,1,0)</f>
        <v>1</v>
      </c>
      <c r="R3079" s="132" t="n">
        <f aca="false">IF(CN3079&gt;H3079,1,0)</f>
        <v>1</v>
      </c>
      <c r="S3079" s="132" t="n">
        <f aca="false">IF(CN3079&gt;I3079,1,0)</f>
        <v>0</v>
      </c>
      <c r="T3079" s="25" t="n">
        <f aca="false">IF(AND(AND(R3079=0,S3079=0,Q3079=0),OR(S3078=1,S3077=1,S3076=1)),1,0)</f>
        <v>0</v>
      </c>
      <c r="U3079" s="133" t="n">
        <f aca="false">SUM(CM3078:CM3079)</f>
        <v>-0.0109461055501867</v>
      </c>
      <c r="AW3079" s="55" t="n">
        <f aca="false">IF(EC3079&gt;$AW$2,1,0)</f>
        <v>0</v>
      </c>
      <c r="AX3079" s="99" t="n">
        <f aca="false">IF(AND(I3079&gt;G3079,I3078&lt;G3078),1,IF(OR(AND(I3079&gt;F3079,I3078&lt;F3078),AND(I3079&gt;E3079,I3078&lt;E3078)),1,0))</f>
        <v>0</v>
      </c>
      <c r="AY3079" s="99" t="n">
        <f aca="false">IF(K3078="10D",1,0)</f>
        <v>1</v>
      </c>
      <c r="AZ3079" s="99" t="n">
        <f aca="false">IF(AND(I3079&gt;G3079,I3078&lt;G3078,I3079&gt;F3079,I3078&gt;F3078,I3079&gt;E3079,I3078&gt;E3078),1,0)</f>
        <v>0</v>
      </c>
      <c r="BA3079" s="135" t="n">
        <f aca="false">IF(G3079&gt;H3079,1,0)</f>
        <v>0</v>
      </c>
      <c r="BB3079" s="135" t="n">
        <f aca="false">IF(I3079&lt;F3079,1,0)</f>
        <v>0</v>
      </c>
      <c r="BC3079" s="99" t="n">
        <f aca="false">IF(AND(SUM(AW3078:AX3078)=2,AY3079=1),1,IF(SUM(AX3077:AX3079)=0,0,IF(AND(OR(AW3077=1,AX3077=1),OR(AW3078=1,AX3078=1),AY3079=1),1,IF(AND(SUM(AW3079:AY3079)=2,SUM(AW3077:AX3077)=2,AX3077=1),1,0))))</f>
        <v>0</v>
      </c>
      <c r="BD3079" s="57" t="str">
        <f aca="false">IF(AND(SUM(BC3077:BC3079)&gt;=1,BA3079=1,SUM(AZ3074:AZ3079)&gt;=1),1,IF(BC3079=0,"",IF(AND(BC3079=1,AZ3079=0,AZ3078=0,AZ3077=0),1,IF(AND(BC3079=1,OR(AZ3079=1,AZ3078=1,AZ3077)),IF(BA3079=1,1,0)))))</f>
        <v/>
      </c>
      <c r="BE3079" s="50" t="str">
        <f aca="false">IF(AND(BD3079=1,BD3078=1),0,IF(BD3079=1,SUM(CM3080:CM3118),""))</f>
        <v/>
      </c>
      <c r="BF3079" s="20" t="str">
        <f aca="false">IF(AND(BB3079=1,BB3078=1,BE3038&lt;&gt;0),"",IF(AND(BB3078=0,BB3079=1),BF3078,IF(AND(BB3079=1,BB3078=1),BF3078,IF(AND(BF3078="",BE3078="",OR(BD3078=0,BD3078="")),"",IF(AND(BF3078="",BE3039=0),"",IF(AND(BE3039&lt;&gt;"",BF3078=BE3039),"",IF(AND(BD3078=1,BE3078&lt;&gt;0),CM3079,IF(BF3078&lt;&gt;0,BF3078+CM3079,IF(BF3078="","")))))))))</f>
        <v/>
      </c>
      <c r="BG3079" s="99"/>
      <c r="BH3079" s="137"/>
      <c r="BU3079" s="132"/>
      <c r="BZ3079" s="138"/>
      <c r="CG3079" s="133"/>
      <c r="CH3079" s="40"/>
      <c r="CI3079" s="15" t="n">
        <f aca="false">CF3057+SUM(CM3058:CM3079)+0.0071</f>
        <v>0.0357785878407159</v>
      </c>
      <c r="CL3079" s="130" t="n">
        <f aca="false">C3079</f>
        <v>41711</v>
      </c>
      <c r="CM3079" s="133" t="n">
        <f aca="false">CN3079/CN3078-1</f>
        <v>-0.0112131567706109</v>
      </c>
      <c r="CN3079" s="132" t="n">
        <v>185.18</v>
      </c>
      <c r="CO3079" s="133" t="n">
        <f aca="false">CN3079/CN3074-1</f>
        <v>-0.015942183016261</v>
      </c>
      <c r="CY3079" s="132" t="n">
        <v>187.84</v>
      </c>
      <c r="CZ3079" s="132" t="n">
        <v>185.18</v>
      </c>
      <c r="DA3079" s="99"/>
      <c r="DB3079" s="15" t="n">
        <f aca="false">CZ3079/CY3079-1</f>
        <v>-0.0141609880749574</v>
      </c>
      <c r="DC3079" s="15" t="n">
        <f aca="false">CY3079/CZ3078-1</f>
        <v>0.00299017513882949</v>
      </c>
      <c r="DD3079" s="15" t="n">
        <f aca="false">CZ3079/CZ3078-1</f>
        <v>-0.0112131567706109</v>
      </c>
      <c r="DE3079" s="34" t="str">
        <f aca="false">IF(CW3079=0,"",-DC3079*CS3079)</f>
        <v/>
      </c>
      <c r="DF3079" s="99"/>
      <c r="DL3079" s="99"/>
      <c r="DY3079" s="6"/>
      <c r="EB3079" s="6" t="n">
        <f aca="false">CL3079</f>
        <v>41711</v>
      </c>
      <c r="EC3079" s="13" t="n">
        <f aca="false">SUM(CM3077:CM3079)</f>
        <v>-0.015888707591003</v>
      </c>
    </row>
    <row r="3080" customFormat="false" ht="15" hidden="false" customHeight="false" outlineLevel="0" collapsed="false">
      <c r="C3080" s="130" t="n">
        <f aca="false">C3079+1</f>
        <v>41712</v>
      </c>
      <c r="D3080" s="99" t="n">
        <f aca="false">IF(E3080&gt;E3079,1,0)</f>
        <v>1</v>
      </c>
      <c r="E3080" s="46" t="n">
        <v>173.8686</v>
      </c>
      <c r="F3080" s="46" t="n">
        <v>181.0121</v>
      </c>
      <c r="G3080" s="46" t="n">
        <v>182.9442</v>
      </c>
      <c r="H3080" s="46" t="n">
        <v>183.4125</v>
      </c>
      <c r="I3080" s="46" t="n">
        <v>186.926</v>
      </c>
      <c r="J3080" s="131" t="str">
        <f aca="false">IF(MIN(E3080:I3080)=E3080,$E$2,IF(MIN(E3080:I3080)=F3080,$F$2,IF(MIN(E3080:I3080)=G3080,$G$2,IF(MIN(E3080:I3080)=H3080,$H$2,IF(MIN(E3080:I3080)=I3080,$I$2)))))</f>
        <v>200D</v>
      </c>
      <c r="K3080" s="131" t="str">
        <f aca="false">IF(MAX(E3080:I3080)=E3080,$E$2,IF(MAX(E3080:I3080)=F3080,$F$2,IF(MAX(E3080:I3080)=G3080,$G$2,IF(MAX(E3080:I3080)=H3080,$H$2,IF(MAX(E3080:I3080)=I3080,$I$2)))))</f>
        <v>10D</v>
      </c>
      <c r="L3080" s="132" t="n">
        <f aca="false">IF(MAX(E3080:I3080)=H3080,1,0)</f>
        <v>0</v>
      </c>
      <c r="M3080" s="132" t="n">
        <f aca="false">IF(MAX(E3080:I3080)=I3080,1,0)</f>
        <v>1</v>
      </c>
      <c r="N3080" s="99"/>
      <c r="O3080" s="132" t="n">
        <f aca="false">IF(CN3080&gt;E3080,1,0)</f>
        <v>1</v>
      </c>
      <c r="P3080" s="132" t="n">
        <f aca="false">IF(CN3080&gt;F3080,1,0)</f>
        <v>1</v>
      </c>
      <c r="Q3080" s="132" t="n">
        <f aca="false">IF(CN3080&gt;G3080,1,0)</f>
        <v>1</v>
      </c>
      <c r="R3080" s="132" t="n">
        <f aca="false">IF(CN3080&gt;H3080,1,0)</f>
        <v>1</v>
      </c>
      <c r="S3080" s="132" t="n">
        <f aca="false">IF(CN3080&gt;I3080,1,0)</f>
        <v>0</v>
      </c>
      <c r="T3080" s="25" t="n">
        <f aca="false">IF(AND(AND(R3080=0,S3080=0,Q3080=0),OR(S3079=1,S3078=1,S3077=1)),1,0)</f>
        <v>0</v>
      </c>
      <c r="U3080" s="133" t="n">
        <f aca="false">SUM(CM3079:CM3080)</f>
        <v>-0.0140212353968124</v>
      </c>
      <c r="AW3080" s="55" t="n">
        <f aca="false">IF(EC3080&gt;$AW$2,1,0)</f>
        <v>0</v>
      </c>
      <c r="AX3080" s="99" t="n">
        <f aca="false">IF(AND(I3080&gt;G3080,I3079&lt;G3079),1,IF(OR(AND(I3080&gt;F3080,I3079&lt;F3079),AND(I3080&gt;E3080,I3079&lt;E3079)),1,0))</f>
        <v>0</v>
      </c>
      <c r="AY3080" s="99" t="n">
        <f aca="false">IF(K3079="10D",1,0)</f>
        <v>1</v>
      </c>
      <c r="AZ3080" s="99" t="n">
        <f aca="false">IF(AND(I3080&gt;G3080,I3079&lt;G3079,I3080&gt;F3080,I3079&gt;F3079,I3080&gt;E3080,I3079&gt;E3079),1,0)</f>
        <v>0</v>
      </c>
      <c r="BA3080" s="135" t="n">
        <f aca="false">IF(G3080&gt;H3080,1,0)</f>
        <v>0</v>
      </c>
      <c r="BB3080" s="135" t="n">
        <f aca="false">IF(I3080&lt;F3080,1,0)</f>
        <v>0</v>
      </c>
      <c r="BC3080" s="99" t="n">
        <f aca="false">IF(AND(SUM(AW3079:AX3079)=2,AY3080=1),1,IF(SUM(AX3078:AX3080)=0,0,IF(AND(OR(AW3078=1,AX3078=1),OR(AW3079=1,AX3079=1),AY3080=1),1,IF(AND(SUM(AW3080:AY3080)=2,SUM(AW3078:AX3078)=2,AX3078=1),1,0))))</f>
        <v>0</v>
      </c>
      <c r="BD3080" s="57" t="str">
        <f aca="false">IF(AND(SUM(BC3078:BC3080)&gt;=1,BA3080=1,SUM(AZ3075:AZ3080)&gt;=1),1,IF(BC3080=0,"",IF(AND(BC3080=1,AZ3080=0,AZ3079=0,AZ3078=0),1,IF(AND(BC3080=1,OR(AZ3080=1,AZ3079=1,AZ3078)),IF(BA3080=1,1,0)))))</f>
        <v/>
      </c>
      <c r="BE3080" s="50" t="str">
        <f aca="false">IF(AND(BD3080=1,BD3079=1),0,IF(BD3080=1,SUM(CM3081:CM3119),""))</f>
        <v/>
      </c>
      <c r="BF3080" s="20" t="str">
        <f aca="false">IF(AND(BB3080=1,BB3079=1,BE3039&lt;&gt;0),"",IF(AND(BB3079=0,BB3080=1),BF3079,IF(AND(BB3080=1,BB3079=1),BF3079,IF(AND(BF3079="",BE3079="",OR(BD3079=0,BD3079="")),"",IF(AND(BF3079="",BE3040=0),"",IF(AND(BE3040&lt;&gt;"",BF3079=BE3040),"",IF(AND(BD3079=1,BE3079&lt;&gt;0),CM3080,IF(BF3079&lt;&gt;0,BF3079+CM3080,IF(BF3079="","")))))))))</f>
        <v/>
      </c>
      <c r="BG3080" s="99"/>
      <c r="BH3080" s="137"/>
      <c r="BU3080" s="132"/>
      <c r="CG3080" s="0"/>
      <c r="CH3080" s="0"/>
      <c r="CI3080" s="15" t="n">
        <f aca="false">CF3058+SUM(CM3059:CM3080)+0.0071</f>
        <v>0.0220266727609839</v>
      </c>
      <c r="CL3080" s="130" t="n">
        <f aca="false">C3080</f>
        <v>41712</v>
      </c>
      <c r="CM3080" s="133" t="n">
        <f aca="false">CN3080/CN3079-1</f>
        <v>-0.00280807862620158</v>
      </c>
      <c r="CN3080" s="132" t="n">
        <v>184.66</v>
      </c>
      <c r="CO3080" s="133" t="n">
        <f aca="false">CN3080/CN3075-1</f>
        <v>-0.0191224901731647</v>
      </c>
      <c r="CY3080" s="132" t="n">
        <v>184.8</v>
      </c>
      <c r="CZ3080" s="132" t="n">
        <v>184.66</v>
      </c>
      <c r="DA3080" s="99"/>
      <c r="DB3080" s="15" t="n">
        <f aca="false">CZ3080/CY3080-1</f>
        <v>-0.000757575757575846</v>
      </c>
      <c r="DC3080" s="15" t="n">
        <f aca="false">CY3080/CZ3079-1</f>
        <v>-0.00205205745760884</v>
      </c>
      <c r="DD3080" s="15" t="n">
        <f aca="false">CZ3080/CZ3079-1</f>
        <v>-0.00280807862620158</v>
      </c>
      <c r="DE3080" s="34" t="str">
        <f aca="false">IF(CW3080=0,"",-DC3080*CS3080)</f>
        <v/>
      </c>
      <c r="DF3080" s="99"/>
      <c r="DL3080" s="99"/>
      <c r="DY3080" s="6"/>
      <c r="EB3080" s="6" t="n">
        <f aca="false">CL3080</f>
        <v>41712</v>
      </c>
      <c r="EC3080" s="13" t="n">
        <f aca="false">SUM(CM3078:CM3080)</f>
        <v>-0.0137541841763883</v>
      </c>
    </row>
    <row r="3081" customFormat="false" ht="15" hidden="false" customHeight="false" outlineLevel="0" collapsed="false">
      <c r="C3081" s="130" t="n">
        <f aca="false">C3080+3</f>
        <v>41715</v>
      </c>
      <c r="D3081" s="99" t="n">
        <f aca="false">IF(E3081&gt;E3080,1,0)</f>
        <v>1</v>
      </c>
      <c r="E3081" s="46" t="n">
        <v>173.9711</v>
      </c>
      <c r="F3081" s="46" t="n">
        <v>181.1314</v>
      </c>
      <c r="G3081" s="46" t="n">
        <v>183.0124</v>
      </c>
      <c r="H3081" s="46" t="n">
        <v>183.6842</v>
      </c>
      <c r="I3081" s="46" t="n">
        <v>187.061</v>
      </c>
      <c r="J3081" s="131" t="str">
        <f aca="false">IF(MIN(E3081:I3081)=E3081,$E$2,IF(MIN(E3081:I3081)=F3081,$F$2,IF(MIN(E3081:I3081)=G3081,$G$2,IF(MIN(E3081:I3081)=H3081,$H$2,IF(MIN(E3081:I3081)=I3081,$I$2)))))</f>
        <v>200D</v>
      </c>
      <c r="K3081" s="131" t="str">
        <f aca="false">IF(MAX(E3081:I3081)=E3081,$E$2,IF(MAX(E3081:I3081)=F3081,$F$2,IF(MAX(E3081:I3081)=G3081,$G$2,IF(MAX(E3081:I3081)=H3081,$H$2,IF(MAX(E3081:I3081)=I3081,$I$2)))))</f>
        <v>10D</v>
      </c>
      <c r="L3081" s="132" t="n">
        <f aca="false">IF(MAX(E3081:I3081)=H3081,1,0)</f>
        <v>0</v>
      </c>
      <c r="M3081" s="132" t="n">
        <f aca="false">IF(MAX(E3081:I3081)=I3081,1,0)</f>
        <v>1</v>
      </c>
      <c r="N3081" s="99"/>
      <c r="O3081" s="132" t="n">
        <f aca="false">IF(CN3081&gt;E3081,1,0)</f>
        <v>1</v>
      </c>
      <c r="P3081" s="132" t="n">
        <f aca="false">IF(CN3081&gt;F3081,1,0)</f>
        <v>1</v>
      </c>
      <c r="Q3081" s="132" t="n">
        <f aca="false">IF(CN3081&gt;G3081,1,0)</f>
        <v>1</v>
      </c>
      <c r="R3081" s="132" t="n">
        <f aca="false">IF(CN3081&gt;H3081,1,0)</f>
        <v>1</v>
      </c>
      <c r="S3081" s="132" t="n">
        <f aca="false">IF(CN3081&gt;I3081,1,0)</f>
        <v>0</v>
      </c>
      <c r="T3081" s="25" t="n">
        <f aca="false">IF(AND(AND(R3081=0,S3081=0,Q3081=0),OR(S3080=1,S3079=1,S3078=1)),1,0)</f>
        <v>0</v>
      </c>
      <c r="U3081" s="133" t="n">
        <f aca="false">SUM(CM3080:CM3081)</f>
        <v>0.00623556915891721</v>
      </c>
      <c r="AW3081" s="55" t="n">
        <f aca="false">IF(EC3081&gt;$AW$2,1,0)</f>
        <v>0</v>
      </c>
      <c r="AX3081" s="99" t="n">
        <f aca="false">IF(AND(I3081&gt;G3081,I3080&lt;G3080),1,IF(OR(AND(I3081&gt;F3081,I3080&lt;F3080),AND(I3081&gt;E3081,I3080&lt;E3080)),1,0))</f>
        <v>0</v>
      </c>
      <c r="AY3081" s="99" t="n">
        <f aca="false">IF(K3080="10D",1,0)</f>
        <v>1</v>
      </c>
      <c r="AZ3081" s="99" t="n">
        <f aca="false">IF(AND(I3081&gt;G3081,I3080&lt;G3080,I3081&gt;F3081,I3080&gt;F3080,I3081&gt;E3081,I3080&gt;E3080),1,0)</f>
        <v>0</v>
      </c>
      <c r="BA3081" s="135" t="n">
        <f aca="false">IF(G3081&gt;H3081,1,0)</f>
        <v>0</v>
      </c>
      <c r="BB3081" s="135" t="n">
        <f aca="false">IF(I3081&lt;F3081,1,0)</f>
        <v>0</v>
      </c>
      <c r="BC3081" s="99" t="n">
        <f aca="false">IF(AND(SUM(AW3080:AX3080)=2,AY3081=1),1,IF(SUM(AX3079:AX3081)=0,0,IF(AND(OR(AW3079=1,AX3079=1),OR(AW3080=1,AX3080=1),AY3081=1),1,IF(AND(SUM(AW3081:AY3081)=2,SUM(AW3079:AX3079)=2,AX3079=1),1,0))))</f>
        <v>0</v>
      </c>
      <c r="BD3081" s="57" t="str">
        <f aca="false">IF(AND(SUM(BC3079:BC3081)&gt;=1,BA3081=1,SUM(AZ3076:AZ3081)&gt;=1),1,IF(BC3081=0,"",IF(AND(BC3081=1,AZ3081=0,AZ3080=0,AZ3079=0),1,IF(AND(BC3081=1,OR(AZ3081=1,AZ3080=1,AZ3079)),IF(BA3081=1,1,0)))))</f>
        <v/>
      </c>
      <c r="BE3081" s="50" t="str">
        <f aca="false">IF(AND(BD3081=1,BD3080=1),0,IF(BD3081=1,SUM(CM3082:CM3120),""))</f>
        <v/>
      </c>
      <c r="BF3081" s="20" t="str">
        <f aca="false">IF(AND(BB3081=1,BB3080=1,BE3040&lt;&gt;0),"",IF(AND(BB3080=0,BB3081=1),BF3080,IF(AND(BB3081=1,BB3080=1),BF3080,IF(AND(BF3080="",BE3080="",OR(BD3080=0,BD3080="")),"",IF(AND(BF3080="",BE3041=0),"",IF(AND(BE3041&lt;&gt;"",BF3080=BE3041),"",IF(AND(BD3080=1,BE3080&lt;&gt;0),CM3081,IF(BF3080&lt;&gt;0,BF3080+CM3081,IF(BF3080="","")))))))))</f>
        <v/>
      </c>
      <c r="BG3081" s="99"/>
      <c r="BH3081" s="137"/>
      <c r="BU3081" s="132"/>
      <c r="CG3081" s="0"/>
      <c r="CH3081" s="0"/>
      <c r="CI3081" s="15" t="n">
        <f aca="false">CF3059+SUM(CM3060:CM3081)+0.0071</f>
        <v>0.0305757607043617</v>
      </c>
      <c r="CL3081" s="130" t="n">
        <f aca="false">C3081</f>
        <v>41715</v>
      </c>
      <c r="CM3081" s="133" t="n">
        <f aca="false">CN3081/CN3080-1</f>
        <v>0.00904364778511879</v>
      </c>
      <c r="CN3081" s="132" t="n">
        <v>186.33</v>
      </c>
      <c r="CO3081" s="133" t="n">
        <f aca="false">CN3081/CN3076-1</f>
        <v>-0.00972576530612235</v>
      </c>
      <c r="CY3081" s="132" t="n">
        <v>185.59</v>
      </c>
      <c r="CZ3081" s="132" t="n">
        <v>186.33</v>
      </c>
      <c r="DA3081" s="99"/>
      <c r="DB3081" s="15" t="n">
        <f aca="false">CZ3081/CY3081-1</f>
        <v>0.00398728379761848</v>
      </c>
      <c r="DC3081" s="15" t="n">
        <f aca="false">CY3081/CZ3080-1</f>
        <v>0.00503628289829972</v>
      </c>
      <c r="DD3081" s="15" t="n">
        <f aca="false">CZ3081/CZ3080-1</f>
        <v>0.00904364778511879</v>
      </c>
      <c r="DE3081" s="34" t="str">
        <f aca="false">IF(CW3081=0,"",-DC3081*CS3081)</f>
        <v/>
      </c>
      <c r="DF3081" s="99"/>
      <c r="DL3081" s="99"/>
      <c r="DY3081" s="6"/>
      <c r="EB3081" s="6" t="n">
        <f aca="false">CL3081</f>
        <v>41715</v>
      </c>
      <c r="EC3081" s="13" t="n">
        <f aca="false">SUM(CM3079:CM3081)</f>
        <v>-0.00497758761169365</v>
      </c>
    </row>
    <row r="3082" customFormat="false" ht="15" hidden="false" customHeight="false" outlineLevel="0" collapsed="false">
      <c r="C3082" s="130" t="n">
        <f aca="false">C3081+1</f>
        <v>41716</v>
      </c>
      <c r="D3082" s="99" t="n">
        <f aca="false">IF(E3082&gt;E3081,1,0)</f>
        <v>1</v>
      </c>
      <c r="E3082" s="46" t="n">
        <v>174.0922</v>
      </c>
      <c r="F3082" s="46" t="n">
        <v>181.2539</v>
      </c>
      <c r="G3082" s="46" t="n">
        <v>183.1079</v>
      </c>
      <c r="H3082" s="46" t="n">
        <v>184.1338</v>
      </c>
      <c r="I3082" s="46" t="n">
        <v>187.069</v>
      </c>
      <c r="J3082" s="131" t="str">
        <f aca="false">IF(MIN(E3082:I3082)=E3082,$E$2,IF(MIN(E3082:I3082)=F3082,$F$2,IF(MIN(E3082:I3082)=G3082,$G$2,IF(MIN(E3082:I3082)=H3082,$H$2,IF(MIN(E3082:I3082)=I3082,$I$2)))))</f>
        <v>200D</v>
      </c>
      <c r="K3082" s="131" t="str">
        <f aca="false">IF(MAX(E3082:I3082)=E3082,$E$2,IF(MAX(E3082:I3082)=F3082,$F$2,IF(MAX(E3082:I3082)=G3082,$G$2,IF(MAX(E3082:I3082)=H3082,$H$2,IF(MAX(E3082:I3082)=I3082,$I$2)))))</f>
        <v>10D</v>
      </c>
      <c r="L3082" s="132" t="n">
        <f aca="false">IF(MAX(E3082:I3082)=H3082,1,0)</f>
        <v>0</v>
      </c>
      <c r="M3082" s="132" t="n">
        <f aca="false">IF(MAX(E3082:I3082)=I3082,1,0)</f>
        <v>1</v>
      </c>
      <c r="N3082" s="99"/>
      <c r="O3082" s="132" t="n">
        <f aca="false">IF(CN3082&gt;E3082,1,0)</f>
        <v>1</v>
      </c>
      <c r="P3082" s="132" t="n">
        <f aca="false">IF(CN3082&gt;F3082,1,0)</f>
        <v>1</v>
      </c>
      <c r="Q3082" s="132" t="n">
        <f aca="false">IF(CN3082&gt;G3082,1,0)</f>
        <v>1</v>
      </c>
      <c r="R3082" s="132" t="n">
        <f aca="false">IF(CN3082&gt;H3082,1,0)</f>
        <v>1</v>
      </c>
      <c r="S3082" s="132" t="n">
        <f aca="false">IF(CN3082&gt;I3082,1,0)</f>
        <v>1</v>
      </c>
      <c r="T3082" s="25" t="n">
        <f aca="false">IF(AND(AND(R3082=0,S3082=0,Q3082=0),OR(S3081=1,S3080=1,S3079=1)),1,0)</f>
        <v>0</v>
      </c>
      <c r="U3082" s="133" t="n">
        <f aca="false">SUM(CM3081:CM3082)</f>
        <v>0.0161815214501218</v>
      </c>
      <c r="AW3082" s="55" t="n">
        <f aca="false">IF(EC3082&gt;$AW$2,1,0)</f>
        <v>1</v>
      </c>
      <c r="AX3082" s="99" t="n">
        <f aca="false">IF(AND(I3082&gt;G3082,I3081&lt;G3081),1,IF(OR(AND(I3082&gt;F3082,I3081&lt;F3081),AND(I3082&gt;E3082,I3081&lt;E3081)),1,0))</f>
        <v>0</v>
      </c>
      <c r="AY3082" s="99" t="n">
        <f aca="false">IF(K3081="10D",1,0)</f>
        <v>1</v>
      </c>
      <c r="AZ3082" s="99" t="n">
        <f aca="false">IF(AND(I3082&gt;G3082,I3081&lt;G3081,I3082&gt;F3082,I3081&gt;F3081,I3082&gt;E3082,I3081&gt;E3081),1,0)</f>
        <v>0</v>
      </c>
      <c r="BA3082" s="135" t="n">
        <f aca="false">IF(G3082&gt;H3082,1,0)</f>
        <v>0</v>
      </c>
      <c r="BB3082" s="135" t="n">
        <f aca="false">IF(I3082&lt;F3082,1,0)</f>
        <v>0</v>
      </c>
      <c r="BC3082" s="99" t="n">
        <f aca="false">IF(AND(SUM(AW3081:AX3081)=2,AY3082=1),1,IF(SUM(AX3080:AX3082)=0,0,IF(AND(OR(AW3080=1,AX3080=1),OR(AW3081=1,AX3081=1),AY3082=1),1,IF(AND(SUM(AW3082:AY3082)=2,SUM(AW3080:AX3080)=2,AX3080=1),1,0))))</f>
        <v>0</v>
      </c>
      <c r="BD3082" s="57" t="str">
        <f aca="false">IF(AND(SUM(BC3080:BC3082)&gt;=1,BA3082=1,SUM(AZ3077:AZ3082)&gt;=1),1,IF(BC3082=0,"",IF(AND(BC3082=1,AZ3082=0,AZ3081=0,AZ3080=0),1,IF(AND(BC3082=1,OR(AZ3082=1,AZ3081=1,AZ3080)),IF(BA3082=1,1,0)))))</f>
        <v/>
      </c>
      <c r="BE3082" s="50" t="str">
        <f aca="false">IF(AND(BD3082=1,BD3081=1),0,IF(BD3082=1,SUM(CM3083:CM3121),""))</f>
        <v/>
      </c>
      <c r="BF3082" s="20" t="str">
        <f aca="false">IF(AND(BB3082=1,BB3081=1,BE3041&lt;&gt;0),"",IF(AND(BB3081=0,BB3082=1),BF3081,IF(AND(BB3082=1,BB3081=1),BF3081,IF(AND(BF3081="",BE3081="",OR(BD3081=0,BD3081="")),"",IF(AND(BF3081="",BE3042=0),"",IF(AND(BE3042&lt;&gt;"",BF3081=BE3042),"",IF(AND(BD3081=1,BE3081&lt;&gt;0),CM3082,IF(BF3081&lt;&gt;0,BF3081+CM3082,IF(BF3081="","")))))))))</f>
        <v/>
      </c>
      <c r="BG3082" s="99"/>
      <c r="BH3082" s="137"/>
      <c r="BU3082" s="132"/>
      <c r="CG3082" s="0"/>
      <c r="CH3082" s="0"/>
      <c r="CI3082" s="15" t="n">
        <f aca="false">CF3060+SUM(CM3061:CM3082)+0.0071</f>
        <v>0.0325507849158577</v>
      </c>
      <c r="CL3082" s="130" t="n">
        <f aca="false">C3082</f>
        <v>41716</v>
      </c>
      <c r="CM3082" s="133" t="n">
        <f aca="false">CN3082/CN3081-1</f>
        <v>0.00713787366500296</v>
      </c>
      <c r="CN3082" s="132" t="n">
        <v>187.66</v>
      </c>
      <c r="CO3082" s="133" t="n">
        <f aca="false">CN3082/CN3077-1</f>
        <v>0.00229664049564704</v>
      </c>
      <c r="CY3082" s="132" t="n">
        <v>186.71</v>
      </c>
      <c r="CZ3082" s="132" t="n">
        <v>187.66</v>
      </c>
      <c r="DA3082" s="99"/>
      <c r="DB3082" s="15" t="n">
        <f aca="false">CZ3082/CY3082-1</f>
        <v>0.00508810454715869</v>
      </c>
      <c r="DC3082" s="15" t="n">
        <f aca="false">CY3082/CZ3081-1</f>
        <v>0.00203939247571516</v>
      </c>
      <c r="DD3082" s="15" t="n">
        <f aca="false">CZ3082/CZ3081-1</f>
        <v>0.00713787366500296</v>
      </c>
      <c r="DE3082" s="34" t="str">
        <f aca="false">IF(CW3082=0,"",-DC3082*CS3082)</f>
        <v/>
      </c>
      <c r="DF3082" s="99"/>
      <c r="DL3082" s="99"/>
      <c r="DY3082" s="6"/>
      <c r="EB3082" s="6" t="n">
        <f aca="false">CL3082</f>
        <v>41716</v>
      </c>
      <c r="EC3082" s="13" t="n">
        <f aca="false">SUM(CM3080:CM3082)</f>
        <v>0.0133734428239202</v>
      </c>
    </row>
    <row r="3083" customFormat="false" ht="15" hidden="false" customHeight="false" outlineLevel="0" collapsed="false">
      <c r="C3083" s="130" t="n">
        <f aca="false">C3082+1</f>
        <v>41717</v>
      </c>
      <c r="D3083" s="99" t="n">
        <f aca="false">IF(E3083&gt;E3082,1,0)</f>
        <v>1</v>
      </c>
      <c r="E3083" s="46" t="n">
        <v>174.2037</v>
      </c>
      <c r="F3083" s="46" t="n">
        <v>181.3748</v>
      </c>
      <c r="G3083" s="46" t="n">
        <v>183.1939</v>
      </c>
      <c r="H3083" s="46" t="n">
        <v>184.5097</v>
      </c>
      <c r="I3083" s="46" t="n">
        <v>186.96</v>
      </c>
      <c r="J3083" s="131" t="str">
        <f aca="false">IF(MIN(E3083:I3083)=E3083,$E$2,IF(MIN(E3083:I3083)=F3083,$F$2,IF(MIN(E3083:I3083)=G3083,$G$2,IF(MIN(E3083:I3083)=H3083,$H$2,IF(MIN(E3083:I3083)=I3083,$I$2)))))</f>
        <v>200D</v>
      </c>
      <c r="K3083" s="131" t="str">
        <f aca="false">IF(MAX(E3083:I3083)=E3083,$E$2,IF(MAX(E3083:I3083)=F3083,$F$2,IF(MAX(E3083:I3083)=G3083,$G$2,IF(MAX(E3083:I3083)=H3083,$H$2,IF(MAX(E3083:I3083)=I3083,$I$2)))))</f>
        <v>10D</v>
      </c>
      <c r="L3083" s="132" t="n">
        <f aca="false">IF(MAX(E3083:I3083)=H3083,1,0)</f>
        <v>0</v>
      </c>
      <c r="M3083" s="132" t="n">
        <f aca="false">IF(MAX(E3083:I3083)=I3083,1,0)</f>
        <v>1</v>
      </c>
      <c r="N3083" s="99"/>
      <c r="O3083" s="132" t="n">
        <f aca="false">IF(CN3083&gt;E3083,1,0)</f>
        <v>1</v>
      </c>
      <c r="P3083" s="132" t="n">
        <f aca="false">IF(CN3083&gt;F3083,1,0)</f>
        <v>1</v>
      </c>
      <c r="Q3083" s="132" t="n">
        <f aca="false">IF(CN3083&gt;G3083,1,0)</f>
        <v>1</v>
      </c>
      <c r="R3083" s="132" t="n">
        <f aca="false">IF(CN3083&gt;H3083,1,0)</f>
        <v>1</v>
      </c>
      <c r="S3083" s="132" t="n">
        <f aca="false">IF(CN3083&gt;I3083,1,0)</f>
        <v>0</v>
      </c>
      <c r="T3083" s="25" t="n">
        <f aca="false">IF(AND(AND(R3083=0,S3083=0,Q3083=0),OR(S3082=1,S3081=1,S3080=1)),1,0)</f>
        <v>0</v>
      </c>
      <c r="U3083" s="133" t="n">
        <f aca="false">SUM(CM3082:CM3083)</f>
        <v>0.00180908756247711</v>
      </c>
      <c r="AW3083" s="55" t="n">
        <f aca="false">IF(EC3083&gt;$AW$2,1,0)</f>
        <v>1</v>
      </c>
      <c r="AX3083" s="99" t="n">
        <f aca="false">IF(AND(I3083&gt;G3083,I3082&lt;G3082),1,IF(OR(AND(I3083&gt;F3083,I3082&lt;F3082),AND(I3083&gt;E3083,I3082&lt;E3082)),1,0))</f>
        <v>0</v>
      </c>
      <c r="AY3083" s="99" t="n">
        <f aca="false">IF(K3082="10D",1,0)</f>
        <v>1</v>
      </c>
      <c r="AZ3083" s="99" t="n">
        <f aca="false">IF(AND(I3083&gt;G3083,I3082&lt;G3082,I3083&gt;F3083,I3082&gt;F3082,I3083&gt;E3083,I3082&gt;E3082),1,0)</f>
        <v>0</v>
      </c>
      <c r="BA3083" s="135" t="n">
        <f aca="false">IF(G3083&gt;H3083,1,0)</f>
        <v>0</v>
      </c>
      <c r="BB3083" s="135" t="n">
        <f aca="false">IF(I3083&lt;F3083,1,0)</f>
        <v>0</v>
      </c>
      <c r="BC3083" s="99" t="n">
        <f aca="false">IF(AND(SUM(AW3082:AX3082)=2,AY3083=1),1,IF(SUM(AX3081:AX3083)=0,0,IF(AND(OR(AW3081=1,AX3081=1),OR(AW3082=1,AX3082=1),AY3083=1),1,IF(AND(SUM(AW3083:AY3083)=2,SUM(AW3081:AX3081)=2,AX3081=1),1,0))))</f>
        <v>0</v>
      </c>
      <c r="BD3083" s="57" t="str">
        <f aca="false">IF(AND(SUM(BC3081:BC3083)&gt;=1,BA3083=1,SUM(AZ3078:AZ3083)&gt;=1),1,IF(BC3083=0,"",IF(AND(BC3083=1,AZ3083=0,AZ3082=0,AZ3081=0),1,IF(AND(BC3083=1,OR(AZ3083=1,AZ3082=1,AZ3081)),IF(BA3083=1,1,0)))))</f>
        <v/>
      </c>
      <c r="BE3083" s="50" t="str">
        <f aca="false">IF(AND(BD3083=1,BD3082=1),0,IF(BD3083=1,SUM(CM3084:CM3122),""))</f>
        <v/>
      </c>
      <c r="BF3083" s="20" t="str">
        <f aca="false">IF(AND(BB3083=1,BB3082=1,BE3042&lt;&gt;0),"",IF(AND(BB3082=0,BB3083=1),BF3082,IF(AND(BB3083=1,BB3082=1),BF3082,IF(AND(BF3082="",BE3082="",OR(BD3082=0,BD3082="")),"",IF(AND(BF3082="",BE3043=0),"",IF(AND(BE3043&lt;&gt;"",BF3082=BE3043),"",IF(AND(BD3082=1,BE3082&lt;&gt;0),CM3083,IF(BF3082&lt;&gt;0,BF3082+CM3083,IF(BF3082="","")))))))))</f>
        <v/>
      </c>
      <c r="BG3083" s="99"/>
      <c r="BH3083" s="137"/>
      <c r="BU3083" s="132"/>
      <c r="CG3083" s="0"/>
      <c r="CH3083" s="0"/>
      <c r="CI3083" s="15" t="n">
        <f aca="false">CF3061+SUM(CM3062:CM3083)+0.0071</f>
        <v>0.0217031747053594</v>
      </c>
      <c r="CL3083" s="130" t="n">
        <f aca="false">C3083</f>
        <v>41717</v>
      </c>
      <c r="CM3083" s="133" t="n">
        <f aca="false">CN3083/CN3082-1</f>
        <v>-0.00532878610252585</v>
      </c>
      <c r="CN3083" s="132" t="n">
        <v>186.66</v>
      </c>
      <c r="CO3083" s="133" t="n">
        <f aca="false">CN3083/CN3078-1</f>
        <v>-0.00331055104656131</v>
      </c>
      <c r="CY3083" s="132" t="n">
        <v>187.7</v>
      </c>
      <c r="CZ3083" s="132" t="n">
        <v>186.66</v>
      </c>
      <c r="DA3083" s="99"/>
      <c r="DB3083" s="15" t="n">
        <f aca="false">CZ3083/CY3083-1</f>
        <v>-0.00554075652637187</v>
      </c>
      <c r="DC3083" s="15" t="n">
        <f aca="false">CY3083/CZ3082-1</f>
        <v>0.000213151444101056</v>
      </c>
      <c r="DD3083" s="15" t="n">
        <f aca="false">CZ3083/CZ3082-1</f>
        <v>-0.00532878610252585</v>
      </c>
      <c r="DE3083" s="34" t="str">
        <f aca="false">IF(CW3083=0,"",-DC3083*CS3083)</f>
        <v/>
      </c>
      <c r="DF3083" s="99"/>
      <c r="DL3083" s="99"/>
      <c r="DY3083" s="6"/>
      <c r="EB3083" s="6" t="n">
        <f aca="false">CL3083</f>
        <v>41717</v>
      </c>
      <c r="EC3083" s="13" t="n">
        <f aca="false">SUM(CM3081:CM3083)</f>
        <v>0.0108527353475959</v>
      </c>
    </row>
    <row r="3084" customFormat="false" ht="15" hidden="false" customHeight="false" outlineLevel="0" collapsed="false">
      <c r="C3084" s="130" t="n">
        <f aca="false">C3083+1</f>
        <v>41718</v>
      </c>
      <c r="D3084" s="99" t="n">
        <f aca="false">IF(E3084&gt;E3083,1,0)</f>
        <v>1</v>
      </c>
      <c r="E3084" s="46" t="n">
        <v>174.3247</v>
      </c>
      <c r="F3084" s="46" t="n">
        <v>181.5007</v>
      </c>
      <c r="G3084" s="46" t="n">
        <v>183.2792</v>
      </c>
      <c r="H3084" s="46" t="n">
        <v>184.9289</v>
      </c>
      <c r="I3084" s="46" t="n">
        <v>186.9167</v>
      </c>
      <c r="J3084" s="131" t="str">
        <f aca="false">IF(MIN(E3084:I3084)=E3084,$E$2,IF(MIN(E3084:I3084)=F3084,$F$2,IF(MIN(E3084:I3084)=G3084,$G$2,IF(MIN(E3084:I3084)=H3084,$H$2,IF(MIN(E3084:I3084)=I3084,$I$2)))))</f>
        <v>200D</v>
      </c>
      <c r="K3084" s="131" t="str">
        <f aca="false">IF(MAX(E3084:I3084)=E3084,$E$2,IF(MAX(E3084:I3084)=F3084,$F$2,IF(MAX(E3084:I3084)=G3084,$G$2,IF(MAX(E3084:I3084)=H3084,$H$2,IF(MAX(E3084:I3084)=I3084,$I$2)))))</f>
        <v>10D</v>
      </c>
      <c r="L3084" s="132" t="n">
        <f aca="false">IF(MAX(E3084:I3084)=H3084,1,0)</f>
        <v>0</v>
      </c>
      <c r="M3084" s="132" t="n">
        <f aca="false">IF(MAX(E3084:I3084)=I3084,1,0)</f>
        <v>1</v>
      </c>
      <c r="N3084" s="99"/>
      <c r="O3084" s="132" t="n">
        <f aca="false">IF(CN3084&gt;E3084,1,0)</f>
        <v>1</v>
      </c>
      <c r="P3084" s="132" t="n">
        <f aca="false">IF(CN3084&gt;F3084,1,0)</f>
        <v>1</v>
      </c>
      <c r="Q3084" s="132" t="n">
        <f aca="false">IF(CN3084&gt;G3084,1,0)</f>
        <v>1</v>
      </c>
      <c r="R3084" s="132" t="n">
        <f aca="false">IF(CN3084&gt;H3084,1,0)</f>
        <v>1</v>
      </c>
      <c r="S3084" s="132" t="n">
        <f aca="false">IF(CN3084&gt;I3084,1,0)</f>
        <v>1</v>
      </c>
      <c r="T3084" s="25" t="n">
        <f aca="false">IF(AND(AND(R3084=0,S3084=0,Q3084=0),OR(S3083=1,S3082=1,S3081=1)),1,0)</f>
        <v>0</v>
      </c>
      <c r="U3084" s="133" t="n">
        <f aca="false">SUM(CM3083:CM3084)</f>
        <v>0.000494636162555184</v>
      </c>
      <c r="AW3084" s="55" t="n">
        <f aca="false">IF(EC3084&gt;$AW$2,1,0)</f>
        <v>0</v>
      </c>
      <c r="AX3084" s="99" t="n">
        <f aca="false">IF(AND(I3084&gt;G3084,I3083&lt;G3083),1,IF(OR(AND(I3084&gt;F3084,I3083&lt;F3083),AND(I3084&gt;E3084,I3083&lt;E3083)),1,0))</f>
        <v>0</v>
      </c>
      <c r="AY3084" s="99" t="n">
        <f aca="false">IF(K3083="10D",1,0)</f>
        <v>1</v>
      </c>
      <c r="AZ3084" s="99" t="n">
        <f aca="false">IF(AND(I3084&gt;G3084,I3083&lt;G3083,I3084&gt;F3084,I3083&gt;F3083,I3084&gt;E3084,I3083&gt;E3083),1,0)</f>
        <v>0</v>
      </c>
      <c r="BA3084" s="135" t="n">
        <f aca="false">IF(G3084&gt;H3084,1,0)</f>
        <v>0</v>
      </c>
      <c r="BB3084" s="135" t="n">
        <f aca="false">IF(I3084&lt;F3084,1,0)</f>
        <v>0</v>
      </c>
      <c r="BC3084" s="99" t="n">
        <f aca="false">IF(AND(SUM(AW3083:AX3083)=2,AY3084=1),1,IF(SUM(AX3082:AX3084)=0,0,IF(AND(OR(AW3082=1,AX3082=1),OR(AW3083=1,AX3083=1),AY3084=1),1,IF(AND(SUM(AW3084:AY3084)=2,SUM(AW3082:AX3082)=2,AX3082=1),1,0))))</f>
        <v>0</v>
      </c>
      <c r="BD3084" s="57" t="str">
        <f aca="false">IF(AND(SUM(BC3082:BC3084)&gt;=1,BA3084=1,SUM(AZ3079:AZ3084)&gt;=1),1,IF(BC3084=0,"",IF(AND(BC3084=1,AZ3084=0,AZ3083=0,AZ3082=0),1,IF(AND(BC3084=1,OR(AZ3084=1,AZ3083=1,AZ3082)),IF(BA3084=1,1,0)))))</f>
        <v/>
      </c>
      <c r="BE3084" s="50" t="str">
        <f aca="false">IF(AND(BD3084=1,BD3083=1),0,IF(BD3084=1,SUM(CM3085:CM3123),""))</f>
        <v/>
      </c>
      <c r="BF3084" s="20" t="str">
        <f aca="false">IF(AND(BB3084=1,BB3083=1,BE3043&lt;&gt;0),"",IF(AND(BB3083=0,BB3084=1),BF3083,IF(AND(BB3084=1,BB3083=1),BF3083,IF(AND(BF3083="",BE3083="",OR(BD3083=0,BD3083="")),"",IF(AND(BF3083="",BE3044=0),"",IF(AND(BE3044&lt;&gt;"",BF3083=BE3044),"",IF(AND(BD3083=1,BE3083&lt;&gt;0),CM3084,IF(BF3083&lt;&gt;0,BF3083+CM3084,IF(BF3083="","")))))))))</f>
        <v/>
      </c>
      <c r="BG3084" s="99"/>
      <c r="BH3084" s="137"/>
      <c r="BU3084" s="132"/>
      <c r="CG3084" s="142"/>
      <c r="CH3084" s="50"/>
      <c r="CI3084" s="15" t="n">
        <f aca="false">CF3062+SUM(CM3063:CM3084)+0.0071</f>
        <v>0.0263310747445954</v>
      </c>
      <c r="CL3084" s="130" t="n">
        <f aca="false">C3084</f>
        <v>41718</v>
      </c>
      <c r="CM3084" s="133" t="n">
        <f aca="false">CN3084/CN3083-1</f>
        <v>0.00582342226508104</v>
      </c>
      <c r="CN3084" s="132" t="n">
        <v>187.747</v>
      </c>
      <c r="CO3084" s="133" t="n">
        <f aca="false">CN3084/CN3079-1</f>
        <v>0.0138621881412679</v>
      </c>
      <c r="CY3084" s="132" t="n">
        <v>186.25</v>
      </c>
      <c r="CZ3084" s="132" t="n">
        <v>187.747</v>
      </c>
      <c r="DA3084" s="99"/>
      <c r="DB3084" s="15" t="n">
        <f aca="false">CZ3084/CY3084-1</f>
        <v>0.00803758389261744</v>
      </c>
      <c r="DC3084" s="15" t="n">
        <f aca="false">CY3084/CZ3083-1</f>
        <v>-0.00219650701810781</v>
      </c>
      <c r="DD3084" s="15" t="n">
        <f aca="false">CZ3084/CZ3083-1</f>
        <v>0.00582342226508104</v>
      </c>
      <c r="DE3084" s="34" t="str">
        <f aca="false">IF(CW3084=0,"",-DC3084*CS3084)</f>
        <v/>
      </c>
      <c r="DF3084" s="99"/>
      <c r="DL3084" s="99"/>
      <c r="DY3084" s="6"/>
      <c r="EB3084" s="6" t="n">
        <f aca="false">CL3084</f>
        <v>41718</v>
      </c>
      <c r="EC3084" s="13" t="n">
        <f aca="false">SUM(CM3082:CM3084)</f>
        <v>0.00763250982755814</v>
      </c>
    </row>
    <row r="3085" customFormat="false" ht="15" hidden="false" customHeight="false" outlineLevel="0" collapsed="false">
      <c r="C3085" s="130" t="n">
        <f aca="false">C3084+1</f>
        <v>41719</v>
      </c>
      <c r="D3085" s="99" t="n">
        <f aca="false">IF(E3085&gt;E3084,1,0)</f>
        <v>1</v>
      </c>
      <c r="E3085" s="46" t="n">
        <v>174.4493</v>
      </c>
      <c r="F3085" s="46" t="n">
        <v>181.6032</v>
      </c>
      <c r="G3085" s="46" t="n">
        <v>183.3328</v>
      </c>
      <c r="H3085" s="46" t="n">
        <v>185.2196</v>
      </c>
      <c r="I3085" s="46" t="n">
        <v>186.7107</v>
      </c>
      <c r="J3085" s="131" t="str">
        <f aca="false">IF(MIN(E3085:I3085)=E3085,$E$2,IF(MIN(E3085:I3085)=F3085,$F$2,IF(MIN(E3085:I3085)=G3085,$G$2,IF(MIN(E3085:I3085)=H3085,$H$2,IF(MIN(E3085:I3085)=I3085,$I$2)))))</f>
        <v>200D</v>
      </c>
      <c r="K3085" s="131" t="str">
        <f aca="false">IF(MAX(E3085:I3085)=E3085,$E$2,IF(MAX(E3085:I3085)=F3085,$F$2,IF(MAX(E3085:I3085)=G3085,$G$2,IF(MAX(E3085:I3085)=H3085,$H$2,IF(MAX(E3085:I3085)=I3085,$I$2)))))</f>
        <v>10D</v>
      </c>
      <c r="L3085" s="132" t="n">
        <f aca="false">IF(MAX(E3085:I3085)=H3085,1,0)</f>
        <v>0</v>
      </c>
      <c r="M3085" s="132" t="n">
        <f aca="false">IF(MAX(E3085:I3085)=I3085,1,0)</f>
        <v>1</v>
      </c>
      <c r="N3085" s="99"/>
      <c r="O3085" s="132" t="n">
        <f aca="false">IF(CN3085&gt;E3085,1,0)</f>
        <v>1</v>
      </c>
      <c r="P3085" s="132" t="n">
        <f aca="false">IF(CN3085&gt;F3085,1,0)</f>
        <v>1</v>
      </c>
      <c r="Q3085" s="132" t="n">
        <f aca="false">IF(CN3085&gt;G3085,1,0)</f>
        <v>1</v>
      </c>
      <c r="R3085" s="132" t="n">
        <f aca="false">IF(CN3085&gt;H3085,1,0)</f>
        <v>1</v>
      </c>
      <c r="S3085" s="132" t="n">
        <f aca="false">IF(CN3085&gt;I3085,1,0)</f>
        <v>0</v>
      </c>
      <c r="T3085" s="25" t="n">
        <f aca="false">IF(AND(AND(R3085=0,S3085=0,Q3085=0),OR(S3084=1,S3083=1,S3082=1)),1,0)</f>
        <v>0</v>
      </c>
      <c r="U3085" s="133" t="n">
        <f aca="false">SUM(CM3084:CM3085)</f>
        <v>-0.00241638982246239</v>
      </c>
      <c r="AW3085" s="55" t="n">
        <f aca="false">IF(EC3085&gt;$AW$2,1,0)</f>
        <v>0</v>
      </c>
      <c r="AX3085" s="99" t="n">
        <f aca="false">IF(AND(I3085&gt;G3085,I3084&lt;G3084),1,IF(OR(AND(I3085&gt;F3085,I3084&lt;F3084),AND(I3085&gt;E3085,I3084&lt;E3084)),1,0))</f>
        <v>0</v>
      </c>
      <c r="AY3085" s="99" t="n">
        <f aca="false">IF(K3084="10D",1,0)</f>
        <v>1</v>
      </c>
      <c r="AZ3085" s="99" t="n">
        <f aca="false">IF(AND(I3085&gt;G3085,I3084&lt;G3084,I3085&gt;F3085,I3084&gt;F3084,I3085&gt;E3085,I3084&gt;E3084),1,0)</f>
        <v>0</v>
      </c>
      <c r="BA3085" s="135" t="n">
        <f aca="false">IF(G3085&gt;H3085,1,0)</f>
        <v>0</v>
      </c>
      <c r="BB3085" s="135" t="n">
        <f aca="false">IF(I3085&lt;F3085,1,0)</f>
        <v>0</v>
      </c>
      <c r="BC3085" s="99" t="n">
        <f aca="false">IF(AND(SUM(AW3084:AX3084)=2,AY3085=1),1,IF(SUM(AX3083:AX3085)=0,0,IF(AND(OR(AW3083=1,AX3083=1),OR(AW3084=1,AX3084=1),AY3085=1),1,IF(AND(SUM(AW3085:AY3085)=2,SUM(AW3083:AX3083)=2,AX3083=1),1,0))))</f>
        <v>0</v>
      </c>
      <c r="BD3085" s="57" t="str">
        <f aca="false">IF(AND(SUM(BC3083:BC3085)&gt;=1,BA3085=1,SUM(AZ3080:AZ3085)&gt;=1),1,IF(BC3085=0,"",IF(AND(BC3085=1,AZ3085=0,AZ3084=0,AZ3083=0),1,IF(AND(BC3085=1,OR(AZ3085=1,AZ3084=1,AZ3083)),IF(BA3085=1,1,0)))))</f>
        <v/>
      </c>
      <c r="BE3085" s="50" t="str">
        <f aca="false">IF(AND(BD3085=1,BD3084=1),0,IF(BD3085=1,SUM(CM3086:CM3124),""))</f>
        <v/>
      </c>
      <c r="BF3085" s="20" t="str">
        <f aca="false">IF(AND(BB3085=1,BB3084=1,BE3044&lt;&gt;0),"",IF(AND(BB3084=0,BB3085=1),BF3084,IF(AND(BB3085=1,BB3084=1),BF3084,IF(AND(BF3084="",BE3084="",OR(BD3084=0,BD3084="")),"",IF(AND(BF3084="",BE3045=0),"",IF(AND(BE3045&lt;&gt;"",BF3084=BE3045),"",IF(AND(BD3084=1,BE3084&lt;&gt;0),CM3085,IF(BF3084&lt;&gt;0,BF3084+CM3085,IF(BF3084="","")))))))))</f>
        <v/>
      </c>
      <c r="BG3085" s="99"/>
      <c r="BH3085" s="137"/>
      <c r="BU3085" s="132"/>
      <c r="CG3085" s="142"/>
      <c r="CH3085" s="50"/>
      <c r="CI3085" s="15" t="n">
        <f aca="false">CF3063+SUM(CM3064:CM3085)+0.0071</f>
        <v>0.0247130603122843</v>
      </c>
      <c r="CL3085" s="130" t="n">
        <f aca="false">C3085</f>
        <v>41719</v>
      </c>
      <c r="CM3085" s="133" t="n">
        <f aca="false">CN3085/CN3084-1</f>
        <v>-0.00823981208754343</v>
      </c>
      <c r="CN3085" s="132" t="n">
        <v>186.2</v>
      </c>
      <c r="CO3085" s="133" t="n">
        <f aca="false">CN3085/CN3080-1</f>
        <v>0.00833965125094771</v>
      </c>
      <c r="CY3085" s="132" t="n">
        <v>187.72</v>
      </c>
      <c r="CZ3085" s="132" t="n">
        <v>186.2</v>
      </c>
      <c r="DA3085" s="99"/>
      <c r="DB3085" s="15" t="n">
        <f aca="false">CZ3085/CY3085-1</f>
        <v>-0.00809716599190291</v>
      </c>
      <c r="DC3085" s="15" t="n">
        <f aca="false">CY3085/CZ3084-1</f>
        <v>-0.000143810553564161</v>
      </c>
      <c r="DD3085" s="15" t="n">
        <f aca="false">CZ3085/CZ3084-1</f>
        <v>-0.00823981208754343</v>
      </c>
      <c r="DE3085" s="34" t="str">
        <f aca="false">IF(CW3085=0,"",-DC3085*CS3085)</f>
        <v/>
      </c>
      <c r="DF3085" s="99"/>
      <c r="DL3085" s="99"/>
      <c r="DY3085" s="6"/>
      <c r="EB3085" s="6" t="n">
        <f aca="false">CL3085</f>
        <v>41719</v>
      </c>
      <c r="EC3085" s="13" t="n">
        <f aca="false">SUM(CM3083:CM3085)</f>
        <v>-0.00774517592498825</v>
      </c>
    </row>
    <row r="3086" customFormat="false" ht="15" hidden="false" customHeight="false" outlineLevel="0" collapsed="false">
      <c r="C3086" s="130" t="n">
        <f aca="false">C3085+3</f>
        <v>41722</v>
      </c>
      <c r="D3086" s="99" t="n">
        <f aca="false">IF(E3086&gt;E3085,1,0)</f>
        <v>1</v>
      </c>
      <c r="E3086" s="46" t="n">
        <v>174.5628</v>
      </c>
      <c r="F3086" s="46" t="n">
        <v>181.6952</v>
      </c>
      <c r="G3086" s="46" t="n">
        <v>183.3686</v>
      </c>
      <c r="H3086" s="46" t="n">
        <v>185.4112</v>
      </c>
      <c r="I3086" s="46" t="n">
        <v>186.4377</v>
      </c>
      <c r="J3086" s="131" t="str">
        <f aca="false">IF(MIN(E3086:I3086)=E3086,$E$2,IF(MIN(E3086:I3086)=F3086,$F$2,IF(MIN(E3086:I3086)=G3086,$G$2,IF(MIN(E3086:I3086)=H3086,$H$2,IF(MIN(E3086:I3086)=I3086,$I$2)))))</f>
        <v>200D</v>
      </c>
      <c r="K3086" s="131" t="str">
        <f aca="false">IF(MAX(E3086:I3086)=E3086,$E$2,IF(MAX(E3086:I3086)=F3086,$F$2,IF(MAX(E3086:I3086)=G3086,$G$2,IF(MAX(E3086:I3086)=H3086,$H$2,IF(MAX(E3086:I3086)=I3086,$I$2)))))</f>
        <v>10D</v>
      </c>
      <c r="L3086" s="132" t="n">
        <f aca="false">IF(MAX(E3086:I3086)=H3086,1,0)</f>
        <v>0</v>
      </c>
      <c r="M3086" s="132" t="n">
        <f aca="false">IF(MAX(E3086:I3086)=I3086,1,0)</f>
        <v>1</v>
      </c>
      <c r="N3086" s="99"/>
      <c r="O3086" s="132" t="n">
        <f aca="false">IF(CN3086&gt;E3086,1,0)</f>
        <v>1</v>
      </c>
      <c r="P3086" s="132" t="n">
        <f aca="false">IF(CN3086&gt;F3086,1,0)</f>
        <v>1</v>
      </c>
      <c r="Q3086" s="132" t="n">
        <f aca="false">IF(CN3086&gt;G3086,1,0)</f>
        <v>1</v>
      </c>
      <c r="R3086" s="132" t="n">
        <f aca="false">IF(CN3086&gt;H3086,1,0)</f>
        <v>1</v>
      </c>
      <c r="S3086" s="132" t="n">
        <f aca="false">IF(CN3086&gt;I3086,1,0)</f>
        <v>0</v>
      </c>
      <c r="T3086" s="25" t="n">
        <f aca="false">IF(AND(AND(R3086=0,S3086=0,Q3086=0),OR(S3085=1,S3084=1,S3083=1)),1,0)</f>
        <v>0</v>
      </c>
      <c r="U3086" s="133" t="n">
        <f aca="false">SUM(CM3085:CM3086)</f>
        <v>-0.012375150433408</v>
      </c>
      <c r="AW3086" s="55" t="n">
        <f aca="false">IF(EC3086&gt;$AW$2,1,0)</f>
        <v>0</v>
      </c>
      <c r="AX3086" s="99" t="n">
        <f aca="false">IF(AND(I3086&gt;G3086,I3085&lt;G3085),1,IF(OR(AND(I3086&gt;F3086,I3085&lt;F3085),AND(I3086&gt;E3086,I3085&lt;E3085)),1,0))</f>
        <v>0</v>
      </c>
      <c r="AY3086" s="99" t="n">
        <f aca="false">IF(K3085="10D",1,0)</f>
        <v>1</v>
      </c>
      <c r="AZ3086" s="99" t="n">
        <f aca="false">IF(AND(I3086&gt;G3086,I3085&lt;G3085,I3086&gt;F3086,I3085&gt;F3085,I3086&gt;E3086,I3085&gt;E3085),1,0)</f>
        <v>0</v>
      </c>
      <c r="BA3086" s="135" t="n">
        <f aca="false">IF(G3086&gt;H3086,1,0)</f>
        <v>0</v>
      </c>
      <c r="BB3086" s="135" t="n">
        <f aca="false">IF(I3086&lt;F3086,1,0)</f>
        <v>0</v>
      </c>
      <c r="BC3086" s="99" t="n">
        <f aca="false">IF(AND(SUM(AW3085:AX3085)=2,AY3086=1),1,IF(SUM(AX3084:AX3086)=0,0,IF(AND(OR(AW3084=1,AX3084=1),OR(AW3085=1,AX3085=1),AY3086=1),1,IF(AND(SUM(AW3086:AY3086)=2,SUM(AW3084:AX3084)=2,AX3084=1),1,0))))</f>
        <v>0</v>
      </c>
      <c r="BD3086" s="57" t="str">
        <f aca="false">IF(AND(SUM(BC3084:BC3086)&gt;=1,BA3086=1,SUM(AZ3081:AZ3086)&gt;=1),1,IF(BC3086=0,"",IF(AND(BC3086=1,AZ3086=0,AZ3085=0,AZ3084=0),1,IF(AND(BC3086=1,OR(AZ3086=1,AZ3085=1,AZ3084)),IF(BA3086=1,1,0)))))</f>
        <v/>
      </c>
      <c r="BE3086" s="50" t="str">
        <f aca="false">IF(AND(BD3086=1,BD3085=1),0,IF(BD3086=1,SUM(CM3087:CM3125),""))</f>
        <v/>
      </c>
      <c r="BF3086" s="20" t="str">
        <f aca="false">IF(AND(BB3086=1,BB3085=1,BE3045&lt;&gt;0),"",IF(AND(BB3085=0,BB3086=1),BF3085,IF(AND(BB3086=1,BB3085=1),BF3085,IF(AND(BF3085="",BE3085="",OR(BD3085=0,BD3085="")),"",IF(AND(BF3085="",BE3046=0),"",IF(AND(BE3046&lt;&gt;"",BF3085=BE3046),"",IF(AND(BD3085=1,BE3085&lt;&gt;0),CM3086,IF(BF3085&lt;&gt;0,BF3085+CM3086,IF(BF3085="","")))))))))</f>
        <v/>
      </c>
      <c r="BG3086" s="99"/>
      <c r="BH3086" s="137"/>
      <c r="BU3086" s="132"/>
      <c r="CG3086" s="142"/>
      <c r="CH3086" s="50"/>
      <c r="CI3086" s="15" t="n">
        <f aca="false">CF3064+SUM(CM3065:CM3086)+0.0071</f>
        <v>0.0146767275395813</v>
      </c>
      <c r="CL3086" s="130" t="n">
        <f aca="false">C3086</f>
        <v>41722</v>
      </c>
      <c r="CM3086" s="133" t="n">
        <f aca="false">CN3086/CN3085-1</f>
        <v>-0.00413533834586455</v>
      </c>
      <c r="CN3086" s="132" t="n">
        <v>185.43</v>
      </c>
      <c r="CO3086" s="133" t="n">
        <f aca="false">CN3086/CN3081-1</f>
        <v>-0.00483014007406213</v>
      </c>
      <c r="CY3086" s="132" t="n">
        <v>186.82</v>
      </c>
      <c r="CZ3086" s="132" t="n">
        <v>185.43</v>
      </c>
      <c r="DA3086" s="99"/>
      <c r="DB3086" s="15" t="n">
        <f aca="false">CZ3086/CY3086-1</f>
        <v>-0.00744031688256064</v>
      </c>
      <c r="DC3086" s="15" t="n">
        <f aca="false">CY3086/CZ3085-1</f>
        <v>0.00332975295381321</v>
      </c>
      <c r="DD3086" s="15" t="n">
        <f aca="false">CZ3086/CZ3085-1</f>
        <v>-0.00413533834586455</v>
      </c>
      <c r="DE3086" s="34" t="str">
        <f aca="false">IF(CW3086=0,"",-DC3086*CS3086)</f>
        <v/>
      </c>
      <c r="DF3086" s="99"/>
      <c r="DL3086" s="99"/>
      <c r="DY3086" s="6"/>
      <c r="EB3086" s="6" t="n">
        <f aca="false">CL3086</f>
        <v>41722</v>
      </c>
      <c r="EC3086" s="13" t="n">
        <f aca="false">SUM(CM3084:CM3086)</f>
        <v>-0.00655172816832694</v>
      </c>
    </row>
    <row r="3087" customFormat="false" ht="15" hidden="false" customHeight="false" outlineLevel="0" collapsed="false">
      <c r="C3087" s="130" t="n">
        <f aca="false">C3086+1</f>
        <v>41723</v>
      </c>
      <c r="D3087" s="99" t="n">
        <f aca="false">IF(E3087&gt;E3086,1,0)</f>
        <v>1</v>
      </c>
      <c r="E3087" s="46" t="n">
        <v>174.6704</v>
      </c>
      <c r="F3087" s="46" t="n">
        <v>181.7866</v>
      </c>
      <c r="G3087" s="46" t="n">
        <v>183.412</v>
      </c>
      <c r="H3087" s="46" t="n">
        <v>185.6212</v>
      </c>
      <c r="I3087" s="46" t="n">
        <v>186.3457</v>
      </c>
      <c r="J3087" s="131" t="str">
        <f aca="false">IF(MIN(E3087:I3087)=E3087,$E$2,IF(MIN(E3087:I3087)=F3087,$F$2,IF(MIN(E3087:I3087)=G3087,$G$2,IF(MIN(E3087:I3087)=H3087,$H$2,IF(MIN(E3087:I3087)=I3087,$I$2)))))</f>
        <v>200D</v>
      </c>
      <c r="K3087" s="131" t="str">
        <f aca="false">IF(MAX(E3087:I3087)=E3087,$E$2,IF(MAX(E3087:I3087)=F3087,$F$2,IF(MAX(E3087:I3087)=G3087,$G$2,IF(MAX(E3087:I3087)=H3087,$H$2,IF(MAX(E3087:I3087)=I3087,$I$2)))))</f>
        <v>10D</v>
      </c>
      <c r="L3087" s="132" t="n">
        <f aca="false">IF(MAX(E3087:I3087)=H3087,1,0)</f>
        <v>0</v>
      </c>
      <c r="M3087" s="132" t="n">
        <f aca="false">IF(MAX(E3087:I3087)=I3087,1,0)</f>
        <v>1</v>
      </c>
      <c r="N3087" s="99"/>
      <c r="O3087" s="132" t="n">
        <f aca="false">IF(CN3087&gt;E3087,1,0)</f>
        <v>1</v>
      </c>
      <c r="P3087" s="132" t="n">
        <f aca="false">IF(CN3087&gt;F3087,1,0)</f>
        <v>1</v>
      </c>
      <c r="Q3087" s="132" t="n">
        <f aca="false">IF(CN3087&gt;G3087,1,0)</f>
        <v>1</v>
      </c>
      <c r="R3087" s="132" t="n">
        <f aca="false">IF(CN3087&gt;H3087,1,0)</f>
        <v>1</v>
      </c>
      <c r="S3087" s="132" t="n">
        <f aca="false">IF(CN3087&gt;I3087,1,0)</f>
        <v>0</v>
      </c>
      <c r="T3087" s="25" t="n">
        <f aca="false">IF(AND(AND(R3087=0,S3087=0,Q3087=0),OR(S3086=1,S3085=1,S3084=1)),1,0)</f>
        <v>0</v>
      </c>
      <c r="U3087" s="133" t="n">
        <f aca="false">SUM(CM3086:CM3087)</f>
        <v>0.000610387804165113</v>
      </c>
      <c r="AW3087" s="55" t="n">
        <f aca="false">IF(EC3087&gt;$AW$2,1,0)</f>
        <v>0</v>
      </c>
      <c r="AX3087" s="99" t="n">
        <f aca="false">IF(AND(I3087&gt;G3087,I3086&lt;G3086),1,IF(OR(AND(I3087&gt;F3087,I3086&lt;F3086),AND(I3087&gt;E3087,I3086&lt;E3086)),1,0))</f>
        <v>0</v>
      </c>
      <c r="AY3087" s="99" t="n">
        <f aca="false">IF(K3086="10D",1,0)</f>
        <v>1</v>
      </c>
      <c r="AZ3087" s="99" t="n">
        <f aca="false">IF(AND(I3087&gt;G3087,I3086&lt;G3086,I3087&gt;F3087,I3086&gt;F3086,I3087&gt;E3087,I3086&gt;E3086),1,0)</f>
        <v>0</v>
      </c>
      <c r="BA3087" s="135" t="n">
        <f aca="false">IF(G3087&gt;H3087,1,0)</f>
        <v>0</v>
      </c>
      <c r="BB3087" s="135" t="n">
        <f aca="false">IF(I3087&lt;F3087,1,0)</f>
        <v>0</v>
      </c>
      <c r="BC3087" s="99" t="n">
        <f aca="false">IF(AND(SUM(AW3086:AX3086)=2,AY3087=1),1,IF(SUM(AX3085:AX3087)=0,0,IF(AND(OR(AW3085=1,AX3085=1),OR(AW3086=1,AX3086=1),AY3087=1),1,IF(AND(SUM(AW3087:AY3087)=2,SUM(AW3085:AX3085)=2,AX3085=1),1,0))))</f>
        <v>0</v>
      </c>
      <c r="BD3087" s="57" t="str">
        <f aca="false">IF(AND(SUM(BC3085:BC3087)&gt;=1,BA3087=1,SUM(AZ3082:AZ3087)&gt;=1),1,IF(BC3087=0,"",IF(AND(BC3087=1,AZ3087=0,AZ3086=0,AZ3085=0),1,IF(AND(BC3087=1,OR(AZ3087=1,AZ3086=1,AZ3085)),IF(BA3087=1,1,0)))))</f>
        <v/>
      </c>
      <c r="BE3087" s="50" t="str">
        <f aca="false">IF(AND(BD3087=1,BD3086=1),0,IF(BD3087=1,SUM(CM3088:CM3126),""))</f>
        <v/>
      </c>
      <c r="BF3087" s="20" t="str">
        <f aca="false">IF(AND(BB3087=1,BB3086=1,BE3046&lt;&gt;0),"",IF(AND(BB3086=0,BB3087=1),BF3086,IF(AND(BB3087=1,BB3086=1),BF3086,IF(AND(BF3086="",BE3086="",OR(BD3086=0,BD3086="")),"",IF(AND(BF3086="",BE3047=0),"",IF(AND(BE3047&lt;&gt;"",BF3086=BE3047),"",IF(AND(BD3086=1,BE3086&lt;&gt;0),CM3087,IF(BF3086&lt;&gt;0,BF3086+CM3087,IF(BF3086="","")))))))))</f>
        <v/>
      </c>
      <c r="BG3087" s="99"/>
      <c r="BH3087" s="137"/>
      <c r="BU3087" s="132"/>
      <c r="CG3087" s="142"/>
      <c r="CH3087" s="50"/>
      <c r="CI3087" s="15" t="n">
        <f aca="false">CF3065+SUM(CM3066:CM3087)+0.0071</f>
        <v>0.0205631381002573</v>
      </c>
      <c r="CL3087" s="130" t="n">
        <f aca="false">C3087</f>
        <v>41723</v>
      </c>
      <c r="CM3087" s="133" t="n">
        <f aca="false">CN3087/CN3086-1</f>
        <v>0.00474572615002966</v>
      </c>
      <c r="CN3087" s="132" t="n">
        <v>186.31</v>
      </c>
      <c r="CO3087" s="133" t="n">
        <f aca="false">CN3087/CN3082-1</f>
        <v>-0.00719386123840982</v>
      </c>
      <c r="CY3087" s="132" t="n">
        <v>186.37</v>
      </c>
      <c r="CZ3087" s="132" t="n">
        <v>186.31</v>
      </c>
      <c r="DA3087" s="99"/>
      <c r="DB3087" s="15" t="n">
        <f aca="false">CZ3087/CY3087-1</f>
        <v>-0.000321940226431283</v>
      </c>
      <c r="DC3087" s="15" t="n">
        <f aca="false">CY3087/CZ3086-1</f>
        <v>0.00506929838753156</v>
      </c>
      <c r="DD3087" s="15" t="n">
        <f aca="false">CZ3087/CZ3086-1</f>
        <v>0.00474572615002966</v>
      </c>
      <c r="DE3087" s="34" t="str">
        <f aca="false">IF(CW3087=0,"",-DC3087*CS3087)</f>
        <v/>
      </c>
      <c r="DF3087" s="99"/>
      <c r="DL3087" s="99"/>
      <c r="DY3087" s="6"/>
      <c r="EB3087" s="6" t="n">
        <f aca="false">CL3087</f>
        <v>41723</v>
      </c>
      <c r="EC3087" s="13" t="n">
        <f aca="false">SUM(CM3085:CM3087)</f>
        <v>-0.00762942428337832</v>
      </c>
    </row>
    <row r="3088" customFormat="false" ht="15" hidden="false" customHeight="false" outlineLevel="0" collapsed="false">
      <c r="C3088" s="130" t="n">
        <f aca="false">C3087+1</f>
        <v>41724</v>
      </c>
      <c r="D3088" s="99" t="n">
        <f aca="false">IF(E3088&gt;E3087,1,0)</f>
        <v>1</v>
      </c>
      <c r="E3088" s="46" t="n">
        <v>174.7712</v>
      </c>
      <c r="F3088" s="46" t="n">
        <v>181.8734</v>
      </c>
      <c r="G3088" s="46" t="n">
        <v>183.4777</v>
      </c>
      <c r="H3088" s="46" t="n">
        <v>185.7209</v>
      </c>
      <c r="I3088" s="46" t="n">
        <v>186.1147</v>
      </c>
      <c r="J3088" s="131" t="str">
        <f aca="false">IF(MIN(E3088:I3088)=E3088,$E$2,IF(MIN(E3088:I3088)=F3088,$F$2,IF(MIN(E3088:I3088)=G3088,$G$2,IF(MIN(E3088:I3088)=H3088,$H$2,IF(MIN(E3088:I3088)=I3088,$I$2)))))</f>
        <v>200D</v>
      </c>
      <c r="K3088" s="131" t="str">
        <f aca="false">IF(MAX(E3088:I3088)=E3088,$E$2,IF(MAX(E3088:I3088)=F3088,$F$2,IF(MAX(E3088:I3088)=G3088,$G$2,IF(MAX(E3088:I3088)=H3088,$H$2,IF(MAX(E3088:I3088)=I3088,$I$2)))))</f>
        <v>10D</v>
      </c>
      <c r="L3088" s="132" t="n">
        <f aca="false">IF(MAX(E3088:I3088)=H3088,1,0)</f>
        <v>0</v>
      </c>
      <c r="M3088" s="132" t="n">
        <f aca="false">IF(MAX(E3088:I3088)=I3088,1,0)</f>
        <v>1</v>
      </c>
      <c r="N3088" s="99"/>
      <c r="O3088" s="132" t="n">
        <f aca="false">IF(CN3088&gt;E3088,1,0)</f>
        <v>1</v>
      </c>
      <c r="P3088" s="132" t="n">
        <f aca="false">IF(CN3088&gt;F3088,1,0)</f>
        <v>1</v>
      </c>
      <c r="Q3088" s="132" t="n">
        <f aca="false">IF(CN3088&gt;G3088,1,0)</f>
        <v>1</v>
      </c>
      <c r="R3088" s="132" t="n">
        <f aca="false">IF(CN3088&gt;H3088,1,0)</f>
        <v>0</v>
      </c>
      <c r="S3088" s="132" t="n">
        <f aca="false">IF(CN3088&gt;I3088,1,0)</f>
        <v>0</v>
      </c>
      <c r="T3088" s="25" t="n">
        <f aca="false">IF(AND(AND(R3088=0,S3088=0,Q3088=0),OR(S3087=1,S3086=1,S3085=1)),1,0)</f>
        <v>0</v>
      </c>
      <c r="U3088" s="133" t="n">
        <f aca="false">SUM(CM3087:CM3088)</f>
        <v>-0.00244658773543005</v>
      </c>
      <c r="AW3088" s="55" t="n">
        <f aca="false">IF(EC3088&gt;$AW$2,1,0)</f>
        <v>0</v>
      </c>
      <c r="AX3088" s="99" t="n">
        <f aca="false">IF(AND(I3088&gt;G3088,I3087&lt;G3087),1,IF(OR(AND(I3088&gt;F3088,I3087&lt;F3087),AND(I3088&gt;E3088,I3087&lt;E3087)),1,0))</f>
        <v>0</v>
      </c>
      <c r="AY3088" s="99" t="n">
        <f aca="false">IF(K3087="10D",1,0)</f>
        <v>1</v>
      </c>
      <c r="AZ3088" s="99" t="n">
        <f aca="false">IF(AND(I3088&gt;G3088,I3087&lt;G3087,I3088&gt;F3088,I3087&gt;F3087,I3088&gt;E3088,I3087&gt;E3087),1,0)</f>
        <v>0</v>
      </c>
      <c r="BA3088" s="135" t="n">
        <f aca="false">IF(G3088&gt;H3088,1,0)</f>
        <v>0</v>
      </c>
      <c r="BB3088" s="135" t="n">
        <f aca="false">IF(I3088&lt;F3088,1,0)</f>
        <v>0</v>
      </c>
      <c r="BC3088" s="99" t="n">
        <f aca="false">IF(AND(SUM(AW3087:AX3087)=2,AY3088=1),1,IF(SUM(AX3086:AX3088)=0,0,IF(AND(OR(AW3086=1,AX3086=1),OR(AW3087=1,AX3087=1),AY3088=1),1,IF(AND(SUM(AW3088:AY3088)=2,SUM(AW3086:AX3086)=2,AX3086=1),1,0))))</f>
        <v>0</v>
      </c>
      <c r="BD3088" s="57" t="str">
        <f aca="false">IF(AND(SUM(BC3086:BC3088)&gt;=1,BA3088=1,SUM(AZ3083:AZ3088)&gt;=1),1,IF(BC3088=0,"",IF(AND(BC3088=1,AZ3088=0,AZ3087=0,AZ3086=0),1,IF(AND(BC3088=1,OR(AZ3088=1,AZ3087=1,AZ3086)),IF(BA3088=1,1,0)))))</f>
        <v/>
      </c>
      <c r="BE3088" s="50" t="str">
        <f aca="false">IF(AND(BD3088=1,BD3087=1),0,IF(BD3088=1,SUM(CM3089:CM3127),""))</f>
        <v/>
      </c>
      <c r="BF3088" s="20" t="str">
        <f aca="false">IF(AND(BB3088=1,BB3087=1,BE3047&lt;&gt;0),"",IF(AND(BB3087=0,BB3088=1),BF3087,IF(AND(BB3088=1,BB3087=1),BF3087,IF(AND(BF3087="",BE3087="",OR(BD3087=0,BD3087="")),"",IF(AND(BF3087="",BE3048=0),"",IF(AND(BE3048&lt;&gt;"",BF3087=BE3048),"",IF(AND(BD3087=1,BE3087&lt;&gt;0),CM3088,IF(BF3087&lt;&gt;0,BF3087+CM3088,IF(BF3087="","")))))))))</f>
        <v/>
      </c>
      <c r="BG3088" s="99"/>
      <c r="BH3088" s="137"/>
      <c r="BU3088" s="132"/>
      <c r="CG3088" s="142"/>
      <c r="CH3088" s="50"/>
      <c r="CI3088" s="15" t="n">
        <f aca="false">CF3066+SUM(CM3067:CM3088)+0.0071</f>
        <v>0.00782402993560894</v>
      </c>
      <c r="CL3088" s="130" t="n">
        <f aca="false">C3088</f>
        <v>41724</v>
      </c>
      <c r="CM3088" s="133" t="n">
        <f aca="false">CN3088/CN3087-1</f>
        <v>-0.00719231388545971</v>
      </c>
      <c r="CN3088" s="132" t="n">
        <v>184.97</v>
      </c>
      <c r="CO3088" s="133" t="n">
        <f aca="false">CN3088/CN3083-1</f>
        <v>-0.00905389478195651</v>
      </c>
      <c r="CY3088" s="132" t="n">
        <v>187.03</v>
      </c>
      <c r="CZ3088" s="132" t="n">
        <v>184.97</v>
      </c>
      <c r="DA3088" s="99"/>
      <c r="DB3088" s="15" t="n">
        <f aca="false">CZ3088/CY3088-1</f>
        <v>-0.0110142757846335</v>
      </c>
      <c r="DC3088" s="15" t="n">
        <f aca="false">CY3088/CZ3087-1</f>
        <v>0.0038645268638291</v>
      </c>
      <c r="DD3088" s="15" t="n">
        <f aca="false">CZ3088/CZ3087-1</f>
        <v>-0.00719231388545971</v>
      </c>
      <c r="DE3088" s="34" t="str">
        <f aca="false">IF(CW3088=0,"",-DC3088*CS3088)</f>
        <v/>
      </c>
      <c r="DF3088" s="99"/>
      <c r="DL3088" s="99"/>
      <c r="DY3088" s="6"/>
      <c r="EB3088" s="6" t="n">
        <f aca="false">CL3088</f>
        <v>41724</v>
      </c>
      <c r="EC3088" s="13" t="n">
        <f aca="false">SUM(CM3086:CM3088)</f>
        <v>-0.0065819260812946</v>
      </c>
    </row>
    <row r="3089" customFormat="false" ht="15" hidden="false" customHeight="false" outlineLevel="0" collapsed="false">
      <c r="C3089" s="130" t="n">
        <f aca="false">C3088+1</f>
        <v>41725</v>
      </c>
      <c r="D3089" s="99" t="n">
        <f aca="false">IF(E3089&gt;E3088,1,0)</f>
        <v>1</v>
      </c>
      <c r="E3089" s="46" t="n">
        <v>174.8786</v>
      </c>
      <c r="F3089" s="46" t="n">
        <v>181.9613</v>
      </c>
      <c r="G3089" s="46" t="n">
        <v>183.4959</v>
      </c>
      <c r="H3089" s="46" t="n">
        <v>185.8046</v>
      </c>
      <c r="I3089" s="46" t="n">
        <v>186.0547</v>
      </c>
      <c r="J3089" s="131" t="str">
        <f aca="false">IF(MIN(E3089:I3089)=E3089,$E$2,IF(MIN(E3089:I3089)=F3089,$F$2,IF(MIN(E3089:I3089)=G3089,$G$2,IF(MIN(E3089:I3089)=H3089,$H$2,IF(MIN(E3089:I3089)=I3089,$I$2)))))</f>
        <v>200D</v>
      </c>
      <c r="K3089" s="131" t="str">
        <f aca="false">IF(MAX(E3089:I3089)=E3089,$E$2,IF(MAX(E3089:I3089)=F3089,$F$2,IF(MAX(E3089:I3089)=G3089,$G$2,IF(MAX(E3089:I3089)=H3089,$H$2,IF(MAX(E3089:I3089)=I3089,$I$2)))))</f>
        <v>10D</v>
      </c>
      <c r="L3089" s="132" t="n">
        <f aca="false">IF(MAX(E3089:I3089)=H3089,1,0)</f>
        <v>0</v>
      </c>
      <c r="M3089" s="132" t="n">
        <f aca="false">IF(MAX(E3089:I3089)=I3089,1,0)</f>
        <v>1</v>
      </c>
      <c r="N3089" s="99"/>
      <c r="O3089" s="132" t="n">
        <f aca="false">IF(CN3089&gt;E3089,1,0)</f>
        <v>1</v>
      </c>
      <c r="P3089" s="132" t="n">
        <f aca="false">IF(CN3089&gt;F3089,1,0)</f>
        <v>1</v>
      </c>
      <c r="Q3089" s="132" t="n">
        <f aca="false">IF(CN3089&gt;G3089,1,0)</f>
        <v>1</v>
      </c>
      <c r="R3089" s="132" t="n">
        <f aca="false">IF(CN3089&gt;H3089,1,0)</f>
        <v>0</v>
      </c>
      <c r="S3089" s="132" t="n">
        <f aca="false">IF(CN3089&gt;I3089,1,0)</f>
        <v>0</v>
      </c>
      <c r="T3089" s="25" t="n">
        <f aca="false">IF(AND(AND(R3089=0,S3089=0,Q3089=0),OR(S3088=1,S3087=1,S3086=1)),1,0)</f>
        <v>0</v>
      </c>
      <c r="U3089" s="133" t="n">
        <f aca="false">SUM(CM3088:CM3089)</f>
        <v>-0.00930076390438162</v>
      </c>
      <c r="AW3089" s="55" t="n">
        <f aca="false">IF(EC3089&gt;$AW$2,1,0)</f>
        <v>0</v>
      </c>
      <c r="AX3089" s="99" t="n">
        <f aca="false">IF(AND(I3089&gt;G3089,I3088&lt;G3088),1,IF(OR(AND(I3089&gt;F3089,I3088&lt;F3088),AND(I3089&gt;E3089,I3088&lt;E3088)),1,0))</f>
        <v>0</v>
      </c>
      <c r="AY3089" s="99" t="n">
        <f aca="false">IF(K3088="10D",1,0)</f>
        <v>1</v>
      </c>
      <c r="AZ3089" s="99" t="n">
        <f aca="false">IF(AND(I3089&gt;G3089,I3088&lt;G3088,I3089&gt;F3089,I3088&gt;F3088,I3089&gt;E3089,I3088&gt;E3088),1,0)</f>
        <v>0</v>
      </c>
      <c r="BA3089" s="135" t="n">
        <f aca="false">IF(G3089&gt;H3089,1,0)</f>
        <v>0</v>
      </c>
      <c r="BB3089" s="135" t="n">
        <f aca="false">IF(I3089&lt;F3089,1,0)</f>
        <v>0</v>
      </c>
      <c r="BC3089" s="99" t="n">
        <f aca="false">IF(AND(SUM(AW3088:AX3088)=2,AY3089=1),1,IF(SUM(AX3087:AX3089)=0,0,IF(AND(OR(AW3087=1,AX3087=1),OR(AW3088=1,AX3088=1),AY3089=1),1,IF(AND(SUM(AW3089:AY3089)=2,SUM(AW3087:AX3087)=2,AX3087=1),1,0))))</f>
        <v>0</v>
      </c>
      <c r="BD3089" s="57" t="str">
        <f aca="false">IF(AND(SUM(BC3087:BC3089)&gt;=1,BA3089=1,SUM(AZ3084:AZ3089)&gt;=1),1,IF(BC3089=0,"",IF(AND(BC3089=1,AZ3089=0,AZ3088=0,AZ3087=0),1,IF(AND(BC3089=1,OR(AZ3089=1,AZ3088=1,AZ3087)),IF(BA3089=1,1,0)))))</f>
        <v/>
      </c>
      <c r="BE3089" s="50" t="str">
        <f aca="false">IF(AND(BD3089=1,BD3088=1),0,IF(BD3089=1,SUM(CM3090:CM3128),""))</f>
        <v/>
      </c>
      <c r="BF3089" s="20" t="str">
        <f aca="false">IF(AND(BB3089=1,BB3088=1,BE3048&lt;&gt;0),"",IF(AND(BB3088=0,BB3089=1),BF3088,IF(AND(BB3089=1,BB3088=1),BF3088,IF(AND(BF3088="",BE3088="",OR(BD3088=0,BD3088="")),"",IF(AND(BF3088="",BE3049=0),"",IF(AND(BE3049&lt;&gt;"",BF3088=BE3049),"",IF(AND(BD3088=1,BE3088&lt;&gt;0),CM3089,IF(BF3088&lt;&gt;0,BF3088+CM3089,IF(BF3088="","")))))))))</f>
        <v/>
      </c>
      <c r="BG3089" s="99"/>
      <c r="BH3089" s="137"/>
      <c r="BU3089" s="132"/>
      <c r="CG3089" s="142"/>
      <c r="CH3089" s="50"/>
      <c r="CI3089" s="15" t="n">
        <f aca="false">CF3067+SUM(CM3068:CM3089)+0.0071</f>
        <v>0.00609414246062734</v>
      </c>
      <c r="CL3089" s="130" t="n">
        <f aca="false">C3089</f>
        <v>41725</v>
      </c>
      <c r="CM3089" s="133" t="n">
        <f aca="false">CN3089/CN3088-1</f>
        <v>-0.0021084500189219</v>
      </c>
      <c r="CN3089" s="132" t="n">
        <v>184.58</v>
      </c>
      <c r="CO3089" s="133" t="n">
        <f aca="false">CN3089/CN3084-1</f>
        <v>-0.0168684453013896</v>
      </c>
      <c r="CY3089" s="132" t="n">
        <v>184.77</v>
      </c>
      <c r="CZ3089" s="132" t="n">
        <v>184.58</v>
      </c>
      <c r="DA3089" s="99"/>
      <c r="DB3089" s="15" t="n">
        <f aca="false">CZ3089/CY3089-1</f>
        <v>-0.0010283054608432</v>
      </c>
      <c r="DC3089" s="15" t="n">
        <f aca="false">CY3089/CZ3088-1</f>
        <v>-0.00108125641995993</v>
      </c>
      <c r="DD3089" s="15" t="n">
        <f aca="false">CZ3089/CZ3088-1</f>
        <v>-0.0021084500189219</v>
      </c>
      <c r="DE3089" s="34" t="str">
        <f aca="false">IF(CW3089=0,"",-DC3089*CS3089)</f>
        <v/>
      </c>
      <c r="DF3089" s="99"/>
      <c r="DL3089" s="99"/>
      <c r="DY3089" s="6"/>
      <c r="EB3089" s="6" t="n">
        <f aca="false">CL3089</f>
        <v>41725</v>
      </c>
      <c r="EC3089" s="13" t="n">
        <f aca="false">SUM(CM3087:CM3089)</f>
        <v>-0.00455503775435195</v>
      </c>
    </row>
    <row r="3090" customFormat="false" ht="15" hidden="false" customHeight="false" outlineLevel="0" collapsed="false">
      <c r="C3090" s="130" t="n">
        <f aca="false">C3089+1</f>
        <v>41726</v>
      </c>
      <c r="D3090" s="99" t="n">
        <f aca="false">IF(E3090&gt;E3089,1,0)</f>
        <v>1</v>
      </c>
      <c r="E3090" s="46" t="n">
        <v>174.9973</v>
      </c>
      <c r="F3090" s="46" t="n">
        <v>182.0541</v>
      </c>
      <c r="G3090" s="46" t="n">
        <v>183.5125</v>
      </c>
      <c r="H3090" s="46" t="n">
        <v>185.8872</v>
      </c>
      <c r="I3090" s="46" t="n">
        <v>186.1377</v>
      </c>
      <c r="J3090" s="131" t="str">
        <f aca="false">IF(MIN(E3090:I3090)=E3090,$E$2,IF(MIN(E3090:I3090)=F3090,$F$2,IF(MIN(E3090:I3090)=G3090,$G$2,IF(MIN(E3090:I3090)=H3090,$H$2,IF(MIN(E3090:I3090)=I3090,$I$2)))))</f>
        <v>200D</v>
      </c>
      <c r="K3090" s="131" t="str">
        <f aca="false">IF(MAX(E3090:I3090)=E3090,$E$2,IF(MAX(E3090:I3090)=F3090,$F$2,IF(MAX(E3090:I3090)=G3090,$G$2,IF(MAX(E3090:I3090)=H3090,$H$2,IF(MAX(E3090:I3090)=I3090,$I$2)))))</f>
        <v>10D</v>
      </c>
      <c r="L3090" s="132" t="n">
        <f aca="false">IF(MAX(E3090:I3090)=H3090,1,0)</f>
        <v>0</v>
      </c>
      <c r="M3090" s="132" t="n">
        <f aca="false">IF(MAX(E3090:I3090)=I3090,1,0)</f>
        <v>1</v>
      </c>
      <c r="N3090" s="99"/>
      <c r="O3090" s="132" t="n">
        <f aca="false">IF(CN3090&gt;E3090,1,0)</f>
        <v>1</v>
      </c>
      <c r="P3090" s="132" t="n">
        <f aca="false">IF(CN3090&gt;F3090,1,0)</f>
        <v>1</v>
      </c>
      <c r="Q3090" s="132" t="n">
        <f aca="false">IF(CN3090&gt;G3090,1,0)</f>
        <v>1</v>
      </c>
      <c r="R3090" s="132" t="n">
        <f aca="false">IF(CN3090&gt;H3090,1,0)</f>
        <v>0</v>
      </c>
      <c r="S3090" s="132" t="n">
        <f aca="false">IF(CN3090&gt;I3090,1,0)</f>
        <v>0</v>
      </c>
      <c r="T3090" s="25" t="n">
        <f aca="false">IF(AND(AND(R3090=0,S3090=0,Q3090=0),OR(S3089=1,S3088=1,S3087=1)),1,0)</f>
        <v>0</v>
      </c>
      <c r="U3090" s="133" t="n">
        <f aca="false">SUM(CM3089:CM3090)</f>
        <v>0.00282166158580233</v>
      </c>
      <c r="AW3090" s="55" t="n">
        <f aca="false">IF(EC3090&gt;$AW$2,1,0)</f>
        <v>0</v>
      </c>
      <c r="AX3090" s="99" t="n">
        <f aca="false">IF(AND(I3090&gt;G3090,I3089&lt;G3089),1,IF(OR(AND(I3090&gt;F3090,I3089&lt;F3089),AND(I3090&gt;E3090,I3089&lt;E3089)),1,0))</f>
        <v>0</v>
      </c>
      <c r="AY3090" s="99" t="n">
        <f aca="false">IF(K3089="10D",1,0)</f>
        <v>1</v>
      </c>
      <c r="AZ3090" s="99" t="n">
        <f aca="false">IF(AND(I3090&gt;G3090,I3089&lt;G3089,I3090&gt;F3090,I3089&gt;F3089,I3090&gt;E3090,I3089&gt;E3089),1,0)</f>
        <v>0</v>
      </c>
      <c r="BA3090" s="135" t="n">
        <f aca="false">IF(G3090&gt;H3090,1,0)</f>
        <v>0</v>
      </c>
      <c r="BB3090" s="135" t="n">
        <f aca="false">IF(I3090&lt;F3090,1,0)</f>
        <v>0</v>
      </c>
      <c r="BC3090" s="99" t="n">
        <f aca="false">IF(AND(SUM(AW3089:AX3089)=2,AY3090=1),1,IF(SUM(AX3088:AX3090)=0,0,IF(AND(OR(AW3088=1,AX3088=1),OR(AW3089=1,AX3089=1),AY3090=1),1,IF(AND(SUM(AW3090:AY3090)=2,SUM(AW3088:AX3088)=2,AX3088=1),1,0))))</f>
        <v>0</v>
      </c>
      <c r="BD3090" s="57" t="str">
        <f aca="false">IF(AND(SUM(BC3088:BC3090)&gt;=1,BA3090=1,SUM(AZ3085:AZ3090)&gt;=1),1,IF(BC3090=0,"",IF(AND(BC3090=1,AZ3090=0,AZ3089=0,AZ3088=0),1,IF(AND(BC3090=1,OR(AZ3090=1,AZ3089=1,AZ3088)),IF(BA3090=1,1,0)))))</f>
        <v/>
      </c>
      <c r="BE3090" s="50" t="str">
        <f aca="false">IF(AND(BD3090=1,BD3089=1),0,IF(BD3090=1,SUM(CM3091:CM3129),""))</f>
        <v/>
      </c>
      <c r="BF3090" s="20" t="str">
        <f aca="false">IF(AND(BB3090=1,BB3089=1,BE3049&lt;&gt;0),"",IF(AND(BB3089=0,BB3090=1),BF3089,IF(AND(BB3090=1,BB3089=1),BF3089,IF(AND(BF3089="",BE3089="",OR(BD3089=0,BD3089="")),"",IF(AND(BF3089="",BE3050=0),"",IF(AND(BE3050&lt;&gt;"",BF3089=BE3050),"",IF(AND(BD3089=1,BE3089&lt;&gt;0),CM3090,IF(BF3089&lt;&gt;0,BF3089+CM3090,IF(BF3089="","")))))))))</f>
        <v/>
      </c>
      <c r="BG3090" s="99"/>
      <c r="BH3090" s="137"/>
      <c r="BU3090" s="132"/>
      <c r="CG3090" s="142"/>
      <c r="CH3090" s="50"/>
      <c r="CI3090" s="15" t="n">
        <f aca="false">CF3068+SUM(CM3069:CM3090)+0.0071</f>
        <v>0.0109701532213784</v>
      </c>
      <c r="CL3090" s="130" t="n">
        <f aca="false">C3090</f>
        <v>41726</v>
      </c>
      <c r="CM3090" s="133" t="n">
        <f aca="false">CN3090/CN3089-1</f>
        <v>0.00493011160472423</v>
      </c>
      <c r="CN3090" s="132" t="n">
        <v>185.49</v>
      </c>
      <c r="CO3090" s="133" t="n">
        <f aca="false">CN3090/CN3085-1</f>
        <v>-0.0038131041890439</v>
      </c>
      <c r="CY3090" s="132" t="n">
        <v>185.105</v>
      </c>
      <c r="CZ3090" s="132" t="n">
        <v>185.49</v>
      </c>
      <c r="DA3090" s="99"/>
      <c r="DB3090" s="15" t="n">
        <f aca="false">CZ3090/CY3090-1</f>
        <v>0.00207990059695851</v>
      </c>
      <c r="DC3090" s="15" t="n">
        <f aca="false">CY3090/CZ3089-1</f>
        <v>0.00284429515657147</v>
      </c>
      <c r="DD3090" s="15" t="n">
        <f aca="false">CZ3090/CZ3089-1</f>
        <v>0.00493011160472423</v>
      </c>
      <c r="DE3090" s="34" t="str">
        <f aca="false">IF(CW3090=0,"",-DC3090*CS3090)</f>
        <v/>
      </c>
      <c r="DF3090" s="99"/>
      <c r="DL3090" s="99"/>
      <c r="DY3090" s="6"/>
      <c r="EB3090" s="6" t="n">
        <f aca="false">CL3090</f>
        <v>41726</v>
      </c>
      <c r="EC3090" s="13" t="n">
        <f aca="false">SUM(CM3088:CM3090)</f>
        <v>-0.00437065229965739</v>
      </c>
    </row>
    <row r="3091" customFormat="false" ht="15" hidden="false" customHeight="false" outlineLevel="0" collapsed="false">
      <c r="C3091" s="130" t="n">
        <f aca="false">C3090+3</f>
        <v>41729</v>
      </c>
      <c r="D3091" s="99" t="n">
        <f aca="false">IF(E3091&gt;E3090,1,0)</f>
        <v>1</v>
      </c>
      <c r="E3091" s="46" t="n">
        <v>175.1113</v>
      </c>
      <c r="F3091" s="46" t="n">
        <v>182.1559</v>
      </c>
      <c r="G3091" s="46" t="n">
        <v>183.5643</v>
      </c>
      <c r="H3091" s="46" t="n">
        <v>185.9869</v>
      </c>
      <c r="I3091" s="46" t="n">
        <v>186.2057</v>
      </c>
      <c r="J3091" s="131" t="str">
        <f aca="false">IF(MIN(E3091:I3091)=E3091,$E$2,IF(MIN(E3091:I3091)=F3091,$F$2,IF(MIN(E3091:I3091)=G3091,$G$2,IF(MIN(E3091:I3091)=H3091,$H$2,IF(MIN(E3091:I3091)=I3091,$I$2)))))</f>
        <v>200D</v>
      </c>
      <c r="K3091" s="131" t="str">
        <f aca="false">IF(MAX(E3091:I3091)=E3091,$E$2,IF(MAX(E3091:I3091)=F3091,$F$2,IF(MAX(E3091:I3091)=G3091,$G$2,IF(MAX(E3091:I3091)=H3091,$H$2,IF(MAX(E3091:I3091)=I3091,$I$2)))))</f>
        <v>10D</v>
      </c>
      <c r="L3091" s="132" t="n">
        <f aca="false">IF(MAX(E3091:I3091)=H3091,1,0)</f>
        <v>0</v>
      </c>
      <c r="M3091" s="132" t="n">
        <f aca="false">IF(MAX(E3091:I3091)=I3091,1,0)</f>
        <v>1</v>
      </c>
      <c r="N3091" s="99"/>
      <c r="O3091" s="132" t="n">
        <f aca="false">IF(CN3091&gt;E3091,1,0)</f>
        <v>1</v>
      </c>
      <c r="P3091" s="132" t="n">
        <f aca="false">IF(CN3091&gt;F3091,1,0)</f>
        <v>1</v>
      </c>
      <c r="Q3091" s="132" t="n">
        <f aca="false">IF(CN3091&gt;G3091,1,0)</f>
        <v>1</v>
      </c>
      <c r="R3091" s="132" t="n">
        <f aca="false">IF(CN3091&gt;H3091,1,0)</f>
        <v>1</v>
      </c>
      <c r="S3091" s="132" t="n">
        <f aca="false">IF(CN3091&gt;I3091,1,0)</f>
        <v>1</v>
      </c>
      <c r="T3091" s="25" t="n">
        <f aca="false">IF(AND(AND(R3091=0,S3091=0,Q3091=0),OR(S3090=1,S3089=1,S3088=1)),1,0)</f>
        <v>0</v>
      </c>
      <c r="U3091" s="133" t="n">
        <f aca="false">SUM(CM3090:CM3091)</f>
        <v>0.0131246234382461</v>
      </c>
      <c r="AW3091" s="55" t="n">
        <f aca="false">IF(EC3091&gt;$AW$2,1,0)</f>
        <v>1</v>
      </c>
      <c r="AX3091" s="99" t="n">
        <f aca="false">IF(AND(I3091&gt;G3091,I3090&lt;G3090),1,IF(OR(AND(I3091&gt;F3091,I3090&lt;F3090),AND(I3091&gt;E3091,I3090&lt;E3090)),1,0))</f>
        <v>0</v>
      </c>
      <c r="AY3091" s="99" t="n">
        <f aca="false">IF(K3090="10D",1,0)</f>
        <v>1</v>
      </c>
      <c r="AZ3091" s="99" t="n">
        <f aca="false">IF(AND(I3091&gt;G3091,I3090&lt;G3090,I3091&gt;F3091,I3090&gt;F3090,I3091&gt;E3091,I3090&gt;E3090),1,0)</f>
        <v>0</v>
      </c>
      <c r="BA3091" s="135" t="n">
        <f aca="false">IF(G3091&gt;H3091,1,0)</f>
        <v>0</v>
      </c>
      <c r="BB3091" s="135" t="n">
        <f aca="false">IF(I3091&lt;F3091,1,0)</f>
        <v>0</v>
      </c>
      <c r="BC3091" s="99" t="n">
        <f aca="false">IF(AND(SUM(AW3090:AX3090)=2,AY3091=1),1,IF(SUM(AX3089:AX3091)=0,0,IF(AND(OR(AW3089=1,AX3089=1),OR(AW3090=1,AX3090=1),AY3091=1),1,IF(AND(SUM(AW3091:AY3091)=2,SUM(AW3089:AX3089)=2,AX3089=1),1,0))))</f>
        <v>0</v>
      </c>
      <c r="BD3091" s="57" t="str">
        <f aca="false">IF(AND(SUM(BC3089:BC3091)&gt;=1,BA3091=1,SUM(AZ3086:AZ3091)&gt;=1),1,IF(BC3091=0,"",IF(AND(BC3091=1,AZ3091=0,AZ3090=0,AZ3089=0),1,IF(AND(BC3091=1,OR(AZ3091=1,AZ3090=1,AZ3089)),IF(BA3091=1,1,0)))))</f>
        <v/>
      </c>
      <c r="BE3091" s="50" t="str">
        <f aca="false">IF(AND(BD3091=1,BD3090=1),0,IF(BD3091=1,SUM(CM3092:CM3130),""))</f>
        <v/>
      </c>
      <c r="BF3091" s="20" t="str">
        <f aca="false">IF(AND(BB3091=1,BB3090=1,BE3050&lt;&gt;0),"",IF(AND(BB3090=0,BB3091=1),BF3090,IF(AND(BB3091=1,BB3090=1),BF3090,IF(AND(BF3090="",BE3090="",OR(BD3090=0,BD3090="")),"",IF(AND(BF3090="",BE3051=0),"",IF(AND(BE3051&lt;&gt;"",BF3090=BE3051),"",IF(AND(BD3090=1,BE3090&lt;&gt;0),CM3091,IF(BF3090&lt;&gt;0,BF3090+CM3091,IF(BF3090="","")))))))))</f>
        <v/>
      </c>
      <c r="BG3091" s="99"/>
      <c r="BH3091" s="137"/>
      <c r="BU3091" s="132"/>
      <c r="CG3091" s="142"/>
      <c r="CH3091" s="50"/>
      <c r="CI3091" s="15" t="n">
        <f aca="false">CF3069+SUM(CM3070:CM3091)+0.0071</f>
        <v>0.0139171670835721</v>
      </c>
      <c r="CL3091" s="130" t="n">
        <f aca="false">C3091</f>
        <v>41729</v>
      </c>
      <c r="CM3091" s="133" t="n">
        <f aca="false">CN3091/CN3090-1</f>
        <v>0.00819451183352182</v>
      </c>
      <c r="CN3091" s="132" t="n">
        <v>187.01</v>
      </c>
      <c r="CO3091" s="133" t="n">
        <f aca="false">CN3091/CN3086-1</f>
        <v>0.00852073558755317</v>
      </c>
      <c r="CY3091" s="132" t="n">
        <v>186.65</v>
      </c>
      <c r="CZ3091" s="132" t="n">
        <v>187.01</v>
      </c>
      <c r="DA3091" s="99"/>
      <c r="DB3091" s="15" t="n">
        <f aca="false">CZ3091/CY3091-1</f>
        <v>0.0019287436378248</v>
      </c>
      <c r="DC3091" s="15" t="n">
        <f aca="false">CY3091/CZ3090-1</f>
        <v>0.0062537063992667</v>
      </c>
      <c r="DD3091" s="15" t="n">
        <f aca="false">CZ3091/CZ3090-1</f>
        <v>0.00819451183352182</v>
      </c>
      <c r="DE3091" s="34" t="str">
        <f aca="false">IF(CW3091=0,"",-DC3091*CS3091)</f>
        <v/>
      </c>
      <c r="DF3091" s="99"/>
      <c r="DL3091" s="99"/>
      <c r="DY3091" s="6"/>
      <c r="EB3091" s="6" t="n">
        <f aca="false">CL3091</f>
        <v>41729</v>
      </c>
      <c r="EC3091" s="13" t="n">
        <f aca="false">SUM(CM3089:CM3091)</f>
        <v>0.0110161734193242</v>
      </c>
    </row>
    <row r="3092" customFormat="false" ht="15" hidden="false" customHeight="false" outlineLevel="0" collapsed="false">
      <c r="C3092" s="130" t="n">
        <f aca="false">C3091+1</f>
        <v>41730</v>
      </c>
      <c r="D3092" s="99" t="n">
        <f aca="false">IF(E3092&gt;E3091,1,0)</f>
        <v>1</v>
      </c>
      <c r="E3092" s="46" t="n">
        <v>175.2367</v>
      </c>
      <c r="F3092" s="46" t="n">
        <v>182.2757</v>
      </c>
      <c r="G3092" s="46" t="n">
        <v>183.6566</v>
      </c>
      <c r="H3092" s="46" t="n">
        <v>186.1206</v>
      </c>
      <c r="I3092" s="46" t="n">
        <v>186.2647</v>
      </c>
      <c r="J3092" s="131" t="str">
        <f aca="false">IF(MIN(E3092:I3092)=E3092,$E$2,IF(MIN(E3092:I3092)=F3092,$F$2,IF(MIN(E3092:I3092)=G3092,$G$2,IF(MIN(E3092:I3092)=H3092,$H$2,IF(MIN(E3092:I3092)=I3092,$I$2)))))</f>
        <v>200D</v>
      </c>
      <c r="K3092" s="131" t="str">
        <f aca="false">IF(MAX(E3092:I3092)=E3092,$E$2,IF(MAX(E3092:I3092)=F3092,$F$2,IF(MAX(E3092:I3092)=G3092,$G$2,IF(MAX(E3092:I3092)=H3092,$H$2,IF(MAX(E3092:I3092)=I3092,$I$2)))))</f>
        <v>10D</v>
      </c>
      <c r="L3092" s="132" t="n">
        <f aca="false">IF(MAX(E3092:I3092)=H3092,1,0)</f>
        <v>0</v>
      </c>
      <c r="M3092" s="132" t="n">
        <f aca="false">IF(MAX(E3092:I3092)=I3092,1,0)</f>
        <v>1</v>
      </c>
      <c r="N3092" s="99"/>
      <c r="O3092" s="132" t="n">
        <f aca="false">IF(CN3092&gt;E3092,1,0)</f>
        <v>1</v>
      </c>
      <c r="P3092" s="132" t="n">
        <f aca="false">IF(CN3092&gt;F3092,1,0)</f>
        <v>1</v>
      </c>
      <c r="Q3092" s="132" t="n">
        <f aca="false">IF(CN3092&gt;G3092,1,0)</f>
        <v>1</v>
      </c>
      <c r="R3092" s="132" t="n">
        <f aca="false">IF(CN3092&gt;H3092,1,0)</f>
        <v>1</v>
      </c>
      <c r="S3092" s="132" t="n">
        <f aca="false">IF(CN3092&gt;I3092,1,0)</f>
        <v>1</v>
      </c>
      <c r="T3092" s="25" t="n">
        <f aca="false">IF(AND(AND(R3092=0,S3092=0,Q3092=0),OR(S3091=1,S3090=1,S3089=1)),1,0)</f>
        <v>0</v>
      </c>
      <c r="U3092" s="133" t="n">
        <f aca="false">SUM(CM3091:CM3092)</f>
        <v>0.0148251732954758</v>
      </c>
      <c r="AW3092" s="55" t="n">
        <f aca="false">IF(EC3092&gt;$AW$2,1,0)</f>
        <v>1</v>
      </c>
      <c r="AX3092" s="99" t="n">
        <f aca="false">IF(AND(I3092&gt;G3092,I3091&lt;G3091),1,IF(OR(AND(I3092&gt;F3092,I3091&lt;F3091),AND(I3092&gt;E3092,I3091&lt;E3091)),1,0))</f>
        <v>0</v>
      </c>
      <c r="AY3092" s="99" t="n">
        <f aca="false">IF(K3091="10D",1,0)</f>
        <v>1</v>
      </c>
      <c r="AZ3092" s="99" t="n">
        <f aca="false">IF(AND(I3092&gt;G3092,I3091&lt;G3091,I3092&gt;F3092,I3091&gt;F3091,I3092&gt;E3092,I3091&gt;E3091),1,0)</f>
        <v>0</v>
      </c>
      <c r="BA3092" s="135" t="n">
        <f aca="false">IF(G3092&gt;H3092,1,0)</f>
        <v>0</v>
      </c>
      <c r="BB3092" s="135" t="n">
        <f aca="false">IF(I3092&lt;F3092,1,0)</f>
        <v>0</v>
      </c>
      <c r="BC3092" s="99" t="n">
        <f aca="false">IF(AND(SUM(AW3091:AX3091)=2,AY3092=1),1,IF(SUM(AX3090:AX3092)=0,0,IF(AND(OR(AW3090=1,AX3090=1),OR(AW3091=1,AX3091=1),AY3092=1),1,IF(AND(SUM(AW3092:AY3092)=2,SUM(AW3090:AX3090)=2,AX3090=1),1,0))))</f>
        <v>0</v>
      </c>
      <c r="BD3092" s="57" t="str">
        <f aca="false">IF(AND(SUM(BC3090:BC3092)&gt;=1,BA3092=1,SUM(AZ3087:AZ3092)&gt;=1),1,IF(BC3092=0,"",IF(AND(BC3092=1,AZ3092=0,AZ3091=0,AZ3090=0),1,IF(AND(BC3092=1,OR(AZ3092=1,AZ3091=1,AZ3090)),IF(BA3092=1,1,0)))))</f>
        <v/>
      </c>
      <c r="BE3092" s="50" t="str">
        <f aca="false">IF(AND(BD3092=1,BD3091=1),0,IF(BD3092=1,SUM(CM3093:CM3131),""))</f>
        <v/>
      </c>
      <c r="BF3092" s="20" t="str">
        <f aca="false">IF(AND(BB3092=1,BB3091=1,BE3051&lt;&gt;0),"",IF(AND(BB3091=0,BB3092=1),BF3091,IF(AND(BB3092=1,BB3091=1),BF3091,IF(AND(BF3091="",BE3091="",OR(BD3091=0,BD3091="")),"",IF(AND(BF3091="",BE3052=0),"",IF(AND(BE3052&lt;&gt;"",BF3091=BE3052),"",IF(AND(BD3091=1,BE3091&lt;&gt;0),CM3092,IF(BF3091&lt;&gt;0,BF3091+CM3092,IF(BF3091="","")))))))))</f>
        <v/>
      </c>
      <c r="BG3092" s="99"/>
      <c r="BH3092" s="137"/>
      <c r="BU3092" s="132"/>
      <c r="CG3092" s="142"/>
      <c r="CH3092" s="50"/>
      <c r="CI3092" s="15" t="n">
        <f aca="false">CF3070+SUM(CM3071:CM3092)+0.0071</f>
        <v>0.0180184990869101</v>
      </c>
      <c r="CL3092" s="130" t="n">
        <f aca="false">C3092</f>
        <v>41730</v>
      </c>
      <c r="CM3092" s="133" t="n">
        <f aca="false">CN3092/CN3091-1</f>
        <v>0.00663066146195401</v>
      </c>
      <c r="CN3092" s="132" t="n">
        <v>188.25</v>
      </c>
      <c r="CO3092" s="133" t="n">
        <f aca="false">CN3092/CN3087-1</f>
        <v>0.0104127529386506</v>
      </c>
      <c r="CY3092" s="132" t="n">
        <v>187.62</v>
      </c>
      <c r="CZ3092" s="132" t="n">
        <v>188.25</v>
      </c>
      <c r="DA3092" s="99"/>
      <c r="DB3092" s="15" t="n">
        <f aca="false">CZ3092/CY3092-1</f>
        <v>0.00335785097537578</v>
      </c>
      <c r="DC3092" s="15" t="n">
        <f aca="false">CY3092/CZ3091-1</f>
        <v>0.00326185765467102</v>
      </c>
      <c r="DD3092" s="15" t="n">
        <f aca="false">CZ3092/CZ3091-1</f>
        <v>0.00663066146195401</v>
      </c>
      <c r="DE3092" s="34" t="str">
        <f aca="false">IF(CW3092=0,"",-DC3092*CS3092)</f>
        <v/>
      </c>
      <c r="DF3092" s="99"/>
      <c r="DL3092" s="99"/>
      <c r="DY3092" s="6"/>
      <c r="EB3092" s="6" t="n">
        <f aca="false">CL3092</f>
        <v>41730</v>
      </c>
      <c r="EC3092" s="13" t="n">
        <f aca="false">SUM(CM3090:CM3092)</f>
        <v>0.0197552849002001</v>
      </c>
    </row>
    <row r="3093" customFormat="false" ht="15" hidden="false" customHeight="false" outlineLevel="0" collapsed="false">
      <c r="C3093" s="130" t="n">
        <f aca="false">C3092+1</f>
        <v>41731</v>
      </c>
      <c r="D3093" s="99" t="n">
        <f aca="false">IF(E3093&gt;E3092,1,0)</f>
        <v>1</v>
      </c>
      <c r="E3093" s="46" t="n">
        <v>175.3589</v>
      </c>
      <c r="F3093" s="46" t="n">
        <v>182.3928</v>
      </c>
      <c r="G3093" s="46" t="n">
        <v>183.7506</v>
      </c>
      <c r="H3093" s="46" t="n">
        <v>186.3159</v>
      </c>
      <c r="I3093" s="46" t="n">
        <v>186.4867</v>
      </c>
      <c r="J3093" s="131" t="str">
        <f aca="false">IF(MIN(E3093:I3093)=E3093,$E$2,IF(MIN(E3093:I3093)=F3093,$F$2,IF(MIN(E3093:I3093)=G3093,$G$2,IF(MIN(E3093:I3093)=H3093,$H$2,IF(MIN(E3093:I3093)=I3093,$I$2)))))</f>
        <v>200D</v>
      </c>
      <c r="K3093" s="131" t="str">
        <f aca="false">IF(MAX(E3093:I3093)=E3093,$E$2,IF(MAX(E3093:I3093)=F3093,$F$2,IF(MAX(E3093:I3093)=G3093,$G$2,IF(MAX(E3093:I3093)=H3093,$H$2,IF(MAX(E3093:I3093)=I3093,$I$2)))))</f>
        <v>10D</v>
      </c>
      <c r="L3093" s="132" t="n">
        <f aca="false">IF(MAX(E3093:I3093)=H3093,1,0)</f>
        <v>0</v>
      </c>
      <c r="M3093" s="132" t="n">
        <f aca="false">IF(MAX(E3093:I3093)=I3093,1,0)</f>
        <v>1</v>
      </c>
      <c r="N3093" s="99"/>
      <c r="O3093" s="132" t="n">
        <f aca="false">IF(CN3093&gt;E3093,1,0)</f>
        <v>1</v>
      </c>
      <c r="P3093" s="132" t="n">
        <f aca="false">IF(CN3093&gt;F3093,1,0)</f>
        <v>1</v>
      </c>
      <c r="Q3093" s="132" t="n">
        <f aca="false">IF(CN3093&gt;G3093,1,0)</f>
        <v>1</v>
      </c>
      <c r="R3093" s="132" t="n">
        <f aca="false">IF(CN3093&gt;H3093,1,0)</f>
        <v>1</v>
      </c>
      <c r="S3093" s="132" t="n">
        <f aca="false">IF(CN3093&gt;I3093,1,0)</f>
        <v>1</v>
      </c>
      <c r="T3093" s="25" t="n">
        <f aca="false">IF(AND(AND(R3093=0,S3093=0,Q3093=0),OR(S3092=1,S3091=1,S3090=1)),1,0)</f>
        <v>0</v>
      </c>
      <c r="U3093" s="133" t="n">
        <f aca="false">SUM(CM3092:CM3093)</f>
        <v>0.00997727500777068</v>
      </c>
      <c r="AW3093" s="55" t="n">
        <f aca="false">IF(EC3093&gt;$AW$2,1,0)</f>
        <v>1</v>
      </c>
      <c r="AX3093" s="99" t="n">
        <f aca="false">IF(AND(I3093&gt;G3093,I3092&lt;G3092),1,IF(OR(AND(I3093&gt;F3093,I3092&lt;F3092),AND(I3093&gt;E3093,I3092&lt;E3092)),1,0))</f>
        <v>0</v>
      </c>
      <c r="AY3093" s="99" t="n">
        <f aca="false">IF(K3092="10D",1,0)</f>
        <v>1</v>
      </c>
      <c r="AZ3093" s="99" t="n">
        <f aca="false">IF(AND(I3093&gt;G3093,I3092&lt;G3092,I3093&gt;F3093,I3092&gt;F3092,I3093&gt;E3093,I3092&gt;E3092),1,0)</f>
        <v>0</v>
      </c>
      <c r="BA3093" s="135" t="n">
        <f aca="false">IF(G3093&gt;H3093,1,0)</f>
        <v>0</v>
      </c>
      <c r="BB3093" s="135" t="n">
        <f aca="false">IF(I3093&lt;F3093,1,0)</f>
        <v>0</v>
      </c>
      <c r="BC3093" s="99" t="n">
        <f aca="false">IF(AND(SUM(AW3092:AX3092)=2,AY3093=1),1,IF(SUM(AX3091:AX3093)=0,0,IF(AND(OR(AW3091=1,AX3091=1),OR(AW3092=1,AX3092=1),AY3093=1),1,IF(AND(SUM(AW3093:AY3093)=2,SUM(AW3091:AX3091)=2,AX3091=1),1,0))))</f>
        <v>0</v>
      </c>
      <c r="BD3093" s="57" t="str">
        <f aca="false">IF(AND(SUM(BC3091:BC3093)&gt;=1,BA3093=1,SUM(AZ3088:AZ3093)&gt;=1),1,IF(BC3093=0,"",IF(AND(BC3093=1,AZ3093=0,AZ3092=0,AZ3091=0),1,IF(AND(BC3093=1,OR(AZ3093=1,AZ3092=1,AZ3091)),IF(BA3093=1,1,0)))))</f>
        <v/>
      </c>
      <c r="BE3093" s="50" t="str">
        <f aca="false">IF(AND(BD3093=1,BD3092=1),0,IF(BD3093=1,SUM(CM3094:CM3132),""))</f>
        <v/>
      </c>
      <c r="BF3093" s="20" t="str">
        <f aca="false">IF(AND(BB3093=1,BB3092=1,BE3052&lt;&gt;0),"",IF(AND(BB3092=0,BB3093=1),BF3092,IF(AND(BB3093=1,BB3092=1),BF3092,IF(AND(BF3092="",BE3092="",OR(BD3092=0,BD3092="")),"",IF(AND(BF3092="",BE3053=0),"",IF(AND(BE3053&lt;&gt;"",BF3092=BE3053),"",IF(AND(BD3092=1,BE3092&lt;&gt;0),CM3093,IF(BF3092&lt;&gt;0,BF3092+CM3093,IF(BF3092="","")))))))))</f>
        <v/>
      </c>
      <c r="BG3093" s="99"/>
      <c r="BH3093" s="137"/>
      <c r="BU3093" s="132"/>
      <c r="CG3093" s="142"/>
      <c r="CH3093" s="50"/>
      <c r="CI3093" s="15" t="n">
        <f aca="false">CF3071+SUM(CM3072:CM3093)+0.0071</f>
        <v>0.0283971594414658</v>
      </c>
      <c r="CL3093" s="130" t="n">
        <f aca="false">C3093</f>
        <v>41731</v>
      </c>
      <c r="CM3093" s="133" t="n">
        <f aca="false">CN3093/CN3092-1</f>
        <v>0.00334661354581667</v>
      </c>
      <c r="CN3093" s="132" t="n">
        <v>188.88</v>
      </c>
      <c r="CO3093" s="133" t="n">
        <f aca="false">CN3093/CN3088-1</f>
        <v>0.0211385630102179</v>
      </c>
      <c r="CY3093" s="132" t="n">
        <v>188.5</v>
      </c>
      <c r="CZ3093" s="132" t="n">
        <v>188.88</v>
      </c>
      <c r="DA3093" s="99"/>
      <c r="DB3093" s="15" t="n">
        <f aca="false">CZ3093/CY3093-1</f>
        <v>0.00201591511936328</v>
      </c>
      <c r="DC3093" s="15" t="n">
        <f aca="false">CY3093/CZ3092-1</f>
        <v>0.00132802124833997</v>
      </c>
      <c r="DD3093" s="15" t="n">
        <f aca="false">CZ3093/CZ3092-1</f>
        <v>0.00334661354581667</v>
      </c>
      <c r="DE3093" s="34" t="str">
        <f aca="false">IF(CW3093=0,"",-DC3093*CS3093)</f>
        <v/>
      </c>
      <c r="DF3093" s="99"/>
      <c r="DL3093" s="99"/>
      <c r="DY3093" s="6"/>
      <c r="EB3093" s="6" t="n">
        <f aca="false">CL3093</f>
        <v>41731</v>
      </c>
      <c r="EC3093" s="13" t="n">
        <f aca="false">SUM(CM3091:CM3093)</f>
        <v>0.0181717868412925</v>
      </c>
    </row>
    <row r="3094" customFormat="false" ht="15" hidden="false" customHeight="false" outlineLevel="0" collapsed="false">
      <c r="C3094" s="130" t="n">
        <f aca="false">C3093+1</f>
        <v>41732</v>
      </c>
      <c r="D3094" s="99" t="n">
        <f aca="false">IF(E3094&gt;E3093,1,0)</f>
        <v>1</v>
      </c>
      <c r="E3094" s="46" t="n">
        <v>175.4734</v>
      </c>
      <c r="F3094" s="46" t="n">
        <v>182.5298</v>
      </c>
      <c r="G3094" s="46" t="n">
        <v>183.8372</v>
      </c>
      <c r="H3094" s="46" t="n">
        <v>186.4669</v>
      </c>
      <c r="I3094" s="46" t="n">
        <v>186.575</v>
      </c>
      <c r="J3094" s="131" t="str">
        <f aca="false">IF(MIN(E3094:I3094)=E3094,$E$2,IF(MIN(E3094:I3094)=F3094,$F$2,IF(MIN(E3094:I3094)=G3094,$G$2,IF(MIN(E3094:I3094)=H3094,$H$2,IF(MIN(E3094:I3094)=I3094,$I$2)))))</f>
        <v>200D</v>
      </c>
      <c r="K3094" s="131" t="str">
        <f aca="false">IF(MAX(E3094:I3094)=E3094,$E$2,IF(MAX(E3094:I3094)=F3094,$F$2,IF(MAX(E3094:I3094)=G3094,$G$2,IF(MAX(E3094:I3094)=H3094,$H$2,IF(MAX(E3094:I3094)=I3094,$I$2)))))</f>
        <v>10D</v>
      </c>
      <c r="L3094" s="132" t="n">
        <f aca="false">IF(MAX(E3094:I3094)=H3094,1,0)</f>
        <v>0</v>
      </c>
      <c r="M3094" s="132" t="n">
        <f aca="false">IF(MAX(E3094:I3094)=I3094,1,0)</f>
        <v>1</v>
      </c>
      <c r="N3094" s="99"/>
      <c r="O3094" s="132" t="n">
        <f aca="false">IF(CN3094&gt;E3094,1,0)</f>
        <v>1</v>
      </c>
      <c r="P3094" s="132" t="n">
        <f aca="false">IF(CN3094&gt;F3094,1,0)</f>
        <v>1</v>
      </c>
      <c r="Q3094" s="132" t="n">
        <f aca="false">IF(CN3094&gt;G3094,1,0)</f>
        <v>1</v>
      </c>
      <c r="R3094" s="132" t="n">
        <f aca="false">IF(CN3094&gt;H3094,1,0)</f>
        <v>1</v>
      </c>
      <c r="S3094" s="132" t="n">
        <f aca="false">IF(CN3094&gt;I3094,1,0)</f>
        <v>1</v>
      </c>
      <c r="T3094" s="25" t="n">
        <f aca="false">IF(AND(AND(R3094=0,S3094=0,Q3094=0),OR(S3093=1,S3092=1,S3091=1)),1,0)</f>
        <v>0</v>
      </c>
      <c r="U3094" s="133" t="n">
        <f aca="false">SUM(CM3093:CM3094)</f>
        <v>0.00202302184738379</v>
      </c>
      <c r="AW3094" s="55" t="n">
        <f aca="false">IF(EC3094&gt;$AW$2,1,0)</f>
        <v>0</v>
      </c>
      <c r="AX3094" s="99" t="n">
        <f aca="false">IF(AND(I3094&gt;G3094,I3093&lt;G3093),1,IF(OR(AND(I3094&gt;F3094,I3093&lt;F3093),AND(I3094&gt;E3094,I3093&lt;E3093)),1,0))</f>
        <v>0</v>
      </c>
      <c r="AY3094" s="99" t="n">
        <f aca="false">IF(K3093="10D",1,0)</f>
        <v>1</v>
      </c>
      <c r="AZ3094" s="99" t="n">
        <f aca="false">IF(AND(I3094&gt;G3094,I3093&lt;G3093,I3094&gt;F3094,I3093&gt;F3093,I3094&gt;E3094,I3093&gt;E3093),1,0)</f>
        <v>0</v>
      </c>
      <c r="BA3094" s="135" t="n">
        <f aca="false">IF(G3094&gt;H3094,1,0)</f>
        <v>0</v>
      </c>
      <c r="BB3094" s="135" t="n">
        <f aca="false">IF(I3094&lt;F3094,1,0)</f>
        <v>0</v>
      </c>
      <c r="BC3094" s="99" t="n">
        <f aca="false">IF(AND(SUM(AW3093:AX3093)=2,AY3094=1),1,IF(SUM(AX3092:AX3094)=0,0,IF(AND(OR(AW3092=1,AX3092=1),OR(AW3093=1,AX3093=1),AY3094=1),1,IF(AND(SUM(AW3094:AY3094)=2,SUM(AW3092:AX3092)=2,AX3092=1),1,0))))</f>
        <v>0</v>
      </c>
      <c r="BD3094" s="57" t="str">
        <f aca="false">IF(AND(SUM(BC3092:BC3094)&gt;=1,BA3094=1,SUM(AZ3089:AZ3094)&gt;=1),1,IF(BC3094=0,"",IF(AND(BC3094=1,AZ3094=0,AZ3093=0,AZ3092=0),1,IF(AND(BC3094=1,OR(AZ3094=1,AZ3093=1,AZ3092)),IF(BA3094=1,1,0)))))</f>
        <v/>
      </c>
      <c r="BE3094" s="50" t="str">
        <f aca="false">IF(AND(BD3094=1,BD3093=1),0,IF(BD3094=1,SUM(CM3095:CM3133),""))</f>
        <v/>
      </c>
      <c r="BF3094" s="20" t="str">
        <f aca="false">IF(AND(BB3094=1,BB3093=1,BE3053&lt;&gt;0),"",IF(AND(BB3093=0,BB3094=1),BF3093,IF(AND(BB3094=1,BB3093=1),BF3093,IF(AND(BF3093="",BE3093="",OR(BD3093=0,BD3093="")),"",IF(AND(BF3093="",BE3054=0),"",IF(AND(BE3054&lt;&gt;"",BF3093=BE3054),"",IF(AND(BD3093=1,BE3093&lt;&gt;0),CM3094,IF(BF3093&lt;&gt;0,BF3093+CM3094,IF(BF3093="","")))))))))</f>
        <v/>
      </c>
      <c r="BG3094" s="99"/>
      <c r="BH3094" s="137"/>
      <c r="BU3094" s="132"/>
      <c r="CG3094" s="142"/>
      <c r="CH3094" s="50"/>
      <c r="CI3094" s="15" t="n">
        <f aca="false">CF3072+SUM(CM3073:CM3094)+0.0071</f>
        <v>0.013017994167511</v>
      </c>
      <c r="CL3094" s="130" t="n">
        <f aca="false">C3094</f>
        <v>41732</v>
      </c>
      <c r="CM3094" s="133" t="n">
        <f aca="false">CN3094/CN3093-1</f>
        <v>-0.00132359169843288</v>
      </c>
      <c r="CN3094" s="132" t="n">
        <v>188.63</v>
      </c>
      <c r="CO3094" s="133" t="n">
        <f aca="false">CN3094/CN3089-1</f>
        <v>0.0219417054935529</v>
      </c>
      <c r="CY3094" s="132" t="n">
        <v>189.17</v>
      </c>
      <c r="CZ3094" s="132" t="n">
        <v>188.63</v>
      </c>
      <c r="DA3094" s="99"/>
      <c r="DB3094" s="15" t="n">
        <f aca="false">CZ3094/CY3094-1</f>
        <v>-0.00285457524977528</v>
      </c>
      <c r="DC3094" s="15" t="n">
        <f aca="false">CY3094/CZ3093-1</f>
        <v>0.00153536637018203</v>
      </c>
      <c r="DD3094" s="15" t="n">
        <f aca="false">CZ3094/CZ3093-1</f>
        <v>-0.00132359169843288</v>
      </c>
      <c r="DE3094" s="34" t="str">
        <f aca="false">IF(CW3094=0,"",-DC3094*CS3094)</f>
        <v/>
      </c>
      <c r="DF3094" s="99"/>
      <c r="DL3094" s="99"/>
      <c r="DY3094" s="6"/>
      <c r="EB3094" s="6" t="n">
        <f aca="false">CL3094</f>
        <v>41732</v>
      </c>
      <c r="EC3094" s="13" t="n">
        <f aca="false">SUM(CM3092:CM3094)</f>
        <v>0.0086536833093378</v>
      </c>
    </row>
    <row r="3095" customFormat="false" ht="15" hidden="false" customHeight="false" outlineLevel="0" collapsed="false">
      <c r="C3095" s="130" t="n">
        <f aca="false">C3094+1</f>
        <v>41733</v>
      </c>
      <c r="D3095" s="99" t="n">
        <f aca="false">IF(E3095&gt;E3094,1,0)</f>
        <v>1</v>
      </c>
      <c r="E3095" s="46" t="n">
        <v>175.5881</v>
      </c>
      <c r="F3095" s="46" t="n">
        <v>182.6209</v>
      </c>
      <c r="G3095" s="46" t="n">
        <v>183.9094</v>
      </c>
      <c r="H3095" s="46" t="n">
        <v>186.5506</v>
      </c>
      <c r="I3095" s="46" t="n">
        <v>186.595</v>
      </c>
      <c r="J3095" s="131" t="str">
        <f aca="false">IF(MIN(E3095:I3095)=E3095,$E$2,IF(MIN(E3095:I3095)=F3095,$F$2,IF(MIN(E3095:I3095)=G3095,$G$2,IF(MIN(E3095:I3095)=H3095,$H$2,IF(MIN(E3095:I3095)=I3095,$I$2)))))</f>
        <v>200D</v>
      </c>
      <c r="K3095" s="131" t="str">
        <f aca="false">IF(MAX(E3095:I3095)=E3095,$E$2,IF(MAX(E3095:I3095)=F3095,$F$2,IF(MAX(E3095:I3095)=G3095,$G$2,IF(MAX(E3095:I3095)=H3095,$H$2,IF(MAX(E3095:I3095)=I3095,$I$2)))))</f>
        <v>10D</v>
      </c>
      <c r="L3095" s="132" t="n">
        <f aca="false">IF(MAX(E3095:I3095)=H3095,1,0)</f>
        <v>0</v>
      </c>
      <c r="M3095" s="132" t="n">
        <f aca="false">IF(MAX(E3095:I3095)=I3095,1,0)</f>
        <v>1</v>
      </c>
      <c r="N3095" s="99"/>
      <c r="O3095" s="132" t="n">
        <f aca="false">IF(CN3095&gt;E3095,1,0)</f>
        <v>1</v>
      </c>
      <c r="P3095" s="132" t="n">
        <f aca="false">IF(CN3095&gt;F3095,1,0)</f>
        <v>1</v>
      </c>
      <c r="Q3095" s="132" t="n">
        <f aca="false">IF(CN3095&gt;G3095,1,0)</f>
        <v>1</v>
      </c>
      <c r="R3095" s="132" t="n">
        <f aca="false">IF(CN3095&gt;H3095,1,0)</f>
        <v>0</v>
      </c>
      <c r="S3095" s="132" t="n">
        <f aca="false">IF(CN3095&gt;I3095,1,0)</f>
        <v>0</v>
      </c>
      <c r="T3095" s="25" t="n">
        <f aca="false">IF(AND(AND(R3095=0,S3095=0,Q3095=0),OR(S3094=1,S3093=1,S3092=1)),1,0)</f>
        <v>0</v>
      </c>
      <c r="U3095" s="133" t="n">
        <f aca="false">SUM(CM3094:CM3095)</f>
        <v>-0.0131456772627652</v>
      </c>
      <c r="AW3095" s="55" t="n">
        <f aca="false">IF(EC3095&gt;$AW$2,1,0)</f>
        <v>0</v>
      </c>
      <c r="AX3095" s="99" t="n">
        <f aca="false">IF(AND(I3095&gt;G3095,I3094&lt;G3094),1,IF(OR(AND(I3095&gt;F3095,I3094&lt;F3094),AND(I3095&gt;E3095,I3094&lt;E3094)),1,0))</f>
        <v>0</v>
      </c>
      <c r="AY3095" s="99" t="n">
        <f aca="false">IF(K3094="10D",1,0)</f>
        <v>1</v>
      </c>
      <c r="AZ3095" s="99" t="n">
        <f aca="false">IF(AND(I3095&gt;G3095,I3094&lt;G3094,I3095&gt;F3095,I3094&gt;F3094,I3095&gt;E3095,I3094&gt;E3094),1,0)</f>
        <v>0</v>
      </c>
      <c r="BA3095" s="135" t="n">
        <f aca="false">IF(G3095&gt;H3095,1,0)</f>
        <v>0</v>
      </c>
      <c r="BB3095" s="135" t="n">
        <f aca="false">IF(I3095&lt;F3095,1,0)</f>
        <v>0</v>
      </c>
      <c r="BC3095" s="99" t="n">
        <f aca="false">IF(AND(SUM(AW3094:AX3094)=2,AY3095=1),1,IF(SUM(AX3093:AX3095)=0,0,IF(AND(OR(AW3093=1,AX3093=1),OR(AW3094=1,AX3094=1),AY3095=1),1,IF(AND(SUM(AW3095:AY3095)=2,SUM(AW3093:AX3093)=2,AX3093=1),1,0))))</f>
        <v>0</v>
      </c>
      <c r="BD3095" s="57" t="str">
        <f aca="false">IF(AND(SUM(BC3093:BC3095)&gt;=1,BA3095=1,SUM(AZ3090:AZ3095)&gt;=1),1,IF(BC3095=0,"",IF(AND(BC3095=1,AZ3095=0,AZ3094=0,AZ3093=0),1,IF(AND(BC3095=1,OR(AZ3095=1,AZ3094=1,AZ3093)),IF(BA3095=1,1,0)))))</f>
        <v/>
      </c>
      <c r="BE3095" s="50" t="str">
        <f aca="false">IF(AND(BD3095=1,BD3094=1),0,IF(BD3095=1,SUM(CM3096:CM3134),""))</f>
        <v/>
      </c>
      <c r="BF3095" s="20" t="str">
        <f aca="false">IF(AND(BB3095=1,BB3094=1,BE3054&lt;&gt;0),"",IF(AND(BB3094=0,BB3095=1),BF3094,IF(AND(BB3095=1,BB3094=1),BF3094,IF(AND(BF3094="",BE3094="",OR(BD3094=0,BD3094="")),"",IF(AND(BF3094="",BE3055=0),"",IF(AND(BE3055&lt;&gt;"",BF3094=BE3055),"",IF(AND(BD3094=1,BE3094&lt;&gt;0),CM3095,IF(BF3094&lt;&gt;0,BF3094+CM3095,IF(BF3094="","")))))))))</f>
        <v/>
      </c>
      <c r="BG3095" s="99"/>
      <c r="BH3095" s="137"/>
      <c r="BU3095" s="132"/>
      <c r="CG3095" s="142"/>
      <c r="CH3095" s="50"/>
      <c r="CI3095" s="15" t="n">
        <f aca="false">CF3073+SUM(CM3074:CM3095)+0.0071</f>
        <v>0.000289628615973264</v>
      </c>
      <c r="CL3095" s="130" t="n">
        <f aca="false">C3095</f>
        <v>41733</v>
      </c>
      <c r="CM3095" s="133" t="n">
        <f aca="false">CN3095/CN3094-1</f>
        <v>-0.0118220855643323</v>
      </c>
      <c r="CN3095" s="132" t="n">
        <v>186.4</v>
      </c>
      <c r="CO3095" s="133" t="n">
        <f aca="false">CN3095/CN3090-1</f>
        <v>0.00490592484770058</v>
      </c>
      <c r="CY3095" s="132" t="n">
        <v>189.64</v>
      </c>
      <c r="CZ3095" s="132" t="n">
        <v>186.4</v>
      </c>
      <c r="DA3095" s="99"/>
      <c r="DB3095" s="15" t="n">
        <f aca="false">CZ3095/CY3095-1</f>
        <v>-0.0170850031638894</v>
      </c>
      <c r="DC3095" s="15" t="n">
        <f aca="false">CY3095/CZ3094-1</f>
        <v>0.0053543974977468</v>
      </c>
      <c r="DD3095" s="15" t="n">
        <f aca="false">CZ3095/CZ3094-1</f>
        <v>-0.0118220855643323</v>
      </c>
      <c r="DE3095" s="34" t="str">
        <f aca="false">IF(CW3095=0,"",-DC3095*CS3095)</f>
        <v/>
      </c>
      <c r="DF3095" s="99"/>
      <c r="DL3095" s="99"/>
      <c r="DY3095" s="6"/>
      <c r="EB3095" s="6" t="n">
        <f aca="false">CL3095</f>
        <v>41733</v>
      </c>
      <c r="EC3095" s="13" t="n">
        <f aca="false">SUM(CM3093:CM3095)</f>
        <v>-0.0097990637169485</v>
      </c>
    </row>
    <row r="3096" customFormat="false" ht="15" hidden="false" customHeight="false" outlineLevel="0" collapsed="false">
      <c r="C3096" s="130" t="n">
        <f aca="false">C3095+3</f>
        <v>41736</v>
      </c>
      <c r="D3096" s="99" t="n">
        <f aca="false">IF(E3096&gt;E3095,1,0)</f>
        <v>1</v>
      </c>
      <c r="E3096" s="46" t="n">
        <v>175.7128</v>
      </c>
      <c r="F3096" s="46" t="n">
        <v>182.6911</v>
      </c>
      <c r="G3096" s="46" t="n">
        <v>184.0184</v>
      </c>
      <c r="H3096" s="46" t="n">
        <v>186.5316</v>
      </c>
      <c r="I3096" s="46" t="n">
        <v>186.486</v>
      </c>
      <c r="J3096" s="131" t="str">
        <f aca="false">IF(MIN(E3096:I3096)=E3096,$E$2,IF(MIN(E3096:I3096)=F3096,$F$2,IF(MIN(E3096:I3096)=G3096,$G$2,IF(MIN(E3096:I3096)=H3096,$H$2,IF(MIN(E3096:I3096)=I3096,$I$2)))))</f>
        <v>200D</v>
      </c>
      <c r="K3096" s="131" t="str">
        <f aca="false">IF(MAX(E3096:I3096)=E3096,$E$2,IF(MAX(E3096:I3096)=F3096,$F$2,IF(MAX(E3096:I3096)=G3096,$G$2,IF(MAX(E3096:I3096)=H3096,$H$2,IF(MAX(E3096:I3096)=I3096,$I$2)))))</f>
        <v>30D</v>
      </c>
      <c r="L3096" s="132" t="n">
        <f aca="false">IF(MAX(E3096:I3096)=H3096,1,0)</f>
        <v>1</v>
      </c>
      <c r="M3096" s="132" t="n">
        <f aca="false">IF(MAX(E3096:I3096)=I3096,1,0)</f>
        <v>0</v>
      </c>
      <c r="N3096" s="99"/>
      <c r="O3096" s="132" t="n">
        <f aca="false">IF(CN3096&gt;E3096,1,0)</f>
        <v>1</v>
      </c>
      <c r="P3096" s="132" t="n">
        <f aca="false">IF(CN3096&gt;F3096,1,0)</f>
        <v>1</v>
      </c>
      <c r="Q3096" s="132" t="n">
        <f aca="false">IF(CN3096&gt;G3096,1,0)</f>
        <v>1</v>
      </c>
      <c r="R3096" s="132" t="n">
        <f aca="false">IF(CN3096&gt;H3096,1,0)</f>
        <v>0</v>
      </c>
      <c r="S3096" s="132" t="n">
        <f aca="false">IF(CN3096&gt;I3096,1,0)</f>
        <v>0</v>
      </c>
      <c r="T3096" s="25" t="n">
        <f aca="false">IF(AND(AND(R3096=0,S3096=0,Q3096=0),OR(S3095=1,S3094=1,S3093=1)),1,0)</f>
        <v>0</v>
      </c>
      <c r="U3096" s="133" t="n">
        <f aca="false">SUM(CM3095:CM3096)</f>
        <v>-0.022873587710255</v>
      </c>
      <c r="AW3096" s="55" t="n">
        <f aca="false">IF(EC3096&gt;$AW$2,1,0)</f>
        <v>0</v>
      </c>
      <c r="AX3096" s="99" t="n">
        <f aca="false">IF(AND(I3096&gt;G3096,I3095&lt;G3095),1,IF(OR(AND(I3096&gt;F3096,I3095&lt;F3095),AND(I3096&gt;E3096,I3095&lt;E3095)),1,0))</f>
        <v>0</v>
      </c>
      <c r="AY3096" s="99" t="n">
        <f aca="false">IF(K3095="10D",1,0)</f>
        <v>1</v>
      </c>
      <c r="AZ3096" s="99" t="n">
        <f aca="false">IF(AND(I3096&gt;G3096,I3095&lt;G3095,I3096&gt;F3096,I3095&gt;F3095,I3096&gt;E3096,I3095&gt;E3095),1,0)</f>
        <v>0</v>
      </c>
      <c r="BA3096" s="135" t="n">
        <f aca="false">IF(G3096&gt;H3096,1,0)</f>
        <v>0</v>
      </c>
      <c r="BB3096" s="135" t="n">
        <f aca="false">IF(I3096&lt;F3096,1,0)</f>
        <v>0</v>
      </c>
      <c r="BC3096" s="99" t="n">
        <f aca="false">IF(AND(SUM(AW3095:AX3095)=2,AY3096=1),1,IF(SUM(AX3094:AX3096)=0,0,IF(AND(OR(AW3094=1,AX3094=1),OR(AW3095=1,AX3095=1),AY3096=1),1,IF(AND(SUM(AW3096:AY3096)=2,SUM(AW3094:AX3094)=2,AX3094=1),1,0))))</f>
        <v>0</v>
      </c>
      <c r="BD3096" s="57" t="str">
        <f aca="false">IF(AND(SUM(BC3094:BC3096)&gt;=1,BA3096=1,SUM(AZ3091:AZ3096)&gt;=1),1,IF(BC3096=0,"",IF(AND(BC3096=1,AZ3096=0,AZ3095=0,AZ3094=0),1,IF(AND(BC3096=1,OR(AZ3096=1,AZ3095=1,AZ3094)),IF(BA3096=1,1,0)))))</f>
        <v/>
      </c>
      <c r="BE3096" s="50" t="str">
        <f aca="false">IF(AND(BD3096=1,BD3095=1),0,IF(BD3096=1,SUM(CM3097:CM3135),""))</f>
        <v/>
      </c>
      <c r="BF3096" s="20" t="str">
        <f aca="false">IF(AND(BB3096=1,BB3095=1,BE3055&lt;&gt;0),"",IF(AND(BB3095=0,BB3096=1),BF3095,IF(AND(BB3096=1,BB3095=1),BF3095,IF(AND(BF3095="",BE3095="",OR(BD3095=0,BD3095="")),"",IF(AND(BF3095="",BE3056=0),"",IF(AND(BE3056&lt;&gt;"",BF3095=BE3056),"",IF(AND(BD3095=1,BE3095&lt;&gt;0),CM3096,IF(BF3095&lt;&gt;0,BF3095+CM3096,IF(BF3095="","")))))))))</f>
        <v/>
      </c>
      <c r="BG3096" s="99"/>
      <c r="BH3096" s="137"/>
      <c r="BU3096" s="132"/>
      <c r="CG3096" s="142"/>
      <c r="CH3096" s="50"/>
      <c r="CI3096" s="15" t="n">
        <f aca="false">CF3074+SUM(CM3075:CM3096)+0.0071</f>
        <v>-0.0130521531571133</v>
      </c>
      <c r="CL3096" s="130" t="n">
        <f aca="false">C3096</f>
        <v>41736</v>
      </c>
      <c r="CM3096" s="133" t="n">
        <f aca="false">CN3096/CN3095-1</f>
        <v>-0.0110515021459228</v>
      </c>
      <c r="CN3096" s="132" t="n">
        <v>184.34</v>
      </c>
      <c r="CO3096" s="133" t="n">
        <f aca="false">CN3096/CN3091-1</f>
        <v>-0.0142773113737232</v>
      </c>
      <c r="CY3096" s="132" t="n">
        <v>185.9</v>
      </c>
      <c r="CZ3096" s="132" t="n">
        <v>184.34</v>
      </c>
      <c r="DA3096" s="99"/>
      <c r="DB3096" s="15" t="n">
        <f aca="false">CZ3096/CY3096-1</f>
        <v>-0.00839160839160835</v>
      </c>
      <c r="DC3096" s="15" t="n">
        <f aca="false">CY3096/CZ3095-1</f>
        <v>-0.00268240343347637</v>
      </c>
      <c r="DD3096" s="15" t="n">
        <f aca="false">CZ3096/CZ3095-1</f>
        <v>-0.0110515021459228</v>
      </c>
      <c r="DE3096" s="34" t="str">
        <f aca="false">IF(CW3096=0,"",-DC3096*CS3096)</f>
        <v/>
      </c>
      <c r="DF3096" s="99"/>
      <c r="DL3096" s="99"/>
      <c r="DY3096" s="6"/>
      <c r="EB3096" s="6" t="n">
        <f aca="false">CL3096</f>
        <v>41736</v>
      </c>
      <c r="EC3096" s="13" t="n">
        <f aca="false">SUM(CM3094:CM3096)</f>
        <v>-0.0241971794086879</v>
      </c>
    </row>
    <row r="3097" customFormat="false" ht="15" hidden="false" customHeight="false" outlineLevel="0" collapsed="false">
      <c r="C3097" s="130" t="n">
        <f aca="false">C3096+1</f>
        <v>41737</v>
      </c>
      <c r="D3097" s="99" t="n">
        <f aca="false">IF(E3097&gt;E3096,1,0)</f>
        <v>1</v>
      </c>
      <c r="E3097" s="46" t="n">
        <v>175.843</v>
      </c>
      <c r="F3097" s="46" t="n">
        <v>182.7725</v>
      </c>
      <c r="G3097" s="46" t="n">
        <v>184.1602</v>
      </c>
      <c r="H3097" s="46" t="n">
        <v>186.5402</v>
      </c>
      <c r="I3097" s="46" t="n">
        <v>186.365</v>
      </c>
      <c r="J3097" s="131" t="str">
        <f aca="false">IF(MIN(E3097:I3097)=E3097,$E$2,IF(MIN(E3097:I3097)=F3097,$F$2,IF(MIN(E3097:I3097)=G3097,$G$2,IF(MIN(E3097:I3097)=H3097,$H$2,IF(MIN(E3097:I3097)=I3097,$I$2)))))</f>
        <v>200D</v>
      </c>
      <c r="K3097" s="131" t="str">
        <f aca="false">IF(MAX(E3097:I3097)=E3097,$E$2,IF(MAX(E3097:I3097)=F3097,$F$2,IF(MAX(E3097:I3097)=G3097,$G$2,IF(MAX(E3097:I3097)=H3097,$H$2,IF(MAX(E3097:I3097)=I3097,$I$2)))))</f>
        <v>30D</v>
      </c>
      <c r="L3097" s="132" t="n">
        <f aca="false">IF(MAX(E3097:I3097)=H3097,1,0)</f>
        <v>1</v>
      </c>
      <c r="M3097" s="132" t="n">
        <f aca="false">IF(MAX(E3097:I3097)=I3097,1,0)</f>
        <v>0</v>
      </c>
      <c r="N3097" s="99"/>
      <c r="O3097" s="132" t="n">
        <f aca="false">IF(CN3097&gt;E3097,1,0)</f>
        <v>1</v>
      </c>
      <c r="P3097" s="132" t="n">
        <f aca="false">IF(CN3097&gt;F3097,1,0)</f>
        <v>1</v>
      </c>
      <c r="Q3097" s="132" t="n">
        <f aca="false">IF(CN3097&gt;G3097,1,0)</f>
        <v>1</v>
      </c>
      <c r="R3097" s="132" t="n">
        <f aca="false">IF(CN3097&gt;H3097,1,0)</f>
        <v>0</v>
      </c>
      <c r="S3097" s="132" t="n">
        <f aca="false">IF(CN3097&gt;I3097,1,0)</f>
        <v>0</v>
      </c>
      <c r="T3097" s="25" t="n">
        <f aca="false">IF(AND(AND(R3097=0,S3097=0,Q3097=0),OR(S3096=1,S3095=1,S3094=1)),1,0)</f>
        <v>0</v>
      </c>
      <c r="U3097" s="133" t="n">
        <f aca="false">SUM(CM3096:CM3097)</f>
        <v>-0.0069286856112587</v>
      </c>
      <c r="AW3097" s="55" t="n">
        <f aca="false">IF(EC3097&gt;$AW$2,1,0)</f>
        <v>0</v>
      </c>
      <c r="AX3097" s="99" t="n">
        <f aca="false">IF(AND(I3097&gt;G3097,I3096&lt;G3096),1,IF(OR(AND(I3097&gt;F3097,I3096&lt;F3096),AND(I3097&gt;E3097,I3096&lt;E3096)),1,0))</f>
        <v>0</v>
      </c>
      <c r="AY3097" s="99" t="n">
        <f aca="false">IF(K3096="10D",1,0)</f>
        <v>0</v>
      </c>
      <c r="AZ3097" s="99" t="n">
        <f aca="false">IF(AND(I3097&gt;G3097,I3096&lt;G3096,I3097&gt;F3097,I3096&gt;F3096,I3097&gt;E3097,I3096&gt;E3096),1,0)</f>
        <v>0</v>
      </c>
      <c r="BA3097" s="135" t="n">
        <f aca="false">IF(G3097&gt;H3097,1,0)</f>
        <v>0</v>
      </c>
      <c r="BB3097" s="135" t="n">
        <f aca="false">IF(I3097&lt;F3097,1,0)</f>
        <v>0</v>
      </c>
      <c r="BC3097" s="99" t="n">
        <f aca="false">IF(AND(SUM(AW3096:AX3096)=2,AY3097=1),1,IF(SUM(AX3095:AX3097)=0,0,IF(AND(OR(AW3095=1,AX3095=1),OR(AW3096=1,AX3096=1),AY3097=1),1,IF(AND(SUM(AW3097:AY3097)=2,SUM(AW3095:AX3095)=2,AX3095=1),1,0))))</f>
        <v>0</v>
      </c>
      <c r="BD3097" s="57" t="str">
        <f aca="false">IF(AND(SUM(BC3095:BC3097)&gt;=1,BA3097=1,SUM(AZ3092:AZ3097)&gt;=1),1,IF(BC3097=0,"",IF(AND(BC3097=1,AZ3097=0,AZ3096=0,AZ3095=0),1,IF(AND(BC3097=1,OR(AZ3097=1,AZ3096=1,AZ3095)),IF(BA3097=1,1,0)))))</f>
        <v/>
      </c>
      <c r="BE3097" s="50" t="str">
        <f aca="false">IF(AND(BD3097=1,BD3096=1),0,IF(BD3097=1,SUM(CM3098:CM3136),""))</f>
        <v/>
      </c>
      <c r="BF3097" s="20" t="str">
        <f aca="false">IF(AND(BB3097=1,BB3096=1,BE3056&lt;&gt;0),"",IF(AND(BB3096=0,BB3097=1),BF3096,IF(AND(BB3097=1,BB3096=1),BF3096,IF(AND(BF3096="",BE3096="",OR(BD3096=0,BD3096="")),"",IF(AND(BF3096="",BE3057=0),"",IF(AND(BE3057&lt;&gt;"",BF3096=BE3057),"",IF(AND(BD3096=1,BE3096&lt;&gt;0),CM3097,IF(BF3096&lt;&gt;0,BF3096+CM3097,IF(BF3096="","")))))))))</f>
        <v/>
      </c>
      <c r="BG3097" s="99"/>
      <c r="BH3097" s="137"/>
      <c r="BU3097" s="132"/>
      <c r="CG3097" s="142"/>
      <c r="CH3097" s="50"/>
      <c r="CI3097" s="15" t="n">
        <f aca="false">CF3075+SUM(CM3076:CM3097)+0.0071</f>
        <v>-0.00935446150288266</v>
      </c>
      <c r="CL3097" s="130" t="n">
        <f aca="false">C3097</f>
        <v>41737</v>
      </c>
      <c r="CM3097" s="133" t="n">
        <f aca="false">CN3097/CN3096-1</f>
        <v>0.00412281653466406</v>
      </c>
      <c r="CN3097" s="132" t="n">
        <v>185.1</v>
      </c>
      <c r="CO3097" s="133" t="n">
        <f aca="false">CN3097/CN3092-1</f>
        <v>-0.0167330677290837</v>
      </c>
      <c r="CY3097" s="132" t="n">
        <v>184.21</v>
      </c>
      <c r="CZ3097" s="132" t="n">
        <v>185.1</v>
      </c>
      <c r="DA3097" s="99"/>
      <c r="DB3097" s="15" t="n">
        <f aca="false">CZ3097/CY3097-1</f>
        <v>0.00483144237554956</v>
      </c>
      <c r="DC3097" s="15" t="n">
        <f aca="false">CY3097/CZ3096-1</f>
        <v>-0.000705218617771508</v>
      </c>
      <c r="DD3097" s="15" t="n">
        <f aca="false">CZ3097/CZ3096-1</f>
        <v>0.00412281653466406</v>
      </c>
      <c r="DE3097" s="34" t="str">
        <f aca="false">IF(CW3097=0,"",-DC3097*CS3097)</f>
        <v/>
      </c>
      <c r="DF3097" s="99"/>
      <c r="DL3097" s="99"/>
      <c r="DY3097" s="6"/>
      <c r="EB3097" s="6" t="n">
        <f aca="false">CL3097</f>
        <v>41737</v>
      </c>
      <c r="EC3097" s="13" t="n">
        <f aca="false">SUM(CM3095:CM3097)</f>
        <v>-0.018750771175591</v>
      </c>
    </row>
    <row r="3098" customFormat="false" ht="15" hidden="false" customHeight="false" outlineLevel="0" collapsed="false">
      <c r="C3098" s="130" t="n">
        <f aca="false">C3097+1</f>
        <v>41738</v>
      </c>
      <c r="D3098" s="99" t="n">
        <f aca="false">IF(E3098&gt;E3097,1,0)</f>
        <v>1</v>
      </c>
      <c r="E3098" s="46" t="n">
        <v>175.9931</v>
      </c>
      <c r="F3098" s="46" t="n">
        <v>182.8596</v>
      </c>
      <c r="G3098" s="46" t="n">
        <v>184.3206</v>
      </c>
      <c r="H3098" s="46" t="n">
        <v>186.6149</v>
      </c>
      <c r="I3098" s="46" t="n">
        <v>186.577</v>
      </c>
      <c r="J3098" s="131" t="str">
        <f aca="false">IF(MIN(E3098:I3098)=E3098,$E$2,IF(MIN(E3098:I3098)=F3098,$F$2,IF(MIN(E3098:I3098)=G3098,$G$2,IF(MIN(E3098:I3098)=H3098,$H$2,IF(MIN(E3098:I3098)=I3098,$I$2)))))</f>
        <v>200D</v>
      </c>
      <c r="K3098" s="131" t="str">
        <f aca="false">IF(MAX(E3098:I3098)=E3098,$E$2,IF(MAX(E3098:I3098)=F3098,$F$2,IF(MAX(E3098:I3098)=G3098,$G$2,IF(MAX(E3098:I3098)=H3098,$H$2,IF(MAX(E3098:I3098)=I3098,$I$2)))))</f>
        <v>30D</v>
      </c>
      <c r="L3098" s="132" t="n">
        <f aca="false">IF(MAX(E3098:I3098)=H3098,1,0)</f>
        <v>1</v>
      </c>
      <c r="M3098" s="132" t="n">
        <f aca="false">IF(MAX(E3098:I3098)=I3098,1,0)</f>
        <v>0</v>
      </c>
      <c r="N3098" s="99"/>
      <c r="O3098" s="132" t="n">
        <f aca="false">IF(CN3098&gt;E3098,1,0)</f>
        <v>1</v>
      </c>
      <c r="P3098" s="132" t="n">
        <f aca="false">IF(CN3098&gt;F3098,1,0)</f>
        <v>1</v>
      </c>
      <c r="Q3098" s="132" t="n">
        <f aca="false">IF(CN3098&gt;G3098,1,0)</f>
        <v>1</v>
      </c>
      <c r="R3098" s="132" t="n">
        <f aca="false">IF(CN3098&gt;H3098,1,0)</f>
        <v>1</v>
      </c>
      <c r="S3098" s="132" t="n">
        <f aca="false">IF(CN3098&gt;I3098,1,0)</f>
        <v>1</v>
      </c>
      <c r="T3098" s="25" t="n">
        <f aca="false">IF(AND(AND(R3098=0,S3098=0,Q3098=0),OR(S3097=1,S3096=1,S3095=1)),1,0)</f>
        <v>0</v>
      </c>
      <c r="U3098" s="133" t="n">
        <f aca="false">SUM(CM3097:CM3098)</f>
        <v>0.0148737619695642</v>
      </c>
      <c r="AW3098" s="55" t="n">
        <f aca="false">IF(EC3098&gt;$AW$2,1,0)</f>
        <v>0</v>
      </c>
      <c r="AX3098" s="99" t="n">
        <f aca="false">IF(AND(I3098&gt;G3098,I3097&lt;G3097),1,IF(OR(AND(I3098&gt;F3098,I3097&lt;F3097),AND(I3098&gt;E3098,I3097&lt;E3097)),1,0))</f>
        <v>0</v>
      </c>
      <c r="AY3098" s="99" t="n">
        <f aca="false">IF(K3097="10D",1,0)</f>
        <v>0</v>
      </c>
      <c r="AZ3098" s="99" t="n">
        <f aca="false">IF(AND(I3098&gt;G3098,I3097&lt;G3097,I3098&gt;F3098,I3097&gt;F3097,I3098&gt;E3098,I3097&gt;E3097),1,0)</f>
        <v>0</v>
      </c>
      <c r="BA3098" s="135" t="n">
        <f aca="false">IF(G3098&gt;H3098,1,0)</f>
        <v>0</v>
      </c>
      <c r="BB3098" s="135" t="n">
        <f aca="false">IF(I3098&lt;F3098,1,0)</f>
        <v>0</v>
      </c>
      <c r="BC3098" s="99" t="n">
        <f aca="false">IF(AND(SUM(AW3097:AX3097)=2,AY3098=1),1,IF(SUM(AX3096:AX3098)=0,0,IF(AND(OR(AW3096=1,AX3096=1),OR(AW3097=1,AX3097=1),AY3098=1),1,IF(AND(SUM(AW3098:AY3098)=2,SUM(AW3096:AX3096)=2,AX3096=1),1,0))))</f>
        <v>0</v>
      </c>
      <c r="BD3098" s="57" t="str">
        <f aca="false">IF(AND(SUM(BC3096:BC3098)&gt;=1,BA3098=1,SUM(AZ3093:AZ3098)&gt;=1),1,IF(BC3098=0,"",IF(AND(BC3098=1,AZ3098=0,AZ3097=0,AZ3096=0),1,IF(AND(BC3098=1,OR(AZ3098=1,AZ3097=1,AZ3096)),IF(BA3098=1,1,0)))))</f>
        <v/>
      </c>
      <c r="BE3098" s="50" t="str">
        <f aca="false">IF(AND(BD3098=1,BD3097=1),0,IF(BD3098=1,SUM(CM3099:CM3137),""))</f>
        <v/>
      </c>
      <c r="BF3098" s="20" t="str">
        <f aca="false">IF(AND(BB3098=1,BB3097=1,BE3057&lt;&gt;0),"",IF(AND(BB3097=0,BB3098=1),BF3097,IF(AND(BB3098=1,BB3097=1),BF3097,IF(AND(BF3097="",BE3097="",OR(BD3097=0,BD3097="")),"",IF(AND(BF3097="",BE3058=0),"",IF(AND(BE3058&lt;&gt;"",BF3097=BE3058),"",IF(AND(BD3097=1,BE3097&lt;&gt;0),CM3098,IF(BF3097&lt;&gt;0,BF3097+CM3098,IF(BF3097="","")))))))))</f>
        <v/>
      </c>
      <c r="BG3098" s="99"/>
      <c r="BH3098" s="137"/>
      <c r="BU3098" s="132"/>
      <c r="CG3098" s="142"/>
      <c r="CH3098" s="50"/>
      <c r="CI3098" s="15" t="n">
        <f aca="false">CF3076+SUM(CM3077:CM3098)+0.0071</f>
        <v>0.00192766421460545</v>
      </c>
      <c r="CL3098" s="130" t="n">
        <f aca="false">C3098</f>
        <v>41738</v>
      </c>
      <c r="CM3098" s="133" t="n">
        <f aca="false">CN3098/CN3097-1</f>
        <v>0.0107509454349002</v>
      </c>
      <c r="CN3098" s="132" t="n">
        <v>187.09</v>
      </c>
      <c r="CO3098" s="133" t="n">
        <f aca="false">CN3098/CN3093-1</f>
        <v>-0.00947691656077931</v>
      </c>
      <c r="CY3098" s="132" t="n">
        <v>185.6</v>
      </c>
      <c r="CZ3098" s="132" t="n">
        <v>187.09</v>
      </c>
      <c r="DA3098" s="99"/>
      <c r="DB3098" s="15" t="n">
        <f aca="false">CZ3098/CY3098-1</f>
        <v>0.00802801724137936</v>
      </c>
      <c r="DC3098" s="15" t="n">
        <f aca="false">CY3098/CZ3097-1</f>
        <v>0.00270124257158288</v>
      </c>
      <c r="DD3098" s="15" t="n">
        <f aca="false">CZ3098/CZ3097-1</f>
        <v>0.0107509454349002</v>
      </c>
      <c r="DE3098" s="34" t="str">
        <f aca="false">IF(CW3098=0,"",-DC3098*CS3098)</f>
        <v/>
      </c>
      <c r="DF3098" s="99"/>
      <c r="DL3098" s="99"/>
      <c r="DY3098" s="6"/>
      <c r="EB3098" s="6" t="n">
        <f aca="false">CL3098</f>
        <v>41738</v>
      </c>
      <c r="EC3098" s="13" t="n">
        <f aca="false">SUM(CM3096:CM3098)</f>
        <v>0.00382225982364148</v>
      </c>
    </row>
    <row r="3099" customFormat="false" ht="15" hidden="false" customHeight="false" outlineLevel="0" collapsed="false">
      <c r="C3099" s="130" t="n">
        <f aca="false">C3098+1</f>
        <v>41739</v>
      </c>
      <c r="D3099" s="99" t="n">
        <f aca="false">IF(E3099&gt;E3098,1,0)</f>
        <v>1</v>
      </c>
      <c r="E3099" s="46" t="n">
        <v>176.116</v>
      </c>
      <c r="F3099" s="46" t="n">
        <v>182.8985</v>
      </c>
      <c r="G3099" s="46" t="n">
        <v>184.4367</v>
      </c>
      <c r="H3099" s="46" t="n">
        <v>186.5261</v>
      </c>
      <c r="I3099" s="46" t="n">
        <v>186.4345</v>
      </c>
      <c r="J3099" s="131" t="str">
        <f aca="false">IF(MIN(E3099:I3099)=E3099,$E$2,IF(MIN(E3099:I3099)=F3099,$F$2,IF(MIN(E3099:I3099)=G3099,$G$2,IF(MIN(E3099:I3099)=H3099,$H$2,IF(MIN(E3099:I3099)=I3099,$I$2)))))</f>
        <v>200D</v>
      </c>
      <c r="K3099" s="131" t="str">
        <f aca="false">IF(MAX(E3099:I3099)=E3099,$E$2,IF(MAX(E3099:I3099)=F3099,$F$2,IF(MAX(E3099:I3099)=G3099,$G$2,IF(MAX(E3099:I3099)=H3099,$H$2,IF(MAX(E3099:I3099)=I3099,$I$2)))))</f>
        <v>30D</v>
      </c>
      <c r="L3099" s="132" t="n">
        <f aca="false">IF(MAX(E3099:I3099)=H3099,1,0)</f>
        <v>1</v>
      </c>
      <c r="M3099" s="132" t="n">
        <f aca="false">IF(MAX(E3099:I3099)=I3099,1,0)</f>
        <v>0</v>
      </c>
      <c r="N3099" s="99"/>
      <c r="O3099" s="132" t="n">
        <f aca="false">IF(CN3099&gt;E3099,1,0)</f>
        <v>1</v>
      </c>
      <c r="P3099" s="132" t="n">
        <f aca="false">IF(CN3099&gt;F3099,1,0)</f>
        <v>1</v>
      </c>
      <c r="Q3099" s="132" t="n">
        <f aca="false">IF(CN3099&gt;G3099,1,0)</f>
        <v>0</v>
      </c>
      <c r="R3099" s="132" t="n">
        <f aca="false">IF(CN3099&gt;H3099,1,0)</f>
        <v>0</v>
      </c>
      <c r="S3099" s="132" t="n">
        <f aca="false">IF(CN3099&gt;I3099,1,0)</f>
        <v>0</v>
      </c>
      <c r="T3099" s="25" t="n">
        <f aca="false">IF(AND(AND(R3099=0,S3099=0,Q3099=0),OR(S3098=1,S3097=1,S3096=1)),1,0)</f>
        <v>1</v>
      </c>
      <c r="U3099" s="133" t="n">
        <f aca="false">SUM(CM3098:CM3099)</f>
        <v>-0.0102817126440993</v>
      </c>
      <c r="AW3099" s="55" t="n">
        <f aca="false">IF(EC3099&gt;$AW$2,1,0)</f>
        <v>0</v>
      </c>
      <c r="AX3099" s="99" t="n">
        <f aca="false">IF(AND(I3099&gt;G3099,I3098&lt;G3098),1,IF(OR(AND(I3099&gt;F3099,I3098&lt;F3098),AND(I3099&gt;E3099,I3098&lt;E3098)),1,0))</f>
        <v>0</v>
      </c>
      <c r="AY3099" s="99" t="n">
        <f aca="false">IF(K3098="10D",1,0)</f>
        <v>0</v>
      </c>
      <c r="AZ3099" s="99" t="n">
        <f aca="false">IF(AND(I3099&gt;G3099,I3098&lt;G3098,I3099&gt;F3099,I3098&gt;F3098,I3099&gt;E3099,I3098&gt;E3098),1,0)</f>
        <v>0</v>
      </c>
      <c r="BA3099" s="135" t="n">
        <f aca="false">IF(G3099&gt;H3099,1,0)</f>
        <v>0</v>
      </c>
      <c r="BB3099" s="135" t="n">
        <f aca="false">IF(I3099&lt;F3099,1,0)</f>
        <v>0</v>
      </c>
      <c r="BC3099" s="99" t="n">
        <f aca="false">IF(AND(SUM(AW3098:AX3098)=2,AY3099=1),1,IF(SUM(AX3097:AX3099)=0,0,IF(AND(OR(AW3097=1,AX3097=1),OR(AW3098=1,AX3098=1),AY3099=1),1,IF(AND(SUM(AW3099:AY3099)=2,SUM(AW3097:AX3097)=2,AX3097=1),1,0))))</f>
        <v>0</v>
      </c>
      <c r="BD3099" s="57" t="str">
        <f aca="false">IF(AND(SUM(BC3097:BC3099)&gt;=1,BA3099=1,SUM(AZ3094:AZ3099)&gt;=1),1,IF(BC3099=0,"",IF(AND(BC3099=1,AZ3099=0,AZ3098=0,AZ3097=0),1,IF(AND(BC3099=1,OR(AZ3099=1,AZ3098=1,AZ3097)),IF(BA3099=1,1,0)))))</f>
        <v/>
      </c>
      <c r="BE3099" s="50" t="str">
        <f aca="false">IF(AND(BD3099=1,BD3098=1),0,IF(BD3099=1,SUM(CM3100:CM3138),""))</f>
        <v/>
      </c>
      <c r="BF3099" s="20" t="str">
        <f aca="false">IF(AND(BB3099=1,BB3098=1,BE3058&lt;&gt;0),"",IF(AND(BB3098=0,BB3099=1),BF3098,IF(AND(BB3099=1,BB3098=1),BF3098,IF(AND(BF3098="",BE3098="",OR(BD3098=0,BD3098="")),"",IF(AND(BF3098="",BE3059=0),"",IF(AND(BE3059&lt;&gt;"",BF3098=BE3059),"",IF(AND(BD3098=1,BE3098&lt;&gt;0),CM3099,IF(BF3098&lt;&gt;0,BF3098+CM3099,IF(BF3098="","")))))))))</f>
        <v/>
      </c>
      <c r="BG3099" s="99"/>
      <c r="BH3099" s="137"/>
      <c r="BU3099" s="132"/>
      <c r="CG3099" s="142"/>
      <c r="CH3099" s="50"/>
      <c r="CI3099" s="15" t="n">
        <f aca="false">CF3077+SUM(CM3078:CM3099)+0.0071</f>
        <v>-0.0141623918235777</v>
      </c>
      <c r="CL3099" s="130" t="n">
        <f aca="false">C3099</f>
        <v>41739</v>
      </c>
      <c r="CM3099" s="133" t="n">
        <f aca="false">CN3099/CN3098-1</f>
        <v>-0.0210326580789995</v>
      </c>
      <c r="CN3099" s="132" t="n">
        <v>183.155</v>
      </c>
      <c r="CO3099" s="133" t="n">
        <f aca="false">CN3099/CN3094-1</f>
        <v>-0.0290250755447171</v>
      </c>
      <c r="CY3099" s="132" t="n">
        <v>187.09</v>
      </c>
      <c r="CZ3099" s="132" t="n">
        <v>183.155</v>
      </c>
      <c r="DA3099" s="99"/>
      <c r="DB3099" s="15" t="n">
        <f aca="false">CZ3099/CY3099-1</f>
        <v>-0.0210326580789995</v>
      </c>
      <c r="DC3099" s="15" t="n">
        <f aca="false">CY3099/CZ3098-1</f>
        <v>0</v>
      </c>
      <c r="DD3099" s="15" t="n">
        <f aca="false">CZ3099/CZ3098-1</f>
        <v>-0.0210326580789995</v>
      </c>
      <c r="DE3099" s="34" t="str">
        <f aca="false">IF(CW3099=0,"",-DC3099*CS3099)</f>
        <v/>
      </c>
      <c r="DF3099" s="99"/>
      <c r="DL3099" s="99"/>
      <c r="DY3099" s="6"/>
      <c r="EB3099" s="6" t="n">
        <f aca="false">CL3099</f>
        <v>41739</v>
      </c>
      <c r="EC3099" s="13" t="n">
        <f aca="false">SUM(CM3097:CM3099)</f>
        <v>-0.00615889610943521</v>
      </c>
    </row>
    <row r="3100" customFormat="false" ht="15" hidden="false" customHeight="false" outlineLevel="0" collapsed="false">
      <c r="C3100" s="130" t="n">
        <f aca="false">C3099+1</f>
        <v>41740</v>
      </c>
      <c r="D3100" s="99" t="n">
        <f aca="false">IF(E3100&gt;E3099,1,0)</f>
        <v>1</v>
      </c>
      <c r="E3100" s="46" t="n">
        <v>176.2229</v>
      </c>
      <c r="F3100" s="46" t="n">
        <v>182.9131</v>
      </c>
      <c r="G3100" s="46" t="n">
        <v>184.4823</v>
      </c>
      <c r="H3100" s="46" t="n">
        <v>186.3667</v>
      </c>
      <c r="I3100" s="46" t="n">
        <v>186.0365</v>
      </c>
      <c r="J3100" s="131" t="str">
        <f aca="false">IF(MIN(E3100:I3100)=E3100,$E$2,IF(MIN(E3100:I3100)=F3100,$F$2,IF(MIN(E3100:I3100)=G3100,$G$2,IF(MIN(E3100:I3100)=H3100,$H$2,IF(MIN(E3100:I3100)=I3100,$I$2)))))</f>
        <v>200D</v>
      </c>
      <c r="K3100" s="131" t="str">
        <f aca="false">IF(MAX(E3100:I3100)=E3100,$E$2,IF(MAX(E3100:I3100)=F3100,$F$2,IF(MAX(E3100:I3100)=G3100,$G$2,IF(MAX(E3100:I3100)=H3100,$H$2,IF(MAX(E3100:I3100)=I3100,$I$2)))))</f>
        <v>30D</v>
      </c>
      <c r="L3100" s="132" t="n">
        <f aca="false">IF(MAX(E3100:I3100)=H3100,1,0)</f>
        <v>1</v>
      </c>
      <c r="M3100" s="132" t="n">
        <f aca="false">IF(MAX(E3100:I3100)=I3100,1,0)</f>
        <v>0</v>
      </c>
      <c r="N3100" s="99"/>
      <c r="O3100" s="132" t="n">
        <f aca="false">IF(CN3100&gt;E3100,1,0)</f>
        <v>1</v>
      </c>
      <c r="P3100" s="132" t="n">
        <f aca="false">IF(CN3100&gt;F3100,1,0)</f>
        <v>0</v>
      </c>
      <c r="Q3100" s="132" t="n">
        <f aca="false">IF(CN3100&gt;G3100,1,0)</f>
        <v>0</v>
      </c>
      <c r="R3100" s="132" t="n">
        <f aca="false">IF(CN3100&gt;H3100,1,0)</f>
        <v>0</v>
      </c>
      <c r="S3100" s="132" t="n">
        <f aca="false">IF(CN3100&gt;I3100,1,0)</f>
        <v>0</v>
      </c>
      <c r="T3100" s="25" t="n">
        <f aca="false">IF(AND(AND(R3100=0,S3100=0,Q3100=0),OR(S3099=1,S3098=1,S3097=1)),1,0)</f>
        <v>1</v>
      </c>
      <c r="U3100" s="133" t="n">
        <f aca="false">SUM(CM3099:CM3100)</f>
        <v>-0.0300141218665019</v>
      </c>
      <c r="AW3100" s="55" t="n">
        <f aca="false">IF(EC3100&gt;$AW$2,1,0)</f>
        <v>0</v>
      </c>
      <c r="AX3100" s="99" t="n">
        <f aca="false">IF(AND(I3100&gt;G3100,I3099&lt;G3099),1,IF(OR(AND(I3100&gt;F3100,I3099&lt;F3099),AND(I3100&gt;E3100,I3099&lt;E3099)),1,0))</f>
        <v>0</v>
      </c>
      <c r="AY3100" s="99" t="n">
        <f aca="false">IF(K3099="10D",1,0)</f>
        <v>0</v>
      </c>
      <c r="AZ3100" s="99" t="n">
        <f aca="false">IF(AND(I3100&gt;G3100,I3099&lt;G3099,I3100&gt;F3100,I3099&gt;F3099,I3100&gt;E3100,I3099&gt;E3099),1,0)</f>
        <v>0</v>
      </c>
      <c r="BA3100" s="135" t="n">
        <f aca="false">IF(G3100&gt;H3100,1,0)</f>
        <v>0</v>
      </c>
      <c r="BB3100" s="135" t="n">
        <f aca="false">IF(I3100&lt;F3100,1,0)</f>
        <v>0</v>
      </c>
      <c r="BC3100" s="99" t="n">
        <f aca="false">IF(AND(SUM(AW3099:AX3099)=2,AY3100=1),1,IF(SUM(AX3098:AX3100)=0,0,IF(AND(OR(AW3098=1,AX3098=1),OR(AW3099=1,AX3099=1),AY3100=1),1,IF(AND(SUM(AW3100:AY3100)=2,SUM(AW3098:AX3098)=2,AX3098=1),1,0))))</f>
        <v>0</v>
      </c>
      <c r="BD3100" s="57" t="str">
        <f aca="false">IF(AND(SUM(BC3098:BC3100)&gt;=1,BA3100=1,SUM(AZ3095:AZ3100)&gt;=1),1,IF(BC3100=0,"",IF(AND(BC3100=1,AZ3100=0,AZ3099=0,AZ3098=0),1,IF(AND(BC3100=1,OR(AZ3100=1,AZ3099=1,AZ3098)),IF(BA3100=1,1,0)))))</f>
        <v/>
      </c>
      <c r="BE3100" s="50" t="str">
        <f aca="false">IF(AND(BD3100=1,BD3099=1),0,IF(BD3100=1,SUM(CM3101:CM3139),""))</f>
        <v/>
      </c>
      <c r="BF3100" s="20" t="str">
        <f aca="false">IF(AND(BB3100=1,BB3099=1,BE3059&lt;&gt;0),"",IF(AND(BB3099=0,BB3100=1),BF3099,IF(AND(BB3100=1,BB3099=1),BF3099,IF(AND(BF3099="",BE3099="",OR(BD3099=0,BD3099="")),"",IF(AND(BF3099="",BE3060=0),"",IF(AND(BE3060&lt;&gt;"",BF3099=BE3060),"",IF(AND(BD3099=1,BE3099&lt;&gt;0),CM3100,IF(BF3099&lt;&gt;0,BF3099+CM3100,IF(BF3099="","")))))))))</f>
        <v/>
      </c>
      <c r="BG3100" s="99"/>
      <c r="BH3100" s="137"/>
      <c r="BU3100" s="132"/>
      <c r="CG3100" s="142"/>
      <c r="CH3100" s="50"/>
      <c r="CI3100" s="15" t="n">
        <f aca="false">CF3078+SUM(CM3079:CM3100)+0.0071</f>
        <v>-0.0234109068315043</v>
      </c>
      <c r="CL3100" s="130" t="n">
        <f aca="false">C3100</f>
        <v>41740</v>
      </c>
      <c r="CM3100" s="133" t="n">
        <f aca="false">CN3100/CN3099-1</f>
        <v>-0.00898146378750242</v>
      </c>
      <c r="CN3100" s="132" t="n">
        <v>181.51</v>
      </c>
      <c r="CO3100" s="133" t="n">
        <f aca="false">CN3100/CN3095-1</f>
        <v>-0.0262339055793992</v>
      </c>
      <c r="CY3100" s="132" t="n">
        <v>182.17</v>
      </c>
      <c r="CZ3100" s="132" t="n">
        <v>181.51</v>
      </c>
      <c r="DA3100" s="99"/>
      <c r="DB3100" s="15" t="n">
        <f aca="false">CZ3100/CY3100-1</f>
        <v>-0.00362298951528794</v>
      </c>
      <c r="DC3100" s="15" t="n">
        <f aca="false">CY3100/CZ3099-1</f>
        <v>-0.00537795855968992</v>
      </c>
      <c r="DD3100" s="15" t="n">
        <f aca="false">CZ3100/CZ3099-1</f>
        <v>-0.00898146378750242</v>
      </c>
      <c r="DE3100" s="34" t="str">
        <f aca="false">IF(CW3100=0,"",-DC3100*CS3100)</f>
        <v/>
      </c>
      <c r="DF3100" s="99"/>
      <c r="DL3100" s="99"/>
      <c r="DY3100" s="6"/>
      <c r="EB3100" s="6" t="n">
        <f aca="false">CL3100</f>
        <v>41740</v>
      </c>
      <c r="EC3100" s="13" t="n">
        <f aca="false">SUM(CM3098:CM3100)</f>
        <v>-0.0192631764316017</v>
      </c>
    </row>
    <row r="3101" customFormat="false" ht="15" hidden="false" customHeight="false" outlineLevel="0" collapsed="false">
      <c r="C3101" s="130" t="n">
        <f aca="false">C3100+3</f>
        <v>41743</v>
      </c>
      <c r="D3101" s="99" t="n">
        <f aca="false">IF(E3101&gt;E3100,1,0)</f>
        <v>1</v>
      </c>
      <c r="E3101" s="46" t="n">
        <v>176.3322</v>
      </c>
      <c r="F3101" s="46" t="n">
        <v>182.9483</v>
      </c>
      <c r="G3101" s="46" t="n">
        <v>184.5775</v>
      </c>
      <c r="H3101" s="46" t="n">
        <v>186.2987</v>
      </c>
      <c r="I3101" s="46" t="n">
        <v>185.6295</v>
      </c>
      <c r="J3101" s="131" t="str">
        <f aca="false">IF(MIN(E3101:I3101)=E3101,$E$2,IF(MIN(E3101:I3101)=F3101,$F$2,IF(MIN(E3101:I3101)=G3101,$G$2,IF(MIN(E3101:I3101)=H3101,$H$2,IF(MIN(E3101:I3101)=I3101,$I$2)))))</f>
        <v>200D</v>
      </c>
      <c r="K3101" s="131" t="str">
        <f aca="false">IF(MAX(E3101:I3101)=E3101,$E$2,IF(MAX(E3101:I3101)=F3101,$F$2,IF(MAX(E3101:I3101)=G3101,$G$2,IF(MAX(E3101:I3101)=H3101,$H$2,IF(MAX(E3101:I3101)=I3101,$I$2)))))</f>
        <v>30D</v>
      </c>
      <c r="L3101" s="132" t="n">
        <f aca="false">IF(MAX(E3101:I3101)=H3101,1,0)</f>
        <v>1</v>
      </c>
      <c r="M3101" s="132" t="n">
        <f aca="false">IF(MAX(E3101:I3101)=I3101,1,0)</f>
        <v>0</v>
      </c>
      <c r="N3101" s="99"/>
      <c r="O3101" s="132" t="n">
        <f aca="false">IF(CN3101&gt;E3101,1,0)</f>
        <v>1</v>
      </c>
      <c r="P3101" s="132" t="n">
        <f aca="false">IF(CN3101&gt;F3101,1,0)</f>
        <v>0</v>
      </c>
      <c r="Q3101" s="132" t="n">
        <f aca="false">IF(CN3101&gt;G3101,1,0)</f>
        <v>0</v>
      </c>
      <c r="R3101" s="132" t="n">
        <f aca="false">IF(CN3101&gt;H3101,1,0)</f>
        <v>0</v>
      </c>
      <c r="S3101" s="132" t="n">
        <f aca="false">IF(CN3101&gt;I3101,1,0)</f>
        <v>0</v>
      </c>
      <c r="T3101" s="25" t="n">
        <f aca="false">IF(AND(AND(R3101=0,S3101=0,Q3101=0),OR(S3100=1,S3099=1,S3098=1)),1,0)</f>
        <v>1</v>
      </c>
      <c r="U3101" s="133" t="n">
        <f aca="false">SUM(CM3100:CM3101)</f>
        <v>-0.00110255904396206</v>
      </c>
      <c r="AW3101" s="55" t="n">
        <f aca="false">IF(EC3101&gt;$AW$2,1,0)</f>
        <v>0</v>
      </c>
      <c r="AX3101" s="99" t="n">
        <f aca="false">IF(AND(I3101&gt;G3101,I3100&lt;G3100),1,IF(OR(AND(I3101&gt;F3101,I3100&lt;F3100),AND(I3101&gt;E3101,I3100&lt;E3100)),1,0))</f>
        <v>0</v>
      </c>
      <c r="AY3101" s="99" t="n">
        <f aca="false">IF(K3100="10D",1,0)</f>
        <v>0</v>
      </c>
      <c r="AZ3101" s="99" t="n">
        <f aca="false">IF(AND(I3101&gt;G3101,I3100&lt;G3100,I3101&gt;F3101,I3100&gt;F3100,I3101&gt;E3101,I3100&gt;E3100),1,0)</f>
        <v>0</v>
      </c>
      <c r="BA3101" s="135" t="n">
        <f aca="false">IF(G3101&gt;H3101,1,0)</f>
        <v>0</v>
      </c>
      <c r="BB3101" s="135" t="n">
        <f aca="false">IF(I3101&lt;F3101,1,0)</f>
        <v>0</v>
      </c>
      <c r="BC3101" s="99" t="n">
        <f aca="false">IF(AND(SUM(AW3100:AX3100)=2,AY3101=1),1,IF(SUM(AX3099:AX3101)=0,0,IF(AND(OR(AW3099=1,AX3099=1),OR(AW3100=1,AX3100=1),AY3101=1),1,IF(AND(SUM(AW3101:AY3101)=2,SUM(AW3099:AX3099)=2,AX3099=1),1,0))))</f>
        <v>0</v>
      </c>
      <c r="BD3101" s="57" t="str">
        <f aca="false">IF(AND(SUM(BC3099:BC3101)&gt;=1,BA3101=1,SUM(AZ3096:AZ3101)&gt;=1),1,IF(BC3101=0,"",IF(AND(BC3101=1,AZ3101=0,AZ3100=0,AZ3099=0),1,IF(AND(BC3101=1,OR(AZ3101=1,AZ3100=1,AZ3099)),IF(BA3101=1,1,0)))))</f>
        <v/>
      </c>
      <c r="BE3101" s="50" t="str">
        <f aca="false">IF(AND(BD3101=1,BD3100=1),0,IF(BD3101=1,SUM(CM3102:CM3140),""))</f>
        <v/>
      </c>
      <c r="BF3101" s="20" t="str">
        <f aca="false">IF(AND(BB3101=1,BB3100=1,BE3060&lt;&gt;0),"",IF(AND(BB3100=0,BB3101=1),BF3100,IF(AND(BB3101=1,BB3100=1),BF3100,IF(AND(BF3100="",BE3100="",OR(BD3100=0,BD3100="")),"",IF(AND(BF3100="",BE3061=0),"",IF(AND(BE3061&lt;&gt;"",BF3100=BE3061),"",IF(AND(BD3100=1,BE3100&lt;&gt;0),CM3101,IF(BF3100&lt;&gt;0,BF3100+CM3101,IF(BF3100="","")))))))))</f>
        <v/>
      </c>
      <c r="BG3101" s="99"/>
      <c r="BH3101" s="137"/>
      <c r="BU3101" s="132"/>
      <c r="CG3101" s="142"/>
      <c r="CH3101" s="50"/>
      <c r="CI3101" s="15" t="n">
        <f aca="false">CF3079+SUM(CM3080:CM3101)+0.0071</f>
        <v>-0.00431884531735304</v>
      </c>
      <c r="CL3101" s="130" t="n">
        <f aca="false">C3101</f>
        <v>41743</v>
      </c>
      <c r="CM3101" s="133" t="n">
        <f aca="false">CN3101/CN3100-1</f>
        <v>0.00787890474354036</v>
      </c>
      <c r="CN3101" s="132" t="n">
        <v>182.9401</v>
      </c>
      <c r="CO3101" s="133" t="n">
        <f aca="false">CN3101/CN3096-1</f>
        <v>-0.00759411956167955</v>
      </c>
      <c r="CY3101" s="132" t="n">
        <v>182.93</v>
      </c>
      <c r="CZ3101" s="132" t="n">
        <v>182.9401</v>
      </c>
      <c r="DA3101" s="99"/>
      <c r="DB3101" s="15" t="n">
        <f aca="false">CZ3101/CY3101-1</f>
        <v>5.52123763186696E-005</v>
      </c>
      <c r="DC3101" s="15" t="n">
        <f aca="false">CY3101/CZ3100-1</f>
        <v>0.00782326042642278</v>
      </c>
      <c r="DD3101" s="15" t="n">
        <f aca="false">CZ3101/CZ3100-1</f>
        <v>0.00787890474354036</v>
      </c>
      <c r="DE3101" s="34" t="str">
        <f aca="false">IF(CW3101=0,"",-DC3101*CS3101)</f>
        <v/>
      </c>
      <c r="DF3101" s="99"/>
      <c r="DY3101" s="6"/>
      <c r="EB3101" s="6" t="n">
        <f aca="false">CL3101</f>
        <v>41743</v>
      </c>
      <c r="EC3101" s="13" t="n">
        <f aca="false">SUM(CM3099:CM3101)</f>
        <v>-0.0221352171229615</v>
      </c>
    </row>
    <row r="3102" customFormat="false" ht="15" hidden="false" customHeight="false" outlineLevel="0" collapsed="false">
      <c r="C3102" s="130" t="n">
        <f aca="false">C3101+1</f>
        <v>41744</v>
      </c>
      <c r="D3102" s="99" t="n">
        <f aca="false">IF(E3102&gt;E3101,1,0)</f>
        <v>1</v>
      </c>
      <c r="E3102" s="46" t="n">
        <v>176.4511</v>
      </c>
      <c r="F3102" s="46" t="n">
        <v>183</v>
      </c>
      <c r="G3102" s="46" t="n">
        <v>184.7781</v>
      </c>
      <c r="H3102" s="46" t="n">
        <v>186.1861</v>
      </c>
      <c r="I3102" s="46" t="n">
        <v>185.2245</v>
      </c>
      <c r="J3102" s="131" t="str">
        <f aca="false">IF(MIN(E3102:I3102)=E3102,$E$2,IF(MIN(E3102:I3102)=F3102,$F$2,IF(MIN(E3102:I3102)=G3102,$G$2,IF(MIN(E3102:I3102)=H3102,$H$2,IF(MIN(E3102:I3102)=I3102,$I$2)))))</f>
        <v>200D</v>
      </c>
      <c r="K3102" s="131" t="str">
        <f aca="false">IF(MAX(E3102:I3102)=E3102,$E$2,IF(MAX(E3102:I3102)=F3102,$F$2,IF(MAX(E3102:I3102)=G3102,$G$2,IF(MAX(E3102:I3102)=H3102,$H$2,IF(MAX(E3102:I3102)=I3102,$I$2)))))</f>
        <v>30D</v>
      </c>
      <c r="L3102" s="132" t="n">
        <f aca="false">IF(MAX(E3102:I3102)=H3102,1,0)</f>
        <v>1</v>
      </c>
      <c r="M3102" s="132" t="n">
        <f aca="false">IF(MAX(E3102:I3102)=I3102,1,0)</f>
        <v>0</v>
      </c>
      <c r="N3102" s="99"/>
      <c r="O3102" s="132" t="n">
        <f aca="false">IF(CN3102&gt;E3102,1,0)</f>
        <v>1</v>
      </c>
      <c r="P3102" s="132" t="n">
        <f aca="false">IF(CN3102&gt;F3102,1,0)</f>
        <v>1</v>
      </c>
      <c r="Q3102" s="132" t="n">
        <f aca="false">IF(CN3102&gt;G3102,1,0)</f>
        <v>0</v>
      </c>
      <c r="R3102" s="132" t="n">
        <f aca="false">IF(CN3102&gt;H3102,1,0)</f>
        <v>0</v>
      </c>
      <c r="S3102" s="132" t="n">
        <f aca="false">IF(CN3102&gt;I3102,1,0)</f>
        <v>0</v>
      </c>
      <c r="T3102" s="25" t="n">
        <f aca="false">IF(AND(AND(R3102=0,S3102=0,Q3102=0),OR(S3101=1,S3100=1,S3099=1)),1,0)</f>
        <v>0</v>
      </c>
      <c r="U3102" s="133" t="n">
        <f aca="false">SUM(CM3101:CM3102)</f>
        <v>0.0147658584513386</v>
      </c>
      <c r="AW3102" s="55" t="n">
        <f aca="false">IF(EC3102&gt;$AW$2,1,0)</f>
        <v>0</v>
      </c>
      <c r="AX3102" s="99" t="n">
        <f aca="false">IF(AND(I3102&gt;G3102,I3101&lt;G3101),1,IF(OR(AND(I3102&gt;F3102,I3101&lt;F3101),AND(I3102&gt;E3102,I3101&lt;E3101)),1,0))</f>
        <v>0</v>
      </c>
      <c r="AY3102" s="99" t="n">
        <f aca="false">IF(K3101="10D",1,0)</f>
        <v>0</v>
      </c>
      <c r="AZ3102" s="99" t="n">
        <f aca="false">IF(AND(I3102&gt;G3102,I3101&lt;G3101,I3102&gt;F3102,I3101&gt;F3101,I3102&gt;E3102,I3101&gt;E3101),1,0)</f>
        <v>0</v>
      </c>
      <c r="BA3102" s="135" t="n">
        <f aca="false">IF(G3102&gt;H3102,1,0)</f>
        <v>0</v>
      </c>
      <c r="BB3102" s="135" t="n">
        <f aca="false">IF(I3102&lt;F3102,1,0)</f>
        <v>0</v>
      </c>
      <c r="BC3102" s="99" t="n">
        <f aca="false">IF(AND(SUM(AW3101:AX3101)=2,AY3102=1),1,IF(SUM(AX3100:AX3102)=0,0,IF(AND(OR(AW3100=1,AX3100=1),OR(AW3101=1,AX3101=1),AY3102=1),1,IF(AND(SUM(AW3102:AY3102)=2,SUM(AW3100:AX3100)=2,AX3100=1),1,0))))</f>
        <v>0</v>
      </c>
      <c r="BD3102" s="57" t="str">
        <f aca="false">IF(AND(SUM(BC3100:BC3102)&gt;=1,BA3102=1,SUM(AZ3097:AZ3102)&gt;=1),1,IF(BC3102=0,"",IF(AND(BC3102=1,AZ3102=0,AZ3101=0,AZ3100=0),1,IF(AND(BC3102=1,OR(AZ3102=1,AZ3101=1,AZ3100)),IF(BA3102=1,1,0)))))</f>
        <v/>
      </c>
      <c r="BE3102" s="50" t="str">
        <f aca="false">IF(AND(BD3102=1,BD3101=1),0,IF(BD3102=1,SUM(CM3103:CM3141),""))</f>
        <v/>
      </c>
      <c r="BF3102" s="20" t="str">
        <f aca="false">IF(AND(BB3102=1,BB3101=1,BE3061&lt;&gt;0),"",IF(AND(BB3101=0,BB3102=1),BF3101,IF(AND(BB3102=1,BB3101=1),BF3101,IF(AND(BF3101="",BE3101="",OR(BD3101=0,BD3101="")),"",IF(AND(BF3101="",BE3062=0),"",IF(AND(BE3062&lt;&gt;"",BF3101=BE3062),"",IF(AND(BD3101=1,BE3101&lt;&gt;0),CM3102,IF(BF3101&lt;&gt;0,BF3101+CM3102,IF(BF3101="","")))))))))</f>
        <v/>
      </c>
      <c r="BG3102" s="99"/>
      <c r="BH3102" s="137"/>
      <c r="BU3102" s="132"/>
      <c r="CG3102" s="142"/>
      <c r="CH3102" s="50"/>
      <c r="CI3102" s="15" t="n">
        <f aca="false">CF3080+SUM(CM3081:CM3102)+0.0071</f>
        <v>0.00537618701664678</v>
      </c>
      <c r="CL3102" s="130" t="n">
        <f aca="false">C3102</f>
        <v>41744</v>
      </c>
      <c r="CM3102" s="133" t="n">
        <f aca="false">CN3102/CN3101-1</f>
        <v>0.00688695370779824</v>
      </c>
      <c r="CN3102" s="132" t="n">
        <v>184.2</v>
      </c>
      <c r="CO3102" s="133" t="n">
        <f aca="false">CN3102/CN3097-1</f>
        <v>-0.00486223662884933</v>
      </c>
      <c r="CY3102" s="132" t="n">
        <v>183.32</v>
      </c>
      <c r="CZ3102" s="132" t="n">
        <v>184.2</v>
      </c>
      <c r="DA3102" s="99"/>
      <c r="DB3102" s="15" t="n">
        <f aca="false">CZ3102/CY3102-1</f>
        <v>0.00480034911629934</v>
      </c>
      <c r="DC3102" s="15" t="n">
        <f aca="false">CY3102/CZ3101-1</f>
        <v>0.00207663601364594</v>
      </c>
      <c r="DD3102" s="15" t="n">
        <f aca="false">CZ3102/CZ3101-1</f>
        <v>0.00688695370779824</v>
      </c>
      <c r="DE3102" s="34" t="str">
        <f aca="false">IF(CW3102=0,"",-DC3102*CS3102)</f>
        <v/>
      </c>
      <c r="DF3102" s="99"/>
      <c r="DY3102" s="6"/>
      <c r="EB3102" s="6" t="n">
        <f aca="false">CL3102</f>
        <v>41744</v>
      </c>
      <c r="EC3102" s="13" t="n">
        <f aca="false">SUM(CM3100:CM3102)</f>
        <v>0.00578439466383618</v>
      </c>
    </row>
    <row r="3103" customFormat="false" ht="15" hidden="false" customHeight="false" outlineLevel="0" collapsed="false">
      <c r="C3103" s="130" t="n">
        <f aca="false">C3102+1</f>
        <v>41745</v>
      </c>
      <c r="D3103" s="99" t="n">
        <f aca="false">IF(E3103&gt;E3102,1,0)</f>
        <v>1</v>
      </c>
      <c r="E3103" s="46" t="n">
        <v>176.5749</v>
      </c>
      <c r="F3103" s="46" t="n">
        <v>183.0765</v>
      </c>
      <c r="G3103" s="46" t="n">
        <v>184.9929</v>
      </c>
      <c r="H3103" s="46" t="n">
        <v>186.1319</v>
      </c>
      <c r="I3103" s="46" t="n">
        <v>184.949</v>
      </c>
      <c r="J3103" s="131" t="str">
        <f aca="false">IF(MIN(E3103:I3103)=E3103,$E$2,IF(MIN(E3103:I3103)=F3103,$F$2,IF(MIN(E3103:I3103)=G3103,$G$2,IF(MIN(E3103:I3103)=H3103,$H$2,IF(MIN(E3103:I3103)=I3103,$I$2)))))</f>
        <v>200D</v>
      </c>
      <c r="K3103" s="131" t="str">
        <f aca="false">IF(MAX(E3103:I3103)=E3103,$E$2,IF(MAX(E3103:I3103)=F3103,$F$2,IF(MAX(E3103:I3103)=G3103,$G$2,IF(MAX(E3103:I3103)=H3103,$H$2,IF(MAX(E3103:I3103)=I3103,$I$2)))))</f>
        <v>30D</v>
      </c>
      <c r="L3103" s="132" t="n">
        <f aca="false">IF(MAX(E3103:I3103)=H3103,1,0)</f>
        <v>1</v>
      </c>
      <c r="M3103" s="132" t="n">
        <f aca="false">IF(MAX(E3103:I3103)=I3103,1,0)</f>
        <v>0</v>
      </c>
      <c r="N3103" s="99"/>
      <c r="O3103" s="132" t="n">
        <f aca="false">IF(CN3103&gt;E3103,1,0)</f>
        <v>1</v>
      </c>
      <c r="P3103" s="132" t="n">
        <f aca="false">IF(CN3103&gt;F3103,1,0)</f>
        <v>1</v>
      </c>
      <c r="Q3103" s="132" t="n">
        <f aca="false">IF(CN3103&gt;G3103,1,0)</f>
        <v>1</v>
      </c>
      <c r="R3103" s="132" t="n">
        <f aca="false">IF(CN3103&gt;H3103,1,0)</f>
        <v>0</v>
      </c>
      <c r="S3103" s="132" t="n">
        <f aca="false">IF(CN3103&gt;I3103,1,0)</f>
        <v>1</v>
      </c>
      <c r="T3103" s="25" t="n">
        <f aca="false">IF(AND(AND(R3103=0,S3103=0,Q3103=0),OR(S3102=1,S3101=1,S3100=1)),1,0)</f>
        <v>0</v>
      </c>
      <c r="U3103" s="133" t="n">
        <f aca="false">SUM(CM3102:CM3103)</f>
        <v>0.01733755088478</v>
      </c>
      <c r="AW3103" s="55" t="n">
        <f aca="false">IF(EC3103&gt;$AW$2,1,0)</f>
        <v>1</v>
      </c>
      <c r="AX3103" s="99" t="n">
        <f aca="false">IF(AND(I3103&gt;G3103,I3102&lt;G3102),1,IF(OR(AND(I3103&gt;F3103,I3102&lt;F3102),AND(I3103&gt;E3103,I3102&lt;E3102)),1,0))</f>
        <v>0</v>
      </c>
      <c r="AY3103" s="99" t="n">
        <f aca="false">IF(K3102="10D",1,0)</f>
        <v>0</v>
      </c>
      <c r="AZ3103" s="99" t="n">
        <f aca="false">IF(AND(I3103&gt;G3103,I3102&lt;G3102,I3103&gt;F3103,I3102&gt;F3102,I3103&gt;E3103,I3102&gt;E3102),1,0)</f>
        <v>0</v>
      </c>
      <c r="BA3103" s="135" t="n">
        <f aca="false">IF(G3103&gt;H3103,1,0)</f>
        <v>0</v>
      </c>
      <c r="BB3103" s="135" t="n">
        <f aca="false">IF(I3103&lt;F3103,1,0)</f>
        <v>0</v>
      </c>
      <c r="BC3103" s="99" t="n">
        <f aca="false">IF(AND(SUM(AW3102:AX3102)=2,AY3103=1),1,IF(SUM(AX3101:AX3103)=0,0,IF(AND(OR(AW3101=1,AX3101=1),OR(AW3102=1,AX3102=1),AY3103=1),1,IF(AND(SUM(AW3103:AY3103)=2,SUM(AW3101:AX3101)=2,AX3101=1),1,0))))</f>
        <v>0</v>
      </c>
      <c r="BD3103" s="57" t="str">
        <f aca="false">IF(AND(SUM(BC3101:BC3103)&gt;=1,BA3103=1,SUM(AZ3098:AZ3103)&gt;=1),1,IF(BC3103=0,"",IF(AND(BC3103=1,AZ3103=0,AZ3102=0,AZ3101=0),1,IF(AND(BC3103=1,OR(AZ3103=1,AZ3102=1,AZ3101)),IF(BA3103=1,1,0)))))</f>
        <v/>
      </c>
      <c r="BE3103" s="50" t="str">
        <f aca="false">IF(AND(BD3103=1,BD3102=1),0,IF(BD3103=1,SUM(CM3104:CM3142),""))</f>
        <v/>
      </c>
      <c r="BF3103" s="20" t="str">
        <f aca="false">IF(AND(BB3103=1,BB3102=1,BE3062&lt;&gt;0),"",IF(AND(BB3102=0,BB3103=1),BF3102,IF(AND(BB3103=1,BB3102=1),BF3102,IF(AND(BF3102="",BE3102="",OR(BD3102=0,BD3102="")),"",IF(AND(BF3102="",BE3063=0),"",IF(AND(BE3063&lt;&gt;"",BF3102=BE3063),"",IF(AND(BD3102=1,BE3102&lt;&gt;0),CM3103,IF(BF3102&lt;&gt;0,BF3102+CM3103,IF(BF3102="","")))))))))</f>
        <v/>
      </c>
      <c r="BG3103" s="99"/>
      <c r="BH3103" s="137"/>
      <c r="BU3103" s="132"/>
      <c r="CG3103" s="142"/>
      <c r="CH3103" s="50"/>
      <c r="CI3103" s="15" t="n">
        <f aca="false">CF3081+SUM(CM3082:CM3103)+0.0071</f>
        <v>0.0067831364085097</v>
      </c>
      <c r="CL3103" s="130" t="n">
        <f aca="false">C3103</f>
        <v>41745</v>
      </c>
      <c r="CM3103" s="133" t="n">
        <f aca="false">CN3103/CN3102-1</f>
        <v>0.0104505971769817</v>
      </c>
      <c r="CN3103" s="132" t="n">
        <v>186.125</v>
      </c>
      <c r="CO3103" s="133" t="n">
        <f aca="false">CN3103/CN3098-1</f>
        <v>-0.00515794537388425</v>
      </c>
      <c r="CY3103" s="132" t="n">
        <v>185.47</v>
      </c>
      <c r="CZ3103" s="132" t="n">
        <v>186.125</v>
      </c>
      <c r="DA3103" s="99"/>
      <c r="DB3103" s="15" t="n">
        <f aca="false">CZ3103/CY3103-1</f>
        <v>0.00353156844772751</v>
      </c>
      <c r="DC3103" s="15" t="n">
        <f aca="false">CY3103/CZ3102-1</f>
        <v>0.00689467969598279</v>
      </c>
      <c r="DD3103" s="15" t="n">
        <f aca="false">CZ3103/CZ3102-1</f>
        <v>0.0104505971769817</v>
      </c>
      <c r="DE3103" s="34" t="str">
        <f aca="false">IF(CW3103=0,"",-DC3103*CS3103)</f>
        <v/>
      </c>
      <c r="DF3103" s="99"/>
      <c r="DY3103" s="6"/>
      <c r="EB3103" s="6" t="n">
        <f aca="false">CL3103</f>
        <v>41745</v>
      </c>
      <c r="EC3103" s="13" t="n">
        <f aca="false">SUM(CM3101:CM3103)</f>
        <v>0.0252164556283203</v>
      </c>
    </row>
    <row r="3104" customFormat="false" ht="15" hidden="false" customHeight="false" outlineLevel="0" collapsed="false">
      <c r="C3104" s="130" t="n">
        <f aca="false">C3103+1</f>
        <v>41746</v>
      </c>
      <c r="D3104" s="99" t="n">
        <f aca="false">IF(E3104&gt;E3103,1,0)</f>
        <v>1</v>
      </c>
      <c r="E3104" s="46" t="n">
        <v>176.7008</v>
      </c>
      <c r="F3104" s="46" t="n">
        <v>183.1413</v>
      </c>
      <c r="G3104" s="46" t="n">
        <v>185.2173</v>
      </c>
      <c r="H3104" s="46" t="n">
        <v>186.0722</v>
      </c>
      <c r="I3104" s="46" t="n">
        <v>184.725</v>
      </c>
      <c r="J3104" s="131" t="str">
        <f aca="false">IF(MIN(E3104:I3104)=E3104,$E$2,IF(MIN(E3104:I3104)=F3104,$F$2,IF(MIN(E3104:I3104)=G3104,$G$2,IF(MIN(E3104:I3104)=H3104,$H$2,IF(MIN(E3104:I3104)=I3104,$I$2)))))</f>
        <v>200D</v>
      </c>
      <c r="K3104" s="131" t="str">
        <f aca="false">IF(MAX(E3104:I3104)=E3104,$E$2,IF(MAX(E3104:I3104)=F3104,$F$2,IF(MAX(E3104:I3104)=G3104,$G$2,IF(MAX(E3104:I3104)=H3104,$H$2,IF(MAX(E3104:I3104)=I3104,$I$2)))))</f>
        <v>30D</v>
      </c>
      <c r="L3104" s="132" t="n">
        <f aca="false">IF(MAX(E3104:I3104)=H3104,1,0)</f>
        <v>1</v>
      </c>
      <c r="M3104" s="132" t="n">
        <f aca="false">IF(MAX(E3104:I3104)=I3104,1,0)</f>
        <v>0</v>
      </c>
      <c r="N3104" s="99"/>
      <c r="O3104" s="132" t="n">
        <f aca="false">IF(CN3104&gt;E3104,1,0)</f>
        <v>1</v>
      </c>
      <c r="P3104" s="132" t="n">
        <f aca="false">IF(CN3104&gt;F3104,1,0)</f>
        <v>1</v>
      </c>
      <c r="Q3104" s="132" t="n">
        <f aca="false">IF(CN3104&gt;G3104,1,0)</f>
        <v>1</v>
      </c>
      <c r="R3104" s="132" t="n">
        <f aca="false">IF(CN3104&gt;H3104,1,0)</f>
        <v>1</v>
      </c>
      <c r="S3104" s="132" t="n">
        <f aca="false">IF(CN3104&gt;I3104,1,0)</f>
        <v>1</v>
      </c>
      <c r="T3104" s="25" t="n">
        <f aca="false">IF(AND(AND(R3104=0,S3104=0,Q3104=0),OR(S3103=1,S3102=1,S3101=1)),1,0)</f>
        <v>0</v>
      </c>
      <c r="U3104" s="133" t="n">
        <f aca="false">SUM(CM3103:CM3104)</f>
        <v>0.0118743715221799</v>
      </c>
      <c r="AW3104" s="55" t="n">
        <f aca="false">IF(EC3104&gt;$AW$2,1,0)</f>
        <v>1</v>
      </c>
      <c r="AX3104" s="99" t="n">
        <f aca="false">IF(AND(I3104&gt;G3104,I3103&lt;G3103),1,IF(OR(AND(I3104&gt;F3104,I3103&lt;F3103),AND(I3104&gt;E3104,I3103&lt;E3103)),1,0))</f>
        <v>0</v>
      </c>
      <c r="AY3104" s="99" t="n">
        <f aca="false">IF(K3103="10D",1,0)</f>
        <v>0</v>
      </c>
      <c r="AZ3104" s="99" t="n">
        <f aca="false">IF(AND(I3104&gt;G3104,I3103&lt;G3103,I3104&gt;F3104,I3103&gt;F3103,I3104&gt;E3104,I3103&gt;E3103),1,0)</f>
        <v>0</v>
      </c>
      <c r="BA3104" s="135" t="n">
        <f aca="false">IF(G3104&gt;H3104,1,0)</f>
        <v>0</v>
      </c>
      <c r="BB3104" s="135" t="n">
        <f aca="false">IF(I3104&lt;F3104,1,0)</f>
        <v>0</v>
      </c>
      <c r="BC3104" s="99" t="n">
        <f aca="false">IF(AND(SUM(AW3103:AX3103)=2,AY3104=1),1,IF(SUM(AX3102:AX3104)=0,0,IF(AND(OR(AW3102=1,AX3102=1),OR(AW3103=1,AX3103=1),AY3104=1),1,IF(AND(SUM(AW3104:AY3104)=2,SUM(AW3102:AX3102)=2,AX3102=1),1,0))))</f>
        <v>0</v>
      </c>
      <c r="BD3104" s="57" t="str">
        <f aca="false">IF(AND(SUM(BC3102:BC3104)&gt;=1,BA3104=1,SUM(AZ3099:AZ3104)&gt;=1),1,IF(BC3104=0,"",IF(AND(BC3104=1,AZ3104=0,AZ3103=0,AZ3102=0),1,IF(AND(BC3104=1,OR(AZ3104=1,AZ3103=1,AZ3102)),IF(BA3104=1,1,0)))))</f>
        <v/>
      </c>
      <c r="BE3104" s="50" t="str">
        <f aca="false">IF(AND(BD3104=1,BD3103=1),0,IF(BD3104=1,SUM(CM3105:CM3143),""))</f>
        <v/>
      </c>
      <c r="BF3104" s="20" t="str">
        <f aca="false">IF(AND(BB3104=1,BB3103=1,BE3063&lt;&gt;0),"",IF(AND(BB3103=0,BB3104=1),BF3103,IF(AND(BB3104=1,BB3103=1),BF3103,IF(AND(BF3103="",BE3103="",OR(BD3103=0,BD3103="")),"",IF(AND(BF3103="",BE3064=0),"",IF(AND(BE3064&lt;&gt;"",BF3103=BE3064),"",IF(AND(BD3103=1,BE3103&lt;&gt;0),CM3104,IF(BF3103&lt;&gt;0,BF3103+CM3104,IF(BF3103="","")))))))))</f>
        <v/>
      </c>
      <c r="BG3104" s="99"/>
      <c r="BH3104" s="137"/>
      <c r="BU3104" s="132"/>
      <c r="CG3104" s="142"/>
      <c r="CH3104" s="50"/>
      <c r="CI3104" s="15" t="n">
        <f aca="false">CF3082+SUM(CM3083:CM3104)+0.0071</f>
        <v>0.00106903708870488</v>
      </c>
      <c r="CL3104" s="130" t="n">
        <f aca="false">C3104</f>
        <v>41746</v>
      </c>
      <c r="CM3104" s="133" t="n">
        <f aca="false">CN3104/CN3103-1</f>
        <v>0.00142377434519814</v>
      </c>
      <c r="CN3104" s="132" t="n">
        <v>186.39</v>
      </c>
      <c r="CO3104" s="133" t="n">
        <f aca="false">CN3104/CN3099-1</f>
        <v>0.017662635472687</v>
      </c>
      <c r="CY3104" s="132" t="n">
        <v>185.88</v>
      </c>
      <c r="CZ3104" s="132" t="n">
        <v>186.39</v>
      </c>
      <c r="DA3104" s="99"/>
      <c r="DB3104" s="15" t="n">
        <f aca="false">CZ3104/CY3104-1</f>
        <v>0.0027437056165267</v>
      </c>
      <c r="DC3104" s="15" t="n">
        <f aca="false">CY3104/CZ3103-1</f>
        <v>-0.00131631967763601</v>
      </c>
      <c r="DD3104" s="15" t="n">
        <f aca="false">CZ3104/CZ3103-1</f>
        <v>0.00142377434519814</v>
      </c>
      <c r="DE3104" s="34" t="str">
        <f aca="false">IF(CW3104=0,"",-DC3104*CS3104)</f>
        <v/>
      </c>
      <c r="DF3104" s="99"/>
      <c r="DY3104" s="6"/>
      <c r="EB3104" s="6" t="n">
        <f aca="false">CL3104</f>
        <v>41746</v>
      </c>
      <c r="EC3104" s="13" t="n">
        <f aca="false">SUM(CM3102:CM3104)</f>
        <v>0.0187613252299781</v>
      </c>
    </row>
    <row r="3105" customFormat="false" ht="15" hidden="false" customHeight="false" outlineLevel="0" collapsed="false">
      <c r="C3105" s="130" t="n">
        <f aca="false">C3104+4</f>
        <v>41750</v>
      </c>
      <c r="D3105" s="99" t="n">
        <f aca="false">IF(E3105&gt;E3104,1,0)</f>
        <v>1</v>
      </c>
      <c r="E3105" s="46" t="n">
        <v>176.8296</v>
      </c>
      <c r="F3105" s="46" t="n">
        <v>183.2036</v>
      </c>
      <c r="G3105" s="46" t="n">
        <v>185.4085</v>
      </c>
      <c r="H3105" s="46" t="n">
        <v>186.0316</v>
      </c>
      <c r="I3105" s="46" t="n">
        <v>184.789</v>
      </c>
      <c r="J3105" s="131" t="str">
        <f aca="false">IF(MIN(E3105:I3105)=E3105,$E$2,IF(MIN(E3105:I3105)=F3105,$F$2,IF(MIN(E3105:I3105)=G3105,$G$2,IF(MIN(E3105:I3105)=H3105,$H$2,IF(MIN(E3105:I3105)=I3105,$I$2)))))</f>
        <v>200D</v>
      </c>
      <c r="K3105" s="131" t="str">
        <f aca="false">IF(MAX(E3105:I3105)=E3105,$E$2,IF(MAX(E3105:I3105)=F3105,$F$2,IF(MAX(E3105:I3105)=G3105,$G$2,IF(MAX(E3105:I3105)=H3105,$H$2,IF(MAX(E3105:I3105)=I3105,$I$2)))))</f>
        <v>30D</v>
      </c>
      <c r="L3105" s="132" t="n">
        <f aca="false">IF(MAX(E3105:I3105)=H3105,1,0)</f>
        <v>1</v>
      </c>
      <c r="M3105" s="132" t="n">
        <f aca="false">IF(MAX(E3105:I3105)=I3105,1,0)</f>
        <v>0</v>
      </c>
      <c r="N3105" s="99"/>
      <c r="O3105" s="132" t="n">
        <f aca="false">IF(CN3105&gt;E3105,1,0)</f>
        <v>1</v>
      </c>
      <c r="P3105" s="132" t="n">
        <f aca="false">IF(CN3105&gt;F3105,1,0)</f>
        <v>1</v>
      </c>
      <c r="Q3105" s="132" t="n">
        <f aca="false">IF(CN3105&gt;G3105,1,0)</f>
        <v>1</v>
      </c>
      <c r="R3105" s="132" t="n">
        <f aca="false">IF(CN3105&gt;H3105,1,0)</f>
        <v>1</v>
      </c>
      <c r="S3105" s="132" t="n">
        <f aca="false">IF(CN3105&gt;I3105,1,0)</f>
        <v>1</v>
      </c>
      <c r="T3105" s="25" t="n">
        <f aca="false">IF(AND(AND(R3105=0,S3105=0,Q3105=0),OR(S3104=1,S3103=1,S3102=1)),1,0)</f>
        <v>0</v>
      </c>
      <c r="U3105" s="133" t="n">
        <f aca="false">SUM(CM3104:CM3105)</f>
        <v>0.00491108589624711</v>
      </c>
      <c r="AW3105" s="55" t="n">
        <f aca="false">IF(EC3105&gt;$AW$2,1,0)</f>
        <v>1</v>
      </c>
      <c r="AX3105" s="99" t="n">
        <f aca="false">IF(AND(I3105&gt;G3105,I3104&lt;G3104),1,IF(OR(AND(I3105&gt;F3105,I3104&lt;F3104),AND(I3105&gt;E3105,I3104&lt;E3104)),1,0))</f>
        <v>0</v>
      </c>
      <c r="AY3105" s="99" t="n">
        <f aca="false">IF(K3104="10D",1,0)</f>
        <v>0</v>
      </c>
      <c r="AZ3105" s="99" t="n">
        <f aca="false">IF(AND(I3105&gt;G3105,I3104&lt;G3104,I3105&gt;F3105,I3104&gt;F3104,I3105&gt;E3105,I3104&gt;E3104),1,0)</f>
        <v>0</v>
      </c>
      <c r="BA3105" s="135" t="n">
        <f aca="false">IF(G3105&gt;H3105,1,0)</f>
        <v>0</v>
      </c>
      <c r="BB3105" s="135" t="n">
        <f aca="false">IF(I3105&lt;F3105,1,0)</f>
        <v>0</v>
      </c>
      <c r="BC3105" s="99" t="n">
        <f aca="false">IF(AND(SUM(AW3104:AX3104)=2,AY3105=1),1,IF(SUM(AX3103:AX3105)=0,0,IF(AND(OR(AW3103=1,AX3103=1),OR(AW3104=1,AX3104=1),AY3105=1),1,IF(AND(SUM(AW3105:AY3105)=2,SUM(AW3103:AX3103)=2,AX3103=1),1,0))))</f>
        <v>0</v>
      </c>
      <c r="BD3105" s="57" t="str">
        <f aca="false">IF(AND(SUM(BC3103:BC3105)&gt;=1,BA3105=1,SUM(AZ3100:AZ3105)&gt;=1),1,IF(BC3105=0,"",IF(AND(BC3105=1,AZ3105=0,AZ3104=0,AZ3103=0),1,IF(AND(BC3105=1,OR(AZ3105=1,AZ3104=1,AZ3103)),IF(BA3105=1,1,0)))))</f>
        <v/>
      </c>
      <c r="BE3105" s="50" t="str">
        <f aca="false">IF(AND(BD3105=1,BD3104=1),0,IF(BD3105=1,SUM(CM3106:CM3144),""))</f>
        <v/>
      </c>
      <c r="BF3105" s="20" t="str">
        <f aca="false">IF(AND(BB3105=1,BB3104=1,BE3064&lt;&gt;0),"",IF(AND(BB3104=0,BB3105=1),BF3104,IF(AND(BB3105=1,BB3104=1),BF3104,IF(AND(BF3104="",BE3104="",OR(BD3104=0,BD3104="")),"",IF(AND(BF3104="",BE3065=0),"",IF(AND(BE3065&lt;&gt;"",BF3104=BE3065),"",IF(AND(BD3104=1,BE3104&lt;&gt;0),CM3105,IF(BF3104&lt;&gt;0,BF3104+CM3105,IF(BF3104="","")))))))))</f>
        <v/>
      </c>
      <c r="BG3105" s="99"/>
      <c r="BH3105" s="137"/>
      <c r="BU3105" s="132"/>
      <c r="CG3105" s="142"/>
      <c r="CH3105" s="50"/>
      <c r="CI3105" s="15" t="n">
        <f aca="false">CF3083+SUM(CM3084:CM3105)+0.0071</f>
        <v>0.00988513474227971</v>
      </c>
      <c r="CL3105" s="130" t="n">
        <f aca="false">C3105</f>
        <v>41750</v>
      </c>
      <c r="CM3105" s="133" t="n">
        <f aca="false">CN3105/CN3104-1</f>
        <v>0.00348731155104898</v>
      </c>
      <c r="CN3105" s="132" t="n">
        <v>187.04</v>
      </c>
      <c r="CO3105" s="133" t="n">
        <f aca="false">CN3105/CN3100-1</f>
        <v>0.0304666409564212</v>
      </c>
      <c r="CY3105" s="132" t="n">
        <v>186.44</v>
      </c>
      <c r="CZ3105" s="132" t="n">
        <v>187.04</v>
      </c>
      <c r="DA3105" s="99"/>
      <c r="DB3105" s="15" t="n">
        <f aca="false">CZ3105/CY3105-1</f>
        <v>0.00321819352070363</v>
      </c>
      <c r="DC3105" s="15" t="n">
        <f aca="false">CY3105/CZ3104-1</f>
        <v>0.000268254734696161</v>
      </c>
      <c r="DD3105" s="15" t="n">
        <f aca="false">CZ3105/CZ3104-1</f>
        <v>0.00348731155104898</v>
      </c>
      <c r="DE3105" s="34" t="str">
        <f aca="false">IF(CW3105=0,"",-DC3105*CS3105)</f>
        <v/>
      </c>
      <c r="DF3105" s="99"/>
      <c r="DY3105" s="6"/>
      <c r="EB3105" s="6" t="n">
        <f aca="false">CL3105</f>
        <v>41750</v>
      </c>
      <c r="EC3105" s="13" t="n">
        <f aca="false">SUM(CM3103:CM3105)</f>
        <v>0.0153616830732288</v>
      </c>
    </row>
    <row r="3106" customFormat="false" ht="15" hidden="false" customHeight="false" outlineLevel="0" collapsed="false">
      <c r="C3106" s="130" t="n">
        <f aca="false">C3105+1</f>
        <v>41751</v>
      </c>
      <c r="D3106" s="99" t="n">
        <f aca="false">IF(E3106&gt;E3105,1,0)</f>
        <v>1</v>
      </c>
      <c r="E3106" s="46" t="n">
        <v>176.954</v>
      </c>
      <c r="F3106" s="46" t="n">
        <v>183.2762</v>
      </c>
      <c r="G3106" s="46" t="n">
        <v>185.5727</v>
      </c>
      <c r="H3106" s="46" t="n">
        <v>186.0226</v>
      </c>
      <c r="I3106" s="46" t="n">
        <v>185.144</v>
      </c>
      <c r="J3106" s="131" t="str">
        <f aca="false">IF(MIN(E3106:I3106)=E3106,$E$2,IF(MIN(E3106:I3106)=F3106,$F$2,IF(MIN(E3106:I3106)=G3106,$G$2,IF(MIN(E3106:I3106)=H3106,$H$2,IF(MIN(E3106:I3106)=I3106,$I$2)))))</f>
        <v>200D</v>
      </c>
      <c r="K3106" s="131" t="str">
        <f aca="false">IF(MAX(E3106:I3106)=E3106,$E$2,IF(MAX(E3106:I3106)=F3106,$F$2,IF(MAX(E3106:I3106)=G3106,$G$2,IF(MAX(E3106:I3106)=H3106,$H$2,IF(MAX(E3106:I3106)=I3106,$I$2)))))</f>
        <v>30D</v>
      </c>
      <c r="L3106" s="132" t="n">
        <f aca="false">IF(MAX(E3106:I3106)=H3106,1,0)</f>
        <v>1</v>
      </c>
      <c r="M3106" s="132" t="n">
        <f aca="false">IF(MAX(E3106:I3106)=I3106,1,0)</f>
        <v>0</v>
      </c>
      <c r="N3106" s="99"/>
      <c r="O3106" s="132" t="n">
        <f aca="false">IF(CN3106&gt;E3106,1,0)</f>
        <v>1</v>
      </c>
      <c r="P3106" s="132" t="n">
        <f aca="false">IF(CN3106&gt;F3106,1,0)</f>
        <v>1</v>
      </c>
      <c r="Q3106" s="132" t="n">
        <f aca="false">IF(CN3106&gt;G3106,1,0)</f>
        <v>1</v>
      </c>
      <c r="R3106" s="132" t="n">
        <f aca="false">IF(CN3106&gt;H3106,1,0)</f>
        <v>1</v>
      </c>
      <c r="S3106" s="132" t="n">
        <f aca="false">IF(CN3106&gt;I3106,1,0)</f>
        <v>1</v>
      </c>
      <c r="T3106" s="25" t="n">
        <f aca="false">IF(AND(AND(R3106=0,S3106=0,Q3106=0),OR(S3105=1,S3104=1,S3103=1)),1,0)</f>
        <v>0</v>
      </c>
      <c r="U3106" s="133" t="n">
        <f aca="false">SUM(CM3105:CM3106)</f>
        <v>0.00803179401469301</v>
      </c>
      <c r="AW3106" s="55" t="n">
        <f aca="false">IF(EC3106&gt;$AW$2,1,0)</f>
        <v>0</v>
      </c>
      <c r="AX3106" s="99" t="n">
        <f aca="false">IF(AND(I3106&gt;G3106,I3105&lt;G3105),1,IF(OR(AND(I3106&gt;F3106,I3105&lt;F3105),AND(I3106&gt;E3106,I3105&lt;E3105)),1,0))</f>
        <v>0</v>
      </c>
      <c r="AY3106" s="99" t="n">
        <f aca="false">IF(K3105="10D",1,0)</f>
        <v>0</v>
      </c>
      <c r="AZ3106" s="99" t="n">
        <f aca="false">IF(AND(I3106&gt;G3106,I3105&lt;G3105,I3106&gt;F3106,I3105&gt;F3105,I3106&gt;E3106,I3105&gt;E3105),1,0)</f>
        <v>0</v>
      </c>
      <c r="BA3106" s="135" t="n">
        <f aca="false">IF(G3106&gt;H3106,1,0)</f>
        <v>0</v>
      </c>
      <c r="BB3106" s="135" t="n">
        <f aca="false">IF(I3106&lt;F3106,1,0)</f>
        <v>0</v>
      </c>
      <c r="BC3106" s="99" t="n">
        <f aca="false">IF(AND(SUM(AW3105:AX3105)=2,AY3106=1),1,IF(SUM(AX3104:AX3106)=0,0,IF(AND(OR(AW3104=1,AX3104=1),OR(AW3105=1,AX3105=1),AY3106=1),1,IF(AND(SUM(AW3106:AY3106)=2,SUM(AW3104:AX3104)=2,AX3104=1),1,0))))</f>
        <v>0</v>
      </c>
      <c r="BD3106" s="57" t="str">
        <f aca="false">IF(AND(SUM(BC3104:BC3106)&gt;=1,BA3106=1,SUM(AZ3101:AZ3106)&gt;=1),1,IF(BC3106=0,"",IF(AND(BC3106=1,AZ3106=0,AZ3105=0,AZ3104=0),1,IF(AND(BC3106=1,OR(AZ3106=1,AZ3105=1,AZ3104)),IF(BA3106=1,1,0)))))</f>
        <v/>
      </c>
      <c r="BE3106" s="50" t="str">
        <f aca="false">IF(AND(BD3106=1,BD3105=1),0,IF(BD3106=1,SUM(CM3107:CM3145),""))</f>
        <v/>
      </c>
      <c r="BF3106" s="20" t="str">
        <f aca="false">IF(AND(BB3106=1,BB3105=1,BE3065&lt;&gt;0),"",IF(AND(BB3105=0,BB3106=1),BF3105,IF(AND(BB3106=1,BB3105=1),BF3105,IF(AND(BF3105="",BE3105="",OR(BD3105=0,BD3105="")),"",IF(AND(BF3105="",BE3066=0),"",IF(AND(BE3066&lt;&gt;"",BF3105=BE3066),"",IF(AND(BD3105=1,BE3105&lt;&gt;0),CM3106,IF(BF3105&lt;&gt;0,BF3105+CM3106,IF(BF3105="","")))))))))</f>
        <v/>
      </c>
      <c r="BG3106" s="99"/>
      <c r="BH3106" s="137"/>
      <c r="CG3106" s="142"/>
      <c r="CH3106" s="50"/>
      <c r="CI3106" s="15" t="n">
        <f aca="false">CF3084+SUM(CM3085:CM3106)+0.0071</f>
        <v>0.0086061949408427</v>
      </c>
      <c r="CL3106" s="130" t="n">
        <f aca="false">C3106</f>
        <v>41751</v>
      </c>
      <c r="CM3106" s="133" t="n">
        <f aca="false">CN3106/CN3105-1</f>
        <v>0.00454448246364403</v>
      </c>
      <c r="CN3106" s="132" t="n">
        <v>187.89</v>
      </c>
      <c r="CO3106" s="133" t="n">
        <f aca="false">CN3106/CN3101-1</f>
        <v>0.0270574904025962</v>
      </c>
      <c r="CY3106" s="132" t="n">
        <v>187.23</v>
      </c>
      <c r="CZ3106" s="132" t="n">
        <v>187.89</v>
      </c>
      <c r="DA3106" s="99"/>
      <c r="DB3106" s="15" t="n">
        <f aca="false">CZ3106/CY3106-1</f>
        <v>0.00352507610959774</v>
      </c>
      <c r="DC3106" s="15" t="n">
        <f aca="false">CY3106/CZ3105-1</f>
        <v>0.00101582549187329</v>
      </c>
      <c r="DD3106" s="15" t="n">
        <f aca="false">CZ3106/CZ3105-1</f>
        <v>0.00454448246364403</v>
      </c>
      <c r="DE3106" s="34" t="str">
        <f aca="false">IF(CW3106=0,"",-DC3106*CS3106)</f>
        <v/>
      </c>
      <c r="DY3106" s="6"/>
      <c r="EB3106" s="6" t="n">
        <f aca="false">CL3106</f>
        <v>41751</v>
      </c>
      <c r="EC3106" s="13" t="n">
        <f aca="false">SUM(CM3104:CM3106)</f>
        <v>0.00945556835989114</v>
      </c>
    </row>
    <row r="3107" customFormat="false" ht="15" hidden="false" customHeight="false" outlineLevel="0" collapsed="false">
      <c r="C3107" s="130" t="n">
        <f aca="false">C3106+1</f>
        <v>41752</v>
      </c>
      <c r="D3107" s="99" t="n">
        <f aca="false">IF(E3107&gt;E3106,1,0)</f>
        <v>1</v>
      </c>
      <c r="E3107" s="46" t="n">
        <v>177.0715</v>
      </c>
      <c r="F3107" s="46" t="n">
        <v>183.3439</v>
      </c>
      <c r="G3107" s="46" t="n">
        <v>185.7215</v>
      </c>
      <c r="H3107" s="46" t="n">
        <v>186.0299</v>
      </c>
      <c r="I3107" s="46" t="n">
        <v>185.379</v>
      </c>
      <c r="J3107" s="131" t="str">
        <f aca="false">IF(MIN(E3107:I3107)=E3107,$E$2,IF(MIN(E3107:I3107)=F3107,$F$2,IF(MIN(E3107:I3107)=G3107,$G$2,IF(MIN(E3107:I3107)=H3107,$H$2,IF(MIN(E3107:I3107)=I3107,$I$2)))))</f>
        <v>200D</v>
      </c>
      <c r="K3107" s="131" t="str">
        <f aca="false">IF(MAX(E3107:I3107)=E3107,$E$2,IF(MAX(E3107:I3107)=F3107,$F$2,IF(MAX(E3107:I3107)=G3107,$G$2,IF(MAX(E3107:I3107)=H3107,$H$2,IF(MAX(E3107:I3107)=I3107,$I$2)))))</f>
        <v>30D</v>
      </c>
      <c r="L3107" s="132" t="n">
        <f aca="false">IF(MAX(E3107:I3107)=H3107,1,0)</f>
        <v>1</v>
      </c>
      <c r="M3107" s="132" t="n">
        <f aca="false">IF(MAX(E3107:I3107)=I3107,1,0)</f>
        <v>0</v>
      </c>
      <c r="N3107" s="99"/>
      <c r="O3107" s="132" t="n">
        <f aca="false">IF(CN3107&gt;E3107,1,0)</f>
        <v>1</v>
      </c>
      <c r="P3107" s="132" t="n">
        <f aca="false">IF(CN3107&gt;F3107,1,0)</f>
        <v>1</v>
      </c>
      <c r="Q3107" s="132" t="n">
        <f aca="false">IF(CN3107&gt;G3107,1,0)</f>
        <v>1</v>
      </c>
      <c r="R3107" s="132" t="n">
        <f aca="false">IF(CN3107&gt;H3107,1,0)</f>
        <v>1</v>
      </c>
      <c r="S3107" s="132" t="n">
        <f aca="false">IF(CN3107&gt;I3107,1,0)</f>
        <v>1</v>
      </c>
      <c r="T3107" s="25" t="n">
        <f aca="false">IF(AND(AND(R3107=0,S3107=0,Q3107=0),OR(S3106=1,S3105=1,S3104=1)),1,0)</f>
        <v>0</v>
      </c>
      <c r="U3107" s="133" t="n">
        <f aca="false">SUM(CM3106:CM3107)</f>
        <v>0.002202686732099</v>
      </c>
      <c r="AW3107" s="55" t="n">
        <f aca="false">IF(EC3107&gt;$AW$2,1,0)</f>
        <v>0</v>
      </c>
      <c r="AX3107" s="99" t="n">
        <f aca="false">IF(AND(I3107&gt;G3107,I3106&lt;G3106),1,IF(OR(AND(I3107&gt;F3107,I3106&lt;F3106),AND(I3107&gt;E3107,I3106&lt;E3106)),1,0))</f>
        <v>0</v>
      </c>
      <c r="AY3107" s="99" t="n">
        <f aca="false">IF(K3106="10D",1,0)</f>
        <v>0</v>
      </c>
      <c r="AZ3107" s="99" t="n">
        <f aca="false">IF(AND(I3107&gt;G3107,I3106&lt;G3106,I3107&gt;F3107,I3106&gt;F3106,I3107&gt;E3107,I3106&gt;E3106),1,0)</f>
        <v>0</v>
      </c>
      <c r="BA3107" s="135" t="n">
        <f aca="false">IF(G3107&gt;H3107,1,0)</f>
        <v>0</v>
      </c>
      <c r="BB3107" s="135" t="n">
        <f aca="false">IF(I3107&lt;F3107,1,0)</f>
        <v>0</v>
      </c>
      <c r="BC3107" s="99" t="n">
        <f aca="false">IF(AND(SUM(AW3106:AX3106)=2,AY3107=1),1,IF(SUM(AX3105:AX3107)=0,0,IF(AND(OR(AW3105=1,AX3105=1),OR(AW3106=1,AX3106=1),AY3107=1),1,IF(AND(SUM(AW3107:AY3107)=2,SUM(AW3105:AX3105)=2,AX3105=1),1,0))))</f>
        <v>0</v>
      </c>
      <c r="BD3107" s="57" t="str">
        <f aca="false">IF(AND(SUM(BC3105:BC3107)&gt;=1,BA3107=1,SUM(AZ3102:AZ3107)&gt;=1),1,IF(BC3107=0,"",IF(AND(BC3107=1,AZ3107=0,AZ3106=0,AZ3105=0),1,IF(AND(BC3107=1,OR(AZ3107=1,AZ3106=1,AZ3105)),IF(BA3107=1,1,0)))))</f>
        <v/>
      </c>
      <c r="BE3107" s="50" t="str">
        <f aca="false">IF(AND(BD3107=1,BD3106=1),0,IF(BD3107=1,SUM(CM3108:CM3146),""))</f>
        <v/>
      </c>
      <c r="BF3107" s="20" t="str">
        <f aca="false">IF(AND(BB3107=1,BB3106=1,BE3066&lt;&gt;0),"",IF(AND(BB3106=0,BB3107=1),BF3106,IF(AND(BB3107=1,BB3106=1),BF3106,IF(AND(BF3106="",BE3106="",OR(BD3106=0,BD3106="")),"",IF(AND(BF3106="",BE3067=0),"",IF(AND(BE3067&lt;&gt;"",BF3106=BE3067),"",IF(AND(BD3106=1,BE3106&lt;&gt;0),CM3107,IF(BF3106&lt;&gt;0,BF3106+CM3107,IF(BF3106="","")))))))))</f>
        <v/>
      </c>
      <c r="BG3107" s="99"/>
      <c r="BH3107" s="137"/>
      <c r="CG3107" s="142"/>
      <c r="CH3107" s="50"/>
      <c r="CI3107" s="15" t="n">
        <f aca="false">CF3085+SUM(CM3086:CM3107)+0.0071</f>
        <v>0.0145042112968411</v>
      </c>
      <c r="CL3107" s="130" t="n">
        <f aca="false">C3107</f>
        <v>41752</v>
      </c>
      <c r="CM3107" s="133" t="n">
        <f aca="false">CN3107/CN3106-1</f>
        <v>-0.00234179573154503</v>
      </c>
      <c r="CN3107" s="132" t="n">
        <v>187.45</v>
      </c>
      <c r="CO3107" s="133" t="n">
        <f aca="false">CN3107/CN3102-1</f>
        <v>0.017643865363735</v>
      </c>
      <c r="CY3107" s="132" t="n">
        <v>187.81</v>
      </c>
      <c r="CZ3107" s="132" t="n">
        <v>187.45</v>
      </c>
      <c r="DA3107" s="99"/>
      <c r="DB3107" s="15" t="n">
        <f aca="false">CZ3107/CY3107-1</f>
        <v>-0.00191683083967842</v>
      </c>
      <c r="DC3107" s="15" t="n">
        <f aca="false">CY3107/CZ3106-1</f>
        <v>-0.000425781042099005</v>
      </c>
      <c r="DD3107" s="15" t="n">
        <f aca="false">CZ3107/CZ3106-1</f>
        <v>-0.00234179573154503</v>
      </c>
      <c r="DE3107" s="34" t="str">
        <f aca="false">IF(CW3107=0,"",-DC3107*CS3107)</f>
        <v/>
      </c>
      <c r="DY3107" s="6"/>
      <c r="EB3107" s="6" t="n">
        <f aca="false">CL3107</f>
        <v>41752</v>
      </c>
      <c r="EC3107" s="13" t="n">
        <f aca="false">SUM(CM3105:CM3107)</f>
        <v>0.00568999828314798</v>
      </c>
    </row>
    <row r="3108" customFormat="false" ht="15" hidden="false" customHeight="false" outlineLevel="0" collapsed="false">
      <c r="C3108" s="130" t="n">
        <f aca="false">C3107+1</f>
        <v>41753</v>
      </c>
      <c r="D3108" s="99" t="n">
        <f aca="false">IF(E3108&gt;E3107,1,0)</f>
        <v>1</v>
      </c>
      <c r="E3108" s="46" t="n">
        <v>177.185</v>
      </c>
      <c r="F3108" s="46" t="n">
        <v>183.411</v>
      </c>
      <c r="G3108" s="46" t="n">
        <v>185.8385</v>
      </c>
      <c r="H3108" s="46" t="n">
        <v>186.0482</v>
      </c>
      <c r="I3108" s="46" t="n">
        <v>185.453</v>
      </c>
      <c r="J3108" s="131" t="str">
        <f aca="false">IF(MIN(E3108:I3108)=E3108,$E$2,IF(MIN(E3108:I3108)=F3108,$F$2,IF(MIN(E3108:I3108)=G3108,$G$2,IF(MIN(E3108:I3108)=H3108,$H$2,IF(MIN(E3108:I3108)=I3108,$I$2)))))</f>
        <v>200D</v>
      </c>
      <c r="K3108" s="131" t="str">
        <f aca="false">IF(MAX(E3108:I3108)=E3108,$E$2,IF(MAX(E3108:I3108)=F3108,$F$2,IF(MAX(E3108:I3108)=G3108,$G$2,IF(MAX(E3108:I3108)=H3108,$H$2,IF(MAX(E3108:I3108)=I3108,$I$2)))))</f>
        <v>30D</v>
      </c>
      <c r="L3108" s="132" t="n">
        <f aca="false">IF(MAX(E3108:I3108)=H3108,1,0)</f>
        <v>1</v>
      </c>
      <c r="M3108" s="132" t="n">
        <f aca="false">IF(MAX(E3108:I3108)=I3108,1,0)</f>
        <v>0</v>
      </c>
      <c r="N3108" s="99"/>
      <c r="O3108" s="132" t="n">
        <f aca="false">IF(CN3108&gt;E3108,1,0)</f>
        <v>1</v>
      </c>
      <c r="P3108" s="132" t="n">
        <f aca="false">IF(CN3108&gt;F3108,1,0)</f>
        <v>1</v>
      </c>
      <c r="Q3108" s="132" t="n">
        <f aca="false">IF(CN3108&gt;G3108,1,0)</f>
        <v>1</v>
      </c>
      <c r="R3108" s="132" t="n">
        <f aca="false">IF(CN3108&gt;H3108,1,0)</f>
        <v>1</v>
      </c>
      <c r="S3108" s="132" t="n">
        <f aca="false">IF(CN3108&gt;I3108,1,0)</f>
        <v>1</v>
      </c>
      <c r="T3108" s="25" t="n">
        <f aca="false">IF(AND(AND(R3108=0,S3108=0,Q3108=0),OR(S3107=1,S3106=1,S3105=1)),1,0)</f>
        <v>0</v>
      </c>
      <c r="U3108" s="133" t="n">
        <f aca="false">SUM(CM3107:CM3108)</f>
        <v>-0.000314588476276745</v>
      </c>
      <c r="AW3108" s="55" t="n">
        <f aca="false">IF(EC3108&gt;$AW$2,1,0)</f>
        <v>0</v>
      </c>
      <c r="AX3108" s="99" t="n">
        <f aca="false">IF(AND(I3108&gt;G3108,I3107&lt;G3107),1,IF(OR(AND(I3108&gt;F3108,I3107&lt;F3107),AND(I3108&gt;E3108,I3107&lt;E3107)),1,0))</f>
        <v>0</v>
      </c>
      <c r="AY3108" s="99" t="n">
        <f aca="false">IF(K3107="10D",1,0)</f>
        <v>0</v>
      </c>
      <c r="AZ3108" s="99" t="n">
        <f aca="false">IF(AND(I3108&gt;G3108,I3107&lt;G3107,I3108&gt;F3108,I3107&gt;F3107,I3108&gt;E3108,I3107&gt;E3107),1,0)</f>
        <v>0</v>
      </c>
      <c r="BA3108" s="135" t="n">
        <f aca="false">IF(G3108&gt;H3108,1,0)</f>
        <v>0</v>
      </c>
      <c r="BB3108" s="135" t="n">
        <f aca="false">IF(I3108&lt;F3108,1,0)</f>
        <v>0</v>
      </c>
      <c r="BC3108" s="99" t="n">
        <f aca="false">IF(AND(SUM(AW3107:AX3107)=2,AY3108=1),1,IF(SUM(AX3106:AX3108)=0,0,IF(AND(OR(AW3106=1,AX3106=1),OR(AW3107=1,AX3107=1),AY3108=1),1,IF(AND(SUM(AW3108:AY3108)=2,SUM(AW3106:AX3106)=2,AX3106=1),1,0))))</f>
        <v>0</v>
      </c>
      <c r="BD3108" s="57" t="str">
        <f aca="false">IF(AND(SUM(BC3106:BC3108)&gt;=1,BA3108=1,SUM(AZ3103:AZ3108)&gt;=1),1,IF(BC3108=0,"",IF(AND(BC3108=1,AZ3108=0,AZ3107=0,AZ3106=0),1,IF(AND(BC3108=1,OR(AZ3108=1,AZ3107=1,AZ3106)),IF(BA3108=1,1,0)))))</f>
        <v/>
      </c>
      <c r="BE3108" s="50" t="str">
        <f aca="false">IF(AND(BD3108=1,BD3107=1),0,IF(BD3108=1,SUM(CM3109:CM3147),""))</f>
        <v/>
      </c>
      <c r="BF3108" s="20" t="str">
        <f aca="false">IF(AND(BB3108=1,BB3107=1,BE3067&lt;&gt;0),"",IF(AND(BB3107=0,BB3108=1),BF3107,IF(AND(BB3108=1,BB3107=1),BF3107,IF(AND(BF3107="",BE3107="",OR(BD3107=0,BD3107="")),"",IF(AND(BF3107="",BE3068=0),"",IF(AND(BE3068&lt;&gt;"",BF3107=BE3068),"",IF(AND(BD3107=1,BE3107&lt;&gt;0),CM3108,IF(BF3107&lt;&gt;0,BF3107+CM3108,IF(BF3107="","")))))))))</f>
        <v/>
      </c>
      <c r="BG3108" s="99"/>
      <c r="BH3108" s="137"/>
      <c r="CG3108" s="142"/>
      <c r="CH3108" s="50"/>
      <c r="CI3108" s="15" t="n">
        <f aca="false">CF3086+SUM(CM3087:CM3108)+0.0071</f>
        <v>0.0206667568979739</v>
      </c>
      <c r="CL3108" s="130" t="n">
        <f aca="false">C3108</f>
        <v>41753</v>
      </c>
      <c r="CM3108" s="133" t="n">
        <f aca="false">CN3108/CN3107-1</f>
        <v>0.00202720725526828</v>
      </c>
      <c r="CN3108" s="132" t="n">
        <v>187.83</v>
      </c>
      <c r="CO3108" s="133" t="n">
        <f aca="false">CN3108/CN3103-1</f>
        <v>0.00916051040967103</v>
      </c>
      <c r="CY3108" s="132" t="n">
        <v>188.37</v>
      </c>
      <c r="CZ3108" s="132" t="n">
        <v>187.83</v>
      </c>
      <c r="DA3108" s="99"/>
      <c r="DB3108" s="15" t="n">
        <f aca="false">CZ3108/CY3108-1</f>
        <v>-0.00286669851887233</v>
      </c>
      <c r="DC3108" s="15" t="n">
        <f aca="false">CY3108/CZ3107-1</f>
        <v>0.00490797546012289</v>
      </c>
      <c r="DD3108" s="15" t="n">
        <f aca="false">CZ3108/CZ3107-1</f>
        <v>0.00202720725526828</v>
      </c>
      <c r="DE3108" s="34" t="str">
        <f aca="false">IF(CW3108=0,"",-DC3108*CS3108)</f>
        <v/>
      </c>
      <c r="DY3108" s="6"/>
      <c r="EB3108" s="6" t="n">
        <f aca="false">CL3108</f>
        <v>41753</v>
      </c>
      <c r="EC3108" s="13" t="n">
        <f aca="false">SUM(CM3106:CM3108)</f>
        <v>0.00422989398736728</v>
      </c>
    </row>
    <row r="3109" customFormat="false" ht="15" hidden="false" customHeight="false" outlineLevel="0" collapsed="false">
      <c r="C3109" s="130" t="n">
        <f aca="false">C3108+1</f>
        <v>41754</v>
      </c>
      <c r="D3109" s="99" t="n">
        <f aca="false">IF(E3109&gt;E3108,1,0)</f>
        <v>1</v>
      </c>
      <c r="E3109" s="46" t="n">
        <v>177.2905</v>
      </c>
      <c r="F3109" s="46" t="n">
        <v>183.4639</v>
      </c>
      <c r="G3109" s="46" t="n">
        <v>185.9229</v>
      </c>
      <c r="H3109" s="46" t="n">
        <v>186.0852</v>
      </c>
      <c r="I3109" s="46" t="n">
        <v>185.7665</v>
      </c>
      <c r="J3109" s="131" t="str">
        <f aca="false">IF(MIN(E3109:I3109)=E3109,$E$2,IF(MIN(E3109:I3109)=F3109,$F$2,IF(MIN(E3109:I3109)=G3109,$G$2,IF(MIN(E3109:I3109)=H3109,$H$2,IF(MIN(E3109:I3109)=I3109,$I$2)))))</f>
        <v>200D</v>
      </c>
      <c r="K3109" s="131" t="str">
        <f aca="false">IF(MAX(E3109:I3109)=E3109,$E$2,IF(MAX(E3109:I3109)=F3109,$F$2,IF(MAX(E3109:I3109)=G3109,$G$2,IF(MAX(E3109:I3109)=H3109,$H$2,IF(MAX(E3109:I3109)=I3109,$I$2)))))</f>
        <v>30D</v>
      </c>
      <c r="L3109" s="132" t="n">
        <f aca="false">IF(MAX(E3109:I3109)=H3109,1,0)</f>
        <v>1</v>
      </c>
      <c r="M3109" s="132" t="n">
        <f aca="false">IF(MAX(E3109:I3109)=I3109,1,0)</f>
        <v>0</v>
      </c>
      <c r="N3109" s="99"/>
      <c r="O3109" s="132" t="n">
        <f aca="false">IF(CN3109&gt;E3109,1,0)</f>
        <v>1</v>
      </c>
      <c r="P3109" s="132" t="n">
        <f aca="false">IF(CN3109&gt;F3109,1,0)</f>
        <v>1</v>
      </c>
      <c r="Q3109" s="132" t="n">
        <f aca="false">IF(CN3109&gt;G3109,1,0)</f>
        <v>1</v>
      </c>
      <c r="R3109" s="132" t="n">
        <f aca="false">IF(CN3109&gt;H3109,1,0)</f>
        <v>1</v>
      </c>
      <c r="S3109" s="132" t="n">
        <f aca="false">IF(CN3109&gt;I3109,1,0)</f>
        <v>1</v>
      </c>
      <c r="T3109" s="25" t="n">
        <f aca="false">IF(AND(AND(R3109=0,S3109=0,Q3109=0),OR(S3108=1,S3107=1,S3106=1)),1,0)</f>
        <v>0</v>
      </c>
      <c r="U3109" s="133" t="n">
        <f aca="false">SUM(CM3108:CM3109)</f>
        <v>-0.00617169600832124</v>
      </c>
      <c r="AW3109" s="55" t="n">
        <f aca="false">IF(EC3109&gt;$AW$2,1,0)</f>
        <v>0</v>
      </c>
      <c r="AX3109" s="99" t="n">
        <f aca="false">IF(AND(I3109&gt;G3109,I3108&lt;G3108),1,IF(OR(AND(I3109&gt;F3109,I3108&lt;F3108),AND(I3109&gt;E3109,I3108&lt;E3108)),1,0))</f>
        <v>0</v>
      </c>
      <c r="AY3109" s="99" t="n">
        <f aca="false">IF(K3108="10D",1,0)</f>
        <v>0</v>
      </c>
      <c r="AZ3109" s="99" t="n">
        <f aca="false">IF(AND(I3109&gt;G3109,I3108&lt;G3108,I3109&gt;F3109,I3108&gt;F3108,I3109&gt;E3109,I3108&gt;E3108),1,0)</f>
        <v>0</v>
      </c>
      <c r="BA3109" s="135" t="n">
        <f aca="false">IF(G3109&gt;H3109,1,0)</f>
        <v>0</v>
      </c>
      <c r="BB3109" s="135" t="n">
        <f aca="false">IF(I3109&lt;F3109,1,0)</f>
        <v>0</v>
      </c>
      <c r="BC3109" s="99" t="n">
        <f aca="false">IF(AND(SUM(AW3108:AX3108)=2,AY3109=1),1,IF(SUM(AX3107:AX3109)=0,0,IF(AND(OR(AW3107=1,AX3107=1),OR(AW3108=1,AX3108=1),AY3109=1),1,IF(AND(SUM(AW3109:AY3109)=2,SUM(AW3107:AX3107)=2,AX3107=1),1,0))))</f>
        <v>0</v>
      </c>
      <c r="BD3109" s="57" t="str">
        <f aca="false">IF(AND(SUM(BC3107:BC3109)&gt;=1,BA3109=1,SUM(AZ3104:AZ3109)&gt;=1),1,IF(BC3109=0,"",IF(AND(BC3109=1,AZ3109=0,AZ3108=0,AZ3107=0),1,IF(AND(BC3109=1,OR(AZ3109=1,AZ3108=1,AZ3107)),IF(BA3109=1,1,0)))))</f>
        <v/>
      </c>
      <c r="BE3109" s="50" t="str">
        <f aca="false">IF(AND(BD3109=1,BD3108=1),0,IF(BD3109=1,SUM(CM3110:CM3148),""))</f>
        <v/>
      </c>
      <c r="BF3109" s="20" t="str">
        <f aca="false">IF(AND(BB3109=1,BB3108=1,BE3068&lt;&gt;0),"",IF(AND(BB3108=0,BB3109=1),BF3108,IF(AND(BB3109=1,BB3108=1),BF3108,IF(AND(BF3108="",BE3108="",OR(BD3108=0,BD3108="")),"",IF(AND(BF3108="",BE3069=0),"",IF(AND(BE3069&lt;&gt;"",BF3108=BE3069),"",IF(AND(BD3108=1,BE3108&lt;&gt;0),CM3109,IF(BF3108&lt;&gt;0,BF3108+CM3109,IF(BF3108="","")))))))))</f>
        <v/>
      </c>
      <c r="BG3109" s="99"/>
      <c r="BH3109" s="137"/>
      <c r="CG3109" s="142"/>
      <c r="CH3109" s="50"/>
      <c r="CI3109" s="15" t="n">
        <f aca="false">CF3087+SUM(CM3088:CM3109)+0.0071</f>
        <v>0.00772212748435475</v>
      </c>
      <c r="CL3109" s="130" t="n">
        <f aca="false">C3109</f>
        <v>41754</v>
      </c>
      <c r="CM3109" s="133" t="n">
        <f aca="false">CN3109/CN3108-1</f>
        <v>-0.00819890326358952</v>
      </c>
      <c r="CN3109" s="132" t="n">
        <v>186.29</v>
      </c>
      <c r="CO3109" s="133" t="n">
        <f aca="false">CN3109/CN3104-1</f>
        <v>-0.000536509469392099</v>
      </c>
      <c r="CY3109" s="132" t="n">
        <v>187.21</v>
      </c>
      <c r="CZ3109" s="132" t="n">
        <v>186.29</v>
      </c>
      <c r="DA3109" s="99"/>
      <c r="DB3109" s="15" t="n">
        <f aca="false">CZ3109/CY3109-1</f>
        <v>-0.00491426740024581</v>
      </c>
      <c r="DC3109" s="15" t="n">
        <f aca="false">CY3109/CZ3108-1</f>
        <v>-0.00330085715806849</v>
      </c>
      <c r="DD3109" s="15" t="n">
        <f aca="false">CZ3109/CZ3108-1</f>
        <v>-0.00819890326358952</v>
      </c>
      <c r="DE3109" s="34" t="str">
        <f aca="false">IF(CW3109=0,"",-DC3109*CS3109)</f>
        <v/>
      </c>
      <c r="DY3109" s="6"/>
      <c r="EB3109" s="6" t="n">
        <f aca="false">CL3109</f>
        <v>41754</v>
      </c>
      <c r="EC3109" s="13" t="n">
        <f aca="false">SUM(CM3107:CM3109)</f>
        <v>-0.00851349173986626</v>
      </c>
    </row>
    <row r="3110" customFormat="false" ht="15" hidden="false" customHeight="false" outlineLevel="0" collapsed="false">
      <c r="C3110" s="130" t="n">
        <f aca="false">C3109+3</f>
        <v>41757</v>
      </c>
      <c r="D3110" s="99" t="n">
        <f aca="false">IF(E3110&gt;E3109,1,0)</f>
        <v>1</v>
      </c>
      <c r="E3110" s="46" t="n">
        <v>177.3876</v>
      </c>
      <c r="F3110" s="46" t="n">
        <v>183.5274</v>
      </c>
      <c r="G3110" s="46" t="n">
        <v>186.0002</v>
      </c>
      <c r="H3110" s="46" t="n">
        <v>186.1591</v>
      </c>
      <c r="I3110" s="46" t="n">
        <v>186.303</v>
      </c>
      <c r="J3110" s="131" t="str">
        <f aca="false">IF(MIN(E3110:I3110)=E3110,$E$2,IF(MIN(E3110:I3110)=F3110,$F$2,IF(MIN(E3110:I3110)=G3110,$G$2,IF(MIN(E3110:I3110)=H3110,$H$2,IF(MIN(E3110:I3110)=I3110,$I$2)))))</f>
        <v>200D</v>
      </c>
      <c r="K3110" s="131" t="str">
        <f aca="false">IF(MAX(E3110:I3110)=E3110,$E$2,IF(MAX(E3110:I3110)=F3110,$F$2,IF(MAX(E3110:I3110)=G3110,$G$2,IF(MAX(E3110:I3110)=H3110,$H$2,IF(MAX(E3110:I3110)=I3110,$I$2)))))</f>
        <v>10D</v>
      </c>
      <c r="L3110" s="132" t="n">
        <f aca="false">IF(MAX(E3110:I3110)=H3110,1,0)</f>
        <v>0</v>
      </c>
      <c r="M3110" s="132" t="n">
        <f aca="false">IF(MAX(E3110:I3110)=I3110,1,0)</f>
        <v>1</v>
      </c>
      <c r="N3110" s="99"/>
      <c r="O3110" s="132" t="n">
        <f aca="false">IF(CN3110&gt;E3110,1,0)</f>
        <v>1</v>
      </c>
      <c r="P3110" s="132" t="n">
        <f aca="false">IF(CN3110&gt;F3110,1,0)</f>
        <v>1</v>
      </c>
      <c r="Q3110" s="132" t="n">
        <f aca="false">IF(CN3110&gt;G3110,1,0)</f>
        <v>1</v>
      </c>
      <c r="R3110" s="132" t="n">
        <f aca="false">IF(CN3110&gt;H3110,1,0)</f>
        <v>1</v>
      </c>
      <c r="S3110" s="132" t="n">
        <f aca="false">IF(CN3110&gt;I3110,1,0)</f>
        <v>1</v>
      </c>
      <c r="T3110" s="25" t="n">
        <f aca="false">IF(AND(AND(R3110=0,S3110=0,Q3110=0),OR(S3109=1,S3108=1,S3107=1)),1,0)</f>
        <v>0</v>
      </c>
      <c r="U3110" s="133" t="n">
        <f aca="false">SUM(CM3109:CM3110)</f>
        <v>-0.00505863808564111</v>
      </c>
      <c r="AW3110" s="55" t="n">
        <f aca="false">IF(EC3110&gt;$AW$2,1,0)</f>
        <v>0</v>
      </c>
      <c r="AX3110" s="99" t="n">
        <f aca="false">IF(AND(I3110&gt;G3110,I3109&lt;G3109),1,IF(OR(AND(I3110&gt;F3110,I3109&lt;F3109),AND(I3110&gt;E3110,I3109&lt;E3109)),1,0))</f>
        <v>1</v>
      </c>
      <c r="AY3110" s="99" t="n">
        <f aca="false">IF(K3109="10D",1,0)</f>
        <v>0</v>
      </c>
      <c r="AZ3110" s="99" t="n">
        <f aca="false">IF(AND(I3110&gt;G3110,I3109&lt;G3109,I3110&gt;F3110,I3109&gt;F3109,I3110&gt;E3110,I3109&gt;E3109),1,0)</f>
        <v>1</v>
      </c>
      <c r="BA3110" s="135" t="n">
        <f aca="false">IF(G3110&gt;H3110,1,0)</f>
        <v>0</v>
      </c>
      <c r="BB3110" s="135" t="n">
        <f aca="false">IF(I3110&lt;F3110,1,0)</f>
        <v>0</v>
      </c>
      <c r="BC3110" s="99" t="n">
        <f aca="false">IF(AND(SUM(AW3109:AX3109)=2,AY3110=1),1,IF(SUM(AX3108:AX3110)=0,0,IF(AND(OR(AW3108=1,AX3108=1),OR(AW3109=1,AX3109=1),AY3110=1),1,IF(AND(SUM(AW3110:AY3110)=2,SUM(AW3108:AX3108)=2,AX3108=1),1,0))))</f>
        <v>0</v>
      </c>
      <c r="BD3110" s="57" t="str">
        <f aca="false">IF(AND(SUM(BC3108:BC3110)&gt;=1,BA3110=1,SUM(AZ3105:AZ3110)&gt;=1),1,IF(BC3110=0,"",IF(AND(BC3110=1,AZ3110=0,AZ3109=0,AZ3108=0),1,IF(AND(BC3110=1,OR(AZ3110=1,AZ3109=1,AZ3108)),IF(BA3110=1,1,0)))))</f>
        <v/>
      </c>
      <c r="BE3110" s="50" t="str">
        <f aca="false">IF(AND(BD3110=1,BD3109=1),0,IF(BD3110=1,SUM(CM3111:CM3149),""))</f>
        <v/>
      </c>
      <c r="BF3110" s="20" t="str">
        <f aca="false">IF(AND(BB3110=1,BB3109=1,BE3069&lt;&gt;0),"",IF(AND(BB3109=0,BB3110=1),BF3109,IF(AND(BB3110=1,BB3109=1),BF3109,IF(AND(BF3109="",BE3109="",OR(BD3109=0,BD3109="")),"",IF(AND(BF3109="",BE3070=0),"",IF(AND(BE3070&lt;&gt;"",BF3109=BE3070),"",IF(AND(BD3109=1,BE3109&lt;&gt;0),CM3110,IF(BF3109&lt;&gt;0,BF3109+CM3110,IF(BF3109="","")))))))))</f>
        <v/>
      </c>
      <c r="BG3110" s="99"/>
      <c r="BH3110" s="137"/>
      <c r="CG3110" s="142"/>
      <c r="CH3110" s="50"/>
      <c r="CI3110" s="15" t="n">
        <f aca="false">CF3088+SUM(CM3089:CM3110)+0.0071</f>
        <v>0.0180547065477629</v>
      </c>
      <c r="CL3110" s="130" t="n">
        <f aca="false">C3110</f>
        <v>41757</v>
      </c>
      <c r="CM3110" s="133" t="n">
        <f aca="false">CN3110/CN3109-1</f>
        <v>0.00314026517794841</v>
      </c>
      <c r="CN3110" s="132" t="n">
        <v>186.875</v>
      </c>
      <c r="CO3110" s="133" t="n">
        <f aca="false">CN3110/CN3105-1</f>
        <v>-0.000882164242942629</v>
      </c>
      <c r="CY3110" s="132" t="n">
        <v>187.05</v>
      </c>
      <c r="CZ3110" s="132" t="n">
        <v>186.875</v>
      </c>
      <c r="DA3110" s="99"/>
      <c r="DB3110" s="15" t="n">
        <f aca="false">CZ3110/CY3110-1</f>
        <v>-0.000935578722266794</v>
      </c>
      <c r="DC3110" s="15" t="n">
        <f aca="false">CY3110/CZ3109-1</f>
        <v>0.00407966074400146</v>
      </c>
      <c r="DD3110" s="15" t="n">
        <f aca="false">CZ3110/CZ3109-1</f>
        <v>0.00314026517794841</v>
      </c>
      <c r="DE3110" s="34" t="str">
        <f aca="false">IF(CW3110=0,"",-DC3110*CS3110)</f>
        <v/>
      </c>
      <c r="DY3110" s="6"/>
      <c r="EB3110" s="6" t="n">
        <f aca="false">CL3110</f>
        <v>41757</v>
      </c>
      <c r="EC3110" s="13" t="n">
        <f aca="false">SUM(CM3108:CM3110)</f>
        <v>-0.00303143083037283</v>
      </c>
    </row>
    <row r="3111" customFormat="false" ht="15" hidden="false" customHeight="false" outlineLevel="0" collapsed="false">
      <c r="C3111" s="130" t="n">
        <f aca="false">C3110+1</f>
        <v>41758</v>
      </c>
      <c r="D3111" s="99" t="n">
        <f aca="false">IF(E3111&gt;E3110,1,0)</f>
        <v>1</v>
      </c>
      <c r="E3111" s="46" t="n">
        <v>177.4888</v>
      </c>
      <c r="F3111" s="46" t="n">
        <v>183.6074</v>
      </c>
      <c r="G3111" s="46" t="n">
        <v>186.0748</v>
      </c>
      <c r="H3111" s="46" t="n">
        <v>186.2064</v>
      </c>
      <c r="I3111" s="46" t="n">
        <v>186.784</v>
      </c>
      <c r="J3111" s="131" t="str">
        <f aca="false">IF(MIN(E3111:I3111)=E3111,$E$2,IF(MIN(E3111:I3111)=F3111,$F$2,IF(MIN(E3111:I3111)=G3111,$G$2,IF(MIN(E3111:I3111)=H3111,$H$2,IF(MIN(E3111:I3111)=I3111,$I$2)))))</f>
        <v>200D</v>
      </c>
      <c r="K3111" s="131" t="str">
        <f aca="false">IF(MAX(E3111:I3111)=E3111,$E$2,IF(MAX(E3111:I3111)=F3111,$F$2,IF(MAX(E3111:I3111)=G3111,$G$2,IF(MAX(E3111:I3111)=H3111,$H$2,IF(MAX(E3111:I3111)=I3111,$I$2)))))</f>
        <v>10D</v>
      </c>
      <c r="L3111" s="132" t="n">
        <f aca="false">IF(MAX(E3111:I3111)=H3111,1,0)</f>
        <v>0</v>
      </c>
      <c r="M3111" s="132" t="n">
        <f aca="false">IF(MAX(E3111:I3111)=I3111,1,0)</f>
        <v>1</v>
      </c>
      <c r="N3111" s="99"/>
      <c r="O3111" s="132" t="n">
        <f aca="false">IF(CN3111&gt;E3111,1,0)</f>
        <v>1</v>
      </c>
      <c r="P3111" s="132" t="n">
        <f aca="false">IF(CN3111&gt;F3111,1,0)</f>
        <v>1</v>
      </c>
      <c r="Q3111" s="132" t="n">
        <f aca="false">IF(CN3111&gt;G3111,1,0)</f>
        <v>1</v>
      </c>
      <c r="R3111" s="132" t="n">
        <f aca="false">IF(CN3111&gt;H3111,1,0)</f>
        <v>1</v>
      </c>
      <c r="S3111" s="132" t="n">
        <f aca="false">IF(CN3111&gt;I3111,1,0)</f>
        <v>1</v>
      </c>
      <c r="T3111" s="25" t="n">
        <f aca="false">IF(AND(AND(R3111=0,S3111=0,Q3111=0),OR(S3110=1,S3109=1,S3108=1)),1,0)</f>
        <v>0</v>
      </c>
      <c r="U3111" s="133" t="n">
        <f aca="false">SUM(CM3110:CM3111)</f>
        <v>0.00782253942544009</v>
      </c>
      <c r="AW3111" s="55" t="n">
        <f aca="false">IF(EC3111&gt;$AW$2,1,0)</f>
        <v>0</v>
      </c>
      <c r="AX3111" s="99" t="n">
        <f aca="false">IF(AND(I3111&gt;G3111,I3110&lt;G3110),1,IF(OR(AND(I3111&gt;F3111,I3110&lt;F3110),AND(I3111&gt;E3111,I3110&lt;E3110)),1,0))</f>
        <v>0</v>
      </c>
      <c r="AY3111" s="99" t="n">
        <f aca="false">IF(K3110="10D",1,0)</f>
        <v>1</v>
      </c>
      <c r="AZ3111" s="99" t="n">
        <f aca="false">IF(AND(I3111&gt;G3111,I3110&lt;G3110,I3111&gt;F3111,I3110&gt;F3110,I3111&gt;E3111,I3110&gt;E3110),1,0)</f>
        <v>0</v>
      </c>
      <c r="BA3111" s="135" t="n">
        <f aca="false">IF(G3111&gt;H3111,1,0)</f>
        <v>0</v>
      </c>
      <c r="BB3111" s="135" t="n">
        <f aca="false">IF(I3111&lt;F3111,1,0)</f>
        <v>0</v>
      </c>
      <c r="BC3111" s="99" t="n">
        <f aca="false">IF(AND(SUM(AW3110:AX3110)=2,AY3111=1),1,IF(SUM(AX3109:AX3111)=0,0,IF(AND(OR(AW3109=1,AX3109=1),OR(AW3110=1,AX3110=1),AY3111=1),1,IF(AND(SUM(AW3111:AY3111)=2,SUM(AW3109:AX3109)=2,AX3109=1),1,0))))</f>
        <v>0</v>
      </c>
      <c r="BD3111" s="57" t="str">
        <f aca="false">IF(AND(SUM(BC3109:BC3111)&gt;=1,BA3111=1,SUM(AZ3106:AZ3111)&gt;=1),1,IF(BC3111=0,"",IF(AND(BC3111=1,AZ3111=0,AZ3110=0,AZ3109=0),1,IF(AND(BC3111=1,OR(AZ3111=1,AZ3110=1,AZ3109)),IF(BA3111=1,1,0)))))</f>
        <v/>
      </c>
      <c r="BE3111" s="50" t="str">
        <f aca="false">IF(AND(BD3111=1,BD3110=1),0,IF(BD3111=1,SUM(CM3112:CM3150),""))</f>
        <v/>
      </c>
      <c r="BF3111" s="20" t="str">
        <f aca="false">IF(AND(BB3111=1,BB3110=1,BE3070&lt;&gt;0),"",IF(AND(BB3110=0,BB3111=1),BF3110,IF(AND(BB3111=1,BB3110=1),BF3110,IF(AND(BF3110="",BE3110="",OR(BD3110=0,BD3110="")),"",IF(AND(BF3110="",BE3071=0),"",IF(AND(BE3071&lt;&gt;"",BF3110=BE3071),"",IF(AND(BD3110=1,BE3110&lt;&gt;0),CM3111,IF(BF3110&lt;&gt;0,BF3110+CM3111,IF(BF3110="","")))))))))</f>
        <v/>
      </c>
      <c r="BG3111" s="99"/>
      <c r="BH3111" s="137"/>
      <c r="CG3111" s="142"/>
      <c r="CH3111" s="50"/>
      <c r="CI3111" s="15" t="n">
        <f aca="false">CF3089+SUM(CM3090:CM3111)+0.0071</f>
        <v>0.0248454308141765</v>
      </c>
      <c r="CL3111" s="130" t="n">
        <f aca="false">C3111</f>
        <v>41758</v>
      </c>
      <c r="CM3111" s="133" t="n">
        <f aca="false">CN3111/CN3110-1</f>
        <v>0.00468227424749168</v>
      </c>
      <c r="CN3111" s="132" t="n">
        <v>187.75</v>
      </c>
      <c r="CO3111" s="133" t="n">
        <f aca="false">CN3111/CN3106-1</f>
        <v>-0.000745116823673397</v>
      </c>
      <c r="CY3111" s="132" t="n">
        <v>187.48</v>
      </c>
      <c r="CZ3111" s="132" t="n">
        <v>187.75</v>
      </c>
      <c r="DA3111" s="99"/>
      <c r="DB3111" s="15" t="n">
        <f aca="false">CZ3111/CY3111-1</f>
        <v>0.00144015361638572</v>
      </c>
      <c r="DC3111" s="15" t="n">
        <f aca="false">CY3111/CZ3110-1</f>
        <v>0.0032374581939798</v>
      </c>
      <c r="DD3111" s="15" t="n">
        <f aca="false">CZ3111/CZ3110-1</f>
        <v>0.00468227424749168</v>
      </c>
      <c r="DE3111" s="34" t="str">
        <f aca="false">IF(CW3111=0,"",-DC3111*CS3111)</f>
        <v/>
      </c>
      <c r="DY3111" s="6"/>
      <c r="EB3111" s="6" t="n">
        <f aca="false">CL3111</f>
        <v>41758</v>
      </c>
      <c r="EC3111" s="13" t="n">
        <f aca="false">SUM(CM3109:CM3111)</f>
        <v>-0.000376363838149429</v>
      </c>
    </row>
    <row r="3112" customFormat="false" ht="15" hidden="false" customHeight="false" outlineLevel="0" collapsed="false">
      <c r="C3112" s="130" t="n">
        <f aca="false">C3111+1</f>
        <v>41759</v>
      </c>
      <c r="D3112" s="99" t="n">
        <f aca="false">IF(E3112&gt;E3111,1,0)</f>
        <v>1</v>
      </c>
      <c r="E3112" s="46" t="n">
        <v>177.5896</v>
      </c>
      <c r="F3112" s="46" t="n">
        <v>183.6932</v>
      </c>
      <c r="G3112" s="46" t="n">
        <v>186.1562</v>
      </c>
      <c r="H3112" s="46" t="n">
        <v>186.2281</v>
      </c>
      <c r="I3112" s="46" t="n">
        <v>187.195</v>
      </c>
      <c r="J3112" s="131" t="str">
        <f aca="false">IF(MIN(E3112:I3112)=E3112,$E$2,IF(MIN(E3112:I3112)=F3112,$F$2,IF(MIN(E3112:I3112)=G3112,$G$2,IF(MIN(E3112:I3112)=H3112,$H$2,IF(MIN(E3112:I3112)=I3112,$I$2)))))</f>
        <v>200D</v>
      </c>
      <c r="K3112" s="131" t="str">
        <f aca="false">IF(MAX(E3112:I3112)=E3112,$E$2,IF(MAX(E3112:I3112)=F3112,$F$2,IF(MAX(E3112:I3112)=G3112,$G$2,IF(MAX(E3112:I3112)=H3112,$H$2,IF(MAX(E3112:I3112)=I3112,$I$2)))))</f>
        <v>10D</v>
      </c>
      <c r="L3112" s="132" t="n">
        <f aca="false">IF(MAX(E3112:I3112)=H3112,1,0)</f>
        <v>0</v>
      </c>
      <c r="M3112" s="132" t="n">
        <f aca="false">IF(MAX(E3112:I3112)=I3112,1,0)</f>
        <v>1</v>
      </c>
      <c r="N3112" s="99"/>
      <c r="O3112" s="132" t="n">
        <f aca="false">IF(CN3112&gt;E3112,1,0)</f>
        <v>1</v>
      </c>
      <c r="P3112" s="132" t="n">
        <f aca="false">IF(CN3112&gt;F3112,1,0)</f>
        <v>1</v>
      </c>
      <c r="Q3112" s="132" t="n">
        <f aca="false">IF(CN3112&gt;G3112,1,0)</f>
        <v>1</v>
      </c>
      <c r="R3112" s="132" t="n">
        <f aca="false">IF(CN3112&gt;H3112,1,0)</f>
        <v>1</v>
      </c>
      <c r="S3112" s="132" t="n">
        <f aca="false">IF(CN3112&gt;I3112,1,0)</f>
        <v>1</v>
      </c>
      <c r="T3112" s="25" t="n">
        <f aca="false">IF(AND(AND(R3112=0,S3112=0,Q3112=0),OR(S3111=1,S3110=1,S3109=1)),1,0)</f>
        <v>0</v>
      </c>
      <c r="U3112" s="133" t="n">
        <f aca="false">SUM(CM3111:CM3112)</f>
        <v>0.00766496399449568</v>
      </c>
      <c r="AW3112" s="55" t="n">
        <f aca="false">IF(EC3112&gt;$AW$2,1,0)</f>
        <v>1</v>
      </c>
      <c r="AX3112" s="99" t="n">
        <f aca="false">IF(AND(I3112&gt;G3112,I3111&lt;G3111),1,IF(OR(AND(I3112&gt;F3112,I3111&lt;F3111),AND(I3112&gt;E3112,I3111&lt;E3111)),1,0))</f>
        <v>0</v>
      </c>
      <c r="AY3112" s="99" t="n">
        <f aca="false">IF(K3111="10D",1,0)</f>
        <v>1</v>
      </c>
      <c r="AZ3112" s="99" t="n">
        <f aca="false">IF(AND(I3112&gt;G3112,I3111&lt;G3111,I3112&gt;F3112,I3111&gt;F3111,I3112&gt;E3112,I3111&gt;E3111),1,0)</f>
        <v>0</v>
      </c>
      <c r="BA3112" s="135" t="n">
        <f aca="false">IF(G3112&gt;H3112,1,0)</f>
        <v>0</v>
      </c>
      <c r="BB3112" s="135" t="n">
        <f aca="false">IF(I3112&lt;F3112,1,0)</f>
        <v>0</v>
      </c>
      <c r="BC3112" s="99" t="n">
        <f aca="false">IF(AND(SUM(AW3111:AX3111)=2,AY3112=1),1,IF(SUM(AX3110:AX3112)=0,0,IF(AND(OR(AW3110=1,AX3110=1),OR(AW3111=1,AX3111=1),AY3112=1),1,IF(AND(SUM(AW3112:AY3112)=2,SUM(AW3110:AX3110)=2,AX3110=1),1,0))))</f>
        <v>0</v>
      </c>
      <c r="BD3112" s="57" t="str">
        <f aca="false">IF(AND(SUM(BC3110:BC3112)&gt;=1,BA3112=1,SUM(AZ3107:AZ3112)&gt;=1),1,IF(BC3112=0,"",IF(AND(BC3112=1,AZ3112=0,AZ3111=0,AZ3110=0),1,IF(AND(BC3112=1,OR(AZ3112=1,AZ3111=1,AZ3110)),IF(BA3112=1,1,0)))))</f>
        <v/>
      </c>
      <c r="BE3112" s="50" t="str">
        <f aca="false">IF(AND(BD3112=1,BD3111=1),0,IF(BD3112=1,SUM(CM3113:CM3151),""))</f>
        <v/>
      </c>
      <c r="BF3112" s="20" t="str">
        <f aca="false">IF(AND(BB3112=1,BB3111=1,BE3071&lt;&gt;0),"",IF(AND(BB3111=0,BB3112=1),BF3111,IF(AND(BB3112=1,BB3111=1),BF3111,IF(AND(BF3111="",BE3111="",OR(BD3111=0,BD3111="")),"",IF(AND(BF3111="",BE3072=0),"",IF(AND(BE3072&lt;&gt;"",BF3111=BE3072),"",IF(AND(BD3111=1,BE3111&lt;&gt;0),CM3112,IF(BF3111&lt;&gt;0,BF3111+CM3112,IF(BF3111="","")))))))))</f>
        <v/>
      </c>
      <c r="BH3112" s="137"/>
      <c r="CG3112" s="142"/>
      <c r="CH3112" s="50"/>
      <c r="CI3112" s="15" t="n">
        <f aca="false">CF3090+SUM(CM3091:CM3112)+0.0071</f>
        <v>0.0228980089564562</v>
      </c>
      <c r="CL3112" s="130" t="n">
        <f aca="false">C3112</f>
        <v>41759</v>
      </c>
      <c r="CM3112" s="133" t="n">
        <f aca="false">CN3112/CN3111-1</f>
        <v>0.002982689747004</v>
      </c>
      <c r="CN3112" s="132" t="n">
        <v>188.31</v>
      </c>
      <c r="CO3112" s="133" t="n">
        <f aca="false">CN3112/CN3107-1</f>
        <v>0.00458789010402771</v>
      </c>
      <c r="CY3112" s="132" t="n">
        <v>187.44</v>
      </c>
      <c r="CZ3112" s="132" t="n">
        <v>188.31</v>
      </c>
      <c r="DA3112" s="99"/>
      <c r="DB3112" s="15" t="n">
        <f aca="false">CZ3112/CY3112-1</f>
        <v>0.00464148527528807</v>
      </c>
      <c r="DC3112" s="15" t="n">
        <f aca="false">CY3112/CZ3111-1</f>
        <v>-0.00165113182423438</v>
      </c>
      <c r="DD3112" s="15" t="n">
        <f aca="false">CZ3112/CZ3111-1</f>
        <v>0.002982689747004</v>
      </c>
      <c r="DE3112" s="34" t="str">
        <f aca="false">IF(CW3112=0,"",-DC3112*CS3112)</f>
        <v/>
      </c>
      <c r="DY3112" s="6"/>
      <c r="EB3112" s="6" t="n">
        <f aca="false">CL3112</f>
        <v>41759</v>
      </c>
      <c r="EC3112" s="13" t="n">
        <f aca="false">SUM(CM3110:CM3112)</f>
        <v>0.0108052291724441</v>
      </c>
    </row>
    <row r="3113" customFormat="false" ht="15" hidden="false" customHeight="false" outlineLevel="0" collapsed="false">
      <c r="C3113" s="130" t="n">
        <f aca="false">C3112+1</f>
        <v>41760</v>
      </c>
      <c r="D3113" s="99" t="n">
        <f aca="false">IF(E3113&gt;E3112,1,0)</f>
        <v>1</v>
      </c>
      <c r="E3113" s="46" t="n">
        <v>177.6936</v>
      </c>
      <c r="F3113" s="46" t="n">
        <v>183.787</v>
      </c>
      <c r="G3113" s="46" t="n">
        <v>186.2623</v>
      </c>
      <c r="H3113" s="46" t="n">
        <v>186.2836</v>
      </c>
      <c r="I3113" s="46" t="n">
        <v>187.415</v>
      </c>
      <c r="J3113" s="131" t="str">
        <f aca="false">IF(MIN(E3113:I3113)=E3113,$E$2,IF(MIN(E3113:I3113)=F3113,$F$2,IF(MIN(E3113:I3113)=G3113,$G$2,IF(MIN(E3113:I3113)=H3113,$H$2,IF(MIN(E3113:I3113)=I3113,$I$2)))))</f>
        <v>200D</v>
      </c>
      <c r="K3113" s="131" t="str">
        <f aca="false">IF(MAX(E3113:I3113)=E3113,$E$2,IF(MAX(E3113:I3113)=F3113,$F$2,IF(MAX(E3113:I3113)=G3113,$G$2,IF(MAX(E3113:I3113)=H3113,$H$2,IF(MAX(E3113:I3113)=I3113,$I$2)))))</f>
        <v>10D</v>
      </c>
      <c r="L3113" s="132" t="n">
        <f aca="false">IF(MAX(E3113:I3113)=H3113,1,0)</f>
        <v>0</v>
      </c>
      <c r="M3113" s="132" t="n">
        <f aca="false">IF(MAX(E3113:I3113)=I3113,1,0)</f>
        <v>1</v>
      </c>
      <c r="N3113" s="99"/>
      <c r="O3113" s="132" t="n">
        <f aca="false">IF(CN3113&gt;E3113,1,0)</f>
        <v>1</v>
      </c>
      <c r="P3113" s="132" t="n">
        <f aca="false">IF(CN3113&gt;F3113,1,0)</f>
        <v>1</v>
      </c>
      <c r="Q3113" s="132" t="n">
        <f aca="false">IF(CN3113&gt;G3113,1,0)</f>
        <v>1</v>
      </c>
      <c r="R3113" s="132" t="n">
        <f aca="false">IF(CN3113&gt;H3113,1,0)</f>
        <v>1</v>
      </c>
      <c r="S3113" s="132" t="n">
        <f aca="false">IF(CN3113&gt;I3113,1,0)</f>
        <v>1</v>
      </c>
      <c r="T3113" s="25" t="n">
        <f aca="false">IF(AND(AND(R3113=0,S3113=0,Q3113=0),OR(S3112=1,S3111=1,S3110=1)),1,0)</f>
        <v>0</v>
      </c>
      <c r="U3113" s="133" t="n">
        <f aca="false">SUM(CM3112:CM3113)</f>
        <v>0.00306234563357388</v>
      </c>
      <c r="AW3113" s="55" t="n">
        <f aca="false">IF(EC3113&gt;$AW$2,1,0)</f>
        <v>0</v>
      </c>
      <c r="AX3113" s="99" t="n">
        <f aca="false">IF(AND(I3113&gt;G3113,I3112&lt;G3112),1,IF(OR(AND(I3113&gt;F3113,I3112&lt;F3112),AND(I3113&gt;E3113,I3112&lt;E3112)),1,0))</f>
        <v>0</v>
      </c>
      <c r="AY3113" s="99" t="n">
        <f aca="false">IF(K3112="10D",1,0)</f>
        <v>1</v>
      </c>
      <c r="AZ3113" s="99" t="n">
        <f aca="false">IF(AND(I3113&gt;G3113,I3112&lt;G3112,I3113&gt;F3113,I3112&gt;F3112,I3113&gt;E3113,I3112&gt;E3112),1,0)</f>
        <v>0</v>
      </c>
      <c r="BA3113" s="135" t="n">
        <f aca="false">IF(G3113&gt;H3113,1,0)</f>
        <v>0</v>
      </c>
      <c r="BB3113" s="135" t="n">
        <f aca="false">IF(I3113&lt;F3113,1,0)</f>
        <v>0</v>
      </c>
      <c r="BC3113" s="99" t="n">
        <f aca="false">IF(AND(SUM(AW3112:AX3112)=2,AY3113=1),1,IF(SUM(AX3111:AX3113)=0,0,IF(AND(OR(AW3111=1,AX3111=1),OR(AW3112=1,AX3112=1),AY3113=1),1,IF(AND(SUM(AW3113:AY3113)=2,SUM(AW3111:AX3111)=2,AX3111=1),1,0))))</f>
        <v>0</v>
      </c>
      <c r="BD3113" s="57" t="str">
        <f aca="false">IF(AND(SUM(BC3111:BC3113)&gt;=1,BA3113=1,SUM(AZ3108:AZ3113)&gt;=1),1,IF(BC3113=0,"",IF(AND(BC3113=1,AZ3113=0,AZ3112=0,AZ3111=0),1,IF(AND(BC3113=1,OR(AZ3113=1,AZ3112=1,AZ3111)),IF(BA3113=1,1,0)))))</f>
        <v/>
      </c>
      <c r="BE3113" s="50" t="str">
        <f aca="false">IF(AND(BD3113=1,BD3112=1),0,IF(BD3113=1,SUM(CM3114:CM3152),""))</f>
        <v/>
      </c>
      <c r="BF3113" s="20" t="str">
        <f aca="false">IF(AND(BB3113=1,BB3112=1,BE3072&lt;&gt;0),"",IF(AND(BB3112=0,BB3113=1),BF3112,IF(AND(BB3113=1,BB3112=1),BF3112,IF(AND(BF3112="",BE3112="",OR(BD3112=0,BD3112="")),"",IF(AND(BF3112="",BE3073=0),"",IF(AND(BE3073&lt;&gt;"",BF3112=BE3073),"",IF(AND(BD3112=1,BE3112&lt;&gt;0),CM3113,IF(BF3112&lt;&gt;0,BF3112+CM3113,IF(BF3112="","")))))))))</f>
        <v/>
      </c>
      <c r="BH3113" s="137"/>
      <c r="CG3113" s="142"/>
      <c r="CH3113" s="50"/>
      <c r="CI3113" s="15" t="n">
        <f aca="false">CF3091+SUM(CM3092:CM3113)+0.0071</f>
        <v>0.0147831530095043</v>
      </c>
      <c r="CL3113" s="130" t="n">
        <f aca="false">C3113</f>
        <v>41760</v>
      </c>
      <c r="CM3113" s="133" t="n">
        <f aca="false">CN3113/CN3112-1</f>
        <v>7.96558865698849E-005</v>
      </c>
      <c r="CN3113" s="132" t="n">
        <v>188.325</v>
      </c>
      <c r="CO3113" s="133" t="n">
        <f aca="false">CN3113/CN3108-1</f>
        <v>0.00263536176329637</v>
      </c>
      <c r="CY3113" s="132" t="n">
        <v>188.22</v>
      </c>
      <c r="CZ3113" s="132" t="n">
        <v>188.325</v>
      </c>
      <c r="DA3113" s="99"/>
      <c r="DB3113" s="15" t="n">
        <f aca="false">CZ3113/CY3113-1</f>
        <v>0.000557857825948194</v>
      </c>
      <c r="DC3113" s="15" t="n">
        <f aca="false">CY3113/CZ3112-1</f>
        <v>-0.000477935319420086</v>
      </c>
      <c r="DD3113" s="15" t="n">
        <f aca="false">CZ3113/CZ3112-1</f>
        <v>7.96558865698849E-005</v>
      </c>
      <c r="DE3113" s="34" t="str">
        <f aca="false">IF(CW3113=0,"",-DC3113*CS3113)</f>
        <v/>
      </c>
      <c r="DY3113" s="6"/>
      <c r="EB3113" s="6" t="n">
        <f aca="false">CL3113</f>
        <v>41760</v>
      </c>
      <c r="EC3113" s="13" t="n">
        <f aca="false">SUM(CM3111:CM3113)</f>
        <v>0.00774461988106556</v>
      </c>
    </row>
    <row r="3114" customFormat="false" ht="15" hidden="false" customHeight="false" outlineLevel="0" collapsed="false">
      <c r="C3114" s="130" t="n">
        <f aca="false">C3113+1</f>
        <v>41761</v>
      </c>
      <c r="D3114" s="99" t="n">
        <f aca="false">IF(E3114&gt;E3113,1,0)</f>
        <v>1</v>
      </c>
      <c r="E3114" s="46" t="n">
        <v>177.7942</v>
      </c>
      <c r="F3114" s="46" t="n">
        <v>183.8582</v>
      </c>
      <c r="G3114" s="46" t="n">
        <v>186.3415</v>
      </c>
      <c r="H3114" s="46" t="n">
        <v>186.294</v>
      </c>
      <c r="I3114" s="46" t="n">
        <v>187.582</v>
      </c>
      <c r="J3114" s="131" t="str">
        <f aca="false">IF(MIN(E3114:I3114)=E3114,$E$2,IF(MIN(E3114:I3114)=F3114,$F$2,IF(MIN(E3114:I3114)=G3114,$G$2,IF(MIN(E3114:I3114)=H3114,$H$2,IF(MIN(E3114:I3114)=I3114,$I$2)))))</f>
        <v>200D</v>
      </c>
      <c r="K3114" s="131" t="str">
        <f aca="false">IF(MAX(E3114:I3114)=E3114,$E$2,IF(MAX(E3114:I3114)=F3114,$F$2,IF(MAX(E3114:I3114)=G3114,$G$2,IF(MAX(E3114:I3114)=H3114,$H$2,IF(MAX(E3114:I3114)=I3114,$I$2)))))</f>
        <v>10D</v>
      </c>
      <c r="L3114" s="132" t="n">
        <f aca="false">IF(MAX(E3114:I3114)=H3114,1,0)</f>
        <v>0</v>
      </c>
      <c r="M3114" s="132" t="n">
        <f aca="false">IF(MAX(E3114:I3114)=I3114,1,0)</f>
        <v>1</v>
      </c>
      <c r="N3114" s="99"/>
      <c r="O3114" s="132" t="n">
        <f aca="false">IF(CN3114&gt;E3114,1,0)</f>
        <v>1</v>
      </c>
      <c r="P3114" s="132" t="n">
        <f aca="false">IF(CN3114&gt;F3114,1,0)</f>
        <v>1</v>
      </c>
      <c r="Q3114" s="132" t="n">
        <f aca="false">IF(CN3114&gt;G3114,1,0)</f>
        <v>1</v>
      </c>
      <c r="R3114" s="132" t="n">
        <f aca="false">IF(CN3114&gt;H3114,1,0)</f>
        <v>1</v>
      </c>
      <c r="S3114" s="132" t="n">
        <f aca="false">IF(CN3114&gt;I3114,1,0)</f>
        <v>1</v>
      </c>
      <c r="T3114" s="25" t="n">
        <f aca="false">IF(AND(AND(R3114=0,S3114=0,Q3114=0),OR(S3113=1,S3112=1,S3111=1)),1,0)</f>
        <v>0</v>
      </c>
      <c r="U3114" s="133" t="n">
        <f aca="false">SUM(CM3113:CM3114)</f>
        <v>-0.0013274860223641</v>
      </c>
      <c r="AW3114" s="55" t="n">
        <f aca="false">IF(EC3114&gt;$AW$2,1,0)</f>
        <v>0</v>
      </c>
      <c r="AX3114" s="99" t="n">
        <f aca="false">IF(AND(I3114&gt;G3114,I3113&lt;G3113),1,IF(OR(AND(I3114&gt;F3114,I3113&lt;F3113),AND(I3114&gt;E3114,I3113&lt;E3113)),1,0))</f>
        <v>0</v>
      </c>
      <c r="AY3114" s="99" t="n">
        <f aca="false">IF(K3113="10D",1,0)</f>
        <v>1</v>
      </c>
      <c r="AZ3114" s="99" t="n">
        <f aca="false">IF(AND(I3114&gt;G3114,I3113&lt;G3113,I3114&gt;F3114,I3113&gt;F3113,I3114&gt;E3114,I3113&gt;E3113),1,0)</f>
        <v>0</v>
      </c>
      <c r="BA3114" s="135" t="n">
        <f aca="false">IF(G3114&gt;H3114,1,0)</f>
        <v>1</v>
      </c>
      <c r="BB3114" s="135" t="n">
        <f aca="false">IF(I3114&lt;F3114,1,0)</f>
        <v>0</v>
      </c>
      <c r="BC3114" s="99" t="n">
        <f aca="false">IF(AND(SUM(AW3113:AX3113)=2,AY3114=1),1,IF(SUM(AX3112:AX3114)=0,0,IF(AND(OR(AW3112=1,AX3112=1),OR(AW3113=1,AX3113=1),AY3114=1),1,IF(AND(SUM(AW3114:AY3114)=2,SUM(AW3112:AX3112)=2,AX3112=1),1,0))))</f>
        <v>0</v>
      </c>
      <c r="BD3114" s="57" t="str">
        <f aca="false">IF(AND(SUM(BC3112:BC3114)&gt;=1,BA3114=1,SUM(AZ3109:AZ3114)&gt;=1),1,IF(BC3114=0,"",IF(AND(BC3114=1,AZ3114=0,AZ3113=0,AZ3112=0),1,IF(AND(BC3114=1,OR(AZ3114=1,AZ3113=1,AZ3112)),IF(BA3114=1,1,0)))))</f>
        <v/>
      </c>
      <c r="BE3114" s="50" t="str">
        <f aca="false">IF(AND(BD3114=1,BD3113=1),0,IF(BD3114=1,SUM(CM3115:CM3153),""))</f>
        <v/>
      </c>
      <c r="BF3114" s="20" t="str">
        <f aca="false">IF(AND(BB3114=1,BB3113=1,BE3073&lt;&gt;0),"",IF(AND(BB3113=0,BB3114=1),BF3113,IF(AND(BB3114=1,BB3113=1),BF3113,IF(AND(BF3113="",BE3113="",OR(BD3113=0,BD3113="")),"",IF(AND(BF3113="",BE3074=0),"",IF(AND(BE3074&lt;&gt;"",BF3113=BE3074),"",IF(AND(BD3113=1,BE3113&lt;&gt;0),CM3114,IF(BF3113&lt;&gt;0,BF3113+CM3114,IF(BF3113="","")))))))))</f>
        <v/>
      </c>
      <c r="BH3114" s="137"/>
      <c r="CG3114" s="142"/>
      <c r="CH3114" s="50"/>
      <c r="CI3114" s="15" t="n">
        <f aca="false">CF3092+SUM(CM3093:CM3114)+0.0071</f>
        <v>0.00674534963861629</v>
      </c>
      <c r="CL3114" s="130" t="n">
        <f aca="false">C3114</f>
        <v>41761</v>
      </c>
      <c r="CM3114" s="133" t="n">
        <f aca="false">CN3114/CN3113-1</f>
        <v>-0.00140714190893398</v>
      </c>
      <c r="CN3114" s="132" t="n">
        <v>188.06</v>
      </c>
      <c r="CO3114" s="133" t="n">
        <f aca="false">CN3114/CN3109-1</f>
        <v>0.0095013151537926</v>
      </c>
      <c r="CY3114" s="132" t="n">
        <v>188.31</v>
      </c>
      <c r="CZ3114" s="132" t="n">
        <v>188.06</v>
      </c>
      <c r="DA3114" s="99"/>
      <c r="DB3114" s="15" t="n">
        <f aca="false">CZ3114/CY3114-1</f>
        <v>-0.00132759810950034</v>
      </c>
      <c r="DC3114" s="15" t="n">
        <f aca="false">CY3114/CZ3113-1</f>
        <v>-7.96495420151144E-005</v>
      </c>
      <c r="DD3114" s="15" t="n">
        <f aca="false">CZ3114/CZ3113-1</f>
        <v>-0.00140714190893398</v>
      </c>
      <c r="DE3114" s="34" t="str">
        <f aca="false">IF(CW3114=0,"",-DC3114*CS3114)</f>
        <v/>
      </c>
      <c r="DY3114" s="6"/>
      <c r="EB3114" s="6" t="n">
        <f aca="false">CL3114</f>
        <v>41761</v>
      </c>
      <c r="EC3114" s="13" t="n">
        <f aca="false">SUM(CM3112:CM3114)</f>
        <v>0.0016552037246399</v>
      </c>
    </row>
    <row r="3115" customFormat="false" ht="15" hidden="false" customHeight="false" outlineLevel="0" collapsed="false">
      <c r="C3115" s="130" t="n">
        <f aca="false">C3114+3</f>
        <v>41764</v>
      </c>
      <c r="D3115" s="99" t="n">
        <f aca="false">IF(E3115&gt;E3114,1,0)</f>
        <v>1</v>
      </c>
      <c r="E3115" s="46" t="n">
        <v>177.8919</v>
      </c>
      <c r="F3115" s="46" t="n">
        <v>183.9284</v>
      </c>
      <c r="G3115" s="46" t="n">
        <v>186.4321</v>
      </c>
      <c r="H3115" s="46" t="n">
        <v>186.368</v>
      </c>
      <c r="I3115" s="46" t="n">
        <v>187.72</v>
      </c>
      <c r="J3115" s="131" t="str">
        <f aca="false">IF(MIN(E3115:I3115)=E3115,$E$2,IF(MIN(E3115:I3115)=F3115,$F$2,IF(MIN(E3115:I3115)=G3115,$G$2,IF(MIN(E3115:I3115)=H3115,$H$2,IF(MIN(E3115:I3115)=I3115,$I$2)))))</f>
        <v>200D</v>
      </c>
      <c r="K3115" s="131" t="str">
        <f aca="false">IF(MAX(E3115:I3115)=E3115,$E$2,IF(MAX(E3115:I3115)=F3115,$F$2,IF(MAX(E3115:I3115)=G3115,$G$2,IF(MAX(E3115:I3115)=H3115,$H$2,IF(MAX(E3115:I3115)=I3115,$I$2)))))</f>
        <v>10D</v>
      </c>
      <c r="L3115" s="132" t="n">
        <f aca="false">IF(MAX(E3115:I3115)=H3115,1,0)</f>
        <v>0</v>
      </c>
      <c r="M3115" s="132" t="n">
        <f aca="false">IF(MAX(E3115:I3115)=I3115,1,0)</f>
        <v>1</v>
      </c>
      <c r="N3115" s="99"/>
      <c r="O3115" s="132" t="n">
        <f aca="false">IF(CN3115&gt;E3115,1,0)</f>
        <v>1</v>
      </c>
      <c r="P3115" s="132" t="n">
        <f aca="false">IF(CN3115&gt;F3115,1,0)</f>
        <v>1</v>
      </c>
      <c r="Q3115" s="132" t="n">
        <f aca="false">IF(CN3115&gt;G3115,1,0)</f>
        <v>1</v>
      </c>
      <c r="R3115" s="132" t="n">
        <f aca="false">IF(CN3115&gt;H3115,1,0)</f>
        <v>1</v>
      </c>
      <c r="S3115" s="132" t="n">
        <f aca="false">IF(CN3115&gt;I3115,1,0)</f>
        <v>1</v>
      </c>
      <c r="T3115" s="25" t="n">
        <f aca="false">IF(AND(AND(R3115=0,S3115=0,Q3115=0),OR(S3114=1,S3113=1,S3112=1)),1,0)</f>
        <v>0</v>
      </c>
      <c r="U3115" s="133" t="n">
        <f aca="false">SUM(CM3114:CM3115)</f>
        <v>0.00050714076680769</v>
      </c>
      <c r="AW3115" s="55" t="n">
        <f aca="false">IF(EC3115&gt;$AW$2,1,0)</f>
        <v>0</v>
      </c>
      <c r="AX3115" s="99" t="n">
        <f aca="false">IF(AND(I3115&gt;G3115,I3114&lt;G3114),1,IF(OR(AND(I3115&gt;F3115,I3114&lt;F3114),AND(I3115&gt;E3115,I3114&lt;E3114)),1,0))</f>
        <v>0</v>
      </c>
      <c r="AY3115" s="99" t="n">
        <f aca="false">IF(K3114="10D",1,0)</f>
        <v>1</v>
      </c>
      <c r="AZ3115" s="99" t="n">
        <f aca="false">IF(AND(I3115&gt;G3115,I3114&lt;G3114,I3115&gt;F3115,I3114&gt;F3114,I3115&gt;E3115,I3114&gt;E3114),1,0)</f>
        <v>0</v>
      </c>
      <c r="BA3115" s="135" t="n">
        <f aca="false">IF(G3115&gt;H3115,1,0)</f>
        <v>1</v>
      </c>
      <c r="BB3115" s="135" t="n">
        <f aca="false">IF(I3115&lt;F3115,1,0)</f>
        <v>0</v>
      </c>
      <c r="BC3115" s="99" t="n">
        <f aca="false">IF(AND(SUM(AW3114:AX3114)=2,AY3115=1),1,IF(SUM(AX3113:AX3115)=0,0,IF(AND(OR(AW3113=1,AX3113=1),OR(AW3114=1,AX3114=1),AY3115=1),1,IF(AND(SUM(AW3115:AY3115)=2,SUM(AW3113:AX3113)=2,AX3113=1),1,0))))</f>
        <v>0</v>
      </c>
      <c r="BD3115" s="57" t="str">
        <f aca="false">IF(AND(SUM(BC3113:BC3115)&gt;=1,BA3115=1,SUM(AZ3110:AZ3115)&gt;=1),1,IF(BC3115=0,"",IF(AND(BC3115=1,AZ3115=0,AZ3114=0,AZ3113=0),1,IF(AND(BC3115=1,OR(AZ3115=1,AZ3114=1,AZ3113)),IF(BA3115=1,1,0)))))</f>
        <v/>
      </c>
      <c r="BE3115" s="50" t="str">
        <f aca="false">IF(AND(BD3115=1,BD3114=1),0,IF(BD3115=1,SUM(CM3116:CM3154),""))</f>
        <v/>
      </c>
      <c r="BF3115" s="20" t="str">
        <f aca="false">IF(AND(BB3115=1,BB3114=1,BE3074&lt;&gt;0),"",IF(AND(BB3114=0,BB3115=1),BF3114,IF(AND(BB3115=1,BB3114=1),BF3114,IF(AND(BF3114="",BE3114="",OR(BD3114=0,BD3114="")),"",IF(AND(BF3114="",BE3075=0),"",IF(AND(BE3075&lt;&gt;"",BF3114=BE3075),"",IF(AND(BD3114=1,BE3114&lt;&gt;0),CM3115,IF(BF3114&lt;&gt;0,BF3114+CM3115,IF(BF3114="","")))))))))</f>
        <v/>
      </c>
      <c r="BH3115" s="137"/>
      <c r="CG3115" s="142"/>
      <c r="CH3115" s="50"/>
      <c r="CI3115" s="15" t="n">
        <f aca="false">CF3093+SUM(CM3094:CM3115)+0.0071</f>
        <v>0.00531301876854129</v>
      </c>
      <c r="CL3115" s="130" t="n">
        <f aca="false">C3115</f>
        <v>41764</v>
      </c>
      <c r="CM3115" s="133" t="n">
        <f aca="false">CN3115/CN3114-1</f>
        <v>0.00191428267574167</v>
      </c>
      <c r="CN3115" s="132" t="n">
        <v>188.42</v>
      </c>
      <c r="CO3115" s="133" t="n">
        <f aca="false">CN3115/CN3110-1</f>
        <v>0.00826755852842798</v>
      </c>
      <c r="CY3115" s="132" t="n">
        <v>187.14</v>
      </c>
      <c r="CZ3115" s="132" t="n">
        <v>188.42</v>
      </c>
      <c r="DA3115" s="99"/>
      <c r="DB3115" s="15" t="n">
        <f aca="false">CZ3115/CY3115-1</f>
        <v>0.00683979908090193</v>
      </c>
      <c r="DC3115" s="15" t="n">
        <f aca="false">CY3115/CZ3114-1</f>
        <v>-0.00489205572689577</v>
      </c>
      <c r="DD3115" s="15" t="n">
        <f aca="false">CZ3115/CZ3114-1</f>
        <v>0.00191428267574167</v>
      </c>
      <c r="DE3115" s="34" t="str">
        <f aca="false">IF(CW3115=0,"",-DC3115*CS3115)</f>
        <v/>
      </c>
      <c r="DY3115" s="6"/>
      <c r="EB3115" s="6" t="n">
        <f aca="false">CL3115</f>
        <v>41764</v>
      </c>
      <c r="EC3115" s="13" t="n">
        <f aca="false">SUM(CM3113:CM3115)</f>
        <v>0.000586796653377575</v>
      </c>
    </row>
    <row r="3116" customFormat="false" ht="15" hidden="false" customHeight="false" outlineLevel="0" collapsed="false">
      <c r="C3116" s="130" t="n">
        <v>41765</v>
      </c>
      <c r="D3116" s="99" t="n">
        <f aca="false">IF(E3116&gt;E3115,1,0)</f>
        <v>1</v>
      </c>
      <c r="E3116" s="46" t="n">
        <v>177.98</v>
      </c>
      <c r="F3116" s="46" t="n">
        <v>183.9887</v>
      </c>
      <c r="G3116" s="46" t="n">
        <v>186.4695</v>
      </c>
      <c r="H3116" s="46" t="n">
        <v>186.413</v>
      </c>
      <c r="I3116" s="46" t="n">
        <v>187.609</v>
      </c>
      <c r="J3116" s="131" t="str">
        <f aca="false">IF(MIN(E3116:I3116)=E3116,$E$2,IF(MIN(E3116:I3116)=F3116,$F$2,IF(MIN(E3116:I3116)=G3116,$G$2,IF(MIN(E3116:I3116)=H3116,$H$2,IF(MIN(E3116:I3116)=I3116,$I$2)))))</f>
        <v>200D</v>
      </c>
      <c r="K3116" s="131" t="str">
        <f aca="false">IF(MAX(E3116:I3116)=E3116,$E$2,IF(MAX(E3116:I3116)=F3116,$F$2,IF(MAX(E3116:I3116)=G3116,$G$2,IF(MAX(E3116:I3116)=H3116,$H$2,IF(MAX(E3116:I3116)=I3116,$I$2)))))</f>
        <v>10D</v>
      </c>
      <c r="L3116" s="132" t="n">
        <f aca="false">IF(MAX(E3116:I3116)=H3116,1,0)</f>
        <v>0</v>
      </c>
      <c r="M3116" s="132" t="n">
        <f aca="false">IF(MAX(E3116:I3116)=I3116,1,0)</f>
        <v>1</v>
      </c>
      <c r="N3116" s="99"/>
      <c r="O3116" s="132" t="n">
        <f aca="false">IF(CN3116&gt;E3116,1,0)</f>
        <v>1</v>
      </c>
      <c r="P3116" s="132" t="n">
        <f aca="false">IF(CN3116&gt;F3116,1,0)</f>
        <v>1</v>
      </c>
      <c r="Q3116" s="132" t="n">
        <f aca="false">IF(CN3116&gt;G3116,1,0)</f>
        <v>1</v>
      </c>
      <c r="R3116" s="132" t="n">
        <f aca="false">IF(CN3116&gt;H3116,1,0)</f>
        <v>1</v>
      </c>
      <c r="S3116" s="132" t="n">
        <f aca="false">IF(CN3116&gt;I3116,1,0)</f>
        <v>0</v>
      </c>
      <c r="T3116" s="25" t="n">
        <f aca="false">IF(AND(AND(R3116=0,S3116=0,Q3116=0),OR(S3115=1,S3114=1,S3113=1)),1,0)</f>
        <v>0</v>
      </c>
      <c r="U3116" s="133" t="n">
        <f aca="false">SUM(CM3115:CM3116)</f>
        <v>-0.006789676564254</v>
      </c>
      <c r="AW3116" s="55" t="n">
        <f aca="false">IF(EC3116&gt;$AW$2,1,0)</f>
        <v>0</v>
      </c>
      <c r="AX3116" s="99" t="n">
        <f aca="false">IF(AND(I3116&gt;G3116,I3115&lt;G3115),1,IF(OR(AND(I3116&gt;F3116,I3115&lt;F3115),AND(I3116&gt;E3116,I3115&lt;E3115)),1,0))</f>
        <v>0</v>
      </c>
      <c r="AY3116" s="99" t="n">
        <f aca="false">IF(K3115="10D",1,0)</f>
        <v>1</v>
      </c>
      <c r="AZ3116" s="99" t="n">
        <f aca="false">IF(AND(I3116&gt;G3116,I3115&lt;G3115,I3116&gt;F3116,I3115&gt;F3115,I3116&gt;E3116,I3115&gt;E3115),1,0)</f>
        <v>0</v>
      </c>
      <c r="BA3116" s="135" t="n">
        <f aca="false">IF(G3116&gt;H3116,1,0)</f>
        <v>1</v>
      </c>
      <c r="BB3116" s="135" t="n">
        <f aca="false">IF(I3116&lt;F3116,1,0)</f>
        <v>0</v>
      </c>
      <c r="BC3116" s="99" t="n">
        <f aca="false">IF(AND(SUM(AW3115:AX3115)=2,AY3116=1),1,IF(SUM(AX3114:AX3116)=0,0,IF(AND(OR(AW3114=1,AX3114=1),OR(AW3115=1,AX3115=1),AY3116=1),1,IF(AND(SUM(AW3116:AY3116)=2,SUM(AW3114:AX3114)=2,AX3114=1),1,0))))</f>
        <v>0</v>
      </c>
      <c r="BD3116" s="57" t="str">
        <f aca="false">IF(AND(SUM(BC3114:BC3116)&gt;=1,BA3116=1,SUM(AZ3111:AZ3116)&gt;=1),1,IF(BC3116=0,"",IF(AND(BC3116=1,AZ3116=0,AZ3115=0,AZ3114=0),1,IF(AND(BC3116=1,OR(AZ3116=1,AZ3115=1,AZ3114)),IF(BA3116=1,1,0)))))</f>
        <v/>
      </c>
      <c r="BE3116" s="50" t="str">
        <f aca="false">IF(AND(BD3116=1,BD3115=1),0,IF(BD3116=1,SUM(CM3117:CM3155),""))</f>
        <v/>
      </c>
      <c r="BF3116" s="20" t="str">
        <f aca="false">IF(AND(BB3116=1,BB3115=1,BE3075&lt;&gt;0),"",IF(AND(BB3115=0,BB3116=1),BF3115,IF(AND(BB3116=1,BB3115=1),BF3115,IF(AND(BF3115="",BE3115="",OR(BD3115=0,BD3115="")),"",IF(AND(BF3115="",BE3076=0),"",IF(AND(BE3076&lt;&gt;"",BF3115=BE3076),"",IF(AND(BD3115=1,BE3115&lt;&gt;0),CM3116,IF(BF3115&lt;&gt;0,BF3115+CM3116,IF(BF3115="","")))))))))</f>
        <v/>
      </c>
      <c r="BH3116" s="137"/>
      <c r="CG3116" s="142"/>
      <c r="CH3116" s="50"/>
      <c r="CI3116" s="15" t="n">
        <f aca="false">CF3094+SUM(CM3095:CM3116)+0.0071</f>
        <v>-0.0020673487730215</v>
      </c>
      <c r="CL3116" s="130" t="n">
        <f aca="false">C3116</f>
        <v>41765</v>
      </c>
      <c r="CM3116" s="133" t="n">
        <f aca="false">CN3116/CN3115-1</f>
        <v>-0.00870395923999567</v>
      </c>
      <c r="CN3116" s="132" t="n">
        <v>186.78</v>
      </c>
      <c r="CO3116" s="133" t="n">
        <f aca="false">CN3116/CN3111-1</f>
        <v>-0.00516644474034622</v>
      </c>
      <c r="CY3116" s="132" t="n">
        <v>188</v>
      </c>
      <c r="CZ3116" s="132" t="n">
        <v>186.78</v>
      </c>
      <c r="DA3116" s="99"/>
      <c r="DB3116" s="15" t="n">
        <f aca="false">CZ3116/CY3116-1</f>
        <v>-0.00648936170212766</v>
      </c>
      <c r="DC3116" s="15" t="n">
        <f aca="false">CY3116/CZ3115-1</f>
        <v>-0.00222906273219392</v>
      </c>
      <c r="DD3116" s="15" t="n">
        <f aca="false">CZ3116/CZ3115-1</f>
        <v>-0.00870395923999567</v>
      </c>
      <c r="DE3116" s="34" t="str">
        <f aca="false">IF(CW3116=0,"",-DC3116*CS3116)</f>
        <v/>
      </c>
      <c r="DY3116" s="6"/>
      <c r="EB3116" s="6" t="n">
        <f aca="false">CL3116</f>
        <v>41765</v>
      </c>
      <c r="EC3116" s="13" t="n">
        <f aca="false">SUM(CM3114:CM3116)</f>
        <v>-0.00819681847318798</v>
      </c>
    </row>
    <row r="3117" customFormat="false" ht="15" hidden="false" customHeight="false" outlineLevel="0" collapsed="false">
      <c r="C3117" s="130" t="n">
        <v>41766</v>
      </c>
      <c r="D3117" s="99" t="n">
        <f aca="false">IF(E3117&gt;E3116,1,0)</f>
        <v>1</v>
      </c>
      <c r="E3117" s="46" t="n">
        <v>178.0719</v>
      </c>
      <c r="F3117" s="46" t="n">
        <v>184.0803</v>
      </c>
      <c r="G3117" s="46" t="n">
        <v>186.5303</v>
      </c>
      <c r="H3117" s="46" t="n">
        <v>186.4653</v>
      </c>
      <c r="I3117" s="46" t="n">
        <v>187.652</v>
      </c>
      <c r="J3117" s="131" t="str">
        <f aca="false">IF(MIN(E3117:I3117)=E3117,$E$2,IF(MIN(E3117:I3117)=F3117,$F$2,IF(MIN(E3117:I3117)=G3117,$G$2,IF(MIN(E3117:I3117)=H3117,$H$2,IF(MIN(E3117:I3117)=I3117,$I$2)))))</f>
        <v>200D</v>
      </c>
      <c r="K3117" s="131" t="str">
        <f aca="false">IF(MAX(E3117:I3117)=E3117,$E$2,IF(MAX(E3117:I3117)=F3117,$F$2,IF(MAX(E3117:I3117)=G3117,$G$2,IF(MAX(E3117:I3117)=H3117,$H$2,IF(MAX(E3117:I3117)=I3117,$I$2)))))</f>
        <v>10D</v>
      </c>
      <c r="L3117" s="132" t="n">
        <f aca="false">IF(MAX(E3117:I3117)=H3117,1,0)</f>
        <v>0</v>
      </c>
      <c r="M3117" s="132" t="n">
        <f aca="false">IF(MAX(E3117:I3117)=I3117,1,0)</f>
        <v>1</v>
      </c>
      <c r="N3117" s="99"/>
      <c r="O3117" s="132" t="n">
        <f aca="false">IF(CN3117&gt;E3117,1,0)</f>
        <v>1</v>
      </c>
      <c r="P3117" s="132" t="n">
        <f aca="false">IF(CN3117&gt;F3117,1,0)</f>
        <v>1</v>
      </c>
      <c r="Q3117" s="132" t="n">
        <f aca="false">IF(CN3117&gt;G3117,1,0)</f>
        <v>1</v>
      </c>
      <c r="R3117" s="132" t="n">
        <f aca="false">IF(CN3117&gt;H3117,1,0)</f>
        <v>1</v>
      </c>
      <c r="S3117" s="132" t="n">
        <f aca="false">IF(CN3117&gt;I3117,1,0)</f>
        <v>1</v>
      </c>
      <c r="T3117" s="25" t="n">
        <f aca="false">IF(AND(AND(R3117=0,S3117=0,Q3117=0),OR(S3116=1,S3115=1,S3114=1)),1,0)</f>
        <v>0</v>
      </c>
      <c r="U3117" s="133" t="n">
        <f aca="false">SUM(CM3116:CM3117)</f>
        <v>-0.00281467773233957</v>
      </c>
      <c r="AW3117" s="55" t="n">
        <f aca="false">IF(EC3117&gt;$AW$2,1,0)</f>
        <v>0</v>
      </c>
      <c r="AX3117" s="99" t="n">
        <f aca="false">IF(AND(I3117&gt;G3117,I3116&lt;G3116),1,IF(OR(AND(I3117&gt;F3117,I3116&lt;F3116),AND(I3117&gt;E3117,I3116&lt;E3116)),1,0))</f>
        <v>0</v>
      </c>
      <c r="AY3117" s="99" t="n">
        <f aca="false">IF(K3116="10D",1,0)</f>
        <v>1</v>
      </c>
      <c r="AZ3117" s="99" t="n">
        <f aca="false">IF(AND(I3117&gt;G3117,I3116&lt;G3116,I3117&gt;F3117,I3116&gt;F3116,I3117&gt;E3117,I3116&gt;E3116),1,0)</f>
        <v>0</v>
      </c>
      <c r="BA3117" s="135" t="n">
        <f aca="false">IF(G3117&gt;H3117,1,0)</f>
        <v>1</v>
      </c>
      <c r="BB3117" s="135" t="n">
        <f aca="false">IF(I3117&lt;F3117,1,0)</f>
        <v>0</v>
      </c>
      <c r="BC3117" s="99" t="n">
        <f aca="false">IF(AND(SUM(AW3116:AX3116)=2,AY3117=1),1,IF(SUM(AX3115:AX3117)=0,0,IF(AND(OR(AW3115=1,AX3115=1),OR(AW3116=1,AX3116=1),AY3117=1),1,IF(AND(SUM(AW3117:AY3117)=2,SUM(AW3115:AX3115)=2,AX3115=1),1,0))))</f>
        <v>0</v>
      </c>
      <c r="BD3117" s="57" t="str">
        <f aca="false">IF(AND(SUM(BC3115:BC3117)&gt;=1,BA3117=1,SUM(AZ3112:AZ3117)&gt;=1),1,IF(BC3117=0,"",IF(AND(BC3117=1,AZ3117=0,AZ3116=0,AZ3115=0),1,IF(AND(BC3117=1,OR(AZ3117=1,AZ3116=1,AZ3115)),IF(BA3117=1,1,0)))))</f>
        <v/>
      </c>
      <c r="BE3117" s="50" t="str">
        <f aca="false">IF(AND(BD3117=1,BD3116=1),0,IF(BD3117=1,SUM(CM3118:CM3156),""))</f>
        <v/>
      </c>
      <c r="BF3117" s="20" t="str">
        <f aca="false">IF(AND(BB3117=1,BB3116=1,BE3076&lt;&gt;0),"",IF(AND(BB3116=0,BB3117=1),BF3116,IF(AND(BB3117=1,BB3116=1),BF3116,IF(AND(BF3116="",BE3116="",OR(BD3116=0,BD3116="")),"",IF(AND(BF3116="",BE3077=0),"",IF(AND(BE3077&lt;&gt;"",BF3116=BE3077),"",IF(AND(BD3116=1,BE3116&lt;&gt;0),CM3117,IF(BF3116&lt;&gt;0,BF3116+CM3117,IF(BF3116="","")))))))))</f>
        <v/>
      </c>
      <c r="BH3117" s="137"/>
      <c r="CG3117" s="142"/>
      <c r="CH3117" s="50"/>
      <c r="CI3117" s="15" t="n">
        <f aca="false">CF3095+SUM(CM3096:CM3117)+0.0071</f>
        <v>0.0156440182989669</v>
      </c>
      <c r="CL3117" s="130" t="n">
        <f aca="false">C3117</f>
        <v>41766</v>
      </c>
      <c r="CM3117" s="133" t="n">
        <f aca="false">CN3117/CN3116-1</f>
        <v>0.00588928150765611</v>
      </c>
      <c r="CN3117" s="132" t="n">
        <v>187.88</v>
      </c>
      <c r="CO3117" s="133" t="n">
        <f aca="false">CN3117/CN3112-1</f>
        <v>-0.00228346874834051</v>
      </c>
      <c r="CY3117" s="132" t="n">
        <v>187.43</v>
      </c>
      <c r="CZ3117" s="132" t="n">
        <v>187.88</v>
      </c>
      <c r="DA3117" s="99"/>
      <c r="DB3117" s="15" t="n">
        <f aca="false">CZ3117/CY3117-1</f>
        <v>0.00240089633463159</v>
      </c>
      <c r="DC3117" s="15" t="n">
        <f aca="false">CY3117/CZ3116-1</f>
        <v>0.00348002998179675</v>
      </c>
      <c r="DD3117" s="15" t="n">
        <f aca="false">CZ3117/CZ3116-1</f>
        <v>0.00588928150765611</v>
      </c>
      <c r="DE3117" s="34" t="str">
        <f aca="false">IF(CW3117=0,"",-DC3117*CS3117)</f>
        <v/>
      </c>
      <c r="DY3117" s="6"/>
      <c r="EB3117" s="6" t="n">
        <f aca="false">CL3117</f>
        <v>41766</v>
      </c>
      <c r="EC3117" s="13" t="n">
        <f aca="false">SUM(CM3115:CM3117)</f>
        <v>-0.000900395056597891</v>
      </c>
    </row>
    <row r="3118" customFormat="false" ht="15" hidden="false" customHeight="false" outlineLevel="0" collapsed="false">
      <c r="C3118" s="130" t="n">
        <v>41767</v>
      </c>
      <c r="D3118" s="99" t="n">
        <f aca="false">IF(E3118&gt;E3117,1,0)</f>
        <v>1</v>
      </c>
      <c r="E3118" s="46" t="n">
        <v>178.1645</v>
      </c>
      <c r="F3118" s="46" t="n">
        <v>184.1758</v>
      </c>
      <c r="G3118" s="46" t="n">
        <v>186.5868</v>
      </c>
      <c r="H3118" s="46" t="n">
        <v>186.5555</v>
      </c>
      <c r="I3118" s="46" t="n">
        <v>187.6365</v>
      </c>
      <c r="J3118" s="131" t="str">
        <f aca="false">IF(MIN(E3118:I3118)=E3118,$E$2,IF(MIN(E3118:I3118)=F3118,$F$2,IF(MIN(E3118:I3118)=G3118,$G$2,IF(MIN(E3118:I3118)=H3118,$H$2,IF(MIN(E3118:I3118)=I3118,$I$2)))))</f>
        <v>200D</v>
      </c>
      <c r="K3118" s="131" t="str">
        <f aca="false">IF(MAX(E3118:I3118)=E3118,$E$2,IF(MAX(E3118:I3118)=F3118,$F$2,IF(MAX(E3118:I3118)=G3118,$G$2,IF(MAX(E3118:I3118)=H3118,$H$2,IF(MAX(E3118:I3118)=I3118,$I$2)))))</f>
        <v>10D</v>
      </c>
      <c r="L3118" s="132" t="n">
        <f aca="false">IF(MAX(E3118:I3118)=H3118,1,0)</f>
        <v>0</v>
      </c>
      <c r="M3118" s="132" t="n">
        <f aca="false">IF(MAX(E3118:I3118)=I3118,1,0)</f>
        <v>1</v>
      </c>
      <c r="N3118" s="99"/>
      <c r="O3118" s="132" t="n">
        <f aca="false">IF(CN3118&gt;E3118,1,0)</f>
        <v>1</v>
      </c>
      <c r="P3118" s="132" t="n">
        <f aca="false">IF(CN3118&gt;F3118,1,0)</f>
        <v>1</v>
      </c>
      <c r="Q3118" s="132" t="n">
        <f aca="false">IF(CN3118&gt;G3118,1,0)</f>
        <v>1</v>
      </c>
      <c r="R3118" s="132" t="n">
        <f aca="false">IF(CN3118&gt;H3118,1,0)</f>
        <v>1</v>
      </c>
      <c r="S3118" s="132" t="n">
        <f aca="false">IF(CN3118&gt;I3118,1,0)</f>
        <v>1</v>
      </c>
      <c r="T3118" s="25" t="n">
        <f aca="false">IF(AND(AND(R3118=0,S3118=0,Q3118=0),OR(S3117=1,S3116=1,S3115=1)),1,0)</f>
        <v>0</v>
      </c>
      <c r="U3118" s="133" t="n">
        <f aca="false">SUM(CM3117:CM3118)</f>
        <v>0.00479815951489482</v>
      </c>
      <c r="AW3118" s="55" t="n">
        <f aca="false">IF(EC3118&gt;$AW$2,1,0)</f>
        <v>0</v>
      </c>
      <c r="AX3118" s="99" t="n">
        <f aca="false">IF(AND(I3118&gt;G3118,I3117&lt;G3117),1,IF(OR(AND(I3118&gt;F3118,I3117&lt;F3117),AND(I3118&gt;E3118,I3117&lt;E3117)),1,0))</f>
        <v>0</v>
      </c>
      <c r="AY3118" s="99" t="n">
        <f aca="false">IF(K3117="10D",1,0)</f>
        <v>1</v>
      </c>
      <c r="AZ3118" s="99" t="n">
        <f aca="false">IF(AND(I3118&gt;G3118,I3117&lt;G3117,I3118&gt;F3118,I3117&gt;F3117,I3118&gt;E3118,I3117&gt;E3117),1,0)</f>
        <v>0</v>
      </c>
      <c r="BA3118" s="135" t="n">
        <f aca="false">IF(G3118&gt;H3118,1,0)</f>
        <v>1</v>
      </c>
      <c r="BB3118" s="135" t="n">
        <f aca="false">IF(I3118&lt;F3118,1,0)</f>
        <v>0</v>
      </c>
      <c r="BC3118" s="99" t="n">
        <f aca="false">IF(AND(SUM(AW3117:AX3117)=2,AY3118=1),1,IF(SUM(AX3116:AX3118)=0,0,IF(AND(OR(AW3116=1,AX3116=1),OR(AW3117=1,AX3117=1),AY3118=1),1,IF(AND(SUM(AW3118:AY3118)=2,SUM(AW3116:AX3116)=2,AX3116=1),1,0))))</f>
        <v>0</v>
      </c>
      <c r="BD3118" s="57" t="str">
        <f aca="false">IF(AND(SUM(BC3116:BC3118)&gt;=1,BA3118=1,SUM(AZ3113:AZ3118)&gt;=1),1,IF(BC3118=0,"",IF(AND(BC3118=1,AZ3118=0,AZ3117=0,AZ3116=0),1,IF(AND(BC3118=1,OR(AZ3118=1,AZ3117=1,AZ3116)),IF(BA3118=1,1,0)))))</f>
        <v/>
      </c>
      <c r="BE3118" s="50" t="str">
        <f aca="false">IF(AND(BD3118=1,BD3117=1),0,IF(BD3118=1,SUM(CM3119:CM3157),""))</f>
        <v/>
      </c>
      <c r="BF3118" s="20" t="str">
        <f aca="false">IF(AND(BB3118=1,BB3117=1,BE3077&lt;&gt;0),"",IF(AND(BB3117=0,BB3118=1),BF3117,IF(AND(BB3118=1,BB3117=1),BF3117,IF(AND(BF3117="",BE3117="",OR(BD3117=0,BD3117="")),"",IF(AND(BF3117="",BE3078=0),"",IF(AND(BE3078&lt;&gt;"",BF3117=BE3078),"",IF(AND(BD3117=1,BE3117&lt;&gt;0),CM3118,IF(BF3117&lt;&gt;0,BF3117+CM3118,IF(BF3117="","")))))))))</f>
        <v/>
      </c>
      <c r="BH3118" s="137"/>
      <c r="CG3118" s="142"/>
      <c r="CH3118" s="50"/>
      <c r="CI3118" s="15" t="n">
        <f aca="false">CF3096+SUM(CM3097:CM3118)+0.0071</f>
        <v>0.0256043984521284</v>
      </c>
      <c r="CL3118" s="130" t="n">
        <f aca="false">C3118</f>
        <v>41767</v>
      </c>
      <c r="CM3118" s="133" t="n">
        <f aca="false">CN3118/CN3117-1</f>
        <v>-0.00109112199276129</v>
      </c>
      <c r="CN3118" s="132" t="n">
        <v>187.675</v>
      </c>
      <c r="CO3118" s="133" t="n">
        <f aca="false">CN3118/CN3113-1</f>
        <v>-0.00345148015398899</v>
      </c>
      <c r="CY3118" s="132" t="n">
        <v>187.67</v>
      </c>
      <c r="CZ3118" s="132" t="n">
        <v>187.675</v>
      </c>
      <c r="DA3118" s="99"/>
      <c r="DB3118" s="15" t="n">
        <f aca="false">CZ3118/CY3118-1</f>
        <v>2.66425107904311E-005</v>
      </c>
      <c r="DC3118" s="15" t="n">
        <f aca="false">CY3118/CZ3117-1</f>
        <v>-0.00111773472429211</v>
      </c>
      <c r="DD3118" s="15" t="n">
        <f aca="false">CZ3118/CZ3117-1</f>
        <v>-0.00109112199276129</v>
      </c>
      <c r="DE3118" s="34" t="str">
        <f aca="false">IF(CW3118=0,"",-DC3118*CS3118)</f>
        <v/>
      </c>
      <c r="DY3118" s="6"/>
      <c r="EB3118" s="6" t="n">
        <f aca="false">CL3118</f>
        <v>41767</v>
      </c>
      <c r="EC3118" s="13" t="n">
        <f aca="false">SUM(CM3116:CM3118)</f>
        <v>-0.00390579972510086</v>
      </c>
    </row>
    <row r="3119" customFormat="false" ht="15" hidden="false" customHeight="false" outlineLevel="0" collapsed="false">
      <c r="C3119" s="130" t="n">
        <v>41768</v>
      </c>
      <c r="D3119" s="99" t="n">
        <f aca="false">IF(E3119&gt;E3118,1,0)</f>
        <v>1</v>
      </c>
      <c r="E3119" s="46" t="n">
        <v>178.2617</v>
      </c>
      <c r="F3119" s="46" t="n">
        <v>184.2743</v>
      </c>
      <c r="G3119" s="46" t="n">
        <v>186.6296</v>
      </c>
      <c r="H3119" s="46" t="n">
        <v>186.6682</v>
      </c>
      <c r="I3119" s="46" t="n">
        <v>187.8035</v>
      </c>
      <c r="J3119" s="131" t="str">
        <f aca="false">IF(MIN(E3119:I3119)=E3119,$E$2,IF(MIN(E3119:I3119)=F3119,$F$2,IF(MIN(E3119:I3119)=G3119,$G$2,IF(MIN(E3119:I3119)=H3119,$H$2,IF(MIN(E3119:I3119)=I3119,$I$2)))))</f>
        <v>200D</v>
      </c>
      <c r="K3119" s="131" t="str">
        <f aca="false">IF(MAX(E3119:I3119)=E3119,$E$2,IF(MAX(E3119:I3119)=F3119,$F$2,IF(MAX(E3119:I3119)=G3119,$G$2,IF(MAX(E3119:I3119)=H3119,$H$2,IF(MAX(E3119:I3119)=I3119,$I$2)))))</f>
        <v>10D</v>
      </c>
      <c r="L3119" s="132" t="n">
        <f aca="false">IF(MAX(E3119:I3119)=H3119,1,0)</f>
        <v>0</v>
      </c>
      <c r="M3119" s="132" t="n">
        <f aca="false">IF(MAX(E3119:I3119)=I3119,1,0)</f>
        <v>1</v>
      </c>
      <c r="N3119" s="99"/>
      <c r="O3119" s="132" t="n">
        <f aca="false">IF(CN3119&gt;E3119,1,0)</f>
        <v>1</v>
      </c>
      <c r="P3119" s="132" t="n">
        <f aca="false">IF(CN3119&gt;F3119,1,0)</f>
        <v>1</v>
      </c>
      <c r="Q3119" s="132" t="n">
        <f aca="false">IF(CN3119&gt;G3119,1,0)</f>
        <v>1</v>
      </c>
      <c r="R3119" s="132" t="n">
        <f aca="false">IF(CN3119&gt;H3119,1,0)</f>
        <v>1</v>
      </c>
      <c r="S3119" s="132" t="n">
        <f aca="false">IF(CN3119&gt;I3119,1,0)</f>
        <v>1</v>
      </c>
      <c r="T3119" s="25" t="n">
        <f aca="false">IF(AND(AND(R3119=0,S3119=0,Q3119=0),OR(S3118=1,S3117=1,S3116=1)),1,0)</f>
        <v>0</v>
      </c>
      <c r="U3119" s="133" t="n">
        <f aca="false">SUM(CM3118:CM3119)</f>
        <v>0.00042746066342636</v>
      </c>
      <c r="AW3119" s="55" t="n">
        <f aca="false">IF(EC3119&gt;$AW$2,1,0)</f>
        <v>0</v>
      </c>
      <c r="AX3119" s="99" t="n">
        <f aca="false">IF(AND(I3119&gt;G3119,I3118&lt;G3118),1,IF(OR(AND(I3119&gt;F3119,I3118&lt;F3118),AND(I3119&gt;E3119,I3118&lt;E3118)),1,0))</f>
        <v>0</v>
      </c>
      <c r="AY3119" s="99" t="n">
        <f aca="false">IF(K3118="10D",1,0)</f>
        <v>1</v>
      </c>
      <c r="AZ3119" s="99" t="n">
        <f aca="false">IF(AND(I3119&gt;G3119,I3118&lt;G3118,I3119&gt;F3119,I3118&gt;F3118,I3119&gt;E3119,I3118&gt;E3118),1,0)</f>
        <v>0</v>
      </c>
      <c r="BA3119" s="135" t="n">
        <f aca="false">IF(G3119&gt;H3119,1,0)</f>
        <v>0</v>
      </c>
      <c r="BB3119" s="135" t="n">
        <f aca="false">IF(I3119&lt;F3119,1,0)</f>
        <v>0</v>
      </c>
      <c r="BC3119" s="99" t="n">
        <f aca="false">IF(AND(SUM(AW3118:AX3118)=2,AY3119=1),1,IF(SUM(AX3117:AX3119)=0,0,IF(AND(OR(AW3117=1,AX3117=1),OR(AW3118=1,AX3118=1),AY3119=1),1,IF(AND(SUM(AW3119:AY3119)=2,SUM(AW3117:AX3117)=2,AX3117=1),1,0))))</f>
        <v>0</v>
      </c>
      <c r="BD3119" s="57" t="str">
        <f aca="false">IF(AND(SUM(BC3117:BC3119)&gt;=1,BA3119=1,SUM(AZ3114:AZ3119)&gt;=1),1,IF(BC3119=0,"",IF(AND(BC3119=1,AZ3119=0,AZ3118=0,AZ3117=0),1,IF(AND(BC3119=1,OR(AZ3119=1,AZ3118=1,AZ3117)),IF(BA3119=1,1,0)))))</f>
        <v/>
      </c>
      <c r="BE3119" s="50" t="str">
        <f aca="false">IF(AND(BD3119=1,BD3118=1),0,IF(BD3119=1,SUM(CM3120:CM3158),""))</f>
        <v/>
      </c>
      <c r="BF3119" s="20" t="str">
        <f aca="false">IF(AND(BB3119=1,BB3118=1,BE3078&lt;&gt;0),"",IF(AND(BB3118=0,BB3119=1),BF3118,IF(AND(BB3119=1,BB3118=1),BF3118,IF(AND(BF3118="",BE3118="",OR(BD3118=0,BD3118="")),"",IF(AND(BF3118="",BE3079=0),"",IF(AND(BE3079&lt;&gt;"",BF3118=BE3079),"",IF(AND(BD3118=1,BE3118&lt;&gt;0),CM3119,IF(BF3118&lt;&gt;0,BF3118+CM3119,IF(BF3118="","")))))))))</f>
        <v/>
      </c>
      <c r="BH3119" s="137"/>
      <c r="CG3119" s="142"/>
      <c r="CH3119" s="50"/>
      <c r="CI3119" s="15" t="n">
        <f aca="false">CF3097+SUM(CM3098:CM3119)+0.0071</f>
        <v>0.023000164573652</v>
      </c>
      <c r="CL3119" s="130" t="n">
        <f aca="false">C3119</f>
        <v>41768</v>
      </c>
      <c r="CM3119" s="133" t="n">
        <f aca="false">CN3119/CN3118-1</f>
        <v>0.00151858265618765</v>
      </c>
      <c r="CN3119" s="132" t="n">
        <v>187.96</v>
      </c>
      <c r="CO3119" s="133" t="n">
        <f aca="false">CN3119/CN3114-1</f>
        <v>-0.000531745187706045</v>
      </c>
      <c r="CY3119" s="132" t="n">
        <v>187.69</v>
      </c>
      <c r="CZ3119" s="132" t="n">
        <v>187.96</v>
      </c>
      <c r="DA3119" s="99"/>
      <c r="DB3119" s="15" t="n">
        <f aca="false">CZ3119/CY3119-1</f>
        <v>0.00143854227715923</v>
      </c>
      <c r="DC3119" s="15" t="n">
        <f aca="false">CY3119/CZ3118-1</f>
        <v>7.99254029570928E-005</v>
      </c>
      <c r="DD3119" s="15" t="n">
        <f aca="false">CZ3119/CZ3118-1</f>
        <v>0.00151858265618765</v>
      </c>
      <c r="DE3119" s="34" t="str">
        <f aca="false">IF(CW3119=0,"",-DC3119*CS3119)</f>
        <v/>
      </c>
      <c r="DY3119" s="6"/>
      <c r="EB3119" s="6" t="n">
        <f aca="false">CL3119</f>
        <v>41768</v>
      </c>
      <c r="EC3119" s="13" t="n">
        <f aca="false">SUM(CM3117:CM3119)</f>
        <v>0.00631674217108247</v>
      </c>
    </row>
    <row r="3120" customFormat="false" ht="15" hidden="false" customHeight="false" outlineLevel="0" collapsed="false">
      <c r="C3120" s="130" t="n">
        <f aca="false">C3119+3</f>
        <v>41771</v>
      </c>
      <c r="D3120" s="99" t="n">
        <f aca="false">IF(E3120&gt;E3119,1,0)</f>
        <v>1</v>
      </c>
      <c r="E3120" s="46" t="n">
        <v>178.366</v>
      </c>
      <c r="F3120" s="46" t="n">
        <v>184.38</v>
      </c>
      <c r="G3120" s="46" t="n">
        <v>186.6995</v>
      </c>
      <c r="H3120" s="46" t="n">
        <v>186.8113</v>
      </c>
      <c r="I3120" s="46" t="n">
        <v>188.0945</v>
      </c>
      <c r="J3120" s="131" t="str">
        <f aca="false">IF(MIN(E3120:I3120)=E3120,$E$2,IF(MIN(E3120:I3120)=F3120,$F$2,IF(MIN(E3120:I3120)=G3120,$G$2,IF(MIN(E3120:I3120)=H3120,$H$2,IF(MIN(E3120:I3120)=I3120,$I$2)))))</f>
        <v>200D</v>
      </c>
      <c r="K3120" s="131" t="str">
        <f aca="false">IF(MAX(E3120:I3120)=E3120,$E$2,IF(MAX(E3120:I3120)=F3120,$F$2,IF(MAX(E3120:I3120)=G3120,$G$2,IF(MAX(E3120:I3120)=H3120,$H$2,IF(MAX(E3120:I3120)=I3120,$I$2)))))</f>
        <v>10D</v>
      </c>
      <c r="L3120" s="132" t="n">
        <f aca="false">IF(MAX(E3120:I3120)=H3120,1,0)</f>
        <v>0</v>
      </c>
      <c r="M3120" s="132" t="n">
        <f aca="false">IF(MAX(E3120:I3120)=I3120,1,0)</f>
        <v>1</v>
      </c>
      <c r="N3120" s="99"/>
      <c r="O3120" s="132" t="n">
        <f aca="false">IF(CN3120&gt;E3120,1,0)</f>
        <v>1</v>
      </c>
      <c r="P3120" s="132" t="n">
        <f aca="false">IF(CN3120&gt;F3120,1,0)</f>
        <v>1</v>
      </c>
      <c r="Q3120" s="132" t="n">
        <f aca="false">IF(CN3120&gt;G3120,1,0)</f>
        <v>1</v>
      </c>
      <c r="R3120" s="132" t="n">
        <f aca="false">IF(CN3120&gt;H3120,1,0)</f>
        <v>1</v>
      </c>
      <c r="S3120" s="132" t="n">
        <f aca="false">IF(CN3120&gt;I3120,1,0)</f>
        <v>1</v>
      </c>
      <c r="T3120" s="25" t="n">
        <f aca="false">IF(AND(AND(R3120=0,S3120=0,Q3120=0),OR(S3119=1,S3118=1,S3117=1)),1,0)</f>
        <v>0</v>
      </c>
      <c r="U3120" s="133" t="n">
        <f aca="false">SUM(CM3119:CM3120)</f>
        <v>0.0112280953184563</v>
      </c>
      <c r="AW3120" s="55" t="n">
        <f aca="false">IF(EC3120&gt;$AW$2,1,0)</f>
        <v>1</v>
      </c>
      <c r="AX3120" s="99" t="n">
        <f aca="false">IF(AND(I3120&gt;G3120,I3119&lt;G3119),1,IF(OR(AND(I3120&gt;F3120,I3119&lt;F3119),AND(I3120&gt;E3120,I3119&lt;E3119)),1,0))</f>
        <v>0</v>
      </c>
      <c r="AY3120" s="99" t="n">
        <f aca="false">IF(K3119="10D",1,0)</f>
        <v>1</v>
      </c>
      <c r="AZ3120" s="99" t="n">
        <f aca="false">IF(AND(I3120&gt;G3120,I3119&lt;G3119,I3120&gt;F3120,I3119&gt;F3119,I3120&gt;E3120,I3119&gt;E3119),1,0)</f>
        <v>0</v>
      </c>
      <c r="BA3120" s="135" t="n">
        <f aca="false">IF(G3120&gt;H3120,1,0)</f>
        <v>0</v>
      </c>
      <c r="BB3120" s="135" t="n">
        <f aca="false">IF(I3120&lt;F3120,1,0)</f>
        <v>0</v>
      </c>
      <c r="BC3120" s="99" t="n">
        <f aca="false">IF(AND(SUM(AW3119:AX3119)=2,AY3120=1),1,IF(SUM(AX3118:AX3120)=0,0,IF(AND(OR(AW3118=1,AX3118=1),OR(AW3119=1,AX3119=1),AY3120=1),1,IF(AND(SUM(AW3120:AY3120)=2,SUM(AW3118:AX3118)=2,AX3118=1),1,0))))</f>
        <v>0</v>
      </c>
      <c r="BD3120" s="57" t="str">
        <f aca="false">IF(AND(SUM(BC3118:BC3120)&gt;=1,BA3120=1,SUM(AZ3115:AZ3120)&gt;=1),1,IF(BC3120=0,"",IF(AND(BC3120=1,AZ3120=0,AZ3119=0,AZ3118=0),1,IF(AND(BC3120=1,OR(AZ3120=1,AZ3119=1,AZ3118)),IF(BA3120=1,1,0)))))</f>
        <v/>
      </c>
      <c r="BE3120" s="50" t="str">
        <f aca="false">IF(AND(BD3120=1,BD3119=1),0,IF(BD3120=1,SUM(CM3121:CM3159),""))</f>
        <v/>
      </c>
      <c r="BF3120" s="20" t="str">
        <f aca="false">IF(AND(BB3120=1,BB3119=1,BE3079&lt;&gt;0),"",IF(AND(BB3119=0,BB3120=1),BF3119,IF(AND(BB3120=1,BB3119=1),BF3119,IF(AND(BF3119="",BE3119="",OR(BD3119=0,BD3119="")),"",IF(AND(BF3119="",BE3080=0),"",IF(AND(BE3080&lt;&gt;"",BF3119=BE3080),"",IF(AND(BD3119=1,BE3119&lt;&gt;0),CM3120,IF(BF3119&lt;&gt;0,BF3119+CM3120,IF(BF3119="","")))))))))</f>
        <v/>
      </c>
      <c r="BH3120" s="137"/>
      <c r="CG3120" s="142"/>
      <c r="CH3120" s="50"/>
      <c r="CI3120" s="15" t="n">
        <f aca="false">CF3098+SUM(CM3099:CM3120)+0.0071</f>
        <v>0.0219587318010204</v>
      </c>
      <c r="CL3120" s="130" t="n">
        <f aca="false">C3120</f>
        <v>41771</v>
      </c>
      <c r="CM3120" s="133" t="n">
        <f aca="false">CN3120/CN3119-1</f>
        <v>0.0097095126622686</v>
      </c>
      <c r="CN3120" s="132" t="n">
        <v>189.785</v>
      </c>
      <c r="CO3120" s="133" t="n">
        <f aca="false">CN3120/CN3115-1</f>
        <v>0.00724445387963057</v>
      </c>
      <c r="CY3120" s="132" t="n">
        <v>188.76</v>
      </c>
      <c r="CZ3120" s="132" t="n">
        <v>189.785</v>
      </c>
      <c r="DA3120" s="99"/>
      <c r="DB3120" s="15" t="n">
        <f aca="false">CZ3120/CY3120-1</f>
        <v>0.00543017588472128</v>
      </c>
      <c r="DC3120" s="15" t="n">
        <f aca="false">CY3120/CZ3119-1</f>
        <v>0.00425622472866549</v>
      </c>
      <c r="DD3120" s="15" t="n">
        <f aca="false">CZ3120/CZ3119-1</f>
        <v>0.0097095126622686</v>
      </c>
      <c r="DE3120" s="34" t="str">
        <f aca="false">IF(CW3120=0,"",-DC3120*CS3120)</f>
        <v/>
      </c>
      <c r="DY3120" s="6"/>
      <c r="EB3120" s="6" t="n">
        <f aca="false">CL3120</f>
        <v>41771</v>
      </c>
      <c r="EC3120" s="13" t="n">
        <f aca="false">SUM(CM3118:CM3120)</f>
        <v>0.010136973325695</v>
      </c>
    </row>
    <row r="3121" customFormat="false" ht="15" hidden="false" customHeight="false" outlineLevel="0" collapsed="false">
      <c r="C3121" s="130" t="n">
        <v>41772</v>
      </c>
      <c r="D3121" s="99" t="n">
        <f aca="false">IF(E3121&gt;E3120,1,0)</f>
        <v>1</v>
      </c>
      <c r="E3121" s="46" t="n">
        <v>178.4703</v>
      </c>
      <c r="F3121" s="46" t="n">
        <v>184.4931</v>
      </c>
      <c r="G3121" s="46" t="n">
        <v>186.7991</v>
      </c>
      <c r="H3121" s="46" t="n">
        <v>186.9097</v>
      </c>
      <c r="I3121" s="46" t="n">
        <v>188.3155</v>
      </c>
      <c r="J3121" s="131" t="str">
        <f aca="false">IF(MIN(E3121:I3121)=E3121,$E$2,IF(MIN(E3121:I3121)=F3121,$F$2,IF(MIN(E3121:I3121)=G3121,$G$2,IF(MIN(E3121:I3121)=H3121,$H$2,IF(MIN(E3121:I3121)=I3121,$I$2)))))</f>
        <v>200D</v>
      </c>
      <c r="K3121" s="131" t="str">
        <f aca="false">IF(MAX(E3121:I3121)=E3121,$E$2,IF(MAX(E3121:I3121)=F3121,$F$2,IF(MAX(E3121:I3121)=G3121,$G$2,IF(MAX(E3121:I3121)=H3121,$H$2,IF(MAX(E3121:I3121)=I3121,$I$2)))))</f>
        <v>10D</v>
      </c>
      <c r="L3121" s="132" t="n">
        <f aca="false">IF(MAX(E3121:I3121)=H3121,1,0)</f>
        <v>0</v>
      </c>
      <c r="M3121" s="132" t="n">
        <f aca="false">IF(MAX(E3121:I3121)=I3121,1,0)</f>
        <v>1</v>
      </c>
      <c r="N3121" s="99"/>
      <c r="O3121" s="132" t="n">
        <f aca="false">IF(CN3121&gt;E3121,1,0)</f>
        <v>1</v>
      </c>
      <c r="P3121" s="132" t="n">
        <f aca="false">IF(CN3121&gt;F3121,1,0)</f>
        <v>1</v>
      </c>
      <c r="Q3121" s="132" t="n">
        <f aca="false">IF(CN3121&gt;G3121,1,0)</f>
        <v>1</v>
      </c>
      <c r="R3121" s="132" t="n">
        <f aca="false">IF(CN3121&gt;H3121,1,0)</f>
        <v>1</v>
      </c>
      <c r="S3121" s="132" t="n">
        <f aca="false">IF(CN3121&gt;I3121,1,0)</f>
        <v>1</v>
      </c>
      <c r="T3121" s="25" t="n">
        <f aca="false">IF(AND(AND(R3121=0,S3121=0,Q3121=0),OR(S3120=1,S3119=1,S3118=1)),1,0)</f>
        <v>0</v>
      </c>
      <c r="U3121" s="133" t="n">
        <f aca="false">SUM(CM3120:CM3121)</f>
        <v>0.010631608718332</v>
      </c>
      <c r="AW3121" s="55" t="n">
        <f aca="false">IF(EC3121&gt;$AW$2,1,0)</f>
        <v>1</v>
      </c>
      <c r="AX3121" s="99" t="n">
        <f aca="false">IF(AND(I3121&gt;G3121,I3120&lt;G3120),1,IF(OR(AND(I3121&gt;F3121,I3120&lt;F3120),AND(I3121&gt;E3121,I3120&lt;E3120)),1,0))</f>
        <v>0</v>
      </c>
      <c r="AY3121" s="99" t="n">
        <f aca="false">IF(K3120="10D",1,0)</f>
        <v>1</v>
      </c>
      <c r="AZ3121" s="99" t="n">
        <f aca="false">IF(AND(I3121&gt;G3121,I3120&lt;G3120,I3121&gt;F3121,I3120&gt;F3120,I3121&gt;E3121,I3120&gt;E3120),1,0)</f>
        <v>0</v>
      </c>
      <c r="BA3121" s="135" t="n">
        <f aca="false">IF(G3121&gt;H3121,1,0)</f>
        <v>0</v>
      </c>
      <c r="BB3121" s="135" t="n">
        <f aca="false">IF(I3121&lt;F3121,1,0)</f>
        <v>0</v>
      </c>
      <c r="BC3121" s="99" t="n">
        <f aca="false">IF(AND(SUM(AW3120:AX3120)=2,AY3121=1),1,IF(SUM(AX3119:AX3121)=0,0,IF(AND(OR(AW3119=1,AX3119=1),OR(AW3120=1,AX3120=1),AY3121=1),1,IF(AND(SUM(AW3121:AY3121)=2,SUM(AW3119:AX3119)=2,AX3119=1),1,0))))</f>
        <v>0</v>
      </c>
      <c r="BD3121" s="57" t="str">
        <f aca="false">IF(AND(SUM(BC3119:BC3121)&gt;=1,BA3121=1,SUM(AZ3116:AZ3121)&gt;=1),1,IF(BC3121=0,"",IF(AND(BC3121=1,AZ3121=0,AZ3120=0,AZ3119=0),1,IF(AND(BC3121=1,OR(AZ3121=1,AZ3120=1,AZ3119)),IF(BA3121=1,1,0)))))</f>
        <v/>
      </c>
      <c r="BE3121" s="50" t="str">
        <f aca="false">IF(AND(BD3121=1,BD3120=1),0,IF(BD3121=1,SUM(CM3122:CM3160),""))</f>
        <v/>
      </c>
      <c r="BF3121" s="20" t="str">
        <f aca="false">IF(AND(BB3121=1,BB3120=1,BE3080&lt;&gt;0),"",IF(AND(BB3120=0,BB3121=1),BF3120,IF(AND(BB3121=1,BB3120=1),BF3120,IF(AND(BF3120="",BE3120="",OR(BD3120=0,BD3120="")),"",IF(AND(BF3120="",BE3081=0),"",IF(AND(BE3081&lt;&gt;"",BF3120=BE3081),"",IF(AND(BD3120=1,BE3120&lt;&gt;0),CM3121,IF(BF3120&lt;&gt;0,BF3120+CM3121,IF(BF3120="","")))))))))</f>
        <v/>
      </c>
      <c r="BH3121" s="137"/>
      <c r="CG3121" s="142"/>
      <c r="CH3121" s="50"/>
      <c r="CI3121" s="15" t="n">
        <f aca="false">CF3099+SUM(CM3100:CM3121)+0.0071</f>
        <v>0.0439134859360833</v>
      </c>
      <c r="CL3121" s="130" t="n">
        <f aca="false">C3121</f>
        <v>41772</v>
      </c>
      <c r="CM3121" s="133" t="n">
        <f aca="false">CN3121/CN3120-1</f>
        <v>0.000922096056063415</v>
      </c>
      <c r="CN3121" s="132" t="n">
        <v>189.96</v>
      </c>
      <c r="CO3121" s="133" t="n">
        <f aca="false">CN3121/CN3116-1</f>
        <v>0.0170253774494058</v>
      </c>
      <c r="CY3121" s="132" t="n">
        <v>190.03</v>
      </c>
      <c r="CZ3121" s="132" t="n">
        <v>189.96</v>
      </c>
      <c r="DA3121" s="99"/>
      <c r="DB3121" s="15" t="n">
        <f aca="false">CZ3121/CY3121-1</f>
        <v>-0.000368362890069918</v>
      </c>
      <c r="DC3121" s="15" t="n">
        <f aca="false">CY3121/CZ3120-1</f>
        <v>0.00129093447848883</v>
      </c>
      <c r="DD3121" s="15" t="n">
        <f aca="false">CZ3121/CZ3120-1</f>
        <v>0.000922096056063415</v>
      </c>
      <c r="DE3121" s="34" t="str">
        <f aca="false">IF(CW3121=0,"",-DC3121*CS3121)</f>
        <v/>
      </c>
      <c r="DY3121" s="6"/>
      <c r="EB3121" s="6" t="n">
        <f aca="false">CL3121</f>
        <v>41772</v>
      </c>
      <c r="EC3121" s="13" t="n">
        <f aca="false">SUM(CM3119:CM3121)</f>
        <v>0.0121501913745197</v>
      </c>
    </row>
    <row r="3122" customFormat="false" ht="15" hidden="false" customHeight="false" outlineLevel="0" collapsed="false">
      <c r="C3122" s="130" t="n">
        <v>41773</v>
      </c>
      <c r="D3122" s="99" t="n">
        <f aca="false">IF(E3122&gt;E3121,1,0)</f>
        <v>1</v>
      </c>
      <c r="E3122" s="46" t="n">
        <v>178.5726</v>
      </c>
      <c r="F3122" s="46" t="n">
        <v>184.5667</v>
      </c>
      <c r="G3122" s="46" t="n">
        <v>186.8287</v>
      </c>
      <c r="H3122" s="46" t="n">
        <v>186.9367</v>
      </c>
      <c r="I3122" s="46" t="n">
        <v>188.3905</v>
      </c>
      <c r="J3122" s="131" t="str">
        <f aca="false">IF(MIN(E3122:I3122)=E3122,$E$2,IF(MIN(E3122:I3122)=F3122,$F$2,IF(MIN(E3122:I3122)=G3122,$G$2,IF(MIN(E3122:I3122)=H3122,$H$2,IF(MIN(E3122:I3122)=I3122,$I$2)))))</f>
        <v>200D</v>
      </c>
      <c r="K3122" s="131" t="str">
        <f aca="false">IF(MAX(E3122:I3122)=E3122,$E$2,IF(MAX(E3122:I3122)=F3122,$F$2,IF(MAX(E3122:I3122)=G3122,$G$2,IF(MAX(E3122:I3122)=H3122,$H$2,IF(MAX(E3122:I3122)=I3122,$I$2)))))</f>
        <v>10D</v>
      </c>
      <c r="L3122" s="132" t="n">
        <f aca="false">IF(MAX(E3122:I3122)=H3122,1,0)</f>
        <v>0</v>
      </c>
      <c r="M3122" s="132" t="n">
        <f aca="false">IF(MAX(E3122:I3122)=I3122,1,0)</f>
        <v>1</v>
      </c>
      <c r="N3122" s="99"/>
      <c r="O3122" s="132" t="n">
        <f aca="false">IF(CN3122&gt;E3122,1,0)</f>
        <v>1</v>
      </c>
      <c r="P3122" s="132" t="n">
        <f aca="false">IF(CN3122&gt;F3122,1,0)</f>
        <v>1</v>
      </c>
      <c r="Q3122" s="132" t="n">
        <f aca="false">IF(CN3122&gt;G3122,1,0)</f>
        <v>1</v>
      </c>
      <c r="R3122" s="132" t="n">
        <f aca="false">IF(CN3122&gt;H3122,1,0)</f>
        <v>1</v>
      </c>
      <c r="S3122" s="132" t="n">
        <f aca="false">IF(CN3122&gt;I3122,1,0)</f>
        <v>1</v>
      </c>
      <c r="T3122" s="25" t="n">
        <f aca="false">IF(AND(AND(R3122=0,S3122=0,Q3122=0),OR(S3121=1,S3120=1,S3119=1)),1,0)</f>
        <v>0</v>
      </c>
      <c r="U3122" s="133" t="n">
        <f aca="false">SUM(CM3121:CM3122)</f>
        <v>-0.00381574348910407</v>
      </c>
      <c r="AW3122" s="55" t="n">
        <f aca="false">IF(EC3122&gt;$AW$2,1,0)</f>
        <v>0</v>
      </c>
      <c r="AX3122" s="99" t="n">
        <f aca="false">IF(AND(I3122&gt;G3122,I3121&lt;G3121),1,IF(OR(AND(I3122&gt;F3122,I3121&lt;F3121),AND(I3122&gt;E3122,I3121&lt;E3121)),1,0))</f>
        <v>0</v>
      </c>
      <c r="AY3122" s="99" t="n">
        <f aca="false">IF(K3121="10D",1,0)</f>
        <v>1</v>
      </c>
      <c r="AZ3122" s="99" t="n">
        <f aca="false">IF(AND(I3122&gt;G3122,I3121&lt;G3121,I3122&gt;F3122,I3121&gt;F3121,I3122&gt;E3122,I3121&gt;E3121),1,0)</f>
        <v>0</v>
      </c>
      <c r="BA3122" s="135" t="n">
        <f aca="false">IF(G3122&gt;H3122,1,0)</f>
        <v>0</v>
      </c>
      <c r="BB3122" s="135" t="n">
        <f aca="false">IF(I3122&lt;F3122,1,0)</f>
        <v>0</v>
      </c>
      <c r="BC3122" s="99" t="n">
        <f aca="false">IF(AND(SUM(AW3121:AX3121)=2,AY3122=1),1,IF(SUM(AX3120:AX3122)=0,0,IF(AND(OR(AW3120=1,AX3120=1),OR(AW3121=1,AX3121=1),AY3122=1),1,IF(AND(SUM(AW3122:AY3122)=2,SUM(AW3120:AX3120)=2,AX3120=1),1,0))))</f>
        <v>0</v>
      </c>
      <c r="BD3122" s="57" t="str">
        <f aca="false">IF(AND(SUM(BC3120:BC3122)&gt;=1,BA3122=1,SUM(AZ3117:AZ3122)&gt;=1),1,IF(BC3122=0,"",IF(AND(BC3122=1,AZ3122=0,AZ3121=0,AZ3120=0),1,IF(AND(BC3122=1,OR(AZ3122=1,AZ3121=1,AZ3120)),IF(BA3122=1,1,0)))))</f>
        <v/>
      </c>
      <c r="BE3122" s="50" t="str">
        <f aca="false">IF(AND(BD3122=1,BD3121=1),0,IF(BD3122=1,SUM(CM3123:CM3161),""))</f>
        <v/>
      </c>
      <c r="BF3122" s="20" t="str">
        <f aca="false">IF(AND(BB3122=1,BB3121=1,BE3081&lt;&gt;0),"",IF(AND(BB3121=0,BB3122=1),BF3121,IF(AND(BB3122=1,BB3121=1),BF3121,IF(AND(BF3121="",BE3121="",OR(BD3121=0,BD3121="")),"",IF(AND(BF3121="",BE3082=0),"",IF(AND(BE3082&lt;&gt;"",BF3121=BE3082),"",IF(AND(BD3121=1,BE3121&lt;&gt;0),CM3122,IF(BF3121&lt;&gt;0,BF3121+CM3122,IF(BF3121="","")))))))))</f>
        <v/>
      </c>
      <c r="BH3122" s="137"/>
      <c r="CG3122" s="142"/>
      <c r="CH3122" s="50"/>
      <c r="CI3122" s="15" t="n">
        <f aca="false">CF3100+SUM(CM3101:CM3122)+0.0071</f>
        <v>0.0481571101784182</v>
      </c>
      <c r="CL3122" s="130" t="n">
        <f aca="false">C3122</f>
        <v>41773</v>
      </c>
      <c r="CM3122" s="133" t="n">
        <f aca="false">CN3122/CN3121-1</f>
        <v>-0.00473783954516749</v>
      </c>
      <c r="CN3122" s="132" t="n">
        <v>189.06</v>
      </c>
      <c r="CO3122" s="133" t="n">
        <f aca="false">CN3122/CN3117-1</f>
        <v>0.00628060464126046</v>
      </c>
      <c r="CY3122" s="132" t="n">
        <v>189.79</v>
      </c>
      <c r="CZ3122" s="132" t="n">
        <v>189.06</v>
      </c>
      <c r="DA3122" s="99"/>
      <c r="DB3122" s="15" t="n">
        <f aca="false">CZ3122/CY3122-1</f>
        <v>-0.00384635649928866</v>
      </c>
      <c r="DC3122" s="15" t="n">
        <f aca="false">CY3122/CZ3121-1</f>
        <v>-0.00089492524742063</v>
      </c>
      <c r="DD3122" s="15" t="n">
        <f aca="false">CZ3122/CZ3121-1</f>
        <v>-0.00473783954516749</v>
      </c>
      <c r="DE3122" s="34" t="str">
        <f aca="false">IF(CW3122=0,"",-DC3122*CS3122)</f>
        <v/>
      </c>
      <c r="DY3122" s="6"/>
      <c r="EB3122" s="6" t="n">
        <f aca="false">CL3122</f>
        <v>41773</v>
      </c>
      <c r="EC3122" s="13" t="n">
        <f aca="false">SUM(CM3120:CM3122)</f>
        <v>0.00589376917316453</v>
      </c>
    </row>
    <row r="3123" customFormat="false" ht="15" hidden="false" customHeight="false" outlineLevel="0" collapsed="false">
      <c r="C3123" s="130" t="n">
        <v>41774</v>
      </c>
      <c r="D3123" s="99" t="n">
        <f aca="false">IF(E3123&gt;E3122,1,0)</f>
        <v>1</v>
      </c>
      <c r="E3123" s="46" t="n">
        <v>178.6667</v>
      </c>
      <c r="F3123" s="46" t="n">
        <v>184.6258</v>
      </c>
      <c r="G3123" s="46" t="n">
        <v>186.8217</v>
      </c>
      <c r="H3123" s="46" t="n">
        <v>186.8873</v>
      </c>
      <c r="I3123" s="46" t="n">
        <v>188.298</v>
      </c>
      <c r="J3123" s="131" t="str">
        <f aca="false">IF(MIN(E3123:I3123)=E3123,$E$2,IF(MIN(E3123:I3123)=F3123,$F$2,IF(MIN(E3123:I3123)=G3123,$G$2,IF(MIN(E3123:I3123)=H3123,$H$2,IF(MIN(E3123:I3123)=I3123,$I$2)))))</f>
        <v>200D</v>
      </c>
      <c r="K3123" s="131" t="str">
        <f aca="false">IF(MAX(E3123:I3123)=E3123,$E$2,IF(MAX(E3123:I3123)=F3123,$F$2,IF(MAX(E3123:I3123)=G3123,$G$2,IF(MAX(E3123:I3123)=H3123,$H$2,IF(MAX(E3123:I3123)=I3123,$I$2)))))</f>
        <v>10D</v>
      </c>
      <c r="L3123" s="132" t="n">
        <f aca="false">IF(MAX(E3123:I3123)=H3123,1,0)</f>
        <v>0</v>
      </c>
      <c r="M3123" s="132" t="n">
        <f aca="false">IF(MAX(E3123:I3123)=I3123,1,0)</f>
        <v>1</v>
      </c>
      <c r="N3123" s="99"/>
      <c r="O3123" s="132" t="n">
        <f aca="false">IF(CN3123&gt;E3123,1,0)</f>
        <v>1</v>
      </c>
      <c r="P3123" s="132" t="n">
        <f aca="false">IF(CN3123&gt;F3123,1,0)</f>
        <v>1</v>
      </c>
      <c r="Q3123" s="132" t="n">
        <f aca="false">IF(CN3123&gt;G3123,1,0)</f>
        <v>1</v>
      </c>
      <c r="R3123" s="132" t="n">
        <f aca="false">IF(CN3123&gt;H3123,1,0)</f>
        <v>1</v>
      </c>
      <c r="S3123" s="132" t="n">
        <f aca="false">IF(CN3123&gt;I3123,1,0)</f>
        <v>0</v>
      </c>
      <c r="T3123" s="25" t="n">
        <f aca="false">IF(AND(AND(R3123=0,S3123=0,Q3123=0),OR(S3122=1,S3121=1,S3120=1)),1,0)</f>
        <v>0</v>
      </c>
      <c r="U3123" s="133" t="n">
        <f aca="false">SUM(CM3122:CM3123)</f>
        <v>-0.0135181209373181</v>
      </c>
      <c r="AW3123" s="55" t="n">
        <f aca="false">IF(EC3123&gt;$AW$2,1,0)</f>
        <v>0</v>
      </c>
      <c r="AX3123" s="99" t="n">
        <f aca="false">IF(AND(I3123&gt;G3123,I3122&lt;G3122),1,IF(OR(AND(I3123&gt;F3123,I3122&lt;F3122),AND(I3123&gt;E3123,I3122&lt;E3122)),1,0))</f>
        <v>0</v>
      </c>
      <c r="AY3123" s="99" t="n">
        <f aca="false">IF(K3122="10D",1,0)</f>
        <v>1</v>
      </c>
      <c r="AZ3123" s="99" t="n">
        <f aca="false">IF(AND(I3123&gt;G3123,I3122&lt;G3122,I3123&gt;F3123,I3122&gt;F3122,I3123&gt;E3123,I3122&gt;E3122),1,0)</f>
        <v>0</v>
      </c>
      <c r="BA3123" s="135" t="n">
        <f aca="false">IF(G3123&gt;H3123,1,0)</f>
        <v>0</v>
      </c>
      <c r="BB3123" s="135" t="n">
        <f aca="false">IF(I3123&lt;F3123,1,0)</f>
        <v>0</v>
      </c>
      <c r="BC3123" s="99" t="n">
        <f aca="false">IF(AND(SUM(AW3122:AX3122)=2,AY3123=1),1,IF(SUM(AX3121:AX3123)=0,0,IF(AND(OR(AW3121=1,AX3121=1),OR(AW3122=1,AX3122=1),AY3123=1),1,IF(AND(SUM(AW3123:AY3123)=2,SUM(AW3121:AX3121)=2,AX3121=1),1,0))))</f>
        <v>0</v>
      </c>
      <c r="BD3123" s="57" t="str">
        <f aca="false">IF(AND(SUM(BC3121:BC3123)&gt;=1,BA3123=1,SUM(AZ3118:AZ3123)&gt;=1),1,IF(BC3123=0,"",IF(AND(BC3123=1,AZ3123=0,AZ3122=0,AZ3121=0),1,IF(AND(BC3123=1,OR(AZ3123=1,AZ3122=1,AZ3121)),IF(BA3123=1,1,0)))))</f>
        <v/>
      </c>
      <c r="BE3123" s="50" t="str">
        <f aca="false">IF(AND(BD3123=1,BD3122=1),0,IF(BD3123=1,SUM(CM3124:CM3162),""))</f>
        <v/>
      </c>
      <c r="BF3123" s="20" t="str">
        <f aca="false">IF(AND(BB3123=1,BB3122=1,BE3082&lt;&gt;0),"",IF(AND(BB3122=0,BB3123=1),BF3122,IF(AND(BB3123=1,BB3122=1),BF3122,IF(AND(BF3122="",BE3122="",OR(BD3122=0,BD3122="")),"",IF(AND(BF3122="",BE3083=0),"",IF(AND(BE3083&lt;&gt;"",BF3122=BE3083),"",IF(AND(BD3122=1,BE3122&lt;&gt;0),CM3123,IF(BF3122&lt;&gt;0,BF3122+CM3123,IF(BF3122="","")))))))))</f>
        <v/>
      </c>
      <c r="BH3123" s="137"/>
      <c r="CG3123" s="142"/>
      <c r="CH3123" s="50"/>
      <c r="CI3123" s="15" t="n">
        <f aca="false">CF3101+SUM(CM3102:CM3123)+0.0071</f>
        <v>0.0314979240427272</v>
      </c>
      <c r="CL3123" s="130" t="n">
        <f aca="false">C3123</f>
        <v>41774</v>
      </c>
      <c r="CM3123" s="133" t="n">
        <f aca="false">CN3123/CN3122-1</f>
        <v>-0.00878028139215059</v>
      </c>
      <c r="CN3123" s="132" t="n">
        <v>187.4</v>
      </c>
      <c r="CO3123" s="133" t="n">
        <f aca="false">CN3123/CN3118-1</f>
        <v>-0.00146529905421611</v>
      </c>
      <c r="CY3123" s="132" t="n">
        <v>188.67</v>
      </c>
      <c r="CZ3123" s="132" t="n">
        <v>187.4</v>
      </c>
      <c r="DA3123" s="99"/>
      <c r="DB3123" s="15" t="n">
        <f aca="false">CZ3123/CY3123-1</f>
        <v>-0.00673132983516178</v>
      </c>
      <c r="DC3123" s="15" t="n">
        <f aca="false">CY3123/CZ3122-1</f>
        <v>-0.00206283719454148</v>
      </c>
      <c r="DD3123" s="15" t="n">
        <f aca="false">CZ3123/CZ3122-1</f>
        <v>-0.00878028139215059</v>
      </c>
      <c r="DE3123" s="34" t="str">
        <f aca="false">IF(CW3123=0,"",-DC3123*CS3123)</f>
        <v/>
      </c>
      <c r="DY3123" s="6"/>
      <c r="EB3123" s="6" t="n">
        <f aca="false">CL3123</f>
        <v>41774</v>
      </c>
      <c r="EC3123" s="13" t="n">
        <f aca="false">SUM(CM3121:CM3123)</f>
        <v>-0.0125960248812547</v>
      </c>
    </row>
    <row r="3124" customFormat="false" ht="15" hidden="false" customHeight="false" outlineLevel="0" collapsed="false">
      <c r="C3124" s="130" t="n">
        <v>41775</v>
      </c>
      <c r="D3124" s="99" t="n">
        <f aca="false">IF(E3124&gt;E3123,1,0)</f>
        <v>1</v>
      </c>
      <c r="E3124" s="46" t="n">
        <v>178.7634</v>
      </c>
      <c r="F3124" s="46" t="n">
        <v>184.6907</v>
      </c>
      <c r="G3124" s="46" t="n">
        <v>186.8191</v>
      </c>
      <c r="H3124" s="46" t="n">
        <v>186.868</v>
      </c>
      <c r="I3124" s="46" t="n">
        <v>188.297</v>
      </c>
      <c r="J3124" s="131" t="str">
        <f aca="false">IF(MIN(E3124:I3124)=E3124,$E$2,IF(MIN(E3124:I3124)=F3124,$F$2,IF(MIN(E3124:I3124)=G3124,$G$2,IF(MIN(E3124:I3124)=H3124,$H$2,IF(MIN(E3124:I3124)=I3124,$I$2)))))</f>
        <v>200D</v>
      </c>
      <c r="K3124" s="131" t="str">
        <f aca="false">IF(MAX(E3124:I3124)=E3124,$E$2,IF(MAX(E3124:I3124)=F3124,$F$2,IF(MAX(E3124:I3124)=G3124,$G$2,IF(MAX(E3124:I3124)=H3124,$H$2,IF(MAX(E3124:I3124)=I3124,$I$2)))))</f>
        <v>10D</v>
      </c>
      <c r="L3124" s="132" t="n">
        <f aca="false">IF(MAX(E3124:I3124)=H3124,1,0)</f>
        <v>0</v>
      </c>
      <c r="M3124" s="132" t="n">
        <f aca="false">IF(MAX(E3124:I3124)=I3124,1,0)</f>
        <v>1</v>
      </c>
      <c r="N3124" s="99"/>
      <c r="O3124" s="132" t="n">
        <f aca="false">IF(CN3124&gt;E3124,1,0)</f>
        <v>1</v>
      </c>
      <c r="P3124" s="132" t="n">
        <f aca="false">IF(CN3124&gt;F3124,1,0)</f>
        <v>1</v>
      </c>
      <c r="Q3124" s="132" t="n">
        <f aca="false">IF(CN3124&gt;G3124,1,0)</f>
        <v>1</v>
      </c>
      <c r="R3124" s="132" t="n">
        <f aca="false">IF(CN3124&gt;H3124,1,0)</f>
        <v>1</v>
      </c>
      <c r="S3124" s="132" t="n">
        <f aca="false">IF(CN3124&gt;I3124,1,0)</f>
        <v>0</v>
      </c>
      <c r="T3124" s="25" t="n">
        <f aca="false">IF(AND(AND(R3124=0,S3124=0,Q3124=0),OR(S3123=1,S3122=1,S3121=1)),1,0)</f>
        <v>0</v>
      </c>
      <c r="U3124" s="133" t="n">
        <f aca="false">SUM(CM3123:CM3124)</f>
        <v>-0.00531176484999485</v>
      </c>
      <c r="AW3124" s="55" t="n">
        <f aca="false">IF(EC3124&gt;$AW$2,1,0)</f>
        <v>0</v>
      </c>
      <c r="AX3124" s="99" t="n">
        <f aca="false">IF(AND(I3124&gt;G3124,I3123&lt;G3123),1,IF(OR(AND(I3124&gt;F3124,I3123&lt;F3123),AND(I3124&gt;E3124,I3123&lt;E3123)),1,0))</f>
        <v>0</v>
      </c>
      <c r="AY3124" s="99" t="n">
        <f aca="false">IF(K3123="10D",1,0)</f>
        <v>1</v>
      </c>
      <c r="AZ3124" s="99" t="n">
        <f aca="false">IF(AND(I3124&gt;G3124,I3123&lt;G3123,I3124&gt;F3124,I3123&gt;F3123,I3124&gt;E3124,I3123&gt;E3123),1,0)</f>
        <v>0</v>
      </c>
      <c r="BA3124" s="135" t="n">
        <f aca="false">IF(G3124&gt;H3124,1,0)</f>
        <v>0</v>
      </c>
      <c r="BB3124" s="135" t="n">
        <f aca="false">IF(I3124&lt;F3124,1,0)</f>
        <v>0</v>
      </c>
      <c r="BC3124" s="99" t="n">
        <f aca="false">IF(AND(SUM(AW3123:AX3123)=2,AY3124=1),1,IF(SUM(AX3122:AX3124)=0,0,IF(AND(OR(AW3122=1,AX3122=1),OR(AW3123=1,AX3123=1),AY3124=1),1,IF(AND(SUM(AW3124:AY3124)=2,SUM(AW3122:AX3122)=2,AX3122=1),1,0))))</f>
        <v>0</v>
      </c>
      <c r="BD3124" s="57" t="str">
        <f aca="false">IF(AND(SUM(BC3122:BC3124)&gt;=1,BA3124=1,SUM(AZ3119:AZ3124)&gt;=1),1,IF(BC3124=0,"",IF(AND(BC3124=1,AZ3124=0,AZ3123=0,AZ3122=0),1,IF(AND(BC3124=1,OR(AZ3124=1,AZ3123=1,AZ3122)),IF(BA3124=1,1,0)))))</f>
        <v/>
      </c>
      <c r="BE3124" s="50" t="str">
        <f aca="false">IF(AND(BD3124=1,BD3123=1),0,IF(BD3124=1,SUM(CM3125:CM3163),""))</f>
        <v/>
      </c>
      <c r="BF3124" s="20" t="str">
        <f aca="false">IF(AND(BB3124=1,BB3123=1,BE3083&lt;&gt;0),"",IF(AND(BB3123=0,BB3124=1),BF3123,IF(AND(BB3124=1,BB3123=1),BF3123,IF(AND(BF3123="",BE3123="",OR(BD3123=0,BD3123="")),"",IF(AND(BF3123="",BE3084=0),"",IF(AND(BE3084&lt;&gt;"",BF3123=BE3084),"",IF(AND(BD3123=1,BE3123&lt;&gt;0),CM3124,IF(BF3123&lt;&gt;0,BF3123+CM3124,IF(BF3123="","")))))))))</f>
        <v/>
      </c>
      <c r="BH3124" s="137"/>
      <c r="CG3124" s="142"/>
      <c r="CH3124" s="50"/>
      <c r="CI3124" s="15" t="n">
        <f aca="false">CF3102+SUM(CM3103:CM3124)+0.0071</f>
        <v>0.0280794868770847</v>
      </c>
      <c r="CL3124" s="130" t="n">
        <f aca="false">C3124</f>
        <v>41775</v>
      </c>
      <c r="CM3124" s="133" t="n">
        <f aca="false">CN3124/CN3123-1</f>
        <v>0.00346851654215574</v>
      </c>
      <c r="CN3124" s="132" t="n">
        <v>188.05</v>
      </c>
      <c r="CO3124" s="133" t="n">
        <f aca="false">CN3124/CN3119-1</f>
        <v>0.000478825281974959</v>
      </c>
      <c r="CY3124" s="132" t="n">
        <v>187.51</v>
      </c>
      <c r="CZ3124" s="132" t="n">
        <v>188.05</v>
      </c>
      <c r="DA3124" s="99"/>
      <c r="DB3124" s="15" t="n">
        <f aca="false">CZ3124/CY3124-1</f>
        <v>0.00287984640819161</v>
      </c>
      <c r="DC3124" s="15" t="n">
        <f aca="false">CY3124/CZ3123-1</f>
        <v>0.000586979722518644</v>
      </c>
      <c r="DD3124" s="15" t="n">
        <f aca="false">CZ3124/CZ3123-1</f>
        <v>0.00346851654215574</v>
      </c>
      <c r="DE3124" s="34" t="str">
        <f aca="false">IF(CW3124=0,"",-DC3124*CS3124)</f>
        <v/>
      </c>
      <c r="DY3124" s="6"/>
      <c r="EB3124" s="6" t="n">
        <f aca="false">CL3124</f>
        <v>41775</v>
      </c>
      <c r="EC3124" s="13" t="n">
        <f aca="false">SUM(CM3122:CM3124)</f>
        <v>-0.0100496043951623</v>
      </c>
    </row>
    <row r="3125" customFormat="false" ht="15" hidden="false" customHeight="false" outlineLevel="0" collapsed="false">
      <c r="C3125" s="130" t="n">
        <v>41778</v>
      </c>
      <c r="D3125" s="99" t="n">
        <f aca="false">IF(E3125&gt;E3124,1,0)</f>
        <v>1</v>
      </c>
      <c r="E3125" s="46" t="n">
        <v>178.8538</v>
      </c>
      <c r="F3125" s="46" t="n">
        <v>184.7528</v>
      </c>
      <c r="G3125" s="46" t="n">
        <v>186.8287</v>
      </c>
      <c r="H3125" s="46" t="n">
        <v>186.946</v>
      </c>
      <c r="I3125" s="46" t="n">
        <v>188.329</v>
      </c>
      <c r="J3125" s="131" t="str">
        <f aca="false">IF(MIN(E3125:I3125)=E3125,$E$2,IF(MIN(E3125:I3125)=F3125,$F$2,IF(MIN(E3125:I3125)=G3125,$G$2,IF(MIN(E3125:I3125)=H3125,$H$2,IF(MIN(E3125:I3125)=I3125,$I$2)))))</f>
        <v>200D</v>
      </c>
      <c r="K3125" s="131" t="str">
        <f aca="false">IF(MAX(E3125:I3125)=E3125,$E$2,IF(MAX(E3125:I3125)=F3125,$F$2,IF(MAX(E3125:I3125)=G3125,$G$2,IF(MAX(E3125:I3125)=H3125,$H$2,IF(MAX(E3125:I3125)=I3125,$I$2)))))</f>
        <v>10D</v>
      </c>
      <c r="L3125" s="132" t="n">
        <f aca="false">IF(MAX(E3125:I3125)=H3125,1,0)</f>
        <v>0</v>
      </c>
      <c r="M3125" s="132" t="n">
        <f aca="false">IF(MAX(E3125:I3125)=I3125,1,0)</f>
        <v>1</v>
      </c>
      <c r="N3125" s="99"/>
      <c r="O3125" s="132" t="n">
        <f aca="false">IF(CN3125&gt;E3125,1,0)</f>
        <v>1</v>
      </c>
      <c r="P3125" s="132" t="n">
        <f aca="false">IF(CN3125&gt;F3125,1,0)</f>
        <v>1</v>
      </c>
      <c r="Q3125" s="132" t="n">
        <f aca="false">IF(CN3125&gt;G3125,1,0)</f>
        <v>1</v>
      </c>
      <c r="R3125" s="132" t="n">
        <f aca="false">IF(CN3125&gt;H3125,1,0)</f>
        <v>1</v>
      </c>
      <c r="S3125" s="132" t="n">
        <f aca="false">IF(CN3125&gt;I3125,1,0)</f>
        <v>1</v>
      </c>
      <c r="T3125" s="25" t="n">
        <f aca="false">IF(AND(AND(R3125=0,S3125=0,Q3125=0),OR(S3124=1,S3123=1,S3122=1)),1,0)</f>
        <v>0</v>
      </c>
      <c r="U3125" s="133" t="n">
        <f aca="false">SUM(CM3124:CM3125)</f>
        <v>0.00713775344723411</v>
      </c>
      <c r="AW3125" s="55" t="n">
        <f aca="false">IF(EC3125&gt;$AW$2,1,0)</f>
        <v>0</v>
      </c>
      <c r="AX3125" s="99" t="n">
        <f aca="false">IF(AND(I3125&gt;G3125,I3124&lt;G3124),1,IF(OR(AND(I3125&gt;F3125,I3124&lt;F3124),AND(I3125&gt;E3125,I3124&lt;E3124)),1,0))</f>
        <v>0</v>
      </c>
      <c r="AY3125" s="99" t="n">
        <f aca="false">IF(K3124="10D",1,0)</f>
        <v>1</v>
      </c>
      <c r="AZ3125" s="99" t="n">
        <f aca="false">IF(AND(I3125&gt;G3125,I3124&lt;G3124,I3125&gt;F3125,I3124&gt;F3124,I3125&gt;E3125,I3124&gt;E3124),1,0)</f>
        <v>0</v>
      </c>
      <c r="BA3125" s="135" t="n">
        <f aca="false">IF(G3125&gt;H3125,1,0)</f>
        <v>0</v>
      </c>
      <c r="BB3125" s="135" t="n">
        <f aca="false">IF(I3125&lt;F3125,1,0)</f>
        <v>0</v>
      </c>
      <c r="BC3125" s="99" t="n">
        <f aca="false">IF(AND(SUM(AW3124:AX3124)=2,AY3125=1),1,IF(SUM(AX3123:AX3125)=0,0,IF(AND(OR(AW3123=1,AX3123=1),OR(AW3124=1,AX3124=1),AY3125=1),1,IF(AND(SUM(AW3125:AY3125)=2,SUM(AW3123:AX3123)=2,AX3123=1),1,0))))</f>
        <v>0</v>
      </c>
      <c r="BD3125" s="57" t="str">
        <f aca="false">IF(AND(SUM(BC3123:BC3125)&gt;=1,BA3125=1,SUM(AZ3120:AZ3125)&gt;=1),1,IF(BC3125=0,"",IF(AND(BC3125=1,AZ3125=0,AZ3124=0,AZ3123=0),1,IF(AND(BC3125=1,OR(AZ3125=1,AZ3124=1,AZ3123)),IF(BA3125=1,1,0)))))</f>
        <v/>
      </c>
      <c r="BE3125" s="50" t="str">
        <f aca="false">IF(AND(BD3125=1,BD3124=1),0,IF(BD3125=1,SUM(CM3126:CM3164),""))</f>
        <v/>
      </c>
      <c r="BF3125" s="20" t="str">
        <f aca="false">IF(AND(BB3125=1,BB3124=1,BE3084&lt;&gt;0),"",IF(AND(BB3124=0,BB3125=1),BF3124,IF(AND(BB3125=1,BB3124=1),BF3124,IF(AND(BF3124="",BE3124="",OR(BD3124=0,BD3124="")),"",IF(AND(BF3124="",BE3085=0),"",IF(AND(BE3085&lt;&gt;"",BF3124=BE3085),"",IF(AND(BD3124=1,BE3124&lt;&gt;0),CM3125,IF(BF3124&lt;&gt;0,BF3124+CM3125,IF(BF3124="","")))))))))</f>
        <v/>
      </c>
      <c r="BH3125" s="137"/>
      <c r="CG3125" s="142"/>
      <c r="CH3125" s="50"/>
      <c r="CI3125" s="15" t="n">
        <f aca="false">CF3103+SUM(CM3104:CM3125)+0.0071</f>
        <v>0.0212981266051814</v>
      </c>
      <c r="CL3125" s="130" t="n">
        <f aca="false">C3125</f>
        <v>41778</v>
      </c>
      <c r="CM3125" s="133" t="n">
        <f aca="false">CN3125/CN3124-1</f>
        <v>0.00366923690507837</v>
      </c>
      <c r="CN3125" s="132" t="n">
        <v>188.74</v>
      </c>
      <c r="CO3125" s="133" t="n">
        <f aca="false">CN3125/CN3120-1</f>
        <v>-0.00550623073477874</v>
      </c>
      <c r="CY3125" s="132" t="n">
        <v>187.69</v>
      </c>
      <c r="CZ3125" s="132" t="n">
        <v>188.74</v>
      </c>
      <c r="DA3125" s="99"/>
      <c r="DB3125" s="15" t="n">
        <f aca="false">CZ3125/CY3125-1</f>
        <v>0.00559433107784124</v>
      </c>
      <c r="DC3125" s="15" t="n">
        <f aca="false">CY3125/CZ3124-1</f>
        <v>-0.00191438447221493</v>
      </c>
      <c r="DD3125" s="15" t="n">
        <f aca="false">CZ3125/CZ3124-1</f>
        <v>0.00366923690507837</v>
      </c>
      <c r="DE3125" s="34" t="str">
        <f aca="false">IF(CW3125=0,"",-DC3125*CS3125)</f>
        <v/>
      </c>
      <c r="DY3125" s="6"/>
      <c r="EB3125" s="6" t="n">
        <f aca="false">CL3125</f>
        <v>41778</v>
      </c>
      <c r="EC3125" s="13" t="n">
        <f aca="false">SUM(CM3123:CM3125)</f>
        <v>-0.00164252794491648</v>
      </c>
    </row>
    <row r="3126" customFormat="false" ht="15" hidden="false" customHeight="false" outlineLevel="0" collapsed="false">
      <c r="C3126" s="130" t="n">
        <v>41779</v>
      </c>
      <c r="D3126" s="99" t="n">
        <f aca="false">IF(E3126&gt;E3125,1,0)</f>
        <v>1</v>
      </c>
      <c r="E3126" s="46" t="n">
        <v>178.9368</v>
      </c>
      <c r="F3126" s="46" t="n">
        <v>184.799</v>
      </c>
      <c r="G3126" s="46" t="n">
        <v>186.8165</v>
      </c>
      <c r="H3126" s="46" t="n">
        <v>187.053</v>
      </c>
      <c r="I3126" s="46" t="n">
        <v>188.406</v>
      </c>
      <c r="J3126" s="131" t="str">
        <f aca="false">IF(MIN(E3126:I3126)=E3126,$E$2,IF(MIN(E3126:I3126)=F3126,$F$2,IF(MIN(E3126:I3126)=G3126,$G$2,IF(MIN(E3126:I3126)=H3126,$H$2,IF(MIN(E3126:I3126)=I3126,$I$2)))))</f>
        <v>200D</v>
      </c>
      <c r="K3126" s="131" t="str">
        <f aca="false">IF(MAX(E3126:I3126)=E3126,$E$2,IF(MAX(E3126:I3126)=F3126,$F$2,IF(MAX(E3126:I3126)=G3126,$G$2,IF(MAX(E3126:I3126)=H3126,$H$2,IF(MAX(E3126:I3126)=I3126,$I$2)))))</f>
        <v>10D</v>
      </c>
      <c r="L3126" s="132" t="n">
        <f aca="false">IF(MAX(E3126:I3126)=H3126,1,0)</f>
        <v>0</v>
      </c>
      <c r="M3126" s="132" t="n">
        <f aca="false">IF(MAX(E3126:I3126)=I3126,1,0)</f>
        <v>1</v>
      </c>
      <c r="N3126" s="99"/>
      <c r="O3126" s="132" t="n">
        <f aca="false">IF(CN3126&gt;E3126,1,0)</f>
        <v>1</v>
      </c>
      <c r="P3126" s="132" t="n">
        <f aca="false">IF(CN3126&gt;F3126,1,0)</f>
        <v>1</v>
      </c>
      <c r="Q3126" s="132" t="n">
        <f aca="false">IF(CN3126&gt;G3126,1,0)</f>
        <v>1</v>
      </c>
      <c r="R3126" s="132" t="n">
        <f aca="false">IF(CN3126&gt;H3126,1,0)</f>
        <v>1</v>
      </c>
      <c r="S3126" s="132" t="n">
        <f aca="false">IF(CN3126&gt;I3126,1,0)</f>
        <v>0</v>
      </c>
      <c r="T3126" s="25" t="n">
        <f aca="false">IF(AND(AND(R3126=0,S3126=0,Q3126=0),OR(S3125=1,S3124=1,S3123=1)),1,0)</f>
        <v>0</v>
      </c>
      <c r="U3126" s="133" t="n">
        <f aca="false">SUM(CM3125:CM3126)</f>
        <v>-0.00263573289464614</v>
      </c>
      <c r="AW3126" s="55" t="n">
        <f aca="false">IF(EC3126&gt;$AW$2,1,0)</f>
        <v>0</v>
      </c>
      <c r="AX3126" s="99" t="n">
        <f aca="false">IF(AND(I3126&gt;G3126,I3125&lt;G3125),1,IF(OR(AND(I3126&gt;F3126,I3125&lt;F3125),AND(I3126&gt;E3126,I3125&lt;E3125)),1,0))</f>
        <v>0</v>
      </c>
      <c r="AY3126" s="99" t="n">
        <f aca="false">IF(K3125="10D",1,0)</f>
        <v>1</v>
      </c>
      <c r="AZ3126" s="99" t="n">
        <f aca="false">IF(AND(I3126&gt;G3126,I3125&lt;G3125,I3126&gt;F3126,I3125&gt;F3125,I3126&gt;E3126,I3125&gt;E3125),1,0)</f>
        <v>0</v>
      </c>
      <c r="BA3126" s="135" t="n">
        <f aca="false">IF(G3126&gt;H3126,1,0)</f>
        <v>0</v>
      </c>
      <c r="BB3126" s="135" t="n">
        <f aca="false">IF(I3126&lt;F3126,1,0)</f>
        <v>0</v>
      </c>
      <c r="BC3126" s="99" t="n">
        <f aca="false">IF(AND(SUM(AW3125:AX3125)=2,AY3126=1),1,IF(SUM(AX3124:AX3126)=0,0,IF(AND(OR(AW3124=1,AX3124=1),OR(AW3125=1,AX3125=1),AY3126=1),1,IF(AND(SUM(AW3126:AY3126)=2,SUM(AW3124:AX3124)=2,AX3124=1),1,0))))</f>
        <v>0</v>
      </c>
      <c r="BD3126" s="57" t="str">
        <f aca="false">IF(AND(SUM(BC3124:BC3126)&gt;=1,BA3126=1,SUM(AZ3121:AZ3126)&gt;=1),1,IF(BC3126=0,"",IF(AND(BC3126=1,AZ3126=0,AZ3125=0,AZ3124=0),1,IF(AND(BC3126=1,OR(AZ3126=1,AZ3125=1,AZ3124)),IF(BA3126=1,1,0)))))</f>
        <v/>
      </c>
      <c r="BE3126" s="50" t="str">
        <f aca="false">IF(AND(BD3126=1,BD3125=1),0,IF(BD3126=1,SUM(CM3127:CM3165),""))</f>
        <v/>
      </c>
      <c r="BF3126" s="20" t="str">
        <f aca="false">IF(AND(BB3126=1,BB3125=1,BE3085&lt;&gt;0),"",IF(AND(BB3125=0,BB3126=1),BF3125,IF(AND(BB3126=1,BB3125=1),BF3125,IF(AND(BF3125="",BE3125="",OR(BD3125=0,BD3125="")),"",IF(AND(BF3125="",BE3086=0),"",IF(AND(BE3086&lt;&gt;"",BF3125=BE3086),"",IF(AND(BD3125=1,BE3125&lt;&gt;0),CM3126,IF(BF3125&lt;&gt;0,BF3125+CM3126,IF(BF3125="","")))))))))</f>
        <v/>
      </c>
      <c r="BH3126" s="137"/>
      <c r="CG3126" s="142"/>
      <c r="CH3126" s="50"/>
      <c r="CI3126" s="15" t="n">
        <f aca="false">CF3104+SUM(CM3105:CM3126)+0.0071</f>
        <v>0.0135693824602587</v>
      </c>
      <c r="CL3126" s="130" t="n">
        <f aca="false">C3126</f>
        <v>41779</v>
      </c>
      <c r="CM3126" s="133" t="n">
        <f aca="false">CN3126/CN3125-1</f>
        <v>-0.0063049697997245</v>
      </c>
      <c r="CN3126" s="132" t="n">
        <v>187.55</v>
      </c>
      <c r="CO3126" s="133" t="n">
        <f aca="false">CN3126/CN3121-1</f>
        <v>-0.012686881448726</v>
      </c>
      <c r="CY3126" s="132" t="n">
        <v>188.645</v>
      </c>
      <c r="CZ3126" s="132" t="n">
        <v>187.55</v>
      </c>
      <c r="DA3126" s="99"/>
      <c r="DB3126" s="15" t="n">
        <f aca="false">CZ3126/CY3126-1</f>
        <v>-0.00580455352646503</v>
      </c>
      <c r="DC3126" s="15" t="n">
        <f aca="false">CY3126/CZ3125-1</f>
        <v>-0.000503337925188085</v>
      </c>
      <c r="DD3126" s="15" t="n">
        <f aca="false">CZ3126/CZ3125-1</f>
        <v>-0.0063049697997245</v>
      </c>
      <c r="DE3126" s="34" t="str">
        <f aca="false">IF(CW3126=0,"",-DC3126*CS3126)</f>
        <v/>
      </c>
      <c r="DY3126" s="6"/>
      <c r="EB3126" s="6" t="n">
        <f aca="false">CL3126</f>
        <v>41779</v>
      </c>
      <c r="EC3126" s="13" t="n">
        <f aca="false">SUM(CM3124:CM3126)</f>
        <v>0.000832783647509605</v>
      </c>
    </row>
    <row r="3127" customFormat="false" ht="15" hidden="false" customHeight="false" outlineLevel="0" collapsed="false">
      <c r="C3127" s="130" t="n">
        <v>41780</v>
      </c>
      <c r="D3127" s="99" t="n">
        <f aca="false">IF(E3127&gt;E3126,1,0)</f>
        <v>1</v>
      </c>
      <c r="E3127" s="46" t="n">
        <v>179.0289</v>
      </c>
      <c r="F3127" s="46" t="n">
        <v>184.8517</v>
      </c>
      <c r="G3127" s="46" t="n">
        <v>186.8545</v>
      </c>
      <c r="H3127" s="46" t="n">
        <v>187.1873</v>
      </c>
      <c r="I3127" s="46" t="n">
        <v>188.531</v>
      </c>
      <c r="J3127" s="131" t="str">
        <f aca="false">IF(MIN(E3127:I3127)=E3127,$E$2,IF(MIN(E3127:I3127)=F3127,$F$2,IF(MIN(E3127:I3127)=G3127,$G$2,IF(MIN(E3127:I3127)=H3127,$H$2,IF(MIN(E3127:I3127)=I3127,$I$2)))))</f>
        <v>200D</v>
      </c>
      <c r="K3127" s="131" t="str">
        <f aca="false">IF(MAX(E3127:I3127)=E3127,$E$2,IF(MAX(E3127:I3127)=F3127,$F$2,IF(MAX(E3127:I3127)=G3127,$G$2,IF(MAX(E3127:I3127)=H3127,$H$2,IF(MAX(E3127:I3127)=I3127,$I$2)))))</f>
        <v>10D</v>
      </c>
      <c r="L3127" s="132" t="n">
        <f aca="false">IF(MAX(E3127:I3127)=H3127,1,0)</f>
        <v>0</v>
      </c>
      <c r="M3127" s="132" t="n">
        <f aca="false">IF(MAX(E3127:I3127)=I3127,1,0)</f>
        <v>1</v>
      </c>
      <c r="N3127" s="99"/>
      <c r="O3127" s="132" t="n">
        <f aca="false">IF(CN3127&gt;E3127,1,0)</f>
        <v>1</v>
      </c>
      <c r="P3127" s="132" t="n">
        <f aca="false">IF(CN3127&gt;F3127,1,0)</f>
        <v>1</v>
      </c>
      <c r="Q3127" s="132" t="n">
        <f aca="false">IF(CN3127&gt;G3127,1,0)</f>
        <v>1</v>
      </c>
      <c r="R3127" s="132" t="n">
        <f aca="false">IF(CN3127&gt;H3127,1,0)</f>
        <v>1</v>
      </c>
      <c r="S3127" s="132" t="n">
        <f aca="false">IF(CN3127&gt;I3127,1,0)</f>
        <v>1</v>
      </c>
      <c r="T3127" s="25" t="n">
        <f aca="false">IF(AND(AND(R3127=0,S3127=0,Q3127=0),OR(S3126=1,S3125=1,S3124=1)),1,0)</f>
        <v>0</v>
      </c>
      <c r="U3127" s="133" t="n">
        <f aca="false">SUM(CM3126:CM3127)</f>
        <v>0.0021194503549008</v>
      </c>
      <c r="AW3127" s="55" t="n">
        <f aca="false">IF(EC3127&gt;$AW$2,1,0)</f>
        <v>0</v>
      </c>
      <c r="AX3127" s="99" t="n">
        <f aca="false">IF(AND(I3127&gt;G3127,I3126&lt;G3126),1,IF(OR(AND(I3127&gt;F3127,I3126&lt;F3126),AND(I3127&gt;E3127,I3126&lt;E3126)),1,0))</f>
        <v>0</v>
      </c>
      <c r="AY3127" s="99" t="n">
        <f aca="false">IF(K3126="10D",1,0)</f>
        <v>1</v>
      </c>
      <c r="AZ3127" s="99" t="n">
        <f aca="false">IF(AND(I3127&gt;G3127,I3126&lt;G3126,I3127&gt;F3127,I3126&gt;F3126,I3127&gt;E3127,I3126&gt;E3126),1,0)</f>
        <v>0</v>
      </c>
      <c r="BA3127" s="135" t="n">
        <f aca="false">IF(G3127&gt;H3127,1,0)</f>
        <v>0</v>
      </c>
      <c r="BB3127" s="135" t="n">
        <f aca="false">IF(I3127&lt;F3127,1,0)</f>
        <v>0</v>
      </c>
      <c r="BC3127" s="99" t="n">
        <f aca="false">IF(AND(SUM(AW3126:AX3126)=2,AY3127=1),1,IF(SUM(AX3125:AX3127)=0,0,IF(AND(OR(AW3125=1,AX3125=1),OR(AW3126=1,AX3126=1),AY3127=1),1,IF(AND(SUM(AW3127:AY3127)=2,SUM(AW3125:AX3125)=2,AX3125=1),1,0))))</f>
        <v>0</v>
      </c>
      <c r="BD3127" s="57" t="str">
        <f aca="false">IF(AND(SUM(BC3125:BC3127)&gt;=1,BA3127=1,SUM(AZ3122:AZ3127)&gt;=1),1,IF(BC3127=0,"",IF(AND(BC3127=1,AZ3127=0,AZ3126=0,AZ3125=0),1,IF(AND(BC3127=1,OR(AZ3127=1,AZ3126=1,AZ3125)),IF(BA3127=1,1,0)))))</f>
        <v/>
      </c>
      <c r="BE3127" s="50" t="str">
        <f aca="false">IF(AND(BD3127=1,BD3126=1),0,IF(BD3127=1,SUM(CM3128:CM3166),""))</f>
        <v/>
      </c>
      <c r="BF3127" s="20" t="str">
        <f aca="false">IF(AND(BB3127=1,BB3126=1,BE3086&lt;&gt;0),"",IF(AND(BB3126=0,BB3127=1),BF3126,IF(AND(BB3127=1,BB3126=1),BF3126,IF(AND(BF3126="",BE3126="",OR(BD3126=0,BD3126="")),"",IF(AND(BF3126="",BE3087=0),"",IF(AND(BE3087&lt;&gt;"",BF3126=BE3087),"",IF(AND(BD3126=1,BE3126&lt;&gt;0),CM3127,IF(BF3126&lt;&gt;0,BF3126+CM3127,IF(BF3126="","")))))))))</f>
        <v/>
      </c>
      <c r="BH3127" s="137"/>
      <c r="CG3127" s="142"/>
      <c r="CH3127" s="50"/>
      <c r="CI3127" s="15" t="n">
        <f aca="false">CF3105+SUM(CM3106:CM3127)+0.0071</f>
        <v>0.0185064910638351</v>
      </c>
      <c r="CL3127" s="130" t="n">
        <f aca="false">C3127</f>
        <v>41780</v>
      </c>
      <c r="CM3127" s="133" t="n">
        <f aca="false">CN3127/CN3126-1</f>
        <v>0.0084244201546253</v>
      </c>
      <c r="CN3127" s="132" t="n">
        <v>189.13</v>
      </c>
      <c r="CO3127" s="133" t="n">
        <f aca="false">CN3127/CN3122-1</f>
        <v>0.00037025282978953</v>
      </c>
      <c r="CY3127" s="132" t="n">
        <v>188.1</v>
      </c>
      <c r="CZ3127" s="132" t="n">
        <v>189.13</v>
      </c>
      <c r="DA3127" s="99"/>
      <c r="DB3127" s="15" t="n">
        <f aca="false">CZ3127/CY3127-1</f>
        <v>0.00547581073896875</v>
      </c>
      <c r="DC3127" s="15" t="n">
        <f aca="false">CY3127/CZ3126-1</f>
        <v>0.00293255131964809</v>
      </c>
      <c r="DD3127" s="15" t="n">
        <f aca="false">CZ3127/CZ3126-1</f>
        <v>0.0084244201546253</v>
      </c>
      <c r="DE3127" s="34" t="str">
        <f aca="false">IF(CW3127=0,"",-DC3127*CS3127)</f>
        <v/>
      </c>
      <c r="DY3127" s="6"/>
      <c r="EB3127" s="6" t="n">
        <f aca="false">CL3127</f>
        <v>41780</v>
      </c>
      <c r="EC3127" s="13" t="n">
        <f aca="false">SUM(CM3125:CM3127)</f>
        <v>0.00578868725997916</v>
      </c>
    </row>
    <row r="3128" customFormat="false" ht="15" hidden="false" customHeight="false" outlineLevel="0" collapsed="false">
      <c r="C3128" s="130" t="n">
        <v>41781</v>
      </c>
      <c r="D3128" s="99" t="n">
        <f aca="false">IF(E3128&gt;E3127,1,0)</f>
        <v>1</v>
      </c>
      <c r="E3128" s="46" t="n">
        <v>179.1282</v>
      </c>
      <c r="F3128" s="46" t="n">
        <v>184.9092</v>
      </c>
      <c r="G3128" s="46" t="n">
        <v>186.9007</v>
      </c>
      <c r="H3128" s="46" t="n">
        <v>187.2707</v>
      </c>
      <c r="I3128" s="46" t="n">
        <v>188.7225</v>
      </c>
      <c r="J3128" s="131" t="str">
        <f aca="false">IF(MIN(E3128:I3128)=E3128,$E$2,IF(MIN(E3128:I3128)=F3128,$F$2,IF(MIN(E3128:I3128)=G3128,$G$2,IF(MIN(E3128:I3128)=H3128,$H$2,IF(MIN(E3128:I3128)=I3128,$I$2)))))</f>
        <v>200D</v>
      </c>
      <c r="K3128" s="131" t="str">
        <f aca="false">IF(MAX(E3128:I3128)=E3128,$E$2,IF(MAX(E3128:I3128)=F3128,$F$2,IF(MAX(E3128:I3128)=G3128,$G$2,IF(MAX(E3128:I3128)=H3128,$H$2,IF(MAX(E3128:I3128)=I3128,$I$2)))))</f>
        <v>10D</v>
      </c>
      <c r="L3128" s="132" t="n">
        <f aca="false">IF(MAX(E3128:I3128)=H3128,1,0)</f>
        <v>0</v>
      </c>
      <c r="M3128" s="132" t="n">
        <f aca="false">IF(MAX(E3128:I3128)=I3128,1,0)</f>
        <v>1</v>
      </c>
      <c r="N3128" s="99"/>
      <c r="O3128" s="132" t="n">
        <f aca="false">IF(CN3128&gt;E3128,1,0)</f>
        <v>1</v>
      </c>
      <c r="P3128" s="132" t="n">
        <f aca="false">IF(CN3128&gt;F3128,1,0)</f>
        <v>1</v>
      </c>
      <c r="Q3128" s="132" t="n">
        <f aca="false">IF(CN3128&gt;G3128,1,0)</f>
        <v>1</v>
      </c>
      <c r="R3128" s="132" t="n">
        <f aca="false">IF(CN3128&gt;H3128,1,0)</f>
        <v>1</v>
      </c>
      <c r="S3128" s="132" t="n">
        <f aca="false">IF(CN3128&gt;I3128,1,0)</f>
        <v>1</v>
      </c>
      <c r="T3128" s="25" t="n">
        <f aca="false">IF(AND(AND(R3128=0,S3128=0,Q3128=0),OR(S3127=1,S3126=1,S3125=1)),1,0)</f>
        <v>0</v>
      </c>
      <c r="U3128" s="133" t="n">
        <f aca="false">SUM(CM3127:CM3128)</f>
        <v>0.0108566096539116</v>
      </c>
      <c r="AW3128" s="55" t="n">
        <f aca="false">IF(EC3128&gt;$AW$2,1,0)</f>
        <v>0</v>
      </c>
      <c r="AX3128" s="99" t="n">
        <f aca="false">IF(AND(I3128&gt;G3128,I3127&lt;G3127),1,IF(OR(AND(I3128&gt;F3128,I3127&lt;F3127),AND(I3128&gt;E3128,I3127&lt;E3127)),1,0))</f>
        <v>0</v>
      </c>
      <c r="AY3128" s="99" t="n">
        <f aca="false">IF(K3127="10D",1,0)</f>
        <v>1</v>
      </c>
      <c r="AZ3128" s="99" t="n">
        <f aca="false">IF(AND(I3128&gt;G3128,I3127&lt;G3127,I3128&gt;F3128,I3127&gt;F3127,I3128&gt;E3128,I3127&gt;E3127),1,0)</f>
        <v>0</v>
      </c>
      <c r="BA3128" s="135" t="n">
        <f aca="false">IF(G3128&gt;H3128,1,0)</f>
        <v>0</v>
      </c>
      <c r="BB3128" s="135" t="n">
        <f aca="false">IF(I3128&lt;F3128,1,0)</f>
        <v>0</v>
      </c>
      <c r="BC3128" s="99" t="n">
        <f aca="false">IF(AND(SUM(AW3127:AX3127)=2,AY3128=1),1,IF(SUM(AX3126:AX3128)=0,0,IF(AND(OR(AW3126=1,AX3126=1),OR(AW3127=1,AX3127=1),AY3128=1),1,IF(AND(SUM(AW3128:AY3128)=2,SUM(AW3126:AX3126)=2,AX3126=1),1,0))))</f>
        <v>0</v>
      </c>
      <c r="BD3128" s="57" t="str">
        <f aca="false">IF(AND(SUM(BC3126:BC3128)&gt;=1,BA3128=1,SUM(AZ3123:AZ3128)&gt;=1),1,IF(BC3128=0,"",IF(AND(BC3128=1,AZ3128=0,AZ3127=0,AZ3126=0),1,IF(AND(BC3128=1,OR(AZ3128=1,AZ3127=1,AZ3126)),IF(BA3128=1,1,0)))))</f>
        <v/>
      </c>
      <c r="BE3128" s="50" t="str">
        <f aca="false">IF(AND(BD3128=1,BD3127=1),0,IF(BD3128=1,SUM(CM3129:CM3167),""))</f>
        <v/>
      </c>
      <c r="BF3128" s="20" t="str">
        <f aca="false">IF(AND(BB3128=1,BB3127=1,BE3087&lt;&gt;0),"",IF(AND(BB3127=0,BB3128=1),BF3127,IF(AND(BB3128=1,BB3127=1),BF3127,IF(AND(BF3127="",BE3127="",OR(BD3127=0,BD3127="")),"",IF(AND(BF3127="",BE3088=0),"",IF(AND(BE3088&lt;&gt;"",BF3127=BE3088),"",IF(AND(BD3127=1,BE3127&lt;&gt;0),CM3128,IF(BF3127&lt;&gt;0,BF3127+CM3128,IF(BF3127="","")))))))))</f>
        <v/>
      </c>
      <c r="BH3128" s="137"/>
      <c r="CG3128" s="142"/>
      <c r="CH3128" s="50"/>
      <c r="CI3128" s="15" t="n">
        <f aca="false">CF3106+SUM(CM3107:CM3128)+0.0071</f>
        <v>0.0163941980994773</v>
      </c>
      <c r="CL3128" s="130" t="n">
        <f aca="false">C3128</f>
        <v>41781</v>
      </c>
      <c r="CM3128" s="133" t="n">
        <f aca="false">CN3128/CN3127-1</f>
        <v>0.00243218949928625</v>
      </c>
      <c r="CN3128" s="132" t="n">
        <v>189.59</v>
      </c>
      <c r="CO3128" s="133" t="n">
        <f aca="false">CN3128/CN3123-1</f>
        <v>0.0116862326574172</v>
      </c>
      <c r="CY3128" s="132" t="n">
        <v>189.18</v>
      </c>
      <c r="CZ3128" s="132" t="n">
        <v>189.59</v>
      </c>
      <c r="DA3128" s="99"/>
      <c r="DB3128" s="15" t="n">
        <f aca="false">CZ3128/CY3128-1</f>
        <v>0.00216724812348024</v>
      </c>
      <c r="DC3128" s="15" t="n">
        <f aca="false">CY3128/CZ3127-1</f>
        <v>0.000264368423835482</v>
      </c>
      <c r="DD3128" s="15" t="n">
        <f aca="false">CZ3128/CZ3127-1</f>
        <v>0.00243218949928625</v>
      </c>
      <c r="DE3128" s="34" t="str">
        <f aca="false">IF(CW3128=0,"",-DC3128*CS3128)</f>
        <v/>
      </c>
      <c r="DY3128" s="6"/>
      <c r="EB3128" s="6" t="n">
        <f aca="false">CL3128</f>
        <v>41781</v>
      </c>
      <c r="EC3128" s="13" t="n">
        <f aca="false">SUM(CM3126:CM3128)</f>
        <v>0.00455163985418705</v>
      </c>
    </row>
    <row r="3129" customFormat="false" ht="15" hidden="false" customHeight="false" outlineLevel="0" collapsed="false">
      <c r="C3129" s="130" t="n">
        <v>41782</v>
      </c>
      <c r="D3129" s="99" t="n">
        <f aca="false">IF(E3129&gt;E3128,1,0)</f>
        <v>1</v>
      </c>
      <c r="E3129" s="46" t="n">
        <v>179.2341</v>
      </c>
      <c r="F3129" s="46" t="n">
        <v>184.9745</v>
      </c>
      <c r="G3129" s="46" t="n">
        <v>187.0041</v>
      </c>
      <c r="H3129" s="46" t="n">
        <v>187.5105</v>
      </c>
      <c r="I3129" s="46" t="n">
        <v>188.9615</v>
      </c>
      <c r="J3129" s="131" t="str">
        <f aca="false">IF(MIN(E3129:I3129)=E3129,$E$2,IF(MIN(E3129:I3129)=F3129,$F$2,IF(MIN(E3129:I3129)=G3129,$G$2,IF(MIN(E3129:I3129)=H3129,$H$2,IF(MIN(E3129:I3129)=I3129,$I$2)))))</f>
        <v>200D</v>
      </c>
      <c r="K3129" s="131" t="str">
        <f aca="false">IF(MAX(E3129:I3129)=E3129,$E$2,IF(MAX(E3129:I3129)=F3129,$F$2,IF(MAX(E3129:I3129)=G3129,$G$2,IF(MAX(E3129:I3129)=H3129,$H$2,IF(MAX(E3129:I3129)=I3129,$I$2)))))</f>
        <v>10D</v>
      </c>
      <c r="L3129" s="132" t="n">
        <f aca="false">IF(MAX(E3129:I3129)=H3129,1,0)</f>
        <v>0</v>
      </c>
      <c r="M3129" s="132" t="n">
        <f aca="false">IF(MAX(E3129:I3129)=I3129,1,0)</f>
        <v>1</v>
      </c>
      <c r="N3129" s="99"/>
      <c r="O3129" s="132" t="n">
        <f aca="false">IF(CN3129&gt;E3129,1,0)</f>
        <v>1</v>
      </c>
      <c r="P3129" s="132" t="n">
        <f aca="false">IF(CN3129&gt;F3129,1,0)</f>
        <v>1</v>
      </c>
      <c r="Q3129" s="132" t="n">
        <f aca="false">IF(CN3129&gt;G3129,1,0)</f>
        <v>1</v>
      </c>
      <c r="R3129" s="132" t="n">
        <f aca="false">IF(CN3129&gt;H3129,1,0)</f>
        <v>1</v>
      </c>
      <c r="S3129" s="132" t="n">
        <f aca="false">IF(CN3129&gt;I3129,1,0)</f>
        <v>1</v>
      </c>
      <c r="T3129" s="25" t="n">
        <f aca="false">IF(AND(AND(R3129=0,S3129=0,Q3129=0),OR(S3128=1,S3127=1,S3126=1)),1,0)</f>
        <v>0</v>
      </c>
      <c r="U3129" s="133" t="n">
        <f aca="false">SUM(CM3128:CM3129)</f>
        <v>0.00644083974455234</v>
      </c>
      <c r="AW3129" s="55" t="n">
        <f aca="false">IF(EC3129&gt;$AW$2,1,0)</f>
        <v>1</v>
      </c>
      <c r="AX3129" s="99" t="n">
        <f aca="false">IF(AND(I3129&gt;G3129,I3128&lt;G3128),1,IF(OR(AND(I3129&gt;F3129,I3128&lt;F3128),AND(I3129&gt;E3129,I3128&lt;E3128)),1,0))</f>
        <v>0</v>
      </c>
      <c r="AY3129" s="99" t="n">
        <f aca="false">IF(K3128="10D",1,0)</f>
        <v>1</v>
      </c>
      <c r="AZ3129" s="99" t="n">
        <f aca="false">IF(AND(I3129&gt;G3129,I3128&lt;G3128,I3129&gt;F3129,I3128&gt;F3128,I3129&gt;E3129,I3128&gt;E3128),1,0)</f>
        <v>0</v>
      </c>
      <c r="BA3129" s="135" t="n">
        <f aca="false">IF(G3129&gt;H3129,1,0)</f>
        <v>0</v>
      </c>
      <c r="BB3129" s="135" t="n">
        <f aca="false">IF(I3129&lt;F3129,1,0)</f>
        <v>0</v>
      </c>
      <c r="BC3129" s="99" t="n">
        <f aca="false">IF(AND(SUM(AW3128:AX3128)=2,AY3129=1),1,IF(SUM(AX3127:AX3129)=0,0,IF(AND(OR(AW3127=1,AX3127=1),OR(AW3128=1,AX3128=1),AY3129=1),1,IF(AND(SUM(AW3129:AY3129)=2,SUM(AW3127:AX3127)=2,AX3127=1),1,0))))</f>
        <v>0</v>
      </c>
      <c r="BD3129" s="57" t="str">
        <f aca="false">IF(AND(SUM(BC3127:BC3129)&gt;=1,BA3129=1,SUM(AZ3124:AZ3129)&gt;=1),1,IF(BC3129=0,"",IF(AND(BC3129=1,AZ3129=0,AZ3128=0,AZ3127=0),1,IF(AND(BC3129=1,OR(AZ3129=1,AZ3128=1,AZ3127)),IF(BA3129=1,1,0)))))</f>
        <v/>
      </c>
      <c r="BE3129" s="50" t="str">
        <f aca="false">IF(AND(BD3129=1,BD3128=1),0,IF(BD3129=1,SUM(CM3130:CM3168),""))</f>
        <v/>
      </c>
      <c r="BF3129" s="20" t="str">
        <f aca="false">IF(AND(BB3129=1,BB3128=1,BE3088&lt;&gt;0),"",IF(AND(BB3128=0,BB3129=1),BF3128,IF(AND(BB3129=1,BB3128=1),BF3128,IF(AND(BF3128="",BE3128="",OR(BD3128=0,BD3128="")),"",IF(AND(BF3128="",BE3089=0),"",IF(AND(BE3089&lt;&gt;"",BF3128=BE3089),"",IF(AND(BD3128=1,BE3128&lt;&gt;0),CM3129,IF(BF3128&lt;&gt;0,BF3128+CM3129,IF(BF3128="","")))))))))</f>
        <v/>
      </c>
      <c r="BH3129" s="137"/>
      <c r="CG3129" s="142"/>
      <c r="CH3129" s="50"/>
      <c r="CI3129" s="15" t="n">
        <f aca="false">CF3107+SUM(CM3108:CM3129)+0.0071</f>
        <v>0.0227446440762884</v>
      </c>
      <c r="CL3129" s="130" t="n">
        <f aca="false">C3129</f>
        <v>41782</v>
      </c>
      <c r="CM3129" s="133" t="n">
        <f aca="false">CN3129/CN3128-1</f>
        <v>0.00400865024526609</v>
      </c>
      <c r="CN3129" s="132" t="n">
        <v>190.35</v>
      </c>
      <c r="CO3129" s="133" t="n">
        <f aca="false">CN3129/CN3124-1</f>
        <v>0.0122307896835947</v>
      </c>
      <c r="CY3129" s="132" t="n">
        <v>189.75</v>
      </c>
      <c r="CZ3129" s="132" t="n">
        <v>190.35</v>
      </c>
      <c r="DA3129" s="99"/>
      <c r="DB3129" s="15" t="n">
        <f aca="false">CZ3129/CY3129-1</f>
        <v>0.00316205533596836</v>
      </c>
      <c r="DC3129" s="15" t="n">
        <f aca="false">CY3129/CZ3128-1</f>
        <v>0.000843926367424475</v>
      </c>
      <c r="DD3129" s="15" t="n">
        <f aca="false">CZ3129/CZ3128-1</f>
        <v>0.00400865024526609</v>
      </c>
      <c r="DE3129" s="34" t="str">
        <f aca="false">IF(CW3129=0,"",-DC3129*CS3129)</f>
        <v/>
      </c>
      <c r="DY3129" s="6"/>
      <c r="EB3129" s="6" t="n">
        <f aca="false">CL3129</f>
        <v>41782</v>
      </c>
      <c r="EC3129" s="13" t="n">
        <f aca="false">SUM(CM3127:CM3129)</f>
        <v>0.0148652598991776</v>
      </c>
    </row>
    <row r="3130" customFormat="false" ht="15" hidden="false" customHeight="false" outlineLevel="0" collapsed="false">
      <c r="C3130" s="130" t="n">
        <v>41786</v>
      </c>
      <c r="D3130" s="99" t="n">
        <f aca="false">IF(E3130&gt;E3129,1,0)</f>
        <v>1</v>
      </c>
      <c r="E3130" s="46" t="n">
        <v>179.3427</v>
      </c>
      <c r="F3130" s="46" t="n">
        <v>185.0428</v>
      </c>
      <c r="G3130" s="46" t="n">
        <v>187.1413</v>
      </c>
      <c r="H3130" s="46" t="n">
        <v>187.8442</v>
      </c>
      <c r="I3130" s="46" t="n">
        <v>189.135</v>
      </c>
      <c r="J3130" s="131" t="str">
        <f aca="false">IF(MIN(E3130:I3130)=E3130,$E$2,IF(MIN(E3130:I3130)=F3130,$F$2,IF(MIN(E3130:I3130)=G3130,$G$2,IF(MIN(E3130:I3130)=H3130,$H$2,IF(MIN(E3130:I3130)=I3130,$I$2)))))</f>
        <v>200D</v>
      </c>
      <c r="K3130" s="131" t="str">
        <f aca="false">IF(MAX(E3130:I3130)=E3130,$E$2,IF(MAX(E3130:I3130)=F3130,$F$2,IF(MAX(E3130:I3130)=G3130,$G$2,IF(MAX(E3130:I3130)=H3130,$H$2,IF(MAX(E3130:I3130)=I3130,$I$2)))))</f>
        <v>10D</v>
      </c>
      <c r="L3130" s="132" t="n">
        <f aca="false">IF(MAX(E3130:I3130)=H3130,1,0)</f>
        <v>0</v>
      </c>
      <c r="M3130" s="132" t="n">
        <f aca="false">IF(MAX(E3130:I3130)=I3130,1,0)</f>
        <v>1</v>
      </c>
      <c r="N3130" s="99"/>
      <c r="O3130" s="132" t="n">
        <f aca="false">IF(CN3130&gt;E3130,1,0)</f>
        <v>1</v>
      </c>
      <c r="P3130" s="132" t="n">
        <f aca="false">IF(CN3130&gt;F3130,1,0)</f>
        <v>1</v>
      </c>
      <c r="Q3130" s="132" t="n">
        <f aca="false">IF(CN3130&gt;G3130,1,0)</f>
        <v>1</v>
      </c>
      <c r="R3130" s="132" t="n">
        <f aca="false">IF(CN3130&gt;H3130,1,0)</f>
        <v>1</v>
      </c>
      <c r="S3130" s="132" t="n">
        <f aca="false">IF(CN3130&gt;I3130,1,0)</f>
        <v>1</v>
      </c>
      <c r="T3130" s="25" t="n">
        <f aca="false">IF(AND(AND(R3130=0,S3130=0,Q3130=0),OR(S3129=1,S3128=1,S3127=1)),1,0)</f>
        <v>0</v>
      </c>
      <c r="U3130" s="133" t="n">
        <f aca="false">SUM(CM3129:CM3130)</f>
        <v>0.0101552223492851</v>
      </c>
      <c r="AW3130" s="55" t="n">
        <f aca="false">IF(EC3130&gt;$AW$2,1,0)</f>
        <v>1</v>
      </c>
      <c r="AX3130" s="99" t="n">
        <f aca="false">IF(AND(I3130&gt;G3130,I3129&lt;G3129),1,IF(OR(AND(I3130&gt;F3130,I3129&lt;F3129),AND(I3130&gt;E3130,I3129&lt;E3129)),1,0))</f>
        <v>0</v>
      </c>
      <c r="AY3130" s="99" t="n">
        <f aca="false">IF(K3129="10D",1,0)</f>
        <v>1</v>
      </c>
      <c r="AZ3130" s="99" t="n">
        <f aca="false">IF(AND(I3130&gt;G3130,I3129&lt;G3129,I3130&gt;F3130,I3129&gt;F3129,I3130&gt;E3130,I3129&gt;E3129),1,0)</f>
        <v>0</v>
      </c>
      <c r="BA3130" s="135" t="n">
        <f aca="false">IF(G3130&gt;H3130,1,0)</f>
        <v>0</v>
      </c>
      <c r="BB3130" s="135" t="n">
        <f aca="false">IF(I3130&lt;F3130,1,0)</f>
        <v>0</v>
      </c>
      <c r="BC3130" s="99" t="n">
        <f aca="false">IF(AND(SUM(AW3129:AX3129)=2,AY3130=1),1,IF(SUM(AX3128:AX3130)=0,0,IF(AND(OR(AW3128=1,AX3128=1),OR(AW3129=1,AX3129=1),AY3130=1),1,IF(AND(SUM(AW3130:AY3130)=2,SUM(AW3128:AX3128)=2,AX3128=1),1,0))))</f>
        <v>0</v>
      </c>
      <c r="BD3130" s="57" t="str">
        <f aca="false">IF(AND(SUM(BC3128:BC3130)&gt;=1,BA3130=1,SUM(AZ3125:AZ3130)&gt;=1),1,IF(BC3130=0,"",IF(AND(BC3130=1,AZ3130=0,AZ3129=0,AZ3128=0),1,IF(AND(BC3130=1,OR(AZ3130=1,AZ3129=1,AZ3128)),IF(BA3130=1,1,0)))))</f>
        <v/>
      </c>
      <c r="BE3130" s="50" t="str">
        <f aca="false">IF(AND(BD3130=1,BD3129=1),0,IF(BD3130=1,SUM(CM3131:CM3169),""))</f>
        <v/>
      </c>
      <c r="BF3130" s="20" t="str">
        <f aca="false">IF(AND(BB3130=1,BB3129=1,BE3089&lt;&gt;0),"",IF(AND(BB3129=0,BB3130=1),BF3129,IF(AND(BB3130=1,BB3129=1),BF3129,IF(AND(BF3129="",BE3129="",OR(BD3129=0,BD3129="")),"",IF(AND(BF3129="",BE3090=0),"",IF(AND(BE3090&lt;&gt;"",BF3129=BE3090),"",IF(AND(BD3129=1,BE3129&lt;&gt;0),CM3130,IF(BF3129&lt;&gt;0,BF3129+CM3130,IF(BF3129="","")))))))))</f>
        <v/>
      </c>
      <c r="BH3130" s="137"/>
      <c r="CG3130" s="142"/>
      <c r="CH3130" s="50"/>
      <c r="CI3130" s="15" t="n">
        <f aca="false">CF3108+SUM(CM3109:CM3130)+0.0071</f>
        <v>0.0268640089250392</v>
      </c>
      <c r="CL3130" s="130" t="n">
        <f aca="false">C3130</f>
        <v>41786</v>
      </c>
      <c r="CM3130" s="133" t="n">
        <f aca="false">CN3130/CN3129-1</f>
        <v>0.00614657210401903</v>
      </c>
      <c r="CN3130" s="132" t="n">
        <v>191.52</v>
      </c>
      <c r="CO3130" s="133" t="n">
        <f aca="false">CN3130/CN3125-1</f>
        <v>0.0147292571791884</v>
      </c>
      <c r="CY3130" s="132" t="n">
        <v>191.05</v>
      </c>
      <c r="CZ3130" s="132" t="n">
        <v>191.52</v>
      </c>
      <c r="DA3130" s="99"/>
      <c r="DB3130" s="15" t="n">
        <f aca="false">CZ3130/CY3130-1</f>
        <v>0.00246008898194194</v>
      </c>
      <c r="DC3130" s="15" t="n">
        <f aca="false">CY3130/CZ3129-1</f>
        <v>0.00367743630154993</v>
      </c>
      <c r="DD3130" s="15" t="n">
        <f aca="false">CZ3130/CZ3129-1</f>
        <v>0.00614657210401903</v>
      </c>
      <c r="DE3130" s="34" t="str">
        <f aca="false">IF(CW3130=0,"",-DC3130*CS3130)</f>
        <v/>
      </c>
      <c r="DY3130" s="6"/>
      <c r="EB3130" s="6" t="n">
        <f aca="false">CL3130</f>
        <v>41786</v>
      </c>
      <c r="EC3130" s="13" t="n">
        <f aca="false">SUM(CM3128:CM3130)</f>
        <v>0.0125874118485714</v>
      </c>
    </row>
    <row r="3131" customFormat="false" ht="15" hidden="false" customHeight="false" outlineLevel="0" collapsed="false">
      <c r="C3131" s="130" t="n">
        <v>41787</v>
      </c>
      <c r="D3131" s="99" t="n">
        <f aca="false">IF(E3131&gt;E3130,1,0)</f>
        <v>1</v>
      </c>
      <c r="E3131" s="46" t="n">
        <v>179.453</v>
      </c>
      <c r="F3131" s="46" t="n">
        <v>185.1274</v>
      </c>
      <c r="G3131" s="46" t="n">
        <v>187.2423</v>
      </c>
      <c r="H3131" s="46" t="n">
        <v>188.1255</v>
      </c>
      <c r="I3131" s="46" t="n">
        <v>189.277</v>
      </c>
      <c r="J3131" s="131" t="str">
        <f aca="false">IF(MIN(E3131:I3131)=E3131,$E$2,IF(MIN(E3131:I3131)=F3131,$F$2,IF(MIN(E3131:I3131)=G3131,$G$2,IF(MIN(E3131:I3131)=H3131,$H$2,IF(MIN(E3131:I3131)=I3131,$I$2)))))</f>
        <v>200D</v>
      </c>
      <c r="K3131" s="131" t="str">
        <f aca="false">IF(MAX(E3131:I3131)=E3131,$E$2,IF(MAX(E3131:I3131)=F3131,$F$2,IF(MAX(E3131:I3131)=G3131,$G$2,IF(MAX(E3131:I3131)=H3131,$H$2,IF(MAX(E3131:I3131)=I3131,$I$2)))))</f>
        <v>10D</v>
      </c>
      <c r="L3131" s="132" t="n">
        <f aca="false">IF(MAX(E3131:I3131)=H3131,1,0)</f>
        <v>0</v>
      </c>
      <c r="M3131" s="132" t="n">
        <f aca="false">IF(MAX(E3131:I3131)=I3131,1,0)</f>
        <v>1</v>
      </c>
      <c r="N3131" s="99"/>
      <c r="O3131" s="132" t="n">
        <f aca="false">IF(CN3131&gt;E3131,1,0)</f>
        <v>1</v>
      </c>
      <c r="P3131" s="132" t="n">
        <f aca="false">IF(CN3131&gt;F3131,1,0)</f>
        <v>1</v>
      </c>
      <c r="Q3131" s="132" t="n">
        <f aca="false">IF(CN3131&gt;G3131,1,0)</f>
        <v>1</v>
      </c>
      <c r="R3131" s="132" t="n">
        <f aca="false">IF(CN3131&gt;H3131,1,0)</f>
        <v>1</v>
      </c>
      <c r="S3131" s="132" t="n">
        <f aca="false">IF(CN3131&gt;I3131,1,0)</f>
        <v>1</v>
      </c>
      <c r="T3131" s="25" t="n">
        <f aca="false">IF(AND(AND(R3131=0,S3131=0,Q3131=0),OR(S3130=1,S3129=1,S3128=1)),1,0)</f>
        <v>0</v>
      </c>
      <c r="U3131" s="133" t="n">
        <f aca="false">SUM(CM3130:CM3131)</f>
        <v>0.00541557795197212</v>
      </c>
      <c r="AW3131" s="55" t="n">
        <f aca="false">IF(EC3131&gt;$AW$2,1,0)</f>
        <v>0</v>
      </c>
      <c r="AX3131" s="99" t="n">
        <f aca="false">IF(AND(I3131&gt;G3131,I3130&lt;G3130),1,IF(OR(AND(I3131&gt;F3131,I3130&lt;F3130),AND(I3131&gt;E3131,I3130&lt;E3130)),1,0))</f>
        <v>0</v>
      </c>
      <c r="AY3131" s="99" t="n">
        <f aca="false">IF(K3130="10D",1,0)</f>
        <v>1</v>
      </c>
      <c r="AZ3131" s="99" t="n">
        <f aca="false">IF(AND(I3131&gt;G3131,I3130&lt;G3130,I3131&gt;F3131,I3130&gt;F3130,I3131&gt;E3131,I3130&gt;E3130),1,0)</f>
        <v>0</v>
      </c>
      <c r="BA3131" s="135" t="n">
        <f aca="false">IF(G3131&gt;H3131,1,0)</f>
        <v>0</v>
      </c>
      <c r="BB3131" s="135" t="n">
        <f aca="false">IF(I3131&lt;F3131,1,0)</f>
        <v>0</v>
      </c>
      <c r="BC3131" s="99" t="n">
        <f aca="false">IF(AND(SUM(AW3130:AX3130)=2,AY3131=1),1,IF(SUM(AX3129:AX3131)=0,0,IF(AND(OR(AW3129=1,AX3129=1),OR(AW3130=1,AX3130=1),AY3131=1),1,IF(AND(SUM(AW3131:AY3131)=2,SUM(AW3129:AX3129)=2,AX3129=1),1,0))))</f>
        <v>0</v>
      </c>
      <c r="BD3131" s="57" t="str">
        <f aca="false">IF(AND(SUM(BC3129:BC3131)&gt;=1,BA3131=1,SUM(AZ3126:AZ3131)&gt;=1),1,IF(BC3131=0,"",IF(AND(BC3131=1,AZ3131=0,AZ3130=0,AZ3129=0),1,IF(AND(BC3131=1,OR(AZ3131=1,AZ3130=1,AZ3129)),IF(BA3131=1,1,0)))))</f>
        <v/>
      </c>
      <c r="BE3131" s="50" t="str">
        <f aca="false">IF(AND(BD3131=1,BD3130=1),0,IF(BD3131=1,SUM(CM3132:CM3170),""))</f>
        <v/>
      </c>
      <c r="BF3131" s="20" t="str">
        <f aca="false">IF(AND(BB3131=1,BB3130=1,BE3090&lt;&gt;0),"",IF(AND(BB3130=0,BB3131=1),BF3130,IF(AND(BB3131=1,BB3130=1),BF3130,IF(AND(BF3130="",BE3130="",OR(BD3130=0,BD3130="")),"",IF(AND(BF3130="",BE3091=0),"",IF(AND(BE3091&lt;&gt;"",BF3130=BE3091),"",IF(AND(BD3130=1,BE3130&lt;&gt;0),CM3131,IF(BF3130&lt;&gt;0,BF3130+CM3131,IF(BF3130="","")))))))))</f>
        <v/>
      </c>
      <c r="BH3131" s="137"/>
      <c r="CG3131" s="142"/>
      <c r="CH3131" s="50"/>
      <c r="CI3131" s="15" t="n">
        <f aca="false">CF3109+SUM(CM3110:CM3131)+0.0071</f>
        <v>0.0343319180365818</v>
      </c>
      <c r="CL3131" s="130" t="n">
        <f aca="false">C3131</f>
        <v>41787</v>
      </c>
      <c r="CM3131" s="133" t="n">
        <f aca="false">CN3131/CN3130-1</f>
        <v>-0.000730994152046915</v>
      </c>
      <c r="CN3131" s="132" t="n">
        <v>191.38</v>
      </c>
      <c r="CO3131" s="133" t="n">
        <f aca="false">CN3131/CN3126-1</f>
        <v>0.0204212210077312</v>
      </c>
      <c r="CY3131" s="132" t="n">
        <v>191.52</v>
      </c>
      <c r="CZ3131" s="132" t="n">
        <v>191.38</v>
      </c>
      <c r="DA3131" s="99"/>
      <c r="DB3131" s="15" t="n">
        <f aca="false">CZ3131/CY3131-1</f>
        <v>-0.000730994152046915</v>
      </c>
      <c r="DC3131" s="15" t="n">
        <f aca="false">CY3131/CZ3130-1</f>
        <v>0</v>
      </c>
      <c r="DD3131" s="15" t="n">
        <f aca="false">CZ3131/CZ3130-1</f>
        <v>-0.000730994152046915</v>
      </c>
      <c r="DE3131" s="34" t="str">
        <f aca="false">IF(CW3131=0,"",-DC3131*CS3131)</f>
        <v/>
      </c>
      <c r="DY3131" s="6"/>
      <c r="EB3131" s="6" t="n">
        <f aca="false">CL3131</f>
        <v>41787</v>
      </c>
      <c r="EC3131" s="13" t="n">
        <f aca="false">SUM(CM3129:CM3131)</f>
        <v>0.0094242281972382</v>
      </c>
    </row>
    <row r="3132" customFormat="false" ht="15" hidden="false" customHeight="false" outlineLevel="0" collapsed="false">
      <c r="C3132" s="130" t="n">
        <v>41788</v>
      </c>
      <c r="D3132" s="99" t="n">
        <f aca="false">IF(E3132&gt;E3131,1,0)</f>
        <v>1</v>
      </c>
      <c r="E3132" s="46" t="n">
        <v>179.5693</v>
      </c>
      <c r="F3132" s="46" t="n">
        <v>185.2222</v>
      </c>
      <c r="G3132" s="46" t="n">
        <v>187.3365</v>
      </c>
      <c r="H3132" s="46" t="n">
        <v>188.3978</v>
      </c>
      <c r="I3132" s="46" t="n">
        <v>189.608</v>
      </c>
      <c r="J3132" s="131" t="str">
        <f aca="false">IF(MIN(E3132:I3132)=E3132,$E$2,IF(MIN(E3132:I3132)=F3132,$F$2,IF(MIN(E3132:I3132)=G3132,$G$2,IF(MIN(E3132:I3132)=H3132,$H$2,IF(MIN(E3132:I3132)=I3132,$I$2)))))</f>
        <v>200D</v>
      </c>
      <c r="K3132" s="131" t="str">
        <f aca="false">IF(MAX(E3132:I3132)=E3132,$E$2,IF(MAX(E3132:I3132)=F3132,$F$2,IF(MAX(E3132:I3132)=G3132,$G$2,IF(MAX(E3132:I3132)=H3132,$H$2,IF(MAX(E3132:I3132)=I3132,$I$2)))))</f>
        <v>10D</v>
      </c>
      <c r="L3132" s="132" t="n">
        <f aca="false">IF(MAX(E3132:I3132)=H3132,1,0)</f>
        <v>0</v>
      </c>
      <c r="M3132" s="132" t="n">
        <f aca="false">IF(MAX(E3132:I3132)=I3132,1,0)</f>
        <v>1</v>
      </c>
      <c r="N3132" s="99"/>
      <c r="O3132" s="132" t="n">
        <f aca="false">IF(CN3132&gt;E3132,1,0)</f>
        <v>1</v>
      </c>
      <c r="P3132" s="132" t="n">
        <f aca="false">IF(CN3132&gt;F3132,1,0)</f>
        <v>1</v>
      </c>
      <c r="Q3132" s="132" t="n">
        <f aca="false">IF(CN3132&gt;G3132,1,0)</f>
        <v>1</v>
      </c>
      <c r="R3132" s="132" t="n">
        <f aca="false">IF(CN3132&gt;H3132,1,0)</f>
        <v>1</v>
      </c>
      <c r="S3132" s="132" t="n">
        <f aca="false">IF(CN3132&gt;I3132,1,0)</f>
        <v>1</v>
      </c>
      <c r="T3132" s="25" t="n">
        <f aca="false">IF(AND(AND(R3132=0,S3132=0,Q3132=0),OR(S3131=1,S3130=1,S3129=1)),1,0)</f>
        <v>0</v>
      </c>
      <c r="U3132" s="133" t="n">
        <f aca="false">SUM(CM3131:CM3132)</f>
        <v>0.00444196017964915</v>
      </c>
      <c r="AW3132" s="55" t="n">
        <f aca="false">IF(EC3132&gt;$AW$2,1,0)</f>
        <v>1</v>
      </c>
      <c r="AX3132" s="99" t="n">
        <f aca="false">IF(AND(I3132&gt;G3132,I3131&lt;G3131),1,IF(OR(AND(I3132&gt;F3132,I3131&lt;F3131),AND(I3132&gt;E3132,I3131&lt;E3131)),1,0))</f>
        <v>0</v>
      </c>
      <c r="AY3132" s="99" t="n">
        <f aca="false">IF(K3131="10D",1,0)</f>
        <v>1</v>
      </c>
      <c r="AZ3132" s="99" t="n">
        <f aca="false">IF(AND(I3132&gt;G3132,I3131&lt;G3131,I3132&gt;F3132,I3131&gt;F3131,I3132&gt;E3132,I3131&gt;E3131),1,0)</f>
        <v>0</v>
      </c>
      <c r="BA3132" s="135" t="n">
        <f aca="false">IF(G3132&gt;H3132,1,0)</f>
        <v>0</v>
      </c>
      <c r="BB3132" s="135" t="n">
        <f aca="false">IF(I3132&lt;F3132,1,0)</f>
        <v>0</v>
      </c>
      <c r="BC3132" s="99" t="n">
        <f aca="false">IF(AND(SUM(AW3131:AX3131)=2,AY3132=1),1,IF(SUM(AX3130:AX3132)=0,0,IF(AND(OR(AW3130=1,AX3130=1),OR(AW3131=1,AX3131=1),AY3132=1),1,IF(AND(SUM(AW3132:AY3132)=2,SUM(AW3130:AX3130)=2,AX3130=1),1,0))))</f>
        <v>0</v>
      </c>
      <c r="BD3132" s="57" t="str">
        <f aca="false">IF(AND(SUM(BC3130:BC3132)&gt;=1,BA3132=1,SUM(AZ3127:AZ3132)&gt;=1),1,IF(BC3132=0,"",IF(AND(BC3132=1,AZ3132=0,AZ3131=0,AZ3130=0),1,IF(AND(BC3132=1,OR(AZ3132=1,AZ3131=1,AZ3130)),IF(BA3132=1,1,0)))))</f>
        <v/>
      </c>
      <c r="BE3132" s="50" t="str">
        <f aca="false">IF(AND(BD3132=1,BD3131=1),0,IF(BD3132=1,SUM(CM3133:CM3171),""))</f>
        <v/>
      </c>
      <c r="BF3132" s="20" t="str">
        <f aca="false">IF(AND(BB3132=1,BB3131=1,BE3091&lt;&gt;0),"",IF(AND(BB3131=0,BB3132=1),BF3131,IF(AND(BB3132=1,BB3131=1),BF3131,IF(AND(BF3131="",BE3131="",OR(BD3131=0,BD3131="")),"",IF(AND(BF3131="",BE3092=0),"",IF(AND(BE3092&lt;&gt;"",BF3131=BE3092),"",IF(AND(BD3131=1,BE3131&lt;&gt;0),CM3132,IF(BF3131&lt;&gt;0,BF3131+CM3132,IF(BF3131="","")))))))))</f>
        <v/>
      </c>
      <c r="BH3132" s="137"/>
      <c r="CG3132" s="142"/>
      <c r="CH3132" s="50"/>
      <c r="CI3132" s="15" t="n">
        <f aca="false">CF3110+SUM(CM3111:CM3132)+0.0071</f>
        <v>0.0363646071903294</v>
      </c>
      <c r="CL3132" s="130" t="n">
        <f aca="false">C3132</f>
        <v>41788</v>
      </c>
      <c r="CM3132" s="133" t="n">
        <f aca="false">CN3132/CN3131-1</f>
        <v>0.00517295433169607</v>
      </c>
      <c r="CN3132" s="132" t="n">
        <v>192.37</v>
      </c>
      <c r="CO3132" s="133" t="n">
        <f aca="false">CN3132/CN3127-1</f>
        <v>0.0171310738645376</v>
      </c>
      <c r="CY3132" s="132" t="n">
        <v>191.82</v>
      </c>
      <c r="CZ3132" s="132" t="n">
        <v>192.37</v>
      </c>
      <c r="DA3132" s="99"/>
      <c r="DB3132" s="15" t="n">
        <f aca="false">CZ3132/CY3132-1</f>
        <v>0.0028672714002711</v>
      </c>
      <c r="DC3132" s="15" t="n">
        <f aca="false">CY3132/CZ3131-1</f>
        <v>0.00229909081408719</v>
      </c>
      <c r="DD3132" s="15" t="n">
        <f aca="false">CZ3132/CZ3131-1</f>
        <v>0.00517295433169607</v>
      </c>
      <c r="DE3132" s="34" t="str">
        <f aca="false">IF(CW3132=0,"",-DC3132*CS3132)</f>
        <v/>
      </c>
      <c r="DY3132" s="6"/>
      <c r="EB3132" s="6" t="n">
        <f aca="false">CL3132</f>
        <v>41788</v>
      </c>
      <c r="EC3132" s="13" t="n">
        <f aca="false">SUM(CM3130:CM3132)</f>
        <v>0.0105885322836682</v>
      </c>
    </row>
    <row r="3133" customFormat="false" ht="15" hidden="false" customHeight="false" outlineLevel="0" collapsed="false">
      <c r="C3133" s="130" t="n">
        <v>41789</v>
      </c>
      <c r="D3133" s="99" t="n">
        <f aca="false">IF(E3133&gt;E3132,1,0)</f>
        <v>1</v>
      </c>
      <c r="E3133" s="46" t="n">
        <v>179.6847</v>
      </c>
      <c r="F3133" s="46" t="n">
        <v>185.3254</v>
      </c>
      <c r="G3133" s="46" t="n">
        <v>187.4569</v>
      </c>
      <c r="H3133" s="46" t="n">
        <v>188.6163</v>
      </c>
      <c r="I3133" s="46" t="n">
        <v>190.136</v>
      </c>
      <c r="J3133" s="131" t="str">
        <f aca="false">IF(MIN(E3133:I3133)=E3133,$E$2,IF(MIN(E3133:I3133)=F3133,$F$2,IF(MIN(E3133:I3133)=G3133,$G$2,IF(MIN(E3133:I3133)=H3133,$H$2,IF(MIN(E3133:I3133)=I3133,$I$2)))))</f>
        <v>200D</v>
      </c>
      <c r="K3133" s="131" t="str">
        <f aca="false">IF(MAX(E3133:I3133)=E3133,$E$2,IF(MAX(E3133:I3133)=F3133,$F$2,IF(MAX(E3133:I3133)=G3133,$G$2,IF(MAX(E3133:I3133)=H3133,$H$2,IF(MAX(E3133:I3133)=I3133,$I$2)))))</f>
        <v>10D</v>
      </c>
      <c r="L3133" s="132" t="n">
        <f aca="false">IF(MAX(E3133:I3133)=H3133,1,0)</f>
        <v>0</v>
      </c>
      <c r="M3133" s="132" t="n">
        <f aca="false">IF(MAX(E3133:I3133)=I3133,1,0)</f>
        <v>1</v>
      </c>
      <c r="N3133" s="99"/>
      <c r="O3133" s="132" t="n">
        <f aca="false">IF(CN3133&gt;E3133,1,0)</f>
        <v>1</v>
      </c>
      <c r="P3133" s="132" t="n">
        <f aca="false">IF(CN3133&gt;F3133,1,0)</f>
        <v>1</v>
      </c>
      <c r="Q3133" s="132" t="n">
        <f aca="false">IF(CN3133&gt;G3133,1,0)</f>
        <v>1</v>
      </c>
      <c r="R3133" s="132" t="n">
        <f aca="false">IF(CN3133&gt;H3133,1,0)</f>
        <v>1</v>
      </c>
      <c r="S3133" s="132" t="n">
        <f aca="false">IF(CN3133&gt;I3133,1,0)</f>
        <v>1</v>
      </c>
      <c r="T3133" s="25" t="n">
        <f aca="false">IF(AND(AND(R3133=0,S3133=0,Q3133=0),OR(S3132=1,S3131=1,S3130=1)),1,0)</f>
        <v>0</v>
      </c>
      <c r="U3133" s="133" t="n">
        <f aca="false">SUM(CM3132:CM3133)</f>
        <v>0.00678443221286251</v>
      </c>
      <c r="AW3133" s="55" t="n">
        <f aca="false">IF(EC3133&gt;$AW$2,1,0)</f>
        <v>0</v>
      </c>
      <c r="AX3133" s="99" t="n">
        <f aca="false">IF(AND(I3133&gt;G3133,I3132&lt;G3132),1,IF(OR(AND(I3133&gt;F3133,I3132&lt;F3132),AND(I3133&gt;E3133,I3132&lt;E3132)),1,0))</f>
        <v>0</v>
      </c>
      <c r="AY3133" s="99" t="n">
        <f aca="false">IF(K3132="10D",1,0)</f>
        <v>1</v>
      </c>
      <c r="AZ3133" s="99" t="n">
        <f aca="false">IF(AND(I3133&gt;G3133,I3132&lt;G3132,I3133&gt;F3133,I3132&gt;F3132,I3133&gt;E3133,I3132&gt;E3132),1,0)</f>
        <v>0</v>
      </c>
      <c r="BA3133" s="135" t="n">
        <f aca="false">IF(G3133&gt;H3133,1,0)</f>
        <v>0</v>
      </c>
      <c r="BB3133" s="135" t="n">
        <f aca="false">IF(I3133&lt;F3133,1,0)</f>
        <v>0</v>
      </c>
      <c r="BC3133" s="99" t="n">
        <f aca="false">IF(AND(SUM(AW3132:AX3132)=2,AY3133=1),1,IF(SUM(AX3131:AX3133)=0,0,IF(AND(OR(AW3131=1,AX3131=1),OR(AW3132=1,AX3132=1),AY3133=1),1,IF(AND(SUM(AW3133:AY3133)=2,SUM(AW3131:AX3131)=2,AX3131=1),1,0))))</f>
        <v>0</v>
      </c>
      <c r="BD3133" s="57" t="str">
        <f aca="false">IF(AND(SUM(BC3131:BC3133)&gt;=1,BA3133=1,SUM(AZ3128:AZ3133)&gt;=1),1,IF(BC3133=0,"",IF(AND(BC3133=1,AZ3133=0,AZ3132=0,AZ3131=0),1,IF(AND(BC3133=1,OR(AZ3133=1,AZ3132=1,AZ3131)),IF(BA3133=1,1,0)))))</f>
        <v/>
      </c>
      <c r="BE3133" s="50" t="str">
        <f aca="false">IF(AND(BD3133=1,BD3132=1),0,IF(BD3133=1,SUM(CM3134:CM3172),""))</f>
        <v/>
      </c>
      <c r="BF3133" s="20" t="str">
        <f aca="false">IF(AND(BB3133=1,BB3132=1,BE3092&lt;&gt;0),"",IF(AND(BB3132=0,BB3133=1),BF3132,IF(AND(BB3133=1,BB3132=1),BF3132,IF(AND(BF3132="",BE3132="",OR(BD3132=0,BD3132="")),"",IF(AND(BF3132="",BE3093=0),"",IF(AND(BE3093&lt;&gt;"",BF3132=BE3093),"",IF(AND(BD3132=1,BE3132&lt;&gt;0),CM3133,IF(BF3132&lt;&gt;0,BF3132+CM3133,IF(BF3132="","")))))))))</f>
        <v/>
      </c>
      <c r="BH3133" s="137"/>
      <c r="CG3133" s="142"/>
      <c r="CH3133" s="50"/>
      <c r="CI3133" s="15" t="n">
        <f aca="false">CF3111+SUM(CM3112:CM3133)+0.0071</f>
        <v>0.0332938108240042</v>
      </c>
      <c r="CL3133" s="130" t="n">
        <f aca="false">C3133</f>
        <v>41789</v>
      </c>
      <c r="CM3133" s="133" t="n">
        <f aca="false">CN3133/CN3132-1</f>
        <v>0.00161147788116645</v>
      </c>
      <c r="CN3133" s="132" t="n">
        <v>192.68</v>
      </c>
      <c r="CO3133" s="133" t="n">
        <f aca="false">CN3133/CN3128-1</f>
        <v>0.0162983279708846</v>
      </c>
      <c r="CY3133" s="132" t="n">
        <v>192.19</v>
      </c>
      <c r="CZ3133" s="132" t="n">
        <v>192.68</v>
      </c>
      <c r="DA3133" s="99"/>
      <c r="DB3133" s="15" t="n">
        <f aca="false">CZ3133/CY3133-1</f>
        <v>0.00254956033092246</v>
      </c>
      <c r="DC3133" s="15" t="n">
        <f aca="false">CY3133/CZ3132-1</f>
        <v>-0.000935696834225785</v>
      </c>
      <c r="DD3133" s="15" t="n">
        <f aca="false">CZ3133/CZ3132-1</f>
        <v>0.00161147788116645</v>
      </c>
      <c r="DE3133" s="34" t="str">
        <f aca="false">IF(CW3133=0,"",-DC3133*CS3133)</f>
        <v/>
      </c>
      <c r="DY3133" s="6"/>
      <c r="EB3133" s="6" t="n">
        <f aca="false">CL3133</f>
        <v>41789</v>
      </c>
      <c r="EC3133" s="13" t="n">
        <f aca="false">SUM(CM3131:CM3133)</f>
        <v>0.0060534380608156</v>
      </c>
    </row>
    <row r="3134" customFormat="false" ht="15" hidden="false" customHeight="false" outlineLevel="0" collapsed="false">
      <c r="C3134" s="130" t="n">
        <v>41792</v>
      </c>
      <c r="D3134" s="99" t="n">
        <f aca="false">IF(E3134&gt;E3133,1,0)</f>
        <v>1</v>
      </c>
      <c r="E3134" s="46" t="n">
        <v>179.8055</v>
      </c>
      <c r="F3134" s="46" t="n">
        <v>185.4196</v>
      </c>
      <c r="G3134" s="46" t="n">
        <v>187.5599</v>
      </c>
      <c r="H3134" s="46" t="n">
        <v>188.8332</v>
      </c>
      <c r="I3134" s="46" t="n">
        <v>190.6205</v>
      </c>
      <c r="J3134" s="131" t="str">
        <f aca="false">IF(MIN(E3134:I3134)=E3134,$E$2,IF(MIN(E3134:I3134)=F3134,$F$2,IF(MIN(E3134:I3134)=G3134,$G$2,IF(MIN(E3134:I3134)=H3134,$H$2,IF(MIN(E3134:I3134)=I3134,$I$2)))))</f>
        <v>200D</v>
      </c>
      <c r="K3134" s="131" t="str">
        <f aca="false">IF(MAX(E3134:I3134)=E3134,$E$2,IF(MAX(E3134:I3134)=F3134,$F$2,IF(MAX(E3134:I3134)=G3134,$G$2,IF(MAX(E3134:I3134)=H3134,$H$2,IF(MAX(E3134:I3134)=I3134,$I$2)))))</f>
        <v>10D</v>
      </c>
      <c r="L3134" s="132" t="n">
        <f aca="false">IF(MAX(E3134:I3134)=H3134,1,0)</f>
        <v>0</v>
      </c>
      <c r="M3134" s="132" t="n">
        <f aca="false">IF(MAX(E3134:I3134)=I3134,1,0)</f>
        <v>1</v>
      </c>
      <c r="N3134" s="99"/>
      <c r="O3134" s="132" t="n">
        <f aca="false">IF(CN3134&gt;E3134,1,0)</f>
        <v>1</v>
      </c>
      <c r="P3134" s="132" t="n">
        <f aca="false">IF(CN3134&gt;F3134,1,0)</f>
        <v>1</v>
      </c>
      <c r="Q3134" s="132" t="n">
        <f aca="false">IF(CN3134&gt;G3134,1,0)</f>
        <v>1</v>
      </c>
      <c r="R3134" s="132" t="n">
        <f aca="false">IF(CN3134&gt;H3134,1,0)</f>
        <v>1</v>
      </c>
      <c r="S3134" s="132" t="n">
        <f aca="false">IF(CN3134&gt;I3134,1,0)</f>
        <v>1</v>
      </c>
      <c r="T3134" s="25" t="n">
        <f aca="false">IF(AND(AND(R3134=0,S3134=0,Q3134=0),OR(S3133=1,S3132=1,S3131=1)),1,0)</f>
        <v>0</v>
      </c>
      <c r="U3134" s="133" t="n">
        <f aca="false">SUM(CM3133:CM3134)</f>
        <v>0.00272731761544098</v>
      </c>
      <c r="AW3134" s="55" t="n">
        <f aca="false">IF(EC3134&gt;$AW$2,1,0)</f>
        <v>0</v>
      </c>
      <c r="AX3134" s="99" t="n">
        <f aca="false">IF(AND(I3134&gt;G3134,I3133&lt;G3133),1,IF(OR(AND(I3134&gt;F3134,I3133&lt;F3133),AND(I3134&gt;E3134,I3133&lt;E3133)),1,0))</f>
        <v>0</v>
      </c>
      <c r="AY3134" s="99" t="n">
        <f aca="false">IF(K3133="10D",1,0)</f>
        <v>1</v>
      </c>
      <c r="AZ3134" s="99" t="n">
        <f aca="false">IF(AND(I3134&gt;G3134,I3133&lt;G3133,I3134&gt;F3134,I3133&gt;F3133,I3134&gt;E3134,I3133&gt;E3133),1,0)</f>
        <v>0</v>
      </c>
      <c r="BA3134" s="135" t="n">
        <f aca="false">IF(G3134&gt;H3134,1,0)</f>
        <v>0</v>
      </c>
      <c r="BB3134" s="135" t="n">
        <f aca="false">IF(I3134&lt;F3134,1,0)</f>
        <v>0</v>
      </c>
      <c r="BC3134" s="99" t="n">
        <f aca="false">IF(AND(SUM(AW3133:AX3133)=2,AY3134=1),1,IF(SUM(AX3132:AX3134)=0,0,IF(AND(OR(AW3132=1,AX3132=1),OR(AW3133=1,AX3133=1),AY3134=1),1,IF(AND(SUM(AW3134:AY3134)=2,SUM(AW3132:AX3132)=2,AX3132=1),1,0))))</f>
        <v>0</v>
      </c>
      <c r="BD3134" s="57" t="str">
        <f aca="false">IF(AND(SUM(BC3132:BC3134)&gt;=1,BA3134=1,SUM(AZ3129:AZ3134)&gt;=1),1,IF(BC3134=0,"",IF(AND(BC3134=1,AZ3134=0,AZ3133=0,AZ3132=0),1,IF(AND(BC3134=1,OR(AZ3134=1,AZ3133=1,AZ3132)),IF(BA3134=1,1,0)))))</f>
        <v/>
      </c>
      <c r="BE3134" s="50" t="str">
        <f aca="false">IF(AND(BD3134=1,BD3133=1),0,IF(BD3134=1,SUM(CM3135:CM3173),""))</f>
        <v/>
      </c>
      <c r="BF3134" s="20" t="str">
        <f aca="false">IF(AND(BB3134=1,BB3133=1,BE3093&lt;&gt;0),"",IF(AND(BB3133=0,BB3134=1),BF3133,IF(AND(BB3134=1,BB3133=1),BF3133,IF(AND(BF3133="",BE3133="",OR(BD3133=0,BD3133="")),"",IF(AND(BF3133="",BE3094=0),"",IF(AND(BE3094&lt;&gt;"",BF3133=BE3094),"",IF(AND(BD3133=1,BE3133&lt;&gt;0),CM3134,IF(BF3133&lt;&gt;0,BF3133+CM3134,IF(BF3133="","")))))))))</f>
        <v/>
      </c>
      <c r="BH3134" s="137"/>
      <c r="CG3134" s="142"/>
      <c r="CH3134" s="50"/>
      <c r="CI3134" s="15" t="n">
        <f aca="false">CF3112+SUM(CM3113:CM3134)+0.0071</f>
        <v>0.0314269608112747</v>
      </c>
      <c r="CL3134" s="130" t="n">
        <f aca="false">C3134</f>
        <v>41792</v>
      </c>
      <c r="CM3134" s="133" t="n">
        <f aca="false">CN3134/CN3133-1</f>
        <v>0.00111583973427454</v>
      </c>
      <c r="CN3134" s="132" t="n">
        <v>192.895</v>
      </c>
      <c r="CO3134" s="133" t="n">
        <f aca="false">CN3134/CN3129-1</f>
        <v>0.0133701076963488</v>
      </c>
      <c r="CY3134" s="132" t="n">
        <v>192.95</v>
      </c>
      <c r="CZ3134" s="132" t="n">
        <v>192.895</v>
      </c>
      <c r="DA3134" s="99"/>
      <c r="DB3134" s="15" t="n">
        <f aca="false">CZ3134/CY3134-1</f>
        <v>-0.000285047939880712</v>
      </c>
      <c r="DC3134" s="15" t="n">
        <f aca="false">CY3134/CZ3133-1</f>
        <v>0.00140128710815857</v>
      </c>
      <c r="DD3134" s="15" t="n">
        <f aca="false">CZ3134/CZ3133-1</f>
        <v>0.00111583973427454</v>
      </c>
      <c r="DE3134" s="34" t="str">
        <f aca="false">IF(CW3134=0,"",-DC3134*CS3134)</f>
        <v/>
      </c>
      <c r="DY3134" s="6"/>
      <c r="EB3134" s="6" t="n">
        <f aca="false">CL3134</f>
        <v>41792</v>
      </c>
      <c r="EC3134" s="13" t="n">
        <f aca="false">SUM(CM3132:CM3134)</f>
        <v>0.00790027194713705</v>
      </c>
    </row>
    <row r="3135" customFormat="false" ht="15" hidden="false" customHeight="false" outlineLevel="0" collapsed="false">
      <c r="C3135" s="130" t="n">
        <v>41793</v>
      </c>
      <c r="D3135" s="99" t="n">
        <f aca="false">IF(E3135&gt;E3134,1,0)</f>
        <v>1</v>
      </c>
      <c r="E3135" s="46" t="n">
        <v>179.9376</v>
      </c>
      <c r="F3135" s="46" t="n">
        <v>185.5124</v>
      </c>
      <c r="G3135" s="46" t="n">
        <v>187.6919</v>
      </c>
      <c r="H3135" s="46" t="n">
        <v>189.0252</v>
      </c>
      <c r="I3135" s="46" t="n">
        <v>191.0265</v>
      </c>
      <c r="J3135" s="131" t="str">
        <f aca="false">IF(MIN(E3135:I3135)=E3135,$E$2,IF(MIN(E3135:I3135)=F3135,$F$2,IF(MIN(E3135:I3135)=G3135,$G$2,IF(MIN(E3135:I3135)=H3135,$H$2,IF(MIN(E3135:I3135)=I3135,$I$2)))))</f>
        <v>200D</v>
      </c>
      <c r="K3135" s="131" t="str">
        <f aca="false">IF(MAX(E3135:I3135)=E3135,$E$2,IF(MAX(E3135:I3135)=F3135,$F$2,IF(MAX(E3135:I3135)=G3135,$G$2,IF(MAX(E3135:I3135)=H3135,$H$2,IF(MAX(E3135:I3135)=I3135,$I$2)))))</f>
        <v>10D</v>
      </c>
      <c r="L3135" s="132" t="n">
        <f aca="false">IF(MAX(E3135:I3135)=H3135,1,0)</f>
        <v>0</v>
      </c>
      <c r="M3135" s="132" t="n">
        <f aca="false">IF(MAX(E3135:I3135)=I3135,1,0)</f>
        <v>1</v>
      </c>
      <c r="N3135" s="99"/>
      <c r="O3135" s="132" t="n">
        <f aca="false">IF(CN3135&gt;E3135,1,0)</f>
        <v>1</v>
      </c>
      <c r="P3135" s="132" t="n">
        <f aca="false">IF(CN3135&gt;F3135,1,0)</f>
        <v>1</v>
      </c>
      <c r="Q3135" s="132" t="n">
        <f aca="false">IF(CN3135&gt;G3135,1,0)</f>
        <v>1</v>
      </c>
      <c r="R3135" s="132" t="n">
        <f aca="false">IF(CN3135&gt;H3135,1,0)</f>
        <v>1</v>
      </c>
      <c r="S3135" s="132" t="n">
        <f aca="false">IF(CN3135&gt;I3135,1,0)</f>
        <v>1</v>
      </c>
      <c r="T3135" s="25" t="n">
        <f aca="false">IF(AND(AND(R3135=0,S3135=0,Q3135=0),OR(S3134=1,S3133=1,S3132=1)),1,0)</f>
        <v>0</v>
      </c>
      <c r="U3135" s="133" t="n">
        <f aca="false">SUM(CM3134:CM3135)</f>
        <v>0.00062334381680651</v>
      </c>
      <c r="AW3135" s="55" t="n">
        <f aca="false">IF(EC3135&gt;$AW$2,1,0)</f>
        <v>0</v>
      </c>
      <c r="AX3135" s="99" t="n">
        <f aca="false">IF(AND(I3135&gt;G3135,I3134&lt;G3134),1,IF(OR(AND(I3135&gt;F3135,I3134&lt;F3134),AND(I3135&gt;E3135,I3134&lt;E3134)),1,0))</f>
        <v>0</v>
      </c>
      <c r="AY3135" s="99" t="n">
        <f aca="false">IF(K3134="10D",1,0)</f>
        <v>1</v>
      </c>
      <c r="AZ3135" s="99" t="n">
        <f aca="false">IF(AND(I3135&gt;G3135,I3134&lt;G3134,I3135&gt;F3135,I3134&gt;F3134,I3135&gt;E3135,I3134&gt;E3134),1,0)</f>
        <v>0</v>
      </c>
      <c r="BA3135" s="135" t="n">
        <f aca="false">IF(G3135&gt;H3135,1,0)</f>
        <v>0</v>
      </c>
      <c r="BB3135" s="135" t="n">
        <f aca="false">IF(I3135&lt;F3135,1,0)</f>
        <v>0</v>
      </c>
      <c r="BC3135" s="99" t="n">
        <f aca="false">IF(AND(SUM(AW3134:AX3134)=2,AY3135=1),1,IF(SUM(AX3133:AX3135)=0,0,IF(AND(OR(AW3133=1,AX3133=1),OR(AW3134=1,AX3134=1),AY3135=1),1,IF(AND(SUM(AW3135:AY3135)=2,SUM(AW3133:AX3133)=2,AX3133=1),1,0))))</f>
        <v>0</v>
      </c>
      <c r="BD3135" s="57" t="str">
        <f aca="false">IF(AND(SUM(BC3133:BC3135)&gt;=1,BA3135=1,SUM(AZ3130:AZ3135)&gt;=1),1,IF(BC3135=0,"",IF(AND(BC3135=1,AZ3135=0,AZ3134=0,AZ3133=0),1,IF(AND(BC3135=1,OR(AZ3135=1,AZ3134=1,AZ3133)),IF(BA3135=1,1,0)))))</f>
        <v/>
      </c>
      <c r="BE3135" s="50" t="str">
        <f aca="false">IF(AND(BD3135=1,BD3134=1),0,IF(BD3135=1,SUM(CM3136:CM3174),""))</f>
        <v/>
      </c>
      <c r="BF3135" s="20" t="str">
        <f aca="false">IF(AND(BB3135=1,BB3134=1,BE3094&lt;&gt;0),"",IF(AND(BB3134=0,BB3135=1),BF3134,IF(AND(BB3135=1,BB3134=1),BF3134,IF(AND(BF3134="",BE3134="",OR(BD3134=0,BD3134="")),"",IF(AND(BF3134="",BE3095=0),"",IF(AND(BE3095&lt;&gt;"",BF3134=BE3095),"",IF(AND(BD3134=1,BE3134&lt;&gt;0),CM3135,IF(BF3134&lt;&gt;0,BF3134+CM3135,IF(BF3134="","")))))))))</f>
        <v/>
      </c>
      <c r="BH3135" s="137"/>
      <c r="CG3135" s="142"/>
      <c r="CH3135" s="50"/>
      <c r="CI3135" s="15" t="n">
        <f aca="false">CF3113+SUM(CM3114:CM3135)+0.0071</f>
        <v>0.0308548090072368</v>
      </c>
      <c r="CL3135" s="130" t="n">
        <f aca="false">C3135</f>
        <v>41793</v>
      </c>
      <c r="CM3135" s="133" t="n">
        <f aca="false">CN3135/CN3134-1</f>
        <v>-0.000492495917468028</v>
      </c>
      <c r="CN3135" s="132" t="n">
        <v>192.8</v>
      </c>
      <c r="CO3135" s="133" t="n">
        <f aca="false">CN3135/CN3130-1</f>
        <v>0.00668337510442774</v>
      </c>
      <c r="CY3135" s="132" t="n">
        <v>192.4</v>
      </c>
      <c r="CZ3135" s="132" t="n">
        <v>192.8</v>
      </c>
      <c r="DA3135" s="99"/>
      <c r="DB3135" s="15" t="n">
        <f aca="false">CZ3135/CY3135-1</f>
        <v>0.00207900207900202</v>
      </c>
      <c r="DC3135" s="15" t="n">
        <f aca="false">CY3135/CZ3134-1</f>
        <v>-0.00256616293838618</v>
      </c>
      <c r="DD3135" s="15" t="n">
        <f aca="false">CZ3135/CZ3134-1</f>
        <v>-0.000492495917468028</v>
      </c>
      <c r="DE3135" s="34" t="str">
        <f aca="false">IF(CW3135=0,"",-DC3135*CS3135)</f>
        <v/>
      </c>
      <c r="DY3135" s="6"/>
      <c r="EB3135" s="6" t="n">
        <f aca="false">CL3135</f>
        <v>41793</v>
      </c>
      <c r="EC3135" s="13" t="n">
        <f aca="false">SUM(CM3133:CM3135)</f>
        <v>0.00223482169797296</v>
      </c>
    </row>
    <row r="3136" customFormat="false" ht="15" hidden="false" customHeight="false" outlineLevel="0" collapsed="false">
      <c r="C3136" s="130" t="n">
        <v>41794</v>
      </c>
      <c r="D3136" s="99" t="n">
        <f aca="false">IF(E3136&gt;E3135,1,0)</f>
        <v>1</v>
      </c>
      <c r="E3136" s="46" t="n">
        <v>180.0744</v>
      </c>
      <c r="F3136" s="46" t="n">
        <v>185.6079</v>
      </c>
      <c r="G3136" s="46" t="n">
        <v>187.8471</v>
      </c>
      <c r="H3136" s="46" t="n">
        <v>189.2018</v>
      </c>
      <c r="I3136" s="46" t="n">
        <v>191.5905</v>
      </c>
      <c r="J3136" s="131" t="str">
        <f aca="false">IF(MIN(E3136:I3136)=E3136,$E$2,IF(MIN(E3136:I3136)=F3136,$F$2,IF(MIN(E3136:I3136)=G3136,$G$2,IF(MIN(E3136:I3136)=H3136,$H$2,IF(MIN(E3136:I3136)=I3136,$I$2)))))</f>
        <v>200D</v>
      </c>
      <c r="K3136" s="131" t="str">
        <f aca="false">IF(MAX(E3136:I3136)=E3136,$E$2,IF(MAX(E3136:I3136)=F3136,$F$2,IF(MAX(E3136:I3136)=G3136,$G$2,IF(MAX(E3136:I3136)=H3136,$H$2,IF(MAX(E3136:I3136)=I3136,$I$2)))))</f>
        <v>10D</v>
      </c>
      <c r="L3136" s="132" t="n">
        <f aca="false">IF(MAX(E3136:I3136)=H3136,1,0)</f>
        <v>0</v>
      </c>
      <c r="M3136" s="132" t="n">
        <f aca="false">IF(MAX(E3136:I3136)=I3136,1,0)</f>
        <v>1</v>
      </c>
      <c r="N3136" s="99"/>
      <c r="O3136" s="132" t="n">
        <f aca="false">IF(CN3136&gt;E3136,1,0)</f>
        <v>1</v>
      </c>
      <c r="P3136" s="132" t="n">
        <f aca="false">IF(CN3136&gt;F3136,1,0)</f>
        <v>1</v>
      </c>
      <c r="Q3136" s="132" t="n">
        <f aca="false">IF(CN3136&gt;G3136,1,0)</f>
        <v>1</v>
      </c>
      <c r="R3136" s="132" t="n">
        <f aca="false">IF(CN3136&gt;H3136,1,0)</f>
        <v>1</v>
      </c>
      <c r="S3136" s="132" t="n">
        <f aca="false">IF(CN3136&gt;I3136,1,0)</f>
        <v>1</v>
      </c>
      <c r="T3136" s="25" t="n">
        <f aca="false">IF(AND(AND(R3136=0,S3136=0,Q3136=0),OR(S3135=1,S3134=1,S3133=1)),1,0)</f>
        <v>0</v>
      </c>
      <c r="U3136" s="133" t="n">
        <f aca="false">SUM(CM3135:CM3136)</f>
        <v>0.00153032565929545</v>
      </c>
      <c r="AW3136" s="55" t="n">
        <f aca="false">IF(EC3136&gt;$AW$2,1,0)</f>
        <v>0</v>
      </c>
      <c r="AX3136" s="99" t="n">
        <f aca="false">IF(AND(I3136&gt;G3136,I3135&lt;G3135),1,IF(OR(AND(I3136&gt;F3136,I3135&lt;F3135),AND(I3136&gt;E3136,I3135&lt;E3135)),1,0))</f>
        <v>0</v>
      </c>
      <c r="AY3136" s="99" t="n">
        <f aca="false">IF(K3135="10D",1,0)</f>
        <v>1</v>
      </c>
      <c r="AZ3136" s="99" t="n">
        <f aca="false">IF(AND(I3136&gt;G3136,I3135&lt;G3135,I3136&gt;F3136,I3135&gt;F3135,I3136&gt;E3136,I3135&gt;E3135),1,0)</f>
        <v>0</v>
      </c>
      <c r="BA3136" s="135" t="n">
        <f aca="false">IF(G3136&gt;H3136,1,0)</f>
        <v>0</v>
      </c>
      <c r="BB3136" s="135" t="n">
        <f aca="false">IF(I3136&lt;F3136,1,0)</f>
        <v>0</v>
      </c>
      <c r="BC3136" s="99" t="n">
        <f aca="false">IF(AND(SUM(AW3135:AX3135)=2,AY3136=1),1,IF(SUM(AX3134:AX3136)=0,0,IF(AND(OR(AW3134=1,AX3134=1),OR(AW3135=1,AX3135=1),AY3136=1),1,IF(AND(SUM(AW3136:AY3136)=2,SUM(AW3134:AX3134)=2,AX3134=1),1,0))))</f>
        <v>0</v>
      </c>
      <c r="BD3136" s="57" t="str">
        <f aca="false">IF(AND(SUM(BC3134:BC3136)&gt;=1,BA3136=1,SUM(AZ3131:AZ3136)&gt;=1),1,IF(BC3136=0,"",IF(AND(BC3136=1,AZ3136=0,AZ3135=0,AZ3134=0),1,IF(AND(BC3136=1,OR(AZ3136=1,AZ3135=1,AZ3134)),IF(BA3136=1,1,0)))))</f>
        <v/>
      </c>
      <c r="BE3136" s="50" t="str">
        <f aca="false">IF(AND(BD3136=1,BD3135=1),0,IF(BD3136=1,SUM(CM3137:CM3175),""))</f>
        <v/>
      </c>
      <c r="BF3136" s="20" t="str">
        <f aca="false">IF(AND(BB3136=1,BB3135=1,BE3095&lt;&gt;0),"",IF(AND(BB3135=0,BB3136=1),BF3135,IF(AND(BB3136=1,BB3135=1),BF3135,IF(AND(BF3135="",BE3135="",OR(BD3135=0,BD3135="")),"",IF(AND(BF3135="",BE3096=0),"",IF(AND(BE3096&lt;&gt;"",BF3135=BE3096),"",IF(AND(BD3135=1,BE3135&lt;&gt;0),CM3136,IF(BF3135&lt;&gt;0,BF3135+CM3136,IF(BF3135="","")))))))))</f>
        <v/>
      </c>
      <c r="BH3136" s="137"/>
      <c r="CG3136" s="142"/>
      <c r="CH3136" s="50"/>
      <c r="CI3136" s="15" t="n">
        <f aca="false">CF3114+SUM(CM3115:CM3136)+0.0071</f>
        <v>0.0342847724929343</v>
      </c>
      <c r="CL3136" s="130" t="n">
        <f aca="false">C3136</f>
        <v>41794</v>
      </c>
      <c r="CM3136" s="133" t="n">
        <f aca="false">CN3136/CN3135-1</f>
        <v>0.00202282157676348</v>
      </c>
      <c r="CN3136" s="132" t="n">
        <v>193.19</v>
      </c>
      <c r="CO3136" s="133" t="n">
        <f aca="false">CN3136/CN3131-1</f>
        <v>0.00945762357613122</v>
      </c>
      <c r="CY3136" s="132" t="n">
        <v>192.47</v>
      </c>
      <c r="CZ3136" s="132" t="n">
        <v>193.19</v>
      </c>
      <c r="DA3136" s="99"/>
      <c r="DB3136" s="15" t="n">
        <f aca="false">CZ3136/CY3136-1</f>
        <v>0.00374084272873687</v>
      </c>
      <c r="DC3136" s="15" t="n">
        <f aca="false">CY3136/CZ3135-1</f>
        <v>-0.00171161825726152</v>
      </c>
      <c r="DD3136" s="15" t="n">
        <f aca="false">CZ3136/CZ3135-1</f>
        <v>0.00202282157676348</v>
      </c>
      <c r="DE3136" s="34" t="str">
        <f aca="false">IF(CW3136=0,"",-DC3136*CS3136)</f>
        <v/>
      </c>
      <c r="DY3136" s="6"/>
      <c r="EB3136" s="6" t="n">
        <f aca="false">CL3136</f>
        <v>41794</v>
      </c>
      <c r="EC3136" s="13" t="n">
        <f aca="false">SUM(CM3134:CM3136)</f>
        <v>0.00264616539356999</v>
      </c>
    </row>
    <row r="3137" customFormat="false" ht="15" hidden="false" customHeight="false" outlineLevel="0" collapsed="false">
      <c r="C3137" s="130" t="n">
        <v>41795</v>
      </c>
      <c r="D3137" s="99" t="n">
        <f aca="false">IF(E3137&gt;E3136,1,0)</f>
        <v>1</v>
      </c>
      <c r="E3137" s="46" t="n">
        <v>180.2228</v>
      </c>
      <c r="F3137" s="46" t="n">
        <v>185.711</v>
      </c>
      <c r="G3137" s="46" t="n">
        <v>188.0099</v>
      </c>
      <c r="H3137" s="46" t="n">
        <v>189.4352</v>
      </c>
      <c r="I3137" s="46" t="n">
        <v>192.1225</v>
      </c>
      <c r="J3137" s="131" t="str">
        <f aca="false">IF(MIN(E3137:I3137)=E3137,$E$2,IF(MIN(E3137:I3137)=F3137,$F$2,IF(MIN(E3137:I3137)=G3137,$G$2,IF(MIN(E3137:I3137)=H3137,$H$2,IF(MIN(E3137:I3137)=I3137,$I$2)))))</f>
        <v>200D</v>
      </c>
      <c r="K3137" s="131" t="str">
        <f aca="false">IF(MAX(E3137:I3137)=E3137,$E$2,IF(MAX(E3137:I3137)=F3137,$F$2,IF(MAX(E3137:I3137)=G3137,$G$2,IF(MAX(E3137:I3137)=H3137,$H$2,IF(MAX(E3137:I3137)=I3137,$I$2)))))</f>
        <v>10D</v>
      </c>
      <c r="L3137" s="132" t="n">
        <f aca="false">IF(MAX(E3137:I3137)=H3137,1,0)</f>
        <v>0</v>
      </c>
      <c r="M3137" s="132" t="n">
        <f aca="false">IF(MAX(E3137:I3137)=I3137,1,0)</f>
        <v>1</v>
      </c>
      <c r="N3137" s="99"/>
      <c r="O3137" s="132" t="n">
        <f aca="false">IF(CN3137&gt;E3137,1,0)</f>
        <v>1</v>
      </c>
      <c r="P3137" s="132" t="n">
        <f aca="false">IF(CN3137&gt;F3137,1,0)</f>
        <v>1</v>
      </c>
      <c r="Q3137" s="132" t="n">
        <f aca="false">IF(CN3137&gt;G3137,1,0)</f>
        <v>1</v>
      </c>
      <c r="R3137" s="132" t="n">
        <f aca="false">IF(CN3137&gt;H3137,1,0)</f>
        <v>1</v>
      </c>
      <c r="S3137" s="132" t="n">
        <f aca="false">IF(CN3137&gt;I3137,1,0)</f>
        <v>1</v>
      </c>
      <c r="T3137" s="25" t="n">
        <f aca="false">IF(AND(AND(R3137=0,S3137=0,Q3137=0),OR(S3136=1,S3135=1,S3134=1)),1,0)</f>
        <v>0</v>
      </c>
      <c r="U3137" s="133" t="n">
        <f aca="false">SUM(CM3136:CM3137)</f>
        <v>0.00854489828880856</v>
      </c>
      <c r="AW3137" s="55" t="n">
        <f aca="false">IF(EC3137&gt;$AW$2,1,0)</f>
        <v>0</v>
      </c>
      <c r="AX3137" s="99" t="n">
        <f aca="false">IF(AND(I3137&gt;G3137,I3136&lt;G3136),1,IF(OR(AND(I3137&gt;F3137,I3136&lt;F3136),AND(I3137&gt;E3137,I3136&lt;E3136)),1,0))</f>
        <v>0</v>
      </c>
      <c r="AY3137" s="99" t="n">
        <f aca="false">IF(K3136="10D",1,0)</f>
        <v>1</v>
      </c>
      <c r="AZ3137" s="99" t="n">
        <f aca="false">IF(AND(I3137&gt;G3137,I3136&lt;G3136,I3137&gt;F3137,I3136&gt;F3136,I3137&gt;E3137,I3136&gt;E3136),1,0)</f>
        <v>0</v>
      </c>
      <c r="BA3137" s="135" t="n">
        <f aca="false">IF(G3137&gt;H3137,1,0)</f>
        <v>0</v>
      </c>
      <c r="BB3137" s="135" t="n">
        <f aca="false">IF(I3137&lt;F3137,1,0)</f>
        <v>0</v>
      </c>
      <c r="BC3137" s="99" t="n">
        <f aca="false">IF(AND(SUM(AW3136:AX3136)=2,AY3137=1),1,IF(SUM(AX3135:AX3137)=0,0,IF(AND(OR(AW3135=1,AX3135=1),OR(AW3136=1,AX3136=1),AY3137=1),1,IF(AND(SUM(AW3137:AY3137)=2,SUM(AW3135:AX3135)=2,AX3135=1),1,0))))</f>
        <v>0</v>
      </c>
      <c r="BD3137" s="57" t="str">
        <f aca="false">IF(AND(SUM(BC3135:BC3137)&gt;=1,BA3137=1,SUM(AZ3132:AZ3137)&gt;=1),1,IF(BC3137=0,"",IF(AND(BC3137=1,AZ3137=0,AZ3136=0,AZ3135=0),1,IF(AND(BC3137=1,OR(AZ3137=1,AZ3136=1,AZ3135)),IF(BA3137=1,1,0)))))</f>
        <v/>
      </c>
      <c r="BE3137" s="50" t="str">
        <f aca="false">IF(AND(BD3137=1,BD3136=1),0,IF(BD3137=1,SUM(CM3138:CM3176),""))</f>
        <v/>
      </c>
      <c r="BF3137" s="20" t="str">
        <f aca="false">IF(AND(BB3137=1,BB3136=1,BE3096&lt;&gt;0),"",IF(AND(BB3136=0,BB3137=1),BF3136,IF(AND(BB3137=1,BB3136=1),BF3136,IF(AND(BF3136="",BE3136="",OR(BD3136=0,BD3136="")),"",IF(AND(BF3136="",BE3097=0),"",IF(AND(BE3097&lt;&gt;"",BF3136=BE3097),"",IF(AND(BD3136=1,BE3136&lt;&gt;0),CM3137,IF(BF3136&lt;&gt;0,BF3136+CM3137,IF(BF3136="","")))))))))</f>
        <v/>
      </c>
      <c r="BH3137" s="137"/>
      <c r="CG3137" s="142"/>
      <c r="CH3137" s="50"/>
      <c r="CI3137" s="15" t="n">
        <f aca="false">CF3115+SUM(CM3116:CM3137)+0.0071</f>
        <v>0.0388925665292377</v>
      </c>
      <c r="CL3137" s="130" t="n">
        <f aca="false">C3137</f>
        <v>41795</v>
      </c>
      <c r="CM3137" s="133" t="n">
        <f aca="false">CN3137/CN3136-1</f>
        <v>0.00652207671204508</v>
      </c>
      <c r="CN3137" s="132" t="n">
        <v>194.45</v>
      </c>
      <c r="CO3137" s="133" t="n">
        <f aca="false">CN3137/CN3132-1</f>
        <v>0.0108124967510526</v>
      </c>
      <c r="CY3137" s="132" t="n">
        <v>193.41</v>
      </c>
      <c r="CZ3137" s="132" t="n">
        <v>194.45</v>
      </c>
      <c r="DA3137" s="99"/>
      <c r="DB3137" s="15" t="n">
        <f aca="false">CZ3137/CY3137-1</f>
        <v>0.00537717801561444</v>
      </c>
      <c r="DC3137" s="15" t="n">
        <f aca="false">CY3137/CZ3136-1</f>
        <v>0.00113877529892847</v>
      </c>
      <c r="DD3137" s="15" t="n">
        <f aca="false">CZ3137/CZ3136-1</f>
        <v>0.00652207671204508</v>
      </c>
      <c r="DE3137" s="34" t="str">
        <f aca="false">IF(CW3137=0,"",-DC3137*CS3137)</f>
        <v/>
      </c>
      <c r="DY3137" s="6"/>
      <c r="EB3137" s="6" t="n">
        <f aca="false">CL3137</f>
        <v>41795</v>
      </c>
      <c r="EC3137" s="13" t="n">
        <f aca="false">SUM(CM3135:CM3137)</f>
        <v>0.00805240237134053</v>
      </c>
    </row>
    <row r="3138" customFormat="false" ht="15" hidden="false" customHeight="false" outlineLevel="0" collapsed="false">
      <c r="C3138" s="130" t="n">
        <v>41796</v>
      </c>
      <c r="D3138" s="99" t="n">
        <f aca="false">IF(E3138&gt;E3137,1,0)</f>
        <v>1</v>
      </c>
      <c r="E3138" s="46" t="n">
        <v>180.3717</v>
      </c>
      <c r="F3138" s="46" t="n">
        <v>185.8479</v>
      </c>
      <c r="G3138" s="46" t="n">
        <v>188.218</v>
      </c>
      <c r="H3138" s="46" t="n">
        <v>189.6867</v>
      </c>
      <c r="I3138" s="46" t="n">
        <v>192.701</v>
      </c>
      <c r="J3138" s="131" t="str">
        <f aca="false">IF(MIN(E3138:I3138)=E3138,$E$2,IF(MIN(E3138:I3138)=F3138,$F$2,IF(MIN(E3138:I3138)=G3138,$G$2,IF(MIN(E3138:I3138)=H3138,$H$2,IF(MIN(E3138:I3138)=I3138,$I$2)))))</f>
        <v>200D</v>
      </c>
      <c r="K3138" s="131" t="str">
        <f aca="false">IF(MAX(E3138:I3138)=E3138,$E$2,IF(MAX(E3138:I3138)=F3138,$F$2,IF(MAX(E3138:I3138)=G3138,$G$2,IF(MAX(E3138:I3138)=H3138,$H$2,IF(MAX(E3138:I3138)=I3138,$I$2)))))</f>
        <v>10D</v>
      </c>
      <c r="L3138" s="132" t="n">
        <f aca="false">IF(MAX(E3138:I3138)=H3138,1,0)</f>
        <v>0</v>
      </c>
      <c r="M3138" s="132" t="n">
        <f aca="false">IF(MAX(E3138:I3138)=I3138,1,0)</f>
        <v>1</v>
      </c>
      <c r="N3138" s="99"/>
      <c r="O3138" s="132" t="n">
        <f aca="false">IF(CN3138&gt;E3138,1,0)</f>
        <v>1</v>
      </c>
      <c r="P3138" s="132" t="n">
        <f aca="false">IF(CN3138&gt;F3138,1,0)</f>
        <v>1</v>
      </c>
      <c r="Q3138" s="132" t="n">
        <f aca="false">IF(CN3138&gt;G3138,1,0)</f>
        <v>1</v>
      </c>
      <c r="R3138" s="132" t="n">
        <f aca="false">IF(CN3138&gt;H3138,1,0)</f>
        <v>1</v>
      </c>
      <c r="S3138" s="132" t="n">
        <f aca="false">IF(CN3138&gt;I3138,1,0)</f>
        <v>1</v>
      </c>
      <c r="T3138" s="25" t="n">
        <f aca="false">IF(AND(AND(R3138=0,S3138=0,Q3138=0),OR(S3137=1,S3136=1,S3135=1)),1,0)</f>
        <v>0</v>
      </c>
      <c r="U3138" s="133" t="n">
        <f aca="false">SUM(CM3137:CM3138)</f>
        <v>0.0112790836547039</v>
      </c>
      <c r="AW3138" s="55" t="n">
        <f aca="false">IF(EC3138&gt;$AW$2,1,0)</f>
        <v>1</v>
      </c>
      <c r="AX3138" s="99" t="n">
        <f aca="false">IF(AND(I3138&gt;G3138,I3137&lt;G3137),1,IF(OR(AND(I3138&gt;F3138,I3137&lt;F3137),AND(I3138&gt;E3138,I3137&lt;E3137)),1,0))</f>
        <v>0</v>
      </c>
      <c r="AY3138" s="99" t="n">
        <f aca="false">IF(K3137="10D",1,0)</f>
        <v>1</v>
      </c>
      <c r="AZ3138" s="99" t="n">
        <f aca="false">IF(AND(I3138&gt;G3138,I3137&lt;G3137,I3138&gt;F3138,I3137&gt;F3137,I3138&gt;E3138,I3137&gt;E3137),1,0)</f>
        <v>0</v>
      </c>
      <c r="BA3138" s="135" t="n">
        <f aca="false">IF(G3138&gt;H3138,1,0)</f>
        <v>0</v>
      </c>
      <c r="BB3138" s="135" t="n">
        <f aca="false">IF(I3138&lt;F3138,1,0)</f>
        <v>0</v>
      </c>
      <c r="BC3138" s="99" t="n">
        <f aca="false">IF(AND(SUM(AW3137:AX3137)=2,AY3138=1),1,IF(SUM(AX3136:AX3138)=0,0,IF(AND(OR(AW3136=1,AX3136=1),OR(AW3137=1,AX3137=1),AY3138=1),1,IF(AND(SUM(AW3138:AY3138)=2,SUM(AW3136:AX3136)=2,AX3136=1),1,0))))</f>
        <v>0</v>
      </c>
      <c r="BD3138" s="57" t="str">
        <f aca="false">IF(AND(SUM(BC3136:BC3138)&gt;=1,BA3138=1,SUM(AZ3133:AZ3138)&gt;=1),1,IF(BC3138=0,"",IF(AND(BC3138=1,AZ3138=0,AZ3137=0,AZ3136=0),1,IF(AND(BC3138=1,OR(AZ3138=1,AZ3137=1,AZ3136)),IF(BA3138=1,1,0)))))</f>
        <v/>
      </c>
      <c r="BE3138" s="50" t="str">
        <f aca="false">IF(AND(BD3138=1,BD3137=1),0,IF(BD3138=1,SUM(CM3139:CM3177),""))</f>
        <v/>
      </c>
      <c r="BF3138" s="20" t="str">
        <f aca="false">IF(AND(BB3138=1,BB3137=1,BE3097&lt;&gt;0),"",IF(AND(BB3137=0,BB3138=1),BF3137,IF(AND(BB3138=1,BB3137=1),BF3137,IF(AND(BF3137="",BE3137="",OR(BD3137=0,BD3137="")),"",IF(AND(BF3137="",BE3098=0),"",IF(AND(BE3098&lt;&gt;"",BF3137=BE3098),"",IF(AND(BD3137=1,BE3137&lt;&gt;0),CM3138,IF(BF3137&lt;&gt;0,BF3137+CM3138,IF(BF3137="","")))))))))</f>
        <v/>
      </c>
      <c r="BH3138" s="137"/>
      <c r="CG3138" s="142"/>
      <c r="CH3138" s="50"/>
      <c r="CI3138" s="15" t="n">
        <f aca="false">CF3116+SUM(CM3117:CM3138)+0.0071</f>
        <v>0.0523535327118921</v>
      </c>
      <c r="CL3138" s="130" t="n">
        <f aca="false">C3138</f>
        <v>41796</v>
      </c>
      <c r="CM3138" s="133" t="n">
        <f aca="false">CN3138/CN3137-1</f>
        <v>0.00475700694265879</v>
      </c>
      <c r="CN3138" s="132" t="n">
        <v>195.375</v>
      </c>
      <c r="CO3138" s="133" t="n">
        <f aca="false">CN3138/CN3133-1</f>
        <v>0.0139869213203239</v>
      </c>
      <c r="CY3138" s="132" t="n">
        <v>194.87</v>
      </c>
      <c r="CZ3138" s="132" t="n">
        <v>195.375</v>
      </c>
      <c r="DA3138" s="99"/>
      <c r="DB3138" s="15" t="n">
        <f aca="false">CZ3138/CY3138-1</f>
        <v>0.00259147123723502</v>
      </c>
      <c r="DC3138" s="15" t="n">
        <f aca="false">CY3138/CZ3137-1</f>
        <v>0.00215993828747751</v>
      </c>
      <c r="DD3138" s="15" t="n">
        <f aca="false">CZ3138/CZ3137-1</f>
        <v>0.00475700694265879</v>
      </c>
      <c r="DE3138" s="34" t="str">
        <f aca="false">IF(CW3138=0,"",-DC3138*CS3138)</f>
        <v/>
      </c>
      <c r="DY3138" s="6"/>
      <c r="EB3138" s="6" t="n">
        <f aca="false">CL3138</f>
        <v>41796</v>
      </c>
      <c r="EC3138" s="13" t="n">
        <f aca="false">SUM(CM3136:CM3138)</f>
        <v>0.0133019052314673</v>
      </c>
    </row>
    <row r="3139" customFormat="false" ht="15" hidden="false" customHeight="false" outlineLevel="0" collapsed="false">
      <c r="C3139" s="130" t="n">
        <v>41799</v>
      </c>
      <c r="D3139" s="99" t="n">
        <f aca="false">IF(E3139&gt;E3138,1,0)</f>
        <v>1</v>
      </c>
      <c r="E3139" s="46" t="n">
        <v>180.5268</v>
      </c>
      <c r="F3139" s="46" t="n">
        <v>185.967</v>
      </c>
      <c r="G3139" s="46" t="n">
        <v>188.438</v>
      </c>
      <c r="H3139" s="46" t="n">
        <v>189.9963</v>
      </c>
      <c r="I3139" s="46" t="n">
        <v>193.224</v>
      </c>
      <c r="J3139" s="131" t="str">
        <f aca="false">IF(MIN(E3139:I3139)=E3139,$E$2,IF(MIN(E3139:I3139)=F3139,$F$2,IF(MIN(E3139:I3139)=G3139,$G$2,IF(MIN(E3139:I3139)=H3139,$H$2,IF(MIN(E3139:I3139)=I3139,$I$2)))))</f>
        <v>200D</v>
      </c>
      <c r="K3139" s="131" t="str">
        <f aca="false">IF(MAX(E3139:I3139)=E3139,$E$2,IF(MAX(E3139:I3139)=F3139,$F$2,IF(MAX(E3139:I3139)=G3139,$G$2,IF(MAX(E3139:I3139)=H3139,$H$2,IF(MAX(E3139:I3139)=I3139,$I$2)))))</f>
        <v>10D</v>
      </c>
      <c r="L3139" s="132" t="n">
        <f aca="false">IF(MAX(E3139:I3139)=H3139,1,0)</f>
        <v>0</v>
      </c>
      <c r="M3139" s="132" t="n">
        <f aca="false">IF(MAX(E3139:I3139)=I3139,1,0)</f>
        <v>1</v>
      </c>
      <c r="N3139" s="99"/>
      <c r="O3139" s="132" t="n">
        <f aca="false">IF(CN3139&gt;E3139,1,0)</f>
        <v>1</v>
      </c>
      <c r="P3139" s="132" t="n">
        <f aca="false">IF(CN3139&gt;F3139,1,0)</f>
        <v>1</v>
      </c>
      <c r="Q3139" s="132" t="n">
        <f aca="false">IF(CN3139&gt;G3139,1,0)</f>
        <v>1</v>
      </c>
      <c r="R3139" s="132" t="n">
        <f aca="false">IF(CN3139&gt;H3139,1,0)</f>
        <v>1</v>
      </c>
      <c r="S3139" s="132" t="n">
        <f aca="false">IF(CN3139&gt;I3139,1,0)</f>
        <v>1</v>
      </c>
      <c r="T3139" s="25" t="n">
        <f aca="false">IF(AND(AND(R3139=0,S3139=0,Q3139=0),OR(S3138=1,S3137=1,S3136=1)),1,0)</f>
        <v>0</v>
      </c>
      <c r="U3139" s="133" t="n">
        <f aca="false">SUM(CM3138:CM3139)</f>
        <v>0.00580627117810351</v>
      </c>
      <c r="AW3139" s="55" t="n">
        <f aca="false">IF(EC3139&gt;$AW$2,1,0)</f>
        <v>1</v>
      </c>
      <c r="AX3139" s="99" t="n">
        <f aca="false">IF(AND(I3139&gt;G3139,I3138&lt;G3138),1,IF(OR(AND(I3139&gt;F3139,I3138&lt;F3138),AND(I3139&gt;E3139,I3138&lt;E3138)),1,0))</f>
        <v>0</v>
      </c>
      <c r="AY3139" s="99" t="n">
        <f aca="false">IF(K3138="10D",1,0)</f>
        <v>1</v>
      </c>
      <c r="AZ3139" s="99" t="n">
        <f aca="false">IF(AND(I3139&gt;G3139,I3138&lt;G3138,I3139&gt;F3139,I3138&gt;F3138,I3139&gt;E3139,I3138&gt;E3138),1,0)</f>
        <v>0</v>
      </c>
      <c r="BA3139" s="135" t="n">
        <f aca="false">IF(G3139&gt;H3139,1,0)</f>
        <v>0</v>
      </c>
      <c r="BB3139" s="135" t="n">
        <f aca="false">IF(I3139&lt;F3139,1,0)</f>
        <v>0</v>
      </c>
      <c r="BC3139" s="99" t="n">
        <f aca="false">IF(AND(SUM(AW3138:AX3138)=2,AY3139=1),1,IF(SUM(AX3137:AX3139)=0,0,IF(AND(OR(AW3137=1,AX3137=1),OR(AW3138=1,AX3138=1),AY3139=1),1,IF(AND(SUM(AW3139:AY3139)=2,SUM(AW3137:AX3137)=2,AX3137=1),1,0))))</f>
        <v>0</v>
      </c>
      <c r="BD3139" s="57" t="str">
        <f aca="false">IF(AND(SUM(BC3137:BC3139)&gt;=1,BA3139=1,SUM(AZ3134:AZ3139)&gt;=1),1,IF(BC3139=0,"",IF(AND(BC3139=1,AZ3139=0,AZ3138=0,AZ3137=0),1,IF(AND(BC3139=1,OR(AZ3139=1,AZ3138=1,AZ3137)),IF(BA3139=1,1,0)))))</f>
        <v/>
      </c>
      <c r="BE3139" s="50" t="str">
        <f aca="false">IF(AND(BD3139=1,BD3138=1),0,IF(BD3139=1,SUM(CM3140:CM3178),""))</f>
        <v/>
      </c>
      <c r="BF3139" s="20" t="str">
        <f aca="false">IF(AND(BB3139=1,BB3138=1,BE3098&lt;&gt;0),"",IF(AND(BB3138=0,BB3139=1),BF3138,IF(AND(BB3139=1,BB3138=1),BF3138,IF(AND(BF3138="",BE3138="",OR(BD3138=0,BD3138="")),"",IF(AND(BF3138="",BE3099=0),"",IF(AND(BE3099&lt;&gt;"",BF3138=BE3099),"",IF(AND(BD3138=1,BE3138&lt;&gt;0),CM3139,IF(BF3138&lt;&gt;0,BF3138+CM3139,IF(BF3138="","")))))))))</f>
        <v/>
      </c>
      <c r="BH3139" s="137"/>
      <c r="CG3139" s="142"/>
      <c r="CH3139" s="50"/>
      <c r="CI3139" s="15" t="n">
        <f aca="false">CF3117+SUM(CM3118:CM3139)+0.0071</f>
        <v>0.0475135154396808</v>
      </c>
      <c r="CL3139" s="130" t="n">
        <f aca="false">C3139</f>
        <v>41799</v>
      </c>
      <c r="CM3139" s="133" t="n">
        <f aca="false">CN3139/CN3138-1</f>
        <v>0.00104926423544471</v>
      </c>
      <c r="CN3139" s="132" t="n">
        <v>195.58</v>
      </c>
      <c r="CO3139" s="133" t="n">
        <f aca="false">CN3139/CN3134-1</f>
        <v>0.0139194898779129</v>
      </c>
      <c r="CY3139" s="132" t="n">
        <v>195.35</v>
      </c>
      <c r="CZ3139" s="132" t="n">
        <v>195.58</v>
      </c>
      <c r="DA3139" s="99"/>
      <c r="DB3139" s="15" t="n">
        <f aca="false">CZ3139/CY3139-1</f>
        <v>0.0011773739442027</v>
      </c>
      <c r="DC3139" s="15" t="n">
        <f aca="false">CY3139/CZ3138-1</f>
        <v>-0.000127959053103033</v>
      </c>
      <c r="DD3139" s="15" t="n">
        <f aca="false">CZ3139/CZ3138-1</f>
        <v>0.00104926423544471</v>
      </c>
      <c r="DE3139" s="34" t="str">
        <f aca="false">IF(CW3139=0,"",-DC3139*CS3139)</f>
        <v/>
      </c>
      <c r="DY3139" s="6"/>
      <c r="EB3139" s="6" t="n">
        <f aca="false">CL3139</f>
        <v>41799</v>
      </c>
      <c r="EC3139" s="13" t="n">
        <f aca="false">SUM(CM3137:CM3139)</f>
        <v>0.0123283478901486</v>
      </c>
    </row>
    <row r="3140" customFormat="false" ht="15" hidden="false" customHeight="false" outlineLevel="0" collapsed="false">
      <c r="C3140" s="130" t="n">
        <v>41800</v>
      </c>
      <c r="D3140" s="99" t="n">
        <f aca="false">IF(E3140&gt;E3139,1,0)</f>
        <v>1</v>
      </c>
      <c r="E3140" s="46" t="n">
        <v>180.6745</v>
      </c>
      <c r="F3140" s="46" t="n">
        <v>186.0764</v>
      </c>
      <c r="G3140" s="46" t="n">
        <v>188.6402</v>
      </c>
      <c r="H3140" s="46" t="n">
        <v>190.2872</v>
      </c>
      <c r="I3140" s="46" t="n">
        <v>193.632</v>
      </c>
      <c r="J3140" s="131" t="str">
        <f aca="false">IF(MIN(E3140:I3140)=E3140,$E$2,IF(MIN(E3140:I3140)=F3140,$F$2,IF(MIN(E3140:I3140)=G3140,$G$2,IF(MIN(E3140:I3140)=H3140,$H$2,IF(MIN(E3140:I3140)=I3140,$I$2)))))</f>
        <v>200D</v>
      </c>
      <c r="K3140" s="131" t="str">
        <f aca="false">IF(MAX(E3140:I3140)=E3140,$E$2,IF(MAX(E3140:I3140)=F3140,$F$2,IF(MAX(E3140:I3140)=G3140,$G$2,IF(MAX(E3140:I3140)=H3140,$H$2,IF(MAX(E3140:I3140)=I3140,$I$2)))))</f>
        <v>10D</v>
      </c>
      <c r="L3140" s="132" t="n">
        <f aca="false">IF(MAX(E3140:I3140)=H3140,1,0)</f>
        <v>0</v>
      </c>
      <c r="M3140" s="132" t="n">
        <f aca="false">IF(MAX(E3140:I3140)=I3140,1,0)</f>
        <v>1</v>
      </c>
      <c r="N3140" s="99"/>
      <c r="O3140" s="132" t="n">
        <f aca="false">IF(CN3140&gt;E3140,1,0)</f>
        <v>1</v>
      </c>
      <c r="P3140" s="132" t="n">
        <f aca="false">IF(CN3140&gt;F3140,1,0)</f>
        <v>1</v>
      </c>
      <c r="Q3140" s="132" t="n">
        <f aca="false">IF(CN3140&gt;G3140,1,0)</f>
        <v>1</v>
      </c>
      <c r="R3140" s="132" t="n">
        <f aca="false">IF(CN3140&gt;H3140,1,0)</f>
        <v>1</v>
      </c>
      <c r="S3140" s="132" t="n">
        <f aca="false">IF(CN3140&gt;I3140,1,0)</f>
        <v>1</v>
      </c>
      <c r="T3140" s="25" t="n">
        <f aca="false">IF(AND(AND(R3140=0,S3140=0,Q3140=0),OR(S3139=1,S3138=1,S3137=1)),1,0)</f>
        <v>0</v>
      </c>
      <c r="U3140" s="133" t="n">
        <f aca="false">SUM(CM3139:CM3140)</f>
        <v>0.00115152418022424</v>
      </c>
      <c r="AW3140" s="55" t="n">
        <f aca="false">IF(EC3140&gt;$AW$2,1,0)</f>
        <v>0</v>
      </c>
      <c r="AX3140" s="99" t="n">
        <f aca="false">IF(AND(I3140&gt;G3140,I3139&lt;G3139),1,IF(OR(AND(I3140&gt;F3140,I3139&lt;F3139),AND(I3140&gt;E3140,I3139&lt;E3139)),1,0))</f>
        <v>0</v>
      </c>
      <c r="AY3140" s="99" t="n">
        <f aca="false">IF(K3139="10D",1,0)</f>
        <v>1</v>
      </c>
      <c r="AZ3140" s="99" t="n">
        <f aca="false">IF(AND(I3140&gt;G3140,I3139&lt;G3139,I3140&gt;F3140,I3139&gt;F3139,I3140&gt;E3140,I3139&gt;E3139),1,0)</f>
        <v>0</v>
      </c>
      <c r="BA3140" s="135" t="n">
        <f aca="false">IF(G3140&gt;H3140,1,0)</f>
        <v>0</v>
      </c>
      <c r="BB3140" s="135" t="n">
        <f aca="false">IF(I3140&lt;F3140,1,0)</f>
        <v>0</v>
      </c>
      <c r="BC3140" s="99" t="n">
        <f aca="false">IF(AND(SUM(AW3139:AX3139)=2,AY3140=1),1,IF(SUM(AX3138:AX3140)=0,0,IF(AND(OR(AW3138=1,AX3138=1),OR(AW3139=1,AX3139=1),AY3140=1),1,IF(AND(SUM(AW3140:AY3140)=2,SUM(AW3138:AX3138)=2,AX3138=1),1,0))))</f>
        <v>0</v>
      </c>
      <c r="BD3140" s="57" t="str">
        <f aca="false">IF(AND(SUM(BC3138:BC3140)&gt;=1,BA3140=1,SUM(AZ3135:AZ3140)&gt;=1),1,IF(BC3140=0,"",IF(AND(BC3140=1,AZ3140=0,AZ3139=0,AZ3138=0),1,IF(AND(BC3140=1,OR(AZ3140=1,AZ3139=1,AZ3138)),IF(BA3140=1,1,0)))))</f>
        <v/>
      </c>
      <c r="BE3140" s="50" t="str">
        <f aca="false">IF(AND(BD3140=1,BD3139=1),0,IF(BD3140=1,SUM(CM3141:CM3179),""))</f>
        <v/>
      </c>
      <c r="BF3140" s="20" t="str">
        <f aca="false">IF(AND(BB3140=1,BB3139=1,BE3099&lt;&gt;0),"",IF(AND(BB3139=0,BB3140=1),BF3139,IF(AND(BB3140=1,BB3139=1),BF3139,IF(AND(BF3139="",BE3139="",OR(BD3139=0,BD3139="")),"",IF(AND(BF3139="",BE3100=0),"",IF(AND(BE3100&lt;&gt;"",BF3139=BE3100),"",IF(AND(BD3139=1,BE3139&lt;&gt;0),CM3140,IF(BF3139&lt;&gt;0,BF3139+CM3140,IF(BF3139="","")))))))))</f>
        <v/>
      </c>
      <c r="BH3140" s="137"/>
      <c r="CG3140" s="142"/>
      <c r="CH3140" s="50"/>
      <c r="CI3140" s="15" t="n">
        <f aca="false">CF3118+SUM(CM3119:CM3140)+0.0071</f>
        <v>0.0487068973772216</v>
      </c>
      <c r="CL3140" s="130" t="n">
        <f aca="false">C3140</f>
        <v>41800</v>
      </c>
      <c r="CM3140" s="133" t="n">
        <f aca="false">CN3140/CN3139-1</f>
        <v>0.000102259944779526</v>
      </c>
      <c r="CN3140" s="132" t="n">
        <v>195.6</v>
      </c>
      <c r="CO3140" s="133" t="n">
        <f aca="false">CN3140/CN3135-1</f>
        <v>0.0145228215767634</v>
      </c>
      <c r="CY3140" s="132" t="n">
        <v>195.33</v>
      </c>
      <c r="CZ3140" s="132" t="n">
        <v>195.6</v>
      </c>
      <c r="DA3140" s="99"/>
      <c r="DB3140" s="15" t="n">
        <f aca="false">CZ3140/CY3140-1</f>
        <v>0.00138227614805708</v>
      </c>
      <c r="DC3140" s="15" t="n">
        <f aca="false">CY3140/CZ3139-1</f>
        <v>-0.00127824930974541</v>
      </c>
      <c r="DD3140" s="15" t="n">
        <f aca="false">CZ3140/CZ3139-1</f>
        <v>0.000102259944779526</v>
      </c>
      <c r="DE3140" s="34" t="str">
        <f aca="false">IF(CW3140=0,"",-DC3140*CS3140)</f>
        <v/>
      </c>
      <c r="DY3140" s="6"/>
      <c r="EB3140" s="6" t="n">
        <f aca="false">CL3140</f>
        <v>41800</v>
      </c>
      <c r="EC3140" s="13" t="n">
        <f aca="false">SUM(CM3138:CM3140)</f>
        <v>0.00590853112288303</v>
      </c>
    </row>
    <row r="3141" customFormat="false" ht="15" hidden="false" customHeight="false" outlineLevel="0" collapsed="false">
      <c r="C3141" s="130" t="n">
        <v>41801</v>
      </c>
      <c r="D3141" s="99" t="n">
        <f aca="false">IF(E3141&gt;E3140,1,0)</f>
        <v>1</v>
      </c>
      <c r="E3141" s="46" t="n">
        <v>180.816</v>
      </c>
      <c r="F3141" s="46" t="n">
        <v>186.1814</v>
      </c>
      <c r="G3141" s="46" t="n">
        <v>188.7984</v>
      </c>
      <c r="H3141" s="46" t="n">
        <v>190.5262</v>
      </c>
      <c r="I3141" s="46" t="n">
        <v>193.986</v>
      </c>
      <c r="J3141" s="131" t="str">
        <f aca="false">IF(MIN(E3141:I3141)=E3141,$E$2,IF(MIN(E3141:I3141)=F3141,$F$2,IF(MIN(E3141:I3141)=G3141,$G$2,IF(MIN(E3141:I3141)=H3141,$H$2,IF(MIN(E3141:I3141)=I3141,$I$2)))))</f>
        <v>200D</v>
      </c>
      <c r="K3141" s="131" t="str">
        <f aca="false">IF(MAX(E3141:I3141)=E3141,$E$2,IF(MAX(E3141:I3141)=F3141,$F$2,IF(MAX(E3141:I3141)=G3141,$G$2,IF(MAX(E3141:I3141)=H3141,$H$2,IF(MAX(E3141:I3141)=I3141,$I$2)))))</f>
        <v>10D</v>
      </c>
      <c r="L3141" s="132" t="n">
        <f aca="false">IF(MAX(E3141:I3141)=H3141,1,0)</f>
        <v>0</v>
      </c>
      <c r="M3141" s="132" t="n">
        <f aca="false">IF(MAX(E3141:I3141)=I3141,1,0)</f>
        <v>1</v>
      </c>
      <c r="N3141" s="99"/>
      <c r="O3141" s="132" t="n">
        <f aca="false">IF(CN3141&gt;E3141,1,0)</f>
        <v>1</v>
      </c>
      <c r="P3141" s="132" t="n">
        <f aca="false">IF(CN3141&gt;F3141,1,0)</f>
        <v>1</v>
      </c>
      <c r="Q3141" s="132" t="n">
        <f aca="false">IF(CN3141&gt;G3141,1,0)</f>
        <v>1</v>
      </c>
      <c r="R3141" s="132" t="n">
        <f aca="false">IF(CN3141&gt;H3141,1,0)</f>
        <v>1</v>
      </c>
      <c r="S3141" s="132" t="n">
        <f aca="false">IF(CN3141&gt;I3141,1,0)</f>
        <v>1</v>
      </c>
      <c r="T3141" s="25" t="n">
        <f aca="false">IF(AND(AND(R3141=0,S3141=0,Q3141=0),OR(S3140=1,S3139=1,S3138=1)),1,0)</f>
        <v>0</v>
      </c>
      <c r="U3141" s="133" t="n">
        <f aca="false">SUM(CM3140:CM3141)</f>
        <v>-0.0033742226728074</v>
      </c>
      <c r="AW3141" s="55" t="n">
        <f aca="false">IF(EC3141&gt;$AW$2,1,0)</f>
        <v>0</v>
      </c>
      <c r="AX3141" s="99" t="n">
        <f aca="false">IF(AND(I3141&gt;G3141,I3140&lt;G3140),1,IF(OR(AND(I3141&gt;F3141,I3140&lt;F3140),AND(I3141&gt;E3141,I3140&lt;E3140)),1,0))</f>
        <v>0</v>
      </c>
      <c r="AY3141" s="99" t="n">
        <f aca="false">IF(K3140="10D",1,0)</f>
        <v>1</v>
      </c>
      <c r="AZ3141" s="99" t="n">
        <f aca="false">IF(AND(I3141&gt;G3141,I3140&lt;G3140,I3141&gt;F3141,I3140&gt;F3140,I3141&gt;E3141,I3140&gt;E3140),1,0)</f>
        <v>0</v>
      </c>
      <c r="BA3141" s="135" t="n">
        <f aca="false">IF(G3141&gt;H3141,1,0)</f>
        <v>0</v>
      </c>
      <c r="BB3141" s="135" t="n">
        <f aca="false">IF(I3141&lt;F3141,1,0)</f>
        <v>0</v>
      </c>
      <c r="BC3141" s="99" t="n">
        <f aca="false">IF(AND(SUM(AW3140:AX3140)=2,AY3141=1),1,IF(SUM(AX3139:AX3141)=0,0,IF(AND(OR(AW3139=1,AX3139=1),OR(AW3140=1,AX3140=1),AY3141=1),1,IF(AND(SUM(AW3141:AY3141)=2,SUM(AW3139:AX3139)=2,AX3139=1),1,0))))</f>
        <v>0</v>
      </c>
      <c r="BD3141" s="57" t="str">
        <f aca="false">IF(AND(SUM(BC3139:BC3141)&gt;=1,BA3141=1,SUM(AZ3136:AZ3141)&gt;=1),1,IF(BC3141=0,"",IF(AND(BC3141=1,AZ3141=0,AZ3140=0,AZ3139=0),1,IF(AND(BC3141=1,OR(AZ3141=1,AZ3140=1,AZ3139)),IF(BA3141=1,1,0)))))</f>
        <v/>
      </c>
      <c r="BE3141" s="50" t="str">
        <f aca="false">IF(AND(BD3141=1,BD3140=1),0,IF(BD3141=1,SUM(CM3142:CM3180),""))</f>
        <v/>
      </c>
      <c r="BF3141" s="20" t="str">
        <f aca="false">IF(AND(BB3141=1,BB3140=1,BE3100&lt;&gt;0),"",IF(AND(BB3140=0,BB3141=1),BF3140,IF(AND(BB3141=1,BB3140=1),BF3140,IF(AND(BF3140="",BE3140="",OR(BD3140=0,BD3140="")),"",IF(AND(BF3140="",BE3101=0),"",IF(AND(BE3101&lt;&gt;"",BF3140=BE3101),"",IF(AND(BD3140=1,BE3140&lt;&gt;0),CM3141,IF(BF3140&lt;&gt;0,BF3140+CM3141,IF(BF3140="","")))))))))</f>
        <v/>
      </c>
      <c r="BH3141" s="137"/>
      <c r="CG3141" s="142"/>
      <c r="CH3141" s="50"/>
      <c r="CI3141" s="15" t="n">
        <f aca="false">CF3119+SUM(CM3120:CM3141)+0.0071</f>
        <v>0.043711832103447</v>
      </c>
      <c r="CL3141" s="130" t="n">
        <f aca="false">C3141</f>
        <v>41801</v>
      </c>
      <c r="CM3141" s="133" t="n">
        <f aca="false">CN3141/CN3140-1</f>
        <v>-0.00347648261758693</v>
      </c>
      <c r="CN3141" s="132" t="n">
        <v>194.92</v>
      </c>
      <c r="CO3141" s="133" t="n">
        <f aca="false">CN3141/CN3136-1</f>
        <v>0.00895491485066513</v>
      </c>
      <c r="CY3141" s="132" t="n">
        <v>194.9</v>
      </c>
      <c r="CZ3141" s="132" t="n">
        <v>194.92</v>
      </c>
      <c r="DB3141" s="15" t="n">
        <f aca="false">CZ3141/CY3141-1</f>
        <v>0.000102616726526339</v>
      </c>
      <c r="DC3141" s="15" t="n">
        <f aca="false">CY3141/CZ3140-1</f>
        <v>-0.00357873210633941</v>
      </c>
      <c r="DD3141" s="15" t="n">
        <f aca="false">CZ3141/CZ3140-1</f>
        <v>-0.00347648261758693</v>
      </c>
      <c r="DE3141" s="34" t="str">
        <f aca="false">IF(CW3141=0,"",-DC3141*CS3141)</f>
        <v/>
      </c>
      <c r="DY3141" s="6"/>
      <c r="EB3141" s="6" t="n">
        <f aca="false">CL3141</f>
        <v>41801</v>
      </c>
      <c r="EC3141" s="13" t="n">
        <f aca="false">SUM(CM3139:CM3141)</f>
        <v>-0.00232495843736269</v>
      </c>
    </row>
    <row r="3142" customFormat="false" ht="15" hidden="false" customHeight="false" outlineLevel="0" collapsed="false">
      <c r="C3142" s="130" t="n">
        <v>41802</v>
      </c>
      <c r="D3142" s="99" t="n">
        <f aca="false">IF(E3142&gt;E3141,1,0)</f>
        <v>1</v>
      </c>
      <c r="E3142" s="46" t="n">
        <v>180.9537</v>
      </c>
      <c r="F3142" s="46" t="n">
        <v>186.2804</v>
      </c>
      <c r="G3142" s="46" t="n">
        <v>188.9042</v>
      </c>
      <c r="H3142" s="46" t="n">
        <v>190.7005</v>
      </c>
      <c r="I3142" s="46" t="n">
        <v>194.103</v>
      </c>
      <c r="J3142" s="131" t="str">
        <f aca="false">IF(MIN(E3142:I3142)=E3142,$E$2,IF(MIN(E3142:I3142)=F3142,$F$2,IF(MIN(E3142:I3142)=G3142,$G$2,IF(MIN(E3142:I3142)=H3142,$H$2,IF(MIN(E3142:I3142)=I3142,$I$2)))))</f>
        <v>200D</v>
      </c>
      <c r="K3142" s="131" t="str">
        <f aca="false">IF(MAX(E3142:I3142)=E3142,$E$2,IF(MAX(E3142:I3142)=F3142,$F$2,IF(MAX(E3142:I3142)=G3142,$G$2,IF(MAX(E3142:I3142)=H3142,$H$2,IF(MAX(E3142:I3142)=I3142,$I$2)))))</f>
        <v>10D</v>
      </c>
      <c r="L3142" s="132" t="n">
        <f aca="false">IF(MAX(E3142:I3142)=H3142,1,0)</f>
        <v>0</v>
      </c>
      <c r="M3142" s="132" t="n">
        <f aca="false">IF(MAX(E3142:I3142)=I3142,1,0)</f>
        <v>1</v>
      </c>
      <c r="N3142" s="99"/>
      <c r="O3142" s="132" t="n">
        <f aca="false">IF(CN3142&gt;E3142,1,0)</f>
        <v>1</v>
      </c>
      <c r="P3142" s="132" t="n">
        <f aca="false">IF(CN3142&gt;F3142,1,0)</f>
        <v>1</v>
      </c>
      <c r="Q3142" s="132" t="n">
        <f aca="false">IF(CN3142&gt;G3142,1,0)</f>
        <v>1</v>
      </c>
      <c r="R3142" s="132" t="n">
        <f aca="false">IF(CN3142&gt;H3142,1,0)</f>
        <v>1</v>
      </c>
      <c r="S3142" s="132" t="n">
        <f aca="false">IF(CN3142&gt;I3142,1,0)</f>
        <v>0</v>
      </c>
      <c r="T3142" s="25" t="n">
        <f aca="false">IF(AND(AND(R3142=0,S3142=0,Q3142=0),OR(S3141=1,S3140=1,S3139=1)),1,0)</f>
        <v>0</v>
      </c>
      <c r="U3142" s="133" t="n">
        <f aca="false">SUM(CM3141:CM3142)</f>
        <v>-0.0105563102391752</v>
      </c>
      <c r="AW3142" s="55" t="n">
        <f aca="false">IF(EC3142&gt;$AW$2,1,0)</f>
        <v>0</v>
      </c>
      <c r="AX3142" s="99" t="n">
        <f aca="false">IF(AND(I3142&gt;G3142,I3141&lt;G3141),1,IF(OR(AND(I3142&gt;F3142,I3141&lt;F3141),AND(I3142&gt;E3142,I3141&lt;E3141)),1,0))</f>
        <v>0</v>
      </c>
      <c r="AY3142" s="99" t="n">
        <f aca="false">IF(K3141="10D",1,0)</f>
        <v>1</v>
      </c>
      <c r="AZ3142" s="99" t="n">
        <f aca="false">IF(AND(I3142&gt;G3142,I3141&lt;G3141,I3142&gt;F3142,I3141&gt;F3141,I3142&gt;E3142,I3141&gt;E3141),1,0)</f>
        <v>0</v>
      </c>
      <c r="BA3142" s="135" t="n">
        <f aca="false">IF(G3142&gt;H3142,1,0)</f>
        <v>0</v>
      </c>
      <c r="BB3142" s="135" t="n">
        <f aca="false">IF(I3142&lt;F3142,1,0)</f>
        <v>0</v>
      </c>
      <c r="BC3142" s="99" t="n">
        <f aca="false">IF(AND(SUM(AW3141:AX3141)=2,AY3142=1),1,IF(SUM(AX3140:AX3142)=0,0,IF(AND(OR(AW3140=1,AX3140=1),OR(AW3141=1,AX3141=1),AY3142=1),1,IF(AND(SUM(AW3142:AY3142)=2,SUM(AW3140:AX3140)=2,AX3140=1),1,0))))</f>
        <v>0</v>
      </c>
      <c r="BD3142" s="57" t="str">
        <f aca="false">IF(AND(SUM(BC3140:BC3142)&gt;=1,BA3142=1,SUM(AZ3137:AZ3142)&gt;=1),1,IF(BC3142=0,"",IF(AND(BC3142=1,AZ3142=0,AZ3141=0,AZ3140=0),1,IF(AND(BC3142=1,OR(AZ3142=1,AZ3141=1,AZ3140)),IF(BA3142=1,1,0)))))</f>
        <v/>
      </c>
      <c r="BE3142" s="50" t="str">
        <f aca="false">IF(AND(BD3142=1,BD3141=1),0,IF(BD3142=1,SUM(CM3143:CM3181),""))</f>
        <v/>
      </c>
      <c r="BF3142" s="20" t="str">
        <f aca="false">IF(AND(BB3142=1,BB3141=1,BE3101&lt;&gt;0),"",IF(AND(BB3141=0,BB3142=1),BF3141,IF(AND(BB3142=1,BB3141=1),BF3141,IF(AND(BF3141="",BE3141="",OR(BD3141=0,BD3141="")),"",IF(AND(BF3141="",BE3102=0),"",IF(AND(BE3102&lt;&gt;"",BF3141=BE3102),"",IF(AND(BD3141=1,BE3141&lt;&gt;0),CM3142,IF(BF3141&lt;&gt;0,BF3141+CM3142,IF(BF3141="","")))))))))</f>
        <v/>
      </c>
      <c r="BH3142" s="137"/>
      <c r="CG3142" s="142"/>
      <c r="CH3142" s="50"/>
      <c r="CI3142" s="15" t="n">
        <f aca="false">CF3120+SUM(CM3121:CM3142)+0.0071</f>
        <v>0.0269224918195901</v>
      </c>
      <c r="CL3142" s="130" t="n">
        <f aca="false">C3142</f>
        <v>41802</v>
      </c>
      <c r="CM3142" s="133" t="n">
        <f aca="false">CN3142/CN3141-1</f>
        <v>-0.00707982762158832</v>
      </c>
      <c r="CN3142" s="132" t="n">
        <v>193.54</v>
      </c>
      <c r="CO3142" s="133" t="n">
        <f aca="false">CN3142/CN3137-1</f>
        <v>-0.00467986628953454</v>
      </c>
      <c r="CY3142" s="132" t="n">
        <v>194.65</v>
      </c>
      <c r="CZ3142" s="132" t="n">
        <v>193.54</v>
      </c>
      <c r="DB3142" s="15" t="n">
        <f aca="false">CZ3142/CY3142-1</f>
        <v>-0.00570254302594408</v>
      </c>
      <c r="DC3142" s="15" t="n">
        <f aca="false">CY3142/CZ3141-1</f>
        <v>-0.00138518366509333</v>
      </c>
      <c r="DD3142" s="15" t="n">
        <f aca="false">CZ3142/CZ3141-1</f>
        <v>-0.00707982762158832</v>
      </c>
      <c r="DE3142" s="34" t="str">
        <f aca="false">IF(CW3142=0,"",-DC3142*CS3142)</f>
        <v/>
      </c>
      <c r="DY3142" s="6"/>
      <c r="EB3142" s="6" t="n">
        <f aca="false">CL3142</f>
        <v>41802</v>
      </c>
      <c r="EC3142" s="13" t="n">
        <f aca="false">SUM(CM3140:CM3142)</f>
        <v>-0.0104540502943957</v>
      </c>
    </row>
    <row r="3143" customFormat="false" ht="15" hidden="false" customHeight="false" outlineLevel="0" collapsed="false">
      <c r="C3143" s="130" t="n">
        <v>41803</v>
      </c>
      <c r="D3143" s="99" t="n">
        <f aca="false">IF(E3143&gt;E3142,1,0)</f>
        <v>1</v>
      </c>
      <c r="E3143" s="46" t="n">
        <v>181.1077</v>
      </c>
      <c r="F3143" s="46" t="n">
        <v>186.3799</v>
      </c>
      <c r="G3143" s="46" t="n">
        <v>189.0092</v>
      </c>
      <c r="H3143" s="46" t="n">
        <v>190.894</v>
      </c>
      <c r="I3143" s="46" t="n">
        <v>194.248</v>
      </c>
      <c r="J3143" s="131" t="str">
        <f aca="false">IF(MIN(E3143:I3143)=E3143,$E$2,IF(MIN(E3143:I3143)=F3143,$F$2,IF(MIN(E3143:I3143)=G3143,$G$2,IF(MIN(E3143:I3143)=H3143,$H$2,IF(MIN(E3143:I3143)=I3143,$I$2)))))</f>
        <v>200D</v>
      </c>
      <c r="K3143" s="131" t="str">
        <f aca="false">IF(MAX(E3143:I3143)=E3143,$E$2,IF(MAX(E3143:I3143)=F3143,$F$2,IF(MAX(E3143:I3143)=G3143,$G$2,IF(MAX(E3143:I3143)=H3143,$H$2,IF(MAX(E3143:I3143)=I3143,$I$2)))))</f>
        <v>10D</v>
      </c>
      <c r="L3143" s="132" t="n">
        <f aca="false">IF(MAX(E3143:I3143)=H3143,1,0)</f>
        <v>0</v>
      </c>
      <c r="M3143" s="132" t="n">
        <f aca="false">IF(MAX(E3143:I3143)=I3143,1,0)</f>
        <v>1</v>
      </c>
      <c r="N3143" s="99"/>
      <c r="O3143" s="132" t="n">
        <f aca="false">IF(CN3143&gt;E3143,1,0)</f>
        <v>1</v>
      </c>
      <c r="P3143" s="132" t="n">
        <f aca="false">IF(CN3143&gt;F3143,1,0)</f>
        <v>1</v>
      </c>
      <c r="Q3143" s="132" t="n">
        <f aca="false">IF(CN3143&gt;G3143,1,0)</f>
        <v>1</v>
      </c>
      <c r="R3143" s="132" t="n">
        <f aca="false">IF(CN3143&gt;H3143,1,0)</f>
        <v>1</v>
      </c>
      <c r="S3143" s="132" t="n">
        <f aca="false">IF(CN3143&gt;I3143,1,0)</f>
        <v>0</v>
      </c>
      <c r="T3143" s="25" t="n">
        <f aca="false">IF(AND(AND(R3143=0,S3143=0,Q3143=0),OR(S3142=1,S3141=1,S3140=1)),1,0)</f>
        <v>0</v>
      </c>
      <c r="U3143" s="133" t="n">
        <f aca="false">SUM(CM3142:CM3143)</f>
        <v>-0.0040313621880862</v>
      </c>
      <c r="AW3143" s="55" t="n">
        <f aca="false">IF(EC3143&gt;$AW$2,1,0)</f>
        <v>0</v>
      </c>
      <c r="AX3143" s="99" t="n">
        <f aca="false">IF(AND(I3143&gt;G3143,I3142&lt;G3142),1,IF(OR(AND(I3143&gt;F3143,I3142&lt;F3142),AND(I3143&gt;E3143,I3142&lt;E3142)),1,0))</f>
        <v>0</v>
      </c>
      <c r="AY3143" s="99" t="n">
        <f aca="false">IF(K3142="10D",1,0)</f>
        <v>1</v>
      </c>
      <c r="AZ3143" s="99" t="n">
        <f aca="false">IF(AND(I3143&gt;G3143,I3142&lt;G3142,I3143&gt;F3143,I3142&gt;F3142,I3143&gt;E3143,I3142&gt;E3142),1,0)</f>
        <v>0</v>
      </c>
      <c r="BA3143" s="135" t="n">
        <f aca="false">IF(G3143&gt;H3143,1,0)</f>
        <v>0</v>
      </c>
      <c r="BB3143" s="135" t="n">
        <f aca="false">IF(I3143&lt;F3143,1,0)</f>
        <v>0</v>
      </c>
      <c r="BC3143" s="99" t="n">
        <f aca="false">IF(AND(SUM(AW3142:AX3142)=2,AY3143=1),1,IF(SUM(AX3141:AX3143)=0,0,IF(AND(OR(AW3141=1,AX3141=1),OR(AW3142=1,AX3142=1),AY3143=1),1,IF(AND(SUM(AW3143:AY3143)=2,SUM(AW3141:AX3141)=2,AX3141=1),1,0))))</f>
        <v>0</v>
      </c>
      <c r="BD3143" s="57" t="str">
        <f aca="false">IF(AND(SUM(BC3141:BC3143)&gt;=1,BA3143=1,SUM(AZ3138:AZ3143)&gt;=1),1,IF(BC3143=0,"",IF(AND(BC3143=1,AZ3143=0,AZ3142=0,AZ3141=0),1,IF(AND(BC3143=1,OR(AZ3143=1,AZ3142=1,AZ3141)),IF(BA3143=1,1,0)))))</f>
        <v/>
      </c>
      <c r="BE3143" s="50" t="str">
        <f aca="false">IF(AND(BD3143=1,BD3142=1),0,IF(BD3143=1,SUM(CM3144:CM3182),""))</f>
        <v/>
      </c>
      <c r="BF3143" s="20" t="str">
        <f aca="false">IF(AND(BB3143=1,BB3142=1,BE3102&lt;&gt;0),"",IF(AND(BB3142=0,BB3143=1),BF3142,IF(AND(BB3143=1,BB3142=1),BF3142,IF(AND(BF3142="",BE3142="",OR(BD3142=0,BD3142="")),"",IF(AND(BF3142="",BE3103=0),"",IF(AND(BE3103&lt;&gt;"",BF3142=BE3103),"",IF(AND(BD3142=1,BE3142&lt;&gt;0),CM3143,IF(BF3142&lt;&gt;0,BF3142+CM3143,IF(BF3142="","")))))))))</f>
        <v/>
      </c>
      <c r="BH3143" s="137"/>
      <c r="CG3143" s="142"/>
      <c r="CH3143" s="50"/>
      <c r="CI3143" s="15" t="n">
        <f aca="false">CF3121+SUM(CM3122:CM3143)+0.0071</f>
        <v>0.0290488611970288</v>
      </c>
      <c r="CL3143" s="130" t="n">
        <f aca="false">C3143</f>
        <v>41803</v>
      </c>
      <c r="CM3143" s="133" t="n">
        <f aca="false">CN3143/CN3142-1</f>
        <v>0.00304846543350212</v>
      </c>
      <c r="CN3143" s="132" t="n">
        <v>194.13</v>
      </c>
      <c r="CO3143" s="133" t="n">
        <f aca="false">CN3143/CN3138-1</f>
        <v>-0.00637236084452975</v>
      </c>
      <c r="CY3143" s="132" t="n">
        <v>193.9</v>
      </c>
      <c r="CZ3143" s="132" t="n">
        <v>194.13</v>
      </c>
      <c r="DB3143" s="15" t="n">
        <f aca="false">CZ3143/CY3143-1</f>
        <v>0.00118617844249602</v>
      </c>
      <c r="DC3143" s="15" t="n">
        <f aca="false">CY3143/CZ3142-1</f>
        <v>0.00186008060349296</v>
      </c>
      <c r="DD3143" s="15" t="n">
        <f aca="false">CZ3143/CZ3142-1</f>
        <v>0.00304846543350212</v>
      </c>
      <c r="DE3143" s="34" t="str">
        <f aca="false">IF(CW3143=0,"",-DC3143*CS3143)</f>
        <v/>
      </c>
      <c r="DY3143" s="6"/>
      <c r="EB3143" s="6" t="n">
        <f aca="false">CL3143</f>
        <v>41803</v>
      </c>
      <c r="EC3143" s="13" t="n">
        <f aca="false">SUM(CM3141:CM3143)</f>
        <v>-0.00750784480567313</v>
      </c>
    </row>
    <row r="3144" customFormat="false" ht="15" hidden="false" customHeight="false" outlineLevel="0" collapsed="false">
      <c r="C3144" s="130" t="n">
        <v>41806</v>
      </c>
      <c r="D3144" s="99" t="n">
        <f aca="false">IF(E3144&gt;E3143,1,0)</f>
        <v>1</v>
      </c>
      <c r="E3144" s="46" t="n">
        <v>181.2596</v>
      </c>
      <c r="F3144" s="46" t="n">
        <v>186.4798</v>
      </c>
      <c r="G3144" s="46" t="n">
        <v>189.1224</v>
      </c>
      <c r="H3144" s="46" t="n">
        <v>191.1017</v>
      </c>
      <c r="I3144" s="46" t="n">
        <v>194.3875</v>
      </c>
      <c r="J3144" s="131" t="str">
        <f aca="false">IF(MIN(E3144:I3144)=E3144,$E$2,IF(MIN(E3144:I3144)=F3144,$F$2,IF(MIN(E3144:I3144)=G3144,$G$2,IF(MIN(E3144:I3144)=H3144,$H$2,IF(MIN(E3144:I3144)=I3144,$I$2)))))</f>
        <v>200D</v>
      </c>
      <c r="K3144" s="131" t="str">
        <f aca="false">IF(MAX(E3144:I3144)=E3144,$E$2,IF(MAX(E3144:I3144)=F3144,$F$2,IF(MAX(E3144:I3144)=G3144,$G$2,IF(MAX(E3144:I3144)=H3144,$H$2,IF(MAX(E3144:I3144)=I3144,$I$2)))))</f>
        <v>10D</v>
      </c>
      <c r="L3144" s="132" t="n">
        <f aca="false">IF(MAX(E3144:I3144)=H3144,1,0)</f>
        <v>0</v>
      </c>
      <c r="M3144" s="132" t="n">
        <f aca="false">IF(MAX(E3144:I3144)=I3144,1,0)</f>
        <v>1</v>
      </c>
      <c r="N3144" s="99"/>
      <c r="O3144" s="132" t="n">
        <f aca="false">IF(CN3144&gt;E3144,1,0)</f>
        <v>1</v>
      </c>
      <c r="P3144" s="132" t="n">
        <f aca="false">IF(CN3144&gt;F3144,1,0)</f>
        <v>1</v>
      </c>
      <c r="Q3144" s="132" t="n">
        <f aca="false">IF(CN3144&gt;G3144,1,0)</f>
        <v>1</v>
      </c>
      <c r="R3144" s="132" t="n">
        <f aca="false">IF(CN3144&gt;H3144,1,0)</f>
        <v>1</v>
      </c>
      <c r="S3144" s="132" t="n">
        <f aca="false">IF(CN3144&gt;I3144,1,0)</f>
        <v>0</v>
      </c>
      <c r="T3144" s="25" t="n">
        <f aca="false">IF(AND(AND(R3144=0,S3144=0,Q3144=0),OR(S3143=1,S3142=1,S3141=1)),1,0)</f>
        <v>0</v>
      </c>
      <c r="U3144" s="133" t="n">
        <f aca="false">SUM(CM3143:CM3144)</f>
        <v>0.0038726554092916</v>
      </c>
      <c r="AW3144" s="55" t="n">
        <f aca="false">IF(EC3144&gt;$AW$2,1,0)</f>
        <v>0</v>
      </c>
      <c r="AX3144" s="99" t="n">
        <f aca="false">IF(AND(I3144&gt;G3144,I3143&lt;G3143),1,IF(OR(AND(I3144&gt;F3144,I3143&lt;F3143),AND(I3144&gt;E3144,I3143&lt;E3143)),1,0))</f>
        <v>0</v>
      </c>
      <c r="AY3144" s="99" t="n">
        <f aca="false">IF(K3143="10D",1,0)</f>
        <v>1</v>
      </c>
      <c r="AZ3144" s="99" t="n">
        <f aca="false">IF(AND(I3144&gt;G3144,I3143&lt;G3143,I3144&gt;F3144,I3143&gt;F3143,I3144&gt;E3144,I3143&gt;E3143),1,0)</f>
        <v>0</v>
      </c>
      <c r="BA3144" s="135" t="n">
        <f aca="false">IF(G3144&gt;H3144,1,0)</f>
        <v>0</v>
      </c>
      <c r="BB3144" s="135" t="n">
        <f aca="false">IF(I3144&lt;F3144,1,0)</f>
        <v>0</v>
      </c>
      <c r="BC3144" s="99" t="n">
        <f aca="false">IF(AND(SUM(AW3143:AX3143)=2,AY3144=1),1,IF(SUM(AX3142:AX3144)=0,0,IF(AND(OR(AW3142=1,AX3142=1),OR(AW3143=1,AX3143=1),AY3144=1),1,IF(AND(SUM(AW3144:AY3144)=2,SUM(AW3142:AX3142)=2,AX3142=1),1,0))))</f>
        <v>0</v>
      </c>
      <c r="BD3144" s="57" t="str">
        <f aca="false">IF(AND(SUM(BC3142:BC3144)&gt;=1,BA3144=1,SUM(AZ3139:AZ3144)&gt;=1),1,IF(BC3144=0,"",IF(AND(BC3144=1,AZ3144=0,AZ3143=0,AZ3142=0),1,IF(AND(BC3144=1,OR(AZ3144=1,AZ3143=1,AZ3142)),IF(BA3144=1,1,0)))))</f>
        <v/>
      </c>
      <c r="BE3144" s="50" t="str">
        <f aca="false">IF(AND(BD3144=1,BD3143=1),0,IF(BD3144=1,SUM(CM3145:CM3183),""))</f>
        <v/>
      </c>
      <c r="BF3144" s="20" t="str">
        <f aca="false">IF(AND(BB3144=1,BB3143=1,BE3103&lt;&gt;0),"",IF(AND(BB3143=0,BB3144=1),BF3143,IF(AND(BB3144=1,BB3143=1),BF3143,IF(AND(BF3143="",BE3143="",OR(BD3143=0,BD3143="")),"",IF(AND(BF3143="",BE3104=0),"",IF(AND(BE3104&lt;&gt;"",BF3143=BE3104),"",IF(AND(BD3143=1,BE3143&lt;&gt;0),CM3144,IF(BF3143&lt;&gt;0,BF3143+CM3144,IF(BF3143="","")))))))))</f>
        <v/>
      </c>
      <c r="BH3144" s="137"/>
      <c r="CG3144" s="142"/>
      <c r="CH3144" s="50"/>
      <c r="CI3144" s="15" t="n">
        <f aca="false">CF3122+SUM(CM3123:CM3144)+0.0071</f>
        <v>0.0346108907179857</v>
      </c>
      <c r="CL3144" s="130" t="n">
        <f aca="false">C3144</f>
        <v>41806</v>
      </c>
      <c r="CM3144" s="133" t="n">
        <f aca="false">CN3144/CN3143-1</f>
        <v>0.00082418997578948</v>
      </c>
      <c r="CN3144" s="132" t="n">
        <v>194.29</v>
      </c>
      <c r="CO3144" s="133" t="n">
        <f aca="false">CN3144/CN3139-1</f>
        <v>-0.00659576643828619</v>
      </c>
      <c r="CY3144" s="132" t="n">
        <v>193.89</v>
      </c>
      <c r="CZ3144" s="132" t="n">
        <v>194.29</v>
      </c>
      <c r="DB3144" s="15" t="n">
        <f aca="false">CZ3144/CY3144-1</f>
        <v>0.00206302542678838</v>
      </c>
      <c r="DC3144" s="15" t="n">
        <f aca="false">CY3144/CZ3143-1</f>
        <v>-0.00123628496368422</v>
      </c>
      <c r="DD3144" s="15" t="n">
        <f aca="false">CZ3144/CZ3143-1</f>
        <v>0.00082418997578948</v>
      </c>
      <c r="DE3144" s="34" t="str">
        <f aca="false">IF(CW3144=0,"",-DC3144*CS3144)</f>
        <v/>
      </c>
      <c r="DY3144" s="6"/>
      <c r="EB3144" s="6" t="n">
        <f aca="false">CL3144</f>
        <v>41806</v>
      </c>
      <c r="EC3144" s="13" t="n">
        <f aca="false">SUM(CM3142:CM3144)</f>
        <v>-0.00320717221229672</v>
      </c>
    </row>
    <row r="3145" customFormat="false" ht="15" hidden="false" customHeight="false" outlineLevel="0" collapsed="false">
      <c r="C3145" s="130" t="n">
        <v>41807</v>
      </c>
      <c r="D3145" s="99" t="n">
        <f aca="false">IF(E3145&gt;E3144,1,0)</f>
        <v>1</v>
      </c>
      <c r="E3145" s="46" t="n">
        <v>181.4129</v>
      </c>
      <c r="F3145" s="46" t="n">
        <v>186.6002</v>
      </c>
      <c r="G3145" s="46" t="n">
        <v>189.291</v>
      </c>
      <c r="H3145" s="46" t="n">
        <v>191.3153</v>
      </c>
      <c r="I3145" s="46" t="n">
        <v>194.5905</v>
      </c>
      <c r="J3145" s="131" t="str">
        <f aca="false">IF(MIN(E3145:I3145)=E3145,$E$2,IF(MIN(E3145:I3145)=F3145,$F$2,IF(MIN(E3145:I3145)=G3145,$G$2,IF(MIN(E3145:I3145)=H3145,$H$2,IF(MIN(E3145:I3145)=I3145,$I$2)))))</f>
        <v>200D</v>
      </c>
      <c r="K3145" s="131" t="str">
        <f aca="false">IF(MAX(E3145:I3145)=E3145,$E$2,IF(MAX(E3145:I3145)=F3145,$F$2,IF(MAX(E3145:I3145)=G3145,$G$2,IF(MAX(E3145:I3145)=H3145,$H$2,IF(MAX(E3145:I3145)=I3145,$I$2)))))</f>
        <v>10D</v>
      </c>
      <c r="L3145" s="132" t="n">
        <f aca="false">IF(MAX(E3145:I3145)=H3145,1,0)</f>
        <v>0</v>
      </c>
      <c r="M3145" s="132" t="n">
        <f aca="false">IF(MAX(E3145:I3145)=I3145,1,0)</f>
        <v>1</v>
      </c>
      <c r="N3145" s="99"/>
      <c r="O3145" s="132" t="n">
        <f aca="false">IF(CN3145&gt;E3145,1,0)</f>
        <v>1</v>
      </c>
      <c r="P3145" s="132" t="n">
        <f aca="false">IF(CN3145&gt;F3145,1,0)</f>
        <v>1</v>
      </c>
      <c r="Q3145" s="132" t="n">
        <f aca="false">IF(CN3145&gt;G3145,1,0)</f>
        <v>1</v>
      </c>
      <c r="R3145" s="132" t="n">
        <f aca="false">IF(CN3145&gt;H3145,1,0)</f>
        <v>1</v>
      </c>
      <c r="S3145" s="132" t="n">
        <f aca="false">IF(CN3145&gt;I3145,1,0)</f>
        <v>1</v>
      </c>
      <c r="T3145" s="25" t="n">
        <f aca="false">IF(AND(AND(R3145=0,S3145=0,Q3145=0),OR(S3144=1,S3143=1,S3142=1)),1,0)</f>
        <v>0</v>
      </c>
      <c r="U3145" s="133" t="n">
        <f aca="false">SUM(CM3144:CM3145)</f>
        <v>0.00360354043129418</v>
      </c>
      <c r="AW3145" s="55" t="n">
        <f aca="false">IF(EC3145&gt;$AW$2,1,0)</f>
        <v>0</v>
      </c>
      <c r="AX3145" s="99" t="n">
        <f aca="false">IF(AND(I3145&gt;G3145,I3144&lt;G3144),1,IF(OR(AND(I3145&gt;F3145,I3144&lt;F3144),AND(I3145&gt;E3145,I3144&lt;E3144)),1,0))</f>
        <v>0</v>
      </c>
      <c r="AY3145" s="99" t="n">
        <f aca="false">IF(K3144="10D",1,0)</f>
        <v>1</v>
      </c>
      <c r="AZ3145" s="99" t="n">
        <f aca="false">IF(AND(I3145&gt;G3145,I3144&lt;G3144,I3145&gt;F3145,I3144&gt;F3144,I3145&gt;E3145,I3144&gt;E3144),1,0)</f>
        <v>0</v>
      </c>
      <c r="BA3145" s="135" t="n">
        <f aca="false">IF(G3145&gt;H3145,1,0)</f>
        <v>0</v>
      </c>
      <c r="BB3145" s="135" t="n">
        <f aca="false">IF(I3145&lt;F3145,1,0)</f>
        <v>0</v>
      </c>
      <c r="BC3145" s="99" t="n">
        <f aca="false">IF(AND(SUM(AW3144:AX3144)=2,AY3145=1),1,IF(SUM(AX3143:AX3145)=0,0,IF(AND(OR(AW3143=1,AX3143=1),OR(AW3144=1,AX3144=1),AY3145=1),1,IF(AND(SUM(AW3145:AY3145)=2,SUM(AW3143:AX3143)=2,AX3143=1),1,0))))</f>
        <v>0</v>
      </c>
      <c r="BD3145" s="57" t="str">
        <f aca="false">IF(AND(SUM(BC3143:BC3145)&gt;=1,BA3145=1,SUM(AZ3140:AZ3145)&gt;=1),1,IF(BC3145=0,"",IF(AND(BC3145=1,AZ3145=0,AZ3144=0,AZ3143=0),1,IF(AND(BC3145=1,OR(AZ3145=1,AZ3144=1,AZ3143)),IF(BA3145=1,1,0)))))</f>
        <v/>
      </c>
      <c r="BE3145" s="50" t="str">
        <f aca="false">IF(AND(BD3145=1,BD3144=1),0,IF(BD3145=1,SUM(CM3146:CM3184),""))</f>
        <v/>
      </c>
      <c r="BF3145" s="20" t="str">
        <f aca="false">IF(AND(BB3145=1,BB3144=1,BE3104&lt;&gt;0),"",IF(AND(BB3144=0,BB3145=1),BF3144,IF(AND(BB3145=1,BB3144=1),BF3144,IF(AND(BF3144="",BE3144="",OR(BD3144=0,BD3144="")),"",IF(AND(BF3144="",BE3105=0),"",IF(AND(BE3105&lt;&gt;"",BF3144=BE3105),"",IF(AND(BD3144=1,BE3144&lt;&gt;0),CM3145,IF(BF3144&lt;&gt;0,BF3144+CM3145,IF(BF3144="","")))))))))</f>
        <v/>
      </c>
      <c r="BH3145" s="137"/>
      <c r="CG3145" s="142"/>
      <c r="CH3145" s="50"/>
      <c r="CI3145" s="15" t="n">
        <f aca="false">CF3123+SUM(CM3124:CM3145)+0.0071</f>
        <v>0.046170522565641</v>
      </c>
      <c r="CL3145" s="130" t="n">
        <f aca="false">C3145</f>
        <v>41807</v>
      </c>
      <c r="CM3145" s="133" t="n">
        <f aca="false">CN3145/CN3144-1</f>
        <v>0.0027793504555047</v>
      </c>
      <c r="CN3145" s="132" t="n">
        <v>194.83</v>
      </c>
      <c r="CO3145" s="133" t="n">
        <f aca="false">CN3145/CN3140-1</f>
        <v>-0.00393660531697337</v>
      </c>
      <c r="CY3145" s="132" t="n">
        <v>194.02</v>
      </c>
      <c r="CZ3145" s="132" t="n">
        <v>194.83</v>
      </c>
      <c r="DB3145" s="15" t="n">
        <f aca="false">CZ3145/CY3145-1</f>
        <v>0.00417482733738783</v>
      </c>
      <c r="DC3145" s="15" t="n">
        <f aca="false">CY3145/CZ3144-1</f>
        <v>-0.00138967522775224</v>
      </c>
      <c r="DD3145" s="15" t="n">
        <f aca="false">CZ3145/CZ3144-1</f>
        <v>0.0027793504555047</v>
      </c>
      <c r="DE3145" s="34" t="str">
        <f aca="false">IF(CW3145=0,"",-DC3145*CS3145)</f>
        <v/>
      </c>
      <c r="DY3145" s="6"/>
      <c r="EB3145" s="6" t="n">
        <f aca="false">CL3145</f>
        <v>41807</v>
      </c>
      <c r="EC3145" s="13" t="n">
        <f aca="false">SUM(CM3143:CM3145)</f>
        <v>0.00665200586479631</v>
      </c>
    </row>
    <row r="3146" customFormat="false" ht="15" hidden="false" customHeight="false" outlineLevel="0" collapsed="false">
      <c r="C3146" s="130" t="n">
        <v>41808</v>
      </c>
      <c r="D3146" s="99" t="n">
        <f aca="false">IF(E3146&gt;E3145,1,0)</f>
        <v>1</v>
      </c>
      <c r="E3146" s="46" t="n">
        <v>181.576</v>
      </c>
      <c r="F3146" s="46" t="n">
        <v>186.7739</v>
      </c>
      <c r="G3146" s="46" t="n">
        <v>189.5293</v>
      </c>
      <c r="H3146" s="46" t="n">
        <v>191.6312</v>
      </c>
      <c r="I3146" s="46" t="n">
        <v>194.897</v>
      </c>
      <c r="J3146" s="131" t="str">
        <f aca="false">IF(MIN(E3146:I3146)=E3146,$E$2,IF(MIN(E3146:I3146)=F3146,$F$2,IF(MIN(E3146:I3146)=G3146,$G$2,IF(MIN(E3146:I3146)=H3146,$H$2,IF(MIN(E3146:I3146)=I3146,$I$2)))))</f>
        <v>200D</v>
      </c>
      <c r="K3146" s="131" t="str">
        <f aca="false">IF(MAX(E3146:I3146)=E3146,$E$2,IF(MAX(E3146:I3146)=F3146,$F$2,IF(MAX(E3146:I3146)=G3146,$G$2,IF(MAX(E3146:I3146)=H3146,$H$2,IF(MAX(E3146:I3146)=I3146,$I$2)))))</f>
        <v>10D</v>
      </c>
      <c r="L3146" s="132" t="n">
        <f aca="false">IF(MAX(E3146:I3146)=H3146,1,0)</f>
        <v>0</v>
      </c>
      <c r="M3146" s="132" t="n">
        <f aca="false">IF(MAX(E3146:I3146)=I3146,1,0)</f>
        <v>1</v>
      </c>
      <c r="N3146" s="99"/>
      <c r="O3146" s="132" t="n">
        <f aca="false">IF(CN3146&gt;E3146,1,0)</f>
        <v>1</v>
      </c>
      <c r="P3146" s="132" t="n">
        <f aca="false">IF(CN3146&gt;F3146,1,0)</f>
        <v>1</v>
      </c>
      <c r="Q3146" s="132" t="n">
        <f aca="false">IF(CN3146&gt;G3146,1,0)</f>
        <v>1</v>
      </c>
      <c r="R3146" s="132" t="n">
        <f aca="false">IF(CN3146&gt;H3146,1,0)</f>
        <v>1</v>
      </c>
      <c r="S3146" s="132" t="n">
        <f aca="false">IF(CN3146&gt;I3146,1,0)</f>
        <v>1</v>
      </c>
      <c r="T3146" s="25" t="n">
        <f aca="false">IF(AND(AND(R3146=0,S3146=0,Q3146=0),OR(S3145=1,S3144=1,S3143=1)),1,0)</f>
        <v>0</v>
      </c>
      <c r="U3146" s="133" t="n">
        <f aca="false">SUM(CM3145:CM3146)</f>
        <v>0.01009341913076</v>
      </c>
      <c r="AW3146" s="55" t="n">
        <f aca="false">IF(EC3146&gt;$AW$2,1,0)</f>
        <v>1</v>
      </c>
      <c r="AX3146" s="99" t="n">
        <f aca="false">IF(AND(I3146&gt;G3146,I3145&lt;G3145),1,IF(OR(AND(I3146&gt;F3146,I3145&lt;F3145),AND(I3146&gt;E3146,I3145&lt;E3145)),1,0))</f>
        <v>0</v>
      </c>
      <c r="AY3146" s="99" t="n">
        <f aca="false">IF(K3145="10D",1,0)</f>
        <v>1</v>
      </c>
      <c r="AZ3146" s="99" t="n">
        <f aca="false">IF(AND(I3146&gt;G3146,I3145&lt;G3145,I3146&gt;F3146,I3145&gt;F3145,I3146&gt;E3146,I3145&gt;E3145),1,0)</f>
        <v>0</v>
      </c>
      <c r="BA3146" s="135" t="n">
        <f aca="false">IF(G3146&gt;H3146,1,0)</f>
        <v>0</v>
      </c>
      <c r="BB3146" s="135" t="n">
        <f aca="false">IF(I3146&lt;F3146,1,0)</f>
        <v>0</v>
      </c>
      <c r="BC3146" s="99" t="n">
        <f aca="false">IF(AND(SUM(AW3145:AX3145)=2,AY3146=1),1,IF(SUM(AX3144:AX3146)=0,0,IF(AND(OR(AW3144=1,AX3144=1),OR(AW3145=1,AX3145=1),AY3146=1),1,IF(AND(SUM(AW3146:AY3146)=2,SUM(AW3144:AX3144)=2,AX3144=1),1,0))))</f>
        <v>0</v>
      </c>
      <c r="BD3146" s="57" t="str">
        <f aca="false">IF(AND(SUM(BC3144:BC3146)&gt;=1,BA3146=1,SUM(AZ3141:AZ3146)&gt;=1),1,IF(BC3146=0,"",IF(AND(BC3146=1,AZ3146=0,AZ3145=0,AZ3144=0),1,IF(AND(BC3146=1,OR(AZ3146=1,AZ3145=1,AZ3144)),IF(BA3146=1,1,0)))))</f>
        <v/>
      </c>
      <c r="BE3146" s="50" t="str">
        <f aca="false">IF(AND(BD3146=1,BD3145=1),0,IF(BD3146=1,SUM(CM3147:CM3185),""))</f>
        <v/>
      </c>
      <c r="BF3146" s="20" t="str">
        <f aca="false">IF(AND(BB3146=1,BB3145=1,BE3105&lt;&gt;0),"",IF(AND(BB3145=0,BB3146=1),BF3145,IF(AND(BB3146=1,BB3145=1),BF3145,IF(AND(BF3145="",BE3145="",OR(BD3145=0,BD3145="")),"",IF(AND(BF3145="",BE3106=0),"",IF(AND(BE3106&lt;&gt;"",BF3145=BE3106),"",IF(AND(BD3145=1,BE3145&lt;&gt;0),CM3146,IF(BF3145&lt;&gt;0,BF3145+CM3146,IF(BF3145="","")))))))))</f>
        <v/>
      </c>
      <c r="BH3146" s="137"/>
      <c r="CG3146" s="142"/>
      <c r="CH3146" s="50"/>
      <c r="CI3146" s="15" t="n">
        <f aca="false">CF3124+SUM(CM3125:CM3146)+0.0071</f>
        <v>0.0500160746987406</v>
      </c>
      <c r="CL3146" s="130" t="n">
        <f aca="false">C3146</f>
        <v>41808</v>
      </c>
      <c r="CM3146" s="133" t="n">
        <f aca="false">CN3146/CN3145-1</f>
        <v>0.0073140686752553</v>
      </c>
      <c r="CN3146" s="132" t="n">
        <v>196.255</v>
      </c>
      <c r="CO3146" s="133" t="n">
        <f aca="false">CN3146/CN3141-1</f>
        <v>0.00684896367740606</v>
      </c>
      <c r="CY3146" s="132" t="n">
        <v>194.83</v>
      </c>
      <c r="CZ3146" s="132" t="n">
        <v>196.255</v>
      </c>
      <c r="DB3146" s="15" t="n">
        <f aca="false">CZ3146/CY3146-1</f>
        <v>0.0073140686752553</v>
      </c>
      <c r="DC3146" s="15" t="n">
        <f aca="false">CY3146/CZ3145-1</f>
        <v>0</v>
      </c>
      <c r="DD3146" s="15" t="n">
        <f aca="false">CZ3146/CZ3145-1</f>
        <v>0.0073140686752553</v>
      </c>
      <c r="DE3146" s="34" t="str">
        <f aca="false">IF(CW3146=0,"",-DC3146*CS3146)</f>
        <v/>
      </c>
      <c r="DY3146" s="6"/>
      <c r="EB3146" s="6" t="n">
        <f aca="false">CL3146</f>
        <v>41808</v>
      </c>
      <c r="EC3146" s="13" t="n">
        <f aca="false">SUM(CM3144:CM3146)</f>
        <v>0.0109176091065495</v>
      </c>
    </row>
    <row r="3147" customFormat="false" ht="15" hidden="false" customHeight="false" outlineLevel="0" collapsed="false">
      <c r="C3147" s="130" t="n">
        <v>41809</v>
      </c>
      <c r="D3147" s="99" t="n">
        <f aca="false">IF(E3147&gt;E3146,1,0)</f>
        <v>1</v>
      </c>
      <c r="E3147" s="46" t="n">
        <v>181.7364</v>
      </c>
      <c r="F3147" s="46" t="n">
        <v>186.9586</v>
      </c>
      <c r="G3147" s="46" t="n">
        <v>189.7569</v>
      </c>
      <c r="H3147" s="46" t="n">
        <v>191.9178</v>
      </c>
      <c r="I3147" s="46" t="n">
        <v>195.1</v>
      </c>
      <c r="J3147" s="131" t="str">
        <f aca="false">IF(MIN(E3147:I3147)=E3147,$E$2,IF(MIN(E3147:I3147)=F3147,$F$2,IF(MIN(E3147:I3147)=G3147,$G$2,IF(MIN(E3147:I3147)=H3147,$H$2,IF(MIN(E3147:I3147)=I3147,$I$2)))))</f>
        <v>200D</v>
      </c>
      <c r="K3147" s="131" t="str">
        <f aca="false">IF(MAX(E3147:I3147)=E3147,$E$2,IF(MAX(E3147:I3147)=F3147,$F$2,IF(MAX(E3147:I3147)=G3147,$G$2,IF(MAX(E3147:I3147)=H3147,$H$2,IF(MAX(E3147:I3147)=I3147,$I$2)))))</f>
        <v>10D</v>
      </c>
      <c r="L3147" s="132" t="n">
        <f aca="false">IF(MAX(E3147:I3147)=H3147,1,0)</f>
        <v>0</v>
      </c>
      <c r="M3147" s="132" t="n">
        <f aca="false">IF(MAX(E3147:I3147)=I3147,1,0)</f>
        <v>1</v>
      </c>
      <c r="N3147" s="99"/>
      <c r="O3147" s="132" t="n">
        <f aca="false">IF(CN3147&gt;E3147,1,0)</f>
        <v>1</v>
      </c>
      <c r="P3147" s="132" t="n">
        <f aca="false">IF(CN3147&gt;F3147,1,0)</f>
        <v>1</v>
      </c>
      <c r="Q3147" s="132" t="n">
        <f aca="false">IF(CN3147&gt;G3147,1,0)</f>
        <v>1</v>
      </c>
      <c r="R3147" s="132" t="n">
        <f aca="false">IF(CN3147&gt;H3147,1,0)</f>
        <v>1</v>
      </c>
      <c r="S3147" s="132" t="n">
        <f aca="false">IF(CN3147&gt;I3147,1,0)</f>
        <v>1</v>
      </c>
      <c r="T3147" s="25" t="n">
        <f aca="false">IF(AND(AND(R3147=0,S3147=0,Q3147=0),OR(S3146=1,S3145=1,S3144=1)),1,0)</f>
        <v>0</v>
      </c>
      <c r="U3147" s="133" t="n">
        <f aca="false">SUM(CM3146:CM3147)</f>
        <v>0.00846053628117605</v>
      </c>
      <c r="AW3147" s="55" t="n">
        <f aca="false">IF(EC3147&gt;$AW$2,1,0)</f>
        <v>1</v>
      </c>
      <c r="AX3147" s="99" t="n">
        <f aca="false">IF(AND(I3147&gt;G3147,I3146&lt;G3146),1,IF(OR(AND(I3147&gt;F3147,I3146&lt;F3146),AND(I3147&gt;E3147,I3146&lt;E3146)),1,0))</f>
        <v>0</v>
      </c>
      <c r="AY3147" s="99" t="n">
        <f aca="false">IF(K3146="10D",1,0)</f>
        <v>1</v>
      </c>
      <c r="AZ3147" s="99" t="n">
        <f aca="false">IF(AND(I3147&gt;G3147,I3146&lt;G3146,I3147&gt;F3147,I3146&gt;F3146,I3147&gt;E3147,I3146&gt;E3146),1,0)</f>
        <v>0</v>
      </c>
      <c r="BA3147" s="135" t="n">
        <f aca="false">IF(G3147&gt;H3147,1,0)</f>
        <v>0</v>
      </c>
      <c r="BB3147" s="135" t="n">
        <f aca="false">IF(I3147&lt;F3147,1,0)</f>
        <v>0</v>
      </c>
      <c r="BC3147" s="99" t="n">
        <f aca="false">IF(AND(SUM(AW3146:AX3146)=2,AY3147=1),1,IF(SUM(AX3145:AX3147)=0,0,IF(AND(OR(AW3145=1,AX3145=1),OR(AW3146=1,AX3146=1),AY3147=1),1,IF(AND(SUM(AW3147:AY3147)=2,SUM(AW3145:AX3145)=2,AX3145=1),1,0))))</f>
        <v>0</v>
      </c>
      <c r="BD3147" s="57" t="str">
        <f aca="false">IF(AND(SUM(BC3145:BC3147)&gt;=1,BA3147=1,SUM(AZ3142:AZ3147)&gt;=1),1,IF(BC3147=0,"",IF(AND(BC3147=1,AZ3147=0,AZ3146=0,AZ3145=0),1,IF(AND(BC3147=1,OR(AZ3147=1,AZ3146=1,AZ3145)),IF(BA3147=1,1,0)))))</f>
        <v/>
      </c>
      <c r="BE3147" s="50" t="str">
        <f aca="false">IF(AND(BD3147=1,BD3146=1),0,IF(BD3147=1,SUM(CM3148:CM3186),""))</f>
        <v/>
      </c>
      <c r="BF3147" s="20" t="str">
        <f aca="false">IF(AND(BB3147=1,BB3146=1,BE3106&lt;&gt;0),"",IF(AND(BB3146=0,BB3147=1),BF3146,IF(AND(BB3147=1,BB3146=1),BF3146,IF(AND(BF3146="",BE3146="",OR(BD3146=0,BD3146="")),"",IF(AND(BF3146="",BE3107=0),"",IF(AND(BE3107&lt;&gt;"",BF3146=BE3107),"",IF(AND(BD3146=1,BE3146&lt;&gt;0),CM3147,IF(BF3146&lt;&gt;0,BF3146+CM3147,IF(BF3146="","")))))))))</f>
        <v/>
      </c>
      <c r="BH3147" s="137"/>
      <c r="CG3147" s="142"/>
      <c r="CH3147" s="50"/>
      <c r="CI3147" s="15" t="n">
        <f aca="false">CF3125+SUM(CM3126:CM3147)+0.0071</f>
        <v>0.047493305399583</v>
      </c>
      <c r="CL3147" s="130" t="n">
        <f aca="false">C3147</f>
        <v>41809</v>
      </c>
      <c r="CM3147" s="133" t="n">
        <f aca="false">CN3147/CN3146-1</f>
        <v>0.00114646760592074</v>
      </c>
      <c r="CN3147" s="132" t="n">
        <v>196.48</v>
      </c>
      <c r="CO3147" s="133" t="n">
        <f aca="false">CN3147/CN3142-1</f>
        <v>0.0151906582618579</v>
      </c>
      <c r="CY3147" s="132" t="n">
        <v>196.43</v>
      </c>
      <c r="CZ3147" s="132" t="n">
        <v>196.48</v>
      </c>
      <c r="DB3147" s="15" t="n">
        <f aca="false">CZ3147/CY3147-1</f>
        <v>0.000254543603319224</v>
      </c>
      <c r="DC3147" s="15" t="n">
        <f aca="false">CY3147/CZ3146-1</f>
        <v>0.000891697026827343</v>
      </c>
      <c r="DD3147" s="15" t="n">
        <f aca="false">CZ3147/CZ3146-1</f>
        <v>0.00114646760592074</v>
      </c>
      <c r="DE3147" s="34" t="str">
        <f aca="false">IF(CW3147=0,"",-DC3147*CS3147)</f>
        <v/>
      </c>
      <c r="DY3147" s="6"/>
      <c r="EB3147" s="6" t="n">
        <f aca="false">CL3147</f>
        <v>41809</v>
      </c>
      <c r="EC3147" s="13" t="n">
        <f aca="false">SUM(CM3145:CM3147)</f>
        <v>0.0112398867366807</v>
      </c>
    </row>
    <row r="3148" customFormat="false" ht="15" hidden="false" customHeight="false" outlineLevel="0" collapsed="false">
      <c r="C3148" s="130" t="n">
        <v>41810</v>
      </c>
      <c r="D3148" s="99" t="n">
        <f aca="false">IF(E3148&gt;E3147,1,0)</f>
        <v>1</v>
      </c>
      <c r="E3148" s="46" t="n">
        <v>181.8874</v>
      </c>
      <c r="F3148" s="46" t="n">
        <v>187.1273</v>
      </c>
      <c r="G3148" s="46" t="n">
        <v>189.9339</v>
      </c>
      <c r="H3148" s="46" t="n">
        <v>192.1933</v>
      </c>
      <c r="I3148" s="46" t="n">
        <v>195.1565</v>
      </c>
      <c r="J3148" s="131" t="str">
        <f aca="false">IF(MIN(E3148:I3148)=E3148,$E$2,IF(MIN(E3148:I3148)=F3148,$F$2,IF(MIN(E3148:I3148)=G3148,$G$2,IF(MIN(E3148:I3148)=H3148,$H$2,IF(MIN(E3148:I3148)=I3148,$I$2)))))</f>
        <v>200D</v>
      </c>
      <c r="K3148" s="131" t="str">
        <f aca="false">IF(MAX(E3148:I3148)=E3148,$E$2,IF(MAX(E3148:I3148)=F3148,$F$2,IF(MAX(E3148:I3148)=G3148,$G$2,IF(MAX(E3148:I3148)=H3148,$H$2,IF(MAX(E3148:I3148)=I3148,$I$2)))))</f>
        <v>10D</v>
      </c>
      <c r="L3148" s="132" t="n">
        <f aca="false">IF(MAX(E3148:I3148)=H3148,1,0)</f>
        <v>0</v>
      </c>
      <c r="M3148" s="132" t="n">
        <f aca="false">IF(MAX(E3148:I3148)=I3148,1,0)</f>
        <v>1</v>
      </c>
      <c r="N3148" s="99"/>
      <c r="O3148" s="132" t="n">
        <f aca="false">IF(CN3148&gt;E3148,1,0)</f>
        <v>1</v>
      </c>
      <c r="P3148" s="132" t="n">
        <f aca="false">IF(CN3148&gt;F3148,1,0)</f>
        <v>1</v>
      </c>
      <c r="Q3148" s="132" t="n">
        <f aca="false">IF(CN3148&gt;G3148,1,0)</f>
        <v>1</v>
      </c>
      <c r="R3148" s="132" t="n">
        <f aca="false">IF(CN3148&gt;H3148,1,0)</f>
        <v>1</v>
      </c>
      <c r="S3148" s="132" t="n">
        <f aca="false">IF(CN3148&gt;I3148,1,0)</f>
        <v>1</v>
      </c>
      <c r="T3148" s="25" t="n">
        <f aca="false">IF(AND(AND(R3148=0,S3148=0,Q3148=0),OR(S3147=1,S3146=1,S3145=1)),1,0)</f>
        <v>0</v>
      </c>
      <c r="U3148" s="133" t="n">
        <f aca="false">SUM(CM3147:CM3148)</f>
        <v>-0.00160190372958413</v>
      </c>
      <c r="AW3148" s="55" t="n">
        <f aca="false">IF(EC3148&gt;$AW$2,1,0)</f>
        <v>0</v>
      </c>
      <c r="AX3148" s="99" t="n">
        <f aca="false">IF(AND(I3148&gt;G3148,I3147&lt;G3147),1,IF(OR(AND(I3148&gt;F3148,I3147&lt;F3147),AND(I3148&gt;E3148,I3147&lt;E3147)),1,0))</f>
        <v>0</v>
      </c>
      <c r="AY3148" s="99" t="n">
        <f aca="false">IF(K3147="10D",1,0)</f>
        <v>1</v>
      </c>
      <c r="AZ3148" s="99" t="n">
        <f aca="false">IF(AND(I3148&gt;G3148,I3147&lt;G3147,I3148&gt;F3148,I3147&gt;F3147,I3148&gt;E3148,I3147&gt;E3147),1,0)</f>
        <v>0</v>
      </c>
      <c r="BA3148" s="135" t="n">
        <f aca="false">IF(G3148&gt;H3148,1,0)</f>
        <v>0</v>
      </c>
      <c r="BB3148" s="135" t="n">
        <f aca="false">IF(I3148&lt;F3148,1,0)</f>
        <v>0</v>
      </c>
      <c r="BC3148" s="99" t="n">
        <f aca="false">IF(AND(SUM(AW3147:AX3147)=2,AY3148=1),1,IF(SUM(AX3146:AX3148)=0,0,IF(AND(OR(AW3146=1,AX3146=1),OR(AW3147=1,AX3147=1),AY3148=1),1,IF(AND(SUM(AW3148:AY3148)=2,SUM(AW3146:AX3146)=2,AX3146=1),1,0))))</f>
        <v>0</v>
      </c>
      <c r="BD3148" s="57" t="str">
        <f aca="false">IF(AND(SUM(BC3146:BC3148)&gt;=1,BA3148=1,SUM(AZ3143:AZ3148)&gt;=1),1,IF(BC3148=0,"",IF(AND(BC3148=1,AZ3148=0,AZ3147=0,AZ3146=0),1,IF(AND(BC3148=1,OR(AZ3148=1,AZ3147=1,AZ3146)),IF(BA3148=1,1,0)))))</f>
        <v/>
      </c>
      <c r="BE3148" s="50" t="str">
        <f aca="false">IF(AND(BD3148=1,BD3147=1),0,IF(BD3148=1,SUM(CM3149:CM3187),""))</f>
        <v/>
      </c>
      <c r="BF3148" s="20" t="str">
        <f aca="false">IF(AND(BB3148=1,BB3147=1,BE3107&lt;&gt;0),"",IF(AND(BB3147=0,BB3148=1),BF3147,IF(AND(BB3148=1,BB3147=1),BF3147,IF(AND(BF3147="",BE3147="",OR(BD3147=0,BD3147="")),"",IF(AND(BF3147="",BE3108=0),"",IF(AND(BE3108&lt;&gt;"",BF3147=BE3108),"",IF(AND(BD3147=1,BE3147&lt;&gt;0),CM3148,IF(BF3147&lt;&gt;0,BF3147+CM3148,IF(BF3147="","")))))))))</f>
        <v/>
      </c>
      <c r="BH3148" s="137"/>
      <c r="CG3148" s="142"/>
      <c r="CH3148" s="50"/>
      <c r="CI3148" s="15" t="n">
        <f aca="false">CF3126+SUM(CM3127:CM3148)+0.0071</f>
        <v>0.0510499038638026</v>
      </c>
      <c r="CL3148" s="130" t="n">
        <f aca="false">C3148</f>
        <v>41810</v>
      </c>
      <c r="CM3148" s="133" t="n">
        <f aca="false">CN3148/CN3147-1</f>
        <v>-0.00274837133550487</v>
      </c>
      <c r="CN3148" s="132" t="n">
        <v>195.94</v>
      </c>
      <c r="CO3148" s="133" t="n">
        <f aca="false">CN3148/CN3143-1</f>
        <v>0.00932364910111772</v>
      </c>
      <c r="CY3148" s="132" t="n">
        <v>196.03</v>
      </c>
      <c r="CZ3148" s="132" t="n">
        <v>195.94</v>
      </c>
      <c r="DB3148" s="15" t="n">
        <f aca="false">CZ3148/CY3148-1</f>
        <v>-0.000459113401010014</v>
      </c>
      <c r="DC3148" s="15" t="n">
        <f aca="false">CY3148/CZ3147-1</f>
        <v>-0.00229030944625397</v>
      </c>
      <c r="DD3148" s="15" t="n">
        <f aca="false">CZ3148/CZ3147-1</f>
        <v>-0.00274837133550487</v>
      </c>
      <c r="DE3148" s="34" t="str">
        <f aca="false">IF(CW3148=0,"",-DC3148*CS3148)</f>
        <v/>
      </c>
      <c r="DY3148" s="6"/>
      <c r="EB3148" s="6" t="n">
        <f aca="false">CL3148</f>
        <v>41810</v>
      </c>
      <c r="EC3148" s="13" t="n">
        <f aca="false">SUM(CM3146:CM3148)</f>
        <v>0.00571216494567117</v>
      </c>
    </row>
    <row r="3149" customFormat="false" ht="15" hidden="false" customHeight="false" outlineLevel="0" collapsed="false">
      <c r="C3149" s="130" t="n">
        <v>41813</v>
      </c>
      <c r="D3149" s="99" t="n">
        <f aca="false">IF(E3149&gt;E3148,1,0)</f>
        <v>1</v>
      </c>
      <c r="E3149" s="46" t="n">
        <v>182.037</v>
      </c>
      <c r="F3149" s="46" t="n">
        <v>187.3126</v>
      </c>
      <c r="G3149" s="46" t="n">
        <v>190.1884</v>
      </c>
      <c r="H3149" s="46" t="n">
        <v>192.4573</v>
      </c>
      <c r="I3149" s="46" t="n">
        <v>195.1865</v>
      </c>
      <c r="J3149" s="131" t="str">
        <f aca="false">IF(MIN(E3149:I3149)=E3149,$E$2,IF(MIN(E3149:I3149)=F3149,$F$2,IF(MIN(E3149:I3149)=G3149,$G$2,IF(MIN(E3149:I3149)=H3149,$H$2,IF(MIN(E3149:I3149)=I3149,$I$2)))))</f>
        <v>200D</v>
      </c>
      <c r="K3149" s="131" t="str">
        <f aca="false">IF(MAX(E3149:I3149)=E3149,$E$2,IF(MAX(E3149:I3149)=F3149,$F$2,IF(MAX(E3149:I3149)=G3149,$G$2,IF(MAX(E3149:I3149)=H3149,$H$2,IF(MAX(E3149:I3149)=I3149,$I$2)))))</f>
        <v>10D</v>
      </c>
      <c r="L3149" s="132" t="n">
        <f aca="false">IF(MAX(E3149:I3149)=H3149,1,0)</f>
        <v>0</v>
      </c>
      <c r="M3149" s="132" t="n">
        <f aca="false">IF(MAX(E3149:I3149)=I3149,1,0)</f>
        <v>1</v>
      </c>
      <c r="N3149" s="99"/>
      <c r="O3149" s="132" t="n">
        <f aca="false">IF(CN3149&gt;E3149,1,0)</f>
        <v>1</v>
      </c>
      <c r="P3149" s="132" t="n">
        <f aca="false">IF(CN3149&gt;F3149,1,0)</f>
        <v>1</v>
      </c>
      <c r="Q3149" s="132" t="n">
        <f aca="false">IF(CN3149&gt;G3149,1,0)</f>
        <v>1</v>
      </c>
      <c r="R3149" s="132" t="n">
        <f aca="false">IF(CN3149&gt;H3149,1,0)</f>
        <v>1</v>
      </c>
      <c r="S3149" s="132" t="n">
        <f aca="false">IF(CN3149&gt;I3149,1,0)</f>
        <v>1</v>
      </c>
      <c r="T3149" s="25" t="n">
        <f aca="false">IF(AND(AND(R3149=0,S3149=0,Q3149=0),OR(S3148=1,S3147=1,S3146=1)),1,0)</f>
        <v>0</v>
      </c>
      <c r="U3149" s="133" t="n">
        <f aca="false">SUM(CM3148:CM3149)</f>
        <v>-0.00305458752413401</v>
      </c>
      <c r="AW3149" s="55" t="n">
        <f aca="false">IF(EC3149&gt;$AW$2,1,0)</f>
        <v>0</v>
      </c>
      <c r="AX3149" s="99" t="n">
        <f aca="false">IF(AND(I3149&gt;G3149,I3148&lt;G3148),1,IF(OR(AND(I3149&gt;F3149,I3148&lt;F3148),AND(I3149&gt;E3149,I3148&lt;E3148)),1,0))</f>
        <v>0</v>
      </c>
      <c r="AY3149" s="99" t="n">
        <f aca="false">IF(K3148="10D",1,0)</f>
        <v>1</v>
      </c>
      <c r="AZ3149" s="99" t="n">
        <f aca="false">IF(AND(I3149&gt;G3149,I3148&lt;G3148,I3149&gt;F3149,I3148&gt;F3148,I3149&gt;E3149,I3148&gt;E3148),1,0)</f>
        <v>0</v>
      </c>
      <c r="BA3149" s="135" t="n">
        <f aca="false">IF(G3149&gt;H3149,1,0)</f>
        <v>0</v>
      </c>
      <c r="BB3149" s="135" t="n">
        <f aca="false">IF(I3149&lt;F3149,1,0)</f>
        <v>0</v>
      </c>
      <c r="BC3149" s="99" t="n">
        <f aca="false">IF(AND(SUM(AW3148:AX3148)=2,AY3149=1),1,IF(SUM(AX3147:AX3149)=0,0,IF(AND(OR(AW3147=1,AX3147=1),OR(AW3148=1,AX3148=1),AY3149=1),1,IF(AND(SUM(AW3149:AY3149)=2,SUM(AW3147:AX3147)=2,AX3147=1),1,0))))</f>
        <v>0</v>
      </c>
      <c r="BD3149" s="57" t="str">
        <f aca="false">IF(AND(SUM(BC3147:BC3149)&gt;=1,BA3149=1,SUM(AZ3144:AZ3149)&gt;=1),1,IF(BC3149=0,"",IF(AND(BC3149=1,AZ3149=0,AZ3148=0,AZ3147=0),1,IF(AND(BC3149=1,OR(AZ3149=1,AZ3148=1,AZ3147)),IF(BA3149=1,1,0)))))</f>
        <v/>
      </c>
      <c r="BE3149" s="50" t="str">
        <f aca="false">IF(AND(BD3149=1,BD3148=1),0,IF(BD3149=1,SUM(CM3150:CM3188),""))</f>
        <v/>
      </c>
      <c r="BF3149" s="20" t="str">
        <f aca="false">IF(AND(BB3149=1,BB3148=1,BE3108&lt;&gt;0),"",IF(AND(BB3148=0,BB3149=1),BF3148,IF(AND(BB3149=1,BB3148=1),BF3148,IF(AND(BF3148="",BE3148="",OR(BD3148=0,BD3148="")),"",IF(AND(BF3148="",BE3109=0),"",IF(AND(BE3109&lt;&gt;"",BF3148=BE3109),"",IF(AND(BD3148=1,BE3148&lt;&gt;0),CM3149,IF(BF3148&lt;&gt;0,BF3148+CM3149,IF(BF3148="","")))))))))</f>
        <v/>
      </c>
      <c r="BH3149" s="137"/>
      <c r="CG3149" s="142"/>
      <c r="CH3149" s="50"/>
      <c r="CI3149" s="15" t="n">
        <f aca="false">CF3127+SUM(CM3128:CM3149)+0.0071</f>
        <v>0.0423192675205482</v>
      </c>
      <c r="CL3149" s="130" t="n">
        <f aca="false">C3149</f>
        <v>41813</v>
      </c>
      <c r="CM3149" s="133" t="n">
        <f aca="false">CN3149/CN3148-1</f>
        <v>-0.000306216188629138</v>
      </c>
      <c r="CN3149" s="132" t="n">
        <v>195.88</v>
      </c>
      <c r="CO3149" s="133" t="n">
        <f aca="false">CN3149/CN3144-1</f>
        <v>0.00818364300787477</v>
      </c>
      <c r="CY3149" s="132" t="n">
        <v>195.97</v>
      </c>
      <c r="CZ3149" s="132" t="n">
        <v>195.88</v>
      </c>
      <c r="DB3149" s="15" t="n">
        <f aca="false">CZ3149/CY3149-1</f>
        <v>-0.000459253967444062</v>
      </c>
      <c r="DC3149" s="15" t="n">
        <f aca="false">CY3149/CZ3148-1</f>
        <v>0.00015310809431468</v>
      </c>
      <c r="DD3149" s="15" t="n">
        <f aca="false">CZ3149/CZ3148-1</f>
        <v>-0.000306216188629138</v>
      </c>
      <c r="DE3149" s="34" t="str">
        <f aca="false">IF(CW3149=0,"",-DC3149*CS3149)</f>
        <v/>
      </c>
      <c r="DY3149" s="6"/>
      <c r="EB3149" s="6" t="n">
        <f aca="false">CL3149</f>
        <v>41813</v>
      </c>
      <c r="EC3149" s="13" t="n">
        <f aca="false">SUM(CM3147:CM3149)</f>
        <v>-0.00190811991821327</v>
      </c>
    </row>
    <row r="3150" customFormat="false" ht="15" hidden="false" customHeight="false" outlineLevel="0" collapsed="false">
      <c r="C3150" s="130" t="n">
        <v>41814</v>
      </c>
      <c r="D3150" s="99" t="n">
        <f aca="false">IF(E3150&gt;E3149,1,0)</f>
        <v>1</v>
      </c>
      <c r="E3150" s="46" t="n">
        <v>182.1803</v>
      </c>
      <c r="F3150" s="46" t="n">
        <v>187.4673</v>
      </c>
      <c r="G3150" s="46" t="n">
        <v>190.4522</v>
      </c>
      <c r="H3150" s="46" t="n">
        <v>192.6212</v>
      </c>
      <c r="I3150" s="46" t="n">
        <v>195.0965</v>
      </c>
      <c r="J3150" s="131" t="str">
        <f aca="false">IF(MIN(E3150:I3150)=E3150,$E$2,IF(MIN(E3150:I3150)=F3150,$F$2,IF(MIN(E3150:I3150)=G3150,$G$2,IF(MIN(E3150:I3150)=H3150,$H$2,IF(MIN(E3150:I3150)=I3150,$I$2)))))</f>
        <v>200D</v>
      </c>
      <c r="K3150" s="131" t="str">
        <f aca="false">IF(MAX(E3150:I3150)=E3150,$E$2,IF(MAX(E3150:I3150)=F3150,$F$2,IF(MAX(E3150:I3150)=G3150,$G$2,IF(MAX(E3150:I3150)=H3150,$H$2,IF(MAX(E3150:I3150)=I3150,$I$2)))))</f>
        <v>10D</v>
      </c>
      <c r="L3150" s="132" t="n">
        <f aca="false">IF(MAX(E3150:I3150)=H3150,1,0)</f>
        <v>0</v>
      </c>
      <c r="M3150" s="132" t="n">
        <f aca="false">IF(MAX(E3150:I3150)=I3150,1,0)</f>
        <v>1</v>
      </c>
      <c r="N3150" s="99"/>
      <c r="O3150" s="132" t="n">
        <f aca="false">IF(CN3150&gt;E3150,1,0)</f>
        <v>1</v>
      </c>
      <c r="P3150" s="132" t="n">
        <f aca="false">IF(CN3150&gt;F3150,1,0)</f>
        <v>1</v>
      </c>
      <c r="Q3150" s="132" t="n">
        <f aca="false">IF(CN3150&gt;G3150,1,0)</f>
        <v>1</v>
      </c>
      <c r="R3150" s="132" t="n">
        <f aca="false">IF(CN3150&gt;H3150,1,0)</f>
        <v>1</v>
      </c>
      <c r="S3150" s="132" t="n">
        <f aca="false">IF(CN3150&gt;I3150,1,0)</f>
        <v>0</v>
      </c>
      <c r="T3150" s="25" t="n">
        <f aca="false">IF(AND(AND(R3150=0,S3150=0,Q3150=0),OR(S3149=1,S3148=1,S3147=1)),1,0)</f>
        <v>0</v>
      </c>
      <c r="U3150" s="133" t="n">
        <f aca="false">SUM(CM3149:CM3150)</f>
        <v>-0.00633031257417138</v>
      </c>
      <c r="AW3150" s="55" t="n">
        <f aca="false">IF(EC3150&gt;$AW$2,1,0)</f>
        <v>0</v>
      </c>
      <c r="AX3150" s="99" t="n">
        <f aca="false">IF(AND(I3150&gt;G3150,I3149&lt;G3149),1,IF(OR(AND(I3150&gt;F3150,I3149&lt;F3149),AND(I3150&gt;E3150,I3149&lt;E3149)),1,0))</f>
        <v>0</v>
      </c>
      <c r="AY3150" s="99" t="n">
        <f aca="false">IF(K3149="10D",1,0)</f>
        <v>1</v>
      </c>
      <c r="AZ3150" s="99" t="n">
        <f aca="false">IF(AND(I3150&gt;G3150,I3149&lt;G3149,I3150&gt;F3150,I3149&gt;F3149,I3150&gt;E3150,I3149&gt;E3149),1,0)</f>
        <v>0</v>
      </c>
      <c r="BA3150" s="135" t="n">
        <f aca="false">IF(G3150&gt;H3150,1,0)</f>
        <v>0</v>
      </c>
      <c r="BB3150" s="135" t="n">
        <f aca="false">IF(I3150&lt;F3150,1,0)</f>
        <v>0</v>
      </c>
      <c r="BC3150" s="99" t="n">
        <f aca="false">IF(AND(SUM(AW3149:AX3149)=2,AY3150=1),1,IF(SUM(AX3148:AX3150)=0,0,IF(AND(OR(AW3148=1,AX3148=1),OR(AW3149=1,AX3149=1),AY3150=1),1,IF(AND(SUM(AW3150:AY3150)=2,SUM(AW3148:AX3148)=2,AX3148=1),1,0))))</f>
        <v>0</v>
      </c>
      <c r="BD3150" s="57" t="str">
        <f aca="false">IF(AND(SUM(BC3148:BC3150)&gt;=1,BA3150=1,SUM(AZ3145:AZ3150)&gt;=1),1,IF(BC3150=0,"",IF(AND(BC3150=1,AZ3150=0,AZ3149=0,AZ3148=0),1,IF(AND(BC3150=1,OR(AZ3150=1,AZ3149=1,AZ3148)),IF(BA3150=1,1,0)))))</f>
        <v/>
      </c>
      <c r="BE3150" s="50" t="str">
        <f aca="false">IF(AND(BD3150=1,BD3149=1),0,IF(BD3150=1,SUM(CM3151:CM3189),""))</f>
        <v/>
      </c>
      <c r="BF3150" s="20" t="str">
        <f aca="false">IF(AND(BB3150=1,BB3149=1,BE3109&lt;&gt;0),"",IF(AND(BB3149=0,BB3150=1),BF3149,IF(AND(BB3150=1,BB3149=1),BF3149,IF(AND(BF3149="",BE3149="",OR(BD3149=0,BD3149="")),"",IF(AND(BF3149="",BE3110=0),"",IF(AND(BE3110&lt;&gt;"",BF3149=BE3110),"",IF(AND(BD3149=1,BE3149&lt;&gt;0),CM3150,IF(BF3149&lt;&gt;0,BF3149+CM3150,IF(BF3149="","")))))))))</f>
        <v/>
      </c>
      <c r="BH3150" s="137"/>
      <c r="CG3150" s="142"/>
      <c r="CH3150" s="50"/>
      <c r="CI3150" s="15" t="n">
        <f aca="false">CF3128+SUM(CM3129:CM3150)+0.0071</f>
        <v>0.0338629816357197</v>
      </c>
      <c r="CL3150" s="130" t="n">
        <f aca="false">C3150</f>
        <v>41814</v>
      </c>
      <c r="CM3150" s="133" t="n">
        <f aca="false">CN3150/CN3149-1</f>
        <v>-0.00602409638554224</v>
      </c>
      <c r="CN3150" s="132" t="n">
        <v>194.7</v>
      </c>
      <c r="CO3150" s="133" t="n">
        <f aca="false">CN3150/CN3145-1</f>
        <v>-0.00066724837037424</v>
      </c>
      <c r="CY3150" s="132" t="n">
        <v>195.53</v>
      </c>
      <c r="CZ3150" s="132" t="n">
        <v>194.7</v>
      </c>
      <c r="DB3150" s="15" t="n">
        <f aca="false">CZ3150/CY3150-1</f>
        <v>-0.00424487290952802</v>
      </c>
      <c r="DC3150" s="15" t="n">
        <f aca="false">CY3150/CZ3149-1</f>
        <v>-0.00178680824994892</v>
      </c>
      <c r="DD3150" s="15" t="n">
        <f aca="false">CZ3150/CZ3149-1</f>
        <v>-0.00602409638554224</v>
      </c>
      <c r="DE3150" s="34" t="str">
        <f aca="false">IF(CW3150=0,"",-DC3150*CS3150)</f>
        <v/>
      </c>
      <c r="DY3150" s="6"/>
      <c r="EB3150" s="6" t="n">
        <f aca="false">CL3150</f>
        <v>41814</v>
      </c>
      <c r="EC3150" s="13" t="n">
        <f aca="false">SUM(CM3148:CM3150)</f>
        <v>-0.00907868390967625</v>
      </c>
    </row>
    <row r="3151" customFormat="false" ht="15" hidden="false" customHeight="false" outlineLevel="0" collapsed="false">
      <c r="C3151" s="130" t="n">
        <v>41815</v>
      </c>
      <c r="D3151" s="99" t="n">
        <f aca="false">IF(E3151&gt;E3150,1,0)</f>
        <v>1</v>
      </c>
      <c r="E3151" s="46" t="n">
        <v>182.32</v>
      </c>
      <c r="F3151" s="46" t="n">
        <v>187.6413</v>
      </c>
      <c r="G3151" s="46" t="n">
        <v>190.705</v>
      </c>
      <c r="H3151" s="46" t="n">
        <v>192.8085</v>
      </c>
      <c r="I3151" s="46" t="n">
        <v>195.1625</v>
      </c>
      <c r="J3151" s="131" t="str">
        <f aca="false">IF(MIN(E3151:I3151)=E3151,$E$2,IF(MIN(E3151:I3151)=F3151,$F$2,IF(MIN(E3151:I3151)=G3151,$G$2,IF(MIN(E3151:I3151)=H3151,$H$2,IF(MIN(E3151:I3151)=I3151,$I$2)))))</f>
        <v>200D</v>
      </c>
      <c r="K3151" s="131" t="str">
        <f aca="false">IF(MAX(E3151:I3151)=E3151,$E$2,IF(MAX(E3151:I3151)=F3151,$F$2,IF(MAX(E3151:I3151)=G3151,$G$2,IF(MAX(E3151:I3151)=H3151,$H$2,IF(MAX(E3151:I3151)=I3151,$I$2)))))</f>
        <v>10D</v>
      </c>
      <c r="L3151" s="132" t="n">
        <f aca="false">IF(MAX(E3151:I3151)=H3151,1,0)</f>
        <v>0</v>
      </c>
      <c r="M3151" s="132" t="n">
        <f aca="false">IF(MAX(E3151:I3151)=I3151,1,0)</f>
        <v>1</v>
      </c>
      <c r="N3151" s="99"/>
      <c r="O3151" s="132" t="n">
        <f aca="false">IF(CN3151&gt;E3151,1,0)</f>
        <v>1</v>
      </c>
      <c r="P3151" s="132" t="n">
        <f aca="false">IF(CN3151&gt;F3151,1,0)</f>
        <v>1</v>
      </c>
      <c r="Q3151" s="132" t="n">
        <f aca="false">IF(CN3151&gt;G3151,1,0)</f>
        <v>1</v>
      </c>
      <c r="R3151" s="132" t="n">
        <f aca="false">IF(CN3151&gt;H3151,1,0)</f>
        <v>1</v>
      </c>
      <c r="S3151" s="132" t="n">
        <f aca="false">IF(CN3151&gt;I3151,1,0)</f>
        <v>1</v>
      </c>
      <c r="T3151" s="25" t="n">
        <f aca="false">IF(AND(AND(R3151=0,S3151=0,Q3151=0),OR(S3150=1,S3149=1,S3148=1)),1,0)</f>
        <v>0</v>
      </c>
      <c r="U3151" s="133" t="n">
        <f aca="false">SUM(CM3150:CM3151)</f>
        <v>-0.00150432237424258</v>
      </c>
      <c r="AW3151" s="55" t="n">
        <f aca="false">IF(EC3151&gt;$AW$2,1,0)</f>
        <v>0</v>
      </c>
      <c r="AX3151" s="99" t="n">
        <f aca="false">IF(AND(I3151&gt;G3151,I3150&lt;G3150),1,IF(OR(AND(I3151&gt;F3151,I3150&lt;F3150),AND(I3151&gt;E3151,I3150&lt;E3150)),1,0))</f>
        <v>0</v>
      </c>
      <c r="AY3151" s="99" t="n">
        <f aca="false">IF(K3150="10D",1,0)</f>
        <v>1</v>
      </c>
      <c r="AZ3151" s="99" t="n">
        <f aca="false">IF(AND(I3151&gt;G3151,I3150&lt;G3150,I3151&gt;F3151,I3150&gt;F3150,I3151&gt;E3151,I3150&gt;E3150),1,0)</f>
        <v>0</v>
      </c>
      <c r="BA3151" s="135" t="n">
        <f aca="false">IF(G3151&gt;H3151,1,0)</f>
        <v>0</v>
      </c>
      <c r="BB3151" s="135" t="n">
        <f aca="false">IF(I3151&lt;F3151,1,0)</f>
        <v>0</v>
      </c>
      <c r="BC3151" s="99" t="n">
        <f aca="false">IF(AND(SUM(AW3150:AX3150)=2,AY3151=1),1,IF(SUM(AX3149:AX3151)=0,0,IF(AND(OR(AW3149=1,AX3149=1),OR(AW3150=1,AX3150=1),AY3151=1),1,IF(AND(SUM(AW3151:AY3151)=2,SUM(AW3149:AX3149)=2,AX3149=1),1,0))))</f>
        <v>0</v>
      </c>
      <c r="BD3151" s="57" t="str">
        <f aca="false">IF(AND(SUM(BC3149:BC3151)&gt;=1,BA3151=1,SUM(AZ3146:AZ3151)&gt;=1),1,IF(BC3151=0,"",IF(AND(BC3151=1,AZ3151=0,AZ3150=0,AZ3149=0),1,IF(AND(BC3151=1,OR(AZ3151=1,AZ3150=1,AZ3149)),IF(BA3151=1,1,0)))))</f>
        <v/>
      </c>
      <c r="BE3151" s="50" t="str">
        <f aca="false">IF(AND(BD3151=1,BD3150=1),0,IF(BD3151=1,SUM(CM3152:CM3190),""))</f>
        <v/>
      </c>
      <c r="BF3151" s="20" t="str">
        <f aca="false">IF(AND(BB3151=1,BB3150=1,BE3110&lt;&gt;0),"",IF(AND(BB3150=0,BB3151=1),BF3150,IF(AND(BB3151=1,BB3150=1),BF3150,IF(AND(BF3150="",BE3150="",OR(BD3150=0,BD3150="")),"",IF(AND(BF3150="",BE3111=0),"",IF(AND(BE3111&lt;&gt;"",BF3150=BE3111),"",IF(AND(BD3150=1,BE3150&lt;&gt;0),CM3151,IF(BF3150&lt;&gt;0,BF3150+CM3151,IF(BF3150="","")))))))))</f>
        <v/>
      </c>
      <c r="BH3151" s="137"/>
      <c r="CG3151" s="142"/>
      <c r="CH3151" s="50"/>
      <c r="CI3151" s="15" t="n">
        <f aca="false">CF3129+SUM(CM3130:CM3151)+0.0071</f>
        <v>0.0343741054017532</v>
      </c>
      <c r="CL3151" s="130" t="n">
        <f aca="false">C3151</f>
        <v>41815</v>
      </c>
      <c r="CM3151" s="133" t="n">
        <f aca="false">CN3151/CN3150-1</f>
        <v>0.00451977401129966</v>
      </c>
      <c r="CN3151" s="132" t="n">
        <v>195.58</v>
      </c>
      <c r="CO3151" s="133" t="n">
        <f aca="false">CN3151/CN3146-1</f>
        <v>-0.00343940281776256</v>
      </c>
      <c r="CY3151" s="132" t="n">
        <v>194.25</v>
      </c>
      <c r="CZ3151" s="132" t="n">
        <v>195.58</v>
      </c>
      <c r="DB3151" s="15" t="n">
        <f aca="false">CZ3151/CY3151-1</f>
        <v>0.006846846846847</v>
      </c>
      <c r="DC3151" s="15" t="n">
        <f aca="false">CY3151/CZ3150-1</f>
        <v>-0.00231124807395988</v>
      </c>
      <c r="DD3151" s="15" t="n">
        <f aca="false">CZ3151/CZ3150-1</f>
        <v>0.00451977401129966</v>
      </c>
      <c r="DE3151" s="34" t="str">
        <f aca="false">IF(CW3151=0,"",-DC3151*CS3151)</f>
        <v/>
      </c>
      <c r="DY3151" s="6"/>
      <c r="EB3151" s="6" t="n">
        <f aca="false">CL3151</f>
        <v>41815</v>
      </c>
      <c r="EC3151" s="13" t="n">
        <f aca="false">SUM(CM3149:CM3151)</f>
        <v>-0.00181053856287172</v>
      </c>
    </row>
    <row r="3152" customFormat="false" ht="15" hidden="false" customHeight="false" outlineLevel="0" collapsed="false">
      <c r="C3152" s="130" t="n">
        <v>41816</v>
      </c>
      <c r="D3152" s="99" t="n">
        <f aca="false">IF(E3152&gt;E3151,1,0)</f>
        <v>1</v>
      </c>
      <c r="E3152" s="46" t="n">
        <v>182.4528</v>
      </c>
      <c r="F3152" s="46" t="n">
        <v>187.854</v>
      </c>
      <c r="G3152" s="46" t="n">
        <v>190.9298</v>
      </c>
      <c r="H3152" s="46" t="n">
        <v>193.0212</v>
      </c>
      <c r="I3152" s="46" t="n">
        <v>195.3525</v>
      </c>
      <c r="J3152" s="131" t="str">
        <f aca="false">IF(MIN(E3152:I3152)=E3152,$E$2,IF(MIN(E3152:I3152)=F3152,$F$2,IF(MIN(E3152:I3152)=G3152,$G$2,IF(MIN(E3152:I3152)=H3152,$H$2,IF(MIN(E3152:I3152)=I3152,$I$2)))))</f>
        <v>200D</v>
      </c>
      <c r="K3152" s="131" t="str">
        <f aca="false">IF(MAX(E3152:I3152)=E3152,$E$2,IF(MAX(E3152:I3152)=F3152,$F$2,IF(MAX(E3152:I3152)=G3152,$G$2,IF(MAX(E3152:I3152)=H3152,$H$2,IF(MAX(E3152:I3152)=I3152,$I$2)))))</f>
        <v>10D</v>
      </c>
      <c r="L3152" s="132" t="n">
        <f aca="false">IF(MAX(E3152:I3152)=H3152,1,0)</f>
        <v>0</v>
      </c>
      <c r="M3152" s="132" t="n">
        <f aca="false">IF(MAX(E3152:I3152)=I3152,1,0)</f>
        <v>1</v>
      </c>
      <c r="N3152" s="99"/>
      <c r="O3152" s="132" t="n">
        <f aca="false">IF(CN3152&gt;E3152,1,0)</f>
        <v>1</v>
      </c>
      <c r="P3152" s="132" t="n">
        <f aca="false">IF(CN3152&gt;F3152,1,0)</f>
        <v>1</v>
      </c>
      <c r="Q3152" s="132" t="n">
        <f aca="false">IF(CN3152&gt;G3152,1,0)</f>
        <v>1</v>
      </c>
      <c r="R3152" s="132" t="n">
        <f aca="false">IF(CN3152&gt;H3152,1,0)</f>
        <v>1</v>
      </c>
      <c r="S3152" s="132" t="n">
        <f aca="false">IF(CN3152&gt;I3152,1,0)</f>
        <v>1</v>
      </c>
      <c r="T3152" s="25" t="n">
        <f aca="false">IF(AND(AND(R3152=0,S3152=0,Q3152=0),OR(S3151=1,S3150=1,S3149=1)),1,0)</f>
        <v>0</v>
      </c>
      <c r="U3152" s="133" t="n">
        <f aca="false">SUM(CM3151:CM3152)</f>
        <v>0.0038039543978422</v>
      </c>
      <c r="AW3152" s="55" t="n">
        <f aca="false">IF(EC3152&gt;$AW$2,1,0)</f>
        <v>0</v>
      </c>
      <c r="AX3152" s="99" t="n">
        <f aca="false">IF(AND(I3152&gt;G3152,I3151&lt;G3151),1,IF(OR(AND(I3152&gt;F3152,I3151&lt;F3151),AND(I3152&gt;E3152,I3151&lt;E3151)),1,0))</f>
        <v>0</v>
      </c>
      <c r="AY3152" s="99" t="n">
        <f aca="false">IF(K3151="10D",1,0)</f>
        <v>1</v>
      </c>
      <c r="AZ3152" s="99" t="n">
        <f aca="false">IF(AND(I3152&gt;G3152,I3151&lt;G3151,I3152&gt;F3152,I3151&gt;F3151,I3152&gt;E3152,I3151&gt;E3151),1,0)</f>
        <v>0</v>
      </c>
      <c r="BA3152" s="135" t="n">
        <f aca="false">IF(G3152&gt;H3152,1,0)</f>
        <v>0</v>
      </c>
      <c r="BB3152" s="135" t="n">
        <f aca="false">IF(I3152&lt;F3152,1,0)</f>
        <v>0</v>
      </c>
      <c r="BC3152" s="99" t="n">
        <f aca="false">IF(AND(SUM(AW3151:AX3151)=2,AY3152=1),1,IF(SUM(AX3150:AX3152)=0,0,IF(AND(OR(AW3150=1,AX3150=1),OR(AW3151=1,AX3151=1),AY3152=1),1,IF(AND(SUM(AW3152:AY3152)=2,SUM(AW3150:AX3150)=2,AX3150=1),1,0))))</f>
        <v>0</v>
      </c>
      <c r="BD3152" s="57" t="str">
        <f aca="false">IF(AND(SUM(BC3150:BC3152)&gt;=1,BA3152=1,SUM(AZ3147:AZ3152)&gt;=1),1,IF(BC3152=0,"",IF(AND(BC3152=1,AZ3152=0,AZ3151=0,AZ3150=0),1,IF(AND(BC3152=1,OR(AZ3152=1,AZ3151=1,AZ3150)),IF(BA3152=1,1,0)))))</f>
        <v/>
      </c>
      <c r="BE3152" s="50" t="str">
        <f aca="false">IF(AND(BD3152=1,BD3151=1),0,IF(BD3152=1,SUM(CM3153:CM3191),""))</f>
        <v/>
      </c>
      <c r="BF3152" s="20" t="str">
        <f aca="false">IF(AND(BB3152=1,BB3151=1,BE3111&lt;&gt;0),"",IF(AND(BB3151=0,BB3152=1),BF3151,IF(AND(BB3152=1,BB3151=1),BF3151,IF(AND(BF3151="",BE3151="",OR(BD3151=0,BD3151="")),"",IF(AND(BF3151="",BE3112=0),"",IF(AND(BE3112&lt;&gt;"",BF3151=BE3112),"",IF(AND(BD3151=1,BE3151&lt;&gt;0),CM3152,IF(BF3151&lt;&gt;0,BF3151+CM3152,IF(BF3151="","")))))))))</f>
        <v/>
      </c>
      <c r="BH3152" s="137"/>
      <c r="CG3152" s="142"/>
      <c r="CH3152" s="50"/>
      <c r="CI3152" s="15" t="n">
        <f aca="false">CF3130+SUM(CM3131:CM3152)+0.0071</f>
        <v>0.0275117136842767</v>
      </c>
      <c r="CL3152" s="130" t="n">
        <f aca="false">C3152</f>
        <v>41816</v>
      </c>
      <c r="CM3152" s="133" t="n">
        <f aca="false">CN3152/CN3151-1</f>
        <v>-0.000715819613457458</v>
      </c>
      <c r="CN3152" s="132" t="n">
        <v>195.44</v>
      </c>
      <c r="CO3152" s="133" t="n">
        <f aca="false">CN3152/CN3147-1</f>
        <v>-0.00529315960912047</v>
      </c>
      <c r="CY3152" s="132" t="n">
        <v>195.61</v>
      </c>
      <c r="CZ3152" s="132" t="n">
        <v>195.44</v>
      </c>
      <c r="DB3152" s="15" t="n">
        <f aca="false">CZ3152/CY3152-1</f>
        <v>-0.000869076223097065</v>
      </c>
      <c r="DC3152" s="15" t="n">
        <f aca="false">CY3152/CZ3151-1</f>
        <v>0.000153389917169511</v>
      </c>
      <c r="DD3152" s="15" t="n">
        <f aca="false">CZ3152/CZ3151-1</f>
        <v>-0.000715819613457458</v>
      </c>
      <c r="DE3152" s="34" t="str">
        <f aca="false">IF(CW3152=0,"",-DC3152*CS3152)</f>
        <v/>
      </c>
      <c r="DY3152" s="6"/>
      <c r="EB3152" s="6" t="n">
        <f aca="false">CL3152</f>
        <v>41816</v>
      </c>
      <c r="EC3152" s="13" t="n">
        <f aca="false">SUM(CM3150:CM3152)</f>
        <v>-0.00222014198770004</v>
      </c>
    </row>
    <row r="3153" customFormat="false" ht="15" hidden="false" customHeight="false" outlineLevel="0" collapsed="false">
      <c r="C3153" s="130" t="n">
        <v>41817</v>
      </c>
      <c r="D3153" s="99" t="n">
        <f aca="false">IF(E3153&gt;E3152,1,0)</f>
        <v>1</v>
      </c>
      <c r="E3153" s="46" t="n">
        <v>182.5849</v>
      </c>
      <c r="F3153" s="46" t="n">
        <v>188.0583</v>
      </c>
      <c r="G3153" s="46" t="n">
        <v>191.1237</v>
      </c>
      <c r="H3153" s="46" t="n">
        <v>193.3018</v>
      </c>
      <c r="I3153" s="46" t="n">
        <v>195.5215</v>
      </c>
      <c r="J3153" s="131" t="str">
        <f aca="false">IF(MIN(E3153:I3153)=E3153,$E$2,IF(MIN(E3153:I3153)=F3153,$F$2,IF(MIN(E3153:I3153)=G3153,$G$2,IF(MIN(E3153:I3153)=H3153,$H$2,IF(MIN(E3153:I3153)=I3153,$I$2)))))</f>
        <v>200D</v>
      </c>
      <c r="K3153" s="131" t="str">
        <f aca="false">IF(MAX(E3153:I3153)=E3153,$E$2,IF(MAX(E3153:I3153)=F3153,$F$2,IF(MAX(E3153:I3153)=G3153,$G$2,IF(MAX(E3153:I3153)=H3153,$H$2,IF(MAX(E3153:I3153)=I3153,$I$2)))))</f>
        <v>10D</v>
      </c>
      <c r="L3153" s="132" t="n">
        <f aca="false">IF(MAX(E3153:I3153)=H3153,1,0)</f>
        <v>0</v>
      </c>
      <c r="M3153" s="132" t="n">
        <f aca="false">IF(MAX(E3153:I3153)=I3153,1,0)</f>
        <v>1</v>
      </c>
      <c r="N3153" s="99"/>
      <c r="O3153" s="132" t="n">
        <f aca="false">IF(CN3153&gt;E3153,1,0)</f>
        <v>1</v>
      </c>
      <c r="P3153" s="132" t="n">
        <f aca="false">IF(CN3153&gt;F3153,1,0)</f>
        <v>1</v>
      </c>
      <c r="Q3153" s="132" t="n">
        <f aca="false">IF(CN3153&gt;G3153,1,0)</f>
        <v>1</v>
      </c>
      <c r="R3153" s="132" t="n">
        <f aca="false">IF(CN3153&gt;H3153,1,0)</f>
        <v>1</v>
      </c>
      <c r="S3153" s="132" t="n">
        <f aca="false">IF(CN3153&gt;I3153,1,0)</f>
        <v>1</v>
      </c>
      <c r="T3153" s="25" t="n">
        <f aca="false">IF(AND(AND(R3153=0,S3153=0,Q3153=0),OR(S3152=1,S3151=1,S3150=1)),1,0)</f>
        <v>0</v>
      </c>
      <c r="U3153" s="133" t="n">
        <f aca="false">SUM(CM3152:CM3153)</f>
        <v>0.00122851112743494</v>
      </c>
      <c r="AW3153" s="55" t="n">
        <f aca="false">IF(EC3153&gt;$AW$2,1,0)</f>
        <v>0</v>
      </c>
      <c r="AX3153" s="99" t="n">
        <f aca="false">IF(AND(I3153&gt;G3153,I3152&lt;G3152),1,IF(OR(AND(I3153&gt;F3153,I3152&lt;F3152),AND(I3153&gt;E3153,I3152&lt;E3152)),1,0))</f>
        <v>0</v>
      </c>
      <c r="AY3153" s="99" t="n">
        <f aca="false">IF(K3152="10D",1,0)</f>
        <v>1</v>
      </c>
      <c r="AZ3153" s="99" t="n">
        <f aca="false">IF(AND(I3153&gt;G3153,I3152&lt;G3152,I3153&gt;F3153,I3152&gt;F3152,I3153&gt;E3153,I3152&gt;E3152),1,0)</f>
        <v>0</v>
      </c>
      <c r="BA3153" s="135" t="n">
        <f aca="false">IF(G3153&gt;H3153,1,0)</f>
        <v>0</v>
      </c>
      <c r="BB3153" s="135" t="n">
        <f aca="false">IF(I3153&lt;F3153,1,0)</f>
        <v>0</v>
      </c>
      <c r="BC3153" s="99" t="n">
        <f aca="false">IF(AND(SUM(AW3152:AX3152)=2,AY3153=1),1,IF(SUM(AX3151:AX3153)=0,0,IF(AND(OR(AW3151=1,AX3151=1),OR(AW3152=1,AX3152=1),AY3153=1),1,IF(AND(SUM(AW3153:AY3153)=2,SUM(AW3151:AX3151)=2,AX3151=1),1,0))))</f>
        <v>0</v>
      </c>
      <c r="BD3153" s="57" t="str">
        <f aca="false">IF(AND(SUM(BC3151:BC3153)&gt;=1,BA3153=1,SUM(AZ3148:AZ3153)&gt;=1),1,IF(BC3153=0,"",IF(AND(BC3153=1,AZ3153=0,AZ3152=0,AZ3151=0),1,IF(AND(BC3153=1,OR(AZ3153=1,AZ3152=1,AZ3151)),IF(BA3153=1,1,0)))))</f>
        <v/>
      </c>
      <c r="BE3153" s="50" t="str">
        <f aca="false">IF(AND(BD3153=1,BD3152=1),0,IF(BD3153=1,SUM(CM3154:CM3192),""))</f>
        <v/>
      </c>
      <c r="BF3153" s="20" t="str">
        <f aca="false">IF(AND(BB3153=1,BB3152=1,BE3112&lt;&gt;0),"",IF(AND(BB3152=0,BB3153=1),BF3152,IF(AND(BB3153=1,BB3152=1),BF3152,IF(AND(BF3152="",BE3152="",OR(BD3152=0,BD3152="")),"",IF(AND(BF3152="",BE3113=0),"",IF(AND(BE3113&lt;&gt;"",BF3152=BE3113),"",IF(AND(BD3152=1,BE3152&lt;&gt;0),CM3153,IF(BF3152&lt;&gt;0,BF3152+CM3153,IF(BF3152="","")))))))))</f>
        <v/>
      </c>
      <c r="BH3153" s="137"/>
      <c r="CG3153" s="142"/>
      <c r="CH3153" s="50"/>
      <c r="CI3153" s="15" t="n">
        <f aca="false">CF3131+SUM(CM3132:CM3153)+0.0071</f>
        <v>0.0301870385772161</v>
      </c>
      <c r="CL3153" s="130" t="n">
        <f aca="false">C3153</f>
        <v>41817</v>
      </c>
      <c r="CM3153" s="133" t="n">
        <f aca="false">CN3153/CN3152-1</f>
        <v>0.0019443307408924</v>
      </c>
      <c r="CN3153" s="132" t="n">
        <v>195.82</v>
      </c>
      <c r="CO3153" s="133" t="n">
        <f aca="false">CN3153/CN3148-1</f>
        <v>-0.000612432377258387</v>
      </c>
      <c r="CY3153" s="132" t="n">
        <v>194.98</v>
      </c>
      <c r="CZ3153" s="132" t="n">
        <v>195.82</v>
      </c>
      <c r="DB3153" s="15" t="n">
        <f aca="false">CZ3153/CY3153-1</f>
        <v>0.004308134167607</v>
      </c>
      <c r="DC3153" s="15" t="n">
        <f aca="false">CY3153/CZ3152-1</f>
        <v>-0.00235366352844868</v>
      </c>
      <c r="DD3153" s="15" t="n">
        <f aca="false">CZ3153/CZ3152-1</f>
        <v>0.0019443307408924</v>
      </c>
      <c r="DE3153" s="34" t="str">
        <f aca="false">IF(CW3153=0,"",-DC3153*CS3153)</f>
        <v/>
      </c>
      <c r="DY3153" s="6"/>
      <c r="EB3153" s="6" t="n">
        <f aca="false">CL3153</f>
        <v>41817</v>
      </c>
      <c r="EC3153" s="13" t="n">
        <f aca="false">SUM(CM3151:CM3153)</f>
        <v>0.0057482851387346</v>
      </c>
    </row>
    <row r="3154" customFormat="false" ht="15" hidden="false" customHeight="false" outlineLevel="0" collapsed="false">
      <c r="C3154" s="130" t="n">
        <v>41820</v>
      </c>
      <c r="D3154" s="99" t="n">
        <f aca="false">IF(E3154&gt;E3153,1,0)</f>
        <v>1</v>
      </c>
      <c r="E3154" s="46" t="n">
        <v>182.7188</v>
      </c>
      <c r="F3154" s="46" t="n">
        <v>188.2638</v>
      </c>
      <c r="G3154" s="46" t="n">
        <v>191.3103</v>
      </c>
      <c r="H3154" s="46" t="n">
        <v>193.5575</v>
      </c>
      <c r="I3154" s="46" t="n">
        <v>195.6645</v>
      </c>
      <c r="J3154" s="131" t="str">
        <f aca="false">IF(MIN(E3154:I3154)=E3154,$E$2,IF(MIN(E3154:I3154)=F3154,$F$2,IF(MIN(E3154:I3154)=G3154,$G$2,IF(MIN(E3154:I3154)=H3154,$H$2,IF(MIN(E3154:I3154)=I3154,$I$2)))))</f>
        <v>200D</v>
      </c>
      <c r="K3154" s="131" t="str">
        <f aca="false">IF(MAX(E3154:I3154)=E3154,$E$2,IF(MAX(E3154:I3154)=F3154,$F$2,IF(MAX(E3154:I3154)=G3154,$G$2,IF(MAX(E3154:I3154)=H3154,$H$2,IF(MAX(E3154:I3154)=I3154,$I$2)))))</f>
        <v>10D</v>
      </c>
      <c r="L3154" s="132" t="n">
        <f aca="false">IF(MAX(E3154:I3154)=H3154,1,0)</f>
        <v>0</v>
      </c>
      <c r="M3154" s="132" t="n">
        <f aca="false">IF(MAX(E3154:I3154)=I3154,1,0)</f>
        <v>1</v>
      </c>
      <c r="N3154" s="99"/>
      <c r="O3154" s="132" t="n">
        <f aca="false">IF(CN3154&gt;E3154,1,0)</f>
        <v>1</v>
      </c>
      <c r="P3154" s="132" t="n">
        <f aca="false">IF(CN3154&gt;F3154,1,0)</f>
        <v>1</v>
      </c>
      <c r="Q3154" s="132" t="n">
        <f aca="false">IF(CN3154&gt;G3154,1,0)</f>
        <v>1</v>
      </c>
      <c r="R3154" s="132" t="n">
        <f aca="false">IF(CN3154&gt;H3154,1,0)</f>
        <v>1</v>
      </c>
      <c r="S3154" s="132" t="n">
        <f aca="false">IF(CN3154&gt;I3154,1,0)</f>
        <v>1</v>
      </c>
      <c r="T3154" s="25" t="n">
        <f aca="false">IF(AND(AND(R3154=0,S3154=0,Q3154=0),OR(S3153=1,S3152=1,S3151=1)),1,0)</f>
        <v>0</v>
      </c>
      <c r="U3154" s="133" t="n">
        <f aca="false">SUM(CM3153:CM3154)</f>
        <v>0.00143365767379</v>
      </c>
      <c r="AW3154" s="55" t="n">
        <f aca="false">IF(EC3154&gt;$AW$2,1,0)</f>
        <v>0</v>
      </c>
      <c r="AX3154" s="99" t="n">
        <f aca="false">IF(AND(I3154&gt;G3154,I3153&lt;G3153),1,IF(OR(AND(I3154&gt;F3154,I3153&lt;F3153),AND(I3154&gt;E3154,I3153&lt;E3153)),1,0))</f>
        <v>0</v>
      </c>
      <c r="AY3154" s="99" t="n">
        <f aca="false">IF(K3153="10D",1,0)</f>
        <v>1</v>
      </c>
      <c r="AZ3154" s="99" t="n">
        <f aca="false">IF(AND(I3154&gt;G3154,I3153&lt;G3153,I3154&gt;F3154,I3153&gt;F3153,I3154&gt;E3154,I3153&gt;E3153),1,0)</f>
        <v>0</v>
      </c>
      <c r="BA3154" s="135" t="n">
        <f aca="false">IF(G3154&gt;H3154,1,0)</f>
        <v>0</v>
      </c>
      <c r="BB3154" s="135" t="n">
        <f aca="false">IF(I3154&lt;F3154,1,0)</f>
        <v>0</v>
      </c>
      <c r="BC3154" s="99" t="n">
        <f aca="false">IF(AND(SUM(AW3153:AX3153)=2,AY3154=1),1,IF(SUM(AX3152:AX3154)=0,0,IF(AND(OR(AW3152=1,AX3152=1),OR(AW3153=1,AX3153=1),AY3154=1),1,IF(AND(SUM(AW3154:AY3154)=2,SUM(AW3152:AX3152)=2,AX3152=1),1,0))))</f>
        <v>0</v>
      </c>
      <c r="BD3154" s="57" t="str">
        <f aca="false">IF(AND(SUM(BC3152:BC3154)&gt;=1,BA3154=1,SUM(AZ3149:AZ3154)&gt;=1),1,IF(BC3154=0,"",IF(AND(BC3154=1,AZ3154=0,AZ3153=0,AZ3152=0),1,IF(AND(BC3154=1,OR(AZ3154=1,AZ3153=1,AZ3152)),IF(BA3154=1,1,0)))))</f>
        <v/>
      </c>
      <c r="BE3154" s="50" t="str">
        <f aca="false">IF(AND(BD3154=1,BD3153=1),0,IF(BD3154=1,SUM(CM3155:CM3193),""))</f>
        <v/>
      </c>
      <c r="BF3154" s="20" t="str">
        <f aca="false">IF(AND(BB3154=1,BB3153=1,BE3113&lt;&gt;0),"",IF(AND(BB3153=0,BB3154=1),BF3153,IF(AND(BB3154=1,BB3153=1),BF3153,IF(AND(BF3153="",BE3153="",OR(BD3153=0,BD3153="")),"",IF(AND(BF3153="",BE3114=0),"",IF(AND(BE3114&lt;&gt;"",BF3153=BE3114),"",IF(AND(BD3153=1,BE3153&lt;&gt;0),CM3154,IF(BF3153&lt;&gt;0,BF3153+CM3154,IF(BF3153="","")))))))))</f>
        <v/>
      </c>
      <c r="BH3154" s="137"/>
      <c r="CG3154" s="142"/>
      <c r="CH3154" s="50"/>
      <c r="CI3154" s="15" t="n">
        <f aca="false">CF3132+SUM(CM3133:CM3154)+0.0071</f>
        <v>0.0245034111784176</v>
      </c>
      <c r="CL3154" s="130" t="n">
        <f aca="false">C3154</f>
        <v>41820</v>
      </c>
      <c r="CM3154" s="133" t="n">
        <f aca="false">CN3154/CN3153-1</f>
        <v>-0.000510673067102396</v>
      </c>
      <c r="CN3154" s="132" t="n">
        <v>195.72</v>
      </c>
      <c r="CO3154" s="133" t="n">
        <f aca="false">CN3154/CN3149-1</f>
        <v>-0.000816826628548095</v>
      </c>
      <c r="CY3154" s="132" t="n">
        <v>195.7</v>
      </c>
      <c r="CZ3154" s="132" t="n">
        <v>195.72</v>
      </c>
      <c r="DB3154" s="15" t="n">
        <f aca="false">CZ3154/CY3154-1</f>
        <v>0.000102197240674506</v>
      </c>
      <c r="DC3154" s="15" t="n">
        <f aca="false">CY3154/CZ3153-1</f>
        <v>-0.000612807680522964</v>
      </c>
      <c r="DD3154" s="15" t="n">
        <f aca="false">CZ3154/CZ3153-1</f>
        <v>-0.000510673067102396</v>
      </c>
      <c r="DE3154" s="34" t="str">
        <f aca="false">IF(CW3154=0,"",-DC3154*CS3154)</f>
        <v/>
      </c>
      <c r="DY3154" s="6"/>
      <c r="EB3154" s="6" t="n">
        <f aca="false">CL3154</f>
        <v>41820</v>
      </c>
      <c r="EC3154" s="13" t="n">
        <f aca="false">SUM(CM3152:CM3154)</f>
        <v>0.000717838060332543</v>
      </c>
    </row>
    <row r="3155" customFormat="false" ht="15" hidden="false" customHeight="false" outlineLevel="0" collapsed="false">
      <c r="C3155" s="130" t="n">
        <v>41821</v>
      </c>
      <c r="D3155" s="99" t="n">
        <f aca="false">IF(E3155&gt;E3154,1,0)</f>
        <v>1</v>
      </c>
      <c r="E3155" s="46" t="n">
        <v>182.8573</v>
      </c>
      <c r="F3155" s="46" t="n">
        <v>188.4593</v>
      </c>
      <c r="G3155" s="46" t="n">
        <v>191.5101</v>
      </c>
      <c r="H3155" s="46" t="n">
        <v>193.8338</v>
      </c>
      <c r="I3155" s="46" t="n">
        <v>195.8845</v>
      </c>
      <c r="J3155" s="131" t="str">
        <f aca="false">IF(MIN(E3155:I3155)=E3155,$E$2,IF(MIN(E3155:I3155)=F3155,$F$2,IF(MIN(E3155:I3155)=G3155,$G$2,IF(MIN(E3155:I3155)=H3155,$H$2,IF(MIN(E3155:I3155)=I3155,$I$2)))))</f>
        <v>200D</v>
      </c>
      <c r="K3155" s="131" t="str">
        <f aca="false">IF(MAX(E3155:I3155)=E3155,$E$2,IF(MAX(E3155:I3155)=F3155,$F$2,IF(MAX(E3155:I3155)=G3155,$G$2,IF(MAX(E3155:I3155)=H3155,$H$2,IF(MAX(E3155:I3155)=I3155,$I$2)))))</f>
        <v>10D</v>
      </c>
      <c r="L3155" s="132" t="n">
        <f aca="false">IF(MAX(E3155:I3155)=H3155,1,0)</f>
        <v>0</v>
      </c>
      <c r="M3155" s="132" t="n">
        <f aca="false">IF(MAX(E3155:I3155)=I3155,1,0)</f>
        <v>1</v>
      </c>
      <c r="N3155" s="99"/>
      <c r="O3155" s="132" t="n">
        <f aca="false">IF(CN3155&gt;E3155,1,0)</f>
        <v>1</v>
      </c>
      <c r="P3155" s="132" t="n">
        <f aca="false">IF(CN3155&gt;F3155,1,0)</f>
        <v>1</v>
      </c>
      <c r="Q3155" s="132" t="n">
        <f aca="false">IF(CN3155&gt;G3155,1,0)</f>
        <v>1</v>
      </c>
      <c r="R3155" s="132" t="n">
        <f aca="false">IF(CN3155&gt;H3155,1,0)</f>
        <v>1</v>
      </c>
      <c r="S3155" s="132" t="n">
        <f aca="false">IF(CN3155&gt;I3155,1,0)</f>
        <v>1</v>
      </c>
      <c r="T3155" s="25" t="n">
        <f aca="false">IF(AND(AND(R3155=0,S3155=0,Q3155=0),OR(S3154=1,S3153=1,S3152=1)),1,0)</f>
        <v>0</v>
      </c>
      <c r="U3155" s="133" t="n">
        <f aca="false">SUM(CM3154:CM3155)</f>
        <v>0.00618256216690549</v>
      </c>
      <c r="AW3155" s="55" t="n">
        <f aca="false">IF(EC3155&gt;$AW$2,1,0)</f>
        <v>0</v>
      </c>
      <c r="AX3155" s="99" t="n">
        <f aca="false">IF(AND(I3155&gt;G3155,I3154&lt;G3154),1,IF(OR(AND(I3155&gt;F3155,I3154&lt;F3154),AND(I3155&gt;E3155,I3154&lt;E3154)),1,0))</f>
        <v>0</v>
      </c>
      <c r="AY3155" s="99" t="n">
        <f aca="false">IF(K3154="10D",1,0)</f>
        <v>1</v>
      </c>
      <c r="AZ3155" s="99" t="n">
        <f aca="false">IF(AND(I3155&gt;G3155,I3154&lt;G3154,I3155&gt;F3155,I3154&gt;F3154,I3155&gt;E3155,I3154&gt;E3154),1,0)</f>
        <v>0</v>
      </c>
      <c r="BA3155" s="135" t="n">
        <f aca="false">IF(G3155&gt;H3155,1,0)</f>
        <v>0</v>
      </c>
      <c r="BB3155" s="135" t="n">
        <f aca="false">IF(I3155&lt;F3155,1,0)</f>
        <v>0</v>
      </c>
      <c r="BC3155" s="99" t="n">
        <f aca="false">IF(AND(SUM(AW3154:AX3154)=2,AY3155=1),1,IF(SUM(AX3153:AX3155)=0,0,IF(AND(OR(AW3153=1,AX3153=1),OR(AW3154=1,AX3154=1),AY3155=1),1,IF(AND(SUM(AW3155:AY3155)=2,SUM(AW3153:AX3153)=2,AX3153=1),1,0))))</f>
        <v>0</v>
      </c>
      <c r="BD3155" s="57" t="str">
        <f aca="false">IF(AND(SUM(BC3153:BC3155)&gt;=1,BA3155=1,SUM(AZ3150:AZ3155)&gt;=1),1,IF(BC3155=0,"",IF(AND(BC3155=1,AZ3155=0,AZ3154=0,AZ3153=0),1,IF(AND(BC3155=1,OR(AZ3155=1,AZ3154=1,AZ3153)),IF(BA3155=1,1,0)))))</f>
        <v/>
      </c>
      <c r="BE3155" s="50" t="str">
        <f aca="false">IF(AND(BD3155=1,BD3154=1),0,IF(BD3155=1,SUM(CM3156:CM3194),""))</f>
        <v/>
      </c>
      <c r="BF3155" s="20" t="str">
        <f aca="false">IF(AND(BB3155=1,BB3154=1,BE3114&lt;&gt;0),"",IF(AND(BB3154=0,BB3155=1),BF3154,IF(AND(BB3155=1,BB3154=1),BF3154,IF(AND(BF3154="",BE3154="",OR(BD3154=0,BD3154="")),"",IF(AND(BF3154="",BE3115=0),"",IF(AND(BE3115&lt;&gt;"",BF3154=BE3115),"",IF(AND(BD3154=1,BE3154&lt;&gt;0),CM3155,IF(BF3154&lt;&gt;0,BF3154+CM3155,IF(BF3154="","")))))))))</f>
        <v/>
      </c>
      <c r="BH3155" s="137"/>
      <c r="CG3155" s="142"/>
      <c r="CH3155" s="50"/>
      <c r="CI3155" s="15" t="n">
        <f aca="false">CF3133+SUM(CM3134:CM3155)+0.0071</f>
        <v>0.029585168531259</v>
      </c>
      <c r="CL3155" s="130" t="n">
        <f aca="false">C3155</f>
        <v>41821</v>
      </c>
      <c r="CM3155" s="133" t="n">
        <f aca="false">CN3155/CN3154-1</f>
        <v>0.00669323523400789</v>
      </c>
      <c r="CN3155" s="132" t="n">
        <v>197.03</v>
      </c>
      <c r="CO3155" s="133" t="n">
        <f aca="false">CN3155/CN3150-1</f>
        <v>0.0119671289162815</v>
      </c>
      <c r="CY3155" s="132" t="n">
        <v>196.19</v>
      </c>
      <c r="CZ3155" s="132" t="n">
        <v>197.03</v>
      </c>
      <c r="DB3155" s="15" t="n">
        <f aca="false">CZ3155/CY3155-1</f>
        <v>0.00428156379020339</v>
      </c>
      <c r="DC3155" s="15" t="n">
        <f aca="false">CY3155/CZ3154-1</f>
        <v>0.00240138974044557</v>
      </c>
      <c r="DD3155" s="15" t="n">
        <f aca="false">CZ3155/CZ3154-1</f>
        <v>0.00669323523400789</v>
      </c>
      <c r="DE3155" s="34" t="str">
        <f aca="false">IF(CW3155=0,"",-DC3155*CS3155)</f>
        <v/>
      </c>
      <c r="DY3155" s="6"/>
      <c r="EB3155" s="6" t="n">
        <f aca="false">CL3155</f>
        <v>41821</v>
      </c>
      <c r="EC3155" s="13" t="n">
        <f aca="false">SUM(CM3153:CM3155)</f>
        <v>0.00812689290779789</v>
      </c>
    </row>
    <row r="3156" customFormat="false" ht="15" hidden="false" customHeight="false" outlineLevel="0" collapsed="false">
      <c r="C3156" s="130" t="n">
        <v>41822</v>
      </c>
      <c r="D3156" s="99" t="n">
        <f aca="false">IF(E3156&gt;E3155,1,0)</f>
        <v>1</v>
      </c>
      <c r="E3156" s="46" t="n">
        <v>182.9919</v>
      </c>
      <c r="F3156" s="46" t="n">
        <v>188.6348</v>
      </c>
      <c r="G3156" s="46" t="n">
        <v>191.6969</v>
      </c>
      <c r="H3156" s="46" t="n">
        <v>194.1565</v>
      </c>
      <c r="I3156" s="46" t="n">
        <v>195.982</v>
      </c>
      <c r="J3156" s="131" t="str">
        <f aca="false">IF(MIN(E3156:I3156)=E3156,$E$2,IF(MIN(E3156:I3156)=F3156,$F$2,IF(MIN(E3156:I3156)=G3156,$G$2,IF(MIN(E3156:I3156)=H3156,$H$2,IF(MIN(E3156:I3156)=I3156,$I$2)))))</f>
        <v>200D</v>
      </c>
      <c r="K3156" s="131" t="str">
        <f aca="false">IF(MAX(E3156:I3156)=E3156,$E$2,IF(MAX(E3156:I3156)=F3156,$F$2,IF(MAX(E3156:I3156)=G3156,$G$2,IF(MAX(E3156:I3156)=H3156,$H$2,IF(MAX(E3156:I3156)=I3156,$I$2)))))</f>
        <v>10D</v>
      </c>
      <c r="L3156" s="132" t="n">
        <f aca="false">IF(MAX(E3156:I3156)=H3156,1,0)</f>
        <v>0</v>
      </c>
      <c r="M3156" s="132" t="n">
        <f aca="false">IF(MAX(E3156:I3156)=I3156,1,0)</f>
        <v>1</v>
      </c>
      <c r="N3156" s="99"/>
      <c r="O3156" s="132" t="n">
        <f aca="false">IF(CN3156&gt;E3156,1,0)</f>
        <v>1</v>
      </c>
      <c r="P3156" s="132" t="n">
        <f aca="false">IF(CN3156&gt;F3156,1,0)</f>
        <v>1</v>
      </c>
      <c r="Q3156" s="132" t="n">
        <f aca="false">IF(CN3156&gt;G3156,1,0)</f>
        <v>1</v>
      </c>
      <c r="R3156" s="132" t="n">
        <f aca="false">IF(CN3156&gt;H3156,1,0)</f>
        <v>1</v>
      </c>
      <c r="S3156" s="132" t="n">
        <f aca="false">IF(CN3156&gt;I3156,1,0)</f>
        <v>1</v>
      </c>
      <c r="T3156" s="25" t="n">
        <f aca="false">IF(AND(AND(R3156=0,S3156=0,Q3156=0),OR(S3155=1,S3154=1,S3153=1)),1,0)</f>
        <v>0</v>
      </c>
      <c r="U3156" s="133" t="n">
        <f aca="false">SUM(CM3155:CM3156)</f>
        <v>0.00770830908063025</v>
      </c>
      <c r="AW3156" s="55" t="n">
        <f aca="false">IF(EC3156&gt;$AW$2,1,0)</f>
        <v>0</v>
      </c>
      <c r="AX3156" s="99" t="n">
        <f aca="false">IF(AND(I3156&gt;G3156,I3155&lt;G3155),1,IF(OR(AND(I3156&gt;F3156,I3155&lt;F3155),AND(I3156&gt;E3156,I3155&lt;E3155)),1,0))</f>
        <v>0</v>
      </c>
      <c r="AY3156" s="99" t="n">
        <f aca="false">IF(K3155="10D",1,0)</f>
        <v>1</v>
      </c>
      <c r="AZ3156" s="99" t="n">
        <f aca="false">IF(AND(I3156&gt;G3156,I3155&lt;G3155,I3156&gt;F3156,I3155&gt;F3155,I3156&gt;E3156,I3155&gt;E3155),1,0)</f>
        <v>0</v>
      </c>
      <c r="BA3156" s="135" t="n">
        <f aca="false">IF(G3156&gt;H3156,1,0)</f>
        <v>0</v>
      </c>
      <c r="BB3156" s="135" t="n">
        <f aca="false">IF(I3156&lt;F3156,1,0)</f>
        <v>0</v>
      </c>
      <c r="BC3156" s="99" t="n">
        <f aca="false">IF(AND(SUM(AW3155:AX3155)=2,AY3156=1),1,IF(SUM(AX3154:AX3156)=0,0,IF(AND(OR(AW3154=1,AX3154=1),OR(AW3155=1,AX3155=1),AY3156=1),1,IF(AND(SUM(AW3156:AY3156)=2,SUM(AW3154:AX3154)=2,AX3154=1),1,0))))</f>
        <v>0</v>
      </c>
      <c r="BD3156" s="57" t="str">
        <f aca="false">IF(AND(SUM(BC3154:BC3156)&gt;=1,BA3156=1,SUM(AZ3151:AZ3156)&gt;=1),1,IF(BC3156=0,"",IF(AND(BC3156=1,AZ3156=0,AZ3155=0,AZ3154=0),1,IF(AND(BC3156=1,OR(AZ3156=1,AZ3155=1,AZ3154)),IF(BA3156=1,1,0)))))</f>
        <v/>
      </c>
      <c r="BE3156" s="50" t="str">
        <f aca="false">IF(AND(BD3156=1,BD3155=1),0,IF(BD3156=1,SUM(CM3157:CM3195),""))</f>
        <v/>
      </c>
      <c r="BF3156" s="20" t="str">
        <f aca="false">IF(AND(BB3156=1,BB3155=1,BE3115&lt;&gt;0),"",IF(AND(BB3155=0,BB3156=1),BF3155,IF(AND(BB3156=1,BB3155=1),BF3155,IF(AND(BF3155="",BE3155="",OR(BD3155=0,BD3155="")),"",IF(AND(BF3155="",BE3116=0),"",IF(AND(BE3116&lt;&gt;"",BF3155=BE3116),"",IF(AND(BD3155=1,BE3155&lt;&gt;0),CM3156,IF(BF3155&lt;&gt;0,BF3155+CM3156,IF(BF3155="","")))))))))</f>
        <v/>
      </c>
      <c r="BH3156" s="137"/>
      <c r="CG3156" s="142"/>
      <c r="CH3156" s="50"/>
      <c r="CI3156" s="15" t="n">
        <f aca="false">CF3134+SUM(CM3135:CM3156)+0.0071</f>
        <v>0.0294844026436069</v>
      </c>
      <c r="CL3156" s="130" t="n">
        <f aca="false">C3156</f>
        <v>41822</v>
      </c>
      <c r="CM3156" s="133" t="n">
        <f aca="false">CN3156/CN3155-1</f>
        <v>0.00101507384662236</v>
      </c>
      <c r="CN3156" s="132" t="n">
        <v>197.23</v>
      </c>
      <c r="CO3156" s="133" t="n">
        <f aca="false">CN3156/CN3151-1</f>
        <v>0.00843644544431932</v>
      </c>
      <c r="CY3156" s="132" t="n">
        <v>197.05</v>
      </c>
      <c r="CZ3156" s="132" t="n">
        <v>197.23</v>
      </c>
      <c r="DB3156" s="15" t="n">
        <f aca="false">CZ3156/CY3156-1</f>
        <v>0.000913473737629955</v>
      </c>
      <c r="DC3156" s="15" t="n">
        <f aca="false">CY3156/CZ3155-1</f>
        <v>0.000101507384662192</v>
      </c>
      <c r="DD3156" s="15" t="n">
        <f aca="false">CZ3156/CZ3155-1</f>
        <v>0.00101507384662236</v>
      </c>
      <c r="DE3156" s="34" t="str">
        <f aca="false">IF(CW3156=0,"",-DC3156*CS3156)</f>
        <v/>
      </c>
      <c r="DY3156" s="6"/>
      <c r="EB3156" s="6" t="n">
        <f aca="false">CL3156</f>
        <v>41822</v>
      </c>
      <c r="EC3156" s="13" t="n">
        <f aca="false">SUM(CM3154:CM3156)</f>
        <v>0.00719763601352785</v>
      </c>
    </row>
    <row r="3157" customFormat="false" ht="15" hidden="false" customHeight="false" outlineLevel="0" collapsed="false">
      <c r="C3157" s="130" t="n">
        <v>41823</v>
      </c>
      <c r="D3157" s="99" t="n">
        <f aca="false">IF(E3157&gt;E3156,1,0)</f>
        <v>1</v>
      </c>
      <c r="E3157" s="46" t="n">
        <v>183.1275</v>
      </c>
      <c r="F3157" s="46" t="n">
        <v>188.8167</v>
      </c>
      <c r="G3157" s="46" t="n">
        <v>191.9119</v>
      </c>
      <c r="H3157" s="46" t="n">
        <v>194.4588</v>
      </c>
      <c r="I3157" s="46" t="n">
        <v>196.154</v>
      </c>
      <c r="J3157" s="131" t="str">
        <f aca="false">IF(MIN(E3157:I3157)=E3157,$E$2,IF(MIN(E3157:I3157)=F3157,$F$2,IF(MIN(E3157:I3157)=G3157,$G$2,IF(MIN(E3157:I3157)=H3157,$H$2,IF(MIN(E3157:I3157)=I3157,$I$2)))))</f>
        <v>200D</v>
      </c>
      <c r="K3157" s="131" t="str">
        <f aca="false">IF(MAX(E3157:I3157)=E3157,$E$2,IF(MAX(E3157:I3157)=F3157,$F$2,IF(MAX(E3157:I3157)=G3157,$G$2,IF(MAX(E3157:I3157)=H3157,$H$2,IF(MAX(E3157:I3157)=I3157,$I$2)))))</f>
        <v>10D</v>
      </c>
      <c r="L3157" s="132" t="n">
        <f aca="false">IF(MAX(E3157:I3157)=H3157,1,0)</f>
        <v>0</v>
      </c>
      <c r="M3157" s="132" t="n">
        <f aca="false">IF(MAX(E3157:I3157)=I3157,1,0)</f>
        <v>1</v>
      </c>
      <c r="N3157" s="99"/>
      <c r="O3157" s="132" t="n">
        <f aca="false">IF(CN3157&gt;E3157,1,0)</f>
        <v>1</v>
      </c>
      <c r="P3157" s="132" t="n">
        <f aca="false">IF(CN3157&gt;F3157,1,0)</f>
        <v>1</v>
      </c>
      <c r="Q3157" s="132" t="n">
        <f aca="false">IF(CN3157&gt;G3157,1,0)</f>
        <v>1</v>
      </c>
      <c r="R3157" s="132" t="n">
        <f aca="false">IF(CN3157&gt;H3157,1,0)</f>
        <v>1</v>
      </c>
      <c r="S3157" s="132" t="n">
        <f aca="false">IF(CN3157&gt;I3157,1,0)</f>
        <v>1</v>
      </c>
      <c r="T3157" s="25" t="n">
        <f aca="false">IF(AND(AND(R3157=0,S3157=0,Q3157=0),OR(S3156=1,S3155=1,S3154=1)),1,0)</f>
        <v>0</v>
      </c>
      <c r="U3157" s="133" t="n">
        <f aca="false">SUM(CM3156:CM3157)</f>
        <v>0.0059331897519106</v>
      </c>
      <c r="AW3157" s="55" t="n">
        <f aca="false">IF(EC3157&gt;$AW$2,1,0)</f>
        <v>1</v>
      </c>
      <c r="AX3157" s="99" t="n">
        <f aca="false">IF(AND(I3157&gt;G3157,I3156&lt;G3156),1,IF(OR(AND(I3157&gt;F3157,I3156&lt;F3156),AND(I3157&gt;E3157,I3156&lt;E3156)),1,0))</f>
        <v>0</v>
      </c>
      <c r="AY3157" s="99" t="n">
        <f aca="false">IF(K3156="10D",1,0)</f>
        <v>1</v>
      </c>
      <c r="AZ3157" s="99" t="n">
        <f aca="false">IF(AND(I3157&gt;G3157,I3156&lt;G3156,I3157&gt;F3157,I3156&gt;F3156,I3157&gt;E3157,I3156&gt;E3156),1,0)</f>
        <v>0</v>
      </c>
      <c r="BA3157" s="135" t="n">
        <f aca="false">IF(G3157&gt;H3157,1,0)</f>
        <v>0</v>
      </c>
      <c r="BB3157" s="135" t="n">
        <f aca="false">IF(I3157&lt;F3157,1,0)</f>
        <v>0</v>
      </c>
      <c r="BC3157" s="99" t="n">
        <f aca="false">IF(AND(SUM(AW3156:AX3156)=2,AY3157=1),1,IF(SUM(AX3155:AX3157)=0,0,IF(AND(OR(AW3155=1,AX3155=1),OR(AW3156=1,AX3156=1),AY3157=1),1,IF(AND(SUM(AW3157:AY3157)=2,SUM(AW3155:AX3155)=2,AX3155=1),1,0))))</f>
        <v>0</v>
      </c>
      <c r="BD3157" s="57" t="str">
        <f aca="false">IF(AND(SUM(BC3155:BC3157)&gt;=1,BA3157=1,SUM(AZ3152:AZ3157)&gt;=1),1,IF(BC3157=0,"",IF(AND(BC3157=1,AZ3157=0,AZ3156=0,AZ3155=0),1,IF(AND(BC3157=1,OR(AZ3157=1,AZ3156=1,AZ3155)),IF(BA3157=1,1,0)))))</f>
        <v/>
      </c>
      <c r="BE3157" s="50" t="str">
        <f aca="false">IF(AND(BD3157=1,BD3156=1),0,IF(BD3157=1,SUM(CM3158:CM3196),""))</f>
        <v/>
      </c>
      <c r="BF3157" s="20" t="str">
        <f aca="false">IF(AND(BB3157=1,BB3156=1,BE3116&lt;&gt;0),"",IF(AND(BB3156=0,BB3157=1),BF3156,IF(AND(BB3157=1,BB3156=1),BF3156,IF(AND(BF3156="",BE3156="",OR(BD3156=0,BD3156="")),"",IF(AND(BF3156="",BE3117=0),"",IF(AND(BE3117&lt;&gt;"",BF3156=BE3117),"",IF(AND(BD3156=1,BE3156&lt;&gt;0),CM3157,IF(BF3156&lt;&gt;0,BF3156+CM3157,IF(BF3156="","")))))))))</f>
        <v/>
      </c>
      <c r="BH3157" s="137"/>
      <c r="CG3157" s="142"/>
      <c r="CH3157" s="50"/>
      <c r="CI3157" s="15" t="n">
        <f aca="false">CF3135+SUM(CM3136:CM3157)+0.0071</f>
        <v>0.0348950144663631</v>
      </c>
      <c r="CL3157" s="130" t="n">
        <f aca="false">C3157</f>
        <v>41823</v>
      </c>
      <c r="CM3157" s="133" t="n">
        <f aca="false">CN3157/CN3156-1</f>
        <v>0.00491811590528823</v>
      </c>
      <c r="CN3157" s="132" t="n">
        <v>198.2</v>
      </c>
      <c r="CO3157" s="133" t="n">
        <f aca="false">CN3157/CN3152-1</f>
        <v>0.0141219811706916</v>
      </c>
      <c r="CY3157" s="132" t="n">
        <v>197.79</v>
      </c>
      <c r="CZ3157" s="132" t="n">
        <v>198.2</v>
      </c>
      <c r="DB3157" s="15" t="n">
        <f aca="false">CZ3157/CY3157-1</f>
        <v>0.00207290560695683</v>
      </c>
      <c r="DC3157" s="15" t="n">
        <f aca="false">CY3157/CZ3156-1</f>
        <v>0.00283932464635206</v>
      </c>
      <c r="DD3157" s="15" t="n">
        <f aca="false">CZ3157/CZ3156-1</f>
        <v>0.00491811590528823</v>
      </c>
      <c r="DE3157" s="34" t="str">
        <f aca="false">IF(CW3157=0,"",-DC3157*CS3157)</f>
        <v/>
      </c>
      <c r="DY3157" s="6"/>
      <c r="EB3157" s="6" t="n">
        <f aca="false">CL3157</f>
        <v>41823</v>
      </c>
      <c r="EC3157" s="13" t="n">
        <f aca="false">SUM(CM3155:CM3157)</f>
        <v>0.0126264249859185</v>
      </c>
    </row>
    <row r="3158" customFormat="false" ht="15" hidden="false" customHeight="false" outlineLevel="0" collapsed="false">
      <c r="C3158" s="130" t="n">
        <v>41827</v>
      </c>
      <c r="D3158" s="99" t="n">
        <f aca="false">IF(E3158&gt;E3157,1,0)</f>
        <v>1</v>
      </c>
      <c r="E3158" s="46" t="n">
        <v>183.2498</v>
      </c>
      <c r="F3158" s="46" t="n">
        <v>188.972</v>
      </c>
      <c r="G3158" s="46" t="n">
        <v>192.1055</v>
      </c>
      <c r="H3158" s="46" t="n">
        <v>194.7228</v>
      </c>
      <c r="I3158" s="46" t="n">
        <v>196.311</v>
      </c>
      <c r="J3158" s="131" t="str">
        <f aca="false">IF(MIN(E3158:I3158)=E3158,$E$2,IF(MIN(E3158:I3158)=F3158,$F$2,IF(MIN(E3158:I3158)=G3158,$G$2,IF(MIN(E3158:I3158)=H3158,$H$2,IF(MIN(E3158:I3158)=I3158,$I$2)))))</f>
        <v>200D</v>
      </c>
      <c r="K3158" s="131" t="str">
        <f aca="false">IF(MAX(E3158:I3158)=E3158,$E$2,IF(MAX(E3158:I3158)=F3158,$F$2,IF(MAX(E3158:I3158)=G3158,$G$2,IF(MAX(E3158:I3158)=H3158,$H$2,IF(MAX(E3158:I3158)=I3158,$I$2)))))</f>
        <v>10D</v>
      </c>
      <c r="L3158" s="132" t="n">
        <f aca="false">IF(MAX(E3158:I3158)=H3158,1,0)</f>
        <v>0</v>
      </c>
      <c r="M3158" s="132" t="n">
        <f aca="false">IF(MAX(E3158:I3158)=I3158,1,0)</f>
        <v>1</v>
      </c>
      <c r="N3158" s="99"/>
      <c r="O3158" s="132" t="n">
        <f aca="false">IF(CN3158&gt;E3158,1,0)</f>
        <v>1</v>
      </c>
      <c r="P3158" s="132" t="n">
        <f aca="false">IF(CN3158&gt;F3158,1,0)</f>
        <v>1</v>
      </c>
      <c r="Q3158" s="132" t="n">
        <f aca="false">IF(CN3158&gt;G3158,1,0)</f>
        <v>1</v>
      </c>
      <c r="R3158" s="132" t="n">
        <f aca="false">IF(CN3158&gt;H3158,1,0)</f>
        <v>1</v>
      </c>
      <c r="S3158" s="132" t="n">
        <f aca="false">IF(CN3158&gt;I3158,1,0)</f>
        <v>1</v>
      </c>
      <c r="T3158" s="25" t="n">
        <f aca="false">IF(AND(AND(R3158=0,S3158=0,Q3158=0),OR(S3157=1,S3156=1,S3155=1)),1,0)</f>
        <v>0</v>
      </c>
      <c r="U3158" s="133" t="n">
        <f aca="false">SUM(CM3157:CM3158)</f>
        <v>0.00143678391739721</v>
      </c>
      <c r="AW3158" s="55" t="n">
        <f aca="false">IF(EC3158&gt;$AW$2,1,0)</f>
        <v>0</v>
      </c>
      <c r="AX3158" s="99" t="n">
        <f aca="false">IF(AND(I3158&gt;G3158,I3157&lt;G3157),1,IF(OR(AND(I3158&gt;F3158,I3157&lt;F3157),AND(I3158&gt;E3158,I3157&lt;E3157)),1,0))</f>
        <v>0</v>
      </c>
      <c r="AY3158" s="99" t="n">
        <f aca="false">IF(K3157="10D",1,0)</f>
        <v>1</v>
      </c>
      <c r="AZ3158" s="99" t="n">
        <f aca="false">IF(AND(I3158&gt;G3158,I3157&lt;G3157,I3158&gt;F3158,I3157&gt;F3157,I3158&gt;E3158,I3157&gt;E3157),1,0)</f>
        <v>0</v>
      </c>
      <c r="BA3158" s="135" t="n">
        <f aca="false">IF(G3158&gt;H3158,1,0)</f>
        <v>0</v>
      </c>
      <c r="BB3158" s="135" t="n">
        <f aca="false">IF(I3158&lt;F3158,1,0)</f>
        <v>0</v>
      </c>
      <c r="BC3158" s="99" t="n">
        <f aca="false">IF(AND(SUM(AW3157:AX3157)=2,AY3158=1),1,IF(SUM(AX3156:AX3158)=0,0,IF(AND(OR(AW3156=1,AX3156=1),OR(AW3157=1,AX3157=1),AY3158=1),1,IF(AND(SUM(AW3158:AY3158)=2,SUM(AW3156:AX3156)=2,AX3156=1),1,0))))</f>
        <v>0</v>
      </c>
      <c r="BD3158" s="57" t="str">
        <f aca="false">IF(AND(SUM(BC3156:BC3158)&gt;=1,BA3158=1,SUM(AZ3153:AZ3158)&gt;=1),1,IF(BC3158=0,"",IF(AND(BC3158=1,AZ3158=0,AZ3157=0,AZ3156=0),1,IF(AND(BC3158=1,OR(AZ3158=1,AZ3157=1,AZ3156)),IF(BA3158=1,1,0)))))</f>
        <v/>
      </c>
      <c r="BE3158" s="50" t="str">
        <f aca="false">IF(AND(BD3158=1,BD3157=1),0,IF(BD3158=1,SUM(CM3159:CM3197),""))</f>
        <v/>
      </c>
      <c r="BF3158" s="20" t="str">
        <f aca="false">IF(AND(BB3158=1,BB3157=1,BE3117&lt;&gt;0),"",IF(AND(BB3157=0,BB3158=1),BF3157,IF(AND(BB3158=1,BB3157=1),BF3157,IF(AND(BF3157="",BE3157="",OR(BD3157=0,BD3157="")),"",IF(AND(BF3157="",BE3118=0),"",IF(AND(BE3118&lt;&gt;"",BF3157=BE3118),"",IF(AND(BD3157=1,BE3157&lt;&gt;0),CM3158,IF(BF3157&lt;&gt;0,BF3157+CM3158,IF(BF3157="","")))))))))</f>
        <v/>
      </c>
      <c r="BH3158" s="137"/>
      <c r="CG3158" s="142"/>
      <c r="CH3158" s="50"/>
      <c r="CI3158" s="15" t="n">
        <f aca="false">CF3136+SUM(CM3137:CM3158)+0.0071</f>
        <v>0.0293908609017086</v>
      </c>
      <c r="CL3158" s="130" t="n">
        <f aca="false">C3158</f>
        <v>41827</v>
      </c>
      <c r="CM3158" s="133" t="n">
        <f aca="false">CN3158/CN3157-1</f>
        <v>-0.00348133198789102</v>
      </c>
      <c r="CN3158" s="132" t="n">
        <v>197.51</v>
      </c>
      <c r="CO3158" s="133" t="n">
        <f aca="false">CN3158/CN3153-1</f>
        <v>0.00863037483403129</v>
      </c>
      <c r="CY3158" s="132" t="n">
        <v>197.82</v>
      </c>
      <c r="CZ3158" s="132" t="n">
        <v>197.51</v>
      </c>
      <c r="DB3158" s="15" t="n">
        <f aca="false">CZ3158/CY3158-1</f>
        <v>-0.00156708118491555</v>
      </c>
      <c r="DC3158" s="15" t="n">
        <f aca="false">CY3158/CZ3157-1</f>
        <v>-0.00191725529767905</v>
      </c>
      <c r="DD3158" s="15" t="n">
        <f aca="false">CZ3158/CZ3157-1</f>
        <v>-0.00348133198789102</v>
      </c>
      <c r="DE3158" s="34" t="str">
        <f aca="false">IF(CW3158=0,"",-DC3158*CS3158)</f>
        <v/>
      </c>
      <c r="DY3158" s="6"/>
      <c r="EB3158" s="6" t="n">
        <f aca="false">CL3158</f>
        <v>41827</v>
      </c>
      <c r="EC3158" s="13" t="n">
        <f aca="false">SUM(CM3156:CM3158)</f>
        <v>0.00245185776401957</v>
      </c>
    </row>
    <row r="3159" customFormat="false" ht="15" hidden="false" customHeight="false" outlineLevel="0" collapsed="false">
      <c r="C3159" s="130" t="n">
        <v>41828</v>
      </c>
      <c r="D3159" s="99" t="n">
        <f aca="false">IF(E3159&gt;E3158,1,0)</f>
        <v>1</v>
      </c>
      <c r="E3159" s="46" t="n">
        <v>183.3672</v>
      </c>
      <c r="F3159" s="46" t="n">
        <v>189.1137</v>
      </c>
      <c r="G3159" s="46" t="n">
        <v>192.3045</v>
      </c>
      <c r="H3159" s="46" t="n">
        <v>194.9192</v>
      </c>
      <c r="I3159" s="46" t="n">
        <v>196.347</v>
      </c>
      <c r="J3159" s="131" t="str">
        <f aca="false">IF(MIN(E3159:I3159)=E3159,$E$2,IF(MIN(E3159:I3159)=F3159,$F$2,IF(MIN(E3159:I3159)=G3159,$G$2,IF(MIN(E3159:I3159)=H3159,$H$2,IF(MIN(E3159:I3159)=I3159,$I$2)))))</f>
        <v>200D</v>
      </c>
      <c r="K3159" s="131" t="str">
        <f aca="false">IF(MAX(E3159:I3159)=E3159,$E$2,IF(MAX(E3159:I3159)=F3159,$F$2,IF(MAX(E3159:I3159)=G3159,$G$2,IF(MAX(E3159:I3159)=H3159,$H$2,IF(MAX(E3159:I3159)=I3159,$I$2)))))</f>
        <v>10D</v>
      </c>
      <c r="L3159" s="132" t="n">
        <f aca="false">IF(MAX(E3159:I3159)=H3159,1,0)</f>
        <v>0</v>
      </c>
      <c r="M3159" s="132" t="n">
        <f aca="false">IF(MAX(E3159:I3159)=I3159,1,0)</f>
        <v>1</v>
      </c>
      <c r="N3159" s="99"/>
      <c r="O3159" s="132" t="n">
        <f aca="false">IF(CN3159&gt;E3159,1,0)</f>
        <v>1</v>
      </c>
      <c r="P3159" s="132" t="n">
        <f aca="false">IF(CN3159&gt;F3159,1,0)</f>
        <v>1</v>
      </c>
      <c r="Q3159" s="132" t="n">
        <f aca="false">IF(CN3159&gt;G3159,1,0)</f>
        <v>1</v>
      </c>
      <c r="R3159" s="132" t="n">
        <f aca="false">IF(CN3159&gt;H3159,1,0)</f>
        <v>1</v>
      </c>
      <c r="S3159" s="132" t="n">
        <f aca="false">IF(CN3159&gt;I3159,1,0)</f>
        <v>0</v>
      </c>
      <c r="T3159" s="25" t="n">
        <f aca="false">IF(AND(AND(R3159=0,S3159=0,Q3159=0),OR(S3158=1,S3157=1,S3156=1)),1,0)</f>
        <v>0</v>
      </c>
      <c r="U3159" s="133" t="n">
        <f aca="false">SUM(CM3158:CM3159)</f>
        <v>-0.00991138616236309</v>
      </c>
      <c r="AW3159" s="55" t="n">
        <f aca="false">IF(EC3159&gt;$AW$2,1,0)</f>
        <v>0</v>
      </c>
      <c r="AX3159" s="99" t="n">
        <f aca="false">IF(AND(I3159&gt;G3159,I3158&lt;G3158),1,IF(OR(AND(I3159&gt;F3159,I3158&lt;F3158),AND(I3159&gt;E3159,I3158&lt;E3158)),1,0))</f>
        <v>0</v>
      </c>
      <c r="AY3159" s="99" t="n">
        <f aca="false">IF(K3158="10D",1,0)</f>
        <v>1</v>
      </c>
      <c r="AZ3159" s="99" t="n">
        <f aca="false">IF(AND(I3159&gt;G3159,I3158&lt;G3158,I3159&gt;F3159,I3158&gt;F3158,I3159&gt;E3159,I3158&gt;E3158),1,0)</f>
        <v>0</v>
      </c>
      <c r="BA3159" s="135" t="n">
        <f aca="false">IF(G3159&gt;H3159,1,0)</f>
        <v>0</v>
      </c>
      <c r="BB3159" s="135" t="n">
        <f aca="false">IF(I3159&lt;F3159,1,0)</f>
        <v>0</v>
      </c>
      <c r="BC3159" s="99" t="n">
        <f aca="false">IF(AND(SUM(AW3158:AX3158)=2,AY3159=1),1,IF(SUM(AX3157:AX3159)=0,0,IF(AND(OR(AW3157=1,AX3157=1),OR(AW3158=1,AX3158=1),AY3159=1),1,IF(AND(SUM(AW3159:AY3159)=2,SUM(AW3157:AX3157)=2,AX3157=1),1,0))))</f>
        <v>0</v>
      </c>
      <c r="BD3159" s="57" t="str">
        <f aca="false">IF(AND(SUM(BC3157:BC3159)&gt;=1,BA3159=1,SUM(AZ3154:AZ3159)&gt;=1),1,IF(BC3159=0,"",IF(AND(BC3159=1,AZ3159=0,AZ3158=0,AZ3157=0),1,IF(AND(BC3159=1,OR(AZ3159=1,AZ3158=1,AZ3157)),IF(BA3159=1,1,0)))))</f>
        <v/>
      </c>
      <c r="BE3159" s="50" t="str">
        <f aca="false">IF(AND(BD3159=1,BD3158=1),0,IF(BD3159=1,SUM(CM3160:CM3198),""))</f>
        <v/>
      </c>
      <c r="BF3159" s="20" t="str">
        <f aca="false">IF(AND(BB3159=1,BB3158=1,BE3118&lt;&gt;0),"",IF(AND(BB3158=0,BB3159=1),BF3158,IF(AND(BB3159=1,BB3158=1),BF3158,IF(AND(BF3158="",BE3158="",OR(BD3158=0,BD3158="")),"",IF(AND(BF3158="",BE3119=0),"",IF(AND(BE3119&lt;&gt;"",BF3158=BE3119),"",IF(AND(BD3158=1,BE3158&lt;&gt;0),CM3159,IF(BF3158&lt;&gt;0,BF3158+CM3159,IF(BF3158="","")))))))))</f>
        <v/>
      </c>
      <c r="BH3159" s="137"/>
      <c r="CG3159" s="142"/>
      <c r="CH3159" s="50"/>
      <c r="CI3159" s="15" t="n">
        <f aca="false">CF3137+SUM(CM3138:CM3159)+0.0071</f>
        <v>0.0164387300151915</v>
      </c>
      <c r="CL3159" s="130" t="n">
        <f aca="false">C3159</f>
        <v>41828</v>
      </c>
      <c r="CM3159" s="133" t="n">
        <f aca="false">CN3159/CN3158-1</f>
        <v>-0.00643005417447207</v>
      </c>
      <c r="CN3159" s="132" t="n">
        <v>196.24</v>
      </c>
      <c r="CO3159" s="133" t="n">
        <f aca="false">CN3159/CN3154-1</f>
        <v>0.00265685673411009</v>
      </c>
      <c r="CY3159" s="132" t="n">
        <v>197.15</v>
      </c>
      <c r="CZ3159" s="132" t="n">
        <v>196.24</v>
      </c>
      <c r="DB3159" s="15" t="n">
        <f aca="false">CZ3159/CY3159-1</f>
        <v>-0.00461577479076847</v>
      </c>
      <c r="DC3159" s="15" t="n">
        <f aca="false">CY3159/CZ3158-1</f>
        <v>-0.0018226925218976</v>
      </c>
      <c r="DD3159" s="15" t="n">
        <f aca="false">CZ3159/CZ3158-1</f>
        <v>-0.00643005417447207</v>
      </c>
      <c r="DE3159" s="34" t="str">
        <f aca="false">IF(CW3159=0,"",-DC3159*CS3159)</f>
        <v/>
      </c>
      <c r="DY3159" s="6"/>
      <c r="EB3159" s="6" t="n">
        <f aca="false">CL3159</f>
        <v>41828</v>
      </c>
      <c r="EC3159" s="13" t="n">
        <f aca="false">SUM(CM3157:CM3159)</f>
        <v>-0.00499327025707486</v>
      </c>
    </row>
    <row r="3160" customFormat="false" ht="15" hidden="false" customHeight="false" outlineLevel="0" collapsed="false">
      <c r="C3160" s="130" t="n">
        <v>41829</v>
      </c>
      <c r="D3160" s="99" t="n">
        <f aca="false">IF(E3160&gt;E3159,1,0)</f>
        <v>1</v>
      </c>
      <c r="E3160" s="46" t="n">
        <v>183.4992</v>
      </c>
      <c r="F3160" s="46" t="n">
        <v>189.2548</v>
      </c>
      <c r="G3160" s="46" t="n">
        <v>192.5094</v>
      </c>
      <c r="H3160" s="46" t="n">
        <v>195.1058</v>
      </c>
      <c r="I3160" s="46" t="n">
        <v>196.589</v>
      </c>
      <c r="J3160" s="131" t="str">
        <f aca="false">IF(MIN(E3160:I3160)=E3160,$E$2,IF(MIN(E3160:I3160)=F3160,$F$2,IF(MIN(E3160:I3160)=G3160,$G$2,IF(MIN(E3160:I3160)=H3160,$H$2,IF(MIN(E3160:I3160)=I3160,$I$2)))))</f>
        <v>200D</v>
      </c>
      <c r="K3160" s="131" t="str">
        <f aca="false">IF(MAX(E3160:I3160)=E3160,$E$2,IF(MAX(E3160:I3160)=F3160,$F$2,IF(MAX(E3160:I3160)=G3160,$G$2,IF(MAX(E3160:I3160)=H3160,$H$2,IF(MAX(E3160:I3160)=I3160,$I$2)))))</f>
        <v>10D</v>
      </c>
      <c r="L3160" s="132" t="n">
        <f aca="false">IF(MAX(E3160:I3160)=H3160,1,0)</f>
        <v>0</v>
      </c>
      <c r="M3160" s="132" t="n">
        <f aca="false">IF(MAX(E3160:I3160)=I3160,1,0)</f>
        <v>1</v>
      </c>
      <c r="N3160" s="99"/>
      <c r="O3160" s="132" t="n">
        <f aca="false">IF(CN3160&gt;E3160,1,0)</f>
        <v>1</v>
      </c>
      <c r="P3160" s="132" t="n">
        <f aca="false">IF(CN3160&gt;F3160,1,0)</f>
        <v>1</v>
      </c>
      <c r="Q3160" s="132" t="n">
        <f aca="false">IF(CN3160&gt;G3160,1,0)</f>
        <v>1</v>
      </c>
      <c r="R3160" s="132" t="n">
        <f aca="false">IF(CN3160&gt;H3160,1,0)</f>
        <v>1</v>
      </c>
      <c r="S3160" s="132" t="n">
        <f aca="false">IF(CN3160&gt;I3160,1,0)</f>
        <v>1</v>
      </c>
      <c r="T3160" s="25" t="n">
        <f aca="false">IF(AND(AND(R3160=0,S3160=0,Q3160=0),OR(S3159=1,S3158=1,S3157=1)),1,0)</f>
        <v>0</v>
      </c>
      <c r="U3160" s="133" t="n">
        <f aca="false">SUM(CM3159:CM3160)</f>
        <v>-0.00194574924173663</v>
      </c>
      <c r="AW3160" s="55" t="n">
        <f aca="false">IF(EC3160&gt;$AW$2,1,0)</f>
        <v>0</v>
      </c>
      <c r="AX3160" s="99" t="n">
        <f aca="false">IF(AND(I3160&gt;G3160,I3159&lt;G3159),1,IF(OR(AND(I3160&gt;F3160,I3159&lt;F3159),AND(I3160&gt;E3160,I3159&lt;E3159)),1,0))</f>
        <v>0</v>
      </c>
      <c r="AY3160" s="99" t="n">
        <f aca="false">IF(K3159="10D",1,0)</f>
        <v>1</v>
      </c>
      <c r="AZ3160" s="99" t="n">
        <f aca="false">IF(AND(I3160&gt;G3160,I3159&lt;G3159,I3160&gt;F3160,I3159&gt;F3159,I3160&gt;E3160,I3159&gt;E3159),1,0)</f>
        <v>0</v>
      </c>
      <c r="BA3160" s="135" t="n">
        <f aca="false">IF(G3160&gt;H3160,1,0)</f>
        <v>0</v>
      </c>
      <c r="BB3160" s="135" t="n">
        <f aca="false">IF(I3160&lt;F3160,1,0)</f>
        <v>0</v>
      </c>
      <c r="BC3160" s="99" t="n">
        <f aca="false">IF(AND(SUM(AW3159:AX3159)=2,AY3160=1),1,IF(SUM(AX3158:AX3160)=0,0,IF(AND(OR(AW3158=1,AX3158=1),OR(AW3159=1,AX3159=1),AY3160=1),1,IF(AND(SUM(AW3160:AY3160)=2,SUM(AW3158:AX3158)=2,AX3158=1),1,0))))</f>
        <v>0</v>
      </c>
      <c r="BD3160" s="57" t="str">
        <f aca="false">IF(AND(SUM(BC3158:BC3160)&gt;=1,BA3160=1,SUM(AZ3155:AZ3160)&gt;=1),1,IF(BC3160=0,"",IF(AND(BC3160=1,AZ3160=0,AZ3159=0,AZ3158=0),1,IF(AND(BC3160=1,OR(AZ3160=1,AZ3159=1,AZ3158)),IF(BA3160=1,1,0)))))</f>
        <v/>
      </c>
      <c r="BE3160" s="50" t="str">
        <f aca="false">IF(AND(BD3160=1,BD3159=1),0,IF(BD3160=1,SUM(CM3161:CM3199),""))</f>
        <v/>
      </c>
      <c r="BF3160" s="20" t="str">
        <f aca="false">IF(AND(BB3160=1,BB3159=1,BE3119&lt;&gt;0),"",IF(AND(BB3159=0,BB3160=1),BF3159,IF(AND(BB3160=1,BB3159=1),BF3159,IF(AND(BF3159="",BE3159="",OR(BD3159=0,BD3159="")),"",IF(AND(BF3159="",BE3120=0),"",IF(AND(BE3120&lt;&gt;"",BF3159=BE3120),"",IF(AND(BD3159=1,BE3159&lt;&gt;0),CM3160,IF(BF3159&lt;&gt;0,BF3159+CM3160,IF(BF3159="","")))))))))</f>
        <v/>
      </c>
      <c r="BH3160" s="137"/>
      <c r="CG3160" s="142"/>
      <c r="CH3160" s="50"/>
      <c r="CI3160" s="15" t="n">
        <f aca="false">CF3138+SUM(CM3139:CM3160)+0.0071</f>
        <v>0.0161660280052681</v>
      </c>
      <c r="CL3160" s="130" t="n">
        <f aca="false">C3160</f>
        <v>41829</v>
      </c>
      <c r="CM3160" s="133" t="n">
        <f aca="false">CN3160/CN3159-1</f>
        <v>0.00448430493273544</v>
      </c>
      <c r="CN3160" s="132" t="n">
        <v>197.12</v>
      </c>
      <c r="CO3160" s="133" t="n">
        <f aca="false">CN3160/CN3155-1</f>
        <v>0.000456783230980085</v>
      </c>
      <c r="CY3160" s="132" t="n">
        <v>196.73</v>
      </c>
      <c r="CZ3160" s="132" t="n">
        <v>197.12</v>
      </c>
      <c r="DB3160" s="15" t="n">
        <f aca="false">CZ3160/CY3160-1</f>
        <v>0.00198241244345043</v>
      </c>
      <c r="DC3160" s="15" t="n">
        <f aca="false">CY3160/CZ3159-1</f>
        <v>0.00249694251936394</v>
      </c>
      <c r="DD3160" s="15" t="n">
        <f aca="false">CZ3160/CZ3159-1</f>
        <v>0.00448430493273544</v>
      </c>
      <c r="DE3160" s="34" t="str">
        <f aca="false">IF(CW3160=0,"",-DC3160*CS3160)</f>
        <v/>
      </c>
      <c r="DY3160" s="6"/>
      <c r="EB3160" s="6" t="n">
        <f aca="false">CL3160</f>
        <v>41829</v>
      </c>
      <c r="EC3160" s="13" t="n">
        <f aca="false">SUM(CM3158:CM3160)</f>
        <v>-0.00542708122962765</v>
      </c>
    </row>
    <row r="3161" customFormat="false" ht="15" hidden="false" customHeight="false" outlineLevel="0" collapsed="false">
      <c r="C3161" s="130" t="n">
        <v>41830</v>
      </c>
      <c r="D3161" s="99" t="n">
        <f aca="false">IF(E3161&gt;E3160,1,0)</f>
        <v>1</v>
      </c>
      <c r="E3161" s="46" t="n">
        <v>183.6313</v>
      </c>
      <c r="F3161" s="46" t="n">
        <v>189.378</v>
      </c>
      <c r="G3161" s="46" t="n">
        <v>192.6812</v>
      </c>
      <c r="H3161" s="46" t="n">
        <v>195.2712</v>
      </c>
      <c r="I3161" s="46" t="n">
        <v>196.665</v>
      </c>
      <c r="J3161" s="131" t="str">
        <f aca="false">IF(MIN(E3161:I3161)=E3161,$E$2,IF(MIN(E3161:I3161)=F3161,$F$2,IF(MIN(E3161:I3161)=G3161,$G$2,IF(MIN(E3161:I3161)=H3161,$H$2,IF(MIN(E3161:I3161)=I3161,$I$2)))))</f>
        <v>200D</v>
      </c>
      <c r="K3161" s="131" t="str">
        <f aca="false">IF(MAX(E3161:I3161)=E3161,$E$2,IF(MAX(E3161:I3161)=F3161,$F$2,IF(MAX(E3161:I3161)=G3161,$G$2,IF(MAX(E3161:I3161)=H3161,$H$2,IF(MAX(E3161:I3161)=I3161,$I$2)))))</f>
        <v>10D</v>
      </c>
      <c r="L3161" s="132" t="n">
        <f aca="false">IF(MAX(E3161:I3161)=H3161,1,0)</f>
        <v>0</v>
      </c>
      <c r="M3161" s="132" t="n">
        <f aca="false">IF(MAX(E3161:I3161)=I3161,1,0)</f>
        <v>1</v>
      </c>
      <c r="N3161" s="99"/>
      <c r="O3161" s="132" t="n">
        <f aca="false">IF(CN3161&gt;E3161,1,0)</f>
        <v>1</v>
      </c>
      <c r="P3161" s="132" t="n">
        <f aca="false">IF(CN3161&gt;F3161,1,0)</f>
        <v>1</v>
      </c>
      <c r="Q3161" s="132" t="n">
        <f aca="false">IF(CN3161&gt;G3161,1,0)</f>
        <v>1</v>
      </c>
      <c r="R3161" s="132" t="n">
        <f aca="false">IF(CN3161&gt;H3161,1,0)</f>
        <v>1</v>
      </c>
      <c r="S3161" s="132" t="n">
        <f aca="false">IF(CN3161&gt;I3161,1,0)</f>
        <v>0</v>
      </c>
      <c r="T3161" s="25" t="n">
        <f aca="false">IF(AND(AND(R3161=0,S3161=0,Q3161=0),OR(S3160=1,S3159=1,S3158=1)),1,0)</f>
        <v>0</v>
      </c>
      <c r="U3161" s="133" t="n">
        <f aca="false">SUM(CM3160:CM3161)</f>
        <v>0.00052732441325487</v>
      </c>
      <c r="AW3161" s="55" t="n">
        <f aca="false">IF(EC3161&gt;$AW$2,1,0)</f>
        <v>0</v>
      </c>
      <c r="AX3161" s="99" t="n">
        <f aca="false">IF(AND(I3161&gt;G3161,I3160&lt;G3160),1,IF(OR(AND(I3161&gt;F3161,I3160&lt;F3160),AND(I3161&gt;E3161,I3160&lt;E3160)),1,0))</f>
        <v>0</v>
      </c>
      <c r="AY3161" s="99" t="n">
        <f aca="false">IF(K3160="10D",1,0)</f>
        <v>1</v>
      </c>
      <c r="AZ3161" s="99" t="n">
        <f aca="false">IF(AND(I3161&gt;G3161,I3160&lt;G3160,I3161&gt;F3161,I3160&gt;F3160,I3161&gt;E3161,I3160&gt;E3160),1,0)</f>
        <v>0</v>
      </c>
      <c r="BA3161" s="135" t="n">
        <f aca="false">IF(G3161&gt;H3161,1,0)</f>
        <v>0</v>
      </c>
      <c r="BB3161" s="135" t="n">
        <f aca="false">IF(I3161&lt;F3161,1,0)</f>
        <v>0</v>
      </c>
      <c r="BC3161" s="99" t="n">
        <f aca="false">IF(AND(SUM(AW3160:AX3160)=2,AY3161=1),1,IF(SUM(AX3159:AX3161)=0,0,IF(AND(OR(AW3159=1,AX3159=1),OR(AW3160=1,AX3160=1),AY3161=1),1,IF(AND(SUM(AW3161:AY3161)=2,SUM(AW3159:AX3159)=2,AX3159=1),1,0))))</f>
        <v>0</v>
      </c>
      <c r="BD3161" s="57" t="str">
        <f aca="false">IF(AND(SUM(BC3159:BC3161)&gt;=1,BA3161=1,SUM(AZ3156:AZ3161)&gt;=1),1,IF(BC3161=0,"",IF(AND(BC3161=1,AZ3161=0,AZ3160=0,AZ3159=0),1,IF(AND(BC3161=1,OR(AZ3161=1,AZ3160=1,AZ3159)),IF(BA3161=1,1,0)))))</f>
        <v/>
      </c>
      <c r="BE3161" s="50" t="str">
        <f aca="false">IF(AND(BD3161=1,BD3160=1),0,IF(BD3161=1,SUM(CM3162:CM3200),""))</f>
        <v/>
      </c>
      <c r="BF3161" s="20" t="str">
        <f aca="false">IF(AND(BB3161=1,BB3160=1,BE3120&lt;&gt;0),"",IF(AND(BB3160=0,BB3161=1),BF3160,IF(AND(BB3161=1,BB3160=1),BF3160,IF(AND(BF3160="",BE3160="",OR(BD3160=0,BD3160="")),"",IF(AND(BF3160="",BE3121=0),"",IF(AND(BE3121&lt;&gt;"",BF3160=BE3121),"",IF(AND(BD3160=1,BE3160&lt;&gt;0),CM3161,IF(BF3160&lt;&gt;0,BF3160+CM3161,IF(BF3160="","")))))))))</f>
        <v/>
      </c>
      <c r="BH3161" s="137"/>
      <c r="CG3161" s="142"/>
      <c r="CH3161" s="50"/>
      <c r="CI3161" s="15" t="n">
        <f aca="false">CF3139+SUM(CM3140:CM3161)+0.0071</f>
        <v>0.0111597832503428</v>
      </c>
      <c r="CL3161" s="130" t="n">
        <f aca="false">C3161</f>
        <v>41830</v>
      </c>
      <c r="CM3161" s="133" t="n">
        <f aca="false">CN3161/CN3160-1</f>
        <v>-0.00395698051948057</v>
      </c>
      <c r="CN3161" s="132" t="n">
        <v>196.34</v>
      </c>
      <c r="CO3161" s="133" t="n">
        <f aca="false">CN3161/CN3156-1</f>
        <v>-0.0045124980986665</v>
      </c>
      <c r="CY3161" s="132" t="n">
        <v>195.22</v>
      </c>
      <c r="CZ3161" s="132" t="n">
        <v>196.34</v>
      </c>
      <c r="DB3161" s="15" t="n">
        <f aca="false">CZ3161/CY3161-1</f>
        <v>0.00573711709865798</v>
      </c>
      <c r="DC3161" s="15" t="n">
        <f aca="false">CY3161/CZ3160-1</f>
        <v>-0.00963879870129869</v>
      </c>
      <c r="DD3161" s="15" t="n">
        <f aca="false">CZ3161/CZ3160-1</f>
        <v>-0.00395698051948057</v>
      </c>
      <c r="DE3161" s="34" t="str">
        <f aca="false">IF(CW3161=0,"",-DC3161*CS3161)</f>
        <v/>
      </c>
      <c r="DY3161" s="6"/>
      <c r="EB3161" s="6" t="n">
        <f aca="false">CL3161</f>
        <v>41830</v>
      </c>
      <c r="EC3161" s="13" t="n">
        <f aca="false">SUM(CM3159:CM3161)</f>
        <v>-0.0059027297612172</v>
      </c>
    </row>
    <row r="3162" customFormat="false" ht="15" hidden="false" customHeight="false" outlineLevel="0" collapsed="false">
      <c r="C3162" s="130" t="n">
        <v>41831</v>
      </c>
      <c r="D3162" s="99" t="n">
        <f aca="false">IF(E3162&gt;E3161,1,0)</f>
        <v>1</v>
      </c>
      <c r="E3162" s="46" t="n">
        <v>183.7667</v>
      </c>
      <c r="F3162" s="46" t="n">
        <v>189.5017</v>
      </c>
      <c r="G3162" s="46" t="n">
        <v>192.8472</v>
      </c>
      <c r="H3162" s="46" t="n">
        <v>195.4125</v>
      </c>
      <c r="I3162" s="46" t="n">
        <v>196.782</v>
      </c>
      <c r="J3162" s="131" t="str">
        <f aca="false">IF(MIN(E3162:I3162)=E3162,$E$2,IF(MIN(E3162:I3162)=F3162,$F$2,IF(MIN(E3162:I3162)=G3162,$G$2,IF(MIN(E3162:I3162)=H3162,$H$2,IF(MIN(E3162:I3162)=I3162,$I$2)))))</f>
        <v>200D</v>
      </c>
      <c r="K3162" s="131" t="str">
        <f aca="false">IF(MAX(E3162:I3162)=E3162,$E$2,IF(MAX(E3162:I3162)=F3162,$F$2,IF(MAX(E3162:I3162)=G3162,$G$2,IF(MAX(E3162:I3162)=H3162,$H$2,IF(MAX(E3162:I3162)=I3162,$I$2)))))</f>
        <v>10D</v>
      </c>
      <c r="L3162" s="132" t="n">
        <f aca="false">IF(MAX(E3162:I3162)=H3162,1,0)</f>
        <v>0</v>
      </c>
      <c r="M3162" s="132" t="n">
        <f aca="false">IF(MAX(E3162:I3162)=I3162,1,0)</f>
        <v>1</v>
      </c>
      <c r="N3162" s="99"/>
      <c r="O3162" s="132" t="n">
        <f aca="false">IF(CN3162&gt;E3162,1,0)</f>
        <v>1</v>
      </c>
      <c r="P3162" s="132" t="n">
        <f aca="false">IF(CN3162&gt;F3162,1,0)</f>
        <v>1</v>
      </c>
      <c r="Q3162" s="132" t="n">
        <f aca="false">IF(CN3162&gt;G3162,1,0)</f>
        <v>1</v>
      </c>
      <c r="R3162" s="132" t="n">
        <f aca="false">IF(CN3162&gt;H3162,1,0)</f>
        <v>1</v>
      </c>
      <c r="S3162" s="132" t="n">
        <f aca="false">IF(CN3162&gt;I3162,1,0)</f>
        <v>0</v>
      </c>
      <c r="T3162" s="25" t="n">
        <f aca="false">IF(AND(AND(R3162=0,S3162=0,Q3162=0),OR(S3161=1,S3160=1,S3159=1)),1,0)</f>
        <v>0</v>
      </c>
      <c r="U3162" s="133" t="n">
        <f aca="false">SUM(CM3161:CM3162)</f>
        <v>-0.00258181499029653</v>
      </c>
      <c r="AW3162" s="55" t="n">
        <f aca="false">IF(EC3162&gt;$AW$2,1,0)</f>
        <v>0</v>
      </c>
      <c r="AX3162" s="99" t="n">
        <f aca="false">IF(AND(I3162&gt;G3162,I3161&lt;G3161),1,IF(OR(AND(I3162&gt;F3162,I3161&lt;F3161),AND(I3162&gt;E3162,I3161&lt;E3161)),1,0))</f>
        <v>0</v>
      </c>
      <c r="AY3162" s="99" t="n">
        <f aca="false">IF(K3161="10D",1,0)</f>
        <v>1</v>
      </c>
      <c r="AZ3162" s="99" t="n">
        <f aca="false">IF(AND(I3162&gt;G3162,I3161&lt;G3161,I3162&gt;F3162,I3161&gt;F3161,I3162&gt;E3162,I3161&gt;E3161),1,0)</f>
        <v>0</v>
      </c>
      <c r="BA3162" s="135" t="n">
        <f aca="false">IF(G3162&gt;H3162,1,0)</f>
        <v>0</v>
      </c>
      <c r="BB3162" s="135" t="n">
        <f aca="false">IF(I3162&lt;F3162,1,0)</f>
        <v>0</v>
      </c>
      <c r="BC3162" s="99" t="n">
        <f aca="false">IF(AND(SUM(AW3161:AX3161)=2,AY3162=1),1,IF(SUM(AX3160:AX3162)=0,0,IF(AND(OR(AW3160=1,AX3160=1),OR(AW3161=1,AX3161=1),AY3162=1),1,IF(AND(SUM(AW3162:AY3162)=2,SUM(AW3160:AX3160)=2,AX3160=1),1,0))))</f>
        <v>0</v>
      </c>
      <c r="BD3162" s="57" t="str">
        <f aca="false">IF(AND(SUM(BC3160:BC3162)&gt;=1,BA3162=1,SUM(AZ3157:AZ3162)&gt;=1),1,IF(BC3162=0,"",IF(AND(BC3162=1,AZ3162=0,AZ3161=0,AZ3160=0),1,IF(AND(BC3162=1,OR(AZ3162=1,AZ3161=1,AZ3160)),IF(BA3162=1,1,0)))))</f>
        <v/>
      </c>
      <c r="BE3162" s="50" t="str">
        <f aca="false">IF(AND(BD3162=1,BD3161=1),0,IF(BD3162=1,SUM(CM3163:CM3201),""))</f>
        <v/>
      </c>
      <c r="BF3162" s="20" t="str">
        <f aca="false">IF(AND(BB3162=1,BB3161=1,BE3121&lt;&gt;0),"",IF(AND(BB3161=0,BB3162=1),BF3161,IF(AND(BB3162=1,BB3161=1),BF3161,IF(AND(BF3161="",BE3161="",OR(BD3161=0,BD3161="")),"",IF(AND(BF3161="",BE3122=0),"",IF(AND(BE3122&lt;&gt;"",BF3161=BE3122),"",IF(AND(BD3161=1,BE3161&lt;&gt;0),CM3162,IF(BF3161&lt;&gt;0,BF3161+CM3162,IF(BF3161="","")))))))))</f>
        <v/>
      </c>
      <c r="BH3162" s="137"/>
      <c r="CG3162" s="142"/>
      <c r="CH3162" s="50"/>
      <c r="CI3162" s="15" t="n">
        <f aca="false">CF3140+SUM(CM3141:CM3162)+0.0071</f>
        <v>0.0124326888347474</v>
      </c>
      <c r="CL3162" s="130" t="n">
        <f aca="false">C3162</f>
        <v>41831</v>
      </c>
      <c r="CM3162" s="133" t="n">
        <f aca="false">CN3162/CN3161-1</f>
        <v>0.00137516552918404</v>
      </c>
      <c r="CN3162" s="132" t="n">
        <v>196.61</v>
      </c>
      <c r="CO3162" s="133" t="n">
        <f aca="false">CN3162/CN3157-1</f>
        <v>-0.00802219979818353</v>
      </c>
      <c r="CY3162" s="132" t="n">
        <v>196.22</v>
      </c>
      <c r="CZ3162" s="132" t="n">
        <v>196.61</v>
      </c>
      <c r="DB3162" s="15" t="n">
        <f aca="false">CZ3162/CY3162-1</f>
        <v>0.00198756497808583</v>
      </c>
      <c r="DC3162" s="15" t="n">
        <f aca="false">CY3162/CZ3161-1</f>
        <v>-0.000611184679637389</v>
      </c>
      <c r="DD3162" s="15" t="n">
        <f aca="false">CZ3162/CZ3161-1</f>
        <v>0.00137516552918404</v>
      </c>
      <c r="DE3162" s="34" t="str">
        <f aca="false">IF(CW3162=0,"",-DC3162*CS3162)</f>
        <v/>
      </c>
      <c r="DY3162" s="6"/>
      <c r="EB3162" s="6" t="n">
        <f aca="false">CL3162</f>
        <v>41831</v>
      </c>
      <c r="EC3162" s="13" t="n">
        <f aca="false">SUM(CM3160:CM3162)</f>
        <v>0.00190248994243891</v>
      </c>
    </row>
    <row r="3163" customFormat="false" ht="15" hidden="false" customHeight="false" outlineLevel="0" collapsed="false">
      <c r="C3163" s="130" t="n">
        <v>41834</v>
      </c>
      <c r="D3163" s="99" t="n">
        <f aca="false">IF(E3163&gt;E3162,1,0)</f>
        <v>1</v>
      </c>
      <c r="E3163" s="46" t="n">
        <v>183.9095</v>
      </c>
      <c r="F3163" s="46" t="n">
        <v>189.6475</v>
      </c>
      <c r="G3163" s="46" t="n">
        <v>193.0327</v>
      </c>
      <c r="H3163" s="46" t="n">
        <v>195.5765</v>
      </c>
      <c r="I3163" s="46" t="n">
        <v>196.96</v>
      </c>
      <c r="J3163" s="131" t="str">
        <f aca="false">IF(MIN(E3163:I3163)=E3163,$E$2,IF(MIN(E3163:I3163)=F3163,$F$2,IF(MIN(E3163:I3163)=G3163,$G$2,IF(MIN(E3163:I3163)=H3163,$H$2,IF(MIN(E3163:I3163)=I3163,$I$2)))))</f>
        <v>200D</v>
      </c>
      <c r="K3163" s="131" t="str">
        <f aca="false">IF(MAX(E3163:I3163)=E3163,$E$2,IF(MAX(E3163:I3163)=F3163,$F$2,IF(MAX(E3163:I3163)=G3163,$G$2,IF(MAX(E3163:I3163)=H3163,$H$2,IF(MAX(E3163:I3163)=I3163,$I$2)))))</f>
        <v>10D</v>
      </c>
      <c r="L3163" s="132" t="n">
        <f aca="false">IF(MAX(E3163:I3163)=H3163,1,0)</f>
        <v>0</v>
      </c>
      <c r="M3163" s="132" t="n">
        <f aca="false">IF(MAX(E3163:I3163)=I3163,1,0)</f>
        <v>1</v>
      </c>
      <c r="N3163" s="99"/>
      <c r="O3163" s="132" t="n">
        <f aca="false">IF(CN3163&gt;E3163,1,0)</f>
        <v>1</v>
      </c>
      <c r="P3163" s="132" t="n">
        <f aca="false">IF(CN3163&gt;F3163,1,0)</f>
        <v>1</v>
      </c>
      <c r="Q3163" s="132" t="n">
        <f aca="false">IF(CN3163&gt;G3163,1,0)</f>
        <v>1</v>
      </c>
      <c r="R3163" s="132" t="n">
        <f aca="false">IF(CN3163&gt;H3163,1,0)</f>
        <v>1</v>
      </c>
      <c r="S3163" s="132" t="n">
        <f aca="false">IF(CN3163&gt;I3163,1,0)</f>
        <v>1</v>
      </c>
      <c r="T3163" s="25" t="n">
        <f aca="false">IF(AND(AND(R3163=0,S3163=0,Q3163=0),OR(S3162=1,S3161=1,S3160=1)),1,0)</f>
        <v>0</v>
      </c>
      <c r="U3163" s="133" t="n">
        <f aca="false">SUM(CM3162:CM3163)</f>
        <v>0.00641051469758835</v>
      </c>
      <c r="AW3163" s="55" t="n">
        <f aca="false">IF(EC3163&gt;$AW$2,1,0)</f>
        <v>0</v>
      </c>
      <c r="AX3163" s="99" t="n">
        <f aca="false">IF(AND(I3163&gt;G3163,I3162&lt;G3162),1,IF(OR(AND(I3163&gt;F3163,I3162&lt;F3162),AND(I3163&gt;E3163,I3162&lt;E3162)),1,0))</f>
        <v>0</v>
      </c>
      <c r="AY3163" s="99" t="n">
        <f aca="false">IF(K3162="10D",1,0)</f>
        <v>1</v>
      </c>
      <c r="AZ3163" s="99" t="n">
        <f aca="false">IF(AND(I3163&gt;G3163,I3162&lt;G3162,I3163&gt;F3163,I3162&gt;F3162,I3163&gt;E3163,I3162&gt;E3162),1,0)</f>
        <v>0</v>
      </c>
      <c r="BA3163" s="135" t="n">
        <f aca="false">IF(G3163&gt;H3163,1,0)</f>
        <v>0</v>
      </c>
      <c r="BB3163" s="135" t="n">
        <f aca="false">IF(I3163&lt;F3163,1,0)</f>
        <v>0</v>
      </c>
      <c r="BC3163" s="99" t="n">
        <f aca="false">IF(AND(SUM(AW3162:AX3162)=2,AY3163=1),1,IF(SUM(AX3161:AX3163)=0,0,IF(AND(OR(AW3161=1,AX3161=1),OR(AW3162=1,AX3162=1),AY3163=1),1,IF(AND(SUM(AW3163:AY3163)=2,SUM(AW3161:AX3161)=2,AX3161=1),1,0))))</f>
        <v>0</v>
      </c>
      <c r="BD3163" s="57" t="str">
        <f aca="false">IF(AND(SUM(BC3161:BC3163)&gt;=1,BA3163=1,SUM(AZ3158:AZ3163)&gt;=1),1,IF(BC3163=0,"",IF(AND(BC3163=1,AZ3163=0,AZ3162=0,AZ3161=0),1,IF(AND(BC3163=1,OR(AZ3163=1,AZ3162=1,AZ3161)),IF(BA3163=1,1,0)))))</f>
        <v/>
      </c>
      <c r="BE3163" s="50" t="str">
        <f aca="false">IF(AND(BD3163=1,BD3162=1),0,IF(BD3163=1,SUM(CM3164:CM3202),""))</f>
        <v/>
      </c>
      <c r="BF3163" s="20" t="str">
        <f aca="false">IF(AND(BB3163=1,BB3162=1,BE3122&lt;&gt;0),"",IF(AND(BB3162=0,BB3163=1),BF3162,IF(AND(BB3163=1,BB3162=1),BF3162,IF(AND(BF3162="",BE3162="",OR(BD3162=0,BD3162="")),"",IF(AND(BF3162="",BE3123=0),"",IF(AND(BE3123&lt;&gt;"",BF3162=BE3123),"",IF(AND(BD3162=1,BE3162&lt;&gt;0),CM3163,IF(BF3162&lt;&gt;0,BF3162+CM3163,IF(BF3162="","")))))))))</f>
        <v/>
      </c>
      <c r="BH3163" s="137"/>
      <c r="CG3163" s="142"/>
      <c r="CH3163" s="50"/>
      <c r="CI3163" s="15" t="n">
        <f aca="false">CF3141+SUM(CM3142:CM3163)+0.0071</f>
        <v>0.0209445206207386</v>
      </c>
      <c r="CL3163" s="130" t="n">
        <f aca="false">C3163</f>
        <v>41834</v>
      </c>
      <c r="CM3163" s="133" t="n">
        <f aca="false">CN3163/CN3162-1</f>
        <v>0.00503534916840431</v>
      </c>
      <c r="CN3163" s="132" t="n">
        <v>197.6</v>
      </c>
      <c r="CO3163" s="133" t="n">
        <f aca="false">CN3163/CN3158-1</f>
        <v>0.000455673130474343</v>
      </c>
      <c r="CY3163" s="132" t="n">
        <v>197.61</v>
      </c>
      <c r="CZ3163" s="132" t="n">
        <v>197.6</v>
      </c>
      <c r="DB3163" s="15" t="n">
        <f aca="false">CZ3163/CY3163-1</f>
        <v>-5.06047264815512E-005</v>
      </c>
      <c r="DC3163" s="15" t="n">
        <f aca="false">CY3163/CZ3162-1</f>
        <v>0.00508621128121667</v>
      </c>
      <c r="DD3163" s="15" t="n">
        <f aca="false">CZ3163/CZ3162-1</f>
        <v>0.00503534916840431</v>
      </c>
      <c r="DE3163" s="34" t="str">
        <f aca="false">IF(CW3163=0,"",-DC3163*CS3163)</f>
        <v/>
      </c>
      <c r="DY3163" s="6"/>
      <c r="EB3163" s="6" t="n">
        <f aca="false">CL3163</f>
        <v>41834</v>
      </c>
      <c r="EC3163" s="13" t="n">
        <f aca="false">SUM(CM3161:CM3163)</f>
        <v>0.00245353417810779</v>
      </c>
    </row>
    <row r="3164" customFormat="false" ht="15" hidden="false" customHeight="false" outlineLevel="0" collapsed="false">
      <c r="C3164" s="130" t="n">
        <v>41835</v>
      </c>
      <c r="D3164" s="99" t="n">
        <f aca="false">IF(E3164&gt;E3163,1,0)</f>
        <v>1</v>
      </c>
      <c r="E3164" s="46" t="n">
        <v>184.0472</v>
      </c>
      <c r="F3164" s="46" t="n">
        <v>189.7788</v>
      </c>
      <c r="G3164" s="46" t="n">
        <v>193.2161</v>
      </c>
      <c r="H3164" s="46" t="n">
        <v>195.721</v>
      </c>
      <c r="I3164" s="46" t="n">
        <v>197.111</v>
      </c>
      <c r="J3164" s="131" t="str">
        <f aca="false">IF(MIN(E3164:I3164)=E3164,$E$2,IF(MIN(E3164:I3164)=F3164,$F$2,IF(MIN(E3164:I3164)=G3164,$G$2,IF(MIN(E3164:I3164)=H3164,$H$2,IF(MIN(E3164:I3164)=I3164,$I$2)))))</f>
        <v>200D</v>
      </c>
      <c r="K3164" s="131" t="str">
        <f aca="false">IF(MAX(E3164:I3164)=E3164,$E$2,IF(MAX(E3164:I3164)=F3164,$F$2,IF(MAX(E3164:I3164)=G3164,$G$2,IF(MAX(E3164:I3164)=H3164,$H$2,IF(MAX(E3164:I3164)=I3164,$I$2)))))</f>
        <v>10D</v>
      </c>
      <c r="L3164" s="132" t="n">
        <f aca="false">IF(MAX(E3164:I3164)=H3164,1,0)</f>
        <v>0</v>
      </c>
      <c r="M3164" s="132" t="n">
        <f aca="false">IF(MAX(E3164:I3164)=I3164,1,0)</f>
        <v>1</v>
      </c>
      <c r="N3164" s="99"/>
      <c r="O3164" s="132" t="n">
        <f aca="false">IF(CN3164&gt;E3164,1,0)</f>
        <v>1</v>
      </c>
      <c r="P3164" s="132" t="n">
        <f aca="false">IF(CN3164&gt;F3164,1,0)</f>
        <v>1</v>
      </c>
      <c r="Q3164" s="132" t="n">
        <f aca="false">IF(CN3164&gt;G3164,1,0)</f>
        <v>1</v>
      </c>
      <c r="R3164" s="132" t="n">
        <f aca="false">IF(CN3164&gt;H3164,1,0)</f>
        <v>1</v>
      </c>
      <c r="S3164" s="132" t="n">
        <f aca="false">IF(CN3164&gt;I3164,1,0)</f>
        <v>1</v>
      </c>
      <c r="T3164" s="25" t="n">
        <f aca="false">IF(AND(AND(R3164=0,S3164=0,Q3164=0),OR(S3163=1,S3162=1,S3161=1)),1,0)</f>
        <v>0</v>
      </c>
      <c r="U3164" s="133" t="n">
        <f aca="false">SUM(CM3163:CM3164)</f>
        <v>0.00316287953277672</v>
      </c>
      <c r="AW3164" s="55" t="n">
        <f aca="false">IF(EC3164&gt;$AW$2,1,0)</f>
        <v>0</v>
      </c>
      <c r="AX3164" s="99" t="n">
        <f aca="false">IF(AND(I3164&gt;G3164,I3163&lt;G3163),1,IF(OR(AND(I3164&gt;F3164,I3163&lt;F3163),AND(I3164&gt;E3164,I3163&lt;E3163)),1,0))</f>
        <v>0</v>
      </c>
      <c r="AY3164" s="99" t="n">
        <f aca="false">IF(K3163="10D",1,0)</f>
        <v>1</v>
      </c>
      <c r="AZ3164" s="99" t="n">
        <f aca="false">IF(AND(I3164&gt;G3164,I3163&lt;G3163,I3164&gt;F3164,I3163&gt;F3163,I3164&gt;E3164,I3163&gt;E3163),1,0)</f>
        <v>0</v>
      </c>
      <c r="BA3164" s="135" t="n">
        <f aca="false">IF(G3164&gt;H3164,1,0)</f>
        <v>0</v>
      </c>
      <c r="BB3164" s="135" t="n">
        <f aca="false">IF(I3164&lt;F3164,1,0)</f>
        <v>0</v>
      </c>
      <c r="BC3164" s="99" t="n">
        <f aca="false">IF(AND(SUM(AW3163:AX3163)=2,AY3164=1),1,IF(SUM(AX3162:AX3164)=0,0,IF(AND(OR(AW3162=1,AX3162=1),OR(AW3163=1,AX3163=1),AY3164=1),1,IF(AND(SUM(AW3164:AY3164)=2,SUM(AW3162:AX3162)=2,AX3162=1),1,0))))</f>
        <v>0</v>
      </c>
      <c r="BD3164" s="57" t="str">
        <f aca="false">IF(AND(SUM(BC3162:BC3164)&gt;=1,BA3164=1,SUM(AZ3159:AZ3164)&gt;=1),1,IF(BC3164=0,"",IF(AND(BC3164=1,AZ3164=0,AZ3163=0,AZ3162=0),1,IF(AND(BC3164=1,OR(AZ3164=1,AZ3163=1,AZ3162)),IF(BA3164=1,1,0)))))</f>
        <v/>
      </c>
      <c r="BE3164" s="50" t="str">
        <f aca="false">IF(AND(BD3164=1,BD3163=1),0,IF(BD3164=1,SUM(CM3165:CM3203),""))</f>
        <v/>
      </c>
      <c r="BF3164" s="20" t="str">
        <f aca="false">IF(AND(BB3164=1,BB3163=1,BE3123&lt;&gt;0),"",IF(AND(BB3163=0,BB3164=1),BF3163,IF(AND(BB3164=1,BB3163=1),BF3163,IF(AND(BF3163="",BE3163="",OR(BD3163=0,BD3163="")),"",IF(AND(BF3163="",BE3124=0),"",IF(AND(BE3124&lt;&gt;"",BF3163=BE3124),"",IF(AND(BD3163=1,BE3163&lt;&gt;0),CM3164,IF(BF3163&lt;&gt;0,BF3163+CM3164,IF(BF3163="","")))))))))</f>
        <v/>
      </c>
      <c r="BH3164" s="137"/>
      <c r="CG3164" s="142"/>
      <c r="CH3164" s="50"/>
      <c r="CI3164" s="15" t="n">
        <f aca="false">CF3142+SUM(CM3143:CM3164)+0.0071</f>
        <v>0.0261518786066993</v>
      </c>
      <c r="CL3164" s="130" t="n">
        <f aca="false">C3164</f>
        <v>41835</v>
      </c>
      <c r="CM3164" s="133" t="n">
        <f aca="false">CN3164/CN3163-1</f>
        <v>-0.00187246963562759</v>
      </c>
      <c r="CN3164" s="132" t="n">
        <v>197.23</v>
      </c>
      <c r="CO3164" s="133" t="n">
        <f aca="false">CN3164/CN3159-1</f>
        <v>0.00504484304932729</v>
      </c>
      <c r="CY3164" s="132" t="n">
        <v>197.72</v>
      </c>
      <c r="CZ3164" s="132" t="n">
        <v>197.23</v>
      </c>
      <c r="DB3164" s="15" t="n">
        <f aca="false">CZ3164/CY3164-1</f>
        <v>-0.0024782520736395</v>
      </c>
      <c r="DC3164" s="15" t="n">
        <f aca="false">CY3164/CZ3163-1</f>
        <v>0.000607287449392757</v>
      </c>
      <c r="DD3164" s="15" t="n">
        <f aca="false">CZ3164/CZ3163-1</f>
        <v>-0.00187246963562759</v>
      </c>
      <c r="DE3164" s="34" t="str">
        <f aca="false">IF(CW3164=0,"",-DC3164*CS3164)</f>
        <v/>
      </c>
      <c r="DY3164" s="6"/>
      <c r="EB3164" s="6" t="n">
        <f aca="false">CL3164</f>
        <v>41835</v>
      </c>
      <c r="EC3164" s="13" t="n">
        <f aca="false">SUM(CM3162:CM3164)</f>
        <v>0.00453804506196076</v>
      </c>
    </row>
    <row r="3165" customFormat="false" ht="15" hidden="false" customHeight="false" outlineLevel="0" collapsed="false">
      <c r="C3165" s="130" t="n">
        <v>41836</v>
      </c>
      <c r="D3165" s="99" t="n">
        <f aca="false">IF(E3165&gt;E3164,1,0)</f>
        <v>1</v>
      </c>
      <c r="E3165" s="46" t="n">
        <v>184.1924</v>
      </c>
      <c r="F3165" s="46" t="n">
        <v>189.9195</v>
      </c>
      <c r="G3165" s="46" t="n">
        <v>193.4069</v>
      </c>
      <c r="H3165" s="46" t="n">
        <v>195.893</v>
      </c>
      <c r="I3165" s="46" t="n">
        <v>197.204</v>
      </c>
      <c r="J3165" s="131" t="str">
        <f aca="false">IF(MIN(E3165:I3165)=E3165,$E$2,IF(MIN(E3165:I3165)=F3165,$F$2,IF(MIN(E3165:I3165)=G3165,$G$2,IF(MIN(E3165:I3165)=H3165,$H$2,IF(MIN(E3165:I3165)=I3165,$I$2)))))</f>
        <v>200D</v>
      </c>
      <c r="K3165" s="131" t="str">
        <f aca="false">IF(MAX(E3165:I3165)=E3165,$E$2,IF(MAX(E3165:I3165)=F3165,$F$2,IF(MAX(E3165:I3165)=G3165,$G$2,IF(MAX(E3165:I3165)=H3165,$H$2,IF(MAX(E3165:I3165)=I3165,$I$2)))))</f>
        <v>10D</v>
      </c>
      <c r="L3165" s="132" t="n">
        <f aca="false">IF(MAX(E3165:I3165)=H3165,1,0)</f>
        <v>0</v>
      </c>
      <c r="M3165" s="132" t="n">
        <f aca="false">IF(MAX(E3165:I3165)=I3165,1,0)</f>
        <v>1</v>
      </c>
      <c r="N3165" s="99"/>
      <c r="O3165" s="132" t="n">
        <f aca="false">IF(CN3165&gt;E3165,1,0)</f>
        <v>1</v>
      </c>
      <c r="P3165" s="132" t="n">
        <f aca="false">IF(CN3165&gt;F3165,1,0)</f>
        <v>1</v>
      </c>
      <c r="Q3165" s="132" t="n">
        <f aca="false">IF(CN3165&gt;G3165,1,0)</f>
        <v>1</v>
      </c>
      <c r="R3165" s="132" t="n">
        <f aca="false">IF(CN3165&gt;H3165,1,0)</f>
        <v>1</v>
      </c>
      <c r="S3165" s="132" t="n">
        <f aca="false">IF(CN3165&gt;I3165,1,0)</f>
        <v>1</v>
      </c>
      <c r="T3165" s="25" t="n">
        <f aca="false">IF(AND(AND(R3165=0,S3165=0,Q3165=0),OR(S3164=1,S3163=1,S3162=1)),1,0)</f>
        <v>0</v>
      </c>
      <c r="U3165" s="133" t="n">
        <f aca="false">SUM(CM3164:CM3165)</f>
        <v>0.00182879284979554</v>
      </c>
      <c r="AW3165" s="55" t="n">
        <f aca="false">IF(EC3165&gt;$AW$2,1,0)</f>
        <v>0</v>
      </c>
      <c r="AX3165" s="99" t="n">
        <f aca="false">IF(AND(I3165&gt;G3165,I3164&lt;G3164),1,IF(OR(AND(I3165&gt;F3165,I3164&lt;F3164),AND(I3165&gt;E3165,I3164&lt;E3164)),1,0))</f>
        <v>0</v>
      </c>
      <c r="AY3165" s="99" t="n">
        <f aca="false">IF(K3164="10D",1,0)</f>
        <v>1</v>
      </c>
      <c r="AZ3165" s="99" t="n">
        <f aca="false">IF(AND(I3165&gt;G3165,I3164&lt;G3164,I3165&gt;F3165,I3164&gt;F3164,I3165&gt;E3165,I3164&gt;E3164),1,0)</f>
        <v>0</v>
      </c>
      <c r="BA3165" s="135" t="n">
        <f aca="false">IF(G3165&gt;H3165,1,0)</f>
        <v>0</v>
      </c>
      <c r="BB3165" s="135" t="n">
        <f aca="false">IF(I3165&lt;F3165,1,0)</f>
        <v>0</v>
      </c>
      <c r="BC3165" s="99" t="n">
        <f aca="false">IF(AND(SUM(AW3164:AX3164)=2,AY3165=1),1,IF(SUM(AX3163:AX3165)=0,0,IF(AND(OR(AW3163=1,AX3163=1),OR(AW3164=1,AX3164=1),AY3165=1),1,IF(AND(SUM(AW3165:AY3165)=2,SUM(AW3163:AX3163)=2,AX3163=1),1,0))))</f>
        <v>0</v>
      </c>
      <c r="BD3165" s="57" t="str">
        <f aca="false">IF(AND(SUM(BC3163:BC3165)&gt;=1,BA3165=1,SUM(AZ3160:AZ3165)&gt;=1),1,IF(BC3165=0,"",IF(AND(BC3165=1,AZ3165=0,AZ3164=0,AZ3163=0),1,IF(AND(BC3165=1,OR(AZ3165=1,AZ3164=1,AZ3163)),IF(BA3165=1,1,0)))))</f>
        <v/>
      </c>
      <c r="BE3165" s="50" t="str">
        <f aca="false">IF(AND(BD3165=1,BD3164=1),0,IF(BD3165=1,SUM(CM3166:CM3204),""))</f>
        <v/>
      </c>
      <c r="BF3165" s="20" t="str">
        <f aca="false">IF(AND(BB3165=1,BB3164=1,BE3124&lt;&gt;0),"",IF(AND(BB3164=0,BB3165=1),BF3164,IF(AND(BB3165=1,BB3164=1),BF3164,IF(AND(BF3164="",BE3164="",OR(BD3164=0,BD3164="")),"",IF(AND(BF3164="",BE3125=0),"",IF(AND(BE3125&lt;&gt;"",BF3164=BE3125),"",IF(AND(BD3164=1,BE3164&lt;&gt;0),CM3165,IF(BF3164&lt;&gt;0,BF3164+CM3165,IF(BF3164="","")))))))))</f>
        <v/>
      </c>
      <c r="BH3165" s="137"/>
      <c r="CG3165" s="142"/>
      <c r="CH3165" s="50"/>
      <c r="CI3165" s="15" t="n">
        <f aca="false">CF3143+SUM(CM3144:CM3165)+0.0071</f>
        <v>0.0268046756586203</v>
      </c>
      <c r="CL3165" s="130" t="n">
        <f aca="false">C3165</f>
        <v>41836</v>
      </c>
      <c r="CM3165" s="133" t="n">
        <f aca="false">CN3165/CN3164-1</f>
        <v>0.00370126248542313</v>
      </c>
      <c r="CN3165" s="132" t="n">
        <v>197.96</v>
      </c>
      <c r="CO3165" s="133" t="n">
        <f aca="false">CN3165/CN3160-1</f>
        <v>0.00426136363636376</v>
      </c>
      <c r="CY3165" s="132" t="n">
        <v>198.11</v>
      </c>
      <c r="CZ3165" s="132" t="n">
        <v>197.96</v>
      </c>
      <c r="DB3165" s="15" t="n">
        <f aca="false">CZ3165/CY3165-1</f>
        <v>-0.000757155115844732</v>
      </c>
      <c r="DC3165" s="15" t="n">
        <f aca="false">CY3165/CZ3164-1</f>
        <v>0.00446179587283901</v>
      </c>
      <c r="DD3165" s="15" t="n">
        <f aca="false">CZ3165/CZ3164-1</f>
        <v>0.00370126248542313</v>
      </c>
      <c r="DE3165" s="34" t="str">
        <f aca="false">IF(CW3165=0,"",-DC3165*CS3165)</f>
        <v/>
      </c>
      <c r="DY3165" s="6"/>
      <c r="EB3165" s="6" t="n">
        <f aca="false">CL3165</f>
        <v>41836</v>
      </c>
      <c r="EC3165" s="13" t="n">
        <f aca="false">SUM(CM3163:CM3165)</f>
        <v>0.00686414201819985</v>
      </c>
    </row>
    <row r="3166" customFormat="false" ht="15" hidden="false" customHeight="false" outlineLevel="0" collapsed="false">
      <c r="C3166" s="130" t="n">
        <v>41837</v>
      </c>
      <c r="D3166" s="99" t="n">
        <f aca="false">IF(E3166&gt;E3165,1,0)</f>
        <v>1</v>
      </c>
      <c r="E3166" s="46" t="n">
        <v>184.3309</v>
      </c>
      <c r="F3166" s="46" t="n">
        <v>190.0275</v>
      </c>
      <c r="G3166" s="46" t="n">
        <v>193.5855</v>
      </c>
      <c r="H3166" s="46" t="n">
        <v>195.977</v>
      </c>
      <c r="I3166" s="46" t="n">
        <v>197.052</v>
      </c>
      <c r="J3166" s="131" t="str">
        <f aca="false">IF(MIN(E3166:I3166)=E3166,$E$2,IF(MIN(E3166:I3166)=F3166,$F$2,IF(MIN(E3166:I3166)=G3166,$G$2,IF(MIN(E3166:I3166)=H3166,$H$2,IF(MIN(E3166:I3166)=I3166,$I$2)))))</f>
        <v>200D</v>
      </c>
      <c r="K3166" s="131" t="str">
        <f aca="false">IF(MAX(E3166:I3166)=E3166,$E$2,IF(MAX(E3166:I3166)=F3166,$F$2,IF(MAX(E3166:I3166)=G3166,$G$2,IF(MAX(E3166:I3166)=H3166,$H$2,IF(MAX(E3166:I3166)=I3166,$I$2)))))</f>
        <v>10D</v>
      </c>
      <c r="L3166" s="132" t="n">
        <f aca="false">IF(MAX(E3166:I3166)=H3166,1,0)</f>
        <v>0</v>
      </c>
      <c r="M3166" s="132" t="n">
        <f aca="false">IF(MAX(E3166:I3166)=I3166,1,0)</f>
        <v>1</v>
      </c>
      <c r="N3166" s="99"/>
      <c r="O3166" s="132" t="n">
        <f aca="false">IF(CN3166&gt;E3166,1,0)</f>
        <v>1</v>
      </c>
      <c r="P3166" s="132" t="n">
        <f aca="false">IF(CN3166&gt;F3166,1,0)</f>
        <v>1</v>
      </c>
      <c r="Q3166" s="132" t="n">
        <f aca="false">IF(CN3166&gt;G3166,1,0)</f>
        <v>1</v>
      </c>
      <c r="R3166" s="132" t="n">
        <f aca="false">IF(CN3166&gt;H3166,1,0)</f>
        <v>0</v>
      </c>
      <c r="S3166" s="132" t="n">
        <f aca="false">IF(CN3166&gt;I3166,1,0)</f>
        <v>0</v>
      </c>
      <c r="T3166" s="25" t="n">
        <f aca="false">IF(AND(AND(R3166=0,S3166=0,Q3166=0),OR(S3165=1,S3164=1,S3163=1)),1,0)</f>
        <v>0</v>
      </c>
      <c r="U3166" s="133" t="n">
        <f aca="false">SUM(CM3165:CM3166)</f>
        <v>-0.00766467002619542</v>
      </c>
      <c r="AW3166" s="55" t="n">
        <f aca="false">IF(EC3166&gt;$AW$2,1,0)</f>
        <v>0</v>
      </c>
      <c r="AX3166" s="99" t="n">
        <f aca="false">IF(AND(I3166&gt;G3166,I3165&lt;G3165),1,IF(OR(AND(I3166&gt;F3166,I3165&lt;F3165),AND(I3166&gt;E3166,I3165&lt;E3165)),1,0))</f>
        <v>0</v>
      </c>
      <c r="AY3166" s="99" t="n">
        <f aca="false">IF(K3165="10D",1,0)</f>
        <v>1</v>
      </c>
      <c r="AZ3166" s="99" t="n">
        <f aca="false">IF(AND(I3166&gt;G3166,I3165&lt;G3165,I3166&gt;F3166,I3165&gt;F3165,I3166&gt;E3166,I3165&gt;E3165),1,0)</f>
        <v>0</v>
      </c>
      <c r="BA3166" s="135" t="n">
        <f aca="false">IF(G3166&gt;H3166,1,0)</f>
        <v>0</v>
      </c>
      <c r="BB3166" s="135" t="n">
        <f aca="false">IF(I3166&lt;F3166,1,0)</f>
        <v>0</v>
      </c>
      <c r="BC3166" s="99" t="n">
        <f aca="false">IF(AND(SUM(AW3165:AX3165)=2,AY3166=1),1,IF(SUM(AX3164:AX3166)=0,0,IF(AND(OR(AW3164=1,AX3164=1),OR(AW3165=1,AX3165=1),AY3166=1),1,IF(AND(SUM(AW3166:AY3166)=2,SUM(AW3164:AX3164)=2,AX3164=1),1,0))))</f>
        <v>0</v>
      </c>
      <c r="BD3166" s="57" t="str">
        <f aca="false">IF(AND(SUM(BC3164:BC3166)&gt;=1,BA3166=1,SUM(AZ3161:AZ3166)&gt;=1),1,IF(BC3166=0,"",IF(AND(BC3166=1,AZ3166=0,AZ3165=0,AZ3164=0),1,IF(AND(BC3166=1,OR(AZ3166=1,AZ3165=1,AZ3164)),IF(BA3166=1,1,0)))))</f>
        <v/>
      </c>
      <c r="BE3166" s="50" t="str">
        <f aca="false">IF(AND(BD3166=1,BD3165=1),0,IF(BD3166=1,SUM(CM3167:CM3205),""))</f>
        <v/>
      </c>
      <c r="BF3166" s="20" t="str">
        <f aca="false">IF(AND(BB3166=1,BB3165=1,BE3125&lt;&gt;0),"",IF(AND(BB3165=0,BB3166=1),BF3165,IF(AND(BB3166=1,BB3165=1),BF3165,IF(AND(BF3165="",BE3165="",OR(BD3165=0,BD3165="")),"",IF(AND(BF3165="",BE3126=0),"",IF(AND(BE3126&lt;&gt;"",BF3165=BE3126),"",IF(AND(BD3165=1,BE3165&lt;&gt;0),CM3166,IF(BF3165&lt;&gt;0,BF3165+CM3166,IF(BF3165="","")))))))))</f>
        <v/>
      </c>
      <c r="BH3166" s="137"/>
      <c r="CG3166" s="142"/>
      <c r="CH3166" s="50"/>
      <c r="CI3166" s="15" t="n">
        <f aca="false">CF3144+SUM(CM3145:CM3166)+0.0071</f>
        <v>0.0146145531712123</v>
      </c>
      <c r="CL3166" s="130" t="n">
        <f aca="false">C3166</f>
        <v>41837</v>
      </c>
      <c r="CM3166" s="133" t="n">
        <f aca="false">CN3166/CN3165-1</f>
        <v>-0.0113659325116185</v>
      </c>
      <c r="CN3166" s="132" t="n">
        <v>195.71</v>
      </c>
      <c r="CO3166" s="133" t="n">
        <f aca="false">CN3166/CN3161-1</f>
        <v>-0.0032087195680961</v>
      </c>
      <c r="CY3166" s="132" t="n">
        <v>197.35</v>
      </c>
      <c r="CZ3166" s="132" t="n">
        <v>195.71</v>
      </c>
      <c r="DB3166" s="15" t="n">
        <f aca="false">CZ3166/CY3166-1</f>
        <v>-0.00831010894350137</v>
      </c>
      <c r="DC3166" s="15" t="n">
        <f aca="false">CY3166/CZ3165-1</f>
        <v>-0.00308143059203891</v>
      </c>
      <c r="DD3166" s="15" t="n">
        <f aca="false">CZ3166/CZ3165-1</f>
        <v>-0.0113659325116185</v>
      </c>
      <c r="DE3166" s="34" t="str">
        <f aca="false">IF(CW3166=0,"",-DC3166*CS3166)</f>
        <v/>
      </c>
      <c r="DY3166" s="6"/>
      <c r="EB3166" s="6" t="n">
        <f aca="false">CL3166</f>
        <v>41837</v>
      </c>
      <c r="EC3166" s="13" t="n">
        <f aca="false">SUM(CM3164:CM3166)</f>
        <v>-0.00953713966182301</v>
      </c>
    </row>
    <row r="3167" customFormat="false" ht="15" hidden="false" customHeight="false" outlineLevel="0" collapsed="false">
      <c r="C3167" s="130" t="n">
        <v>41838</v>
      </c>
      <c r="D3167" s="99" t="n">
        <f aca="false">IF(E3167&gt;E3166,1,0)</f>
        <v>1</v>
      </c>
      <c r="E3167" s="46" t="n">
        <v>184.4728</v>
      </c>
      <c r="F3167" s="46" t="n">
        <v>190.1562</v>
      </c>
      <c r="G3167" s="46" t="n">
        <v>193.7821</v>
      </c>
      <c r="H3167" s="46" t="n">
        <v>196.0857</v>
      </c>
      <c r="I3167" s="46" t="n">
        <v>197.003</v>
      </c>
      <c r="J3167" s="131" t="str">
        <f aca="false">IF(MIN(E3167:I3167)=E3167,$E$2,IF(MIN(E3167:I3167)=F3167,$F$2,IF(MIN(E3167:I3167)=G3167,$G$2,IF(MIN(E3167:I3167)=H3167,$H$2,IF(MIN(E3167:I3167)=I3167,$I$2)))))</f>
        <v>200D</v>
      </c>
      <c r="K3167" s="131" t="str">
        <f aca="false">IF(MAX(E3167:I3167)=E3167,$E$2,IF(MAX(E3167:I3167)=F3167,$F$2,IF(MAX(E3167:I3167)=G3167,$G$2,IF(MAX(E3167:I3167)=H3167,$H$2,IF(MAX(E3167:I3167)=I3167,$I$2)))))</f>
        <v>10D</v>
      </c>
      <c r="L3167" s="132" t="n">
        <f aca="false">IF(MAX(E3167:I3167)=H3167,1,0)</f>
        <v>0</v>
      </c>
      <c r="M3167" s="132" t="n">
        <f aca="false">IF(MAX(E3167:I3167)=I3167,1,0)</f>
        <v>1</v>
      </c>
      <c r="N3167" s="99"/>
      <c r="O3167" s="132" t="n">
        <f aca="false">IF(CN3167&gt;E3167,1,0)</f>
        <v>1</v>
      </c>
      <c r="P3167" s="132" t="n">
        <f aca="false">IF(CN3167&gt;F3167,1,0)</f>
        <v>1</v>
      </c>
      <c r="Q3167" s="132" t="n">
        <f aca="false">IF(CN3167&gt;G3167,1,0)</f>
        <v>1</v>
      </c>
      <c r="R3167" s="132" t="n">
        <f aca="false">IF(CN3167&gt;H3167,1,0)</f>
        <v>1</v>
      </c>
      <c r="S3167" s="132" t="n">
        <f aca="false">IF(CN3167&gt;I3167,1,0)</f>
        <v>1</v>
      </c>
      <c r="T3167" s="25" t="n">
        <f aca="false">IF(AND(AND(R3167=0,S3167=0,Q3167=0),OR(S3166=1,S3165=1,S3164=1)),1,0)</f>
        <v>0</v>
      </c>
      <c r="U3167" s="133" t="n">
        <f aca="false">SUM(CM3166:CM3167)</f>
        <v>-0.00114724159137947</v>
      </c>
      <c r="AW3167" s="55" t="n">
        <f aca="false">IF(EC3167&gt;$AW$2,1,0)</f>
        <v>0</v>
      </c>
      <c r="AX3167" s="99" t="n">
        <f aca="false">IF(AND(I3167&gt;G3167,I3166&lt;G3166),1,IF(OR(AND(I3167&gt;F3167,I3166&lt;F3166),AND(I3167&gt;E3167,I3166&lt;E3166)),1,0))</f>
        <v>0</v>
      </c>
      <c r="AY3167" s="99" t="n">
        <f aca="false">IF(K3166="10D",1,0)</f>
        <v>1</v>
      </c>
      <c r="AZ3167" s="99" t="n">
        <f aca="false">IF(AND(I3167&gt;G3167,I3166&lt;G3166,I3167&gt;F3167,I3166&gt;F3166,I3167&gt;E3167,I3166&gt;E3166),1,0)</f>
        <v>0</v>
      </c>
      <c r="BA3167" s="135" t="n">
        <f aca="false">IF(G3167&gt;H3167,1,0)</f>
        <v>0</v>
      </c>
      <c r="BB3167" s="135" t="n">
        <f aca="false">IF(I3167&lt;F3167,1,0)</f>
        <v>0</v>
      </c>
      <c r="BC3167" s="99" t="n">
        <f aca="false">IF(AND(SUM(AW3166:AX3166)=2,AY3167=1),1,IF(SUM(AX3165:AX3167)=0,0,IF(AND(OR(AW3165=1,AX3165=1),OR(AW3166=1,AX3166=1),AY3167=1),1,IF(AND(SUM(AW3167:AY3167)=2,SUM(AW3165:AX3165)=2,AX3165=1),1,0))))</f>
        <v>0</v>
      </c>
      <c r="BD3167" s="57" t="str">
        <f aca="false">IF(AND(SUM(BC3165:BC3167)&gt;=1,BA3167=1,SUM(AZ3162:AZ3167)&gt;=1),1,IF(BC3167=0,"",IF(AND(BC3167=1,AZ3167=0,AZ3166=0,AZ3165=0),1,IF(AND(BC3167=1,OR(AZ3167=1,AZ3166=1,AZ3165)),IF(BA3167=1,1,0)))))</f>
        <v/>
      </c>
      <c r="BE3167" s="50" t="str">
        <f aca="false">IF(AND(BD3167=1,BD3166=1),0,IF(BD3167=1,SUM(CM3168:CM3206),""))</f>
        <v/>
      </c>
      <c r="BF3167" s="20" t="str">
        <f aca="false">IF(AND(BB3167=1,BB3166=1,BE3126&lt;&gt;0),"",IF(AND(BB3166=0,BB3167=1),BF3166,IF(AND(BB3167=1,BB3166=1),BF3166,IF(AND(BF3166="",BE3166="",OR(BD3166=0,BD3166="")),"",IF(AND(BF3166="",BE3127=0),"",IF(AND(BE3127&lt;&gt;"",BF3166=BE3127),"",IF(AND(BD3166=1,BE3166&lt;&gt;0),CM3167,IF(BF3166&lt;&gt;0,BF3166+CM3167,IF(BF3166="","")))))))))</f>
        <v/>
      </c>
      <c r="BH3167" s="137"/>
      <c r="CG3167" s="142"/>
      <c r="CH3167" s="50"/>
      <c r="CI3167" s="15" t="n">
        <f aca="false">CF3145+SUM(CM3146:CM3167)+0.0071</f>
        <v>0.0220538936359467</v>
      </c>
      <c r="CL3167" s="130" t="n">
        <f aca="false">C3167</f>
        <v>41838</v>
      </c>
      <c r="CM3167" s="133" t="n">
        <f aca="false">CN3167/CN3166-1</f>
        <v>0.0102186909202391</v>
      </c>
      <c r="CN3167" s="132" t="n">
        <v>197.7099</v>
      </c>
      <c r="CO3167" s="133" t="n">
        <f aca="false">CN3167/CN3162-1</f>
        <v>0.00559432378821012</v>
      </c>
      <c r="CY3167" s="132" t="n">
        <v>196.35</v>
      </c>
      <c r="CZ3167" s="132" t="n">
        <v>197.7099</v>
      </c>
      <c r="DB3167" s="15" t="n">
        <f aca="false">CZ3167/CY3167-1</f>
        <v>0.00692589763178009</v>
      </c>
      <c r="DC3167" s="15" t="n">
        <f aca="false">CY3167/CZ3166-1</f>
        <v>0.00327014460170649</v>
      </c>
      <c r="DD3167" s="15" t="n">
        <f aca="false">CZ3167/CZ3166-1</f>
        <v>0.0102186909202391</v>
      </c>
      <c r="DE3167" s="34" t="str">
        <f aca="false">IF(CW3167=0,"",-DC3167*CS3167)</f>
        <v/>
      </c>
      <c r="DY3167" s="6"/>
      <c r="EB3167" s="6" t="n">
        <f aca="false">CL3167</f>
        <v>41838</v>
      </c>
      <c r="EC3167" s="13" t="n">
        <f aca="false">SUM(CM3165:CM3167)</f>
        <v>0.00255402089404366</v>
      </c>
    </row>
    <row r="3168" customFormat="false" ht="15" hidden="false" customHeight="false" outlineLevel="0" collapsed="false">
      <c r="C3168" s="130" t="n">
        <v>41841</v>
      </c>
      <c r="D3168" s="99" t="n">
        <f aca="false">IF(E3168&gt;E3167,1,0)</f>
        <v>1</v>
      </c>
      <c r="E3168" s="46" t="n">
        <v>184.6136</v>
      </c>
      <c r="F3168" s="46" t="n">
        <v>190.2811</v>
      </c>
      <c r="G3168" s="46" t="n">
        <v>193.9754</v>
      </c>
      <c r="H3168" s="46" t="n">
        <v>196.1512</v>
      </c>
      <c r="I3168" s="46" t="n">
        <v>196.986</v>
      </c>
      <c r="J3168" s="131" t="str">
        <f aca="false">IF(MIN(E3168:I3168)=E3168,$E$2,IF(MIN(E3168:I3168)=F3168,$F$2,IF(MIN(E3168:I3168)=G3168,$G$2,IF(MIN(E3168:I3168)=H3168,$H$2,IF(MIN(E3168:I3168)=I3168,$I$2)))))</f>
        <v>200D</v>
      </c>
      <c r="K3168" s="131" t="str">
        <f aca="false">IF(MAX(E3168:I3168)=E3168,$E$2,IF(MAX(E3168:I3168)=F3168,$F$2,IF(MAX(E3168:I3168)=G3168,$G$2,IF(MAX(E3168:I3168)=H3168,$H$2,IF(MAX(E3168:I3168)=I3168,$I$2)))))</f>
        <v>10D</v>
      </c>
      <c r="L3168" s="132" t="n">
        <f aca="false">IF(MAX(E3168:I3168)=H3168,1,0)</f>
        <v>0</v>
      </c>
      <c r="M3168" s="132" t="n">
        <f aca="false">IF(MAX(E3168:I3168)=I3168,1,0)</f>
        <v>1</v>
      </c>
      <c r="N3168" s="99"/>
      <c r="O3168" s="132" t="n">
        <f aca="false">IF(CN3168&gt;E3168,1,0)</f>
        <v>1</v>
      </c>
      <c r="P3168" s="132" t="n">
        <f aca="false">IF(CN3168&gt;F3168,1,0)</f>
        <v>1</v>
      </c>
      <c r="Q3168" s="132" t="n">
        <f aca="false">IF(CN3168&gt;G3168,1,0)</f>
        <v>1</v>
      </c>
      <c r="R3168" s="132" t="n">
        <f aca="false">IF(CN3168&gt;H3168,1,0)</f>
        <v>1</v>
      </c>
      <c r="S3168" s="132" t="n">
        <f aca="false">IF(CN3168&gt;I3168,1,0)</f>
        <v>1</v>
      </c>
      <c r="T3168" s="25" t="n">
        <f aca="false">IF(AND(AND(R3168=0,S3168=0,Q3168=0),OR(S3167=1,S3166=1,S3165=1)),1,0)</f>
        <v>0</v>
      </c>
      <c r="U3168" s="133" t="n">
        <f aca="false">SUM(CM3167:CM3168)</f>
        <v>0.00834776791638348</v>
      </c>
      <c r="AW3168" s="55" t="n">
        <f aca="false">IF(EC3168&gt;$AW$2,1,0)</f>
        <v>0</v>
      </c>
      <c r="AX3168" s="99" t="n">
        <f aca="false">IF(AND(I3168&gt;G3168,I3167&lt;G3167),1,IF(OR(AND(I3168&gt;F3168,I3167&lt;F3167),AND(I3168&gt;E3168,I3167&lt;E3167)),1,0))</f>
        <v>0</v>
      </c>
      <c r="AY3168" s="99" t="n">
        <f aca="false">IF(K3167="10D",1,0)</f>
        <v>1</v>
      </c>
      <c r="AZ3168" s="99" t="n">
        <f aca="false">IF(AND(I3168&gt;G3168,I3167&lt;G3167,I3168&gt;F3168,I3167&gt;F3167,I3168&gt;E3168,I3167&gt;E3167),1,0)</f>
        <v>0</v>
      </c>
      <c r="BA3168" s="135" t="n">
        <f aca="false">IF(G3168&gt;H3168,1,0)</f>
        <v>0</v>
      </c>
      <c r="BB3168" s="135" t="n">
        <f aca="false">IF(I3168&lt;F3168,1,0)</f>
        <v>0</v>
      </c>
      <c r="BC3168" s="99" t="n">
        <f aca="false">IF(AND(SUM(AW3167:AX3167)=2,AY3168=1),1,IF(SUM(AX3166:AX3168)=0,0,IF(AND(OR(AW3166=1,AX3166=1),OR(AW3167=1,AX3167=1),AY3168=1),1,IF(AND(SUM(AW3168:AY3168)=2,SUM(AW3166:AX3166)=2,AX3166=1),1,0))))</f>
        <v>0</v>
      </c>
      <c r="BD3168" s="57" t="str">
        <f aca="false">IF(AND(SUM(BC3166:BC3168)&gt;=1,BA3168=1,SUM(AZ3163:AZ3168)&gt;=1),1,IF(BC3168=0,"",IF(AND(BC3168=1,AZ3168=0,AZ3167=0,AZ3166=0),1,IF(AND(BC3168=1,OR(AZ3168=1,AZ3167=1,AZ3166)),IF(BA3168=1,1,0)))))</f>
        <v/>
      </c>
      <c r="BE3168" s="50" t="str">
        <f aca="false">IF(AND(BD3168=1,BD3167=1),0,IF(BD3168=1,SUM(CM3169:CM3207),""))</f>
        <v/>
      </c>
      <c r="BF3168" s="20" t="str">
        <f aca="false">IF(AND(BB3168=1,BB3167=1,BE3127&lt;&gt;0),"",IF(AND(BB3167=0,BB3168=1),BF3167,IF(AND(BB3168=1,BB3167=1),BF3167,IF(AND(BF3167="",BE3167="",OR(BD3167=0,BD3167="")),"",IF(AND(BF3167="",BE3128=0),"",IF(AND(BE3128&lt;&gt;"",BF3167=BE3128),"",IF(AND(BD3167=1,BE3167&lt;&gt;0),CM3168,IF(BF3167&lt;&gt;0,BF3167+CM3168,IF(BF3167="","")))))))))</f>
        <v/>
      </c>
      <c r="BH3168" s="137"/>
      <c r="CG3168" s="142"/>
      <c r="CH3168" s="50"/>
      <c r="CI3168" s="15" t="n">
        <f aca="false">CF3146+SUM(CM3147:CM3168)+0.0071</f>
        <v>0.0128689019568358</v>
      </c>
      <c r="CL3168" s="130" t="n">
        <f aca="false">C3168</f>
        <v>41841</v>
      </c>
      <c r="CM3168" s="133" t="n">
        <f aca="false">CN3168/CN3167-1</f>
        <v>-0.00187092300385561</v>
      </c>
      <c r="CN3168" s="132" t="n">
        <v>197.34</v>
      </c>
      <c r="CO3168" s="133" t="n">
        <f aca="false">CN3168/CN3163-1</f>
        <v>-0.00131578947368416</v>
      </c>
      <c r="CY3168" s="132" t="n">
        <v>197.09</v>
      </c>
      <c r="CZ3168" s="132" t="n">
        <v>197.34</v>
      </c>
      <c r="DB3168" s="15" t="n">
        <f aca="false">CZ3168/CY3168-1</f>
        <v>0.00126845603531378</v>
      </c>
      <c r="DC3168" s="15" t="n">
        <f aca="false">CY3168/CZ3167-1</f>
        <v>-0.00313540191968131</v>
      </c>
      <c r="DD3168" s="15" t="n">
        <f aca="false">CZ3168/CZ3167-1</f>
        <v>-0.00187092300385561</v>
      </c>
      <c r="DE3168" s="34" t="str">
        <f aca="false">IF(CW3168=0,"",-DC3168*CS3168)</f>
        <v/>
      </c>
      <c r="DY3168" s="6"/>
      <c r="EB3168" s="6" t="n">
        <f aca="false">CL3168</f>
        <v>41841</v>
      </c>
      <c r="EC3168" s="13" t="n">
        <f aca="false">SUM(CM3166:CM3168)</f>
        <v>-0.00301816459523507</v>
      </c>
    </row>
    <row r="3169" customFormat="false" ht="15" hidden="false" customHeight="false" outlineLevel="0" collapsed="false">
      <c r="C3169" s="130" t="n">
        <v>41842</v>
      </c>
      <c r="D3169" s="99" t="n">
        <f aca="false">IF(E3169&gt;E3168,1,0)</f>
        <v>1</v>
      </c>
      <c r="E3169" s="46" t="n">
        <v>184.7665</v>
      </c>
      <c r="F3169" s="46" t="n">
        <v>190.4049</v>
      </c>
      <c r="G3169" s="46" t="n">
        <v>194.1802</v>
      </c>
      <c r="H3169" s="46" t="n">
        <v>196.2385</v>
      </c>
      <c r="I3169" s="46" t="n">
        <v>197.182</v>
      </c>
      <c r="J3169" s="131" t="str">
        <f aca="false">IF(MIN(E3169:I3169)=E3169,$E$2,IF(MIN(E3169:I3169)=F3169,$F$2,IF(MIN(E3169:I3169)=G3169,$G$2,IF(MIN(E3169:I3169)=H3169,$H$2,IF(MIN(E3169:I3169)=I3169,$I$2)))))</f>
        <v>200D</v>
      </c>
      <c r="K3169" s="131" t="str">
        <f aca="false">IF(MAX(E3169:I3169)=E3169,$E$2,IF(MAX(E3169:I3169)=F3169,$F$2,IF(MAX(E3169:I3169)=G3169,$G$2,IF(MAX(E3169:I3169)=H3169,$H$2,IF(MAX(E3169:I3169)=I3169,$I$2)))))</f>
        <v>10D</v>
      </c>
      <c r="L3169" s="132" t="n">
        <f aca="false">IF(MAX(E3169:I3169)=H3169,1,0)</f>
        <v>0</v>
      </c>
      <c r="M3169" s="132" t="n">
        <f aca="false">IF(MAX(E3169:I3169)=I3169,1,0)</f>
        <v>1</v>
      </c>
      <c r="N3169" s="99"/>
      <c r="O3169" s="132" t="n">
        <f aca="false">IF(CN3169&gt;E3169,1,0)</f>
        <v>1</v>
      </c>
      <c r="P3169" s="132" t="n">
        <f aca="false">IF(CN3169&gt;F3169,1,0)</f>
        <v>1</v>
      </c>
      <c r="Q3169" s="132" t="n">
        <f aca="false">IF(CN3169&gt;G3169,1,0)</f>
        <v>1</v>
      </c>
      <c r="R3169" s="132" t="n">
        <f aca="false">IF(CN3169&gt;H3169,1,0)</f>
        <v>1</v>
      </c>
      <c r="S3169" s="132" t="n">
        <f aca="false">IF(CN3169&gt;I3169,1,0)</f>
        <v>1</v>
      </c>
      <c r="T3169" s="25" t="n">
        <f aca="false">IF(AND(AND(R3169=0,S3169=0,Q3169=0),OR(S3168=1,S3167=1,S3166=1)),1,0)</f>
        <v>0</v>
      </c>
      <c r="U3169" s="133" t="n">
        <f aca="false">SUM(CM3168:CM3169)</f>
        <v>0.00248703787584437</v>
      </c>
      <c r="AW3169" s="55" t="n">
        <f aca="false">IF(EC3169&gt;$AW$2,1,0)</f>
        <v>1</v>
      </c>
      <c r="AX3169" s="99" t="n">
        <f aca="false">IF(AND(I3169&gt;G3169,I3168&lt;G3168),1,IF(OR(AND(I3169&gt;F3169,I3168&lt;F3168),AND(I3169&gt;E3169,I3168&lt;E3168)),1,0))</f>
        <v>0</v>
      </c>
      <c r="AY3169" s="99" t="n">
        <f aca="false">IF(K3168="10D",1,0)</f>
        <v>1</v>
      </c>
      <c r="AZ3169" s="99" t="n">
        <f aca="false">IF(AND(I3169&gt;G3169,I3168&lt;G3168,I3169&gt;F3169,I3168&gt;F3168,I3169&gt;E3169,I3168&gt;E3168),1,0)</f>
        <v>0</v>
      </c>
      <c r="BA3169" s="135" t="n">
        <f aca="false">IF(G3169&gt;H3169,1,0)</f>
        <v>0</v>
      </c>
      <c r="BB3169" s="135" t="n">
        <f aca="false">IF(I3169&lt;F3169,1,0)</f>
        <v>0</v>
      </c>
      <c r="BC3169" s="99" t="n">
        <f aca="false">IF(AND(SUM(AW3168:AX3168)=2,AY3169=1),1,IF(SUM(AX3167:AX3169)=0,0,IF(AND(OR(AW3167=1,AX3167=1),OR(AW3168=1,AX3168=1),AY3169=1),1,IF(AND(SUM(AW3169:AY3169)=2,SUM(AW3167:AX3167)=2,AX3167=1),1,0))))</f>
        <v>0</v>
      </c>
      <c r="BD3169" s="57" t="str">
        <f aca="false">IF(AND(SUM(BC3167:BC3169)&gt;=1,BA3169=1,SUM(AZ3164:AZ3169)&gt;=1),1,IF(BC3169=0,"",IF(AND(BC3169=1,AZ3169=0,AZ3168=0,AZ3167=0),1,IF(AND(BC3169=1,OR(AZ3169=1,AZ3168=1,AZ3167)),IF(BA3169=1,1,0)))))</f>
        <v/>
      </c>
      <c r="BE3169" s="50" t="str">
        <f aca="false">IF(AND(BD3169=1,BD3168=1),0,IF(BD3169=1,SUM(CM3170:CM3208),""))</f>
        <v/>
      </c>
      <c r="BF3169" s="20" t="str">
        <f aca="false">IF(AND(BB3169=1,BB3168=1,BE3128&lt;&gt;0),"",IF(AND(BB3168=0,BB3169=1),BF3168,IF(AND(BB3169=1,BB3168=1),BF3168,IF(AND(BF3168="",BE3168="",OR(BD3168=0,BD3168="")),"",IF(AND(BF3168="",BE3129=0),"",IF(AND(BE3129&lt;&gt;"",BF3168=BE3129),"",IF(AND(BD3168=1,BE3168&lt;&gt;0),CM3169,IF(BF3168&lt;&gt;0,BF3168+CM3169,IF(BF3168="","")))))))))</f>
        <v/>
      </c>
      <c r="BH3169" s="137"/>
      <c r="CG3169" s="142"/>
      <c r="CH3169" s="50"/>
      <c r="CI3169" s="15" t="n">
        <f aca="false">CF3147+SUM(CM3148:CM3169)+0.0071</f>
        <v>0.016080395230615</v>
      </c>
      <c r="CL3169" s="130" t="n">
        <f aca="false">C3169</f>
        <v>41842</v>
      </c>
      <c r="CM3169" s="133" t="n">
        <f aca="false">CN3169/CN3168-1</f>
        <v>0.00435796087969997</v>
      </c>
      <c r="CN3169" s="132" t="n">
        <v>198.2</v>
      </c>
      <c r="CO3169" s="133" t="n">
        <f aca="false">CN3169/CN3164-1</f>
        <v>0.00491811590528823</v>
      </c>
      <c r="CY3169" s="132" t="n">
        <v>198.01</v>
      </c>
      <c r="CZ3169" s="132" t="n">
        <v>198.2</v>
      </c>
      <c r="DB3169" s="15" t="n">
        <f aca="false">CZ3169/CY3169-1</f>
        <v>0.000959547497601188</v>
      </c>
      <c r="DC3169" s="15" t="n">
        <f aca="false">CY3169/CZ3168-1</f>
        <v>0.00339515556906855</v>
      </c>
      <c r="DD3169" s="15" t="n">
        <f aca="false">CZ3169/CZ3168-1</f>
        <v>0.00435796087969997</v>
      </c>
      <c r="DE3169" s="34" t="str">
        <f aca="false">IF(CW3169=0,"",-DC3169*CS3169)</f>
        <v/>
      </c>
      <c r="DY3169" s="6"/>
      <c r="EB3169" s="6" t="n">
        <f aca="false">CL3169</f>
        <v>41842</v>
      </c>
      <c r="EC3169" s="13" t="n">
        <f aca="false">SUM(CM3167:CM3169)</f>
        <v>0.0127057287960834</v>
      </c>
    </row>
    <row r="3170" customFormat="false" ht="15" hidden="false" customHeight="false" outlineLevel="0" collapsed="false">
      <c r="C3170" s="130" t="n">
        <v>41843</v>
      </c>
      <c r="D3170" s="99" t="n">
        <f aca="false">IF(E3170&gt;E3169,1,0)</f>
        <v>1</v>
      </c>
      <c r="E3170" s="46" t="n">
        <v>184.9152</v>
      </c>
      <c r="F3170" s="46" t="n">
        <v>190.5284</v>
      </c>
      <c r="G3170" s="46" t="n">
        <v>194.3573</v>
      </c>
      <c r="H3170" s="46" t="n">
        <v>196.3398</v>
      </c>
      <c r="I3170" s="46" t="n">
        <v>197.334</v>
      </c>
      <c r="J3170" s="131" t="str">
        <f aca="false">IF(MIN(E3170:I3170)=E3170,$E$2,IF(MIN(E3170:I3170)=F3170,$F$2,IF(MIN(E3170:I3170)=G3170,$G$2,IF(MIN(E3170:I3170)=H3170,$H$2,IF(MIN(E3170:I3170)=I3170,$I$2)))))</f>
        <v>200D</v>
      </c>
      <c r="K3170" s="131" t="str">
        <f aca="false">IF(MAX(E3170:I3170)=E3170,$E$2,IF(MAX(E3170:I3170)=F3170,$F$2,IF(MAX(E3170:I3170)=G3170,$G$2,IF(MAX(E3170:I3170)=H3170,$H$2,IF(MAX(E3170:I3170)=I3170,$I$2)))))</f>
        <v>10D</v>
      </c>
      <c r="L3170" s="132" t="n">
        <f aca="false">IF(MAX(E3170:I3170)=H3170,1,0)</f>
        <v>0</v>
      </c>
      <c r="M3170" s="132" t="n">
        <f aca="false">IF(MAX(E3170:I3170)=I3170,1,0)</f>
        <v>1</v>
      </c>
      <c r="N3170" s="99"/>
      <c r="O3170" s="132" t="n">
        <f aca="false">IF(CN3170&gt;E3170,1,0)</f>
        <v>1</v>
      </c>
      <c r="P3170" s="132" t="n">
        <f aca="false">IF(CN3170&gt;F3170,1,0)</f>
        <v>1</v>
      </c>
      <c r="Q3170" s="132" t="n">
        <f aca="false">IF(CN3170&gt;G3170,1,0)</f>
        <v>1</v>
      </c>
      <c r="R3170" s="132" t="n">
        <f aca="false">IF(CN3170&gt;H3170,1,0)</f>
        <v>1</v>
      </c>
      <c r="S3170" s="132" t="n">
        <f aca="false">IF(CN3170&gt;I3170,1,0)</f>
        <v>1</v>
      </c>
      <c r="T3170" s="25" t="n">
        <f aca="false">IF(AND(AND(R3170=0,S3170=0,Q3170=0),OR(S3169=1,S3168=1,S3167=1)),1,0)</f>
        <v>0</v>
      </c>
      <c r="U3170" s="133" t="n">
        <f aca="false">SUM(CM3169:CM3170)</f>
        <v>0.00657794069806528</v>
      </c>
      <c r="AW3170" s="55" t="n">
        <f aca="false">IF(EC3170&gt;$AW$2,1,0)</f>
        <v>0</v>
      </c>
      <c r="AX3170" s="99" t="n">
        <f aca="false">IF(AND(I3170&gt;G3170,I3169&lt;G3169),1,IF(OR(AND(I3170&gt;F3170,I3169&lt;F3169),AND(I3170&gt;E3170,I3169&lt;E3169)),1,0))</f>
        <v>0</v>
      </c>
      <c r="AY3170" s="99" t="n">
        <f aca="false">IF(K3169="10D",1,0)</f>
        <v>1</v>
      </c>
      <c r="AZ3170" s="99" t="n">
        <f aca="false">IF(AND(I3170&gt;G3170,I3169&lt;G3169,I3170&gt;F3170,I3169&gt;F3169,I3170&gt;E3170,I3169&gt;E3169),1,0)</f>
        <v>0</v>
      </c>
      <c r="BA3170" s="135" t="n">
        <f aca="false">IF(G3170&gt;H3170,1,0)</f>
        <v>0</v>
      </c>
      <c r="BB3170" s="135" t="n">
        <f aca="false">IF(I3170&lt;F3170,1,0)</f>
        <v>0</v>
      </c>
      <c r="BC3170" s="99" t="n">
        <f aca="false">IF(AND(SUM(AW3169:AX3169)=2,AY3170=1),1,IF(SUM(AX3168:AX3170)=0,0,IF(AND(OR(AW3168=1,AX3168=1),OR(AW3169=1,AX3169=1),AY3170=1),1,IF(AND(SUM(AW3170:AY3170)=2,SUM(AW3168:AX3168)=2,AX3168=1),1,0))))</f>
        <v>0</v>
      </c>
      <c r="BD3170" s="57" t="str">
        <f aca="false">IF(AND(SUM(BC3168:BC3170)&gt;=1,BA3170=1,SUM(AZ3165:AZ3170)&gt;=1),1,IF(BC3170=0,"",IF(AND(BC3170=1,AZ3170=0,AZ3169=0,AZ3168=0),1,IF(AND(BC3170=1,OR(AZ3170=1,AZ3169=1,AZ3168)),IF(BA3170=1,1,0)))))</f>
        <v/>
      </c>
      <c r="BE3170" s="50" t="str">
        <f aca="false">IF(AND(BD3170=1,BD3169=1),0,IF(BD3170=1,SUM(CM3171:CM3209),""))</f>
        <v/>
      </c>
      <c r="BF3170" s="20" t="str">
        <f aca="false">IF(AND(BB3170=1,BB3169=1,BE3129&lt;&gt;0),"",IF(AND(BB3169=0,BB3170=1),BF3169,IF(AND(BB3170=1,BB3169=1),BF3169,IF(AND(BF3169="",BE3169="",OR(BD3169=0,BD3169="")),"",IF(AND(BF3169="",BE3130=0),"",IF(AND(BE3130&lt;&gt;"",BF3169=BE3130),"",IF(AND(BD3169=1,BE3169&lt;&gt;0),CM3170,IF(BF3169&lt;&gt;0,BF3169+CM3170,IF(BF3169="","")))))))))</f>
        <v/>
      </c>
      <c r="BH3170" s="137"/>
      <c r="CG3170" s="142"/>
      <c r="CH3170" s="50"/>
      <c r="CI3170" s="15" t="n">
        <f aca="false">CF3148+SUM(CM3149:CM3170)+0.0071</f>
        <v>0.0210487463844852</v>
      </c>
      <c r="CL3170" s="130" t="n">
        <f aca="false">C3170</f>
        <v>41843</v>
      </c>
      <c r="CM3170" s="133" t="n">
        <f aca="false">CN3170/CN3169-1</f>
        <v>0.0022199798183653</v>
      </c>
      <c r="CN3170" s="132" t="n">
        <v>198.64</v>
      </c>
      <c r="CO3170" s="133" t="n">
        <f aca="false">CN3170/CN3165-1</f>
        <v>0.00343503738128903</v>
      </c>
      <c r="CY3170" s="132" t="n">
        <v>198.495</v>
      </c>
      <c r="CZ3170" s="132" t="n">
        <v>198.64</v>
      </c>
      <c r="DB3170" s="15" t="n">
        <f aca="false">CZ3170/CY3170-1</f>
        <v>0.000730496989848506</v>
      </c>
      <c r="DC3170" s="15" t="n">
        <f aca="false">CY3170/CZ3169-1</f>
        <v>0.00148839556004043</v>
      </c>
      <c r="DD3170" s="15" t="n">
        <f aca="false">CZ3170/CZ3169-1</f>
        <v>0.0022199798183653</v>
      </c>
      <c r="DE3170" s="34" t="str">
        <f aca="false">IF(CW3170=0,"",-DC3170*CS3170)</f>
        <v/>
      </c>
      <c r="DY3170" s="6"/>
      <c r="EB3170" s="6" t="n">
        <f aca="false">CL3170</f>
        <v>41843</v>
      </c>
      <c r="EC3170" s="13" t="n">
        <f aca="false">SUM(CM3168:CM3170)</f>
        <v>0.00470701769420967</v>
      </c>
    </row>
    <row r="3171" customFormat="false" ht="15" hidden="false" customHeight="false" outlineLevel="0" collapsed="false">
      <c r="C3171" s="130" t="n">
        <v>41844</v>
      </c>
      <c r="D3171" s="99" t="n">
        <f aca="false">IF(E3171&gt;E3170,1,0)</f>
        <v>1</v>
      </c>
      <c r="E3171" s="46" t="n">
        <v>185.0713</v>
      </c>
      <c r="F3171" s="46" t="n">
        <v>190.6651</v>
      </c>
      <c r="G3171" s="46" t="n">
        <v>194.5311</v>
      </c>
      <c r="H3171" s="46" t="n">
        <v>196.4642</v>
      </c>
      <c r="I3171" s="46" t="n">
        <v>197.565</v>
      </c>
      <c r="J3171" s="131" t="str">
        <f aca="false">IF(MIN(E3171:I3171)=E3171,$E$2,IF(MIN(E3171:I3171)=F3171,$F$2,IF(MIN(E3171:I3171)=G3171,$G$2,IF(MIN(E3171:I3171)=H3171,$H$2,IF(MIN(E3171:I3171)=I3171,$I$2)))))</f>
        <v>200D</v>
      </c>
      <c r="K3171" s="131" t="str">
        <f aca="false">IF(MAX(E3171:I3171)=E3171,$E$2,IF(MAX(E3171:I3171)=F3171,$F$2,IF(MAX(E3171:I3171)=G3171,$G$2,IF(MAX(E3171:I3171)=H3171,$H$2,IF(MAX(E3171:I3171)=I3171,$I$2)))))</f>
        <v>10D</v>
      </c>
      <c r="L3171" s="132" t="n">
        <f aca="false">IF(MAX(E3171:I3171)=H3171,1,0)</f>
        <v>0</v>
      </c>
      <c r="M3171" s="132" t="n">
        <f aca="false">IF(MAX(E3171:I3171)=I3171,1,0)</f>
        <v>1</v>
      </c>
      <c r="N3171" s="99"/>
      <c r="O3171" s="132" t="n">
        <f aca="false">IF(CN3171&gt;E3171,1,0)</f>
        <v>1</v>
      </c>
      <c r="P3171" s="132" t="n">
        <f aca="false">IF(CN3171&gt;F3171,1,0)</f>
        <v>1</v>
      </c>
      <c r="Q3171" s="132" t="n">
        <f aca="false">IF(CN3171&gt;G3171,1,0)</f>
        <v>1</v>
      </c>
      <c r="R3171" s="132" t="n">
        <f aca="false">IF(CN3171&gt;H3171,1,0)</f>
        <v>1</v>
      </c>
      <c r="S3171" s="132" t="n">
        <f aca="false">IF(CN3171&gt;I3171,1,0)</f>
        <v>1</v>
      </c>
      <c r="T3171" s="25" t="n">
        <f aca="false">IF(AND(AND(R3171=0,S3171=0,Q3171=0),OR(S3170=1,S3169=1,S3168=1)),1,0)</f>
        <v>0</v>
      </c>
      <c r="U3171" s="133" t="n">
        <f aca="false">SUM(CM3170:CM3171)</f>
        <v>0.0022703221461946</v>
      </c>
      <c r="AW3171" s="55" t="n">
        <f aca="false">IF(EC3171&gt;$AW$2,1,0)</f>
        <v>0</v>
      </c>
      <c r="AX3171" s="99" t="n">
        <f aca="false">IF(AND(I3171&gt;G3171,I3170&lt;G3170),1,IF(OR(AND(I3171&gt;F3171,I3170&lt;F3170),AND(I3171&gt;E3171,I3170&lt;E3170)),1,0))</f>
        <v>0</v>
      </c>
      <c r="AY3171" s="99" t="n">
        <f aca="false">IF(K3170="10D",1,0)</f>
        <v>1</v>
      </c>
      <c r="AZ3171" s="99" t="n">
        <f aca="false">IF(AND(I3171&gt;G3171,I3170&lt;G3170,I3171&gt;F3171,I3170&gt;F3170,I3171&gt;E3171,I3170&gt;E3170),1,0)</f>
        <v>0</v>
      </c>
      <c r="BA3171" s="135" t="n">
        <f aca="false">IF(G3171&gt;H3171,1,0)</f>
        <v>0</v>
      </c>
      <c r="BB3171" s="135" t="n">
        <f aca="false">IF(I3171&lt;F3171,1,0)</f>
        <v>0</v>
      </c>
      <c r="BC3171" s="99" t="n">
        <f aca="false">IF(AND(SUM(AW3170:AX3170)=2,AY3171=1),1,IF(SUM(AX3169:AX3171)=0,0,IF(AND(OR(AW3169=1,AX3169=1),OR(AW3170=1,AX3170=1),AY3171=1),1,IF(AND(SUM(AW3171:AY3171)=2,SUM(AW3169:AX3169)=2,AX3169=1),1,0))))</f>
        <v>0</v>
      </c>
      <c r="BD3171" s="57" t="str">
        <f aca="false">IF(AND(SUM(BC3169:BC3171)&gt;=1,BA3171=1,SUM(AZ3166:AZ3171)&gt;=1),1,IF(BC3171=0,"",IF(AND(BC3171=1,AZ3171=0,AZ3170=0,AZ3169=0),1,IF(AND(BC3171=1,OR(AZ3171=1,AZ3170=1,AZ3169)),IF(BA3171=1,1,0)))))</f>
        <v/>
      </c>
      <c r="BE3171" s="50" t="str">
        <f aca="false">IF(AND(BD3171=1,BD3170=1),0,IF(BD3171=1,SUM(CM3172:CM3210),""))</f>
        <v/>
      </c>
      <c r="BF3171" s="20" t="str">
        <f aca="false">IF(AND(BB3171=1,BB3170=1,BE3130&lt;&gt;0),"",IF(AND(BB3170=0,BB3171=1),BF3170,IF(AND(BB3171=1,BB3170=1),BF3170,IF(AND(BF3170="",BE3170="",OR(BD3170=0,BD3170="")),"",IF(AND(BF3170="",BE3131=0),"",IF(AND(BE3131&lt;&gt;"",BF3170=BE3131),"",IF(AND(BD3170=1,BE3170&lt;&gt;0),CM3171,IF(BF3170&lt;&gt;0,BF3170+CM3171,IF(BF3170="","")))))))))</f>
        <v/>
      </c>
      <c r="BH3171" s="137"/>
      <c r="CG3171" s="142"/>
      <c r="CH3171" s="50"/>
      <c r="CI3171" s="15" t="n">
        <f aca="false">CF3149+SUM(CM3150:CM3171)+0.0071</f>
        <v>0.0214053049009436</v>
      </c>
      <c r="CL3171" s="130" t="n">
        <f aca="false">C3171</f>
        <v>41844</v>
      </c>
      <c r="CM3171" s="133" t="n">
        <f aca="false">CN3171/CN3170-1</f>
        <v>5.03423278293003E-005</v>
      </c>
      <c r="CN3171" s="132" t="n">
        <v>198.65</v>
      </c>
      <c r="CO3171" s="133" t="n">
        <f aca="false">CN3171/CN3166-1</f>
        <v>0.0150222267640898</v>
      </c>
      <c r="CY3171" s="132" t="n">
        <v>198.83</v>
      </c>
      <c r="CZ3171" s="132" t="n">
        <v>198.65</v>
      </c>
      <c r="DB3171" s="15" t="n">
        <f aca="false">CZ3171/CY3171-1</f>
        <v>-0.000905295981491805</v>
      </c>
      <c r="DC3171" s="15" t="n">
        <f aca="false">CY3171/CZ3170-1</f>
        <v>0.000956504228755595</v>
      </c>
      <c r="DD3171" s="15" t="n">
        <f aca="false">CZ3171/CZ3170-1</f>
        <v>5.03423278293003E-005</v>
      </c>
      <c r="DE3171" s="34" t="str">
        <f aca="false">IF(CW3171=0,"",-DC3171*CS3171)</f>
        <v/>
      </c>
      <c r="DY3171" s="6"/>
      <c r="EB3171" s="6" t="n">
        <f aca="false">CL3171</f>
        <v>41844</v>
      </c>
      <c r="EC3171" s="13" t="n">
        <f aca="false">SUM(CM3169:CM3171)</f>
        <v>0.00662828302589458</v>
      </c>
    </row>
    <row r="3172" customFormat="false" ht="15" hidden="false" customHeight="false" outlineLevel="0" collapsed="false">
      <c r="C3172" s="130" t="n">
        <v>41845</v>
      </c>
      <c r="D3172" s="99" t="n">
        <f aca="false">IF(E3172&gt;E3171,1,0)</f>
        <v>1</v>
      </c>
      <c r="E3172" s="46" t="n">
        <v>185.2325</v>
      </c>
      <c r="F3172" s="46" t="n">
        <v>190.7665</v>
      </c>
      <c r="G3172" s="46" t="n">
        <v>194.7043</v>
      </c>
      <c r="H3172" s="46" t="n">
        <v>196.6035</v>
      </c>
      <c r="I3172" s="46" t="n">
        <v>197.676</v>
      </c>
      <c r="J3172" s="131" t="str">
        <f aca="false">IF(MIN(E3172:I3172)=E3172,$E$2,IF(MIN(E3172:I3172)=F3172,$F$2,IF(MIN(E3172:I3172)=G3172,$G$2,IF(MIN(E3172:I3172)=H3172,$H$2,IF(MIN(E3172:I3172)=I3172,$I$2)))))</f>
        <v>200D</v>
      </c>
      <c r="K3172" s="131" t="str">
        <f aca="false">IF(MAX(E3172:I3172)=E3172,$E$2,IF(MAX(E3172:I3172)=F3172,$F$2,IF(MAX(E3172:I3172)=G3172,$G$2,IF(MAX(E3172:I3172)=H3172,$H$2,IF(MAX(E3172:I3172)=I3172,$I$2)))))</f>
        <v>10D</v>
      </c>
      <c r="L3172" s="132" t="n">
        <f aca="false">IF(MAX(E3172:I3172)=H3172,1,0)</f>
        <v>0</v>
      </c>
      <c r="M3172" s="132" t="n">
        <f aca="false">IF(MAX(E3172:I3172)=I3172,1,0)</f>
        <v>1</v>
      </c>
      <c r="N3172" s="99"/>
      <c r="O3172" s="132" t="n">
        <f aca="false">IF(CN3172&gt;E3172,1,0)</f>
        <v>1</v>
      </c>
      <c r="P3172" s="132" t="n">
        <f aca="false">IF(CN3172&gt;F3172,1,0)</f>
        <v>1</v>
      </c>
      <c r="Q3172" s="132" t="n">
        <f aca="false">IF(CN3172&gt;G3172,1,0)</f>
        <v>1</v>
      </c>
      <c r="R3172" s="132" t="n">
        <f aca="false">IF(CN3172&gt;H3172,1,0)</f>
        <v>1</v>
      </c>
      <c r="S3172" s="132" t="n">
        <f aca="false">IF(CN3172&gt;I3172,1,0)</f>
        <v>1</v>
      </c>
      <c r="T3172" s="25" t="n">
        <f aca="false">IF(AND(AND(R3172=0,S3172=0,Q3172=0),OR(S3171=1,S3170=1,S3169=1)),1,0)</f>
        <v>0</v>
      </c>
      <c r="U3172" s="133" t="n">
        <f aca="false">SUM(CM3171:CM3172)</f>
        <v>-0.00463125847760748</v>
      </c>
      <c r="AW3172" s="55" t="n">
        <f aca="false">IF(EC3172&gt;$AW$2,1,0)</f>
        <v>0</v>
      </c>
      <c r="AX3172" s="99" t="n">
        <f aca="false">IF(AND(I3172&gt;G3172,I3171&lt;G3171),1,IF(OR(AND(I3172&gt;F3172,I3171&lt;F3171),AND(I3172&gt;E3172,I3171&lt;E3171)),1,0))</f>
        <v>0</v>
      </c>
      <c r="AY3172" s="99" t="n">
        <f aca="false">IF(K3171="10D",1,0)</f>
        <v>1</v>
      </c>
      <c r="AZ3172" s="99" t="n">
        <f aca="false">IF(AND(I3172&gt;G3172,I3171&lt;G3171,I3172&gt;F3172,I3171&gt;F3171,I3172&gt;E3172,I3171&gt;E3171),1,0)</f>
        <v>0</v>
      </c>
      <c r="BA3172" s="135" t="n">
        <f aca="false">IF(G3172&gt;H3172,1,0)</f>
        <v>0</v>
      </c>
      <c r="BB3172" s="135" t="n">
        <f aca="false">IF(I3172&lt;F3172,1,0)</f>
        <v>0</v>
      </c>
      <c r="BC3172" s="99" t="n">
        <f aca="false">IF(AND(SUM(AW3171:AX3171)=2,AY3172=1),1,IF(SUM(AX3170:AX3172)=0,0,IF(AND(OR(AW3170=1,AX3170=1),OR(AW3171=1,AX3171=1),AY3172=1),1,IF(AND(SUM(AW3172:AY3172)=2,SUM(AW3170:AX3170)=2,AX3170=1),1,0))))</f>
        <v>0</v>
      </c>
      <c r="BD3172" s="57" t="str">
        <f aca="false">IF(AND(SUM(BC3170:BC3172)&gt;=1,BA3172=1,SUM(AZ3167:AZ3172)&gt;=1),1,IF(BC3172=0,"",IF(AND(BC3172=1,AZ3172=0,AZ3171=0,AZ3170=0),1,IF(AND(BC3172=1,OR(AZ3172=1,AZ3171=1,AZ3170)),IF(BA3172=1,1,0)))))</f>
        <v/>
      </c>
      <c r="BE3172" s="50" t="str">
        <f aca="false">IF(AND(BD3172=1,BD3171=1),0,IF(BD3172=1,SUM(CM3173:CM3211),""))</f>
        <v/>
      </c>
      <c r="BF3172" s="20" t="str">
        <f aca="false">IF(AND(BB3172=1,BB3171=1,BE3131&lt;&gt;0),"",IF(AND(BB3171=0,BB3172=1),BF3171,IF(AND(BB3172=1,BB3171=1),BF3171,IF(AND(BF3171="",BE3171="",OR(BD3171=0,BD3171="")),"",IF(AND(BF3171="",BE3132=0),"",IF(AND(BE3132&lt;&gt;"",BF3171=BE3132),"",IF(AND(BD3171=1,BE3171&lt;&gt;0),CM3172,IF(BF3171&lt;&gt;0,BF3171+CM3172,IF(BF3171="","")))))))))</f>
        <v/>
      </c>
      <c r="BH3172" s="137"/>
      <c r="CG3172" s="142"/>
      <c r="CH3172" s="50"/>
      <c r="CI3172" s="15" t="n">
        <f aca="false">CF3150+SUM(CM3151:CM3172)+0.0071</f>
        <v>0.0227478004810491</v>
      </c>
      <c r="CL3172" s="130" t="n">
        <f aca="false">C3172</f>
        <v>41845</v>
      </c>
      <c r="CM3172" s="133" t="n">
        <f aca="false">CN3172/CN3171-1</f>
        <v>-0.00468160080543678</v>
      </c>
      <c r="CN3172" s="132" t="n">
        <v>197.72</v>
      </c>
      <c r="CO3172" s="133" t="n">
        <f aca="false">CN3172/CN3167-1</f>
        <v>5.10849481993869E-005</v>
      </c>
      <c r="CY3172" s="132" t="n">
        <v>198.09</v>
      </c>
      <c r="CZ3172" s="132" t="n">
        <v>197.72</v>
      </c>
      <c r="DB3172" s="15" t="n">
        <f aca="false">CZ3172/CY3172-1</f>
        <v>-0.0018678378514817</v>
      </c>
      <c r="DC3172" s="15" t="n">
        <f aca="false">CY3172/CZ3171-1</f>
        <v>-0.00281902844198345</v>
      </c>
      <c r="DD3172" s="15" t="n">
        <f aca="false">CZ3172/CZ3171-1</f>
        <v>-0.00468160080543678</v>
      </c>
      <c r="DE3172" s="34" t="str">
        <f aca="false">IF(CW3172=0,"",-DC3172*CS3172)</f>
        <v/>
      </c>
      <c r="DY3172" s="6"/>
      <c r="EB3172" s="6" t="n">
        <f aca="false">CL3172</f>
        <v>41845</v>
      </c>
      <c r="EC3172" s="13" t="n">
        <f aca="false">SUM(CM3170:CM3172)</f>
        <v>-0.00241127865924218</v>
      </c>
    </row>
    <row r="3173" customFormat="false" ht="15" hidden="false" customHeight="false" outlineLevel="0" collapsed="false">
      <c r="C3173" s="130" t="n">
        <v>41848</v>
      </c>
      <c r="D3173" s="99" t="n">
        <f aca="false">IF(E3173&gt;E3172,1,0)</f>
        <v>1</v>
      </c>
      <c r="E3173" s="46" t="n">
        <v>185.3935</v>
      </c>
      <c r="F3173" s="46" t="n">
        <v>190.867</v>
      </c>
      <c r="G3173" s="46" t="n">
        <v>194.9123</v>
      </c>
      <c r="H3173" s="46" t="n">
        <v>196.7258</v>
      </c>
      <c r="I3173" s="46" t="n">
        <v>197.696</v>
      </c>
      <c r="J3173" s="131" t="str">
        <f aca="false">IF(MIN(E3173:I3173)=E3173,$E$2,IF(MIN(E3173:I3173)=F3173,$F$2,IF(MIN(E3173:I3173)=G3173,$G$2,IF(MIN(E3173:I3173)=H3173,$H$2,IF(MIN(E3173:I3173)=I3173,$I$2)))))</f>
        <v>200D</v>
      </c>
      <c r="K3173" s="131" t="str">
        <f aca="false">IF(MAX(E3173:I3173)=E3173,$E$2,IF(MAX(E3173:I3173)=F3173,$F$2,IF(MAX(E3173:I3173)=G3173,$G$2,IF(MAX(E3173:I3173)=H3173,$H$2,IF(MAX(E3173:I3173)=I3173,$I$2)))))</f>
        <v>10D</v>
      </c>
      <c r="L3173" s="132" t="n">
        <f aca="false">IF(MAX(E3173:I3173)=H3173,1,0)</f>
        <v>0</v>
      </c>
      <c r="M3173" s="132" t="n">
        <f aca="false">IF(MAX(E3173:I3173)=I3173,1,0)</f>
        <v>1</v>
      </c>
      <c r="N3173" s="99"/>
      <c r="O3173" s="132" t="n">
        <f aca="false">IF(CN3173&gt;E3173,1,0)</f>
        <v>1</v>
      </c>
      <c r="P3173" s="132" t="n">
        <f aca="false">IF(CN3173&gt;F3173,1,0)</f>
        <v>1</v>
      </c>
      <c r="Q3173" s="132" t="n">
        <f aca="false">IF(CN3173&gt;G3173,1,0)</f>
        <v>1</v>
      </c>
      <c r="R3173" s="132" t="n">
        <f aca="false">IF(CN3173&gt;H3173,1,0)</f>
        <v>1</v>
      </c>
      <c r="S3173" s="132" t="n">
        <f aca="false">IF(CN3173&gt;I3173,1,0)</f>
        <v>1</v>
      </c>
      <c r="T3173" s="25" t="n">
        <f aca="false">IF(AND(AND(R3173=0,S3173=0,Q3173=0),OR(S3172=1,S3171=1,S3170=1)),1,0)</f>
        <v>0</v>
      </c>
      <c r="U3173" s="133" t="n">
        <f aca="false">SUM(CM3172:CM3173)</f>
        <v>-0.00427698822198541</v>
      </c>
      <c r="AW3173" s="55" t="n">
        <f aca="false">IF(EC3173&gt;$AW$2,1,0)</f>
        <v>0</v>
      </c>
      <c r="AX3173" s="99" t="n">
        <f aca="false">IF(AND(I3173&gt;G3173,I3172&lt;G3172),1,IF(OR(AND(I3173&gt;F3173,I3172&lt;F3172),AND(I3173&gt;E3173,I3172&lt;E3172)),1,0))</f>
        <v>0</v>
      </c>
      <c r="AY3173" s="99" t="n">
        <f aca="false">IF(K3172="10D",1,0)</f>
        <v>1</v>
      </c>
      <c r="AZ3173" s="99" t="n">
        <f aca="false">IF(AND(I3173&gt;G3173,I3172&lt;G3172,I3173&gt;F3173,I3172&gt;F3172,I3173&gt;E3173,I3172&gt;E3172),1,0)</f>
        <v>0</v>
      </c>
      <c r="BA3173" s="135" t="n">
        <f aca="false">IF(G3173&gt;H3173,1,0)</f>
        <v>0</v>
      </c>
      <c r="BB3173" s="135" t="n">
        <f aca="false">IF(I3173&lt;F3173,1,0)</f>
        <v>0</v>
      </c>
      <c r="BC3173" s="99" t="n">
        <f aca="false">IF(AND(SUM(AW3172:AX3172)=2,AY3173=1),1,IF(SUM(AX3171:AX3173)=0,0,IF(AND(OR(AW3171=1,AX3171=1),OR(AW3172=1,AX3172=1),AY3173=1),1,IF(AND(SUM(AW3173:AY3173)=2,SUM(AW3171:AX3171)=2,AX3171=1),1,0))))</f>
        <v>0</v>
      </c>
      <c r="BD3173" s="57" t="str">
        <f aca="false">IF(AND(SUM(BC3171:BC3173)&gt;=1,BA3173=1,SUM(AZ3168:AZ3173)&gt;=1),1,IF(BC3173=0,"",IF(AND(BC3173=1,AZ3173=0,AZ3172=0,AZ3171=0),1,IF(AND(BC3173=1,OR(AZ3173=1,AZ3172=1,AZ3171)),IF(BA3173=1,1,0)))))</f>
        <v/>
      </c>
      <c r="BE3173" s="50" t="str">
        <f aca="false">IF(AND(BD3173=1,BD3172=1),0,IF(BD3173=1,SUM(CM3174:CM3212),""))</f>
        <v/>
      </c>
      <c r="BF3173" s="20" t="str">
        <f aca="false">IF(AND(BB3173=1,BB3172=1,BE3132&lt;&gt;0),"",IF(AND(BB3172=0,BB3173=1),BF3172,IF(AND(BB3173=1,BB3172=1),BF3172,IF(AND(BF3172="",BE3172="",OR(BD3172=0,BD3172="")),"",IF(AND(BF3172="",BE3133=0),"",IF(AND(BE3133&lt;&gt;"",BF3172=BE3133),"",IF(AND(BD3172=1,BE3172&lt;&gt;0),CM3173,IF(BF3172&lt;&gt;0,BF3172+CM3173,IF(BF3172="","")))))))))</f>
        <v/>
      </c>
      <c r="BH3173" s="137"/>
      <c r="CG3173" s="142"/>
      <c r="CH3173" s="50"/>
      <c r="CI3173" s="15" t="n">
        <f aca="false">CF3151+SUM(CM3152:CM3173)+0.0071</f>
        <v>0.0186326390532008</v>
      </c>
      <c r="CL3173" s="130" t="n">
        <f aca="false">C3173</f>
        <v>41848</v>
      </c>
      <c r="CM3173" s="133" t="n">
        <f aca="false">CN3173/CN3172-1</f>
        <v>0.000404612583451369</v>
      </c>
      <c r="CN3173" s="132" t="n">
        <v>197.8</v>
      </c>
      <c r="CO3173" s="133" t="n">
        <f aca="false">CN3173/CN3168-1</f>
        <v>0.00233100233100236</v>
      </c>
      <c r="CY3173" s="132" t="n">
        <v>197.76</v>
      </c>
      <c r="CZ3173" s="132" t="n">
        <v>197.8</v>
      </c>
      <c r="DB3173" s="15" t="n">
        <f aca="false">CZ3173/CY3173-1</f>
        <v>0.000202265372168497</v>
      </c>
      <c r="DC3173" s="15" t="n">
        <f aca="false">CY3173/CZ3172-1</f>
        <v>0.000202306291725574</v>
      </c>
      <c r="DD3173" s="15" t="n">
        <f aca="false">CZ3173/CZ3172-1</f>
        <v>0.000404612583451369</v>
      </c>
      <c r="DE3173" s="34" t="str">
        <f aca="false">IF(CW3173=0,"",-DC3173*CS3173)</f>
        <v/>
      </c>
      <c r="DY3173" s="6"/>
      <c r="EB3173" s="6" t="n">
        <f aca="false">CL3173</f>
        <v>41848</v>
      </c>
      <c r="EC3173" s="13" t="n">
        <f aca="false">SUM(CM3171:CM3173)</f>
        <v>-0.00422664589415611</v>
      </c>
    </row>
    <row r="3174" customFormat="false" ht="15" hidden="false" customHeight="false" outlineLevel="0" collapsed="false">
      <c r="C3174" s="130" t="n">
        <v>41849</v>
      </c>
      <c r="D3174" s="99" t="n">
        <f aca="false">IF(E3174&gt;E3173,1,0)</f>
        <v>1</v>
      </c>
      <c r="E3174" s="46" t="n">
        <v>185.5324</v>
      </c>
      <c r="F3174" s="46" t="n">
        <v>190.9547</v>
      </c>
      <c r="G3174" s="46" t="n">
        <v>195.0903</v>
      </c>
      <c r="H3174" s="46" t="n">
        <v>196.8145</v>
      </c>
      <c r="I3174" s="46" t="n">
        <v>197.668</v>
      </c>
      <c r="J3174" s="131" t="str">
        <f aca="false">IF(MIN(E3174:I3174)=E3174,$E$2,IF(MIN(E3174:I3174)=F3174,$F$2,IF(MIN(E3174:I3174)=G3174,$G$2,IF(MIN(E3174:I3174)=H3174,$H$2,IF(MIN(E3174:I3174)=I3174,$I$2)))))</f>
        <v>200D</v>
      </c>
      <c r="K3174" s="131" t="str">
        <f aca="false">IF(MAX(E3174:I3174)=E3174,$E$2,IF(MAX(E3174:I3174)=F3174,$F$2,IF(MAX(E3174:I3174)=G3174,$G$2,IF(MAX(E3174:I3174)=H3174,$H$2,IF(MAX(E3174:I3174)=I3174,$I$2)))))</f>
        <v>10D</v>
      </c>
      <c r="L3174" s="132" t="n">
        <f aca="false">IF(MAX(E3174:I3174)=H3174,1,0)</f>
        <v>0</v>
      </c>
      <c r="M3174" s="132" t="n">
        <f aca="false">IF(MAX(E3174:I3174)=I3174,1,0)</f>
        <v>1</v>
      </c>
      <c r="N3174" s="99"/>
      <c r="O3174" s="132" t="n">
        <f aca="false">IF(CN3174&gt;E3174,1,0)</f>
        <v>1</v>
      </c>
      <c r="P3174" s="132" t="n">
        <f aca="false">IF(CN3174&gt;F3174,1,0)</f>
        <v>1</v>
      </c>
      <c r="Q3174" s="132" t="n">
        <f aca="false">IF(CN3174&gt;G3174,1,0)</f>
        <v>1</v>
      </c>
      <c r="R3174" s="132" t="n">
        <f aca="false">IF(CN3174&gt;H3174,1,0)</f>
        <v>1</v>
      </c>
      <c r="S3174" s="132" t="n">
        <f aca="false">IF(CN3174&gt;I3174,1,0)</f>
        <v>0</v>
      </c>
      <c r="T3174" s="25" t="n">
        <f aca="false">IF(AND(AND(R3174=0,S3174=0,Q3174=0),OR(S3173=1,S3172=1,S3171=1)),1,0)</f>
        <v>0</v>
      </c>
      <c r="U3174" s="133" t="n">
        <f aca="false">SUM(CM3173:CM3174)</f>
        <v>-0.00389265738621503</v>
      </c>
      <c r="AW3174" s="55" t="n">
        <f aca="false">IF(EC3174&gt;$AW$2,1,0)</f>
        <v>0</v>
      </c>
      <c r="AX3174" s="99" t="n">
        <f aca="false">IF(AND(I3174&gt;G3174,I3173&lt;G3173),1,IF(OR(AND(I3174&gt;F3174,I3173&lt;F3173),AND(I3174&gt;E3174,I3173&lt;E3173)),1,0))</f>
        <v>0</v>
      </c>
      <c r="AY3174" s="99" t="n">
        <f aca="false">IF(K3173="10D",1,0)</f>
        <v>1</v>
      </c>
      <c r="AZ3174" s="99" t="n">
        <f aca="false">IF(AND(I3174&gt;G3174,I3173&lt;G3173,I3174&gt;F3174,I3173&gt;F3173,I3174&gt;E3174,I3173&gt;E3173),1,0)</f>
        <v>0</v>
      </c>
      <c r="BA3174" s="135" t="n">
        <f aca="false">IF(G3174&gt;H3174,1,0)</f>
        <v>0</v>
      </c>
      <c r="BB3174" s="135" t="n">
        <f aca="false">IF(I3174&lt;F3174,1,0)</f>
        <v>0</v>
      </c>
      <c r="BC3174" s="99" t="n">
        <f aca="false">IF(AND(SUM(AW3173:AX3173)=2,AY3174=1),1,IF(SUM(AX3172:AX3174)=0,0,IF(AND(OR(AW3172=1,AX3172=1),OR(AW3173=1,AX3173=1),AY3174=1),1,IF(AND(SUM(AW3174:AY3174)=2,SUM(AW3172:AX3172)=2,AX3172=1),1,0))))</f>
        <v>0</v>
      </c>
      <c r="BD3174" s="57" t="str">
        <f aca="false">IF(AND(SUM(BC3172:BC3174)&gt;=1,BA3174=1,SUM(AZ3169:AZ3174)&gt;=1),1,IF(BC3174=0,"",IF(AND(BC3174=1,AZ3174=0,AZ3173=0,AZ3172=0),1,IF(AND(BC3174=1,OR(AZ3174=1,AZ3173=1,AZ3172)),IF(BA3174=1,1,0)))))</f>
        <v/>
      </c>
      <c r="BE3174" s="50" t="str">
        <f aca="false">IF(AND(BD3174=1,BD3173=1),0,IF(BD3174=1,SUM(CM3175:CM3213),""))</f>
        <v/>
      </c>
      <c r="BF3174" s="20" t="str">
        <f aca="false">IF(AND(BB3174=1,BB3173=1,BE3133&lt;&gt;0),"",IF(AND(BB3173=0,BB3174=1),BF3173,IF(AND(BB3174=1,BB3173=1),BF3173,IF(AND(BF3173="",BE3173="",OR(BD3173=0,BD3173="")),"",IF(AND(BF3173="",BE3134=0),"",IF(AND(BE3134&lt;&gt;"",BF3173=BE3134),"",IF(AND(BD3173=1,BE3173&lt;&gt;0),CM3174,IF(BF3173&lt;&gt;0,BF3173+CM3174,IF(BF3173="","")))))))))</f>
        <v/>
      </c>
      <c r="BH3174" s="137"/>
      <c r="CG3174" s="142"/>
      <c r="CH3174" s="50"/>
      <c r="CI3174" s="15" t="n">
        <f aca="false">CF3152+SUM(CM3153:CM3174)+0.0071</f>
        <v>0.0150511886969919</v>
      </c>
      <c r="CL3174" s="130" t="n">
        <f aca="false">C3174</f>
        <v>41849</v>
      </c>
      <c r="CM3174" s="133" t="n">
        <f aca="false">CN3174/CN3173-1</f>
        <v>-0.0042972699696664</v>
      </c>
      <c r="CN3174" s="132" t="n">
        <v>196.95</v>
      </c>
      <c r="CO3174" s="133" t="n">
        <f aca="false">CN3174/CN3169-1</f>
        <v>-0.00630676084762871</v>
      </c>
      <c r="CY3174" s="132" t="n">
        <v>198.17</v>
      </c>
      <c r="CZ3174" s="132" t="n">
        <v>196.95</v>
      </c>
      <c r="DB3174" s="15" t="n">
        <f aca="false">CZ3174/CY3174-1</f>
        <v>-0.00615633042337382</v>
      </c>
      <c r="DC3174" s="15" t="n">
        <f aca="false">CY3174/CZ3173-1</f>
        <v>0.00187057633973708</v>
      </c>
      <c r="DD3174" s="15" t="n">
        <f aca="false">CZ3174/CZ3173-1</f>
        <v>-0.0042972699696664</v>
      </c>
      <c r="DE3174" s="34" t="str">
        <f aca="false">IF(CW3174=0,"",-DC3174*CS3174)</f>
        <v/>
      </c>
      <c r="DY3174" s="6"/>
      <c r="EB3174" s="6" t="n">
        <f aca="false">CL3174</f>
        <v>41849</v>
      </c>
      <c r="EC3174" s="13" t="n">
        <f aca="false">SUM(CM3172:CM3174)</f>
        <v>-0.00857425819165181</v>
      </c>
    </row>
    <row r="3175" customFormat="false" ht="15" hidden="false" customHeight="false" outlineLevel="0" collapsed="false">
      <c r="C3175" s="130" t="n">
        <v>41850</v>
      </c>
      <c r="D3175" s="99" t="n">
        <f aca="false">IF(E3175&gt;E3174,1,0)</f>
        <v>1</v>
      </c>
      <c r="E3175" s="46" t="n">
        <v>185.666</v>
      </c>
      <c r="F3175" s="46" t="n">
        <v>191.0419</v>
      </c>
      <c r="G3175" s="46" t="n">
        <v>195.2551</v>
      </c>
      <c r="H3175" s="46" t="n">
        <v>196.8862</v>
      </c>
      <c r="I3175" s="46" t="n">
        <v>197.57</v>
      </c>
      <c r="J3175" s="131" t="str">
        <f aca="false">IF(MIN(E3175:I3175)=E3175,$E$2,IF(MIN(E3175:I3175)=F3175,$F$2,IF(MIN(E3175:I3175)=G3175,$G$2,IF(MIN(E3175:I3175)=H3175,$H$2,IF(MIN(E3175:I3175)=I3175,$I$2)))))</f>
        <v>200D</v>
      </c>
      <c r="K3175" s="131" t="str">
        <f aca="false">IF(MAX(E3175:I3175)=E3175,$E$2,IF(MAX(E3175:I3175)=F3175,$F$2,IF(MAX(E3175:I3175)=G3175,$G$2,IF(MAX(E3175:I3175)=H3175,$H$2,IF(MAX(E3175:I3175)=I3175,$I$2)))))</f>
        <v>10D</v>
      </c>
      <c r="L3175" s="132" t="n">
        <f aca="false">IF(MAX(E3175:I3175)=H3175,1,0)</f>
        <v>0</v>
      </c>
      <c r="M3175" s="132" t="n">
        <f aca="false">IF(MAX(E3175:I3175)=I3175,1,0)</f>
        <v>1</v>
      </c>
      <c r="N3175" s="99"/>
      <c r="O3175" s="132" t="n">
        <f aca="false">IF(CN3175&gt;E3175,1,0)</f>
        <v>1</v>
      </c>
      <c r="P3175" s="132" t="n">
        <f aca="false">IF(CN3175&gt;F3175,1,0)</f>
        <v>1</v>
      </c>
      <c r="Q3175" s="132" t="n">
        <f aca="false">IF(CN3175&gt;G3175,1,0)</f>
        <v>1</v>
      </c>
      <c r="R3175" s="132" t="n">
        <f aca="false">IF(CN3175&gt;H3175,1,0)</f>
        <v>1</v>
      </c>
      <c r="S3175" s="132" t="n">
        <f aca="false">IF(CN3175&gt;I3175,1,0)</f>
        <v>0</v>
      </c>
      <c r="T3175" s="25" t="n">
        <f aca="false">IF(AND(AND(R3175=0,S3175=0,Q3175=0),OR(S3174=1,S3173=1,S3172=1)),1,0)</f>
        <v>0</v>
      </c>
      <c r="U3175" s="133" t="n">
        <f aca="false">SUM(CM3174:CM3175)</f>
        <v>-0.00414494704506629</v>
      </c>
      <c r="AW3175" s="55" t="n">
        <f aca="false">IF(EC3175&gt;$AW$2,1,0)</f>
        <v>0</v>
      </c>
      <c r="AX3175" s="99" t="n">
        <f aca="false">IF(AND(I3175&gt;G3175,I3174&lt;G3174),1,IF(OR(AND(I3175&gt;F3175,I3174&lt;F3174),AND(I3175&gt;E3175,I3174&lt;E3174)),1,0))</f>
        <v>0</v>
      </c>
      <c r="AY3175" s="99" t="n">
        <f aca="false">IF(K3174="10D",1,0)</f>
        <v>1</v>
      </c>
      <c r="AZ3175" s="99" t="n">
        <f aca="false">IF(AND(I3175&gt;G3175,I3174&lt;G3174,I3175&gt;F3175,I3174&gt;F3174,I3175&gt;E3175,I3174&gt;E3174),1,0)</f>
        <v>0</v>
      </c>
      <c r="BA3175" s="135" t="n">
        <f aca="false">IF(G3175&gt;H3175,1,0)</f>
        <v>0</v>
      </c>
      <c r="BB3175" s="135" t="n">
        <f aca="false">IF(I3175&lt;F3175,1,0)</f>
        <v>0</v>
      </c>
      <c r="BC3175" s="99" t="n">
        <f aca="false">IF(AND(SUM(AW3174:AX3174)=2,AY3175=1),1,IF(SUM(AX3173:AX3175)=0,0,IF(AND(OR(AW3173=1,AX3173=1),OR(AW3174=1,AX3174=1),AY3175=1),1,IF(AND(SUM(AW3175:AY3175)=2,SUM(AW3173:AX3173)=2,AX3173=1),1,0))))</f>
        <v>0</v>
      </c>
      <c r="BD3175" s="57" t="str">
        <f aca="false">IF(AND(SUM(BC3173:BC3175)&gt;=1,BA3175=1,SUM(AZ3170:AZ3175)&gt;=1),1,IF(BC3175=0,"",IF(AND(BC3175=1,AZ3175=0,AZ3174=0,AZ3173=0),1,IF(AND(BC3175=1,OR(AZ3175=1,AZ3174=1,AZ3173)),IF(BA3175=1,1,0)))))</f>
        <v/>
      </c>
      <c r="BE3175" s="50" t="str">
        <f aca="false">IF(AND(BD3175=1,BD3174=1),0,IF(BD3175=1,SUM(CM3176:CM3214),""))</f>
        <v/>
      </c>
      <c r="BF3175" s="20" t="str">
        <f aca="false">IF(AND(BB3175=1,BB3174=1,BE3134&lt;&gt;0),"",IF(AND(BB3174=0,BB3175=1),BF3174,IF(AND(BB3175=1,BB3174=1),BF3174,IF(AND(BF3174="",BE3174="",OR(BD3174=0,BD3174="")),"",IF(AND(BF3174="",BE3135=0),"",IF(AND(BE3135&lt;&gt;"",BF3174=BE3135),"",IF(AND(BD3174=1,BE3174&lt;&gt;0),CM3175,IF(BF3174&lt;&gt;0,BF3174+CM3175,IF(BF3174="","")))))))))</f>
        <v/>
      </c>
      <c r="BH3175" s="137"/>
      <c r="CG3175" s="142"/>
      <c r="CH3175" s="50"/>
      <c r="CI3175" s="15" t="n">
        <f aca="false">CF3153+SUM(CM3154:CM3175)+0.0071</f>
        <v>0.0132591808806996</v>
      </c>
      <c r="CL3175" s="130" t="n">
        <f aca="false">C3175</f>
        <v>41850</v>
      </c>
      <c r="CM3175" s="133" t="n">
        <f aca="false">CN3175/CN3174-1</f>
        <v>0.000152322924600101</v>
      </c>
      <c r="CN3175" s="132" t="n">
        <v>196.98</v>
      </c>
      <c r="CO3175" s="133" t="n">
        <f aca="false">CN3175/CN3170-1</f>
        <v>-0.00835682641965363</v>
      </c>
      <c r="CY3175" s="132" t="n">
        <v>197.65</v>
      </c>
      <c r="CZ3175" s="132" t="n">
        <v>196.98</v>
      </c>
      <c r="DB3175" s="15" t="n">
        <f aca="false">CZ3175/CY3175-1</f>
        <v>-0.00338983050847463</v>
      </c>
      <c r="DC3175" s="15" t="n">
        <f aca="false">CY3175/CZ3174-1</f>
        <v>0.00355420157400355</v>
      </c>
      <c r="DD3175" s="15" t="n">
        <f aca="false">CZ3175/CZ3174-1</f>
        <v>0.000152322924600101</v>
      </c>
      <c r="DE3175" s="34" t="str">
        <f aca="false">IF(CW3175=0,"",-DC3175*CS3175)</f>
        <v/>
      </c>
      <c r="DY3175" s="6"/>
      <c r="EB3175" s="6" t="n">
        <f aca="false">CL3175</f>
        <v>41850</v>
      </c>
      <c r="EC3175" s="13" t="n">
        <f aca="false">SUM(CM3173:CM3175)</f>
        <v>-0.00374033446161492</v>
      </c>
    </row>
    <row r="3176" customFormat="false" ht="15" hidden="false" customHeight="false" outlineLevel="0" collapsed="false">
      <c r="C3176" s="130" t="n">
        <v>41851</v>
      </c>
      <c r="D3176" s="99" t="n">
        <f aca="false">IF(E3176&gt;E3175,1,0)</f>
        <v>1</v>
      </c>
      <c r="E3176" s="46" t="n">
        <v>185.7768</v>
      </c>
      <c r="F3176" s="46" t="n">
        <v>191.0912</v>
      </c>
      <c r="G3176" s="46" t="n">
        <v>195.3659</v>
      </c>
      <c r="H3176" s="46" t="n">
        <v>196.7807</v>
      </c>
      <c r="I3176" s="46" t="n">
        <v>197.308</v>
      </c>
      <c r="J3176" s="131" t="str">
        <f aca="false">IF(MIN(E3176:I3176)=E3176,$E$2,IF(MIN(E3176:I3176)=F3176,$F$2,IF(MIN(E3176:I3176)=G3176,$G$2,IF(MIN(E3176:I3176)=H3176,$H$2,IF(MIN(E3176:I3176)=I3176,$I$2)))))</f>
        <v>200D</v>
      </c>
      <c r="K3176" s="131" t="str">
        <f aca="false">IF(MAX(E3176:I3176)=E3176,$E$2,IF(MAX(E3176:I3176)=F3176,$F$2,IF(MAX(E3176:I3176)=G3176,$G$2,IF(MAX(E3176:I3176)=H3176,$H$2,IF(MAX(E3176:I3176)=I3176,$I$2)))))</f>
        <v>10D</v>
      </c>
      <c r="L3176" s="132" t="n">
        <f aca="false">IF(MAX(E3176:I3176)=H3176,1,0)</f>
        <v>0</v>
      </c>
      <c r="M3176" s="132" t="n">
        <f aca="false">IF(MAX(E3176:I3176)=I3176,1,0)</f>
        <v>1</v>
      </c>
      <c r="N3176" s="99"/>
      <c r="O3176" s="132" t="n">
        <f aca="false">IF(CN3176&gt;E3176,1,0)</f>
        <v>1</v>
      </c>
      <c r="P3176" s="132" t="n">
        <f aca="false">IF(CN3176&gt;F3176,1,0)</f>
        <v>1</v>
      </c>
      <c r="Q3176" s="132" t="n">
        <f aca="false">IF(CN3176&gt;G3176,1,0)</f>
        <v>0</v>
      </c>
      <c r="R3176" s="132" t="n">
        <f aca="false">IF(CN3176&gt;H3176,1,0)</f>
        <v>0</v>
      </c>
      <c r="S3176" s="132" t="n">
        <f aca="false">IF(CN3176&gt;I3176,1,0)</f>
        <v>0</v>
      </c>
      <c r="T3176" s="25" t="n">
        <f aca="false">IF(AND(AND(R3176=0,S3176=0,Q3176=0),OR(S3175=1,S3174=1,S3173=1)),1,0)</f>
        <v>1</v>
      </c>
      <c r="U3176" s="133" t="n">
        <f aca="false">SUM(CM3175:CM3176)</f>
        <v>-0.0195958748619771</v>
      </c>
      <c r="AW3176" s="55" t="n">
        <f aca="false">IF(EC3176&gt;$AW$2,1,0)</f>
        <v>0</v>
      </c>
      <c r="AX3176" s="99" t="n">
        <f aca="false">IF(AND(I3176&gt;G3176,I3175&lt;G3175),1,IF(OR(AND(I3176&gt;F3176,I3175&lt;F3175),AND(I3176&gt;E3176,I3175&lt;E3175)),1,0))</f>
        <v>0</v>
      </c>
      <c r="AY3176" s="99" t="n">
        <f aca="false">IF(K3175="10D",1,0)</f>
        <v>1</v>
      </c>
      <c r="AZ3176" s="99" t="n">
        <f aca="false">IF(AND(I3176&gt;G3176,I3175&lt;G3175,I3176&gt;F3176,I3175&gt;F3175,I3176&gt;E3176,I3175&gt;E3175),1,0)</f>
        <v>0</v>
      </c>
      <c r="BA3176" s="135" t="n">
        <f aca="false">IF(G3176&gt;H3176,1,0)</f>
        <v>0</v>
      </c>
      <c r="BB3176" s="135" t="n">
        <f aca="false">IF(I3176&lt;F3176,1,0)</f>
        <v>0</v>
      </c>
      <c r="BC3176" s="99" t="n">
        <f aca="false">IF(AND(SUM(AW3175:AX3175)=2,AY3176=1),1,IF(SUM(AX3174:AX3176)=0,0,IF(AND(OR(AW3174=1,AX3174=1),OR(AW3175=1,AX3175=1),AY3176=1),1,IF(AND(SUM(AW3176:AY3176)=2,SUM(AW3174:AX3174)=2,AX3174=1),1,0))))</f>
        <v>0</v>
      </c>
      <c r="BD3176" s="57" t="str">
        <f aca="false">IF(AND(SUM(BC3174:BC3176)&gt;=1,BA3176=1,SUM(AZ3171:AZ3176)&gt;=1),1,IF(BC3176=0,"",IF(AND(BC3176=1,AZ3176=0,AZ3175=0,AZ3174=0),1,IF(AND(BC3176=1,OR(AZ3176=1,AZ3175=1,AZ3174)),IF(BA3176=1,1,0)))))</f>
        <v/>
      </c>
      <c r="BE3176" s="50" t="str">
        <f aca="false">IF(AND(BD3176=1,BD3175=1),0,IF(BD3176=1,SUM(CM3177:CM3215),""))</f>
        <v/>
      </c>
      <c r="BF3176" s="20" t="str">
        <f aca="false">IF(AND(BB3176=1,BB3175=1,BE3135&lt;&gt;0),"",IF(AND(BB3175=0,BB3176=1),BF3175,IF(AND(BB3176=1,BB3175=1),BF3175,IF(AND(BF3175="",BE3175="",OR(BD3175=0,BD3175="")),"",IF(AND(BF3175="",BE3136=0),"",IF(AND(BE3136&lt;&gt;"",BF3175=BE3136),"",IF(AND(BD3175=1,BE3175&lt;&gt;0),CM3176,IF(BF3175&lt;&gt;0,BF3175+CM3176,IF(BF3175="","")))))))))</f>
        <v/>
      </c>
      <c r="BH3176" s="137"/>
      <c r="CG3176" s="142"/>
      <c r="CH3176" s="50"/>
      <c r="CI3176" s="15" t="n">
        <f aca="false">CF3154+SUM(CM3155:CM3176)+0.0071</f>
        <v>-0.00597834383877526</v>
      </c>
      <c r="CL3176" s="130" t="n">
        <f aca="false">C3176</f>
        <v>41851</v>
      </c>
      <c r="CM3176" s="133" t="n">
        <f aca="false">CN3176/CN3175-1</f>
        <v>-0.0197481977865772</v>
      </c>
      <c r="CN3176" s="132" t="n">
        <v>193.09</v>
      </c>
      <c r="CO3176" s="133" t="n">
        <f aca="false">CN3176/CN3171-1</f>
        <v>-0.0279889252454065</v>
      </c>
      <c r="CY3176" s="132" t="n">
        <v>195.61</v>
      </c>
      <c r="CZ3176" s="132" t="n">
        <v>193.09</v>
      </c>
      <c r="DB3176" s="15" t="n">
        <f aca="false">CZ3176/CY3176-1</f>
        <v>-0.0128827769541435</v>
      </c>
      <c r="DC3176" s="15" t="n">
        <f aca="false">CY3176/CZ3175-1</f>
        <v>-0.00695502081429578</v>
      </c>
      <c r="DD3176" s="15" t="n">
        <f aca="false">CZ3176/CZ3175-1</f>
        <v>-0.0197481977865772</v>
      </c>
      <c r="DE3176" s="34" t="str">
        <f aca="false">IF(CW3176=0,"",-DC3176*CS3176)</f>
        <v/>
      </c>
      <c r="DY3176" s="6"/>
      <c r="EB3176" s="6" t="n">
        <f aca="false">CL3176</f>
        <v>41851</v>
      </c>
      <c r="EC3176" s="13" t="n">
        <f aca="false">SUM(CM3174:CM3176)</f>
        <v>-0.0238931448316435</v>
      </c>
    </row>
    <row r="3177" customFormat="false" ht="15" hidden="false" customHeight="false" outlineLevel="0" collapsed="false">
      <c r="C3177" s="130" t="n">
        <v>41852</v>
      </c>
      <c r="D3177" s="99" t="n">
        <f aca="false">IF(E3177&gt;E3176,1,0)</f>
        <v>1</v>
      </c>
      <c r="E3177" s="46" t="n">
        <v>185.8908</v>
      </c>
      <c r="F3177" s="46" t="n">
        <v>191.1439</v>
      </c>
      <c r="G3177" s="46" t="n">
        <v>195.4333</v>
      </c>
      <c r="H3177" s="46" t="n">
        <v>196.648</v>
      </c>
      <c r="I3177" s="46" t="n">
        <v>196.787</v>
      </c>
      <c r="J3177" s="131" t="str">
        <f aca="false">IF(MIN(E3177:I3177)=E3177,$E$2,IF(MIN(E3177:I3177)=F3177,$F$2,IF(MIN(E3177:I3177)=G3177,$G$2,IF(MIN(E3177:I3177)=H3177,$H$2,IF(MIN(E3177:I3177)=I3177,$I$2)))))</f>
        <v>200D</v>
      </c>
      <c r="K3177" s="131" t="str">
        <f aca="false">IF(MAX(E3177:I3177)=E3177,$E$2,IF(MAX(E3177:I3177)=F3177,$F$2,IF(MAX(E3177:I3177)=G3177,$G$2,IF(MAX(E3177:I3177)=H3177,$H$2,IF(MAX(E3177:I3177)=I3177,$I$2)))))</f>
        <v>10D</v>
      </c>
      <c r="L3177" s="132" t="n">
        <f aca="false">IF(MAX(E3177:I3177)=H3177,1,0)</f>
        <v>0</v>
      </c>
      <c r="M3177" s="132" t="n">
        <f aca="false">IF(MAX(E3177:I3177)=I3177,1,0)</f>
        <v>1</v>
      </c>
      <c r="N3177" s="99"/>
      <c r="O3177" s="132" t="n">
        <f aca="false">IF(CN3177&gt;E3177,1,0)</f>
        <v>1</v>
      </c>
      <c r="P3177" s="132" t="n">
        <f aca="false">IF(CN3177&gt;F3177,1,0)</f>
        <v>1</v>
      </c>
      <c r="Q3177" s="132" t="n">
        <f aca="false">IF(CN3177&gt;G3177,1,0)</f>
        <v>0</v>
      </c>
      <c r="R3177" s="132" t="n">
        <f aca="false">IF(CN3177&gt;H3177,1,0)</f>
        <v>0</v>
      </c>
      <c r="S3177" s="132" t="n">
        <f aca="false">IF(CN3177&gt;I3177,1,0)</f>
        <v>0</v>
      </c>
      <c r="T3177" s="25" t="n">
        <f aca="false">IF(AND(AND(R3177=0,S3177=0,Q3177=0),OR(S3176=1,S3175=1,S3174=1)),1,0)</f>
        <v>0</v>
      </c>
      <c r="U3177" s="133" t="n">
        <f aca="false">SUM(CM3176:CM3177)</f>
        <v>-0.0228037677280553</v>
      </c>
      <c r="AW3177" s="55" t="n">
        <f aca="false">IF(EC3177&gt;$AW$2,1,0)</f>
        <v>0</v>
      </c>
      <c r="AX3177" s="99" t="n">
        <f aca="false">IF(AND(I3177&gt;G3177,I3176&lt;G3176),1,IF(OR(AND(I3177&gt;F3177,I3176&lt;F3176),AND(I3177&gt;E3177,I3176&lt;E3176)),1,0))</f>
        <v>0</v>
      </c>
      <c r="AY3177" s="99" t="n">
        <f aca="false">IF(K3176="10D",1,0)</f>
        <v>1</v>
      </c>
      <c r="AZ3177" s="99" t="n">
        <f aca="false">IF(AND(I3177&gt;G3177,I3176&lt;G3176,I3177&gt;F3177,I3176&gt;F3176,I3177&gt;E3177,I3176&gt;E3176),1,0)</f>
        <v>0</v>
      </c>
      <c r="BA3177" s="135" t="n">
        <f aca="false">IF(G3177&gt;H3177,1,0)</f>
        <v>0</v>
      </c>
      <c r="BB3177" s="135" t="n">
        <f aca="false">IF(I3177&lt;F3177,1,0)</f>
        <v>0</v>
      </c>
      <c r="BC3177" s="99" t="n">
        <f aca="false">IF(AND(SUM(AW3176:AX3176)=2,AY3177=1),1,IF(SUM(AX3175:AX3177)=0,0,IF(AND(OR(AW3175=1,AX3175=1),OR(AW3176=1,AX3176=1),AY3177=1),1,IF(AND(SUM(AW3177:AY3177)=2,SUM(AW3175:AX3175)=2,AX3175=1),1,0))))</f>
        <v>0</v>
      </c>
      <c r="BD3177" s="57" t="str">
        <f aca="false">IF(AND(SUM(BC3175:BC3177)&gt;=1,BA3177=1,SUM(AZ3172:AZ3177)&gt;=1),1,IF(BC3177=0,"",IF(AND(BC3177=1,AZ3177=0,AZ3176=0,AZ3175=0),1,IF(AND(BC3177=1,OR(AZ3177=1,AZ3176=1,AZ3175)),IF(BA3177=1,1,0)))))</f>
        <v/>
      </c>
      <c r="BE3177" s="50" t="str">
        <f aca="false">IF(AND(BD3177=1,BD3176=1),0,IF(BD3177=1,SUM(CM3178:CM3216),""))</f>
        <v/>
      </c>
      <c r="BF3177" s="20" t="str">
        <f aca="false">IF(AND(BB3177=1,BB3176=1,BE3136&lt;&gt;0),"",IF(AND(BB3176=0,BB3177=1),BF3176,IF(AND(BB3177=1,BB3176=1),BF3176,IF(AND(BF3176="",BE3176="",OR(BD3176=0,BD3176="")),"",IF(AND(BF3176="",BE3137=0),"",IF(AND(BE3137&lt;&gt;"",BF3176=BE3137),"",IF(AND(BD3176=1,BE3176&lt;&gt;0),CM3177,IF(BF3176&lt;&gt;0,BF3176+CM3177,IF(BF3176="","")))))))))</f>
        <v/>
      </c>
      <c r="BH3177" s="137"/>
      <c r="CG3177" s="142"/>
      <c r="CH3177" s="50"/>
      <c r="CI3177" s="15" t="n">
        <f aca="false">CF3155+SUM(CM3156:CM3177)+0.0071</f>
        <v>-0.0157271490142612</v>
      </c>
      <c r="CL3177" s="130" t="n">
        <f aca="false">C3177</f>
        <v>41852</v>
      </c>
      <c r="CM3177" s="133" t="n">
        <f aca="false">CN3177/CN3176-1</f>
        <v>-0.00305556994147804</v>
      </c>
      <c r="CN3177" s="132" t="n">
        <v>192.5</v>
      </c>
      <c r="CO3177" s="133" t="n">
        <f aca="false">CN3177/CN3172-1</f>
        <v>-0.0264009710702002</v>
      </c>
      <c r="CY3177" s="132" t="n">
        <v>192.56</v>
      </c>
      <c r="CZ3177" s="132" t="n">
        <v>192.5</v>
      </c>
      <c r="DB3177" s="15" t="n">
        <f aca="false">CZ3177/CY3177-1</f>
        <v>-0.000311591192355687</v>
      </c>
      <c r="DC3177" s="15" t="n">
        <f aca="false">CY3177/CZ3176-1</f>
        <v>-0.00274483401522607</v>
      </c>
      <c r="DD3177" s="15" t="n">
        <f aca="false">CZ3177/CZ3176-1</f>
        <v>-0.00305556994147804</v>
      </c>
      <c r="DE3177" s="34" t="str">
        <f aca="false">IF(CW3177=0,"",-DC3177*CS3177)</f>
        <v/>
      </c>
      <c r="DY3177" s="6"/>
      <c r="EB3177" s="6" t="n">
        <f aca="false">CL3177</f>
        <v>41852</v>
      </c>
      <c r="EC3177" s="13" t="n">
        <f aca="false">SUM(CM3175:CM3177)</f>
        <v>-0.0226514448034552</v>
      </c>
    </row>
    <row r="3178" customFormat="false" ht="15" hidden="false" customHeight="false" outlineLevel="0" collapsed="false">
      <c r="C3178" s="130" t="n">
        <v>41855</v>
      </c>
      <c r="D3178" s="99" t="n">
        <f aca="false">IF(E3178&gt;E3177,1,0)</f>
        <v>1</v>
      </c>
      <c r="E3178" s="46" t="n">
        <v>185.9999</v>
      </c>
      <c r="F3178" s="46" t="n">
        <v>191.21</v>
      </c>
      <c r="G3178" s="46" t="n">
        <v>195.5193</v>
      </c>
      <c r="H3178" s="46" t="n">
        <v>196.5797</v>
      </c>
      <c r="I3178" s="46" t="n">
        <v>196.442</v>
      </c>
      <c r="J3178" s="131" t="str">
        <f aca="false">IF(MIN(E3178:I3178)=E3178,$E$2,IF(MIN(E3178:I3178)=F3178,$F$2,IF(MIN(E3178:I3178)=G3178,$G$2,IF(MIN(E3178:I3178)=H3178,$H$2,IF(MIN(E3178:I3178)=I3178,$I$2)))))</f>
        <v>200D</v>
      </c>
      <c r="K3178" s="131" t="str">
        <f aca="false">IF(MAX(E3178:I3178)=E3178,$E$2,IF(MAX(E3178:I3178)=F3178,$F$2,IF(MAX(E3178:I3178)=G3178,$G$2,IF(MAX(E3178:I3178)=H3178,$H$2,IF(MAX(E3178:I3178)=I3178,$I$2)))))</f>
        <v>30D</v>
      </c>
      <c r="L3178" s="132" t="n">
        <f aca="false">IF(MAX(E3178:I3178)=H3178,1,0)</f>
        <v>1</v>
      </c>
      <c r="M3178" s="132" t="n">
        <f aca="false">IF(MAX(E3178:I3178)=I3178,1,0)</f>
        <v>0</v>
      </c>
      <c r="O3178" s="132" t="n">
        <f aca="false">IF(CN3178&gt;E3178,1,0)</f>
        <v>1</v>
      </c>
      <c r="P3178" s="132" t="n">
        <f aca="false">IF(CN3178&gt;F3178,1,0)</f>
        <v>1</v>
      </c>
      <c r="Q3178" s="132" t="n">
        <f aca="false">IF(CN3178&gt;G3178,1,0)</f>
        <v>0</v>
      </c>
      <c r="R3178" s="132" t="n">
        <f aca="false">IF(CN3178&gt;H3178,1,0)</f>
        <v>0</v>
      </c>
      <c r="S3178" s="132" t="n">
        <f aca="false">IF(CN3178&gt;I3178,1,0)</f>
        <v>0</v>
      </c>
      <c r="T3178" s="25" t="n">
        <f aca="false">IF(AND(AND(R3178=0,S3178=0,Q3178=0),OR(S3177=1,S3176=1,S3175=1)),1,0)</f>
        <v>0</v>
      </c>
      <c r="U3178" s="133" t="n">
        <f aca="false">SUM(CM3177:CM3178)</f>
        <v>0.0041652092793012</v>
      </c>
      <c r="AW3178" s="55" t="n">
        <f aca="false">IF(EC3178&gt;$AW$2,1,0)</f>
        <v>0</v>
      </c>
      <c r="AX3178" s="99" t="n">
        <f aca="false">IF(AND(I3178&gt;G3178,I3177&lt;G3177),1,IF(OR(AND(I3178&gt;F3178,I3177&lt;F3177),AND(I3178&gt;E3178,I3177&lt;E3177)),1,0))</f>
        <v>0</v>
      </c>
      <c r="AY3178" s="99" t="n">
        <f aca="false">IF(K3177="10D",1,0)</f>
        <v>1</v>
      </c>
      <c r="AZ3178" s="99" t="n">
        <f aca="false">IF(AND(I3178&gt;G3178,I3177&lt;G3177,I3178&gt;F3178,I3177&gt;F3177,I3178&gt;E3178,I3177&gt;E3177),1,0)</f>
        <v>0</v>
      </c>
      <c r="BA3178" s="135" t="n">
        <f aca="false">IF(G3178&gt;H3178,1,0)</f>
        <v>0</v>
      </c>
      <c r="BB3178" s="135" t="n">
        <f aca="false">IF(I3178&lt;F3178,1,0)</f>
        <v>0</v>
      </c>
      <c r="BC3178" s="99" t="n">
        <f aca="false">IF(AND(SUM(AW3177:AX3177)=2,AY3178=1),1,IF(SUM(AX3176:AX3178)=0,0,IF(AND(OR(AW3176=1,AX3176=1),OR(AW3177=1,AX3177=1),AY3178=1),1,IF(AND(SUM(AW3178:AY3178)=2,SUM(AW3176:AX3176)=2,AX3176=1),1,0))))</f>
        <v>0</v>
      </c>
      <c r="BD3178" s="57" t="str">
        <f aca="false">IF(AND(SUM(BC3176:BC3178)&gt;=1,BA3178=1,SUM(AZ3173:AZ3178)&gt;=1),1,IF(BC3178=0,"",IF(AND(BC3178=1,AZ3178=0,AZ3177=0,AZ3176=0),1,IF(AND(BC3178=1,OR(AZ3178=1,AZ3177=1,AZ3176)),IF(BA3178=1,1,0)))))</f>
        <v/>
      </c>
      <c r="BE3178" s="50" t="str">
        <f aca="false">IF(AND(BD3178=1,BD3177=1),0,IF(BD3178=1,SUM(CM3179:CM3217),""))</f>
        <v/>
      </c>
      <c r="BF3178" s="20" t="str">
        <f aca="false">IF(AND(BB3178=1,BB3177=1,BE3137&lt;&gt;0),"",IF(AND(BB3177=0,BB3178=1),BF3177,IF(AND(BB3178=1,BB3177=1),BF3177,IF(AND(BF3177="",BE3177="",OR(BD3177=0,BD3177="")),"",IF(AND(BF3177="",BE3138=0),"",IF(AND(BE3138&lt;&gt;"",BF3177=BE3138),"",IF(AND(BD3177=1,BE3177&lt;&gt;0),CM3178,IF(BF3177&lt;&gt;0,BF3177+CM3178,IF(BF3177="","")))))))))</f>
        <v/>
      </c>
      <c r="BH3178" s="137"/>
      <c r="CG3178" s="142"/>
      <c r="CH3178" s="50"/>
      <c r="CI3178" s="15" t="n">
        <f aca="false">CF3156+SUM(CM3157:CM3178)+0.0071</f>
        <v>-0.00952144364010432</v>
      </c>
      <c r="CL3178" s="130" t="n">
        <f aca="false">C3178</f>
        <v>41855</v>
      </c>
      <c r="CM3178" s="133" t="n">
        <f aca="false">CN3178/CN3177-1</f>
        <v>0.00722077922077924</v>
      </c>
      <c r="CN3178" s="132" t="n">
        <v>193.89</v>
      </c>
      <c r="CO3178" s="133" t="n">
        <f aca="false">CN3178/CN3173-1</f>
        <v>-0.0197674418604652</v>
      </c>
      <c r="CY3178" s="132" t="n">
        <v>192.87</v>
      </c>
      <c r="CZ3178" s="132" t="n">
        <v>193.89</v>
      </c>
      <c r="DB3178" s="15" t="n">
        <f aca="false">CZ3178/CY3178-1</f>
        <v>0.00528853631980075</v>
      </c>
      <c r="DC3178" s="15" t="n">
        <f aca="false">CY3178/CZ3177-1</f>
        <v>0.00192207792207788</v>
      </c>
      <c r="DD3178" s="15" t="n">
        <f aca="false">CZ3178/CZ3177-1</f>
        <v>0.00722077922077924</v>
      </c>
      <c r="DE3178" s="34" t="str">
        <f aca="false">IF(CW3178=0,"",-DC3178*CS3178)</f>
        <v/>
      </c>
      <c r="DY3178" s="6"/>
      <c r="EB3178" s="6" t="n">
        <f aca="false">CL3178</f>
        <v>41855</v>
      </c>
      <c r="EC3178" s="13" t="n">
        <f aca="false">SUM(CM3176:CM3178)</f>
        <v>-0.015582988507276</v>
      </c>
    </row>
    <row r="3179" customFormat="false" ht="15" hidden="false" customHeight="false" outlineLevel="0" collapsed="false">
      <c r="C3179" s="130" t="n">
        <v>41856</v>
      </c>
      <c r="D3179" s="99" t="n">
        <f aca="false">IF(E3179&gt;E3178,1,0)</f>
        <v>1</v>
      </c>
      <c r="E3179" s="46" t="n">
        <v>186.0938</v>
      </c>
      <c r="F3179" s="46" t="n">
        <v>191.2783</v>
      </c>
      <c r="G3179" s="46" t="n">
        <v>195.5525</v>
      </c>
      <c r="H3179" s="46" t="n">
        <v>196.4507</v>
      </c>
      <c r="I3179" s="46" t="n">
        <v>195.823</v>
      </c>
      <c r="J3179" s="131" t="str">
        <f aca="false">IF(MIN(E3179:I3179)=E3179,$E$2,IF(MIN(E3179:I3179)=F3179,$F$2,IF(MIN(E3179:I3179)=G3179,$G$2,IF(MIN(E3179:I3179)=H3179,$H$2,IF(MIN(E3179:I3179)=I3179,$I$2)))))</f>
        <v>200D</v>
      </c>
      <c r="K3179" s="131" t="str">
        <f aca="false">IF(MAX(E3179:I3179)=E3179,$E$2,IF(MAX(E3179:I3179)=F3179,$F$2,IF(MAX(E3179:I3179)=G3179,$G$2,IF(MAX(E3179:I3179)=H3179,$H$2,IF(MAX(E3179:I3179)=I3179,$I$2)))))</f>
        <v>30D</v>
      </c>
      <c r="L3179" s="132" t="n">
        <f aca="false">IF(MAX(E3179:I3179)=H3179,1,0)</f>
        <v>1</v>
      </c>
      <c r="M3179" s="132" t="n">
        <f aca="false">IF(MAX(E3179:I3179)=I3179,1,0)</f>
        <v>0</v>
      </c>
      <c r="O3179" s="132" t="n">
        <f aca="false">IF(CN3179&gt;E3179,1,0)</f>
        <v>1</v>
      </c>
      <c r="P3179" s="132" t="n">
        <f aca="false">IF(CN3179&gt;F3179,1,0)</f>
        <v>1</v>
      </c>
      <c r="Q3179" s="132" t="n">
        <f aca="false">IF(CN3179&gt;G3179,1,0)</f>
        <v>0</v>
      </c>
      <c r="R3179" s="132" t="n">
        <f aca="false">IF(CN3179&gt;H3179,1,0)</f>
        <v>0</v>
      </c>
      <c r="S3179" s="132" t="n">
        <f aca="false">IF(CN3179&gt;I3179,1,0)</f>
        <v>0</v>
      </c>
      <c r="T3179" s="25" t="n">
        <f aca="false">IF(AND(AND(R3179=0,S3179=0,Q3179=0),OR(S3178=1,S3177=1,S3176=1)),1,0)</f>
        <v>0</v>
      </c>
      <c r="U3179" s="133" t="n">
        <f aca="false">SUM(CM3178:CM3179)</f>
        <v>-0.00247544028512614</v>
      </c>
      <c r="AW3179" s="55" t="n">
        <f aca="false">IF(EC3179&gt;$AW$2,1,0)</f>
        <v>0</v>
      </c>
      <c r="AX3179" s="99" t="n">
        <f aca="false">IF(AND(I3179&gt;G3179,I3178&lt;G3178),1,IF(OR(AND(I3179&gt;F3179,I3178&lt;F3178),AND(I3179&gt;E3179,I3178&lt;E3178)),1,0))</f>
        <v>0</v>
      </c>
      <c r="AY3179" s="99" t="n">
        <f aca="false">IF(K3178="10D",1,0)</f>
        <v>0</v>
      </c>
      <c r="AZ3179" s="99" t="n">
        <f aca="false">IF(AND(I3179&gt;G3179,I3178&lt;G3178,I3179&gt;F3179,I3178&gt;F3178,I3179&gt;E3179,I3178&gt;E3178),1,0)</f>
        <v>0</v>
      </c>
      <c r="BA3179" s="135" t="n">
        <f aca="false">IF(G3179&gt;H3179,1,0)</f>
        <v>0</v>
      </c>
      <c r="BB3179" s="135" t="n">
        <f aca="false">IF(I3179&lt;F3179,1,0)</f>
        <v>0</v>
      </c>
      <c r="BC3179" s="99" t="n">
        <f aca="false">IF(AND(SUM(AW3178:AX3178)=2,AY3179=1),1,IF(SUM(AX3177:AX3179)=0,0,IF(AND(OR(AW3177=1,AX3177=1),OR(AW3178=1,AX3178=1),AY3179=1),1,IF(AND(SUM(AW3179:AY3179)=2,SUM(AW3177:AX3177)=2,AX3177=1),1,0))))</f>
        <v>0</v>
      </c>
      <c r="BD3179" s="57" t="str">
        <f aca="false">IF(AND(SUM(BC3177:BC3179)&gt;=1,BA3179=1,SUM(AZ3174:AZ3179)&gt;=1),1,IF(BC3179=0,"",IF(AND(BC3179=1,AZ3179=0,AZ3178=0,AZ3177=0),1,IF(AND(BC3179=1,OR(AZ3179=1,AZ3178=1,AZ3177)),IF(BA3179=1,1,0)))))</f>
        <v/>
      </c>
      <c r="BE3179" s="50" t="str">
        <f aca="false">IF(AND(BD3179=1,BD3178=1),0,IF(BD3179=1,SUM(CM3180:CM3218),""))</f>
        <v/>
      </c>
      <c r="BF3179" s="20" t="str">
        <f aca="false">IF(AND(BB3179=1,BB3178=1,BE3138&lt;&gt;0),"",IF(AND(BB3178=0,BB3179=1),BF3178,IF(AND(BB3179=1,BB3178=1),BF3178,IF(AND(BF3178="",BE3178="",OR(BD3178=0,BD3178="")),"",IF(AND(BF3178="",BE3139=0),"",IF(AND(BE3139&lt;&gt;"",BF3178=BE3139),"",IF(AND(BD3178=1,BE3178&lt;&gt;0),CM3179,IF(BF3178&lt;&gt;0,BF3178+CM3179,IF(BF3178="","")))))))))</f>
        <v/>
      </c>
      <c r="BH3179" s="137"/>
      <c r="CG3179" s="142"/>
      <c r="CH3179" s="50"/>
      <c r="CI3179" s="15" t="n">
        <f aca="false">CF3157+SUM(CM3158:CM3179)+0.0071</f>
        <v>-0.0241357790512979</v>
      </c>
      <c r="CL3179" s="130" t="n">
        <f aca="false">C3179</f>
        <v>41856</v>
      </c>
      <c r="CM3179" s="133" t="n">
        <f aca="false">CN3179/CN3178-1</f>
        <v>-0.00969621950590538</v>
      </c>
      <c r="CN3179" s="132" t="n">
        <v>192.01</v>
      </c>
      <c r="CO3179" s="133" t="n">
        <f aca="false">CN3179/CN3174-1</f>
        <v>-0.025082508250825</v>
      </c>
      <c r="CY3179" s="132" t="n">
        <v>193.1</v>
      </c>
      <c r="CZ3179" s="132" t="n">
        <v>192.01</v>
      </c>
      <c r="DB3179" s="15" t="n">
        <f aca="false">CZ3179/CY3179-1</f>
        <v>-0.00564474365613676</v>
      </c>
      <c r="DC3179" s="15" t="n">
        <f aca="false">CY3179/CZ3178-1</f>
        <v>-0.00407447521790705</v>
      </c>
      <c r="DD3179" s="15" t="n">
        <f aca="false">CZ3179/CZ3178-1</f>
        <v>-0.00969621950590538</v>
      </c>
      <c r="DE3179" s="34" t="str">
        <f aca="false">IF(CW3179=0,"",-DC3179*CS3179)</f>
        <v/>
      </c>
      <c r="DY3179" s="6"/>
      <c r="EB3179" s="6" t="n">
        <f aca="false">CL3179</f>
        <v>41856</v>
      </c>
      <c r="EC3179" s="13" t="n">
        <f aca="false">SUM(CM3177:CM3179)</f>
        <v>-0.00553101022660418</v>
      </c>
    </row>
    <row r="3180" customFormat="false" ht="15" hidden="false" customHeight="false" outlineLevel="0" collapsed="false">
      <c r="C3180" s="130" t="n">
        <v>41857</v>
      </c>
      <c r="D3180" s="99" t="n">
        <f aca="false">IF(E3180&gt;E3179,1,0)</f>
        <v>1</v>
      </c>
      <c r="E3180" s="46" t="n">
        <v>186.1822</v>
      </c>
      <c r="F3180" s="46" t="n">
        <v>191.3524</v>
      </c>
      <c r="G3180" s="46" t="n">
        <v>195.5635</v>
      </c>
      <c r="H3180" s="46" t="n">
        <v>196.363</v>
      </c>
      <c r="I3180" s="46" t="n">
        <v>195.166</v>
      </c>
      <c r="J3180" s="131" t="str">
        <f aca="false">IF(MIN(E3180:I3180)=E3180,$E$2,IF(MIN(E3180:I3180)=F3180,$F$2,IF(MIN(E3180:I3180)=G3180,$G$2,IF(MIN(E3180:I3180)=H3180,$H$2,IF(MIN(E3180:I3180)=I3180,$I$2)))))</f>
        <v>200D</v>
      </c>
      <c r="K3180" s="131" t="str">
        <f aca="false">IF(MAX(E3180:I3180)=E3180,$E$2,IF(MAX(E3180:I3180)=F3180,$F$2,IF(MAX(E3180:I3180)=G3180,$G$2,IF(MAX(E3180:I3180)=H3180,$H$2,IF(MAX(E3180:I3180)=I3180,$I$2)))))</f>
        <v>30D</v>
      </c>
      <c r="L3180" s="132" t="n">
        <f aca="false">IF(MAX(E3180:I3180)=H3180,1,0)</f>
        <v>1</v>
      </c>
      <c r="M3180" s="132" t="n">
        <f aca="false">IF(MAX(E3180:I3180)=I3180,1,0)</f>
        <v>0</v>
      </c>
      <c r="O3180" s="132" t="n">
        <f aca="false">IF(CN3180&gt;E3180,1,0)</f>
        <v>1</v>
      </c>
      <c r="P3180" s="132" t="n">
        <f aca="false">IF(CN3180&gt;F3180,1,0)</f>
        <v>1</v>
      </c>
      <c r="Q3180" s="132" t="n">
        <f aca="false">IF(CN3180&gt;G3180,1,0)</f>
        <v>0</v>
      </c>
      <c r="R3180" s="132" t="n">
        <f aca="false">IF(CN3180&gt;H3180,1,0)</f>
        <v>0</v>
      </c>
      <c r="S3180" s="132" t="n">
        <f aca="false">IF(CN3180&gt;I3180,1,0)</f>
        <v>0</v>
      </c>
      <c r="T3180" s="25" t="n">
        <f aca="false">IF(AND(AND(R3180=0,S3180=0,Q3180=0),OR(S3179=1,S3178=1,S3177=1)),1,0)</f>
        <v>0</v>
      </c>
      <c r="U3180" s="133" t="n">
        <f aca="false">SUM(CM3179:CM3180)</f>
        <v>-0.0093837357810993</v>
      </c>
      <c r="AW3180" s="55" t="n">
        <f aca="false">IF(EC3180&gt;$AW$2,1,0)</f>
        <v>0</v>
      </c>
      <c r="AX3180" s="99" t="n">
        <f aca="false">IF(AND(I3180&gt;G3180,I3179&lt;G3179),1,IF(OR(AND(I3180&gt;F3180,I3179&lt;F3179),AND(I3180&gt;E3180,I3179&lt;E3179)),1,0))</f>
        <v>0</v>
      </c>
      <c r="AY3180" s="99" t="n">
        <f aca="false">IF(K3179="10D",1,0)</f>
        <v>0</v>
      </c>
      <c r="AZ3180" s="99" t="n">
        <f aca="false">IF(AND(I3180&gt;G3180,I3179&lt;G3179,I3180&gt;F3180,I3179&gt;F3179,I3180&gt;E3180,I3179&gt;E3179),1,0)</f>
        <v>0</v>
      </c>
      <c r="BA3180" s="135" t="n">
        <f aca="false">IF(G3180&gt;H3180,1,0)</f>
        <v>0</v>
      </c>
      <c r="BB3180" s="135" t="n">
        <f aca="false">IF(I3180&lt;F3180,1,0)</f>
        <v>0</v>
      </c>
      <c r="BC3180" s="99" t="n">
        <f aca="false">IF(AND(SUM(AW3179:AX3179)=2,AY3180=1),1,IF(SUM(AX3178:AX3180)=0,0,IF(AND(OR(AW3178=1,AX3178=1),OR(AW3179=1,AX3179=1),AY3180=1),1,IF(AND(SUM(AW3180:AY3180)=2,SUM(AW3178:AX3178)=2,AX3178=1),1,0))))</f>
        <v>0</v>
      </c>
      <c r="BD3180" s="57" t="str">
        <f aca="false">IF(AND(SUM(BC3178:BC3180)&gt;=1,BA3180=1,SUM(AZ3175:AZ3180)&gt;=1),1,IF(BC3180=0,"",IF(AND(BC3180=1,AZ3180=0,AZ3179=0,AZ3178=0),1,IF(AND(BC3180=1,OR(AZ3180=1,AZ3179=1,AZ3178)),IF(BA3180=1,1,0)))))</f>
        <v/>
      </c>
      <c r="BE3180" s="50" t="str">
        <f aca="false">IF(AND(BD3180=1,BD3179=1),0,IF(BD3180=1,SUM(CM3181:CM3219),""))</f>
        <v/>
      </c>
      <c r="BF3180" s="20" t="str">
        <f aca="false">IF(AND(BB3180=1,BB3179=1,BE3139&lt;&gt;0),"",IF(AND(BB3179=0,BB3180=1),BF3179,IF(AND(BB3180=1,BB3179=1),BF3179,IF(AND(BF3179="",BE3179="",OR(BD3179=0,BD3179="")),"",IF(AND(BF3179="",BE3140=0),"",IF(AND(BE3140&lt;&gt;"",BF3179=BE3140),"",IF(AND(BD3179=1,BE3179&lt;&gt;0),CM3180,IF(BF3179&lt;&gt;0,BF3179+CM3180,IF(BF3179="","")))))))))</f>
        <v/>
      </c>
      <c r="BH3180" s="137"/>
      <c r="CG3180" s="142"/>
      <c r="CH3180" s="50"/>
      <c r="CI3180" s="15" t="n">
        <f aca="false">CF3158+SUM(CM3159:CM3180)+0.0071</f>
        <v>-0.0203419633386008</v>
      </c>
      <c r="CL3180" s="130" t="n">
        <f aca="false">C3180</f>
        <v>41857</v>
      </c>
      <c r="CM3180" s="133" t="n">
        <f aca="false">CN3180/CN3179-1</f>
        <v>0.000312483724806079</v>
      </c>
      <c r="CN3180" s="132" t="n">
        <v>192.07</v>
      </c>
      <c r="CO3180" s="133" t="n">
        <f aca="false">CN3180/CN3175-1</f>
        <v>-0.0249263884658341</v>
      </c>
      <c r="CY3180" s="132" t="n">
        <v>191.11</v>
      </c>
      <c r="CZ3180" s="132" t="n">
        <v>192.07</v>
      </c>
      <c r="DB3180" s="15" t="n">
        <f aca="false">CZ3180/CY3180-1</f>
        <v>0.00502328501909877</v>
      </c>
      <c r="DC3180" s="15" t="n">
        <f aca="false">CY3180/CZ3179-1</f>
        <v>-0.00468725587208985</v>
      </c>
      <c r="DD3180" s="15" t="n">
        <f aca="false">CZ3180/CZ3179-1</f>
        <v>0.000312483724806079</v>
      </c>
      <c r="DE3180" s="34" t="str">
        <f aca="false">IF(CW3180=0,"",-DC3180*CS3180)</f>
        <v/>
      </c>
      <c r="DY3180" s="6"/>
      <c r="EB3180" s="6" t="n">
        <f aca="false">CL3180</f>
        <v>41857</v>
      </c>
      <c r="EC3180" s="13" t="n">
        <f aca="false">SUM(CM3178:CM3180)</f>
        <v>-0.00216295656032006</v>
      </c>
    </row>
    <row r="3181" customFormat="false" ht="15" hidden="false" customHeight="false" outlineLevel="0" collapsed="false">
      <c r="C3181" s="130" t="n">
        <v>41858</v>
      </c>
      <c r="D3181" s="99" t="n">
        <f aca="false">IF(E3181&gt;E3180,1,0)</f>
        <v>1</v>
      </c>
      <c r="E3181" s="46" t="n">
        <v>186.2654</v>
      </c>
      <c r="F3181" s="46" t="n">
        <v>191.3994</v>
      </c>
      <c r="G3181" s="46" t="n">
        <v>195.5565</v>
      </c>
      <c r="H3181" s="46" t="n">
        <v>196.2113</v>
      </c>
      <c r="I3181" s="46" t="n">
        <v>194.404</v>
      </c>
      <c r="J3181" s="131" t="str">
        <f aca="false">IF(MIN(E3181:I3181)=E3181,$E$2,IF(MIN(E3181:I3181)=F3181,$F$2,IF(MIN(E3181:I3181)=G3181,$G$2,IF(MIN(E3181:I3181)=H3181,$H$2,IF(MIN(E3181:I3181)=I3181,$I$2)))))</f>
        <v>200D</v>
      </c>
      <c r="K3181" s="131" t="str">
        <f aca="false">IF(MAX(E3181:I3181)=E3181,$E$2,IF(MAX(E3181:I3181)=F3181,$F$2,IF(MAX(E3181:I3181)=G3181,$G$2,IF(MAX(E3181:I3181)=H3181,$H$2,IF(MAX(E3181:I3181)=I3181,$I$2)))))</f>
        <v>30D</v>
      </c>
      <c r="L3181" s="132" t="n">
        <f aca="false">IF(MAX(E3181:I3181)=H3181,1,0)</f>
        <v>1</v>
      </c>
      <c r="M3181" s="132" t="n">
        <f aca="false">IF(MAX(E3181:I3181)=I3181,1,0)</f>
        <v>0</v>
      </c>
      <c r="O3181" s="132" t="n">
        <f aca="false">IF(CN3181&gt;E3181,1,0)</f>
        <v>1</v>
      </c>
      <c r="P3181" s="132" t="n">
        <f aca="false">IF(CN3181&gt;F3181,1,0)</f>
        <v>0</v>
      </c>
      <c r="Q3181" s="132" t="n">
        <f aca="false">IF(CN3181&gt;G3181,1,0)</f>
        <v>0</v>
      </c>
      <c r="R3181" s="132" t="n">
        <f aca="false">IF(CN3181&gt;H3181,1,0)</f>
        <v>0</v>
      </c>
      <c r="S3181" s="132" t="n">
        <f aca="false">IF(CN3181&gt;I3181,1,0)</f>
        <v>0</v>
      </c>
      <c r="T3181" s="25" t="n">
        <f aca="false">IF(AND(AND(R3181=0,S3181=0,Q3181=0),OR(S3180=1,S3179=1,S3178=1)),1,0)</f>
        <v>0</v>
      </c>
      <c r="U3181" s="133" t="n">
        <f aca="false">SUM(CM3180:CM3181)</f>
        <v>-0.00510220883519807</v>
      </c>
      <c r="AW3181" s="55" t="n">
        <f aca="false">IF(EC3181&gt;$AW$2,1,0)</f>
        <v>0</v>
      </c>
      <c r="AX3181" s="99" t="n">
        <f aca="false">IF(AND(I3181&gt;G3181,I3180&lt;G3180),1,IF(OR(AND(I3181&gt;F3181,I3180&lt;F3180),AND(I3181&gt;E3181,I3180&lt;E3180)),1,0))</f>
        <v>0</v>
      </c>
      <c r="AY3181" s="99" t="n">
        <f aca="false">IF(K3180="10D",1,0)</f>
        <v>0</v>
      </c>
      <c r="AZ3181" s="99" t="n">
        <f aca="false">IF(AND(I3181&gt;G3181,I3180&lt;G3180,I3181&gt;F3181,I3180&gt;F3180,I3181&gt;E3181,I3180&gt;E3180),1,0)</f>
        <v>0</v>
      </c>
      <c r="BA3181" s="135" t="n">
        <f aca="false">IF(G3181&gt;H3181,1,0)</f>
        <v>0</v>
      </c>
      <c r="BB3181" s="135" t="n">
        <f aca="false">IF(I3181&lt;F3181,1,0)</f>
        <v>0</v>
      </c>
      <c r="BC3181" s="99" t="n">
        <f aca="false">IF(AND(SUM(AW3180:AX3180)=2,AY3181=1),1,IF(SUM(AX3179:AX3181)=0,0,IF(AND(OR(AW3179=1,AX3179=1),OR(AW3180=1,AX3180=1),AY3181=1),1,IF(AND(SUM(AW3181:AY3181)=2,SUM(AW3179:AX3179)=2,AX3179=1),1,0))))</f>
        <v>0</v>
      </c>
      <c r="BD3181" s="57" t="str">
        <f aca="false">IF(AND(SUM(BC3179:BC3181)&gt;=1,BA3181=1,SUM(AZ3176:AZ3181)&gt;=1),1,IF(BC3181=0,"",IF(AND(BC3181=1,AZ3181=0,AZ3180=0,AZ3179=0),1,IF(AND(BC3181=1,OR(AZ3181=1,AZ3180=1,AZ3179)),IF(BA3181=1,1,0)))))</f>
        <v/>
      </c>
      <c r="BE3181" s="50" t="str">
        <f aca="false">IF(AND(BD3181=1,BD3180=1),0,IF(BD3181=1,SUM(CM3182:CM3220),""))</f>
        <v/>
      </c>
      <c r="BF3181" s="20" t="str">
        <f aca="false">IF(AND(BB3181=1,BB3180=1,BE3140&lt;&gt;0),"",IF(AND(BB3180=0,BB3181=1),BF3180,IF(AND(BB3181=1,BB3180=1),BF3180,IF(AND(BF3180="",BE3180="",OR(BD3180=0,BD3180="")),"",IF(AND(BF3180="",BE3141=0),"",IF(AND(BE3141&lt;&gt;"",BF3180=BE3141),"",IF(AND(BD3180=1,BE3180&lt;&gt;0),CM3181,IF(BF3180&lt;&gt;0,BF3180+CM3181,IF(BF3180="","")))))))))</f>
        <v/>
      </c>
      <c r="BH3181" s="137"/>
      <c r="CG3181" s="142"/>
      <c r="CH3181" s="50"/>
      <c r="CI3181" s="15" t="n">
        <f aca="false">CF3159+SUM(CM3160:CM3181)+0.0071</f>
        <v>-0.0193266017241329</v>
      </c>
      <c r="CL3181" s="130" t="n">
        <f aca="false">C3181</f>
        <v>41858</v>
      </c>
      <c r="CM3181" s="133" t="n">
        <f aca="false">CN3181/CN3180-1</f>
        <v>-0.00541469256000415</v>
      </c>
      <c r="CN3181" s="132" t="n">
        <v>191.03</v>
      </c>
      <c r="CO3181" s="133" t="n">
        <f aca="false">CN3181/CN3176-1</f>
        <v>-0.0106686001346522</v>
      </c>
      <c r="CY3181" s="132" t="n">
        <v>192.935</v>
      </c>
      <c r="CZ3181" s="132" t="n">
        <v>191.03</v>
      </c>
      <c r="DB3181" s="15" t="n">
        <f aca="false">CZ3181/CY3181-1</f>
        <v>-0.00987379169150238</v>
      </c>
      <c r="DC3181" s="15" t="n">
        <f aca="false">CY3181/CZ3180-1</f>
        <v>0.00450356640808036</v>
      </c>
      <c r="DD3181" s="15" t="n">
        <f aca="false">CZ3181/CZ3180-1</f>
        <v>-0.00541469256000415</v>
      </c>
      <c r="DE3181" s="34" t="str">
        <f aca="false">IF(CW3181=0,"",-DC3181*CS3181)</f>
        <v/>
      </c>
      <c r="DY3181" s="6"/>
      <c r="EB3181" s="6" t="n">
        <f aca="false">CL3181</f>
        <v>41858</v>
      </c>
      <c r="EC3181" s="13" t="n">
        <f aca="false">SUM(CM3179:CM3181)</f>
        <v>-0.0147984283411035</v>
      </c>
    </row>
    <row r="3182" customFormat="false" ht="15" hidden="false" customHeight="false" outlineLevel="0" collapsed="false">
      <c r="C3182" s="130" t="n">
        <v>41859</v>
      </c>
      <c r="D3182" s="99" t="n">
        <f aca="false">IF(E3182&gt;E3181,1,0)</f>
        <v>1</v>
      </c>
      <c r="E3182" s="46" t="n">
        <v>186.3545</v>
      </c>
      <c r="F3182" s="46" t="n">
        <v>191.4552</v>
      </c>
      <c r="G3182" s="46" t="n">
        <v>195.5739</v>
      </c>
      <c r="H3182" s="46" t="n">
        <v>196.138</v>
      </c>
      <c r="I3182" s="46" t="n">
        <v>193.956</v>
      </c>
      <c r="J3182" s="131" t="str">
        <f aca="false">IF(MIN(E3182:I3182)=E3182,$E$2,IF(MIN(E3182:I3182)=F3182,$F$2,IF(MIN(E3182:I3182)=G3182,$G$2,IF(MIN(E3182:I3182)=H3182,$H$2,IF(MIN(E3182:I3182)=I3182,$I$2)))))</f>
        <v>200D</v>
      </c>
      <c r="K3182" s="131" t="str">
        <f aca="false">IF(MAX(E3182:I3182)=E3182,$E$2,IF(MAX(E3182:I3182)=F3182,$F$2,IF(MAX(E3182:I3182)=G3182,$G$2,IF(MAX(E3182:I3182)=H3182,$H$2,IF(MAX(E3182:I3182)=I3182,$I$2)))))</f>
        <v>30D</v>
      </c>
      <c r="L3182" s="132" t="n">
        <f aca="false">IF(MAX(E3182:I3182)=H3182,1,0)</f>
        <v>1</v>
      </c>
      <c r="M3182" s="132" t="n">
        <f aca="false">IF(MAX(E3182:I3182)=I3182,1,0)</f>
        <v>0</v>
      </c>
      <c r="O3182" s="132" t="n">
        <f aca="false">IF(CN3182&gt;E3182,1,0)</f>
        <v>1</v>
      </c>
      <c r="P3182" s="132" t="n">
        <f aca="false">IF(CN3182&gt;F3182,1,0)</f>
        <v>1</v>
      </c>
      <c r="Q3182" s="132" t="n">
        <f aca="false">IF(CN3182&gt;G3182,1,0)</f>
        <v>0</v>
      </c>
      <c r="R3182" s="132" t="n">
        <f aca="false">IF(CN3182&gt;H3182,1,0)</f>
        <v>0</v>
      </c>
      <c r="S3182" s="132" t="n">
        <f aca="false">IF(CN3182&gt;I3182,1,0)</f>
        <v>0</v>
      </c>
      <c r="T3182" s="25" t="n">
        <f aca="false">IF(AND(AND(R3182=0,S3182=0,Q3182=0),OR(S3181=1,S3180=1,S3179=1)),1,0)</f>
        <v>0</v>
      </c>
      <c r="U3182" s="133" t="n">
        <f aca="false">SUM(CM3181:CM3182)</f>
        <v>0.00615417096928439</v>
      </c>
      <c r="AW3182" s="55" t="n">
        <f aca="false">IF(EC3182&gt;$AW$2,1,0)</f>
        <v>0</v>
      </c>
      <c r="AX3182" s="99" t="n">
        <f aca="false">IF(AND(I3182&gt;G3182,I3181&lt;G3181),1,IF(OR(AND(I3182&gt;F3182,I3181&lt;F3181),AND(I3182&gt;E3182,I3181&lt;E3181)),1,0))</f>
        <v>0</v>
      </c>
      <c r="AY3182" s="99" t="n">
        <f aca="false">IF(K3181="10D",1,0)</f>
        <v>0</v>
      </c>
      <c r="AZ3182" s="99" t="n">
        <f aca="false">IF(AND(I3182&gt;G3182,I3181&lt;G3181,I3182&gt;F3182,I3181&gt;F3181,I3182&gt;E3182,I3181&gt;E3181),1,0)</f>
        <v>0</v>
      </c>
      <c r="BA3182" s="135" t="n">
        <f aca="false">IF(G3182&gt;H3182,1,0)</f>
        <v>0</v>
      </c>
      <c r="BB3182" s="135" t="n">
        <f aca="false">IF(I3182&lt;F3182,1,0)</f>
        <v>0</v>
      </c>
      <c r="BC3182" s="99" t="n">
        <f aca="false">IF(AND(SUM(AW3181:AX3181)=2,AY3182=1),1,IF(SUM(AX3180:AX3182)=0,0,IF(AND(OR(AW3180=1,AX3180=1),OR(AW3181=1,AX3181=1),AY3182=1),1,IF(AND(SUM(AW3182:AY3182)=2,SUM(AW3180:AX3180)=2,AX3180=1),1,0))))</f>
        <v>0</v>
      </c>
      <c r="BD3182" s="57" t="str">
        <f aca="false">IF(AND(SUM(BC3180:BC3182)&gt;=1,BA3182=1,SUM(AZ3177:AZ3182)&gt;=1),1,IF(BC3182=0,"",IF(AND(BC3182=1,AZ3182=0,AZ3181=0,AZ3180=0),1,IF(AND(BC3182=1,OR(AZ3182=1,AZ3181=1,AZ3180)),IF(BA3182=1,1,0)))))</f>
        <v/>
      </c>
      <c r="BE3182" s="50" t="str">
        <f aca="false">IF(AND(BD3182=1,BD3181=1),0,IF(BD3182=1,SUM(CM3183:CM3221),""))</f>
        <v/>
      </c>
      <c r="BF3182" s="20" t="str">
        <f aca="false">IF(AND(BB3182=1,BB3181=1,BE3141&lt;&gt;0),"",IF(AND(BB3181=0,BB3182=1),BF3181,IF(AND(BB3182=1,BB3181=1),BF3181,IF(AND(BF3181="",BE3181="",OR(BD3181=0,BD3181="")),"",IF(AND(BF3181="",BE3142=0),"",IF(AND(BE3142&lt;&gt;"",BF3181=BE3142),"",IF(AND(BD3181=1,BE3181&lt;&gt;0),CM3182,IF(BF3181&lt;&gt;0,BF3181+CM3182,IF(BF3181="","")))))))))</f>
        <v/>
      </c>
      <c r="BH3182" s="137"/>
      <c r="CG3182" s="142"/>
      <c r="CH3182" s="50"/>
      <c r="CI3182" s="15" t="n">
        <f aca="false">CF3160+SUM(CM3161:CM3182)+0.0071</f>
        <v>-0.0122420431275798</v>
      </c>
      <c r="CL3182" s="130" t="n">
        <f aca="false">C3182</f>
        <v>41859</v>
      </c>
      <c r="CM3182" s="133" t="n">
        <f aca="false">CN3182/CN3181-1</f>
        <v>0.0115688635292885</v>
      </c>
      <c r="CN3182" s="132" t="n">
        <v>193.24</v>
      </c>
      <c r="CO3182" s="133" t="n">
        <f aca="false">CN3182/CN3177-1</f>
        <v>0.00384415584415598</v>
      </c>
      <c r="CY3182" s="132" t="n">
        <v>191.46</v>
      </c>
      <c r="CZ3182" s="132" t="n">
        <v>193.24</v>
      </c>
      <c r="DB3182" s="15" t="n">
        <f aca="false">CZ3182/CY3182-1</f>
        <v>0.00929698109265642</v>
      </c>
      <c r="DC3182" s="15" t="n">
        <f aca="false">CY3182/CZ3181-1</f>
        <v>0.00225095534732778</v>
      </c>
      <c r="DD3182" s="15" t="n">
        <f aca="false">CZ3182/CZ3181-1</f>
        <v>0.0115688635292885</v>
      </c>
      <c r="DE3182" s="34" t="str">
        <f aca="false">IF(CW3182=0,"",-DC3182*CS3182)</f>
        <v/>
      </c>
      <c r="DY3182" s="6"/>
      <c r="EB3182" s="6" t="n">
        <f aca="false">CL3182</f>
        <v>41859</v>
      </c>
      <c r="EC3182" s="13" t="n">
        <f aca="false">SUM(CM3180:CM3182)</f>
        <v>0.00646665469409047</v>
      </c>
    </row>
    <row r="3183" customFormat="false" ht="15" hidden="false" customHeight="false" outlineLevel="0" collapsed="false">
      <c r="C3183" s="6" t="n">
        <f aca="false">C3182+3</f>
        <v>41862</v>
      </c>
      <c r="D3183" s="99" t="n">
        <f aca="false">IF(E3183&gt;E3182,1,0)</f>
        <v>1</v>
      </c>
      <c r="E3183" s="46" t="n">
        <v>186.4507</v>
      </c>
      <c r="F3183" s="46" t="n">
        <v>191.5266</v>
      </c>
      <c r="G3183" s="46" t="n">
        <v>195.5962</v>
      </c>
      <c r="H3183" s="46" t="n">
        <v>196.0705</v>
      </c>
      <c r="I3183" s="46" t="n">
        <v>193.5555</v>
      </c>
      <c r="J3183" s="131" t="str">
        <f aca="false">IF(MIN(E3183:I3183)=E3183,$E$2,IF(MIN(E3183:I3183)=F3183,$F$2,IF(MIN(E3183:I3183)=G3183,$G$2,IF(MIN(E3183:I3183)=H3183,$H$2,IF(MIN(E3183:I3183)=I3183,$I$2)))))</f>
        <v>200D</v>
      </c>
      <c r="K3183" s="131" t="str">
        <f aca="false">IF(MAX(E3183:I3183)=E3183,$E$2,IF(MAX(E3183:I3183)=F3183,$F$2,IF(MAX(E3183:I3183)=G3183,$G$2,IF(MAX(E3183:I3183)=H3183,$H$2,IF(MAX(E3183:I3183)=I3183,$I$2)))))</f>
        <v>30D</v>
      </c>
      <c r="L3183" s="132" t="n">
        <f aca="false">IF(MAX(E3183:I3183)=H3183,1,0)</f>
        <v>1</v>
      </c>
      <c r="M3183" s="132" t="n">
        <f aca="false">IF(MAX(E3183:I3183)=I3183,1,0)</f>
        <v>0</v>
      </c>
      <c r="O3183" s="132" t="n">
        <f aca="false">IF(CN3183&gt;E3183,1,0)</f>
        <v>1</v>
      </c>
      <c r="P3183" s="132" t="n">
        <f aca="false">IF(CN3183&gt;F3183,1,0)</f>
        <v>1</v>
      </c>
      <c r="Q3183" s="132" t="n">
        <f aca="false">IF(CN3183&gt;G3183,1,0)</f>
        <v>0</v>
      </c>
      <c r="R3183" s="132" t="n">
        <f aca="false">IF(CN3183&gt;H3183,1,0)</f>
        <v>0</v>
      </c>
      <c r="S3183" s="132" t="n">
        <f aca="false">IF(CN3183&gt;I3183,1,0)</f>
        <v>1</v>
      </c>
      <c r="T3183" s="25" t="n">
        <f aca="false">IF(AND(AND(R3183=0,S3183=0,Q3183=0),OR(S3182=1,S3181=1,S3180=1)),1,0)</f>
        <v>0</v>
      </c>
      <c r="U3183" s="133" t="n">
        <f aca="false">SUM(CM3182:CM3183)</f>
        <v>0.0144409397039935</v>
      </c>
      <c r="AW3183" s="55" t="n">
        <f aca="false">IF(EC3183&gt;$AW$2,1,0)</f>
        <v>0</v>
      </c>
      <c r="AX3183" s="99" t="n">
        <f aca="false">IF(AND(I3183&gt;G3183,I3182&lt;G3182),1,IF(OR(AND(I3183&gt;F3183,I3182&lt;F3182),AND(I3183&gt;E3183,I3182&lt;E3182)),1,0))</f>
        <v>0</v>
      </c>
      <c r="AY3183" s="99" t="n">
        <f aca="false">IF(K3182="10D",1,0)</f>
        <v>0</v>
      </c>
      <c r="AZ3183" s="99" t="n">
        <f aca="false">IF(AND(I3183&gt;G3183,I3182&lt;G3182,I3183&gt;F3183,I3182&gt;F3182,I3183&gt;E3183,I3182&gt;E3182),1,0)</f>
        <v>0</v>
      </c>
      <c r="BA3183" s="135" t="n">
        <f aca="false">IF(G3183&gt;H3183,1,0)</f>
        <v>0</v>
      </c>
      <c r="BB3183" s="135" t="n">
        <f aca="false">IF(I3183&lt;F3183,1,0)</f>
        <v>0</v>
      </c>
      <c r="BC3183" s="99" t="n">
        <f aca="false">IF(AND(SUM(AW3182:AX3182)=2,AY3183=1),1,IF(SUM(AX3181:AX3183)=0,0,IF(AND(OR(AW3181=1,AX3181=1),OR(AW3182=1,AX3182=1),AY3183=1),1,IF(AND(SUM(AW3183:AY3183)=2,SUM(AW3181:AX3181)=2,AX3181=1),1,0))))</f>
        <v>0</v>
      </c>
      <c r="BD3183" s="57" t="str">
        <f aca="false">IF(AND(SUM(BC3181:BC3183)&gt;=1,BA3183=1,SUM(AZ3178:AZ3183)&gt;=1),1,IF(BC3183=0,"",IF(AND(BC3183=1,AZ3183=0,AZ3182=0,AZ3181=0),1,IF(AND(BC3183=1,OR(AZ3183=1,AZ3182=1,AZ3181)),IF(BA3183=1,1,0)))))</f>
        <v/>
      </c>
      <c r="BE3183" s="50" t="str">
        <f aca="false">IF(AND(BD3183=1,BD3182=1),0,IF(BD3183=1,SUM(CM3184:CM3222),""))</f>
        <v/>
      </c>
      <c r="BF3183" s="20" t="str">
        <f aca="false">IF(AND(BB3183=1,BB3182=1,BE3142&lt;&gt;0),"",IF(AND(BB3182=0,BB3183=1),BF3182,IF(AND(BB3183=1,BB3182=1),BF3182,IF(AND(BF3182="",BE3182="",OR(BD3182=0,BD3182="")),"",IF(AND(BF3182="",BE3143=0),"",IF(AND(BE3143&lt;&gt;"",BF3182=BE3143),"",IF(AND(BD3182=1,BE3182&lt;&gt;0),CM3183,IF(BF3182&lt;&gt;0,BF3182+CM3183,IF(BF3182="","")))))))))</f>
        <v/>
      </c>
      <c r="BH3183" s="137"/>
      <c r="CG3183" s="142"/>
      <c r="CH3183" s="50"/>
      <c r="CI3183" s="15" t="n">
        <f aca="false">CF3161+SUM(CM3162:CM3183)+0.0071</f>
        <v>-0.00541298643339427</v>
      </c>
      <c r="CL3183" s="130" t="n">
        <f aca="false">C3183</f>
        <v>41862</v>
      </c>
      <c r="CM3183" s="133" t="n">
        <f aca="false">CN3183/CN3182-1</f>
        <v>0.00287207617470497</v>
      </c>
      <c r="CN3183" s="132" t="n">
        <v>193.795</v>
      </c>
      <c r="CO3183" s="133" t="n">
        <f aca="false">CN3183/CN3178-1</f>
        <v>-0.000489968538862184</v>
      </c>
      <c r="CY3183" s="132" t="n">
        <v>193.965</v>
      </c>
      <c r="CZ3183" s="132" t="n">
        <v>193.795</v>
      </c>
      <c r="DB3183" s="15" t="n">
        <f aca="false">CZ3183/CY3183-1</f>
        <v>-0.000876446781635898</v>
      </c>
      <c r="DC3183" s="15" t="n">
        <f aca="false">CY3183/CZ3182-1</f>
        <v>0.0037518112192092</v>
      </c>
      <c r="DD3183" s="15" t="n">
        <f aca="false">CZ3183/CZ3182-1</f>
        <v>0.00287207617470497</v>
      </c>
      <c r="DE3183" s="34" t="str">
        <f aca="false">IF(CW3183=0,"",-DC3183*CS3183)</f>
        <v/>
      </c>
      <c r="DY3183" s="6"/>
      <c r="EB3183" s="6" t="n">
        <f aca="false">CL3183</f>
        <v>41862</v>
      </c>
      <c r="EC3183" s="13" t="n">
        <f aca="false">SUM(CM3181:CM3183)</f>
        <v>0.00902624714398936</v>
      </c>
    </row>
    <row r="3184" customFormat="false" ht="15" hidden="false" customHeight="false" outlineLevel="0" collapsed="false">
      <c r="C3184" s="6" t="n">
        <f aca="false">C3183+1</f>
        <v>41863</v>
      </c>
      <c r="D3184" s="99" t="n">
        <f aca="false">IF(E3184&gt;E3183,1,0)</f>
        <v>1</v>
      </c>
      <c r="E3184" s="46" t="n">
        <v>186.5426</v>
      </c>
      <c r="F3184" s="46" t="n">
        <v>191.5844</v>
      </c>
      <c r="G3184" s="46" t="n">
        <v>195.6089</v>
      </c>
      <c r="H3184" s="46" t="n">
        <v>195.9975</v>
      </c>
      <c r="I3184" s="46" t="n">
        <v>193.2135</v>
      </c>
      <c r="J3184" s="131" t="str">
        <f aca="false">IF(MIN(E3184:I3184)=E3184,$E$2,IF(MIN(E3184:I3184)=F3184,$F$2,IF(MIN(E3184:I3184)=G3184,$G$2,IF(MIN(E3184:I3184)=H3184,$H$2,IF(MIN(E3184:I3184)=I3184,$I$2)))))</f>
        <v>200D</v>
      </c>
      <c r="K3184" s="131" t="str">
        <f aca="false">IF(MAX(E3184:I3184)=E3184,$E$2,IF(MAX(E3184:I3184)=F3184,$F$2,IF(MAX(E3184:I3184)=G3184,$G$2,IF(MAX(E3184:I3184)=H3184,$H$2,IF(MAX(E3184:I3184)=I3184,$I$2)))))</f>
        <v>30D</v>
      </c>
      <c r="L3184" s="132" t="n">
        <f aca="false">IF(MAX(E3184:I3184)=H3184,1,0)</f>
        <v>1</v>
      </c>
      <c r="M3184" s="132" t="n">
        <f aca="false">IF(MAX(E3184:I3184)=I3184,1,0)</f>
        <v>0</v>
      </c>
      <c r="O3184" s="132" t="n">
        <f aca="false">IF(CN3184&gt;E3184,1,0)</f>
        <v>1</v>
      </c>
      <c r="P3184" s="132" t="n">
        <f aca="false">IF(CN3184&gt;F3184,1,0)</f>
        <v>1</v>
      </c>
      <c r="Q3184" s="132" t="n">
        <f aca="false">IF(CN3184&gt;G3184,1,0)</f>
        <v>0</v>
      </c>
      <c r="R3184" s="132" t="n">
        <f aca="false">IF(CN3184&gt;H3184,1,0)</f>
        <v>0</v>
      </c>
      <c r="S3184" s="132" t="n">
        <f aca="false">IF(CN3184&gt;I3184,1,0)</f>
        <v>1</v>
      </c>
      <c r="T3184" s="25" t="n">
        <f aca="false">IF(AND(AND(R3184=0,S3184=0,Q3184=0),OR(S3183=1,S3182=1,S3181=1)),1,0)</f>
        <v>0</v>
      </c>
      <c r="U3184" s="133" t="n">
        <f aca="false">SUM(CM3183:CM3184)</f>
        <v>0.00150465183455184</v>
      </c>
      <c r="AW3184" s="55" t="n">
        <f aca="false">IF(EC3184&gt;$AW$2,1,0)</f>
        <v>1</v>
      </c>
      <c r="AX3184" s="99" t="n">
        <f aca="false">IF(AND(I3184&gt;G3184,I3183&lt;G3183),1,IF(OR(AND(I3184&gt;F3184,I3183&lt;F3183),AND(I3184&gt;E3184,I3183&lt;E3183)),1,0))</f>
        <v>0</v>
      </c>
      <c r="AY3184" s="99" t="n">
        <f aca="false">IF(K3183="10D",1,0)</f>
        <v>0</v>
      </c>
      <c r="AZ3184" s="99" t="n">
        <f aca="false">IF(AND(I3184&gt;G3184,I3183&lt;G3183,I3184&gt;F3184,I3183&gt;F3183,I3184&gt;E3184,I3183&gt;E3183),1,0)</f>
        <v>0</v>
      </c>
      <c r="BA3184" s="135" t="n">
        <f aca="false">IF(G3184&gt;H3184,1,0)</f>
        <v>0</v>
      </c>
      <c r="BB3184" s="135" t="n">
        <f aca="false">IF(I3184&lt;F3184,1,0)</f>
        <v>0</v>
      </c>
      <c r="BC3184" s="99" t="n">
        <f aca="false">IF(AND(SUM(AW3183:AX3183)=2,AY3184=1),1,IF(SUM(AX3182:AX3184)=0,0,IF(AND(OR(AW3182=1,AX3182=1),OR(AW3183=1,AX3183=1),AY3184=1),1,IF(AND(SUM(AW3184:AY3184)=2,SUM(AW3182:AX3182)=2,AX3182=1),1,0))))</f>
        <v>0</v>
      </c>
      <c r="BD3184" s="57" t="str">
        <f aca="false">IF(AND(SUM(BC3182:BC3184)&gt;=1,BA3184=1,SUM(AZ3179:AZ3184)&gt;=1),1,IF(BC3184=0,"",IF(AND(BC3184=1,AZ3184=0,AZ3183=0,AZ3182=0),1,IF(AND(BC3184=1,OR(AZ3184=1,AZ3183=1,AZ3182)),IF(BA3184=1,1,0)))))</f>
        <v/>
      </c>
      <c r="BE3184" s="50" t="str">
        <f aca="false">IF(AND(BD3184=1,BD3183=1),0,IF(BD3184=1,SUM(CM3185:CM3223),""))</f>
        <v/>
      </c>
      <c r="BF3184" s="20" t="str">
        <f aca="false">IF(AND(BB3184=1,BB3183=1,BE3143&lt;&gt;0),"",IF(AND(BB3183=0,BB3184=1),BF3183,IF(AND(BB3184=1,BB3183=1),BF3183,IF(AND(BF3183="",BE3183="",OR(BD3183=0,BD3183="")),"",IF(AND(BF3183="",BE3144=0),"",IF(AND(BE3144&lt;&gt;"",BF3183=BE3144),"",IF(AND(BD3183=1,BE3183&lt;&gt;0),CM3184,IF(BF3183&lt;&gt;0,BF3183+CM3184,IF(BF3183="","")))))))))</f>
        <v/>
      </c>
      <c r="BH3184" s="137"/>
      <c r="CG3184" s="142"/>
      <c r="CH3184" s="50"/>
      <c r="CI3184" s="15" t="n">
        <f aca="false">CF3162+SUM(CM3163:CM3184)+0.0071</f>
        <v>-0.00815557630273144</v>
      </c>
      <c r="CL3184" s="130" t="n">
        <f aca="false">C3184</f>
        <v>41863</v>
      </c>
      <c r="CM3184" s="133" t="n">
        <f aca="false">CN3184/CN3183-1</f>
        <v>-0.00136742434015313</v>
      </c>
      <c r="CN3184" s="132" t="n">
        <v>193.53</v>
      </c>
      <c r="CO3184" s="133" t="n">
        <f aca="false">CN3184/CN3179-1</f>
        <v>0.00791625436175214</v>
      </c>
      <c r="CY3184" s="132" t="n">
        <v>193.61</v>
      </c>
      <c r="CZ3184" s="132" t="n">
        <v>193.53</v>
      </c>
      <c r="DB3184" s="15" t="n">
        <f aca="false">CZ3184/CY3184-1</f>
        <v>-0.000413201797427876</v>
      </c>
      <c r="DC3184" s="15" t="n">
        <f aca="false">CY3184/CZ3183-1</f>
        <v>-0.000954616992182356</v>
      </c>
      <c r="DD3184" s="15" t="n">
        <f aca="false">CZ3184/CZ3183-1</f>
        <v>-0.00136742434015313</v>
      </c>
      <c r="DE3184" s="34" t="str">
        <f aca="false">IF(CW3184=0,"",-DC3184*CS3184)</f>
        <v/>
      </c>
      <c r="DY3184" s="6"/>
      <c r="EB3184" s="6" t="n">
        <f aca="false">CL3184</f>
        <v>41863</v>
      </c>
      <c r="EC3184" s="13" t="n">
        <f aca="false">SUM(CM3182:CM3184)</f>
        <v>0.0130735153638404</v>
      </c>
    </row>
    <row r="3185" customFormat="false" ht="15" hidden="false" customHeight="false" outlineLevel="0" collapsed="false">
      <c r="C3185" s="6" t="n">
        <f aca="false">C3184+1</f>
        <v>41864</v>
      </c>
      <c r="D3185" s="99" t="n">
        <f aca="false">IF(E3185&gt;E3184,1,0)</f>
        <v>1</v>
      </c>
      <c r="E3185" s="46" t="n">
        <v>186.637</v>
      </c>
      <c r="F3185" s="46" t="n">
        <v>191.6708</v>
      </c>
      <c r="G3185" s="46" t="n">
        <v>195.6497</v>
      </c>
      <c r="H3185" s="46" t="n">
        <v>195.9245</v>
      </c>
      <c r="I3185" s="46" t="n">
        <v>192.9995</v>
      </c>
      <c r="J3185" s="131" t="str">
        <f aca="false">IF(MIN(E3185:I3185)=E3185,$E$2,IF(MIN(E3185:I3185)=F3185,$F$2,IF(MIN(E3185:I3185)=G3185,$G$2,IF(MIN(E3185:I3185)=H3185,$H$2,IF(MIN(E3185:I3185)=I3185,$I$2)))))</f>
        <v>200D</v>
      </c>
      <c r="K3185" s="131" t="str">
        <f aca="false">IF(MAX(E3185:I3185)=E3185,$E$2,IF(MAX(E3185:I3185)=F3185,$F$2,IF(MAX(E3185:I3185)=G3185,$G$2,IF(MAX(E3185:I3185)=H3185,$H$2,IF(MAX(E3185:I3185)=I3185,$I$2)))))</f>
        <v>30D</v>
      </c>
      <c r="L3185" s="132" t="n">
        <f aca="false">IF(MAX(E3185:I3185)=H3185,1,0)</f>
        <v>1</v>
      </c>
      <c r="M3185" s="132" t="n">
        <f aca="false">IF(MAX(E3185:I3185)=I3185,1,0)</f>
        <v>0</v>
      </c>
      <c r="O3185" s="132" t="n">
        <f aca="false">IF(CN3185&gt;E3185,1,0)</f>
        <v>1</v>
      </c>
      <c r="P3185" s="132" t="n">
        <f aca="false">IF(CN3185&gt;F3185,1,0)</f>
        <v>1</v>
      </c>
      <c r="Q3185" s="132" t="n">
        <f aca="false">IF(CN3185&gt;G3185,1,0)</f>
        <v>0</v>
      </c>
      <c r="R3185" s="132" t="n">
        <f aca="false">IF(CN3185&gt;H3185,1,0)</f>
        <v>0</v>
      </c>
      <c r="S3185" s="132" t="n">
        <f aca="false">IF(CN3185&gt;I3185,1,0)</f>
        <v>1</v>
      </c>
      <c r="T3185" s="25" t="n">
        <f aca="false">IF(AND(AND(R3185=0,S3185=0,Q3185=0),OR(S3184=1,S3183=1,S3182=1)),1,0)</f>
        <v>0</v>
      </c>
      <c r="U3185" s="133" t="n">
        <f aca="false">SUM(CM3184:CM3185)</f>
        <v>0.00540155204593695</v>
      </c>
      <c r="AW3185" s="55" t="n">
        <f aca="false">IF(EC3185&gt;$AW$2,1,0)</f>
        <v>0</v>
      </c>
      <c r="AX3185" s="99" t="n">
        <f aca="false">IF(AND(I3185&gt;G3185,I3184&lt;G3184),1,IF(OR(AND(I3185&gt;F3185,I3184&lt;F3184),AND(I3185&gt;E3185,I3184&lt;E3184)),1,0))</f>
        <v>0</v>
      </c>
      <c r="AY3185" s="99" t="n">
        <f aca="false">IF(K3184="10D",1,0)</f>
        <v>0</v>
      </c>
      <c r="AZ3185" s="99" t="n">
        <f aca="false">IF(AND(I3185&gt;G3185,I3184&lt;G3184,I3185&gt;F3185,I3184&gt;F3184,I3185&gt;E3185,I3184&gt;E3184),1,0)</f>
        <v>0</v>
      </c>
      <c r="BA3185" s="135" t="n">
        <f aca="false">IF(G3185&gt;H3185,1,0)</f>
        <v>0</v>
      </c>
      <c r="BB3185" s="135" t="n">
        <f aca="false">IF(I3185&lt;F3185,1,0)</f>
        <v>0</v>
      </c>
      <c r="BC3185" s="99" t="n">
        <f aca="false">IF(AND(SUM(AW3184:AX3184)=2,AY3185=1),1,IF(SUM(AX3183:AX3185)=0,0,IF(AND(OR(AW3183=1,AX3183=1),OR(AW3184=1,AX3184=1),AY3185=1),1,IF(AND(SUM(AW3185:AY3185)=2,SUM(AW3183:AX3183)=2,AX3183=1),1,0))))</f>
        <v>0</v>
      </c>
      <c r="BD3185" s="57" t="str">
        <f aca="false">IF(AND(SUM(BC3183:BC3185)&gt;=1,BA3185=1,SUM(AZ3180:AZ3185)&gt;=1),1,IF(BC3185=0,"",IF(AND(BC3185=1,AZ3185=0,AZ3184=0,AZ3183=0),1,IF(AND(BC3185=1,OR(AZ3185=1,AZ3184=1,AZ3183)),IF(BA3185=1,1,0)))))</f>
        <v/>
      </c>
      <c r="BE3185" s="50" t="str">
        <f aca="false">IF(AND(BD3185=1,BD3184=1),0,IF(BD3185=1,SUM(CM3186:CM3224),""))</f>
        <v/>
      </c>
      <c r="BF3185" s="20" t="str">
        <f aca="false">IF(AND(BB3185=1,BB3184=1,BE3144&lt;&gt;0),"",IF(AND(BB3184=0,BB3185=1),BF3184,IF(AND(BB3185=1,BB3184=1),BF3184,IF(AND(BF3184="",BE3184="",OR(BD3184=0,BD3184="")),"",IF(AND(BF3184="",BE3145=0),"",IF(AND(BE3145&lt;&gt;"",BF3184=BE3145),"",IF(AND(BD3184=1,BE3184&lt;&gt;0),CM3185,IF(BF3184&lt;&gt;0,BF3184+CM3185,IF(BF3184="","")))))))))</f>
        <v/>
      </c>
      <c r="BH3185" s="137"/>
      <c r="CG3185" s="142"/>
      <c r="CH3185" s="50"/>
      <c r="CI3185" s="15" t="n">
        <f aca="false">CF3163+SUM(CM3164:CM3185)+0.0071</f>
        <v>-0.00642194908504567</v>
      </c>
      <c r="CL3185" s="130" t="n">
        <f aca="false">C3185</f>
        <v>41864</v>
      </c>
      <c r="CM3185" s="133" t="n">
        <f aca="false">CN3185/CN3184-1</f>
        <v>0.00676897638609009</v>
      </c>
      <c r="CN3185" s="132" t="n">
        <v>194.84</v>
      </c>
      <c r="CO3185" s="133" t="n">
        <f aca="false">CN3185/CN3180-1</f>
        <v>0.014421825376165</v>
      </c>
      <c r="CY3185" s="132" t="n">
        <v>194.29</v>
      </c>
      <c r="CZ3185" s="132" t="n">
        <v>194.84</v>
      </c>
      <c r="DB3185" s="15" t="n">
        <f aca="false">CZ3185/CY3185-1</f>
        <v>0.00283081990838441</v>
      </c>
      <c r="DC3185" s="15" t="n">
        <f aca="false">CY3185/CZ3184-1</f>
        <v>0.0039270397354414</v>
      </c>
      <c r="DD3185" s="15" t="n">
        <f aca="false">CZ3185/CZ3184-1</f>
        <v>0.00676897638609009</v>
      </c>
      <c r="DE3185" s="34" t="str">
        <f aca="false">IF(CW3185=0,"",-DC3185*CS3185)</f>
        <v/>
      </c>
      <c r="DY3185" s="6"/>
      <c r="EB3185" s="6" t="n">
        <f aca="false">CL3185</f>
        <v>41864</v>
      </c>
      <c r="EC3185" s="13" t="n">
        <f aca="false">SUM(CM3183:CM3185)</f>
        <v>0.00827362822064193</v>
      </c>
    </row>
    <row r="3186" customFormat="false" ht="15" hidden="false" customHeight="false" outlineLevel="0" collapsed="false">
      <c r="C3186" s="6" t="n">
        <f aca="false">C3185+1</f>
        <v>41865</v>
      </c>
      <c r="D3186" s="99" t="n">
        <f aca="false">IF(E3186&gt;E3185,1,0)</f>
        <v>1</v>
      </c>
      <c r="E3186" s="46" t="n">
        <v>186.7347</v>
      </c>
      <c r="F3186" s="46" t="n">
        <v>191.7741</v>
      </c>
      <c r="G3186" s="46" t="n">
        <v>195.7011</v>
      </c>
      <c r="H3186" s="46" t="n">
        <v>195.8755</v>
      </c>
      <c r="I3186" s="46" t="n">
        <v>193.2665</v>
      </c>
      <c r="J3186" s="131" t="str">
        <f aca="false">IF(MIN(E3186:I3186)=E3186,$E$2,IF(MIN(E3186:I3186)=F3186,$F$2,IF(MIN(E3186:I3186)=G3186,$G$2,IF(MIN(E3186:I3186)=H3186,$H$2,IF(MIN(E3186:I3186)=I3186,$I$2)))))</f>
        <v>200D</v>
      </c>
      <c r="K3186" s="131" t="str">
        <f aca="false">IF(MAX(E3186:I3186)=E3186,$E$2,IF(MAX(E3186:I3186)=F3186,$F$2,IF(MAX(E3186:I3186)=G3186,$G$2,IF(MAX(E3186:I3186)=H3186,$H$2,IF(MAX(E3186:I3186)=I3186,$I$2)))))</f>
        <v>30D</v>
      </c>
      <c r="L3186" s="132" t="n">
        <f aca="false">IF(MAX(E3186:I3186)=H3186,1,0)</f>
        <v>1</v>
      </c>
      <c r="M3186" s="132" t="n">
        <f aca="false">IF(MAX(E3186:I3186)=I3186,1,0)</f>
        <v>0</v>
      </c>
      <c r="O3186" s="132" t="n">
        <f aca="false">IF(CN3186&gt;E3186,1,0)</f>
        <v>1</v>
      </c>
      <c r="P3186" s="132" t="n">
        <f aca="false">IF(CN3186&gt;F3186,1,0)</f>
        <v>1</v>
      </c>
      <c r="Q3186" s="132" t="n">
        <f aca="false">IF(CN3186&gt;G3186,1,0)</f>
        <v>1</v>
      </c>
      <c r="R3186" s="132" t="n">
        <f aca="false">IF(CN3186&gt;H3186,1,0)</f>
        <v>0</v>
      </c>
      <c r="S3186" s="132" t="n">
        <f aca="false">IF(CN3186&gt;I3186,1,0)</f>
        <v>1</v>
      </c>
      <c r="T3186" s="25" t="n">
        <f aca="false">IF(AND(AND(R3186=0,S3186=0,Q3186=0),OR(S3185=1,S3184=1,S3183=1)),1,0)</f>
        <v>0</v>
      </c>
      <c r="U3186" s="133" t="n">
        <f aca="false">SUM(CM3185:CM3186)</f>
        <v>0.0114907994203746</v>
      </c>
      <c r="AW3186" s="55" t="n">
        <f aca="false">IF(EC3186&gt;$AW$2,1,0)</f>
        <v>1</v>
      </c>
      <c r="AX3186" s="99" t="n">
        <f aca="false">IF(AND(I3186&gt;G3186,I3185&lt;G3185),1,IF(OR(AND(I3186&gt;F3186,I3185&lt;F3185),AND(I3186&gt;E3186,I3185&lt;E3185)),1,0))</f>
        <v>0</v>
      </c>
      <c r="AY3186" s="99" t="n">
        <f aca="false">IF(K3185="10D",1,0)</f>
        <v>0</v>
      </c>
      <c r="AZ3186" s="99" t="n">
        <f aca="false">IF(AND(I3186&gt;G3186,I3185&lt;G3185,I3186&gt;F3186,I3185&gt;F3185,I3186&gt;E3186,I3185&gt;E3185),1,0)</f>
        <v>0</v>
      </c>
      <c r="BA3186" s="135" t="n">
        <f aca="false">IF(G3186&gt;H3186,1,0)</f>
        <v>0</v>
      </c>
      <c r="BB3186" s="135" t="n">
        <f aca="false">IF(I3186&lt;F3186,1,0)</f>
        <v>0</v>
      </c>
      <c r="BC3186" s="99" t="n">
        <f aca="false">IF(AND(SUM(AW3185:AX3185)=2,AY3186=1),1,IF(SUM(AX3184:AX3186)=0,0,IF(AND(OR(AW3184=1,AX3184=1),OR(AW3185=1,AX3185=1),AY3186=1),1,IF(AND(SUM(AW3186:AY3186)=2,SUM(AW3184:AX3184)=2,AX3184=1),1,0))))</f>
        <v>0</v>
      </c>
      <c r="BD3186" s="57" t="str">
        <f aca="false">IF(AND(SUM(BC3184:BC3186)&gt;=1,BA3186=1,SUM(AZ3181:AZ3186)&gt;=1),1,IF(BC3186=0,"",IF(AND(BC3186=1,AZ3186=0,AZ3185=0,AZ3184=0),1,IF(AND(BC3186=1,OR(AZ3186=1,AZ3185=1,AZ3184)),IF(BA3186=1,1,0)))))</f>
        <v/>
      </c>
      <c r="BE3186" s="50" t="str">
        <f aca="false">IF(AND(BD3186=1,BD3185=1),0,IF(BD3186=1,SUM(CM3187:CM3225),""))</f>
        <v/>
      </c>
      <c r="BF3186" s="20" t="str">
        <f aca="false">IF(AND(BB3186=1,BB3185=1,BE3145&lt;&gt;0),"",IF(AND(BB3185=0,BB3186=1),BF3185,IF(AND(BB3186=1,BB3185=1),BF3185,IF(AND(BF3185="",BE3185="",OR(BD3185=0,BD3185="")),"",IF(AND(BF3185="",BE3146=0),"",IF(AND(BE3146&lt;&gt;"",BF3185=BE3146),"",IF(AND(BD3185=1,BE3185&lt;&gt;0),CM3186,IF(BF3185&lt;&gt;0,BF3185+CM3186,IF(BF3185="","")))))))))</f>
        <v/>
      </c>
      <c r="BH3186" s="137"/>
      <c r="CG3186" s="142"/>
      <c r="CH3186" s="50"/>
      <c r="CI3186" s="15" t="n">
        <f aca="false">CF3164+SUM(CM3165:CM3186)+0.0071</f>
        <v>0.000172343584866402</v>
      </c>
      <c r="CL3186" s="130" t="n">
        <f aca="false">C3186</f>
        <v>41865</v>
      </c>
      <c r="CM3186" s="133" t="n">
        <f aca="false">CN3186/CN3185-1</f>
        <v>0.00472182303428448</v>
      </c>
      <c r="CN3186" s="132" t="n">
        <v>195.76</v>
      </c>
      <c r="CO3186" s="133" t="n">
        <f aca="false">CN3186/CN3181-1</f>
        <v>0.024760508820604</v>
      </c>
      <c r="CY3186" s="132" t="n">
        <v>195.16</v>
      </c>
      <c r="CZ3186" s="132" t="n">
        <v>195.76</v>
      </c>
      <c r="DB3186" s="15" t="n">
        <f aca="false">CZ3186/CY3186-1</f>
        <v>0.00307440049190411</v>
      </c>
      <c r="DC3186" s="15" t="n">
        <f aca="false">CY3186/CZ3185-1</f>
        <v>0.00164237322931626</v>
      </c>
      <c r="DD3186" s="15" t="n">
        <f aca="false">CZ3186/CZ3185-1</f>
        <v>0.00472182303428448</v>
      </c>
      <c r="DE3186" s="34" t="str">
        <f aca="false">IF(CW3186=0,"",-DC3186*CS3186)</f>
        <v/>
      </c>
      <c r="DY3186" s="6"/>
      <c r="EB3186" s="6" t="n">
        <f aca="false">CL3186</f>
        <v>41865</v>
      </c>
      <c r="EC3186" s="13" t="n">
        <f aca="false">SUM(CM3184:CM3186)</f>
        <v>0.0101233750802214</v>
      </c>
    </row>
    <row r="3187" customFormat="false" ht="15" hidden="false" customHeight="false" outlineLevel="0" collapsed="false">
      <c r="C3187" s="6" t="n">
        <f aca="false">C3186+1</f>
        <v>41866</v>
      </c>
      <c r="D3187" s="99" t="n">
        <f aca="false">IF(E3187&gt;E3186,1,0)</f>
        <v>1</v>
      </c>
      <c r="E3187" s="46" t="n">
        <v>186.8274</v>
      </c>
      <c r="F3187" s="46" t="n">
        <v>191.8682</v>
      </c>
      <c r="G3187" s="46" t="n">
        <v>195.7265</v>
      </c>
      <c r="H3187" s="46" t="n">
        <v>195.7928</v>
      </c>
      <c r="I3187" s="46" t="n">
        <v>193.5885</v>
      </c>
      <c r="J3187" s="131" t="str">
        <f aca="false">IF(MIN(E3187:I3187)=E3187,$E$2,IF(MIN(E3187:I3187)=F3187,$F$2,IF(MIN(E3187:I3187)=G3187,$G$2,IF(MIN(E3187:I3187)=H3187,$H$2,IF(MIN(E3187:I3187)=I3187,$I$2)))))</f>
        <v>200D</v>
      </c>
      <c r="K3187" s="131" t="str">
        <f aca="false">IF(MAX(E3187:I3187)=E3187,$E$2,IF(MAX(E3187:I3187)=F3187,$F$2,IF(MAX(E3187:I3187)=G3187,$G$2,IF(MAX(E3187:I3187)=H3187,$H$2,IF(MAX(E3187:I3187)=I3187,$I$2)))))</f>
        <v>30D</v>
      </c>
      <c r="L3187" s="132" t="n">
        <f aca="false">IF(MAX(E3187:I3187)=H3187,1,0)</f>
        <v>1</v>
      </c>
      <c r="M3187" s="132" t="n">
        <f aca="false">IF(MAX(E3187:I3187)=I3187,1,0)</f>
        <v>0</v>
      </c>
      <c r="O3187" s="132" t="n">
        <f aca="false">IF(CN3187&gt;E3187,1,0)</f>
        <v>1</v>
      </c>
      <c r="P3187" s="132" t="n">
        <f aca="false">IF(CN3187&gt;F3187,1,0)</f>
        <v>1</v>
      </c>
      <c r="Q3187" s="132" t="n">
        <f aca="false">IF(CN3187&gt;G3187,1,0)</f>
        <v>0</v>
      </c>
      <c r="R3187" s="132" t="n">
        <f aca="false">IF(CN3187&gt;H3187,1,0)</f>
        <v>0</v>
      </c>
      <c r="S3187" s="132" t="n">
        <f aca="false">IF(CN3187&gt;I3187,1,0)</f>
        <v>1</v>
      </c>
      <c r="T3187" s="25" t="n">
        <f aca="false">IF(AND(AND(R3187=0,S3187=0,Q3187=0),OR(S3186=1,S3185=1,S3184=1)),1,0)</f>
        <v>0</v>
      </c>
      <c r="U3187" s="133" t="n">
        <f aca="false">SUM(CM3186:CM3187)</f>
        <v>0.0045174911993846</v>
      </c>
      <c r="AW3187" s="55" t="n">
        <f aca="false">IF(EC3187&gt;$AW$2,1,0)</f>
        <v>1</v>
      </c>
      <c r="AX3187" s="99" t="n">
        <f aca="false">IF(AND(I3187&gt;G3187,I3186&lt;G3186),1,IF(OR(AND(I3187&gt;F3187,I3186&lt;F3186),AND(I3187&gt;E3187,I3186&lt;E3186)),1,0))</f>
        <v>0</v>
      </c>
      <c r="AY3187" s="99" t="n">
        <f aca="false">IF(K3186="10D",1,0)</f>
        <v>0</v>
      </c>
      <c r="AZ3187" s="99" t="n">
        <f aca="false">IF(AND(I3187&gt;G3187,I3186&lt;G3186,I3187&gt;F3187,I3186&gt;F3186,I3187&gt;E3187,I3186&gt;E3186),1,0)</f>
        <v>0</v>
      </c>
      <c r="BA3187" s="135" t="n">
        <f aca="false">IF(G3187&gt;H3187,1,0)</f>
        <v>0</v>
      </c>
      <c r="BB3187" s="135" t="n">
        <f aca="false">IF(I3187&lt;F3187,1,0)</f>
        <v>0</v>
      </c>
      <c r="BC3187" s="99" t="n">
        <f aca="false">IF(AND(SUM(AW3186:AX3186)=2,AY3187=1),1,IF(SUM(AX3185:AX3187)=0,0,IF(AND(OR(AW3185=1,AX3185=1),OR(AW3186=1,AX3186=1),AY3187=1),1,IF(AND(SUM(AW3187:AY3187)=2,SUM(AW3185:AX3185)=2,AX3185=1),1,0))))</f>
        <v>0</v>
      </c>
      <c r="BD3187" s="57" t="str">
        <f aca="false">IF(AND(SUM(BC3185:BC3187)&gt;=1,BA3187=1,SUM(AZ3182:AZ3187)&gt;=1),1,IF(BC3187=0,"",IF(AND(BC3187=1,AZ3187=0,AZ3186=0,AZ3185=0),1,IF(AND(BC3187=1,OR(AZ3187=1,AZ3186=1,AZ3185)),IF(BA3187=1,1,0)))))</f>
        <v/>
      </c>
      <c r="BE3187" s="50" t="str">
        <f aca="false">IF(AND(BD3187=1,BD3186=1),0,IF(BD3187=1,SUM(CM3188:CM3226),""))</f>
        <v/>
      </c>
      <c r="BF3187" s="20" t="str">
        <f aca="false">IF(AND(BB3187=1,BB3186=1,BE3146&lt;&gt;0),"",IF(AND(BB3186=0,BB3187=1),BF3186,IF(AND(BB3187=1,BB3186=1),BF3186,IF(AND(BF3186="",BE3186="",OR(BD3186=0,BD3186="")),"",IF(AND(BF3186="",BE3147=0),"",IF(AND(BE3147&lt;&gt;"",BF3186=BE3147),"",IF(AND(BD3186=1,BE3186&lt;&gt;0),CM3187,IF(BF3186&lt;&gt;0,BF3186+CM3187,IF(BF3186="","")))))))))</f>
        <v/>
      </c>
      <c r="BH3187" s="137"/>
      <c r="CG3187" s="142"/>
      <c r="CH3187" s="50"/>
      <c r="CI3187" s="15" t="n">
        <f aca="false">CF3165+SUM(CM3166:CM3187)+0.0071</f>
        <v>-0.0037332507354566</v>
      </c>
      <c r="CL3187" s="130" t="n">
        <f aca="false">C3187</f>
        <v>41866</v>
      </c>
      <c r="CM3187" s="133" t="n">
        <f aca="false">CN3187/CN3186-1</f>
        <v>-0.000204331834899873</v>
      </c>
      <c r="CN3187" s="132" t="n">
        <v>195.72</v>
      </c>
      <c r="CO3187" s="133" t="n">
        <f aca="false">CN3187/CN3182-1</f>
        <v>0.0128337818257089</v>
      </c>
      <c r="CY3187" s="132" t="n">
        <v>196.47</v>
      </c>
      <c r="CZ3187" s="132" t="n">
        <v>195.72</v>
      </c>
      <c r="DB3187" s="15" t="n">
        <f aca="false">CZ3187/CY3187-1</f>
        <v>-0.00381737669873261</v>
      </c>
      <c r="DC3187" s="15" t="n">
        <f aca="false">CY3187/CZ3186-1</f>
        <v>0.00362689006947292</v>
      </c>
      <c r="DD3187" s="15" t="n">
        <f aca="false">CZ3187/CZ3186-1</f>
        <v>-0.000204331834899873</v>
      </c>
      <c r="DE3187" s="34" t="str">
        <f aca="false">IF(CW3187=0,"",-DC3187*CS3187)</f>
        <v/>
      </c>
      <c r="DY3187" s="6"/>
      <c r="EB3187" s="6" t="n">
        <f aca="false">CL3187</f>
        <v>41866</v>
      </c>
      <c r="EC3187" s="13" t="n">
        <f aca="false">SUM(CM3185:CM3187)</f>
        <v>0.0112864675854747</v>
      </c>
    </row>
    <row r="3188" customFormat="false" ht="15" hidden="false" customHeight="false" outlineLevel="0" collapsed="false">
      <c r="C3188" s="6" t="n">
        <f aca="false">C3187+3</f>
        <v>41869</v>
      </c>
      <c r="D3188" s="99" t="n">
        <f aca="false">IF(E3188&gt;E3187,1,0)</f>
        <v>1</v>
      </c>
      <c r="E3188" s="46" t="n">
        <v>186.9328</v>
      </c>
      <c r="F3188" s="46" t="n">
        <v>191.9921</v>
      </c>
      <c r="G3188" s="46" t="n">
        <v>195.7662</v>
      </c>
      <c r="H3188" s="46" t="n">
        <v>195.7878</v>
      </c>
      <c r="I3188" s="46" t="n">
        <v>193.9355</v>
      </c>
      <c r="J3188" s="131" t="str">
        <f aca="false">IF(MIN(E3188:I3188)=E3188,$E$2,IF(MIN(E3188:I3188)=F3188,$F$2,IF(MIN(E3188:I3188)=G3188,$G$2,IF(MIN(E3188:I3188)=H3188,$H$2,IF(MIN(E3188:I3188)=I3188,$I$2)))))</f>
        <v>200D</v>
      </c>
      <c r="K3188" s="131" t="str">
        <f aca="false">IF(MAX(E3188:I3188)=E3188,$E$2,IF(MAX(E3188:I3188)=F3188,$F$2,IF(MAX(E3188:I3188)=G3188,$G$2,IF(MAX(E3188:I3188)=H3188,$H$2,IF(MAX(E3188:I3188)=I3188,$I$2)))))</f>
        <v>30D</v>
      </c>
      <c r="L3188" s="132" t="n">
        <f aca="false">IF(MAX(E3188:I3188)=H3188,1,0)</f>
        <v>1</v>
      </c>
      <c r="M3188" s="132" t="n">
        <f aca="false">IF(MAX(E3188:I3188)=I3188,1,0)</f>
        <v>0</v>
      </c>
      <c r="O3188" s="132" t="n">
        <f aca="false">IF(CN3188&gt;E3188,1,0)</f>
        <v>1</v>
      </c>
      <c r="P3188" s="132" t="n">
        <f aca="false">IF(CN3188&gt;F3188,1,0)</f>
        <v>1</v>
      </c>
      <c r="Q3188" s="132" t="n">
        <f aca="false">IF(CN3188&gt;G3188,1,0)</f>
        <v>1</v>
      </c>
      <c r="R3188" s="132" t="n">
        <f aca="false">IF(CN3188&gt;H3188,1,0)</f>
        <v>1</v>
      </c>
      <c r="S3188" s="132" t="n">
        <f aca="false">IF(CN3188&gt;I3188,1,0)</f>
        <v>1</v>
      </c>
      <c r="T3188" s="25" t="n">
        <f aca="false">IF(AND(AND(R3188=0,S3188=0,Q3188=0),OR(S3187=1,S3186=1,S3185=1)),1,0)</f>
        <v>0</v>
      </c>
      <c r="U3188" s="133" t="n">
        <f aca="false">SUM(CM3187:CM3188)</f>
        <v>0.00817498555729324</v>
      </c>
      <c r="AW3188" s="55" t="n">
        <f aca="false">IF(EC3188&gt;$AW$2,1,0)</f>
        <v>1</v>
      </c>
      <c r="AX3188" s="99" t="n">
        <f aca="false">IF(AND(I3188&gt;G3188,I3187&lt;G3187),1,IF(OR(AND(I3188&gt;F3188,I3187&lt;F3187),AND(I3188&gt;E3188,I3187&lt;E3187)),1,0))</f>
        <v>0</v>
      </c>
      <c r="AY3188" s="99" t="n">
        <f aca="false">IF(K3187="10D",1,0)</f>
        <v>0</v>
      </c>
      <c r="AZ3188" s="99" t="n">
        <f aca="false">IF(AND(I3188&gt;G3188,I3187&lt;G3187,I3188&gt;F3188,I3187&gt;F3187,I3188&gt;E3188,I3187&gt;E3187),1,0)</f>
        <v>0</v>
      </c>
      <c r="BA3188" s="135" t="n">
        <f aca="false">IF(G3188&gt;H3188,1,0)</f>
        <v>0</v>
      </c>
      <c r="BB3188" s="135" t="n">
        <f aca="false">IF(I3188&lt;F3188,1,0)</f>
        <v>0</v>
      </c>
      <c r="BC3188" s="99" t="n">
        <f aca="false">IF(AND(SUM(AW3187:AX3187)=2,AY3188=1),1,IF(SUM(AX3186:AX3188)=0,0,IF(AND(OR(AW3186=1,AX3186=1),OR(AW3187=1,AX3187=1),AY3188=1),1,IF(AND(SUM(AW3188:AY3188)=2,SUM(AW3186:AX3186)=2,AX3186=1),1,0))))</f>
        <v>0</v>
      </c>
      <c r="BD3188" s="57" t="str">
        <f aca="false">IF(AND(SUM(BC3186:BC3188)&gt;=1,BA3188=1,SUM(AZ3183:AZ3188)&gt;=1),1,IF(BC3188=0,"",IF(AND(BC3188=1,AZ3188=0,AZ3187=0,AZ3186=0),1,IF(AND(BC3188=1,OR(AZ3188=1,AZ3187=1,AZ3186)),IF(BA3188=1,1,0)))))</f>
        <v/>
      </c>
      <c r="BE3188" s="50" t="str">
        <f aca="false">IF(AND(BD3188=1,BD3187=1),0,IF(BD3188=1,SUM(CM3189:CM3227),""))</f>
        <v/>
      </c>
      <c r="BF3188" s="20" t="str">
        <f aca="false">IF(AND(BB3188=1,BB3187=1,BE3147&lt;&gt;0),"",IF(AND(BB3187=0,BB3188=1),BF3187,IF(AND(BB3188=1,BB3187=1),BF3187,IF(AND(BF3187="",BE3187="",OR(BD3187=0,BD3187="")),"",IF(AND(BF3187="",BE3148=0),"",IF(AND(BE3148&lt;&gt;"",BF3187=BE3148),"",IF(AND(BD3187=1,BE3187&lt;&gt;0),CM3188,IF(BF3187&lt;&gt;0,BF3187+CM3188,IF(BF3187="","")))))))))</f>
        <v/>
      </c>
      <c r="BH3188" s="137"/>
      <c r="CG3188" s="142"/>
      <c r="CH3188" s="50"/>
      <c r="CI3188" s="15" t="n">
        <f aca="false">CF3166+SUM(CM3167:CM3188)+0.0071</f>
        <v>0.0160119991683551</v>
      </c>
      <c r="CL3188" s="130" t="n">
        <f aca="false">C3188</f>
        <v>41869</v>
      </c>
      <c r="CM3188" s="133" t="n">
        <f aca="false">CN3188/CN3187-1</f>
        <v>0.00837931739219311</v>
      </c>
      <c r="CN3188" s="132" t="n">
        <v>197.36</v>
      </c>
      <c r="CO3188" s="133" t="n">
        <f aca="false">CN3188/CN3183-1</f>
        <v>0.0183957274439486</v>
      </c>
      <c r="CY3188" s="132" t="n">
        <v>196.8</v>
      </c>
      <c r="CZ3188" s="132" t="n">
        <v>197.36</v>
      </c>
      <c r="DB3188" s="15" t="n">
        <f aca="false">CZ3188/CY3188-1</f>
        <v>0.00284552845528463</v>
      </c>
      <c r="DC3188" s="15" t="n">
        <f aca="false">CY3188/CZ3187-1</f>
        <v>0.00551808706315149</v>
      </c>
      <c r="DD3188" s="15" t="n">
        <f aca="false">CZ3188/CZ3187-1</f>
        <v>0.00837931739219311</v>
      </c>
      <c r="DE3188" s="34" t="str">
        <f aca="false">IF(CW3188=0,"",-DC3188*CS3188)</f>
        <v/>
      </c>
      <c r="DY3188" s="6"/>
      <c r="EB3188" s="6" t="n">
        <f aca="false">CL3188</f>
        <v>41869</v>
      </c>
      <c r="EC3188" s="13" t="n">
        <f aca="false">SUM(CM3186:CM3188)</f>
        <v>0.0128968085915777</v>
      </c>
    </row>
    <row r="3189" customFormat="false" ht="15" hidden="false" customHeight="false" outlineLevel="0" collapsed="false">
      <c r="C3189" s="6" t="n">
        <f aca="false">C3188+1</f>
        <v>41870</v>
      </c>
      <c r="D3189" s="99" t="n">
        <f aca="false">IF(E3189&gt;E3188,1,0)</f>
        <v>1</v>
      </c>
      <c r="E3189" s="46" t="n">
        <v>187.0458</v>
      </c>
      <c r="F3189" s="46" t="n">
        <v>192.1302</v>
      </c>
      <c r="G3189" s="46" t="n">
        <v>195.8224</v>
      </c>
      <c r="H3189" s="46" t="n">
        <v>195.8595</v>
      </c>
      <c r="I3189" s="46" t="n">
        <v>194.5735</v>
      </c>
      <c r="J3189" s="131" t="str">
        <f aca="false">IF(MIN(E3189:I3189)=E3189,$E$2,IF(MIN(E3189:I3189)=F3189,$F$2,IF(MIN(E3189:I3189)=G3189,$G$2,IF(MIN(E3189:I3189)=H3189,$H$2,IF(MIN(E3189:I3189)=I3189,$I$2)))))</f>
        <v>200D</v>
      </c>
      <c r="K3189" s="131" t="str">
        <f aca="false">IF(MAX(E3189:I3189)=E3189,$E$2,IF(MAX(E3189:I3189)=F3189,$F$2,IF(MAX(E3189:I3189)=G3189,$G$2,IF(MAX(E3189:I3189)=H3189,$H$2,IF(MAX(E3189:I3189)=I3189,$I$2)))))</f>
        <v>30D</v>
      </c>
      <c r="L3189" s="132" t="n">
        <f aca="false">IF(MAX(E3189:I3189)=H3189,1,0)</f>
        <v>1</v>
      </c>
      <c r="M3189" s="132" t="n">
        <f aca="false">IF(MAX(E3189:I3189)=I3189,1,0)</f>
        <v>0</v>
      </c>
      <c r="O3189" s="132" t="n">
        <f aca="false">IF(CN3189&gt;E3189,1,0)</f>
        <v>1</v>
      </c>
      <c r="P3189" s="132" t="n">
        <f aca="false">IF(CN3189&gt;F3189,1,0)</f>
        <v>1</v>
      </c>
      <c r="Q3189" s="132" t="n">
        <f aca="false">IF(CN3189&gt;G3189,1,0)</f>
        <v>1</v>
      </c>
      <c r="R3189" s="132" t="n">
        <f aca="false">IF(CN3189&gt;H3189,1,0)</f>
        <v>1</v>
      </c>
      <c r="S3189" s="132" t="n">
        <f aca="false">IF(CN3189&gt;I3189,1,0)</f>
        <v>1</v>
      </c>
      <c r="T3189" s="25" t="n">
        <f aca="false">IF(AND(AND(R3189=0,S3189=0,Q3189=0),OR(S3188=1,S3187=1,S3186=1)),1,0)</f>
        <v>0</v>
      </c>
      <c r="U3189" s="133" t="n">
        <f aca="false">SUM(CM3188:CM3189)</f>
        <v>0.0135982067314715</v>
      </c>
      <c r="AW3189" s="55" t="n">
        <f aca="false">IF(EC3189&gt;$AW$2,1,0)</f>
        <v>1</v>
      </c>
      <c r="AX3189" s="99" t="n">
        <f aca="false">IF(AND(I3189&gt;G3189,I3188&lt;G3188),1,IF(OR(AND(I3189&gt;F3189,I3188&lt;F3188),AND(I3189&gt;E3189,I3188&lt;E3188)),1,0))</f>
        <v>0</v>
      </c>
      <c r="AY3189" s="99" t="n">
        <f aca="false">IF(K3188="10D",1,0)</f>
        <v>0</v>
      </c>
      <c r="AZ3189" s="99" t="n">
        <f aca="false">IF(AND(I3189&gt;G3189,I3188&lt;G3188,I3189&gt;F3189,I3188&gt;F3188,I3189&gt;E3189,I3188&gt;E3188),1,0)</f>
        <v>0</v>
      </c>
      <c r="BA3189" s="135" t="n">
        <f aca="false">IF(G3189&gt;H3189,1,0)</f>
        <v>0</v>
      </c>
      <c r="BB3189" s="135" t="n">
        <f aca="false">IF(I3189&lt;F3189,1,0)</f>
        <v>0</v>
      </c>
      <c r="BC3189" s="99" t="n">
        <f aca="false">IF(AND(SUM(AW3188:AX3188)=2,AY3189=1),1,IF(SUM(AX3187:AX3189)=0,0,IF(AND(OR(AW3187=1,AX3187=1),OR(AW3188=1,AX3188=1),AY3189=1),1,IF(AND(SUM(AW3189:AY3189)=2,SUM(AW3187:AX3187)=2,AX3187=1),1,0))))</f>
        <v>0</v>
      </c>
      <c r="BD3189" s="57" t="str">
        <f aca="false">IF(AND(SUM(BC3187:BC3189)&gt;=1,BA3189=1,SUM(AZ3184:AZ3189)&gt;=1),1,IF(BC3189=0,"",IF(AND(BC3189=1,AZ3189=0,AZ3188=0,AZ3187=0),1,IF(AND(BC3189=1,OR(AZ3189=1,AZ3188=1,AZ3187)),IF(BA3189=1,1,0)))))</f>
        <v/>
      </c>
      <c r="BE3189" s="50" t="str">
        <f aca="false">IF(AND(BD3189=1,BD3188=1),0,IF(BD3189=1,SUM(CM3190:CM3228),""))</f>
        <v/>
      </c>
      <c r="BF3189" s="20" t="str">
        <f aca="false">IF(AND(BB3189=1,BB3188=1,BE3148&lt;&gt;0),"",IF(AND(BB3188=0,BB3189=1),BF3188,IF(AND(BB3189=1,BB3188=1),BF3188,IF(AND(BF3188="",BE3188="",OR(BD3188=0,BD3188="")),"",IF(AND(BF3188="",BE3149=0),"",IF(AND(BE3149&lt;&gt;"",BF3188=BE3149),"",IF(AND(BD3188=1,BE3188&lt;&gt;0),CM3189,IF(BF3188&lt;&gt;0,BF3188+CM3189,IF(BF3188="","")))))))))</f>
        <v/>
      </c>
      <c r="BH3189" s="137"/>
      <c r="CG3189" s="142"/>
      <c r="CH3189" s="50"/>
      <c r="CI3189" s="15" t="n">
        <f aca="false">CF3167+SUM(CM3168:CM3189)+0.0071</f>
        <v>0.0110121975873944</v>
      </c>
      <c r="CL3189" s="130" t="n">
        <f aca="false">C3189</f>
        <v>41870</v>
      </c>
      <c r="CM3189" s="133" t="n">
        <f aca="false">CN3189/CN3188-1</f>
        <v>0.00521888933927839</v>
      </c>
      <c r="CN3189" s="132" t="n">
        <v>198.39</v>
      </c>
      <c r="CO3189" s="133" t="n">
        <f aca="false">CN3189/CN3184-1</f>
        <v>0.0251123856766393</v>
      </c>
      <c r="CY3189" s="132" t="n">
        <v>197.84</v>
      </c>
      <c r="CZ3189" s="132" t="n">
        <v>198.39</v>
      </c>
      <c r="DB3189" s="15" t="n">
        <f aca="false">CZ3189/CY3189-1</f>
        <v>0.00278002426202995</v>
      </c>
      <c r="DC3189" s="15" t="n">
        <f aca="false">CY3189/CZ3188-1</f>
        <v>0.00243210376976077</v>
      </c>
      <c r="DD3189" s="15" t="n">
        <f aca="false">CZ3189/CZ3188-1</f>
        <v>0.00521888933927839</v>
      </c>
      <c r="DE3189" s="34" t="str">
        <f aca="false">IF(CW3189=0,"",-DC3189*CS3189)</f>
        <v/>
      </c>
      <c r="DY3189" s="6"/>
      <c r="EB3189" s="6" t="n">
        <f aca="false">CL3189</f>
        <v>41870</v>
      </c>
      <c r="EC3189" s="13" t="n">
        <f aca="false">SUM(CM3187:CM3189)</f>
        <v>0.0133938748965716</v>
      </c>
    </row>
    <row r="3190" customFormat="false" ht="15" hidden="false" customHeight="false" outlineLevel="0" collapsed="false">
      <c r="C3190" s="6" t="n">
        <f aca="false">C3189+1</f>
        <v>41871</v>
      </c>
      <c r="D3190" s="99" t="n">
        <f aca="false">IF(E3190&gt;E3189,1,0)</f>
        <v>1</v>
      </c>
      <c r="E3190" s="46" t="n">
        <v>187.1593</v>
      </c>
      <c r="F3190" s="46" t="n">
        <v>192.2645</v>
      </c>
      <c r="G3190" s="46" t="n">
        <v>195.8888</v>
      </c>
      <c r="H3190" s="46" t="n">
        <v>195.9195</v>
      </c>
      <c r="I3190" s="46" t="n">
        <v>195.2585</v>
      </c>
      <c r="J3190" s="131" t="str">
        <f aca="false">IF(MIN(E3190:I3190)=E3190,$E$2,IF(MIN(E3190:I3190)=F3190,$F$2,IF(MIN(E3190:I3190)=G3190,$G$2,IF(MIN(E3190:I3190)=H3190,$H$2,IF(MIN(E3190:I3190)=I3190,$I$2)))))</f>
        <v>200D</v>
      </c>
      <c r="K3190" s="131" t="str">
        <f aca="false">IF(MAX(E3190:I3190)=E3190,$E$2,IF(MAX(E3190:I3190)=F3190,$F$2,IF(MAX(E3190:I3190)=G3190,$G$2,IF(MAX(E3190:I3190)=H3190,$H$2,IF(MAX(E3190:I3190)=I3190,$I$2)))))</f>
        <v>30D</v>
      </c>
      <c r="L3190" s="132" t="n">
        <f aca="false">IF(MAX(E3190:I3190)=H3190,1,0)</f>
        <v>1</v>
      </c>
      <c r="M3190" s="132" t="n">
        <f aca="false">IF(MAX(E3190:I3190)=I3190,1,0)</f>
        <v>0</v>
      </c>
      <c r="O3190" s="132" t="n">
        <f aca="false">IF(CN3190&gt;E3190,1,0)</f>
        <v>1</v>
      </c>
      <c r="P3190" s="132" t="n">
        <f aca="false">IF(CN3190&gt;F3190,1,0)</f>
        <v>1</v>
      </c>
      <c r="Q3190" s="132" t="n">
        <f aca="false">IF(CN3190&gt;G3190,1,0)</f>
        <v>1</v>
      </c>
      <c r="R3190" s="132" t="n">
        <f aca="false">IF(CN3190&gt;H3190,1,0)</f>
        <v>1</v>
      </c>
      <c r="S3190" s="132" t="n">
        <f aca="false">IF(CN3190&gt;I3190,1,0)</f>
        <v>1</v>
      </c>
      <c r="T3190" s="25" t="n">
        <f aca="false">IF(AND(AND(R3190=0,S3190=0,Q3190=0),OR(S3189=1,S3188=1,S3187=1)),1,0)</f>
        <v>0</v>
      </c>
      <c r="U3190" s="133" t="n">
        <f aca="false">SUM(CM3189:CM3190)</f>
        <v>0.00789039495952126</v>
      </c>
      <c r="AW3190" s="55" t="n">
        <f aca="false">IF(EC3190&gt;$AW$2,1,0)</f>
        <v>1</v>
      </c>
      <c r="AX3190" s="99" t="n">
        <f aca="false">IF(AND(I3190&gt;G3190,I3189&lt;G3189),1,IF(OR(AND(I3190&gt;F3190,I3189&lt;F3189),AND(I3190&gt;E3190,I3189&lt;E3189)),1,0))</f>
        <v>0</v>
      </c>
      <c r="AY3190" s="99" t="n">
        <f aca="false">IF(K3189="10D",1,0)</f>
        <v>0</v>
      </c>
      <c r="AZ3190" s="99" t="n">
        <f aca="false">IF(AND(I3190&gt;G3190,I3189&lt;G3189,I3190&gt;F3190,I3189&gt;F3189,I3190&gt;E3190,I3189&gt;E3189),1,0)</f>
        <v>0</v>
      </c>
      <c r="BA3190" s="135" t="n">
        <f aca="false">IF(G3190&gt;H3190,1,0)</f>
        <v>0</v>
      </c>
      <c r="BB3190" s="135" t="n">
        <f aca="false">IF(I3190&lt;F3190,1,0)</f>
        <v>0</v>
      </c>
      <c r="BC3190" s="99" t="n">
        <f aca="false">IF(AND(SUM(AW3189:AX3189)=2,AY3190=1),1,IF(SUM(AX3188:AX3190)=0,0,IF(AND(OR(AW3188=1,AX3188=1),OR(AW3189=1,AX3189=1),AY3190=1),1,IF(AND(SUM(AW3190:AY3190)=2,SUM(AW3188:AX3188)=2,AX3188=1),1,0))))</f>
        <v>0</v>
      </c>
      <c r="BD3190" s="57" t="str">
        <f aca="false">IF(AND(SUM(BC3188:BC3190)&gt;=1,BA3190=1,SUM(AZ3185:AZ3190)&gt;=1),1,IF(BC3190=0,"",IF(AND(BC3190=1,AZ3190=0,AZ3189=0,AZ3188=0),1,IF(AND(BC3190=1,OR(AZ3190=1,AZ3189=1,AZ3188)),IF(BA3190=1,1,0)))))</f>
        <v/>
      </c>
      <c r="BE3190" s="50" t="str">
        <f aca="false">IF(AND(BD3190=1,BD3189=1),0,IF(BD3190=1,SUM(CM3191:CM3229),""))</f>
        <v/>
      </c>
      <c r="BF3190" s="20" t="str">
        <f aca="false">IF(AND(BB3190=1,BB3189=1,BE3149&lt;&gt;0),"",IF(AND(BB3189=0,BB3190=1),BF3189,IF(AND(BB3190=1,BB3189=1),BF3189,IF(AND(BF3189="",BE3189="",OR(BD3189=0,BD3189="")),"",IF(AND(BF3189="",BE3150=0),"",IF(AND(BE3150&lt;&gt;"",BF3189=BE3150),"",IF(AND(BD3189=1,BE3189&lt;&gt;0),CM3190,IF(BF3189&lt;&gt;0,BF3189+CM3190,IF(BF3189="","")))))))))</f>
        <v/>
      </c>
      <c r="BH3190" s="137"/>
      <c r="CG3190" s="142"/>
      <c r="CH3190" s="50"/>
      <c r="CI3190" s="15" t="n">
        <f aca="false">CF3168+SUM(CM3169:CM3190)+0.0071</f>
        <v>0.0155546262114928</v>
      </c>
      <c r="CL3190" s="130" t="n">
        <f aca="false">C3190</f>
        <v>41871</v>
      </c>
      <c r="CM3190" s="133" t="n">
        <f aca="false">CN3190/CN3189-1</f>
        <v>0.00267150562024288</v>
      </c>
      <c r="CN3190" s="132" t="n">
        <v>198.92</v>
      </c>
      <c r="CO3190" s="133" t="n">
        <f aca="false">CN3190/CN3185-1</f>
        <v>0.0209402586737835</v>
      </c>
      <c r="CY3190" s="132" t="n">
        <v>198.12</v>
      </c>
      <c r="CZ3190" s="132" t="n">
        <v>198.92</v>
      </c>
      <c r="DB3190" s="15" t="n">
        <f aca="false">CZ3190/CY3190-1</f>
        <v>0.00403795679386221</v>
      </c>
      <c r="DC3190" s="15" t="n">
        <f aca="false">CY3190/CZ3189-1</f>
        <v>-0.00136095569333128</v>
      </c>
      <c r="DD3190" s="15" t="n">
        <f aca="false">CZ3190/CZ3189-1</f>
        <v>0.00267150562024288</v>
      </c>
      <c r="DE3190" s="34" t="str">
        <f aca="false">IF(CW3190=0,"",-DC3190*CS3190)</f>
        <v/>
      </c>
      <c r="DY3190" s="6"/>
      <c r="EB3190" s="6" t="n">
        <f aca="false">CL3190</f>
        <v>41871</v>
      </c>
      <c r="EC3190" s="13" t="n">
        <f aca="false">SUM(CM3188:CM3190)</f>
        <v>0.0162697123517144</v>
      </c>
    </row>
    <row r="3191" customFormat="false" ht="15" hidden="false" customHeight="false" outlineLevel="0" collapsed="false">
      <c r="C3191" s="6" t="n">
        <f aca="false">C3190+1</f>
        <v>41872</v>
      </c>
      <c r="D3191" s="99" t="n">
        <f aca="false">IF(E3191&gt;E3190,1,0)</f>
        <v>1</v>
      </c>
      <c r="E3191" s="46" t="n">
        <v>187.2727</v>
      </c>
      <c r="F3191" s="46" t="n">
        <v>192.3894</v>
      </c>
      <c r="G3191" s="46" t="n">
        <v>195.9804</v>
      </c>
      <c r="H3191" s="46" t="n">
        <v>196.0248</v>
      </c>
      <c r="I3191" s="46" t="n">
        <v>196.1055</v>
      </c>
      <c r="J3191" s="131" t="str">
        <f aca="false">IF(MIN(E3191:I3191)=E3191,$E$2,IF(MIN(E3191:I3191)=F3191,$F$2,IF(MIN(E3191:I3191)=G3191,$G$2,IF(MIN(E3191:I3191)=H3191,$H$2,IF(MIN(E3191:I3191)=I3191,$I$2)))))</f>
        <v>200D</v>
      </c>
      <c r="K3191" s="131" t="str">
        <f aca="false">IF(MAX(E3191:I3191)=E3191,$E$2,IF(MAX(E3191:I3191)=F3191,$F$2,IF(MAX(E3191:I3191)=G3191,$G$2,IF(MAX(E3191:I3191)=H3191,$H$2,IF(MAX(E3191:I3191)=I3191,$I$2)))))</f>
        <v>10D</v>
      </c>
      <c r="L3191" s="132" t="n">
        <f aca="false">IF(MAX(E3191:I3191)=H3191,1,0)</f>
        <v>0</v>
      </c>
      <c r="M3191" s="132" t="n">
        <f aca="false">IF(MAX(E3191:I3191)=I3191,1,0)</f>
        <v>1</v>
      </c>
      <c r="O3191" s="132" t="n">
        <f aca="false">IF(CN3191&gt;E3191,1,0)</f>
        <v>1</v>
      </c>
      <c r="P3191" s="132" t="n">
        <f aca="false">IF(CN3191&gt;F3191,1,0)</f>
        <v>1</v>
      </c>
      <c r="Q3191" s="132" t="n">
        <f aca="false">IF(CN3191&gt;G3191,1,0)</f>
        <v>1</v>
      </c>
      <c r="R3191" s="132" t="n">
        <f aca="false">IF(CN3191&gt;H3191,1,0)</f>
        <v>1</v>
      </c>
      <c r="S3191" s="132" t="n">
        <f aca="false">IF(CN3191&gt;I3191,1,0)</f>
        <v>1</v>
      </c>
      <c r="T3191" s="25" t="n">
        <f aca="false">IF(AND(AND(R3191=0,S3191=0,Q3191=0),OR(S3190=1,S3189=1,S3188=1)),1,0)</f>
        <v>0</v>
      </c>
      <c r="U3191" s="133" t="n">
        <f aca="false">SUM(CM3190:CM3191)</f>
        <v>0.00558725064336785</v>
      </c>
      <c r="AW3191" s="55" t="n">
        <f aca="false">IF(EC3191&gt;$AW$2,1,0)</f>
        <v>1</v>
      </c>
      <c r="AX3191" s="99" t="n">
        <f aca="false">IF(AND(I3191&gt;G3191,I3190&lt;G3190),1,IF(OR(AND(I3191&gt;F3191,I3190&lt;F3190),AND(I3191&gt;E3191,I3190&lt;E3190)),1,0))</f>
        <v>1</v>
      </c>
      <c r="AY3191" s="99" t="n">
        <f aca="false">IF(K3190="10D",1,0)</f>
        <v>0</v>
      </c>
      <c r="AZ3191" s="99" t="n">
        <f aca="false">IF(AND(I3191&gt;G3191,I3190&lt;G3190,I3191&gt;F3191,I3190&gt;F3190,I3191&gt;E3191,I3190&gt;E3190),1,0)</f>
        <v>1</v>
      </c>
      <c r="BA3191" s="135" t="n">
        <f aca="false">IF(G3191&gt;H3191,1,0)</f>
        <v>0</v>
      </c>
      <c r="BB3191" s="135" t="n">
        <f aca="false">IF(I3191&lt;F3191,1,0)</f>
        <v>0</v>
      </c>
      <c r="BC3191" s="99" t="n">
        <f aca="false">IF(AND(SUM(AW3190:AX3190)=2,AY3191=1),1,IF(SUM(AX3189:AX3191)=0,0,IF(AND(OR(AW3189=1,AX3189=1),OR(AW3190=1,AX3190=1),AY3191=1),1,IF(AND(SUM(AW3191:AY3191)=2,SUM(AW3189:AX3189)=2,AX3189=1),1,0))))</f>
        <v>0</v>
      </c>
      <c r="BD3191" s="57" t="str">
        <f aca="false">IF(AND(SUM(BC3189:BC3191)&gt;=1,BA3191=1,SUM(AZ3186:AZ3191)&gt;=1),1,IF(BC3191=0,"",IF(AND(BC3191=1,AZ3191=0,AZ3190=0,AZ3189=0),1,IF(AND(BC3191=1,OR(AZ3191=1,AZ3190=1,AZ3189)),IF(BA3191=1,1,0)))))</f>
        <v/>
      </c>
      <c r="BE3191" s="50" t="str">
        <f aca="false">IF(AND(BD3191=1,BD3190=1),0,IF(BD3191=1,SUM(CM3192:CM3230),""))</f>
        <v/>
      </c>
      <c r="BF3191" s="20" t="str">
        <f aca="false">IF(AND(BB3191=1,BB3190=1,BE3150&lt;&gt;0),"",IF(AND(BB3190=0,BB3191=1),BF3190,IF(AND(BB3191=1,BB3190=1),BF3190,IF(AND(BF3190="",BE3190="",OR(BD3190=0,BD3190="")),"",IF(AND(BF3190="",BE3151=0),"",IF(AND(BE3151&lt;&gt;"",BF3190=BE3151),"",IF(AND(BD3190=1,BE3190&lt;&gt;0),CM3191,IF(BF3190&lt;&gt;0,BF3190+CM3191,IF(BF3190="","")))))))))</f>
        <v/>
      </c>
      <c r="BH3191" s="137"/>
      <c r="CG3191" s="142"/>
      <c r="CH3191" s="50"/>
      <c r="CI3191" s="15" t="n">
        <f aca="false">CF3169+SUM(CM3170:CM3191)+0.0071</f>
        <v>0.0141124103549178</v>
      </c>
      <c r="CL3191" s="130" t="n">
        <f aca="false">C3191</f>
        <v>41872</v>
      </c>
      <c r="CM3191" s="133" t="n">
        <f aca="false">CN3191/CN3190-1</f>
        <v>0.00291574502312497</v>
      </c>
      <c r="CN3191" s="132" t="n">
        <v>199.5</v>
      </c>
      <c r="CO3191" s="133" t="n">
        <f aca="false">CN3191/CN3186-1</f>
        <v>0.0191050265631385</v>
      </c>
      <c r="CY3191" s="132" t="n">
        <v>199.09</v>
      </c>
      <c r="CZ3191" s="132" t="n">
        <v>199.5</v>
      </c>
      <c r="DB3191" s="15" t="n">
        <f aca="false">CZ3191/CY3191-1</f>
        <v>0.00205937013411028</v>
      </c>
      <c r="DC3191" s="15" t="n">
        <f aca="false">CY3191/CZ3190-1</f>
        <v>0.000854614920571262</v>
      </c>
      <c r="DD3191" s="15" t="n">
        <f aca="false">CZ3191/CZ3190-1</f>
        <v>0.00291574502312497</v>
      </c>
      <c r="DE3191" s="34" t="str">
        <f aca="false">IF(CW3191=0,"",-DC3191*CS3191)</f>
        <v/>
      </c>
      <c r="DY3191" s="6"/>
      <c r="EB3191" s="6" t="n">
        <f aca="false">CL3191</f>
        <v>41872</v>
      </c>
      <c r="EC3191" s="13" t="n">
        <f aca="false">SUM(CM3189:CM3191)</f>
        <v>0.0108061399826462</v>
      </c>
    </row>
    <row r="3192" customFormat="false" ht="15" hidden="false" customHeight="false" outlineLevel="0" collapsed="false">
      <c r="C3192" s="6" t="n">
        <f aca="false">C3191+1</f>
        <v>41873</v>
      </c>
      <c r="D3192" s="99" t="n">
        <f aca="false">IF(E3192&gt;E3191,1,0)</f>
        <v>1</v>
      </c>
      <c r="E3192" s="46" t="n">
        <v>187.3873</v>
      </c>
      <c r="F3192" s="46" t="n">
        <v>192.4988</v>
      </c>
      <c r="G3192" s="46" t="n">
        <v>196.0934</v>
      </c>
      <c r="H3192" s="46" t="n">
        <v>196.1108</v>
      </c>
      <c r="I3192" s="46" t="n">
        <v>196.7005</v>
      </c>
      <c r="J3192" s="131" t="str">
        <f aca="false">IF(MIN(E3192:I3192)=E3192,$E$2,IF(MIN(E3192:I3192)=F3192,$F$2,IF(MIN(E3192:I3192)=G3192,$G$2,IF(MIN(E3192:I3192)=H3192,$H$2,IF(MIN(E3192:I3192)=I3192,$I$2)))))</f>
        <v>200D</v>
      </c>
      <c r="K3192" s="131" t="str">
        <f aca="false">IF(MAX(E3192:I3192)=E3192,$E$2,IF(MAX(E3192:I3192)=F3192,$F$2,IF(MAX(E3192:I3192)=G3192,$G$2,IF(MAX(E3192:I3192)=H3192,$H$2,IF(MAX(E3192:I3192)=I3192,$I$2)))))</f>
        <v>10D</v>
      </c>
      <c r="L3192" s="132" t="n">
        <f aca="false">IF(MAX(E3192:I3192)=H3192,1,0)</f>
        <v>0</v>
      </c>
      <c r="M3192" s="132" t="n">
        <f aca="false">IF(MAX(E3192:I3192)=I3192,1,0)</f>
        <v>1</v>
      </c>
      <c r="O3192" s="132" t="n">
        <f aca="false">IF(CN3192&gt;E3192,1,0)</f>
        <v>1</v>
      </c>
      <c r="P3192" s="132" t="n">
        <f aca="false">IF(CN3192&gt;F3192,1,0)</f>
        <v>1</v>
      </c>
      <c r="Q3192" s="132" t="n">
        <f aca="false">IF(CN3192&gt;G3192,1,0)</f>
        <v>1</v>
      </c>
      <c r="R3192" s="132" t="n">
        <f aca="false">IF(CN3192&gt;H3192,1,0)</f>
        <v>1</v>
      </c>
      <c r="S3192" s="132" t="n">
        <f aca="false">IF(CN3192&gt;I3192,1,0)</f>
        <v>1</v>
      </c>
      <c r="T3192" s="25" t="n">
        <f aca="false">IF(AND(AND(R3192=0,S3192=0,Q3192=0),OR(S3191=1,S3190=1,S3189=1)),1,0)</f>
        <v>0</v>
      </c>
      <c r="U3192" s="133" t="n">
        <f aca="false">SUM(CM3191:CM3192)</f>
        <v>0.00136186031134555</v>
      </c>
      <c r="AW3192" s="55" t="n">
        <f aca="false">IF(EC3192&gt;$AW$2,1,0)</f>
        <v>0</v>
      </c>
      <c r="AX3192" s="99" t="n">
        <f aca="false">IF(AND(I3192&gt;G3192,I3191&lt;G3191),1,IF(OR(AND(I3192&gt;F3192,I3191&lt;F3191),AND(I3192&gt;E3192,I3191&lt;E3191)),1,0))</f>
        <v>0</v>
      </c>
      <c r="AY3192" s="99" t="n">
        <f aca="false">IF(K3191="10D",1,0)</f>
        <v>1</v>
      </c>
      <c r="AZ3192" s="99" t="n">
        <f aca="false">IF(AND(I3192&gt;G3192,I3191&lt;G3191,I3192&gt;F3192,I3191&gt;F3191,I3192&gt;E3192,I3191&gt;E3191),1,0)</f>
        <v>0</v>
      </c>
      <c r="BA3192" s="135" t="n">
        <f aca="false">IF(G3192&gt;H3192,1,0)</f>
        <v>0</v>
      </c>
      <c r="BB3192" s="135" t="n">
        <f aca="false">IF(I3192&lt;F3192,1,0)</f>
        <v>0</v>
      </c>
      <c r="BC3192" s="99" t="n">
        <f aca="false">IF(AND(SUM(AW3191:AX3191)=2,AY3192=1),1,IF(SUM(AX3190:AX3192)=0,0,IF(AND(OR(AW3190=1,AX3190=1),OR(AW3191=1,AX3191=1),AY3192=1),1,IF(AND(SUM(AW3192:AY3192)=2,SUM(AW3190:AX3190)=2,AX3190=1),1,0))))</f>
        <v>1</v>
      </c>
      <c r="BD3192" s="57" t="n">
        <f aca="false">IF(AND(SUM(BC3190:BC3192)&gt;=1,BA3192=1,SUM(AZ3187:AZ3192)&gt;=1),1,IF(BC3192=0,"",IF(AND(BC3192=1,AZ3192=0,AZ3191=0,AZ3190=0),1,IF(AND(BC3192=1,OR(AZ3192=1,AZ3191=1,AZ3190)),IF(BA3192=1,1,0)))))</f>
        <v>0</v>
      </c>
      <c r="BE3192" s="50" t="str">
        <f aca="false">IF(AND(BD3192=1,BD3191=1),0,IF(BD3192=1,SUM(CM3193:CM3231),""))</f>
        <v/>
      </c>
      <c r="BF3192" s="20" t="str">
        <f aca="false">IF(AND(BB3192=1,BB3191=1,BE3151&lt;&gt;0),"",IF(AND(BB3191=0,BB3192=1),BF3191,IF(AND(BB3192=1,BB3191=1),BF3191,IF(AND(BF3191="",BE3191="",OR(BD3191=0,BD3191="")),"",IF(AND(BF3191="",BE3152=0),"",IF(AND(BE3152&lt;&gt;"",BF3191=BE3152),"",IF(AND(BD3191=1,BE3191&lt;&gt;0),CM3192,IF(BF3191&lt;&gt;0,BF3191+CM3192,IF(BF3191="","")))))))))</f>
        <v/>
      </c>
      <c r="BH3192" s="137"/>
      <c r="CG3192" s="142"/>
      <c r="CH3192" s="50"/>
      <c r="CI3192" s="15" t="n">
        <f aca="false">CF3170+SUM(CM3171:CM3192)+0.0071</f>
        <v>0.0103385458247731</v>
      </c>
      <c r="CL3192" s="130" t="n">
        <f aca="false">C3192</f>
        <v>41873</v>
      </c>
      <c r="CM3192" s="133" t="n">
        <f aca="false">CN3192/CN3191-1</f>
        <v>-0.00155388471177942</v>
      </c>
      <c r="CN3192" s="132" t="n">
        <v>199.19</v>
      </c>
      <c r="CO3192" s="133" t="n">
        <f aca="false">CN3192/CN3187-1</f>
        <v>0.0177294093603106</v>
      </c>
      <c r="CY3192" s="132" t="n">
        <v>199.34</v>
      </c>
      <c r="CZ3192" s="132" t="n">
        <v>199.19</v>
      </c>
      <c r="DB3192" s="15" t="n">
        <f aca="false">CZ3192/CY3192-1</f>
        <v>-0.00075248319454202</v>
      </c>
      <c r="DC3192" s="15" t="n">
        <f aca="false">CY3192/CZ3191-1</f>
        <v>-0.000802005012531359</v>
      </c>
      <c r="DD3192" s="15" t="n">
        <f aca="false">CZ3192/CZ3191-1</f>
        <v>-0.00155388471177942</v>
      </c>
      <c r="DE3192" s="34" t="str">
        <f aca="false">IF(CW3192=0,"",-DC3192*CS3192)</f>
        <v/>
      </c>
      <c r="DY3192" s="6"/>
      <c r="EB3192" s="6" t="n">
        <f aca="false">CL3192</f>
        <v>41873</v>
      </c>
      <c r="EC3192" s="13" t="n">
        <f aca="false">SUM(CM3190:CM3192)</f>
        <v>0.00403336593158843</v>
      </c>
    </row>
    <row r="3193" customFormat="false" ht="15" hidden="false" customHeight="false" outlineLevel="0" collapsed="false">
      <c r="C3193" s="6" t="n">
        <f aca="false">C3192+3</f>
        <v>41876</v>
      </c>
      <c r="D3193" s="99" t="n">
        <f aca="false">IF(E3193&gt;E3192,1,0)</f>
        <v>1</v>
      </c>
      <c r="E3193" s="46" t="n">
        <v>187.5024</v>
      </c>
      <c r="F3193" s="46" t="n">
        <v>192.612</v>
      </c>
      <c r="G3193" s="46" t="n">
        <v>196.2148</v>
      </c>
      <c r="H3193" s="46" t="n">
        <v>196.1975</v>
      </c>
      <c r="I3193" s="46" t="n">
        <v>197.341</v>
      </c>
      <c r="J3193" s="131" t="str">
        <f aca="false">IF(MIN(E3193:I3193)=E3193,$E$2,IF(MIN(E3193:I3193)=F3193,$F$2,IF(MIN(E3193:I3193)=G3193,$G$2,IF(MIN(E3193:I3193)=H3193,$H$2,IF(MIN(E3193:I3193)=I3193,$I$2)))))</f>
        <v>200D</v>
      </c>
      <c r="K3193" s="131" t="str">
        <f aca="false">IF(MAX(E3193:I3193)=E3193,$E$2,IF(MAX(E3193:I3193)=F3193,$F$2,IF(MAX(E3193:I3193)=G3193,$G$2,IF(MAX(E3193:I3193)=H3193,$H$2,IF(MAX(E3193:I3193)=I3193,$I$2)))))</f>
        <v>10D</v>
      </c>
      <c r="L3193" s="132" t="n">
        <f aca="false">IF(MAX(E3193:I3193)=H3193,1,0)</f>
        <v>0</v>
      </c>
      <c r="M3193" s="132" t="n">
        <f aca="false">IF(MAX(E3193:I3193)=I3193,1,0)</f>
        <v>1</v>
      </c>
      <c r="O3193" s="132" t="n">
        <f aca="false">IF(CN3193&gt;E3193,1,0)</f>
        <v>1</v>
      </c>
      <c r="P3193" s="132" t="n">
        <f aca="false">IF(CN3193&gt;F3193,1,0)</f>
        <v>1</v>
      </c>
      <c r="Q3193" s="132" t="n">
        <f aca="false">IF(CN3193&gt;G3193,1,0)</f>
        <v>1</v>
      </c>
      <c r="R3193" s="132" t="n">
        <f aca="false">IF(CN3193&gt;H3193,1,0)</f>
        <v>1</v>
      </c>
      <c r="S3193" s="132" t="n">
        <f aca="false">IF(CN3193&gt;I3193,1,0)</f>
        <v>1</v>
      </c>
      <c r="T3193" s="25" t="n">
        <f aca="false">IF(AND(AND(R3193=0,S3193=0,Q3193=0),OR(S3192=1,S3191=1,S3190=1)),1,0)</f>
        <v>0</v>
      </c>
      <c r="U3193" s="133" t="n">
        <f aca="false">SUM(CM3192:CM3193)</f>
        <v>0.00351665095768194</v>
      </c>
      <c r="AW3193" s="55" t="n">
        <f aca="false">IF(EC3193&gt;$AW$2,1,0)</f>
        <v>0</v>
      </c>
      <c r="AX3193" s="99" t="n">
        <f aca="false">IF(AND(I3193&gt;G3193,I3192&lt;G3192),1,IF(OR(AND(I3193&gt;F3193,I3192&lt;F3192),AND(I3193&gt;E3193,I3192&lt;E3192)),1,0))</f>
        <v>0</v>
      </c>
      <c r="AY3193" s="99" t="n">
        <f aca="false">IF(K3192="10D",1,0)</f>
        <v>1</v>
      </c>
      <c r="AZ3193" s="99" t="n">
        <f aca="false">IF(AND(I3193&gt;G3193,I3192&lt;G3192,I3193&gt;F3193,I3192&gt;F3192,I3193&gt;E3193,I3192&gt;E3192),1,0)</f>
        <v>0</v>
      </c>
      <c r="BA3193" s="135" t="n">
        <f aca="false">IF(G3193&gt;H3193,1,0)</f>
        <v>1</v>
      </c>
      <c r="BB3193" s="135" t="n">
        <f aca="false">IF(I3193&lt;F3193,1,0)</f>
        <v>0</v>
      </c>
      <c r="BC3193" s="99" t="n">
        <f aca="false">IF(AND(SUM(AW3192:AX3192)=2,AY3193=1),1,IF(SUM(AX3191:AX3193)=0,0,IF(AND(OR(AW3191=1,AX3191=1),OR(AW3192=1,AX3192=1),AY3193=1),1,IF(AND(SUM(AW3193:AY3193)=2,SUM(AW3191:AX3191)=2,AX3191=1),1,0))))</f>
        <v>0</v>
      </c>
      <c r="BD3193" s="57" t="n">
        <f aca="false">IF(AND(SUM(BC3191:BC3193)&gt;=1,BA3193=1,SUM(AZ3188:AZ3193)&gt;=1),1,IF(BC3193=0,"",IF(AND(BC3193=1,AZ3193=0,AZ3192=0,AZ3191=0),1,IF(AND(BC3193=1,OR(AZ3193=1,AZ3192=1,AZ3191)),IF(BA3193=1,1,0)))))</f>
        <v>1</v>
      </c>
      <c r="BE3193" s="50" t="n">
        <f aca="false">IF(AND(BD3193=1,BD3192=1),0,IF(BD3193=1,SUM(CM3194:CM3232),""))</f>
        <v>-0.049379759648185</v>
      </c>
      <c r="BF3193" s="20" t="str">
        <f aca="false">IF(AND(BB3193=1,BB3192=1,BE3152&lt;&gt;0),"",IF(AND(BB3192=0,BB3193=1),BF3192,IF(AND(BB3193=1,BB3192=1),BF3192,IF(AND(BF3192="",BE3192="",OR(BD3192=0,BD3192="")),"",IF(AND(BF3192="",BE3153=0),"",IF(AND(BE3153&lt;&gt;"",BF3192=BE3153),"",IF(AND(BD3192=1,BE3192&lt;&gt;0),CM3193,IF(BF3192&lt;&gt;0,BF3192+CM3193,IF(BF3192="","")))))))))</f>
        <v/>
      </c>
      <c r="BH3193" s="137"/>
      <c r="CG3193" s="142"/>
      <c r="CH3193" s="50"/>
      <c r="CI3193" s="15" t="n">
        <f aca="false">CF3171+SUM(CM3172:CM3193)+0.0071</f>
        <v>0.0153587391664052</v>
      </c>
      <c r="CL3193" s="130" t="n">
        <f aca="false">C3193</f>
        <v>41876</v>
      </c>
      <c r="CM3193" s="133" t="n">
        <f aca="false">CN3193/CN3192-1</f>
        <v>0.00507053566946136</v>
      </c>
      <c r="CN3193" s="132" t="n">
        <v>200.2</v>
      </c>
      <c r="CO3193" s="133" t="n">
        <f aca="false">CN3193/CN3188-1</f>
        <v>0.0143899473044182</v>
      </c>
      <c r="CY3193" s="132" t="n">
        <v>200.14</v>
      </c>
      <c r="CZ3193" s="132" t="n">
        <v>200.2</v>
      </c>
      <c r="DB3193" s="15" t="n">
        <f aca="false">CZ3193/CY3193-1</f>
        <v>0.000299790146897294</v>
      </c>
      <c r="DC3193" s="15" t="n">
        <f aca="false">CY3193/CZ3192-1</f>
        <v>0.00476931572870121</v>
      </c>
      <c r="DD3193" s="15" t="n">
        <f aca="false">CZ3193/CZ3192-1</f>
        <v>0.00507053566946136</v>
      </c>
      <c r="DE3193" s="34" t="str">
        <f aca="false">IF(CW3193=0,"",-DC3193*CS3193)</f>
        <v/>
      </c>
      <c r="DY3193" s="6"/>
      <c r="EB3193" s="6" t="n">
        <f aca="false">CL3193</f>
        <v>41876</v>
      </c>
      <c r="EC3193" s="13" t="n">
        <f aca="false">SUM(CM3191:CM3193)</f>
        <v>0.00643239598080692</v>
      </c>
    </row>
    <row r="3194" customFormat="false" ht="15" hidden="false" customHeight="false" outlineLevel="0" collapsed="false">
      <c r="C3194" s="6" t="n">
        <f aca="false">C3193+1</f>
        <v>41877</v>
      </c>
      <c r="D3194" s="99" t="n">
        <f aca="false">IF(E3194&gt;E3193,1,0)</f>
        <v>1</v>
      </c>
      <c r="E3194" s="46" t="n">
        <v>187.6294</v>
      </c>
      <c r="F3194" s="46" t="n">
        <v>192.729</v>
      </c>
      <c r="G3194" s="46" t="n">
        <v>196.3356</v>
      </c>
      <c r="H3194" s="46" t="n">
        <v>196.3008</v>
      </c>
      <c r="I3194" s="46" t="n">
        <v>198.021</v>
      </c>
      <c r="J3194" s="131" t="str">
        <f aca="false">IF(MIN(E3194:I3194)=E3194,$E$2,IF(MIN(E3194:I3194)=F3194,$F$2,IF(MIN(E3194:I3194)=G3194,$G$2,IF(MIN(E3194:I3194)=H3194,$H$2,IF(MIN(E3194:I3194)=I3194,$I$2)))))</f>
        <v>200D</v>
      </c>
      <c r="K3194" s="131" t="str">
        <f aca="false">IF(MAX(E3194:I3194)=E3194,$E$2,IF(MAX(E3194:I3194)=F3194,$F$2,IF(MAX(E3194:I3194)=G3194,$G$2,IF(MAX(E3194:I3194)=H3194,$H$2,IF(MAX(E3194:I3194)=I3194,$I$2)))))</f>
        <v>10D</v>
      </c>
      <c r="L3194" s="132" t="n">
        <f aca="false">IF(MAX(E3194:I3194)=H3194,1,0)</f>
        <v>0</v>
      </c>
      <c r="M3194" s="132" t="n">
        <f aca="false">IF(MAX(E3194:I3194)=I3194,1,0)</f>
        <v>1</v>
      </c>
      <c r="O3194" s="132" t="n">
        <f aca="false">IF(CN3194&gt;E3194,1,0)</f>
        <v>1</v>
      </c>
      <c r="P3194" s="132" t="n">
        <f aca="false">IF(CN3194&gt;F3194,1,0)</f>
        <v>1</v>
      </c>
      <c r="Q3194" s="132" t="n">
        <f aca="false">IF(CN3194&gt;G3194,1,0)</f>
        <v>1</v>
      </c>
      <c r="R3194" s="132" t="n">
        <f aca="false">IF(CN3194&gt;H3194,1,0)</f>
        <v>1</v>
      </c>
      <c r="S3194" s="132" t="n">
        <f aca="false">IF(CN3194&gt;I3194,1,0)</f>
        <v>1</v>
      </c>
      <c r="T3194" s="25" t="n">
        <f aca="false">IF(AND(AND(R3194=0,S3194=0,Q3194=0),OR(S3193=1,S3192=1,S3191=1)),1,0)</f>
        <v>0</v>
      </c>
      <c r="U3194" s="133" t="n">
        <f aca="false">SUM(CM3193:CM3194)</f>
        <v>0.00571988631881215</v>
      </c>
      <c r="AW3194" s="55" t="n">
        <f aca="false">IF(EC3194&gt;$AW$2,1,0)</f>
        <v>0</v>
      </c>
      <c r="AX3194" s="99" t="n">
        <f aca="false">IF(AND(I3194&gt;G3194,I3193&lt;G3193),1,IF(OR(AND(I3194&gt;F3194,I3193&lt;F3193),AND(I3194&gt;E3194,I3193&lt;E3193)),1,0))</f>
        <v>0</v>
      </c>
      <c r="AY3194" s="99" t="n">
        <f aca="false">IF(K3193="10D",1,0)</f>
        <v>1</v>
      </c>
      <c r="AZ3194" s="99" t="n">
        <f aca="false">IF(AND(I3194&gt;G3194,I3193&lt;G3193,I3194&gt;F3194,I3193&gt;F3193,I3194&gt;E3194,I3193&gt;E3193),1,0)</f>
        <v>0</v>
      </c>
      <c r="BA3194" s="135" t="n">
        <f aca="false">IF(G3194&gt;H3194,1,0)</f>
        <v>1</v>
      </c>
      <c r="BB3194" s="135" t="n">
        <f aca="false">IF(I3194&lt;F3194,1,0)</f>
        <v>0</v>
      </c>
      <c r="BC3194" s="99" t="n">
        <f aca="false">IF(AND(SUM(AW3193:AX3193)=2,AY3194=1),1,IF(SUM(AX3192:AX3194)=0,0,IF(AND(OR(AW3192=1,AX3192=1),OR(AW3193=1,AX3193=1),AY3194=1),1,IF(AND(SUM(AW3194:AY3194)=2,SUM(AW3192:AX3192)=2,AX3192=1),1,0))))</f>
        <v>0</v>
      </c>
      <c r="BD3194" s="57" t="n">
        <f aca="false">IF(AND(SUM(BC3192:BC3194)&gt;=1,BA3194=1,SUM(AZ3189:AZ3194)&gt;=1),1,IF(BC3194=0,"",IF(AND(BC3194=1,AZ3194=0,AZ3193=0,AZ3192=0),1,IF(AND(BC3194=1,OR(AZ3194=1,AZ3193=1,AZ3192)),IF(BA3194=1,1,0)))))</f>
        <v>1</v>
      </c>
      <c r="BE3194" s="50" t="n">
        <f aca="false">IF(AND(BD3194=1,BD3193=1),0,IF(BD3194=1,SUM(CM3195:CM3233),""))</f>
        <v>0</v>
      </c>
      <c r="BF3194" s="20" t="n">
        <f aca="false">IF(AND(BB3194=1,BB3193=1,BE3153&lt;&gt;0),"",IF(AND(BB3193=0,BB3194=1),BF3193,IF(AND(BB3194=1,BB3193=1),BF3193,IF(AND(BF3193="",BE3193="",OR(BD3193=0,BD3193="")),"",IF(AND(BF3193="",BE3154=0),"",IF(AND(BE3154&lt;&gt;"",BF3193=BE3154),"",IF(AND(BD3193=1,BE3193&lt;&gt;0),CM3194,IF(BF3193&lt;&gt;0,BF3193+CM3194,IF(BF3193="","")))))))))</f>
        <v>0.000649350649350788</v>
      </c>
      <c r="BH3194" s="137"/>
      <c r="CG3194" s="142"/>
      <c r="CH3194" s="50"/>
      <c r="CI3194" s="15" t="n">
        <f aca="false">CF3172+SUM(CM3173:CM3194)+0.0071</f>
        <v>0.0206896906211928</v>
      </c>
      <c r="CL3194" s="130" t="n">
        <f aca="false">C3194</f>
        <v>41877</v>
      </c>
      <c r="CM3194" s="133" t="n">
        <f aca="false">CN3194/CN3193-1</f>
        <v>0.000649350649350788</v>
      </c>
      <c r="CN3194" s="132" t="n">
        <v>200.33</v>
      </c>
      <c r="CO3194" s="133" t="n">
        <f aca="false">CN3194/CN3189-1</f>
        <v>0.00977871868541769</v>
      </c>
      <c r="CY3194" s="132" t="n">
        <v>200.33</v>
      </c>
      <c r="CZ3194" s="132" t="n">
        <v>200.33</v>
      </c>
      <c r="DB3194" s="15" t="n">
        <f aca="false">CZ3194/CY3194-1</f>
        <v>0</v>
      </c>
      <c r="DC3194" s="15" t="n">
        <f aca="false">CY3194/CZ3193-1</f>
        <v>0.000649350649350788</v>
      </c>
      <c r="DD3194" s="15" t="n">
        <f aca="false">CZ3194/CZ3193-1</f>
        <v>0.000649350649350788</v>
      </c>
      <c r="DE3194" s="34" t="str">
        <f aca="false">IF(CW3194=0,"",-DC3194*CS3194)</f>
        <v/>
      </c>
      <c r="DY3194" s="6"/>
      <c r="EB3194" s="6" t="n">
        <f aca="false">CL3194</f>
        <v>41877</v>
      </c>
      <c r="EC3194" s="13" t="n">
        <f aca="false">SUM(CM3192:CM3194)</f>
        <v>0.00416600160703273</v>
      </c>
    </row>
    <row r="3195" customFormat="false" ht="15" hidden="false" customHeight="false" outlineLevel="0" collapsed="false">
      <c r="C3195" s="6" t="n">
        <f aca="false">C3194+1</f>
        <v>41878</v>
      </c>
      <c r="D3195" s="99" t="n">
        <f aca="false">IF(E3195&gt;E3194,1,0)</f>
        <v>1</v>
      </c>
      <c r="E3195" s="46" t="n">
        <v>187.7442</v>
      </c>
      <c r="F3195" s="46" t="n">
        <v>192.8675</v>
      </c>
      <c r="G3195" s="46" t="n">
        <v>196.444</v>
      </c>
      <c r="H3195" s="46" t="n">
        <v>196.3772</v>
      </c>
      <c r="I3195" s="46" t="n">
        <v>198.562</v>
      </c>
      <c r="J3195" s="131" t="str">
        <f aca="false">IF(MIN(E3195:I3195)=E3195,$E$2,IF(MIN(E3195:I3195)=F3195,$F$2,IF(MIN(E3195:I3195)=G3195,$G$2,IF(MIN(E3195:I3195)=H3195,$H$2,IF(MIN(E3195:I3195)=I3195,$I$2)))))</f>
        <v>200D</v>
      </c>
      <c r="K3195" s="131" t="str">
        <f aca="false">IF(MAX(E3195:I3195)=E3195,$E$2,IF(MAX(E3195:I3195)=F3195,$F$2,IF(MAX(E3195:I3195)=G3195,$G$2,IF(MAX(E3195:I3195)=H3195,$H$2,IF(MAX(E3195:I3195)=I3195,$I$2)))))</f>
        <v>10D</v>
      </c>
      <c r="L3195" s="132" t="n">
        <f aca="false">IF(MAX(E3195:I3195)=H3195,1,0)</f>
        <v>0</v>
      </c>
      <c r="M3195" s="132" t="n">
        <f aca="false">IF(MAX(E3195:I3195)=I3195,1,0)</f>
        <v>1</v>
      </c>
      <c r="O3195" s="132" t="n">
        <f aca="false">IF(CN3195&gt;E3195,1,0)</f>
        <v>1</v>
      </c>
      <c r="P3195" s="132" t="n">
        <f aca="false">IF(CN3195&gt;F3195,1,0)</f>
        <v>1</v>
      </c>
      <c r="Q3195" s="132" t="n">
        <f aca="false">IF(CN3195&gt;G3195,1,0)</f>
        <v>1</v>
      </c>
      <c r="R3195" s="132" t="n">
        <f aca="false">IF(CN3195&gt;H3195,1,0)</f>
        <v>1</v>
      </c>
      <c r="S3195" s="132" t="n">
        <f aca="false">IF(CN3195&gt;I3195,1,0)</f>
        <v>1</v>
      </c>
      <c r="T3195" s="25" t="n">
        <f aca="false">IF(AND(AND(R3195=0,S3195=0,Q3195=0),OR(S3194=1,S3193=1,S3192=1)),1,0)</f>
        <v>0</v>
      </c>
      <c r="U3195" s="133" t="n">
        <f aca="false">SUM(CM3194:CM3195)</f>
        <v>0.000250009562144604</v>
      </c>
      <c r="AW3195" s="55" t="n">
        <f aca="false">IF(EC3195&gt;$AW$2,1,0)</f>
        <v>0</v>
      </c>
      <c r="AX3195" s="99" t="n">
        <f aca="false">IF(AND(I3195&gt;G3195,I3194&lt;G3194),1,IF(OR(AND(I3195&gt;F3195,I3194&lt;F3194),AND(I3195&gt;E3195,I3194&lt;E3194)),1,0))</f>
        <v>0</v>
      </c>
      <c r="AY3195" s="99" t="n">
        <f aca="false">IF(K3194="10D",1,0)</f>
        <v>1</v>
      </c>
      <c r="AZ3195" s="99" t="n">
        <f aca="false">IF(AND(I3195&gt;G3195,I3194&lt;G3194,I3195&gt;F3195,I3194&gt;F3194,I3195&gt;E3195,I3194&gt;E3194),1,0)</f>
        <v>0</v>
      </c>
      <c r="BA3195" s="135" t="n">
        <f aca="false">IF(G3195&gt;H3195,1,0)</f>
        <v>1</v>
      </c>
      <c r="BB3195" s="135" t="n">
        <f aca="false">IF(I3195&lt;F3195,1,0)</f>
        <v>0</v>
      </c>
      <c r="BC3195" s="99" t="n">
        <f aca="false">IF(AND(SUM(AW3194:AX3194)=2,AY3195=1),1,IF(SUM(AX3193:AX3195)=0,0,IF(AND(OR(AW3193=1,AX3193=1),OR(AW3194=1,AX3194=1),AY3195=1),1,IF(AND(SUM(AW3195:AY3195)=2,SUM(AW3193:AX3193)=2,AX3193=1),1,0))))</f>
        <v>0</v>
      </c>
      <c r="BD3195" s="57" t="str">
        <f aca="false">IF(AND(SUM(BC3193:BC3195)&gt;=1,BA3195=1,SUM(AZ3190:AZ3195)&gt;=1),1,IF(BC3195=0,"",IF(AND(BC3195=1,AZ3195=0,AZ3194=0,AZ3193=0),1,IF(AND(BC3195=1,OR(AZ3195=1,AZ3194=1,AZ3193)),IF(BA3195=1,1,0)))))</f>
        <v/>
      </c>
      <c r="BE3195" s="50" t="str">
        <f aca="false">IF(AND(BD3195=1,BD3194=1),0,IF(BD3195=1,SUM(CM3196:CM3234),""))</f>
        <v/>
      </c>
      <c r="BF3195" s="20" t="n">
        <f aca="false">IF(AND(BB3195=1,BB3194=1,BE3154&lt;&gt;0),"",IF(AND(BB3194=0,BB3195=1),BF3194,IF(AND(BB3195=1,BB3194=1),BF3194,IF(AND(BF3194="",BE3194="",OR(BD3194=0,BD3194="")),"",IF(AND(BF3194="",BE3155=0),"",IF(AND(BE3155&lt;&gt;"",BF3194=BE3155),"",IF(AND(BD3194=1,BE3194&lt;&gt;0),CM3195,IF(BF3194&lt;&gt;0,BF3194+CM3195,IF(BF3194="","")))))))))</f>
        <v>0.000250009562144604</v>
      </c>
      <c r="BH3195" s="137"/>
      <c r="CG3195" s="142"/>
      <c r="CH3195" s="50"/>
      <c r="CI3195" s="15" t="n">
        <f aca="false">CF3173+SUM(CM3174:CM3195)+0.0071</f>
        <v>0.0198857369505352</v>
      </c>
      <c r="CL3195" s="130" t="n">
        <f aca="false">C3195</f>
        <v>41878</v>
      </c>
      <c r="CM3195" s="133" t="n">
        <f aca="false">CN3195/CN3194-1</f>
        <v>-0.000399341087206184</v>
      </c>
      <c r="CN3195" s="132" t="n">
        <v>200.25</v>
      </c>
      <c r="CO3195" s="133" t="n">
        <f aca="false">CN3195/CN3190-1</f>
        <v>0.00668610496682098</v>
      </c>
      <c r="CY3195" s="132" t="n">
        <v>200.43</v>
      </c>
      <c r="CZ3195" s="132" t="n">
        <v>200.25</v>
      </c>
      <c r="DB3195" s="15" t="n">
        <f aca="false">CZ3195/CY3195-1</f>
        <v>-0.000898069151324732</v>
      </c>
      <c r="DC3195" s="15" t="n">
        <f aca="false">CY3195/CZ3194-1</f>
        <v>0.000499176359007647</v>
      </c>
      <c r="DD3195" s="15" t="n">
        <f aca="false">CZ3195/CZ3194-1</f>
        <v>-0.000399341087206184</v>
      </c>
      <c r="DE3195" s="34" t="str">
        <f aca="false">IF(CW3195=0,"",-DC3195*CS3195)</f>
        <v/>
      </c>
      <c r="DY3195" s="6"/>
      <c r="EB3195" s="6" t="n">
        <f aca="false">CL3195</f>
        <v>41878</v>
      </c>
      <c r="EC3195" s="13" t="n">
        <f aca="false">SUM(CM3193:CM3195)</f>
        <v>0.00532054523160597</v>
      </c>
    </row>
    <row r="3196" customFormat="false" ht="15" hidden="false" customHeight="false" outlineLevel="0" collapsed="false">
      <c r="C3196" s="6" t="n">
        <f aca="false">C3195+1</f>
        <v>41879</v>
      </c>
      <c r="D3196" s="99" t="n">
        <f aca="false">IF(E3196&gt;E3195,1,0)</f>
        <v>1</v>
      </c>
      <c r="E3196" s="46" t="n">
        <v>187.8583</v>
      </c>
      <c r="F3196" s="46" t="n">
        <v>193.0255</v>
      </c>
      <c r="G3196" s="46" t="n">
        <v>196.5217</v>
      </c>
      <c r="H3196" s="46" t="n">
        <v>196.5248</v>
      </c>
      <c r="I3196" s="46" t="n">
        <v>199</v>
      </c>
      <c r="J3196" s="131" t="str">
        <f aca="false">IF(MIN(E3196:I3196)=E3196,$E$2,IF(MIN(E3196:I3196)=F3196,$F$2,IF(MIN(E3196:I3196)=G3196,$G$2,IF(MIN(E3196:I3196)=H3196,$H$2,IF(MIN(E3196:I3196)=I3196,$I$2)))))</f>
        <v>200D</v>
      </c>
      <c r="K3196" s="131" t="str">
        <f aca="false">IF(MAX(E3196:I3196)=E3196,$E$2,IF(MAX(E3196:I3196)=F3196,$F$2,IF(MAX(E3196:I3196)=G3196,$G$2,IF(MAX(E3196:I3196)=H3196,$H$2,IF(MAX(E3196:I3196)=I3196,$I$2)))))</f>
        <v>10D</v>
      </c>
      <c r="L3196" s="132" t="n">
        <f aca="false">IF(MAX(E3196:I3196)=H3196,1,0)</f>
        <v>0</v>
      </c>
      <c r="M3196" s="132" t="n">
        <f aca="false">IF(MAX(E3196:I3196)=I3196,1,0)</f>
        <v>1</v>
      </c>
      <c r="O3196" s="132" t="n">
        <f aca="false">IF(CN3196&gt;E3196,1,0)</f>
        <v>1</v>
      </c>
      <c r="P3196" s="132" t="n">
        <f aca="false">IF(CN3196&gt;F3196,1,0)</f>
        <v>1</v>
      </c>
      <c r="Q3196" s="132" t="n">
        <f aca="false">IF(CN3196&gt;G3196,1,0)</f>
        <v>1</v>
      </c>
      <c r="R3196" s="132" t="n">
        <f aca="false">IF(CN3196&gt;H3196,1,0)</f>
        <v>1</v>
      </c>
      <c r="S3196" s="132" t="n">
        <f aca="false">IF(CN3196&gt;I3196,1,0)</f>
        <v>1</v>
      </c>
      <c r="T3196" s="25" t="n">
        <f aca="false">IF(AND(AND(R3196=0,S3196=0,Q3196=0),OR(S3195=1,S3194=1,S3193=1)),1,0)</f>
        <v>0</v>
      </c>
      <c r="U3196" s="133" t="n">
        <f aca="false">SUM(CM3195:CM3196)</f>
        <v>-0.000948654445508401</v>
      </c>
      <c r="AW3196" s="55" t="n">
        <f aca="false">IF(EC3196&gt;$AW$2,1,0)</f>
        <v>0</v>
      </c>
      <c r="AX3196" s="99" t="n">
        <f aca="false">IF(AND(I3196&gt;G3196,I3195&lt;G3195),1,IF(OR(AND(I3196&gt;F3196,I3195&lt;F3195),AND(I3196&gt;E3196,I3195&lt;E3195)),1,0))</f>
        <v>0</v>
      </c>
      <c r="AY3196" s="99" t="n">
        <f aca="false">IF(K3195="10D",1,0)</f>
        <v>1</v>
      </c>
      <c r="AZ3196" s="99" t="n">
        <f aca="false">IF(AND(I3196&gt;G3196,I3195&lt;G3195,I3196&gt;F3196,I3195&gt;F3195,I3196&gt;E3196,I3195&gt;E3195),1,0)</f>
        <v>0</v>
      </c>
      <c r="BA3196" s="135" t="n">
        <f aca="false">IF(G3196&gt;H3196,1,0)</f>
        <v>0</v>
      </c>
      <c r="BB3196" s="135" t="n">
        <f aca="false">IF(I3196&lt;F3196,1,0)</f>
        <v>0</v>
      </c>
      <c r="BC3196" s="99" t="n">
        <f aca="false">IF(AND(SUM(AW3195:AX3195)=2,AY3196=1),1,IF(SUM(AX3194:AX3196)=0,0,IF(AND(OR(AW3194=1,AX3194=1),OR(AW3195=1,AX3195=1),AY3196=1),1,IF(AND(SUM(AW3196:AY3196)=2,SUM(AW3194:AX3194)=2,AX3194=1),1,0))))</f>
        <v>0</v>
      </c>
      <c r="BD3196" s="57" t="str">
        <f aca="false">IF(AND(SUM(BC3194:BC3196)&gt;=1,BA3196=1,SUM(AZ3191:AZ3196)&gt;=1),1,IF(BC3196=0,"",IF(AND(BC3196=1,AZ3196=0,AZ3195=0,AZ3194=0),1,IF(AND(BC3196=1,OR(AZ3196=1,AZ3195=1,AZ3194)),IF(BA3196=1,1,0)))))</f>
        <v/>
      </c>
      <c r="BE3196" s="50" t="str">
        <f aca="false">IF(AND(BD3196=1,BD3195=1),0,IF(BD3196=1,SUM(CM3197:CM3235),""))</f>
        <v/>
      </c>
      <c r="BF3196" s="20" t="n">
        <f aca="false">IF(AND(BB3196=1,BB3195=1,BE3155&lt;&gt;0),"",IF(AND(BB3195=0,BB3196=1),BF3195,IF(AND(BB3196=1,BB3195=1),BF3195,IF(AND(BF3195="",BE3195="",OR(BD3195=0,BD3195="")),"",IF(AND(BF3195="",BE3156=0),"",IF(AND(BE3156&lt;&gt;"",BF3195=BE3156),"",IF(AND(BD3195=1,BE3195&lt;&gt;0),CM3196,IF(BF3195&lt;&gt;0,BF3195+CM3196,IF(BF3195="","")))))))))</f>
        <v>-0.000299303796157613</v>
      </c>
      <c r="BH3196" s="137"/>
      <c r="CG3196" s="142"/>
      <c r="CH3196" s="50"/>
      <c r="CI3196" s="15" t="n">
        <f aca="false">CF3174+SUM(CM3175:CM3196)+0.0071</f>
        <v>0.0236336935618994</v>
      </c>
      <c r="CL3196" s="130" t="n">
        <f aca="false">C3196</f>
        <v>41879</v>
      </c>
      <c r="CM3196" s="133" t="n">
        <f aca="false">CN3196/CN3195-1</f>
        <v>-0.000549313358302217</v>
      </c>
      <c r="CN3196" s="132" t="n">
        <v>200.14</v>
      </c>
      <c r="CO3196" s="133" t="n">
        <f aca="false">CN3196/CN3191-1</f>
        <v>0.00320802005012522</v>
      </c>
      <c r="CY3196" s="132" t="n">
        <v>199.59</v>
      </c>
      <c r="CZ3196" s="132" t="n">
        <v>200.14</v>
      </c>
      <c r="DB3196" s="15" t="n">
        <f aca="false">CZ3196/CY3196-1</f>
        <v>0.0027556490806151</v>
      </c>
      <c r="DC3196" s="15" t="n">
        <f aca="false">CY3196/CZ3195-1</f>
        <v>-0.00329588014981275</v>
      </c>
      <c r="DD3196" s="15" t="n">
        <f aca="false">CZ3196/CZ3195-1</f>
        <v>-0.000549313358302217</v>
      </c>
      <c r="DE3196" s="34" t="str">
        <f aca="false">IF(CW3196=0,"",-DC3196*CS3196)</f>
        <v/>
      </c>
      <c r="DY3196" s="6"/>
      <c r="EB3196" s="6" t="n">
        <f aca="false">CL3196</f>
        <v>41879</v>
      </c>
      <c r="EC3196" s="13" t="n">
        <f aca="false">SUM(CM3194:CM3196)</f>
        <v>-0.000299303796157613</v>
      </c>
    </row>
    <row r="3197" customFormat="false" ht="15" hidden="false" customHeight="false" outlineLevel="0" collapsed="false">
      <c r="C3197" s="6" t="n">
        <f aca="false">C3196+1</f>
        <v>41880</v>
      </c>
      <c r="D3197" s="99" t="n">
        <f aca="false">IF(E3197&gt;E3196,1,0)</f>
        <v>1</v>
      </c>
      <c r="E3197" s="46" t="n">
        <v>187.9771</v>
      </c>
      <c r="F3197" s="46" t="n">
        <v>193.1816</v>
      </c>
      <c r="G3197" s="46" t="n">
        <v>196.6063</v>
      </c>
      <c r="H3197" s="46" t="n">
        <v>196.6248</v>
      </c>
      <c r="I3197" s="46" t="n">
        <v>199.499</v>
      </c>
      <c r="J3197" s="131" t="str">
        <f aca="false">IF(MIN(E3197:I3197)=E3197,$E$2,IF(MIN(E3197:I3197)=F3197,$F$2,IF(MIN(E3197:I3197)=G3197,$G$2,IF(MIN(E3197:I3197)=H3197,$H$2,IF(MIN(E3197:I3197)=I3197,$I$2)))))</f>
        <v>200D</v>
      </c>
      <c r="K3197" s="131" t="str">
        <f aca="false">IF(MAX(E3197:I3197)=E3197,$E$2,IF(MAX(E3197:I3197)=F3197,$F$2,IF(MAX(E3197:I3197)=G3197,$G$2,IF(MAX(E3197:I3197)=H3197,$H$2,IF(MAX(E3197:I3197)=I3197,$I$2)))))</f>
        <v>10D</v>
      </c>
      <c r="L3197" s="132" t="n">
        <f aca="false">IF(MAX(E3197:I3197)=H3197,1,0)</f>
        <v>0</v>
      </c>
      <c r="M3197" s="132" t="n">
        <f aca="false">IF(MAX(E3197:I3197)=I3197,1,0)</f>
        <v>1</v>
      </c>
      <c r="O3197" s="132" t="n">
        <f aca="false">IF(CN3197&gt;E3197,1,0)</f>
        <v>1</v>
      </c>
      <c r="P3197" s="132" t="n">
        <f aca="false">IF(CN3197&gt;F3197,1,0)</f>
        <v>1</v>
      </c>
      <c r="Q3197" s="132" t="n">
        <f aca="false">IF(CN3197&gt;G3197,1,0)</f>
        <v>1</v>
      </c>
      <c r="R3197" s="132" t="n">
        <f aca="false">IF(CN3197&gt;H3197,1,0)</f>
        <v>1</v>
      </c>
      <c r="S3197" s="132" t="n">
        <f aca="false">IF(CN3197&gt;I3197,1,0)</f>
        <v>1</v>
      </c>
      <c r="T3197" s="25" t="n">
        <f aca="false">IF(AND(AND(R3197=0,S3197=0,Q3197=0),OR(S3196=1,S3195=1,S3194=1)),1,0)</f>
        <v>0</v>
      </c>
      <c r="U3197" s="133" t="n">
        <f aca="false">SUM(CM3196:CM3197)</f>
        <v>0.00229869303722097</v>
      </c>
      <c r="AW3197" s="55" t="n">
        <f aca="false">IF(EC3197&gt;$AW$2,1,0)</f>
        <v>0</v>
      </c>
      <c r="AX3197" s="99" t="n">
        <f aca="false">IF(AND(I3197&gt;G3197,I3196&lt;G3196),1,IF(OR(AND(I3197&gt;F3197,I3196&lt;F3196),AND(I3197&gt;E3197,I3196&lt;E3196)),1,0))</f>
        <v>0</v>
      </c>
      <c r="AY3197" s="99" t="n">
        <f aca="false">IF(K3196="10D",1,0)</f>
        <v>1</v>
      </c>
      <c r="AZ3197" s="99" t="n">
        <f aca="false">IF(AND(I3197&gt;G3197,I3196&lt;G3196,I3197&gt;F3197,I3196&gt;F3196,I3197&gt;E3197,I3196&gt;E3196),1,0)</f>
        <v>0</v>
      </c>
      <c r="BA3197" s="135" t="n">
        <f aca="false">IF(G3197&gt;H3197,1,0)</f>
        <v>0</v>
      </c>
      <c r="BB3197" s="135" t="n">
        <f aca="false">IF(I3197&lt;F3197,1,0)</f>
        <v>0</v>
      </c>
      <c r="BC3197" s="99" t="n">
        <f aca="false">IF(AND(SUM(AW3196:AX3196)=2,AY3197=1),1,IF(SUM(AX3195:AX3197)=0,0,IF(AND(OR(AW3195=1,AX3195=1),OR(AW3196=1,AX3196=1),AY3197=1),1,IF(AND(SUM(AW3197:AY3197)=2,SUM(AW3195:AX3195)=2,AX3195=1),1,0))))</f>
        <v>0</v>
      </c>
      <c r="BD3197" s="57" t="str">
        <f aca="false">IF(AND(SUM(BC3195:BC3197)&gt;=1,BA3197=1,SUM(AZ3192:AZ3197)&gt;=1),1,IF(BC3197=0,"",IF(AND(BC3197=1,AZ3197=0,AZ3196=0,AZ3195=0),1,IF(AND(BC3197=1,OR(AZ3197=1,AZ3196=1,AZ3195)),IF(BA3197=1,1,0)))))</f>
        <v/>
      </c>
      <c r="BE3197" s="50" t="str">
        <f aca="false">IF(AND(BD3197=1,BD3196=1),0,IF(BD3197=1,SUM(CM3198:CM3236),""))</f>
        <v/>
      </c>
      <c r="BF3197" s="20" t="n">
        <f aca="false">IF(AND(BB3197=1,BB3196=1,BE3156&lt;&gt;0),"",IF(AND(BB3196=0,BB3197=1),BF3196,IF(AND(BB3197=1,BB3196=1),BF3196,IF(AND(BF3196="",BE3196="",OR(BD3196=0,BD3196="")),"",IF(AND(BF3196="",BE3157=0),"",IF(AND(BE3157&lt;&gt;"",BF3196=BE3157),"",IF(AND(BD3196=1,BE3196&lt;&gt;0),CM3197,IF(BF3196&lt;&gt;0,BF3196+CM3197,IF(BF3196="","")))))))))</f>
        <v>0.00254870259936557</v>
      </c>
      <c r="BH3197" s="137"/>
      <c r="CG3197" s="142"/>
      <c r="CH3197" s="50"/>
      <c r="CI3197" s="15" t="n">
        <f aca="false">CF3175+SUM(CM3176:CM3197)+0.0071</f>
        <v>0.0263293770328225</v>
      </c>
      <c r="CL3197" s="130" t="n">
        <f aca="false">C3197</f>
        <v>41880</v>
      </c>
      <c r="CM3197" s="133" t="n">
        <f aca="false">CN3197/CN3196-1</f>
        <v>0.00284800639552318</v>
      </c>
      <c r="CN3197" s="132" t="n">
        <v>200.71</v>
      </c>
      <c r="CO3197" s="133" t="n">
        <f aca="false">CN3197/CN3192-1</f>
        <v>0.00763090516592202</v>
      </c>
      <c r="CY3197" s="132" t="n">
        <v>200.45</v>
      </c>
      <c r="CZ3197" s="132" t="n">
        <v>200.71</v>
      </c>
      <c r="DB3197" s="15" t="n">
        <f aca="false">CZ3197/CY3197-1</f>
        <v>0.00129708156647546</v>
      </c>
      <c r="DC3197" s="15" t="n">
        <f aca="false">CY3197/CZ3196-1</f>
        <v>0.00154891575896876</v>
      </c>
      <c r="DD3197" s="15" t="n">
        <f aca="false">CZ3197/CZ3196-1</f>
        <v>0.00284800639552318</v>
      </c>
      <c r="DE3197" s="34" t="str">
        <f aca="false">IF(CW3197=0,"",-DC3197*CS3197)</f>
        <v/>
      </c>
      <c r="DY3197" s="6"/>
      <c r="EB3197" s="6" t="n">
        <f aca="false">CL3197</f>
        <v>41880</v>
      </c>
      <c r="EC3197" s="13" t="n">
        <f aca="false">SUM(CM3195:CM3197)</f>
        <v>0.00189935195001478</v>
      </c>
    </row>
    <row r="3198" customFormat="false" ht="15" hidden="false" customHeight="false" outlineLevel="0" collapsed="false">
      <c r="C3198" s="6" t="n">
        <f aca="false">C3197+4</f>
        <v>41884</v>
      </c>
      <c r="D3198" s="99" t="n">
        <f aca="false">IF(E3198&gt;E3197,1,0)</f>
        <v>1</v>
      </c>
      <c r="E3198" s="46" t="n">
        <v>188.0882</v>
      </c>
      <c r="F3198" s="46" t="n">
        <v>193.3168</v>
      </c>
      <c r="G3198" s="46" t="n">
        <v>196.6997</v>
      </c>
      <c r="H3198" s="46" t="n">
        <v>196.7338</v>
      </c>
      <c r="I3198" s="46" t="n">
        <v>199.824</v>
      </c>
      <c r="J3198" s="131" t="str">
        <f aca="false">IF(MIN(E3198:I3198)=E3198,$E$2,IF(MIN(E3198:I3198)=F3198,$F$2,IF(MIN(E3198:I3198)=G3198,$G$2,IF(MIN(E3198:I3198)=H3198,$H$2,IF(MIN(E3198:I3198)=I3198,$I$2)))))</f>
        <v>200D</v>
      </c>
      <c r="K3198" s="131" t="str">
        <f aca="false">IF(MAX(E3198:I3198)=E3198,$E$2,IF(MAX(E3198:I3198)=F3198,$F$2,IF(MAX(E3198:I3198)=G3198,$G$2,IF(MAX(E3198:I3198)=H3198,$H$2,IF(MAX(E3198:I3198)=I3198,$I$2)))))</f>
        <v>10D</v>
      </c>
      <c r="L3198" s="132" t="n">
        <f aca="false">IF(MAX(E3198:I3198)=H3198,1,0)</f>
        <v>0</v>
      </c>
      <c r="M3198" s="132" t="n">
        <f aca="false">IF(MAX(E3198:I3198)=I3198,1,0)</f>
        <v>1</v>
      </c>
      <c r="O3198" s="132" t="n">
        <f aca="false">IF(CN3198&gt;E3198,1,0)</f>
        <v>1</v>
      </c>
      <c r="P3198" s="132" t="n">
        <f aca="false">IF(CN3198&gt;F3198,1,0)</f>
        <v>1</v>
      </c>
      <c r="Q3198" s="132" t="n">
        <f aca="false">IF(CN3198&gt;G3198,1,0)</f>
        <v>1</v>
      </c>
      <c r="R3198" s="132" t="n">
        <f aca="false">IF(CN3198&gt;H3198,1,0)</f>
        <v>1</v>
      </c>
      <c r="S3198" s="132" t="n">
        <f aca="false">IF(CN3198&gt;I3198,1,0)</f>
        <v>1</v>
      </c>
      <c r="T3198" s="25" t="n">
        <f aca="false">IF(AND(AND(R3198=0,S3198=0,Q3198=0),OR(S3197=1,S3196=1,S3195=1)),1,0)</f>
        <v>0</v>
      </c>
      <c r="U3198" s="133" t="n">
        <f aca="false">SUM(CM3197:CM3198)</f>
        <v>0.00234977511656353</v>
      </c>
      <c r="AW3198" s="55" t="n">
        <f aca="false">IF(EC3198&gt;$AW$2,1,0)</f>
        <v>0</v>
      </c>
      <c r="AX3198" s="99" t="n">
        <f aca="false">IF(AND(I3198&gt;G3198,I3197&lt;G3197),1,IF(OR(AND(I3198&gt;F3198,I3197&lt;F3197),AND(I3198&gt;E3198,I3197&lt;E3197)),1,0))</f>
        <v>0</v>
      </c>
      <c r="AY3198" s="99" t="n">
        <f aca="false">IF(K3197="10D",1,0)</f>
        <v>1</v>
      </c>
      <c r="AZ3198" s="99" t="n">
        <f aca="false">IF(AND(I3198&gt;G3198,I3197&lt;G3197,I3198&gt;F3198,I3197&gt;F3197,I3198&gt;E3198,I3197&gt;E3197),1,0)</f>
        <v>0</v>
      </c>
      <c r="BA3198" s="135" t="n">
        <f aca="false">IF(G3198&gt;H3198,1,0)</f>
        <v>0</v>
      </c>
      <c r="BB3198" s="135" t="n">
        <f aca="false">IF(I3198&lt;F3198,1,0)</f>
        <v>0</v>
      </c>
      <c r="BC3198" s="99" t="n">
        <f aca="false">IF(AND(SUM(AW3197:AX3197)=2,AY3198=1),1,IF(SUM(AX3196:AX3198)=0,0,IF(AND(OR(AW3196=1,AX3196=1),OR(AW3197=1,AX3197=1),AY3198=1),1,IF(AND(SUM(AW3198:AY3198)=2,SUM(AW3196:AX3196)=2,AX3196=1),1,0))))</f>
        <v>0</v>
      </c>
      <c r="BD3198" s="57" t="str">
        <f aca="false">IF(AND(SUM(BC3196:BC3198)&gt;=1,BA3198=1,SUM(AZ3193:AZ3198)&gt;=1),1,IF(BC3198=0,"",IF(AND(BC3198=1,AZ3198=0,AZ3197=0,AZ3196=0),1,IF(AND(BC3198=1,OR(AZ3198=1,AZ3197=1,AZ3196)),IF(BA3198=1,1,0)))))</f>
        <v/>
      </c>
      <c r="BE3198" s="50" t="str">
        <f aca="false">IF(AND(BD3198=1,BD3197=1),0,IF(BD3198=1,SUM(CM3199:CM3237),""))</f>
        <v/>
      </c>
      <c r="BF3198" s="20" t="n">
        <f aca="false">IF(AND(BB3198=1,BB3197=1,BE3157&lt;&gt;0),"",IF(AND(BB3197=0,BB3198=1),BF3197,IF(AND(BB3198=1,BB3197=1),BF3197,IF(AND(BF3197="",BE3197="",OR(BD3197=0,BD3197="")),"",IF(AND(BF3197="",BE3158=0),"",IF(AND(BE3158&lt;&gt;"",BF3197=BE3158),"",IF(AND(BD3197=1,BE3197&lt;&gt;0),CM3198,IF(BF3197&lt;&gt;0,BF3197+CM3198,IF(BF3197="","")))))))))</f>
        <v>0.00205047132040592</v>
      </c>
      <c r="BH3198" s="137"/>
      <c r="CG3198" s="142"/>
      <c r="CH3198" s="50"/>
      <c r="CI3198" s="15" t="n">
        <f aca="false">CF3176+SUM(CM3177:CM3198)+0.0071</f>
        <v>0.04557934354044</v>
      </c>
      <c r="CL3198" s="130" t="n">
        <f aca="false">C3198</f>
        <v>41884</v>
      </c>
      <c r="CM3198" s="133" t="n">
        <f aca="false">CN3198/CN3197-1</f>
        <v>-0.000498231278959649</v>
      </c>
      <c r="CN3198" s="139" t="n">
        <v>200.61</v>
      </c>
      <c r="CO3198" s="133" t="n">
        <f aca="false">CN3198/CN3193-1</f>
        <v>0.00204795204795216</v>
      </c>
      <c r="CY3198" s="132" t="n">
        <v>200.97</v>
      </c>
      <c r="CZ3198" s="132" t="n">
        <v>200.61</v>
      </c>
      <c r="DB3198" s="15" t="n">
        <f aca="false">CZ3198/CY3198-1</f>
        <v>-0.0017913121361397</v>
      </c>
      <c r="DC3198" s="15" t="n">
        <f aca="false">CY3198/CZ3197-1</f>
        <v>0.00129540132529526</v>
      </c>
      <c r="DD3198" s="15" t="n">
        <f aca="false">CZ3198/CZ3197-1</f>
        <v>-0.000498231278959649</v>
      </c>
      <c r="DE3198" s="34" t="str">
        <f aca="false">IF(CW3198=0,"",-DC3198*CS3198)</f>
        <v/>
      </c>
      <c r="DY3198" s="6"/>
      <c r="EB3198" s="6" t="n">
        <f aca="false">CL3198</f>
        <v>41884</v>
      </c>
      <c r="EC3198" s="13" t="n">
        <f aca="false">SUM(CM3196:CM3198)</f>
        <v>0.00180046175826132</v>
      </c>
    </row>
    <row r="3199" customFormat="false" ht="15" hidden="false" customHeight="false" outlineLevel="0" collapsed="false">
      <c r="C3199" s="6" t="n">
        <f aca="false">C3198+1</f>
        <v>41885</v>
      </c>
      <c r="D3199" s="99" t="n">
        <f aca="false">IF(E3199&gt;E3198,1,0)</f>
        <v>1</v>
      </c>
      <c r="E3199" s="46" t="n">
        <v>188.1944</v>
      </c>
      <c r="F3199" s="46" t="n">
        <v>193.4903</v>
      </c>
      <c r="G3199" s="46" t="n">
        <v>196.7921</v>
      </c>
      <c r="H3199" s="46" t="n">
        <v>196.8105</v>
      </c>
      <c r="I3199" s="46" t="n">
        <v>200.035</v>
      </c>
      <c r="J3199" s="131" t="str">
        <f aca="false">IF(MIN(E3199:I3199)=E3199,$E$2,IF(MIN(E3199:I3199)=F3199,$F$2,IF(MIN(E3199:I3199)=G3199,$G$2,IF(MIN(E3199:I3199)=H3199,$H$2,IF(MIN(E3199:I3199)=I3199,$I$2)))))</f>
        <v>200D</v>
      </c>
      <c r="K3199" s="131" t="str">
        <f aca="false">IF(MAX(E3199:I3199)=E3199,$E$2,IF(MAX(E3199:I3199)=F3199,$F$2,IF(MAX(E3199:I3199)=G3199,$G$2,IF(MAX(E3199:I3199)=H3199,$H$2,IF(MAX(E3199:I3199)=I3199,$I$2)))))</f>
        <v>10D</v>
      </c>
      <c r="L3199" s="132" t="n">
        <f aca="false">IF(MAX(E3199:I3199)=H3199,1,0)</f>
        <v>0</v>
      </c>
      <c r="M3199" s="132" t="n">
        <f aca="false">IF(MAX(E3199:I3199)=I3199,1,0)</f>
        <v>1</v>
      </c>
      <c r="O3199" s="132" t="n">
        <f aca="false">IF(CN3199&gt;E3199,1,0)</f>
        <v>1</v>
      </c>
      <c r="P3199" s="132" t="n">
        <f aca="false">IF(CN3199&gt;F3199,1,0)</f>
        <v>1</v>
      </c>
      <c r="Q3199" s="132" t="n">
        <f aca="false">IF(CN3199&gt;G3199,1,0)</f>
        <v>1</v>
      </c>
      <c r="R3199" s="132" t="n">
        <f aca="false">IF(CN3199&gt;H3199,1,0)</f>
        <v>1</v>
      </c>
      <c r="S3199" s="132" t="n">
        <f aca="false">IF(CN3199&gt;I3199,1,0)</f>
        <v>1</v>
      </c>
      <c r="T3199" s="25" t="n">
        <f aca="false">IF(AND(AND(R3199=0,S3199=0,Q3199=0),OR(S3198=1,S3197=1,S3196=1)),1,0)</f>
        <v>0</v>
      </c>
      <c r="U3199" s="133" t="n">
        <f aca="false">SUM(CM3198:CM3199)</f>
        <v>-0.00104655887977723</v>
      </c>
      <c r="AW3199" s="55" t="n">
        <f aca="false">IF(EC3199&gt;$AW$2,1,0)</f>
        <v>0</v>
      </c>
      <c r="AX3199" s="99" t="n">
        <f aca="false">IF(AND(I3199&gt;G3199,I3198&lt;G3198),1,IF(OR(AND(I3199&gt;F3199,I3198&lt;F3198),AND(I3199&gt;E3199,I3198&lt;E3198)),1,0))</f>
        <v>0</v>
      </c>
      <c r="AY3199" s="99" t="n">
        <f aca="false">IF(K3198="10D",1,0)</f>
        <v>1</v>
      </c>
      <c r="AZ3199" s="99" t="n">
        <f aca="false">IF(AND(I3199&gt;G3199,I3198&lt;G3198,I3199&gt;F3199,I3198&gt;F3198,I3199&gt;E3199,I3198&gt;E3198),1,0)</f>
        <v>0</v>
      </c>
      <c r="BA3199" s="135" t="n">
        <f aca="false">IF(G3199&gt;H3199,1,0)</f>
        <v>0</v>
      </c>
      <c r="BB3199" s="135" t="n">
        <f aca="false">IF(I3199&lt;F3199,1,0)</f>
        <v>0</v>
      </c>
      <c r="BC3199" s="99" t="n">
        <f aca="false">IF(AND(SUM(AW3198:AX3198)=2,AY3199=1),1,IF(SUM(AX3197:AX3199)=0,0,IF(AND(OR(AW3197=1,AX3197=1),OR(AW3198=1,AX3198=1),AY3199=1),1,IF(AND(SUM(AW3199:AY3199)=2,SUM(AW3197:AX3197)=2,AX3197=1),1,0))))</f>
        <v>0</v>
      </c>
      <c r="BD3199" s="57" t="str">
        <f aca="false">IF(AND(SUM(BC3197:BC3199)&gt;=1,BA3199=1,SUM(AZ3194:AZ3199)&gt;=1),1,IF(BC3199=0,"",IF(AND(BC3199=1,AZ3199=0,AZ3198=0,AZ3197=0),1,IF(AND(BC3199=1,OR(AZ3199=1,AZ3198=1,AZ3197)),IF(BA3199=1,1,0)))))</f>
        <v/>
      </c>
      <c r="BE3199" s="50" t="str">
        <f aca="false">IF(AND(BD3199=1,BD3198=1),0,IF(BD3199=1,SUM(CM3200:CM3238),""))</f>
        <v/>
      </c>
      <c r="BF3199" s="20" t="n">
        <f aca="false">IF(AND(BB3199=1,BB3198=1,BE3158&lt;&gt;0),"",IF(AND(BB3198=0,BB3199=1),BF3198,IF(AND(BB3199=1,BB3198=1),BF3198,IF(AND(BF3198="",BE3198="",OR(BD3198=0,BD3198="")),"",IF(AND(BF3198="",BE3159=0),"",IF(AND(BE3159&lt;&gt;"",BF3198=BE3159),"",IF(AND(BD3198=1,BE3198&lt;&gt;0),CM3199,IF(BF3198&lt;&gt;0,BF3198+CM3199,IF(BF3198="","")))))))))</f>
        <v>0.00150214371958834</v>
      </c>
      <c r="BH3199" s="137"/>
      <c r="CG3199" s="142"/>
      <c r="CH3199" s="50"/>
      <c r="CI3199" s="15" t="n">
        <f aca="false">CF3177+SUM(CM3178:CM3199)+0.0071</f>
        <v>0.0480865858811005</v>
      </c>
      <c r="CL3199" s="130" t="n">
        <f aca="false">C3199</f>
        <v>41885</v>
      </c>
      <c r="CM3199" s="133" t="n">
        <f aca="false">CN3199/CN3198-1</f>
        <v>-0.000548327600817578</v>
      </c>
      <c r="CN3199" s="139" t="n">
        <v>200.5</v>
      </c>
      <c r="CO3199" s="133" t="n">
        <f aca="false">CN3199/CN3194-1</f>
        <v>0.000848599810312933</v>
      </c>
      <c r="CY3199" s="139" t="n">
        <f aca="false">bdh("spy us equity","px_open",C3199,C3199)</f>
        <v>201.38</v>
      </c>
      <c r="CZ3199" s="139" t="n">
        <f aca="false">bdh("spy us equity","px_last",C3199,C3199)</f>
        <v>200.5</v>
      </c>
      <c r="DB3199" s="15" t="n">
        <f aca="false">CZ3199/CY3199-1</f>
        <v>-0.00436984804846552</v>
      </c>
      <c r="DC3199" s="15" t="n">
        <f aca="false">CY3199/CZ3198-1</f>
        <v>0.00383829320572238</v>
      </c>
      <c r="DD3199" s="15" t="n">
        <f aca="false">CZ3199/CZ3198-1</f>
        <v>-0.000548327600817578</v>
      </c>
      <c r="DE3199" s="34" t="str">
        <f aca="false">IF(CW3199=0,"",-DC3199*CS3199)</f>
        <v/>
      </c>
      <c r="DY3199" s="6"/>
      <c r="EB3199" s="6" t="n">
        <f aca="false">CL3199</f>
        <v>41885</v>
      </c>
      <c r="EC3199" s="13" t="n">
        <f aca="false">SUM(CM3197:CM3199)</f>
        <v>0.00180144751574596</v>
      </c>
    </row>
    <row r="3200" customFormat="false" ht="15" hidden="false" customHeight="false" outlineLevel="0" collapsed="false">
      <c r="C3200" s="6" t="n">
        <f aca="false">C3199+1</f>
        <v>41886</v>
      </c>
      <c r="D3200" s="99" t="n">
        <f aca="false">IF(E3200&gt;E3199,1,0)</f>
        <v>1</v>
      </c>
      <c r="E3200" s="46" t="n">
        <v>188.2952</v>
      </c>
      <c r="F3200" s="46" t="n">
        <v>193.6773</v>
      </c>
      <c r="G3200" s="46" t="n">
        <v>196.9023</v>
      </c>
      <c r="H3200" s="46" t="n">
        <v>196.8628</v>
      </c>
      <c r="I3200" s="46" t="n">
        <v>200.164</v>
      </c>
      <c r="J3200" s="131" t="str">
        <f aca="false">IF(MIN(E3200:I3200)=E3200,$E$2,IF(MIN(E3200:I3200)=F3200,$F$2,IF(MIN(E3200:I3200)=G3200,$G$2,IF(MIN(E3200:I3200)=H3200,$H$2,IF(MIN(E3200:I3200)=I3200,$I$2)))))</f>
        <v>200D</v>
      </c>
      <c r="K3200" s="131" t="str">
        <f aca="false">IF(MAX(E3200:I3200)=E3200,$E$2,IF(MAX(E3200:I3200)=F3200,$F$2,IF(MAX(E3200:I3200)=G3200,$G$2,IF(MAX(E3200:I3200)=H3200,$H$2,IF(MAX(E3200:I3200)=I3200,$I$2)))))</f>
        <v>10D</v>
      </c>
      <c r="L3200" s="132" t="n">
        <f aca="false">IF(MAX(E3200:I3200)=H3200,1,0)</f>
        <v>0</v>
      </c>
      <c r="M3200" s="132" t="n">
        <f aca="false">IF(MAX(E3200:I3200)=I3200,1,0)</f>
        <v>1</v>
      </c>
      <c r="O3200" s="132" t="n">
        <f aca="false">IF(CN3200&gt;E3200,1,0)</f>
        <v>1</v>
      </c>
      <c r="P3200" s="132" t="n">
        <f aca="false">IF(CN3200&gt;F3200,1,0)</f>
        <v>1</v>
      </c>
      <c r="Q3200" s="132" t="n">
        <f aca="false">IF(CN3200&gt;G3200,1,0)</f>
        <v>1</v>
      </c>
      <c r="R3200" s="132" t="n">
        <f aca="false">IF(CN3200&gt;H3200,1,0)</f>
        <v>1</v>
      </c>
      <c r="S3200" s="132" t="n">
        <f aca="false">IF(CN3200&gt;I3200,1,0)</f>
        <v>1</v>
      </c>
      <c r="T3200" s="25" t="n">
        <f aca="false">IF(AND(AND(R3200=0,S3200=0,Q3200=0),OR(S3199=1,S3198=1,S3197=1)),1,0)</f>
        <v>0</v>
      </c>
      <c r="U3200" s="133" t="n">
        <f aca="false">SUM(CM3199:CM3200)</f>
        <v>-0.0019942128876006</v>
      </c>
      <c r="AW3200" s="55" t="n">
        <f aca="false">IF(EC3200&gt;$AW$2,1,0)</f>
        <v>0</v>
      </c>
      <c r="AX3200" s="99" t="n">
        <f aca="false">IF(AND(I3200&gt;G3200,I3199&lt;G3199),1,IF(OR(AND(I3200&gt;F3200,I3199&lt;F3199),AND(I3200&gt;E3200,I3199&lt;E3199)),1,0))</f>
        <v>0</v>
      </c>
      <c r="AY3200" s="99" t="n">
        <f aca="false">IF(K3199="10D",1,0)</f>
        <v>1</v>
      </c>
      <c r="AZ3200" s="99" t="n">
        <f aca="false">IF(AND(I3200&gt;G3200,I3199&lt;G3199,I3200&gt;F3200,I3199&gt;F3199,I3200&gt;E3200,I3199&gt;E3199),1,0)</f>
        <v>0</v>
      </c>
      <c r="BA3200" s="135" t="n">
        <f aca="false">IF(G3200&gt;H3200,1,0)</f>
        <v>1</v>
      </c>
      <c r="BB3200" s="135" t="n">
        <f aca="false">IF(I3200&lt;F3200,1,0)</f>
        <v>0</v>
      </c>
      <c r="BC3200" s="99" t="n">
        <f aca="false">IF(AND(SUM(AW3199:AX3199)=2,AY3200=1),1,IF(SUM(AX3198:AX3200)=0,0,IF(AND(OR(AW3198=1,AX3198=1),OR(AW3199=1,AX3199=1),AY3200=1),1,IF(AND(SUM(AW3200:AY3200)=2,SUM(AW3198:AX3198)=2,AX3198=1),1,0))))</f>
        <v>0</v>
      </c>
      <c r="BD3200" s="57" t="str">
        <f aca="false">IF(AND(SUM(BC3198:BC3200)&gt;=1,BA3200=1,SUM(AZ3195:AZ3200)&gt;=1),1,IF(BC3200=0,"",IF(AND(BC3200=1,AZ3200=0,AZ3199=0,AZ3198=0),1,IF(AND(BC3200=1,OR(AZ3200=1,AZ3199=1,AZ3198)),IF(BA3200=1,1,0)))))</f>
        <v/>
      </c>
      <c r="BE3200" s="50" t="str">
        <f aca="false">IF(AND(BD3200=1,BD3199=1),0,IF(BD3200=1,SUM(CM3201:CM3239),""))</f>
        <v/>
      </c>
      <c r="BF3200" s="20" t="n">
        <f aca="false">IF(AND(BB3200=1,BB3199=1,BE3159&lt;&gt;0),"",IF(AND(BB3199=0,BB3200=1),BF3199,IF(AND(BB3200=1,BB3199=1),BF3199,IF(AND(BF3199="",BE3199="",OR(BD3199=0,BD3199="")),"",IF(AND(BF3199="",BE3160=0),"",IF(AND(BE3160&lt;&gt;"",BF3199=BE3160),"",IF(AND(BD3199=1,BE3199&lt;&gt;0),CM3200,IF(BF3199&lt;&gt;0,BF3199+CM3200,IF(BF3199="","")))))))))</f>
        <v>5.62584328053228E-005</v>
      </c>
      <c r="BH3200" s="137"/>
      <c r="CG3200" s="142"/>
      <c r="CH3200" s="50"/>
      <c r="CI3200" s="15" t="n">
        <f aca="false">CF3178+SUM(CM3179:CM3200)+0.0071</f>
        <v>0.0394199213735382</v>
      </c>
      <c r="CL3200" s="130" t="n">
        <f aca="false">C3200</f>
        <v>41886</v>
      </c>
      <c r="CM3200" s="133" t="n">
        <f aca="false">CN3200/CN3199-1</f>
        <v>-0.00144588528678302</v>
      </c>
      <c r="CN3200" s="139" t="n">
        <v>200.2101</v>
      </c>
      <c r="CO3200" s="133" t="n">
        <f aca="false">CN3200/CN3195-1</f>
        <v>-0.000199250936329554</v>
      </c>
      <c r="CY3200" s="139" t="n">
        <f aca="false">bdh("spy us equity","px_open",C3200,C3200)</f>
        <v>200.84</v>
      </c>
      <c r="CZ3200" s="139" t="n">
        <f aca="false">bdh("spy us equity","px_last",C3200,C3200)</f>
        <v>200.2101</v>
      </c>
      <c r="DB3200" s="15" t="n">
        <f aca="false">CZ3200/CY3200-1</f>
        <v>-0.00313632742481573</v>
      </c>
      <c r="DC3200" s="15" t="n">
        <f aca="false">CY3200/CZ3199-1</f>
        <v>0.00169576059850374</v>
      </c>
      <c r="DD3200" s="15" t="n">
        <f aca="false">CZ3200/CZ3199-1</f>
        <v>-0.00144588528678302</v>
      </c>
      <c r="DE3200" s="34" t="str">
        <f aca="false">IF(CW3200=0,"",-DC3200*CS3200)</f>
        <v/>
      </c>
      <c r="DY3200" s="6"/>
      <c r="EB3200" s="6" t="n">
        <f aca="false">CL3200</f>
        <v>41886</v>
      </c>
      <c r="EC3200" s="13" t="n">
        <f aca="false">SUM(CM3198:CM3200)</f>
        <v>-0.00249244416656025</v>
      </c>
    </row>
    <row r="3201" customFormat="false" ht="15" hidden="false" customHeight="false" outlineLevel="0" collapsed="false">
      <c r="C3201" s="6" t="n">
        <f aca="false">C3200+1</f>
        <v>41887</v>
      </c>
      <c r="D3201" s="99" t="n">
        <f aca="false">IF(E3201&gt;E3200,1,0)</f>
        <v>1</v>
      </c>
      <c r="E3201" s="46" t="n">
        <v>188.4036</v>
      </c>
      <c r="F3201" s="46" t="n">
        <v>193.8589</v>
      </c>
      <c r="G3201" s="46" t="n">
        <v>197.0129</v>
      </c>
      <c r="H3201" s="46" t="n">
        <v>196.9448</v>
      </c>
      <c r="I3201" s="46" t="n">
        <v>200.325</v>
      </c>
      <c r="J3201" s="131" t="str">
        <f aca="false">IF(MIN(E3201:I3201)=E3201,$E$2,IF(MIN(E3201:I3201)=F3201,$F$2,IF(MIN(E3201:I3201)=G3201,$G$2,IF(MIN(E3201:I3201)=H3201,$H$2,IF(MIN(E3201:I3201)=I3201,$I$2)))))</f>
        <v>200D</v>
      </c>
      <c r="K3201" s="131" t="str">
        <f aca="false">IF(MAX(E3201:I3201)=E3201,$E$2,IF(MAX(E3201:I3201)=F3201,$F$2,IF(MAX(E3201:I3201)=G3201,$G$2,IF(MAX(E3201:I3201)=H3201,$H$2,IF(MAX(E3201:I3201)=I3201,$I$2)))))</f>
        <v>10D</v>
      </c>
      <c r="L3201" s="132" t="n">
        <f aca="false">IF(MAX(E3201:I3201)=H3201,1,0)</f>
        <v>0</v>
      </c>
      <c r="M3201" s="132" t="n">
        <f aca="false">IF(MAX(E3201:I3201)=I3201,1,0)</f>
        <v>1</v>
      </c>
      <c r="O3201" s="132" t="n">
        <f aca="false">IF(CN3201&gt;E3201,1,0)</f>
        <v>1</v>
      </c>
      <c r="P3201" s="132" t="n">
        <f aca="false">IF(CN3201&gt;F3201,1,0)</f>
        <v>1</v>
      </c>
      <c r="Q3201" s="132" t="n">
        <f aca="false">IF(CN3201&gt;G3201,1,0)</f>
        <v>1</v>
      </c>
      <c r="R3201" s="132" t="n">
        <f aca="false">IF(CN3201&gt;H3201,1,0)</f>
        <v>1</v>
      </c>
      <c r="S3201" s="132" t="n">
        <f aca="false">IF(CN3201&gt;I3201,1,0)</f>
        <v>1</v>
      </c>
      <c r="T3201" s="25" t="n">
        <f aca="false">IF(AND(AND(R3201=0,S3201=0,Q3201=0),OR(S3200=1,S3199=1,S3198=1)),1,0)</f>
        <v>0</v>
      </c>
      <c r="U3201" s="133" t="n">
        <f aca="false">SUM(CM3200:CM3201)</f>
        <v>0.0030488929486806</v>
      </c>
      <c r="AW3201" s="55" t="n">
        <f aca="false">IF(EC3201&gt;$AW$2,1,0)</f>
        <v>0</v>
      </c>
      <c r="AX3201" s="99" t="n">
        <f aca="false">IF(AND(I3201&gt;G3201,I3200&lt;G3200),1,IF(OR(AND(I3201&gt;F3201,I3200&lt;F3200),AND(I3201&gt;E3201,I3200&lt;E3200)),1,0))</f>
        <v>0</v>
      </c>
      <c r="AY3201" s="99" t="n">
        <f aca="false">IF(K3200="10D",1,0)</f>
        <v>1</v>
      </c>
      <c r="AZ3201" s="99" t="n">
        <f aca="false">IF(AND(I3201&gt;G3201,I3200&lt;G3200,I3201&gt;F3201,I3200&gt;F3200,I3201&gt;E3201,I3200&gt;E3200),1,0)</f>
        <v>0</v>
      </c>
      <c r="BA3201" s="135" t="n">
        <f aca="false">IF(G3201&gt;H3201,1,0)</f>
        <v>1</v>
      </c>
      <c r="BB3201" s="135" t="n">
        <f aca="false">IF(I3201&lt;F3201,1,0)</f>
        <v>0</v>
      </c>
      <c r="BC3201" s="99" t="n">
        <f aca="false">IF(AND(SUM(AW3200:AX3200)=2,AY3201=1),1,IF(SUM(AX3199:AX3201)=0,0,IF(AND(OR(AW3199=1,AX3199=1),OR(AW3200=1,AX3200=1),AY3201=1),1,IF(AND(SUM(AW3201:AY3201)=2,SUM(AW3199:AX3199)=2,AX3199=1),1,0))))</f>
        <v>0</v>
      </c>
      <c r="BD3201" s="57" t="str">
        <f aca="false">IF(AND(SUM(BC3199:BC3201)&gt;=1,BA3201=1,SUM(AZ3196:AZ3201)&gt;=1),1,IF(BC3201=0,"",IF(AND(BC3201=1,AZ3201=0,AZ3200=0,AZ3199=0),1,IF(AND(BC3201=1,OR(AZ3201=1,AZ3200=1,AZ3199)),IF(BA3201=1,1,0)))))</f>
        <v/>
      </c>
      <c r="BE3201" s="50" t="str">
        <f aca="false">IF(AND(BD3201=1,BD3200=1),0,IF(BD3201=1,SUM(CM3202:CM3240),""))</f>
        <v/>
      </c>
      <c r="BF3201" s="20" t="n">
        <f aca="false">IF(AND(BB3201=1,BB3200=1,BE3160&lt;&gt;0),"",IF(AND(BB3200=0,BB3201=1),BF3200,IF(AND(BB3201=1,BB3200=1),BF3200,IF(AND(BF3200="",BE3200="",OR(BD3200=0,BD3200="")),"",IF(AND(BF3200="",BE3161=0),"",IF(AND(BE3161&lt;&gt;"",BF3200=BE3161),"",IF(AND(BD3200=1,BE3200&lt;&gt;0),CM3201,IF(BF3200&lt;&gt;0,BF3200+CM3201,IF(BF3200="","")))))))))</f>
        <v>0.00455103666826895</v>
      </c>
      <c r="BH3201" s="137"/>
      <c r="CG3201" s="142"/>
      <c r="CH3201" s="50"/>
      <c r="CI3201" s="15" t="n">
        <f aca="false">CF3179+SUM(CM3180:CM3201)+0.0071</f>
        <v>0.0536109191149072</v>
      </c>
      <c r="CL3201" s="130" t="n">
        <f aca="false">C3201</f>
        <v>41887</v>
      </c>
      <c r="CM3201" s="133" t="n">
        <f aca="false">CN3201/CN3200-1</f>
        <v>0.00449477823546363</v>
      </c>
      <c r="CN3201" s="139" t="n">
        <v>201.11</v>
      </c>
      <c r="CO3201" s="133" t="n">
        <f aca="false">CN3201/CN3196-1</f>
        <v>0.00484660737483766</v>
      </c>
      <c r="CY3201" s="139" t="n">
        <f aca="false">bdh("spy us equity","px_open",C3201,C3201)</f>
        <v>200.17</v>
      </c>
      <c r="CZ3201" s="139" t="n">
        <f aca="false">bdh("spy us equity","px_last",C3201,C3201)</f>
        <v>201.11</v>
      </c>
      <c r="DB3201" s="15" t="n">
        <f aca="false">CZ3201/CY3201-1</f>
        <v>0.00469600839286621</v>
      </c>
      <c r="DC3201" s="15" t="n">
        <f aca="false">CY3201/CZ3200-1</f>
        <v>-0.000200289595779779</v>
      </c>
      <c r="DD3201" s="15" t="n">
        <f aca="false">CZ3201/CZ3200-1</f>
        <v>0.00449477823546363</v>
      </c>
      <c r="DE3201" s="34" t="str">
        <f aca="false">IF(CW3201=0,"",-DC3201*CS3201)</f>
        <v/>
      </c>
      <c r="DY3201" s="6"/>
      <c r="EB3201" s="6" t="n">
        <f aca="false">CL3201</f>
        <v>41887</v>
      </c>
      <c r="EC3201" s="13" t="n">
        <f aca="false">SUM(CM3199:CM3201)</f>
        <v>0.00250056534786303</v>
      </c>
    </row>
    <row r="3202" customFormat="false" ht="15" hidden="false" customHeight="false" outlineLevel="0" collapsed="false">
      <c r="C3202" s="6" t="n">
        <f aca="false">C3201+3</f>
        <v>41890</v>
      </c>
      <c r="D3202" s="99" t="n">
        <f aca="false">IF(E3202&gt;E3201,1,0)</f>
        <v>1</v>
      </c>
      <c r="E3202" s="46" t="n">
        <v>188.5114</v>
      </c>
      <c r="F3202" s="46" t="n">
        <v>194.0229</v>
      </c>
      <c r="G3202" s="46" t="n">
        <v>197.1159</v>
      </c>
      <c r="H3202" s="46" t="n">
        <v>197.0405</v>
      </c>
      <c r="I3202" s="46" t="n">
        <v>200.465</v>
      </c>
      <c r="J3202" s="131" t="str">
        <f aca="false">IF(MIN(E3202:I3202)=E3202,$E$2,IF(MIN(E3202:I3202)=F3202,$F$2,IF(MIN(E3202:I3202)=G3202,$G$2,IF(MIN(E3202:I3202)=H3202,$H$2,IF(MIN(E3202:I3202)=I3202,$I$2)))))</f>
        <v>200D</v>
      </c>
      <c r="K3202" s="131" t="str">
        <f aca="false">IF(MAX(E3202:I3202)=E3202,$E$2,IF(MAX(E3202:I3202)=F3202,$F$2,IF(MAX(E3202:I3202)=G3202,$G$2,IF(MAX(E3202:I3202)=H3202,$H$2,IF(MAX(E3202:I3202)=I3202,$I$2)))))</f>
        <v>10D</v>
      </c>
      <c r="L3202" s="132" t="n">
        <f aca="false">IF(MAX(E3202:I3202)=H3202,1,0)</f>
        <v>0</v>
      </c>
      <c r="M3202" s="132" t="n">
        <f aca="false">IF(MAX(E3202:I3202)=I3202,1,0)</f>
        <v>1</v>
      </c>
      <c r="O3202" s="132" t="n">
        <f aca="false">IF(CN3202&gt;E3202,1,0)</f>
        <v>1</v>
      </c>
      <c r="P3202" s="132" t="n">
        <f aca="false">IF(CN3202&gt;F3202,1,0)</f>
        <v>1</v>
      </c>
      <c r="Q3202" s="132" t="n">
        <f aca="false">IF(CN3202&gt;G3202,1,0)</f>
        <v>1</v>
      </c>
      <c r="R3202" s="132" t="n">
        <f aca="false">IF(CN3202&gt;H3202,1,0)</f>
        <v>1</v>
      </c>
      <c r="S3202" s="132" t="n">
        <f aca="false">IF(CN3202&gt;I3202,1,0)</f>
        <v>1</v>
      </c>
      <c r="T3202" s="25" t="n">
        <f aca="false">IF(AND(AND(R3202=0,S3202=0,Q3202=0),OR(S3201=1,S3200=1,S3199=1)),1,0)</f>
        <v>0</v>
      </c>
      <c r="U3202" s="133" t="n">
        <f aca="false">SUM(CM3201:CM3202)</f>
        <v>0.00190912859099035</v>
      </c>
      <c r="AW3202" s="55" t="n">
        <f aca="false">IF(EC3202&gt;$AW$2,1,0)</f>
        <v>0</v>
      </c>
      <c r="AX3202" s="99" t="n">
        <f aca="false">IF(AND(I3202&gt;G3202,I3201&lt;G3201),1,IF(OR(AND(I3202&gt;F3202,I3201&lt;F3201),AND(I3202&gt;E3202,I3201&lt;E3201)),1,0))</f>
        <v>0</v>
      </c>
      <c r="AY3202" s="99" t="n">
        <f aca="false">IF(K3201="10D",1,0)</f>
        <v>1</v>
      </c>
      <c r="AZ3202" s="99" t="n">
        <f aca="false">IF(AND(I3202&gt;G3202,I3201&lt;G3201,I3202&gt;F3202,I3201&gt;F3201,I3202&gt;E3202,I3201&gt;E3201),1,0)</f>
        <v>0</v>
      </c>
      <c r="BA3202" s="135" t="n">
        <f aca="false">IF(G3202&gt;H3202,1,0)</f>
        <v>1</v>
      </c>
      <c r="BB3202" s="135" t="n">
        <f aca="false">IF(I3202&lt;F3202,1,0)</f>
        <v>0</v>
      </c>
      <c r="BC3202" s="99" t="n">
        <f aca="false">IF(AND(SUM(AW3201:AX3201)=2,AY3202=1),1,IF(SUM(AX3200:AX3202)=0,0,IF(AND(OR(AW3200=1,AX3200=1),OR(AW3201=1,AX3201=1),AY3202=1),1,IF(AND(SUM(AW3202:AY3202)=2,SUM(AW3200:AX3200)=2,AX3200=1),1,0))))</f>
        <v>0</v>
      </c>
      <c r="BD3202" s="57" t="str">
        <f aca="false">IF(AND(SUM(BC3200:BC3202)&gt;=1,BA3202=1,SUM(AZ3197:AZ3202)&gt;=1),1,IF(BC3202=0,"",IF(AND(BC3202=1,AZ3202=0,AZ3201=0,AZ3200=0),1,IF(AND(BC3202=1,OR(AZ3202=1,AZ3201=1,AZ3200)),IF(BA3202=1,1,0)))))</f>
        <v/>
      </c>
      <c r="BE3202" s="50" t="str">
        <f aca="false">IF(AND(BD3202=1,BD3201=1),0,IF(BD3202=1,SUM(CM3203:CM3241),""))</f>
        <v/>
      </c>
      <c r="BF3202" s="20" t="n">
        <f aca="false">IF(AND(BB3202=1,BB3201=1,BE3161&lt;&gt;0),"",IF(AND(BB3201=0,BB3202=1),BF3201,IF(AND(BB3202=1,BB3201=1),BF3201,IF(AND(BF3201="",BE3201="",OR(BD3201=0,BD3201="")),"",IF(AND(BF3201="",BE3162=0),"",IF(AND(BE3162&lt;&gt;"",BF3201=BE3162),"",IF(AND(BD3201=1,BE3201&lt;&gt;0),CM3202,IF(BF3201&lt;&gt;0,BF3201+CM3202,IF(BF3201="","")))))))))</f>
        <v>0.00196538702379567</v>
      </c>
      <c r="BH3202" s="137"/>
      <c r="CG3202" s="142"/>
      <c r="CH3202" s="50"/>
      <c r="CI3202" s="15" t="n">
        <f aca="false">CF3180+SUM(CM3181:CM3202)+0.0071</f>
        <v>0.0507127857456279</v>
      </c>
      <c r="CL3202" s="130" t="n">
        <f aca="false">C3202</f>
        <v>41890</v>
      </c>
      <c r="CM3202" s="133" t="n">
        <f aca="false">CN3202/CN3201-1</f>
        <v>-0.00258564964447328</v>
      </c>
      <c r="CN3202" s="139" t="n">
        <v>200.59</v>
      </c>
      <c r="CO3202" s="133" t="n">
        <f aca="false">CN3202/CN3197-1</f>
        <v>-0.000597877534751601</v>
      </c>
      <c r="CY3202" s="139" t="n">
        <f aca="false">bdh("spy us equity","px_open",C3202,C3202)</f>
        <v>200.92</v>
      </c>
      <c r="CZ3202" s="139" t="n">
        <f aca="false">bdh("spy us equity","px_last",C3202,C3202)</f>
        <v>200.59</v>
      </c>
      <c r="DB3202" s="15" t="n">
        <f aca="false">CZ3202/CY3202-1</f>
        <v>-0.00164244475413089</v>
      </c>
      <c r="DC3202" s="15" t="n">
        <f aca="false">CY3202/CZ3201-1</f>
        <v>-0.000944756600865349</v>
      </c>
      <c r="DD3202" s="15" t="n">
        <f aca="false">CZ3202/CZ3201-1</f>
        <v>-0.00258564964447328</v>
      </c>
      <c r="DE3202" s="34" t="str">
        <f aca="false">IF(CW3202=0,"",-DC3202*CS3202)</f>
        <v/>
      </c>
      <c r="DY3202" s="6"/>
      <c r="EB3202" s="6" t="n">
        <f aca="false">CL3202</f>
        <v>41890</v>
      </c>
      <c r="EC3202" s="13" t="n">
        <f aca="false">SUM(CM3200:CM3202)</f>
        <v>0.000463243304207328</v>
      </c>
    </row>
    <row r="3203" customFormat="false" ht="15" hidden="false" customHeight="false" outlineLevel="0" collapsed="false">
      <c r="C3203" s="6" t="n">
        <f aca="false">C3202+1</f>
        <v>41891</v>
      </c>
      <c r="D3203" s="99" t="n">
        <f aca="false">IF(E3203&gt;E3202,1,0)</f>
        <v>1</v>
      </c>
      <c r="E3203" s="46" t="n">
        <v>188.6157</v>
      </c>
      <c r="F3203" s="46" t="n">
        <v>194.1548</v>
      </c>
      <c r="G3203" s="46" t="n">
        <v>197.1859</v>
      </c>
      <c r="H3203" s="46" t="n">
        <v>197.0912</v>
      </c>
      <c r="I3203" s="46" t="n">
        <v>200.377</v>
      </c>
      <c r="J3203" s="131" t="str">
        <f aca="false">IF(MIN(E3203:I3203)=E3203,$E$2,IF(MIN(E3203:I3203)=F3203,$F$2,IF(MIN(E3203:I3203)=G3203,$G$2,IF(MIN(E3203:I3203)=H3203,$H$2,IF(MIN(E3203:I3203)=I3203,$I$2)))))</f>
        <v>200D</v>
      </c>
      <c r="K3203" s="131" t="str">
        <f aca="false">IF(MAX(E3203:I3203)=E3203,$E$2,IF(MAX(E3203:I3203)=F3203,$F$2,IF(MAX(E3203:I3203)=G3203,$G$2,IF(MAX(E3203:I3203)=H3203,$H$2,IF(MAX(E3203:I3203)=I3203,$I$2)))))</f>
        <v>10D</v>
      </c>
      <c r="L3203" s="132" t="n">
        <f aca="false">IF(MAX(E3203:I3203)=H3203,1,0)</f>
        <v>0</v>
      </c>
      <c r="M3203" s="132" t="n">
        <f aca="false">IF(MAX(E3203:I3203)=I3203,1,0)</f>
        <v>1</v>
      </c>
      <c r="O3203" s="132" t="n">
        <f aca="false">IF(CN3203&gt;E3203,1,0)</f>
        <v>1</v>
      </c>
      <c r="P3203" s="132" t="n">
        <f aca="false">IF(CN3203&gt;F3203,1,0)</f>
        <v>1</v>
      </c>
      <c r="Q3203" s="132" t="n">
        <f aca="false">IF(CN3203&gt;G3203,1,0)</f>
        <v>1</v>
      </c>
      <c r="R3203" s="132" t="n">
        <f aca="false">IF(CN3203&gt;H3203,1,0)</f>
        <v>1</v>
      </c>
      <c r="S3203" s="132" t="n">
        <f aca="false">IF(CN3203&gt;I3203,1,0)</f>
        <v>0</v>
      </c>
      <c r="T3203" s="25" t="n">
        <f aca="false">IF(AND(AND(R3203=0,S3203=0,Q3203=0),OR(S3202=1,S3201=1,S3200=1)),1,0)</f>
        <v>0</v>
      </c>
      <c r="U3203" s="133" t="n">
        <f aca="false">SUM(CM3202:CM3203)</f>
        <v>-0.00891697224280819</v>
      </c>
      <c r="AW3203" s="55" t="n">
        <f aca="false">IF(EC3203&gt;$AW$2,1,0)</f>
        <v>0</v>
      </c>
      <c r="AX3203" s="99" t="n">
        <f aca="false">IF(AND(I3203&gt;G3203,I3202&lt;G3202),1,IF(OR(AND(I3203&gt;F3203,I3202&lt;F3202),AND(I3203&gt;E3203,I3202&lt;E3202)),1,0))</f>
        <v>0</v>
      </c>
      <c r="AY3203" s="99" t="n">
        <f aca="false">IF(K3202="10D",1,0)</f>
        <v>1</v>
      </c>
      <c r="AZ3203" s="99" t="n">
        <f aca="false">IF(AND(I3203&gt;G3203,I3202&lt;G3202,I3203&gt;F3203,I3202&gt;F3202,I3203&gt;E3203,I3202&gt;E3202),1,0)</f>
        <v>0</v>
      </c>
      <c r="BA3203" s="135" t="n">
        <f aca="false">IF(G3203&gt;H3203,1,0)</f>
        <v>1</v>
      </c>
      <c r="BB3203" s="135" t="n">
        <f aca="false">IF(I3203&lt;F3203,1,0)</f>
        <v>0</v>
      </c>
      <c r="BC3203" s="99" t="n">
        <f aca="false">IF(AND(SUM(AW3202:AX3202)=2,AY3203=1),1,IF(SUM(AX3201:AX3203)=0,0,IF(AND(OR(AW3201=1,AX3201=1),OR(AW3202=1,AX3202=1),AY3203=1),1,IF(AND(SUM(AW3203:AY3203)=2,SUM(AW3201:AX3201)=2,AX3201=1),1,0))))</f>
        <v>0</v>
      </c>
      <c r="BD3203" s="57" t="str">
        <f aca="false">IF(AND(SUM(BC3201:BC3203)&gt;=1,BA3203=1,SUM(AZ3198:AZ3203)&gt;=1),1,IF(BC3203=0,"",IF(AND(BC3203=1,AZ3203=0,AZ3202=0,AZ3201=0),1,IF(AND(BC3203=1,OR(AZ3203=1,AZ3202=1,AZ3201)),IF(BA3203=1,1,0)))))</f>
        <v/>
      </c>
      <c r="BE3203" s="50" t="str">
        <f aca="false">IF(AND(BD3203=1,BD3202=1),0,IF(BD3203=1,SUM(CM3204:CM3242),""))</f>
        <v/>
      </c>
      <c r="BF3203" s="20" t="n">
        <f aca="false">IF(AND(BB3203=1,BB3202=1,BE3162&lt;&gt;0),"",IF(AND(BB3202=0,BB3203=1),BF3202,IF(AND(BB3203=1,BB3202=1),BF3202,IF(AND(BF3202="",BE3202="",OR(BD3202=0,BD3202="")),"",IF(AND(BF3202="",BE3163=0),"",IF(AND(BE3163&lt;&gt;"",BF3202=BE3163),"",IF(AND(BD3202=1,BE3202&lt;&gt;0),CM3203,IF(BF3202&lt;&gt;0,BF3202+CM3203,IF(BF3202="","")))))))))</f>
        <v>-0.00436593557453924</v>
      </c>
      <c r="BH3203" s="137"/>
      <c r="CG3203" s="142"/>
      <c r="CH3203" s="50"/>
      <c r="CI3203" s="15" t="n">
        <f aca="false">CF3181+SUM(CM3182:CM3203)+0.0071</f>
        <v>0.0497961557072971</v>
      </c>
      <c r="CL3203" s="130" t="n">
        <f aca="false">C3203</f>
        <v>41891</v>
      </c>
      <c r="CM3203" s="133" t="n">
        <f aca="false">CN3203/CN3202-1</f>
        <v>-0.00633132259833491</v>
      </c>
      <c r="CN3203" s="139" t="n">
        <v>199.32</v>
      </c>
      <c r="CO3203" s="133" t="n">
        <f aca="false">CN3203/CN3198-1</f>
        <v>-0.00643038731867818</v>
      </c>
      <c r="CY3203" s="139" t="n">
        <f aca="false">bdh("spy us equity","px_open",C3203,C3203)</f>
        <v>200.41</v>
      </c>
      <c r="CZ3203" s="139" t="n">
        <f aca="false">bdh("spy us equity","px_last",C3203,C3203)</f>
        <v>199.32</v>
      </c>
      <c r="DB3203" s="15" t="n">
        <f aca="false">CZ3203/CY3203-1</f>
        <v>-0.00543885035676861</v>
      </c>
      <c r="DC3203" s="15" t="n">
        <f aca="false">CY3203/CZ3202-1</f>
        <v>-0.000897352809212881</v>
      </c>
      <c r="DD3203" s="15" t="n">
        <f aca="false">CZ3203/CZ3202-1</f>
        <v>-0.00633132259833491</v>
      </c>
      <c r="DE3203" s="34" t="str">
        <f aca="false">IF(CW3203=0,"",-DC3203*CS3203)</f>
        <v/>
      </c>
      <c r="DY3203" s="6"/>
      <c r="EB3203" s="6" t="n">
        <f aca="false">CL3203</f>
        <v>41891</v>
      </c>
      <c r="EC3203" s="13" t="n">
        <f aca="false">SUM(CM3201:CM3203)</f>
        <v>-0.00442219400734456</v>
      </c>
    </row>
    <row r="3204" customFormat="false" ht="15" hidden="false" customHeight="false" outlineLevel="0" collapsed="false">
      <c r="C3204" s="6" t="n">
        <f aca="false">C3203+1</f>
        <v>41892</v>
      </c>
      <c r="D3204" s="99" t="n">
        <f aca="false">IF(E3204&gt;E3203,1,0)</f>
        <v>1</v>
      </c>
      <c r="E3204" s="46" t="n">
        <v>188.7165</v>
      </c>
      <c r="F3204" s="46" t="n">
        <v>194.2916</v>
      </c>
      <c r="G3204" s="46" t="n">
        <v>197.2729</v>
      </c>
      <c r="H3204" s="46" t="n">
        <v>197.1952</v>
      </c>
      <c r="I3204" s="46" t="n">
        <v>200.351</v>
      </c>
      <c r="J3204" s="131" t="str">
        <f aca="false">IF(MIN(E3204:I3204)=E3204,$E$2,IF(MIN(E3204:I3204)=F3204,$F$2,IF(MIN(E3204:I3204)=G3204,$G$2,IF(MIN(E3204:I3204)=H3204,$H$2,IF(MIN(E3204:I3204)=I3204,$I$2)))))</f>
        <v>200D</v>
      </c>
      <c r="K3204" s="131" t="str">
        <f aca="false">IF(MAX(E3204:I3204)=E3204,$E$2,IF(MAX(E3204:I3204)=F3204,$F$2,IF(MAX(E3204:I3204)=G3204,$G$2,IF(MAX(E3204:I3204)=H3204,$H$2,IF(MAX(E3204:I3204)=I3204,$I$2)))))</f>
        <v>10D</v>
      </c>
      <c r="L3204" s="132" t="n">
        <f aca="false">IF(MAX(E3204:I3204)=H3204,1,0)</f>
        <v>0</v>
      </c>
      <c r="M3204" s="132" t="n">
        <f aca="false">IF(MAX(E3204:I3204)=I3204,1,0)</f>
        <v>1</v>
      </c>
      <c r="O3204" s="132" t="n">
        <f aca="false">IF(CN3204&gt;E3204,1,0)</f>
        <v>1</v>
      </c>
      <c r="P3204" s="132" t="n">
        <f aca="false">IF(CN3204&gt;F3204,1,0)</f>
        <v>1</v>
      </c>
      <c r="Q3204" s="132" t="n">
        <f aca="false">IF(CN3204&gt;G3204,1,0)</f>
        <v>1</v>
      </c>
      <c r="R3204" s="132" t="n">
        <f aca="false">IF(CN3204&gt;H3204,1,0)</f>
        <v>1</v>
      </c>
      <c r="S3204" s="132" t="n">
        <f aca="false">IF(CN3204&gt;I3204,1,0)</f>
        <v>0</v>
      </c>
      <c r="T3204" s="25" t="n">
        <f aca="false">IF(AND(AND(R3204=0,S3204=0,Q3204=0),OR(S3203=1,S3202=1,S3201=1)),1,0)</f>
        <v>0</v>
      </c>
      <c r="U3204" s="133" t="n">
        <f aca="false">SUM(CM3203:CM3204)</f>
        <v>-0.00256852910044214</v>
      </c>
      <c r="AW3204" s="55" t="n">
        <f aca="false">IF(EC3204&gt;$AW$2,1,0)</f>
        <v>0</v>
      </c>
      <c r="AX3204" s="99" t="n">
        <f aca="false">IF(AND(I3204&gt;G3204,I3203&lt;G3203),1,IF(OR(AND(I3204&gt;F3204,I3203&lt;F3203),AND(I3204&gt;E3204,I3203&lt;E3203)),1,0))</f>
        <v>0</v>
      </c>
      <c r="AY3204" s="99" t="n">
        <f aca="false">IF(K3203="10D",1,0)</f>
        <v>1</v>
      </c>
      <c r="AZ3204" s="99" t="n">
        <f aca="false">IF(AND(I3204&gt;G3204,I3203&lt;G3203,I3204&gt;F3204,I3203&gt;F3203,I3204&gt;E3204,I3203&gt;E3203),1,0)</f>
        <v>0</v>
      </c>
      <c r="BA3204" s="135" t="n">
        <f aca="false">IF(G3204&gt;H3204,1,0)</f>
        <v>1</v>
      </c>
      <c r="BB3204" s="135" t="n">
        <f aca="false">IF(I3204&lt;F3204,1,0)</f>
        <v>0</v>
      </c>
      <c r="BC3204" s="99" t="n">
        <f aca="false">IF(AND(SUM(AW3203:AX3203)=2,AY3204=1),1,IF(SUM(AX3202:AX3204)=0,0,IF(AND(OR(AW3202=1,AX3202=1),OR(AW3203=1,AX3203=1),AY3204=1),1,IF(AND(SUM(AW3204:AY3204)=2,SUM(AW3202:AX3202)=2,AX3202=1),1,0))))</f>
        <v>0</v>
      </c>
      <c r="BD3204" s="57" t="str">
        <f aca="false">IF(AND(SUM(BC3202:BC3204)&gt;=1,BA3204=1,SUM(AZ3199:AZ3204)&gt;=1),1,IF(BC3204=0,"",IF(AND(BC3204=1,AZ3204=0,AZ3203=0,AZ3202=0),1,IF(AND(BC3204=1,OR(AZ3204=1,AZ3203=1,AZ3202)),IF(BA3204=1,1,0)))))</f>
        <v/>
      </c>
      <c r="BE3204" s="50" t="str">
        <f aca="false">IF(AND(BD3204=1,BD3203=1),0,IF(BD3204=1,SUM(CM3205:CM3243),""))</f>
        <v/>
      </c>
      <c r="BF3204" s="20" t="n">
        <f aca="false">IF(AND(BB3204=1,BB3203=1,BE3163&lt;&gt;0),"",IF(AND(BB3203=0,BB3204=1),BF3203,IF(AND(BB3204=1,BB3203=1),BF3203,IF(AND(BF3203="",BE3203="",OR(BD3203=0,BD3203="")),"",IF(AND(BF3203="",BE3164=0),"",IF(AND(BE3164&lt;&gt;"",BF3203=BE3164),"",IF(AND(BD3203=1,BE3203&lt;&gt;0),CM3204,IF(BF3203&lt;&gt;0,BF3203+CM3204,IF(BF3203="","")))))))))</f>
        <v>-0.000603142076646468</v>
      </c>
      <c r="BH3204" s="137"/>
      <c r="CG3204" s="142"/>
      <c r="CH3204" s="50"/>
      <c r="CI3204" s="15" t="n">
        <f aca="false">CF3182+SUM(CM3183:CM3204)+0.0071</f>
        <v>0.0419900856759014</v>
      </c>
      <c r="CL3204" s="130" t="n">
        <f aca="false">C3204</f>
        <v>41892</v>
      </c>
      <c r="CM3204" s="133" t="n">
        <f aca="false">CN3204/CN3203-1</f>
        <v>0.00376279349789277</v>
      </c>
      <c r="CN3204" s="139" t="n">
        <v>200.07</v>
      </c>
      <c r="CO3204" s="133" t="n">
        <f aca="false">CN3204/CN3199-1</f>
        <v>-0.00214463840399004</v>
      </c>
      <c r="CY3204" s="139" t="n">
        <f aca="false">bdh("spy us equity","px_open",C3204,C3204)</f>
        <v>199.43</v>
      </c>
      <c r="CZ3204" s="139" t="n">
        <f aca="false">bdh("spy us equity","px_last",C3204,C3204)</f>
        <v>200.07</v>
      </c>
      <c r="DB3204" s="15" t="n">
        <f aca="false">CZ3204/CY3204-1</f>
        <v>0.00320914606628886</v>
      </c>
      <c r="DC3204" s="15" t="n">
        <f aca="false">CY3204/CZ3203-1</f>
        <v>0.000551876379691008</v>
      </c>
      <c r="DD3204" s="15" t="n">
        <f aca="false">CZ3204/CZ3203-1</f>
        <v>0.00376279349789277</v>
      </c>
      <c r="DE3204" s="34" t="str">
        <f aca="false">IF(CW3204=0,"",-DC3204*CS3204)</f>
        <v/>
      </c>
      <c r="DY3204" s="6"/>
      <c r="EB3204" s="6" t="n">
        <f aca="false">CL3204</f>
        <v>41892</v>
      </c>
      <c r="EC3204" s="13" t="n">
        <f aca="false">SUM(CM3202:CM3204)</f>
        <v>-0.00515417874491542</v>
      </c>
    </row>
    <row r="3205" customFormat="false" ht="15" hidden="false" customHeight="false" outlineLevel="0" collapsed="false">
      <c r="C3205" s="6" t="n">
        <f aca="false">C3204+1</f>
        <v>41893</v>
      </c>
      <c r="D3205" s="99" t="n">
        <f aca="false">IF(E3205&gt;E3204,1,0)</f>
        <v>1</v>
      </c>
      <c r="E3205" s="46" t="n">
        <v>188.8139</v>
      </c>
      <c r="F3205" s="46" t="n">
        <v>194.4242</v>
      </c>
      <c r="G3205" s="46" t="n">
        <v>197.3383</v>
      </c>
      <c r="H3205" s="46" t="n">
        <v>197.3058</v>
      </c>
      <c r="I3205" s="46" t="n">
        <v>200.356</v>
      </c>
      <c r="J3205" s="131" t="str">
        <f aca="false">IF(MIN(E3205:I3205)=E3205,$E$2,IF(MIN(E3205:I3205)=F3205,$F$2,IF(MIN(E3205:I3205)=G3205,$G$2,IF(MIN(E3205:I3205)=H3205,$H$2,IF(MIN(E3205:I3205)=I3205,$I$2)))))</f>
        <v>200D</v>
      </c>
      <c r="K3205" s="131" t="str">
        <f aca="false">IF(MAX(E3205:I3205)=E3205,$E$2,IF(MAX(E3205:I3205)=F3205,$F$2,IF(MAX(E3205:I3205)=G3205,$G$2,IF(MAX(E3205:I3205)=H3205,$H$2,IF(MAX(E3205:I3205)=I3205,$I$2)))))</f>
        <v>10D</v>
      </c>
      <c r="L3205" s="132" t="n">
        <f aca="false">IF(MAX(E3205:I3205)=H3205,1,0)</f>
        <v>0</v>
      </c>
      <c r="M3205" s="132" t="n">
        <f aca="false">IF(MAX(E3205:I3205)=I3205,1,0)</f>
        <v>1</v>
      </c>
      <c r="O3205" s="132" t="n">
        <f aca="false">IF(CN3205&gt;E3205,1,0)</f>
        <v>1</v>
      </c>
      <c r="P3205" s="132" t="n">
        <f aca="false">IF(CN3205&gt;F3205,1,0)</f>
        <v>1</v>
      </c>
      <c r="Q3205" s="132" t="n">
        <f aca="false">IF(CN3205&gt;G3205,1,0)</f>
        <v>1</v>
      </c>
      <c r="R3205" s="132" t="n">
        <f aca="false">IF(CN3205&gt;H3205,1,0)</f>
        <v>1</v>
      </c>
      <c r="S3205" s="132" t="n">
        <f aca="false">IF(CN3205&gt;I3205,1,0)</f>
        <v>0</v>
      </c>
      <c r="T3205" s="25" t="n">
        <f aca="false">IF(AND(AND(R3205=0,S3205=0,Q3205=0),OR(S3204=1,S3203=1,S3202=1)),1,0)</f>
        <v>0</v>
      </c>
      <c r="U3205" s="133" t="n">
        <f aca="false">SUM(CM3204:CM3205)</f>
        <v>0.00491239113871855</v>
      </c>
      <c r="AW3205" s="55" t="n">
        <f aca="false">IF(EC3205&gt;$AW$2,1,0)</f>
        <v>0</v>
      </c>
      <c r="AX3205" s="99" t="n">
        <f aca="false">IF(AND(I3205&gt;G3205,I3204&lt;G3204),1,IF(OR(AND(I3205&gt;F3205,I3204&lt;F3204),AND(I3205&gt;E3205,I3204&lt;E3204)),1,0))</f>
        <v>0</v>
      </c>
      <c r="AY3205" s="99" t="n">
        <f aca="false">IF(K3204="10D",1,0)</f>
        <v>1</v>
      </c>
      <c r="AZ3205" s="99" t="n">
        <f aca="false">IF(AND(I3205&gt;G3205,I3204&lt;G3204,I3205&gt;F3205,I3204&gt;F3204,I3205&gt;E3205,I3204&gt;E3204),1,0)</f>
        <v>0</v>
      </c>
      <c r="BA3205" s="135" t="n">
        <f aca="false">IF(G3205&gt;H3205,1,0)</f>
        <v>1</v>
      </c>
      <c r="BB3205" s="135" t="n">
        <f aca="false">IF(I3205&lt;F3205,1,0)</f>
        <v>0</v>
      </c>
      <c r="BC3205" s="99" t="n">
        <f aca="false">IF(AND(SUM(AW3204:AX3204)=2,AY3205=1),1,IF(SUM(AX3203:AX3205)=0,0,IF(AND(OR(AW3203=1,AX3203=1),OR(AW3204=1,AX3204=1),AY3205=1),1,IF(AND(SUM(AW3205:AY3205)=2,SUM(AW3203:AX3203)=2,AX3203=1),1,0))))</f>
        <v>0</v>
      </c>
      <c r="BD3205" s="57" t="str">
        <f aca="false">IF(AND(SUM(BC3203:BC3205)&gt;=1,BA3205=1,SUM(AZ3200:AZ3205)&gt;=1),1,IF(BC3205=0,"",IF(AND(BC3205=1,AZ3205=0,AZ3204=0,AZ3203=0),1,IF(AND(BC3205=1,OR(AZ3205=1,AZ3204=1,AZ3203)),IF(BA3205=1,1,0)))))</f>
        <v/>
      </c>
      <c r="BE3205" s="50" t="str">
        <f aca="false">IF(AND(BD3205=1,BD3204=1),0,IF(BD3205=1,SUM(CM3206:CM3244),""))</f>
        <v/>
      </c>
      <c r="BF3205" s="20" t="n">
        <f aca="false">IF(AND(BB3205=1,BB3204=1,BE3164&lt;&gt;0),"",IF(AND(BB3204=0,BB3205=1),BF3204,IF(AND(BB3205=1,BB3204=1),BF3204,IF(AND(BF3204="",BE3204="",OR(BD3204=0,BD3204="")),"",IF(AND(BF3204="",BE3165=0),"",IF(AND(BE3165&lt;&gt;"",BF3204=BE3165),"",IF(AND(BD3204=1,BE3204&lt;&gt;0),CM3205,IF(BF3204&lt;&gt;0,BF3204+CM3205,IF(BF3204="","")))))))))</f>
        <v>0.000546455564179316</v>
      </c>
      <c r="BH3205" s="137"/>
      <c r="CG3205" s="142"/>
      <c r="CH3205" s="50"/>
      <c r="CI3205" s="15" t="n">
        <f aca="false">CF3183+SUM(CM3184:CM3205)+0.0071</f>
        <v>0.0402676071420222</v>
      </c>
      <c r="CL3205" s="130" t="n">
        <f aca="false">C3205</f>
        <v>41893</v>
      </c>
      <c r="CM3205" s="133" t="n">
        <f aca="false">CN3205/CN3204-1</f>
        <v>0.00114959764082578</v>
      </c>
      <c r="CN3205" s="139" t="n">
        <v>200.3</v>
      </c>
      <c r="CO3205" s="133" t="n">
        <f aca="false">CN3205/CN3200-1</f>
        <v>0.0004490282957752</v>
      </c>
      <c r="CY3205" s="139" t="n">
        <f aca="false">bdh("spy us equity","px_open",C3205,C3205)</f>
        <v>199.27</v>
      </c>
      <c r="CZ3205" s="139" t="n">
        <f aca="false">bdh("spy us equity","px_last",C3205,C3205)</f>
        <v>200.3</v>
      </c>
      <c r="DB3205" s="15" t="n">
        <f aca="false">CZ3205/CY3205-1</f>
        <v>0.00516886636222202</v>
      </c>
      <c r="DC3205" s="15" t="n">
        <f aca="false">CY3205/CZ3204-1</f>
        <v>-0.00399860048982847</v>
      </c>
      <c r="DD3205" s="15" t="n">
        <f aca="false">CZ3205/CZ3204-1</f>
        <v>0.00114959764082578</v>
      </c>
      <c r="DE3205" s="34" t="str">
        <f aca="false">IF(CW3205=0,"",-DC3205*CS3205)</f>
        <v/>
      </c>
      <c r="DY3205" s="6"/>
      <c r="EB3205" s="6" t="n">
        <f aca="false">CL3205</f>
        <v>41893</v>
      </c>
      <c r="EC3205" s="13" t="n">
        <f aca="false">SUM(CM3203:CM3205)</f>
        <v>-0.00141893145961636</v>
      </c>
    </row>
    <row r="3206" customFormat="false" ht="15" hidden="false" customHeight="false" outlineLevel="0" collapsed="false">
      <c r="C3206" s="6" t="n">
        <f aca="false">C3205+1</f>
        <v>41894</v>
      </c>
      <c r="D3206" s="99" t="n">
        <f aca="false">IF(E3206&gt;E3205,1,0)</f>
        <v>1</v>
      </c>
      <c r="E3206" s="46" t="n">
        <v>188.9064</v>
      </c>
      <c r="F3206" s="46" t="n">
        <v>194.5366</v>
      </c>
      <c r="G3206" s="46" t="n">
        <v>197.3763</v>
      </c>
      <c r="H3206" s="46" t="n">
        <v>197.5072</v>
      </c>
      <c r="I3206" s="46" t="n">
        <v>200.255</v>
      </c>
      <c r="J3206" s="131" t="str">
        <f aca="false">IF(MIN(E3206:I3206)=E3206,$E$2,IF(MIN(E3206:I3206)=F3206,$F$2,IF(MIN(E3206:I3206)=G3206,$G$2,IF(MIN(E3206:I3206)=H3206,$H$2,IF(MIN(E3206:I3206)=I3206,$I$2)))))</f>
        <v>200D</v>
      </c>
      <c r="K3206" s="131" t="str">
        <f aca="false">IF(MAX(E3206:I3206)=E3206,$E$2,IF(MAX(E3206:I3206)=F3206,$F$2,IF(MAX(E3206:I3206)=G3206,$G$2,IF(MAX(E3206:I3206)=H3206,$H$2,IF(MAX(E3206:I3206)=I3206,$I$2)))))</f>
        <v>10D</v>
      </c>
      <c r="L3206" s="132" t="n">
        <f aca="false">IF(MAX(E3206:I3206)=H3206,1,0)</f>
        <v>0</v>
      </c>
      <c r="M3206" s="132" t="n">
        <f aca="false">IF(MAX(E3206:I3206)=I3206,1,0)</f>
        <v>1</v>
      </c>
      <c r="O3206" s="132" t="n">
        <f aca="false">IF(CN3206&gt;E3206,1,0)</f>
        <v>1</v>
      </c>
      <c r="P3206" s="132" t="n">
        <f aca="false">IF(CN3206&gt;F3206,1,0)</f>
        <v>1</v>
      </c>
      <c r="Q3206" s="132" t="n">
        <f aca="false">IF(CN3206&gt;G3206,1,0)</f>
        <v>1</v>
      </c>
      <c r="R3206" s="132" t="n">
        <f aca="false">IF(CN3206&gt;H3206,1,0)</f>
        <v>1</v>
      </c>
      <c r="S3206" s="132" t="n">
        <f aca="false">IF(CN3206&gt;I3206,1,0)</f>
        <v>0</v>
      </c>
      <c r="T3206" s="25" t="n">
        <f aca="false">IF(AND(AND(R3206=0,S3206=0,Q3206=0),OR(S3205=1,S3204=1,S3203=1)),1,0)</f>
        <v>0</v>
      </c>
      <c r="U3206" s="133" t="n">
        <f aca="false">SUM(CM3205:CM3206)</f>
        <v>-0.00469164050196014</v>
      </c>
      <c r="AW3206" s="55" t="n">
        <f aca="false">IF(EC3206&gt;$AW$2,1,0)</f>
        <v>0</v>
      </c>
      <c r="AX3206" s="99" t="n">
        <f aca="false">IF(AND(I3206&gt;G3206,I3205&lt;G3205),1,IF(OR(AND(I3206&gt;F3206,I3205&lt;F3205),AND(I3206&gt;E3206,I3205&lt;E3205)),1,0))</f>
        <v>0</v>
      </c>
      <c r="AY3206" s="99" t="n">
        <f aca="false">IF(K3205="10D",1,0)</f>
        <v>1</v>
      </c>
      <c r="AZ3206" s="99" t="n">
        <f aca="false">IF(AND(I3206&gt;G3206,I3205&lt;G3205,I3206&gt;F3206,I3205&gt;F3205,I3206&gt;E3206,I3205&gt;E3205),1,0)</f>
        <v>0</v>
      </c>
      <c r="BA3206" s="135" t="n">
        <f aca="false">IF(G3206&gt;H3206,1,0)</f>
        <v>0</v>
      </c>
      <c r="BB3206" s="135" t="n">
        <f aca="false">IF(I3206&lt;F3206,1,0)</f>
        <v>0</v>
      </c>
      <c r="BC3206" s="99" t="n">
        <f aca="false">IF(AND(SUM(AW3205:AX3205)=2,AY3206=1),1,IF(SUM(AX3204:AX3206)=0,0,IF(AND(OR(AW3204=1,AX3204=1),OR(AW3205=1,AX3205=1),AY3206=1),1,IF(AND(SUM(AW3206:AY3206)=2,SUM(AW3204:AX3204)=2,AX3204=1),1,0))))</f>
        <v>0</v>
      </c>
      <c r="BD3206" s="57" t="str">
        <f aca="false">IF(AND(SUM(BC3204:BC3206)&gt;=1,BA3206=1,SUM(AZ3201:AZ3206)&gt;=1),1,IF(BC3206=0,"",IF(AND(BC3206=1,AZ3206=0,AZ3205=0,AZ3204=0),1,IF(AND(BC3206=1,OR(AZ3206=1,AZ3205=1,AZ3204)),IF(BA3206=1,1,0)))))</f>
        <v/>
      </c>
      <c r="BE3206" s="50" t="str">
        <f aca="false">IF(AND(BD3206=1,BD3205=1),0,IF(BD3206=1,SUM(CM3207:CM3245),""))</f>
        <v/>
      </c>
      <c r="BF3206" s="20" t="n">
        <f aca="false">IF(AND(BB3206=1,BB3205=1,BE3165&lt;&gt;0),"",IF(AND(BB3205=0,BB3206=1),BF3205,IF(AND(BB3206=1,BB3205=1),BF3205,IF(AND(BF3205="",BE3205="",OR(BD3205=0,BD3205="")),"",IF(AND(BF3205="",BE3166=0),"",IF(AND(BE3166&lt;&gt;"",BF3205=BE3166),"",IF(AND(BD3205=1,BE3205&lt;&gt;0),CM3206,IF(BF3205&lt;&gt;0,BF3205+CM3206,IF(BF3205="","")))))))))</f>
        <v>-0.00529478257860661</v>
      </c>
      <c r="BH3206" s="137"/>
      <c r="CG3206" s="142"/>
      <c r="CH3206" s="50"/>
      <c r="CI3206" s="15" t="n">
        <f aca="false">CF3184+SUM(CM3185:CM3206)+0.0071</f>
        <v>0.0357937933393894</v>
      </c>
      <c r="CL3206" s="130" t="n">
        <f aca="false">C3206</f>
        <v>41894</v>
      </c>
      <c r="CM3206" s="133" t="n">
        <f aca="false">CN3206/CN3205-1</f>
        <v>-0.00584123814278592</v>
      </c>
      <c r="CN3206" s="139" t="n">
        <v>199.13</v>
      </c>
      <c r="CO3206" s="133" t="n">
        <f aca="false">CN3206/CN3201-1</f>
        <v>-0.0098453582616479</v>
      </c>
      <c r="CY3206" s="139" t="n">
        <f aca="false">bdh("spy us equity","px_open",C3206,C3206)</f>
        <v>200.1</v>
      </c>
      <c r="CZ3206" s="139" t="n">
        <f aca="false">bdh("spy us equity","px_last",C3206,C3206)</f>
        <v>199.13</v>
      </c>
      <c r="DB3206" s="15" t="n">
        <f aca="false">CZ3206/CY3206-1</f>
        <v>-0.00484757621189402</v>
      </c>
      <c r="DC3206" s="15" t="n">
        <f aca="false">CY3206/CZ3205-1</f>
        <v>-0.000998502246630117</v>
      </c>
      <c r="DD3206" s="15" t="n">
        <f aca="false">CZ3206/CZ3205-1</f>
        <v>-0.00584123814278592</v>
      </c>
      <c r="DE3206" s="34" t="str">
        <f aca="false">IF(CW3206=0,"",-DC3206*CS3206)</f>
        <v/>
      </c>
      <c r="DY3206" s="6"/>
      <c r="EB3206" s="6" t="n">
        <f aca="false">CL3206</f>
        <v>41894</v>
      </c>
      <c r="EC3206" s="13" t="n">
        <f aca="false">SUM(CM3204:CM3206)</f>
        <v>-0.000928847004067368</v>
      </c>
    </row>
    <row r="3207" customFormat="false" ht="15" hidden="false" customHeight="false" outlineLevel="0" collapsed="false">
      <c r="C3207" s="6" t="n">
        <f aca="false">C3206+3</f>
        <v>41897</v>
      </c>
      <c r="D3207" s="99" t="n">
        <f aca="false">IF(E3207&gt;E3206,1,0)</f>
        <v>1</v>
      </c>
      <c r="E3207" s="46" t="n">
        <v>188.9979</v>
      </c>
      <c r="F3207" s="46" t="n">
        <v>194.6519</v>
      </c>
      <c r="G3207" s="46" t="n">
        <v>197.3919</v>
      </c>
      <c r="H3207" s="46" t="n">
        <v>197.7232</v>
      </c>
      <c r="I3207" s="46" t="n">
        <v>200.0821</v>
      </c>
      <c r="J3207" s="131" t="str">
        <f aca="false">IF(MIN(E3207:I3207)=E3207,$E$2,IF(MIN(E3207:I3207)=F3207,$F$2,IF(MIN(E3207:I3207)=G3207,$G$2,IF(MIN(E3207:I3207)=H3207,$H$2,IF(MIN(E3207:I3207)=I3207,$I$2)))))</f>
        <v>200D</v>
      </c>
      <c r="K3207" s="131" t="str">
        <f aca="false">IF(MAX(E3207:I3207)=E3207,$E$2,IF(MAX(E3207:I3207)=F3207,$F$2,IF(MAX(E3207:I3207)=G3207,$G$2,IF(MAX(E3207:I3207)=H3207,$H$2,IF(MAX(E3207:I3207)=I3207,$I$2)))))</f>
        <v>10D</v>
      </c>
      <c r="L3207" s="132" t="n">
        <f aca="false">IF(MAX(E3207:I3207)=H3207,1,0)</f>
        <v>0</v>
      </c>
      <c r="M3207" s="132" t="n">
        <f aca="false">IF(MAX(E3207:I3207)=I3207,1,0)</f>
        <v>1</v>
      </c>
      <c r="O3207" s="132" t="n">
        <f aca="false">IF(CN3207&gt;E3207,1,0)</f>
        <v>1</v>
      </c>
      <c r="P3207" s="132" t="n">
        <f aca="false">IF(CN3207&gt;F3207,1,0)</f>
        <v>1</v>
      </c>
      <c r="Q3207" s="132" t="n">
        <f aca="false">IF(CN3207&gt;G3207,1,0)</f>
        <v>1</v>
      </c>
      <c r="R3207" s="132" t="n">
        <f aca="false">IF(CN3207&gt;H3207,1,0)</f>
        <v>1</v>
      </c>
      <c r="S3207" s="132" t="n">
        <f aca="false">IF(CN3207&gt;I3207,1,0)</f>
        <v>0</v>
      </c>
      <c r="T3207" s="25" t="n">
        <f aca="false">IF(AND(AND(R3207=0,S3207=0,Q3207=0),OR(S3206=1,S3205=1,S3204=1)),1,0)</f>
        <v>0</v>
      </c>
      <c r="U3207" s="133" t="n">
        <f aca="false">SUM(CM3206:CM3207)</f>
        <v>-0.00658949305163947</v>
      </c>
      <c r="AW3207" s="55" t="n">
        <f aca="false">IF(EC3207&gt;$AW$2,1,0)</f>
        <v>0</v>
      </c>
      <c r="AX3207" s="99" t="n">
        <f aca="false">IF(AND(I3207&gt;G3207,I3206&lt;G3206),1,IF(OR(AND(I3207&gt;F3207,I3206&lt;F3206),AND(I3207&gt;E3207,I3206&lt;E3206)),1,0))</f>
        <v>0</v>
      </c>
      <c r="AY3207" s="99" t="n">
        <f aca="false">IF(K3206="10D",1,0)</f>
        <v>1</v>
      </c>
      <c r="AZ3207" s="99" t="n">
        <f aca="false">IF(AND(I3207&gt;G3207,I3206&lt;G3206,I3207&gt;F3207,I3206&gt;F3206,I3207&gt;E3207,I3206&gt;E3206),1,0)</f>
        <v>0</v>
      </c>
      <c r="BA3207" s="135" t="n">
        <f aca="false">IF(G3207&gt;H3207,1,0)</f>
        <v>0</v>
      </c>
      <c r="BB3207" s="135" t="n">
        <f aca="false">IF(I3207&lt;F3207,1,0)</f>
        <v>0</v>
      </c>
      <c r="BC3207" s="99" t="n">
        <f aca="false">IF(AND(SUM(AW3206:AX3206)=2,AY3207=1),1,IF(SUM(AX3205:AX3207)=0,0,IF(AND(OR(AW3205=1,AX3205=1),OR(AW3206=1,AX3206=1),AY3207=1),1,IF(AND(SUM(AW3207:AY3207)=2,SUM(AW3205:AX3205)=2,AX3205=1),1,0))))</f>
        <v>0</v>
      </c>
      <c r="BD3207" s="57" t="str">
        <f aca="false">IF(AND(SUM(BC3205:BC3207)&gt;=1,BA3207=1,SUM(AZ3202:AZ3207)&gt;=1),1,IF(BC3207=0,"",IF(AND(BC3207=1,AZ3207=0,AZ3206=0,AZ3205=0),1,IF(AND(BC3207=1,OR(AZ3207=1,AZ3206=1,AZ3205)),IF(BA3207=1,1,0)))))</f>
        <v/>
      </c>
      <c r="BE3207" s="50" t="str">
        <f aca="false">IF(AND(BD3207=1,BD3206=1),0,IF(BD3207=1,SUM(CM3208:CM3246),""))</f>
        <v/>
      </c>
      <c r="BF3207" s="20" t="n">
        <f aca="false">IF(AND(BB3207=1,BB3206=1,BE3166&lt;&gt;0),"",IF(AND(BB3206=0,BB3207=1),BF3206,IF(AND(BB3207=1,BB3206=1),BF3206,IF(AND(BF3206="",BE3206="",OR(BD3206=0,BD3206="")),"",IF(AND(BF3206="",BE3167=0),"",IF(AND(BE3167&lt;&gt;"",BF3206=BE3167),"",IF(AND(BD3206=1,BE3206&lt;&gt;0),CM3207,IF(BF3206&lt;&gt;0,BF3206+CM3207,IF(BF3206="","")))))))))</f>
        <v>-0.00604303748746016</v>
      </c>
      <c r="BH3207" s="137"/>
      <c r="CG3207" s="142"/>
      <c r="CH3207" s="50"/>
      <c r="CI3207" s="15" t="n">
        <f aca="false">CF3185+SUM(CM3186:CM3207)+0.0071</f>
        <v>0.0282765620444457</v>
      </c>
      <c r="CL3207" s="130" t="n">
        <f aca="false">C3207</f>
        <v>41897</v>
      </c>
      <c r="CM3207" s="133" t="n">
        <f aca="false">CN3207/CN3206-1</f>
        <v>-0.000748254908853552</v>
      </c>
      <c r="CN3207" s="139" t="n">
        <v>198.981</v>
      </c>
      <c r="CO3207" s="133" t="n">
        <f aca="false">CN3207/CN3202-1</f>
        <v>-0.00802133705568575</v>
      </c>
      <c r="CY3207" s="139" t="n">
        <f aca="false">bdh("spy us equity","px_open",C3207,C3207)</f>
        <v>199.16</v>
      </c>
      <c r="CZ3207" s="139" t="n">
        <f aca="false">bdh("spy us equity","px_last",C3207,C3207)</f>
        <v>198.981</v>
      </c>
      <c r="DB3207" s="15" t="n">
        <f aca="false">CZ3207/CY3207-1</f>
        <v>-0.000898774854388496</v>
      </c>
      <c r="DC3207" s="15" t="n">
        <f aca="false">CY3207/CZ3206-1</f>
        <v>0.000150655350775963</v>
      </c>
      <c r="DD3207" s="15" t="n">
        <f aca="false">CZ3207/CZ3206-1</f>
        <v>-0.000748254908853552</v>
      </c>
      <c r="DE3207" s="34" t="str">
        <f aca="false">IF(CW3207=0,"",-DC3207*CS3207)</f>
        <v/>
      </c>
      <c r="DY3207" s="6"/>
      <c r="EB3207" s="6" t="n">
        <f aca="false">CL3207</f>
        <v>41897</v>
      </c>
      <c r="EC3207" s="13" t="n">
        <f aca="false">SUM(CM3205:CM3207)</f>
        <v>-0.00543989541081369</v>
      </c>
    </row>
    <row r="3208" customFormat="false" ht="15" hidden="false" customHeight="false" outlineLevel="0" collapsed="false">
      <c r="C3208" s="6" t="n">
        <f aca="false">C3207+1</f>
        <v>41898</v>
      </c>
      <c r="D3208" s="99" t="n">
        <f aca="false">IF(E3208&gt;E3207,1,0)</f>
        <v>1</v>
      </c>
      <c r="E3208" s="46" t="n">
        <v>189.0947</v>
      </c>
      <c r="F3208" s="46" t="n">
        <v>194.7784</v>
      </c>
      <c r="G3208" s="46" t="n">
        <v>197.4513</v>
      </c>
      <c r="H3208" s="46" t="n">
        <v>197.9429</v>
      </c>
      <c r="I3208" s="46" t="n">
        <v>200.0691</v>
      </c>
      <c r="J3208" s="131" t="str">
        <f aca="false">IF(MIN(E3208:I3208)=E3208,$E$2,IF(MIN(E3208:I3208)=F3208,$F$2,IF(MIN(E3208:I3208)=G3208,$G$2,IF(MIN(E3208:I3208)=H3208,$H$2,IF(MIN(E3208:I3208)=I3208,$I$2)))))</f>
        <v>200D</v>
      </c>
      <c r="K3208" s="131" t="str">
        <f aca="false">IF(MAX(E3208:I3208)=E3208,$E$2,IF(MAX(E3208:I3208)=F3208,$F$2,IF(MAX(E3208:I3208)=G3208,$G$2,IF(MAX(E3208:I3208)=H3208,$H$2,IF(MAX(E3208:I3208)=I3208,$I$2)))))</f>
        <v>10D</v>
      </c>
      <c r="L3208" s="132" t="n">
        <f aca="false">IF(MAX(E3208:I3208)=H3208,1,0)</f>
        <v>0</v>
      </c>
      <c r="M3208" s="132" t="n">
        <f aca="false">IF(MAX(E3208:I3208)=I3208,1,0)</f>
        <v>1</v>
      </c>
      <c r="O3208" s="132" t="n">
        <f aca="false">IF(CN3208&gt;E3208,1,0)</f>
        <v>1</v>
      </c>
      <c r="P3208" s="132" t="n">
        <f aca="false">IF(CN3208&gt;F3208,1,0)</f>
        <v>1</v>
      </c>
      <c r="Q3208" s="132" t="n">
        <f aca="false">IF(CN3208&gt;G3208,1,0)</f>
        <v>1</v>
      </c>
      <c r="R3208" s="132" t="n">
        <f aca="false">IF(CN3208&gt;H3208,1,0)</f>
        <v>1</v>
      </c>
      <c r="S3208" s="132" t="n">
        <f aca="false">IF(CN3208&gt;I3208,1,0)</f>
        <v>1</v>
      </c>
      <c r="T3208" s="25" t="n">
        <f aca="false">IF(AND(AND(R3208=0,S3208=0,Q3208=0),OR(S3207=1,S3206=1,S3205=1)),1,0)</f>
        <v>0</v>
      </c>
      <c r="U3208" s="133" t="n">
        <f aca="false">SUM(CM3207:CM3208)</f>
        <v>0.00678512767541317</v>
      </c>
      <c r="AW3208" s="55" t="n">
        <f aca="false">IF(EC3208&gt;$AW$2,1,0)</f>
        <v>0</v>
      </c>
      <c r="AX3208" s="99" t="n">
        <f aca="false">IF(AND(I3208&gt;G3208,I3207&lt;G3207),1,IF(OR(AND(I3208&gt;F3208,I3207&lt;F3207),AND(I3208&gt;E3208,I3207&lt;E3207)),1,0))</f>
        <v>0</v>
      </c>
      <c r="AY3208" s="99" t="n">
        <f aca="false">IF(K3207="10D",1,0)</f>
        <v>1</v>
      </c>
      <c r="AZ3208" s="99" t="n">
        <f aca="false">IF(AND(I3208&gt;G3208,I3207&lt;G3207,I3208&gt;F3208,I3207&gt;F3207,I3208&gt;E3208,I3207&gt;E3207),1,0)</f>
        <v>0</v>
      </c>
      <c r="BA3208" s="135" t="n">
        <f aca="false">IF(G3208&gt;H3208,1,0)</f>
        <v>0</v>
      </c>
      <c r="BB3208" s="135" t="n">
        <f aca="false">IF(I3208&lt;F3208,1,0)</f>
        <v>0</v>
      </c>
      <c r="BC3208" s="99" t="n">
        <f aca="false">IF(AND(SUM(AW3207:AX3207)=2,AY3208=1),1,IF(SUM(AX3206:AX3208)=0,0,IF(AND(OR(AW3206=1,AX3206=1),OR(AW3207=1,AX3207=1),AY3208=1),1,IF(AND(SUM(AW3208:AY3208)=2,SUM(AW3206:AX3206)=2,AX3206=1),1,0))))</f>
        <v>0</v>
      </c>
      <c r="BD3208" s="57" t="str">
        <f aca="false">IF(AND(SUM(BC3206:BC3208)&gt;=1,BA3208=1,SUM(AZ3203:AZ3208)&gt;=1),1,IF(BC3208=0,"",IF(AND(BC3208=1,AZ3208=0,AZ3207=0,AZ3206=0),1,IF(AND(BC3208=1,OR(AZ3208=1,AZ3207=1,AZ3206)),IF(BA3208=1,1,0)))))</f>
        <v/>
      </c>
      <c r="BE3208" s="50" t="str">
        <f aca="false">IF(AND(BD3208=1,BD3207=1),0,IF(BD3208=1,SUM(CM3209:CM3247),""))</f>
        <v/>
      </c>
      <c r="BF3208" s="20" t="n">
        <f aca="false">IF(AND(BB3208=1,BB3207=1,BE3167&lt;&gt;0),"",IF(AND(BB3207=0,BB3208=1),BF3207,IF(AND(BB3208=1,BB3207=1),BF3207,IF(AND(BF3207="",BE3207="",OR(BD3207=0,BD3207="")),"",IF(AND(BF3207="",BE3168=0),"",IF(AND(BE3168&lt;&gt;"",BF3207=BE3168),"",IF(AND(BD3207=1,BE3207&lt;&gt;0),CM3208,IF(BF3207&lt;&gt;0,BF3207+CM3208,IF(BF3207="","")))))))))</f>
        <v>0.00149034509680657</v>
      </c>
      <c r="BH3208" s="137"/>
      <c r="CG3208" s="142"/>
      <c r="CH3208" s="50"/>
      <c r="CI3208" s="15" t="n">
        <f aca="false">CF3186+SUM(CM3187:CM3208)+0.0071</f>
        <v>0.031088121594428</v>
      </c>
      <c r="CL3208" s="130" t="n">
        <f aca="false">C3208</f>
        <v>41898</v>
      </c>
      <c r="CM3208" s="133" t="n">
        <f aca="false">CN3208/CN3207-1</f>
        <v>0.00753338258426672</v>
      </c>
      <c r="CN3208" s="139" t="n">
        <v>200.48</v>
      </c>
      <c r="CO3208" s="133" t="n">
        <f aca="false">CN3208/CN3203-1</f>
        <v>0.00581978727674093</v>
      </c>
      <c r="CY3208" s="139" t="n">
        <f aca="false">bdh("spy us equity","px_open",C3208,C3208)</f>
        <v>198.61</v>
      </c>
      <c r="CZ3208" s="139" t="n">
        <f aca="false">bdh("spy us equity","px_last",C3208,C3208)</f>
        <v>200.48</v>
      </c>
      <c r="DB3208" s="15" t="n">
        <f aca="false">CZ3208/CY3208-1</f>
        <v>0.0094154372891595</v>
      </c>
      <c r="DC3208" s="15" t="n">
        <f aca="false">CY3208/CZ3207-1</f>
        <v>-0.00186449962559232</v>
      </c>
      <c r="DD3208" s="15" t="n">
        <f aca="false">CZ3208/CZ3207-1</f>
        <v>0.00753338258426672</v>
      </c>
      <c r="DE3208" s="34" t="str">
        <f aca="false">IF(CW3208=0,"",-DC3208*CS3208)</f>
        <v/>
      </c>
      <c r="DY3208" s="6"/>
      <c r="EB3208" s="6" t="n">
        <f aca="false">CL3208</f>
        <v>41898</v>
      </c>
      <c r="EC3208" s="13" t="n">
        <f aca="false">SUM(CM3206:CM3208)</f>
        <v>0.000943889532627251</v>
      </c>
    </row>
    <row r="3209" customFormat="false" ht="15" hidden="false" customHeight="false" outlineLevel="0" collapsed="false">
      <c r="C3209" s="6" t="n">
        <f aca="false">C3208+1</f>
        <v>41899</v>
      </c>
      <c r="D3209" s="99" t="n">
        <f aca="false">IF(E3209&gt;E3208,1,0)</f>
        <v>1</v>
      </c>
      <c r="E3209" s="46" t="n">
        <v>189.1935</v>
      </c>
      <c r="F3209" s="46" t="n">
        <v>194.923</v>
      </c>
      <c r="G3209" s="46" t="n">
        <v>197.5415</v>
      </c>
      <c r="H3209" s="46" t="n">
        <v>198.2342</v>
      </c>
      <c r="I3209" s="46" t="n">
        <v>200.0941</v>
      </c>
      <c r="J3209" s="131" t="str">
        <f aca="false">IF(MIN(E3209:I3209)=E3209,$E$2,IF(MIN(E3209:I3209)=F3209,$F$2,IF(MIN(E3209:I3209)=G3209,$G$2,IF(MIN(E3209:I3209)=H3209,$H$2,IF(MIN(E3209:I3209)=I3209,$I$2)))))</f>
        <v>200D</v>
      </c>
      <c r="K3209" s="131" t="str">
        <f aca="false">IF(MAX(E3209:I3209)=E3209,$E$2,IF(MAX(E3209:I3209)=F3209,$F$2,IF(MAX(E3209:I3209)=G3209,$G$2,IF(MAX(E3209:I3209)=H3209,$H$2,IF(MAX(E3209:I3209)=I3209,$I$2)))))</f>
        <v>10D</v>
      </c>
      <c r="L3209" s="132" t="n">
        <f aca="false">IF(MAX(E3209:I3209)=H3209,1,0)</f>
        <v>0</v>
      </c>
      <c r="M3209" s="132" t="n">
        <f aca="false">IF(MAX(E3209:I3209)=I3209,1,0)</f>
        <v>1</v>
      </c>
      <c r="O3209" s="132" t="n">
        <f aca="false">IF(CN3209&gt;E3209,1,0)</f>
        <v>1</v>
      </c>
      <c r="P3209" s="132" t="n">
        <f aca="false">IF(CN3209&gt;F3209,1,0)</f>
        <v>1</v>
      </c>
      <c r="Q3209" s="132" t="n">
        <f aca="false">IF(CN3209&gt;G3209,1,0)</f>
        <v>1</v>
      </c>
      <c r="R3209" s="132" t="n">
        <f aca="false">IF(CN3209&gt;H3209,1,0)</f>
        <v>1</v>
      </c>
      <c r="S3209" s="132" t="n">
        <f aca="false">IF(CN3209&gt;I3209,1,0)</f>
        <v>1</v>
      </c>
      <c r="T3209" s="25" t="n">
        <f aca="false">IF(AND(AND(R3209=0,S3209=0,Q3209=0),OR(S3208=1,S3207=1,S3206=1)),1,0)</f>
        <v>0</v>
      </c>
      <c r="U3209" s="133" t="n">
        <f aca="false">SUM(CM3208:CM3209)</f>
        <v>0.00888015034164913</v>
      </c>
      <c r="AW3209" s="55" t="n">
        <f aca="false">IF(EC3209&gt;$AW$2,1,0)</f>
        <v>0</v>
      </c>
      <c r="AX3209" s="99" t="n">
        <f aca="false">IF(AND(I3209&gt;G3209,I3208&lt;G3208),1,IF(OR(AND(I3209&gt;F3209,I3208&lt;F3208),AND(I3209&gt;E3209,I3208&lt;E3208)),1,0))</f>
        <v>0</v>
      </c>
      <c r="AY3209" s="99" t="n">
        <f aca="false">IF(K3208="10D",1,0)</f>
        <v>1</v>
      </c>
      <c r="AZ3209" s="99" t="n">
        <f aca="false">IF(AND(I3209&gt;G3209,I3208&lt;G3208,I3209&gt;F3209,I3208&gt;F3208,I3209&gt;E3209,I3208&gt;E3208),1,0)</f>
        <v>0</v>
      </c>
      <c r="BA3209" s="135" t="n">
        <f aca="false">IF(G3209&gt;H3209,1,0)</f>
        <v>0</v>
      </c>
      <c r="BB3209" s="135" t="n">
        <f aca="false">IF(I3209&lt;F3209,1,0)</f>
        <v>0</v>
      </c>
      <c r="BC3209" s="99" t="n">
        <f aca="false">IF(AND(SUM(AW3208:AX3208)=2,AY3209=1),1,IF(SUM(AX3207:AX3209)=0,0,IF(AND(OR(AW3207=1,AX3207=1),OR(AW3208=1,AX3208=1),AY3209=1),1,IF(AND(SUM(AW3209:AY3209)=2,SUM(AW3207:AX3207)=2,AX3207=1),1,0))))</f>
        <v>0</v>
      </c>
      <c r="BD3209" s="57" t="str">
        <f aca="false">IF(AND(SUM(BC3207:BC3209)&gt;=1,BA3209=1,SUM(AZ3204:AZ3209)&gt;=1),1,IF(BC3209=0,"",IF(AND(BC3209=1,AZ3209=0,AZ3208=0,AZ3207=0),1,IF(AND(BC3209=1,OR(AZ3209=1,AZ3208=1,AZ3207)),IF(BA3209=1,1,0)))))</f>
        <v/>
      </c>
      <c r="BE3209" s="50" t="str">
        <f aca="false">IF(AND(BD3209=1,BD3208=1),0,IF(BD3209=1,SUM(CM3210:CM3248),""))</f>
        <v/>
      </c>
      <c r="BF3209" s="20" t="n">
        <f aca="false">IF(AND(BB3209=1,BB3208=1,BE3168&lt;&gt;0),"",IF(AND(BB3208=0,BB3209=1),BF3208,IF(AND(BB3209=1,BB3208=1),BF3208,IF(AND(BF3208="",BE3208="",OR(BD3208=0,BD3208="")),"",IF(AND(BF3208="",BE3169=0),"",IF(AND(BE3169&lt;&gt;"",BF3208=BE3169),"",IF(AND(BD3208=1,BE3208&lt;&gt;0),CM3209,IF(BF3208&lt;&gt;0,BF3208+CM3209,IF(BF3208="","")))))))))</f>
        <v>0.00283711285418897</v>
      </c>
      <c r="BH3209" s="137"/>
      <c r="CG3209" s="142"/>
      <c r="CH3209" s="50"/>
      <c r="CI3209" s="15" t="n">
        <f aca="false">CF3187+SUM(CM3188:CM3209)+0.0071</f>
        <v>0.0326392211867103</v>
      </c>
      <c r="CL3209" s="130" t="n">
        <f aca="false">C3209</f>
        <v>41899</v>
      </c>
      <c r="CM3209" s="133" t="n">
        <f aca="false">CN3209/CN3208-1</f>
        <v>0.00134676775738241</v>
      </c>
      <c r="CN3209" s="139" t="n">
        <v>200.75</v>
      </c>
      <c r="CO3209" s="133" t="n">
        <f aca="false">CN3209/CN3204-1</f>
        <v>0.00339881041635426</v>
      </c>
      <c r="CY3209" s="139" t="n">
        <f aca="false">bdh("spy us equity","px_open",C3209,C3209)</f>
        <v>200.77</v>
      </c>
      <c r="CZ3209" s="139" t="n">
        <f aca="false">bdh("spy us equity","px_last",C3209,C3209)</f>
        <v>200.75</v>
      </c>
      <c r="DB3209" s="15" t="n">
        <f aca="false">CZ3209/CY3209-1</f>
        <v>-9.96164765653118E-005</v>
      </c>
      <c r="DC3209" s="15" t="n">
        <f aca="false">CY3209/CZ3208-1</f>
        <v>0.00144652833200332</v>
      </c>
      <c r="DD3209" s="15" t="n">
        <f aca="false">CZ3209/CZ3208-1</f>
        <v>0.00134676775738241</v>
      </c>
      <c r="DE3209" s="34" t="str">
        <f aca="false">IF(CW3209=0,"",-DC3209*CS3209)</f>
        <v/>
      </c>
      <c r="DY3209" s="6"/>
      <c r="EB3209" s="6" t="n">
        <f aca="false">CL3209</f>
        <v>41899</v>
      </c>
      <c r="EC3209" s="13" t="n">
        <f aca="false">SUM(CM3207:CM3209)</f>
        <v>0.00813189543279558</v>
      </c>
    </row>
    <row r="3210" customFormat="false" ht="15" hidden="false" customHeight="false" outlineLevel="0" collapsed="false">
      <c r="C3210" s="6" t="n">
        <f aca="false">C3209+1</f>
        <v>41900</v>
      </c>
      <c r="D3210" s="99" t="n">
        <f aca="false">IF(E3210&gt;E3209,1,0)</f>
        <v>1</v>
      </c>
      <c r="E3210" s="46" t="n">
        <v>189.2999</v>
      </c>
      <c r="F3210" s="46" t="n">
        <v>195.0725</v>
      </c>
      <c r="G3210" s="46" t="n">
        <v>197.6355</v>
      </c>
      <c r="H3210" s="46" t="n">
        <v>198.5592</v>
      </c>
      <c r="I3210" s="46" t="n">
        <v>200.2551</v>
      </c>
      <c r="J3210" s="131" t="str">
        <f aca="false">IF(MIN(E3210:I3210)=E3210,$E$2,IF(MIN(E3210:I3210)=F3210,$F$2,IF(MIN(E3210:I3210)=G3210,$G$2,IF(MIN(E3210:I3210)=H3210,$H$2,IF(MIN(E3210:I3210)=I3210,$I$2)))))</f>
        <v>200D</v>
      </c>
      <c r="K3210" s="131" t="str">
        <f aca="false">IF(MAX(E3210:I3210)=E3210,$E$2,IF(MAX(E3210:I3210)=F3210,$F$2,IF(MAX(E3210:I3210)=G3210,$G$2,IF(MAX(E3210:I3210)=H3210,$H$2,IF(MAX(E3210:I3210)=I3210,$I$2)))))</f>
        <v>10D</v>
      </c>
      <c r="L3210" s="132" t="n">
        <f aca="false">IF(MAX(E3210:I3210)=H3210,1,0)</f>
        <v>0</v>
      </c>
      <c r="M3210" s="132" t="n">
        <f aca="false">IF(MAX(E3210:I3210)=I3210,1,0)</f>
        <v>1</v>
      </c>
      <c r="O3210" s="132" t="n">
        <f aca="false">IF(CN3210&gt;E3210,1,0)</f>
        <v>1</v>
      </c>
      <c r="P3210" s="132" t="n">
        <f aca="false">IF(CN3210&gt;F3210,1,0)</f>
        <v>1</v>
      </c>
      <c r="Q3210" s="132" t="n">
        <f aca="false">IF(CN3210&gt;G3210,1,0)</f>
        <v>1</v>
      </c>
      <c r="R3210" s="132" t="n">
        <f aca="false">IF(CN3210&gt;H3210,1,0)</f>
        <v>1</v>
      </c>
      <c r="S3210" s="132" t="n">
        <f aca="false">IF(CN3210&gt;I3210,1,0)</f>
        <v>1</v>
      </c>
      <c r="T3210" s="25" t="n">
        <f aca="false">IF(AND(AND(R3210=0,S3210=0,Q3210=0),OR(S3209=1,S3208=1,S3207=1)),1,0)</f>
        <v>0</v>
      </c>
      <c r="U3210" s="133" t="n">
        <f aca="false">SUM(CM3209:CM3210)</f>
        <v>0.00667678021068241</v>
      </c>
      <c r="AW3210" s="55" t="n">
        <f aca="false">IF(EC3210&gt;$AW$2,1,0)</f>
        <v>1</v>
      </c>
      <c r="AX3210" s="99" t="n">
        <f aca="false">IF(AND(I3210&gt;G3210,I3209&lt;G3209),1,IF(OR(AND(I3210&gt;F3210,I3209&lt;F3209),AND(I3210&gt;E3210,I3209&lt;E3209)),1,0))</f>
        <v>0</v>
      </c>
      <c r="AY3210" s="99" t="n">
        <f aca="false">IF(K3209="10D",1,0)</f>
        <v>1</v>
      </c>
      <c r="AZ3210" s="99" t="n">
        <f aca="false">IF(AND(I3210&gt;G3210,I3209&lt;G3209,I3210&gt;F3210,I3209&gt;F3209,I3210&gt;E3210,I3209&gt;E3209),1,0)</f>
        <v>0</v>
      </c>
      <c r="BA3210" s="135" t="n">
        <f aca="false">IF(G3210&gt;H3210,1,0)</f>
        <v>0</v>
      </c>
      <c r="BB3210" s="135" t="n">
        <f aca="false">IF(I3210&lt;F3210,1,0)</f>
        <v>0</v>
      </c>
      <c r="BC3210" s="99" t="n">
        <f aca="false">IF(AND(SUM(AW3209:AX3209)=2,AY3210=1),1,IF(SUM(AX3208:AX3210)=0,0,IF(AND(OR(AW3208=1,AX3208=1),OR(AW3209=1,AX3209=1),AY3210=1),1,IF(AND(SUM(AW3210:AY3210)=2,SUM(AW3208:AX3208)=2,AX3208=1),1,0))))</f>
        <v>0</v>
      </c>
      <c r="BD3210" s="57" t="str">
        <f aca="false">IF(AND(SUM(BC3208:BC3210)&gt;=1,BA3210=1,SUM(AZ3205:AZ3210)&gt;=1),1,IF(BC3210=0,"",IF(AND(BC3210=1,AZ3210=0,AZ3209=0,AZ3208=0),1,IF(AND(BC3210=1,OR(AZ3210=1,AZ3209=1,AZ3208)),IF(BA3210=1,1,0)))))</f>
        <v/>
      </c>
      <c r="BE3210" s="50" t="str">
        <f aca="false">IF(AND(BD3210=1,BD3209=1),0,IF(BD3210=1,SUM(CM3211:CM3249),""))</f>
        <v/>
      </c>
      <c r="BF3210" s="20" t="n">
        <f aca="false">IF(AND(BB3210=1,BB3209=1,BE3169&lt;&gt;0),"",IF(AND(BB3209=0,BB3210=1),BF3209,IF(AND(BB3210=1,BB3209=1),BF3209,IF(AND(BF3209="",BE3209="",OR(BD3209=0,BD3209="")),"",IF(AND(BF3209="",BE3170=0),"",IF(AND(BE3170&lt;&gt;"",BF3209=BE3170),"",IF(AND(BD3209=1,BE3209&lt;&gt;0),CM3210,IF(BF3209&lt;&gt;0,BF3209+CM3210,IF(BF3209="","")))))))))</f>
        <v>0.00816712530748898</v>
      </c>
      <c r="BH3210" s="137"/>
      <c r="CG3210" s="142"/>
      <c r="CH3210" s="50"/>
      <c r="CI3210" s="15" t="n">
        <f aca="false">CF3188+SUM(CM3189:CM3210)+0.0071</f>
        <v>0.0295899162478172</v>
      </c>
      <c r="CL3210" s="130" t="n">
        <f aca="false">C3210</f>
        <v>41900</v>
      </c>
      <c r="CM3210" s="133" t="n">
        <f aca="false">CN3210/CN3209-1</f>
        <v>0.0053300124533</v>
      </c>
      <c r="CN3210" s="139" t="n">
        <v>201.82</v>
      </c>
      <c r="CO3210" s="133" t="n">
        <f aca="false">CN3210/CN3205-1</f>
        <v>0.0075886170743884</v>
      </c>
      <c r="CY3210" s="139" t="n">
        <f aca="false">bdh("spy us equity","px_open",C3210,C3210)</f>
        <v>201.36</v>
      </c>
      <c r="CZ3210" s="139" t="n">
        <f aca="false">bdh("spy us equity","px_last",C3210,C3210)</f>
        <v>201.82</v>
      </c>
      <c r="DB3210" s="15" t="n">
        <f aca="false">CZ3210/CY3210-1</f>
        <v>0.00228446563369089</v>
      </c>
      <c r="DC3210" s="15" t="n">
        <f aca="false">CY3210/CZ3209-1</f>
        <v>0.00303860523038613</v>
      </c>
      <c r="DD3210" s="15" t="n">
        <f aca="false">CZ3210/CZ3209-1</f>
        <v>0.0053300124533</v>
      </c>
      <c r="DE3210" s="34" t="str">
        <f aca="false">IF(CW3210=0,"",-DC3210*CS3210)</f>
        <v/>
      </c>
      <c r="DY3210" s="6"/>
      <c r="EB3210" s="6" t="n">
        <f aca="false">CL3210</f>
        <v>41900</v>
      </c>
      <c r="EC3210" s="13" t="n">
        <f aca="false">SUM(CM3208:CM3210)</f>
        <v>0.0142101627949491</v>
      </c>
    </row>
    <row r="3211" customFormat="false" ht="15" hidden="false" customHeight="false" outlineLevel="0" collapsed="false">
      <c r="C3211" s="6" t="n">
        <f aca="false">C3210+1</f>
        <v>41901</v>
      </c>
      <c r="D3211" s="99" t="n">
        <f aca="false">IF(E3211&gt;E3210,1,0)</f>
        <v>1</v>
      </c>
      <c r="E3211" s="46" t="n">
        <v>189.4047</v>
      </c>
      <c r="F3211" s="46" t="n">
        <v>195.202</v>
      </c>
      <c r="G3211" s="46" t="n">
        <v>197.7227</v>
      </c>
      <c r="H3211" s="46" t="n">
        <v>198.8815</v>
      </c>
      <c r="I3211" s="46" t="n">
        <v>200.2141</v>
      </c>
      <c r="J3211" s="131" t="str">
        <f aca="false">IF(MIN(E3211:I3211)=E3211,$E$2,IF(MIN(E3211:I3211)=F3211,$F$2,IF(MIN(E3211:I3211)=G3211,$G$2,IF(MIN(E3211:I3211)=H3211,$H$2,IF(MIN(E3211:I3211)=I3211,$I$2)))))</f>
        <v>200D</v>
      </c>
      <c r="K3211" s="131" t="str">
        <f aca="false">IF(MAX(E3211:I3211)=E3211,$E$2,IF(MAX(E3211:I3211)=F3211,$F$2,IF(MAX(E3211:I3211)=G3211,$G$2,IF(MAX(E3211:I3211)=H3211,$H$2,IF(MAX(E3211:I3211)=I3211,$I$2)))))</f>
        <v>10D</v>
      </c>
      <c r="L3211" s="132" t="n">
        <f aca="false">IF(MAX(E3211:I3211)=H3211,1,0)</f>
        <v>0</v>
      </c>
      <c r="M3211" s="132" t="n">
        <f aca="false">IF(MAX(E3211:I3211)=I3211,1,0)</f>
        <v>1</v>
      </c>
      <c r="O3211" s="132" t="n">
        <f aca="false">IF(CN3211&gt;E3211,1,0)</f>
        <v>1</v>
      </c>
      <c r="P3211" s="132" t="n">
        <f aca="false">IF(CN3211&gt;F3211,1,0)</f>
        <v>1</v>
      </c>
      <c r="Q3211" s="132" t="n">
        <f aca="false">IF(CN3211&gt;G3211,1,0)</f>
        <v>1</v>
      </c>
      <c r="R3211" s="132" t="n">
        <f aca="false">IF(CN3211&gt;H3211,1,0)</f>
        <v>1</v>
      </c>
      <c r="S3211" s="132" t="n">
        <f aca="false">IF(CN3211&gt;I3211,1,0)</f>
        <v>1</v>
      </c>
      <c r="T3211" s="25" t="n">
        <f aca="false">IF(AND(AND(R3211=0,S3211=0,Q3211=0),OR(S3210=1,S3209=1,S3208=1)),1,0)</f>
        <v>0</v>
      </c>
      <c r="U3211" s="133" t="n">
        <f aca="false">SUM(CM3210:CM3211)</f>
        <v>-0.000219487100758142</v>
      </c>
      <c r="AW3211" s="55" t="n">
        <f aca="false">IF(EC3211&gt;$AW$2,1,0)</f>
        <v>0</v>
      </c>
      <c r="AX3211" s="99" t="n">
        <f aca="false">IF(AND(I3211&gt;G3211,I3210&lt;G3210),1,IF(OR(AND(I3211&gt;F3211,I3210&lt;F3210),AND(I3211&gt;E3211,I3210&lt;E3210)),1,0))</f>
        <v>0</v>
      </c>
      <c r="AY3211" s="99" t="n">
        <f aca="false">IF(K3210="10D",1,0)</f>
        <v>1</v>
      </c>
      <c r="AZ3211" s="99" t="n">
        <f aca="false">IF(AND(I3211&gt;G3211,I3210&lt;G3210,I3211&gt;F3211,I3210&gt;F3210,I3211&gt;E3211,I3210&gt;E3210),1,0)</f>
        <v>0</v>
      </c>
      <c r="BA3211" s="135" t="n">
        <f aca="false">IF(G3211&gt;H3211,1,0)</f>
        <v>0</v>
      </c>
      <c r="BB3211" s="135" t="n">
        <f aca="false">IF(I3211&lt;F3211,1,0)</f>
        <v>0</v>
      </c>
      <c r="BC3211" s="99" t="n">
        <f aca="false">IF(AND(SUM(AW3210:AX3210)=2,AY3211=1),1,IF(SUM(AX3209:AX3211)=0,0,IF(AND(OR(AW3209=1,AX3209=1),OR(AW3210=1,AX3210=1),AY3211=1),1,IF(AND(SUM(AW3211:AY3211)=2,SUM(AW3209:AX3209)=2,AX3209=1),1,0))))</f>
        <v>0</v>
      </c>
      <c r="BD3211" s="57" t="str">
        <f aca="false">IF(AND(SUM(BC3209:BC3211)&gt;=1,BA3211=1,SUM(AZ3206:AZ3211)&gt;=1),1,IF(BC3211=0,"",IF(AND(BC3211=1,AZ3211=0,AZ3210=0,AZ3209=0),1,IF(AND(BC3211=1,OR(AZ3211=1,AZ3210=1,AZ3209)),IF(BA3211=1,1,0)))))</f>
        <v/>
      </c>
      <c r="BE3211" s="50" t="str">
        <f aca="false">IF(AND(BD3211=1,BD3210=1),0,IF(BD3211=1,SUM(CM3212:CM3250),""))</f>
        <v/>
      </c>
      <c r="BF3211" s="20" t="n">
        <f aca="false">IF(AND(BB3211=1,BB3210=1,BE3170&lt;&gt;0),"",IF(AND(BB3210=0,BB3211=1),BF3210,IF(AND(BB3211=1,BB3210=1),BF3210,IF(AND(BF3210="",BE3210="",OR(BD3210=0,BD3210="")),"",IF(AND(BF3210="",BE3171=0),"",IF(AND(BE3171&lt;&gt;"",BF3210=BE3171),"",IF(AND(BD3210=1,BE3210&lt;&gt;0),CM3211,IF(BF3210&lt;&gt;0,BF3210+CM3211,IF(BF3210="","")))))))))</f>
        <v>0.00261762575343083</v>
      </c>
      <c r="BH3211" s="137"/>
      <c r="CG3211" s="142"/>
      <c r="CH3211" s="50"/>
      <c r="CI3211" s="15" t="n">
        <f aca="false">CF3189+SUM(CM3190:CM3211)+0.0071</f>
        <v>0.0188215273544806</v>
      </c>
      <c r="CL3211" s="130" t="n">
        <f aca="false">C3211</f>
        <v>41901</v>
      </c>
      <c r="CM3211" s="133" t="n">
        <f aca="false">CN3211/CN3210-1</f>
        <v>-0.00554949955405815</v>
      </c>
      <c r="CN3211" s="139" t="n">
        <v>200.7</v>
      </c>
      <c r="CO3211" s="133" t="n">
        <f aca="false">CN3211/CN3206-1</f>
        <v>0.00788429669060409</v>
      </c>
      <c r="CY3211" s="139" t="n">
        <f aca="false">bdh("spy us equity","px_open",C3211,C3211)</f>
        <v>201.52</v>
      </c>
      <c r="CZ3211" s="139" t="n">
        <f aca="false">bdh("spy us equity","px_last",C3211,C3211)</f>
        <v>200.7</v>
      </c>
      <c r="DB3211" s="15" t="n">
        <f aca="false">CZ3211/CY3211-1</f>
        <v>-0.00406907502977383</v>
      </c>
      <c r="DC3211" s="15" t="n">
        <f aca="false">CY3211/CZ3210-1</f>
        <v>-0.00148647309483685</v>
      </c>
      <c r="DD3211" s="15" t="n">
        <f aca="false">CZ3211/CZ3210-1</f>
        <v>-0.00554949955405815</v>
      </c>
      <c r="DE3211" s="34" t="str">
        <f aca="false">IF(CW3211=0,"",-DC3211*CS3211)</f>
        <v/>
      </c>
      <c r="DY3211" s="6"/>
      <c r="EB3211" s="6" t="n">
        <f aca="false">CL3211</f>
        <v>41901</v>
      </c>
      <c r="EC3211" s="13" t="n">
        <f aca="false">SUM(CM3209:CM3211)</f>
        <v>0.00112728065662426</v>
      </c>
    </row>
    <row r="3212" customFormat="false" ht="15" hidden="false" customHeight="false" outlineLevel="0" collapsed="false">
      <c r="C3212" s="6" t="n">
        <f aca="false">C3211+3</f>
        <v>41904</v>
      </c>
      <c r="D3212" s="99" t="n">
        <f aca="false">IF(E3212&gt;E3211,1,0)</f>
        <v>1</v>
      </c>
      <c r="E3212" s="46" t="n">
        <v>189.5018</v>
      </c>
      <c r="F3212" s="46" t="n">
        <v>195.3104</v>
      </c>
      <c r="G3212" s="46" t="n">
        <v>197.7735</v>
      </c>
      <c r="H3212" s="46" t="n">
        <v>199.0785</v>
      </c>
      <c r="I3212" s="46" t="n">
        <v>200.0701</v>
      </c>
      <c r="J3212" s="131" t="str">
        <f aca="false">IF(MIN(E3212:I3212)=E3212,$E$2,IF(MIN(E3212:I3212)=F3212,$F$2,IF(MIN(E3212:I3212)=G3212,$G$2,IF(MIN(E3212:I3212)=H3212,$H$2,IF(MIN(E3212:I3212)=I3212,$I$2)))))</f>
        <v>200D</v>
      </c>
      <c r="K3212" s="131" t="str">
        <f aca="false">IF(MAX(E3212:I3212)=E3212,$E$2,IF(MAX(E3212:I3212)=F3212,$F$2,IF(MAX(E3212:I3212)=G3212,$G$2,IF(MAX(E3212:I3212)=H3212,$H$2,IF(MAX(E3212:I3212)=I3212,$I$2)))))</f>
        <v>10D</v>
      </c>
      <c r="L3212" s="132" t="n">
        <f aca="false">IF(MAX(E3212:I3212)=H3212,1,0)</f>
        <v>0</v>
      </c>
      <c r="M3212" s="132" t="n">
        <f aca="false">IF(MAX(E3212:I3212)=I3212,1,0)</f>
        <v>1</v>
      </c>
      <c r="O3212" s="132" t="n">
        <f aca="false">IF(CN3212&gt;E3212,1,0)</f>
        <v>1</v>
      </c>
      <c r="P3212" s="132" t="n">
        <f aca="false">IF(CN3212&gt;F3212,1,0)</f>
        <v>1</v>
      </c>
      <c r="Q3212" s="132" t="n">
        <f aca="false">IF(CN3212&gt;G3212,1,0)</f>
        <v>1</v>
      </c>
      <c r="R3212" s="132" t="n">
        <f aca="false">IF(CN3212&gt;H3212,1,0)</f>
        <v>1</v>
      </c>
      <c r="S3212" s="132" t="n">
        <f aca="false">IF(CN3212&gt;I3212,1,0)</f>
        <v>0</v>
      </c>
      <c r="T3212" s="25" t="n">
        <f aca="false">IF(AND(AND(R3212=0,S3212=0,Q3212=0),OR(S3211=1,S3210=1,S3209=1)),1,0)</f>
        <v>0</v>
      </c>
      <c r="U3212" s="133" t="n">
        <f aca="false">SUM(CM3211:CM3212)</f>
        <v>-0.0132724691604358</v>
      </c>
      <c r="AW3212" s="55" t="n">
        <f aca="false">IF(EC3212&gt;$AW$2,1,0)</f>
        <v>0</v>
      </c>
      <c r="AX3212" s="99" t="n">
        <f aca="false">IF(AND(I3212&gt;G3212,I3211&lt;G3211),1,IF(OR(AND(I3212&gt;F3212,I3211&lt;F3211),AND(I3212&gt;E3212,I3211&lt;E3211)),1,0))</f>
        <v>0</v>
      </c>
      <c r="AY3212" s="99" t="n">
        <f aca="false">IF(K3211="10D",1,0)</f>
        <v>1</v>
      </c>
      <c r="AZ3212" s="99" t="n">
        <f aca="false">IF(AND(I3212&gt;G3212,I3211&lt;G3211,I3212&gt;F3212,I3211&gt;F3211,I3212&gt;E3212,I3211&gt;E3211),1,0)</f>
        <v>0</v>
      </c>
      <c r="BA3212" s="135" t="n">
        <f aca="false">IF(G3212&gt;H3212,1,0)</f>
        <v>0</v>
      </c>
      <c r="BB3212" s="135" t="n">
        <f aca="false">IF(I3212&lt;F3212,1,0)</f>
        <v>0</v>
      </c>
      <c r="BC3212" s="99" t="n">
        <f aca="false">IF(AND(SUM(AW3211:AX3211)=2,AY3212=1),1,IF(SUM(AX3210:AX3212)=0,0,IF(AND(OR(AW3210=1,AX3210=1),OR(AW3211=1,AX3211=1),AY3212=1),1,IF(AND(SUM(AW3212:AY3212)=2,SUM(AW3210:AX3210)=2,AX3210=1),1,0))))</f>
        <v>0</v>
      </c>
      <c r="BD3212" s="57" t="str">
        <f aca="false">IF(AND(SUM(BC3210:BC3212)&gt;=1,BA3212=1,SUM(AZ3207:AZ3212)&gt;=1),1,IF(BC3212=0,"",IF(AND(BC3212=1,AZ3212=0,AZ3211=0,AZ3210=0),1,IF(AND(BC3212=1,OR(AZ3212=1,AZ3211=1,AZ3210)),IF(BA3212=1,1,0)))))</f>
        <v/>
      </c>
      <c r="BE3212" s="50" t="str">
        <f aca="false">IF(AND(BD3212=1,BD3211=1),0,IF(BD3212=1,SUM(CM3213:CM3251),""))</f>
        <v/>
      </c>
      <c r="BF3212" s="20" t="n">
        <f aca="false">IF(AND(BB3212=1,BB3211=1,BE3171&lt;&gt;0),"",IF(AND(BB3211=0,BB3212=1),BF3211,IF(AND(BB3212=1,BB3211=1),BF3211,IF(AND(BF3211="",BE3211="",OR(BD3211=0,BD3211="")),"",IF(AND(BF3211="",BE3172=0),"",IF(AND(BE3172&lt;&gt;"",BF3211=BE3172),"",IF(AND(BD3211=1,BE3211&lt;&gt;0),CM3212,IF(BF3211&lt;&gt;0,BF3211+CM3212,IF(BF3211="","")))))))))</f>
        <v>-0.00510534385294681</v>
      </c>
      <c r="BH3212" s="137"/>
      <c r="CG3212" s="142"/>
      <c r="CH3212" s="50"/>
      <c r="CI3212" s="15" t="n">
        <f aca="false">CF3190+SUM(CM3191:CM3212)+0.0071</f>
        <v>0.00842705212786011</v>
      </c>
      <c r="CL3212" s="130" t="n">
        <f aca="false">C3212</f>
        <v>41904</v>
      </c>
      <c r="CM3212" s="133" t="n">
        <f aca="false">CN3212/CN3211-1</f>
        <v>-0.00772296960637764</v>
      </c>
      <c r="CN3212" s="139" t="n">
        <v>199.15</v>
      </c>
      <c r="CO3212" s="133" t="n">
        <f aca="false">CN3212/CN3207-1</f>
        <v>0.000849327322709259</v>
      </c>
      <c r="CY3212" s="139" t="n">
        <f aca="false">bdh("spy us equity","px_open",C3212,C3212)</f>
        <v>200.35</v>
      </c>
      <c r="CZ3212" s="139" t="n">
        <f aca="false">bdh("spy us equity","px_last",C3212,C3212)</f>
        <v>199.15</v>
      </c>
      <c r="DB3212" s="15" t="n">
        <f aca="false">CZ3212/CY3212-1</f>
        <v>-0.00598951834289985</v>
      </c>
      <c r="DC3212" s="15" t="n">
        <f aca="false">CY3212/CZ3211-1</f>
        <v>-0.00174389636273042</v>
      </c>
      <c r="DD3212" s="15" t="n">
        <f aca="false">CZ3212/CZ3211-1</f>
        <v>-0.00772296960637764</v>
      </c>
      <c r="DE3212" s="34" t="str">
        <f aca="false">IF(CW3212=0,"",-DC3212*CS3212)</f>
        <v/>
      </c>
      <c r="DY3212" s="6"/>
      <c r="EB3212" s="6" t="n">
        <f aca="false">CL3212</f>
        <v>41904</v>
      </c>
      <c r="EC3212" s="13" t="n">
        <f aca="false">SUM(CM3210:CM3212)</f>
        <v>-0.00794245670713578</v>
      </c>
    </row>
    <row r="3213" customFormat="false" ht="15" hidden="false" customHeight="false" outlineLevel="0" collapsed="false">
      <c r="C3213" s="6" t="n">
        <f aca="false">C3212+1</f>
        <v>41905</v>
      </c>
      <c r="D3213" s="99" t="n">
        <f aca="false">IF(E3213&gt;E3212,1,0)</f>
        <v>1</v>
      </c>
      <c r="E3213" s="46" t="n">
        <v>189.5971</v>
      </c>
      <c r="F3213" s="46" t="n">
        <v>195.4072</v>
      </c>
      <c r="G3213" s="46" t="n">
        <v>197.7817</v>
      </c>
      <c r="H3213" s="46" t="n">
        <v>199.219</v>
      </c>
      <c r="I3213" s="46" t="n">
        <v>199.9391</v>
      </c>
      <c r="J3213" s="131" t="str">
        <f aca="false">IF(MIN(E3213:I3213)=E3213,$E$2,IF(MIN(E3213:I3213)=F3213,$F$2,IF(MIN(E3213:I3213)=G3213,$G$2,IF(MIN(E3213:I3213)=H3213,$H$2,IF(MIN(E3213:I3213)=I3213,$I$2)))))</f>
        <v>200D</v>
      </c>
      <c r="K3213" s="131" t="str">
        <f aca="false">IF(MAX(E3213:I3213)=E3213,$E$2,IF(MAX(E3213:I3213)=F3213,$F$2,IF(MAX(E3213:I3213)=G3213,$G$2,IF(MAX(E3213:I3213)=H3213,$H$2,IF(MAX(E3213:I3213)=I3213,$I$2)))))</f>
        <v>10D</v>
      </c>
      <c r="L3213" s="132" t="n">
        <f aca="false">IF(MAX(E3213:I3213)=H3213,1,0)</f>
        <v>0</v>
      </c>
      <c r="M3213" s="132" t="n">
        <f aca="false">IF(MAX(E3213:I3213)=I3213,1,0)</f>
        <v>1</v>
      </c>
      <c r="O3213" s="132" t="n">
        <f aca="false">IF(CN3213&gt;E3213,1,0)</f>
        <v>1</v>
      </c>
      <c r="P3213" s="132" t="n">
        <f aca="false">IF(CN3213&gt;F3213,1,0)</f>
        <v>1</v>
      </c>
      <c r="Q3213" s="132" t="n">
        <f aca="false">IF(CN3213&gt;G3213,1,0)</f>
        <v>1</v>
      </c>
      <c r="R3213" s="132" t="n">
        <f aca="false">IF(CN3213&gt;H3213,1,0)</f>
        <v>0</v>
      </c>
      <c r="S3213" s="132" t="n">
        <f aca="false">IF(CN3213&gt;I3213,1,0)</f>
        <v>0</v>
      </c>
      <c r="T3213" s="25" t="n">
        <f aca="false">IF(AND(AND(R3213=0,S3213=0,Q3213=0),OR(S3212=1,S3211=1,S3210=1)),1,0)</f>
        <v>0</v>
      </c>
      <c r="U3213" s="133" t="n">
        <f aca="false">SUM(CM3212:CM3213)</f>
        <v>-0.0134472980020594</v>
      </c>
      <c r="AW3213" s="55" t="n">
        <f aca="false">IF(EC3213&gt;$AW$2,1,0)</f>
        <v>0</v>
      </c>
      <c r="AX3213" s="99" t="n">
        <f aca="false">IF(AND(I3213&gt;G3213,I3212&lt;G3212),1,IF(OR(AND(I3213&gt;F3213,I3212&lt;F3212),AND(I3213&gt;E3213,I3212&lt;E3212)),1,0))</f>
        <v>0</v>
      </c>
      <c r="AY3213" s="99" t="n">
        <f aca="false">IF(K3212="10D",1,0)</f>
        <v>1</v>
      </c>
      <c r="AZ3213" s="99" t="n">
        <f aca="false">IF(AND(I3213&gt;G3213,I3212&lt;G3212,I3213&gt;F3213,I3212&gt;F3212,I3213&gt;E3213,I3212&gt;E3212),1,0)</f>
        <v>0</v>
      </c>
      <c r="BA3213" s="135" t="n">
        <f aca="false">IF(G3213&gt;H3213,1,0)</f>
        <v>0</v>
      </c>
      <c r="BB3213" s="135" t="n">
        <f aca="false">IF(I3213&lt;F3213,1,0)</f>
        <v>0</v>
      </c>
      <c r="BC3213" s="99" t="n">
        <f aca="false">IF(AND(SUM(AW3212:AX3212)=2,AY3213=1),1,IF(SUM(AX3211:AX3213)=0,0,IF(AND(OR(AW3211=1,AX3211=1),OR(AW3212=1,AX3212=1),AY3213=1),1,IF(AND(SUM(AW3213:AY3213)=2,SUM(AW3211:AX3211)=2,AX3211=1),1,0))))</f>
        <v>0</v>
      </c>
      <c r="BD3213" s="57" t="str">
        <f aca="false">IF(AND(SUM(BC3211:BC3213)&gt;=1,BA3213=1,SUM(AZ3208:AZ3213)&gt;=1),1,IF(BC3213=0,"",IF(AND(BC3213=1,AZ3213=0,AZ3212=0,AZ3211=0),1,IF(AND(BC3213=1,OR(AZ3213=1,AZ3212=1,AZ3211)),IF(BA3213=1,1,0)))))</f>
        <v/>
      </c>
      <c r="BE3213" s="50" t="str">
        <f aca="false">IF(AND(BD3213=1,BD3212=1),0,IF(BD3213=1,SUM(CM3214:CM3252),""))</f>
        <v/>
      </c>
      <c r="BF3213" s="20" t="n">
        <f aca="false">IF(AND(BB3213=1,BB3212=1,BE3172&lt;&gt;0),"",IF(AND(BB3212=0,BB3213=1),BF3212,IF(AND(BB3213=1,BB3212=1),BF3212,IF(AND(BF3212="",BE3212="",OR(BD3212=0,BD3212="")),"",IF(AND(BF3212="",BE3173=0),"",IF(AND(BE3173&lt;&gt;"",BF3212=BE3173),"",IF(AND(BD3212=1,BE3212&lt;&gt;0),CM3213,IF(BF3212&lt;&gt;0,BF3212+CM3213,IF(BF3212="","")))))))))</f>
        <v>-0.0108296722486285</v>
      </c>
      <c r="BH3213" s="137"/>
      <c r="CG3213" s="142"/>
      <c r="CH3213" s="50"/>
      <c r="CI3213" s="15" t="n">
        <f aca="false">CF3191+SUM(CM3192:CM3213)+0.0071</f>
        <v>-0.000213021290946575</v>
      </c>
      <c r="CL3213" s="130" t="n">
        <f aca="false">C3213</f>
        <v>41905</v>
      </c>
      <c r="CM3213" s="133" t="n">
        <f aca="false">CN3213/CN3212-1</f>
        <v>-0.00572432839568171</v>
      </c>
      <c r="CN3213" s="139" t="n">
        <v>198.01</v>
      </c>
      <c r="CO3213" s="133" t="n">
        <f aca="false">CN3213/CN3208-1</f>
        <v>-0.0123204309656824</v>
      </c>
      <c r="CY3213" s="139" t="n">
        <f aca="false">bdh("spy us equity","px_open",C3213,C3213)</f>
        <v>198.43</v>
      </c>
      <c r="CZ3213" s="139" t="n">
        <f aca="false">bdh("spy us equity","px_last",C3213,C3213)</f>
        <v>198.01</v>
      </c>
      <c r="DB3213" s="15" t="n">
        <f aca="false">CZ3213/CY3213-1</f>
        <v>-0.00211661543113451</v>
      </c>
      <c r="DC3213" s="15" t="n">
        <f aca="false">CY3213/CZ3212-1</f>
        <v>-0.00361536530253581</v>
      </c>
      <c r="DD3213" s="15" t="n">
        <f aca="false">CZ3213/CZ3212-1</f>
        <v>-0.00572432839568171</v>
      </c>
      <c r="DE3213" s="34" t="str">
        <f aca="false">IF(CW3213=0,"",-DC3213*CS3213)</f>
        <v/>
      </c>
      <c r="DY3213" s="6"/>
      <c r="EB3213" s="6" t="n">
        <f aca="false">CL3213</f>
        <v>41905</v>
      </c>
      <c r="EC3213" s="13" t="n">
        <f aca="false">SUM(CM3211:CM3213)</f>
        <v>-0.0189967975561175</v>
      </c>
    </row>
    <row r="3214" customFormat="false" ht="15" hidden="false" customHeight="false" outlineLevel="0" collapsed="false">
      <c r="C3214" s="6" t="n">
        <f aca="false">C3213+1</f>
        <v>41906</v>
      </c>
      <c r="D3214" s="99" t="n">
        <f aca="false">IF(E3214&gt;E3213,1,0)</f>
        <v>1</v>
      </c>
      <c r="E3214" s="46" t="n">
        <v>189.6902</v>
      </c>
      <c r="F3214" s="46" t="n">
        <v>195.5222</v>
      </c>
      <c r="G3214" s="46" t="n">
        <v>197.8283</v>
      </c>
      <c r="H3214" s="46" t="n">
        <v>199.42</v>
      </c>
      <c r="I3214" s="46" t="n">
        <v>199.8881</v>
      </c>
      <c r="J3214" s="131" t="str">
        <f aca="false">IF(MIN(E3214:I3214)=E3214,$E$2,IF(MIN(E3214:I3214)=F3214,$F$2,IF(MIN(E3214:I3214)=G3214,$G$2,IF(MIN(E3214:I3214)=H3214,$H$2,IF(MIN(E3214:I3214)=I3214,$I$2)))))</f>
        <v>200D</v>
      </c>
      <c r="K3214" s="131" t="str">
        <f aca="false">IF(MAX(E3214:I3214)=E3214,$E$2,IF(MAX(E3214:I3214)=F3214,$F$2,IF(MAX(E3214:I3214)=G3214,$G$2,IF(MAX(E3214:I3214)=H3214,$H$2,IF(MAX(E3214:I3214)=I3214,$I$2)))))</f>
        <v>10D</v>
      </c>
      <c r="L3214" s="132" t="n">
        <f aca="false">IF(MAX(E3214:I3214)=H3214,1,0)</f>
        <v>0</v>
      </c>
      <c r="M3214" s="132" t="n">
        <f aca="false">IF(MAX(E3214:I3214)=I3214,1,0)</f>
        <v>1</v>
      </c>
      <c r="O3214" s="132" t="n">
        <f aca="false">IF(CN3214&gt;E3214,1,0)</f>
        <v>1</v>
      </c>
      <c r="P3214" s="132" t="n">
        <f aca="false">IF(CN3214&gt;F3214,1,0)</f>
        <v>1</v>
      </c>
      <c r="Q3214" s="132" t="n">
        <f aca="false">IF(CN3214&gt;G3214,1,0)</f>
        <v>1</v>
      </c>
      <c r="R3214" s="132" t="n">
        <f aca="false">IF(CN3214&gt;H3214,1,0)</f>
        <v>1</v>
      </c>
      <c r="S3214" s="132" t="n">
        <f aca="false">IF(CN3214&gt;I3214,1,0)</f>
        <v>0</v>
      </c>
      <c r="T3214" s="25" t="n">
        <f aca="false">IF(AND(AND(R3214=0,S3214=0,Q3214=0),OR(S3213=1,S3212=1,S3211=1)),1,0)</f>
        <v>0</v>
      </c>
      <c r="U3214" s="133" t="n">
        <f aca="false">SUM(CM3213:CM3214)</f>
        <v>0.00210355908474857</v>
      </c>
      <c r="AW3214" s="55" t="n">
        <f aca="false">IF(EC3214&gt;$AW$2,1,0)</f>
        <v>0</v>
      </c>
      <c r="AX3214" s="99" t="n">
        <f aca="false">IF(AND(I3214&gt;G3214,I3213&lt;G3213),1,IF(OR(AND(I3214&gt;F3214,I3213&lt;F3213),AND(I3214&gt;E3214,I3213&lt;E3213)),1,0))</f>
        <v>0</v>
      </c>
      <c r="AY3214" s="99" t="n">
        <f aca="false">IF(K3213="10D",1,0)</f>
        <v>1</v>
      </c>
      <c r="AZ3214" s="99" t="n">
        <f aca="false">IF(AND(I3214&gt;G3214,I3213&lt;G3213,I3214&gt;F3214,I3213&gt;F3213,I3214&gt;E3214,I3213&gt;E3213),1,0)</f>
        <v>0</v>
      </c>
      <c r="BA3214" s="135" t="n">
        <f aca="false">IF(G3214&gt;H3214,1,0)</f>
        <v>0</v>
      </c>
      <c r="BB3214" s="135" t="n">
        <f aca="false">IF(I3214&lt;F3214,1,0)</f>
        <v>0</v>
      </c>
      <c r="BC3214" s="99" t="n">
        <f aca="false">IF(AND(SUM(AW3213:AX3213)=2,AY3214=1),1,IF(SUM(AX3212:AX3214)=0,0,IF(AND(OR(AW3212=1,AX3212=1),OR(AW3213=1,AX3213=1),AY3214=1),1,IF(AND(SUM(AW3214:AY3214)=2,SUM(AW3212:AX3212)=2,AX3212=1),1,0))))</f>
        <v>0</v>
      </c>
      <c r="BD3214" s="57" t="str">
        <f aca="false">IF(AND(SUM(BC3212:BC3214)&gt;=1,BA3214=1,SUM(AZ3209:AZ3214)&gt;=1),1,IF(BC3214=0,"",IF(AND(BC3214=1,AZ3214=0,AZ3213=0,AZ3212=0),1,IF(AND(BC3214=1,OR(AZ3214=1,AZ3213=1,AZ3212)),IF(BA3214=1,1,0)))))</f>
        <v/>
      </c>
      <c r="BE3214" s="50" t="str">
        <f aca="false">IF(AND(BD3214=1,BD3213=1),0,IF(BD3214=1,SUM(CM3215:CM3253),""))</f>
        <v/>
      </c>
      <c r="BF3214" s="20" t="n">
        <f aca="false">IF(AND(BB3214=1,BB3213=1,BE3173&lt;&gt;0),"",IF(AND(BB3213=0,BB3214=1),BF3213,IF(AND(BB3214=1,BB3213=1),BF3213,IF(AND(BF3213="",BE3213="",OR(BD3213=0,BD3213="")),"",IF(AND(BF3213="",BE3174=0),"",IF(AND(BE3174&lt;&gt;"",BF3213=BE3174),"",IF(AND(BD3213=1,BE3213&lt;&gt;0),CM3214,IF(BF3213&lt;&gt;0,BF3213+CM3214,IF(BF3213="","")))))))))</f>
        <v>-0.00300178476819823</v>
      </c>
      <c r="BH3214" s="137"/>
      <c r="CG3214" s="142"/>
      <c r="CH3214" s="50"/>
      <c r="CI3214" s="15" t="n">
        <f aca="false">CF3192+SUM(CM3193:CM3214)+0.0071</f>
        <v>0.00916875090126313</v>
      </c>
      <c r="CL3214" s="130" t="n">
        <f aca="false">C3214</f>
        <v>41906</v>
      </c>
      <c r="CM3214" s="133" t="n">
        <f aca="false">CN3214/CN3213-1</f>
        <v>0.00782788748043028</v>
      </c>
      <c r="CN3214" s="139" t="n">
        <v>199.56</v>
      </c>
      <c r="CO3214" s="133" t="n">
        <f aca="false">CN3214/CN3209-1</f>
        <v>-0.00592777085927765</v>
      </c>
      <c r="CY3214" s="139" t="n">
        <f aca="false">bdh("spy us equity","px_open",C3214,C3214)</f>
        <v>198.04</v>
      </c>
      <c r="CZ3214" s="139" t="n">
        <f aca="false">bdh("spy us equity","px_last",C3214,C3214)</f>
        <v>199.56</v>
      </c>
      <c r="DB3214" s="15" t="n">
        <f aca="false">CZ3214/CY3214-1</f>
        <v>0.00767521712785291</v>
      </c>
      <c r="DC3214" s="15" t="n">
        <f aca="false">CY3214/CZ3213-1</f>
        <v>0.000151507499621228</v>
      </c>
      <c r="DD3214" s="15" t="n">
        <f aca="false">CZ3214/CZ3213-1</f>
        <v>0.00782788748043028</v>
      </c>
      <c r="DE3214" s="34" t="str">
        <f aca="false">IF(CW3214=0,"",-DC3214*CS3214)</f>
        <v/>
      </c>
      <c r="DY3214" s="6"/>
      <c r="EB3214" s="6" t="n">
        <f aca="false">CL3214</f>
        <v>41906</v>
      </c>
      <c r="EC3214" s="13" t="n">
        <f aca="false">SUM(CM3212:CM3214)</f>
        <v>-0.00561941052162906</v>
      </c>
    </row>
    <row r="3215" customFormat="false" ht="15" hidden="false" customHeight="false" outlineLevel="0" collapsed="false">
      <c r="C3215" s="6" t="n">
        <f aca="false">C3214+1</f>
        <v>41907</v>
      </c>
      <c r="D3215" s="99" t="n">
        <f aca="false">IF(E3215&gt;E3214,1,0)</f>
        <v>1</v>
      </c>
      <c r="E3215" s="46" t="n">
        <v>189.7649</v>
      </c>
      <c r="F3215" s="46" t="n">
        <v>195.6014</v>
      </c>
      <c r="G3215" s="46" t="n">
        <v>197.7959</v>
      </c>
      <c r="H3215" s="46" t="n">
        <v>199.47</v>
      </c>
      <c r="I3215" s="46" t="n">
        <v>199.4921</v>
      </c>
      <c r="J3215" s="131" t="str">
        <f aca="false">IF(MIN(E3215:I3215)=E3215,$E$2,IF(MIN(E3215:I3215)=F3215,$F$2,IF(MIN(E3215:I3215)=G3215,$G$2,IF(MIN(E3215:I3215)=H3215,$H$2,IF(MIN(E3215:I3215)=I3215,$I$2)))))</f>
        <v>200D</v>
      </c>
      <c r="K3215" s="131" t="str">
        <f aca="false">IF(MAX(E3215:I3215)=E3215,$E$2,IF(MAX(E3215:I3215)=F3215,$F$2,IF(MAX(E3215:I3215)=G3215,$G$2,IF(MAX(E3215:I3215)=H3215,$H$2,IF(MAX(E3215:I3215)=I3215,$I$2)))))</f>
        <v>10D</v>
      </c>
      <c r="L3215" s="132" t="n">
        <f aca="false">IF(MAX(E3215:I3215)=H3215,1,0)</f>
        <v>0</v>
      </c>
      <c r="M3215" s="132" t="n">
        <f aca="false">IF(MAX(E3215:I3215)=I3215,1,0)</f>
        <v>1</v>
      </c>
      <c r="O3215" s="132" t="n">
        <f aca="false">IF(CN3215&gt;E3215,1,0)</f>
        <v>1</v>
      </c>
      <c r="P3215" s="132" t="n">
        <f aca="false">IF(CN3215&gt;F3215,1,0)</f>
        <v>1</v>
      </c>
      <c r="Q3215" s="132" t="n">
        <f aca="false">IF(CN3215&gt;G3215,1,0)</f>
        <v>0</v>
      </c>
      <c r="R3215" s="132" t="n">
        <f aca="false">IF(CN3215&gt;H3215,1,0)</f>
        <v>0</v>
      </c>
      <c r="S3215" s="132" t="n">
        <f aca="false">IF(CN3215&gt;I3215,1,0)</f>
        <v>0</v>
      </c>
      <c r="T3215" s="25" t="n">
        <f aca="false">IF(AND(AND(R3215=0,S3215=0,Q3215=0),OR(S3214=1,S3213=1,S3212=1)),1,0)</f>
        <v>0</v>
      </c>
      <c r="U3215" s="133" t="n">
        <f aca="false">SUM(CM3214:CM3215)</f>
        <v>-0.00830761061538055</v>
      </c>
      <c r="AW3215" s="55" t="n">
        <f aca="false">IF(EC3215&gt;$AW$2,1,0)</f>
        <v>0</v>
      </c>
      <c r="AX3215" s="99" t="n">
        <f aca="false">IF(AND(I3215&gt;G3215,I3214&lt;G3214),1,IF(OR(AND(I3215&gt;F3215,I3214&lt;F3214),AND(I3215&gt;E3215,I3214&lt;E3214)),1,0))</f>
        <v>0</v>
      </c>
      <c r="AY3215" s="99" t="n">
        <f aca="false">IF(K3214="10D",1,0)</f>
        <v>1</v>
      </c>
      <c r="AZ3215" s="99" t="n">
        <f aca="false">IF(AND(I3215&gt;G3215,I3214&lt;G3214,I3215&gt;F3215,I3214&gt;F3214,I3215&gt;E3215,I3214&gt;E3214),1,0)</f>
        <v>0</v>
      </c>
      <c r="BA3215" s="135" t="n">
        <f aca="false">IF(G3215&gt;H3215,1,0)</f>
        <v>0</v>
      </c>
      <c r="BB3215" s="135" t="n">
        <f aca="false">IF(I3215&lt;F3215,1,0)</f>
        <v>0</v>
      </c>
      <c r="BC3215" s="99" t="n">
        <f aca="false">IF(AND(SUM(AW3214:AX3214)=2,AY3215=1),1,IF(SUM(AX3213:AX3215)=0,0,IF(AND(OR(AW3213=1,AX3213=1),OR(AW3214=1,AX3214=1),AY3215=1),1,IF(AND(SUM(AW3215:AY3215)=2,SUM(AW3213:AX3213)=2,AX3213=1),1,0))))</f>
        <v>0</v>
      </c>
      <c r="BD3215" s="57" t="str">
        <f aca="false">IF(AND(SUM(BC3213:BC3215)&gt;=1,BA3215=1,SUM(AZ3210:AZ3215)&gt;=1),1,IF(BC3215=0,"",IF(AND(BC3215=1,AZ3215=0,AZ3214=0,AZ3213=0),1,IF(AND(BC3215=1,OR(AZ3215=1,AZ3214=1,AZ3213)),IF(BA3215=1,1,0)))))</f>
        <v/>
      </c>
      <c r="BE3215" s="50" t="str">
        <f aca="false">IF(AND(BD3215=1,BD3214=1),0,IF(BD3215=1,SUM(CM3216:CM3254),""))</f>
        <v/>
      </c>
      <c r="BF3215" s="20" t="n">
        <f aca="false">IF(AND(BB3215=1,BB3214=1,BE3174&lt;&gt;0),"",IF(AND(BB3214=0,BB3215=1),BF3214,IF(AND(BB3215=1,BB3214=1),BF3214,IF(AND(BF3214="",BE3214="",OR(BD3214=0,BD3214="")),"",IF(AND(BF3214="",BE3175=0),"",IF(AND(BE3175&lt;&gt;"",BF3214=BE3175),"",IF(AND(BD3214=1,BE3214&lt;&gt;0),CM3215,IF(BF3214&lt;&gt;0,BF3214+CM3215,IF(BF3214="","")))))))))</f>
        <v>-0.0191372828640091</v>
      </c>
      <c r="BH3215" s="137"/>
      <c r="CG3215" s="142"/>
      <c r="CH3215" s="50"/>
      <c r="CI3215" s="15" t="n">
        <f aca="false">CF3193+SUM(CM3194:CM3215)+0.0071</f>
        <v>-0.0120372828640091</v>
      </c>
      <c r="CL3215" s="130" t="n">
        <f aca="false">C3215</f>
        <v>41907</v>
      </c>
      <c r="CM3215" s="133" t="n">
        <f aca="false">CN3215/CN3214-1</f>
        <v>-0.0161354980958108</v>
      </c>
      <c r="CN3215" s="139" t="n">
        <v>196.34</v>
      </c>
      <c r="CO3215" s="133" t="n">
        <f aca="false">CN3215/CN3210-1</f>
        <v>-0.0271529085323555</v>
      </c>
      <c r="CY3215" s="139" t="n">
        <f aca="false">bdh("spy us equity","px_open",C3215,C3215)</f>
        <v>199.04</v>
      </c>
      <c r="CZ3215" s="139" t="n">
        <f aca="false">bdh("spy us equity","px_last",C3215,C3215)</f>
        <v>196.34</v>
      </c>
      <c r="DB3215" s="15" t="n">
        <f aca="false">CZ3215/CY3215-1</f>
        <v>-0.0135651125401929</v>
      </c>
      <c r="DC3215" s="15" t="n">
        <f aca="false">CY3215/CZ3214-1</f>
        <v>-0.0026057326117459</v>
      </c>
      <c r="DD3215" s="15" t="n">
        <f aca="false">CZ3215/CZ3214-1</f>
        <v>-0.0161354980958108</v>
      </c>
      <c r="DE3215" s="34" t="str">
        <f aca="false">IF(CW3215=0,"",-DC3215*CS3215)</f>
        <v/>
      </c>
      <c r="DY3215" s="6"/>
      <c r="EB3215" s="6" t="n">
        <f aca="false">CL3215</f>
        <v>41907</v>
      </c>
      <c r="EC3215" s="13" t="n">
        <f aca="false">SUM(CM3213:CM3215)</f>
        <v>-0.0140319390110623</v>
      </c>
    </row>
    <row r="3216" customFormat="false" ht="15" hidden="false" customHeight="false" outlineLevel="0" collapsed="false">
      <c r="C3216" s="6" t="n">
        <f aca="false">C3215+1</f>
        <v>41908</v>
      </c>
      <c r="D3216" s="99" t="n">
        <f aca="false">IF(E3216&gt;E3215,1,0)</f>
        <v>1</v>
      </c>
      <c r="E3216" s="46" t="n">
        <v>189.8507</v>
      </c>
      <c r="F3216" s="46" t="n">
        <v>195.7126</v>
      </c>
      <c r="G3216" s="46" t="n">
        <v>197.8397</v>
      </c>
      <c r="H3216" s="46" t="n">
        <v>199.5414</v>
      </c>
      <c r="I3216" s="46" t="n">
        <v>199.3691</v>
      </c>
      <c r="J3216" s="131" t="str">
        <f aca="false">IF(MIN(E3216:I3216)=E3216,$E$2,IF(MIN(E3216:I3216)=F3216,$F$2,IF(MIN(E3216:I3216)=G3216,$G$2,IF(MIN(E3216:I3216)=H3216,$H$2,IF(MIN(E3216:I3216)=I3216,$I$2)))))</f>
        <v>200D</v>
      </c>
      <c r="K3216" s="131" t="str">
        <f aca="false">IF(MAX(E3216:I3216)=E3216,$E$2,IF(MAX(E3216:I3216)=F3216,$F$2,IF(MAX(E3216:I3216)=G3216,$G$2,IF(MAX(E3216:I3216)=H3216,$H$2,IF(MAX(E3216:I3216)=I3216,$I$2)))))</f>
        <v>30D</v>
      </c>
      <c r="L3216" s="132" t="n">
        <f aca="false">IF(MAX(E3216:I3216)=H3216,1,0)</f>
        <v>1</v>
      </c>
      <c r="M3216" s="132" t="n">
        <f aca="false">IF(MAX(E3216:I3216)=I3216,1,0)</f>
        <v>0</v>
      </c>
      <c r="O3216" s="132" t="n">
        <f aca="false">IF(CN3216&gt;E3216,1,0)</f>
        <v>1</v>
      </c>
      <c r="P3216" s="132" t="n">
        <f aca="false">IF(CN3216&gt;F3216,1,0)</f>
        <v>1</v>
      </c>
      <c r="Q3216" s="132" t="n">
        <f aca="false">IF(CN3216&gt;G3216,1,0)</f>
        <v>1</v>
      </c>
      <c r="R3216" s="132" t="n">
        <f aca="false">IF(CN3216&gt;H3216,1,0)</f>
        <v>0</v>
      </c>
      <c r="S3216" s="132" t="n">
        <f aca="false">IF(CN3216&gt;I3216,1,0)</f>
        <v>0</v>
      </c>
      <c r="T3216" s="25" t="n">
        <f aca="false">IF(AND(AND(R3216=0,S3216=0,Q3216=0),OR(S3215=1,S3214=1,S3213=1)),1,0)</f>
        <v>0</v>
      </c>
      <c r="U3216" s="133" t="n">
        <f aca="false">SUM(CM3215:CM3216)</f>
        <v>-0.00819009726052511</v>
      </c>
      <c r="AW3216" s="55" t="n">
        <f aca="false">IF(EC3216&gt;$AW$2,1,0)</f>
        <v>0</v>
      </c>
      <c r="AX3216" s="99" t="n">
        <f aca="false">IF(AND(I3216&gt;G3216,I3215&lt;G3215),1,IF(OR(AND(I3216&gt;F3216,I3215&lt;F3215),AND(I3216&gt;E3216,I3215&lt;E3215)),1,0))</f>
        <v>0</v>
      </c>
      <c r="AY3216" s="99" t="n">
        <f aca="false">IF(K3215="10D",1,0)</f>
        <v>1</v>
      </c>
      <c r="AZ3216" s="99" t="n">
        <f aca="false">IF(AND(I3216&gt;G3216,I3215&lt;G3215,I3216&gt;F3216,I3215&gt;F3215,I3216&gt;E3216,I3215&gt;E3215),1,0)</f>
        <v>0</v>
      </c>
      <c r="BA3216" s="135" t="n">
        <f aca="false">IF(G3216&gt;H3216,1,0)</f>
        <v>0</v>
      </c>
      <c r="BB3216" s="135" t="n">
        <f aca="false">IF(I3216&lt;F3216,1,0)</f>
        <v>0</v>
      </c>
      <c r="BC3216" s="99" t="n">
        <f aca="false">IF(AND(SUM(AW3215:AX3215)=2,AY3216=1),1,IF(SUM(AX3214:AX3216)=0,0,IF(AND(OR(AW3214=1,AX3214=1),OR(AW3215=1,AX3215=1),AY3216=1),1,IF(AND(SUM(AW3216:AY3216)=2,SUM(AW3214:AX3214)=2,AX3214=1),1,0))))</f>
        <v>0</v>
      </c>
      <c r="BD3216" s="57" t="str">
        <f aca="false">IF(AND(SUM(BC3214:BC3216)&gt;=1,BA3216=1,SUM(AZ3211:AZ3216)&gt;=1),1,IF(BC3216=0,"",IF(AND(BC3216=1,AZ3216=0,AZ3215=0,AZ3214=0),1,IF(AND(BC3216=1,OR(AZ3216=1,AZ3215=1,AZ3214)),IF(BA3216=1,1,0)))))</f>
        <v/>
      </c>
      <c r="BE3216" s="50" t="str">
        <f aca="false">IF(AND(BD3216=1,BD3215=1),0,IF(BD3216=1,SUM(CM3217:CM3255),""))</f>
        <v/>
      </c>
      <c r="BF3216" s="20" t="n">
        <f aca="false">IF(AND(BB3216=1,BB3215=1,BE3175&lt;&gt;0),"",IF(AND(BB3215=0,BB3216=1),BF3215,IF(AND(BB3216=1,BB3215=1),BF3215,IF(AND(BF3215="",BE3215="",OR(BD3215=0,BD3215="")),"",IF(AND(BF3215="",BE3176=0),"",IF(AND(BE3176&lt;&gt;"",BF3215=BE3176),"",IF(AND(BD3215=1,BE3215&lt;&gt;0),CM3216,IF(BF3215&lt;&gt;0,BF3215+CM3216,IF(BF3215="","")))))))))</f>
        <v>-0.0111918820287233</v>
      </c>
      <c r="BH3216" s="137"/>
      <c r="CG3216" s="142"/>
      <c r="CH3216" s="50"/>
      <c r="CI3216" s="15" t="n">
        <f aca="false">CF3194+SUM(CM3195:CM3216)+0.0071</f>
        <v>-0.00474123267807413</v>
      </c>
      <c r="CL3216" s="130" t="n">
        <f aca="false">C3216</f>
        <v>41908</v>
      </c>
      <c r="CM3216" s="133" t="n">
        <f aca="false">CN3216/CN3215-1</f>
        <v>0.00794540083528572</v>
      </c>
      <c r="CN3216" s="139" t="n">
        <v>197.9</v>
      </c>
      <c r="CO3216" s="133" t="n">
        <f aca="false">CN3216/CN3211-1</f>
        <v>-0.0139511709018435</v>
      </c>
      <c r="CY3216" s="139" t="n">
        <f aca="false">bdh("spy us equity","px_open",C3216,C3216)</f>
        <v>196.7</v>
      </c>
      <c r="CZ3216" s="139" t="n">
        <f aca="false">bdh("spy us equity","px_last",C3216,C3216)</f>
        <v>197.9</v>
      </c>
      <c r="DB3216" s="15" t="n">
        <f aca="false">CZ3216/CY3216-1</f>
        <v>0.00610066090493144</v>
      </c>
      <c r="DC3216" s="15" t="n">
        <f aca="false">CY3216/CZ3215-1</f>
        <v>0.00183355403891206</v>
      </c>
      <c r="DD3216" s="15" t="n">
        <f aca="false">CZ3216/CZ3215-1</f>
        <v>0.00794540083528572</v>
      </c>
      <c r="DE3216" s="34" t="str">
        <f aca="false">IF(CW3216=0,"",-DC3216*CS3216)</f>
        <v/>
      </c>
      <c r="DY3216" s="6"/>
      <c r="EB3216" s="6" t="n">
        <f aca="false">CL3216</f>
        <v>41908</v>
      </c>
      <c r="EC3216" s="13" t="n">
        <f aca="false">SUM(CM3214:CM3216)</f>
        <v>-0.000362209780094824</v>
      </c>
    </row>
    <row r="3217" customFormat="false" ht="15" hidden="false" customHeight="false" outlineLevel="0" collapsed="false">
      <c r="C3217" s="6" t="n">
        <f aca="false">C3216+3</f>
        <v>41911</v>
      </c>
      <c r="D3217" s="99" t="n">
        <f aca="false">IF(E3217&gt;E3216,1,0)</f>
        <v>1</v>
      </c>
      <c r="E3217" s="46" t="n">
        <v>189.9448</v>
      </c>
      <c r="F3217" s="46" t="n">
        <v>195.8092</v>
      </c>
      <c r="G3217" s="46" t="n">
        <v>197.8363</v>
      </c>
      <c r="H3217" s="46" t="n">
        <v>199.602</v>
      </c>
      <c r="I3217" s="46" t="n">
        <v>199.225</v>
      </c>
      <c r="J3217" s="131" t="str">
        <f aca="false">IF(MIN(E3217:I3217)=E3217,$E$2,IF(MIN(E3217:I3217)=F3217,$F$2,IF(MIN(E3217:I3217)=G3217,$G$2,IF(MIN(E3217:I3217)=H3217,$H$2,IF(MIN(E3217:I3217)=I3217,$I$2)))))</f>
        <v>200D</v>
      </c>
      <c r="K3217" s="131" t="str">
        <f aca="false">IF(MAX(E3217:I3217)=E3217,$E$2,IF(MAX(E3217:I3217)=F3217,$F$2,IF(MAX(E3217:I3217)=G3217,$G$2,IF(MAX(E3217:I3217)=H3217,$H$2,IF(MAX(E3217:I3217)=I3217,$I$2)))))</f>
        <v>30D</v>
      </c>
      <c r="L3217" s="132" t="n">
        <f aca="false">IF(MAX(E3217:I3217)=H3217,1,0)</f>
        <v>1</v>
      </c>
      <c r="M3217" s="132" t="n">
        <f aca="false">IF(MAX(E3217:I3217)=I3217,1,0)</f>
        <v>0</v>
      </c>
      <c r="O3217" s="132" t="n">
        <f aca="false">IF(CN3217&gt;E3217,1,0)</f>
        <v>1</v>
      </c>
      <c r="P3217" s="132" t="n">
        <f aca="false">IF(CN3217&gt;F3217,1,0)</f>
        <v>1</v>
      </c>
      <c r="Q3217" s="132" t="n">
        <f aca="false">IF(CN3217&gt;G3217,1,0)</f>
        <v>0</v>
      </c>
      <c r="R3217" s="132" t="n">
        <f aca="false">IF(CN3217&gt;H3217,1,0)</f>
        <v>0</v>
      </c>
      <c r="S3217" s="132" t="n">
        <f aca="false">IF(CN3217&gt;I3217,1,0)</f>
        <v>0</v>
      </c>
      <c r="T3217" s="25" t="n">
        <f aca="false">IF(AND(AND(R3217=0,S3217=0,Q3217=0),OR(S3216=1,S3215=1,S3214=1)),1,0)</f>
        <v>0</v>
      </c>
      <c r="U3217" s="133" t="n">
        <f aca="false">SUM(CM3216:CM3217)</f>
        <v>0.00612630027944938</v>
      </c>
      <c r="AW3217" s="55" t="n">
        <f aca="false">IF(EC3217&gt;$AW$2,1,0)</f>
        <v>0</v>
      </c>
      <c r="AX3217" s="99" t="n">
        <f aca="false">IF(AND(I3217&gt;G3217,I3216&lt;G3216),1,IF(OR(AND(I3217&gt;F3217,I3216&lt;F3216),AND(I3217&gt;E3217,I3216&lt;E3216)),1,0))</f>
        <v>0</v>
      </c>
      <c r="AY3217" s="99" t="n">
        <f aca="false">IF(K3216="10D",1,0)</f>
        <v>0</v>
      </c>
      <c r="AZ3217" s="99" t="n">
        <f aca="false">IF(AND(I3217&gt;G3217,I3216&lt;G3216,I3217&gt;F3217,I3216&gt;F3216,I3217&gt;E3217,I3216&gt;E3216),1,0)</f>
        <v>0</v>
      </c>
      <c r="BA3217" s="135" t="n">
        <f aca="false">IF(G3217&gt;H3217,1,0)</f>
        <v>0</v>
      </c>
      <c r="BB3217" s="135" t="n">
        <f aca="false">IF(I3217&lt;F3217,1,0)</f>
        <v>0</v>
      </c>
      <c r="BC3217" s="99" t="n">
        <f aca="false">IF(AND(SUM(AW3216:AX3216)=2,AY3217=1),1,IF(SUM(AX3215:AX3217)=0,0,IF(AND(OR(AW3215=1,AX3215=1),OR(AW3216=1,AX3216=1),AY3217=1),1,IF(AND(SUM(AW3217:AY3217)=2,SUM(AW3215:AX3215)=2,AX3215=1),1,0))))</f>
        <v>0</v>
      </c>
      <c r="BD3217" s="57" t="str">
        <f aca="false">IF(AND(SUM(BC3215:BC3217)&gt;=1,BA3217=1,SUM(AZ3212:AZ3217)&gt;=1),1,IF(BC3217=0,"",IF(AND(BC3217=1,AZ3217=0,AZ3216=0,AZ3215=0),1,IF(AND(BC3217=1,OR(AZ3217=1,AZ3216=1,AZ3215)),IF(BA3217=1,1,0)))))</f>
        <v/>
      </c>
      <c r="BE3217" s="50" t="str">
        <f aca="false">IF(AND(BD3217=1,BD3216=1),0,IF(BD3217=1,SUM(CM3218:CM3256),""))</f>
        <v/>
      </c>
      <c r="BF3217" s="20" t="n">
        <f aca="false">IF(AND(BB3217=1,BB3216=1,BE3176&lt;&gt;0),"",IF(AND(BB3216=0,BB3217=1),BF3216,IF(AND(BB3217=1,BB3216=1),BF3216,IF(AND(BF3216="",BE3216="",OR(BD3216=0,BD3216="")),"",IF(AND(BF3216="",BE3177=0),"",IF(AND(BE3177&lt;&gt;"",BF3216=BE3177),"",IF(AND(BD3216=1,BE3216&lt;&gt;0),CM3217,IF(BF3216&lt;&gt;0,BF3216+CM3217,IF(BF3216="","")))))))))</f>
        <v>-0.0130109825845597</v>
      </c>
      <c r="BH3217" s="137"/>
      <c r="CG3217" s="142"/>
      <c r="CH3217" s="50"/>
      <c r="CI3217" s="15" t="n">
        <f aca="false">CF3195+SUM(CM3196:CM3217)+0.0071</f>
        <v>-0.00616099214670429</v>
      </c>
      <c r="CL3217" s="130" t="n">
        <f aca="false">C3217</f>
        <v>41911</v>
      </c>
      <c r="CM3217" s="133" t="n">
        <f aca="false">CN3217/CN3216-1</f>
        <v>-0.00181910055583634</v>
      </c>
      <c r="CN3217" s="139" t="n">
        <v>197.54</v>
      </c>
      <c r="CO3217" s="133" t="n">
        <f aca="false">CN3217/CN3212-1</f>
        <v>-0.00808435852372591</v>
      </c>
      <c r="CY3217" s="139" t="n">
        <f aca="false">bdh("spy us equity","px_open",C3217,C3217)</f>
        <v>196.2</v>
      </c>
      <c r="CZ3217" s="139" t="n">
        <f aca="false">bdh("spy us equity","px_last",C3217,C3217)</f>
        <v>197.54</v>
      </c>
      <c r="DB3217" s="15" t="n">
        <f aca="false">CZ3217/CY3217-1</f>
        <v>0.00682976554536197</v>
      </c>
      <c r="DC3217" s="15" t="n">
        <f aca="false">CY3217/CZ3216-1</f>
        <v>-0.00859019706922692</v>
      </c>
      <c r="DD3217" s="15" t="n">
        <f aca="false">CZ3217/CZ3216-1</f>
        <v>-0.00181910055583634</v>
      </c>
      <c r="DE3217" s="34" t="str">
        <f aca="false">IF(CW3217=0,"",-DC3217*CS3217)</f>
        <v/>
      </c>
      <c r="DY3217" s="6"/>
      <c r="EB3217" s="6" t="n">
        <f aca="false">CL3217</f>
        <v>41911</v>
      </c>
      <c r="EC3217" s="13" t="n">
        <f aca="false">SUM(CM3215:CM3217)</f>
        <v>-0.0100091978163614</v>
      </c>
    </row>
    <row r="3218" customFormat="false" ht="15" hidden="false" customHeight="false" outlineLevel="0" collapsed="false">
      <c r="C3218" s="6" t="n">
        <f aca="false">C3217+1</f>
        <v>41912</v>
      </c>
      <c r="D3218" s="99" t="n">
        <f aca="false">IF(E3218&gt;E3217,1,0)</f>
        <v>1</v>
      </c>
      <c r="E3218" s="46" t="n">
        <v>190.0392</v>
      </c>
      <c r="F3218" s="46" t="n">
        <v>195.9027</v>
      </c>
      <c r="G3218" s="46" t="n">
        <v>197.8299</v>
      </c>
      <c r="H3218" s="46" t="n">
        <v>199.5907</v>
      </c>
      <c r="I3218" s="46" t="n">
        <v>198.879</v>
      </c>
      <c r="J3218" s="131" t="str">
        <f aca="false">IF(MIN(E3218:I3218)=E3218,$E$2,IF(MIN(E3218:I3218)=F3218,$F$2,IF(MIN(E3218:I3218)=G3218,$G$2,IF(MIN(E3218:I3218)=H3218,$H$2,IF(MIN(E3218:I3218)=I3218,$I$2)))))</f>
        <v>200D</v>
      </c>
      <c r="K3218" s="131" t="str">
        <f aca="false">IF(MAX(E3218:I3218)=E3218,$E$2,IF(MAX(E3218:I3218)=F3218,$F$2,IF(MAX(E3218:I3218)=G3218,$G$2,IF(MAX(E3218:I3218)=H3218,$H$2,IF(MAX(E3218:I3218)=I3218,$I$2)))))</f>
        <v>30D</v>
      </c>
      <c r="L3218" s="132" t="n">
        <f aca="false">IF(MAX(E3218:I3218)=H3218,1,0)</f>
        <v>1</v>
      </c>
      <c r="M3218" s="132" t="n">
        <f aca="false">IF(MAX(E3218:I3218)=I3218,1,0)</f>
        <v>0</v>
      </c>
      <c r="O3218" s="132" t="n">
        <f aca="false">IF(CN3218&gt;E3218,1,0)</f>
        <v>1</v>
      </c>
      <c r="P3218" s="132" t="n">
        <f aca="false">IF(CN3218&gt;F3218,1,0)</f>
        <v>1</v>
      </c>
      <c r="Q3218" s="132" t="n">
        <f aca="false">IF(CN3218&gt;G3218,1,0)</f>
        <v>0</v>
      </c>
      <c r="R3218" s="132" t="n">
        <f aca="false">IF(CN3218&gt;H3218,1,0)</f>
        <v>0</v>
      </c>
      <c r="S3218" s="132" t="n">
        <f aca="false">IF(CN3218&gt;I3218,1,0)</f>
        <v>0</v>
      </c>
      <c r="T3218" s="25" t="n">
        <f aca="false">IF(AND(AND(R3218=0,S3218=0,Q3218=0),OR(S3217=1,S3216=1,S3215=1)),1,0)</f>
        <v>0</v>
      </c>
      <c r="U3218" s="133" t="n">
        <f aca="false">SUM(CM3217:CM3218)</f>
        <v>-0.00445147880834207</v>
      </c>
      <c r="AW3218" s="55" t="n">
        <f aca="false">IF(EC3218&gt;$AW$2,1,0)</f>
        <v>0</v>
      </c>
      <c r="AX3218" s="99" t="n">
        <f aca="false">IF(AND(I3218&gt;G3218,I3217&lt;G3217),1,IF(OR(AND(I3218&gt;F3218,I3217&lt;F3217),AND(I3218&gt;E3218,I3217&lt;E3217)),1,0))</f>
        <v>0</v>
      </c>
      <c r="AY3218" s="99" t="n">
        <f aca="false">IF(K3217="10D",1,0)</f>
        <v>0</v>
      </c>
      <c r="AZ3218" s="99" t="n">
        <f aca="false">IF(AND(I3218&gt;G3218,I3217&lt;G3217,I3218&gt;F3218,I3217&gt;F3217,I3218&gt;E3218,I3217&gt;E3217),1,0)</f>
        <v>0</v>
      </c>
      <c r="BA3218" s="135" t="n">
        <f aca="false">IF(G3218&gt;H3218,1,0)</f>
        <v>0</v>
      </c>
      <c r="BB3218" s="135" t="n">
        <f aca="false">IF(I3218&lt;F3218,1,0)</f>
        <v>0</v>
      </c>
      <c r="BC3218" s="99" t="n">
        <f aca="false">IF(AND(SUM(AW3217:AX3217)=2,AY3218=1),1,IF(SUM(AX3216:AX3218)=0,0,IF(AND(OR(AW3216=1,AX3216=1),OR(AW3217=1,AX3217=1),AY3218=1),1,IF(AND(SUM(AW3218:AY3218)=2,SUM(AW3216:AX3216)=2,AX3216=1),1,0))))</f>
        <v>0</v>
      </c>
      <c r="BD3218" s="57" t="str">
        <f aca="false">IF(AND(SUM(BC3216:BC3218)&gt;=1,BA3218=1,SUM(AZ3213:AZ3218)&gt;=1),1,IF(BC3218=0,"",IF(AND(BC3218=1,AZ3218=0,AZ3217=0,AZ3216=0),1,IF(AND(BC3218=1,OR(AZ3218=1,AZ3217=1,AZ3216)),IF(BA3218=1,1,0)))))</f>
        <v/>
      </c>
      <c r="BE3218" s="50" t="str">
        <f aca="false">IF(AND(BD3218=1,BD3217=1),0,IF(BD3218=1,SUM(CM3219:CM3257),""))</f>
        <v/>
      </c>
      <c r="BF3218" s="20" t="n">
        <f aca="false">IF(AND(BB3218=1,BB3217=1,BE3177&lt;&gt;0),"",IF(AND(BB3217=0,BB3218=1),BF3217,IF(AND(BB3218=1,BB3217=1),BF3217,IF(AND(BF3217="",BE3217="",OR(BD3217=0,BD3217="")),"",IF(AND(BF3217="",BE3178=0),"",IF(AND(BE3178&lt;&gt;"",BF3217=BE3178),"",IF(AND(BD3217=1,BE3217&lt;&gt;0),CM3218,IF(BF3217&lt;&gt;0,BF3217+CM3218,IF(BF3217="","")))))))))</f>
        <v>-0.0156433608370654</v>
      </c>
      <c r="BH3218" s="137"/>
      <c r="CG3218" s="142"/>
      <c r="CH3218" s="50"/>
      <c r="CI3218" s="15" t="n">
        <f aca="false">CF3196+SUM(CM3197:CM3218)+0.0071</f>
        <v>-0.0082440570409078</v>
      </c>
      <c r="CL3218" s="130" t="n">
        <f aca="false">C3218</f>
        <v>41912</v>
      </c>
      <c r="CM3218" s="133" t="n">
        <f aca="false">CN3218/CN3217-1</f>
        <v>-0.00263237825250573</v>
      </c>
      <c r="CN3218" s="139" t="n">
        <v>197.02</v>
      </c>
      <c r="CO3218" s="133" t="n">
        <f aca="false">CN3218/CN3213-1</f>
        <v>-0.00499974748750054</v>
      </c>
      <c r="CY3218" s="139" t="n">
        <f aca="false">bdh("spy us equity","px_open",C3218,C3218)</f>
        <v>197.69</v>
      </c>
      <c r="CZ3218" s="139" t="n">
        <f aca="false">bdh("spy us equity","px_last",C3218,C3218)</f>
        <v>197.02</v>
      </c>
      <c r="DB3218" s="15" t="n">
        <f aca="false">CZ3218/CY3218-1</f>
        <v>-0.0033891446203651</v>
      </c>
      <c r="DC3218" s="15" t="n">
        <f aca="false">CY3218/CZ3217-1</f>
        <v>0.000759339880530563</v>
      </c>
      <c r="DD3218" s="15" t="n">
        <f aca="false">CZ3218/CZ3217-1</f>
        <v>-0.00263237825250573</v>
      </c>
      <c r="DE3218" s="34" t="str">
        <f aca="false">IF(CW3218=0,"",-DC3218*CS3218)</f>
        <v/>
      </c>
      <c r="DY3218" s="6"/>
      <c r="EB3218" s="6" t="n">
        <f aca="false">CL3218</f>
        <v>41912</v>
      </c>
      <c r="EC3218" s="13" t="n">
        <f aca="false">SUM(CM3216:CM3218)</f>
        <v>0.00349392202694365</v>
      </c>
    </row>
    <row r="3219" customFormat="false" ht="15" hidden="false" customHeight="false" outlineLevel="0" collapsed="false">
      <c r="C3219" s="6" t="n">
        <f aca="false">C3218+1</f>
        <v>41913</v>
      </c>
      <c r="D3219" s="99" t="n">
        <f aca="false">IF(E3219&gt;E3218,1,0)</f>
        <v>1</v>
      </c>
      <c r="E3219" s="46" t="n">
        <v>190.1204</v>
      </c>
      <c r="F3219" s="46" t="n">
        <v>195.9666</v>
      </c>
      <c r="G3219" s="46" t="n">
        <v>197.7529</v>
      </c>
      <c r="H3219" s="46" t="n">
        <v>199.456</v>
      </c>
      <c r="I3219" s="46" t="n">
        <v>198.239</v>
      </c>
      <c r="J3219" s="131" t="str">
        <f aca="false">IF(MIN(E3219:I3219)=E3219,$E$2,IF(MIN(E3219:I3219)=F3219,$F$2,IF(MIN(E3219:I3219)=G3219,$G$2,IF(MIN(E3219:I3219)=H3219,$H$2,IF(MIN(E3219:I3219)=I3219,$I$2)))))</f>
        <v>200D</v>
      </c>
      <c r="K3219" s="131" t="str">
        <f aca="false">IF(MAX(E3219:I3219)=E3219,$E$2,IF(MAX(E3219:I3219)=F3219,$F$2,IF(MAX(E3219:I3219)=G3219,$G$2,IF(MAX(E3219:I3219)=H3219,$H$2,IF(MAX(E3219:I3219)=I3219,$I$2)))))</f>
        <v>30D</v>
      </c>
      <c r="L3219" s="132" t="n">
        <f aca="false">IF(MAX(E3219:I3219)=H3219,1,0)</f>
        <v>1</v>
      </c>
      <c r="M3219" s="132" t="n">
        <f aca="false">IF(MAX(E3219:I3219)=I3219,1,0)</f>
        <v>0</v>
      </c>
      <c r="O3219" s="132" t="n">
        <f aca="false">IF(CN3219&gt;E3219,1,0)</f>
        <v>1</v>
      </c>
      <c r="P3219" s="132" t="n">
        <f aca="false">IF(CN3219&gt;F3219,1,0)</f>
        <v>0</v>
      </c>
      <c r="Q3219" s="132" t="n">
        <f aca="false">IF(CN3219&gt;G3219,1,0)</f>
        <v>0</v>
      </c>
      <c r="R3219" s="132" t="n">
        <f aca="false">IF(CN3219&gt;H3219,1,0)</f>
        <v>0</v>
      </c>
      <c r="S3219" s="132" t="n">
        <f aca="false">IF(CN3219&gt;I3219,1,0)</f>
        <v>0</v>
      </c>
      <c r="T3219" s="25" t="n">
        <f aca="false">IF(AND(AND(R3219=0,S3219=0,Q3219=0),OR(S3218=1,S3217=1,S3216=1)),1,0)</f>
        <v>0</v>
      </c>
      <c r="U3219" s="133" t="n">
        <f aca="false">SUM(CM3218:CM3219)</f>
        <v>-0.0161843019150781</v>
      </c>
      <c r="AW3219" s="55" t="n">
        <f aca="false">IF(EC3219&gt;$AW$2,1,0)</f>
        <v>0</v>
      </c>
      <c r="AX3219" s="99" t="n">
        <f aca="false">IF(AND(I3219&gt;G3219,I3218&lt;G3218),1,IF(OR(AND(I3219&gt;F3219,I3218&lt;F3218),AND(I3219&gt;E3219,I3218&lt;E3218)),1,0))</f>
        <v>0</v>
      </c>
      <c r="AY3219" s="99" t="n">
        <f aca="false">IF(K3218="10D",1,0)</f>
        <v>0</v>
      </c>
      <c r="AZ3219" s="99" t="n">
        <f aca="false">IF(AND(I3219&gt;G3219,I3218&lt;G3218,I3219&gt;F3219,I3218&gt;F3218,I3219&gt;E3219,I3218&gt;E3218),1,0)</f>
        <v>0</v>
      </c>
      <c r="BA3219" s="135" t="n">
        <f aca="false">IF(G3219&gt;H3219,1,0)</f>
        <v>0</v>
      </c>
      <c r="BB3219" s="135" t="n">
        <f aca="false">IF(I3219&lt;F3219,1,0)</f>
        <v>0</v>
      </c>
      <c r="BC3219" s="99" t="n">
        <f aca="false">IF(AND(SUM(AW3218:AX3218)=2,AY3219=1),1,IF(SUM(AX3217:AX3219)=0,0,IF(AND(OR(AW3217=1,AX3217=1),OR(AW3218=1,AX3218=1),AY3219=1),1,IF(AND(SUM(AW3219:AY3219)=2,SUM(AW3217:AX3217)=2,AX3217=1),1,0))))</f>
        <v>0</v>
      </c>
      <c r="BD3219" s="57" t="str">
        <f aca="false">IF(AND(SUM(BC3217:BC3219)&gt;=1,BA3219=1,SUM(AZ3214:AZ3219)&gt;=1),1,IF(BC3219=0,"",IF(AND(BC3219=1,AZ3219=0,AZ3218=0,AZ3217=0),1,IF(AND(BC3219=1,OR(AZ3219=1,AZ3218=1,AZ3217)),IF(BA3219=1,1,0)))))</f>
        <v/>
      </c>
      <c r="BE3219" s="50" t="str">
        <f aca="false">IF(AND(BD3219=1,BD3218=1),0,IF(BD3219=1,SUM(CM3220:CM3258),""))</f>
        <v/>
      </c>
      <c r="BF3219" s="20" t="n">
        <f aca="false">IF(AND(BB3219=1,BB3218=1,BE3178&lt;&gt;0),"",IF(AND(BB3218=0,BB3219=1),BF3218,IF(AND(BB3219=1,BB3218=1),BF3218,IF(AND(BF3218="",BE3218="",OR(BD3218=0,BD3218="")),"",IF(AND(BF3218="",BE3179=0),"",IF(AND(BE3179&lt;&gt;"",BF3218=BE3179),"",IF(AND(BD3218=1,BE3218&lt;&gt;0),CM3219,IF(BF3218&lt;&gt;0,BF3218+CM3219,IF(BF3218="","")))))))))</f>
        <v>-0.0291952844996378</v>
      </c>
      <c r="BH3219" s="137"/>
      <c r="CG3219" s="142"/>
      <c r="CH3219" s="50"/>
      <c r="CI3219" s="15" t="n">
        <f aca="false">CF3197+SUM(CM3198:CM3219)+0.0071</f>
        <v>-0.0246439870990034</v>
      </c>
      <c r="CL3219" s="130" t="n">
        <f aca="false">C3219</f>
        <v>41913</v>
      </c>
      <c r="CM3219" s="133" t="n">
        <f aca="false">CN3219/CN3218-1</f>
        <v>-0.0135519236625724</v>
      </c>
      <c r="CN3219" s="139" t="n">
        <v>194.35</v>
      </c>
      <c r="CO3219" s="133" t="n">
        <f aca="false">CN3219/CN3214-1</f>
        <v>-0.026107436359992</v>
      </c>
      <c r="CY3219" s="139" t="n">
        <f aca="false">bdh("spy us equity","px_open",C3219,C3219)</f>
        <v>196.7</v>
      </c>
      <c r="CZ3219" s="139" t="n">
        <f aca="false">bdh("spy us equity","px_last",C3219,C3219)</f>
        <v>194.35</v>
      </c>
      <c r="DB3219" s="15" t="n">
        <f aca="false">CZ3219/CY3219-1</f>
        <v>-0.0119471276054905</v>
      </c>
      <c r="DC3219" s="15" t="n">
        <f aca="false">CY3219/CZ3218-1</f>
        <v>-0.00162420058877277</v>
      </c>
      <c r="DD3219" s="15" t="n">
        <f aca="false">CZ3219/CZ3218-1</f>
        <v>-0.0135519236625724</v>
      </c>
      <c r="DE3219" s="34" t="str">
        <f aca="false">IF(CW3219=0,"",-DC3219*CS3219)</f>
        <v/>
      </c>
      <c r="DY3219" s="6"/>
      <c r="EB3219" s="6" t="n">
        <f aca="false">CL3219</f>
        <v>41913</v>
      </c>
      <c r="EC3219" s="13" t="n">
        <f aca="false">SUM(CM3217:CM3219)</f>
        <v>-0.0180034024709145</v>
      </c>
    </row>
    <row r="3220" customFormat="false" ht="15" hidden="false" customHeight="false" outlineLevel="0" collapsed="false">
      <c r="C3220" s="6" t="n">
        <f aca="false">C3219+1</f>
        <v>41914</v>
      </c>
      <c r="D3220" s="99" t="n">
        <f aca="false">IF(E3220&gt;E3219,1,0)</f>
        <v>1</v>
      </c>
      <c r="E3220" s="46" t="n">
        <v>190.1962</v>
      </c>
      <c r="F3220" s="46" t="n">
        <v>196.0125</v>
      </c>
      <c r="G3220" s="46" t="n">
        <v>197.6677</v>
      </c>
      <c r="H3220" s="46" t="n">
        <v>199.3047</v>
      </c>
      <c r="I3220" s="46" t="n">
        <v>197.495</v>
      </c>
      <c r="J3220" s="131" t="str">
        <f aca="false">IF(MIN(E3220:I3220)=E3220,$E$2,IF(MIN(E3220:I3220)=F3220,$F$2,IF(MIN(E3220:I3220)=G3220,$G$2,IF(MIN(E3220:I3220)=H3220,$H$2,IF(MIN(E3220:I3220)=I3220,$I$2)))))</f>
        <v>200D</v>
      </c>
      <c r="K3220" s="131" t="str">
        <f aca="false">IF(MAX(E3220:I3220)=E3220,$E$2,IF(MAX(E3220:I3220)=F3220,$F$2,IF(MAX(E3220:I3220)=G3220,$G$2,IF(MAX(E3220:I3220)=H3220,$H$2,IF(MAX(E3220:I3220)=I3220,$I$2)))))</f>
        <v>30D</v>
      </c>
      <c r="L3220" s="132" t="n">
        <f aca="false">IF(MAX(E3220:I3220)=H3220,1,0)</f>
        <v>1</v>
      </c>
      <c r="M3220" s="132" t="n">
        <f aca="false">IF(MAX(E3220:I3220)=I3220,1,0)</f>
        <v>0</v>
      </c>
      <c r="O3220" s="132" t="n">
        <f aca="false">IF(CN3220&gt;E3220,1,0)</f>
        <v>1</v>
      </c>
      <c r="P3220" s="132" t="n">
        <f aca="false">IF(CN3220&gt;F3220,1,0)</f>
        <v>0</v>
      </c>
      <c r="Q3220" s="132" t="n">
        <f aca="false">IF(CN3220&gt;G3220,1,0)</f>
        <v>0</v>
      </c>
      <c r="R3220" s="132" t="n">
        <f aca="false">IF(CN3220&gt;H3220,1,0)</f>
        <v>0</v>
      </c>
      <c r="S3220" s="132" t="n">
        <f aca="false">IF(CN3220&gt;I3220,1,0)</f>
        <v>0</v>
      </c>
      <c r="T3220" s="25" t="n">
        <f aca="false">IF(AND(AND(R3220=0,S3220=0,Q3220=0),OR(S3219=1,S3218=1,S3217=1)),1,0)</f>
        <v>0</v>
      </c>
      <c r="U3220" s="133" t="n">
        <f aca="false">SUM(CM3219:CM3220)</f>
        <v>-0.0133975629730946</v>
      </c>
      <c r="AW3220" s="55" t="n">
        <f aca="false">IF(EC3220&gt;$AW$2,1,0)</f>
        <v>0</v>
      </c>
      <c r="AX3220" s="99" t="n">
        <f aca="false">IF(AND(I3220&gt;G3220,I3219&lt;G3219),1,IF(OR(AND(I3220&gt;F3220,I3219&lt;F3219),AND(I3220&gt;E3220,I3219&lt;E3219)),1,0))</f>
        <v>0</v>
      </c>
      <c r="AY3220" s="99" t="n">
        <f aca="false">IF(K3219="10D",1,0)</f>
        <v>0</v>
      </c>
      <c r="AZ3220" s="99" t="n">
        <f aca="false">IF(AND(I3220&gt;G3220,I3219&lt;G3219,I3220&gt;F3220,I3219&gt;F3219,I3220&gt;E3220,I3219&gt;E3219),1,0)</f>
        <v>0</v>
      </c>
      <c r="BA3220" s="135" t="n">
        <f aca="false">IF(G3220&gt;H3220,1,0)</f>
        <v>0</v>
      </c>
      <c r="BB3220" s="135" t="n">
        <f aca="false">IF(I3220&lt;F3220,1,0)</f>
        <v>0</v>
      </c>
      <c r="BC3220" s="99" t="n">
        <f aca="false">IF(AND(SUM(AW3219:AX3219)=2,AY3220=1),1,IF(SUM(AX3218:AX3220)=0,0,IF(AND(OR(AW3218=1,AX3218=1),OR(AW3219=1,AX3219=1),AY3220=1),1,IF(AND(SUM(AW3220:AY3220)=2,SUM(AW3218:AX3218)=2,AX3218=1),1,0))))</f>
        <v>0</v>
      </c>
      <c r="BD3220" s="57" t="str">
        <f aca="false">IF(AND(SUM(BC3218:BC3220)&gt;=1,BA3220=1,SUM(AZ3215:AZ3220)&gt;=1),1,IF(BC3220=0,"",IF(AND(BC3220=1,AZ3220=0,AZ3219=0,AZ3218=0),1,IF(AND(BC3220=1,OR(AZ3220=1,AZ3219=1,AZ3218)),IF(BA3220=1,1,0)))))</f>
        <v/>
      </c>
      <c r="BE3220" s="50" t="str">
        <f aca="false">IF(AND(BD3220=1,BD3219=1),0,IF(BD3220=1,SUM(CM3221:CM3259),""))</f>
        <v/>
      </c>
      <c r="BF3220" s="20" t="n">
        <f aca="false">IF(AND(BB3220=1,BB3219=1,BE3179&lt;&gt;0),"",IF(AND(BB3219=0,BB3220=1),BF3219,IF(AND(BB3220=1,BB3219=1),BF3219,IF(AND(BF3219="",BE3219="",OR(BD3219=0,BD3219="")),"",IF(AND(BF3219="",BE3180=0),"",IF(AND(BE3180&lt;&gt;"",BF3219=BE3180),"",IF(AND(BD3219=1,BE3219&lt;&gt;0),CM3220,IF(BF3219&lt;&gt;0,BF3219+CM3220,IF(BF3219="","")))))))))</f>
        <v>-0.02904092381016</v>
      </c>
      <c r="BH3220" s="137"/>
      <c r="CG3220" s="142"/>
      <c r="CH3220" s="50"/>
      <c r="CI3220" s="15" t="n">
        <f aca="false">CF3198+SUM(CM3199:CM3220)+0.0071</f>
        <v>-0.0239913951305659</v>
      </c>
      <c r="CL3220" s="130" t="n">
        <f aca="false">C3220</f>
        <v>41914</v>
      </c>
      <c r="CM3220" s="133" t="n">
        <f aca="false">CN3220/CN3219-1</f>
        <v>0.000154360689477828</v>
      </c>
      <c r="CN3220" s="139" t="n">
        <v>194.38</v>
      </c>
      <c r="CO3220" s="133" t="n">
        <f aca="false">CN3220/CN3215-1</f>
        <v>-0.00998268310074368</v>
      </c>
      <c r="CY3220" s="139" t="n">
        <f aca="false">bdh("spy us equity","px_open",C3220,C3220)</f>
        <v>194.18</v>
      </c>
      <c r="CZ3220" s="139" t="n">
        <f aca="false">bdh("spy us equity","px_last",C3220,C3220)</f>
        <v>194.38</v>
      </c>
      <c r="DB3220" s="15" t="n">
        <f aca="false">CZ3220/CY3220-1</f>
        <v>0.00102997219075074</v>
      </c>
      <c r="DC3220" s="15" t="n">
        <f aca="false">CY3220/CZ3219-1</f>
        <v>-0.000874710573707138</v>
      </c>
      <c r="DD3220" s="15" t="n">
        <f aca="false">CZ3220/CZ3219-1</f>
        <v>0.000154360689477828</v>
      </c>
      <c r="DE3220" s="34" t="str">
        <f aca="false">IF(CW3220=0,"",-DC3220*CS3220)</f>
        <v/>
      </c>
      <c r="DY3220" s="6"/>
      <c r="EB3220" s="6" t="n">
        <f aca="false">CL3220</f>
        <v>41914</v>
      </c>
      <c r="EC3220" s="13" t="n">
        <f aca="false">SUM(CM3218:CM3220)</f>
        <v>-0.0160299412256003</v>
      </c>
    </row>
    <row r="3221" customFormat="false" ht="15" hidden="false" customHeight="false" outlineLevel="0" collapsed="false">
      <c r="C3221" s="6" t="n">
        <f aca="false">C3220+1</f>
        <v>41915</v>
      </c>
      <c r="D3221" s="99" t="n">
        <f aca="false">IF(E3221&gt;E3220,1,0)</f>
        <v>1</v>
      </c>
      <c r="E3221" s="46" t="n">
        <v>190.2856</v>
      </c>
      <c r="F3221" s="46" t="n">
        <v>196.0781</v>
      </c>
      <c r="G3221" s="46" t="n">
        <v>197.6251</v>
      </c>
      <c r="H3221" s="46" t="n">
        <v>199.2054</v>
      </c>
      <c r="I3221" s="46" t="n">
        <v>197.077</v>
      </c>
      <c r="J3221" s="131" t="str">
        <f aca="false">IF(MIN(E3221:I3221)=E3221,$E$2,IF(MIN(E3221:I3221)=F3221,$F$2,IF(MIN(E3221:I3221)=G3221,$G$2,IF(MIN(E3221:I3221)=H3221,$H$2,IF(MIN(E3221:I3221)=I3221,$I$2)))))</f>
        <v>200D</v>
      </c>
      <c r="K3221" s="131" t="str">
        <f aca="false">IF(MAX(E3221:I3221)=E3221,$E$2,IF(MAX(E3221:I3221)=F3221,$F$2,IF(MAX(E3221:I3221)=G3221,$G$2,IF(MAX(E3221:I3221)=H3221,$H$2,IF(MAX(E3221:I3221)=I3221,$I$2)))))</f>
        <v>30D</v>
      </c>
      <c r="L3221" s="132" t="n">
        <f aca="false">IF(MAX(E3221:I3221)=H3221,1,0)</f>
        <v>1</v>
      </c>
      <c r="M3221" s="132" t="n">
        <f aca="false">IF(MAX(E3221:I3221)=I3221,1,0)</f>
        <v>0</v>
      </c>
      <c r="O3221" s="132" t="n">
        <f aca="false">IF(CN3221&gt;E3221,1,0)</f>
        <v>1</v>
      </c>
      <c r="P3221" s="132" t="n">
        <f aca="false">IF(CN3221&gt;F3221,1,0)</f>
        <v>1</v>
      </c>
      <c r="Q3221" s="132" t="n">
        <f aca="false">IF(CN3221&gt;G3221,1,0)</f>
        <v>0</v>
      </c>
      <c r="R3221" s="132" t="n">
        <f aca="false">IF(CN3221&gt;H3221,1,0)</f>
        <v>0</v>
      </c>
      <c r="S3221" s="132" t="n">
        <f aca="false">IF(CN3221&gt;I3221,1,0)</f>
        <v>0</v>
      </c>
      <c r="T3221" s="25" t="n">
        <f aca="false">IF(AND(AND(R3221=0,S3221=0,Q3221=0),OR(S3220=1,S3219=1,S3218=1)),1,0)</f>
        <v>0</v>
      </c>
      <c r="U3221" s="133" t="n">
        <f aca="false">SUM(CM3220:CM3221)</f>
        <v>0.0111637237926778</v>
      </c>
      <c r="AW3221" s="55" t="n">
        <f aca="false">IF(EC3221&gt;$AW$2,1,0)</f>
        <v>0</v>
      </c>
      <c r="AX3221" s="99" t="n">
        <f aca="false">IF(AND(I3221&gt;G3221,I3220&lt;G3220),1,IF(OR(AND(I3221&gt;F3221,I3220&lt;F3220),AND(I3221&gt;E3221,I3220&lt;E3220)),1,0))</f>
        <v>0</v>
      </c>
      <c r="AY3221" s="99" t="n">
        <f aca="false">IF(K3220="10D",1,0)</f>
        <v>0</v>
      </c>
      <c r="AZ3221" s="99" t="n">
        <f aca="false">IF(AND(I3221&gt;G3221,I3220&lt;G3220,I3221&gt;F3221,I3220&gt;F3220,I3221&gt;E3221,I3220&gt;E3220),1,0)</f>
        <v>0</v>
      </c>
      <c r="BA3221" s="135" t="n">
        <f aca="false">IF(G3221&gt;H3221,1,0)</f>
        <v>0</v>
      </c>
      <c r="BB3221" s="135" t="n">
        <f aca="false">IF(I3221&lt;F3221,1,0)</f>
        <v>0</v>
      </c>
      <c r="BC3221" s="99" t="n">
        <f aca="false">IF(AND(SUM(AW3220:AX3220)=2,AY3221=1),1,IF(SUM(AX3219:AX3221)=0,0,IF(AND(OR(AW3219=1,AX3219=1),OR(AW3220=1,AX3220=1),AY3221=1),1,IF(AND(SUM(AW3221:AY3221)=2,SUM(AW3219:AX3219)=2,AX3219=1),1,0))))</f>
        <v>0</v>
      </c>
      <c r="BD3221" s="57" t="str">
        <f aca="false">IF(AND(SUM(BC3219:BC3221)&gt;=1,BA3221=1,SUM(AZ3216:AZ3221)&gt;=1),1,IF(BC3221=0,"",IF(AND(BC3221=1,AZ3221=0,AZ3220=0,AZ3219=0),1,IF(AND(BC3221=1,OR(AZ3221=1,AZ3220=1,AZ3219)),IF(BA3221=1,1,0)))))</f>
        <v/>
      </c>
      <c r="BE3221" s="50" t="str">
        <f aca="false">IF(AND(BD3221=1,BD3220=1),0,IF(BD3221=1,SUM(CM3222:CM3260),""))</f>
        <v/>
      </c>
      <c r="BF3221" s="20" t="n">
        <f aca="false">IF(AND(BB3221=1,BB3220=1,BE3180&lt;&gt;0),"",IF(AND(BB3220=0,BB3221=1),BF3220,IF(AND(BB3221=1,BB3220=1),BF3220,IF(AND(BF3220="",BE3220="",OR(BD3220=0,BD3220="")),"",IF(AND(BF3220="",BE3181=0),"",IF(AND(BE3181&lt;&gt;"",BF3220=BE3181),"",IF(AND(BD3220=1,BE3220&lt;&gt;0),CM3221,IF(BF3220&lt;&gt;0,BF3220+CM3221,IF(BF3220="","")))))))))</f>
        <v>-0.01803156070696</v>
      </c>
      <c r="BH3221" s="137"/>
      <c r="CG3221" s="142"/>
      <c r="CH3221" s="50"/>
      <c r="CI3221" s="15" t="n">
        <f aca="false">CF3199+SUM(CM3200:CM3221)+0.0071</f>
        <v>-0.0124337044265483</v>
      </c>
      <c r="CL3221" s="130" t="n">
        <f aca="false">C3221</f>
        <v>41915</v>
      </c>
      <c r="CM3221" s="133" t="n">
        <f aca="false">CN3221/CN3220-1</f>
        <v>0.0110093631032</v>
      </c>
      <c r="CN3221" s="139" t="n">
        <v>196.52</v>
      </c>
      <c r="CO3221" s="133" t="n">
        <f aca="false">CN3221/CN3216-1</f>
        <v>-0.00697321879737234</v>
      </c>
      <c r="CY3221" s="139" t="n">
        <f aca="false">bdh("spy us equity","px_open",C3221,C3221)</f>
        <v>195.68</v>
      </c>
      <c r="CZ3221" s="139" t="n">
        <f aca="false">bdh("spy us equity","px_last",C3221,C3221)</f>
        <v>196.52</v>
      </c>
      <c r="DB3221" s="15" t="n">
        <f aca="false">CZ3221/CY3221-1</f>
        <v>0.00429272281275561</v>
      </c>
      <c r="DC3221" s="15" t="n">
        <f aca="false">CY3221/CZ3220-1</f>
        <v>0.00668793085708419</v>
      </c>
      <c r="DD3221" s="15" t="n">
        <f aca="false">CZ3221/CZ3220-1</f>
        <v>0.0110093631032</v>
      </c>
      <c r="DE3221" s="34" t="str">
        <f aca="false">IF(CW3221=0,"",-DC3221*CS3221)</f>
        <v/>
      </c>
      <c r="DY3221" s="6"/>
      <c r="EB3221" s="6" t="n">
        <f aca="false">CL3221</f>
        <v>41915</v>
      </c>
      <c r="EC3221" s="13" t="n">
        <f aca="false">SUM(CM3219:CM3221)</f>
        <v>-0.00238819986989458</v>
      </c>
    </row>
    <row r="3222" customFormat="false" ht="15" hidden="false" customHeight="false" outlineLevel="0" collapsed="false">
      <c r="C3222" s="6" t="n">
        <f aca="false">C3221+3</f>
        <v>41918</v>
      </c>
      <c r="D3222" s="99" t="n">
        <f aca="false">IF(E3222&gt;E3221,1,0)</f>
        <v>1</v>
      </c>
      <c r="E3222" s="46" t="n">
        <v>190.3585</v>
      </c>
      <c r="F3222" s="46" t="n">
        <v>196.1504</v>
      </c>
      <c r="G3222" s="46" t="n">
        <v>197.5965</v>
      </c>
      <c r="H3222" s="46" t="n">
        <v>199.1087</v>
      </c>
      <c r="I3222" s="46" t="n">
        <v>196.791</v>
      </c>
      <c r="J3222" s="131" t="str">
        <f aca="false">IF(MIN(E3222:I3222)=E3222,$E$2,IF(MIN(E3222:I3222)=F3222,$F$2,IF(MIN(E3222:I3222)=G3222,$G$2,IF(MIN(E3222:I3222)=H3222,$H$2,IF(MIN(E3222:I3222)=I3222,$I$2)))))</f>
        <v>200D</v>
      </c>
      <c r="K3222" s="131" t="str">
        <f aca="false">IF(MAX(E3222:I3222)=E3222,$E$2,IF(MAX(E3222:I3222)=F3222,$F$2,IF(MAX(E3222:I3222)=G3222,$G$2,IF(MAX(E3222:I3222)=H3222,$H$2,IF(MAX(E3222:I3222)=I3222,$I$2)))))</f>
        <v>30D</v>
      </c>
      <c r="L3222" s="132" t="n">
        <f aca="false">IF(MAX(E3222:I3222)=H3222,1,0)</f>
        <v>1</v>
      </c>
      <c r="M3222" s="132" t="n">
        <f aca="false">IF(MAX(E3222:I3222)=I3222,1,0)</f>
        <v>0</v>
      </c>
      <c r="O3222" s="132" t="n">
        <f aca="false">IF(CN3222&gt;E3222,1,0)</f>
        <v>1</v>
      </c>
      <c r="P3222" s="132" t="n">
        <f aca="false">IF(CN3222&gt;F3222,1,0)</f>
        <v>1</v>
      </c>
      <c r="Q3222" s="132" t="n">
        <f aca="false">IF(CN3222&gt;G3222,1,0)</f>
        <v>0</v>
      </c>
      <c r="R3222" s="132" t="n">
        <f aca="false">IF(CN3222&gt;H3222,1,0)</f>
        <v>0</v>
      </c>
      <c r="S3222" s="132" t="n">
        <f aca="false">IF(CN3222&gt;I3222,1,0)</f>
        <v>0</v>
      </c>
      <c r="T3222" s="25" t="n">
        <f aca="false">IF(AND(AND(R3222=0,S3222=0,Q3222=0),OR(S3221=1,S3220=1,S3219=1)),1,0)</f>
        <v>0</v>
      </c>
      <c r="U3222" s="133" t="n">
        <f aca="false">SUM(CM3221:CM3222)</f>
        <v>0.00983899876369243</v>
      </c>
      <c r="AW3222" s="55" t="n">
        <f aca="false">IF(EC3222&gt;$AW$2,1,0)</f>
        <v>0</v>
      </c>
      <c r="AX3222" s="99" t="n">
        <f aca="false">IF(AND(I3222&gt;G3222,I3221&lt;G3221),1,IF(OR(AND(I3222&gt;F3222,I3221&lt;F3221),AND(I3222&gt;E3222,I3221&lt;E3221)),1,0))</f>
        <v>0</v>
      </c>
      <c r="AY3222" s="99" t="n">
        <f aca="false">IF(K3221="10D",1,0)</f>
        <v>0</v>
      </c>
      <c r="AZ3222" s="99" t="n">
        <f aca="false">IF(AND(I3222&gt;G3222,I3221&lt;G3221,I3222&gt;F3222,I3221&gt;F3221,I3222&gt;E3222,I3221&gt;E3221),1,0)</f>
        <v>0</v>
      </c>
      <c r="BA3222" s="135" t="n">
        <f aca="false">IF(G3222&gt;H3222,1,0)</f>
        <v>0</v>
      </c>
      <c r="BB3222" s="135" t="n">
        <f aca="false">IF(I3222&lt;F3222,1,0)</f>
        <v>0</v>
      </c>
      <c r="BC3222" s="99" t="n">
        <f aca="false">IF(AND(SUM(AW3221:AX3221)=2,AY3222=1),1,IF(SUM(AX3220:AX3222)=0,0,IF(AND(OR(AW3220=1,AX3220=1),OR(AW3221=1,AX3221=1),AY3222=1),1,IF(AND(SUM(AW3222:AY3222)=2,SUM(AW3220:AX3220)=2,AX3220=1),1,0))))</f>
        <v>0</v>
      </c>
      <c r="BD3222" s="57" t="str">
        <f aca="false">IF(AND(SUM(BC3220:BC3222)&gt;=1,BA3222=1,SUM(AZ3217:AZ3222)&gt;=1),1,IF(BC3222=0,"",IF(AND(BC3222=1,AZ3222=0,AZ3221=0,AZ3220=0),1,IF(AND(BC3222=1,OR(AZ3222=1,AZ3221=1,AZ3220)),IF(BA3222=1,1,0)))))</f>
        <v/>
      </c>
      <c r="BE3222" s="50" t="str">
        <f aca="false">IF(AND(BD3222=1,BD3221=1),0,IF(BD3222=1,SUM(CM3223:CM3261),""))</f>
        <v/>
      </c>
      <c r="BF3222" s="20" t="n">
        <f aca="false">IF(AND(BB3222=1,BB3221=1,BE3181&lt;&gt;0),"",IF(AND(BB3221=0,BB3222=1),BF3221,IF(AND(BB3222=1,BB3221=1),BF3221,IF(AND(BF3221="",BE3221="",OR(BD3221=0,BD3221="")),"",IF(AND(BF3221="",BE3182=0),"",IF(AND(BE3182&lt;&gt;"",BF3221=BE3182),"",IF(AND(BD3221=1,BE3221&lt;&gt;0),CM3222,IF(BF3221&lt;&gt;0,BF3221+CM3222,IF(BF3221="","")))))))))</f>
        <v>-0.0192019250464676</v>
      </c>
      <c r="BH3222" s="137"/>
      <c r="CG3222" s="142"/>
      <c r="CH3222" s="50"/>
      <c r="CI3222" s="15" t="n">
        <f aca="false">CF3200+SUM(CM3201:CM3222)+0.0071</f>
        <v>-0.0121581834792729</v>
      </c>
      <c r="CL3222" s="130" t="n">
        <f aca="false">C3222</f>
        <v>41918</v>
      </c>
      <c r="CM3222" s="133" t="n">
        <f aca="false">CN3222/CN3221-1</f>
        <v>-0.00117036433950757</v>
      </c>
      <c r="CN3222" s="139" t="n">
        <v>196.29</v>
      </c>
      <c r="CO3222" s="133" t="n">
        <f aca="false">CN3222/CN3217-1</f>
        <v>-0.00632783233775436</v>
      </c>
      <c r="CY3222" s="139" t="n">
        <f aca="false">bdh("spy us equity","px_open",C3222,C3222)</f>
        <v>197.34</v>
      </c>
      <c r="CZ3222" s="139" t="n">
        <f aca="false">bdh("spy us equity","px_last",C3222,C3222)</f>
        <v>196.29</v>
      </c>
      <c r="DB3222" s="15" t="n">
        <f aca="false">CZ3222/CY3222-1</f>
        <v>-0.00532076619033151</v>
      </c>
      <c r="DC3222" s="15" t="n">
        <f aca="false">CY3222/CZ3221-1</f>
        <v>0.00417260329737434</v>
      </c>
      <c r="DD3222" s="15" t="n">
        <f aca="false">CZ3222/CZ3221-1</f>
        <v>-0.00117036433950757</v>
      </c>
      <c r="DE3222" s="34" t="str">
        <f aca="false">IF(CW3222=0,"",-DC3222*CS3222)</f>
        <v/>
      </c>
      <c r="DY3222" s="6"/>
      <c r="EB3222" s="6" t="n">
        <f aca="false">CL3222</f>
        <v>41918</v>
      </c>
      <c r="EC3222" s="13" t="n">
        <f aca="false">SUM(CM3220:CM3222)</f>
        <v>0.00999335945317026</v>
      </c>
    </row>
    <row r="3223" customFormat="false" ht="15" hidden="false" customHeight="false" outlineLevel="0" collapsed="false">
      <c r="C3223" s="6" t="n">
        <f aca="false">C3222+1</f>
        <v>41919</v>
      </c>
      <c r="D3223" s="99" t="n">
        <f aca="false">IF(E3223&gt;E3222,1,0)</f>
        <v>1</v>
      </c>
      <c r="E3223" s="46" t="n">
        <v>190.4174</v>
      </c>
      <c r="F3223" s="46" t="n">
        <v>196.209</v>
      </c>
      <c r="G3223" s="46" t="n">
        <v>197.5057</v>
      </c>
      <c r="H3223" s="46" t="n">
        <v>198.8774</v>
      </c>
      <c r="I3223" s="46" t="n">
        <v>196.316</v>
      </c>
      <c r="J3223" s="131" t="str">
        <f aca="false">IF(MIN(E3223:I3223)=E3223,$E$2,IF(MIN(E3223:I3223)=F3223,$F$2,IF(MIN(E3223:I3223)=G3223,$G$2,IF(MIN(E3223:I3223)=H3223,$H$2,IF(MIN(E3223:I3223)=I3223,$I$2)))))</f>
        <v>200D</v>
      </c>
      <c r="K3223" s="131" t="str">
        <f aca="false">IF(MAX(E3223:I3223)=E3223,$E$2,IF(MAX(E3223:I3223)=F3223,$F$2,IF(MAX(E3223:I3223)=G3223,$G$2,IF(MAX(E3223:I3223)=H3223,$H$2,IF(MAX(E3223:I3223)=I3223,$I$2)))))</f>
        <v>30D</v>
      </c>
      <c r="L3223" s="132" t="n">
        <f aca="false">IF(MAX(E3223:I3223)=H3223,1,0)</f>
        <v>1</v>
      </c>
      <c r="M3223" s="132" t="n">
        <f aca="false">IF(MAX(E3223:I3223)=I3223,1,0)</f>
        <v>0</v>
      </c>
      <c r="O3223" s="132" t="n">
        <f aca="false">IF(CN3223&gt;E3223,1,0)</f>
        <v>1</v>
      </c>
      <c r="P3223" s="132" t="n">
        <f aca="false">IF(CN3223&gt;F3223,1,0)</f>
        <v>0</v>
      </c>
      <c r="Q3223" s="132" t="n">
        <f aca="false">IF(CN3223&gt;G3223,1,0)</f>
        <v>0</v>
      </c>
      <c r="R3223" s="132" t="n">
        <f aca="false">IF(CN3223&gt;H3223,1,0)</f>
        <v>0</v>
      </c>
      <c r="S3223" s="132" t="n">
        <f aca="false">IF(CN3223&gt;I3223,1,0)</f>
        <v>0</v>
      </c>
      <c r="T3223" s="25" t="n">
        <f aca="false">IF(AND(AND(R3223=0,S3223=0,Q3223=0),OR(S3222=1,S3221=1,S3220=1)),1,0)</f>
        <v>0</v>
      </c>
      <c r="U3223" s="133" t="n">
        <f aca="false">SUM(CM3222:CM3223)</f>
        <v>-0.0166067085241324</v>
      </c>
      <c r="AW3223" s="55" t="n">
        <f aca="false">IF(EC3223&gt;$AW$2,1,0)</f>
        <v>0</v>
      </c>
      <c r="AX3223" s="99" t="n">
        <f aca="false">IF(AND(I3223&gt;G3223,I3222&lt;G3222),1,IF(OR(AND(I3223&gt;F3223,I3222&lt;F3222),AND(I3223&gt;E3223,I3222&lt;E3222)),1,0))</f>
        <v>0</v>
      </c>
      <c r="AY3223" s="99" t="n">
        <f aca="false">IF(K3222="10D",1,0)</f>
        <v>0</v>
      </c>
      <c r="AZ3223" s="99" t="n">
        <f aca="false">IF(AND(I3223&gt;G3223,I3222&lt;G3222,I3223&gt;F3223,I3222&gt;F3222,I3223&gt;E3223,I3222&gt;E3222),1,0)</f>
        <v>0</v>
      </c>
      <c r="BA3223" s="135" t="n">
        <f aca="false">IF(G3223&gt;H3223,1,0)</f>
        <v>0</v>
      </c>
      <c r="BB3223" s="135" t="n">
        <f aca="false">IF(I3223&lt;F3223,1,0)</f>
        <v>0</v>
      </c>
      <c r="BC3223" s="99" t="n">
        <f aca="false">IF(AND(SUM(AW3222:AX3222)=2,AY3223=1),1,IF(SUM(AX3221:AX3223)=0,0,IF(AND(OR(AW3221=1,AX3221=1),OR(AW3222=1,AX3222=1),AY3223=1),1,IF(AND(SUM(AW3223:AY3223)=2,SUM(AW3221:AX3221)=2,AX3221=1),1,0))))</f>
        <v>0</v>
      </c>
      <c r="BD3223" s="57" t="str">
        <f aca="false">IF(AND(SUM(BC3221:BC3223)&gt;=1,BA3223=1,SUM(AZ3218:AZ3223)&gt;=1),1,IF(BC3223=0,"",IF(AND(BC3223=1,AZ3223=0,AZ3222=0,AZ3221=0),1,IF(AND(BC3223=1,OR(AZ3223=1,AZ3222=1,AZ3221)),IF(BA3223=1,1,0)))))</f>
        <v/>
      </c>
      <c r="BE3223" s="50" t="str">
        <f aca="false">IF(AND(BD3223=1,BD3222=1),0,IF(BD3223=1,SUM(CM3224:CM3262),""))</f>
        <v/>
      </c>
      <c r="BF3223" s="20" t="n">
        <f aca="false">IF(AND(BB3223=1,BB3222=1,BE3182&lt;&gt;0),"",IF(AND(BB3222=0,BB3223=1),BF3222,IF(AND(BB3223=1,BB3222=1),BF3222,IF(AND(BF3222="",BE3222="",OR(BD3222=0,BD3222="")),"",IF(AND(BF3222="",BE3183=0),"",IF(AND(BE3183&lt;&gt;"",BF3222=BE3183),"",IF(AND(BD3222=1,BE3222&lt;&gt;0),CM3223,IF(BF3222&lt;&gt;0,BF3222+CM3223,IF(BF3222="","")))))))))</f>
        <v>-0.0346382692310924</v>
      </c>
      <c r="BH3223" s="137"/>
      <c r="CG3223" s="142"/>
      <c r="CH3223" s="50"/>
      <c r="CI3223" s="15" t="n">
        <f aca="false">CF3201+SUM(CM3202:CM3223)+0.0071</f>
        <v>-0.0320893058993613</v>
      </c>
      <c r="CL3223" s="130" t="n">
        <f aca="false">C3223</f>
        <v>41919</v>
      </c>
      <c r="CM3223" s="133" t="n">
        <f aca="false">CN3223/CN3222-1</f>
        <v>-0.0154363441846248</v>
      </c>
      <c r="CN3223" s="139" t="n">
        <v>193.26</v>
      </c>
      <c r="CO3223" s="133" t="n">
        <f aca="false">CN3223/CN3218-1</f>
        <v>-0.0190843569180795</v>
      </c>
      <c r="CY3223" s="139" t="n">
        <f aca="false">bdh("spy us equity","px_open",C3223,C3223)</f>
        <v>195.28</v>
      </c>
      <c r="CZ3223" s="139" t="n">
        <f aca="false">bdh("spy us equity","px_last",C3223,C3223)</f>
        <v>193.26</v>
      </c>
      <c r="DB3223" s="15" t="n">
        <f aca="false">CZ3223/CY3223-1</f>
        <v>-0.010344121261778</v>
      </c>
      <c r="DC3223" s="15" t="n">
        <f aca="false">CY3223/CZ3222-1</f>
        <v>-0.0051454480615416</v>
      </c>
      <c r="DD3223" s="15" t="n">
        <f aca="false">CZ3223/CZ3222-1</f>
        <v>-0.0154363441846248</v>
      </c>
      <c r="DE3223" s="34" t="str">
        <f aca="false">IF(CW3223=0,"",-DC3223*CS3223)</f>
        <v/>
      </c>
      <c r="DY3223" s="6"/>
      <c r="EB3223" s="6" t="n">
        <f aca="false">CL3223</f>
        <v>41919</v>
      </c>
      <c r="EC3223" s="13" t="n">
        <f aca="false">SUM(CM3221:CM3223)</f>
        <v>-0.00559734542093238</v>
      </c>
    </row>
    <row r="3224" customFormat="false" ht="15" hidden="false" customHeight="false" outlineLevel="0" collapsed="false">
      <c r="C3224" s="6" t="n">
        <f aca="false">C3223+1</f>
        <v>41920</v>
      </c>
      <c r="D3224" s="99" t="n">
        <f aca="false">IF(E3224&gt;E3223,1,0)</f>
        <v>1</v>
      </c>
      <c r="E3224" s="46" t="n">
        <v>190.4928</v>
      </c>
      <c r="F3224" s="46" t="n">
        <v>196.2949</v>
      </c>
      <c r="G3224" s="46" t="n">
        <v>197.4995</v>
      </c>
      <c r="H3224" s="46" t="n">
        <v>198.7544</v>
      </c>
      <c r="I3224" s="46" t="n">
        <v>196.024</v>
      </c>
      <c r="J3224" s="131" t="str">
        <f aca="false">IF(MIN(E3224:I3224)=E3224,$E$2,IF(MIN(E3224:I3224)=F3224,$F$2,IF(MIN(E3224:I3224)=G3224,$G$2,IF(MIN(E3224:I3224)=H3224,$H$2,IF(MIN(E3224:I3224)=I3224,$I$2)))))</f>
        <v>200D</v>
      </c>
      <c r="K3224" s="131" t="str">
        <f aca="false">IF(MAX(E3224:I3224)=E3224,$E$2,IF(MAX(E3224:I3224)=F3224,$F$2,IF(MAX(E3224:I3224)=G3224,$G$2,IF(MAX(E3224:I3224)=H3224,$H$2,IF(MAX(E3224:I3224)=I3224,$I$2)))))</f>
        <v>30D</v>
      </c>
      <c r="L3224" s="132" t="n">
        <f aca="false">IF(MAX(E3224:I3224)=H3224,1,0)</f>
        <v>1</v>
      </c>
      <c r="M3224" s="132" t="n">
        <f aca="false">IF(MAX(E3224:I3224)=I3224,1,0)</f>
        <v>0</v>
      </c>
      <c r="O3224" s="132" t="n">
        <f aca="false">IF(CN3224&gt;E3224,1,0)</f>
        <v>1</v>
      </c>
      <c r="P3224" s="132" t="n">
        <f aca="false">IF(CN3224&gt;F3224,1,0)</f>
        <v>1</v>
      </c>
      <c r="Q3224" s="132" t="n">
        <f aca="false">IF(CN3224&gt;G3224,1,0)</f>
        <v>0</v>
      </c>
      <c r="R3224" s="132" t="n">
        <f aca="false">IF(CN3224&gt;H3224,1,0)</f>
        <v>0</v>
      </c>
      <c r="S3224" s="132" t="n">
        <f aca="false">IF(CN3224&gt;I3224,1,0)</f>
        <v>1</v>
      </c>
      <c r="T3224" s="25" t="n">
        <f aca="false">IF(AND(AND(R3224=0,S3224=0,Q3224=0),OR(S3223=1,S3222=1,S3221=1)),1,0)</f>
        <v>0</v>
      </c>
      <c r="U3224" s="133" t="n">
        <f aca="false">SUM(CM3223:CM3224)</f>
        <v>0.00205304834357545</v>
      </c>
      <c r="AW3224" s="55" t="n">
        <f aca="false">IF(EC3224&gt;$AW$2,1,0)</f>
        <v>0</v>
      </c>
      <c r="AX3224" s="99" t="n">
        <f aca="false">IF(AND(I3224&gt;G3224,I3223&lt;G3223),1,IF(OR(AND(I3224&gt;F3224,I3223&lt;F3223),AND(I3224&gt;E3224,I3223&lt;E3223)),1,0))</f>
        <v>0</v>
      </c>
      <c r="AY3224" s="99" t="n">
        <f aca="false">IF(K3223="10D",1,0)</f>
        <v>0</v>
      </c>
      <c r="AZ3224" s="99" t="n">
        <f aca="false">IF(AND(I3224&gt;G3224,I3223&lt;G3223,I3224&gt;F3224,I3223&gt;F3223,I3224&gt;E3224,I3223&gt;E3223),1,0)</f>
        <v>0</v>
      </c>
      <c r="BA3224" s="135" t="n">
        <f aca="false">IF(G3224&gt;H3224,1,0)</f>
        <v>0</v>
      </c>
      <c r="BB3224" s="135" t="n">
        <f aca="false">IF(I3224&lt;F3224,1,0)</f>
        <v>1</v>
      </c>
      <c r="BC3224" s="99" t="n">
        <f aca="false">IF(AND(SUM(AW3223:AX3223)=2,AY3224=1),1,IF(SUM(AX3222:AX3224)=0,0,IF(AND(OR(AW3222=1,AX3222=1),OR(AW3223=1,AX3223=1),AY3224=1),1,IF(AND(SUM(AW3224:AY3224)=2,SUM(AW3222:AX3222)=2,AX3222=1),1,0))))</f>
        <v>0</v>
      </c>
      <c r="BD3224" s="57" t="str">
        <f aca="false">IF(AND(SUM(BC3222:BC3224)&gt;=1,BA3224=1,SUM(AZ3219:AZ3224)&gt;=1),1,IF(BC3224=0,"",IF(AND(BC3224=1,AZ3224=0,AZ3223=0,AZ3222=0),1,IF(AND(BC3224=1,OR(AZ3224=1,AZ3223=1,AZ3222)),IF(BA3224=1,1,0)))))</f>
        <v/>
      </c>
      <c r="BE3224" s="50" t="str">
        <f aca="false">IF(AND(BD3224=1,BD3223=1),0,IF(BD3224=1,SUM(CM3225:CM3263),""))</f>
        <v/>
      </c>
      <c r="BF3224" s="20" t="n">
        <f aca="false">IF(AND(BB3224=1,BB3223=1,BE3183&lt;&gt;0),"",IF(AND(BB3223=0,BB3224=1),BF3223,IF(AND(BB3224=1,BB3223=1),BF3223,IF(AND(BF3223="",BE3223="",OR(BD3223=0,BD3223="")),"",IF(AND(BF3223="",BE3184=0),"",IF(AND(BE3184&lt;&gt;"",BF3223=BE3184),"",IF(AND(BD3223=1,BE3223&lt;&gt;0),CM3224,IF(BF3223&lt;&gt;0,BF3223+CM3224,IF(BF3223="","")))))))))</f>
        <v>-0.0346382692310924</v>
      </c>
      <c r="BH3224" s="137"/>
      <c r="CG3224" s="142"/>
      <c r="CH3224" s="50"/>
      <c r="CI3224" s="15" t="n">
        <f aca="false">CF3202+SUM(CM3203:CM3224)+0.0071</f>
        <v>-0.0120142637266878</v>
      </c>
      <c r="CL3224" s="130" t="n">
        <f aca="false">C3224</f>
        <v>41920</v>
      </c>
      <c r="CM3224" s="133" t="n">
        <f aca="false">CN3224/CN3223-1</f>
        <v>0.0174893925282003</v>
      </c>
      <c r="CN3224" s="139" t="n">
        <v>196.64</v>
      </c>
      <c r="CO3224" s="133" t="n">
        <f aca="false">CN3224/CN3219-1</f>
        <v>0.011782865963468</v>
      </c>
      <c r="CY3224" s="139" t="n">
        <f aca="false">bdh("spy us equity","px_open",C3224,C3224)</f>
        <v>193.37</v>
      </c>
      <c r="CZ3224" s="139" t="n">
        <f aca="false">bdh("spy us equity","px_last",C3224,C3224)</f>
        <v>196.64</v>
      </c>
      <c r="DB3224" s="15" t="n">
        <f aca="false">CZ3224/CY3224-1</f>
        <v>0.0169105859233594</v>
      </c>
      <c r="DC3224" s="15" t="n">
        <f aca="false">CY3224/CZ3223-1</f>
        <v>0.000569181413639708</v>
      </c>
      <c r="DD3224" s="15" t="n">
        <f aca="false">CZ3224/CZ3223-1</f>
        <v>0.0174893925282003</v>
      </c>
      <c r="DE3224" s="34" t="str">
        <f aca="false">IF(CW3224=0,"",-DC3224*CS3224)</f>
        <v/>
      </c>
      <c r="DY3224" s="6"/>
      <c r="EB3224" s="6" t="n">
        <f aca="false">CL3224</f>
        <v>41920</v>
      </c>
      <c r="EC3224" s="13" t="n">
        <f aca="false">SUM(CM3222:CM3224)</f>
        <v>0.00088268400406788</v>
      </c>
    </row>
    <row r="3225" customFormat="false" ht="15" hidden="false" customHeight="false" outlineLevel="0" collapsed="false">
      <c r="C3225" s="6" t="n">
        <f aca="false">C3224+1</f>
        <v>41921</v>
      </c>
      <c r="D3225" s="99" t="n">
        <f aca="false">IF(E3225&gt;E3224,1,0)</f>
        <v>1</v>
      </c>
      <c r="E3225" s="46" t="n">
        <v>190.5438</v>
      </c>
      <c r="F3225" s="46" t="n">
        <v>196.3349</v>
      </c>
      <c r="G3225" s="46" t="n">
        <v>197.4147</v>
      </c>
      <c r="H3225" s="46" t="n">
        <v>198.504</v>
      </c>
      <c r="I3225" s="46" t="n">
        <v>195.664</v>
      </c>
      <c r="J3225" s="131" t="str">
        <f aca="false">IF(MIN(E3225:I3225)=E3225,$E$2,IF(MIN(E3225:I3225)=F3225,$F$2,IF(MIN(E3225:I3225)=G3225,$G$2,IF(MIN(E3225:I3225)=H3225,$H$2,IF(MIN(E3225:I3225)=I3225,$I$2)))))</f>
        <v>200D</v>
      </c>
      <c r="K3225" s="131" t="str">
        <f aca="false">IF(MAX(E3225:I3225)=E3225,$E$2,IF(MAX(E3225:I3225)=F3225,$F$2,IF(MAX(E3225:I3225)=G3225,$G$2,IF(MAX(E3225:I3225)=H3225,$H$2,IF(MAX(E3225:I3225)=I3225,$I$2)))))</f>
        <v>30D</v>
      </c>
      <c r="L3225" s="132" t="n">
        <f aca="false">IF(MAX(E3225:I3225)=H3225,1,0)</f>
        <v>1</v>
      </c>
      <c r="M3225" s="132" t="n">
        <f aca="false">IF(MAX(E3225:I3225)=I3225,1,0)</f>
        <v>0</v>
      </c>
      <c r="O3225" s="132" t="n">
        <f aca="false">IF(CN3225&gt;E3225,1,0)</f>
        <v>1</v>
      </c>
      <c r="P3225" s="132" t="n">
        <f aca="false">IF(CN3225&gt;F3225,1,0)</f>
        <v>0</v>
      </c>
      <c r="Q3225" s="132" t="n">
        <f aca="false">IF(CN3225&gt;G3225,1,0)</f>
        <v>0</v>
      </c>
      <c r="R3225" s="132" t="n">
        <f aca="false">IF(CN3225&gt;H3225,1,0)</f>
        <v>0</v>
      </c>
      <c r="S3225" s="132" t="n">
        <f aca="false">IF(CN3225&gt;I3225,1,0)</f>
        <v>0</v>
      </c>
      <c r="T3225" s="25" t="n">
        <f aca="false">IF(AND(AND(R3225=0,S3225=0,Q3225=0),OR(S3224=1,S3223=1,S3222=1)),1,0)</f>
        <v>1</v>
      </c>
      <c r="U3225" s="133" t="n">
        <f aca="false">SUM(CM3224:CM3225)</f>
        <v>-0.00234380519352462</v>
      </c>
      <c r="AW3225" s="55" t="n">
        <f aca="false">IF(EC3225&gt;$AW$2,1,0)</f>
        <v>0</v>
      </c>
      <c r="AX3225" s="99" t="n">
        <f aca="false">IF(AND(I3225&gt;G3225,I3224&lt;G3224),1,IF(OR(AND(I3225&gt;F3225,I3224&lt;F3224),AND(I3225&gt;E3225,I3224&lt;E3224)),1,0))</f>
        <v>0</v>
      </c>
      <c r="AY3225" s="99" t="n">
        <f aca="false">IF(K3224="10D",1,0)</f>
        <v>0</v>
      </c>
      <c r="AZ3225" s="99" t="n">
        <f aca="false">IF(AND(I3225&gt;G3225,I3224&lt;G3224,I3225&gt;F3225,I3224&gt;F3224,I3225&gt;E3225,I3224&gt;E3224),1,0)</f>
        <v>0</v>
      </c>
      <c r="BA3225" s="135" t="n">
        <f aca="false">IF(G3225&gt;H3225,1,0)</f>
        <v>0</v>
      </c>
      <c r="BB3225" s="135" t="n">
        <f aca="false">IF(I3225&lt;F3225,1,0)</f>
        <v>1</v>
      </c>
      <c r="BC3225" s="99" t="n">
        <f aca="false">IF(AND(SUM(AW3224:AX3224)=2,AY3225=1),1,IF(SUM(AX3223:AX3225)=0,0,IF(AND(OR(AW3223=1,AX3223=1),OR(AW3224=1,AX3224=1),AY3225=1),1,IF(AND(SUM(AW3225:AY3225)=2,SUM(AW3223:AX3223)=2,AX3223=1),1,0))))</f>
        <v>0</v>
      </c>
      <c r="BD3225" s="57" t="str">
        <f aca="false">IF(AND(SUM(BC3223:BC3225)&gt;=1,BA3225=1,SUM(AZ3220:AZ3225)&gt;=1),1,IF(BC3225=0,"",IF(AND(BC3225=1,AZ3225=0,AZ3224=0,AZ3223=0),1,IF(AND(BC3225=1,OR(AZ3225=1,AZ3224=1,AZ3223)),IF(BA3225=1,1,0)))))</f>
        <v/>
      </c>
      <c r="BE3225" s="50" t="str">
        <f aca="false">IF(AND(BD3225=1,BD3224=1),0,IF(BD3225=1,SUM(CM3226:CM3264),""))</f>
        <v/>
      </c>
      <c r="BF3225" s="20" t="str">
        <f aca="false">IF(AND(BB3225=1,BB3224=1,BE3184&lt;&gt;0),"",IF(AND(BB3224=0,BB3225=1),BF3224,IF(AND(BB3225=1,BB3224=1),BF3224,IF(AND(BF3224="",BE3224="",OR(BD3224=0,BD3224="")),"",IF(AND(BF3224="",BE3185=0),"",IF(AND(BE3185&lt;&gt;"",BF3224=BE3185),"",IF(AND(BD3224=1,BE3224&lt;&gt;0),CM3225,IF(BF3224&lt;&gt;0,BF3224+CM3225,IF(BF3224="","")))))))))</f>
        <v/>
      </c>
      <c r="BH3225" s="137"/>
      <c r="CG3225" s="142"/>
      <c r="CH3225" s="50"/>
      <c r="CI3225" s="15" t="n">
        <f aca="false">CF3203+SUM(CM3204:CM3225)+0.0071</f>
        <v>-0.0255161388500777</v>
      </c>
      <c r="CL3225" s="130" t="n">
        <f aca="false">C3225</f>
        <v>41921</v>
      </c>
      <c r="CM3225" s="133" t="n">
        <f aca="false">CN3225/CN3224-1</f>
        <v>-0.0198331977217249</v>
      </c>
      <c r="CN3225" s="139" t="n">
        <v>192.74</v>
      </c>
      <c r="CO3225" s="133" t="n">
        <f aca="false">CN3225/CN3220-1</f>
        <v>-0.00843708200432136</v>
      </c>
      <c r="CY3225" s="139" t="n">
        <f aca="false">bdh("spy us equity","px_open",C3225,C3225)</f>
        <v>196.33</v>
      </c>
      <c r="CZ3225" s="139" t="n">
        <f aca="false">bdh("spy us equity","px_last",C3225,C3225)</f>
        <v>192.74</v>
      </c>
      <c r="DB3225" s="15" t="n">
        <f aca="false">CZ3225/CY3225-1</f>
        <v>-0.0182855396526257</v>
      </c>
      <c r="DC3225" s="15" t="n">
        <f aca="false">CY3225/CZ3224-1</f>
        <v>-0.00157648494711138</v>
      </c>
      <c r="DD3225" s="15" t="n">
        <f aca="false">CZ3225/CZ3224-1</f>
        <v>-0.0198331977217249</v>
      </c>
      <c r="DE3225" s="34" t="str">
        <f aca="false">IF(CW3225=0,"",-DC3225*CS3225)</f>
        <v/>
      </c>
      <c r="DY3225" s="6"/>
      <c r="EB3225" s="6" t="n">
        <f aca="false">CL3225</f>
        <v>41921</v>
      </c>
      <c r="EC3225" s="13" t="n">
        <f aca="false">SUM(CM3223:CM3225)</f>
        <v>-0.0177801493781494</v>
      </c>
    </row>
    <row r="3226" customFormat="false" ht="15" hidden="false" customHeight="false" outlineLevel="0" collapsed="false">
      <c r="C3226" s="6" t="n">
        <f aca="false">C3225+1</f>
        <v>41922</v>
      </c>
      <c r="D3226" s="99" t="n">
        <f aca="false">IF(E3226&gt;E3225,1,0)</f>
        <v>1</v>
      </c>
      <c r="E3226" s="46" t="n">
        <v>190.5819</v>
      </c>
      <c r="F3226" s="46" t="n">
        <v>196.3648</v>
      </c>
      <c r="G3226" s="46" t="n">
        <v>197.3637</v>
      </c>
      <c r="H3226" s="46" t="n">
        <v>198.184</v>
      </c>
      <c r="I3226" s="46" t="n">
        <v>194.928</v>
      </c>
      <c r="J3226" s="131" t="str">
        <f aca="false">IF(MIN(E3226:I3226)=E3226,$E$2,IF(MIN(E3226:I3226)=F3226,$F$2,IF(MIN(E3226:I3226)=G3226,$G$2,IF(MIN(E3226:I3226)=H3226,$H$2,IF(MIN(E3226:I3226)=I3226,$I$2)))))</f>
        <v>200D</v>
      </c>
      <c r="K3226" s="131" t="str">
        <f aca="false">IF(MAX(E3226:I3226)=E3226,$E$2,IF(MAX(E3226:I3226)=F3226,$F$2,IF(MAX(E3226:I3226)=G3226,$G$2,IF(MAX(E3226:I3226)=H3226,$H$2,IF(MAX(E3226:I3226)=I3226,$I$2)))))</f>
        <v>30D</v>
      </c>
      <c r="L3226" s="132" t="n">
        <f aca="false">IF(MAX(E3226:I3226)=H3226,1,0)</f>
        <v>1</v>
      </c>
      <c r="M3226" s="132" t="n">
        <f aca="false">IF(MAX(E3226:I3226)=I3226,1,0)</f>
        <v>0</v>
      </c>
      <c r="O3226" s="132" t="n">
        <f aca="false">IF(CN3226&gt;E3226,1,0)</f>
        <v>0</v>
      </c>
      <c r="P3226" s="132" t="n">
        <f aca="false">IF(CN3226&gt;F3226,1,0)</f>
        <v>0</v>
      </c>
      <c r="Q3226" s="132" t="n">
        <f aca="false">IF(CN3226&gt;G3226,1,0)</f>
        <v>0</v>
      </c>
      <c r="R3226" s="132" t="n">
        <f aca="false">IF(CN3226&gt;H3226,1,0)</f>
        <v>0</v>
      </c>
      <c r="S3226" s="132" t="n">
        <f aca="false">IF(CN3226&gt;I3226,1,0)</f>
        <v>0</v>
      </c>
      <c r="T3226" s="25" t="n">
        <f aca="false">IF(AND(AND(R3226=0,S3226=0,Q3226=0),OR(S3225=1,S3224=1,S3223=1)),1,0)</f>
        <v>1</v>
      </c>
      <c r="U3226" s="133" t="n">
        <f aca="false">SUM(CM3225:CM3226)</f>
        <v>-0.0312475382841406</v>
      </c>
      <c r="AW3226" s="55" t="n">
        <f aca="false">IF(EC3226&gt;$AW$2,1,0)</f>
        <v>0</v>
      </c>
      <c r="AX3226" s="99" t="n">
        <f aca="false">IF(AND(I3226&gt;G3226,I3225&lt;G3225),1,IF(OR(AND(I3226&gt;F3226,I3225&lt;F3225),AND(I3226&gt;E3226,I3225&lt;E3225)),1,0))</f>
        <v>0</v>
      </c>
      <c r="AY3226" s="99" t="n">
        <f aca="false">IF(K3225="10D",1,0)</f>
        <v>0</v>
      </c>
      <c r="AZ3226" s="99" t="n">
        <f aca="false">IF(AND(I3226&gt;G3226,I3225&lt;G3225,I3226&gt;F3226,I3225&gt;F3225,I3226&gt;E3226,I3225&gt;E3225),1,0)</f>
        <v>0</v>
      </c>
      <c r="BA3226" s="135" t="n">
        <f aca="false">IF(G3226&gt;H3226,1,0)</f>
        <v>0</v>
      </c>
      <c r="BB3226" s="135" t="n">
        <f aca="false">IF(I3226&lt;F3226,1,0)</f>
        <v>1</v>
      </c>
      <c r="BC3226" s="99" t="n">
        <f aca="false">IF(AND(SUM(AW3225:AX3225)=2,AY3226=1),1,IF(SUM(AX3224:AX3226)=0,0,IF(AND(OR(AW3224=1,AX3224=1),OR(AW3225=1,AX3225=1),AY3226=1),1,IF(AND(SUM(AW3226:AY3226)=2,SUM(AW3224:AX3224)=2,AX3224=1),1,0))))</f>
        <v>0</v>
      </c>
      <c r="BD3226" s="57" t="str">
        <f aca="false">IF(AND(SUM(BC3224:BC3226)&gt;=1,BA3226=1,SUM(AZ3221:AZ3226)&gt;=1),1,IF(BC3226=0,"",IF(AND(BC3226=1,AZ3226=0,AZ3225=0,AZ3224=0),1,IF(AND(BC3226=1,OR(AZ3226=1,AZ3225=1,AZ3224)),IF(BA3226=1,1,0)))))</f>
        <v/>
      </c>
      <c r="BE3226" s="50" t="str">
        <f aca="false">IF(AND(BD3226=1,BD3225=1),0,IF(BD3226=1,SUM(CM3227:CM3265),""))</f>
        <v/>
      </c>
      <c r="BF3226" s="20" t="str">
        <f aca="false">IF(AND(BB3226=1,BB3225=1,BE3185&lt;&gt;0),"",IF(AND(BB3225=0,BB3226=1),BF3225,IF(AND(BB3226=1,BB3225=1),BF3225,IF(AND(BF3225="",BE3225="",OR(BD3225=0,BD3225="")),"",IF(AND(BF3225="",BE3186=0),"",IF(AND(BE3186&lt;&gt;"",BF3225=BE3186),"",IF(AND(BD3225=1,BE3225&lt;&gt;0),CM3226,IF(BF3225&lt;&gt;0,BF3225+CM3226,IF(BF3225="","")))))))))</f>
        <v/>
      </c>
      <c r="BH3226" s="137"/>
      <c r="CG3226" s="142"/>
      <c r="CH3226" s="50"/>
      <c r="CI3226" s="15" t="n">
        <f aca="false">CF3204+SUM(CM3205:CM3226)+0.0071</f>
        <v>-0.0406932729103863</v>
      </c>
      <c r="CL3226" s="130" t="n">
        <f aca="false">C3226</f>
        <v>41922</v>
      </c>
      <c r="CM3226" s="133" t="n">
        <f aca="false">CN3226/CN3225-1</f>
        <v>-0.0114143405624157</v>
      </c>
      <c r="CN3226" s="139" t="n">
        <v>190.54</v>
      </c>
      <c r="CO3226" s="133" t="n">
        <f aca="false">CN3226/CN3221-1</f>
        <v>-0.0304294728271932</v>
      </c>
      <c r="CY3226" s="139" t="n">
        <f aca="false">bdh("spy us equity","px_open",C3226,C3226)</f>
        <v>192.69</v>
      </c>
      <c r="CZ3226" s="139" t="n">
        <f aca="false">bdh("spy us equity","px_last",C3226,C3226)</f>
        <v>190.54</v>
      </c>
      <c r="DB3226" s="15" t="n">
        <f aca="false">CZ3226/CY3226-1</f>
        <v>-0.0111578182573046</v>
      </c>
      <c r="DC3226" s="15" t="n">
        <f aca="false">CY3226/CZ3225-1</f>
        <v>-0.000259416830964088</v>
      </c>
      <c r="DD3226" s="15" t="n">
        <f aca="false">CZ3226/CZ3225-1</f>
        <v>-0.0114143405624157</v>
      </c>
      <c r="DE3226" s="34" t="str">
        <f aca="false">IF(CW3226=0,"",-DC3226*CS3226)</f>
        <v/>
      </c>
      <c r="DY3226" s="6"/>
      <c r="EB3226" s="6" t="n">
        <f aca="false">CL3226</f>
        <v>41922</v>
      </c>
      <c r="EC3226" s="13" t="n">
        <f aca="false">SUM(CM3224:CM3226)</f>
        <v>-0.0137581457559404</v>
      </c>
    </row>
    <row r="3227" customFormat="false" ht="15" hidden="false" customHeight="false" outlineLevel="0" collapsed="false">
      <c r="C3227" s="6" t="n">
        <f aca="false">C3226+3</f>
        <v>41925</v>
      </c>
      <c r="D3227" s="99" t="n">
        <f aca="false">IF(E3227&gt;E3226,1,0)</f>
        <v>1</v>
      </c>
      <c r="E3227" s="46" t="n">
        <v>190.5997</v>
      </c>
      <c r="F3227" s="46" t="n">
        <v>196.3476</v>
      </c>
      <c r="G3227" s="46" t="n">
        <v>197.2619</v>
      </c>
      <c r="H3227" s="46" t="n">
        <v>197.7407</v>
      </c>
      <c r="I3227" s="46" t="n">
        <v>193.915</v>
      </c>
      <c r="J3227" s="131" t="str">
        <f aca="false">IF(MIN(E3227:I3227)=E3227,$E$2,IF(MIN(E3227:I3227)=F3227,$F$2,IF(MIN(E3227:I3227)=G3227,$G$2,IF(MIN(E3227:I3227)=H3227,$H$2,IF(MIN(E3227:I3227)=I3227,$I$2)))))</f>
        <v>200D</v>
      </c>
      <c r="K3227" s="131" t="str">
        <f aca="false">IF(MAX(E3227:I3227)=E3227,$E$2,IF(MAX(E3227:I3227)=F3227,$F$2,IF(MAX(E3227:I3227)=G3227,$G$2,IF(MAX(E3227:I3227)=H3227,$H$2,IF(MAX(E3227:I3227)=I3227,$I$2)))))</f>
        <v>30D</v>
      </c>
      <c r="L3227" s="132" t="n">
        <f aca="false">IF(MAX(E3227:I3227)=H3227,1,0)</f>
        <v>1</v>
      </c>
      <c r="M3227" s="132" t="n">
        <f aca="false">IF(MAX(E3227:I3227)=I3227,1,0)</f>
        <v>0</v>
      </c>
      <c r="O3227" s="132" t="n">
        <f aca="false">IF(CN3227&gt;E3227,1,0)</f>
        <v>0</v>
      </c>
      <c r="P3227" s="132" t="n">
        <f aca="false">IF(CN3227&gt;F3227,1,0)</f>
        <v>0</v>
      </c>
      <c r="Q3227" s="132" t="n">
        <f aca="false">IF(CN3227&gt;G3227,1,0)</f>
        <v>0</v>
      </c>
      <c r="R3227" s="132" t="n">
        <f aca="false">IF(CN3227&gt;H3227,1,0)</f>
        <v>0</v>
      </c>
      <c r="S3227" s="132" t="n">
        <f aca="false">IF(CN3227&gt;I3227,1,0)</f>
        <v>0</v>
      </c>
      <c r="T3227" s="25" t="n">
        <f aca="false">IF(AND(AND(R3227=0,S3227=0,Q3227=0),OR(S3226=1,S3225=1,S3224=1)),1,0)</f>
        <v>1</v>
      </c>
      <c r="U3227" s="133" t="n">
        <f aca="false">SUM(CM3226:CM3227)</f>
        <v>-0.0278418623426194</v>
      </c>
      <c r="AW3227" s="55" t="n">
        <f aca="false">IF(EC3227&gt;$AW$2,1,0)</f>
        <v>0</v>
      </c>
      <c r="AX3227" s="99" t="n">
        <f aca="false">IF(AND(I3227&gt;G3227,I3226&lt;G3226),1,IF(OR(AND(I3227&gt;F3227,I3226&lt;F3226),AND(I3227&gt;E3227,I3226&lt;E3226)),1,0))</f>
        <v>0</v>
      </c>
      <c r="AY3227" s="99" t="n">
        <f aca="false">IF(K3226="10D",1,0)</f>
        <v>0</v>
      </c>
      <c r="AZ3227" s="99" t="n">
        <f aca="false">IF(AND(I3227&gt;G3227,I3226&lt;G3226,I3227&gt;F3227,I3226&gt;F3226,I3227&gt;E3227,I3226&gt;E3226),1,0)</f>
        <v>0</v>
      </c>
      <c r="BA3227" s="135" t="n">
        <f aca="false">IF(G3227&gt;H3227,1,0)</f>
        <v>0</v>
      </c>
      <c r="BB3227" s="135" t="n">
        <f aca="false">IF(I3227&lt;F3227,1,0)</f>
        <v>1</v>
      </c>
      <c r="BC3227" s="99" t="n">
        <f aca="false">IF(AND(SUM(AW3226:AX3226)=2,AY3227=1),1,IF(SUM(AX3225:AX3227)=0,0,IF(AND(OR(AW3225=1,AX3225=1),OR(AW3226=1,AX3226=1),AY3227=1),1,IF(AND(SUM(AW3227:AY3227)=2,SUM(AW3225:AX3225)=2,AX3225=1),1,0))))</f>
        <v>0</v>
      </c>
      <c r="BD3227" s="57" t="str">
        <f aca="false">IF(AND(SUM(BC3225:BC3227)&gt;=1,BA3227=1,SUM(AZ3222:AZ3227)&gt;=1),1,IF(BC3227=0,"",IF(AND(BC3227=1,AZ3227=0,AZ3226=0,AZ3225=0),1,IF(AND(BC3227=1,OR(AZ3227=1,AZ3226=1,AZ3225)),IF(BA3227=1,1,0)))))</f>
        <v/>
      </c>
      <c r="BE3227" s="50" t="str">
        <f aca="false">IF(AND(BD3227=1,BD3226=1),0,IF(BD3227=1,SUM(CM3228:CM3266),""))</f>
        <v/>
      </c>
      <c r="BF3227" s="20" t="str">
        <f aca="false">IF(AND(BB3227=1,BB3226=1,BE3186&lt;&gt;0),"",IF(AND(BB3226=0,BB3227=1),BF3226,IF(AND(BB3227=1,BB3226=1),BF3226,IF(AND(BF3226="",BE3226="",OR(BD3226=0,BD3226="")),"",IF(AND(BF3226="",BE3187=0),"",IF(AND(BE3187&lt;&gt;"",BF3226=BE3187),"",IF(AND(BD3226=1,BE3226&lt;&gt;0),CM3227,IF(BF3226&lt;&gt;0,BF3226+CM3227,IF(BF3226="","")))))))))</f>
        <v/>
      </c>
      <c r="BH3227" s="137"/>
      <c r="CG3227" s="142"/>
      <c r="CH3227" s="50"/>
      <c r="CI3227" s="15" t="n">
        <f aca="false">CF3205+SUM(CM3206:CM3227)+0.0071</f>
        <v>-0.0582703923314157</v>
      </c>
      <c r="CL3227" s="130" t="n">
        <f aca="false">C3227</f>
        <v>41925</v>
      </c>
      <c r="CM3227" s="133" t="n">
        <f aca="false">CN3227/CN3226-1</f>
        <v>-0.0164275217802037</v>
      </c>
      <c r="CN3227" s="139" t="n">
        <v>187.4099</v>
      </c>
      <c r="CO3227" s="133" t="n">
        <f aca="false">CN3227/CN3222-1</f>
        <v>-0.0452396963676194</v>
      </c>
      <c r="CY3227" s="139" t="n">
        <f aca="false">bdh("spy us equity","px_open",C3227,C3227)</f>
        <v>190.46</v>
      </c>
      <c r="CZ3227" s="139" t="n">
        <f aca="false">bdh("spy us equity","px_last",C3227,C3227)</f>
        <v>187.4099</v>
      </c>
      <c r="DB3227" s="15" t="n">
        <f aca="false">CZ3227/CY3227-1</f>
        <v>-0.016014386222829</v>
      </c>
      <c r="DC3227" s="15" t="n">
        <f aca="false">CY3227/CZ3226-1</f>
        <v>-0.000419859347118634</v>
      </c>
      <c r="DD3227" s="15" t="n">
        <f aca="false">CZ3227/CZ3226-1</f>
        <v>-0.0164275217802037</v>
      </c>
      <c r="DE3227" s="34" t="str">
        <f aca="false">IF(CW3227=0,"",-DC3227*CS3227)</f>
        <v/>
      </c>
      <c r="DY3227" s="6"/>
      <c r="EB3227" s="6" t="n">
        <f aca="false">CL3227</f>
        <v>41925</v>
      </c>
      <c r="EC3227" s="13" t="n">
        <f aca="false">SUM(CM3225:CM3227)</f>
        <v>-0.0476750600643443</v>
      </c>
    </row>
    <row r="3228" customFormat="false" ht="15" hidden="false" customHeight="false" outlineLevel="0" collapsed="false">
      <c r="C3228" s="6" t="n">
        <f aca="false">C3227+1</f>
        <v>41926</v>
      </c>
      <c r="D3228" s="99" t="n">
        <f aca="false">IF(E3228&gt;E3227,1,0)</f>
        <v>1</v>
      </c>
      <c r="E3228" s="46" t="n">
        <v>190.6189</v>
      </c>
      <c r="F3228" s="46" t="n">
        <v>196.3287</v>
      </c>
      <c r="G3228" s="46" t="n">
        <v>197.1381</v>
      </c>
      <c r="H3228" s="46" t="n">
        <v>197.3104</v>
      </c>
      <c r="I3228" s="46" t="n">
        <v>192.983</v>
      </c>
      <c r="J3228" s="131" t="str">
        <f aca="false">IF(MIN(E3228:I3228)=E3228,$E$2,IF(MIN(E3228:I3228)=F3228,$F$2,IF(MIN(E3228:I3228)=G3228,$G$2,IF(MIN(E3228:I3228)=H3228,$H$2,IF(MIN(E3228:I3228)=I3228,$I$2)))))</f>
        <v>200D</v>
      </c>
      <c r="K3228" s="131" t="str">
        <f aca="false">IF(MAX(E3228:I3228)=E3228,$E$2,IF(MAX(E3228:I3228)=F3228,$F$2,IF(MAX(E3228:I3228)=G3228,$G$2,IF(MAX(E3228:I3228)=H3228,$H$2,IF(MAX(E3228:I3228)=I3228,$I$2)))))</f>
        <v>30D</v>
      </c>
      <c r="L3228" s="132" t="n">
        <f aca="false">IF(MAX(E3228:I3228)=H3228,1,0)</f>
        <v>1</v>
      </c>
      <c r="M3228" s="132" t="n">
        <f aca="false">IF(MAX(E3228:I3228)=I3228,1,0)</f>
        <v>0</v>
      </c>
      <c r="O3228" s="132" t="n">
        <f aca="false">IF(CN3228&gt;E3228,1,0)</f>
        <v>0</v>
      </c>
      <c r="P3228" s="132" t="n">
        <f aca="false">IF(CN3228&gt;F3228,1,0)</f>
        <v>0</v>
      </c>
      <c r="Q3228" s="132" t="n">
        <f aca="false">IF(CN3228&gt;G3228,1,0)</f>
        <v>0</v>
      </c>
      <c r="R3228" s="132" t="n">
        <f aca="false">IF(CN3228&gt;H3228,1,0)</f>
        <v>0</v>
      </c>
      <c r="S3228" s="132" t="n">
        <f aca="false">IF(CN3228&gt;I3228,1,0)</f>
        <v>0</v>
      </c>
      <c r="T3228" s="25" t="n">
        <f aca="false">IF(AND(AND(R3228=0,S3228=0,Q3228=0),OR(S3227=1,S3226=1,S3225=1)),1,0)</f>
        <v>0</v>
      </c>
      <c r="U3228" s="133" t="n">
        <f aca="false">SUM(CM3227:CM3228)</f>
        <v>-0.0148795779415911</v>
      </c>
      <c r="AW3228" s="55" t="n">
        <f aca="false">IF(EC3228&gt;$AW$2,1,0)</f>
        <v>0</v>
      </c>
      <c r="AX3228" s="99" t="n">
        <f aca="false">IF(AND(I3228&gt;G3228,I3227&lt;G3227),1,IF(OR(AND(I3228&gt;F3228,I3227&lt;F3227),AND(I3228&gt;E3228,I3227&lt;E3227)),1,0))</f>
        <v>0</v>
      </c>
      <c r="AY3228" s="99" t="n">
        <f aca="false">IF(K3227="10D",1,0)</f>
        <v>0</v>
      </c>
      <c r="AZ3228" s="99" t="n">
        <f aca="false">IF(AND(I3228&gt;G3228,I3227&lt;G3227,I3228&gt;F3228,I3227&gt;F3227,I3228&gt;E3228,I3227&gt;E3227),1,0)</f>
        <v>0</v>
      </c>
      <c r="BA3228" s="135" t="n">
        <f aca="false">IF(G3228&gt;H3228,1,0)</f>
        <v>0</v>
      </c>
      <c r="BB3228" s="135" t="n">
        <f aca="false">IF(I3228&lt;F3228,1,0)</f>
        <v>1</v>
      </c>
      <c r="BC3228" s="99" t="n">
        <f aca="false">IF(AND(SUM(AW3227:AX3227)=2,AY3228=1),1,IF(SUM(AX3226:AX3228)=0,0,IF(AND(OR(AW3226=1,AX3226=1),OR(AW3227=1,AX3227=1),AY3228=1),1,IF(AND(SUM(AW3228:AY3228)=2,SUM(AW3226:AX3226)=2,AX3226=1),1,0))))</f>
        <v>0</v>
      </c>
      <c r="BD3228" s="57" t="str">
        <f aca="false">IF(AND(SUM(BC3226:BC3228)&gt;=1,BA3228=1,SUM(AZ3223:AZ3228)&gt;=1),1,IF(BC3228=0,"",IF(AND(BC3228=1,AZ3228=0,AZ3227=0,AZ3226=0),1,IF(AND(BC3228=1,OR(AZ3228=1,AZ3227=1,AZ3226)),IF(BA3228=1,1,0)))))</f>
        <v/>
      </c>
      <c r="BE3228" s="50" t="str">
        <f aca="false">IF(AND(BD3228=1,BD3227=1),0,IF(BD3228=1,SUM(CM3229:CM3267),""))</f>
        <v/>
      </c>
      <c r="BF3228" s="20" t="str">
        <f aca="false">IF(AND(BB3228=1,BB3227=1,BE3187&lt;&gt;0),"",IF(AND(BB3227=0,BB3228=1),BF3227,IF(AND(BB3228=1,BB3227=1),BF3227,IF(AND(BF3227="",BE3227="",OR(BD3227=0,BD3227="")),"",IF(AND(BF3227="",BE3188=0),"",IF(AND(BE3188&lt;&gt;"",BF3227=BE3188),"",IF(AND(BD3227=1,BE3227&lt;&gt;0),CM3228,IF(BF3227&lt;&gt;0,BF3227+CM3228,IF(BF3227="","")))))))))</f>
        <v/>
      </c>
      <c r="BH3228" s="137"/>
      <c r="CG3228" s="142"/>
      <c r="CH3228" s="50"/>
      <c r="CI3228" s="15" t="n">
        <f aca="false">CF3206+SUM(CM3207:CM3228)+0.0071</f>
        <v>-0.0508812103500172</v>
      </c>
      <c r="CL3228" s="130" t="n">
        <f aca="false">C3228</f>
        <v>41926</v>
      </c>
      <c r="CM3228" s="133" t="n">
        <f aca="false">CN3228/CN3227-1</f>
        <v>0.00154794383861256</v>
      </c>
      <c r="CN3228" s="139" t="n">
        <v>187.7</v>
      </c>
      <c r="CO3228" s="133" t="n">
        <f aca="false">CN3228/CN3223-1</f>
        <v>-0.0287695332712409</v>
      </c>
      <c r="CY3228" s="139" t="n">
        <f aca="false">bdh("spy us equity","px_open",C3228,C3228)</f>
        <v>188.42</v>
      </c>
      <c r="CZ3228" s="139" t="n">
        <f aca="false">bdh("spy us equity","px_last",C3228,C3228)</f>
        <v>187.7</v>
      </c>
      <c r="DB3228" s="15" t="n">
        <f aca="false">CZ3228/CY3228-1</f>
        <v>-0.00382125039804693</v>
      </c>
      <c r="DC3228" s="15" t="n">
        <f aca="false">CY3228/CZ3227-1</f>
        <v>0.00538978997374207</v>
      </c>
      <c r="DD3228" s="15" t="n">
        <f aca="false">CZ3228/CZ3227-1</f>
        <v>0.00154794383861256</v>
      </c>
      <c r="DE3228" s="34" t="str">
        <f aca="false">IF(CW3228=0,"",-DC3228*CS3228)</f>
        <v/>
      </c>
      <c r="DY3228" s="6"/>
      <c r="EB3228" s="6" t="n">
        <f aca="false">CL3228</f>
        <v>41926</v>
      </c>
      <c r="EC3228" s="13" t="n">
        <f aca="false">SUM(CM3226:CM3228)</f>
        <v>-0.0262939185040069</v>
      </c>
    </row>
    <row r="3229" customFormat="false" ht="15" hidden="false" customHeight="false" outlineLevel="0" collapsed="false">
      <c r="C3229" s="6" t="n">
        <f aca="false">C3228+1</f>
        <v>41927</v>
      </c>
      <c r="D3229" s="99" t="n">
        <f aca="false">IF(E3229&gt;E3228,1,0)</f>
        <v>1</v>
      </c>
      <c r="E3229" s="46" t="n">
        <v>190.632</v>
      </c>
      <c r="F3229" s="46" t="n">
        <v>196.2895</v>
      </c>
      <c r="G3229" s="46" t="n">
        <v>197.0265</v>
      </c>
      <c r="H3229" s="46" t="n">
        <v>196.8414</v>
      </c>
      <c r="I3229" s="46" t="n">
        <v>192.191</v>
      </c>
      <c r="J3229" s="131" t="str">
        <f aca="false">IF(MIN(E3229:I3229)=E3229,$E$2,IF(MIN(E3229:I3229)=F3229,$F$2,IF(MIN(E3229:I3229)=G3229,$G$2,IF(MIN(E3229:I3229)=H3229,$H$2,IF(MIN(E3229:I3229)=I3229,$I$2)))))</f>
        <v>200D</v>
      </c>
      <c r="K3229" s="131" t="str">
        <f aca="false">IF(MAX(E3229:I3229)=E3229,$E$2,IF(MAX(E3229:I3229)=F3229,$F$2,IF(MAX(E3229:I3229)=G3229,$G$2,IF(MAX(E3229:I3229)=H3229,$H$2,IF(MAX(E3229:I3229)=I3229,$I$2)))))</f>
        <v>50D</v>
      </c>
      <c r="L3229" s="132" t="n">
        <f aca="false">IF(MAX(E3229:I3229)=H3229,1,0)</f>
        <v>0</v>
      </c>
      <c r="M3229" s="132" t="n">
        <f aca="false">IF(MAX(E3229:I3229)=I3229,1,0)</f>
        <v>0</v>
      </c>
      <c r="O3229" s="132" t="n">
        <f aca="false">IF(CN3229&gt;E3229,1,0)</f>
        <v>0</v>
      </c>
      <c r="P3229" s="132" t="n">
        <f aca="false">IF(CN3229&gt;F3229,1,0)</f>
        <v>0</v>
      </c>
      <c r="Q3229" s="132" t="n">
        <f aca="false">IF(CN3229&gt;G3229,1,0)</f>
        <v>0</v>
      </c>
      <c r="R3229" s="132" t="n">
        <f aca="false">IF(CN3229&gt;H3229,1,0)</f>
        <v>0</v>
      </c>
      <c r="S3229" s="132" t="n">
        <f aca="false">IF(CN3229&gt;I3229,1,0)</f>
        <v>0</v>
      </c>
      <c r="T3229" s="25" t="n">
        <f aca="false">IF(AND(AND(R3229=0,S3229=0,Q3229=0),OR(S3228=1,S3227=1,S3226=1)),1,0)</f>
        <v>0</v>
      </c>
      <c r="U3229" s="133" t="n">
        <f aca="false">SUM(CM3228:CM3229)</f>
        <v>-0.00521817230416832</v>
      </c>
      <c r="AW3229" s="55" t="n">
        <f aca="false">IF(EC3229&gt;$AW$2,1,0)</f>
        <v>0</v>
      </c>
      <c r="AX3229" s="99" t="n">
        <f aca="false">IF(AND(I3229&gt;G3229,I3228&lt;G3228),1,IF(OR(AND(I3229&gt;F3229,I3228&lt;F3228),AND(I3229&gt;E3229,I3228&lt;E3228)),1,0))</f>
        <v>0</v>
      </c>
      <c r="AY3229" s="99" t="n">
        <f aca="false">IF(K3228="10D",1,0)</f>
        <v>0</v>
      </c>
      <c r="AZ3229" s="99" t="n">
        <f aca="false">IF(AND(I3229&gt;G3229,I3228&lt;G3228,I3229&gt;F3229,I3228&gt;F3228,I3229&gt;E3229,I3228&gt;E3228),1,0)</f>
        <v>0</v>
      </c>
      <c r="BA3229" s="135" t="n">
        <f aca="false">IF(G3229&gt;H3229,1,0)</f>
        <v>1</v>
      </c>
      <c r="BB3229" s="135" t="n">
        <f aca="false">IF(I3229&lt;F3229,1,0)</f>
        <v>1</v>
      </c>
      <c r="BC3229" s="99" t="n">
        <f aca="false">IF(AND(SUM(AW3228:AX3228)=2,AY3229=1),1,IF(SUM(AX3227:AX3229)=0,0,IF(AND(OR(AW3227=1,AX3227=1),OR(AW3228=1,AX3228=1),AY3229=1),1,IF(AND(SUM(AW3229:AY3229)=2,SUM(AW3227:AX3227)=2,AX3227=1),1,0))))</f>
        <v>0</v>
      </c>
      <c r="BD3229" s="57" t="str">
        <f aca="false">IF(AND(SUM(BC3227:BC3229)&gt;=1,BA3229=1,SUM(AZ3224:AZ3229)&gt;=1),1,IF(BC3229=0,"",IF(AND(BC3229=1,AZ3229=0,AZ3228=0,AZ3227=0),1,IF(AND(BC3229=1,OR(AZ3229=1,AZ3228=1,AZ3227)),IF(BA3229=1,1,0)))))</f>
        <v/>
      </c>
      <c r="BE3229" s="50" t="str">
        <f aca="false">IF(AND(BD3229=1,BD3228=1),0,IF(BD3229=1,SUM(CM3230:CM3268),""))</f>
        <v/>
      </c>
      <c r="BF3229" s="20" t="str">
        <f aca="false">IF(AND(BB3229=1,BB3228=1,BE3188&lt;&gt;0),"",IF(AND(BB3228=0,BB3229=1),BF3228,IF(AND(BB3229=1,BB3228=1),BF3228,IF(AND(BF3228="",BE3228="",OR(BD3228=0,BD3228="")),"",IF(AND(BF3228="",BE3189=0),"",IF(AND(BE3189&lt;&gt;"",BF3228=BE3189),"",IF(AND(BD3228=1,BE3228&lt;&gt;0),CM3229,IF(BF3228&lt;&gt;0,BF3228+CM3229,IF(BF3228="","")))))))))</f>
        <v/>
      </c>
      <c r="BH3229" s="137"/>
      <c r="CG3229" s="142"/>
      <c r="CH3229" s="50"/>
      <c r="CI3229" s="15" t="n">
        <f aca="false">CF3207+SUM(CM3208:CM3229)+0.0071</f>
        <v>-0.0568990715839446</v>
      </c>
      <c r="CL3229" s="130" t="n">
        <f aca="false">C3229</f>
        <v>41927</v>
      </c>
      <c r="CM3229" s="133" t="n">
        <f aca="false">CN3229/CN3228-1</f>
        <v>-0.00676611614278089</v>
      </c>
      <c r="CN3229" s="139" t="n">
        <v>186.43</v>
      </c>
      <c r="CO3229" s="133" t="n">
        <f aca="false">CN3229/CN3224-1</f>
        <v>-0.0519222945484132</v>
      </c>
      <c r="CY3229" s="139" t="n">
        <f aca="false">bdh("spy us equity","px_open",C3229,C3229)</f>
        <v>185.16</v>
      </c>
      <c r="CZ3229" s="139" t="n">
        <f aca="false">bdh("spy us equity","px_last",C3229,C3229)</f>
        <v>186.43</v>
      </c>
      <c r="DB3229" s="15" t="n">
        <f aca="false">CZ3229/CY3229-1</f>
        <v>0.00685893281486294</v>
      </c>
      <c r="DC3229" s="15" t="n">
        <f aca="false">CY3229/CZ3228-1</f>
        <v>-0.013532232285562</v>
      </c>
      <c r="DD3229" s="15" t="n">
        <f aca="false">CZ3229/CZ3228-1</f>
        <v>-0.00676611614278089</v>
      </c>
      <c r="DE3229" s="34" t="str">
        <f aca="false">IF(CW3229=0,"",-DC3229*CS3229)</f>
        <v/>
      </c>
      <c r="DY3229" s="6"/>
      <c r="EB3229" s="6" t="n">
        <f aca="false">CL3229</f>
        <v>41927</v>
      </c>
      <c r="EC3229" s="13" t="n">
        <f aca="false">SUM(CM3227:CM3229)</f>
        <v>-0.021645694084372</v>
      </c>
    </row>
    <row r="3230" customFormat="false" ht="15" hidden="false" customHeight="false" outlineLevel="0" collapsed="false">
      <c r="C3230" s="6" t="n">
        <f aca="false">C3229+1</f>
        <v>41928</v>
      </c>
      <c r="D3230" s="99" t="n">
        <f aca="false">IF(E3230&gt;E3229,1,0)</f>
        <v>1</v>
      </c>
      <c r="E3230" s="46" t="n">
        <v>190.6399</v>
      </c>
      <c r="F3230" s="46" t="n">
        <v>196.237</v>
      </c>
      <c r="G3230" s="46" t="n">
        <v>196.9105</v>
      </c>
      <c r="H3230" s="46" t="n">
        <v>196.3767</v>
      </c>
      <c r="I3230" s="46" t="n">
        <v>191.38</v>
      </c>
      <c r="J3230" s="131" t="str">
        <f aca="false">IF(MIN(E3230:I3230)=E3230,$E$2,IF(MIN(E3230:I3230)=F3230,$F$2,IF(MIN(E3230:I3230)=G3230,$G$2,IF(MIN(E3230:I3230)=H3230,$H$2,IF(MIN(E3230:I3230)=I3230,$I$2)))))</f>
        <v>200D</v>
      </c>
      <c r="K3230" s="131" t="str">
        <f aca="false">IF(MAX(E3230:I3230)=E3230,$E$2,IF(MAX(E3230:I3230)=F3230,$F$2,IF(MAX(E3230:I3230)=G3230,$G$2,IF(MAX(E3230:I3230)=H3230,$H$2,IF(MAX(E3230:I3230)=I3230,$I$2)))))</f>
        <v>50D</v>
      </c>
      <c r="L3230" s="132" t="n">
        <f aca="false">IF(MAX(E3230:I3230)=H3230,1,0)</f>
        <v>0</v>
      </c>
      <c r="M3230" s="132" t="n">
        <f aca="false">IF(MAX(E3230:I3230)=I3230,1,0)</f>
        <v>0</v>
      </c>
      <c r="O3230" s="132" t="n">
        <f aca="false">IF(CN3230&gt;E3230,1,0)</f>
        <v>0</v>
      </c>
      <c r="P3230" s="132" t="n">
        <f aca="false">IF(CN3230&gt;F3230,1,0)</f>
        <v>0</v>
      </c>
      <c r="Q3230" s="132" t="n">
        <f aca="false">IF(CN3230&gt;G3230,1,0)</f>
        <v>0</v>
      </c>
      <c r="R3230" s="132" t="n">
        <f aca="false">IF(CN3230&gt;H3230,1,0)</f>
        <v>0</v>
      </c>
      <c r="S3230" s="132" t="n">
        <f aca="false">IF(CN3230&gt;I3230,1,0)</f>
        <v>0</v>
      </c>
      <c r="T3230" s="25" t="n">
        <f aca="false">IF(AND(AND(R3230=0,S3230=0,Q3230=0),OR(S3229=1,S3228=1,S3227=1)),1,0)</f>
        <v>0</v>
      </c>
      <c r="U3230" s="133" t="n">
        <f aca="false">SUM(CM3229:CM3230)</f>
        <v>-0.00762434711419102</v>
      </c>
      <c r="AW3230" s="55" t="n">
        <f aca="false">IF(EC3230&gt;$AW$2,1,0)</f>
        <v>0</v>
      </c>
      <c r="AX3230" s="99" t="n">
        <f aca="false">IF(AND(I3230&gt;G3230,I3229&lt;G3229),1,IF(OR(AND(I3230&gt;F3230,I3229&lt;F3229),AND(I3230&gt;E3230,I3229&lt;E3229)),1,0))</f>
        <v>0</v>
      </c>
      <c r="AY3230" s="99" t="n">
        <f aca="false">IF(K3229="10D",1,0)</f>
        <v>0</v>
      </c>
      <c r="AZ3230" s="99" t="n">
        <f aca="false">IF(AND(I3230&gt;G3230,I3229&lt;G3229,I3230&gt;F3230,I3229&gt;F3229,I3230&gt;E3230,I3229&gt;E3229),1,0)</f>
        <v>0</v>
      </c>
      <c r="BA3230" s="135" t="n">
        <f aca="false">IF(G3230&gt;H3230,1,0)</f>
        <v>1</v>
      </c>
      <c r="BB3230" s="135" t="n">
        <f aca="false">IF(I3230&lt;F3230,1,0)</f>
        <v>1</v>
      </c>
      <c r="BC3230" s="99" t="n">
        <f aca="false">IF(AND(SUM(AW3229:AX3229)=2,AY3230=1),1,IF(SUM(AX3228:AX3230)=0,0,IF(AND(OR(AW3228=1,AX3228=1),OR(AW3229=1,AX3229=1),AY3230=1),1,IF(AND(SUM(AW3230:AY3230)=2,SUM(AW3228:AX3228)=2,AX3228=1),1,0))))</f>
        <v>0</v>
      </c>
      <c r="BD3230" s="57" t="str">
        <f aca="false">IF(AND(SUM(BC3228:BC3230)&gt;=1,BA3230=1,SUM(AZ3225:AZ3230)&gt;=1),1,IF(BC3230=0,"",IF(AND(BC3230=1,AZ3230=0,AZ3229=0,AZ3228=0),1,IF(AND(BC3230=1,OR(AZ3230=1,AZ3229=1,AZ3228)),IF(BA3230=1,1,0)))))</f>
        <v/>
      </c>
      <c r="BE3230" s="50" t="str">
        <f aca="false">IF(AND(BD3230=1,BD3229=1),0,IF(BD3230=1,SUM(CM3231:CM3269),""))</f>
        <v/>
      </c>
      <c r="BF3230" s="20" t="str">
        <f aca="false">IF(AND(BB3230=1,BB3229=1,BE3189&lt;&gt;0),"",IF(AND(BB3229=0,BB3230=1),BF3229,IF(AND(BB3230=1,BB3229=1),BF3229,IF(AND(BF3229="",BE3229="",OR(BD3229=0,BD3229="")),"",IF(AND(BF3229="",BE3190=0),"",IF(AND(BE3190&lt;&gt;"",BF3229=BE3190),"",IF(AND(BD3229=1,BE3229&lt;&gt;0),CM3230,IF(BF3229&lt;&gt;0,BF3229+CM3230,IF(BF3229="","")))))))))</f>
        <v/>
      </c>
      <c r="BH3230" s="137"/>
      <c r="CG3230" s="142"/>
      <c r="CH3230" s="50"/>
      <c r="CI3230" s="15" t="n">
        <f aca="false">CF3208+SUM(CM3209:CM3230)+0.0071</f>
        <v>-0.0652906851396214</v>
      </c>
      <c r="CL3230" s="130" t="n">
        <f aca="false">C3230</f>
        <v>41928</v>
      </c>
      <c r="CM3230" s="133" t="n">
        <f aca="false">CN3230/CN3229-1</f>
        <v>-0.000858230971410134</v>
      </c>
      <c r="CN3230" s="139" t="n">
        <v>186.27</v>
      </c>
      <c r="CO3230" s="133" t="n">
        <f aca="false">CN3230/CN3225-1</f>
        <v>-0.0335685379267406</v>
      </c>
      <c r="CY3230" s="139" t="n">
        <f aca="false">bdh("spy us equity","px_open",C3230,C3230)</f>
        <v>183.06</v>
      </c>
      <c r="CZ3230" s="139" t="n">
        <f aca="false">bdh("spy us equity","px_last",C3230,C3230)</f>
        <v>186.27</v>
      </c>
      <c r="DB3230" s="15" t="n">
        <f aca="false">CZ3230/CY3230-1</f>
        <v>0.0175352343493937</v>
      </c>
      <c r="DC3230" s="15" t="n">
        <f aca="false">CY3230/CZ3229-1</f>
        <v>-0.0180764898353269</v>
      </c>
      <c r="DD3230" s="15" t="n">
        <f aca="false">CZ3230/CZ3229-1</f>
        <v>-0.000858230971410134</v>
      </c>
      <c r="DE3230" s="34" t="str">
        <f aca="false">IF(CW3230=0,"",-DC3230*CS3230)</f>
        <v/>
      </c>
      <c r="DY3230" s="6"/>
      <c r="EB3230" s="6" t="n">
        <f aca="false">CL3230</f>
        <v>41928</v>
      </c>
      <c r="EC3230" s="13" t="n">
        <f aca="false">SUM(CM3228:CM3230)</f>
        <v>-0.00607640327557846</v>
      </c>
    </row>
    <row r="3231" customFormat="false" ht="15" hidden="false" customHeight="false" outlineLevel="0" collapsed="false">
      <c r="C3231" s="6" t="n">
        <f aca="false">C3230+1</f>
        <v>41929</v>
      </c>
      <c r="D3231" s="99" t="n">
        <f aca="false">IF(E3231&gt;E3230,1,0)</f>
        <v>1</v>
      </c>
      <c r="E3231" s="46" t="n">
        <v>190.6676</v>
      </c>
      <c r="F3231" s="46" t="n">
        <v>196.2079</v>
      </c>
      <c r="G3231" s="46" t="n">
        <v>196.8593</v>
      </c>
      <c r="H3231" s="46" t="n">
        <v>195.9554</v>
      </c>
      <c r="I3231" s="46" t="n">
        <v>190.575</v>
      </c>
      <c r="J3231" s="131" t="str">
        <f aca="false">IF(MIN(E3231:I3231)=E3231,$E$2,IF(MIN(E3231:I3231)=F3231,$F$2,IF(MIN(E3231:I3231)=G3231,$G$2,IF(MIN(E3231:I3231)=H3231,$H$2,IF(MIN(E3231:I3231)=I3231,$I$2)))))</f>
        <v>10D</v>
      </c>
      <c r="K3231" s="131" t="str">
        <f aca="false">IF(MAX(E3231:I3231)=E3231,$E$2,IF(MAX(E3231:I3231)=F3231,$F$2,IF(MAX(E3231:I3231)=G3231,$G$2,IF(MAX(E3231:I3231)=H3231,$H$2,IF(MAX(E3231:I3231)=I3231,$I$2)))))</f>
        <v>50D</v>
      </c>
      <c r="L3231" s="132" t="n">
        <f aca="false">IF(MAX(E3231:I3231)=H3231,1,0)</f>
        <v>0</v>
      </c>
      <c r="M3231" s="132" t="n">
        <f aca="false">IF(MAX(E3231:I3231)=I3231,1,0)</f>
        <v>0</v>
      </c>
      <c r="O3231" s="132" t="n">
        <f aca="false">IF(CN3231&gt;E3231,1,0)</f>
        <v>0</v>
      </c>
      <c r="P3231" s="132" t="n">
        <f aca="false">IF(CN3231&gt;F3231,1,0)</f>
        <v>0</v>
      </c>
      <c r="Q3231" s="132" t="n">
        <f aca="false">IF(CN3231&gt;G3231,1,0)</f>
        <v>0</v>
      </c>
      <c r="R3231" s="132" t="n">
        <f aca="false">IF(CN3231&gt;H3231,1,0)</f>
        <v>0</v>
      </c>
      <c r="S3231" s="132" t="n">
        <f aca="false">IF(CN3231&gt;I3231,1,0)</f>
        <v>0</v>
      </c>
      <c r="T3231" s="25" t="n">
        <f aca="false">IF(AND(AND(R3231=0,S3231=0,Q3231=0),OR(S3230=1,S3229=1,S3228=1)),1,0)</f>
        <v>0</v>
      </c>
      <c r="U3231" s="133" t="n">
        <f aca="false">SUM(CM3230:CM3231)</f>
        <v>0.0109525812903603</v>
      </c>
      <c r="AW3231" s="55" t="n">
        <f aca="false">IF(EC3231&gt;$AW$2,1,0)</f>
        <v>0</v>
      </c>
      <c r="AX3231" s="99" t="n">
        <f aca="false">IF(AND(I3231&gt;G3231,I3230&lt;G3230),1,IF(OR(AND(I3231&gt;F3231,I3230&lt;F3230),AND(I3231&gt;E3231,I3230&lt;E3230)),1,0))</f>
        <v>0</v>
      </c>
      <c r="AY3231" s="99" t="n">
        <f aca="false">IF(K3230="10D",1,0)</f>
        <v>0</v>
      </c>
      <c r="AZ3231" s="99" t="n">
        <f aca="false">IF(AND(I3231&gt;G3231,I3230&lt;G3230,I3231&gt;F3231,I3230&gt;F3230,I3231&gt;E3231,I3230&gt;E3230),1,0)</f>
        <v>0</v>
      </c>
      <c r="BA3231" s="135" t="n">
        <f aca="false">IF(G3231&gt;H3231,1,0)</f>
        <v>1</v>
      </c>
      <c r="BB3231" s="135" t="n">
        <f aca="false">IF(I3231&lt;F3231,1,0)</f>
        <v>1</v>
      </c>
      <c r="BC3231" s="99" t="n">
        <f aca="false">IF(AND(SUM(AW3230:AX3230)=2,AY3231=1),1,IF(SUM(AX3229:AX3231)=0,0,IF(AND(OR(AW3229=1,AX3229=1),OR(AW3230=1,AX3230=1),AY3231=1),1,IF(AND(SUM(AW3231:AY3231)=2,SUM(AW3229:AX3229)=2,AX3229=1),1,0))))</f>
        <v>0</v>
      </c>
      <c r="BD3231" s="57" t="str">
        <f aca="false">IF(AND(SUM(BC3229:BC3231)&gt;=1,BA3231=1,SUM(AZ3226:AZ3231)&gt;=1),1,IF(BC3231=0,"",IF(AND(BC3231=1,AZ3231=0,AZ3230=0,AZ3229=0),1,IF(AND(BC3231=1,OR(AZ3231=1,AZ3230=1,AZ3229)),IF(BA3231=1,1,0)))))</f>
        <v/>
      </c>
      <c r="BE3231" s="50" t="str">
        <f aca="false">IF(AND(BD3231=1,BD3230=1),0,IF(BD3231=1,SUM(CM3232:CM3270),""))</f>
        <v/>
      </c>
      <c r="BF3231" s="20" t="str">
        <f aca="false">IF(AND(BB3231=1,BB3230=1,BE3190&lt;&gt;0),"",IF(AND(BB3230=0,BB3231=1),BF3230,IF(AND(BB3231=1,BB3230=1),BF3230,IF(AND(BF3230="",BE3230="",OR(BD3230=0,BD3230="")),"",IF(AND(BF3230="",BE3191=0),"",IF(AND(BE3191&lt;&gt;"",BF3230=BE3191),"",IF(AND(BD3230=1,BE3230&lt;&gt;0),CM3231,IF(BF3230&lt;&gt;0,BF3230+CM3231,IF(BF3230="","")))))))))</f>
        <v/>
      </c>
      <c r="BH3231" s="137"/>
      <c r="CG3231" s="142"/>
      <c r="CH3231" s="50"/>
      <c r="CI3231" s="15" t="n">
        <f aca="false">CF3209+SUM(CM3210:CM3231)+0.0071</f>
        <v>-0.0548266406352335</v>
      </c>
      <c r="CL3231" s="130" t="n">
        <f aca="false">C3231</f>
        <v>41929</v>
      </c>
      <c r="CM3231" s="133" t="n">
        <f aca="false">CN3231/CN3230-1</f>
        <v>0.0118108122617704</v>
      </c>
      <c r="CN3231" s="139" t="n">
        <v>188.47</v>
      </c>
      <c r="CO3231" s="133" t="n">
        <f aca="false">CN3231/CN3226-1</f>
        <v>-0.0108638606066968</v>
      </c>
      <c r="CY3231" s="139" t="n">
        <f aca="false">bdh("spy us equity","px_open",C3231,C3231)</f>
        <v>188.42</v>
      </c>
      <c r="CZ3231" s="139" t="n">
        <f aca="false">bdh("spy us equity","px_last",C3231,C3231)</f>
        <v>188.47</v>
      </c>
      <c r="DB3231" s="15" t="n">
        <f aca="false">CZ3231/CY3231-1</f>
        <v>0.000265364610975594</v>
      </c>
      <c r="DC3231" s="15" t="n">
        <f aca="false">CY3231/CZ3230-1</f>
        <v>0.0115423847103666</v>
      </c>
      <c r="DD3231" s="15" t="n">
        <f aca="false">CZ3231/CZ3230-1</f>
        <v>0.0118108122617704</v>
      </c>
      <c r="DE3231" s="34" t="str">
        <f aca="false">IF(CW3231=0,"",-DC3231*CS3231)</f>
        <v/>
      </c>
      <c r="DY3231" s="6"/>
      <c r="EB3231" s="6" t="n">
        <f aca="false">CL3231</f>
        <v>41929</v>
      </c>
      <c r="EC3231" s="13" t="n">
        <f aca="false">SUM(CM3229:CM3231)</f>
        <v>0.00418646514757937</v>
      </c>
    </row>
    <row r="3232" customFormat="false" ht="15" hidden="false" customHeight="false" outlineLevel="0" collapsed="false">
      <c r="C3232" s="6" t="n">
        <f aca="false">C3231+3</f>
        <v>41932</v>
      </c>
      <c r="D3232" s="99" t="n">
        <f aca="false">IF(E3232&gt;E3231,1,0)</f>
        <v>1</v>
      </c>
      <c r="E3232" s="46" t="n">
        <v>190.7047</v>
      </c>
      <c r="F3232" s="46" t="n">
        <v>196.1872</v>
      </c>
      <c r="G3232" s="46" t="n">
        <v>196.8005</v>
      </c>
      <c r="H3232" s="46" t="n">
        <v>195.6124</v>
      </c>
      <c r="I3232" s="46" t="n">
        <v>189.976</v>
      </c>
      <c r="J3232" s="131" t="str">
        <f aca="false">IF(MIN(E3232:I3232)=E3232,$E$2,IF(MIN(E3232:I3232)=F3232,$F$2,IF(MIN(E3232:I3232)=G3232,$G$2,IF(MIN(E3232:I3232)=H3232,$H$2,IF(MIN(E3232:I3232)=I3232,$I$2)))))</f>
        <v>10D</v>
      </c>
      <c r="K3232" s="131" t="str">
        <f aca="false">IF(MAX(E3232:I3232)=E3232,$E$2,IF(MAX(E3232:I3232)=F3232,$F$2,IF(MAX(E3232:I3232)=G3232,$G$2,IF(MAX(E3232:I3232)=H3232,$H$2,IF(MAX(E3232:I3232)=I3232,$I$2)))))</f>
        <v>50D</v>
      </c>
      <c r="L3232" s="132" t="n">
        <f aca="false">IF(MAX(E3232:I3232)=H3232,1,0)</f>
        <v>0</v>
      </c>
      <c r="M3232" s="132" t="n">
        <f aca="false">IF(MAX(E3232:I3232)=I3232,1,0)</f>
        <v>0</v>
      </c>
      <c r="O3232" s="132" t="n">
        <f aca="false">IF(CN3232&gt;E3232,1,0)</f>
        <v>0</v>
      </c>
      <c r="P3232" s="132" t="n">
        <f aca="false">IF(CN3232&gt;F3232,1,0)</f>
        <v>0</v>
      </c>
      <c r="Q3232" s="132" t="n">
        <f aca="false">IF(CN3232&gt;G3232,1,0)</f>
        <v>0</v>
      </c>
      <c r="R3232" s="132" t="n">
        <f aca="false">IF(CN3232&gt;H3232,1,0)</f>
        <v>0</v>
      </c>
      <c r="S3232" s="132" t="n">
        <f aca="false">IF(CN3232&gt;I3232,1,0)</f>
        <v>1</v>
      </c>
      <c r="T3232" s="25" t="n">
        <f aca="false">IF(AND(AND(R3232=0,S3232=0,Q3232=0),OR(S3231=1,S3230=1,S3229=1)),1,0)</f>
        <v>0</v>
      </c>
      <c r="U3232" s="133" t="n">
        <f aca="false">SUM(CM3231:CM3232)</f>
        <v>0.0215205803946299</v>
      </c>
      <c r="AW3232" s="55" t="n">
        <f aca="false">IF(EC3232&gt;$AW$2,1,0)</f>
        <v>1</v>
      </c>
      <c r="AX3232" s="99" t="n">
        <f aca="false">IF(AND(I3232&gt;G3232,I3231&lt;G3231),1,IF(OR(AND(I3232&gt;F3232,I3231&lt;F3231),AND(I3232&gt;E3232,I3231&lt;E3231)),1,0))</f>
        <v>0</v>
      </c>
      <c r="AY3232" s="99" t="n">
        <f aca="false">IF(K3231="10D",1,0)</f>
        <v>0</v>
      </c>
      <c r="AZ3232" s="99" t="n">
        <f aca="false">IF(AND(I3232&gt;G3232,I3231&lt;G3231,I3232&gt;F3232,I3231&gt;F3231,I3232&gt;E3232,I3231&gt;E3231),1,0)</f>
        <v>0</v>
      </c>
      <c r="BA3232" s="135" t="n">
        <f aca="false">IF(G3232&gt;H3232,1,0)</f>
        <v>1</v>
      </c>
      <c r="BB3232" s="135" t="n">
        <f aca="false">IF(I3232&lt;F3232,1,0)</f>
        <v>1</v>
      </c>
      <c r="BC3232" s="99" t="n">
        <f aca="false">IF(AND(SUM(AW3231:AX3231)=2,AY3232=1),1,IF(SUM(AX3230:AX3232)=0,0,IF(AND(OR(AW3230=1,AX3230=1),OR(AW3231=1,AX3231=1),AY3232=1),1,IF(AND(SUM(AW3232:AY3232)=2,SUM(AW3230:AX3230)=2,AX3230=1),1,0))))</f>
        <v>0</v>
      </c>
      <c r="BD3232" s="57" t="str">
        <f aca="false">IF(AND(SUM(BC3230:BC3232)&gt;=1,BA3232=1,SUM(AZ3227:AZ3232)&gt;=1),1,IF(BC3232=0,"",IF(AND(BC3232=1,AZ3232=0,AZ3231=0,AZ3230=0),1,IF(AND(BC3232=1,OR(AZ3232=1,AZ3231=1,AZ3230)),IF(BA3232=1,1,0)))))</f>
        <v/>
      </c>
      <c r="BE3232" s="50" t="str">
        <f aca="false">IF(AND(BD3232=1,BD3231=1),0,IF(BD3232=1,SUM(CM3233:CM3271),""))</f>
        <v/>
      </c>
      <c r="BF3232" s="20" t="str">
        <f aca="false">IF(AND(BB3232=1,BB3231=1,BE3191&lt;&gt;0),"",IF(AND(BB3231=0,BB3232=1),BF3231,IF(AND(BB3232=1,BB3231=1),BF3231,IF(AND(BF3231="",BE3231="",OR(BD3231=0,BD3231="")),"",IF(AND(BF3231="",BE3192=0),"",IF(AND(BE3192&lt;&gt;"",BF3231=BE3192),"",IF(AND(BD3231=1,BE3231&lt;&gt;0),CM3232,IF(BF3231&lt;&gt;0,BF3231+CM3232,IF(BF3231="","")))))))))</f>
        <v/>
      </c>
      <c r="BH3232" s="137"/>
      <c r="CG3232" s="142"/>
      <c r="CH3232" s="50"/>
      <c r="CI3232" s="15" t="n">
        <f aca="false">CF3210+SUM(CM3211:CM3232)+0.0071</f>
        <v>-0.050446884955674</v>
      </c>
      <c r="CL3232" s="130" t="n">
        <f aca="false">C3232</f>
        <v>41932</v>
      </c>
      <c r="CM3232" s="133" t="n">
        <f aca="false">CN3232/CN3231-1</f>
        <v>0.00970976813285951</v>
      </c>
      <c r="CN3232" s="139" t="n">
        <v>190.3</v>
      </c>
      <c r="CO3232" s="133" t="n">
        <f aca="false">CN3232/CN3227-1</f>
        <v>0.015421277104358</v>
      </c>
      <c r="CY3232" s="139" t="n">
        <f aca="false">bdh("spy us equity","px_open",C3232,C3232)</f>
        <v>188.13</v>
      </c>
      <c r="CZ3232" s="139" t="n">
        <f aca="false">bdh("spy us equity","px_last",C3232,C3232)</f>
        <v>190.3</v>
      </c>
      <c r="DB3232" s="15" t="n">
        <f aca="false">CZ3232/CY3232-1</f>
        <v>0.0115345771540956</v>
      </c>
      <c r="DC3232" s="15" t="n">
        <f aca="false">CY3232/CZ3231-1</f>
        <v>-0.00180400063670616</v>
      </c>
      <c r="DD3232" s="15" t="n">
        <f aca="false">CZ3232/CZ3231-1</f>
        <v>0.00970976813285951</v>
      </c>
      <c r="DE3232" s="34" t="str">
        <f aca="false">IF(CW3232=0,"",-DC3232*CS3232)</f>
        <v/>
      </c>
      <c r="DY3232" s="6"/>
      <c r="EB3232" s="6" t="n">
        <f aca="false">CL3232</f>
        <v>41932</v>
      </c>
      <c r="EC3232" s="13" t="n">
        <f aca="false">SUM(CM3230:CM3232)</f>
        <v>0.0206623494232198</v>
      </c>
    </row>
    <row r="3233" customFormat="false" ht="15" hidden="false" customHeight="false" outlineLevel="0" collapsed="false">
      <c r="C3233" s="6" t="n">
        <f aca="false">C3232+1</f>
        <v>41933</v>
      </c>
      <c r="D3233" s="99" t="n">
        <f aca="false">IF(E3233&gt;E3232,1,0)</f>
        <v>1</v>
      </c>
      <c r="E3233" s="46" t="n">
        <v>190.7633</v>
      </c>
      <c r="F3233" s="46" t="n">
        <v>196.2011</v>
      </c>
      <c r="G3233" s="46" t="n">
        <v>196.806</v>
      </c>
      <c r="H3233" s="46" t="n">
        <v>195.4374</v>
      </c>
      <c r="I3233" s="46" t="n">
        <v>190.057</v>
      </c>
      <c r="J3233" s="131" t="str">
        <f aca="false">IF(MIN(E3233:I3233)=E3233,$E$2,IF(MIN(E3233:I3233)=F3233,$F$2,IF(MIN(E3233:I3233)=G3233,$G$2,IF(MIN(E3233:I3233)=H3233,$H$2,IF(MIN(E3233:I3233)=I3233,$I$2)))))</f>
        <v>10D</v>
      </c>
      <c r="K3233" s="131" t="str">
        <f aca="false">IF(MAX(E3233:I3233)=E3233,$E$2,IF(MAX(E3233:I3233)=F3233,$F$2,IF(MAX(E3233:I3233)=G3233,$G$2,IF(MAX(E3233:I3233)=H3233,$H$2,IF(MAX(E3233:I3233)=I3233,$I$2)))))</f>
        <v>50D</v>
      </c>
      <c r="L3233" s="132" t="n">
        <f aca="false">IF(MAX(E3233:I3233)=H3233,1,0)</f>
        <v>0</v>
      </c>
      <c r="M3233" s="132" t="n">
        <f aca="false">IF(MAX(E3233:I3233)=I3233,1,0)</f>
        <v>0</v>
      </c>
      <c r="O3233" s="132" t="n">
        <f aca="false">IF(CN3233&gt;E3233,1,0)</f>
        <v>1</v>
      </c>
      <c r="P3233" s="132" t="n">
        <f aca="false">IF(CN3233&gt;F3233,1,0)</f>
        <v>0</v>
      </c>
      <c r="Q3233" s="132" t="n">
        <f aca="false">IF(CN3233&gt;G3233,1,0)</f>
        <v>0</v>
      </c>
      <c r="R3233" s="132" t="n">
        <f aca="false">IF(CN3233&gt;H3233,1,0)</f>
        <v>0</v>
      </c>
      <c r="S3233" s="132" t="n">
        <f aca="false">IF(CN3233&gt;I3233,1,0)</f>
        <v>1</v>
      </c>
      <c r="T3233" s="25" t="n">
        <f aca="false">IF(AND(AND(R3233=0,S3233=0,Q3233=0),OR(S3232=1,S3231=1,S3230=1)),1,0)</f>
        <v>0</v>
      </c>
      <c r="U3233" s="133" t="n">
        <f aca="false">SUM(CM3232:CM3233)</f>
        <v>0.0295205931459965</v>
      </c>
      <c r="AW3233" s="55" t="n">
        <f aca="false">IF(EC3233&gt;$AW$2,1,0)</f>
        <v>1</v>
      </c>
      <c r="AX3233" s="99" t="n">
        <f aca="false">IF(AND(I3233&gt;G3233,I3232&lt;G3232),1,IF(OR(AND(I3233&gt;F3233,I3232&lt;F3232),AND(I3233&gt;E3233,I3232&lt;E3232)),1,0))</f>
        <v>0</v>
      </c>
      <c r="AY3233" s="99" t="n">
        <f aca="false">IF(K3232="10D",1,0)</f>
        <v>0</v>
      </c>
      <c r="AZ3233" s="99" t="n">
        <f aca="false">IF(AND(I3233&gt;G3233,I3232&lt;G3232,I3233&gt;F3233,I3232&gt;F3232,I3233&gt;E3233,I3232&gt;E3232),1,0)</f>
        <v>0</v>
      </c>
      <c r="BA3233" s="135" t="n">
        <f aca="false">IF(G3233&gt;H3233,1,0)</f>
        <v>1</v>
      </c>
      <c r="BB3233" s="135" t="n">
        <f aca="false">IF(I3233&lt;F3233,1,0)</f>
        <v>1</v>
      </c>
      <c r="BC3233" s="99" t="n">
        <f aca="false">IF(AND(SUM(AW3232:AX3232)=2,AY3233=1),1,IF(SUM(AX3231:AX3233)=0,0,IF(AND(OR(AW3231=1,AX3231=1),OR(AW3232=1,AX3232=1),AY3233=1),1,IF(AND(SUM(AW3233:AY3233)=2,SUM(AW3231:AX3231)=2,AX3231=1),1,0))))</f>
        <v>0</v>
      </c>
      <c r="BD3233" s="57" t="str">
        <f aca="false">IF(AND(SUM(BC3231:BC3233)&gt;=1,BA3233=1,SUM(AZ3228:AZ3233)&gt;=1),1,IF(BC3233=0,"",IF(AND(BC3233=1,AZ3233=0,AZ3232=0,AZ3231=0),1,IF(AND(BC3233=1,OR(AZ3233=1,AZ3232=1,AZ3231)),IF(BA3233=1,1,0)))))</f>
        <v/>
      </c>
      <c r="BE3233" s="50" t="str">
        <f aca="false">IF(AND(BD3233=1,BD3232=1),0,IF(BD3233=1,SUM(CM3234:CM3272),""))</f>
        <v/>
      </c>
      <c r="BF3233" s="20" t="str">
        <f aca="false">IF(AND(BB3233=1,BB3232=1,BE3192&lt;&gt;0),"",IF(AND(BB3232=0,BB3233=1),BF3232,IF(AND(BB3233=1,BB3232=1),BF3232,IF(AND(BF3232="",BE3232="",OR(BD3232=0,BD3232="")),"",IF(AND(BF3232="",BE3193=0),"",IF(AND(BE3193&lt;&gt;"",BF3232=BE3193),"",IF(AND(BD3232=1,BE3232&lt;&gt;0),CM3233,IF(BF3232&lt;&gt;0,BF3232+CM3233,IF(BF3232="","")))))))))</f>
        <v/>
      </c>
      <c r="BH3233" s="137"/>
      <c r="CG3233" s="142"/>
      <c r="CH3233" s="50"/>
      <c r="CI3233" s="15" t="n">
        <f aca="false">CF3211+SUM(CM3212:CM3233)+0.0071</f>
        <v>-0.0250865603884788</v>
      </c>
      <c r="CL3233" s="130" t="n">
        <f aca="false">C3233</f>
        <v>41933</v>
      </c>
      <c r="CM3233" s="133" t="n">
        <f aca="false">CN3233/CN3232-1</f>
        <v>0.019810825013137</v>
      </c>
      <c r="CN3233" s="139" t="n">
        <v>194.07</v>
      </c>
      <c r="CO3233" s="133" t="n">
        <f aca="false">CN3233/CN3228-1</f>
        <v>0.0339371337240277</v>
      </c>
      <c r="CY3233" s="139" t="n">
        <f aca="false">bdh("spy us equity","px_open",C3233,C3233)</f>
        <v>191.68</v>
      </c>
      <c r="CZ3233" s="139" t="n">
        <f aca="false">bdh("spy us equity","px_last",C3233,C3233)</f>
        <v>194.07</v>
      </c>
      <c r="DB3233" s="15" t="n">
        <f aca="false">CZ3233/CY3233-1</f>
        <v>0.0124686978297162</v>
      </c>
      <c r="DC3233" s="15" t="n">
        <f aca="false">CY3233/CZ3232-1</f>
        <v>0.00725170782974249</v>
      </c>
      <c r="DD3233" s="15" t="n">
        <f aca="false">CZ3233/CZ3232-1</f>
        <v>0.019810825013137</v>
      </c>
      <c r="DE3233" s="34" t="str">
        <f aca="false">IF(CW3233=0,"",-DC3233*CS3233)</f>
        <v/>
      </c>
      <c r="DY3233" s="6"/>
      <c r="EB3233" s="6" t="n">
        <f aca="false">CL3233</f>
        <v>41933</v>
      </c>
      <c r="EC3233" s="13" t="n">
        <f aca="false">SUM(CM3231:CM3233)</f>
        <v>0.0413314054077669</v>
      </c>
    </row>
    <row r="3234" customFormat="false" ht="15" hidden="false" customHeight="false" outlineLevel="0" collapsed="false">
      <c r="C3234" s="6" t="n">
        <f aca="false">C3233+1</f>
        <v>41934</v>
      </c>
      <c r="D3234" s="99" t="n">
        <f aca="false">IF(E3234&gt;E3233,1,0)</f>
        <v>1</v>
      </c>
      <c r="E3234" s="46" t="n">
        <v>190.8093</v>
      </c>
      <c r="F3234" s="46" t="n">
        <v>196.1991</v>
      </c>
      <c r="G3234" s="46" t="n">
        <v>196.7892</v>
      </c>
      <c r="H3234" s="46" t="n">
        <v>195.1914</v>
      </c>
      <c r="I3234" s="46" t="n">
        <v>189.662</v>
      </c>
      <c r="J3234" s="131" t="str">
        <f aca="false">IF(MIN(E3234:I3234)=E3234,$E$2,IF(MIN(E3234:I3234)=F3234,$F$2,IF(MIN(E3234:I3234)=G3234,$G$2,IF(MIN(E3234:I3234)=H3234,$H$2,IF(MIN(E3234:I3234)=I3234,$I$2)))))</f>
        <v>10D</v>
      </c>
      <c r="K3234" s="131" t="str">
        <f aca="false">IF(MAX(E3234:I3234)=E3234,$E$2,IF(MAX(E3234:I3234)=F3234,$F$2,IF(MAX(E3234:I3234)=G3234,$G$2,IF(MAX(E3234:I3234)=H3234,$H$2,IF(MAX(E3234:I3234)=I3234,$I$2)))))</f>
        <v>50D</v>
      </c>
      <c r="L3234" s="132" t="n">
        <f aca="false">IF(MAX(E3234:I3234)=H3234,1,0)</f>
        <v>0</v>
      </c>
      <c r="M3234" s="132" t="n">
        <f aca="false">IF(MAX(E3234:I3234)=I3234,1,0)</f>
        <v>0</v>
      </c>
      <c r="O3234" s="132" t="n">
        <f aca="false">IF(CN3234&gt;E3234,1,0)</f>
        <v>1</v>
      </c>
      <c r="P3234" s="132" t="n">
        <f aca="false">IF(CN3234&gt;F3234,1,0)</f>
        <v>0</v>
      </c>
      <c r="Q3234" s="132" t="n">
        <f aca="false">IF(CN3234&gt;G3234,1,0)</f>
        <v>0</v>
      </c>
      <c r="R3234" s="132" t="n">
        <f aca="false">IF(CN3234&gt;H3234,1,0)</f>
        <v>0</v>
      </c>
      <c r="S3234" s="132" t="n">
        <f aca="false">IF(CN3234&gt;I3234,1,0)</f>
        <v>1</v>
      </c>
      <c r="T3234" s="25" t="n">
        <f aca="false">IF(AND(AND(R3234=0,S3234=0,Q3234=0),OR(S3233=1,S3232=1,S3231=1)),1,0)</f>
        <v>0</v>
      </c>
      <c r="U3234" s="133" t="n">
        <f aca="false">SUM(CM3233:CM3234)</f>
        <v>0.0126999887169552</v>
      </c>
      <c r="AW3234" s="55" t="n">
        <f aca="false">IF(EC3234&gt;$AW$2,1,0)</f>
        <v>1</v>
      </c>
      <c r="AX3234" s="99" t="n">
        <f aca="false">IF(AND(I3234&gt;G3234,I3233&lt;G3233),1,IF(OR(AND(I3234&gt;F3234,I3233&lt;F3233),AND(I3234&gt;E3234,I3233&lt;E3233)),1,0))</f>
        <v>0</v>
      </c>
      <c r="AY3234" s="99" t="n">
        <f aca="false">IF(K3233="10D",1,0)</f>
        <v>0</v>
      </c>
      <c r="AZ3234" s="99" t="n">
        <f aca="false">IF(AND(I3234&gt;G3234,I3233&lt;G3233,I3234&gt;F3234,I3233&gt;F3233,I3234&gt;E3234,I3233&gt;E3233),1,0)</f>
        <v>0</v>
      </c>
      <c r="BA3234" s="135" t="n">
        <f aca="false">IF(G3234&gt;H3234,1,0)</f>
        <v>1</v>
      </c>
      <c r="BB3234" s="135" t="n">
        <f aca="false">IF(I3234&lt;F3234,1,0)</f>
        <v>1</v>
      </c>
      <c r="BC3234" s="99" t="n">
        <f aca="false">IF(AND(SUM(AW3233:AX3233)=2,AY3234=1),1,IF(SUM(AX3232:AX3234)=0,0,IF(AND(OR(AW3232=1,AX3232=1),OR(AW3233=1,AX3233=1),AY3234=1),1,IF(AND(SUM(AW3234:AY3234)=2,SUM(AW3232:AX3232)=2,AX3232=1),1,0))))</f>
        <v>0</v>
      </c>
      <c r="BD3234" s="57" t="str">
        <f aca="false">IF(AND(SUM(BC3232:BC3234)&gt;=1,BA3234=1,SUM(AZ3229:AZ3234)&gt;=1),1,IF(BC3234=0,"",IF(AND(BC3234=1,AZ3234=0,AZ3233=0,AZ3232=0),1,IF(AND(BC3234=1,OR(AZ3234=1,AZ3233=1,AZ3232)),IF(BA3234=1,1,0)))))</f>
        <v/>
      </c>
      <c r="BE3234" s="50" t="str">
        <f aca="false">IF(AND(BD3234=1,BD3233=1),0,IF(BD3234=1,SUM(CM3235:CM3273),""))</f>
        <v/>
      </c>
      <c r="BF3234" s="20" t="str">
        <f aca="false">IF(AND(BB3234=1,BB3233=1,BE3193&lt;&gt;0),"",IF(AND(BB3233=0,BB3234=1),BF3233,IF(AND(BB3234=1,BB3233=1),BF3233,IF(AND(BF3233="",BE3233="",OR(BD3233=0,BD3233="")),"",IF(AND(BF3233="",BE3194=0),"",IF(AND(BE3194&lt;&gt;"",BF3233=BE3194),"",IF(AND(BD3233=1,BE3233&lt;&gt;0),CM3234,IF(BF3233&lt;&gt;0,BF3233+CM3234,IF(BF3233="","")))))))))</f>
        <v/>
      </c>
      <c r="BH3234" s="137"/>
      <c r="CG3234" s="142"/>
      <c r="CH3234" s="50"/>
      <c r="CI3234" s="15" t="n">
        <f aca="false">CF3212+SUM(CM3213:CM3234)+0.0071</f>
        <v>-0.0244744270782829</v>
      </c>
      <c r="CL3234" s="130" t="n">
        <f aca="false">C3234</f>
        <v>41934</v>
      </c>
      <c r="CM3234" s="133" t="n">
        <f aca="false">CN3234/CN3233-1</f>
        <v>-0.00711083629618181</v>
      </c>
      <c r="CN3234" s="139" t="n">
        <v>192.69</v>
      </c>
      <c r="CO3234" s="133" t="n">
        <f aca="false">CN3234/CN3229-1</f>
        <v>0.0335782867564234</v>
      </c>
      <c r="CY3234" s="139" t="n">
        <f aca="false">bdh("spy us equity","px_open",C3234,C3234)</f>
        <v>194.41</v>
      </c>
      <c r="CZ3234" s="139" t="n">
        <f aca="false">bdh("spy us equity","px_last",C3234,C3234)</f>
        <v>192.69</v>
      </c>
      <c r="DB3234" s="15" t="n">
        <f aca="false">CZ3234/CY3234-1</f>
        <v>-0.00884728151844039</v>
      </c>
      <c r="DC3234" s="15" t="n">
        <f aca="false">CY3234/CZ3233-1</f>
        <v>0.00175194517442168</v>
      </c>
      <c r="DD3234" s="15" t="n">
        <f aca="false">CZ3234/CZ3233-1</f>
        <v>-0.00711083629618181</v>
      </c>
      <c r="DE3234" s="34" t="str">
        <f aca="false">IF(CW3234=0,"",-DC3234*CS3234)</f>
        <v/>
      </c>
      <c r="DY3234" s="6"/>
      <c r="EB3234" s="6" t="n">
        <f aca="false">CL3234</f>
        <v>41934</v>
      </c>
      <c r="EC3234" s="13" t="n">
        <f aca="false">SUM(CM3232:CM3234)</f>
        <v>0.0224097568498147</v>
      </c>
    </row>
    <row r="3235" customFormat="false" ht="15" hidden="false" customHeight="false" outlineLevel="0" collapsed="false">
      <c r="C3235" s="6" t="n">
        <f aca="false">C3234+1</f>
        <v>41935</v>
      </c>
      <c r="D3235" s="99" t="n">
        <f aca="false">IF(E3235&gt;E3234,1,0)</f>
        <v>1</v>
      </c>
      <c r="E3235" s="46" t="n">
        <v>190.8664</v>
      </c>
      <c r="F3235" s="46" t="n">
        <v>196.2204</v>
      </c>
      <c r="G3235" s="46" t="n">
        <v>196.791</v>
      </c>
      <c r="H3235" s="46" t="n">
        <v>195.0124</v>
      </c>
      <c r="I3235" s="46" t="n">
        <v>189.881</v>
      </c>
      <c r="J3235" s="131" t="str">
        <f aca="false">IF(MIN(E3235:I3235)=E3235,$E$2,IF(MIN(E3235:I3235)=F3235,$F$2,IF(MIN(E3235:I3235)=G3235,$G$2,IF(MIN(E3235:I3235)=H3235,$H$2,IF(MIN(E3235:I3235)=I3235,$I$2)))))</f>
        <v>10D</v>
      </c>
      <c r="K3235" s="131" t="str">
        <f aca="false">IF(MAX(E3235:I3235)=E3235,$E$2,IF(MAX(E3235:I3235)=F3235,$F$2,IF(MAX(E3235:I3235)=G3235,$G$2,IF(MAX(E3235:I3235)=H3235,$H$2,IF(MAX(E3235:I3235)=I3235,$I$2)))))</f>
        <v>50D</v>
      </c>
      <c r="L3235" s="132" t="n">
        <f aca="false">IF(MAX(E3235:I3235)=H3235,1,0)</f>
        <v>0</v>
      </c>
      <c r="M3235" s="132" t="n">
        <f aca="false">IF(MAX(E3235:I3235)=I3235,1,0)</f>
        <v>0</v>
      </c>
      <c r="O3235" s="132" t="n">
        <f aca="false">IF(CN3235&gt;E3235,1,0)</f>
        <v>1</v>
      </c>
      <c r="P3235" s="132" t="n">
        <f aca="false">IF(CN3235&gt;F3235,1,0)</f>
        <v>0</v>
      </c>
      <c r="Q3235" s="132" t="n">
        <f aca="false">IF(CN3235&gt;G3235,1,0)</f>
        <v>0</v>
      </c>
      <c r="R3235" s="132" t="n">
        <f aca="false">IF(CN3235&gt;H3235,1,0)</f>
        <v>0</v>
      </c>
      <c r="S3235" s="132" t="n">
        <f aca="false">IF(CN3235&gt;I3235,1,0)</f>
        <v>1</v>
      </c>
      <c r="T3235" s="25" t="n">
        <f aca="false">IF(AND(AND(R3235=0,S3235=0,Q3235=0),OR(S3234=1,S3233=1,S3232=1)),1,0)</f>
        <v>0</v>
      </c>
      <c r="U3235" s="133" t="n">
        <f aca="false">SUM(CM3234:CM3235)</f>
        <v>0.00451405342305633</v>
      </c>
      <c r="AW3235" s="55" t="n">
        <f aca="false">IF(EC3235&gt;$AW$2,1,0)</f>
        <v>1</v>
      </c>
      <c r="AX3235" s="99" t="n">
        <f aca="false">IF(AND(I3235&gt;G3235,I3234&lt;G3234),1,IF(OR(AND(I3235&gt;F3235,I3234&lt;F3234),AND(I3235&gt;E3235,I3234&lt;E3234)),1,0))</f>
        <v>0</v>
      </c>
      <c r="AY3235" s="99" t="n">
        <f aca="false">IF(K3234="10D",1,0)</f>
        <v>0</v>
      </c>
      <c r="AZ3235" s="99" t="n">
        <f aca="false">IF(AND(I3235&gt;G3235,I3234&lt;G3234,I3235&gt;F3235,I3234&gt;F3234,I3235&gt;E3235,I3234&gt;E3234),1,0)</f>
        <v>0</v>
      </c>
      <c r="BA3235" s="135" t="n">
        <f aca="false">IF(G3235&gt;H3235,1,0)</f>
        <v>1</v>
      </c>
      <c r="BB3235" s="135" t="n">
        <f aca="false">IF(I3235&lt;F3235,1,0)</f>
        <v>1</v>
      </c>
      <c r="BC3235" s="99" t="n">
        <f aca="false">IF(AND(SUM(AW3234:AX3234)=2,AY3235=1),1,IF(SUM(AX3233:AX3235)=0,0,IF(AND(OR(AW3233=1,AX3233=1),OR(AW3234=1,AX3234=1),AY3235=1),1,IF(AND(SUM(AW3235:AY3235)=2,SUM(AW3233:AX3233)=2,AX3233=1),1,0))))</f>
        <v>0</v>
      </c>
      <c r="BD3235" s="57" t="str">
        <f aca="false">IF(AND(SUM(BC3233:BC3235)&gt;=1,BA3235=1,SUM(AZ3230:AZ3235)&gt;=1),1,IF(BC3235=0,"",IF(AND(BC3235=1,AZ3235=0,AZ3234=0,AZ3233=0),1,IF(AND(BC3235=1,OR(AZ3235=1,AZ3234=1,AZ3233)),IF(BA3235=1,1,0)))))</f>
        <v/>
      </c>
      <c r="BE3235" s="50" t="str">
        <f aca="false">IF(AND(BD3235=1,BD3234=1),0,IF(BD3235=1,SUM(CM3236:CM3274),""))</f>
        <v/>
      </c>
      <c r="BF3235" s="20" t="str">
        <f aca="false">IF(AND(BB3235=1,BB3234=1,BE3194&lt;&gt;0),"",IF(AND(BB3234=0,BB3235=1),BF3234,IF(AND(BB3235=1,BB3234=1),BF3234,IF(AND(BF3234="",BE3234="",OR(BD3234=0,BD3234="")),"",IF(AND(BF3234="",BE3195=0),"",IF(AND(BE3195&lt;&gt;"",BF3234=BE3195),"",IF(AND(BD3234=1,BE3234&lt;&gt;0),CM3235,IF(BF3234&lt;&gt;0,BF3234+CM3235,IF(BF3234="","")))))))))</f>
        <v/>
      </c>
      <c r="BH3235" s="137"/>
      <c r="CG3235" s="142"/>
      <c r="CH3235" s="50"/>
      <c r="CI3235" s="15" t="n">
        <f aca="false">CF3213+SUM(CM3214:CM3235)+0.0071</f>
        <v>-0.0071252089633631</v>
      </c>
      <c r="CL3235" s="130" t="n">
        <f aca="false">C3235</f>
        <v>41935</v>
      </c>
      <c r="CM3235" s="133" t="n">
        <f aca="false">CN3235/CN3234-1</f>
        <v>0.0116248897192381</v>
      </c>
      <c r="CN3235" s="139" t="n">
        <v>194.93</v>
      </c>
      <c r="CO3235" s="133" t="n">
        <f aca="false">CN3235/CN3230-1</f>
        <v>0.0464916519031513</v>
      </c>
      <c r="CY3235" s="139" t="n">
        <f aca="false">bdh("spy us equity","px_open",C3235,C3235)</f>
        <v>194.62</v>
      </c>
      <c r="CZ3235" s="139" t="n">
        <f aca="false">bdh("spy us equity","px_last",C3235,C3235)</f>
        <v>194.93</v>
      </c>
      <c r="DB3235" s="15" t="n">
        <f aca="false">CZ3235/CY3235-1</f>
        <v>0.00159284760045209</v>
      </c>
      <c r="DC3235" s="15" t="n">
        <f aca="false">CY3235/CZ3234-1</f>
        <v>0.0100160880170221</v>
      </c>
      <c r="DD3235" s="15" t="n">
        <f aca="false">CZ3235/CZ3234-1</f>
        <v>0.0116248897192381</v>
      </c>
      <c r="DE3235" s="34" t="str">
        <f aca="false">IF(CW3235=0,"",-DC3235*CS3235)</f>
        <v/>
      </c>
      <c r="DY3235" s="6"/>
      <c r="EB3235" s="6" t="n">
        <f aca="false">CL3235</f>
        <v>41935</v>
      </c>
      <c r="EC3235" s="13" t="n">
        <f aca="false">SUM(CM3233:CM3235)</f>
        <v>0.0243248784361934</v>
      </c>
    </row>
    <row r="3236" customFormat="false" ht="15" hidden="false" customHeight="false" outlineLevel="0" collapsed="false">
      <c r="C3236" s="6" t="n">
        <f aca="false">C3235+1</f>
        <v>41936</v>
      </c>
      <c r="D3236" s="99" t="n">
        <f aca="false">IF(E3236&gt;E3235,1,0)</f>
        <v>1</v>
      </c>
      <c r="E3236" s="46" t="n">
        <v>190.9303</v>
      </c>
      <c r="F3236" s="46" t="n">
        <v>196.2528</v>
      </c>
      <c r="G3236" s="46" t="n">
        <v>196.8044</v>
      </c>
      <c r="H3236" s="46" t="n">
        <v>194.9224</v>
      </c>
      <c r="I3236" s="46" t="n">
        <v>190.47</v>
      </c>
      <c r="J3236" s="131" t="str">
        <f aca="false">IF(MIN(E3236:I3236)=E3236,$E$2,IF(MIN(E3236:I3236)=F3236,$F$2,IF(MIN(E3236:I3236)=G3236,$G$2,IF(MIN(E3236:I3236)=H3236,$H$2,IF(MIN(E3236:I3236)=I3236,$I$2)))))</f>
        <v>10D</v>
      </c>
      <c r="K3236" s="131" t="str">
        <f aca="false">IF(MAX(E3236:I3236)=E3236,$E$2,IF(MAX(E3236:I3236)=F3236,$F$2,IF(MAX(E3236:I3236)=G3236,$G$2,IF(MAX(E3236:I3236)=H3236,$H$2,IF(MAX(E3236:I3236)=I3236,$I$2)))))</f>
        <v>50D</v>
      </c>
      <c r="L3236" s="132" t="n">
        <f aca="false">IF(MAX(E3236:I3236)=H3236,1,0)</f>
        <v>0</v>
      </c>
      <c r="M3236" s="132" t="n">
        <f aca="false">IF(MAX(E3236:I3236)=I3236,1,0)</f>
        <v>0</v>
      </c>
      <c r="O3236" s="132" t="n">
        <f aca="false">IF(CN3236&gt;E3236,1,0)</f>
        <v>1</v>
      </c>
      <c r="P3236" s="132" t="n">
        <f aca="false">IF(CN3236&gt;F3236,1,0)</f>
        <v>1</v>
      </c>
      <c r="Q3236" s="132" t="n">
        <f aca="false">IF(CN3236&gt;G3236,1,0)</f>
        <v>0</v>
      </c>
      <c r="R3236" s="132" t="n">
        <f aca="false">IF(CN3236&gt;H3236,1,0)</f>
        <v>1</v>
      </c>
      <c r="S3236" s="132" t="n">
        <f aca="false">IF(CN3236&gt;I3236,1,0)</f>
        <v>1</v>
      </c>
      <c r="T3236" s="25" t="n">
        <f aca="false">IF(AND(AND(R3236=0,S3236=0,Q3236=0),OR(S3235=1,S3234=1,S3233=1)),1,0)</f>
        <v>0</v>
      </c>
      <c r="U3236" s="133" t="n">
        <f aca="false">SUM(CM3235:CM3236)</f>
        <v>0.0193199597443754</v>
      </c>
      <c r="AW3236" s="55" t="n">
        <f aca="false">IF(EC3236&gt;$AW$2,1,0)</f>
        <v>1</v>
      </c>
      <c r="AX3236" s="99" t="n">
        <f aca="false">IF(AND(I3236&gt;G3236,I3235&lt;G3235),1,IF(OR(AND(I3236&gt;F3236,I3235&lt;F3235),AND(I3236&gt;E3236,I3235&lt;E3235)),1,0))</f>
        <v>0</v>
      </c>
      <c r="AY3236" s="99" t="n">
        <f aca="false">IF(K3235="10D",1,0)</f>
        <v>0</v>
      </c>
      <c r="AZ3236" s="99" t="n">
        <f aca="false">IF(AND(I3236&gt;G3236,I3235&lt;G3235,I3236&gt;F3236,I3235&gt;F3235,I3236&gt;E3236,I3235&gt;E3235),1,0)</f>
        <v>0</v>
      </c>
      <c r="BA3236" s="135" t="n">
        <f aca="false">IF(G3236&gt;H3236,1,0)</f>
        <v>1</v>
      </c>
      <c r="BB3236" s="135" t="n">
        <f aca="false">IF(I3236&lt;F3236,1,0)</f>
        <v>1</v>
      </c>
      <c r="BC3236" s="99" t="n">
        <f aca="false">IF(AND(SUM(AW3235:AX3235)=2,AY3236=1),1,IF(SUM(AX3234:AX3236)=0,0,IF(AND(OR(AW3234=1,AX3234=1),OR(AW3235=1,AX3235=1),AY3236=1),1,IF(AND(SUM(AW3236:AY3236)=2,SUM(AW3234:AX3234)=2,AX3234=1),1,0))))</f>
        <v>0</v>
      </c>
      <c r="BD3236" s="57" t="str">
        <f aca="false">IF(AND(SUM(BC3234:BC3236)&gt;=1,BA3236=1,SUM(AZ3231:AZ3236)&gt;=1),1,IF(BC3236=0,"",IF(AND(BC3236=1,AZ3236=0,AZ3235=0,AZ3234=0),1,IF(AND(BC3236=1,OR(AZ3236=1,AZ3235=1,AZ3234)),IF(BA3236=1,1,0)))))</f>
        <v/>
      </c>
      <c r="BE3236" s="50" t="str">
        <f aca="false">IF(AND(BD3236=1,BD3235=1),0,IF(BD3236=1,SUM(CM3237:CM3275),""))</f>
        <v/>
      </c>
      <c r="BF3236" s="20" t="str">
        <f aca="false">IF(AND(BB3236=1,BB3235=1,BE3195&lt;&gt;0),"",IF(AND(BB3235=0,BB3236=1),BF3235,IF(AND(BB3236=1,BB3235=1),BF3235,IF(AND(BF3235="",BE3235="",OR(BD3235=0,BD3235="")),"",IF(AND(BF3235="",BE3196=0),"",IF(AND(BE3196&lt;&gt;"",BF3235=BE3196),"",IF(AND(BD3235=1,BE3235&lt;&gt;0),CM3236,IF(BF3235&lt;&gt;0,BF3235+CM3236,IF(BF3235="","")))))))))</f>
        <v/>
      </c>
      <c r="BH3236" s="137"/>
      <c r="CG3236" s="142"/>
      <c r="CH3236" s="50"/>
      <c r="CI3236" s="15" t="n">
        <f aca="false">CF3214+SUM(CM3215:CM3236)+0.0071</f>
        <v>-0.00725802641865613</v>
      </c>
      <c r="CL3236" s="130" t="n">
        <f aca="false">C3236</f>
        <v>41936</v>
      </c>
      <c r="CM3236" s="133" t="n">
        <f aca="false">CN3236/CN3235-1</f>
        <v>0.00769507002513725</v>
      </c>
      <c r="CN3236" s="139" t="n">
        <v>196.43</v>
      </c>
      <c r="CO3236" s="133" t="n">
        <f aca="false">CN3236/CN3231-1</f>
        <v>0.0422348384358253</v>
      </c>
      <c r="CY3236" s="139" t="n">
        <f aca="false">bdh("spy us equity","px_open",C3236,C3236)</f>
        <v>195.25</v>
      </c>
      <c r="CZ3236" s="139" t="n">
        <f aca="false">bdh("spy us equity","px_last",C3236,C3236)</f>
        <v>196.43</v>
      </c>
      <c r="DB3236" s="15" t="n">
        <f aca="false">CZ3236/CY3236-1</f>
        <v>0.00604353393085799</v>
      </c>
      <c r="DC3236" s="15" t="n">
        <f aca="false">CY3236/CZ3235-1</f>
        <v>0.00164161493869597</v>
      </c>
      <c r="DD3236" s="15" t="n">
        <f aca="false">CZ3236/CZ3235-1</f>
        <v>0.00769507002513725</v>
      </c>
      <c r="DE3236" s="34" t="str">
        <f aca="false">IF(CW3236=0,"",-DC3236*CS3236)</f>
        <v/>
      </c>
      <c r="DY3236" s="6"/>
      <c r="EB3236" s="6" t="n">
        <f aca="false">CL3236</f>
        <v>41936</v>
      </c>
      <c r="EC3236" s="13" t="n">
        <f aca="false">SUM(CM3234:CM3236)</f>
        <v>0.0122091234481936</v>
      </c>
    </row>
    <row r="3237" customFormat="false" ht="15" hidden="false" customHeight="false" outlineLevel="0" collapsed="false">
      <c r="C3237" s="6" t="n">
        <f aca="false">C3236+3</f>
        <v>41939</v>
      </c>
      <c r="D3237" s="99" t="n">
        <f aca="false">IF(E3237&gt;E3236,1,0)</f>
        <v>1</v>
      </c>
      <c r="E3237" s="46" t="n">
        <v>190.9904</v>
      </c>
      <c r="F3237" s="46" t="n">
        <v>196.2699</v>
      </c>
      <c r="G3237" s="46" t="n">
        <v>196.8132</v>
      </c>
      <c r="H3237" s="46" t="n">
        <v>194.8283</v>
      </c>
      <c r="I3237" s="46" t="n">
        <v>191.345</v>
      </c>
      <c r="J3237" s="131" t="str">
        <f aca="false">IF(MIN(E3237:I3237)=E3237,$E$2,IF(MIN(E3237:I3237)=F3237,$F$2,IF(MIN(E3237:I3237)=G3237,$G$2,IF(MIN(E3237:I3237)=H3237,$H$2,IF(MIN(E3237:I3237)=I3237,$I$2)))))</f>
        <v>200D</v>
      </c>
      <c r="K3237" s="131" t="str">
        <f aca="false">IF(MAX(E3237:I3237)=E3237,$E$2,IF(MAX(E3237:I3237)=F3237,$F$2,IF(MAX(E3237:I3237)=G3237,$G$2,IF(MAX(E3237:I3237)=H3237,$H$2,IF(MAX(E3237:I3237)=I3237,$I$2)))))</f>
        <v>50D</v>
      </c>
      <c r="L3237" s="132" t="n">
        <f aca="false">IF(MAX(E3237:I3237)=H3237,1,0)</f>
        <v>0</v>
      </c>
      <c r="M3237" s="132" t="n">
        <f aca="false">IF(MAX(E3237:I3237)=I3237,1,0)</f>
        <v>0</v>
      </c>
      <c r="O3237" s="132" t="n">
        <f aca="false">IF(CN3237&gt;E3237,1,0)</f>
        <v>1</v>
      </c>
      <c r="P3237" s="132" t="n">
        <f aca="false">IF(CN3237&gt;F3237,1,0)</f>
        <v>0</v>
      </c>
      <c r="Q3237" s="132" t="n">
        <f aca="false">IF(CN3237&gt;G3237,1,0)</f>
        <v>0</v>
      </c>
      <c r="R3237" s="132" t="n">
        <f aca="false">IF(CN3237&gt;H3237,1,0)</f>
        <v>1</v>
      </c>
      <c r="S3237" s="132" t="n">
        <f aca="false">IF(CN3237&gt;I3237,1,0)</f>
        <v>1</v>
      </c>
      <c r="T3237" s="25" t="n">
        <f aca="false">IF(AND(AND(R3237=0,S3237=0,Q3237=0),OR(S3236=1,S3235=1,S3234=1)),1,0)</f>
        <v>0</v>
      </c>
      <c r="U3237" s="133" t="n">
        <f aca="false">SUM(CM3236:CM3237)</f>
        <v>0.00632053456721327</v>
      </c>
      <c r="AW3237" s="55" t="n">
        <f aca="false">IF(EC3237&gt;$AW$2,1,0)</f>
        <v>1</v>
      </c>
      <c r="AX3237" s="99" t="n">
        <f aca="false">IF(AND(I3237&gt;G3237,I3236&lt;G3236),1,IF(OR(AND(I3237&gt;F3237,I3236&lt;F3236),AND(I3237&gt;E3237,I3236&lt;E3236)),1,0))</f>
        <v>1</v>
      </c>
      <c r="AY3237" s="99" t="n">
        <f aca="false">IF(K3236="10D",1,0)</f>
        <v>0</v>
      </c>
      <c r="AZ3237" s="99" t="n">
        <f aca="false">IF(AND(I3237&gt;G3237,I3236&lt;G3236,I3237&gt;F3237,I3236&gt;F3236,I3237&gt;E3237,I3236&gt;E3236),1,0)</f>
        <v>0</v>
      </c>
      <c r="BA3237" s="135" t="n">
        <f aca="false">IF(G3237&gt;H3237,1,0)</f>
        <v>1</v>
      </c>
      <c r="BB3237" s="135" t="n">
        <f aca="false">IF(I3237&lt;F3237,1,0)</f>
        <v>1</v>
      </c>
      <c r="BC3237" s="99" t="n">
        <f aca="false">IF(AND(SUM(AW3236:AX3236)=2,AY3237=1),1,IF(SUM(AX3235:AX3237)=0,0,IF(AND(OR(AW3235=1,AX3235=1),OR(AW3236=1,AX3236=1),AY3237=1),1,IF(AND(SUM(AW3237:AY3237)=2,SUM(AW3235:AX3235)=2,AX3235=1),1,0))))</f>
        <v>0</v>
      </c>
      <c r="BD3237" s="57" t="str">
        <f aca="false">IF(AND(SUM(BC3235:BC3237)&gt;=1,BA3237=1,SUM(AZ3232:AZ3237)&gt;=1),1,IF(BC3237=0,"",IF(AND(BC3237=1,AZ3237=0,AZ3236=0,AZ3235=0),1,IF(AND(BC3237=1,OR(AZ3237=1,AZ3236=1,AZ3235)),IF(BA3237=1,1,0)))))</f>
        <v/>
      </c>
      <c r="BE3237" s="50" t="str">
        <f aca="false">IF(AND(BD3237=1,BD3236=1),0,IF(BD3237=1,SUM(CM3238:CM3276),""))</f>
        <v/>
      </c>
      <c r="BF3237" s="20" t="str">
        <f aca="false">IF(AND(BB3237=1,BB3236=1,BE3196&lt;&gt;0),"",IF(AND(BB3236=0,BB3237=1),BF3236,IF(AND(BB3237=1,BB3236=1),BF3236,IF(AND(BF3236="",BE3236="",OR(BD3236=0,BD3236="")),"",IF(AND(BF3236="",BE3197=0),"",IF(AND(BE3197&lt;&gt;"",BF3236=BE3197),"",IF(AND(BD3236=1,BE3236&lt;&gt;0),CM3237,IF(BF3236&lt;&gt;0,BF3236+CM3237,IF(BF3236="","")))))))))</f>
        <v/>
      </c>
      <c r="BH3237" s="137"/>
      <c r="CG3237" s="142"/>
      <c r="CH3237" s="50"/>
      <c r="CI3237" s="15" t="n">
        <f aca="false">CF3215+SUM(CM3216:CM3237)+0.0071</f>
        <v>0.00750293621923071</v>
      </c>
      <c r="CL3237" s="130" t="n">
        <f aca="false">C3237</f>
        <v>41939</v>
      </c>
      <c r="CM3237" s="133" t="n">
        <f aca="false">CN3237/CN3236-1</f>
        <v>-0.00137453545792399</v>
      </c>
      <c r="CN3237" s="139" t="n">
        <v>196.16</v>
      </c>
      <c r="CO3237" s="133" t="n">
        <f aca="false">CN3237/CN3232-1</f>
        <v>0.0307934839726747</v>
      </c>
      <c r="CY3237" s="139" t="n">
        <f aca="false">bdh("spy us equity","px_open",C3237,C3237)</f>
        <v>195.73</v>
      </c>
      <c r="CZ3237" s="139" t="n">
        <f aca="false">bdh("spy us equity","px_last",C3237,C3237)</f>
        <v>196.16</v>
      </c>
      <c r="DB3237" s="15" t="n">
        <f aca="false">CZ3237/CY3237-1</f>
        <v>0.00219690389822724</v>
      </c>
      <c r="DC3237" s="15" t="n">
        <f aca="false">CY3237/CZ3236-1</f>
        <v>-0.00356361044646958</v>
      </c>
      <c r="DD3237" s="15" t="n">
        <f aca="false">CZ3237/CZ3236-1</f>
        <v>-0.00137453545792399</v>
      </c>
      <c r="DE3237" s="34" t="str">
        <f aca="false">IF(CW3237=0,"",-DC3237*CS3237)</f>
        <v/>
      </c>
      <c r="DY3237" s="6"/>
      <c r="EB3237" s="6" t="n">
        <f aca="false">CL3237</f>
        <v>41939</v>
      </c>
      <c r="EC3237" s="13" t="n">
        <f aca="false">SUM(CM3235:CM3237)</f>
        <v>0.0179454242864514</v>
      </c>
    </row>
    <row r="3238" customFormat="false" ht="15" hidden="false" customHeight="false" outlineLevel="0" collapsed="false">
      <c r="C3238" s="6" t="n">
        <f aca="false">C3237+1</f>
        <v>41940</v>
      </c>
      <c r="D3238" s="99" t="n">
        <f aca="false">IF(E3238&gt;E3237,1,0)</f>
        <v>1</v>
      </c>
      <c r="E3238" s="46" t="n">
        <v>191.074</v>
      </c>
      <c r="F3238" s="46" t="n">
        <v>196.3002</v>
      </c>
      <c r="G3238" s="46" t="n">
        <v>196.8342</v>
      </c>
      <c r="H3238" s="46" t="n">
        <v>194.7593</v>
      </c>
      <c r="I3238" s="46" t="n">
        <v>192.416</v>
      </c>
      <c r="J3238" s="131" t="str">
        <f aca="false">IF(MIN(E3238:I3238)=E3238,$E$2,IF(MIN(E3238:I3238)=F3238,$F$2,IF(MIN(E3238:I3238)=G3238,$G$2,IF(MIN(E3238:I3238)=H3238,$H$2,IF(MIN(E3238:I3238)=I3238,$I$2)))))</f>
        <v>200D</v>
      </c>
      <c r="K3238" s="131" t="str">
        <f aca="false">IF(MAX(E3238:I3238)=E3238,$E$2,IF(MAX(E3238:I3238)=F3238,$F$2,IF(MAX(E3238:I3238)=G3238,$G$2,IF(MAX(E3238:I3238)=H3238,$H$2,IF(MAX(E3238:I3238)=I3238,$I$2)))))</f>
        <v>50D</v>
      </c>
      <c r="L3238" s="132" t="n">
        <f aca="false">IF(MAX(E3238:I3238)=H3238,1,0)</f>
        <v>0</v>
      </c>
      <c r="M3238" s="132" t="n">
        <f aca="false">IF(MAX(E3238:I3238)=I3238,1,0)</f>
        <v>0</v>
      </c>
      <c r="O3238" s="132" t="n">
        <f aca="false">IF(CN3238&gt;E3238,1,0)</f>
        <v>1</v>
      </c>
      <c r="P3238" s="132" t="n">
        <f aca="false">IF(CN3238&gt;F3238,1,0)</f>
        <v>1</v>
      </c>
      <c r="Q3238" s="132" t="n">
        <f aca="false">IF(CN3238&gt;G3238,1,0)</f>
        <v>1</v>
      </c>
      <c r="R3238" s="132" t="n">
        <f aca="false">IF(CN3238&gt;H3238,1,0)</f>
        <v>1</v>
      </c>
      <c r="S3238" s="132" t="n">
        <f aca="false">IF(CN3238&gt;I3238,1,0)</f>
        <v>1</v>
      </c>
      <c r="T3238" s="25" t="n">
        <f aca="false">IF(AND(AND(R3238=0,S3238=0,Q3238=0),OR(S3237=1,S3236=1,S3235=1)),1,0)</f>
        <v>0</v>
      </c>
      <c r="U3238" s="133" t="n">
        <f aca="false">SUM(CM3237:CM3238)</f>
        <v>0.0100956929270679</v>
      </c>
      <c r="AW3238" s="55" t="n">
        <f aca="false">IF(EC3238&gt;$AW$2,1,0)</f>
        <v>1</v>
      </c>
      <c r="AX3238" s="99" t="n">
        <f aca="false">IF(AND(I3238&gt;G3238,I3237&lt;G3237),1,IF(OR(AND(I3238&gt;F3238,I3237&lt;F3237),AND(I3238&gt;E3238,I3237&lt;E3237)),1,0))</f>
        <v>0</v>
      </c>
      <c r="AY3238" s="99" t="n">
        <f aca="false">IF(K3237="10D",1,0)</f>
        <v>0</v>
      </c>
      <c r="AZ3238" s="99" t="n">
        <f aca="false">IF(AND(I3238&gt;G3238,I3237&lt;G3237,I3238&gt;F3238,I3237&gt;F3237,I3238&gt;E3238,I3237&gt;E3237),1,0)</f>
        <v>0</v>
      </c>
      <c r="BA3238" s="135" t="n">
        <f aca="false">IF(G3238&gt;H3238,1,0)</f>
        <v>1</v>
      </c>
      <c r="BB3238" s="135" t="n">
        <f aca="false">IF(I3238&lt;F3238,1,0)</f>
        <v>1</v>
      </c>
      <c r="BC3238" s="99" t="n">
        <f aca="false">IF(AND(SUM(AW3237:AX3237)=2,AY3238=1),1,IF(SUM(AX3236:AX3238)=0,0,IF(AND(OR(AW3236=1,AX3236=1),OR(AW3237=1,AX3237=1),AY3238=1),1,IF(AND(SUM(AW3238:AY3238)=2,SUM(AW3236:AX3236)=2,AX3236=1),1,0))))</f>
        <v>0</v>
      </c>
      <c r="BD3238" s="57" t="str">
        <f aca="false">IF(AND(SUM(BC3236:BC3238)&gt;=1,BA3238=1,SUM(AZ3233:AZ3238)&gt;=1),1,IF(BC3238=0,"",IF(AND(BC3238=1,AZ3238=0,AZ3237=0,AZ3236=0),1,IF(AND(BC3238=1,OR(AZ3238=1,AZ3237=1,AZ3236)),IF(BA3238=1,1,0)))))</f>
        <v/>
      </c>
      <c r="BE3238" s="50" t="str">
        <f aca="false">IF(AND(BD3238=1,BD3237=1),0,IF(BD3238=1,SUM(CM3239:CM3277),""))</f>
        <v/>
      </c>
      <c r="BF3238" s="20" t="str">
        <f aca="false">IF(AND(BB3238=1,BB3237=1,BE3197&lt;&gt;0),"",IF(AND(BB3237=0,BB3238=1),BF3237,IF(AND(BB3238=1,BB3237=1),BF3237,IF(AND(BF3237="",BE3237="",OR(BD3237=0,BD3237="")),"",IF(AND(BF3237="",BE3198=0),"",IF(AND(BE3198&lt;&gt;"",BF3237=BE3198),"",IF(AND(BD3237=1,BE3237&lt;&gt;0),CM3238,IF(BF3237&lt;&gt;0,BF3237+CM3238,IF(BF3237="","")))))))))</f>
        <v/>
      </c>
      <c r="BH3238" s="137"/>
      <c r="CG3238" s="142"/>
      <c r="CH3238" s="50"/>
      <c r="CI3238" s="15" t="n">
        <f aca="false">CF3216+SUM(CM3217:CM3238)+0.0071</f>
        <v>0.0110277637689369</v>
      </c>
      <c r="CL3238" s="130" t="n">
        <f aca="false">C3238</f>
        <v>41940</v>
      </c>
      <c r="CM3238" s="133" t="n">
        <f aca="false">CN3238/CN3237-1</f>
        <v>0.0114702283849919</v>
      </c>
      <c r="CN3238" s="139" t="n">
        <v>198.41</v>
      </c>
      <c r="CO3238" s="133" t="n">
        <f aca="false">CN3238/CN3233-1</f>
        <v>0.0223630648734994</v>
      </c>
      <c r="CY3238" s="139" t="n">
        <f aca="false">bdh("spy us equity","px_open",C3238,C3238)</f>
        <v>196.82</v>
      </c>
      <c r="CZ3238" s="139" t="n">
        <f aca="false">bdh("spy us equity","px_last",C3238,C3238)</f>
        <v>198.41</v>
      </c>
      <c r="DB3238" s="15" t="n">
        <f aca="false">CZ3238/CY3238-1</f>
        <v>0.00807844731226504</v>
      </c>
      <c r="DC3238" s="15" t="n">
        <f aca="false">CY3238/CZ3237-1</f>
        <v>0.00336460032626418</v>
      </c>
      <c r="DD3238" s="15" t="n">
        <f aca="false">CZ3238/CZ3237-1</f>
        <v>0.0114702283849919</v>
      </c>
      <c r="DE3238" s="34" t="str">
        <f aca="false">IF(CW3238=0,"",-DC3238*CS3238)</f>
        <v/>
      </c>
      <c r="DY3238" s="6"/>
      <c r="EB3238" s="6" t="n">
        <f aca="false">CL3238</f>
        <v>41940</v>
      </c>
      <c r="EC3238" s="13" t="n">
        <f aca="false">SUM(CM3236:CM3238)</f>
        <v>0.0177907629522052</v>
      </c>
    </row>
    <row r="3239" customFormat="false" ht="15" hidden="false" customHeight="false" outlineLevel="0" collapsed="false">
      <c r="C3239" s="6" t="n">
        <f aca="false">C3238+1</f>
        <v>41941</v>
      </c>
      <c r="D3239" s="99" t="n">
        <f aca="false">IF(E3239&gt;E3238,1,0)</f>
        <v>1</v>
      </c>
      <c r="E3239" s="46" t="n">
        <v>191.1462</v>
      </c>
      <c r="F3239" s="46" t="n">
        <v>196.3255</v>
      </c>
      <c r="G3239" s="46" t="n">
        <v>196.8286</v>
      </c>
      <c r="H3239" s="46" t="n">
        <v>194.6713</v>
      </c>
      <c r="I3239" s="46" t="n">
        <v>193.584</v>
      </c>
      <c r="J3239" s="131" t="str">
        <f aca="false">IF(MIN(E3239:I3239)=E3239,$E$2,IF(MIN(E3239:I3239)=F3239,$F$2,IF(MIN(E3239:I3239)=G3239,$G$2,IF(MIN(E3239:I3239)=H3239,$H$2,IF(MIN(E3239:I3239)=I3239,$I$2)))))</f>
        <v>200D</v>
      </c>
      <c r="K3239" s="131" t="str">
        <f aca="false">IF(MAX(E3239:I3239)=E3239,$E$2,IF(MAX(E3239:I3239)=F3239,$F$2,IF(MAX(E3239:I3239)=G3239,$G$2,IF(MAX(E3239:I3239)=H3239,$H$2,IF(MAX(E3239:I3239)=I3239,$I$2)))))</f>
        <v>50D</v>
      </c>
      <c r="L3239" s="132" t="n">
        <f aca="false">IF(MAX(E3239:I3239)=H3239,1,0)</f>
        <v>0</v>
      </c>
      <c r="M3239" s="132" t="n">
        <f aca="false">IF(MAX(E3239:I3239)=I3239,1,0)</f>
        <v>0</v>
      </c>
      <c r="O3239" s="132" t="n">
        <f aca="false">IF(CN3239&gt;E3239,1,0)</f>
        <v>1</v>
      </c>
      <c r="P3239" s="132" t="n">
        <f aca="false">IF(CN3239&gt;F3239,1,0)</f>
        <v>1</v>
      </c>
      <c r="Q3239" s="132" t="n">
        <f aca="false">IF(CN3239&gt;G3239,1,0)</f>
        <v>1</v>
      </c>
      <c r="R3239" s="132" t="n">
        <f aca="false">IF(CN3239&gt;H3239,1,0)</f>
        <v>1</v>
      </c>
      <c r="S3239" s="132" t="n">
        <f aca="false">IF(CN3239&gt;I3239,1,0)</f>
        <v>1</v>
      </c>
      <c r="T3239" s="25" t="n">
        <f aca="false">IF(AND(AND(R3239=0,S3239=0,Q3239=0),OR(S3238=1,S3237=1,S3236=1)),1,0)</f>
        <v>0</v>
      </c>
      <c r="U3239" s="133" t="n">
        <f aca="false">SUM(CM3238:CM3239)</f>
        <v>0.00995820782151236</v>
      </c>
      <c r="AW3239" s="55" t="n">
        <f aca="false">IF(EC3239&gt;$AW$2,1,0)</f>
        <v>0</v>
      </c>
      <c r="AX3239" s="99" t="n">
        <f aca="false">IF(AND(I3239&gt;G3239,I3238&lt;G3238),1,IF(OR(AND(I3239&gt;F3239,I3238&lt;F3238),AND(I3239&gt;E3239,I3238&lt;E3238)),1,0))</f>
        <v>0</v>
      </c>
      <c r="AY3239" s="99" t="n">
        <f aca="false">IF(K3238="10D",1,0)</f>
        <v>0</v>
      </c>
      <c r="AZ3239" s="99" t="n">
        <f aca="false">IF(AND(I3239&gt;G3239,I3238&lt;G3238,I3239&gt;F3239,I3238&gt;F3238,I3239&gt;E3239,I3238&gt;E3238),1,0)</f>
        <v>0</v>
      </c>
      <c r="BA3239" s="135" t="n">
        <f aca="false">IF(G3239&gt;H3239,1,0)</f>
        <v>1</v>
      </c>
      <c r="BB3239" s="135" t="n">
        <f aca="false">IF(I3239&lt;F3239,1,0)</f>
        <v>1</v>
      </c>
      <c r="BC3239" s="99" t="n">
        <f aca="false">IF(AND(SUM(AW3238:AX3238)=2,AY3239=1),1,IF(SUM(AX3237:AX3239)=0,0,IF(AND(OR(AW3237=1,AX3237=1),OR(AW3238=1,AX3238=1),AY3239=1),1,IF(AND(SUM(AW3239:AY3239)=2,SUM(AW3237:AX3237)=2,AX3237=1),1,0))))</f>
        <v>0</v>
      </c>
      <c r="BD3239" s="57" t="str">
        <f aca="false">IF(AND(SUM(BC3237:BC3239)&gt;=1,BA3239=1,SUM(AZ3234:AZ3239)&gt;=1),1,IF(BC3239=0,"",IF(AND(BC3239=1,AZ3239=0,AZ3238=0,AZ3237=0),1,IF(AND(BC3239=1,OR(AZ3239=1,AZ3238=1,AZ3237)),IF(BA3239=1,1,0)))))</f>
        <v/>
      </c>
      <c r="BE3239" s="50" t="str">
        <f aca="false">IF(AND(BD3239=1,BD3238=1),0,IF(BD3239=1,SUM(CM3240:CM3278),""))</f>
        <v/>
      </c>
      <c r="BF3239" s="20" t="str">
        <f aca="false">IF(AND(BB3239=1,BB3238=1,BE3198&lt;&gt;0),"",IF(AND(BB3238=0,BB3239=1),BF3238,IF(AND(BB3239=1,BB3238=1),BF3238,IF(AND(BF3238="",BE3238="",OR(BD3238=0,BD3238="")),"",IF(AND(BF3238="",BE3199=0),"",IF(AND(BE3199&lt;&gt;"",BF3238=BE3199),"",IF(AND(BD3238=1,BE3238&lt;&gt;0),CM3239,IF(BF3238&lt;&gt;0,BF3238+CM3239,IF(BF3238="","")))))))))</f>
        <v/>
      </c>
      <c r="BH3239" s="137"/>
      <c r="CG3239" s="142"/>
      <c r="CH3239" s="50"/>
      <c r="CI3239" s="15" t="n">
        <f aca="false">CF3217+SUM(CM3218:CM3239)+0.0071</f>
        <v>0.0113348437612937</v>
      </c>
      <c r="CL3239" s="130" t="n">
        <f aca="false">C3239</f>
        <v>41941</v>
      </c>
      <c r="CM3239" s="133" t="n">
        <f aca="false">CN3239/CN3238-1</f>
        <v>-0.00151202056347954</v>
      </c>
      <c r="CN3239" s="139" t="n">
        <v>198.11</v>
      </c>
      <c r="CO3239" s="133" t="n">
        <f aca="false">CN3239/CN3234-1</f>
        <v>0.0281280813742282</v>
      </c>
      <c r="CY3239" s="139" t="n">
        <f aca="false">bdh("spy us equity","px_open",C3239,C3239)</f>
        <v>198.55</v>
      </c>
      <c r="CZ3239" s="139" t="n">
        <f aca="false">bdh("spy us equity","px_last",C3239,C3239)</f>
        <v>198.11</v>
      </c>
      <c r="DB3239" s="15" t="n">
        <f aca="false">CZ3239/CY3239-1</f>
        <v>-0.00221606648199446</v>
      </c>
      <c r="DC3239" s="15" t="n">
        <f aca="false">CY3239/CZ3238-1</f>
        <v>0.000705609596290513</v>
      </c>
      <c r="DD3239" s="15" t="n">
        <f aca="false">CZ3239/CZ3238-1</f>
        <v>-0.00151202056347954</v>
      </c>
      <c r="DE3239" s="34" t="str">
        <f aca="false">IF(CW3239=0,"",-DC3239*CS3239)</f>
        <v/>
      </c>
      <c r="DY3239" s="6"/>
      <c r="EB3239" s="6" t="n">
        <f aca="false">CL3239</f>
        <v>41941</v>
      </c>
      <c r="EC3239" s="13" t="n">
        <f aca="false">SUM(CM3237:CM3239)</f>
        <v>0.00858367236358837</v>
      </c>
    </row>
    <row r="3240" customFormat="false" ht="15" hidden="false" customHeight="false" outlineLevel="0" collapsed="false">
      <c r="C3240" s="6" t="n">
        <f aca="false">C3239+1</f>
        <v>41942</v>
      </c>
      <c r="D3240" s="99" t="n">
        <f aca="false">IF(E3240&gt;E3239,1,0)</f>
        <v>1</v>
      </c>
      <c r="E3240" s="46" t="n">
        <v>191.2198</v>
      </c>
      <c r="F3240" s="46" t="n">
        <v>196.3633</v>
      </c>
      <c r="G3240" s="46" t="n">
        <v>196.8378</v>
      </c>
      <c r="H3240" s="46" t="n">
        <v>194.59</v>
      </c>
      <c r="I3240" s="46" t="n">
        <v>194.895</v>
      </c>
      <c r="J3240" s="131" t="str">
        <f aca="false">IF(MIN(E3240:I3240)=E3240,$E$2,IF(MIN(E3240:I3240)=F3240,$F$2,IF(MIN(E3240:I3240)=G3240,$G$2,IF(MIN(E3240:I3240)=H3240,$H$2,IF(MIN(E3240:I3240)=I3240,$I$2)))))</f>
        <v>200D</v>
      </c>
      <c r="K3240" s="131" t="str">
        <f aca="false">IF(MAX(E3240:I3240)=E3240,$E$2,IF(MAX(E3240:I3240)=F3240,$F$2,IF(MAX(E3240:I3240)=G3240,$G$2,IF(MAX(E3240:I3240)=H3240,$H$2,IF(MAX(E3240:I3240)=I3240,$I$2)))))</f>
        <v>50D</v>
      </c>
      <c r="L3240" s="132" t="n">
        <f aca="false">IF(MAX(E3240:I3240)=H3240,1,0)</f>
        <v>0</v>
      </c>
      <c r="M3240" s="132" t="n">
        <f aca="false">IF(MAX(E3240:I3240)=I3240,1,0)</f>
        <v>0</v>
      </c>
      <c r="O3240" s="132" t="n">
        <f aca="false">IF(CN3240&gt;E3240,1,0)</f>
        <v>1</v>
      </c>
      <c r="P3240" s="132" t="n">
        <f aca="false">IF(CN3240&gt;F3240,1,0)</f>
        <v>1</v>
      </c>
      <c r="Q3240" s="132" t="n">
        <f aca="false">IF(CN3240&gt;G3240,1,0)</f>
        <v>1</v>
      </c>
      <c r="R3240" s="132" t="n">
        <f aca="false">IF(CN3240&gt;H3240,1,0)</f>
        <v>1</v>
      </c>
      <c r="S3240" s="132" t="n">
        <f aca="false">IF(CN3240&gt;I3240,1,0)</f>
        <v>1</v>
      </c>
      <c r="T3240" s="25" t="n">
        <f aca="false">IF(AND(AND(R3240=0,S3240=0,Q3240=0),OR(S3239=1,S3238=1,S3237=1)),1,0)</f>
        <v>0</v>
      </c>
      <c r="U3240" s="133" t="n">
        <f aca="false">SUM(CM3239:CM3240)</f>
        <v>0.00489855941733919</v>
      </c>
      <c r="AW3240" s="55" t="n">
        <f aca="false">IF(EC3240&gt;$AW$2,1,0)</f>
        <v>1</v>
      </c>
      <c r="AX3240" s="99" t="n">
        <f aca="false">IF(AND(I3240&gt;G3240,I3239&lt;G3239),1,IF(OR(AND(I3240&gt;F3240,I3239&lt;F3239),AND(I3240&gt;E3240,I3239&lt;E3239)),1,0))</f>
        <v>0</v>
      </c>
      <c r="AY3240" s="99" t="n">
        <f aca="false">IF(K3239="10D",1,0)</f>
        <v>0</v>
      </c>
      <c r="AZ3240" s="99" t="n">
        <f aca="false">IF(AND(I3240&gt;G3240,I3239&lt;G3239,I3240&gt;F3240,I3239&gt;F3239,I3240&gt;E3240,I3239&gt;E3239),1,0)</f>
        <v>0</v>
      </c>
      <c r="BA3240" s="135" t="n">
        <f aca="false">IF(G3240&gt;H3240,1,0)</f>
        <v>1</v>
      </c>
      <c r="BB3240" s="135" t="n">
        <f aca="false">IF(I3240&lt;F3240,1,0)</f>
        <v>1</v>
      </c>
      <c r="BC3240" s="99" t="n">
        <f aca="false">IF(AND(SUM(AW3239:AX3239)=2,AY3240=1),1,IF(SUM(AX3238:AX3240)=0,0,IF(AND(OR(AW3238=1,AX3238=1),OR(AW3239=1,AX3239=1),AY3240=1),1,IF(AND(SUM(AW3240:AY3240)=2,SUM(AW3238:AX3238)=2,AX3238=1),1,0))))</f>
        <v>0</v>
      </c>
      <c r="BD3240" s="57" t="str">
        <f aca="false">IF(AND(SUM(BC3238:BC3240)&gt;=1,BA3240=1,SUM(AZ3235:AZ3240)&gt;=1),1,IF(BC3240=0,"",IF(AND(BC3240=1,AZ3240=0,AZ3239=0,AZ3238=0),1,IF(AND(BC3240=1,OR(AZ3240=1,AZ3239=1,AZ3238)),IF(BA3240=1,1,0)))))</f>
        <v/>
      </c>
      <c r="BE3240" s="50" t="str">
        <f aca="false">IF(AND(BD3240=1,BD3239=1),0,IF(BD3240=1,SUM(CM3241:CM3279),""))</f>
        <v/>
      </c>
      <c r="BF3240" s="20" t="str">
        <f aca="false">IF(AND(BB3240=1,BB3239=1,BE3199&lt;&gt;0),"",IF(AND(BB3239=0,BB3240=1),BF3239,IF(AND(BB3240=1,BB3239=1),BF3239,IF(AND(BF3239="",BE3239="",OR(BD3239=0,BD3239="")),"",IF(AND(BF3239="",BE3200=0),"",IF(AND(BE3200&lt;&gt;"",BF3239=BE3200),"",IF(AND(BD3239=1,BE3239&lt;&gt;0),CM3240,IF(BF3239&lt;&gt;0,BF3239+CM3240,IF(BF3239="","")))))))))</f>
        <v/>
      </c>
      <c r="BH3240" s="137"/>
      <c r="CG3240" s="142"/>
      <c r="CH3240" s="50"/>
      <c r="CI3240" s="15" t="n">
        <f aca="false">CF3218+SUM(CM3219:CM3240)+0.0071</f>
        <v>0.0203778019946181</v>
      </c>
      <c r="CL3240" s="130" t="n">
        <f aca="false">C3240</f>
        <v>41942</v>
      </c>
      <c r="CM3240" s="133" t="n">
        <f aca="false">CN3240/CN3239-1</f>
        <v>0.00641057998081873</v>
      </c>
      <c r="CN3240" s="139" t="n">
        <v>199.38</v>
      </c>
      <c r="CO3240" s="133" t="n">
        <f aca="false">CN3240/CN3235-1</f>
        <v>0.0228287077412403</v>
      </c>
      <c r="CY3240" s="139" t="n">
        <f aca="false">bdh("spy us equity","px_open",C3240,C3240)</f>
        <v>197.58</v>
      </c>
      <c r="CZ3240" s="139" t="n">
        <f aca="false">bdh("spy us equity","px_last",C3240,C3240)</f>
        <v>199.38</v>
      </c>
      <c r="DB3240" s="15" t="n">
        <f aca="false">CZ3240/CY3240-1</f>
        <v>0.00911023382933496</v>
      </c>
      <c r="DC3240" s="15" t="n">
        <f aca="false">CY3240/CZ3239-1</f>
        <v>-0.00267528140931805</v>
      </c>
      <c r="DD3240" s="15" t="n">
        <f aca="false">CZ3240/CZ3239-1</f>
        <v>0.00641057998081873</v>
      </c>
      <c r="DE3240" s="34" t="str">
        <f aca="false">IF(CW3240=0,"",-DC3240*CS3240)</f>
        <v/>
      </c>
      <c r="DY3240" s="6"/>
      <c r="EB3240" s="6" t="n">
        <f aca="false">CL3240</f>
        <v>41942</v>
      </c>
      <c r="EC3240" s="13" t="n">
        <f aca="false">SUM(CM3238:CM3240)</f>
        <v>0.0163687878023311</v>
      </c>
    </row>
    <row r="3241" customFormat="false" ht="15" hidden="false" customHeight="false" outlineLevel="0" collapsed="false">
      <c r="C3241" s="6" t="n">
        <f aca="false">C3240+1</f>
        <v>41943</v>
      </c>
      <c r="D3241" s="99" t="n">
        <f aca="false">IF(E3241&gt;E3240,1,0)</f>
        <v>1</v>
      </c>
      <c r="E3241" s="46" t="n">
        <v>191.306</v>
      </c>
      <c r="F3241" s="46" t="n">
        <v>196.4307</v>
      </c>
      <c r="G3241" s="46" t="n">
        <v>196.881</v>
      </c>
      <c r="H3241" s="46" t="n">
        <v>194.622</v>
      </c>
      <c r="I3241" s="46" t="n">
        <v>196.214</v>
      </c>
      <c r="J3241" s="131" t="str">
        <f aca="false">IF(MIN(E3241:I3241)=E3241,$E$2,IF(MIN(E3241:I3241)=F3241,$F$2,IF(MIN(E3241:I3241)=G3241,$G$2,IF(MIN(E3241:I3241)=H3241,$H$2,IF(MIN(E3241:I3241)=I3241,$I$2)))))</f>
        <v>200D</v>
      </c>
      <c r="K3241" s="131" t="str">
        <f aca="false">IF(MAX(E3241:I3241)=E3241,$E$2,IF(MAX(E3241:I3241)=F3241,$F$2,IF(MAX(E3241:I3241)=G3241,$G$2,IF(MAX(E3241:I3241)=H3241,$H$2,IF(MAX(E3241:I3241)=I3241,$I$2)))))</f>
        <v>50D</v>
      </c>
      <c r="L3241" s="132" t="n">
        <f aca="false">IF(MAX(E3241:I3241)=H3241,1,0)</f>
        <v>0</v>
      </c>
      <c r="M3241" s="132" t="n">
        <f aca="false">IF(MAX(E3241:I3241)=I3241,1,0)</f>
        <v>0</v>
      </c>
      <c r="O3241" s="132" t="n">
        <f aca="false">IF(CN3241&gt;E3241,1,0)</f>
        <v>1</v>
      </c>
      <c r="P3241" s="132" t="n">
        <f aca="false">IF(CN3241&gt;F3241,1,0)</f>
        <v>1</v>
      </c>
      <c r="Q3241" s="132" t="n">
        <f aca="false">IF(CN3241&gt;G3241,1,0)</f>
        <v>1</v>
      </c>
      <c r="R3241" s="132" t="n">
        <f aca="false">IF(CN3241&gt;H3241,1,0)</f>
        <v>1</v>
      </c>
      <c r="S3241" s="132" t="n">
        <f aca="false">IF(CN3241&gt;I3241,1,0)</f>
        <v>1</v>
      </c>
      <c r="T3241" s="25" t="n">
        <f aca="false">IF(AND(AND(R3241=0,S3241=0,Q3241=0),OR(S3240=1,S3239=1,S3238=1)),1,0)</f>
        <v>0</v>
      </c>
      <c r="U3241" s="133" t="n">
        <f aca="false">SUM(CM3240:CM3241)</f>
        <v>0.0178460298754923</v>
      </c>
      <c r="AW3241" s="55" t="n">
        <f aca="false">IF(EC3241&gt;$AW$2,1,0)</f>
        <v>1</v>
      </c>
      <c r="AX3241" s="99" t="n">
        <f aca="false">IF(AND(I3241&gt;G3241,I3240&lt;G3240),1,IF(OR(AND(I3241&gt;F3241,I3240&lt;F3240),AND(I3241&gt;E3241,I3240&lt;E3240)),1,0))</f>
        <v>0</v>
      </c>
      <c r="AY3241" s="99" t="n">
        <f aca="false">IF(K3240="10D",1,0)</f>
        <v>0</v>
      </c>
      <c r="AZ3241" s="99" t="n">
        <f aca="false">IF(AND(I3241&gt;G3241,I3240&lt;G3240,I3241&gt;F3241,I3240&gt;F3240,I3241&gt;E3241,I3240&gt;E3240),1,0)</f>
        <v>0</v>
      </c>
      <c r="BA3241" s="135" t="n">
        <f aca="false">IF(G3241&gt;H3241,1,0)</f>
        <v>1</v>
      </c>
      <c r="BB3241" s="135" t="n">
        <f aca="false">IF(I3241&lt;F3241,1,0)</f>
        <v>1</v>
      </c>
      <c r="BC3241" s="99" t="n">
        <f aca="false">IF(AND(SUM(AW3240:AX3240)=2,AY3241=1),1,IF(SUM(AX3239:AX3241)=0,0,IF(AND(OR(AW3239=1,AX3239=1),OR(AW3240=1,AX3240=1),AY3241=1),1,IF(AND(SUM(AW3241:AY3241)=2,SUM(AW3239:AX3239)=2,AX3239=1),1,0))))</f>
        <v>0</v>
      </c>
      <c r="BD3241" s="57" t="str">
        <f aca="false">IF(AND(SUM(BC3239:BC3241)&gt;=1,BA3241=1,SUM(AZ3236:AZ3241)&gt;=1),1,IF(BC3241=0,"",IF(AND(BC3241=1,AZ3241=0,AZ3240=0,AZ3239=0),1,IF(AND(BC3241=1,OR(AZ3241=1,AZ3240=1,AZ3239)),IF(BA3241=1,1,0)))))</f>
        <v/>
      </c>
      <c r="BE3241" s="50" t="str">
        <f aca="false">IF(AND(BD3241=1,BD3240=1),0,IF(BD3241=1,SUM(CM3242:CM3280),""))</f>
        <v/>
      </c>
      <c r="BF3241" s="20" t="str">
        <f aca="false">IF(AND(BB3241=1,BB3240=1,BE3200&lt;&gt;0),"",IF(AND(BB3240=0,BB3241=1),BF3240,IF(AND(BB3241=1,BB3240=1),BF3240,IF(AND(BF3240="",BE3240="",OR(BD3240=0,BD3240="")),"",IF(AND(BF3240="",BE3201=0),"",IF(AND(BE3201&lt;&gt;"",BF3240=BE3201),"",IF(AND(BD3240=1,BE3240&lt;&gt;0),CM3241,IF(BF3240&lt;&gt;0,BF3240+CM3241,IF(BF3240="","")))))))))</f>
        <v/>
      </c>
      <c r="BH3241" s="137"/>
      <c r="CG3241" s="142"/>
      <c r="CH3241" s="50"/>
      <c r="CI3241" s="15" t="n">
        <f aca="false">CF3219+SUM(CM3220:CM3241)+0.0071</f>
        <v>0.0453651755518642</v>
      </c>
      <c r="CL3241" s="130" t="n">
        <f aca="false">C3241</f>
        <v>41943</v>
      </c>
      <c r="CM3241" s="133" t="n">
        <f aca="false">CN3241/CN3240-1</f>
        <v>0.0114354498946736</v>
      </c>
      <c r="CN3241" s="139" t="n">
        <v>201.66</v>
      </c>
      <c r="CO3241" s="133" t="n">
        <f aca="false">CN3241/CN3236-1</f>
        <v>0.0266252609071933</v>
      </c>
      <c r="CY3241" s="139" t="n">
        <f aca="false">bdh("spy us equity","px_open",C3241,C3241)</f>
        <v>201.78</v>
      </c>
      <c r="CZ3241" s="139" t="n">
        <f aca="false">bdh("spy us equity","px_last",C3241,C3241)</f>
        <v>201.66</v>
      </c>
      <c r="DB3241" s="15" t="n">
        <f aca="false">CZ3241/CY3241-1</f>
        <v>-0.000594707106749914</v>
      </c>
      <c r="DC3241" s="15" t="n">
        <f aca="false">CY3241/CZ3240-1</f>
        <v>0.0120373156786038</v>
      </c>
      <c r="DD3241" s="15" t="n">
        <f aca="false">CZ3241/CZ3240-1</f>
        <v>0.0114354498946736</v>
      </c>
      <c r="DE3241" s="34" t="str">
        <f aca="false">IF(CW3241=0,"",-DC3241*CS3241)</f>
        <v/>
      </c>
      <c r="DY3241" s="6"/>
      <c r="EB3241" s="6" t="n">
        <f aca="false">CL3241</f>
        <v>41943</v>
      </c>
      <c r="EC3241" s="13" t="n">
        <f aca="false">SUM(CM3239:CM3241)</f>
        <v>0.0163340093120128</v>
      </c>
    </row>
    <row r="3242" customFormat="false" ht="15" hidden="false" customHeight="false" outlineLevel="0" collapsed="false">
      <c r="C3242" s="6" t="n">
        <f aca="false">C3241+3</f>
        <v>41946</v>
      </c>
      <c r="D3242" s="99" t="n">
        <f aca="false">IF(E3242&gt;E3241,1,0)</f>
        <v>1</v>
      </c>
      <c r="E3242" s="46" t="n">
        <v>191.3967</v>
      </c>
      <c r="F3242" s="46" t="n">
        <v>196.513</v>
      </c>
      <c r="G3242" s="46" t="n">
        <v>196.9326</v>
      </c>
      <c r="H3242" s="46" t="n">
        <v>194.7093</v>
      </c>
      <c r="I3242" s="46" t="n">
        <v>197.361</v>
      </c>
      <c r="J3242" s="131" t="str">
        <f aca="false">IF(MIN(E3242:I3242)=E3242,$E$2,IF(MIN(E3242:I3242)=F3242,$F$2,IF(MIN(E3242:I3242)=G3242,$G$2,IF(MIN(E3242:I3242)=H3242,$H$2,IF(MIN(E3242:I3242)=I3242,$I$2)))))</f>
        <v>200D</v>
      </c>
      <c r="K3242" s="131" t="str">
        <f aca="false">IF(MAX(E3242:I3242)=E3242,$E$2,IF(MAX(E3242:I3242)=F3242,$F$2,IF(MAX(E3242:I3242)=G3242,$G$2,IF(MAX(E3242:I3242)=H3242,$H$2,IF(MAX(E3242:I3242)=I3242,$I$2)))))</f>
        <v>10D</v>
      </c>
      <c r="L3242" s="132" t="n">
        <f aca="false">IF(MAX(E3242:I3242)=H3242,1,0)</f>
        <v>0</v>
      </c>
      <c r="M3242" s="132" t="n">
        <f aca="false">IF(MAX(E3242:I3242)=I3242,1,0)</f>
        <v>1</v>
      </c>
      <c r="O3242" s="132" t="n">
        <f aca="false">IF(CN3242&gt;E3242,1,0)</f>
        <v>1</v>
      </c>
      <c r="P3242" s="132" t="n">
        <f aca="false">IF(CN3242&gt;F3242,1,0)</f>
        <v>1</v>
      </c>
      <c r="Q3242" s="132" t="n">
        <f aca="false">IF(CN3242&gt;G3242,1,0)</f>
        <v>1</v>
      </c>
      <c r="R3242" s="132" t="n">
        <f aca="false">IF(CN3242&gt;H3242,1,0)</f>
        <v>1</v>
      </c>
      <c r="S3242" s="132" t="n">
        <f aca="false">IF(CN3242&gt;I3242,1,0)</f>
        <v>1</v>
      </c>
      <c r="T3242" s="25" t="n">
        <f aca="false">IF(AND(AND(R3242=0,S3242=0,Q3242=0),OR(S3241=1,S3240=1,S3239=1)),1,0)</f>
        <v>0</v>
      </c>
      <c r="U3242" s="133" t="n">
        <f aca="false">SUM(CM3241:CM3242)</f>
        <v>0.0119809224722796</v>
      </c>
      <c r="AW3242" s="55" t="n">
        <f aca="false">IF(EC3242&gt;$AW$2,1,0)</f>
        <v>1</v>
      </c>
      <c r="AX3242" s="99" t="n">
        <f aca="false">IF(AND(I3242&gt;G3242,I3241&lt;G3241),1,IF(OR(AND(I3242&gt;F3242,I3241&lt;F3241),AND(I3242&gt;E3242,I3241&lt;E3241)),1,0))</f>
        <v>1</v>
      </c>
      <c r="AY3242" s="99" t="n">
        <f aca="false">IF(K3241="10D",1,0)</f>
        <v>0</v>
      </c>
      <c r="AZ3242" s="99" t="n">
        <f aca="false">IF(AND(I3242&gt;G3242,I3241&lt;G3241,I3242&gt;F3242,I3241&gt;F3241,I3242&gt;E3242,I3241&gt;E3241),1,0)</f>
        <v>0</v>
      </c>
      <c r="BA3242" s="135" t="n">
        <f aca="false">IF(G3242&gt;H3242,1,0)</f>
        <v>1</v>
      </c>
      <c r="BB3242" s="135" t="n">
        <f aca="false">IF(I3242&lt;F3242,1,0)</f>
        <v>0</v>
      </c>
      <c r="BC3242" s="99" t="n">
        <f aca="false">IF(AND(SUM(AW3241:AX3241)=2,AY3242=1),1,IF(SUM(AX3240:AX3242)=0,0,IF(AND(OR(AW3240=1,AX3240=1),OR(AW3241=1,AX3241=1),AY3242=1),1,IF(AND(SUM(AW3242:AY3242)=2,SUM(AW3240:AX3240)=2,AX3240=1),1,0))))</f>
        <v>0</v>
      </c>
      <c r="BD3242" s="57" t="str">
        <f aca="false">IF(AND(SUM(BC3240:BC3242)&gt;=1,BA3242=1,SUM(AZ3237:AZ3242)&gt;=1),1,IF(BC3242=0,"",IF(AND(BC3242=1,AZ3242=0,AZ3241=0,AZ3240=0),1,IF(AND(BC3242=1,OR(AZ3242=1,AZ3241=1,AZ3240)),IF(BA3242=1,1,0)))))</f>
        <v/>
      </c>
      <c r="BE3242" s="50" t="str">
        <f aca="false">IF(AND(BD3242=1,BD3241=1),0,IF(BD3242=1,SUM(CM3243:CM3281),""))</f>
        <v/>
      </c>
      <c r="BF3242" s="20" t="str">
        <f aca="false">IF(AND(BB3242=1,BB3241=1,BE3201&lt;&gt;0),"",IF(AND(BB3241=0,BB3242=1),BF3241,IF(AND(BB3242=1,BB3241=1),BF3241,IF(AND(BF3241="",BE3241="",OR(BD3241=0,BD3241="")),"",IF(AND(BF3241="",BE3202=0),"",IF(AND(BE3202&lt;&gt;"",BF3241=BE3202),"",IF(AND(BD3241=1,BE3241&lt;&gt;0),CM3242,IF(BF3241&lt;&gt;0,BF3241+CM3242,IF(BF3241="","")))))))))</f>
        <v/>
      </c>
      <c r="BH3242" s="137"/>
      <c r="CG3242" s="142"/>
      <c r="CH3242" s="50"/>
      <c r="CI3242" s="15" t="n">
        <f aca="false">CF3220+SUM(CM3221:CM3242)+0.0071</f>
        <v>0.0457562874399923</v>
      </c>
      <c r="CL3242" s="130" t="n">
        <f aca="false">C3242</f>
        <v>41946</v>
      </c>
      <c r="CM3242" s="133" t="n">
        <f aca="false">CN3242/CN3241-1</f>
        <v>0.000545472577605954</v>
      </c>
      <c r="CN3242" s="139" t="n">
        <v>201.77</v>
      </c>
      <c r="CO3242" s="133" t="n">
        <f aca="false">CN3242/CN3237-1</f>
        <v>0.0285991027732464</v>
      </c>
      <c r="CY3242" s="139" t="n">
        <f aca="false">bdh("spy us equity","px_open",C3242,C3242)</f>
        <v>201.92</v>
      </c>
      <c r="CZ3242" s="139" t="n">
        <f aca="false">bdh("spy us equity","px_last",C3242,C3242)</f>
        <v>201.77</v>
      </c>
      <c r="DB3242" s="15" t="n">
        <f aca="false">CZ3242/CY3242-1</f>
        <v>-0.000742868462757396</v>
      </c>
      <c r="DC3242" s="15" t="n">
        <f aca="false">CY3242/CZ3241-1</f>
        <v>0.00128929881979567</v>
      </c>
      <c r="DD3242" s="15" t="n">
        <f aca="false">CZ3242/CZ3241-1</f>
        <v>0.000545472577605954</v>
      </c>
      <c r="DE3242" s="34" t="str">
        <f aca="false">IF(CW3242=0,"",-DC3242*CS3242)</f>
        <v/>
      </c>
      <c r="DY3242" s="6"/>
      <c r="EB3242" s="6" t="n">
        <f aca="false">CL3242</f>
        <v>41946</v>
      </c>
      <c r="EC3242" s="13" t="n">
        <f aca="false">SUM(CM3240:CM3242)</f>
        <v>0.0183915024530983</v>
      </c>
    </row>
    <row r="3243" customFormat="false" ht="15" hidden="false" customHeight="false" outlineLevel="0" collapsed="false">
      <c r="C3243" s="6" t="n">
        <f aca="false">C3242+1</f>
        <v>41947</v>
      </c>
      <c r="D3243" s="99" t="n">
        <f aca="false">IF(E3243&gt;E3242,1,0)</f>
        <v>1</v>
      </c>
      <c r="E3243" s="46" t="n">
        <v>191.4812</v>
      </c>
      <c r="F3243" s="46" t="n">
        <v>196.5824</v>
      </c>
      <c r="G3243" s="46" t="n">
        <v>196.95</v>
      </c>
      <c r="H3243" s="46" t="n">
        <v>194.8113</v>
      </c>
      <c r="I3243" s="46" t="n">
        <v>198.061</v>
      </c>
      <c r="J3243" s="131" t="str">
        <f aca="false">IF(MIN(E3243:I3243)=E3243,$E$2,IF(MIN(E3243:I3243)=F3243,$F$2,IF(MIN(E3243:I3243)=G3243,$G$2,IF(MIN(E3243:I3243)=H3243,$H$2,IF(MIN(E3243:I3243)=I3243,$I$2)))))</f>
        <v>200D</v>
      </c>
      <c r="K3243" s="131" t="str">
        <f aca="false">IF(MAX(E3243:I3243)=E3243,$E$2,IF(MAX(E3243:I3243)=F3243,$F$2,IF(MAX(E3243:I3243)=G3243,$G$2,IF(MAX(E3243:I3243)=H3243,$H$2,IF(MAX(E3243:I3243)=I3243,$I$2)))))</f>
        <v>10D</v>
      </c>
      <c r="L3243" s="132" t="n">
        <f aca="false">IF(MAX(E3243:I3243)=H3243,1,0)</f>
        <v>0</v>
      </c>
      <c r="M3243" s="132" t="n">
        <f aca="false">IF(MAX(E3243:I3243)=I3243,1,0)</f>
        <v>1</v>
      </c>
      <c r="O3243" s="132" t="n">
        <f aca="false">IF(CN3243&gt;E3243,1,0)</f>
        <v>1</v>
      </c>
      <c r="P3243" s="132" t="n">
        <f aca="false">IF(CN3243&gt;F3243,1,0)</f>
        <v>1</v>
      </c>
      <c r="Q3243" s="132" t="n">
        <f aca="false">IF(CN3243&gt;G3243,1,0)</f>
        <v>1</v>
      </c>
      <c r="R3243" s="132" t="n">
        <f aca="false">IF(CN3243&gt;H3243,1,0)</f>
        <v>1</v>
      </c>
      <c r="S3243" s="132" t="n">
        <f aca="false">IF(CN3243&gt;I3243,1,0)</f>
        <v>1</v>
      </c>
      <c r="T3243" s="25" t="n">
        <f aca="false">IF(AND(AND(R3243=0,S3243=0,Q3243=0),OR(S3242=1,S3241=1,S3240=1)),1,0)</f>
        <v>0</v>
      </c>
      <c r="U3243" s="133" t="n">
        <f aca="false">SUM(CM3242:CM3243)</f>
        <v>-0.00292382414638681</v>
      </c>
      <c r="AW3243" s="55" t="n">
        <f aca="false">IF(EC3243&gt;$AW$2,1,0)</f>
        <v>0</v>
      </c>
      <c r="AX3243" s="99" t="n">
        <f aca="false">IF(AND(I3243&gt;G3243,I3242&lt;G3242),1,IF(OR(AND(I3243&gt;F3243,I3242&lt;F3242),AND(I3243&gt;E3243,I3242&lt;E3242)),1,0))</f>
        <v>0</v>
      </c>
      <c r="AY3243" s="99" t="n">
        <f aca="false">IF(K3242="10D",1,0)</f>
        <v>1</v>
      </c>
      <c r="AZ3243" s="99" t="n">
        <f aca="false">IF(AND(I3243&gt;G3243,I3242&lt;G3242,I3243&gt;F3243,I3242&gt;F3242,I3243&gt;E3243,I3242&gt;E3242),1,0)</f>
        <v>0</v>
      </c>
      <c r="BA3243" s="135" t="n">
        <f aca="false">IF(G3243&gt;H3243,1,0)</f>
        <v>1</v>
      </c>
      <c r="BB3243" s="135" t="n">
        <f aca="false">IF(I3243&lt;F3243,1,0)</f>
        <v>0</v>
      </c>
      <c r="BC3243" s="99" t="n">
        <f aca="false">IF(AND(SUM(AW3242:AX3242)=2,AY3243=1),1,IF(SUM(AX3241:AX3243)=0,0,IF(AND(OR(AW3241=1,AX3241=1),OR(AW3242=1,AX3242=1),AY3243=1),1,IF(AND(SUM(AW3243:AY3243)=2,SUM(AW3241:AX3241)=2,AX3241=1),1,0))))</f>
        <v>1</v>
      </c>
      <c r="BD3243" s="57" t="n">
        <f aca="false">IF(AND(SUM(BC3241:BC3243)&gt;=1,BA3243=1,SUM(AZ3238:AZ3243)&gt;=1),1,IF(BC3243=0,"",IF(AND(BC3243=1,AZ3243=0,AZ3242=0,AZ3241=0),1,IF(AND(BC3243=1,OR(AZ3243=1,AZ3242=1,AZ3241)),IF(BA3243=1,1,0)))))</f>
        <v>1</v>
      </c>
      <c r="BE3243" s="50" t="n">
        <f aca="false">IF(AND(BD3243=1,BD3242=1),0,IF(BD3243=1,SUM(CM3244:CM3282),""))</f>
        <v>0.0230467314028653</v>
      </c>
      <c r="BF3243" s="20" t="str">
        <f aca="false">IF(AND(BB3243=1,BB3242=1,BE3202&lt;&gt;0),"",IF(AND(BB3242=0,BB3243=1),BF3242,IF(AND(BB3243=1,BB3242=1),BF3242,IF(AND(BF3242="",BE3242="",OR(BD3242=0,BD3242="")),"",IF(AND(BF3242="",BE3203=0),"",IF(AND(BE3203&lt;&gt;"",BF3242=BE3203),"",IF(AND(BD3242=1,BE3242&lt;&gt;0),CM3243,IF(BF3242&lt;&gt;0,BF3242+CM3243,IF(BF3242="","")))))))))</f>
        <v/>
      </c>
      <c r="BH3243" s="137"/>
      <c r="CG3243" s="142"/>
      <c r="CH3243" s="50"/>
      <c r="CI3243" s="15" t="n">
        <f aca="false">CF3221+SUM(CM3222:CM3243)+0.0071</f>
        <v>0.0312776276127995</v>
      </c>
      <c r="CL3243" s="130" t="n">
        <f aca="false">C3243</f>
        <v>41947</v>
      </c>
      <c r="CM3243" s="133" t="n">
        <f aca="false">CN3243/CN3242-1</f>
        <v>-0.00346929672399277</v>
      </c>
      <c r="CN3243" s="139" t="n">
        <v>201.07</v>
      </c>
      <c r="CO3243" s="133" t="n">
        <f aca="false">CN3243/CN3238-1</f>
        <v>0.0134065823295197</v>
      </c>
      <c r="CY3243" s="139" t="n">
        <f aca="false">bdh("spy us equity","px_open",C3243,C3243)</f>
        <v>201.23</v>
      </c>
      <c r="CZ3243" s="139" t="n">
        <f aca="false">bdh("spy us equity","px_last",C3243,C3243)</f>
        <v>201.07</v>
      </c>
      <c r="DB3243" s="15" t="n">
        <f aca="false">CZ3243/CY3243-1</f>
        <v>-0.000795110073050775</v>
      </c>
      <c r="DC3243" s="15" t="n">
        <f aca="false">CY3243/CZ3242-1</f>
        <v>-0.00267631461565154</v>
      </c>
      <c r="DD3243" s="15" t="n">
        <f aca="false">CZ3243/CZ3242-1</f>
        <v>-0.00346929672399277</v>
      </c>
      <c r="DE3243" s="34" t="str">
        <f aca="false">IF(CW3243=0,"",-DC3243*CS3243)</f>
        <v/>
      </c>
      <c r="DY3243" s="6"/>
      <c r="EB3243" s="6" t="n">
        <f aca="false">CL3243</f>
        <v>41947</v>
      </c>
      <c r="EC3243" s="13" t="n">
        <f aca="false">SUM(CM3241:CM3243)</f>
        <v>0.00851162574828679</v>
      </c>
    </row>
    <row r="3244" customFormat="false" ht="15" hidden="false" customHeight="false" outlineLevel="0" collapsed="false">
      <c r="C3244" s="6" t="n">
        <f aca="false">C3243+1</f>
        <v>41948</v>
      </c>
      <c r="D3244" s="99" t="n">
        <f aca="false">IF(E3244&gt;E3243,1,0)</f>
        <v>1</v>
      </c>
      <c r="E3244" s="46" t="n">
        <v>191.5714</v>
      </c>
      <c r="F3244" s="46" t="n">
        <v>196.6629</v>
      </c>
      <c r="G3244" s="46" t="n">
        <v>196.9902</v>
      </c>
      <c r="H3244" s="46" t="n">
        <v>194.904</v>
      </c>
      <c r="I3244" s="46" t="n">
        <v>199.026</v>
      </c>
      <c r="J3244" s="131" t="str">
        <f aca="false">IF(MIN(E3244:I3244)=E3244,$E$2,IF(MIN(E3244:I3244)=F3244,$F$2,IF(MIN(E3244:I3244)=G3244,$G$2,IF(MIN(E3244:I3244)=H3244,$H$2,IF(MIN(E3244:I3244)=I3244,$I$2)))))</f>
        <v>200D</v>
      </c>
      <c r="K3244" s="131" t="str">
        <f aca="false">IF(MAX(E3244:I3244)=E3244,$E$2,IF(MAX(E3244:I3244)=F3244,$F$2,IF(MAX(E3244:I3244)=G3244,$G$2,IF(MAX(E3244:I3244)=H3244,$H$2,IF(MAX(E3244:I3244)=I3244,$I$2)))))</f>
        <v>10D</v>
      </c>
      <c r="L3244" s="132" t="n">
        <f aca="false">IF(MAX(E3244:I3244)=H3244,1,0)</f>
        <v>0</v>
      </c>
      <c r="M3244" s="132" t="n">
        <f aca="false">IF(MAX(E3244:I3244)=I3244,1,0)</f>
        <v>1</v>
      </c>
      <c r="O3244" s="132" t="n">
        <f aca="false">IF(CN3244&gt;E3244,1,0)</f>
        <v>1</v>
      </c>
      <c r="P3244" s="132" t="n">
        <f aca="false">IF(CN3244&gt;F3244,1,0)</f>
        <v>1</v>
      </c>
      <c r="Q3244" s="132" t="n">
        <f aca="false">IF(CN3244&gt;G3244,1,0)</f>
        <v>1</v>
      </c>
      <c r="R3244" s="132" t="n">
        <f aca="false">IF(CN3244&gt;H3244,1,0)</f>
        <v>1</v>
      </c>
      <c r="S3244" s="132" t="n">
        <f aca="false">IF(CN3244&gt;I3244,1,0)</f>
        <v>1</v>
      </c>
      <c r="T3244" s="25" t="n">
        <f aca="false">IF(AND(AND(R3244=0,S3244=0,Q3244=0),OR(S3243=1,S3242=1,S3241=1)),1,0)</f>
        <v>0</v>
      </c>
      <c r="U3244" s="133" t="n">
        <f aca="false">SUM(CM3243:CM3244)</f>
        <v>0.00284691156167904</v>
      </c>
      <c r="AW3244" s="55" t="n">
        <f aca="false">IF(EC3244&gt;$AW$2,1,0)</f>
        <v>0</v>
      </c>
      <c r="AX3244" s="99" t="n">
        <f aca="false">IF(AND(I3244&gt;G3244,I3243&lt;G3243),1,IF(OR(AND(I3244&gt;F3244,I3243&lt;F3243),AND(I3244&gt;E3244,I3243&lt;E3243)),1,0))</f>
        <v>0</v>
      </c>
      <c r="AY3244" s="99" t="n">
        <f aca="false">IF(K3243="10D",1,0)</f>
        <v>1</v>
      </c>
      <c r="AZ3244" s="99" t="n">
        <f aca="false">IF(AND(I3244&gt;G3244,I3243&lt;G3243,I3244&gt;F3244,I3243&gt;F3243,I3244&gt;E3244,I3243&gt;E3243),1,0)</f>
        <v>0</v>
      </c>
      <c r="BA3244" s="135" t="n">
        <f aca="false">IF(G3244&gt;H3244,1,0)</f>
        <v>1</v>
      </c>
      <c r="BB3244" s="135" t="n">
        <f aca="false">IF(I3244&lt;F3244,1,0)</f>
        <v>0</v>
      </c>
      <c r="BC3244" s="99" t="n">
        <f aca="false">IF(AND(SUM(AW3243:AX3243)=2,AY3244=1),1,IF(SUM(AX3242:AX3244)=0,0,IF(AND(OR(AW3242=1,AX3242=1),OR(AW3243=1,AX3243=1),AY3244=1),1,IF(AND(SUM(AW3244:AY3244)=2,SUM(AW3242:AX3242)=2,AX3242=1),1,0))))</f>
        <v>0</v>
      </c>
      <c r="BD3244" s="57" t="str">
        <f aca="false">IF(AND(SUM(BC3242:BC3244)&gt;=1,BA3244=1,SUM(AZ3239:AZ3244)&gt;=1),1,IF(BC3244=0,"",IF(AND(BC3244=1,AZ3244=0,AZ3243=0,AZ3242=0),1,IF(AND(BC3244=1,OR(AZ3244=1,AZ3243=1,AZ3242)),IF(BA3244=1,1,0)))))</f>
        <v/>
      </c>
      <c r="BE3244" s="50" t="str">
        <f aca="false">IF(AND(BD3244=1,BD3243=1),0,IF(BD3244=1,SUM(CM3245:CM3283),""))</f>
        <v/>
      </c>
      <c r="BF3244" s="20" t="n">
        <f aca="false">IF(AND(BB3244=1,BB3243=1,BE3203&lt;&gt;0),"",IF(AND(BB3243=0,BB3244=1),BF3243,IF(AND(BB3244=1,BB3243=1),BF3243,IF(AND(BF3243="",BE3243="",OR(BD3243=0,BD3243="")),"",IF(AND(BF3243="",BE3204=0),"",IF(AND(BE3204&lt;&gt;"",BF3243=BE3204),"",IF(AND(BD3243=1,BE3243&lt;&gt;0),CM3244,IF(BF3243&lt;&gt;0,BF3243+CM3244,IF(BF3243="","")))))))))</f>
        <v>0.00631620828567181</v>
      </c>
      <c r="BH3244" s="137"/>
      <c r="CG3244" s="142"/>
      <c r="CH3244" s="50"/>
      <c r="CI3244" s="15" t="n">
        <f aca="false">CF3222+SUM(CM3223:CM3244)+0.0071</f>
        <v>0.0387642002379789</v>
      </c>
      <c r="CL3244" s="130" t="n">
        <f aca="false">C3244</f>
        <v>41948</v>
      </c>
      <c r="CM3244" s="133" t="n">
        <f aca="false">CN3244/CN3243-1</f>
        <v>0.00631620828567181</v>
      </c>
      <c r="CN3244" s="139" t="n">
        <v>202.34</v>
      </c>
      <c r="CO3244" s="133" t="n">
        <f aca="false">CN3244/CN3239-1</f>
        <v>0.0213517742668214</v>
      </c>
      <c r="CY3244" s="139" t="n">
        <f aca="false">bdh("spy us equity","px_open",C3244,C3244)</f>
        <v>202.54</v>
      </c>
      <c r="CZ3244" s="139" t="n">
        <f aca="false">bdh("spy us equity","px_last",C3244,C3244)</f>
        <v>202.34</v>
      </c>
      <c r="DB3244" s="15" t="n">
        <f aca="false">CZ3244/CY3244-1</f>
        <v>-0.000987459267305146</v>
      </c>
      <c r="DC3244" s="15" t="n">
        <f aca="false">CY3244/CZ3243-1</f>
        <v>0.00731088675585623</v>
      </c>
      <c r="DD3244" s="15" t="n">
        <f aca="false">CZ3244/CZ3243-1</f>
        <v>0.00631620828567181</v>
      </c>
      <c r="DE3244" s="34" t="str">
        <f aca="false">IF(CW3244=0,"",-DC3244*CS3244)</f>
        <v/>
      </c>
      <c r="DY3244" s="6"/>
      <c r="EB3244" s="6" t="n">
        <f aca="false">CL3244</f>
        <v>41948</v>
      </c>
      <c r="EC3244" s="13" t="n">
        <f aca="false">SUM(CM3242:CM3244)</f>
        <v>0.003392384139285</v>
      </c>
    </row>
    <row r="3245" customFormat="false" ht="15" hidden="false" customHeight="false" outlineLevel="0" collapsed="false">
      <c r="C3245" s="6" t="n">
        <f aca="false">C3244+1</f>
        <v>41949</v>
      </c>
      <c r="D3245" s="99" t="n">
        <f aca="false">IF(E3245&gt;E3244,1,0)</f>
        <v>1</v>
      </c>
      <c r="E3245" s="46" t="n">
        <v>191.6732</v>
      </c>
      <c r="F3245" s="46" t="n">
        <v>196.7461</v>
      </c>
      <c r="G3245" s="46" t="n">
        <v>197.0482</v>
      </c>
      <c r="H3245" s="46" t="n">
        <v>195.131</v>
      </c>
      <c r="I3245" s="46" t="n">
        <v>199.848</v>
      </c>
      <c r="J3245" s="131" t="str">
        <f aca="false">IF(MIN(E3245:I3245)=E3245,$E$2,IF(MIN(E3245:I3245)=F3245,$F$2,IF(MIN(E3245:I3245)=G3245,$G$2,IF(MIN(E3245:I3245)=H3245,$H$2,IF(MIN(E3245:I3245)=I3245,$I$2)))))</f>
        <v>200D</v>
      </c>
      <c r="K3245" s="131" t="str">
        <f aca="false">IF(MAX(E3245:I3245)=E3245,$E$2,IF(MAX(E3245:I3245)=F3245,$F$2,IF(MAX(E3245:I3245)=G3245,$G$2,IF(MAX(E3245:I3245)=H3245,$H$2,IF(MAX(E3245:I3245)=I3245,$I$2)))))</f>
        <v>10D</v>
      </c>
      <c r="L3245" s="132" t="n">
        <f aca="false">IF(MAX(E3245:I3245)=H3245,1,0)</f>
        <v>0</v>
      </c>
      <c r="M3245" s="132" t="n">
        <f aca="false">IF(MAX(E3245:I3245)=I3245,1,0)</f>
        <v>1</v>
      </c>
      <c r="O3245" s="132" t="n">
        <f aca="false">IF(CN3245&gt;E3245,1,0)</f>
        <v>1</v>
      </c>
      <c r="P3245" s="132" t="n">
        <f aca="false">IF(CN3245&gt;F3245,1,0)</f>
        <v>1</v>
      </c>
      <c r="Q3245" s="132" t="n">
        <f aca="false">IF(CN3245&gt;G3245,1,0)</f>
        <v>1</v>
      </c>
      <c r="R3245" s="132" t="n">
        <f aca="false">IF(CN3245&gt;H3245,1,0)</f>
        <v>1</v>
      </c>
      <c r="S3245" s="132" t="n">
        <f aca="false">IF(CN3245&gt;I3245,1,0)</f>
        <v>1</v>
      </c>
      <c r="T3245" s="25" t="n">
        <f aca="false">IF(AND(AND(R3245=0,S3245=0,Q3245=0),OR(S3244=1,S3243=1,S3242=1)),1,0)</f>
        <v>0</v>
      </c>
      <c r="U3245" s="133" t="n">
        <f aca="false">SUM(CM3244:CM3245)</f>
        <v>0.010319371278654</v>
      </c>
      <c r="AW3245" s="55" t="n">
        <f aca="false">IF(EC3245&gt;$AW$2,1,0)</f>
        <v>0</v>
      </c>
      <c r="AX3245" s="99" t="n">
        <f aca="false">IF(AND(I3245&gt;G3245,I3244&lt;G3244),1,IF(OR(AND(I3245&gt;F3245,I3244&lt;F3244),AND(I3245&gt;E3245,I3244&lt;E3244)),1,0))</f>
        <v>0</v>
      </c>
      <c r="AY3245" s="99" t="n">
        <f aca="false">IF(K3244="10D",1,0)</f>
        <v>1</v>
      </c>
      <c r="AZ3245" s="99" t="n">
        <f aca="false">IF(AND(I3245&gt;G3245,I3244&lt;G3244,I3245&gt;F3245,I3244&gt;F3244,I3245&gt;E3245,I3244&gt;E3244),1,0)</f>
        <v>0</v>
      </c>
      <c r="BA3245" s="135" t="n">
        <f aca="false">IF(G3245&gt;H3245,1,0)</f>
        <v>1</v>
      </c>
      <c r="BB3245" s="135" t="n">
        <f aca="false">IF(I3245&lt;F3245,1,0)</f>
        <v>0</v>
      </c>
      <c r="BC3245" s="99" t="n">
        <f aca="false">IF(AND(SUM(AW3244:AX3244)=2,AY3245=1),1,IF(SUM(AX3243:AX3245)=0,0,IF(AND(OR(AW3243=1,AX3243=1),OR(AW3244=1,AX3244=1),AY3245=1),1,IF(AND(SUM(AW3245:AY3245)=2,SUM(AW3243:AX3243)=2,AX3243=1),1,0))))</f>
        <v>0</v>
      </c>
      <c r="BD3245" s="57" t="str">
        <f aca="false">IF(AND(SUM(BC3243:BC3245)&gt;=1,BA3245=1,SUM(AZ3240:AZ3245)&gt;=1),1,IF(BC3245=0,"",IF(AND(BC3245=1,AZ3245=0,AZ3244=0,AZ3243=0),1,IF(AND(BC3245=1,OR(AZ3245=1,AZ3244=1,AZ3243)),IF(BA3245=1,1,0)))))</f>
        <v/>
      </c>
      <c r="BE3245" s="50" t="str">
        <f aca="false">IF(AND(BD3245=1,BD3244=1),0,IF(BD3245=1,SUM(CM3246:CM3284),""))</f>
        <v/>
      </c>
      <c r="BF3245" s="20" t="n">
        <f aca="false">IF(AND(BB3245=1,BB3244=1,BE3204&lt;&gt;0),"",IF(AND(BB3244=0,BB3245=1),BF3244,IF(AND(BB3245=1,BB3244=1),BF3244,IF(AND(BF3244="",BE3244="",OR(BD3244=0,BD3244="")),"",IF(AND(BF3244="",BE3205=0),"",IF(AND(BE3205&lt;&gt;"",BF3244=BE3205),"",IF(AND(BD3244=1,BE3244&lt;&gt;0),CM3245,IF(BF3244&lt;&gt;0,BF3244+CM3245,IF(BF3244="","")))))))))</f>
        <v>0.010319371278654</v>
      </c>
      <c r="BH3245" s="137"/>
      <c r="CG3245" s="142"/>
      <c r="CH3245" s="50"/>
      <c r="CI3245" s="15" t="n">
        <f aca="false">CF3223+SUM(CM3224:CM3245)+0.0071</f>
        <v>0.0582037074155859</v>
      </c>
      <c r="CL3245" s="130" t="n">
        <f aca="false">C3245</f>
        <v>41949</v>
      </c>
      <c r="CM3245" s="133" t="n">
        <f aca="false">CN3245/CN3244-1</f>
        <v>0.0040031629929822</v>
      </c>
      <c r="CN3245" s="139" t="n">
        <v>203.15</v>
      </c>
      <c r="CO3245" s="133" t="n">
        <f aca="false">CN3245/CN3240-1</f>
        <v>0.0189086167118067</v>
      </c>
      <c r="CY3245" s="139" t="n">
        <f aca="false">bdh("spy us equity","px_open",C3245,C3245)</f>
        <v>202.39</v>
      </c>
      <c r="CZ3245" s="139" t="n">
        <f aca="false">bdh("spy us equity","px_last",C3245,C3245)</f>
        <v>203.15</v>
      </c>
      <c r="DB3245" s="15" t="n">
        <f aca="false">CZ3245/CY3245-1</f>
        <v>0.00375512624141527</v>
      </c>
      <c r="DC3245" s="15" t="n">
        <f aca="false">CY3245/CZ3244-1</f>
        <v>0.000247108826727294</v>
      </c>
      <c r="DD3245" s="15" t="n">
        <f aca="false">CZ3245/CZ3244-1</f>
        <v>0.0040031629929822</v>
      </c>
      <c r="DE3245" s="34" t="str">
        <f aca="false">IF(CW3245=0,"",-DC3245*CS3245)</f>
        <v/>
      </c>
      <c r="DY3245" s="6"/>
      <c r="EB3245" s="6" t="n">
        <f aca="false">CL3245</f>
        <v>41949</v>
      </c>
      <c r="EC3245" s="13" t="n">
        <f aca="false">SUM(CM3243:CM3245)</f>
        <v>0.00685007455466125</v>
      </c>
    </row>
    <row r="3246" customFormat="false" ht="15" hidden="false" customHeight="false" outlineLevel="0" collapsed="false">
      <c r="C3246" s="6" t="n">
        <f aca="false">C3245+1</f>
        <v>41950</v>
      </c>
      <c r="D3246" s="99" t="n">
        <f aca="false">IF(E3246&gt;E3245,1,0)</f>
        <v>1</v>
      </c>
      <c r="E3246" s="46" t="n">
        <v>191.7954</v>
      </c>
      <c r="F3246" s="46" t="n">
        <v>196.817</v>
      </c>
      <c r="G3246" s="46" t="n">
        <v>197.1122</v>
      </c>
      <c r="H3246" s="46" t="n">
        <v>195.3123</v>
      </c>
      <c r="I3246" s="46" t="n">
        <v>200.539</v>
      </c>
      <c r="J3246" s="131" t="str">
        <f aca="false">IF(MIN(E3246:I3246)=E3246,$E$2,IF(MIN(E3246:I3246)=F3246,$F$2,IF(MIN(E3246:I3246)=G3246,$G$2,IF(MIN(E3246:I3246)=H3246,$H$2,IF(MIN(E3246:I3246)=I3246,$I$2)))))</f>
        <v>200D</v>
      </c>
      <c r="K3246" s="131" t="str">
        <f aca="false">IF(MAX(E3246:I3246)=E3246,$E$2,IF(MAX(E3246:I3246)=F3246,$F$2,IF(MAX(E3246:I3246)=G3246,$G$2,IF(MAX(E3246:I3246)=H3246,$H$2,IF(MAX(E3246:I3246)=I3246,$I$2)))))</f>
        <v>10D</v>
      </c>
      <c r="L3246" s="132" t="n">
        <f aca="false">IF(MAX(E3246:I3246)=H3246,1,0)</f>
        <v>0</v>
      </c>
      <c r="M3246" s="132" t="n">
        <f aca="false">IF(MAX(E3246:I3246)=I3246,1,0)</f>
        <v>1</v>
      </c>
      <c r="O3246" s="132" t="n">
        <f aca="false">IF(CN3246&gt;E3246,1,0)</f>
        <v>1</v>
      </c>
      <c r="P3246" s="132" t="n">
        <f aca="false">IF(CN3246&gt;F3246,1,0)</f>
        <v>1</v>
      </c>
      <c r="Q3246" s="132" t="n">
        <f aca="false">IF(CN3246&gt;G3246,1,0)</f>
        <v>1</v>
      </c>
      <c r="R3246" s="132" t="n">
        <f aca="false">IF(CN3246&gt;H3246,1,0)</f>
        <v>1</v>
      </c>
      <c r="S3246" s="132" t="n">
        <f aca="false">IF(CN3246&gt;I3246,1,0)</f>
        <v>1</v>
      </c>
      <c r="T3246" s="25" t="n">
        <f aca="false">IF(AND(AND(R3246=0,S3246=0,Q3246=0),OR(S3245=1,S3244=1,S3243=1)),1,0)</f>
        <v>0</v>
      </c>
      <c r="U3246" s="133" t="n">
        <f aca="false">SUM(CM3245:CM3246)</f>
        <v>0.00493843249827375</v>
      </c>
      <c r="AW3246" s="55" t="n">
        <f aca="false">IF(EC3246&gt;$AW$2,1,0)</f>
        <v>1</v>
      </c>
      <c r="AX3246" s="99" t="n">
        <f aca="false">IF(AND(I3246&gt;G3246,I3245&lt;G3245),1,IF(OR(AND(I3246&gt;F3246,I3245&lt;F3245),AND(I3246&gt;E3246,I3245&lt;E3245)),1,0))</f>
        <v>0</v>
      </c>
      <c r="AY3246" s="99" t="n">
        <f aca="false">IF(K3245="10D",1,0)</f>
        <v>1</v>
      </c>
      <c r="AZ3246" s="99" t="n">
        <f aca="false">IF(AND(I3246&gt;G3246,I3245&lt;G3245,I3246&gt;F3246,I3245&gt;F3245,I3246&gt;E3246,I3245&gt;E3245),1,0)</f>
        <v>0</v>
      </c>
      <c r="BA3246" s="135" t="n">
        <f aca="false">IF(G3246&gt;H3246,1,0)</f>
        <v>1</v>
      </c>
      <c r="BB3246" s="135" t="n">
        <f aca="false">IF(I3246&lt;F3246,1,0)</f>
        <v>0</v>
      </c>
      <c r="BC3246" s="99" t="n">
        <f aca="false">IF(AND(SUM(AW3245:AX3245)=2,AY3246=1),1,IF(SUM(AX3244:AX3246)=0,0,IF(AND(OR(AW3244=1,AX3244=1),OR(AW3245=1,AX3245=1),AY3246=1),1,IF(AND(SUM(AW3246:AY3246)=2,SUM(AW3244:AX3244)=2,AX3244=1),1,0))))</f>
        <v>0</v>
      </c>
      <c r="BD3246" s="57" t="str">
        <f aca="false">IF(AND(SUM(BC3244:BC3246)&gt;=1,BA3246=1,SUM(AZ3241:AZ3246)&gt;=1),1,IF(BC3246=0,"",IF(AND(BC3246=1,AZ3246=0,AZ3245=0,AZ3244=0),1,IF(AND(BC3246=1,OR(AZ3246=1,AZ3245=1,AZ3244)),IF(BA3246=1,1,0)))))</f>
        <v/>
      </c>
      <c r="BE3246" s="50" t="str">
        <f aca="false">IF(AND(BD3246=1,BD3245=1),0,IF(BD3246=1,SUM(CM3247:CM3285),""))</f>
        <v/>
      </c>
      <c r="BF3246" s="20" t="n">
        <f aca="false">IF(AND(BB3246=1,BB3245=1,BE3205&lt;&gt;0),"",IF(AND(BB3245=0,BB3246=1),BF3245,IF(AND(BB3246=1,BB3245=1),BF3245,IF(AND(BF3245="",BE3245="",OR(BD3245=0,BD3245="")),"",IF(AND(BF3245="",BE3206=0),"",IF(AND(BE3206&lt;&gt;"",BF3245=BE3206),"",IF(AND(BD3245=1,BE3245&lt;&gt;0),CM3246,IF(BF3245&lt;&gt;0,BF3245+CM3246,IF(BF3245="","")))))))))</f>
        <v>0.0112546407839456</v>
      </c>
      <c r="BH3246" s="137"/>
      <c r="CG3246" s="142"/>
      <c r="CH3246" s="50"/>
      <c r="CI3246" s="15" t="n">
        <f aca="false">CF3224+SUM(CM3225:CM3246)+0.0071</f>
        <v>0.0416495843926772</v>
      </c>
      <c r="CL3246" s="130" t="n">
        <f aca="false">C3246</f>
        <v>41950</v>
      </c>
      <c r="CM3246" s="133" t="n">
        <f aca="false">CN3246/CN3245-1</f>
        <v>0.000935269505291547</v>
      </c>
      <c r="CN3246" s="139" t="n">
        <v>203.34</v>
      </c>
      <c r="CO3246" s="133" t="n">
        <f aca="false">CN3246/CN3241-1</f>
        <v>0.00833085391252597</v>
      </c>
      <c r="CY3246" s="139" t="n">
        <f aca="false">bdh("spy us equity","px_open",C3246,C3246)</f>
        <v>203.17</v>
      </c>
      <c r="CZ3246" s="139" t="n">
        <f aca="false">bdh("spy us equity","px_last",C3246,C3246)</f>
        <v>203.34</v>
      </c>
      <c r="DB3246" s="15" t="n">
        <f aca="false">CZ3246/CY3246-1</f>
        <v>0.00083673770733883</v>
      </c>
      <c r="DC3246" s="15" t="n">
        <f aca="false">CY3246/CZ3245-1</f>
        <v>9.84494216096365E-005</v>
      </c>
      <c r="DD3246" s="15" t="n">
        <f aca="false">CZ3246/CZ3245-1</f>
        <v>0.000935269505291547</v>
      </c>
      <c r="DE3246" s="34" t="str">
        <f aca="false">IF(CW3246=0,"",-DC3246*CS3246)</f>
        <v/>
      </c>
      <c r="DY3246" s="6"/>
      <c r="EB3246" s="6" t="n">
        <f aca="false">CL3246</f>
        <v>41950</v>
      </c>
      <c r="EC3246" s="13" t="n">
        <f aca="false">SUM(CM3244:CM3246)</f>
        <v>0.0112546407839456</v>
      </c>
    </row>
    <row r="3247" customFormat="false" ht="15" hidden="false" customHeight="false" outlineLevel="0" collapsed="false">
      <c r="C3247" s="6" t="n">
        <f aca="false">C3246+3</f>
        <v>41953</v>
      </c>
      <c r="D3247" s="99" t="n">
        <f aca="false">IF(E3247&gt;E3246,1,0)</f>
        <v>1</v>
      </c>
      <c r="E3247" s="46" t="n">
        <v>191.9253</v>
      </c>
      <c r="F3247" s="46" t="n">
        <v>196.892</v>
      </c>
      <c r="G3247" s="46" t="n">
        <v>197.1776</v>
      </c>
      <c r="H3247" s="46" t="n">
        <v>195.527</v>
      </c>
      <c r="I3247" s="46" t="n">
        <v>201.321</v>
      </c>
      <c r="J3247" s="131" t="str">
        <f aca="false">IF(MIN(E3247:I3247)=E3247,$E$2,IF(MIN(E3247:I3247)=F3247,$F$2,IF(MIN(E3247:I3247)=G3247,$G$2,IF(MIN(E3247:I3247)=H3247,$H$2,IF(MIN(E3247:I3247)=I3247,$I$2)))))</f>
        <v>200D</v>
      </c>
      <c r="K3247" s="131" t="str">
        <f aca="false">IF(MAX(E3247:I3247)=E3247,$E$2,IF(MAX(E3247:I3247)=F3247,$F$2,IF(MAX(E3247:I3247)=G3247,$G$2,IF(MAX(E3247:I3247)=H3247,$H$2,IF(MAX(E3247:I3247)=I3247,$I$2)))))</f>
        <v>10D</v>
      </c>
      <c r="L3247" s="132" t="n">
        <f aca="false">IF(MAX(E3247:I3247)=H3247,1,0)</f>
        <v>0</v>
      </c>
      <c r="M3247" s="132" t="n">
        <f aca="false">IF(MAX(E3247:I3247)=I3247,1,0)</f>
        <v>1</v>
      </c>
      <c r="O3247" s="132" t="n">
        <f aca="false">IF(CN3247&gt;E3247,1,0)</f>
        <v>1</v>
      </c>
      <c r="P3247" s="132" t="n">
        <f aca="false">IF(CN3247&gt;F3247,1,0)</f>
        <v>1</v>
      </c>
      <c r="Q3247" s="132" t="n">
        <f aca="false">IF(CN3247&gt;G3247,1,0)</f>
        <v>1</v>
      </c>
      <c r="R3247" s="132" t="n">
        <f aca="false">IF(CN3247&gt;H3247,1,0)</f>
        <v>1</v>
      </c>
      <c r="S3247" s="132" t="n">
        <f aca="false">IF(CN3247&gt;I3247,1,0)</f>
        <v>1</v>
      </c>
      <c r="T3247" s="25" t="n">
        <f aca="false">IF(AND(AND(R3247=0,S3247=0,Q3247=0),OR(S3246=1,S3245=1,S3244=1)),1,0)</f>
        <v>0</v>
      </c>
      <c r="U3247" s="133" t="n">
        <f aca="false">SUM(CM3246:CM3247)</f>
        <v>0.00408270729421645</v>
      </c>
      <c r="AW3247" s="55" t="n">
        <f aca="false">IF(EC3247&gt;$AW$2,1,0)</f>
        <v>0</v>
      </c>
      <c r="AX3247" s="99" t="n">
        <f aca="false">IF(AND(I3247&gt;G3247,I3246&lt;G3246),1,IF(OR(AND(I3247&gt;F3247,I3246&lt;F3246),AND(I3247&gt;E3247,I3246&lt;E3246)),1,0))</f>
        <v>0</v>
      </c>
      <c r="AY3247" s="99" t="n">
        <f aca="false">IF(K3246="10D",1,0)</f>
        <v>1</v>
      </c>
      <c r="AZ3247" s="99" t="n">
        <f aca="false">IF(AND(I3247&gt;G3247,I3246&lt;G3246,I3247&gt;F3247,I3246&gt;F3246,I3247&gt;E3247,I3246&gt;E3246),1,0)</f>
        <v>0</v>
      </c>
      <c r="BA3247" s="135" t="n">
        <f aca="false">IF(G3247&gt;H3247,1,0)</f>
        <v>1</v>
      </c>
      <c r="BB3247" s="135" t="n">
        <f aca="false">IF(I3247&lt;F3247,1,0)</f>
        <v>0</v>
      </c>
      <c r="BC3247" s="99" t="n">
        <f aca="false">IF(AND(SUM(AW3246:AX3246)=2,AY3247=1),1,IF(SUM(AX3245:AX3247)=0,0,IF(AND(OR(AW3245=1,AX3245=1),OR(AW3246=1,AX3246=1),AY3247=1),1,IF(AND(SUM(AW3247:AY3247)=2,SUM(AW3245:AX3245)=2,AX3245=1),1,0))))</f>
        <v>0</v>
      </c>
      <c r="BD3247" s="57" t="str">
        <f aca="false">IF(AND(SUM(BC3245:BC3247)&gt;=1,BA3247=1,SUM(AZ3242:AZ3247)&gt;=1),1,IF(BC3247=0,"",IF(AND(BC3247=1,AZ3247=0,AZ3246=0,AZ3245=0),1,IF(AND(BC3247=1,OR(AZ3247=1,AZ3246=1,AZ3245)),IF(BA3247=1,1,0)))))</f>
        <v/>
      </c>
      <c r="BE3247" s="50" t="str">
        <f aca="false">IF(AND(BD3247=1,BD3246=1),0,IF(BD3247=1,SUM(CM3248:CM3286),""))</f>
        <v/>
      </c>
      <c r="BF3247" s="20" t="n">
        <f aca="false">IF(AND(BB3247=1,BB3246=1,BE3206&lt;&gt;0),"",IF(AND(BB3246=0,BB3247=1),BF3246,IF(AND(BB3247=1,BB3246=1),BF3246,IF(AND(BF3246="",BE3246="",OR(BD3246=0,BD3246="")),"",IF(AND(BF3246="",BE3207=0),"",IF(AND(BE3207&lt;&gt;"",BF3246=BE3207),"",IF(AND(BD3246=1,BE3246&lt;&gt;0),CM3247,IF(BF3246&lt;&gt;0,BF3246+CM3247,IF(BF3246="","")))))))))</f>
        <v>0.0144020785728705</v>
      </c>
      <c r="BH3247" s="137"/>
      <c r="CG3247" s="142"/>
      <c r="CH3247" s="50"/>
      <c r="CI3247" s="15" t="n">
        <f aca="false">CF3225+SUM(CM3226:CM3247)+0.0071</f>
        <v>0.064630219903327</v>
      </c>
      <c r="CL3247" s="130" t="n">
        <f aca="false">C3247</f>
        <v>41953</v>
      </c>
      <c r="CM3247" s="133" t="n">
        <f aca="false">CN3247/CN3246-1</f>
        <v>0.0031474377889249</v>
      </c>
      <c r="CN3247" s="139" t="n">
        <v>203.98</v>
      </c>
      <c r="CO3247" s="133" t="n">
        <f aca="false">CN3247/CN3242-1</f>
        <v>0.0109530653714625</v>
      </c>
      <c r="CY3247" s="139" t="n">
        <f aca="false">bdh("spy us equity","px_open",C3247,C3247)</f>
        <v>203.38</v>
      </c>
      <c r="CZ3247" s="139" t="n">
        <f aca="false">bdh("spy us equity","px_last",C3247,C3247)</f>
        <v>203.98</v>
      </c>
      <c r="DB3247" s="15" t="n">
        <f aca="false">CZ3247/CY3247-1</f>
        <v>0.00295014259022519</v>
      </c>
      <c r="DC3247" s="15" t="n">
        <f aca="false">CY3247/CZ3246-1</f>
        <v>0.000196714861807834</v>
      </c>
      <c r="DD3247" s="15" t="n">
        <f aca="false">CZ3247/CZ3246-1</f>
        <v>0.0031474377889249</v>
      </c>
      <c r="DE3247" s="34" t="str">
        <f aca="false">IF(CW3247=0,"",-DC3247*CS3247)</f>
        <v/>
      </c>
      <c r="DY3247" s="6"/>
      <c r="EB3247" s="6" t="n">
        <f aca="false">CL3247</f>
        <v>41953</v>
      </c>
      <c r="EC3247" s="13" t="n">
        <f aca="false">SUM(CM3245:CM3247)</f>
        <v>0.00808587028719865</v>
      </c>
    </row>
    <row r="3248" customFormat="false" ht="15" hidden="false" customHeight="false" outlineLevel="0" collapsed="false">
      <c r="C3248" s="6" t="n">
        <f aca="false">C3247+1</f>
        <v>41954</v>
      </c>
      <c r="D3248" s="99" t="n">
        <f aca="false">IF(E3248&gt;E3247,1,0)</f>
        <v>1</v>
      </c>
      <c r="E3248" s="46" t="n">
        <v>192.0508</v>
      </c>
      <c r="F3248" s="46" t="n">
        <v>196.9743</v>
      </c>
      <c r="G3248" s="46" t="n">
        <v>197.2489</v>
      </c>
      <c r="H3248" s="46" t="n">
        <v>195.7655</v>
      </c>
      <c r="I3248" s="46" t="n">
        <v>201.8975</v>
      </c>
      <c r="J3248" s="131" t="str">
        <f aca="false">IF(MIN(E3248:I3248)=E3248,$E$2,IF(MIN(E3248:I3248)=F3248,$F$2,IF(MIN(E3248:I3248)=G3248,$G$2,IF(MIN(E3248:I3248)=H3248,$H$2,IF(MIN(E3248:I3248)=I3248,$I$2)))))</f>
        <v>200D</v>
      </c>
      <c r="K3248" s="131" t="str">
        <f aca="false">IF(MAX(E3248:I3248)=E3248,$E$2,IF(MAX(E3248:I3248)=F3248,$F$2,IF(MAX(E3248:I3248)=G3248,$G$2,IF(MAX(E3248:I3248)=H3248,$H$2,IF(MAX(E3248:I3248)=I3248,$I$2)))))</f>
        <v>10D</v>
      </c>
      <c r="L3248" s="132" t="n">
        <f aca="false">IF(MAX(E3248:I3248)=H3248,1,0)</f>
        <v>0</v>
      </c>
      <c r="M3248" s="132" t="n">
        <f aca="false">IF(MAX(E3248:I3248)=I3248,1,0)</f>
        <v>1</v>
      </c>
      <c r="O3248" s="132" t="n">
        <f aca="false">IF(CN3248&gt;E3248,1,0)</f>
        <v>1</v>
      </c>
      <c r="P3248" s="132" t="n">
        <f aca="false">IF(CN3248&gt;F3248,1,0)</f>
        <v>1</v>
      </c>
      <c r="Q3248" s="132" t="n">
        <f aca="false">IF(CN3248&gt;G3248,1,0)</f>
        <v>1</v>
      </c>
      <c r="R3248" s="132" t="n">
        <f aca="false">IF(CN3248&gt;H3248,1,0)</f>
        <v>1</v>
      </c>
      <c r="S3248" s="132" t="n">
        <f aca="false">IF(CN3248&gt;I3248,1,0)</f>
        <v>1</v>
      </c>
      <c r="T3248" s="25" t="n">
        <f aca="false">IF(AND(AND(R3248=0,S3248=0,Q3248=0),OR(S3247=1,S3246=1,S3245=1)),1,0)</f>
        <v>0</v>
      </c>
      <c r="U3248" s="133" t="n">
        <f aca="false">SUM(CM3247:CM3248)</f>
        <v>0.0041034138650109</v>
      </c>
      <c r="AW3248" s="55" t="n">
        <f aca="false">IF(EC3248&gt;$AW$2,1,0)</f>
        <v>0</v>
      </c>
      <c r="AX3248" s="99" t="n">
        <f aca="false">IF(AND(I3248&gt;G3248,I3247&lt;G3247),1,IF(OR(AND(I3248&gt;F3248,I3247&lt;F3247),AND(I3248&gt;E3248,I3247&lt;E3247)),1,0))</f>
        <v>0</v>
      </c>
      <c r="AY3248" s="99" t="n">
        <f aca="false">IF(K3247="10D",1,0)</f>
        <v>1</v>
      </c>
      <c r="AZ3248" s="99" t="n">
        <f aca="false">IF(AND(I3248&gt;G3248,I3247&lt;G3247,I3248&gt;F3248,I3247&gt;F3247,I3248&gt;E3248,I3247&gt;E3247),1,0)</f>
        <v>0</v>
      </c>
      <c r="BA3248" s="135" t="n">
        <f aca="false">IF(G3248&gt;H3248,1,0)</f>
        <v>1</v>
      </c>
      <c r="BB3248" s="135" t="n">
        <f aca="false">IF(I3248&lt;F3248,1,0)</f>
        <v>0</v>
      </c>
      <c r="BC3248" s="99" t="n">
        <f aca="false">IF(AND(SUM(AW3247:AX3247)=2,AY3248=1),1,IF(SUM(AX3246:AX3248)=0,0,IF(AND(OR(AW3246=1,AX3246=1),OR(AW3247=1,AX3247=1),AY3248=1),1,IF(AND(SUM(AW3248:AY3248)=2,SUM(AW3246:AX3246)=2,AX3246=1),1,0))))</f>
        <v>0</v>
      </c>
      <c r="BD3248" s="57" t="str">
        <f aca="false">IF(AND(SUM(BC3246:BC3248)&gt;=1,BA3248=1,SUM(AZ3243:AZ3248)&gt;=1),1,IF(BC3248=0,"",IF(AND(BC3248=1,AZ3248=0,AZ3247=0,AZ3246=0),1,IF(AND(BC3248=1,OR(AZ3248=1,AZ3247=1,AZ3246)),IF(BA3248=1,1,0)))))</f>
        <v/>
      </c>
      <c r="BE3248" s="50" t="str">
        <f aca="false">IF(AND(BD3248=1,BD3247=1),0,IF(BD3248=1,SUM(CM3249:CM3287),""))</f>
        <v/>
      </c>
      <c r="BF3248" s="20" t="n">
        <f aca="false">IF(AND(BB3248=1,BB3247=1,BE3207&lt;&gt;0),"",IF(AND(BB3247=0,BB3248=1),BF3247,IF(AND(BB3248=1,BB3247=1),BF3247,IF(AND(BF3247="",BE3247="",OR(BD3247=0,BD3247="")),"",IF(AND(BF3247="",BE3208=0),"",IF(AND(BE3208&lt;&gt;"",BF3247=BE3208),"",IF(AND(BD3247=1,BE3247&lt;&gt;0),CM3248,IF(BF3247&lt;&gt;0,BF3247+CM3248,IF(BF3247="","")))))))))</f>
        <v>0.0153580546489565</v>
      </c>
      <c r="BH3248" s="137"/>
      <c r="CG3248" s="142"/>
      <c r="CH3248" s="50"/>
      <c r="CI3248" s="15" t="n">
        <f aca="false">CF3226+SUM(CM3227:CM3248)+0.0071</f>
        <v>0.0770005365418287</v>
      </c>
      <c r="CL3248" s="130" t="n">
        <f aca="false">C3248</f>
        <v>41954</v>
      </c>
      <c r="CM3248" s="133" t="n">
        <f aca="false">CN3248/CN3247-1</f>
        <v>0.000955976076085996</v>
      </c>
      <c r="CN3248" s="139" t="n">
        <v>204.175</v>
      </c>
      <c r="CO3248" s="133" t="n">
        <f aca="false">CN3248/CN3243-1</f>
        <v>0.0154423832496147</v>
      </c>
      <c r="CY3248" s="139" t="n">
        <f aca="false">bdh("spy us equity","px_open",C3248,C3248)</f>
        <v>204.055</v>
      </c>
      <c r="CZ3248" s="139" t="n">
        <f aca="false">bdh("spy us equity","px_last",C3248,C3248)</f>
        <v>204.175</v>
      </c>
      <c r="DB3248" s="15" t="n">
        <f aca="false">CZ3248/CY3248-1</f>
        <v>0.000588076744015176</v>
      </c>
      <c r="DC3248" s="15" t="n">
        <f aca="false">CY3248/CZ3247-1</f>
        <v>0.000367683106186956</v>
      </c>
      <c r="DD3248" s="15" t="n">
        <f aca="false">CZ3248/CZ3247-1</f>
        <v>0.000955976076085996</v>
      </c>
      <c r="DE3248" s="34" t="str">
        <f aca="false">IF(CW3248=0,"",-DC3248*CS3248)</f>
        <v/>
      </c>
      <c r="DY3248" s="6"/>
      <c r="EB3248" s="6" t="n">
        <f aca="false">CL3248</f>
        <v>41954</v>
      </c>
      <c r="EC3248" s="13" t="n">
        <f aca="false">SUM(CM3246:CM3248)</f>
        <v>0.00503868337030244</v>
      </c>
    </row>
    <row r="3249" customFormat="false" ht="15" hidden="false" customHeight="false" outlineLevel="0" collapsed="false">
      <c r="C3249" s="6" t="n">
        <f aca="false">C3248+1</f>
        <v>41955</v>
      </c>
      <c r="D3249" s="99" t="n">
        <f aca="false">IF(E3249&gt;E3248,1,0)</f>
        <v>1</v>
      </c>
      <c r="E3249" s="46" t="n">
        <v>192.1838</v>
      </c>
      <c r="F3249" s="46" t="n">
        <v>197.0551</v>
      </c>
      <c r="G3249" s="46" t="n">
        <v>197.3181</v>
      </c>
      <c r="H3249" s="46" t="n">
        <v>196.0858</v>
      </c>
      <c r="I3249" s="46" t="n">
        <v>202.4825</v>
      </c>
      <c r="J3249" s="131" t="str">
        <f aca="false">IF(MIN(E3249:I3249)=E3249,$E$2,IF(MIN(E3249:I3249)=F3249,$F$2,IF(MIN(E3249:I3249)=G3249,$G$2,IF(MIN(E3249:I3249)=H3249,$H$2,IF(MIN(E3249:I3249)=I3249,$I$2)))))</f>
        <v>200D</v>
      </c>
      <c r="K3249" s="131" t="str">
        <f aca="false">IF(MAX(E3249:I3249)=E3249,$E$2,IF(MAX(E3249:I3249)=F3249,$F$2,IF(MAX(E3249:I3249)=G3249,$G$2,IF(MAX(E3249:I3249)=H3249,$H$2,IF(MAX(E3249:I3249)=I3249,$I$2)))))</f>
        <v>10D</v>
      </c>
      <c r="L3249" s="132" t="n">
        <f aca="false">IF(MAX(E3249:I3249)=H3249,1,0)</f>
        <v>0</v>
      </c>
      <c r="M3249" s="132" t="n">
        <f aca="false">IF(MAX(E3249:I3249)=I3249,1,0)</f>
        <v>1</v>
      </c>
      <c r="O3249" s="132" t="n">
        <f aca="false">IF(CN3249&gt;E3249,1,0)</f>
        <v>1</v>
      </c>
      <c r="P3249" s="132" t="n">
        <f aca="false">IF(CN3249&gt;F3249,1,0)</f>
        <v>1</v>
      </c>
      <c r="Q3249" s="132" t="n">
        <f aca="false">IF(CN3249&gt;G3249,1,0)</f>
        <v>1</v>
      </c>
      <c r="R3249" s="132" t="n">
        <f aca="false">IF(CN3249&gt;H3249,1,0)</f>
        <v>1</v>
      </c>
      <c r="S3249" s="132" t="n">
        <f aca="false">IF(CN3249&gt;I3249,1,0)</f>
        <v>1</v>
      </c>
      <c r="T3249" s="25" t="n">
        <f aca="false">IF(AND(AND(R3249=0,S3249=0,Q3249=0),OR(S3248=1,S3247=1,S3246=1)),1,0)</f>
        <v>0</v>
      </c>
      <c r="U3249" s="133" t="n">
        <f aca="false">SUM(CM3248:CM3249)</f>
        <v>-9.7042168067274E-005</v>
      </c>
      <c r="AW3249" s="55" t="n">
        <f aca="false">IF(EC3249&gt;$AW$2,1,0)</f>
        <v>0</v>
      </c>
      <c r="AX3249" s="99" t="n">
        <f aca="false">IF(AND(I3249&gt;G3249,I3248&lt;G3248),1,IF(OR(AND(I3249&gt;F3249,I3248&lt;F3248),AND(I3249&gt;E3249,I3248&lt;E3248)),1,0))</f>
        <v>0</v>
      </c>
      <c r="AY3249" s="99" t="n">
        <f aca="false">IF(K3248="10D",1,0)</f>
        <v>1</v>
      </c>
      <c r="AZ3249" s="99" t="n">
        <f aca="false">IF(AND(I3249&gt;G3249,I3248&lt;G3248,I3249&gt;F3249,I3248&gt;F3248,I3249&gt;E3249,I3248&gt;E3248),1,0)</f>
        <v>0</v>
      </c>
      <c r="BA3249" s="135" t="n">
        <f aca="false">IF(G3249&gt;H3249,1,0)</f>
        <v>1</v>
      </c>
      <c r="BB3249" s="135" t="n">
        <f aca="false">IF(I3249&lt;F3249,1,0)</f>
        <v>0</v>
      </c>
      <c r="BC3249" s="99" t="n">
        <f aca="false">IF(AND(SUM(AW3248:AX3248)=2,AY3249=1),1,IF(SUM(AX3247:AX3249)=0,0,IF(AND(OR(AW3247=1,AX3247=1),OR(AW3248=1,AX3248=1),AY3249=1),1,IF(AND(SUM(AW3249:AY3249)=2,SUM(AW3247:AX3247)=2,AX3247=1),1,0))))</f>
        <v>0</v>
      </c>
      <c r="BD3249" s="57" t="str">
        <f aca="false">IF(AND(SUM(BC3247:BC3249)&gt;=1,BA3249=1,SUM(AZ3244:AZ3249)&gt;=1),1,IF(BC3249=0,"",IF(AND(BC3249=1,AZ3249=0,AZ3248=0,AZ3247=0),1,IF(AND(BC3249=1,OR(AZ3249=1,AZ3248=1,AZ3247)),IF(BA3249=1,1,0)))))</f>
        <v/>
      </c>
      <c r="BE3249" s="50" t="str">
        <f aca="false">IF(AND(BD3249=1,BD3248=1),0,IF(BD3249=1,SUM(CM3250:CM3288),""))</f>
        <v/>
      </c>
      <c r="BF3249" s="20" t="n">
        <f aca="false">IF(AND(BB3249=1,BB3248=1,BE3208&lt;&gt;0),"",IF(AND(BB3248=0,BB3249=1),BF3248,IF(AND(BB3249=1,BB3248=1),BF3248,IF(AND(BF3248="",BE3248="",OR(BD3248=0,BD3248="")),"",IF(AND(BF3248="",BE3209=0),"",IF(AND(BE3209&lt;&gt;"",BF3248=BE3209),"",IF(AND(BD3248=1,BE3248&lt;&gt;0),CM3249,IF(BF3248&lt;&gt;0,BF3248+CM3249,IF(BF3248="","")))))))))</f>
        <v>0.0143050364048032</v>
      </c>
      <c r="BH3249" s="137"/>
      <c r="CG3249" s="142"/>
      <c r="CH3249" s="50"/>
      <c r="CI3249" s="15" t="n">
        <f aca="false">CF3227+SUM(CM3228:CM3249)+0.0071</f>
        <v>0.0923750400778791</v>
      </c>
      <c r="CL3249" s="130" t="n">
        <f aca="false">C3249</f>
        <v>41955</v>
      </c>
      <c r="CM3249" s="133" t="n">
        <f aca="false">CN3249/CN3248-1</f>
        <v>-0.00105301824415327</v>
      </c>
      <c r="CN3249" s="139" t="n">
        <v>203.96</v>
      </c>
      <c r="CO3249" s="133" t="n">
        <f aca="false">CN3249/CN3244-1</f>
        <v>0.00800632598596418</v>
      </c>
      <c r="CY3249" s="139" t="n">
        <f aca="false">bdh("spy us equity","px_open",C3249,C3249)</f>
        <v>203.35</v>
      </c>
      <c r="CZ3249" s="139" t="n">
        <f aca="false">bdh("spy us equity","px_last",C3249,C3249)</f>
        <v>203.96</v>
      </c>
      <c r="DB3249" s="15" t="n">
        <f aca="false">CZ3249/CY3249-1</f>
        <v>0.00299975411851494</v>
      </c>
      <c r="DC3249" s="15" t="n">
        <f aca="false">CY3249/CZ3248-1</f>
        <v>-0.00404065140198373</v>
      </c>
      <c r="DD3249" s="15" t="n">
        <f aca="false">CZ3249/CZ3248-1</f>
        <v>-0.00105301824415327</v>
      </c>
      <c r="DE3249" s="34" t="str">
        <f aca="false">IF(CW3249=0,"",-DC3249*CS3249)</f>
        <v/>
      </c>
      <c r="DY3249" s="6"/>
      <c r="EB3249" s="6" t="n">
        <f aca="false">CL3249</f>
        <v>41955</v>
      </c>
      <c r="EC3249" s="13" t="n">
        <f aca="false">SUM(CM3247:CM3249)</f>
        <v>0.00305039562085763</v>
      </c>
    </row>
    <row r="3250" customFormat="false" ht="15" hidden="false" customHeight="false" outlineLevel="0" collapsed="false">
      <c r="C3250" s="6" t="n">
        <f aca="false">C3249+1</f>
        <v>41956</v>
      </c>
      <c r="D3250" s="99" t="n">
        <f aca="false">IF(E3250&gt;E3249,1,0)</f>
        <v>1</v>
      </c>
      <c r="E3250" s="46" t="n">
        <v>192.3086</v>
      </c>
      <c r="F3250" s="46" t="n">
        <v>197.15</v>
      </c>
      <c r="G3250" s="46" t="n">
        <v>197.3977</v>
      </c>
      <c r="H3250" s="46" t="n">
        <v>196.4128</v>
      </c>
      <c r="I3250" s="46" t="n">
        <v>202.9635</v>
      </c>
      <c r="J3250" s="131" t="str">
        <f aca="false">IF(MIN(E3250:I3250)=E3250,$E$2,IF(MIN(E3250:I3250)=F3250,$F$2,IF(MIN(E3250:I3250)=G3250,$G$2,IF(MIN(E3250:I3250)=H3250,$H$2,IF(MIN(E3250:I3250)=I3250,$I$2)))))</f>
        <v>200D</v>
      </c>
      <c r="K3250" s="131" t="str">
        <f aca="false">IF(MAX(E3250:I3250)=E3250,$E$2,IF(MAX(E3250:I3250)=F3250,$F$2,IF(MAX(E3250:I3250)=G3250,$G$2,IF(MAX(E3250:I3250)=H3250,$H$2,IF(MAX(E3250:I3250)=I3250,$I$2)))))</f>
        <v>10D</v>
      </c>
      <c r="L3250" s="132" t="n">
        <f aca="false">IF(MAX(E3250:I3250)=H3250,1,0)</f>
        <v>0</v>
      </c>
      <c r="M3250" s="132" t="n">
        <f aca="false">IF(MAX(E3250:I3250)=I3250,1,0)</f>
        <v>1</v>
      </c>
      <c r="O3250" s="132" t="n">
        <f aca="false">IF(CN3250&gt;E3250,1,0)</f>
        <v>1</v>
      </c>
      <c r="P3250" s="132" t="n">
        <f aca="false">IF(CN3250&gt;F3250,1,0)</f>
        <v>1</v>
      </c>
      <c r="Q3250" s="132" t="n">
        <f aca="false">IF(CN3250&gt;G3250,1,0)</f>
        <v>1</v>
      </c>
      <c r="R3250" s="132" t="n">
        <f aca="false">IF(CN3250&gt;H3250,1,0)</f>
        <v>1</v>
      </c>
      <c r="S3250" s="132" t="n">
        <f aca="false">IF(CN3250&gt;I3250,1,0)</f>
        <v>1</v>
      </c>
      <c r="T3250" s="25" t="n">
        <f aca="false">IF(AND(AND(R3250=0,S3250=0,Q3250=0),OR(S3249=1,S3248=1,S3247=1)),1,0)</f>
        <v>0</v>
      </c>
      <c r="U3250" s="133" t="n">
        <f aca="false">SUM(CM3249:CM3250)</f>
        <v>7.46538484137638E-005</v>
      </c>
      <c r="AW3250" s="55" t="n">
        <f aca="false">IF(EC3250&gt;$AW$2,1,0)</f>
        <v>0</v>
      </c>
      <c r="AX3250" s="99" t="n">
        <f aca="false">IF(AND(I3250&gt;G3250,I3249&lt;G3249),1,IF(OR(AND(I3250&gt;F3250,I3249&lt;F3249),AND(I3250&gt;E3250,I3249&lt;E3249)),1,0))</f>
        <v>0</v>
      </c>
      <c r="AY3250" s="99" t="n">
        <f aca="false">IF(K3249="10D",1,0)</f>
        <v>1</v>
      </c>
      <c r="AZ3250" s="99" t="n">
        <f aca="false">IF(AND(I3250&gt;G3250,I3249&lt;G3249,I3250&gt;F3250,I3249&gt;F3249,I3250&gt;E3250,I3249&gt;E3249),1,0)</f>
        <v>0</v>
      </c>
      <c r="BA3250" s="135" t="n">
        <f aca="false">IF(G3250&gt;H3250,1,0)</f>
        <v>1</v>
      </c>
      <c r="BB3250" s="135" t="n">
        <f aca="false">IF(I3250&lt;F3250,1,0)</f>
        <v>0</v>
      </c>
      <c r="BC3250" s="99" t="n">
        <f aca="false">IF(AND(SUM(AW3249:AX3249)=2,AY3250=1),1,IF(SUM(AX3248:AX3250)=0,0,IF(AND(OR(AW3248=1,AX3248=1),OR(AW3249=1,AX3249=1),AY3250=1),1,IF(AND(SUM(AW3250:AY3250)=2,SUM(AW3248:AX3248)=2,AX3248=1),1,0))))</f>
        <v>0</v>
      </c>
      <c r="BD3250" s="57" t="str">
        <f aca="false">IF(AND(SUM(BC3248:BC3250)&gt;=1,BA3250=1,SUM(AZ3245:AZ3250)&gt;=1),1,IF(BC3250=0,"",IF(AND(BC3250=1,AZ3250=0,AZ3249=0,AZ3248=0),1,IF(AND(BC3250=1,OR(AZ3250=1,AZ3249=1,AZ3248)),IF(BA3250=1,1,0)))))</f>
        <v/>
      </c>
      <c r="BE3250" s="50" t="str">
        <f aca="false">IF(AND(BD3250=1,BD3249=1),0,IF(BD3250=1,SUM(CM3251:CM3289),""))</f>
        <v/>
      </c>
      <c r="BF3250" s="20" t="n">
        <f aca="false">IF(AND(BB3250=1,BB3249=1,BE3209&lt;&gt;0),"",IF(AND(BB3249=0,BB3250=1),BF3249,IF(AND(BB3250=1,BB3249=1),BF3249,IF(AND(BF3249="",BE3249="",OR(BD3249=0,BD3249="")),"",IF(AND(BF3249="",BE3210=0),"",IF(AND(BE3210&lt;&gt;"",BF3249=BE3210),"",IF(AND(BD3249=1,BE3249&lt;&gt;0),CM3250,IF(BF3249&lt;&gt;0,BF3249+CM3250,IF(BF3249="","")))))))))</f>
        <v>0.0154327084973702</v>
      </c>
      <c r="BH3250" s="137"/>
      <c r="CG3250" s="142"/>
      <c r="CH3250" s="50"/>
      <c r="CI3250" s="15" t="n">
        <f aca="false">CF3228+SUM(CM3229:CM3250)+0.0071</f>
        <v>0.0919547683318336</v>
      </c>
      <c r="CL3250" s="130" t="n">
        <f aca="false">C3250</f>
        <v>41956</v>
      </c>
      <c r="CM3250" s="133" t="n">
        <f aca="false">CN3250/CN3249-1</f>
        <v>0.00112767209256703</v>
      </c>
      <c r="CN3250" s="139" t="n">
        <v>204.19</v>
      </c>
      <c r="CO3250" s="133" t="n">
        <f aca="false">CN3250/CN3245-1</f>
        <v>0.00511936992370177</v>
      </c>
      <c r="CY3250" s="139" t="n">
        <f aca="false">bdh("spy us equity","px_open",C3250,C3250)</f>
        <v>204.16</v>
      </c>
      <c r="CZ3250" s="139" t="n">
        <f aca="false">bdh("spy us equity","px_last",C3250,C3250)</f>
        <v>204.19</v>
      </c>
      <c r="DB3250" s="15" t="n">
        <f aca="false">CZ3250/CY3250-1</f>
        <v>0.000146943573667624</v>
      </c>
      <c r="DC3250" s="15" t="n">
        <f aca="false">CY3250/CZ3249-1</f>
        <v>0.000980584428319276</v>
      </c>
      <c r="DD3250" s="15" t="n">
        <f aca="false">CZ3250/CZ3249-1</f>
        <v>0.00112767209256703</v>
      </c>
      <c r="DE3250" s="34" t="str">
        <f aca="false">IF(CW3250=0,"",-DC3250*CS3250)</f>
        <v/>
      </c>
      <c r="DY3250" s="6"/>
      <c r="EB3250" s="6" t="n">
        <f aca="false">CL3250</f>
        <v>41956</v>
      </c>
      <c r="EC3250" s="13" t="n">
        <f aca="false">SUM(CM3248:CM3250)</f>
        <v>0.00103062992449976</v>
      </c>
    </row>
    <row r="3251" customFormat="false" ht="15" hidden="false" customHeight="false" outlineLevel="0" collapsed="false">
      <c r="C3251" s="6" t="n">
        <f aca="false">C3250+1</f>
        <v>41957</v>
      </c>
      <c r="D3251" s="99" t="n">
        <f aca="false">IF(E3251&gt;E3250,1,0)</f>
        <v>1</v>
      </c>
      <c r="E3251" s="46" t="n">
        <v>192.4389</v>
      </c>
      <c r="F3251" s="46" t="n">
        <v>197.2366</v>
      </c>
      <c r="G3251" s="46" t="n">
        <v>197.4603</v>
      </c>
      <c r="H3251" s="46" t="n">
        <v>196.6702</v>
      </c>
      <c r="I3251" s="46" t="n">
        <v>203.2215</v>
      </c>
      <c r="J3251" s="131" t="str">
        <f aca="false">IF(MIN(E3251:I3251)=E3251,$E$2,IF(MIN(E3251:I3251)=F3251,$F$2,IF(MIN(E3251:I3251)=G3251,$G$2,IF(MIN(E3251:I3251)=H3251,$H$2,IF(MIN(E3251:I3251)=I3251,$I$2)))))</f>
        <v>200D</v>
      </c>
      <c r="K3251" s="131" t="str">
        <f aca="false">IF(MAX(E3251:I3251)=E3251,$E$2,IF(MAX(E3251:I3251)=F3251,$F$2,IF(MAX(E3251:I3251)=G3251,$G$2,IF(MAX(E3251:I3251)=H3251,$H$2,IF(MAX(E3251:I3251)=I3251,$I$2)))))</f>
        <v>10D</v>
      </c>
      <c r="L3251" s="132" t="n">
        <f aca="false">IF(MAX(E3251:I3251)=H3251,1,0)</f>
        <v>0</v>
      </c>
      <c r="M3251" s="132" t="n">
        <f aca="false">IF(MAX(E3251:I3251)=I3251,1,0)</f>
        <v>1</v>
      </c>
      <c r="O3251" s="132" t="n">
        <f aca="false">IF(CN3251&gt;E3251,1,0)</f>
        <v>1</v>
      </c>
      <c r="P3251" s="132" t="n">
        <f aca="false">IF(CN3251&gt;F3251,1,0)</f>
        <v>1</v>
      </c>
      <c r="Q3251" s="132" t="n">
        <f aca="false">IF(CN3251&gt;G3251,1,0)</f>
        <v>1</v>
      </c>
      <c r="R3251" s="132" t="n">
        <f aca="false">IF(CN3251&gt;H3251,1,0)</f>
        <v>1</v>
      </c>
      <c r="S3251" s="132" t="n">
        <f aca="false">IF(CN3251&gt;I3251,1,0)</f>
        <v>1</v>
      </c>
      <c r="T3251" s="25" t="n">
        <f aca="false">IF(AND(AND(R3251=0,S3251=0,Q3251=0),OR(S3250=1,S3249=1,S3248=1)),1,0)</f>
        <v>0</v>
      </c>
      <c r="U3251" s="133" t="n">
        <f aca="false">SUM(CM3250:CM3251)</f>
        <v>0.00137254206661086</v>
      </c>
      <c r="AW3251" s="55" t="n">
        <f aca="false">IF(EC3251&gt;$AW$2,1,0)</f>
        <v>0</v>
      </c>
      <c r="AX3251" s="99" t="n">
        <f aca="false">IF(AND(I3251&gt;G3251,I3250&lt;G3250),1,IF(OR(AND(I3251&gt;F3251,I3250&lt;F3250),AND(I3251&gt;E3251,I3250&lt;E3250)),1,0))</f>
        <v>0</v>
      </c>
      <c r="AY3251" s="99" t="n">
        <f aca="false">IF(K3250="10D",1,0)</f>
        <v>1</v>
      </c>
      <c r="AZ3251" s="99" t="n">
        <f aca="false">IF(AND(I3251&gt;G3251,I3250&lt;G3250,I3251&gt;F3251,I3250&gt;F3250,I3251&gt;E3251,I3250&gt;E3250),1,0)</f>
        <v>0</v>
      </c>
      <c r="BA3251" s="135" t="n">
        <f aca="false">IF(G3251&gt;H3251,1,0)</f>
        <v>1</v>
      </c>
      <c r="BB3251" s="135" t="n">
        <f aca="false">IF(I3251&lt;F3251,1,0)</f>
        <v>0</v>
      </c>
      <c r="BC3251" s="99" t="n">
        <f aca="false">IF(AND(SUM(AW3250:AX3250)=2,AY3251=1),1,IF(SUM(AX3249:AX3251)=0,0,IF(AND(OR(AW3249=1,AX3249=1),OR(AW3250=1,AX3250=1),AY3251=1),1,IF(AND(SUM(AW3251:AY3251)=2,SUM(AW3249:AX3249)=2,AX3249=1),1,0))))</f>
        <v>0</v>
      </c>
      <c r="BD3251" s="57" t="str">
        <f aca="false">IF(AND(SUM(BC3249:BC3251)&gt;=1,BA3251=1,SUM(AZ3246:AZ3251)&gt;=1),1,IF(BC3251=0,"",IF(AND(BC3251=1,AZ3251=0,AZ3250=0,AZ3249=0),1,IF(AND(BC3251=1,OR(AZ3251=1,AZ3250=1,AZ3249)),IF(BA3251=1,1,0)))))</f>
        <v/>
      </c>
      <c r="BE3251" s="50" t="str">
        <f aca="false">IF(AND(BD3251=1,BD3250=1),0,IF(BD3251=1,SUM(CM3252:CM3290),""))</f>
        <v/>
      </c>
      <c r="BF3251" s="20" t="n">
        <f aca="false">IF(AND(BB3251=1,BB3250=1,BE3210&lt;&gt;0),"",IF(AND(BB3250=0,BB3251=1),BF3250,IF(AND(BB3251=1,BB3250=1),BF3250,IF(AND(BF3250="",BE3250="",OR(BD3250=0,BD3250="")),"",IF(AND(BF3250="",BE3211=0),"",IF(AND(BE3211&lt;&gt;"",BF3250=BE3211),"",IF(AND(BD3250=1,BE3250&lt;&gt;0),CM3251,IF(BF3250&lt;&gt;0,BF3250+CM3251,IF(BF3250="","")))))))))</f>
        <v>0.015677578471414</v>
      </c>
      <c r="BH3251" s="137"/>
      <c r="CG3251" s="142"/>
      <c r="CH3251" s="50"/>
      <c r="CI3251" s="15" t="n">
        <f aca="false">CF3229+SUM(CM3230:CM3251)+0.0071</f>
        <v>0.0989657544486583</v>
      </c>
      <c r="CL3251" s="130" t="n">
        <f aca="false">C3251</f>
        <v>41957</v>
      </c>
      <c r="CM3251" s="133" t="n">
        <f aca="false">CN3251/CN3250-1</f>
        <v>0.000244869974043826</v>
      </c>
      <c r="CN3251" s="139" t="n">
        <v>204.24</v>
      </c>
      <c r="CO3251" s="133" t="n">
        <f aca="false">CN3251/CN3246-1</f>
        <v>0.00442608439067582</v>
      </c>
      <c r="CY3251" s="139" t="n">
        <f aca="false">bdh("spy us equity","px_open",C3251,C3251)</f>
        <v>204.1</v>
      </c>
      <c r="CZ3251" s="139" t="n">
        <f aca="false">bdh("spy us equity","px_last",C3251,C3251)</f>
        <v>204.24</v>
      </c>
      <c r="DB3251" s="15" t="n">
        <f aca="false">CZ3251/CY3251-1</f>
        <v>0.000685938265556185</v>
      </c>
      <c r="DC3251" s="15" t="n">
        <f aca="false">CY3251/CZ3250-1</f>
        <v>-0.000440765953278799</v>
      </c>
      <c r="DD3251" s="15" t="n">
        <f aca="false">CZ3251/CZ3250-1</f>
        <v>0.000244869974043826</v>
      </c>
      <c r="DE3251" s="34" t="str">
        <f aca="false">IF(CW3251=0,"",-DC3251*CS3251)</f>
        <v/>
      </c>
      <c r="DY3251" s="6"/>
      <c r="EB3251" s="6" t="n">
        <f aca="false">CL3251</f>
        <v>41957</v>
      </c>
      <c r="EC3251" s="13" t="n">
        <f aca="false">SUM(CM3249:CM3251)</f>
        <v>0.00031952382245759</v>
      </c>
    </row>
    <row r="3252" customFormat="false" ht="15" hidden="false" customHeight="false" outlineLevel="0" collapsed="false">
      <c r="C3252" s="6" t="n">
        <f aca="false">C3251+3</f>
        <v>41960</v>
      </c>
      <c r="D3252" s="99" t="n">
        <f aca="false">IF(E3252&gt;E3251,1,0)</f>
        <v>1</v>
      </c>
      <c r="E3252" s="46" t="n">
        <v>192.5899</v>
      </c>
      <c r="F3252" s="46" t="n">
        <v>197.3259</v>
      </c>
      <c r="G3252" s="46" t="n">
        <v>197.5359</v>
      </c>
      <c r="H3252" s="46" t="n">
        <v>196.9395</v>
      </c>
      <c r="I3252" s="46" t="n">
        <v>203.4815</v>
      </c>
      <c r="J3252" s="131" t="str">
        <f aca="false">IF(MIN(E3252:I3252)=E3252,$E$2,IF(MIN(E3252:I3252)=F3252,$F$2,IF(MIN(E3252:I3252)=G3252,$G$2,IF(MIN(E3252:I3252)=H3252,$H$2,IF(MIN(E3252:I3252)=I3252,$I$2)))))</f>
        <v>200D</v>
      </c>
      <c r="K3252" s="131" t="str">
        <f aca="false">IF(MAX(E3252:I3252)=E3252,$E$2,IF(MAX(E3252:I3252)=F3252,$F$2,IF(MAX(E3252:I3252)=G3252,$G$2,IF(MAX(E3252:I3252)=H3252,$H$2,IF(MAX(E3252:I3252)=I3252,$I$2)))))</f>
        <v>10D</v>
      </c>
      <c r="L3252" s="132" t="n">
        <f aca="false">IF(MAX(E3252:I3252)=H3252,1,0)</f>
        <v>0</v>
      </c>
      <c r="M3252" s="132" t="n">
        <f aca="false">IF(MAX(E3252:I3252)=I3252,1,0)</f>
        <v>1</v>
      </c>
      <c r="O3252" s="132" t="n">
        <f aca="false">IF(CN3252&gt;E3252,1,0)</f>
        <v>1</v>
      </c>
      <c r="P3252" s="132" t="n">
        <f aca="false">IF(CN3252&gt;F3252,1,0)</f>
        <v>1</v>
      </c>
      <c r="Q3252" s="132" t="n">
        <f aca="false">IF(CN3252&gt;G3252,1,0)</f>
        <v>1</v>
      </c>
      <c r="R3252" s="132" t="n">
        <f aca="false">IF(CN3252&gt;H3252,1,0)</f>
        <v>1</v>
      </c>
      <c r="S3252" s="132" t="n">
        <f aca="false">IF(CN3252&gt;I3252,1,0)</f>
        <v>1</v>
      </c>
      <c r="T3252" s="25" t="n">
        <f aca="false">IF(AND(AND(R3252=0,S3252=0,Q3252=0),OR(S3251=1,S3250=1,S3249=1)),1,0)</f>
        <v>0</v>
      </c>
      <c r="U3252" s="133" t="n">
        <f aca="false">SUM(CM3251:CM3252)</f>
        <v>0.00088137604533256</v>
      </c>
      <c r="AW3252" s="55" t="n">
        <f aca="false">IF(EC3252&gt;$AW$2,1,0)</f>
        <v>0</v>
      </c>
      <c r="AX3252" s="99" t="n">
        <f aca="false">IF(AND(I3252&gt;G3252,I3251&lt;G3251),1,IF(OR(AND(I3252&gt;F3252,I3251&lt;F3251),AND(I3252&gt;E3252,I3251&lt;E3251)),1,0))</f>
        <v>0</v>
      </c>
      <c r="AY3252" s="99" t="n">
        <f aca="false">IF(K3251="10D",1,0)</f>
        <v>1</v>
      </c>
      <c r="AZ3252" s="99" t="n">
        <f aca="false">IF(AND(I3252&gt;G3252,I3251&lt;G3251,I3252&gt;F3252,I3251&gt;F3251,I3252&gt;E3252,I3251&gt;E3251),1,0)</f>
        <v>0</v>
      </c>
      <c r="BA3252" s="135" t="n">
        <f aca="false">IF(G3252&gt;H3252,1,0)</f>
        <v>1</v>
      </c>
      <c r="BB3252" s="135" t="n">
        <f aca="false">IF(I3252&lt;F3252,1,0)</f>
        <v>0</v>
      </c>
      <c r="BC3252" s="99" t="n">
        <f aca="false">IF(AND(SUM(AW3251:AX3251)=2,AY3252=1),1,IF(SUM(AX3250:AX3252)=0,0,IF(AND(OR(AW3250=1,AX3250=1),OR(AW3251=1,AX3251=1),AY3252=1),1,IF(AND(SUM(AW3252:AY3252)=2,SUM(AW3250:AX3250)=2,AX3250=1),1,0))))</f>
        <v>0</v>
      </c>
      <c r="BD3252" s="57" t="str">
        <f aca="false">IF(AND(SUM(BC3250:BC3252)&gt;=1,BA3252=1,SUM(AZ3247:AZ3252)&gt;=1),1,IF(BC3252=0,"",IF(AND(BC3252=1,AZ3252=0,AZ3251=0,AZ3250=0),1,IF(AND(BC3252=1,OR(AZ3252=1,AZ3251=1,AZ3250)),IF(BA3252=1,1,0)))))</f>
        <v/>
      </c>
      <c r="BE3252" s="50" t="str">
        <f aca="false">IF(AND(BD3252=1,BD3251=1),0,IF(BD3252=1,SUM(CM3253:CM3291),""))</f>
        <v/>
      </c>
      <c r="BF3252" s="20" t="n">
        <f aca="false">IF(AND(BB3252=1,BB3251=1,BE3211&lt;&gt;0),"",IF(AND(BB3251=0,BB3252=1),BF3251,IF(AND(BB3252=1,BB3251=1),BF3251,IF(AND(BF3251="",BE3251="",OR(BD3251=0,BD3251="")),"",IF(AND(BF3251="",BE3212=0),"",IF(AND(BE3212&lt;&gt;"",BF3251=BE3212),"",IF(AND(BD3251=1,BE3251&lt;&gt;0),CM3252,IF(BF3251&lt;&gt;0,BF3251+CM3252,IF(BF3251="","")))))))))</f>
        <v>0.0163140845427028</v>
      </c>
      <c r="BH3252" s="137"/>
      <c r="CG3252" s="142"/>
      <c r="CH3252" s="50"/>
      <c r="CI3252" s="15" t="n">
        <f aca="false">CF3230+SUM(CM3231:CM3252)+0.0071</f>
        <v>0.100460491491357</v>
      </c>
      <c r="CL3252" s="130" t="n">
        <f aca="false">C3252</f>
        <v>41960</v>
      </c>
      <c r="CM3252" s="133" t="n">
        <f aca="false">CN3252/CN3251-1</f>
        <v>0.000636506071288734</v>
      </c>
      <c r="CN3252" s="139" t="n">
        <v>204.37</v>
      </c>
      <c r="CO3252" s="133" t="n">
        <f aca="false">CN3252/CN3247-1</f>
        <v>0.00191195215217177</v>
      </c>
      <c r="CY3252" s="139" t="n">
        <f aca="false">bdh("spy us equity","px_open",C3252,C3252)</f>
        <v>203.85</v>
      </c>
      <c r="CZ3252" s="139" t="n">
        <f aca="false">bdh("spy us equity","px_last",C3252,C3252)</f>
        <v>204.37</v>
      </c>
      <c r="DB3252" s="15" t="n">
        <f aca="false">CZ3252/CY3252-1</f>
        <v>0.00255089526612706</v>
      </c>
      <c r="DC3252" s="15" t="n">
        <f aca="false">CY3252/CZ3251-1</f>
        <v>-0.00190951821386609</v>
      </c>
      <c r="DD3252" s="15" t="n">
        <f aca="false">CZ3252/CZ3251-1</f>
        <v>0.000636506071288734</v>
      </c>
      <c r="DE3252" s="34" t="str">
        <f aca="false">IF(CW3252=0,"",-DC3252*CS3252)</f>
        <v/>
      </c>
      <c r="DY3252" s="6"/>
      <c r="EB3252" s="6" t="n">
        <f aca="false">CL3252</f>
        <v>41960</v>
      </c>
      <c r="EC3252" s="13" t="n">
        <f aca="false">SUM(CM3250:CM3252)</f>
        <v>0.00200904813789959</v>
      </c>
    </row>
    <row r="3253" customFormat="false" ht="15" hidden="false" customHeight="false" outlineLevel="0" collapsed="false">
      <c r="C3253" s="6" t="n">
        <f aca="false">C3252+1</f>
        <v>41961</v>
      </c>
      <c r="D3253" s="99" t="n">
        <f aca="false">IF(E3253&gt;E3252,1,0)</f>
        <v>1</v>
      </c>
      <c r="E3253" s="46" t="n">
        <v>192.7408</v>
      </c>
      <c r="F3253" s="46" t="n">
        <v>197.4232</v>
      </c>
      <c r="G3253" s="46" t="n">
        <v>197.6605</v>
      </c>
      <c r="H3253" s="46" t="n">
        <v>197.3492</v>
      </c>
      <c r="I3253" s="46" t="n">
        <v>203.9295</v>
      </c>
      <c r="J3253" s="131" t="str">
        <f aca="false">IF(MIN(E3253:I3253)=E3253,$E$2,IF(MIN(E3253:I3253)=F3253,$F$2,IF(MIN(E3253:I3253)=G3253,$G$2,IF(MIN(E3253:I3253)=H3253,$H$2,IF(MIN(E3253:I3253)=I3253,$I$2)))))</f>
        <v>200D</v>
      </c>
      <c r="K3253" s="131" t="str">
        <f aca="false">IF(MAX(E3253:I3253)=E3253,$E$2,IF(MAX(E3253:I3253)=F3253,$F$2,IF(MAX(E3253:I3253)=G3253,$G$2,IF(MAX(E3253:I3253)=H3253,$H$2,IF(MAX(E3253:I3253)=I3253,$I$2)))))</f>
        <v>10D</v>
      </c>
      <c r="L3253" s="132" t="n">
        <f aca="false">IF(MAX(E3253:I3253)=H3253,1,0)</f>
        <v>0</v>
      </c>
      <c r="M3253" s="132" t="n">
        <f aca="false">IF(MAX(E3253:I3253)=I3253,1,0)</f>
        <v>1</v>
      </c>
      <c r="O3253" s="132" t="n">
        <f aca="false">IF(CN3253&gt;E3253,1,0)</f>
        <v>1</v>
      </c>
      <c r="P3253" s="132" t="n">
        <f aca="false">IF(CN3253&gt;F3253,1,0)</f>
        <v>1</v>
      </c>
      <c r="Q3253" s="132" t="n">
        <f aca="false">IF(CN3253&gt;G3253,1,0)</f>
        <v>1</v>
      </c>
      <c r="R3253" s="132" t="n">
        <f aca="false">IF(CN3253&gt;H3253,1,0)</f>
        <v>1</v>
      </c>
      <c r="S3253" s="132" t="n">
        <f aca="false">IF(CN3253&gt;I3253,1,0)</f>
        <v>1</v>
      </c>
      <c r="T3253" s="25" t="n">
        <f aca="false">IF(AND(AND(R3253=0,S3253=0,Q3253=0),OR(S3252=1,S3251=1,S3250=1)),1,0)</f>
        <v>0</v>
      </c>
      <c r="U3253" s="133" t="n">
        <f aca="false">SUM(CM3252:CM3253)</f>
        <v>0.00641034763316184</v>
      </c>
      <c r="AW3253" s="55" t="n">
        <f aca="false">IF(EC3253&gt;$AW$2,1,0)</f>
        <v>0</v>
      </c>
      <c r="AX3253" s="99" t="n">
        <f aca="false">IF(AND(I3253&gt;G3253,I3252&lt;G3252),1,IF(OR(AND(I3253&gt;F3253,I3252&lt;F3252),AND(I3253&gt;E3253,I3252&lt;E3252)),1,0))</f>
        <v>0</v>
      </c>
      <c r="AY3253" s="99" t="n">
        <f aca="false">IF(K3252="10D",1,0)</f>
        <v>1</v>
      </c>
      <c r="AZ3253" s="99" t="n">
        <f aca="false">IF(AND(I3253&gt;G3253,I3252&lt;G3252,I3253&gt;F3253,I3252&gt;F3252,I3253&gt;E3253,I3252&gt;E3252),1,0)</f>
        <v>0</v>
      </c>
      <c r="BA3253" s="135" t="n">
        <f aca="false">IF(G3253&gt;H3253,1,0)</f>
        <v>1</v>
      </c>
      <c r="BB3253" s="135" t="n">
        <f aca="false">IF(I3253&lt;F3253,1,0)</f>
        <v>0</v>
      </c>
      <c r="BC3253" s="99" t="n">
        <f aca="false">IF(AND(SUM(AW3252:AX3252)=2,AY3253=1),1,IF(SUM(AX3251:AX3253)=0,0,IF(AND(OR(AW3251=1,AX3251=1),OR(AW3252=1,AX3252=1),AY3253=1),1,IF(AND(SUM(AW3253:AY3253)=2,SUM(AW3251:AX3251)=2,AX3251=1),1,0))))</f>
        <v>0</v>
      </c>
      <c r="BD3253" s="57" t="str">
        <f aca="false">IF(AND(SUM(BC3251:BC3253)&gt;=1,BA3253=1,SUM(AZ3248:AZ3253)&gt;=1),1,IF(BC3253=0,"",IF(AND(BC3253=1,AZ3253=0,AZ3252=0,AZ3251=0),1,IF(AND(BC3253=1,OR(AZ3253=1,AZ3252=1,AZ3251)),IF(BA3253=1,1,0)))))</f>
        <v/>
      </c>
      <c r="BE3253" s="50" t="str">
        <f aca="false">IF(AND(BD3253=1,BD3252=1),0,IF(BD3253=1,SUM(CM3254:CM3292),""))</f>
        <v/>
      </c>
      <c r="BF3253" s="20" t="n">
        <f aca="false">IF(AND(BB3253=1,BB3252=1,BE3212&lt;&gt;0),"",IF(AND(BB3252=0,BB3253=1),BF3252,IF(AND(BB3253=1,BB3252=1),BF3252,IF(AND(BF3252="",BE3252="",OR(BD3252=0,BD3252="")),"",IF(AND(BF3252="",BE3213=0),"",IF(AND(BE3213&lt;&gt;"",BF3252=BE3213),"",IF(AND(BD3252=1,BE3252&lt;&gt;0),CM3253,IF(BF3252&lt;&gt;0,BF3252+CM3253,IF(BF3252="","")))))))))</f>
        <v>0.0220879261045759</v>
      </c>
      <c r="BH3253" s="137"/>
      <c r="CG3253" s="142"/>
      <c r="CH3253" s="50"/>
      <c r="CI3253" s="15" t="n">
        <f aca="false">CF3231+SUM(CM3232:CM3253)+0.0071</f>
        <v>0.0944235207914599</v>
      </c>
      <c r="CL3253" s="130" t="n">
        <f aca="false">C3253</f>
        <v>41961</v>
      </c>
      <c r="CM3253" s="133" t="n">
        <f aca="false">CN3253/CN3252-1</f>
        <v>0.00577384156187311</v>
      </c>
      <c r="CN3253" s="139" t="n">
        <v>205.55</v>
      </c>
      <c r="CO3253" s="133" t="n">
        <f aca="false">CN3253/CN3248-1</f>
        <v>0.00673441900330607</v>
      </c>
      <c r="CY3253" s="139" t="n">
        <f aca="false">bdh("spy us equity","px_open",C3253,C3253)</f>
        <v>204.44</v>
      </c>
      <c r="CZ3253" s="139" t="n">
        <f aca="false">bdh("spy us equity","px_last",C3253,C3253)</f>
        <v>205.55</v>
      </c>
      <c r="DB3253" s="15" t="n">
        <f aca="false">CZ3253/CY3253-1</f>
        <v>0.00542946585795345</v>
      </c>
      <c r="DC3253" s="15" t="n">
        <f aca="false">CY3253/CZ3252-1</f>
        <v>0.000342516024856909</v>
      </c>
      <c r="DD3253" s="15" t="n">
        <f aca="false">CZ3253/CZ3252-1</f>
        <v>0.00577384156187311</v>
      </c>
      <c r="DE3253" s="34" t="str">
        <f aca="false">IF(CW3253=0,"",-DC3253*CS3253)</f>
        <v/>
      </c>
      <c r="DY3253" s="6"/>
      <c r="EB3253" s="6" t="n">
        <f aca="false">CL3253</f>
        <v>41961</v>
      </c>
      <c r="EC3253" s="13" t="n">
        <f aca="false">SUM(CM3251:CM3253)</f>
        <v>0.00665521760720567</v>
      </c>
    </row>
    <row r="3254" customFormat="false" ht="15" hidden="false" customHeight="false" outlineLevel="0" collapsed="false">
      <c r="C3254" s="6" t="n">
        <f aca="false">C3253+1</f>
        <v>41962</v>
      </c>
      <c r="D3254" s="99" t="n">
        <f aca="false">IF(E3254&gt;E3253,1,0)</f>
        <v>1</v>
      </c>
      <c r="E3254" s="46" t="n">
        <v>192.891</v>
      </c>
      <c r="F3254" s="46" t="n">
        <v>197.5182</v>
      </c>
      <c r="G3254" s="46" t="n">
        <v>197.7635</v>
      </c>
      <c r="H3254" s="46" t="n">
        <v>197.6352</v>
      </c>
      <c r="I3254" s="46" t="n">
        <v>204.2175</v>
      </c>
      <c r="J3254" s="131" t="str">
        <f aca="false">IF(MIN(E3254:I3254)=E3254,$E$2,IF(MIN(E3254:I3254)=F3254,$F$2,IF(MIN(E3254:I3254)=G3254,$G$2,IF(MIN(E3254:I3254)=H3254,$H$2,IF(MIN(E3254:I3254)=I3254,$I$2)))))</f>
        <v>200D</v>
      </c>
      <c r="K3254" s="131" t="str">
        <f aca="false">IF(MAX(E3254:I3254)=E3254,$E$2,IF(MAX(E3254:I3254)=F3254,$F$2,IF(MAX(E3254:I3254)=G3254,$G$2,IF(MAX(E3254:I3254)=H3254,$H$2,IF(MAX(E3254:I3254)=I3254,$I$2)))))</f>
        <v>10D</v>
      </c>
      <c r="L3254" s="132" t="n">
        <f aca="false">IF(MAX(E3254:I3254)=H3254,1,0)</f>
        <v>0</v>
      </c>
      <c r="M3254" s="132" t="n">
        <f aca="false">IF(MAX(E3254:I3254)=I3254,1,0)</f>
        <v>1</v>
      </c>
      <c r="O3254" s="132" t="n">
        <f aca="false">IF(CN3254&gt;E3254,1,0)</f>
        <v>1</v>
      </c>
      <c r="P3254" s="132" t="n">
        <f aca="false">IF(CN3254&gt;F3254,1,0)</f>
        <v>1</v>
      </c>
      <c r="Q3254" s="132" t="n">
        <f aca="false">IF(CN3254&gt;G3254,1,0)</f>
        <v>1</v>
      </c>
      <c r="R3254" s="132" t="n">
        <f aca="false">IF(CN3254&gt;H3254,1,0)</f>
        <v>1</v>
      </c>
      <c r="S3254" s="132" t="n">
        <f aca="false">IF(CN3254&gt;I3254,1,0)</f>
        <v>1</v>
      </c>
      <c r="T3254" s="25" t="n">
        <f aca="false">IF(AND(AND(R3254=0,S3254=0,Q3254=0),OR(S3253=1,S3252=1,S3251=1)),1,0)</f>
        <v>0</v>
      </c>
      <c r="U3254" s="133" t="n">
        <f aca="false">SUM(CM3253:CM3254)</f>
        <v>0.00416839276595959</v>
      </c>
      <c r="AW3254" s="55" t="n">
        <f aca="false">IF(EC3254&gt;$AW$2,1,0)</f>
        <v>0</v>
      </c>
      <c r="AX3254" s="99" t="n">
        <f aca="false">IF(AND(I3254&gt;G3254,I3253&lt;G3253),1,IF(OR(AND(I3254&gt;F3254,I3253&lt;F3253),AND(I3254&gt;E3254,I3253&lt;E3253)),1,0))</f>
        <v>0</v>
      </c>
      <c r="AY3254" s="99" t="n">
        <f aca="false">IF(K3253="10D",1,0)</f>
        <v>1</v>
      </c>
      <c r="AZ3254" s="99" t="n">
        <f aca="false">IF(AND(I3254&gt;G3254,I3253&lt;G3253,I3254&gt;F3254,I3253&gt;F3253,I3254&gt;E3254,I3253&gt;E3253),1,0)</f>
        <v>0</v>
      </c>
      <c r="BA3254" s="135" t="n">
        <f aca="false">IF(G3254&gt;H3254,1,0)</f>
        <v>1</v>
      </c>
      <c r="BB3254" s="135" t="n">
        <f aca="false">IF(I3254&lt;F3254,1,0)</f>
        <v>0</v>
      </c>
      <c r="BC3254" s="99" t="n">
        <f aca="false">IF(AND(SUM(AW3253:AX3253)=2,AY3254=1),1,IF(SUM(AX3252:AX3254)=0,0,IF(AND(OR(AW3252=1,AX3252=1),OR(AW3253=1,AX3253=1),AY3254=1),1,IF(AND(SUM(AW3254:AY3254)=2,SUM(AW3252:AX3252)=2,AX3252=1),1,0))))</f>
        <v>0</v>
      </c>
      <c r="BD3254" s="57" t="str">
        <f aca="false">IF(AND(SUM(BC3252:BC3254)&gt;=1,BA3254=1,SUM(AZ3249:AZ3254)&gt;=1),1,IF(BC3254=0,"",IF(AND(BC3254=1,AZ3254=0,AZ3253=0,AZ3252=0),1,IF(AND(BC3254=1,OR(AZ3254=1,AZ3253=1,AZ3252)),IF(BA3254=1,1,0)))))</f>
        <v/>
      </c>
      <c r="BE3254" s="50" t="str">
        <f aca="false">IF(AND(BD3254=1,BD3253=1),0,IF(BD3254=1,SUM(CM3255:CM3293),""))</f>
        <v/>
      </c>
      <c r="BF3254" s="20" t="n">
        <f aca="false">IF(AND(BB3254=1,BB3253=1,BE3213&lt;&gt;0),"",IF(AND(BB3253=0,BB3254=1),BF3253,IF(AND(BB3254=1,BB3253=1),BF3253,IF(AND(BF3253="",BE3253="",OR(BD3253=0,BD3253="")),"",IF(AND(BF3253="",BE3214=0),"",IF(AND(BE3214&lt;&gt;"",BF3253=BE3214),"",IF(AND(BD3253=1,BE3253&lt;&gt;0),CM3254,IF(BF3253&lt;&gt;0,BF3253+CM3254,IF(BF3253="","")))))))))</f>
        <v>0.0204824773086624</v>
      </c>
      <c r="BH3254" s="137"/>
      <c r="CG3254" s="142"/>
      <c r="CH3254" s="50"/>
      <c r="CI3254" s="15" t="n">
        <f aca="false">CF3232+SUM(CM3233:CM3254)+0.0071</f>
        <v>0.0831083038626869</v>
      </c>
      <c r="CL3254" s="130" t="n">
        <f aca="false">C3254</f>
        <v>41962</v>
      </c>
      <c r="CM3254" s="133" t="n">
        <f aca="false">CN3254/CN3253-1</f>
        <v>-0.00160544879591351</v>
      </c>
      <c r="CN3254" s="139" t="n">
        <v>205.22</v>
      </c>
      <c r="CO3254" s="133" t="n">
        <f aca="false">CN3254/CN3249-1</f>
        <v>0.00617768189841139</v>
      </c>
      <c r="CY3254" s="139" t="n">
        <f aca="false">bdh("spy us equity","px_open",C3254,C3254)</f>
        <v>205.31</v>
      </c>
      <c r="CZ3254" s="139" t="n">
        <f aca="false">bdh("spy us equity","px_last",C3254,C3254)</f>
        <v>205.22</v>
      </c>
      <c r="DB3254" s="15" t="n">
        <f aca="false">CZ3254/CY3254-1</f>
        <v>-0.000438361502118734</v>
      </c>
      <c r="DC3254" s="15" t="n">
        <f aca="false">CY3254/CZ3253-1</f>
        <v>-0.00116759912430076</v>
      </c>
      <c r="DD3254" s="15" t="n">
        <f aca="false">CZ3254/CZ3253-1</f>
        <v>-0.00160544879591351</v>
      </c>
      <c r="DE3254" s="34" t="str">
        <f aca="false">IF(CW3254=0,"",-DC3254*CS3254)</f>
        <v/>
      </c>
      <c r="DY3254" s="6"/>
      <c r="EB3254" s="6" t="n">
        <f aca="false">CL3254</f>
        <v>41962</v>
      </c>
      <c r="EC3254" s="13" t="n">
        <f aca="false">SUM(CM3252:CM3254)</f>
        <v>0.00480489883724833</v>
      </c>
    </row>
    <row r="3255" customFormat="false" ht="15" hidden="false" customHeight="false" outlineLevel="0" collapsed="false">
      <c r="C3255" s="6" t="n">
        <f aca="false">C3254+1</f>
        <v>41963</v>
      </c>
      <c r="D3255" s="99" t="n">
        <f aca="false">IF(E3255&gt;E3254,1,0)</f>
        <v>1</v>
      </c>
      <c r="E3255" s="46" t="n">
        <v>193.0315</v>
      </c>
      <c r="F3255" s="46" t="n">
        <v>197.6037</v>
      </c>
      <c r="G3255" s="46" t="n">
        <v>197.8691</v>
      </c>
      <c r="H3255" s="46" t="n">
        <v>198.0632</v>
      </c>
      <c r="I3255" s="46" t="n">
        <v>204.4605</v>
      </c>
      <c r="J3255" s="131" t="str">
        <f aca="false">IF(MIN(E3255:I3255)=E3255,$E$2,IF(MIN(E3255:I3255)=F3255,$F$2,IF(MIN(E3255:I3255)=G3255,$G$2,IF(MIN(E3255:I3255)=H3255,$H$2,IF(MIN(E3255:I3255)=I3255,$I$2)))))</f>
        <v>200D</v>
      </c>
      <c r="K3255" s="131" t="str">
        <f aca="false">IF(MAX(E3255:I3255)=E3255,$E$2,IF(MAX(E3255:I3255)=F3255,$F$2,IF(MAX(E3255:I3255)=G3255,$G$2,IF(MAX(E3255:I3255)=H3255,$H$2,IF(MAX(E3255:I3255)=I3255,$I$2)))))</f>
        <v>10D</v>
      </c>
      <c r="L3255" s="132" t="n">
        <f aca="false">IF(MAX(E3255:I3255)=H3255,1,0)</f>
        <v>0</v>
      </c>
      <c r="M3255" s="132" t="n">
        <f aca="false">IF(MAX(E3255:I3255)=I3255,1,0)</f>
        <v>1</v>
      </c>
      <c r="O3255" s="132" t="n">
        <f aca="false">IF(CN3255&gt;E3255,1,0)</f>
        <v>1</v>
      </c>
      <c r="P3255" s="132" t="n">
        <f aca="false">IF(CN3255&gt;F3255,1,0)</f>
        <v>1</v>
      </c>
      <c r="Q3255" s="132" t="n">
        <f aca="false">IF(CN3255&gt;G3255,1,0)</f>
        <v>1</v>
      </c>
      <c r="R3255" s="132" t="n">
        <f aca="false">IF(CN3255&gt;H3255,1,0)</f>
        <v>1</v>
      </c>
      <c r="S3255" s="132" t="n">
        <f aca="false">IF(CN3255&gt;I3255,1,0)</f>
        <v>1</v>
      </c>
      <c r="T3255" s="25" t="n">
        <f aca="false">IF(AND(AND(R3255=0,S3255=0,Q3255=0),OR(S3254=1,S3253=1,S3252=1)),1,0)</f>
        <v>0</v>
      </c>
      <c r="U3255" s="133" t="n">
        <f aca="false">SUM(CM3254:CM3255)</f>
        <v>0.000148766192879068</v>
      </c>
      <c r="AW3255" s="55" t="n">
        <f aca="false">IF(EC3255&gt;$AW$2,1,0)</f>
        <v>0</v>
      </c>
      <c r="AX3255" s="99" t="n">
        <f aca="false">IF(AND(I3255&gt;G3255,I3254&lt;G3254),1,IF(OR(AND(I3255&gt;F3255,I3254&lt;F3254),AND(I3255&gt;E3255,I3254&lt;E3254)),1,0))</f>
        <v>0</v>
      </c>
      <c r="AY3255" s="99" t="n">
        <f aca="false">IF(K3254="10D",1,0)</f>
        <v>1</v>
      </c>
      <c r="AZ3255" s="99" t="n">
        <f aca="false">IF(AND(I3255&gt;G3255,I3254&lt;G3254,I3255&gt;F3255,I3254&gt;F3254,I3255&gt;E3255,I3254&gt;E3254),1,0)</f>
        <v>0</v>
      </c>
      <c r="BA3255" s="135" t="n">
        <f aca="false">IF(G3255&gt;H3255,1,0)</f>
        <v>0</v>
      </c>
      <c r="BB3255" s="135" t="n">
        <f aca="false">IF(I3255&lt;F3255,1,0)</f>
        <v>0</v>
      </c>
      <c r="BC3255" s="99" t="n">
        <f aca="false">IF(AND(SUM(AW3254:AX3254)=2,AY3255=1),1,IF(SUM(AX3253:AX3255)=0,0,IF(AND(OR(AW3253=1,AX3253=1),OR(AW3254=1,AX3254=1),AY3255=1),1,IF(AND(SUM(AW3255:AY3255)=2,SUM(AW3253:AX3253)=2,AX3253=1),1,0))))</f>
        <v>0</v>
      </c>
      <c r="BD3255" s="57" t="str">
        <f aca="false">IF(AND(SUM(BC3253:BC3255)&gt;=1,BA3255=1,SUM(AZ3250:AZ3255)&gt;=1),1,IF(BC3255=0,"",IF(AND(BC3255=1,AZ3255=0,AZ3254=0,AZ3253=0),1,IF(AND(BC3255=1,OR(AZ3255=1,AZ3254=1,AZ3253)),IF(BA3255=1,1,0)))))</f>
        <v/>
      </c>
      <c r="BE3255" s="50" t="str">
        <f aca="false">IF(AND(BD3255=1,BD3254=1),0,IF(BD3255=1,SUM(CM3256:CM3294),""))</f>
        <v/>
      </c>
      <c r="BF3255" s="20" t="n">
        <f aca="false">IF(AND(BB3255=1,BB3254=1,BE3214&lt;&gt;0),"",IF(AND(BB3254=0,BB3255=1),BF3254,IF(AND(BB3255=1,BB3254=1),BF3254,IF(AND(BF3254="",BE3254="",OR(BD3254=0,BD3254="")),"",IF(AND(BF3254="",BE3215=0),"",IF(AND(BE3215&lt;&gt;"",BF3254=BE3215),"",IF(AND(BD3254=1,BE3254&lt;&gt;0),CM3255,IF(BF3254&lt;&gt;0,BF3254+CM3255,IF(BF3254="","")))))))))</f>
        <v>0.022236692297455</v>
      </c>
      <c r="BH3255" s="137"/>
      <c r="CG3255" s="142"/>
      <c r="CH3255" s="50"/>
      <c r="CI3255" s="15" t="n">
        <f aca="false">CF3233+SUM(CM3234:CM3255)+0.0071</f>
        <v>0.0650516938383424</v>
      </c>
      <c r="CL3255" s="130" t="n">
        <f aca="false">C3255</f>
        <v>41963</v>
      </c>
      <c r="CM3255" s="133" t="n">
        <f aca="false">CN3255/CN3254-1</f>
        <v>0.00175421498879258</v>
      </c>
      <c r="CN3255" s="139" t="n">
        <v>205.58</v>
      </c>
      <c r="CO3255" s="133" t="n">
        <f aca="false">CN3255/CN3250-1</f>
        <v>0.00680738527841718</v>
      </c>
      <c r="CY3255" s="139" t="n">
        <f aca="false">bdh("spy us equity","px_open",C3255,C3255)</f>
        <v>204.26</v>
      </c>
      <c r="CZ3255" s="139" t="n">
        <f aca="false">bdh("spy us equity","px_last",C3255,C3255)</f>
        <v>205.58</v>
      </c>
      <c r="DB3255" s="15" t="n">
        <f aca="false">CZ3255/CY3255-1</f>
        <v>0.00646235190443556</v>
      </c>
      <c r="DC3255" s="15" t="n">
        <f aca="false">CY3255/CZ3254-1</f>
        <v>-0.00467790663678003</v>
      </c>
      <c r="DD3255" s="15" t="n">
        <f aca="false">CZ3255/CZ3254-1</f>
        <v>0.00175421498879258</v>
      </c>
      <c r="DE3255" s="34" t="str">
        <f aca="false">IF(CW3255=0,"",-DC3255*CS3255)</f>
        <v/>
      </c>
      <c r="DY3255" s="6"/>
      <c r="EB3255" s="6" t="n">
        <f aca="false">CL3255</f>
        <v>41963</v>
      </c>
      <c r="EC3255" s="13" t="n">
        <f aca="false">SUM(CM3253:CM3255)</f>
        <v>0.00592260775475217</v>
      </c>
    </row>
    <row r="3256" customFormat="false" ht="15" hidden="false" customHeight="false" outlineLevel="0" collapsed="false">
      <c r="C3256" s="6" t="n">
        <f aca="false">C3255+1</f>
        <v>41964</v>
      </c>
      <c r="D3256" s="99" t="n">
        <f aca="false">IF(E3256&gt;E3255,1,0)</f>
        <v>1</v>
      </c>
      <c r="E3256" s="46" t="n">
        <v>193.1665</v>
      </c>
      <c r="F3256" s="46" t="n">
        <v>197.6982</v>
      </c>
      <c r="G3256" s="46" t="n">
        <v>198.0201</v>
      </c>
      <c r="H3256" s="46" t="n">
        <v>198.6012</v>
      </c>
      <c r="I3256" s="46" t="n">
        <v>204.7945</v>
      </c>
      <c r="J3256" s="131" t="str">
        <f aca="false">IF(MIN(E3256:I3256)=E3256,$E$2,IF(MIN(E3256:I3256)=F3256,$F$2,IF(MIN(E3256:I3256)=G3256,$G$2,IF(MIN(E3256:I3256)=H3256,$H$2,IF(MIN(E3256:I3256)=I3256,$I$2)))))</f>
        <v>200D</v>
      </c>
      <c r="K3256" s="131" t="str">
        <f aca="false">IF(MAX(E3256:I3256)=E3256,$E$2,IF(MAX(E3256:I3256)=F3256,$F$2,IF(MAX(E3256:I3256)=G3256,$G$2,IF(MAX(E3256:I3256)=H3256,$H$2,IF(MAX(E3256:I3256)=I3256,$I$2)))))</f>
        <v>10D</v>
      </c>
      <c r="L3256" s="132" t="n">
        <f aca="false">IF(MAX(E3256:I3256)=H3256,1,0)</f>
        <v>0</v>
      </c>
      <c r="M3256" s="132" t="n">
        <f aca="false">IF(MAX(E3256:I3256)=I3256,1,0)</f>
        <v>1</v>
      </c>
      <c r="O3256" s="132" t="n">
        <f aca="false">IF(CN3256&gt;E3256,1,0)</f>
        <v>1</v>
      </c>
      <c r="P3256" s="132" t="n">
        <f aca="false">IF(CN3256&gt;F3256,1,0)</f>
        <v>1</v>
      </c>
      <c r="Q3256" s="132" t="n">
        <f aca="false">IF(CN3256&gt;G3256,1,0)</f>
        <v>1</v>
      </c>
      <c r="R3256" s="132" t="n">
        <f aca="false">IF(CN3256&gt;H3256,1,0)</f>
        <v>1</v>
      </c>
      <c r="S3256" s="132" t="n">
        <f aca="false">IF(CN3256&gt;I3256,1,0)</f>
        <v>1</v>
      </c>
      <c r="T3256" s="25" t="n">
        <f aca="false">IF(AND(AND(R3256=0,S3256=0,Q3256=0),OR(S3255=1,S3254=1,S3253=1)),1,0)</f>
        <v>0</v>
      </c>
      <c r="U3256" s="133" t="n">
        <f aca="false">SUM(CM3255:CM3256)</f>
        <v>0.00710493003889479</v>
      </c>
      <c r="AW3256" s="55" t="n">
        <f aca="false">IF(EC3256&gt;$AW$2,1,0)</f>
        <v>0</v>
      </c>
      <c r="AX3256" s="99" t="n">
        <f aca="false">IF(AND(I3256&gt;G3256,I3255&lt;G3255),1,IF(OR(AND(I3256&gt;F3256,I3255&lt;F3255),AND(I3256&gt;E3256,I3255&lt;E3255)),1,0))</f>
        <v>0</v>
      </c>
      <c r="AY3256" s="99" t="n">
        <f aca="false">IF(K3255="10D",1,0)</f>
        <v>1</v>
      </c>
      <c r="AZ3256" s="99" t="n">
        <f aca="false">IF(AND(I3256&gt;G3256,I3255&lt;G3255,I3256&gt;F3256,I3255&gt;F3255,I3256&gt;E3256,I3255&gt;E3255),1,0)</f>
        <v>0</v>
      </c>
      <c r="BA3256" s="135" t="n">
        <f aca="false">IF(G3256&gt;H3256,1,0)</f>
        <v>0</v>
      </c>
      <c r="BB3256" s="135" t="n">
        <f aca="false">IF(I3256&lt;F3256,1,0)</f>
        <v>0</v>
      </c>
      <c r="BC3256" s="99" t="n">
        <f aca="false">IF(AND(SUM(AW3255:AX3255)=2,AY3256=1),1,IF(SUM(AX3254:AX3256)=0,0,IF(AND(OR(AW3254=1,AX3254=1),OR(AW3255=1,AX3255=1),AY3256=1),1,IF(AND(SUM(AW3256:AY3256)=2,SUM(AW3254:AX3254)=2,AX3254=1),1,0))))</f>
        <v>0</v>
      </c>
      <c r="BD3256" s="57" t="str">
        <f aca="false">IF(AND(SUM(BC3254:BC3256)&gt;=1,BA3256=1,SUM(AZ3251:AZ3256)&gt;=1),1,IF(BC3256=0,"",IF(AND(BC3256=1,AZ3256=0,AZ3255=0,AZ3254=0),1,IF(AND(BC3256=1,OR(AZ3256=1,AZ3255=1,AZ3254)),IF(BA3256=1,1,0)))))</f>
        <v/>
      </c>
      <c r="BE3256" s="50" t="str">
        <f aca="false">IF(AND(BD3256=1,BD3255=1),0,IF(BD3256=1,SUM(CM3257:CM3295),""))</f>
        <v/>
      </c>
      <c r="BF3256" s="20" t="n">
        <f aca="false">IF(AND(BB3256=1,BB3255=1,BE3215&lt;&gt;0),"",IF(AND(BB3255=0,BB3256=1),BF3255,IF(AND(BB3256=1,BB3255=1),BF3255,IF(AND(BF3255="",BE3255="",OR(BD3255=0,BD3255="")),"",IF(AND(BF3255="",BE3216=0),"",IF(AND(BE3216&lt;&gt;"",BF3255=BE3216),"",IF(AND(BD3255=1,BE3255&lt;&gt;0),CM3256,IF(BF3255&lt;&gt;0,BF3255+CM3256,IF(BF3255="","")))))))))</f>
        <v>0.0275874073475572</v>
      </c>
      <c r="BH3256" s="137"/>
      <c r="CG3256" s="142"/>
      <c r="CH3256" s="50"/>
      <c r="CI3256" s="15" t="n">
        <f aca="false">CF3234+SUM(CM3235:CM3256)+0.0071</f>
        <v>0.0775132451846264</v>
      </c>
      <c r="CL3256" s="130" t="n">
        <f aca="false">C3256</f>
        <v>41964</v>
      </c>
      <c r="CM3256" s="133" t="n">
        <f aca="false">CN3256/CN3255-1</f>
        <v>0.00535071505010221</v>
      </c>
      <c r="CN3256" s="139" t="n">
        <v>206.68</v>
      </c>
      <c r="CO3256" s="133" t="n">
        <f aca="false">CN3256/CN3251-1</f>
        <v>0.0119467293380338</v>
      </c>
      <c r="CY3256" s="139" t="n">
        <f aca="false">bdh("spy us equity","px_open",C3256,C3256)</f>
        <v>207.64</v>
      </c>
      <c r="CZ3256" s="139" t="n">
        <f aca="false">bdh("spy us equity","px_last",C3256,C3256)</f>
        <v>206.68</v>
      </c>
      <c r="DB3256" s="15" t="n">
        <f aca="false">CZ3256/CY3256-1</f>
        <v>-0.00462338663070694</v>
      </c>
      <c r="DC3256" s="15" t="n">
        <f aca="false">CY3256/CZ3255-1</f>
        <v>0.0100204300029185</v>
      </c>
      <c r="DD3256" s="15" t="n">
        <f aca="false">CZ3256/CZ3255-1</f>
        <v>0.00535071505010221</v>
      </c>
      <c r="DE3256" s="34" t="str">
        <f aca="false">IF(CW3256=0,"",-DC3256*CS3256)</f>
        <v/>
      </c>
      <c r="DY3256" s="6"/>
      <c r="EB3256" s="6" t="n">
        <f aca="false">CL3256</f>
        <v>41964</v>
      </c>
      <c r="EC3256" s="13" t="n">
        <f aca="false">SUM(CM3254:CM3256)</f>
        <v>0.00549948124298127</v>
      </c>
    </row>
    <row r="3257" customFormat="false" ht="15" hidden="false" customHeight="false" outlineLevel="0" collapsed="false">
      <c r="C3257" s="6" t="n">
        <f aca="false">C3256+3</f>
        <v>41967</v>
      </c>
      <c r="D3257" s="99" t="n">
        <f aca="false">IF(E3257&gt;E3256,1,0)</f>
        <v>1</v>
      </c>
      <c r="E3257" s="46" t="n">
        <v>193.3028</v>
      </c>
      <c r="F3257" s="46" t="n">
        <v>197.7888</v>
      </c>
      <c r="G3257" s="46" t="n">
        <v>198.1857</v>
      </c>
      <c r="H3257" s="46" t="n">
        <v>199.2628</v>
      </c>
      <c r="I3257" s="46" t="n">
        <v>205.1225</v>
      </c>
      <c r="J3257" s="131" t="str">
        <f aca="false">IF(MIN(E3257:I3257)=E3257,$E$2,IF(MIN(E3257:I3257)=F3257,$F$2,IF(MIN(E3257:I3257)=G3257,$G$2,IF(MIN(E3257:I3257)=H3257,$H$2,IF(MIN(E3257:I3257)=I3257,$I$2)))))</f>
        <v>200D</v>
      </c>
      <c r="K3257" s="131" t="str">
        <f aca="false">IF(MAX(E3257:I3257)=E3257,$E$2,IF(MAX(E3257:I3257)=F3257,$F$2,IF(MAX(E3257:I3257)=G3257,$G$2,IF(MAX(E3257:I3257)=H3257,$H$2,IF(MAX(E3257:I3257)=I3257,$I$2)))))</f>
        <v>10D</v>
      </c>
      <c r="L3257" s="132" t="n">
        <f aca="false">IF(MAX(E3257:I3257)=H3257,1,0)</f>
        <v>0</v>
      </c>
      <c r="M3257" s="132" t="n">
        <f aca="false">IF(MAX(E3257:I3257)=I3257,1,0)</f>
        <v>1</v>
      </c>
      <c r="O3257" s="132" t="n">
        <f aca="false">IF(CN3257&gt;E3257,1,0)</f>
        <v>1</v>
      </c>
      <c r="P3257" s="132" t="n">
        <f aca="false">IF(CN3257&gt;F3257,1,0)</f>
        <v>1</v>
      </c>
      <c r="Q3257" s="132" t="n">
        <f aca="false">IF(CN3257&gt;G3257,1,0)</f>
        <v>1</v>
      </c>
      <c r="R3257" s="132" t="n">
        <f aca="false">IF(CN3257&gt;H3257,1,0)</f>
        <v>1</v>
      </c>
      <c r="S3257" s="132" t="n">
        <f aca="false">IF(CN3257&gt;I3257,1,0)</f>
        <v>1</v>
      </c>
      <c r="T3257" s="25" t="n">
        <f aca="false">IF(AND(AND(R3257=0,S3257=0,Q3257=0),OR(S3256=1,S3255=1,S3254=1)),1,0)</f>
        <v>0</v>
      </c>
      <c r="U3257" s="133" t="n">
        <f aca="false">SUM(CM3256:CM3257)</f>
        <v>0.0081569856132917</v>
      </c>
      <c r="AW3257" s="55" t="n">
        <f aca="false">IF(EC3257&gt;$AW$2,1,0)</f>
        <v>0</v>
      </c>
      <c r="AX3257" s="99" t="n">
        <f aca="false">IF(AND(I3257&gt;G3257,I3256&lt;G3256),1,IF(OR(AND(I3257&gt;F3257,I3256&lt;F3256),AND(I3257&gt;E3257,I3256&lt;E3256)),1,0))</f>
        <v>0</v>
      </c>
      <c r="AY3257" s="99" t="n">
        <f aca="false">IF(K3256="10D",1,0)</f>
        <v>1</v>
      </c>
      <c r="AZ3257" s="99" t="n">
        <f aca="false">IF(AND(I3257&gt;G3257,I3256&lt;G3256,I3257&gt;F3257,I3256&gt;F3256,I3257&gt;E3257,I3256&gt;E3256),1,0)</f>
        <v>0</v>
      </c>
      <c r="BA3257" s="135" t="n">
        <f aca="false">IF(G3257&gt;H3257,1,0)</f>
        <v>0</v>
      </c>
      <c r="BB3257" s="135" t="n">
        <f aca="false">IF(I3257&lt;F3257,1,0)</f>
        <v>0</v>
      </c>
      <c r="BC3257" s="99" t="n">
        <f aca="false">IF(AND(SUM(AW3256:AX3256)=2,AY3257=1),1,IF(SUM(AX3255:AX3257)=0,0,IF(AND(OR(AW3255=1,AX3255=1),OR(AW3256=1,AX3256=1),AY3257=1),1,IF(AND(SUM(AW3257:AY3257)=2,SUM(AW3255:AX3255)=2,AX3255=1),1,0))))</f>
        <v>0</v>
      </c>
      <c r="BD3257" s="57" t="str">
        <f aca="false">IF(AND(SUM(BC3255:BC3257)&gt;=1,BA3257=1,SUM(AZ3252:AZ3257)&gt;=1),1,IF(BC3257=0,"",IF(AND(BC3257=1,AZ3257=0,AZ3256=0,AZ3255=0),1,IF(AND(BC3257=1,OR(AZ3257=1,AZ3256=1,AZ3255)),IF(BA3257=1,1,0)))))</f>
        <v/>
      </c>
      <c r="BE3257" s="50" t="str">
        <f aca="false">IF(AND(BD3257=1,BD3256=1),0,IF(BD3257=1,SUM(CM3258:CM3296),""))</f>
        <v/>
      </c>
      <c r="BF3257" s="20" t="n">
        <f aca="false">IF(AND(BB3257=1,BB3256=1,BE3216&lt;&gt;0),"",IF(AND(BB3256=0,BB3257=1),BF3256,IF(AND(BB3257=1,BB3256=1),BF3256,IF(AND(BF3256="",BE3256="",OR(BD3256=0,BD3256="")),"",IF(AND(BF3256="",BE3217=0),"",IF(AND(BE3217&lt;&gt;"",BF3256=BE3217),"",IF(AND(BD3256=1,BE3256&lt;&gt;0),CM3257,IF(BF3256&lt;&gt;0,BF3256+CM3257,IF(BF3256="","")))))))))</f>
        <v>0.0303936779107467</v>
      </c>
      <c r="BH3257" s="137"/>
      <c r="CG3257" s="142"/>
      <c r="CH3257" s="50"/>
      <c r="CI3257" s="15" t="n">
        <f aca="false">CF3235+SUM(CM3236:CM3257)+0.0071</f>
        <v>0.0686946260285778</v>
      </c>
      <c r="CL3257" s="130" t="n">
        <f aca="false">C3257</f>
        <v>41967</v>
      </c>
      <c r="CM3257" s="133" t="n">
        <f aca="false">CN3257/CN3256-1</f>
        <v>0.00280627056318949</v>
      </c>
      <c r="CN3257" s="139" t="n">
        <v>207.26</v>
      </c>
      <c r="CO3257" s="133" t="n">
        <f aca="false">CN3257/CN3252-1</f>
        <v>0.0141410187405195</v>
      </c>
      <c r="CY3257" s="139" t="n">
        <f aca="false">bdh("spy us equity","px_open",C3257,C3257)</f>
        <v>207.17</v>
      </c>
      <c r="CZ3257" s="139" t="n">
        <f aca="false">bdh("spy us equity","px_last",C3257,C3257)</f>
        <v>207.26</v>
      </c>
      <c r="DB3257" s="15" t="n">
        <f aca="false">CZ3257/CY3257-1</f>
        <v>0.000434425833856222</v>
      </c>
      <c r="DC3257" s="15" t="n">
        <f aca="false">CY3257/CZ3256-1</f>
        <v>0.00237081478614276</v>
      </c>
      <c r="DD3257" s="15" t="n">
        <f aca="false">CZ3257/CZ3256-1</f>
        <v>0.00280627056318949</v>
      </c>
      <c r="DE3257" s="34" t="str">
        <f aca="false">IF(CW3257=0,"",-DC3257*CS3257)</f>
        <v/>
      </c>
      <c r="DY3257" s="6"/>
      <c r="EB3257" s="6" t="n">
        <f aca="false">CL3257</f>
        <v>41967</v>
      </c>
      <c r="EC3257" s="13" t="n">
        <f aca="false">SUM(CM3255:CM3257)</f>
        <v>0.00991120060208428</v>
      </c>
    </row>
    <row r="3258" customFormat="false" ht="15" hidden="false" customHeight="false" outlineLevel="0" collapsed="false">
      <c r="C3258" s="6" t="n">
        <f aca="false">C3257+1</f>
        <v>41968</v>
      </c>
      <c r="D3258" s="99" t="n">
        <f aca="false">IF(E3258&gt;E3257,1,0)</f>
        <v>1</v>
      </c>
      <c r="E3258" s="46" t="n">
        <v>193.4284</v>
      </c>
      <c r="F3258" s="46" t="n">
        <v>197.8848</v>
      </c>
      <c r="G3258" s="46" t="n">
        <v>198.3183</v>
      </c>
      <c r="H3258" s="46" t="n">
        <v>199.9098</v>
      </c>
      <c r="I3258" s="46" t="n">
        <v>205.416</v>
      </c>
      <c r="J3258" s="131" t="str">
        <f aca="false">IF(MIN(E3258:I3258)=E3258,$E$2,IF(MIN(E3258:I3258)=F3258,$F$2,IF(MIN(E3258:I3258)=G3258,$G$2,IF(MIN(E3258:I3258)=H3258,$H$2,IF(MIN(E3258:I3258)=I3258,$I$2)))))</f>
        <v>200D</v>
      </c>
      <c r="K3258" s="131" t="str">
        <f aca="false">IF(MAX(E3258:I3258)=E3258,$E$2,IF(MAX(E3258:I3258)=F3258,$F$2,IF(MAX(E3258:I3258)=G3258,$G$2,IF(MAX(E3258:I3258)=H3258,$H$2,IF(MAX(E3258:I3258)=I3258,$I$2)))))</f>
        <v>10D</v>
      </c>
      <c r="L3258" s="132" t="n">
        <f aca="false">IF(MAX(E3258:I3258)=H3258,1,0)</f>
        <v>0</v>
      </c>
      <c r="M3258" s="132" t="n">
        <f aca="false">IF(MAX(E3258:I3258)=I3258,1,0)</f>
        <v>1</v>
      </c>
      <c r="O3258" s="132" t="n">
        <f aca="false">IF(CN3258&gt;E3258,1,0)</f>
        <v>1</v>
      </c>
      <c r="P3258" s="132" t="n">
        <f aca="false">IF(CN3258&gt;F3258,1,0)</f>
        <v>1</v>
      </c>
      <c r="Q3258" s="132" t="n">
        <f aca="false">IF(CN3258&gt;G3258,1,0)</f>
        <v>1</v>
      </c>
      <c r="R3258" s="132" t="n">
        <f aca="false">IF(CN3258&gt;H3258,1,0)</f>
        <v>1</v>
      </c>
      <c r="S3258" s="132" t="n">
        <f aca="false">IF(CN3258&gt;I3258,1,0)</f>
        <v>1</v>
      </c>
      <c r="T3258" s="25" t="n">
        <f aca="false">IF(AND(AND(R3258=0,S3258=0,Q3258=0),OR(S3257=1,S3256=1,S3255=1)),1,0)</f>
        <v>0</v>
      </c>
      <c r="U3258" s="133" t="n">
        <f aca="false">SUM(CM3257:CM3258)</f>
        <v>0.0020825419131848</v>
      </c>
      <c r="AW3258" s="55" t="n">
        <f aca="false">IF(EC3258&gt;$AW$2,1,0)</f>
        <v>0</v>
      </c>
      <c r="AX3258" s="99" t="n">
        <f aca="false">IF(AND(I3258&gt;G3258,I3257&lt;G3257),1,IF(OR(AND(I3258&gt;F3258,I3257&lt;F3257),AND(I3258&gt;E3258,I3257&lt;E3257)),1,0))</f>
        <v>0</v>
      </c>
      <c r="AY3258" s="99" t="n">
        <f aca="false">IF(K3257="10D",1,0)</f>
        <v>1</v>
      </c>
      <c r="AZ3258" s="99" t="n">
        <f aca="false">IF(AND(I3258&gt;G3258,I3257&lt;G3257,I3258&gt;F3258,I3257&gt;F3257,I3258&gt;E3258,I3257&gt;E3257),1,0)</f>
        <v>0</v>
      </c>
      <c r="BA3258" s="135" t="n">
        <f aca="false">IF(G3258&gt;H3258,1,0)</f>
        <v>0</v>
      </c>
      <c r="BB3258" s="135" t="n">
        <f aca="false">IF(I3258&lt;F3258,1,0)</f>
        <v>0</v>
      </c>
      <c r="BC3258" s="99" t="n">
        <f aca="false">IF(AND(SUM(AW3257:AX3257)=2,AY3258=1),1,IF(SUM(AX3256:AX3258)=0,0,IF(AND(OR(AW3256=1,AX3256=1),OR(AW3257=1,AX3257=1),AY3258=1),1,IF(AND(SUM(AW3258:AY3258)=2,SUM(AW3256:AX3256)=2,AX3256=1),1,0))))</f>
        <v>0</v>
      </c>
      <c r="BD3258" s="57" t="str">
        <f aca="false">IF(AND(SUM(BC3256:BC3258)&gt;=1,BA3258=1,SUM(AZ3253:AZ3258)&gt;=1),1,IF(BC3258=0,"",IF(AND(BC3258=1,AZ3258=0,AZ3257=0,AZ3256=0),1,IF(AND(BC3258=1,OR(AZ3258=1,AZ3257=1,AZ3256)),IF(BA3258=1,1,0)))))</f>
        <v/>
      </c>
      <c r="BE3258" s="50" t="str">
        <f aca="false">IF(AND(BD3258=1,BD3257=1),0,IF(BD3258=1,SUM(CM3259:CM3297),""))</f>
        <v/>
      </c>
      <c r="BF3258" s="20" t="n">
        <f aca="false">IF(AND(BB3258=1,BB3257=1,BE3217&lt;&gt;0),"",IF(AND(BB3257=0,BB3258=1),BF3257,IF(AND(BB3258=1,BB3257=1),BF3257,IF(AND(BF3257="",BE3257="",OR(BD3257=0,BD3257="")),"",IF(AND(BF3257="",BE3218=0),"",IF(AND(BE3218&lt;&gt;"",BF3257=BE3218),"",IF(AND(BD3257=1,BE3257&lt;&gt;0),CM3258,IF(BF3257&lt;&gt;0,BF3257+CM3258,IF(BF3257="","")))))))))</f>
        <v>0.029669949260742</v>
      </c>
      <c r="BH3258" s="137"/>
      <c r="CG3258" s="142"/>
      <c r="CH3258" s="50"/>
      <c r="CI3258" s="15" t="n">
        <f aca="false">CF3236+SUM(CM3237:CM3258)+0.0071</f>
        <v>0.0602758273534359</v>
      </c>
      <c r="CL3258" s="130" t="n">
        <f aca="false">C3258</f>
        <v>41968</v>
      </c>
      <c r="CM3258" s="133" t="n">
        <f aca="false">CN3258/CN3257-1</f>
        <v>-0.000723728650004696</v>
      </c>
      <c r="CN3258" s="139" t="n">
        <v>207.11</v>
      </c>
      <c r="CO3258" s="133" t="n">
        <f aca="false">CN3258/CN3253-1</f>
        <v>0.00758939430795436</v>
      </c>
      <c r="CY3258" s="139" t="n">
        <f aca="false">bdh("spy us equity","px_open",C3258,C3258)</f>
        <v>207.54</v>
      </c>
      <c r="CZ3258" s="139" t="n">
        <f aca="false">bdh("spy us equity","px_last",C3258,C3258)</f>
        <v>207.11</v>
      </c>
      <c r="DB3258" s="15" t="n">
        <f aca="false">CZ3258/CY3258-1</f>
        <v>-0.00207188975619144</v>
      </c>
      <c r="DC3258" s="15" t="n">
        <f aca="false">CY3258/CZ3257-1</f>
        <v>0.00135096014667568</v>
      </c>
      <c r="DD3258" s="15" t="n">
        <f aca="false">CZ3258/CZ3257-1</f>
        <v>-0.000723728650004696</v>
      </c>
      <c r="DE3258" s="34" t="str">
        <f aca="false">IF(CW3258=0,"",-DC3258*CS3258)</f>
        <v/>
      </c>
      <c r="DY3258" s="6"/>
      <c r="EB3258" s="6" t="n">
        <f aca="false">CL3258</f>
        <v>41968</v>
      </c>
      <c r="EC3258" s="13" t="n">
        <f aca="false">SUM(CM3256:CM3258)</f>
        <v>0.00743325696328701</v>
      </c>
    </row>
    <row r="3259" customFormat="false" ht="15" hidden="false" customHeight="false" outlineLevel="0" collapsed="false">
      <c r="C3259" s="6" t="n">
        <f aca="false">C3258+1</f>
        <v>41969</v>
      </c>
      <c r="D3259" s="99" t="n">
        <f aca="false">IF(E3259&gt;E3258,1,0)</f>
        <v>1</v>
      </c>
      <c r="E3259" s="46" t="n">
        <v>193.5563</v>
      </c>
      <c r="F3259" s="46" t="n">
        <v>197.9988</v>
      </c>
      <c r="G3259" s="46" t="n">
        <v>198.4561</v>
      </c>
      <c r="H3259" s="46" t="n">
        <v>200.6168</v>
      </c>
      <c r="I3259" s="46" t="n">
        <v>205.784</v>
      </c>
      <c r="J3259" s="131" t="str">
        <f aca="false">IF(MIN(E3259:I3259)=E3259,$E$2,IF(MIN(E3259:I3259)=F3259,$F$2,IF(MIN(E3259:I3259)=G3259,$G$2,IF(MIN(E3259:I3259)=H3259,$H$2,IF(MIN(E3259:I3259)=I3259,$I$2)))))</f>
        <v>200D</v>
      </c>
      <c r="K3259" s="131" t="str">
        <f aca="false">IF(MAX(E3259:I3259)=E3259,$E$2,IF(MAX(E3259:I3259)=F3259,$F$2,IF(MAX(E3259:I3259)=G3259,$G$2,IF(MAX(E3259:I3259)=H3259,$H$2,IF(MAX(E3259:I3259)=I3259,$I$2)))))</f>
        <v>10D</v>
      </c>
      <c r="L3259" s="132" t="n">
        <f aca="false">IF(MAX(E3259:I3259)=H3259,1,0)</f>
        <v>0</v>
      </c>
      <c r="M3259" s="132" t="n">
        <f aca="false">IF(MAX(E3259:I3259)=I3259,1,0)</f>
        <v>1</v>
      </c>
      <c r="O3259" s="132" t="n">
        <f aca="false">IF(CN3259&gt;E3259,1,0)</f>
        <v>1</v>
      </c>
      <c r="P3259" s="132" t="n">
        <f aca="false">IF(CN3259&gt;F3259,1,0)</f>
        <v>1</v>
      </c>
      <c r="Q3259" s="132" t="n">
        <f aca="false">IF(CN3259&gt;G3259,1,0)</f>
        <v>1</v>
      </c>
      <c r="R3259" s="132" t="n">
        <f aca="false">IF(CN3259&gt;H3259,1,0)</f>
        <v>1</v>
      </c>
      <c r="S3259" s="132" t="n">
        <f aca="false">IF(CN3259&gt;I3259,1,0)</f>
        <v>1</v>
      </c>
      <c r="T3259" s="25" t="n">
        <f aca="false">IF(AND(AND(R3259=0,S3259=0,Q3259=0),OR(S3258=1,S3257=1,S3256=1)),1,0)</f>
        <v>0</v>
      </c>
      <c r="U3259" s="133" t="n">
        <f aca="false">SUM(CM3258:CM3259)</f>
        <v>0.00183529795421522</v>
      </c>
      <c r="AW3259" s="55" t="n">
        <f aca="false">IF(EC3259&gt;$AW$2,1,0)</f>
        <v>0</v>
      </c>
      <c r="AX3259" s="99" t="n">
        <f aca="false">IF(AND(I3259&gt;G3259,I3258&lt;G3258),1,IF(OR(AND(I3259&gt;F3259,I3258&lt;F3258),AND(I3259&gt;E3259,I3258&lt;E3258)),1,0))</f>
        <v>0</v>
      </c>
      <c r="AY3259" s="99" t="n">
        <f aca="false">IF(K3258="10D",1,0)</f>
        <v>1</v>
      </c>
      <c r="AZ3259" s="99" t="n">
        <f aca="false">IF(AND(I3259&gt;G3259,I3258&lt;G3258,I3259&gt;F3259,I3258&gt;F3258,I3259&gt;E3259,I3258&gt;E3258),1,0)</f>
        <v>0</v>
      </c>
      <c r="BA3259" s="135" t="n">
        <f aca="false">IF(G3259&gt;H3259,1,0)</f>
        <v>0</v>
      </c>
      <c r="BB3259" s="135" t="n">
        <f aca="false">IF(I3259&lt;F3259,1,0)</f>
        <v>0</v>
      </c>
      <c r="BC3259" s="99" t="n">
        <f aca="false">IF(AND(SUM(AW3258:AX3258)=2,AY3259=1),1,IF(SUM(AX3257:AX3259)=0,0,IF(AND(OR(AW3257=1,AX3257=1),OR(AW3258=1,AX3258=1),AY3259=1),1,IF(AND(SUM(AW3259:AY3259)=2,SUM(AW3257:AX3257)=2,AX3257=1),1,0))))</f>
        <v>0</v>
      </c>
      <c r="BD3259" s="57" t="str">
        <f aca="false">IF(AND(SUM(BC3257:BC3259)&gt;=1,BA3259=1,SUM(AZ3254:AZ3259)&gt;=1),1,IF(BC3259=0,"",IF(AND(BC3259=1,AZ3259=0,AZ3258=0,AZ3257=0),1,IF(AND(BC3259=1,OR(AZ3259=1,AZ3258=1,AZ3257)),IF(BA3259=1,1,0)))))</f>
        <v/>
      </c>
      <c r="BE3259" s="50" t="str">
        <f aca="false">IF(AND(BD3259=1,BD3258=1),0,IF(BD3259=1,SUM(CM3260:CM3298),""))</f>
        <v/>
      </c>
      <c r="BF3259" s="20" t="n">
        <f aca="false">IF(AND(BB3259=1,BB3258=1,BE3218&lt;&gt;0),"",IF(AND(BB3258=0,BB3259=1),BF3258,IF(AND(BB3259=1,BB3258=1),BF3258,IF(AND(BF3258="",BE3258="",OR(BD3258=0,BD3258="")),"",IF(AND(BF3258="",BE3219=0),"",IF(AND(BE3219&lt;&gt;"",BF3258=BE3219),"",IF(AND(BD3258=1,BE3258&lt;&gt;0),CM3259,IF(BF3258&lt;&gt;0,BF3258+CM3259,IF(BF3258="","")))))))))</f>
        <v>0.0322289758649619</v>
      </c>
      <c r="BH3259" s="137"/>
      <c r="CG3259" s="142"/>
      <c r="CH3259" s="50"/>
      <c r="CI3259" s="15" t="n">
        <f aca="false">CF3237+SUM(CM3238:CM3259)+0.0071</f>
        <v>0.0642093894155797</v>
      </c>
      <c r="CL3259" s="130" t="n">
        <f aca="false">C3259</f>
        <v>41969</v>
      </c>
      <c r="CM3259" s="133" t="n">
        <f aca="false">CN3259/CN3258-1</f>
        <v>0.00255902660421992</v>
      </c>
      <c r="CN3259" s="139" t="n">
        <v>207.64</v>
      </c>
      <c r="CO3259" s="133" t="n">
        <f aca="false">CN3259/CN3254-1</f>
        <v>0.0117922229802163</v>
      </c>
      <c r="CY3259" s="139" t="n">
        <f aca="false">bdh("spy us equity","px_open",C3259,C3259)</f>
        <v>207.29</v>
      </c>
      <c r="CZ3259" s="139" t="n">
        <f aca="false">bdh("spy us equity","px_last",C3259,C3259)</f>
        <v>207.64</v>
      </c>
      <c r="DB3259" s="15" t="n">
        <f aca="false">CZ3259/CY3259-1</f>
        <v>0.00168845578657906</v>
      </c>
      <c r="DC3259" s="15" t="n">
        <f aca="false">CY3259/CZ3258-1</f>
        <v>0.00086910337501811</v>
      </c>
      <c r="DD3259" s="15" t="n">
        <f aca="false">CZ3259/CZ3258-1</f>
        <v>0.00255902660421992</v>
      </c>
      <c r="DE3259" s="34" t="str">
        <f aca="false">IF(CW3259=0,"",-DC3259*CS3259)</f>
        <v/>
      </c>
      <c r="DY3259" s="6"/>
      <c r="EB3259" s="6" t="n">
        <f aca="false">CL3259</f>
        <v>41969</v>
      </c>
      <c r="EC3259" s="13" t="n">
        <f aca="false">SUM(CM3257:CM3259)</f>
        <v>0.00464156851740472</v>
      </c>
    </row>
    <row r="3260" customFormat="false" ht="15" hidden="false" customHeight="false" outlineLevel="0" collapsed="false">
      <c r="C3260" s="6" t="n">
        <f aca="false">C3259+2</f>
        <v>41971</v>
      </c>
      <c r="D3260" s="99" t="n">
        <f aca="false">IF(E3260&gt;E3259,1,0)</f>
        <v>1</v>
      </c>
      <c r="E3260" s="46" t="n">
        <v>193.6772</v>
      </c>
      <c r="F3260" s="46" t="n">
        <v>198.0996</v>
      </c>
      <c r="G3260" s="46" t="n">
        <v>198.5637</v>
      </c>
      <c r="H3260" s="46" t="n">
        <v>201.3145</v>
      </c>
      <c r="I3260" s="46" t="n">
        <v>206.085</v>
      </c>
      <c r="J3260" s="131" t="str">
        <f aca="false">IF(MIN(E3260:I3260)=E3260,$E$2,IF(MIN(E3260:I3260)=F3260,$F$2,IF(MIN(E3260:I3260)=G3260,$G$2,IF(MIN(E3260:I3260)=H3260,$H$2,IF(MIN(E3260:I3260)=I3260,$I$2)))))</f>
        <v>200D</v>
      </c>
      <c r="K3260" s="131" t="str">
        <f aca="false">IF(MAX(E3260:I3260)=E3260,$E$2,IF(MAX(E3260:I3260)=F3260,$F$2,IF(MAX(E3260:I3260)=G3260,$G$2,IF(MAX(E3260:I3260)=H3260,$H$2,IF(MAX(E3260:I3260)=I3260,$I$2)))))</f>
        <v>10D</v>
      </c>
      <c r="L3260" s="132" t="n">
        <f aca="false">IF(MAX(E3260:I3260)=H3260,1,0)</f>
        <v>0</v>
      </c>
      <c r="M3260" s="132" t="n">
        <f aca="false">IF(MAX(E3260:I3260)=I3260,1,0)</f>
        <v>1</v>
      </c>
      <c r="O3260" s="132" t="n">
        <f aca="false">IF(CN3260&gt;E3260,1,0)</f>
        <v>1</v>
      </c>
      <c r="P3260" s="132" t="n">
        <f aca="false">IF(CN3260&gt;F3260,1,0)</f>
        <v>1</v>
      </c>
      <c r="Q3260" s="132" t="n">
        <f aca="false">IF(CN3260&gt;G3260,1,0)</f>
        <v>1</v>
      </c>
      <c r="R3260" s="132" t="n">
        <f aca="false">IF(CN3260&gt;H3260,1,0)</f>
        <v>1</v>
      </c>
      <c r="S3260" s="132" t="n">
        <f aca="false">IF(CN3260&gt;I3260,1,0)</f>
        <v>1</v>
      </c>
      <c r="T3260" s="25" t="n">
        <f aca="false">IF(AND(AND(R3260=0,S3260=0,Q3260=0),OR(S3259=1,S3258=1,S3257=1)),1,0)</f>
        <v>0</v>
      </c>
      <c r="U3260" s="133" t="n">
        <f aca="false">SUM(CM3259:CM3260)</f>
        <v>0.000439974398479204</v>
      </c>
      <c r="AW3260" s="55" t="n">
        <f aca="false">IF(EC3260&gt;$AW$2,1,0)</f>
        <v>0</v>
      </c>
      <c r="AX3260" s="99" t="n">
        <f aca="false">IF(AND(I3260&gt;G3260,I3259&lt;G3259),1,IF(OR(AND(I3260&gt;F3260,I3259&lt;F3259),AND(I3260&gt;E3260,I3259&lt;E3259)),1,0))</f>
        <v>0</v>
      </c>
      <c r="AY3260" s="99" t="n">
        <f aca="false">IF(K3259="10D",1,0)</f>
        <v>1</v>
      </c>
      <c r="AZ3260" s="99" t="n">
        <f aca="false">IF(AND(I3260&gt;G3260,I3259&lt;G3259,I3260&gt;F3260,I3259&gt;F3259,I3260&gt;E3260,I3259&gt;E3259),1,0)</f>
        <v>0</v>
      </c>
      <c r="BA3260" s="135" t="n">
        <f aca="false">IF(G3260&gt;H3260,1,0)</f>
        <v>0</v>
      </c>
      <c r="BB3260" s="135" t="n">
        <f aca="false">IF(I3260&lt;F3260,1,0)</f>
        <v>0</v>
      </c>
      <c r="BC3260" s="99" t="n">
        <f aca="false">IF(AND(SUM(AW3259:AX3259)=2,AY3260=1),1,IF(SUM(AX3258:AX3260)=0,0,IF(AND(OR(AW3258=1,AX3258=1),OR(AW3259=1,AX3259=1),AY3260=1),1,IF(AND(SUM(AW3260:AY3260)=2,SUM(AW3258:AX3258)=2,AX3258=1),1,0))))</f>
        <v>0</v>
      </c>
      <c r="BD3260" s="57" t="str">
        <f aca="false">IF(AND(SUM(BC3258:BC3260)&gt;=1,BA3260=1,SUM(AZ3255:AZ3260)&gt;=1),1,IF(BC3260=0,"",IF(AND(BC3260=1,AZ3260=0,AZ3259=0,AZ3258=0),1,IF(AND(BC3260=1,OR(AZ3260=1,AZ3259=1,AZ3258)),IF(BA3260=1,1,0)))))</f>
        <v/>
      </c>
      <c r="BE3260" s="50" t="str">
        <f aca="false">IF(AND(BD3260=1,BD3259=1),0,IF(BD3260=1,SUM(CM3261:CM3299),""))</f>
        <v/>
      </c>
      <c r="BF3260" s="20" t="n">
        <f aca="false">IF(AND(BB3260=1,BB3259=1,BE3219&lt;&gt;0),"",IF(AND(BB3259=0,BB3260=1),BF3259,IF(AND(BB3260=1,BB3259=1),BF3259,IF(AND(BF3259="",BE3259="",OR(BD3259=0,BD3259="")),"",IF(AND(BF3259="",BE3220=0),"",IF(AND(BE3220&lt;&gt;"",BF3259=BE3220),"",IF(AND(BD3259=1,BE3259&lt;&gt;0),CM3260,IF(BF3259&lt;&gt;0,BF3259+CM3260,IF(BF3259="","")))))))))</f>
        <v>0.0301099236592212</v>
      </c>
      <c r="BH3260" s="137"/>
      <c r="CG3260" s="142"/>
      <c r="CH3260" s="50"/>
      <c r="CI3260" s="15" t="n">
        <f aca="false">CF3238+SUM(CM3239:CM3260)+0.0071</f>
        <v>0.0506201088248471</v>
      </c>
      <c r="CL3260" s="130" t="n">
        <f aca="false">C3260</f>
        <v>41971</v>
      </c>
      <c r="CM3260" s="133" t="n">
        <f aca="false">CN3260/CN3259-1</f>
        <v>-0.00211905220574071</v>
      </c>
      <c r="CN3260" s="139" t="n">
        <v>207.2</v>
      </c>
      <c r="CO3260" s="133" t="n">
        <f aca="false">CN3260/CN3255-1</f>
        <v>0.00788014398287751</v>
      </c>
      <c r="CY3260" s="139" t="n">
        <f aca="false">bdh("spy us equity","px_open",C3260,C3260)</f>
        <v>207.49</v>
      </c>
      <c r="CZ3260" s="139" t="n">
        <f aca="false">bdh("spy us equity","px_last",C3260,C3260)</f>
        <v>207.2</v>
      </c>
      <c r="DB3260" s="15" t="n">
        <f aca="false">CZ3260/CY3260-1</f>
        <v>-0.00139765771844436</v>
      </c>
      <c r="DC3260" s="15" t="n">
        <f aca="false">CY3260/CZ3259-1</f>
        <v>-0.000722404161047852</v>
      </c>
      <c r="DD3260" s="15" t="n">
        <f aca="false">CZ3260/CZ3259-1</f>
        <v>-0.00211905220574071</v>
      </c>
      <c r="DE3260" s="34" t="str">
        <f aca="false">IF(CW3260=0,"",-DC3260*CS3260)</f>
        <v/>
      </c>
      <c r="DY3260" s="6"/>
      <c r="EB3260" s="6" t="n">
        <f aca="false">CL3260</f>
        <v>41971</v>
      </c>
      <c r="EC3260" s="13" t="n">
        <f aca="false">SUM(CM3258:CM3260)</f>
        <v>-0.000283754251525492</v>
      </c>
    </row>
    <row r="3261" customFormat="false" ht="15" hidden="false" customHeight="false" outlineLevel="0" collapsed="false">
      <c r="C3261" s="6" t="n">
        <f aca="false">C3260+3</f>
        <v>41974</v>
      </c>
      <c r="D3261" s="99" t="n">
        <f aca="false">IF(E3261&gt;E3260,1,0)</f>
        <v>1</v>
      </c>
      <c r="E3261" s="46" t="n">
        <v>193.7859</v>
      </c>
      <c r="F3261" s="46" t="n">
        <v>198.1938</v>
      </c>
      <c r="G3261" s="46" t="n">
        <v>198.6649</v>
      </c>
      <c r="H3261" s="46" t="n">
        <v>201.8908</v>
      </c>
      <c r="I3261" s="46" t="n">
        <v>206.237</v>
      </c>
      <c r="J3261" s="131" t="str">
        <f aca="false">IF(MIN(E3261:I3261)=E3261,$E$2,IF(MIN(E3261:I3261)=F3261,$F$2,IF(MIN(E3261:I3261)=G3261,$G$2,IF(MIN(E3261:I3261)=H3261,$H$2,IF(MIN(E3261:I3261)=I3261,$I$2)))))</f>
        <v>200D</v>
      </c>
      <c r="K3261" s="131" t="str">
        <f aca="false">IF(MAX(E3261:I3261)=E3261,$E$2,IF(MAX(E3261:I3261)=F3261,$F$2,IF(MAX(E3261:I3261)=G3261,$G$2,IF(MAX(E3261:I3261)=H3261,$H$2,IF(MAX(E3261:I3261)=I3261,$I$2)))))</f>
        <v>10D</v>
      </c>
      <c r="L3261" s="132" t="n">
        <f aca="false">IF(MAX(E3261:I3261)=H3261,1,0)</f>
        <v>0</v>
      </c>
      <c r="M3261" s="132" t="n">
        <f aca="false">IF(MAX(E3261:I3261)=I3261,1,0)</f>
        <v>1</v>
      </c>
      <c r="O3261" s="132" t="n">
        <f aca="false">IF(CN3261&gt;E3261,1,0)</f>
        <v>1</v>
      </c>
      <c r="P3261" s="132" t="n">
        <f aca="false">IF(CN3261&gt;F3261,1,0)</f>
        <v>1</v>
      </c>
      <c r="Q3261" s="132" t="n">
        <f aca="false">IF(CN3261&gt;G3261,1,0)</f>
        <v>1</v>
      </c>
      <c r="R3261" s="132" t="n">
        <f aca="false">IF(CN3261&gt;H3261,1,0)</f>
        <v>1</v>
      </c>
      <c r="S3261" s="132" t="n">
        <f aca="false">IF(CN3261&gt;I3261,1,0)</f>
        <v>0</v>
      </c>
      <c r="T3261" s="25" t="n">
        <f aca="false">IF(AND(AND(R3261=0,S3261=0,Q3261=0),OR(S3260=1,S3259=1,S3258=1)),1,0)</f>
        <v>0</v>
      </c>
      <c r="U3261" s="133" t="n">
        <f aca="false">SUM(CM3260:CM3261)</f>
        <v>-0.00906885915554767</v>
      </c>
      <c r="AW3261" s="55" t="n">
        <f aca="false">IF(EC3261&gt;$AW$2,1,0)</f>
        <v>0</v>
      </c>
      <c r="AX3261" s="99" t="n">
        <f aca="false">IF(AND(I3261&gt;G3261,I3260&lt;G3260),1,IF(OR(AND(I3261&gt;F3261,I3260&lt;F3260),AND(I3261&gt;E3261,I3260&lt;E3260)),1,0))</f>
        <v>0</v>
      </c>
      <c r="AY3261" s="99" t="n">
        <f aca="false">IF(K3260="10D",1,0)</f>
        <v>1</v>
      </c>
      <c r="AZ3261" s="99" t="n">
        <f aca="false">IF(AND(I3261&gt;G3261,I3260&lt;G3260,I3261&gt;F3261,I3260&gt;F3260,I3261&gt;E3261,I3260&gt;E3260),1,0)</f>
        <v>0</v>
      </c>
      <c r="BA3261" s="135" t="n">
        <f aca="false">IF(G3261&gt;H3261,1,0)</f>
        <v>0</v>
      </c>
      <c r="BB3261" s="135" t="n">
        <f aca="false">IF(I3261&lt;F3261,1,0)</f>
        <v>0</v>
      </c>
      <c r="BC3261" s="99" t="n">
        <f aca="false">IF(AND(SUM(AW3260:AX3260)=2,AY3261=1),1,IF(SUM(AX3259:AX3261)=0,0,IF(AND(OR(AW3259=1,AX3259=1),OR(AW3260=1,AX3260=1),AY3261=1),1,IF(AND(SUM(AW3261:AY3261)=2,SUM(AW3259:AX3259)=2,AX3259=1),1,0))))</f>
        <v>0</v>
      </c>
      <c r="BD3261" s="57" t="str">
        <f aca="false">IF(AND(SUM(BC3259:BC3261)&gt;=1,BA3261=1,SUM(AZ3256:AZ3261)&gt;=1),1,IF(BC3261=0,"",IF(AND(BC3261=1,AZ3261=0,AZ3260=0,AZ3259=0),1,IF(AND(BC3261=1,OR(AZ3261=1,AZ3260=1,AZ3259)),IF(BA3261=1,1,0)))))</f>
        <v/>
      </c>
      <c r="BE3261" s="50" t="str">
        <f aca="false">IF(AND(BD3261=1,BD3260=1),0,IF(BD3261=1,SUM(CM3262:CM3300),""))</f>
        <v/>
      </c>
      <c r="BF3261" s="20" t="n">
        <f aca="false">IF(AND(BB3261=1,BB3260=1,BE3220&lt;&gt;0),"",IF(AND(BB3260=0,BB3261=1),BF3260,IF(AND(BB3261=1,BB3260=1),BF3260,IF(AND(BF3260="",BE3260="",OR(BD3260=0,BD3260="")),"",IF(AND(BF3260="",BE3221=0),"",IF(AND(BE3221&lt;&gt;"",BF3260=BE3221),"",IF(AND(BD3260=1,BE3260&lt;&gt;0),CM3261,IF(BF3260&lt;&gt;0,BF3260+CM3261,IF(BF3260="","")))))))))</f>
        <v>0.0231601167094142</v>
      </c>
      <c r="BH3261" s="137"/>
      <c r="CG3261" s="142"/>
      <c r="CH3261" s="50"/>
      <c r="CI3261" s="15" t="n">
        <f aca="false">CF3239+SUM(CM3240:CM3261)+0.0071</f>
        <v>0.0451823224385197</v>
      </c>
      <c r="CL3261" s="130" t="n">
        <f aca="false">C3261</f>
        <v>41974</v>
      </c>
      <c r="CM3261" s="133" t="n">
        <f aca="false">CN3261/CN3260-1</f>
        <v>-0.00694980694980696</v>
      </c>
      <c r="CN3261" s="139" t="n">
        <v>205.76</v>
      </c>
      <c r="CO3261" s="133" t="n">
        <f aca="false">CN3261/CN3256-1</f>
        <v>-0.00445132572092133</v>
      </c>
      <c r="CY3261" s="139" t="n">
        <f aca="false">bdh("spy us equity","px_open",C3261,C3261)</f>
        <v>206.4</v>
      </c>
      <c r="CZ3261" s="139" t="n">
        <f aca="false">bdh("spy us equity","px_last",C3261,C3261)</f>
        <v>205.76</v>
      </c>
      <c r="DB3261" s="15" t="n">
        <f aca="false">CZ3261/CY3261-1</f>
        <v>-0.00310077519379848</v>
      </c>
      <c r="DC3261" s="15" t="n">
        <f aca="false">CY3261/CZ3260-1</f>
        <v>-0.00386100386100374</v>
      </c>
      <c r="DD3261" s="15" t="n">
        <f aca="false">CZ3261/CZ3260-1</f>
        <v>-0.00694980694980696</v>
      </c>
      <c r="DE3261" s="34" t="str">
        <f aca="false">IF(CW3261=0,"",-DC3261*CS3261)</f>
        <v/>
      </c>
      <c r="DY3261" s="6"/>
      <c r="EB3261" s="6" t="n">
        <f aca="false">CL3261</f>
        <v>41974</v>
      </c>
      <c r="EC3261" s="13" t="n">
        <f aca="false">SUM(CM3259:CM3261)</f>
        <v>-0.00650983255132775</v>
      </c>
    </row>
    <row r="3262" customFormat="false" ht="15" hidden="false" customHeight="false" outlineLevel="0" collapsed="false">
      <c r="C3262" s="6" t="n">
        <f aca="false">C3261+1</f>
        <v>41975</v>
      </c>
      <c r="D3262" s="99" t="n">
        <f aca="false">IF(E3262&gt;E3261,1,0)</f>
        <v>1</v>
      </c>
      <c r="E3262" s="46" t="n">
        <v>193.9001</v>
      </c>
      <c r="F3262" s="46" t="n">
        <v>198.2986</v>
      </c>
      <c r="G3262" s="46" t="n">
        <v>198.8236</v>
      </c>
      <c r="H3262" s="46" t="n">
        <v>202.4503</v>
      </c>
      <c r="I3262" s="46" t="n">
        <v>206.5085</v>
      </c>
      <c r="J3262" s="131" t="str">
        <f aca="false">IF(MIN(E3262:I3262)=E3262,$E$2,IF(MIN(E3262:I3262)=F3262,$F$2,IF(MIN(E3262:I3262)=G3262,$G$2,IF(MIN(E3262:I3262)=H3262,$H$2,IF(MIN(E3262:I3262)=I3262,$I$2)))))</f>
        <v>200D</v>
      </c>
      <c r="K3262" s="131" t="str">
        <f aca="false">IF(MAX(E3262:I3262)=E3262,$E$2,IF(MAX(E3262:I3262)=F3262,$F$2,IF(MAX(E3262:I3262)=G3262,$G$2,IF(MAX(E3262:I3262)=H3262,$H$2,IF(MAX(E3262:I3262)=I3262,$I$2)))))</f>
        <v>10D</v>
      </c>
      <c r="L3262" s="132" t="n">
        <f aca="false">IF(MAX(E3262:I3262)=H3262,1,0)</f>
        <v>0</v>
      </c>
      <c r="M3262" s="132" t="n">
        <f aca="false">IF(MAX(E3262:I3262)=I3262,1,0)</f>
        <v>1</v>
      </c>
      <c r="O3262" s="132" t="n">
        <f aca="false">IF(CN3262&gt;E3262,1,0)</f>
        <v>1</v>
      </c>
      <c r="P3262" s="132" t="n">
        <f aca="false">IF(CN3262&gt;F3262,1,0)</f>
        <v>1</v>
      </c>
      <c r="Q3262" s="132" t="n">
        <f aca="false">IF(CN3262&gt;G3262,1,0)</f>
        <v>1</v>
      </c>
      <c r="R3262" s="132" t="n">
        <f aca="false">IF(CN3262&gt;H3262,1,0)</f>
        <v>1</v>
      </c>
      <c r="S3262" s="132" t="n">
        <f aca="false">IF(CN3262&gt;I3262,1,0)</f>
        <v>1</v>
      </c>
      <c r="T3262" s="25" t="n">
        <f aca="false">IF(AND(AND(R3262=0,S3262=0,Q3262=0),OR(S3261=1,S3260=1,S3259=1)),1,0)</f>
        <v>0</v>
      </c>
      <c r="U3262" s="133" t="n">
        <f aca="false">SUM(CM3261:CM3262)</f>
        <v>-0.000510265736743176</v>
      </c>
      <c r="AW3262" s="55" t="n">
        <f aca="false">IF(EC3262&gt;$AW$2,1,0)</f>
        <v>0</v>
      </c>
      <c r="AX3262" s="99" t="n">
        <f aca="false">IF(AND(I3262&gt;G3262,I3261&lt;G3261),1,IF(OR(AND(I3262&gt;F3262,I3261&lt;F3261),AND(I3262&gt;E3262,I3261&lt;E3261)),1,0))</f>
        <v>0</v>
      </c>
      <c r="AY3262" s="99" t="n">
        <f aca="false">IF(K3261="10D",1,0)</f>
        <v>1</v>
      </c>
      <c r="AZ3262" s="99" t="n">
        <f aca="false">IF(AND(I3262&gt;G3262,I3261&lt;G3261,I3262&gt;F3262,I3261&gt;F3261,I3262&gt;E3262,I3261&gt;E3261),1,0)</f>
        <v>0</v>
      </c>
      <c r="BA3262" s="135" t="n">
        <f aca="false">IF(G3262&gt;H3262,1,0)</f>
        <v>0</v>
      </c>
      <c r="BB3262" s="135" t="n">
        <f aca="false">IF(I3262&lt;F3262,1,0)</f>
        <v>0</v>
      </c>
      <c r="BC3262" s="99" t="n">
        <f aca="false">IF(AND(SUM(AW3261:AX3261)=2,AY3262=1),1,IF(SUM(AX3260:AX3262)=0,0,IF(AND(OR(AW3260=1,AX3260=1),OR(AW3261=1,AX3261=1),AY3262=1),1,IF(AND(SUM(AW3262:AY3262)=2,SUM(AW3260:AX3260)=2,AX3260=1),1,0))))</f>
        <v>0</v>
      </c>
      <c r="BD3262" s="57" t="str">
        <f aca="false">IF(AND(SUM(BC3260:BC3262)&gt;=1,BA3262=1,SUM(AZ3257:AZ3262)&gt;=1),1,IF(BC3262=0,"",IF(AND(BC3262=1,AZ3262=0,AZ3261=0,AZ3260=0),1,IF(AND(BC3262=1,OR(AZ3262=1,AZ3261=1,AZ3260)),IF(BA3262=1,1,0)))))</f>
        <v/>
      </c>
      <c r="BE3262" s="50" t="str">
        <f aca="false">IF(AND(BD3262=1,BD3261=1),0,IF(BD3262=1,SUM(CM3263:CM3301),""))</f>
        <v/>
      </c>
      <c r="BF3262" s="20" t="n">
        <f aca="false">IF(AND(BB3262=1,BB3261=1,BE3221&lt;&gt;0),"",IF(AND(BB3261=0,BB3262=1),BF3261,IF(AND(BB3262=1,BB3261=1),BF3261,IF(AND(BF3261="",BE3261="",OR(BD3261=0,BD3261="")),"",IF(AND(BF3261="",BE3222=0),"",IF(AND(BE3222&lt;&gt;"",BF3261=BE3222),"",IF(AND(BD3261=1,BE3261&lt;&gt;0),CM3262,IF(BF3261&lt;&gt;0,BF3261+CM3262,IF(BF3261="","")))))))))</f>
        <v>0.029599657922478</v>
      </c>
      <c r="BH3262" s="137"/>
      <c r="CG3262" s="142"/>
      <c r="CH3262" s="50"/>
      <c r="CI3262" s="15" t="n">
        <f aca="false">CF3240+SUM(CM3241:CM3262)+0.0071</f>
        <v>0.0452112836707648</v>
      </c>
      <c r="CL3262" s="130" t="n">
        <f aca="false">C3262</f>
        <v>41975</v>
      </c>
      <c r="CM3262" s="133" t="n">
        <f aca="false">CN3262/CN3261-1</f>
        <v>0.00643954121306378</v>
      </c>
      <c r="CN3262" s="139" t="n">
        <v>207.085</v>
      </c>
      <c r="CO3262" s="133" t="n">
        <f aca="false">CN3262/CN3257-1</f>
        <v>-0.000844350091672164</v>
      </c>
      <c r="CY3262" s="139" t="n">
        <f aca="false">bdh("spy us equity","px_open",C3262,C3262)</f>
        <v>205.81</v>
      </c>
      <c r="CZ3262" s="139" t="n">
        <f aca="false">bdh("spy us equity","px_last",C3262,C3262)</f>
        <v>207.085</v>
      </c>
      <c r="DB3262" s="15" t="n">
        <f aca="false">CZ3262/CY3262-1</f>
        <v>0.00619503425489532</v>
      </c>
      <c r="DC3262" s="15" t="n">
        <f aca="false">CY3262/CZ3261-1</f>
        <v>0.000243001555209954</v>
      </c>
      <c r="DD3262" s="15" t="n">
        <f aca="false">CZ3262/CZ3261-1</f>
        <v>0.00643954121306378</v>
      </c>
      <c r="DE3262" s="34" t="str">
        <f aca="false">IF(CW3262=0,"",-DC3262*CS3262)</f>
        <v/>
      </c>
      <c r="DY3262" s="6"/>
      <c r="EB3262" s="6" t="n">
        <f aca="false">CL3262</f>
        <v>41975</v>
      </c>
      <c r="EC3262" s="13" t="n">
        <f aca="false">SUM(CM3260:CM3262)</f>
        <v>-0.00262931794248389</v>
      </c>
    </row>
    <row r="3263" customFormat="false" ht="15" hidden="false" customHeight="false" outlineLevel="0" collapsed="false">
      <c r="C3263" s="6" t="n">
        <f aca="false">C3262+1</f>
        <v>41976</v>
      </c>
      <c r="D3263" s="99" t="n">
        <f aca="false">IF(E3263&gt;E3262,1,0)</f>
        <v>1</v>
      </c>
      <c r="E3263" s="46" t="n">
        <v>194.0245</v>
      </c>
      <c r="F3263" s="46" t="n">
        <v>198.4015</v>
      </c>
      <c r="G3263" s="46" t="n">
        <v>199.0212</v>
      </c>
      <c r="H3263" s="46" t="n">
        <v>202.911</v>
      </c>
      <c r="I3263" s="46" t="n">
        <v>206.7425</v>
      </c>
      <c r="J3263" s="131" t="str">
        <f aca="false">IF(MIN(E3263:I3263)=E3263,$E$2,IF(MIN(E3263:I3263)=F3263,$F$2,IF(MIN(E3263:I3263)=G3263,$G$2,IF(MIN(E3263:I3263)=H3263,$H$2,IF(MIN(E3263:I3263)=I3263,$I$2)))))</f>
        <v>200D</v>
      </c>
      <c r="K3263" s="131" t="str">
        <f aca="false">IF(MAX(E3263:I3263)=E3263,$E$2,IF(MAX(E3263:I3263)=F3263,$F$2,IF(MAX(E3263:I3263)=G3263,$G$2,IF(MAX(E3263:I3263)=H3263,$H$2,IF(MAX(E3263:I3263)=I3263,$I$2)))))</f>
        <v>10D</v>
      </c>
      <c r="L3263" s="132" t="n">
        <f aca="false">IF(MAX(E3263:I3263)=H3263,1,0)</f>
        <v>0</v>
      </c>
      <c r="M3263" s="132" t="n">
        <f aca="false">IF(MAX(E3263:I3263)=I3263,1,0)</f>
        <v>1</v>
      </c>
      <c r="O3263" s="132" t="n">
        <f aca="false">IF(CN3263&gt;E3263,1,0)</f>
        <v>1</v>
      </c>
      <c r="P3263" s="132" t="n">
        <f aca="false">IF(CN3263&gt;F3263,1,0)</f>
        <v>1</v>
      </c>
      <c r="Q3263" s="132" t="n">
        <f aca="false">IF(CN3263&gt;G3263,1,0)</f>
        <v>1</v>
      </c>
      <c r="R3263" s="132" t="n">
        <f aca="false">IF(CN3263&gt;H3263,1,0)</f>
        <v>1</v>
      </c>
      <c r="S3263" s="132" t="n">
        <f aca="false">IF(CN3263&gt;I3263,1,0)</f>
        <v>1</v>
      </c>
      <c r="T3263" s="25" t="n">
        <f aca="false">IF(AND(AND(R3263=0,S3263=0,Q3263=0),OR(S3262=1,S3261=1,S3260=1)),1,0)</f>
        <v>0</v>
      </c>
      <c r="U3263" s="133" t="n">
        <f aca="false">SUM(CM3262:CM3263)</f>
        <v>0.0103268338706681</v>
      </c>
      <c r="AW3263" s="55" t="n">
        <f aca="false">IF(EC3263&gt;$AW$2,1,0)</f>
        <v>0</v>
      </c>
      <c r="AX3263" s="99" t="n">
        <f aca="false">IF(AND(I3263&gt;G3263,I3262&lt;G3262),1,IF(OR(AND(I3263&gt;F3263,I3262&lt;F3262),AND(I3263&gt;E3263,I3262&lt;E3262)),1,0))</f>
        <v>0</v>
      </c>
      <c r="AY3263" s="99" t="n">
        <f aca="false">IF(K3262="10D",1,0)</f>
        <v>1</v>
      </c>
      <c r="AZ3263" s="99" t="n">
        <f aca="false">IF(AND(I3263&gt;G3263,I3262&lt;G3262,I3263&gt;F3263,I3262&gt;F3262,I3263&gt;E3263,I3262&gt;E3262),1,0)</f>
        <v>0</v>
      </c>
      <c r="BA3263" s="135" t="n">
        <f aca="false">IF(G3263&gt;H3263,1,0)</f>
        <v>0</v>
      </c>
      <c r="BB3263" s="135" t="n">
        <f aca="false">IF(I3263&lt;F3263,1,0)</f>
        <v>0</v>
      </c>
      <c r="BC3263" s="99" t="n">
        <f aca="false">IF(AND(SUM(AW3262:AX3262)=2,AY3263=1),1,IF(SUM(AX3261:AX3263)=0,0,IF(AND(OR(AW3261=1,AX3261=1),OR(AW3262=1,AX3262=1),AY3263=1),1,IF(AND(SUM(AW3263:AY3263)=2,SUM(AW3261:AX3261)=2,AX3261=1),1,0))))</f>
        <v>0</v>
      </c>
      <c r="BD3263" s="57" t="str">
        <f aca="false">IF(AND(SUM(BC3261:BC3263)&gt;=1,BA3263=1,SUM(AZ3258:AZ3263)&gt;=1),1,IF(BC3263=0,"",IF(AND(BC3263=1,AZ3263=0,AZ3262=0,AZ3261=0),1,IF(AND(BC3263=1,OR(AZ3263=1,AZ3262=1,AZ3261)),IF(BA3263=1,1,0)))))</f>
        <v/>
      </c>
      <c r="BE3263" s="50" t="str">
        <f aca="false">IF(AND(BD3263=1,BD3262=1),0,IF(BD3263=1,SUM(CM3264:CM3302),""))</f>
        <v/>
      </c>
      <c r="BF3263" s="20" t="n">
        <f aca="false">IF(AND(BB3263=1,BB3262=1,BE3222&lt;&gt;0),"",IF(AND(BB3262=0,BB3263=1),BF3262,IF(AND(BB3263=1,BB3262=1),BF3262,IF(AND(BF3262="",BE3262="",OR(BD3262=0,BD3262="")),"",IF(AND(BF3262="",BE3223=0),"",IF(AND(BE3223&lt;&gt;"",BF3262=BE3223),"",IF(AND(BD3262=1,BE3262&lt;&gt;0),CM3263,IF(BF3262&lt;&gt;0,BF3262+CM3263,IF(BF3262="","")))))))))</f>
        <v>0.0334869505800823</v>
      </c>
      <c r="BH3263" s="137"/>
      <c r="CG3263" s="142"/>
      <c r="CH3263" s="50"/>
      <c r="CI3263" s="15" t="n">
        <f aca="false">CF3241+SUM(CM3242:CM3263)+0.0071</f>
        <v>0.0376631264336955</v>
      </c>
      <c r="CL3263" s="130" t="n">
        <f aca="false">C3263</f>
        <v>41976</v>
      </c>
      <c r="CM3263" s="133" t="n">
        <f aca="false">CN3263/CN3262-1</f>
        <v>0.00388729265760435</v>
      </c>
      <c r="CN3263" s="139" t="n">
        <v>207.89</v>
      </c>
      <c r="CO3263" s="133" t="n">
        <f aca="false">CN3263/CN3258-1</f>
        <v>0.00376611462507825</v>
      </c>
      <c r="CY3263" s="139" t="n">
        <f aca="false">bdh("spy us equity","px_open",C3263,C3263)</f>
        <v>207.3</v>
      </c>
      <c r="CZ3263" s="139" t="n">
        <f aca="false">bdh("spy us equity","px_last",C3263,C3263)</f>
        <v>207.89</v>
      </c>
      <c r="DB3263" s="15" t="n">
        <f aca="false">CZ3263/CY3263-1</f>
        <v>0.00284611673902546</v>
      </c>
      <c r="DC3263" s="15" t="n">
        <f aca="false">CY3263/CZ3262-1</f>
        <v>0.00103822102035389</v>
      </c>
      <c r="DD3263" s="15" t="n">
        <f aca="false">CZ3263/CZ3262-1</f>
        <v>0.00388729265760435</v>
      </c>
      <c r="DE3263" s="34" t="str">
        <f aca="false">IF(CW3263=0,"",-DC3263*CS3263)</f>
        <v/>
      </c>
      <c r="DY3263" s="6"/>
      <c r="EB3263" s="6" t="n">
        <f aca="false">CL3263</f>
        <v>41976</v>
      </c>
      <c r="EC3263" s="13" t="n">
        <f aca="false">SUM(CM3261:CM3263)</f>
        <v>0.00337702692086117</v>
      </c>
    </row>
    <row r="3264" customFormat="false" ht="15" hidden="false" customHeight="false" outlineLevel="0" collapsed="false">
      <c r="C3264" s="6" t="n">
        <f aca="false">C3263+1</f>
        <v>41977</v>
      </c>
      <c r="D3264" s="99" t="n">
        <f aca="false">IF(E3264&gt;E3263,1,0)</f>
        <v>1</v>
      </c>
      <c r="E3264" s="46" t="n">
        <v>194.1423</v>
      </c>
      <c r="F3264" s="46" t="n">
        <v>198.5058</v>
      </c>
      <c r="G3264" s="46" t="n">
        <v>199.1832</v>
      </c>
      <c r="H3264" s="46" t="n">
        <v>203.41</v>
      </c>
      <c r="I3264" s="46" t="n">
        <v>206.9865</v>
      </c>
      <c r="J3264" s="131" t="str">
        <f aca="false">IF(MIN(E3264:I3264)=E3264,$E$2,IF(MIN(E3264:I3264)=F3264,$F$2,IF(MIN(E3264:I3264)=G3264,$G$2,IF(MIN(E3264:I3264)=H3264,$H$2,IF(MIN(E3264:I3264)=I3264,$I$2)))))</f>
        <v>200D</v>
      </c>
      <c r="K3264" s="131" t="str">
        <f aca="false">IF(MAX(E3264:I3264)=E3264,$E$2,IF(MAX(E3264:I3264)=F3264,$F$2,IF(MAX(E3264:I3264)=G3264,$G$2,IF(MAX(E3264:I3264)=H3264,$H$2,IF(MAX(E3264:I3264)=I3264,$I$2)))))</f>
        <v>10D</v>
      </c>
      <c r="L3264" s="132" t="n">
        <f aca="false">IF(MAX(E3264:I3264)=H3264,1,0)</f>
        <v>0</v>
      </c>
      <c r="M3264" s="132" t="n">
        <f aca="false">IF(MAX(E3264:I3264)=I3264,1,0)</f>
        <v>1</v>
      </c>
      <c r="O3264" s="132" t="n">
        <f aca="false">IF(CN3264&gt;E3264,1,0)</f>
        <v>1</v>
      </c>
      <c r="P3264" s="132" t="n">
        <f aca="false">IF(CN3264&gt;F3264,1,0)</f>
        <v>1</v>
      </c>
      <c r="Q3264" s="132" t="n">
        <f aca="false">IF(CN3264&gt;G3264,1,0)</f>
        <v>1</v>
      </c>
      <c r="R3264" s="132" t="n">
        <f aca="false">IF(CN3264&gt;H3264,1,0)</f>
        <v>1</v>
      </c>
      <c r="S3264" s="132" t="n">
        <f aca="false">IF(CN3264&gt;I3264,1,0)</f>
        <v>1</v>
      </c>
      <c r="T3264" s="25" t="n">
        <f aca="false">IF(AND(AND(R3264=0,S3264=0,Q3264=0),OR(S3263=1,S3262=1,S3261=1)),1,0)</f>
        <v>0</v>
      </c>
      <c r="U3264" s="133" t="n">
        <f aca="false">SUM(CM3263:CM3264)</f>
        <v>0.00278093833560722</v>
      </c>
      <c r="AW3264" s="55" t="n">
        <f aca="false">IF(EC3264&gt;$AW$2,1,0)</f>
        <v>0</v>
      </c>
      <c r="AX3264" s="99" t="n">
        <f aca="false">IF(AND(I3264&gt;G3264,I3263&lt;G3263),1,IF(OR(AND(I3264&gt;F3264,I3263&lt;F3263),AND(I3264&gt;E3264,I3263&lt;E3263)),1,0))</f>
        <v>0</v>
      </c>
      <c r="AY3264" s="99" t="n">
        <f aca="false">IF(K3263="10D",1,0)</f>
        <v>1</v>
      </c>
      <c r="AZ3264" s="99" t="n">
        <f aca="false">IF(AND(I3264&gt;G3264,I3263&lt;G3263,I3264&gt;F3264,I3263&gt;F3263,I3264&gt;E3264,I3263&gt;E3263),1,0)</f>
        <v>0</v>
      </c>
      <c r="BA3264" s="135" t="n">
        <f aca="false">IF(G3264&gt;H3264,1,0)</f>
        <v>0</v>
      </c>
      <c r="BB3264" s="135" t="n">
        <f aca="false">IF(I3264&lt;F3264,1,0)</f>
        <v>0</v>
      </c>
      <c r="BC3264" s="99" t="n">
        <f aca="false">IF(AND(SUM(AW3263:AX3263)=2,AY3264=1),1,IF(SUM(AX3262:AX3264)=0,0,IF(AND(OR(AW3262=1,AX3262=1),OR(AW3263=1,AX3263=1),AY3264=1),1,IF(AND(SUM(AW3264:AY3264)=2,SUM(AW3262:AX3262)=2,AX3262=1),1,0))))</f>
        <v>0</v>
      </c>
      <c r="BD3264" s="57" t="str">
        <f aca="false">IF(AND(SUM(BC3262:BC3264)&gt;=1,BA3264=1,SUM(AZ3259:AZ3264)&gt;=1),1,IF(BC3264=0,"",IF(AND(BC3264=1,AZ3264=0,AZ3263=0,AZ3262=0),1,IF(AND(BC3264=1,OR(AZ3264=1,AZ3263=1,AZ3262)),IF(BA3264=1,1,0)))))</f>
        <v/>
      </c>
      <c r="BE3264" s="50" t="str">
        <f aca="false">IF(AND(BD3264=1,BD3263=1),0,IF(BD3264=1,SUM(CM3265:CM3303),""))</f>
        <v/>
      </c>
      <c r="BF3264" s="20" t="n">
        <f aca="false">IF(AND(BB3264=1,BB3263=1,BE3223&lt;&gt;0),"",IF(AND(BB3263=0,BB3264=1),BF3263,IF(AND(BB3264=1,BB3263=1),BF3263,IF(AND(BF3263="",BE3263="",OR(BD3263=0,BD3263="")),"",IF(AND(BF3263="",BE3224=0),"",IF(AND(BE3224&lt;&gt;"",BF3263=BE3224),"",IF(AND(BD3263=1,BE3263&lt;&gt;0),CM3264,IF(BF3263&lt;&gt;0,BF3263+CM3264,IF(BF3263="","")))))))))</f>
        <v>0.0323805962580852</v>
      </c>
      <c r="BH3264" s="137"/>
      <c r="CG3264" s="142"/>
      <c r="CH3264" s="50"/>
      <c r="CI3264" s="15" t="n">
        <f aca="false">CF3242+SUM(CM3243:CM3264)+0.0071</f>
        <v>0.0360112995340924</v>
      </c>
      <c r="CL3264" s="130" t="n">
        <f aca="false">C3264</f>
        <v>41977</v>
      </c>
      <c r="CM3264" s="133" t="n">
        <f aca="false">CN3264/CN3263-1</f>
        <v>-0.00110635432199713</v>
      </c>
      <c r="CN3264" s="139" t="n">
        <v>207.66</v>
      </c>
      <c r="CO3264" s="133" t="n">
        <f aca="false">CN3264/CN3259-1</f>
        <v>9.63205548063506E-005</v>
      </c>
      <c r="CY3264" s="139" t="n">
        <f aca="false">bdh("spy us equity","px_open",C3264,C3264)</f>
        <v>207.54</v>
      </c>
      <c r="CZ3264" s="139" t="n">
        <f aca="false">bdh("spy us equity","px_last",C3264,C3264)</f>
        <v>207.66</v>
      </c>
      <c r="DB3264" s="15" t="n">
        <f aca="false">CZ3264/CY3264-1</f>
        <v>0.000578201792425626</v>
      </c>
      <c r="DC3264" s="15" t="n">
        <f aca="false">CY3264/CZ3263-1</f>
        <v>-0.00168358266390878</v>
      </c>
      <c r="DD3264" s="15" t="n">
        <f aca="false">CZ3264/CZ3263-1</f>
        <v>-0.00110635432199713</v>
      </c>
      <c r="DE3264" s="34" t="str">
        <f aca="false">IF(CW3264=0,"",-DC3264*CS3264)</f>
        <v/>
      </c>
      <c r="DY3264" s="6"/>
      <c r="EB3264" s="6" t="n">
        <f aca="false">CL3264</f>
        <v>41977</v>
      </c>
      <c r="EC3264" s="13" t="n">
        <f aca="false">SUM(CM3262:CM3264)</f>
        <v>0.009220479548671</v>
      </c>
    </row>
    <row r="3265" customFormat="false" ht="15" hidden="false" customHeight="false" outlineLevel="0" collapsed="false">
      <c r="C3265" s="6" t="n">
        <f aca="false">C3264+1</f>
        <v>41978</v>
      </c>
      <c r="D3265" s="99" t="n">
        <f aca="false">IF(E3265&gt;E3264,1,0)</f>
        <v>1</v>
      </c>
      <c r="E3265" s="46" t="n">
        <v>194.2628</v>
      </c>
      <c r="F3265" s="46" t="n">
        <v>198.6062</v>
      </c>
      <c r="G3265" s="46" t="n">
        <v>199.4164</v>
      </c>
      <c r="H3265" s="46" t="n">
        <v>203.8457</v>
      </c>
      <c r="I3265" s="46" t="n">
        <v>207.2285</v>
      </c>
      <c r="J3265" s="131" t="str">
        <f aca="false">IF(MIN(E3265:I3265)=E3265,$E$2,IF(MIN(E3265:I3265)=F3265,$F$2,IF(MIN(E3265:I3265)=G3265,$G$2,IF(MIN(E3265:I3265)=H3265,$H$2,IF(MIN(E3265:I3265)=I3265,$I$2)))))</f>
        <v>200D</v>
      </c>
      <c r="K3265" s="131" t="str">
        <f aca="false">IF(MAX(E3265:I3265)=E3265,$E$2,IF(MAX(E3265:I3265)=F3265,$F$2,IF(MAX(E3265:I3265)=G3265,$G$2,IF(MAX(E3265:I3265)=H3265,$H$2,IF(MAX(E3265:I3265)=I3265,$I$2)))))</f>
        <v>10D</v>
      </c>
      <c r="L3265" s="132" t="n">
        <f aca="false">IF(MAX(E3265:I3265)=H3265,1,0)</f>
        <v>0</v>
      </c>
      <c r="M3265" s="132" t="n">
        <f aca="false">IF(MAX(E3265:I3265)=I3265,1,0)</f>
        <v>1</v>
      </c>
      <c r="O3265" s="132" t="n">
        <f aca="false">IF(CN3265&gt;E3265,1,0)</f>
        <v>1</v>
      </c>
      <c r="P3265" s="132" t="n">
        <f aca="false">IF(CN3265&gt;F3265,1,0)</f>
        <v>1</v>
      </c>
      <c r="Q3265" s="132" t="n">
        <f aca="false">IF(CN3265&gt;G3265,1,0)</f>
        <v>1</v>
      </c>
      <c r="R3265" s="132" t="n">
        <f aca="false">IF(CN3265&gt;H3265,1,0)</f>
        <v>1</v>
      </c>
      <c r="S3265" s="132" t="n">
        <f aca="false">IF(CN3265&gt;I3265,1,0)</f>
        <v>1</v>
      </c>
      <c r="T3265" s="25" t="n">
        <f aca="false">IF(AND(AND(R3265=0,S3265=0,Q3265=0),OR(S3264=1,S3263=1,S3262=1)),1,0)</f>
        <v>0</v>
      </c>
      <c r="U3265" s="133" t="n">
        <f aca="false">SUM(CM3264:CM3265)</f>
        <v>0.000530937404864096</v>
      </c>
      <c r="AW3265" s="55" t="n">
        <f aca="false">IF(EC3265&gt;$AW$2,1,0)</f>
        <v>0</v>
      </c>
      <c r="AX3265" s="99" t="n">
        <f aca="false">IF(AND(I3265&gt;G3265,I3264&lt;G3264),1,IF(OR(AND(I3265&gt;F3265,I3264&lt;F3264),AND(I3265&gt;E3265,I3264&lt;E3264)),1,0))</f>
        <v>0</v>
      </c>
      <c r="AY3265" s="99" t="n">
        <f aca="false">IF(K3264="10D",1,0)</f>
        <v>1</v>
      </c>
      <c r="AZ3265" s="99" t="n">
        <f aca="false">IF(AND(I3265&gt;G3265,I3264&lt;G3264,I3265&gt;F3265,I3264&gt;F3264,I3265&gt;E3265,I3264&gt;E3264),1,0)</f>
        <v>0</v>
      </c>
      <c r="BA3265" s="135" t="n">
        <f aca="false">IF(G3265&gt;H3265,1,0)</f>
        <v>0</v>
      </c>
      <c r="BB3265" s="135" t="n">
        <f aca="false">IF(I3265&lt;F3265,1,0)</f>
        <v>0</v>
      </c>
      <c r="BC3265" s="99" t="n">
        <f aca="false">IF(AND(SUM(AW3264:AX3264)=2,AY3265=1),1,IF(SUM(AX3263:AX3265)=0,0,IF(AND(OR(AW3263=1,AX3263=1),OR(AW3264=1,AX3264=1),AY3265=1),1,IF(AND(SUM(AW3265:AY3265)=2,SUM(AW3263:AX3263)=2,AX3263=1),1,0))))</f>
        <v>0</v>
      </c>
      <c r="BD3265" s="57" t="str">
        <f aca="false">IF(AND(SUM(BC3263:BC3265)&gt;=1,BA3265=1,SUM(AZ3260:AZ3265)&gt;=1),1,IF(BC3265=0,"",IF(AND(BC3265=1,AZ3265=0,AZ3264=0,AZ3263=0),1,IF(AND(BC3265=1,OR(AZ3265=1,AZ3264=1,AZ3263)),IF(BA3265=1,1,0)))))</f>
        <v/>
      </c>
      <c r="BE3265" s="50" t="str">
        <f aca="false">IF(AND(BD3265=1,BD3264=1),0,IF(BD3265=1,SUM(CM3266:CM3304),""))</f>
        <v/>
      </c>
      <c r="BF3265" s="20" t="n">
        <f aca="false">IF(AND(BB3265=1,BB3264=1,BE3224&lt;&gt;0),"",IF(AND(BB3264=0,BB3265=1),BF3264,IF(AND(BB3265=1,BB3264=1),BF3264,IF(AND(BF3264="",BE3264="",OR(BD3264=0,BD3264="")),"",IF(AND(BF3264="",BE3225=0),"",IF(AND(BE3225&lt;&gt;"",BF3264=BE3225),"",IF(AND(BD3264=1,BE3264&lt;&gt;0),CM3265,IF(BF3264&lt;&gt;0,BF3264+CM3265,IF(BF3264="","")))))))))</f>
        <v>0.0340178879849464</v>
      </c>
      <c r="BH3265" s="137"/>
      <c r="CG3265" s="142"/>
      <c r="CH3265" s="50"/>
      <c r="CI3265" s="15" t="n">
        <f aca="false">CF3243+SUM(CM3244:CM3265)+0.0071</f>
        <v>0.0411178879849464</v>
      </c>
      <c r="CL3265" s="130" t="n">
        <f aca="false">C3265</f>
        <v>41978</v>
      </c>
      <c r="CM3265" s="133" t="n">
        <f aca="false">CN3265/CN3264-1</f>
        <v>0.00163729172686122</v>
      </c>
      <c r="CN3265" s="139" t="n">
        <v>208</v>
      </c>
      <c r="CO3265" s="133" t="n">
        <f aca="false">CN3265/CN3260-1</f>
        <v>0.00386100386100385</v>
      </c>
      <c r="CY3265" s="139" t="n">
        <f aca="false">bdh("spy us equity","px_open",C3265,C3265)</f>
        <v>207.87</v>
      </c>
      <c r="CZ3265" s="139" t="n">
        <f aca="false">bdh("spy us equity","px_last",C3265,C3265)</f>
        <v>208</v>
      </c>
      <c r="DB3265" s="15" t="n">
        <f aca="false">CZ3265/CY3265-1</f>
        <v>0.000625390869293252</v>
      </c>
      <c r="DC3265" s="15" t="n">
        <f aca="false">CY3265/CZ3264-1</f>
        <v>0.00101126841953203</v>
      </c>
      <c r="DD3265" s="15" t="n">
        <f aca="false">CZ3265/CZ3264-1</f>
        <v>0.00163729172686122</v>
      </c>
      <c r="DE3265" s="34" t="str">
        <f aca="false">IF(CW3265=0,"",-DC3265*CS3265)</f>
        <v/>
      </c>
      <c r="DY3265" s="6"/>
      <c r="EB3265" s="6" t="n">
        <f aca="false">CL3265</f>
        <v>41978</v>
      </c>
      <c r="EC3265" s="13" t="n">
        <f aca="false">SUM(CM3263:CM3265)</f>
        <v>0.00441823006246844</v>
      </c>
    </row>
    <row r="3266" customFormat="false" ht="15" hidden="false" customHeight="false" outlineLevel="0" collapsed="false">
      <c r="C3266" s="6" t="n">
        <f aca="false">C3265+3</f>
        <v>41981</v>
      </c>
      <c r="D3266" s="99" t="n">
        <f aca="false">IF(E3266&gt;E3265,1,0)</f>
        <v>1</v>
      </c>
      <c r="E3266" s="46" t="n">
        <v>194.3713</v>
      </c>
      <c r="F3266" s="46" t="n">
        <v>198.7152</v>
      </c>
      <c r="G3266" s="46" t="n">
        <v>199.5906</v>
      </c>
      <c r="H3266" s="46" t="n">
        <v>204.185</v>
      </c>
      <c r="I3266" s="46" t="n">
        <v>207.2215</v>
      </c>
      <c r="J3266" s="131" t="str">
        <f aca="false">IF(MIN(E3266:I3266)=E3266,$E$2,IF(MIN(E3266:I3266)=F3266,$F$2,IF(MIN(E3266:I3266)=G3266,$G$2,IF(MIN(E3266:I3266)=H3266,$H$2,IF(MIN(E3266:I3266)=I3266,$I$2)))))</f>
        <v>200D</v>
      </c>
      <c r="K3266" s="131" t="str">
        <f aca="false">IF(MAX(E3266:I3266)=E3266,$E$2,IF(MAX(E3266:I3266)=F3266,$F$2,IF(MAX(E3266:I3266)=G3266,$G$2,IF(MAX(E3266:I3266)=H3266,$H$2,IF(MAX(E3266:I3266)=I3266,$I$2)))))</f>
        <v>10D</v>
      </c>
      <c r="L3266" s="132" t="n">
        <f aca="false">IF(MAX(E3266:I3266)=H3266,1,0)</f>
        <v>0</v>
      </c>
      <c r="M3266" s="132" t="n">
        <f aca="false">IF(MAX(E3266:I3266)=I3266,1,0)</f>
        <v>1</v>
      </c>
      <c r="O3266" s="132" t="n">
        <f aca="false">IF(CN3266&gt;E3266,1,0)</f>
        <v>1</v>
      </c>
      <c r="P3266" s="132" t="n">
        <f aca="false">IF(CN3266&gt;F3266,1,0)</f>
        <v>1</v>
      </c>
      <c r="Q3266" s="132" t="n">
        <f aca="false">IF(CN3266&gt;G3266,1,0)</f>
        <v>1</v>
      </c>
      <c r="R3266" s="132" t="n">
        <f aca="false">IF(CN3266&gt;H3266,1,0)</f>
        <v>1</v>
      </c>
      <c r="S3266" s="132" t="n">
        <f aca="false">IF(CN3266&gt;I3266,1,0)</f>
        <v>0</v>
      </c>
      <c r="T3266" s="25" t="n">
        <f aca="false">IF(AND(AND(R3266=0,S3266=0,Q3266=0),OR(S3265=1,S3264=1,S3263=1)),1,0)</f>
        <v>0</v>
      </c>
      <c r="U3266" s="133" t="n">
        <f aca="false">SUM(CM3265:CM3266)</f>
        <v>-0.00504540058083103</v>
      </c>
      <c r="AW3266" s="55" t="n">
        <f aca="false">IF(EC3266&gt;$AW$2,1,0)</f>
        <v>0</v>
      </c>
      <c r="AX3266" s="99" t="n">
        <f aca="false">IF(AND(I3266&gt;G3266,I3265&lt;G3265),1,IF(OR(AND(I3266&gt;F3266,I3265&lt;F3265),AND(I3266&gt;E3266,I3265&lt;E3265)),1,0))</f>
        <v>0</v>
      </c>
      <c r="AY3266" s="99" t="n">
        <f aca="false">IF(K3265="10D",1,0)</f>
        <v>1</v>
      </c>
      <c r="AZ3266" s="99" t="n">
        <f aca="false">IF(AND(I3266&gt;G3266,I3265&lt;G3265,I3266&gt;F3266,I3265&gt;F3265,I3266&gt;E3266,I3265&gt;E3265),1,0)</f>
        <v>0</v>
      </c>
      <c r="BA3266" s="135" t="n">
        <f aca="false">IF(G3266&gt;H3266,1,0)</f>
        <v>0</v>
      </c>
      <c r="BB3266" s="135" t="n">
        <f aca="false">IF(I3266&lt;F3266,1,0)</f>
        <v>0</v>
      </c>
      <c r="BC3266" s="99" t="n">
        <f aca="false">IF(AND(SUM(AW3265:AX3265)=2,AY3266=1),1,IF(SUM(AX3264:AX3266)=0,0,IF(AND(OR(AW3264=1,AX3264=1),OR(AW3265=1,AX3265=1),AY3266=1),1,IF(AND(SUM(AW3266:AY3266)=2,SUM(AW3264:AX3264)=2,AX3264=1),1,0))))</f>
        <v>0</v>
      </c>
      <c r="BD3266" s="57" t="str">
        <f aca="false">IF(AND(SUM(BC3264:BC3266)&gt;=1,BA3266=1,SUM(AZ3261:AZ3266)&gt;=1),1,IF(BC3266=0,"",IF(AND(BC3266=1,AZ3266=0,AZ3265=0,AZ3264=0),1,IF(AND(BC3266=1,OR(AZ3266=1,AZ3265=1,AZ3264)),IF(BA3266=1,1,0)))))</f>
        <v/>
      </c>
      <c r="BE3266" s="50" t="str">
        <f aca="false">IF(AND(BD3266=1,BD3265=1),0,IF(BD3266=1,SUM(CM3267:CM3305),""))</f>
        <v/>
      </c>
      <c r="BF3266" s="20" t="n">
        <f aca="false">IF(AND(BB3266=1,BB3265=1,BE3225&lt;&gt;0),"",IF(AND(BB3265=0,BB3266=1),BF3265,IF(AND(BB3266=1,BB3265=1),BF3265,IF(AND(BF3265="",BE3265="",OR(BD3265=0,BD3265="")),"",IF(AND(BF3265="",BE3226=0),"",IF(AND(BE3226&lt;&gt;"",BF3265=BE3226),"",IF(AND(BD3265=1,BE3265&lt;&gt;0),CM3266,IF(BF3265&lt;&gt;0,BF3265+CM3266,IF(BF3265="","")))))))))</f>
        <v>0.0273351956772542</v>
      </c>
      <c r="BH3266" s="137"/>
      <c r="CG3266" s="142"/>
      <c r="CH3266" s="50"/>
      <c r="CI3266" s="15" t="n">
        <f aca="false">CF3244+SUM(CM3245:CM3266)+0.0071</f>
        <v>0.0281189873915824</v>
      </c>
      <c r="CL3266" s="130" t="n">
        <f aca="false">C3266</f>
        <v>41981</v>
      </c>
      <c r="CM3266" s="133" t="n">
        <f aca="false">CN3266/CN3265-1</f>
        <v>-0.00668269230769225</v>
      </c>
      <c r="CN3266" s="139" t="n">
        <v>206.61</v>
      </c>
      <c r="CO3266" s="133" t="n">
        <f aca="false">CN3266/CN3261-1</f>
        <v>0.00413102643856922</v>
      </c>
      <c r="CY3266" s="139" t="n">
        <f aca="false">bdh("spy us equity","px_open",C3266,C3266)</f>
        <v>207.52</v>
      </c>
      <c r="CZ3266" s="139" t="n">
        <f aca="false">bdh("spy us equity","px_last",C3266,C3266)</f>
        <v>206.61</v>
      </c>
      <c r="DB3266" s="15" t="n">
        <f aca="false">CZ3266/CY3266-1</f>
        <v>-0.00438511950655351</v>
      </c>
      <c r="DC3266" s="15" t="n">
        <f aca="false">CY3266/CZ3265-1</f>
        <v>-0.00230769230769223</v>
      </c>
      <c r="DD3266" s="15" t="n">
        <f aca="false">CZ3266/CZ3265-1</f>
        <v>-0.00668269230769225</v>
      </c>
      <c r="DE3266" s="34" t="str">
        <f aca="false">IF(CW3266=0,"",-DC3266*CS3266)</f>
        <v/>
      </c>
      <c r="DY3266" s="6"/>
      <c r="EB3266" s="6" t="n">
        <f aca="false">CL3266</f>
        <v>41981</v>
      </c>
      <c r="EC3266" s="13" t="n">
        <f aca="false">SUM(CM3264:CM3266)</f>
        <v>-0.00615175490282816</v>
      </c>
    </row>
    <row r="3267" customFormat="false" ht="15" hidden="false" customHeight="false" outlineLevel="0" collapsed="false">
      <c r="C3267" s="6" t="n">
        <f aca="false">C3266+1</f>
        <v>41982</v>
      </c>
      <c r="D3267" s="99" t="n">
        <f aca="false">IF(E3267&gt;E3266,1,0)</f>
        <v>1</v>
      </c>
      <c r="E3267" s="46" t="n">
        <v>194.4795</v>
      </c>
      <c r="F3267" s="46" t="n">
        <v>198.8028</v>
      </c>
      <c r="G3267" s="46" t="n">
        <v>199.7692</v>
      </c>
      <c r="H3267" s="46" t="n">
        <v>204.5287</v>
      </c>
      <c r="I3267" s="46" t="n">
        <v>207.1425</v>
      </c>
      <c r="J3267" s="131" t="str">
        <f aca="false">IF(MIN(E3267:I3267)=E3267,$E$2,IF(MIN(E3267:I3267)=F3267,$F$2,IF(MIN(E3267:I3267)=G3267,$G$2,IF(MIN(E3267:I3267)=H3267,$H$2,IF(MIN(E3267:I3267)=I3267,$I$2)))))</f>
        <v>200D</v>
      </c>
      <c r="K3267" s="131" t="str">
        <f aca="false">IF(MAX(E3267:I3267)=E3267,$E$2,IF(MAX(E3267:I3267)=F3267,$F$2,IF(MAX(E3267:I3267)=G3267,$G$2,IF(MAX(E3267:I3267)=H3267,$H$2,IF(MAX(E3267:I3267)=I3267,$I$2)))))</f>
        <v>10D</v>
      </c>
      <c r="L3267" s="132" t="n">
        <f aca="false">IF(MAX(E3267:I3267)=H3267,1,0)</f>
        <v>0</v>
      </c>
      <c r="M3267" s="132" t="n">
        <f aca="false">IF(MAX(E3267:I3267)=I3267,1,0)</f>
        <v>1</v>
      </c>
      <c r="O3267" s="132" t="n">
        <f aca="false">IF(CN3267&gt;E3267,1,0)</f>
        <v>1</v>
      </c>
      <c r="P3267" s="132" t="n">
        <f aca="false">IF(CN3267&gt;F3267,1,0)</f>
        <v>1</v>
      </c>
      <c r="Q3267" s="132" t="n">
        <f aca="false">IF(CN3267&gt;G3267,1,0)</f>
        <v>1</v>
      </c>
      <c r="R3267" s="132" t="n">
        <f aca="false">IF(CN3267&gt;H3267,1,0)</f>
        <v>1</v>
      </c>
      <c r="S3267" s="132" t="n">
        <f aca="false">IF(CN3267&gt;I3267,1,0)</f>
        <v>0</v>
      </c>
      <c r="T3267" s="25" t="n">
        <f aca="false">IF(AND(AND(R3267=0,S3267=0,Q3267=0),OR(S3266=1,S3265=1,S3264=1)),1,0)</f>
        <v>0</v>
      </c>
      <c r="U3267" s="133" t="n">
        <f aca="false">SUM(CM3266:CM3267)</f>
        <v>-0.00736029745749145</v>
      </c>
      <c r="AW3267" s="55" t="n">
        <f aca="false">IF(EC3267&gt;$AW$2,1,0)</f>
        <v>0</v>
      </c>
      <c r="AX3267" s="99" t="n">
        <f aca="false">IF(AND(I3267&gt;G3267,I3266&lt;G3266),1,IF(OR(AND(I3267&gt;F3267,I3266&lt;F3266),AND(I3267&gt;E3267,I3266&lt;E3266)),1,0))</f>
        <v>0</v>
      </c>
      <c r="AY3267" s="99" t="n">
        <f aca="false">IF(K3266="10D",1,0)</f>
        <v>1</v>
      </c>
      <c r="AZ3267" s="99" t="n">
        <f aca="false">IF(AND(I3267&gt;G3267,I3266&lt;G3266,I3267&gt;F3267,I3266&gt;F3266,I3267&gt;E3267,I3266&gt;E3266),1,0)</f>
        <v>0</v>
      </c>
      <c r="BA3267" s="135" t="n">
        <f aca="false">IF(G3267&gt;H3267,1,0)</f>
        <v>0</v>
      </c>
      <c r="BB3267" s="135" t="n">
        <f aca="false">IF(I3267&lt;F3267,1,0)</f>
        <v>0</v>
      </c>
      <c r="BC3267" s="99" t="n">
        <f aca="false">IF(AND(SUM(AW3266:AX3266)=2,AY3267=1),1,IF(SUM(AX3265:AX3267)=0,0,IF(AND(OR(AW3265=1,AX3265=1),OR(AW3266=1,AX3266=1),AY3267=1),1,IF(AND(SUM(AW3267:AY3267)=2,SUM(AW3265:AX3265)=2,AX3265=1),1,0))))</f>
        <v>0</v>
      </c>
      <c r="BD3267" s="57" t="str">
        <f aca="false">IF(AND(SUM(BC3265:BC3267)&gt;=1,BA3267=1,SUM(AZ3262:AZ3267)&gt;=1),1,IF(BC3267=0,"",IF(AND(BC3267=1,AZ3267=0,AZ3266=0,AZ3265=0),1,IF(AND(BC3267=1,OR(AZ3267=1,AZ3266=1,AZ3265)),IF(BA3267=1,1,0)))))</f>
        <v/>
      </c>
      <c r="BE3267" s="50" t="str">
        <f aca="false">IF(AND(BD3267=1,BD3266=1),0,IF(BD3267=1,SUM(CM3268:CM3306),""))</f>
        <v/>
      </c>
      <c r="BF3267" s="20" t="n">
        <f aca="false">IF(AND(BB3267=1,BB3266=1,BE3226&lt;&gt;0),"",IF(AND(BB3266=0,BB3267=1),BF3266,IF(AND(BB3267=1,BB3266=1),BF3266,IF(AND(BF3266="",BE3266="",OR(BD3266=0,BD3266="")),"",IF(AND(BF3266="",BE3227=0),"",IF(AND(BE3227&lt;&gt;"",BF3266=BE3227),"",IF(AND(BD3266=1,BE3266&lt;&gt;0),CM3267,IF(BF3266&lt;&gt;0,BF3266+CM3267,IF(BF3266="","")))))))))</f>
        <v>0.026657590527455</v>
      </c>
      <c r="BH3267" s="137"/>
      <c r="CG3267" s="142"/>
      <c r="CH3267" s="50"/>
      <c r="CI3267" s="15" t="n">
        <f aca="false">CF3245+SUM(CM3246:CM3267)+0.0071</f>
        <v>0.023438219248801</v>
      </c>
      <c r="CL3267" s="130" t="n">
        <f aca="false">C3267</f>
        <v>41982</v>
      </c>
      <c r="CM3267" s="133" t="n">
        <f aca="false">CN3267/CN3266-1</f>
        <v>-0.000677605149799199</v>
      </c>
      <c r="CN3267" s="139" t="n">
        <v>206.47</v>
      </c>
      <c r="CO3267" s="133" t="n">
        <f aca="false">CN3267/CN3262-1</f>
        <v>-0.00296979501171024</v>
      </c>
      <c r="CY3267" s="139" t="n">
        <f aca="false">bdh("spy us equity","px_open",C3267,C3267)</f>
        <v>204.37</v>
      </c>
      <c r="CZ3267" s="139" t="n">
        <f aca="false">bdh("spy us equity","px_last",C3267,C3267)</f>
        <v>206.47</v>
      </c>
      <c r="DB3267" s="15" t="n">
        <f aca="false">CZ3267/CY3267-1</f>
        <v>0.0102754807457064</v>
      </c>
      <c r="DC3267" s="15" t="n">
        <f aca="false">CY3267/CZ3266-1</f>
        <v>-0.0108416823967863</v>
      </c>
      <c r="DD3267" s="15" t="n">
        <f aca="false">CZ3267/CZ3266-1</f>
        <v>-0.000677605149799199</v>
      </c>
      <c r="DE3267" s="34" t="str">
        <f aca="false">IF(CW3267=0,"",-DC3267*CS3267)</f>
        <v/>
      </c>
      <c r="DY3267" s="6"/>
      <c r="EB3267" s="6" t="n">
        <f aca="false">CL3267</f>
        <v>41982</v>
      </c>
      <c r="EC3267" s="13" t="n">
        <f aca="false">SUM(CM3265:CM3267)</f>
        <v>-0.00572300573063023</v>
      </c>
    </row>
    <row r="3268" customFormat="false" ht="15" hidden="false" customHeight="false" outlineLevel="0" collapsed="false">
      <c r="C3268" s="6" t="n">
        <f aca="false">C3267+1</f>
        <v>41983</v>
      </c>
      <c r="D3268" s="99" t="n">
        <f aca="false">IF(E3268&gt;E3267,1,0)</f>
        <v>1</v>
      </c>
      <c r="E3268" s="46" t="n">
        <v>194.571</v>
      </c>
      <c r="F3268" s="46" t="n">
        <v>198.861</v>
      </c>
      <c r="G3268" s="46" t="n">
        <v>199.892</v>
      </c>
      <c r="H3268" s="46" t="n">
        <v>204.687</v>
      </c>
      <c r="I3268" s="46" t="n">
        <v>206.7475</v>
      </c>
      <c r="J3268" s="131" t="str">
        <f aca="false">IF(MIN(E3268:I3268)=E3268,$E$2,IF(MIN(E3268:I3268)=F3268,$F$2,IF(MIN(E3268:I3268)=G3268,$G$2,IF(MIN(E3268:I3268)=H3268,$H$2,IF(MIN(E3268:I3268)=I3268,$I$2)))))</f>
        <v>200D</v>
      </c>
      <c r="K3268" s="131" t="str">
        <f aca="false">IF(MAX(E3268:I3268)=E3268,$E$2,IF(MAX(E3268:I3268)=F3268,$F$2,IF(MAX(E3268:I3268)=G3268,$G$2,IF(MAX(E3268:I3268)=H3268,$H$2,IF(MAX(E3268:I3268)=I3268,$I$2)))))</f>
        <v>10D</v>
      </c>
      <c r="L3268" s="132" t="n">
        <f aca="false">IF(MAX(E3268:I3268)=H3268,1,0)</f>
        <v>0</v>
      </c>
      <c r="M3268" s="132" t="n">
        <f aca="false">IF(MAX(E3268:I3268)=I3268,1,0)</f>
        <v>1</v>
      </c>
      <c r="O3268" s="132" t="n">
        <f aca="false">IF(CN3268&gt;E3268,1,0)</f>
        <v>1</v>
      </c>
      <c r="P3268" s="132" t="n">
        <f aca="false">IF(CN3268&gt;F3268,1,0)</f>
        <v>1</v>
      </c>
      <c r="Q3268" s="132" t="n">
        <f aca="false">IF(CN3268&gt;G3268,1,0)</f>
        <v>1</v>
      </c>
      <c r="R3268" s="132" t="n">
        <f aca="false">IF(CN3268&gt;H3268,1,0)</f>
        <v>0</v>
      </c>
      <c r="S3268" s="132" t="n">
        <f aca="false">IF(CN3268&gt;I3268,1,0)</f>
        <v>0</v>
      </c>
      <c r="T3268" s="25" t="n">
        <f aca="false">IF(AND(AND(R3268=0,S3268=0,Q3268=0),OR(S3267=1,S3266=1,S3265=1)),1,0)</f>
        <v>0</v>
      </c>
      <c r="U3268" s="133" t="n">
        <f aca="false">SUM(CM3267:CM3268)</f>
        <v>-0.0167085055227347</v>
      </c>
      <c r="AW3268" s="55" t="n">
        <f aca="false">IF(EC3268&gt;$AW$2,1,0)</f>
        <v>0</v>
      </c>
      <c r="AX3268" s="99" t="n">
        <f aca="false">IF(AND(I3268&gt;G3268,I3267&lt;G3267),1,IF(OR(AND(I3268&gt;F3268,I3267&lt;F3267),AND(I3268&gt;E3268,I3267&lt;E3267)),1,0))</f>
        <v>0</v>
      </c>
      <c r="AY3268" s="99" t="n">
        <f aca="false">IF(K3267="10D",1,0)</f>
        <v>1</v>
      </c>
      <c r="AZ3268" s="99" t="n">
        <f aca="false">IF(AND(I3268&gt;G3268,I3267&lt;G3267,I3268&gt;F3268,I3267&gt;F3267,I3268&gt;E3268,I3267&gt;E3267),1,0)</f>
        <v>0</v>
      </c>
      <c r="BA3268" s="135" t="n">
        <f aca="false">IF(G3268&gt;H3268,1,0)</f>
        <v>0</v>
      </c>
      <c r="BB3268" s="135" t="n">
        <f aca="false">IF(I3268&lt;F3268,1,0)</f>
        <v>0</v>
      </c>
      <c r="BC3268" s="99" t="n">
        <f aca="false">IF(AND(SUM(AW3267:AX3267)=2,AY3268=1),1,IF(SUM(AX3266:AX3268)=0,0,IF(AND(OR(AW3266=1,AX3266=1),OR(AW3267=1,AX3267=1),AY3268=1),1,IF(AND(SUM(AW3268:AY3268)=2,SUM(AW3266:AX3266)=2,AX3266=1),1,0))))</f>
        <v>0</v>
      </c>
      <c r="BD3268" s="57" t="str">
        <f aca="false">IF(AND(SUM(BC3266:BC3268)&gt;=1,BA3268=1,SUM(AZ3263:AZ3268)&gt;=1),1,IF(BC3268=0,"",IF(AND(BC3268=1,AZ3268=0,AZ3267=0,AZ3266=0),1,IF(AND(BC3268=1,OR(AZ3268=1,AZ3267=1,AZ3266)),IF(BA3268=1,1,0)))))</f>
        <v/>
      </c>
      <c r="BE3268" s="50" t="str">
        <f aca="false">IF(AND(BD3268=1,BD3267=1),0,IF(BD3268=1,SUM(CM3269:CM3307),""))</f>
        <v/>
      </c>
      <c r="BF3268" s="20" t="n">
        <f aca="false">IF(AND(BB3268=1,BB3267=1,BE3227&lt;&gt;0),"",IF(AND(BB3267=0,BB3268=1),BF3267,IF(AND(BB3268=1,BB3267=1),BF3267,IF(AND(BF3267="",BE3267="",OR(BD3267=0,BD3267="")),"",IF(AND(BF3267="",BE3228=0),"",IF(AND(BE3228&lt;&gt;"",BF3267=BE3228),"",IF(AND(BD3267=1,BE3267&lt;&gt;0),CM3268,IF(BF3267&lt;&gt;0,BF3267+CM3268,IF(BF3267="","")))))))))</f>
        <v>0.0106266901545194</v>
      </c>
      <c r="BH3268" s="137"/>
      <c r="CG3268" s="142"/>
      <c r="CH3268" s="50"/>
      <c r="CI3268" s="15" t="n">
        <f aca="false">CF3246+SUM(CM3247:CM3268)+0.0071</f>
        <v>0.00647204937057389</v>
      </c>
      <c r="CL3268" s="130" t="n">
        <f aca="false">C3268</f>
        <v>41983</v>
      </c>
      <c r="CM3268" s="133" t="n">
        <f aca="false">CN3268/CN3267-1</f>
        <v>-0.0160309003729355</v>
      </c>
      <c r="CN3268" s="139" t="n">
        <v>203.1601</v>
      </c>
      <c r="CO3268" s="133" t="n">
        <f aca="false">CN3268/CN3263-1</f>
        <v>-0.0227519361200634</v>
      </c>
      <c r="CY3268" s="139" t="n">
        <f aca="false">bdh("spy us equity","px_open",C3268,C3268)</f>
        <v>205.91</v>
      </c>
      <c r="CZ3268" s="139" t="n">
        <f aca="false">bdh("spy us equity","px_last",C3268,C3268)</f>
        <v>203.1601</v>
      </c>
      <c r="DB3268" s="15" t="n">
        <f aca="false">CZ3268/CY3268-1</f>
        <v>-0.0133548637754358</v>
      </c>
      <c r="DC3268" s="15" t="n">
        <f aca="false">CY3268/CZ3267-1</f>
        <v>-0.00271225843948275</v>
      </c>
      <c r="DD3268" s="15" t="n">
        <f aca="false">CZ3268/CZ3267-1</f>
        <v>-0.0160309003729355</v>
      </c>
      <c r="DE3268" s="34" t="str">
        <f aca="false">IF(CW3268=0,"",-DC3268*CS3268)</f>
        <v/>
      </c>
      <c r="DY3268" s="6"/>
      <c r="EB3268" s="6" t="n">
        <f aca="false">CL3268</f>
        <v>41983</v>
      </c>
      <c r="EC3268" s="13" t="n">
        <f aca="false">SUM(CM3266:CM3268)</f>
        <v>-0.023391197830427</v>
      </c>
    </row>
    <row r="3269" customFormat="false" ht="15" hidden="false" customHeight="false" outlineLevel="0" collapsed="false">
      <c r="C3269" s="6" t="n">
        <f aca="false">C3268+1</f>
        <v>41984</v>
      </c>
      <c r="D3269" s="99" t="n">
        <f aca="false">IF(E3269&gt;E3268,1,0)</f>
        <v>1</v>
      </c>
      <c r="E3269" s="46" t="n">
        <v>194.6629</v>
      </c>
      <c r="F3269" s="46" t="n">
        <v>198.9209</v>
      </c>
      <c r="G3269" s="46" t="n">
        <v>200.0888</v>
      </c>
      <c r="H3269" s="46" t="n">
        <v>204.8897</v>
      </c>
      <c r="I3269" s="46" t="n">
        <v>206.4025</v>
      </c>
      <c r="J3269" s="131" t="str">
        <f aca="false">IF(MIN(E3269:I3269)=E3269,$E$2,IF(MIN(E3269:I3269)=F3269,$F$2,IF(MIN(E3269:I3269)=G3269,$G$2,IF(MIN(E3269:I3269)=H3269,$H$2,IF(MIN(E3269:I3269)=I3269,$I$2)))))</f>
        <v>200D</v>
      </c>
      <c r="K3269" s="131" t="str">
        <f aca="false">IF(MAX(E3269:I3269)=E3269,$E$2,IF(MAX(E3269:I3269)=F3269,$F$2,IF(MAX(E3269:I3269)=G3269,$G$2,IF(MAX(E3269:I3269)=H3269,$H$2,IF(MAX(E3269:I3269)=I3269,$I$2)))))</f>
        <v>10D</v>
      </c>
      <c r="L3269" s="132" t="n">
        <f aca="false">IF(MAX(E3269:I3269)=H3269,1,0)</f>
        <v>0</v>
      </c>
      <c r="M3269" s="132" t="n">
        <f aca="false">IF(MAX(E3269:I3269)=I3269,1,0)</f>
        <v>1</v>
      </c>
      <c r="O3269" s="132" t="n">
        <f aca="false">IF(CN3269&gt;E3269,1,0)</f>
        <v>1</v>
      </c>
      <c r="P3269" s="132" t="n">
        <f aca="false">IF(CN3269&gt;F3269,1,0)</f>
        <v>1</v>
      </c>
      <c r="Q3269" s="132" t="n">
        <f aca="false">IF(CN3269&gt;G3269,1,0)</f>
        <v>1</v>
      </c>
      <c r="R3269" s="132" t="n">
        <f aca="false">IF(CN3269&gt;H3269,1,0)</f>
        <v>0</v>
      </c>
      <c r="S3269" s="132" t="n">
        <f aca="false">IF(CN3269&gt;I3269,1,0)</f>
        <v>0</v>
      </c>
      <c r="T3269" s="25" t="n">
        <f aca="false">IF(AND(AND(R3269=0,S3269=0,Q3269=0),OR(S3268=1,S3267=1,S3266=1)),1,0)</f>
        <v>0</v>
      </c>
      <c r="U3269" s="133" t="n">
        <f aca="false">SUM(CM3268:CM3269)</f>
        <v>-0.0109614994423395</v>
      </c>
      <c r="AW3269" s="55" t="n">
        <f aca="false">IF(EC3269&gt;$AW$2,1,0)</f>
        <v>0</v>
      </c>
      <c r="AX3269" s="99" t="n">
        <f aca="false">IF(AND(I3269&gt;G3269,I3268&lt;G3268),1,IF(OR(AND(I3269&gt;F3269,I3268&lt;F3268),AND(I3269&gt;E3269,I3268&lt;E3268)),1,0))</f>
        <v>0</v>
      </c>
      <c r="AY3269" s="99" t="n">
        <f aca="false">IF(K3268="10D",1,0)</f>
        <v>1</v>
      </c>
      <c r="AZ3269" s="99" t="n">
        <f aca="false">IF(AND(I3269&gt;G3269,I3268&lt;G3268,I3269&gt;F3269,I3268&gt;F3268,I3269&gt;E3269,I3268&gt;E3268),1,0)</f>
        <v>0</v>
      </c>
      <c r="BA3269" s="135" t="n">
        <f aca="false">IF(G3269&gt;H3269,1,0)</f>
        <v>0</v>
      </c>
      <c r="BB3269" s="135" t="n">
        <f aca="false">IF(I3269&lt;F3269,1,0)</f>
        <v>0</v>
      </c>
      <c r="BC3269" s="99" t="n">
        <f aca="false">IF(AND(SUM(AW3268:AX3268)=2,AY3269=1),1,IF(SUM(AX3267:AX3269)=0,0,IF(AND(OR(AW3267=1,AX3267=1),OR(AW3268=1,AX3268=1),AY3269=1),1,IF(AND(SUM(AW3269:AY3269)=2,SUM(AW3267:AX3267)=2,AX3267=1),1,0))))</f>
        <v>0</v>
      </c>
      <c r="BD3269" s="57" t="str">
        <f aca="false">IF(AND(SUM(BC3267:BC3269)&gt;=1,BA3269=1,SUM(AZ3264:AZ3269)&gt;=1),1,IF(BC3269=0,"",IF(AND(BC3269=1,AZ3269=0,AZ3268=0,AZ3267=0),1,IF(AND(BC3269=1,OR(AZ3269=1,AZ3268=1,AZ3267)),IF(BA3269=1,1,0)))))</f>
        <v/>
      </c>
      <c r="BE3269" s="50" t="str">
        <f aca="false">IF(AND(BD3269=1,BD3268=1),0,IF(BD3269=1,SUM(CM3270:CM3308),""))</f>
        <v/>
      </c>
      <c r="BF3269" s="20" t="n">
        <f aca="false">IF(AND(BB3269=1,BB3268=1,BE3228&lt;&gt;0),"",IF(AND(BB3268=0,BB3269=1),BF3268,IF(AND(BB3269=1,BB3268=1),BF3268,IF(AND(BF3268="",BE3268="",OR(BD3268=0,BD3268="")),"",IF(AND(BF3268="",BE3229=0),"",IF(AND(BE3229&lt;&gt;"",BF3268=BE3229),"",IF(AND(BD3268=1,BE3268&lt;&gt;0),CM3269,IF(BF3268&lt;&gt;0,BF3268+CM3269,IF(BF3268="","")))))))))</f>
        <v>0.0156960910851155</v>
      </c>
      <c r="BH3269" s="137"/>
      <c r="CG3269" s="142"/>
      <c r="CH3269" s="50"/>
      <c r="CI3269" s="15" t="n">
        <f aca="false">CF3247+SUM(CM3248:CM3269)+0.0071</f>
        <v>0.00839401251224504</v>
      </c>
      <c r="CL3269" s="130" t="n">
        <f aca="false">C3269</f>
        <v>41984</v>
      </c>
      <c r="CM3269" s="133" t="n">
        <f aca="false">CN3269/CN3268-1</f>
        <v>0.00506940093059605</v>
      </c>
      <c r="CN3269" s="139" t="n">
        <v>204.19</v>
      </c>
      <c r="CO3269" s="133" t="n">
        <f aca="false">CN3269/CN3264-1</f>
        <v>-0.0167100067417895</v>
      </c>
      <c r="CY3269" s="139" t="n">
        <f aca="false">bdh("spy us equity","px_open",C3269,C3269)</f>
        <v>203.88</v>
      </c>
      <c r="CZ3269" s="139" t="n">
        <f aca="false">bdh("spy us equity","px_last",C3269,C3269)</f>
        <v>204.19</v>
      </c>
      <c r="DB3269" s="15" t="n">
        <f aca="false">CZ3269/CY3269-1</f>
        <v>0.00152050225622924</v>
      </c>
      <c r="DC3269" s="15" t="n">
        <f aca="false">CY3269/CZ3268-1</f>
        <v>0.00354351075826398</v>
      </c>
      <c r="DD3269" s="15" t="n">
        <f aca="false">CZ3269/CZ3268-1</f>
        <v>0.00506940093059605</v>
      </c>
      <c r="DE3269" s="34" t="str">
        <f aca="false">IF(CW3269=0,"",-DC3269*CS3269)</f>
        <v/>
      </c>
      <c r="DY3269" s="6"/>
      <c r="EB3269" s="6" t="n">
        <f aca="false">CL3269</f>
        <v>41984</v>
      </c>
      <c r="EC3269" s="13" t="n">
        <f aca="false">SUM(CM3267:CM3269)</f>
        <v>-0.0116391045921387</v>
      </c>
    </row>
    <row r="3270" customFormat="false" ht="15" hidden="false" customHeight="false" outlineLevel="0" collapsed="false">
      <c r="C3270" s="6" t="n">
        <f aca="false">C3269+1</f>
        <v>41985</v>
      </c>
      <c r="D3270" s="99" t="n">
        <f aca="false">IF(E3270&gt;E3269,1,0)</f>
        <v>1</v>
      </c>
      <c r="E3270" s="46" t="n">
        <v>194.7359</v>
      </c>
      <c r="F3270" s="46" t="n">
        <v>198.9434</v>
      </c>
      <c r="G3270" s="46" t="n">
        <v>200.219</v>
      </c>
      <c r="H3270" s="46" t="n">
        <v>204.94</v>
      </c>
      <c r="I3270" s="46" t="n">
        <v>205.7715</v>
      </c>
      <c r="J3270" s="131" t="str">
        <f aca="false">IF(MIN(E3270:I3270)=E3270,$E$2,IF(MIN(E3270:I3270)=F3270,$F$2,IF(MIN(E3270:I3270)=G3270,$G$2,IF(MIN(E3270:I3270)=H3270,$H$2,IF(MIN(E3270:I3270)=I3270,$I$2)))))</f>
        <v>200D</v>
      </c>
      <c r="K3270" s="131" t="str">
        <f aca="false">IF(MAX(E3270:I3270)=E3270,$E$2,IF(MAX(E3270:I3270)=F3270,$F$2,IF(MAX(E3270:I3270)=G3270,$G$2,IF(MAX(E3270:I3270)=H3270,$H$2,IF(MAX(E3270:I3270)=I3270,$I$2)))))</f>
        <v>10D</v>
      </c>
      <c r="L3270" s="132" t="n">
        <f aca="false">IF(MAX(E3270:I3270)=H3270,1,0)</f>
        <v>0</v>
      </c>
      <c r="M3270" s="132" t="n">
        <f aca="false">IF(MAX(E3270:I3270)=I3270,1,0)</f>
        <v>1</v>
      </c>
      <c r="O3270" s="132" t="n">
        <f aca="false">IF(CN3270&gt;E3270,1,0)</f>
        <v>1</v>
      </c>
      <c r="P3270" s="132" t="n">
        <f aca="false">IF(CN3270&gt;F3270,1,0)</f>
        <v>1</v>
      </c>
      <c r="Q3270" s="132" t="n">
        <f aca="false">IF(CN3270&gt;G3270,1,0)</f>
        <v>1</v>
      </c>
      <c r="R3270" s="132" t="n">
        <f aca="false">IF(CN3270&gt;H3270,1,0)</f>
        <v>0</v>
      </c>
      <c r="S3270" s="132" t="n">
        <f aca="false">IF(CN3270&gt;I3270,1,0)</f>
        <v>0</v>
      </c>
      <c r="T3270" s="25" t="n">
        <f aca="false">IF(AND(AND(R3270=0,S3270=0,Q3270=0),OR(S3269=1,S3268=1,S3267=1)),1,0)</f>
        <v>0</v>
      </c>
      <c r="U3270" s="133" t="n">
        <f aca="false">SUM(CM3269:CM3270)</f>
        <v>-0.0110920173562937</v>
      </c>
      <c r="AW3270" s="55" t="n">
        <f aca="false">IF(EC3270&gt;$AW$2,1,0)</f>
        <v>0</v>
      </c>
      <c r="AX3270" s="99" t="n">
        <f aca="false">IF(AND(I3270&gt;G3270,I3269&lt;G3269),1,IF(OR(AND(I3270&gt;F3270,I3269&lt;F3269),AND(I3270&gt;E3270,I3269&lt;E3269)),1,0))</f>
        <v>0</v>
      </c>
      <c r="AY3270" s="99" t="n">
        <f aca="false">IF(K3269="10D",1,0)</f>
        <v>1</v>
      </c>
      <c r="AZ3270" s="99" t="n">
        <f aca="false">IF(AND(I3270&gt;G3270,I3269&lt;G3269,I3270&gt;F3270,I3269&gt;F3269,I3270&gt;E3270,I3269&gt;E3269),1,0)</f>
        <v>0</v>
      </c>
      <c r="BA3270" s="135" t="n">
        <f aca="false">IF(G3270&gt;H3270,1,0)</f>
        <v>0</v>
      </c>
      <c r="BB3270" s="135" t="n">
        <f aca="false">IF(I3270&lt;F3270,1,0)</f>
        <v>0</v>
      </c>
      <c r="BC3270" s="99" t="n">
        <f aca="false">IF(AND(SUM(AW3269:AX3269)=2,AY3270=1),1,IF(SUM(AX3268:AX3270)=0,0,IF(AND(OR(AW3268=1,AX3268=1),OR(AW3269=1,AX3269=1),AY3270=1),1,IF(AND(SUM(AW3270:AY3270)=2,SUM(AW3268:AX3268)=2,AX3268=1),1,0))))</f>
        <v>0</v>
      </c>
      <c r="BD3270" s="57" t="str">
        <f aca="false">IF(AND(SUM(BC3268:BC3270)&gt;=1,BA3270=1,SUM(AZ3265:AZ3270)&gt;=1),1,IF(BC3270=0,"",IF(AND(BC3270=1,AZ3270=0,AZ3269=0,AZ3268=0),1,IF(AND(BC3270=1,OR(AZ3270=1,AZ3269=1,AZ3268)),IF(BA3270=1,1,0)))))</f>
        <v/>
      </c>
      <c r="BE3270" s="50" t="str">
        <f aca="false">IF(AND(BD3270=1,BD3269=1),0,IF(BD3270=1,SUM(CM3271:CM3309),""))</f>
        <v/>
      </c>
      <c r="BF3270" s="20" t="n">
        <f aca="false">IF(AND(BB3270=1,BB3269=1,BE3229&lt;&gt;0),"",IF(AND(BB3269=0,BB3270=1),BF3269,IF(AND(BB3270=1,BB3269=1),BF3269,IF(AND(BF3269="",BE3269="",OR(BD3269=0,BD3269="")),"",IF(AND(BF3269="",BE3230=0),"",IF(AND(BE3230&lt;&gt;"",BF3269=BE3230),"",IF(AND(BD3269=1,BE3269&lt;&gt;0),CM3270,IF(BF3269&lt;&gt;0,BF3269+CM3270,IF(BF3269="","")))))))))</f>
        <v>-0.000465327201774279</v>
      </c>
      <c r="BH3270" s="137"/>
      <c r="CG3270" s="142"/>
      <c r="CH3270" s="50"/>
      <c r="CI3270" s="15" t="n">
        <f aca="false">CF3248+SUM(CM3249:CM3270)+0.0071</f>
        <v>-0.00872338185073073</v>
      </c>
      <c r="CL3270" s="130" t="n">
        <f aca="false">C3270</f>
        <v>41985</v>
      </c>
      <c r="CM3270" s="133" t="n">
        <f aca="false">CN3270/CN3269-1</f>
        <v>-0.0161614182868898</v>
      </c>
      <c r="CN3270" s="139" t="n">
        <v>200.89</v>
      </c>
      <c r="CO3270" s="133" t="n">
        <f aca="false">CN3270/CN3265-1</f>
        <v>-0.0341826923076923</v>
      </c>
      <c r="CY3270" s="139" t="n">
        <f aca="false">bdh("spy us equity","px_open",C3270,C3270)</f>
        <v>202.64</v>
      </c>
      <c r="CZ3270" s="139" t="n">
        <f aca="false">bdh("spy us equity","px_last",C3270,C3270)</f>
        <v>200.89</v>
      </c>
      <c r="DB3270" s="15" t="n">
        <f aca="false">CZ3270/CY3270-1</f>
        <v>-0.00863600473746551</v>
      </c>
      <c r="DC3270" s="15" t="n">
        <f aca="false">CY3270/CZ3269-1</f>
        <v>-0.00759096919535729</v>
      </c>
      <c r="DD3270" s="15" t="n">
        <f aca="false">CZ3270/CZ3269-1</f>
        <v>-0.0161614182868898</v>
      </c>
      <c r="DE3270" s="34" t="str">
        <f aca="false">IF(CW3270=0,"",-DC3270*CS3270)</f>
        <v/>
      </c>
      <c r="DY3270" s="6"/>
      <c r="EB3270" s="6" t="n">
        <f aca="false">CL3270</f>
        <v>41985</v>
      </c>
      <c r="EC3270" s="13" t="n">
        <f aca="false">SUM(CM3268:CM3270)</f>
        <v>-0.0271229177292293</v>
      </c>
    </row>
    <row r="3271" customFormat="false" ht="15" hidden="false" customHeight="false" outlineLevel="0" collapsed="false">
      <c r="C3271" s="6" t="n">
        <f aca="false">C3270+3</f>
        <v>41988</v>
      </c>
      <c r="D3271" s="99" t="n">
        <f aca="false">IF(E3271&gt;E3270,1,0)</f>
        <v>1</v>
      </c>
      <c r="E3271" s="46" t="n">
        <v>194.8085</v>
      </c>
      <c r="F3271" s="46" t="n">
        <v>198.952</v>
      </c>
      <c r="G3271" s="46" t="n">
        <v>200.2788</v>
      </c>
      <c r="H3271" s="46" t="n">
        <v>204.8683</v>
      </c>
      <c r="I3271" s="46" t="n">
        <v>205.1465</v>
      </c>
      <c r="J3271" s="131" t="str">
        <f aca="false">IF(MIN(E3271:I3271)=E3271,$E$2,IF(MIN(E3271:I3271)=F3271,$F$2,IF(MIN(E3271:I3271)=G3271,$G$2,IF(MIN(E3271:I3271)=H3271,$H$2,IF(MIN(E3271:I3271)=I3271,$I$2)))))</f>
        <v>200D</v>
      </c>
      <c r="K3271" s="131" t="str">
        <f aca="false">IF(MAX(E3271:I3271)=E3271,$E$2,IF(MAX(E3271:I3271)=F3271,$F$2,IF(MAX(E3271:I3271)=G3271,$G$2,IF(MAX(E3271:I3271)=H3271,$H$2,IF(MAX(E3271:I3271)=I3271,$I$2)))))</f>
        <v>10D</v>
      </c>
      <c r="L3271" s="132" t="n">
        <f aca="false">IF(MAX(E3271:I3271)=H3271,1,0)</f>
        <v>0</v>
      </c>
      <c r="M3271" s="132" t="n">
        <f aca="false">IF(MAX(E3271:I3271)=I3271,1,0)</f>
        <v>1</v>
      </c>
      <c r="O3271" s="132" t="n">
        <f aca="false">IF(CN3271&gt;E3271,1,0)</f>
        <v>1</v>
      </c>
      <c r="P3271" s="132" t="n">
        <f aca="false">IF(CN3271&gt;F3271,1,0)</f>
        <v>1</v>
      </c>
      <c r="Q3271" s="132" t="n">
        <f aca="false">IF(CN3271&gt;G3271,1,0)</f>
        <v>0</v>
      </c>
      <c r="R3271" s="132" t="n">
        <f aca="false">IF(CN3271&gt;H3271,1,0)</f>
        <v>0</v>
      </c>
      <c r="S3271" s="132" t="n">
        <f aca="false">IF(CN3271&gt;I3271,1,0)</f>
        <v>0</v>
      </c>
      <c r="T3271" s="25" t="n">
        <f aca="false">IF(AND(AND(R3271=0,S3271=0,Q3271=0),OR(S3270=1,S3269=1,S3268=1)),1,0)</f>
        <v>0</v>
      </c>
      <c r="U3271" s="133" t="n">
        <f aca="false">SUM(CM3270:CM3271)</f>
        <v>-0.0230308493187977</v>
      </c>
      <c r="AW3271" s="55" t="n">
        <f aca="false">IF(EC3271&gt;$AW$2,1,0)</f>
        <v>0</v>
      </c>
      <c r="AX3271" s="99" t="n">
        <f aca="false">IF(AND(I3271&gt;G3271,I3270&lt;G3270),1,IF(OR(AND(I3271&gt;F3271,I3270&lt;F3270),AND(I3271&gt;E3271,I3270&lt;E3270)),1,0))</f>
        <v>0</v>
      </c>
      <c r="AY3271" s="99" t="n">
        <f aca="false">IF(K3270="10D",1,0)</f>
        <v>1</v>
      </c>
      <c r="AZ3271" s="99" t="n">
        <f aca="false">IF(AND(I3271&gt;G3271,I3270&lt;G3270,I3271&gt;F3271,I3270&gt;F3270,I3271&gt;E3271,I3270&gt;E3270),1,0)</f>
        <v>0</v>
      </c>
      <c r="BA3271" s="135" t="n">
        <f aca="false">IF(G3271&gt;H3271,1,0)</f>
        <v>0</v>
      </c>
      <c r="BB3271" s="135" t="n">
        <f aca="false">IF(I3271&lt;F3271,1,0)</f>
        <v>0</v>
      </c>
      <c r="BC3271" s="99" t="n">
        <f aca="false">IF(AND(SUM(AW3270:AX3270)=2,AY3271=1),1,IF(SUM(AX3269:AX3271)=0,0,IF(AND(OR(AW3269=1,AX3269=1),OR(AW3270=1,AX3270=1),AY3271=1),1,IF(AND(SUM(AW3271:AY3271)=2,SUM(AW3269:AX3269)=2,AX3269=1),1,0))))</f>
        <v>0</v>
      </c>
      <c r="BD3271" s="57" t="str">
        <f aca="false">IF(AND(SUM(BC3269:BC3271)&gt;=1,BA3271=1,SUM(AZ3266:AZ3271)&gt;=1),1,IF(BC3271=0,"",IF(AND(BC3271=1,AZ3271=0,AZ3270=0,AZ3269=0),1,IF(AND(BC3271=1,OR(AZ3271=1,AZ3270=1,AZ3269)),IF(BA3271=1,1,0)))))</f>
        <v/>
      </c>
      <c r="BE3271" s="50" t="str">
        <f aca="false">IF(AND(BD3271=1,BD3270=1),0,IF(BD3271=1,SUM(CM3272:CM3310),""))</f>
        <v/>
      </c>
      <c r="BF3271" s="20" t="n">
        <f aca="false">IF(AND(BB3271=1,BB3270=1,BE3230&lt;&gt;0),"",IF(AND(BB3270=0,BB3271=1),BF3270,IF(AND(BB3271=1,BB3270=1),BF3270,IF(AND(BF3270="",BE3270="",OR(BD3270=0,BD3270="")),"",IF(AND(BF3270="",BE3231=0),"",IF(AND(BE3231&lt;&gt;"",BF3270=BE3231),"",IF(AND(BD3270=1,BE3270&lt;&gt;0),CM3271,IF(BF3270&lt;&gt;0,BF3270+CM3271,IF(BF3270="","")))))))))</f>
        <v>-0.00733475823368224</v>
      </c>
      <c r="BH3271" s="137"/>
      <c r="CG3271" s="142"/>
      <c r="CH3271" s="50"/>
      <c r="CI3271" s="15" t="n">
        <f aca="false">CF3249+SUM(CM3250:CM3271)+0.0071</f>
        <v>-0.0145397946384854</v>
      </c>
      <c r="CL3271" s="130" t="n">
        <f aca="false">C3271</f>
        <v>41988</v>
      </c>
      <c r="CM3271" s="133" t="n">
        <f aca="false">CN3271/CN3270-1</f>
        <v>-0.00686943103190796</v>
      </c>
      <c r="CN3271" s="139" t="n">
        <v>199.51</v>
      </c>
      <c r="CO3271" s="133" t="n">
        <f aca="false">CN3271/CN3266-1</f>
        <v>-0.034364261168385</v>
      </c>
      <c r="CY3271" s="139" t="n">
        <f aca="false">bdh("spy us equity","px_open",C3271,C3271)</f>
        <v>201.98</v>
      </c>
      <c r="CZ3271" s="139" t="n">
        <f aca="false">bdh("spy us equity","px_last",C3271,C3271)</f>
        <v>199.51</v>
      </c>
      <c r="DB3271" s="15" t="n">
        <f aca="false">CZ3271/CY3271-1</f>
        <v>-0.012228933557778</v>
      </c>
      <c r="DC3271" s="15" t="n">
        <f aca="false">CY3271/CZ3270-1</f>
        <v>0.00542585494549264</v>
      </c>
      <c r="DD3271" s="15" t="n">
        <f aca="false">CZ3271/CZ3270-1</f>
        <v>-0.00686943103190796</v>
      </c>
      <c r="DE3271" s="34" t="str">
        <f aca="false">IF(CW3271=0,"",-DC3271*CS3271)</f>
        <v/>
      </c>
      <c r="DY3271" s="6"/>
      <c r="EB3271" s="6" t="n">
        <f aca="false">CL3271</f>
        <v>41988</v>
      </c>
      <c r="EC3271" s="13" t="n">
        <f aca="false">SUM(CM3269:CM3271)</f>
        <v>-0.0179614483882017</v>
      </c>
    </row>
    <row r="3272" customFormat="false" ht="15" hidden="false" customHeight="false" outlineLevel="0" collapsed="false">
      <c r="C3272" s="6" t="n">
        <f aca="false">C3271+1</f>
        <v>41989</v>
      </c>
      <c r="D3272" s="99" t="n">
        <f aca="false">IF(E3272&gt;E3271,1,0)</f>
        <v>1</v>
      </c>
      <c r="E3272" s="46" t="n">
        <v>194.8602</v>
      </c>
      <c r="F3272" s="46" t="n">
        <v>198.9539</v>
      </c>
      <c r="G3272" s="46" t="n">
        <v>200.3112</v>
      </c>
      <c r="H3272" s="46" t="n">
        <v>204.7397</v>
      </c>
      <c r="I3272" s="46" t="n">
        <v>204.229</v>
      </c>
      <c r="J3272" s="131" t="str">
        <f aca="false">IF(MIN(E3272:I3272)=E3272,$E$2,IF(MIN(E3272:I3272)=F3272,$F$2,IF(MIN(E3272:I3272)=G3272,$G$2,IF(MIN(E3272:I3272)=H3272,$H$2,IF(MIN(E3272:I3272)=I3272,$I$2)))))</f>
        <v>200D</v>
      </c>
      <c r="K3272" s="131" t="str">
        <f aca="false">IF(MAX(E3272:I3272)=E3272,$E$2,IF(MAX(E3272:I3272)=F3272,$F$2,IF(MAX(E3272:I3272)=G3272,$G$2,IF(MAX(E3272:I3272)=H3272,$H$2,IF(MAX(E3272:I3272)=I3272,$I$2)))))</f>
        <v>30D</v>
      </c>
      <c r="L3272" s="132" t="n">
        <f aca="false">IF(MAX(E3272:I3272)=H3272,1,0)</f>
        <v>1</v>
      </c>
      <c r="M3272" s="132" t="n">
        <f aca="false">IF(MAX(E3272:I3272)=I3272,1,0)</f>
        <v>0</v>
      </c>
      <c r="O3272" s="132" t="n">
        <f aca="false">IF(CN3272&gt;E3272,1,0)</f>
        <v>1</v>
      </c>
      <c r="P3272" s="132" t="n">
        <f aca="false">IF(CN3272&gt;F3272,1,0)</f>
        <v>0</v>
      </c>
      <c r="Q3272" s="132" t="n">
        <f aca="false">IF(CN3272&gt;G3272,1,0)</f>
        <v>0</v>
      </c>
      <c r="R3272" s="132" t="n">
        <f aca="false">IF(CN3272&gt;H3272,1,0)</f>
        <v>0</v>
      </c>
      <c r="S3272" s="132" t="n">
        <f aca="false">IF(CN3272&gt;I3272,1,0)</f>
        <v>0</v>
      </c>
      <c r="T3272" s="25" t="n">
        <f aca="false">IF(AND(AND(R3272=0,S3272=0,Q3272=0),OR(S3271=1,S3270=1,S3269=1)),1,0)</f>
        <v>0</v>
      </c>
      <c r="U3272" s="133" t="n">
        <f aca="false">SUM(CM3271:CM3272)</f>
        <v>-0.0148890791698458</v>
      </c>
      <c r="AW3272" s="55" t="n">
        <f aca="false">IF(EC3272&gt;$AW$2,1,0)</f>
        <v>0</v>
      </c>
      <c r="AX3272" s="99" t="n">
        <f aca="false">IF(AND(I3272&gt;G3272,I3271&lt;G3271),1,IF(OR(AND(I3272&gt;F3272,I3271&lt;F3271),AND(I3272&gt;E3272,I3271&lt;E3271)),1,0))</f>
        <v>0</v>
      </c>
      <c r="AY3272" s="99" t="n">
        <f aca="false">IF(K3271="10D",1,0)</f>
        <v>1</v>
      </c>
      <c r="AZ3272" s="99" t="n">
        <f aca="false">IF(AND(I3272&gt;G3272,I3271&lt;G3271,I3272&gt;F3272,I3271&gt;F3271,I3272&gt;E3272,I3271&gt;E3271),1,0)</f>
        <v>0</v>
      </c>
      <c r="BA3272" s="135" t="n">
        <f aca="false">IF(G3272&gt;H3272,1,0)</f>
        <v>0</v>
      </c>
      <c r="BB3272" s="135" t="n">
        <f aca="false">IF(I3272&lt;F3272,1,0)</f>
        <v>0</v>
      </c>
      <c r="BC3272" s="99" t="n">
        <f aca="false">IF(AND(SUM(AW3271:AX3271)=2,AY3272=1),1,IF(SUM(AX3270:AX3272)=0,0,IF(AND(OR(AW3270=1,AX3270=1),OR(AW3271=1,AX3271=1),AY3272=1),1,IF(AND(SUM(AW3272:AY3272)=2,SUM(AW3270:AX3270)=2,AX3270=1),1,0))))</f>
        <v>0</v>
      </c>
      <c r="BD3272" s="57" t="str">
        <f aca="false">IF(AND(SUM(BC3270:BC3272)&gt;=1,BA3272=1,SUM(AZ3267:AZ3272)&gt;=1),1,IF(BC3272=0,"",IF(AND(BC3272=1,AZ3272=0,AZ3271=0,AZ3270=0),1,IF(AND(BC3272=1,OR(AZ3272=1,AZ3271=1,AZ3270)),IF(BA3272=1,1,0)))))</f>
        <v/>
      </c>
      <c r="BE3272" s="50" t="str">
        <f aca="false">IF(AND(BD3272=1,BD3271=1),0,IF(BD3272=1,SUM(CM3273:CM3311),""))</f>
        <v/>
      </c>
      <c r="BF3272" s="20" t="n">
        <f aca="false">IF(AND(BB3272=1,BB3271=1,BE3231&lt;&gt;0),"",IF(AND(BB3271=0,BB3272=1),BF3271,IF(AND(BB3272=1,BB3271=1),BF3271,IF(AND(BF3271="",BE3271="",OR(BD3271=0,BD3271="")),"",IF(AND(BF3271="",BE3232=0),"",IF(AND(BE3232&lt;&gt;"",BF3271=BE3232),"",IF(AND(BD3271=1,BE3271&lt;&gt;0),CM3272,IF(BF3271&lt;&gt;0,BF3271+CM3272,IF(BF3271="","")))))))))</f>
        <v>-0.0153544063716201</v>
      </c>
      <c r="BH3272" s="137"/>
      <c r="CG3272" s="142"/>
      <c r="CH3272" s="50"/>
      <c r="CI3272" s="15" t="n">
        <f aca="false">CF3250+SUM(CM3251:CM3272)+0.0071</f>
        <v>-0.0236871148689903</v>
      </c>
      <c r="CL3272" s="130" t="n">
        <f aca="false">C3272</f>
        <v>41989</v>
      </c>
      <c r="CM3272" s="133" t="n">
        <f aca="false">CN3272/CN3271-1</f>
        <v>-0.00801964813793787</v>
      </c>
      <c r="CN3272" s="139" t="n">
        <v>197.91</v>
      </c>
      <c r="CO3272" s="133" t="n">
        <f aca="false">CN3272/CN3267-1</f>
        <v>-0.0414588075749504</v>
      </c>
      <c r="CY3272" s="139" t="n">
        <f aca="false">bdh("spy us equity","px_open",C3272,C3272)</f>
        <v>198.58</v>
      </c>
      <c r="CZ3272" s="139" t="n">
        <f aca="false">bdh("spy us equity","px_last",C3272,C3272)</f>
        <v>197.91</v>
      </c>
      <c r="DB3272" s="15" t="n">
        <f aca="false">CZ3272/CY3272-1</f>
        <v>-0.00337395508107574</v>
      </c>
      <c r="DC3272" s="15" t="n">
        <f aca="false">CY3272/CZ3271-1</f>
        <v>-0.00466142048017637</v>
      </c>
      <c r="DD3272" s="15" t="n">
        <f aca="false">CZ3272/CZ3271-1</f>
        <v>-0.00801964813793787</v>
      </c>
      <c r="DE3272" s="34" t="str">
        <f aca="false">IF(CW3272=0,"",-DC3272*CS3272)</f>
        <v/>
      </c>
      <c r="DY3272" s="6"/>
      <c r="EB3272" s="6" t="n">
        <f aca="false">CL3272</f>
        <v>41989</v>
      </c>
      <c r="EC3272" s="13" t="n">
        <f aca="false">SUM(CM3270:CM3272)</f>
        <v>-0.0310504974567356</v>
      </c>
    </row>
    <row r="3273" customFormat="false" ht="15" hidden="false" customHeight="false" outlineLevel="0" collapsed="false">
      <c r="C3273" s="6" t="n">
        <f aca="false">C3272+1</f>
        <v>41990</v>
      </c>
      <c r="D3273" s="99" t="n">
        <f aca="false">IF(E3273&gt;E3272,1,0)</f>
        <v>1</v>
      </c>
      <c r="E3273" s="46" t="n">
        <v>194.9304</v>
      </c>
      <c r="F3273" s="46" t="n">
        <v>198.9938</v>
      </c>
      <c r="G3273" s="46" t="n">
        <v>200.4818</v>
      </c>
      <c r="H3273" s="46" t="n">
        <v>204.7637</v>
      </c>
      <c r="I3273" s="46" t="n">
        <v>203.619</v>
      </c>
      <c r="J3273" s="131" t="str">
        <f aca="false">IF(MIN(E3273:I3273)=E3273,$E$2,IF(MIN(E3273:I3273)=F3273,$F$2,IF(MIN(E3273:I3273)=G3273,$G$2,IF(MIN(E3273:I3273)=H3273,$H$2,IF(MIN(E3273:I3273)=I3273,$I$2)))))</f>
        <v>200D</v>
      </c>
      <c r="K3273" s="131" t="str">
        <f aca="false">IF(MAX(E3273:I3273)=E3273,$E$2,IF(MAX(E3273:I3273)=F3273,$F$2,IF(MAX(E3273:I3273)=G3273,$G$2,IF(MAX(E3273:I3273)=H3273,$H$2,IF(MAX(E3273:I3273)=I3273,$I$2)))))</f>
        <v>30D</v>
      </c>
      <c r="L3273" s="132" t="n">
        <f aca="false">IF(MAX(E3273:I3273)=H3273,1,0)</f>
        <v>1</v>
      </c>
      <c r="M3273" s="132" t="n">
        <f aca="false">IF(MAX(E3273:I3273)=I3273,1,0)</f>
        <v>0</v>
      </c>
      <c r="O3273" s="132" t="n">
        <f aca="false">IF(CN3273&gt;E3273,1,0)</f>
        <v>1</v>
      </c>
      <c r="P3273" s="132" t="n">
        <f aca="false">IF(CN3273&gt;F3273,1,0)</f>
        <v>1</v>
      </c>
      <c r="Q3273" s="132" t="n">
        <f aca="false">IF(CN3273&gt;G3273,1,0)</f>
        <v>1</v>
      </c>
      <c r="R3273" s="132" t="n">
        <f aca="false">IF(CN3273&gt;H3273,1,0)</f>
        <v>0</v>
      </c>
      <c r="S3273" s="132" t="n">
        <f aca="false">IF(CN3273&gt;I3273,1,0)</f>
        <v>0</v>
      </c>
      <c r="T3273" s="25" t="n">
        <f aca="false">IF(AND(AND(R3273=0,S3273=0,Q3273=0),OR(S3272=1,S3271=1,S3270=1)),1,0)</f>
        <v>0</v>
      </c>
      <c r="U3273" s="133" t="n">
        <f aca="false">SUM(CM3272:CM3273)</f>
        <v>0.0115852227629766</v>
      </c>
      <c r="AW3273" s="55" t="n">
        <f aca="false">IF(EC3273&gt;$AW$2,1,0)</f>
        <v>0</v>
      </c>
      <c r="AX3273" s="99" t="n">
        <f aca="false">IF(AND(I3273&gt;G3273,I3272&lt;G3272),1,IF(OR(AND(I3273&gt;F3273,I3272&lt;F3272),AND(I3273&gt;E3273,I3272&lt;E3272)),1,0))</f>
        <v>0</v>
      </c>
      <c r="AY3273" s="99" t="n">
        <f aca="false">IF(K3272="10D",1,0)</f>
        <v>0</v>
      </c>
      <c r="AZ3273" s="99" t="n">
        <f aca="false">IF(AND(I3273&gt;G3273,I3272&lt;G3272,I3273&gt;F3273,I3272&gt;F3272,I3273&gt;E3273,I3272&gt;E3272),1,0)</f>
        <v>0</v>
      </c>
      <c r="BA3273" s="135" t="n">
        <f aca="false">IF(G3273&gt;H3273,1,0)</f>
        <v>0</v>
      </c>
      <c r="BB3273" s="135" t="n">
        <f aca="false">IF(I3273&lt;F3273,1,0)</f>
        <v>0</v>
      </c>
      <c r="BC3273" s="99" t="n">
        <f aca="false">IF(AND(SUM(AW3272:AX3272)=2,AY3273=1),1,IF(SUM(AX3271:AX3273)=0,0,IF(AND(OR(AW3271=1,AX3271=1),OR(AW3272=1,AX3272=1),AY3273=1),1,IF(AND(SUM(AW3273:AY3273)=2,SUM(AW3271:AX3271)=2,AX3271=1),1,0))))</f>
        <v>0</v>
      </c>
      <c r="BD3273" s="57" t="str">
        <f aca="false">IF(AND(SUM(BC3271:BC3273)&gt;=1,BA3273=1,SUM(AZ3268:AZ3273)&gt;=1),1,IF(BC3273=0,"",IF(AND(BC3273=1,AZ3273=0,AZ3272=0,AZ3271=0),1,IF(AND(BC3273=1,OR(AZ3273=1,AZ3272=1,AZ3271)),IF(BA3273=1,1,0)))))</f>
        <v/>
      </c>
      <c r="BE3273" s="50" t="str">
        <f aca="false">IF(AND(BD3273=1,BD3272=1),0,IF(BD3273=1,SUM(CM3274:CM3312),""))</f>
        <v/>
      </c>
      <c r="BF3273" s="20" t="n">
        <f aca="false">IF(AND(BB3273=1,BB3272=1,BE3232&lt;&gt;0),"",IF(AND(BB3272=0,BB3273=1),BF3272,IF(AND(BB3273=1,BB3272=1),BF3272,IF(AND(BF3272="",BE3272="",OR(BD3272=0,BD3272="")),"",IF(AND(BF3272="",BE3233=0),"",IF(AND(BE3233&lt;&gt;"",BF3272=BE3233),"",IF(AND(BD3272=1,BE3272&lt;&gt;0),CM3273,IF(BF3272&lt;&gt;0,BF3272+CM3273,IF(BF3272="","")))))))))</f>
        <v>0.00425046452929434</v>
      </c>
      <c r="BH3273" s="137"/>
      <c r="CG3273" s="142"/>
      <c r="CH3273" s="50"/>
      <c r="CI3273" s="15" t="n">
        <f aca="false">CF3251+SUM(CM3252:CM3273)+0.0071</f>
        <v>-0.0043271139421197</v>
      </c>
      <c r="CL3273" s="130" t="n">
        <f aca="false">C3273</f>
        <v>41990</v>
      </c>
      <c r="CM3273" s="133" t="n">
        <f aca="false">CN3273/CN3272-1</f>
        <v>0.0196048709009145</v>
      </c>
      <c r="CN3273" s="139" t="n">
        <v>201.79</v>
      </c>
      <c r="CO3273" s="133" t="n">
        <f aca="false">CN3273/CN3268-1</f>
        <v>-0.0067439423390715</v>
      </c>
      <c r="CY3273" s="139" t="n">
        <f aca="false">bdh("spy us equity","px_open",C3273,C3273)</f>
        <v>198.44</v>
      </c>
      <c r="CZ3273" s="139" t="n">
        <f aca="false">bdh("spy us equity","px_last",C3273,C3273)</f>
        <v>201.79</v>
      </c>
      <c r="DB3273" s="15" t="n">
        <f aca="false">CZ3273/CY3273-1</f>
        <v>0.0168816770812337</v>
      </c>
      <c r="DC3273" s="15" t="n">
        <f aca="false">CY3273/CZ3272-1</f>
        <v>0.00267798494265081</v>
      </c>
      <c r="DD3273" s="15" t="n">
        <f aca="false">CZ3273/CZ3272-1</f>
        <v>0.0196048709009145</v>
      </c>
      <c r="DE3273" s="34" t="str">
        <f aca="false">IF(CW3273=0,"",-DC3273*CS3273)</f>
        <v/>
      </c>
      <c r="DY3273" s="6"/>
      <c r="EB3273" s="6" t="n">
        <f aca="false">CL3273</f>
        <v>41990</v>
      </c>
      <c r="EC3273" s="13" t="n">
        <f aca="false">SUM(CM3271:CM3273)</f>
        <v>0.00471579173106862</v>
      </c>
    </row>
    <row r="3274" customFormat="false" ht="15" hidden="false" customHeight="false" outlineLevel="0" collapsed="false">
      <c r="C3274" s="6" t="n">
        <f aca="false">C3273+1</f>
        <v>41991</v>
      </c>
      <c r="D3274" s="99" t="n">
        <f aca="false">IF(E3274&gt;E3273,1,0)</f>
        <v>1</v>
      </c>
      <c r="E3274" s="46" t="n">
        <v>195.0234</v>
      </c>
      <c r="F3274" s="46" t="n">
        <v>199.0921</v>
      </c>
      <c r="G3274" s="46" t="n">
        <v>200.6846</v>
      </c>
      <c r="H3274" s="46" t="n">
        <v>204.9117</v>
      </c>
      <c r="I3274" s="46" t="n">
        <v>203.531</v>
      </c>
      <c r="J3274" s="131" t="str">
        <f aca="false">IF(MIN(E3274:I3274)=E3274,$E$2,IF(MIN(E3274:I3274)=F3274,$F$2,IF(MIN(E3274:I3274)=G3274,$G$2,IF(MIN(E3274:I3274)=H3274,$H$2,IF(MIN(E3274:I3274)=I3274,$I$2)))))</f>
        <v>200D</v>
      </c>
      <c r="K3274" s="131" t="str">
        <f aca="false">IF(MAX(E3274:I3274)=E3274,$E$2,IF(MAX(E3274:I3274)=F3274,$F$2,IF(MAX(E3274:I3274)=G3274,$G$2,IF(MAX(E3274:I3274)=H3274,$H$2,IF(MAX(E3274:I3274)=I3274,$I$2)))))</f>
        <v>30D</v>
      </c>
      <c r="L3274" s="132" t="n">
        <f aca="false">IF(MAX(E3274:I3274)=H3274,1,0)</f>
        <v>1</v>
      </c>
      <c r="M3274" s="132" t="n">
        <f aca="false">IF(MAX(E3274:I3274)=I3274,1,0)</f>
        <v>0</v>
      </c>
      <c r="O3274" s="132" t="n">
        <f aca="false">IF(CN3274&gt;E3274,1,0)</f>
        <v>1</v>
      </c>
      <c r="P3274" s="132" t="n">
        <f aca="false">IF(CN3274&gt;F3274,1,0)</f>
        <v>1</v>
      </c>
      <c r="Q3274" s="132" t="n">
        <f aca="false">IF(CN3274&gt;G3274,1,0)</f>
        <v>1</v>
      </c>
      <c r="R3274" s="132" t="n">
        <f aca="false">IF(CN3274&gt;H3274,1,0)</f>
        <v>1</v>
      </c>
      <c r="S3274" s="132" t="n">
        <f aca="false">IF(CN3274&gt;I3274,1,0)</f>
        <v>1</v>
      </c>
      <c r="T3274" s="25" t="n">
        <f aca="false">IF(AND(AND(R3274=0,S3274=0,Q3274=0),OR(S3273=1,S3272=1,S3271=1)),1,0)</f>
        <v>0</v>
      </c>
      <c r="U3274" s="133" t="n">
        <f aca="false">SUM(CM3273:CM3274)</f>
        <v>0.0443335492298704</v>
      </c>
      <c r="AW3274" s="55" t="n">
        <f aca="false">IF(EC3274&gt;$AW$2,1,0)</f>
        <v>1</v>
      </c>
      <c r="AX3274" s="99" t="n">
        <f aca="false">IF(AND(I3274&gt;G3274,I3273&lt;G3273),1,IF(OR(AND(I3274&gt;F3274,I3273&lt;F3273),AND(I3274&gt;E3274,I3273&lt;E3273)),1,0))</f>
        <v>0</v>
      </c>
      <c r="AY3274" s="99" t="n">
        <f aca="false">IF(K3273="10D",1,0)</f>
        <v>0</v>
      </c>
      <c r="AZ3274" s="99" t="n">
        <f aca="false">IF(AND(I3274&gt;G3274,I3273&lt;G3273,I3274&gt;F3274,I3273&gt;F3273,I3274&gt;E3274,I3273&gt;E3273),1,0)</f>
        <v>0</v>
      </c>
      <c r="BA3274" s="135" t="n">
        <f aca="false">IF(G3274&gt;H3274,1,0)</f>
        <v>0</v>
      </c>
      <c r="BB3274" s="135" t="n">
        <f aca="false">IF(I3274&lt;F3274,1,0)</f>
        <v>0</v>
      </c>
      <c r="BC3274" s="99" t="n">
        <f aca="false">IF(AND(SUM(AW3273:AX3273)=2,AY3274=1),1,IF(SUM(AX3272:AX3274)=0,0,IF(AND(OR(AW3272=1,AX3272=1),OR(AW3273=1,AX3273=1),AY3274=1),1,IF(AND(SUM(AW3274:AY3274)=2,SUM(AW3272:AX3272)=2,AX3272=1),1,0))))</f>
        <v>0</v>
      </c>
      <c r="BD3274" s="57" t="str">
        <f aca="false">IF(AND(SUM(BC3272:BC3274)&gt;=1,BA3274=1,SUM(AZ3269:AZ3274)&gt;=1),1,IF(BC3274=0,"",IF(AND(BC3274=1,AZ3274=0,AZ3273=0,AZ3272=0),1,IF(AND(BC3274=1,OR(AZ3274=1,AZ3273=1,AZ3272)),IF(BA3274=1,1,0)))))</f>
        <v/>
      </c>
      <c r="BE3274" s="50" t="str">
        <f aca="false">IF(AND(BD3274=1,BD3273=1),0,IF(BD3274=1,SUM(CM3275:CM3313),""))</f>
        <v/>
      </c>
      <c r="BF3274" s="20" t="n">
        <f aca="false">IF(AND(BB3274=1,BB3273=1,BE3233&lt;&gt;0),"",IF(AND(BB3273=0,BB3274=1),BF3273,IF(AND(BB3274=1,BB3273=1),BF3273,IF(AND(BF3273="",BE3273="",OR(BD3273=0,BD3273="")),"",IF(AND(BF3273="",BE3234=0),"",IF(AND(BE3234&lt;&gt;"",BF3273=BE3234),"",IF(AND(BD3273=1,BE3273&lt;&gt;0),CM3274,IF(BF3273&lt;&gt;0,BF3273+CM3274,IF(BF3273="","")))))))))</f>
        <v>0.0289791428582503</v>
      </c>
      <c r="BH3274" s="137"/>
      <c r="CG3274" s="142"/>
      <c r="CH3274" s="50"/>
      <c r="CI3274" s="15" t="n">
        <f aca="false">CF3252+SUM(CM3253:CM3274)+0.0071</f>
        <v>0.0197650583155475</v>
      </c>
      <c r="CL3274" s="130" t="n">
        <f aca="false">C3274</f>
        <v>41991</v>
      </c>
      <c r="CM3274" s="133" t="n">
        <f aca="false">CN3274/CN3273-1</f>
        <v>0.024728678328956</v>
      </c>
      <c r="CN3274" s="139" t="n">
        <v>206.78</v>
      </c>
      <c r="CO3274" s="133" t="n">
        <f aca="false">CN3274/CN3269-1</f>
        <v>0.0126842646554679</v>
      </c>
      <c r="CY3274" s="139" t="n">
        <f aca="false">bdh("spy us equity","px_open",C3274,C3274)</f>
        <v>204.74</v>
      </c>
      <c r="CZ3274" s="139" t="n">
        <f aca="false">bdh("spy us equity","px_last",C3274,C3274)</f>
        <v>206.78</v>
      </c>
      <c r="DB3274" s="15" t="n">
        <f aca="false">CZ3274/CY3274-1</f>
        <v>0.00996385659861287</v>
      </c>
      <c r="DC3274" s="15" t="n">
        <f aca="false">CY3274/CZ3273-1</f>
        <v>0.0146191585311464</v>
      </c>
      <c r="DD3274" s="15" t="n">
        <f aca="false">CZ3274/CZ3273-1</f>
        <v>0.024728678328956</v>
      </c>
      <c r="DE3274" s="34" t="str">
        <f aca="false">IF(CW3274=0,"",-DC3274*CS3274)</f>
        <v/>
      </c>
      <c r="DY3274" s="6"/>
      <c r="EB3274" s="6" t="n">
        <f aca="false">CL3274</f>
        <v>41991</v>
      </c>
      <c r="EC3274" s="13" t="n">
        <f aca="false">SUM(CM3272:CM3274)</f>
        <v>0.0363139010919326</v>
      </c>
    </row>
    <row r="3275" customFormat="false" ht="15" hidden="false" customHeight="false" outlineLevel="0" collapsed="false">
      <c r="C3275" s="6" t="n">
        <f aca="false">C3274+1</f>
        <v>41992</v>
      </c>
      <c r="D3275" s="99" t="n">
        <f aca="false">IF(E3275&gt;E3274,1,0)</f>
        <v>1</v>
      </c>
      <c r="E3275" s="46" t="n">
        <v>195.1147</v>
      </c>
      <c r="F3275" s="46" t="n">
        <v>199.1875</v>
      </c>
      <c r="G3275" s="46" t="n">
        <v>200.9602</v>
      </c>
      <c r="H3275" s="46" t="n">
        <v>205.024</v>
      </c>
      <c r="I3275" s="46" t="n">
        <v>203.383</v>
      </c>
      <c r="J3275" s="131" t="str">
        <f aca="false">IF(MIN(E3275:I3275)=E3275,$E$2,IF(MIN(E3275:I3275)=F3275,$F$2,IF(MIN(E3275:I3275)=G3275,$G$2,IF(MIN(E3275:I3275)=H3275,$H$2,IF(MIN(E3275:I3275)=I3275,$I$2)))))</f>
        <v>200D</v>
      </c>
      <c r="K3275" s="131" t="str">
        <f aca="false">IF(MAX(E3275:I3275)=E3275,$E$2,IF(MAX(E3275:I3275)=F3275,$F$2,IF(MAX(E3275:I3275)=G3275,$G$2,IF(MAX(E3275:I3275)=H3275,$H$2,IF(MAX(E3275:I3275)=I3275,$I$2)))))</f>
        <v>30D</v>
      </c>
      <c r="L3275" s="132" t="n">
        <f aca="false">IF(MAX(E3275:I3275)=H3275,1,0)</f>
        <v>1</v>
      </c>
      <c r="M3275" s="132" t="n">
        <f aca="false">IF(MAX(E3275:I3275)=I3275,1,0)</f>
        <v>0</v>
      </c>
      <c r="O3275" s="132" t="n">
        <f aca="false">IF(CN3275&gt;E3275,1,0)</f>
        <v>1</v>
      </c>
      <c r="P3275" s="132" t="n">
        <f aca="false">IF(CN3275&gt;F3275,1,0)</f>
        <v>1</v>
      </c>
      <c r="Q3275" s="132" t="n">
        <f aca="false">IF(CN3275&gt;G3275,1,0)</f>
        <v>1</v>
      </c>
      <c r="R3275" s="132" t="n">
        <f aca="false">IF(CN3275&gt;H3275,1,0)</f>
        <v>1</v>
      </c>
      <c r="S3275" s="132" t="n">
        <f aca="false">IF(CN3275&gt;I3275,1,0)</f>
        <v>1</v>
      </c>
      <c r="T3275" s="25" t="n">
        <f aca="false">IF(AND(AND(R3275=0,S3275=0,Q3275=0),OR(S3274=1,S3273=1,S3272=1)),1,0)</f>
        <v>0</v>
      </c>
      <c r="U3275" s="133" t="n">
        <f aca="false">SUM(CM3274:CM3275)</f>
        <v>0.0234713033410462</v>
      </c>
      <c r="AW3275" s="55" t="n">
        <f aca="false">IF(EC3275&gt;$AW$2,1,0)</f>
        <v>1</v>
      </c>
      <c r="AX3275" s="99" t="n">
        <f aca="false">IF(AND(I3275&gt;G3275,I3274&lt;G3274),1,IF(OR(AND(I3275&gt;F3275,I3274&lt;F3274),AND(I3275&gt;E3275,I3274&lt;E3274)),1,0))</f>
        <v>0</v>
      </c>
      <c r="AY3275" s="99" t="n">
        <f aca="false">IF(K3274="10D",1,0)</f>
        <v>0</v>
      </c>
      <c r="AZ3275" s="99" t="n">
        <f aca="false">IF(AND(I3275&gt;G3275,I3274&lt;G3274,I3275&gt;F3275,I3274&gt;F3274,I3275&gt;E3275,I3274&gt;E3274),1,0)</f>
        <v>0</v>
      </c>
      <c r="BA3275" s="135" t="n">
        <f aca="false">IF(G3275&gt;H3275,1,0)</f>
        <v>0</v>
      </c>
      <c r="BB3275" s="135" t="n">
        <f aca="false">IF(I3275&lt;F3275,1,0)</f>
        <v>0</v>
      </c>
      <c r="BC3275" s="99" t="n">
        <f aca="false">IF(AND(SUM(AW3274:AX3274)=2,AY3275=1),1,IF(SUM(AX3273:AX3275)=0,0,IF(AND(OR(AW3273=1,AX3273=1),OR(AW3274=1,AX3274=1),AY3275=1),1,IF(AND(SUM(AW3275:AY3275)=2,SUM(AW3273:AX3273)=2,AX3273=1),1,0))))</f>
        <v>0</v>
      </c>
      <c r="BD3275" s="57" t="str">
        <f aca="false">IF(AND(SUM(BC3273:BC3275)&gt;=1,BA3275=1,SUM(AZ3270:AZ3275)&gt;=1),1,IF(BC3275=0,"",IF(AND(BC3275=1,AZ3275=0,AZ3274=0,AZ3273=0),1,IF(AND(BC3275=1,OR(AZ3275=1,AZ3274=1,AZ3273)),IF(BA3275=1,1,0)))))</f>
        <v/>
      </c>
      <c r="BE3275" s="50" t="str">
        <f aca="false">IF(AND(BD3275=1,BD3274=1),0,IF(BD3275=1,SUM(CM3276:CM3314),""))</f>
        <v/>
      </c>
      <c r="BF3275" s="20" t="n">
        <f aca="false">IF(AND(BB3275=1,BB3274=1,BE3234&lt;&gt;0),"",IF(AND(BB3274=0,BB3275=1),BF3274,IF(AND(BB3275=1,BB3274=1),BF3274,IF(AND(BF3274="",BE3274="",OR(BD3274=0,BD3274="")),"",IF(AND(BF3274="",BE3235=0),"",IF(AND(BE3235&lt;&gt;"",BF3274=BE3235),"",IF(AND(BD3274=1,BE3274&lt;&gt;0),CM3275,IF(BF3274&lt;&gt;0,BF3274+CM3275,IF(BF3274="","")))))))))</f>
        <v>0.0277217678703405</v>
      </c>
      <c r="BH3275" s="137"/>
      <c r="CG3275" s="142"/>
      <c r="CH3275" s="50"/>
      <c r="CI3275" s="15" t="n">
        <f aca="false">CF3253+SUM(CM3254:CM3275)+0.0071</f>
        <v>0.0127338417657646</v>
      </c>
      <c r="CL3275" s="130" t="n">
        <f aca="false">C3275</f>
        <v>41992</v>
      </c>
      <c r="CM3275" s="133" t="n">
        <f aca="false">CN3275/CN3274-1</f>
        <v>-0.00125737498790979</v>
      </c>
      <c r="CN3275" s="139" t="n">
        <v>206.52</v>
      </c>
      <c r="CO3275" s="133" t="n">
        <f aca="false">CN3275/CN3270-1</f>
        <v>0.0280252874707552</v>
      </c>
      <c r="CY3275" s="139" t="n">
        <f aca="false">bdh("spy us equity","px_open",C3275,C3275)</f>
        <v>206.43</v>
      </c>
      <c r="CZ3275" s="139" t="n">
        <f aca="false">bdh("spy us equity","px_last",C3275,C3275)</f>
        <v>206.52</v>
      </c>
      <c r="DB3275" s="15" t="n">
        <f aca="false">CZ3275/CY3275-1</f>
        <v>0.000435983141985119</v>
      </c>
      <c r="DC3275" s="15" t="n">
        <f aca="false">CY3275/CZ3274-1</f>
        <v>-0.00169262017603244</v>
      </c>
      <c r="DD3275" s="15" t="n">
        <f aca="false">CZ3275/CZ3274-1</f>
        <v>-0.00125737498790979</v>
      </c>
      <c r="DE3275" s="34" t="str">
        <f aca="false">IF(CW3275=0,"",-DC3275*CS3275)</f>
        <v/>
      </c>
      <c r="DY3275" s="6"/>
      <c r="EB3275" s="6" t="n">
        <f aca="false">CL3275</f>
        <v>41992</v>
      </c>
      <c r="EC3275" s="13" t="n">
        <f aca="false">SUM(CM3273:CM3275)</f>
        <v>0.0430761742419606</v>
      </c>
    </row>
    <row r="3276" customFormat="false" ht="15" hidden="false" customHeight="false" outlineLevel="0" collapsed="false">
      <c r="C3276" s="6" t="n">
        <f aca="false">C3275+3</f>
        <v>41995</v>
      </c>
      <c r="D3276" s="99" t="n">
        <f aca="false">IF(E3276&gt;E3275,1,0)</f>
        <v>1</v>
      </c>
      <c r="E3276" s="46" t="n">
        <v>195.2112</v>
      </c>
      <c r="F3276" s="46" t="n">
        <v>199.3313</v>
      </c>
      <c r="G3276" s="46" t="n">
        <v>201.2988</v>
      </c>
      <c r="H3276" s="46" t="n">
        <v>205.1617</v>
      </c>
      <c r="I3276" s="46" t="n">
        <v>203.469</v>
      </c>
      <c r="J3276" s="131" t="str">
        <f aca="false">IF(MIN(E3276:I3276)=E3276,$E$2,IF(MIN(E3276:I3276)=F3276,$F$2,IF(MIN(E3276:I3276)=G3276,$G$2,IF(MIN(E3276:I3276)=H3276,$H$2,IF(MIN(E3276:I3276)=I3276,$I$2)))))</f>
        <v>200D</v>
      </c>
      <c r="K3276" s="131" t="str">
        <f aca="false">IF(MAX(E3276:I3276)=E3276,$E$2,IF(MAX(E3276:I3276)=F3276,$F$2,IF(MAX(E3276:I3276)=G3276,$G$2,IF(MAX(E3276:I3276)=H3276,$H$2,IF(MAX(E3276:I3276)=I3276,$I$2)))))</f>
        <v>30D</v>
      </c>
      <c r="L3276" s="132" t="n">
        <f aca="false">IF(MAX(E3276:I3276)=H3276,1,0)</f>
        <v>1</v>
      </c>
      <c r="M3276" s="132" t="n">
        <f aca="false">IF(MAX(E3276:I3276)=I3276,1,0)</f>
        <v>0</v>
      </c>
      <c r="O3276" s="132" t="n">
        <f aca="false">IF(CN3276&gt;E3276,1,0)</f>
        <v>1</v>
      </c>
      <c r="P3276" s="132" t="n">
        <f aca="false">IF(CN3276&gt;F3276,1,0)</f>
        <v>1</v>
      </c>
      <c r="Q3276" s="132" t="n">
        <f aca="false">IF(CN3276&gt;G3276,1,0)</f>
        <v>1</v>
      </c>
      <c r="R3276" s="132" t="n">
        <f aca="false">IF(CN3276&gt;H3276,1,0)</f>
        <v>1</v>
      </c>
      <c r="S3276" s="132" t="n">
        <f aca="false">IF(CN3276&gt;I3276,1,0)</f>
        <v>1</v>
      </c>
      <c r="T3276" s="25" t="n">
        <f aca="false">IF(AND(AND(R3276=0,S3276=0,Q3276=0),OR(S3275=1,S3274=1,S3273=1)),1,0)</f>
        <v>0</v>
      </c>
      <c r="U3276" s="133" t="n">
        <f aca="false">SUM(CM3275:CM3276)</f>
        <v>0.00334266374925851</v>
      </c>
      <c r="AW3276" s="55" t="n">
        <f aca="false">IF(EC3276&gt;$AW$2,1,0)</f>
        <v>1</v>
      </c>
      <c r="AX3276" s="99" t="n">
        <f aca="false">IF(AND(I3276&gt;G3276,I3275&lt;G3275),1,IF(OR(AND(I3276&gt;F3276,I3275&lt;F3275),AND(I3276&gt;E3276,I3275&lt;E3275)),1,0))</f>
        <v>0</v>
      </c>
      <c r="AY3276" s="99" t="n">
        <f aca="false">IF(K3275="10D",1,0)</f>
        <v>0</v>
      </c>
      <c r="AZ3276" s="99" t="n">
        <f aca="false">IF(AND(I3276&gt;G3276,I3275&lt;G3275,I3276&gt;F3276,I3275&gt;F3275,I3276&gt;E3276,I3275&gt;E3275),1,0)</f>
        <v>0</v>
      </c>
      <c r="BA3276" s="135" t="n">
        <f aca="false">IF(G3276&gt;H3276,1,0)</f>
        <v>0</v>
      </c>
      <c r="BB3276" s="135" t="n">
        <f aca="false">IF(I3276&lt;F3276,1,0)</f>
        <v>0</v>
      </c>
      <c r="BC3276" s="99" t="n">
        <f aca="false">IF(AND(SUM(AW3275:AX3275)=2,AY3276=1),1,IF(SUM(AX3274:AX3276)=0,0,IF(AND(OR(AW3274=1,AX3274=1),OR(AW3275=1,AX3275=1),AY3276=1),1,IF(AND(SUM(AW3276:AY3276)=2,SUM(AW3274:AX3274)=2,AX3274=1),1,0))))</f>
        <v>0</v>
      </c>
      <c r="BD3276" s="57" t="str">
        <f aca="false">IF(AND(SUM(BC3274:BC3276)&gt;=1,BA3276=1,SUM(AZ3271:AZ3276)&gt;=1),1,IF(BC3276=0,"",IF(AND(BC3276=1,AZ3276=0,AZ3275=0,AZ3274=0),1,IF(AND(BC3276=1,OR(AZ3276=1,AZ3275=1,AZ3274)),IF(BA3276=1,1,0)))))</f>
        <v/>
      </c>
      <c r="BE3276" s="50" t="str">
        <f aca="false">IF(AND(BD3276=1,BD3275=1),0,IF(BD3276=1,SUM(CM3277:CM3315),""))</f>
        <v/>
      </c>
      <c r="BF3276" s="20" t="n">
        <f aca="false">IF(AND(BB3276=1,BB3275=1,BE3235&lt;&gt;0),"",IF(AND(BB3275=0,BB3276=1),BF3275,IF(AND(BB3276=1,BB3275=1),BF3275,IF(AND(BF3275="",BE3275="",OR(BD3275=0,BD3275="")),"",IF(AND(BF3275="",BE3236=0),"",IF(AND(BE3236&lt;&gt;"",BF3275=BE3236),"",IF(AND(BD3275=1,BE3275&lt;&gt;0),CM3276,IF(BF3275&lt;&gt;0,BF3275+CM3276,IF(BF3275="","")))))))))</f>
        <v>0.0323218066075088</v>
      </c>
      <c r="BH3276" s="137"/>
      <c r="CG3276" s="142"/>
      <c r="CH3276" s="50"/>
      <c r="CI3276" s="15" t="n">
        <f aca="false">CF3254+SUM(CM3255:CM3276)+0.0071</f>
        <v>0.0189393292988465</v>
      </c>
      <c r="CL3276" s="130" t="n">
        <f aca="false">C3276</f>
        <v>41995</v>
      </c>
      <c r="CM3276" s="133" t="n">
        <f aca="false">CN3276/CN3275-1</f>
        <v>0.0046000387371683</v>
      </c>
      <c r="CN3276" s="139" t="n">
        <v>207.47</v>
      </c>
      <c r="CO3276" s="133" t="n">
        <f aca="false">CN3276/CN3271-1</f>
        <v>0.0398977494862414</v>
      </c>
      <c r="CY3276" s="139" t="n">
        <f aca="false">bdh("spy us equity","px_open",C3276,C3276)</f>
        <v>206.75</v>
      </c>
      <c r="CZ3276" s="139" t="n">
        <f aca="false">bdh("spy us equity","px_last",C3276,C3276)</f>
        <v>207.47</v>
      </c>
      <c r="DB3276" s="15" t="n">
        <f aca="false">CZ3276/CY3276-1</f>
        <v>0.00348246674727926</v>
      </c>
      <c r="DC3276" s="15" t="n">
        <f aca="false">CY3276/CZ3275-1</f>
        <v>0.0011136935889986</v>
      </c>
      <c r="DD3276" s="15" t="n">
        <f aca="false">CZ3276/CZ3275-1</f>
        <v>0.0046000387371683</v>
      </c>
      <c r="DE3276" s="34" t="str">
        <f aca="false">IF(CW3276=0,"",-DC3276*CS3276)</f>
        <v/>
      </c>
      <c r="DY3276" s="6"/>
      <c r="EB3276" s="6" t="n">
        <f aca="false">CL3276</f>
        <v>41995</v>
      </c>
      <c r="EC3276" s="13" t="n">
        <f aca="false">SUM(CM3274:CM3276)</f>
        <v>0.0280713420782145</v>
      </c>
    </row>
    <row r="3277" customFormat="false" ht="15" hidden="false" customHeight="false" outlineLevel="0" collapsed="false">
      <c r="C3277" s="6" t="n">
        <f aca="false">C3276+1</f>
        <v>41996</v>
      </c>
      <c r="D3277" s="99" t="n">
        <f aca="false">IF(E3277&gt;E3276,1,0)</f>
        <v>1</v>
      </c>
      <c r="E3277" s="46" t="n">
        <v>195.3138</v>
      </c>
      <c r="F3277" s="46" t="n">
        <v>199.4838</v>
      </c>
      <c r="G3277" s="46" t="n">
        <v>201.7056</v>
      </c>
      <c r="H3277" s="46" t="n">
        <v>205.2873</v>
      </c>
      <c r="I3277" s="46" t="n">
        <v>203.597</v>
      </c>
      <c r="J3277" s="131" t="str">
        <f aca="false">IF(MIN(E3277:I3277)=E3277,$E$2,IF(MIN(E3277:I3277)=F3277,$F$2,IF(MIN(E3277:I3277)=G3277,$G$2,IF(MIN(E3277:I3277)=H3277,$H$2,IF(MIN(E3277:I3277)=I3277,$I$2)))))</f>
        <v>200D</v>
      </c>
      <c r="K3277" s="131" t="str">
        <f aca="false">IF(MAX(E3277:I3277)=E3277,$E$2,IF(MAX(E3277:I3277)=F3277,$F$2,IF(MAX(E3277:I3277)=G3277,$G$2,IF(MAX(E3277:I3277)=H3277,$H$2,IF(MAX(E3277:I3277)=I3277,$I$2)))))</f>
        <v>30D</v>
      </c>
      <c r="L3277" s="132" t="n">
        <f aca="false">IF(MAX(E3277:I3277)=H3277,1,0)</f>
        <v>1</v>
      </c>
      <c r="M3277" s="132" t="n">
        <f aca="false">IF(MAX(E3277:I3277)=I3277,1,0)</f>
        <v>0</v>
      </c>
      <c r="O3277" s="132" t="n">
        <f aca="false">IF(CN3277&gt;E3277,1,0)</f>
        <v>1</v>
      </c>
      <c r="P3277" s="132" t="n">
        <f aca="false">IF(CN3277&gt;F3277,1,0)</f>
        <v>1</v>
      </c>
      <c r="Q3277" s="132" t="n">
        <f aca="false">IF(CN3277&gt;G3277,1,0)</f>
        <v>1</v>
      </c>
      <c r="R3277" s="132" t="n">
        <f aca="false">IF(CN3277&gt;H3277,1,0)</f>
        <v>1</v>
      </c>
      <c r="S3277" s="132" t="n">
        <f aca="false">IF(CN3277&gt;I3277,1,0)</f>
        <v>1</v>
      </c>
      <c r="T3277" s="25" t="n">
        <f aca="false">IF(AND(AND(R3277=0,S3277=0,Q3277=0),OR(S3276=1,S3275=1,S3274=1)),1,0)</f>
        <v>0</v>
      </c>
      <c r="U3277" s="133" t="n">
        <f aca="false">SUM(CM3276:CM3277)</f>
        <v>0.00594963144936767</v>
      </c>
      <c r="AW3277" s="55" t="n">
        <f aca="false">IF(EC3277&gt;$AW$2,1,0)</f>
        <v>0</v>
      </c>
      <c r="AX3277" s="99" t="n">
        <f aca="false">IF(AND(I3277&gt;G3277,I3276&lt;G3276),1,IF(OR(AND(I3277&gt;F3277,I3276&lt;F3276),AND(I3277&gt;E3277,I3276&lt;E3276)),1,0))</f>
        <v>0</v>
      </c>
      <c r="AY3277" s="99" t="n">
        <f aca="false">IF(K3276="10D",1,0)</f>
        <v>0</v>
      </c>
      <c r="AZ3277" s="99" t="n">
        <f aca="false">IF(AND(I3277&gt;G3277,I3276&lt;G3276,I3277&gt;F3277,I3276&gt;F3276,I3277&gt;E3277,I3276&gt;E3276),1,0)</f>
        <v>0</v>
      </c>
      <c r="BA3277" s="135" t="n">
        <f aca="false">IF(G3277&gt;H3277,1,0)</f>
        <v>0</v>
      </c>
      <c r="BB3277" s="135" t="n">
        <f aca="false">IF(I3277&lt;F3277,1,0)</f>
        <v>0</v>
      </c>
      <c r="BC3277" s="99" t="n">
        <f aca="false">IF(AND(SUM(AW3276:AX3276)=2,AY3277=1),1,IF(SUM(AX3275:AX3277)=0,0,IF(AND(OR(AW3275=1,AX3275=1),OR(AW3276=1,AX3276=1),AY3277=1),1,IF(AND(SUM(AW3277:AY3277)=2,SUM(AW3275:AX3275)=2,AX3275=1),1,0))))</f>
        <v>0</v>
      </c>
      <c r="BD3277" s="57" t="str">
        <f aca="false">IF(AND(SUM(BC3275:BC3277)&gt;=1,BA3277=1,SUM(AZ3272:AZ3277)&gt;=1),1,IF(BC3277=0,"",IF(AND(BC3277=1,AZ3277=0,AZ3276=0,AZ3275=0),1,IF(AND(BC3277=1,OR(AZ3277=1,AZ3276=1,AZ3275)),IF(BA3277=1,1,0)))))</f>
        <v/>
      </c>
      <c r="BE3277" s="50" t="str">
        <f aca="false">IF(AND(BD3277=1,BD3276=1),0,IF(BD3277=1,SUM(CM3278:CM3316),""))</f>
        <v/>
      </c>
      <c r="BF3277" s="20" t="n">
        <f aca="false">IF(AND(BB3277=1,BB3276=1,BE3236&lt;&gt;0),"",IF(AND(BB3276=0,BB3277=1),BF3276,IF(AND(BB3277=1,BB3276=1),BF3276,IF(AND(BF3276="",BE3276="",OR(BD3276=0,BD3276="")),"",IF(AND(BF3276="",BE3237=0),"",IF(AND(BE3237&lt;&gt;"",BF3276=BE3237),"",IF(AND(BD3276=1,BE3276&lt;&gt;0),CM3277,IF(BF3276&lt;&gt;0,BF3276+CM3277,IF(BF3276="","")))))))))</f>
        <v>0.0336713993197082</v>
      </c>
      <c r="BH3277" s="137"/>
      <c r="CG3277" s="142"/>
      <c r="CH3277" s="50"/>
      <c r="CI3277" s="15" t="n">
        <f aca="false">CF3255+SUM(CM3256:CM3277)+0.0071</f>
        <v>0.0185347070222532</v>
      </c>
      <c r="CL3277" s="130" t="n">
        <f aca="false">C3277</f>
        <v>41996</v>
      </c>
      <c r="CM3277" s="133" t="n">
        <f aca="false">CN3277/CN3276-1</f>
        <v>0.00134959271219937</v>
      </c>
      <c r="CN3277" s="139" t="n">
        <v>207.75</v>
      </c>
      <c r="CO3277" s="133" t="n">
        <f aca="false">CN3277/CN3272-1</f>
        <v>0.0497195695012884</v>
      </c>
      <c r="CY3277" s="139" t="n">
        <f aca="false">bdh("spy us equity","px_open",C3277,C3277)</f>
        <v>208.17</v>
      </c>
      <c r="CZ3277" s="139" t="n">
        <f aca="false">bdh("spy us equity","px_last",C3277,C3277)</f>
        <v>207.75</v>
      </c>
      <c r="DB3277" s="15" t="n">
        <f aca="false">CZ3277/CY3277-1</f>
        <v>-0.0020175817841187</v>
      </c>
      <c r="DC3277" s="15" t="n">
        <f aca="false">CY3277/CZ3276-1</f>
        <v>0.0033739817804983</v>
      </c>
      <c r="DD3277" s="15" t="n">
        <f aca="false">CZ3277/CZ3276-1</f>
        <v>0.00134959271219937</v>
      </c>
      <c r="DE3277" s="34" t="str">
        <f aca="false">IF(CW3277=0,"",-DC3277*CS3277)</f>
        <v/>
      </c>
      <c r="DY3277" s="6"/>
      <c r="EB3277" s="6" t="n">
        <f aca="false">CL3277</f>
        <v>41996</v>
      </c>
      <c r="EC3277" s="13" t="n">
        <f aca="false">SUM(CM3275:CM3277)</f>
        <v>0.00469225646145788</v>
      </c>
    </row>
    <row r="3278" customFormat="false" ht="15" hidden="false" customHeight="false" outlineLevel="0" collapsed="false">
      <c r="C3278" s="6" t="n">
        <f aca="false">C3277+1</f>
        <v>41997</v>
      </c>
      <c r="D3278" s="99" t="n">
        <f aca="false">IF(E3278&gt;E3277,1,0)</f>
        <v>1</v>
      </c>
      <c r="E3278" s="46" t="n">
        <v>195.4163</v>
      </c>
      <c r="F3278" s="46" t="n">
        <v>199.6226</v>
      </c>
      <c r="G3278" s="46" t="n">
        <v>202.107</v>
      </c>
      <c r="H3278" s="46" t="n">
        <v>205.4072</v>
      </c>
      <c r="I3278" s="46" t="n">
        <v>204.058</v>
      </c>
      <c r="J3278" s="131" t="str">
        <f aca="false">IF(MIN(E3278:I3278)=E3278,$E$2,IF(MIN(E3278:I3278)=F3278,$F$2,IF(MIN(E3278:I3278)=G3278,$G$2,IF(MIN(E3278:I3278)=H3278,$H$2,IF(MIN(E3278:I3278)=I3278,$I$2)))))</f>
        <v>200D</v>
      </c>
      <c r="K3278" s="131" t="str">
        <f aca="false">IF(MAX(E3278:I3278)=E3278,$E$2,IF(MAX(E3278:I3278)=F3278,$F$2,IF(MAX(E3278:I3278)=G3278,$G$2,IF(MAX(E3278:I3278)=H3278,$H$2,IF(MAX(E3278:I3278)=I3278,$I$2)))))</f>
        <v>30D</v>
      </c>
      <c r="L3278" s="132" t="n">
        <f aca="false">IF(MAX(E3278:I3278)=H3278,1,0)</f>
        <v>1</v>
      </c>
      <c r="M3278" s="132" t="n">
        <f aca="false">IF(MAX(E3278:I3278)=I3278,1,0)</f>
        <v>0</v>
      </c>
      <c r="O3278" s="132" t="n">
        <f aca="false">IF(CN3278&gt;E3278,1,0)</f>
        <v>1</v>
      </c>
      <c r="P3278" s="132" t="n">
        <f aca="false">IF(CN3278&gt;F3278,1,0)</f>
        <v>1</v>
      </c>
      <c r="Q3278" s="132" t="n">
        <f aca="false">IF(CN3278&gt;G3278,1,0)</f>
        <v>1</v>
      </c>
      <c r="R3278" s="132" t="n">
        <f aca="false">IF(CN3278&gt;H3278,1,0)</f>
        <v>1</v>
      </c>
      <c r="S3278" s="132" t="n">
        <f aca="false">IF(CN3278&gt;I3278,1,0)</f>
        <v>1</v>
      </c>
      <c r="T3278" s="25" t="n">
        <f aca="false">IF(AND(AND(R3278=0,S3278=0,Q3278=0),OR(S3277=1,S3276=1,S3275=1)),1,0)</f>
        <v>0</v>
      </c>
      <c r="U3278" s="133" t="n">
        <f aca="false">SUM(CM3277:CM3278)</f>
        <v>0.00144586226695265</v>
      </c>
      <c r="AW3278" s="55" t="n">
        <f aca="false">IF(EC3278&gt;$AW$2,1,0)</f>
        <v>0</v>
      </c>
      <c r="AX3278" s="99" t="n">
        <f aca="false">IF(AND(I3278&gt;G3278,I3277&lt;G3277),1,IF(OR(AND(I3278&gt;F3278,I3277&lt;F3277),AND(I3278&gt;E3278,I3277&lt;E3277)),1,0))</f>
        <v>0</v>
      </c>
      <c r="AY3278" s="99" t="n">
        <f aca="false">IF(K3277="10D",1,0)</f>
        <v>0</v>
      </c>
      <c r="AZ3278" s="99" t="n">
        <f aca="false">IF(AND(I3278&gt;G3278,I3277&lt;G3277,I3278&gt;F3278,I3277&gt;F3277,I3278&gt;E3278,I3277&gt;E3277),1,0)</f>
        <v>0</v>
      </c>
      <c r="BA3278" s="135" t="n">
        <f aca="false">IF(G3278&gt;H3278,1,0)</f>
        <v>0</v>
      </c>
      <c r="BB3278" s="135" t="n">
        <f aca="false">IF(I3278&lt;F3278,1,0)</f>
        <v>0</v>
      </c>
      <c r="BC3278" s="99" t="n">
        <f aca="false">IF(AND(SUM(AW3277:AX3277)=2,AY3278=1),1,IF(SUM(AX3276:AX3278)=0,0,IF(AND(OR(AW3276=1,AX3276=1),OR(AW3277=1,AX3277=1),AY3278=1),1,IF(AND(SUM(AW3278:AY3278)=2,SUM(AW3276:AX3276)=2,AX3276=1),1,0))))</f>
        <v>0</v>
      </c>
      <c r="BD3278" s="57" t="str">
        <f aca="false">IF(AND(SUM(BC3276:BC3278)&gt;=1,BA3278=1,SUM(AZ3273:AZ3278)&gt;=1),1,IF(BC3278=0,"",IF(AND(BC3278=1,AZ3278=0,AZ3277=0,AZ3276=0),1,IF(AND(BC3278=1,OR(AZ3278=1,AZ3277=1,AZ3276)),IF(BA3278=1,1,0)))))</f>
        <v/>
      </c>
      <c r="BE3278" s="50" t="str">
        <f aca="false">IF(AND(BD3278=1,BD3277=1),0,IF(BD3278=1,SUM(CM3279:CM3317),""))</f>
        <v/>
      </c>
      <c r="BF3278" s="20" t="n">
        <f aca="false">IF(AND(BB3278=1,BB3277=1,BE3237&lt;&gt;0),"",IF(AND(BB3277=0,BB3278=1),BF3277,IF(AND(BB3278=1,BB3277=1),BF3277,IF(AND(BF3277="",BE3277="",OR(BD3277=0,BD3277="")),"",IF(AND(BF3277="",BE3238=0),"",IF(AND(BE3238&lt;&gt;"",BF3277=BE3238),"",IF(AND(BD3277=1,BE3277&lt;&gt;0),CM3278,IF(BF3277&lt;&gt;0,BF3277+CM3278,IF(BF3277="","")))))))))</f>
        <v>0.0337676688744615</v>
      </c>
      <c r="BH3278" s="137"/>
      <c r="CG3278" s="142"/>
      <c r="CH3278" s="50"/>
      <c r="CI3278" s="15" t="n">
        <f aca="false">CF3256+SUM(CM3257:CM3278)+0.0071</f>
        <v>0.0132802615269043</v>
      </c>
      <c r="CL3278" s="130" t="n">
        <f aca="false">C3278</f>
        <v>41997</v>
      </c>
      <c r="CM3278" s="133" t="n">
        <f aca="false">CN3278/CN3277-1</f>
        <v>9.6269554753281E-005</v>
      </c>
      <c r="CN3278" s="139" t="n">
        <v>207.77</v>
      </c>
      <c r="CO3278" s="133" t="n">
        <f aca="false">CN3278/CN3273-1</f>
        <v>0.0296347688190695</v>
      </c>
      <c r="CY3278" s="139" t="n">
        <f aca="false">bdh("spy us equity","px_open",C3278,C3278)</f>
        <v>208.02</v>
      </c>
      <c r="CZ3278" s="139" t="n">
        <f aca="false">bdh("spy us equity","px_last",C3278,C3278)</f>
        <v>207.77</v>
      </c>
      <c r="DB3278" s="15" t="n">
        <f aca="false">CZ3278/CY3278-1</f>
        <v>-0.00120180751850785</v>
      </c>
      <c r="DC3278" s="15" t="n">
        <f aca="false">CY3278/CZ3277-1</f>
        <v>0.00129963898916974</v>
      </c>
      <c r="DD3278" s="15" t="n">
        <f aca="false">CZ3278/CZ3277-1</f>
        <v>9.6269554753281E-005</v>
      </c>
      <c r="DE3278" s="34" t="str">
        <f aca="false">IF(CW3278=0,"",-DC3278*CS3278)</f>
        <v/>
      </c>
      <c r="DY3278" s="6"/>
      <c r="EB3278" s="6" t="n">
        <f aca="false">CL3278</f>
        <v>41997</v>
      </c>
      <c r="EC3278" s="13" t="n">
        <f aca="false">SUM(CM3276:CM3278)</f>
        <v>0.00604590100412095</v>
      </c>
    </row>
    <row r="3279" customFormat="false" ht="15" hidden="false" customHeight="false" outlineLevel="0" collapsed="false">
      <c r="C3279" s="6" t="n">
        <f aca="false">C3278+2</f>
        <v>41999</v>
      </c>
      <c r="D3279" s="99" t="n">
        <f aca="false">IF(E3279&gt;E3278,1,0)</f>
        <v>1</v>
      </c>
      <c r="E3279" s="46" t="n">
        <v>195.5326</v>
      </c>
      <c r="F3279" s="46" t="n">
        <v>199.7869</v>
      </c>
      <c r="G3279" s="46" t="n">
        <v>202.5472</v>
      </c>
      <c r="H3279" s="46" t="n">
        <v>205.5565</v>
      </c>
      <c r="I3279" s="46" t="n">
        <v>204.483</v>
      </c>
      <c r="J3279" s="131" t="str">
        <f aca="false">IF(MIN(E3279:I3279)=E3279,$E$2,IF(MIN(E3279:I3279)=F3279,$F$2,IF(MIN(E3279:I3279)=G3279,$G$2,IF(MIN(E3279:I3279)=H3279,$H$2,IF(MIN(E3279:I3279)=I3279,$I$2)))))</f>
        <v>200D</v>
      </c>
      <c r="K3279" s="131" t="str">
        <f aca="false">IF(MAX(E3279:I3279)=E3279,$E$2,IF(MAX(E3279:I3279)=F3279,$F$2,IF(MAX(E3279:I3279)=G3279,$G$2,IF(MAX(E3279:I3279)=H3279,$H$2,IF(MAX(E3279:I3279)=I3279,$I$2)))))</f>
        <v>30D</v>
      </c>
      <c r="L3279" s="132" t="n">
        <f aca="false">IF(MAX(E3279:I3279)=H3279,1,0)</f>
        <v>1</v>
      </c>
      <c r="M3279" s="132" t="n">
        <f aca="false">IF(MAX(E3279:I3279)=I3279,1,0)</f>
        <v>0</v>
      </c>
      <c r="O3279" s="132" t="n">
        <f aca="false">IF(CN3279&gt;E3279,1,0)</f>
        <v>1</v>
      </c>
      <c r="P3279" s="132" t="n">
        <f aca="false">IF(CN3279&gt;F3279,1,0)</f>
        <v>1</v>
      </c>
      <c r="Q3279" s="132" t="n">
        <f aca="false">IF(CN3279&gt;G3279,1,0)</f>
        <v>1</v>
      </c>
      <c r="R3279" s="132" t="n">
        <f aca="false">IF(CN3279&gt;H3279,1,0)</f>
        <v>1</v>
      </c>
      <c r="S3279" s="132" t="n">
        <f aca="false">IF(CN3279&gt;I3279,1,0)</f>
        <v>1</v>
      </c>
      <c r="T3279" s="25" t="n">
        <f aca="false">IF(AND(AND(R3279=0,S3279=0,Q3279=0),OR(S3278=1,S3277=1,S3276=1)),1,0)</f>
        <v>0</v>
      </c>
      <c r="U3279" s="133" t="n">
        <f aca="false">SUM(CM3278:CM3279)</f>
        <v>0.00332098919666501</v>
      </c>
      <c r="AW3279" s="55" t="n">
        <f aca="false">IF(EC3279&gt;$AW$2,1,0)</f>
        <v>0</v>
      </c>
      <c r="AX3279" s="99" t="n">
        <f aca="false">IF(AND(I3279&gt;G3279,I3278&lt;G3278),1,IF(OR(AND(I3279&gt;F3279,I3278&lt;F3278),AND(I3279&gt;E3279,I3278&lt;E3278)),1,0))</f>
        <v>0</v>
      </c>
      <c r="AY3279" s="99" t="n">
        <f aca="false">IF(K3278="10D",1,0)</f>
        <v>0</v>
      </c>
      <c r="AZ3279" s="99" t="n">
        <f aca="false">IF(AND(I3279&gt;G3279,I3278&lt;G3278,I3279&gt;F3279,I3278&gt;F3278,I3279&gt;E3279,I3278&gt;E3278),1,0)</f>
        <v>0</v>
      </c>
      <c r="BA3279" s="135" t="n">
        <f aca="false">IF(G3279&gt;H3279,1,0)</f>
        <v>0</v>
      </c>
      <c r="BB3279" s="135" t="n">
        <f aca="false">IF(I3279&lt;F3279,1,0)</f>
        <v>0</v>
      </c>
      <c r="BC3279" s="99" t="n">
        <f aca="false">IF(AND(SUM(AW3278:AX3278)=2,AY3279=1),1,IF(SUM(AX3277:AX3279)=0,0,IF(AND(OR(AW3277=1,AX3277=1),OR(AW3278=1,AX3278=1),AY3279=1),1,IF(AND(SUM(AW3279:AY3279)=2,SUM(AW3277:AX3277)=2,AX3277=1),1,0))))</f>
        <v>0</v>
      </c>
      <c r="BD3279" s="57" t="str">
        <f aca="false">IF(AND(SUM(BC3277:BC3279)&gt;=1,BA3279=1,SUM(AZ3274:AZ3279)&gt;=1),1,IF(BC3279=0,"",IF(AND(BC3279=1,AZ3279=0,AZ3278=0,AZ3277=0),1,IF(AND(BC3279=1,OR(AZ3279=1,AZ3278=1,AZ3277)),IF(BA3279=1,1,0)))))</f>
        <v/>
      </c>
      <c r="BE3279" s="50" t="str">
        <f aca="false">IF(AND(BD3279=1,BD3278=1),0,IF(BD3279=1,SUM(CM3280:CM3318),""))</f>
        <v/>
      </c>
      <c r="BF3279" s="20" t="n">
        <f aca="false">IF(AND(BB3279=1,BB3278=1,BE3238&lt;&gt;0),"",IF(AND(BB3278=0,BB3279=1),BF3278,IF(AND(BB3279=1,BB3278=1),BF3278,IF(AND(BF3278="",BE3278="",OR(BD3278=0,BD3278="")),"",IF(AND(BF3278="",BE3239=0),"",IF(AND(BE3239&lt;&gt;"",BF3278=BE3239),"",IF(AND(BD3278=1,BE3278&lt;&gt;0),CM3279,IF(BF3278&lt;&gt;0,BF3278+CM3279,IF(BF3278="","")))))))))</f>
        <v>0.0369923885163732</v>
      </c>
      <c r="BH3279" s="137"/>
      <c r="CG3279" s="142"/>
      <c r="CH3279" s="50"/>
      <c r="CI3279" s="15" t="n">
        <f aca="false">CF3257+SUM(CM3258:CM3279)+0.0071</f>
        <v>0.0136987106056266</v>
      </c>
      <c r="CL3279" s="130" t="n">
        <f aca="false">C3279</f>
        <v>41999</v>
      </c>
      <c r="CM3279" s="133" t="n">
        <f aca="false">CN3279/CN3278-1</f>
        <v>0.00322471964191173</v>
      </c>
      <c r="CN3279" s="139" t="n">
        <v>208.44</v>
      </c>
      <c r="CO3279" s="133" t="n">
        <f aca="false">CN3279/CN3274-1</f>
        <v>0.0080278556920399</v>
      </c>
      <c r="CY3279" s="139" t="n">
        <f aca="false">bdh("spy us equity","px_open",C3279,C3279)</f>
        <v>208.31</v>
      </c>
      <c r="CZ3279" s="139" t="n">
        <f aca="false">bdh("spy us equity","px_last",C3279,C3279)</f>
        <v>208.44</v>
      </c>
      <c r="DB3279" s="15" t="n">
        <f aca="false">CZ3279/CY3279-1</f>
        <v>0.000624069895828416</v>
      </c>
      <c r="DC3279" s="15" t="n">
        <f aca="false">CY3279/CZ3278-1</f>
        <v>0.002599027771093</v>
      </c>
      <c r="DD3279" s="15" t="n">
        <f aca="false">CZ3279/CZ3278-1</f>
        <v>0.00322471964191173</v>
      </c>
      <c r="DE3279" s="34" t="str">
        <f aca="false">IF(CW3279=0,"",-DC3279*CS3279)</f>
        <v/>
      </c>
      <c r="DY3279" s="6"/>
      <c r="EB3279" s="6" t="n">
        <f aca="false">CL3279</f>
        <v>41999</v>
      </c>
      <c r="EC3279" s="13" t="n">
        <f aca="false">SUM(CM3277:CM3279)</f>
        <v>0.00467058190886438</v>
      </c>
    </row>
    <row r="3280" customFormat="false" ht="15" hidden="false" customHeight="false" outlineLevel="0" collapsed="false">
      <c r="C3280" s="6" t="n">
        <f aca="false">C3279+3</f>
        <v>42002</v>
      </c>
      <c r="D3280" s="99" t="n">
        <f aca="false">IF(E3280&gt;E3279,1,0)</f>
        <v>1</v>
      </c>
      <c r="E3280" s="46" t="n">
        <v>195.6529</v>
      </c>
      <c r="F3280" s="46" t="n">
        <v>199.9534</v>
      </c>
      <c r="G3280" s="46" t="n">
        <v>202.9962</v>
      </c>
      <c r="H3280" s="46" t="n">
        <v>205.7075</v>
      </c>
      <c r="I3280" s="46" t="n">
        <v>205.266</v>
      </c>
      <c r="J3280" s="131" t="str">
        <f aca="false">IF(MIN(E3280:I3280)=E3280,$E$2,IF(MIN(E3280:I3280)=F3280,$F$2,IF(MIN(E3280:I3280)=G3280,$G$2,IF(MIN(E3280:I3280)=H3280,$H$2,IF(MIN(E3280:I3280)=I3280,$I$2)))))</f>
        <v>200D</v>
      </c>
      <c r="K3280" s="131" t="str">
        <f aca="false">IF(MAX(E3280:I3280)=E3280,$E$2,IF(MAX(E3280:I3280)=F3280,$F$2,IF(MAX(E3280:I3280)=G3280,$G$2,IF(MAX(E3280:I3280)=H3280,$H$2,IF(MAX(E3280:I3280)=I3280,$I$2)))))</f>
        <v>30D</v>
      </c>
      <c r="L3280" s="132" t="n">
        <f aca="false">IF(MAX(E3280:I3280)=H3280,1,0)</f>
        <v>1</v>
      </c>
      <c r="M3280" s="132" t="n">
        <f aca="false">IF(MAX(E3280:I3280)=I3280,1,0)</f>
        <v>0</v>
      </c>
      <c r="O3280" s="132" t="n">
        <f aca="false">IF(CN3280&gt;E3280,1,0)</f>
        <v>1</v>
      </c>
      <c r="P3280" s="132" t="n">
        <f aca="false">IF(CN3280&gt;F3280,1,0)</f>
        <v>1</v>
      </c>
      <c r="Q3280" s="132" t="n">
        <f aca="false">IF(CN3280&gt;G3280,1,0)</f>
        <v>1</v>
      </c>
      <c r="R3280" s="132" t="n">
        <f aca="false">IF(CN3280&gt;H3280,1,0)</f>
        <v>1</v>
      </c>
      <c r="S3280" s="132" t="n">
        <f aca="false">IF(CN3280&gt;I3280,1,0)</f>
        <v>1</v>
      </c>
      <c r="T3280" s="25" t="n">
        <f aca="false">IF(AND(AND(R3280=0,S3280=0,Q3280=0),OR(S3279=1,S3278=1,S3277=1)),1,0)</f>
        <v>0</v>
      </c>
      <c r="U3280" s="133" t="n">
        <f aca="false">SUM(CM3279:CM3280)</f>
        <v>0.00456803186605304</v>
      </c>
      <c r="AW3280" s="55" t="n">
        <f aca="false">IF(EC3280&gt;$AW$2,1,0)</f>
        <v>0</v>
      </c>
      <c r="AX3280" s="99" t="n">
        <f aca="false">IF(AND(I3280&gt;G3280,I3279&lt;G3279),1,IF(OR(AND(I3280&gt;F3280,I3279&lt;F3279),AND(I3280&gt;E3280,I3279&lt;E3279)),1,0))</f>
        <v>0</v>
      </c>
      <c r="AY3280" s="99" t="n">
        <f aca="false">IF(K3279="10D",1,0)</f>
        <v>0</v>
      </c>
      <c r="AZ3280" s="99" t="n">
        <f aca="false">IF(AND(I3280&gt;G3280,I3279&lt;G3279,I3280&gt;F3280,I3279&gt;F3279,I3280&gt;E3280,I3279&gt;E3279),1,0)</f>
        <v>0</v>
      </c>
      <c r="BA3280" s="135" t="n">
        <f aca="false">IF(G3280&gt;H3280,1,0)</f>
        <v>0</v>
      </c>
      <c r="BB3280" s="135" t="n">
        <f aca="false">IF(I3280&lt;F3280,1,0)</f>
        <v>0</v>
      </c>
      <c r="BC3280" s="99" t="n">
        <f aca="false">IF(AND(SUM(AW3279:AX3279)=2,AY3280=1),1,IF(SUM(AX3278:AX3280)=0,0,IF(AND(OR(AW3278=1,AX3278=1),OR(AW3279=1,AX3279=1),AY3280=1),1,IF(AND(SUM(AW3280:AY3280)=2,SUM(AW3278:AX3278)=2,AX3278=1),1,0))))</f>
        <v>0</v>
      </c>
      <c r="BD3280" s="57" t="str">
        <f aca="false">IF(AND(SUM(BC3278:BC3280)&gt;=1,BA3280=1,SUM(AZ3275:AZ3280)&gt;=1),1,IF(BC3280=0,"",IF(AND(BC3280=1,AZ3280=0,AZ3279=0,AZ3278=0),1,IF(AND(BC3280=1,OR(AZ3280=1,AZ3279=1,AZ3278)),IF(BA3280=1,1,0)))))</f>
        <v/>
      </c>
      <c r="BE3280" s="50" t="str">
        <f aca="false">IF(AND(BD3280=1,BD3279=1),0,IF(BD3280=1,SUM(CM3281:CM3319),""))</f>
        <v/>
      </c>
      <c r="BF3280" s="20" t="n">
        <f aca="false">IF(AND(BB3280=1,BB3279=1,BE3239&lt;&gt;0),"",IF(AND(BB3279=0,BB3280=1),BF3279,IF(AND(BB3280=1,BB3279=1),BF3279,IF(AND(BF3279="",BE3279="",OR(BD3279=0,BD3279="")),"",IF(AND(BF3279="",BE3240=0),"",IF(AND(BE3240&lt;&gt;"",BF3279=BE3240),"",IF(AND(BD3279=1,BE3279&lt;&gt;0),CM3280,IF(BF3279&lt;&gt;0,BF3279+CM3280,IF(BF3279="","")))))))))</f>
        <v>0.0383357007405145</v>
      </c>
      <c r="BH3280" s="137"/>
      <c r="CG3280" s="142"/>
      <c r="CH3280" s="50"/>
      <c r="CI3280" s="15" t="n">
        <f aca="false">CF3258+SUM(CM3259:CM3280)+0.0071</f>
        <v>0.0157657514797726</v>
      </c>
      <c r="CL3280" s="130" t="n">
        <f aca="false">C3280</f>
        <v>42002</v>
      </c>
      <c r="CM3280" s="133" t="n">
        <f aca="false">CN3280/CN3279-1</f>
        <v>0.0013433122241413</v>
      </c>
      <c r="CN3280" s="139" t="n">
        <v>208.72</v>
      </c>
      <c r="CO3280" s="133" t="n">
        <f aca="false">CN3280/CN3275-1</f>
        <v>0.0106527212860739</v>
      </c>
      <c r="CY3280" s="139" t="n">
        <f aca="false">bdh("spy us equity","px_open",C3280,C3280)</f>
        <v>208.22</v>
      </c>
      <c r="CZ3280" s="139" t="n">
        <f aca="false">bdh("spy us equity","px_last",C3280,C3280)</f>
        <v>208.72</v>
      </c>
      <c r="DB3280" s="15" t="n">
        <f aca="false">CZ3280/CY3280-1</f>
        <v>0.00240130631063296</v>
      </c>
      <c r="DC3280" s="15" t="n">
        <f aca="false">CY3280/CZ3279-1</f>
        <v>-0.00105545960468245</v>
      </c>
      <c r="DD3280" s="15" t="n">
        <f aca="false">CZ3280/CZ3279-1</f>
        <v>0.0013433122241413</v>
      </c>
      <c r="DE3280" s="34" t="str">
        <f aca="false">IF(CW3280=0,"",-DC3280*CS3280)</f>
        <v/>
      </c>
      <c r="DY3280" s="6"/>
      <c r="EB3280" s="6" t="n">
        <f aca="false">CL3280</f>
        <v>42002</v>
      </c>
      <c r="EC3280" s="13" t="n">
        <f aca="false">SUM(CM3278:CM3280)</f>
        <v>0.00466430142080632</v>
      </c>
    </row>
    <row r="3281" customFormat="false" ht="15" hidden="false" customHeight="false" outlineLevel="0" collapsed="false">
      <c r="C3281" s="6" t="n">
        <f aca="false">C3280+1</f>
        <v>42003</v>
      </c>
      <c r="D3281" s="99" t="n">
        <f aca="false">IF(E3281&gt;E3280,1,0)</f>
        <v>1</v>
      </c>
      <c r="E3281" s="46" t="n">
        <v>195.7592</v>
      </c>
      <c r="F3281" s="46" t="n">
        <v>200.1191</v>
      </c>
      <c r="G3281" s="46" t="n">
        <v>203.3788</v>
      </c>
      <c r="H3281" s="46" t="n">
        <v>205.8195</v>
      </c>
      <c r="I3281" s="46" t="n">
        <v>206.075</v>
      </c>
      <c r="J3281" s="131" t="str">
        <f aca="false">IF(MIN(E3281:I3281)=E3281,$E$2,IF(MIN(E3281:I3281)=F3281,$F$2,IF(MIN(E3281:I3281)=G3281,$G$2,IF(MIN(E3281:I3281)=H3281,$H$2,IF(MIN(E3281:I3281)=I3281,$I$2)))))</f>
        <v>200D</v>
      </c>
      <c r="K3281" s="131" t="str">
        <f aca="false">IF(MAX(E3281:I3281)=E3281,$E$2,IF(MAX(E3281:I3281)=F3281,$F$2,IF(MAX(E3281:I3281)=G3281,$G$2,IF(MAX(E3281:I3281)=H3281,$H$2,IF(MAX(E3281:I3281)=I3281,$I$2)))))</f>
        <v>10D</v>
      </c>
      <c r="L3281" s="132" t="n">
        <f aca="false">IF(MAX(E3281:I3281)=H3281,1,0)</f>
        <v>0</v>
      </c>
      <c r="M3281" s="132" t="n">
        <f aca="false">IF(MAX(E3281:I3281)=I3281,1,0)</f>
        <v>1</v>
      </c>
      <c r="O3281" s="132" t="n">
        <f aca="false">IF(CN3281&gt;E3281,1,0)</f>
        <v>1</v>
      </c>
      <c r="P3281" s="132" t="n">
        <f aca="false">IF(CN3281&gt;F3281,1,0)</f>
        <v>1</v>
      </c>
      <c r="Q3281" s="132" t="n">
        <f aca="false">IF(CN3281&gt;G3281,1,0)</f>
        <v>1</v>
      </c>
      <c r="R3281" s="132" t="n">
        <f aca="false">IF(CN3281&gt;H3281,1,0)</f>
        <v>1</v>
      </c>
      <c r="S3281" s="132" t="n">
        <f aca="false">IF(CN3281&gt;I3281,1,0)</f>
        <v>1</v>
      </c>
      <c r="T3281" s="25" t="n">
        <f aca="false">IF(AND(AND(R3281=0,S3281=0,Q3281=0),OR(S3280=1,S3279=1,S3278=1)),1,0)</f>
        <v>0</v>
      </c>
      <c r="U3281" s="133" t="n">
        <f aca="false">SUM(CM3280:CM3281)</f>
        <v>-0.00402272840445206</v>
      </c>
      <c r="AW3281" s="55" t="n">
        <f aca="false">IF(EC3281&gt;$AW$2,1,0)</f>
        <v>0</v>
      </c>
      <c r="AX3281" s="99" t="n">
        <f aca="false">IF(AND(I3281&gt;G3281,I3280&lt;G3280),1,IF(OR(AND(I3281&gt;F3281,I3280&lt;F3280),AND(I3281&gt;E3281,I3280&lt;E3280)),1,0))</f>
        <v>0</v>
      </c>
      <c r="AY3281" s="99" t="n">
        <f aca="false">IF(K3280="10D",1,0)</f>
        <v>0</v>
      </c>
      <c r="AZ3281" s="99" t="n">
        <f aca="false">IF(AND(I3281&gt;G3281,I3280&lt;G3280,I3281&gt;F3281,I3280&gt;F3280,I3281&gt;E3281,I3280&gt;E3280),1,0)</f>
        <v>0</v>
      </c>
      <c r="BA3281" s="135" t="n">
        <f aca="false">IF(G3281&gt;H3281,1,0)</f>
        <v>0</v>
      </c>
      <c r="BB3281" s="135" t="n">
        <f aca="false">IF(I3281&lt;F3281,1,0)</f>
        <v>0</v>
      </c>
      <c r="BC3281" s="99" t="n">
        <f aca="false">IF(AND(SUM(AW3280:AX3280)=2,AY3281=1),1,IF(SUM(AX3279:AX3281)=0,0,IF(AND(OR(AW3279=1,AX3279=1),OR(AW3280=1,AX3280=1),AY3281=1),1,IF(AND(SUM(AW3281:AY3281)=2,SUM(AW3279:AX3279)=2,AX3279=1),1,0))))</f>
        <v>0</v>
      </c>
      <c r="BD3281" s="57" t="str">
        <f aca="false">IF(AND(SUM(BC3279:BC3281)&gt;=1,BA3281=1,SUM(AZ3276:AZ3281)&gt;=1),1,IF(BC3281=0,"",IF(AND(BC3281=1,AZ3281=0,AZ3280=0,AZ3279=0),1,IF(AND(BC3281=1,OR(AZ3281=1,AZ3280=1,AZ3279)),IF(BA3281=1,1,0)))))</f>
        <v/>
      </c>
      <c r="BE3281" s="50" t="str">
        <f aca="false">IF(AND(BD3281=1,BD3280=1),0,IF(BD3281=1,SUM(CM3282:CM3320),""))</f>
        <v/>
      </c>
      <c r="BF3281" s="20" t="n">
        <f aca="false">IF(AND(BB3281=1,BB3280=1,BE3240&lt;&gt;0),"",IF(AND(BB3280=0,BB3281=1),BF3280,IF(AND(BB3281=1,BB3280=1),BF3280,IF(AND(BF3280="",BE3280="",OR(BD3280=0,BD3280="")),"",IF(AND(BF3280="",BE3241=0),"",IF(AND(BE3241&lt;&gt;"",BF3280=BE3241),"",IF(AND(BD3280=1,BE3280&lt;&gt;0),CM3281,IF(BF3280&lt;&gt;0,BF3280+CM3281,IF(BF3280="","")))))))))</f>
        <v>0.0329696601119211</v>
      </c>
      <c r="BH3281" s="137"/>
      <c r="CG3281" s="142"/>
      <c r="CH3281" s="50"/>
      <c r="CI3281" s="15" t="n">
        <f aca="false">CF3259+SUM(CM3260:CM3281)+0.0071</f>
        <v>0.00784068424695928</v>
      </c>
      <c r="CL3281" s="130" t="n">
        <f aca="false">C3281</f>
        <v>42003</v>
      </c>
      <c r="CM3281" s="133" t="n">
        <f aca="false">CN3281/CN3280-1</f>
        <v>-0.00536604062859336</v>
      </c>
      <c r="CN3281" s="139" t="n">
        <v>207.6</v>
      </c>
      <c r="CO3281" s="133" t="n">
        <f aca="false">CN3281/CN3276-1</f>
        <v>0.000626596616378317</v>
      </c>
      <c r="CY3281" s="139" t="n">
        <f aca="false">bdh("spy us equity","px_open",C3281,C3281)</f>
        <v>208.21</v>
      </c>
      <c r="CZ3281" s="139" t="n">
        <f aca="false">bdh("spy us equity","px_last",C3281,C3281)</f>
        <v>207.6</v>
      </c>
      <c r="DB3281" s="15" t="n">
        <f aca="false">CZ3281/CY3281-1</f>
        <v>-0.00292973440276645</v>
      </c>
      <c r="DC3281" s="15" t="n">
        <f aca="false">CY3281/CZ3280-1</f>
        <v>-0.00244346492909153</v>
      </c>
      <c r="DD3281" s="15" t="n">
        <f aca="false">CZ3281/CZ3280-1</f>
        <v>-0.00536604062859336</v>
      </c>
      <c r="DE3281" s="34" t="str">
        <f aca="false">IF(CW3281=0,"",-DC3281*CS3281)</f>
        <v/>
      </c>
      <c r="DY3281" s="6"/>
      <c r="EB3281" s="6" t="n">
        <f aca="false">CL3281</f>
        <v>42003</v>
      </c>
      <c r="EC3281" s="13" t="n">
        <f aca="false">SUM(CM3279:CM3281)</f>
        <v>-0.000798008762540325</v>
      </c>
    </row>
    <row r="3282" customFormat="false" ht="15" hidden="false" customHeight="false" outlineLevel="0" collapsed="false">
      <c r="C3282" s="6" t="n">
        <f aca="false">C3281+1</f>
        <v>42004</v>
      </c>
      <c r="D3282" s="99" t="n">
        <f aca="false">IF(E3282&gt;E3281,1,0)</f>
        <v>1</v>
      </c>
      <c r="E3282" s="46" t="n">
        <v>195.8486</v>
      </c>
      <c r="F3282" s="46" t="n">
        <v>200.2421</v>
      </c>
      <c r="G3282" s="46" t="n">
        <v>203.6836</v>
      </c>
      <c r="H3282" s="46" t="n">
        <v>205.8585</v>
      </c>
      <c r="I3282" s="46" t="n">
        <v>206.838</v>
      </c>
      <c r="J3282" s="131" t="str">
        <f aca="false">IF(MIN(E3282:I3282)=E3282,$E$2,IF(MIN(E3282:I3282)=F3282,$F$2,IF(MIN(E3282:I3282)=G3282,$G$2,IF(MIN(E3282:I3282)=H3282,$H$2,IF(MIN(E3282:I3282)=I3282,$I$2)))))</f>
        <v>200D</v>
      </c>
      <c r="K3282" s="131" t="str">
        <f aca="false">IF(MAX(E3282:I3282)=E3282,$E$2,IF(MAX(E3282:I3282)=F3282,$F$2,IF(MAX(E3282:I3282)=G3282,$G$2,IF(MAX(E3282:I3282)=H3282,$H$2,IF(MAX(E3282:I3282)=I3282,$I$2)))))</f>
        <v>10D</v>
      </c>
      <c r="L3282" s="132" t="n">
        <f aca="false">IF(MAX(E3282:I3282)=H3282,1,0)</f>
        <v>0</v>
      </c>
      <c r="M3282" s="132" t="n">
        <f aca="false">IF(MAX(E3282:I3282)=I3282,1,0)</f>
        <v>1</v>
      </c>
      <c r="O3282" s="132" t="n">
        <f aca="false">IF(CN3282&gt;E3282,1,0)</f>
        <v>1</v>
      </c>
      <c r="P3282" s="132" t="n">
        <f aca="false">IF(CN3282&gt;F3282,1,0)</f>
        <v>1</v>
      </c>
      <c r="Q3282" s="132" t="n">
        <f aca="false">IF(CN3282&gt;G3282,1,0)</f>
        <v>1</v>
      </c>
      <c r="R3282" s="132" t="n">
        <f aca="false">IF(CN3282&gt;H3282,1,0)</f>
        <v>0</v>
      </c>
      <c r="S3282" s="132" t="n">
        <f aca="false">IF(CN3282&gt;I3282,1,0)</f>
        <v>0</v>
      </c>
      <c r="T3282" s="25" t="n">
        <f aca="false">IF(AND(AND(R3282=0,S3282=0,Q3282=0),OR(S3281=1,S3280=1,S3279=1)),1,0)</f>
        <v>0</v>
      </c>
      <c r="U3282" s="133" t="n">
        <f aca="false">SUM(CM3281:CM3282)</f>
        <v>-0.0152889693376492</v>
      </c>
      <c r="AW3282" s="55" t="n">
        <f aca="false">IF(EC3282&gt;$AW$2,1,0)</f>
        <v>0</v>
      </c>
      <c r="AX3282" s="99" t="n">
        <f aca="false">IF(AND(I3282&gt;G3282,I3281&lt;G3281),1,IF(OR(AND(I3282&gt;F3282,I3281&lt;F3281),AND(I3282&gt;E3282,I3281&lt;E3281)),1,0))</f>
        <v>0</v>
      </c>
      <c r="AY3282" s="99" t="n">
        <f aca="false">IF(K3281="10D",1,0)</f>
        <v>1</v>
      </c>
      <c r="AZ3282" s="99" t="n">
        <f aca="false">IF(AND(I3282&gt;G3282,I3281&lt;G3281,I3282&gt;F3282,I3281&gt;F3281,I3282&gt;E3282,I3281&gt;E3281),1,0)</f>
        <v>0</v>
      </c>
      <c r="BA3282" s="135" t="n">
        <f aca="false">IF(G3282&gt;H3282,1,0)</f>
        <v>0</v>
      </c>
      <c r="BB3282" s="135" t="n">
        <f aca="false">IF(I3282&lt;F3282,1,0)</f>
        <v>0</v>
      </c>
      <c r="BC3282" s="99" t="n">
        <f aca="false">IF(AND(SUM(AW3281:AX3281)=2,AY3282=1),1,IF(SUM(AX3280:AX3282)=0,0,IF(AND(OR(AW3280=1,AX3280=1),OR(AW3281=1,AX3281=1),AY3282=1),1,IF(AND(SUM(AW3282:AY3282)=2,SUM(AW3280:AX3280)=2,AX3280=1),1,0))))</f>
        <v>0</v>
      </c>
      <c r="BD3282" s="57" t="str">
        <f aca="false">IF(AND(SUM(BC3280:BC3282)&gt;=1,BA3282=1,SUM(AZ3277:AZ3282)&gt;=1),1,IF(BC3282=0,"",IF(AND(BC3282=1,AZ3282=0,AZ3281=0,AZ3280=0),1,IF(AND(BC3282=1,OR(AZ3282=1,AZ3281=1,AZ3280)),IF(BA3282=1,1,0)))))</f>
        <v/>
      </c>
      <c r="BE3282" s="50" t="str">
        <f aca="false">IF(AND(BD3282=1,BD3281=1),0,IF(BD3282=1,SUM(CM3283:CM3321),""))</f>
        <v/>
      </c>
      <c r="BF3282" s="20" t="n">
        <f aca="false">IF(AND(BB3282=1,BB3281=1,BE3241&lt;&gt;0),"",IF(AND(BB3281=0,BB3282=1),BF3281,IF(AND(BB3282=1,BB3281=1),BF3281,IF(AND(BF3281="",BE3281="",OR(BD3281=0,BD3281="")),"",IF(AND(BF3281="",BE3242=0),"",IF(AND(BE3242&lt;&gt;"",BF3281=BE3242),"",IF(AND(BD3281=1,BE3281&lt;&gt;0),CM3282,IF(BF3281&lt;&gt;0,BF3281+CM3282,IF(BF3281="","")))))))))</f>
        <v>0.0230467314028653</v>
      </c>
      <c r="BH3282" s="137"/>
      <c r="CG3282" s="142"/>
      <c r="CH3282" s="50"/>
      <c r="CI3282" s="15" t="n">
        <f aca="false">CF3260+SUM(CM3261:CM3282)+0.0071</f>
        <v>3.68077436441235E-005</v>
      </c>
      <c r="CL3282" s="130" t="n">
        <f aca="false">C3282</f>
        <v>42004</v>
      </c>
      <c r="CM3282" s="133" t="n">
        <f aca="false">CN3282/CN3281-1</f>
        <v>-0.00992292870905587</v>
      </c>
      <c r="CN3282" s="139" t="n">
        <v>205.54</v>
      </c>
      <c r="CO3282" s="133" t="n">
        <f aca="false">CN3282/CN3277-1</f>
        <v>-0.0106377858002407</v>
      </c>
      <c r="CY3282" s="139" t="n">
        <f aca="false">bdh("spy us equity","px_open",C3282,C3282)</f>
        <v>207.99</v>
      </c>
      <c r="CZ3282" s="139" t="n">
        <f aca="false">bdh("spy us equity","px_last",C3282,C3282)</f>
        <v>205.54</v>
      </c>
      <c r="DB3282" s="15" t="n">
        <f aca="false">CZ3282/CY3282-1</f>
        <v>-0.0117794124717535</v>
      </c>
      <c r="DC3282" s="15" t="n">
        <f aca="false">CY3282/CZ3281-1</f>
        <v>0.00187861271676315</v>
      </c>
      <c r="DD3282" s="15" t="n">
        <f aca="false">CZ3282/CZ3281-1</f>
        <v>-0.00992292870905587</v>
      </c>
      <c r="DE3282" s="34" t="str">
        <f aca="false">IF(CW3282=0,"",-DC3282*CS3282)</f>
        <v/>
      </c>
      <c r="DY3282" s="6"/>
      <c r="EB3282" s="6" t="n">
        <f aca="false">CL3282</f>
        <v>42004</v>
      </c>
      <c r="EC3282" s="13" t="n">
        <f aca="false">SUM(CM3280:CM3282)</f>
        <v>-0.0139456571135079</v>
      </c>
    </row>
    <row r="3283" customFormat="false" ht="15" hidden="false" customHeight="false" outlineLevel="0" collapsed="false">
      <c r="C3283" s="6" t="n">
        <f aca="false">C3282+2</f>
        <v>42006</v>
      </c>
      <c r="D3283" s="99" t="n">
        <f aca="false">IF(E3283&gt;E3282,1,0)</f>
        <v>1</v>
      </c>
      <c r="E3283" s="46" t="n">
        <v>195.9425</v>
      </c>
      <c r="F3283" s="46" t="n">
        <v>200.3584</v>
      </c>
      <c r="G3283" s="46" t="n">
        <v>203.9108</v>
      </c>
      <c r="H3283" s="46" t="n">
        <v>205.8545</v>
      </c>
      <c r="I3283" s="46" t="n">
        <v>207.202</v>
      </c>
      <c r="J3283" s="131" t="str">
        <f aca="false">IF(MIN(E3283:I3283)=E3283,$E$2,IF(MIN(E3283:I3283)=F3283,$F$2,IF(MIN(E3283:I3283)=G3283,$G$2,IF(MIN(E3283:I3283)=H3283,$H$2,IF(MIN(E3283:I3283)=I3283,$I$2)))))</f>
        <v>200D</v>
      </c>
      <c r="K3283" s="131" t="str">
        <f aca="false">IF(MAX(E3283:I3283)=E3283,$E$2,IF(MAX(E3283:I3283)=F3283,$F$2,IF(MAX(E3283:I3283)=G3283,$G$2,IF(MAX(E3283:I3283)=H3283,$H$2,IF(MAX(E3283:I3283)=I3283,$I$2)))))</f>
        <v>10D</v>
      </c>
      <c r="L3283" s="132" t="n">
        <f aca="false">IF(MAX(E3283:I3283)=H3283,1,0)</f>
        <v>0</v>
      </c>
      <c r="M3283" s="132" t="n">
        <f aca="false">IF(MAX(E3283:I3283)=I3283,1,0)</f>
        <v>1</v>
      </c>
      <c r="O3283" s="132" t="n">
        <f aca="false">IF(CN3283&gt;E3283,1,0)</f>
        <v>1</v>
      </c>
      <c r="P3283" s="132" t="n">
        <f aca="false">IF(CN3283&gt;F3283,1,0)</f>
        <v>1</v>
      </c>
      <c r="Q3283" s="132" t="n">
        <f aca="false">IF(CN3283&gt;G3283,1,0)</f>
        <v>1</v>
      </c>
      <c r="R3283" s="132" t="n">
        <f aca="false">IF(CN3283&gt;H3283,1,0)</f>
        <v>0</v>
      </c>
      <c r="S3283" s="132" t="n">
        <f aca="false">IF(CN3283&gt;I3283,1,0)</f>
        <v>0</v>
      </c>
      <c r="T3283" s="25" t="n">
        <f aca="false">IF(AND(AND(R3283=0,S3283=0,Q3283=0),OR(S3282=1,S3281=1,S3280=1)),1,0)</f>
        <v>0</v>
      </c>
      <c r="U3283" s="133" t="n">
        <f aca="false">SUM(CM3282:CM3283)</f>
        <v>-0.0104581043439687</v>
      </c>
      <c r="AW3283" s="55" t="n">
        <f aca="false">IF(EC3283&gt;$AW$2,1,0)</f>
        <v>0</v>
      </c>
      <c r="AX3283" s="99" t="n">
        <f aca="false">IF(AND(I3283&gt;G3283,I3282&lt;G3282),1,IF(OR(AND(I3283&gt;F3283,I3282&lt;F3282),AND(I3283&gt;E3283,I3282&lt;E3282)),1,0))</f>
        <v>0</v>
      </c>
      <c r="AY3283" s="99" t="n">
        <f aca="false">IF(K3282="10D",1,0)</f>
        <v>1</v>
      </c>
      <c r="AZ3283" s="99" t="n">
        <f aca="false">IF(AND(I3283&gt;G3283,I3282&lt;G3282,I3283&gt;F3283,I3282&gt;F3282,I3283&gt;E3283,I3282&gt;E3282),1,0)</f>
        <v>0</v>
      </c>
      <c r="BA3283" s="135" t="n">
        <f aca="false">IF(G3283&gt;H3283,1,0)</f>
        <v>0</v>
      </c>
      <c r="BB3283" s="135" t="n">
        <f aca="false">IF(I3283&lt;F3283,1,0)</f>
        <v>0</v>
      </c>
      <c r="BC3283" s="99" t="n">
        <f aca="false">IF(AND(SUM(AW3282:AX3282)=2,AY3283=1),1,IF(SUM(AX3281:AX3283)=0,0,IF(AND(OR(AW3281=1,AX3281=1),OR(AW3282=1,AX3282=1),AY3283=1),1,IF(AND(SUM(AW3283:AY3283)=2,SUM(AW3281:AX3281)=2,AX3281=1),1,0))))</f>
        <v>0</v>
      </c>
      <c r="BD3283" s="57" t="str">
        <f aca="false">IF(AND(SUM(BC3281:BC3283)&gt;=1,BA3283=1,SUM(AZ3278:AZ3283)&gt;=1),1,IF(BC3283=0,"",IF(AND(BC3283=1,AZ3283=0,AZ3282=0,AZ3281=0),1,IF(AND(BC3283=1,OR(AZ3283=1,AZ3282=1,AZ3281)),IF(BA3283=1,1,0)))))</f>
        <v/>
      </c>
      <c r="BE3283" s="50" t="str">
        <f aca="false">IF(AND(BD3283=1,BD3282=1),0,IF(BD3283=1,SUM(CM3284:CM3322),""))</f>
        <v/>
      </c>
      <c r="BF3283" s="20" t="str">
        <f aca="false">IF(AND(BB3283=1,BB3282=1,BE3242&lt;&gt;0),"",IF(AND(BB3282=0,BB3283=1),BF3282,IF(AND(BB3283=1,BB3282=1),BF3282,IF(AND(BF3282="",BE3282="",OR(BD3282=0,BD3282="")),"",IF(AND(BF3282="",BE3243=0),"",IF(AND(BE3243&lt;&gt;"",BF3282=BE3243),"",IF(AND(BD3282=1,BE3282&lt;&gt;0),CM3283,IF(BF3282&lt;&gt;0,BF3282+CM3283,IF(BF3282="","")))))))))</f>
        <v/>
      </c>
      <c r="BH3283" s="137"/>
      <c r="CG3283" s="142"/>
      <c r="CH3283" s="50"/>
      <c r="CI3283" s="15" t="n">
        <f aca="false">CF3261+SUM(CM3262:CM3283)+0.0071</f>
        <v>0.00645143905853829</v>
      </c>
      <c r="CL3283" s="130" t="n">
        <f aca="false">C3283</f>
        <v>42006</v>
      </c>
      <c r="CM3283" s="133" t="n">
        <f aca="false">CN3283/CN3282-1</f>
        <v>-0.000535175634912788</v>
      </c>
      <c r="CN3283" s="139" t="n">
        <v>205.43</v>
      </c>
      <c r="CO3283" s="133" t="n">
        <f aca="false">CN3283/CN3278-1</f>
        <v>-0.0112624536747366</v>
      </c>
      <c r="CY3283" s="139" t="n">
        <f aca="false">bdh("spy us equity","px_open",C3283,C3283)</f>
        <v>206.38</v>
      </c>
      <c r="CZ3283" s="139" t="n">
        <f aca="false">bdh("spy us equity","px_last",C3283,C3283)</f>
        <v>205.43</v>
      </c>
      <c r="DB3283" s="15" t="n">
        <f aca="false">CZ3283/CY3283-1</f>
        <v>-0.00460315922085464</v>
      </c>
      <c r="DC3283" s="15" t="n">
        <f aca="false">CY3283/CZ3282-1</f>
        <v>0.0040867957575168</v>
      </c>
      <c r="DD3283" s="15" t="n">
        <f aca="false">CZ3283/CZ3282-1</f>
        <v>-0.000535175634912788</v>
      </c>
      <c r="DE3283" s="34" t="str">
        <f aca="false">IF(CW3283=0,"",-DC3283*CS3283)</f>
        <v/>
      </c>
      <c r="DY3283" s="6"/>
      <c r="EB3283" s="6" t="n">
        <f aca="false">CL3283</f>
        <v>42006</v>
      </c>
      <c r="EC3283" s="13" t="n">
        <f aca="false">SUM(CM3281:CM3283)</f>
        <v>-0.015824144972562</v>
      </c>
    </row>
    <row r="3284" customFormat="false" ht="15" hidden="false" customHeight="false" outlineLevel="0" collapsed="false">
      <c r="C3284" s="6" t="n">
        <f aca="false">C3283+3</f>
        <v>42009</v>
      </c>
      <c r="D3284" s="99" t="n">
        <f aca="false">IF(E3284&gt;E3283,1,0)</f>
        <v>1</v>
      </c>
      <c r="E3284" s="46" t="n">
        <v>196.0124</v>
      </c>
      <c r="F3284" s="46" t="n">
        <v>200.4403</v>
      </c>
      <c r="G3284" s="46" t="n">
        <v>204.0914</v>
      </c>
      <c r="H3284" s="46" t="n">
        <v>205.7378</v>
      </c>
      <c r="I3284" s="46" t="n">
        <v>206.696</v>
      </c>
      <c r="J3284" s="131" t="str">
        <f aca="false">IF(MIN(E3284:I3284)=E3284,$E$2,IF(MIN(E3284:I3284)=F3284,$F$2,IF(MIN(E3284:I3284)=G3284,$G$2,IF(MIN(E3284:I3284)=H3284,$H$2,IF(MIN(E3284:I3284)=I3284,$I$2)))))</f>
        <v>200D</v>
      </c>
      <c r="K3284" s="131" t="str">
        <f aca="false">IF(MAX(E3284:I3284)=E3284,$E$2,IF(MAX(E3284:I3284)=F3284,$F$2,IF(MAX(E3284:I3284)=G3284,$G$2,IF(MAX(E3284:I3284)=H3284,$H$2,IF(MAX(E3284:I3284)=I3284,$I$2)))))</f>
        <v>10D</v>
      </c>
      <c r="L3284" s="132" t="n">
        <f aca="false">IF(MAX(E3284:I3284)=H3284,1,0)</f>
        <v>0</v>
      </c>
      <c r="M3284" s="132" t="n">
        <f aca="false">IF(MAX(E3284:I3284)=I3284,1,0)</f>
        <v>1</v>
      </c>
      <c r="O3284" s="132" t="n">
        <f aca="false">IF(CN3284&gt;E3284,1,0)</f>
        <v>1</v>
      </c>
      <c r="P3284" s="132" t="n">
        <f aca="false">IF(CN3284&gt;F3284,1,0)</f>
        <v>1</v>
      </c>
      <c r="Q3284" s="132" t="n">
        <f aca="false">IF(CN3284&gt;G3284,1,0)</f>
        <v>0</v>
      </c>
      <c r="R3284" s="132" t="n">
        <f aca="false">IF(CN3284&gt;H3284,1,0)</f>
        <v>0</v>
      </c>
      <c r="S3284" s="132" t="n">
        <f aca="false">IF(CN3284&gt;I3284,1,0)</f>
        <v>0</v>
      </c>
      <c r="T3284" s="25" t="n">
        <f aca="false">IF(AND(AND(R3284=0,S3284=0,Q3284=0),OR(S3283=1,S3282=1,S3281=1)),1,0)</f>
        <v>1</v>
      </c>
      <c r="U3284" s="133" t="n">
        <f aca="false">SUM(CM3283:CM3284)</f>
        <v>-0.0185948553311597</v>
      </c>
      <c r="AW3284" s="55" t="n">
        <f aca="false">IF(EC3284&gt;$AW$2,1,0)</f>
        <v>0</v>
      </c>
      <c r="AX3284" s="99" t="n">
        <f aca="false">IF(AND(I3284&gt;G3284,I3283&lt;G3283),1,IF(OR(AND(I3284&gt;F3284,I3283&lt;F3283),AND(I3284&gt;E3284,I3283&lt;E3283)),1,0))</f>
        <v>0</v>
      </c>
      <c r="AY3284" s="99" t="n">
        <f aca="false">IF(K3283="10D",1,0)</f>
        <v>1</v>
      </c>
      <c r="AZ3284" s="99" t="n">
        <f aca="false">IF(AND(I3284&gt;G3284,I3283&lt;G3283,I3284&gt;F3284,I3283&gt;F3283,I3284&gt;E3284,I3283&gt;E3283),1,0)</f>
        <v>0</v>
      </c>
      <c r="BA3284" s="135" t="n">
        <f aca="false">IF(G3284&gt;H3284,1,0)</f>
        <v>0</v>
      </c>
      <c r="BB3284" s="135" t="n">
        <f aca="false">IF(I3284&lt;F3284,1,0)</f>
        <v>0</v>
      </c>
      <c r="BC3284" s="99" t="n">
        <f aca="false">IF(AND(SUM(AW3283:AX3283)=2,AY3284=1),1,IF(SUM(AX3282:AX3284)=0,0,IF(AND(OR(AW3282=1,AX3282=1),OR(AW3283=1,AX3283=1),AY3284=1),1,IF(AND(SUM(AW3284:AY3284)=2,SUM(AW3282:AX3282)=2,AX3282=1),1,0))))</f>
        <v>0</v>
      </c>
      <c r="BD3284" s="57" t="str">
        <f aca="false">IF(AND(SUM(BC3282:BC3284)&gt;=1,BA3284=1,SUM(AZ3279:AZ3284)&gt;=1),1,IF(BC3284=0,"",IF(AND(BC3284=1,AZ3284=0,AZ3283=0,AZ3282=0),1,IF(AND(BC3284=1,OR(AZ3284=1,AZ3283=1,AZ3282)),IF(BA3284=1,1,0)))))</f>
        <v/>
      </c>
      <c r="BE3284" s="50" t="str">
        <f aca="false">IF(AND(BD3284=1,BD3283=1),0,IF(BD3284=1,SUM(CM3285:CM3323),""))</f>
        <v/>
      </c>
      <c r="BF3284" s="20" t="str">
        <f aca="false">IF(AND(BB3284=1,BB3283=1,BE3243&lt;&gt;0),"",IF(AND(BB3283=0,BB3284=1),BF3283,IF(AND(BB3284=1,BB3283=1),BF3283,IF(AND(BF3283="",BE3283="",OR(BD3283=0,BD3283="")),"",IF(AND(BF3283="",BE3244=0),"",IF(AND(BE3244&lt;&gt;"",BF3283=BE3244),"",IF(AND(BD3283=1,BE3283&lt;&gt;0),CM3284,IF(BF3283&lt;&gt;0,BF3283+CM3284,IF(BF3283="","")))))))))</f>
        <v/>
      </c>
      <c r="BH3284" s="137"/>
      <c r="CG3284" s="142"/>
      <c r="CH3284" s="50"/>
      <c r="CI3284" s="15" t="n">
        <f aca="false">CF3262+SUM(CM3263:CM3284)+0.0071</f>
        <v>-0.0180477818507724</v>
      </c>
      <c r="CL3284" s="130" t="n">
        <f aca="false">C3284</f>
        <v>42009</v>
      </c>
      <c r="CM3284" s="133" t="n">
        <f aca="false">CN3284/CN3283-1</f>
        <v>-0.0180596796962469</v>
      </c>
      <c r="CN3284" s="139" t="n">
        <v>201.72</v>
      </c>
      <c r="CO3284" s="133" t="n">
        <f aca="false">CN3284/CN3279-1</f>
        <v>-0.0322394933793897</v>
      </c>
      <c r="CY3284" s="139" t="n">
        <f aca="false">bdh("spy us equity","px_open",C3284,C3284)</f>
        <v>204.17</v>
      </c>
      <c r="CZ3284" s="139" t="n">
        <f aca="false">bdh("spy us equity","px_last",C3284,C3284)</f>
        <v>201.72</v>
      </c>
      <c r="DB3284" s="15" t="n">
        <f aca="false">CZ3284/CY3284-1</f>
        <v>-0.0119998040848313</v>
      </c>
      <c r="DC3284" s="15" t="n">
        <f aca="false">CY3284/CZ3283-1</f>
        <v>-0.00613347612325377</v>
      </c>
      <c r="DD3284" s="15" t="n">
        <f aca="false">CZ3284/CZ3283-1</f>
        <v>-0.0180596796962469</v>
      </c>
      <c r="DE3284" s="34" t="str">
        <f aca="false">IF(CW3284=0,"",-DC3284*CS3284)</f>
        <v/>
      </c>
      <c r="DY3284" s="6"/>
      <c r="EB3284" s="6" t="n">
        <f aca="false">CL3284</f>
        <v>42009</v>
      </c>
      <c r="EC3284" s="13" t="n">
        <f aca="false">SUM(CM3282:CM3284)</f>
        <v>-0.0285177840402155</v>
      </c>
    </row>
    <row r="3285" customFormat="false" ht="15" hidden="false" customHeight="false" outlineLevel="0" collapsed="false">
      <c r="C3285" s="6" t="n">
        <f aca="false">C3284+1</f>
        <v>42010</v>
      </c>
      <c r="D3285" s="99" t="n">
        <f aca="false">IF(E3285&gt;E3284,1,0)</f>
        <v>1</v>
      </c>
      <c r="E3285" s="46" t="n">
        <v>196.0805</v>
      </c>
      <c r="F3285" s="46" t="n">
        <v>200.4901</v>
      </c>
      <c r="G3285" s="46" t="n">
        <v>204.1892</v>
      </c>
      <c r="H3285" s="46" t="n">
        <v>205.5458</v>
      </c>
      <c r="I3285" s="46" t="n">
        <v>206.026</v>
      </c>
      <c r="J3285" s="131" t="str">
        <f aca="false">IF(MIN(E3285:I3285)=E3285,$E$2,IF(MIN(E3285:I3285)=F3285,$F$2,IF(MIN(E3285:I3285)=G3285,$G$2,IF(MIN(E3285:I3285)=H3285,$H$2,IF(MIN(E3285:I3285)=I3285,$I$2)))))</f>
        <v>200D</v>
      </c>
      <c r="K3285" s="131" t="str">
        <f aca="false">IF(MAX(E3285:I3285)=E3285,$E$2,IF(MAX(E3285:I3285)=F3285,$F$2,IF(MAX(E3285:I3285)=G3285,$G$2,IF(MAX(E3285:I3285)=H3285,$H$2,IF(MAX(E3285:I3285)=I3285,$I$2)))))</f>
        <v>10D</v>
      </c>
      <c r="L3285" s="132" t="n">
        <f aca="false">IF(MAX(E3285:I3285)=H3285,1,0)</f>
        <v>0</v>
      </c>
      <c r="M3285" s="132" t="n">
        <f aca="false">IF(MAX(E3285:I3285)=I3285,1,0)</f>
        <v>1</v>
      </c>
      <c r="O3285" s="132" t="n">
        <f aca="false">IF(CN3285&gt;E3285,1,0)</f>
        <v>1</v>
      </c>
      <c r="P3285" s="132" t="n">
        <f aca="false">IF(CN3285&gt;F3285,1,0)</f>
        <v>0</v>
      </c>
      <c r="Q3285" s="132" t="n">
        <f aca="false">IF(CN3285&gt;G3285,1,0)</f>
        <v>0</v>
      </c>
      <c r="R3285" s="132" t="n">
        <f aca="false">IF(CN3285&gt;H3285,1,0)</f>
        <v>0</v>
      </c>
      <c r="S3285" s="132" t="n">
        <f aca="false">IF(CN3285&gt;I3285,1,0)</f>
        <v>0</v>
      </c>
      <c r="T3285" s="25" t="n">
        <f aca="false">IF(AND(AND(R3285=0,S3285=0,Q3285=0),OR(S3284=1,S3283=1,S3282=1)),1,0)</f>
        <v>0</v>
      </c>
      <c r="U3285" s="133" t="n">
        <f aca="false">SUM(CM3284:CM3285)</f>
        <v>-0.0274786763252376</v>
      </c>
      <c r="AW3285" s="55" t="n">
        <f aca="false">IF(EC3285&gt;$AW$2,1,0)</f>
        <v>0</v>
      </c>
      <c r="AX3285" s="99" t="n">
        <f aca="false">IF(AND(I3285&gt;G3285,I3284&lt;G3284),1,IF(OR(AND(I3285&gt;F3285,I3284&lt;F3284),AND(I3285&gt;E3285,I3284&lt;E3284)),1,0))</f>
        <v>0</v>
      </c>
      <c r="AY3285" s="99" t="n">
        <f aca="false">IF(K3284="10D",1,0)</f>
        <v>1</v>
      </c>
      <c r="AZ3285" s="99" t="n">
        <f aca="false">IF(AND(I3285&gt;G3285,I3284&lt;G3284,I3285&gt;F3285,I3284&gt;F3284,I3285&gt;E3285,I3284&gt;E3284),1,0)</f>
        <v>0</v>
      </c>
      <c r="BA3285" s="135" t="n">
        <f aca="false">IF(G3285&gt;H3285,1,0)</f>
        <v>0</v>
      </c>
      <c r="BB3285" s="135" t="n">
        <f aca="false">IF(I3285&lt;F3285,1,0)</f>
        <v>0</v>
      </c>
      <c r="BC3285" s="99" t="n">
        <f aca="false">IF(AND(SUM(AW3284:AX3284)=2,AY3285=1),1,IF(SUM(AX3283:AX3285)=0,0,IF(AND(OR(AW3283=1,AX3283=1),OR(AW3284=1,AX3284=1),AY3285=1),1,IF(AND(SUM(AW3285:AY3285)=2,SUM(AW3283:AX3283)=2,AX3283=1),1,0))))</f>
        <v>0</v>
      </c>
      <c r="BD3285" s="57" t="str">
        <f aca="false">IF(AND(SUM(BC3283:BC3285)&gt;=1,BA3285=1,SUM(AZ3280:AZ3285)&gt;=1),1,IF(BC3285=0,"",IF(AND(BC3285=1,AZ3285=0,AZ3284=0,AZ3283=0),1,IF(AND(BC3285=1,OR(AZ3285=1,AZ3284=1,AZ3283)),IF(BA3285=1,1,0)))))</f>
        <v/>
      </c>
      <c r="BE3285" s="50" t="str">
        <f aca="false">IF(AND(BD3285=1,BD3284=1),0,IF(BD3285=1,SUM(CM3286:CM3324),""))</f>
        <v/>
      </c>
      <c r="BF3285" s="20" t="str">
        <f aca="false">IF(AND(BB3285=1,BB3284=1,BE3244&lt;&gt;0),"",IF(AND(BB3284=0,BB3285=1),BF3284,IF(AND(BB3285=1,BB3284=1),BF3284,IF(AND(BF3284="",BE3284="",OR(BD3284=0,BD3284="")),"",IF(AND(BF3284="",BE3245=0),"",IF(AND(BE3245&lt;&gt;"",BF3284=BE3245),"",IF(AND(BD3284=1,BE3284&lt;&gt;0),CM3285,IF(BF3284&lt;&gt;0,BF3284+CM3285,IF(BF3284="","")))))))))</f>
        <v/>
      </c>
      <c r="BH3285" s="137"/>
      <c r="CG3285" s="142"/>
      <c r="CH3285" s="50"/>
      <c r="CI3285" s="15" t="n">
        <f aca="false">CF3263+SUM(CM3264:CM3285)+0.0071</f>
        <v>-0.0313540711373674</v>
      </c>
      <c r="CL3285" s="130" t="n">
        <f aca="false">C3285</f>
        <v>42010</v>
      </c>
      <c r="CM3285" s="133" t="n">
        <f aca="false">CN3285/CN3284-1</f>
        <v>-0.00941899662899071</v>
      </c>
      <c r="CN3285" s="139" t="n">
        <v>199.82</v>
      </c>
      <c r="CO3285" s="133" t="n">
        <f aca="false">CN3285/CN3280-1</f>
        <v>-0.0426408585665006</v>
      </c>
      <c r="CY3285" s="139" t="n">
        <f aca="false">bdh("spy us equity","px_open",C3285,C3285)</f>
        <v>202.09</v>
      </c>
      <c r="CZ3285" s="139" t="n">
        <f aca="false">bdh("spy us equity","px_last",C3285,C3285)</f>
        <v>199.82</v>
      </c>
      <c r="DB3285" s="15" t="n">
        <f aca="false">CZ3285/CY3285-1</f>
        <v>-0.0112326191300905</v>
      </c>
      <c r="DC3285" s="15" t="n">
        <f aca="false">CY3285/CZ3284-1</f>
        <v>0.00183422565932978</v>
      </c>
      <c r="DD3285" s="15" t="n">
        <f aca="false">CZ3285/CZ3284-1</f>
        <v>-0.00941899662899071</v>
      </c>
      <c r="DE3285" s="34" t="str">
        <f aca="false">IF(CW3285=0,"",-DC3285*CS3285)</f>
        <v/>
      </c>
      <c r="DY3285" s="6"/>
      <c r="EB3285" s="6" t="n">
        <f aca="false">CL3285</f>
        <v>42010</v>
      </c>
      <c r="EC3285" s="13" t="n">
        <f aca="false">SUM(CM3283:CM3285)</f>
        <v>-0.0280138519601504</v>
      </c>
    </row>
    <row r="3286" customFormat="false" ht="15" hidden="false" customHeight="false" outlineLevel="0" collapsed="false">
      <c r="C3286" s="6" t="n">
        <f aca="false">C3285+1</f>
        <v>42011</v>
      </c>
      <c r="D3286" s="99" t="n">
        <f aca="false">IF(E3286&gt;E3285,1,0)</f>
        <v>1</v>
      </c>
      <c r="E3286" s="46" t="n">
        <v>196.1649</v>
      </c>
      <c r="F3286" s="46" t="n">
        <v>200.5556</v>
      </c>
      <c r="G3286" s="46" t="n">
        <v>204.3068</v>
      </c>
      <c r="H3286" s="46" t="n">
        <v>205.4002</v>
      </c>
      <c r="I3286" s="46" t="n">
        <v>205.51</v>
      </c>
      <c r="J3286" s="131" t="str">
        <f aca="false">IF(MIN(E3286:I3286)=E3286,$E$2,IF(MIN(E3286:I3286)=F3286,$F$2,IF(MIN(E3286:I3286)=G3286,$G$2,IF(MIN(E3286:I3286)=H3286,$H$2,IF(MIN(E3286:I3286)=I3286,$I$2)))))</f>
        <v>200D</v>
      </c>
      <c r="K3286" s="131" t="str">
        <f aca="false">IF(MAX(E3286:I3286)=E3286,$E$2,IF(MAX(E3286:I3286)=F3286,$F$2,IF(MAX(E3286:I3286)=G3286,$G$2,IF(MAX(E3286:I3286)=H3286,$H$2,IF(MAX(E3286:I3286)=I3286,$I$2)))))</f>
        <v>10D</v>
      </c>
      <c r="L3286" s="132" t="n">
        <f aca="false">IF(MAX(E3286:I3286)=H3286,1,0)</f>
        <v>0</v>
      </c>
      <c r="M3286" s="132" t="n">
        <f aca="false">IF(MAX(E3286:I3286)=I3286,1,0)</f>
        <v>1</v>
      </c>
      <c r="O3286" s="132" t="n">
        <f aca="false">IF(CN3286&gt;E3286,1,0)</f>
        <v>1</v>
      </c>
      <c r="P3286" s="132" t="n">
        <f aca="false">IF(CN3286&gt;F3286,1,0)</f>
        <v>1</v>
      </c>
      <c r="Q3286" s="132" t="n">
        <f aca="false">IF(CN3286&gt;G3286,1,0)</f>
        <v>0</v>
      </c>
      <c r="R3286" s="132" t="n">
        <f aca="false">IF(CN3286&gt;H3286,1,0)</f>
        <v>0</v>
      </c>
      <c r="S3286" s="132" t="n">
        <f aca="false">IF(CN3286&gt;I3286,1,0)</f>
        <v>0</v>
      </c>
      <c r="T3286" s="25" t="n">
        <f aca="false">IF(AND(AND(R3286=0,S3286=0,Q3286=0),OR(S3285=1,S3284=1,S3283=1)),1,0)</f>
        <v>0</v>
      </c>
      <c r="U3286" s="133" t="n">
        <f aca="false">SUM(CM3285:CM3286)</f>
        <v>0.00304221846459363</v>
      </c>
      <c r="AW3286" s="55" t="n">
        <f aca="false">IF(EC3286&gt;$AW$2,1,0)</f>
        <v>0</v>
      </c>
      <c r="AX3286" s="99" t="n">
        <f aca="false">IF(AND(I3286&gt;G3286,I3285&lt;G3285),1,IF(OR(AND(I3286&gt;F3286,I3285&lt;F3285),AND(I3286&gt;E3286,I3285&lt;E3285)),1,0))</f>
        <v>0</v>
      </c>
      <c r="AY3286" s="99" t="n">
        <f aca="false">IF(K3285="10D",1,0)</f>
        <v>1</v>
      </c>
      <c r="AZ3286" s="99" t="n">
        <f aca="false">IF(AND(I3286&gt;G3286,I3285&lt;G3285,I3286&gt;F3286,I3285&gt;F3285,I3286&gt;E3286,I3285&gt;E3285),1,0)</f>
        <v>0</v>
      </c>
      <c r="BA3286" s="135" t="n">
        <f aca="false">IF(G3286&gt;H3286,1,0)</f>
        <v>0</v>
      </c>
      <c r="BB3286" s="135" t="n">
        <f aca="false">IF(I3286&lt;F3286,1,0)</f>
        <v>0</v>
      </c>
      <c r="BC3286" s="99" t="n">
        <f aca="false">IF(AND(SUM(AW3285:AX3285)=2,AY3286=1),1,IF(SUM(AX3284:AX3286)=0,0,IF(AND(OR(AW3284=1,AX3284=1),OR(AW3285=1,AX3285=1),AY3286=1),1,IF(AND(SUM(AW3286:AY3286)=2,SUM(AW3284:AX3284)=2,AX3284=1),1,0))))</f>
        <v>0</v>
      </c>
      <c r="BD3286" s="57" t="str">
        <f aca="false">IF(AND(SUM(BC3284:BC3286)&gt;=1,BA3286=1,SUM(AZ3281:AZ3286)&gt;=1),1,IF(BC3286=0,"",IF(AND(BC3286=1,AZ3286=0,AZ3285=0,AZ3284=0),1,IF(AND(BC3286=1,OR(AZ3286=1,AZ3285=1,AZ3284)),IF(BA3286=1,1,0)))))</f>
        <v/>
      </c>
      <c r="BE3286" s="50" t="str">
        <f aca="false">IF(AND(BD3286=1,BD3285=1),0,IF(BD3286=1,SUM(CM3287:CM3325),""))</f>
        <v/>
      </c>
      <c r="BF3286" s="20" t="str">
        <f aca="false">IF(AND(BB3286=1,BB3285=1,BE3245&lt;&gt;0),"",IF(AND(BB3285=0,BB3286=1),BF3285,IF(AND(BB3286=1,BB3285=1),BF3285,IF(AND(BF3285="",BE3285="",OR(BD3285=0,BD3285="")),"",IF(AND(BF3285="",BE3246=0),"",IF(AND(BE3246&lt;&gt;"",BF3285=BE3246),"",IF(AND(BD3285=1,BE3285&lt;&gt;0),CM3286,IF(BF3285&lt;&gt;0,BF3285+CM3286,IF(BF3285="","")))))))))</f>
        <v/>
      </c>
      <c r="BH3286" s="137"/>
      <c r="CG3286" s="142"/>
      <c r="CH3286" s="50"/>
      <c r="CI3286" s="15" t="n">
        <f aca="false">CF3264+SUM(CM3265:CM3286)+0.0071</f>
        <v>-0.017786501721786</v>
      </c>
      <c r="CL3286" s="130" t="n">
        <f aca="false">C3286</f>
        <v>42011</v>
      </c>
      <c r="CM3286" s="133" t="n">
        <f aca="false">CN3286/CN3285-1</f>
        <v>0.0124612150935843</v>
      </c>
      <c r="CN3286" s="139" t="n">
        <v>202.31</v>
      </c>
      <c r="CO3286" s="133" t="n">
        <f aca="false">CN3286/CN3281-1</f>
        <v>-0.0254816955684007</v>
      </c>
      <c r="CY3286" s="139" t="n">
        <f aca="false">bdh("spy us equity","px_open",C3286,C3286)</f>
        <v>201.42</v>
      </c>
      <c r="CZ3286" s="139" t="n">
        <f aca="false">bdh("spy us equity","px_last",C3286,C3286)</f>
        <v>202.31</v>
      </c>
      <c r="DB3286" s="15" t="n">
        <f aca="false">CZ3286/CY3286-1</f>
        <v>0.00441862774302471</v>
      </c>
      <c r="DC3286" s="15" t="n">
        <f aca="false">CY3286/CZ3285-1</f>
        <v>0.00800720648583719</v>
      </c>
      <c r="DD3286" s="15" t="n">
        <f aca="false">CZ3286/CZ3285-1</f>
        <v>0.0124612150935843</v>
      </c>
      <c r="DE3286" s="34" t="str">
        <f aca="false">IF(CW3286=0,"",-DC3286*CS3286)</f>
        <v/>
      </c>
      <c r="DY3286" s="6"/>
      <c r="EB3286" s="6" t="n">
        <f aca="false">CL3286</f>
        <v>42011</v>
      </c>
      <c r="EC3286" s="13" t="n">
        <f aca="false">SUM(CM3284:CM3286)</f>
        <v>-0.0150174612316533</v>
      </c>
    </row>
    <row r="3287" customFormat="false" ht="15" hidden="false" customHeight="false" outlineLevel="0" collapsed="false">
      <c r="C3287" s="6" t="n">
        <f aca="false">C3286+1</f>
        <v>42012</v>
      </c>
      <c r="D3287" s="99" t="n">
        <f aca="false">IF(E3287&gt;E3286,1,0)</f>
        <v>1</v>
      </c>
      <c r="E3287" s="46" t="n">
        <v>196.2628</v>
      </c>
      <c r="F3287" s="46" t="n">
        <v>200.6574</v>
      </c>
      <c r="G3287" s="46" t="n">
        <v>204.5016</v>
      </c>
      <c r="H3287" s="46" t="n">
        <v>205.3548</v>
      </c>
      <c r="I3287" s="46" t="n">
        <v>205.325</v>
      </c>
      <c r="J3287" s="131" t="str">
        <f aca="false">IF(MIN(E3287:I3287)=E3287,$E$2,IF(MIN(E3287:I3287)=F3287,$F$2,IF(MIN(E3287:I3287)=G3287,$G$2,IF(MIN(E3287:I3287)=H3287,$H$2,IF(MIN(E3287:I3287)=I3287,$I$2)))))</f>
        <v>200D</v>
      </c>
      <c r="K3287" s="131" t="str">
        <f aca="false">IF(MAX(E3287:I3287)=E3287,$E$2,IF(MAX(E3287:I3287)=F3287,$F$2,IF(MAX(E3287:I3287)=G3287,$G$2,IF(MAX(E3287:I3287)=H3287,$H$2,IF(MAX(E3287:I3287)=I3287,$I$2)))))</f>
        <v>30D</v>
      </c>
      <c r="L3287" s="132" t="n">
        <f aca="false">IF(MAX(E3287:I3287)=H3287,1,0)</f>
        <v>1</v>
      </c>
      <c r="M3287" s="132" t="n">
        <f aca="false">IF(MAX(E3287:I3287)=I3287,1,0)</f>
        <v>0</v>
      </c>
      <c r="O3287" s="132" t="n">
        <f aca="false">IF(CN3287&gt;E3287,1,0)</f>
        <v>1</v>
      </c>
      <c r="P3287" s="132" t="n">
        <f aca="false">IF(CN3287&gt;F3287,1,0)</f>
        <v>1</v>
      </c>
      <c r="Q3287" s="132" t="n">
        <f aca="false">IF(CN3287&gt;G3287,1,0)</f>
        <v>1</v>
      </c>
      <c r="R3287" s="132" t="n">
        <f aca="false">IF(CN3287&gt;H3287,1,0)</f>
        <v>1</v>
      </c>
      <c r="S3287" s="132" t="n">
        <f aca="false">IF(CN3287&gt;I3287,1,0)</f>
        <v>1</v>
      </c>
      <c r="T3287" s="25" t="n">
        <f aca="false">IF(AND(AND(R3287=0,S3287=0,Q3287=0),OR(S3286=1,S3285=1,S3284=1)),1,0)</f>
        <v>0</v>
      </c>
      <c r="U3287" s="133" t="n">
        <f aca="false">SUM(CM3286:CM3287)</f>
        <v>0.0302062598269144</v>
      </c>
      <c r="AW3287" s="55" t="n">
        <f aca="false">IF(EC3287&gt;$AW$2,1,0)</f>
        <v>1</v>
      </c>
      <c r="AX3287" s="99" t="n">
        <f aca="false">IF(AND(I3287&gt;G3287,I3286&lt;G3286),1,IF(OR(AND(I3287&gt;F3287,I3286&lt;F3286),AND(I3287&gt;E3287,I3286&lt;E3286)),1,0))</f>
        <v>0</v>
      </c>
      <c r="AY3287" s="99" t="n">
        <f aca="false">IF(K3286="10D",1,0)</f>
        <v>1</v>
      </c>
      <c r="AZ3287" s="99" t="n">
        <f aca="false">IF(AND(I3287&gt;G3287,I3286&lt;G3286,I3287&gt;F3287,I3286&gt;F3286,I3287&gt;E3287,I3286&gt;E3286),1,0)</f>
        <v>0</v>
      </c>
      <c r="BA3287" s="135" t="n">
        <f aca="false">IF(G3287&gt;H3287,1,0)</f>
        <v>0</v>
      </c>
      <c r="BB3287" s="135" t="n">
        <f aca="false">IF(I3287&lt;F3287,1,0)</f>
        <v>0</v>
      </c>
      <c r="BC3287" s="99" t="n">
        <f aca="false">IF(AND(SUM(AW3286:AX3286)=2,AY3287=1),1,IF(SUM(AX3285:AX3287)=0,0,IF(AND(OR(AW3285=1,AX3285=1),OR(AW3286=1,AX3286=1),AY3287=1),1,IF(AND(SUM(AW3287:AY3287)=2,SUM(AW3285:AX3285)=2,AX3285=1),1,0))))</f>
        <v>0</v>
      </c>
      <c r="BD3287" s="57" t="str">
        <f aca="false">IF(AND(SUM(BC3285:BC3287)&gt;=1,BA3287=1,SUM(AZ3282:AZ3287)&gt;=1),1,IF(BC3287=0,"",IF(AND(BC3287=1,AZ3287=0,AZ3286=0,AZ3285=0),1,IF(AND(BC3287=1,OR(AZ3287=1,AZ3286=1,AZ3285)),IF(BA3287=1,1,0)))))</f>
        <v/>
      </c>
      <c r="BE3287" s="50" t="str">
        <f aca="false">IF(AND(BD3287=1,BD3286=1),0,IF(BD3287=1,SUM(CM3288:CM3326),""))</f>
        <v/>
      </c>
      <c r="BF3287" s="20" t="str">
        <f aca="false">IF(AND(BB3287=1,BB3286=1,BE3246&lt;&gt;0),"",IF(AND(BB3286=0,BB3287=1),BF3286,IF(AND(BB3287=1,BB3286=1),BF3286,IF(AND(BF3286="",BE3286="",OR(BD3286=0,BD3286="")),"",IF(AND(BF3286="",BE3247=0),"",IF(AND(BE3247&lt;&gt;"",BF3286=BE3247),"",IF(AND(BD3286=1,BE3286&lt;&gt;0),CM3287,IF(BF3286&lt;&gt;0,BF3286+CM3287,IF(BF3286="","")))))))))</f>
        <v/>
      </c>
      <c r="BH3287" s="137"/>
      <c r="CG3287" s="142"/>
      <c r="CH3287" s="50"/>
      <c r="CI3287" s="15" t="n">
        <f aca="false">CF3265+SUM(CM3266:CM3287)+0.0071</f>
        <v>-0.00167874871531714</v>
      </c>
      <c r="CL3287" s="130" t="n">
        <f aca="false">C3287</f>
        <v>42012</v>
      </c>
      <c r="CM3287" s="133" t="n">
        <f aca="false">CN3287/CN3286-1</f>
        <v>0.0177450447333301</v>
      </c>
      <c r="CN3287" s="139" t="n">
        <v>205.9</v>
      </c>
      <c r="CO3287" s="133" t="n">
        <f aca="false">CN3287/CN3282-1</f>
        <v>0.0017514838960786</v>
      </c>
      <c r="CY3287" s="139" t="n">
        <f aca="false">bdh("spy us equity","px_open",C3287,C3287)</f>
        <v>204.01</v>
      </c>
      <c r="CZ3287" s="139" t="n">
        <f aca="false">bdh("spy us equity","px_last",C3287,C3287)</f>
        <v>205.9</v>
      </c>
      <c r="DB3287" s="15" t="n">
        <f aca="false">CZ3287/CY3287-1</f>
        <v>0.00926425175236512</v>
      </c>
      <c r="DC3287" s="15" t="n">
        <f aca="false">CY3287/CZ3286-1</f>
        <v>0.00840294597400026</v>
      </c>
      <c r="DD3287" s="15" t="n">
        <f aca="false">CZ3287/CZ3286-1</f>
        <v>0.0177450447333301</v>
      </c>
      <c r="DE3287" s="34" t="str">
        <f aca="false">IF(CW3287=0,"",-DC3287*CS3287)</f>
        <v/>
      </c>
      <c r="DY3287" s="6"/>
      <c r="EB3287" s="6" t="n">
        <f aca="false">CL3287</f>
        <v>42012</v>
      </c>
      <c r="EC3287" s="13" t="n">
        <f aca="false">SUM(CM3285:CM3287)</f>
        <v>0.0207872631979237</v>
      </c>
    </row>
    <row r="3288" customFormat="false" ht="15" hidden="false" customHeight="false" outlineLevel="0" collapsed="false">
      <c r="C3288" s="6" t="n">
        <f aca="false">C3287+1</f>
        <v>42013</v>
      </c>
      <c r="D3288" s="99" t="n">
        <f aca="false">IF(E3288&gt;E3287,1,0)</f>
        <v>1</v>
      </c>
      <c r="E3288" s="46" t="n">
        <v>196.3592</v>
      </c>
      <c r="F3288" s="46" t="n">
        <v>200.7263</v>
      </c>
      <c r="G3288" s="46" t="n">
        <v>204.6184</v>
      </c>
      <c r="H3288" s="46" t="n">
        <v>205.2595</v>
      </c>
      <c r="I3288" s="46" t="n">
        <v>204.973</v>
      </c>
      <c r="J3288" s="131" t="str">
        <f aca="false">IF(MIN(E3288:I3288)=E3288,$E$2,IF(MIN(E3288:I3288)=F3288,$F$2,IF(MIN(E3288:I3288)=G3288,$G$2,IF(MIN(E3288:I3288)=H3288,$H$2,IF(MIN(E3288:I3288)=I3288,$I$2)))))</f>
        <v>200D</v>
      </c>
      <c r="K3288" s="131" t="str">
        <f aca="false">IF(MAX(E3288:I3288)=E3288,$E$2,IF(MAX(E3288:I3288)=F3288,$F$2,IF(MAX(E3288:I3288)=G3288,$G$2,IF(MAX(E3288:I3288)=H3288,$H$2,IF(MAX(E3288:I3288)=I3288,$I$2)))))</f>
        <v>30D</v>
      </c>
      <c r="L3288" s="132" t="n">
        <f aca="false">IF(MAX(E3288:I3288)=H3288,1,0)</f>
        <v>1</v>
      </c>
      <c r="M3288" s="132" t="n">
        <f aca="false">IF(MAX(E3288:I3288)=I3288,1,0)</f>
        <v>0</v>
      </c>
      <c r="O3288" s="132" t="n">
        <f aca="false">IF(CN3288&gt;E3288,1,0)</f>
        <v>1</v>
      </c>
      <c r="P3288" s="132" t="n">
        <f aca="false">IF(CN3288&gt;F3288,1,0)</f>
        <v>1</v>
      </c>
      <c r="Q3288" s="132" t="n">
        <f aca="false">IF(CN3288&gt;G3288,1,0)</f>
        <v>0</v>
      </c>
      <c r="R3288" s="132" t="n">
        <f aca="false">IF(CN3288&gt;H3288,1,0)</f>
        <v>0</v>
      </c>
      <c r="S3288" s="132" t="n">
        <f aca="false">IF(CN3288&gt;I3288,1,0)</f>
        <v>0</v>
      </c>
      <c r="T3288" s="25" t="n">
        <f aca="false">IF(AND(AND(R3288=0,S3288=0,Q3288=0),OR(S3287=1,S3286=1,S3285=1)),1,0)</f>
        <v>1</v>
      </c>
      <c r="U3288" s="133" t="n">
        <f aca="false">SUM(CM3287:CM3288)</f>
        <v>0.00973144589894437</v>
      </c>
      <c r="AW3288" s="55" t="n">
        <f aca="false">IF(EC3288&gt;$AW$2,1,0)</f>
        <v>1</v>
      </c>
      <c r="AX3288" s="99" t="n">
        <f aca="false">IF(AND(I3288&gt;G3288,I3287&lt;G3287),1,IF(OR(AND(I3288&gt;F3288,I3287&lt;F3287),AND(I3288&gt;E3288,I3287&lt;E3287)),1,0))</f>
        <v>0</v>
      </c>
      <c r="AY3288" s="99" t="n">
        <f aca="false">IF(K3287="10D",1,0)</f>
        <v>0</v>
      </c>
      <c r="AZ3288" s="99" t="n">
        <f aca="false">IF(AND(I3288&gt;G3288,I3287&lt;G3287,I3288&gt;F3288,I3287&gt;F3287,I3288&gt;E3288,I3287&gt;E3287),1,0)</f>
        <v>0</v>
      </c>
      <c r="BA3288" s="135" t="n">
        <f aca="false">IF(G3288&gt;H3288,1,0)</f>
        <v>0</v>
      </c>
      <c r="BB3288" s="135" t="n">
        <f aca="false">IF(I3288&lt;F3288,1,0)</f>
        <v>0</v>
      </c>
      <c r="BC3288" s="99" t="n">
        <f aca="false">IF(AND(SUM(AW3287:AX3287)=2,AY3288=1),1,IF(SUM(AX3286:AX3288)=0,0,IF(AND(OR(AW3286=1,AX3286=1),OR(AW3287=1,AX3287=1),AY3288=1),1,IF(AND(SUM(AW3288:AY3288)=2,SUM(AW3286:AX3286)=2,AX3286=1),1,0))))</f>
        <v>0</v>
      </c>
      <c r="BD3288" s="57" t="str">
        <f aca="false">IF(AND(SUM(BC3286:BC3288)&gt;=1,BA3288=1,SUM(AZ3283:AZ3288)&gt;=1),1,IF(BC3288=0,"",IF(AND(BC3288=1,AZ3288=0,AZ3287=0,AZ3286=0),1,IF(AND(BC3288=1,OR(AZ3288=1,AZ3287=1,AZ3286)),IF(BA3288=1,1,0)))))</f>
        <v/>
      </c>
      <c r="BE3288" s="50" t="str">
        <f aca="false">IF(AND(BD3288=1,BD3287=1),0,IF(BD3288=1,SUM(CM3289:CM3327),""))</f>
        <v/>
      </c>
      <c r="BF3288" s="20" t="str">
        <f aca="false">IF(AND(BB3288=1,BB3287=1,BE3247&lt;&gt;0),"",IF(AND(BB3287=0,BB3288=1),BF3287,IF(AND(BB3288=1,BB3287=1),BF3287,IF(AND(BF3287="",BE3287="",OR(BD3287=0,BD3287="")),"",IF(AND(BF3287="",BE3248=0),"",IF(AND(BE3248&lt;&gt;"",BF3287=BE3248),"",IF(AND(BD3287=1,BE3287&lt;&gt;0),CM3288,IF(BF3287&lt;&gt;0,BF3287+CM3288,IF(BF3287="","")))))))))</f>
        <v/>
      </c>
      <c r="BH3288" s="137"/>
      <c r="CG3288" s="142"/>
      <c r="CH3288" s="50"/>
      <c r="CI3288" s="15" t="n">
        <f aca="false">CF3266+SUM(CM3267:CM3288)+0.0071</f>
        <v>-0.00300965524201057</v>
      </c>
      <c r="CL3288" s="130" t="n">
        <f aca="false">C3288</f>
        <v>42013</v>
      </c>
      <c r="CM3288" s="133" t="n">
        <f aca="false">CN3288/CN3287-1</f>
        <v>-0.00801359883438568</v>
      </c>
      <c r="CN3288" s="139" t="n">
        <v>204.25</v>
      </c>
      <c r="CO3288" s="133" t="n">
        <f aca="false">CN3288/CN3283-1</f>
        <v>-0.00574404906780901</v>
      </c>
      <c r="CY3288" s="139" t="n">
        <f aca="false">bdh("spy us equity","px_open",C3288,C3288)</f>
        <v>206.4</v>
      </c>
      <c r="CZ3288" s="139" t="n">
        <f aca="false">bdh("spy us equity","px_last",C3288,C3288)</f>
        <v>204.25</v>
      </c>
      <c r="DB3288" s="15" t="n">
        <f aca="false">CZ3288/CY3288-1</f>
        <v>-0.0104166666666667</v>
      </c>
      <c r="DC3288" s="15" t="n">
        <f aca="false">CY3288/CZ3287-1</f>
        <v>0.00242836328314722</v>
      </c>
      <c r="DD3288" s="15" t="n">
        <f aca="false">CZ3288/CZ3287-1</f>
        <v>-0.00801359883438568</v>
      </c>
      <c r="DE3288" s="34" t="str">
        <f aca="false">IF(CW3288=0,"",-DC3288*CS3288)</f>
        <v/>
      </c>
      <c r="DY3288" s="6"/>
      <c r="EB3288" s="6" t="n">
        <f aca="false">CL3288</f>
        <v>42013</v>
      </c>
      <c r="EC3288" s="13" t="n">
        <f aca="false">SUM(CM3286:CM3288)</f>
        <v>0.0221926609925287</v>
      </c>
    </row>
    <row r="3289" customFormat="false" ht="15" hidden="false" customHeight="false" outlineLevel="0" collapsed="false">
      <c r="C3289" s="6" t="n">
        <f aca="false">C3288+3</f>
        <v>42016</v>
      </c>
      <c r="D3289" s="99" t="n">
        <f aca="false">IF(E3289&gt;E3288,1,0)</f>
        <v>1</v>
      </c>
      <c r="E3289" s="46" t="n">
        <v>196.4496</v>
      </c>
      <c r="F3289" s="46" t="n">
        <v>200.7689</v>
      </c>
      <c r="G3289" s="46" t="n">
        <v>204.7092</v>
      </c>
      <c r="H3289" s="46" t="n">
        <v>205.0932</v>
      </c>
      <c r="I3289" s="46" t="n">
        <v>204.394</v>
      </c>
      <c r="J3289" s="131" t="str">
        <f aca="false">IF(MIN(E3289:I3289)=E3289,$E$2,IF(MIN(E3289:I3289)=F3289,$F$2,IF(MIN(E3289:I3289)=G3289,$G$2,IF(MIN(E3289:I3289)=H3289,$H$2,IF(MIN(E3289:I3289)=I3289,$I$2)))))</f>
        <v>200D</v>
      </c>
      <c r="K3289" s="131" t="str">
        <f aca="false">IF(MAX(E3289:I3289)=E3289,$E$2,IF(MAX(E3289:I3289)=F3289,$F$2,IF(MAX(E3289:I3289)=G3289,$G$2,IF(MAX(E3289:I3289)=H3289,$H$2,IF(MAX(E3289:I3289)=I3289,$I$2)))))</f>
        <v>30D</v>
      </c>
      <c r="L3289" s="132" t="n">
        <f aca="false">IF(MAX(E3289:I3289)=H3289,1,0)</f>
        <v>1</v>
      </c>
      <c r="M3289" s="132" t="n">
        <f aca="false">IF(MAX(E3289:I3289)=I3289,1,0)</f>
        <v>0</v>
      </c>
      <c r="O3289" s="132" t="n">
        <f aca="false">IF(CN3289&gt;E3289,1,0)</f>
        <v>1</v>
      </c>
      <c r="P3289" s="132" t="n">
        <f aca="false">IF(CN3289&gt;F3289,1,0)</f>
        <v>1</v>
      </c>
      <c r="Q3289" s="132" t="n">
        <f aca="false">IF(CN3289&gt;G3289,1,0)</f>
        <v>0</v>
      </c>
      <c r="R3289" s="132" t="n">
        <f aca="false">IF(CN3289&gt;H3289,1,0)</f>
        <v>0</v>
      </c>
      <c r="S3289" s="132" t="n">
        <f aca="false">IF(CN3289&gt;I3289,1,0)</f>
        <v>0</v>
      </c>
      <c r="T3289" s="25" t="n">
        <f aca="false">IF(AND(AND(R3289=0,S3289=0,Q3289=0),OR(S3288=1,S3287=1,S3286=1)),1,0)</f>
        <v>1</v>
      </c>
      <c r="U3289" s="133" t="n">
        <f aca="false">SUM(CM3288:CM3289)</f>
        <v>-0.015847136166087</v>
      </c>
      <c r="AW3289" s="55" t="n">
        <f aca="false">IF(EC3289&gt;$AW$2,1,0)</f>
        <v>0</v>
      </c>
      <c r="AX3289" s="99" t="n">
        <f aca="false">IF(AND(I3289&gt;G3289,I3288&lt;G3288),1,IF(OR(AND(I3289&gt;F3289,I3288&lt;F3288),AND(I3289&gt;E3289,I3288&lt;E3288)),1,0))</f>
        <v>0</v>
      </c>
      <c r="AY3289" s="99" t="n">
        <f aca="false">IF(K3288="10D",1,0)</f>
        <v>0</v>
      </c>
      <c r="AZ3289" s="99" t="n">
        <f aca="false">IF(AND(I3289&gt;G3289,I3288&lt;G3288,I3289&gt;F3289,I3288&gt;F3288,I3289&gt;E3289,I3288&gt;E3288),1,0)</f>
        <v>0</v>
      </c>
      <c r="BA3289" s="135" t="n">
        <f aca="false">IF(G3289&gt;H3289,1,0)</f>
        <v>0</v>
      </c>
      <c r="BB3289" s="135" t="n">
        <f aca="false">IF(I3289&lt;F3289,1,0)</f>
        <v>0</v>
      </c>
      <c r="BC3289" s="99" t="n">
        <f aca="false">IF(AND(SUM(AW3288:AX3288)=2,AY3289=1),1,IF(SUM(AX3287:AX3289)=0,0,IF(AND(OR(AW3287=1,AX3287=1),OR(AW3288=1,AX3288=1),AY3289=1),1,IF(AND(SUM(AW3289:AY3289)=2,SUM(AW3287:AX3287)=2,AX3287=1),1,0))))</f>
        <v>0</v>
      </c>
      <c r="BD3289" s="57" t="str">
        <f aca="false">IF(AND(SUM(BC3287:BC3289)&gt;=1,BA3289=1,SUM(AZ3284:AZ3289)&gt;=1),1,IF(BC3289=0,"",IF(AND(BC3289=1,AZ3289=0,AZ3288=0,AZ3287=0),1,IF(AND(BC3289=1,OR(AZ3289=1,AZ3288=1,AZ3287)),IF(BA3289=1,1,0)))))</f>
        <v/>
      </c>
      <c r="BE3289" s="50" t="str">
        <f aca="false">IF(AND(BD3289=1,BD3288=1),0,IF(BD3289=1,SUM(CM3290:CM3328),""))</f>
        <v/>
      </c>
      <c r="BF3289" s="20" t="str">
        <f aca="false">IF(AND(BB3289=1,BB3288=1,BE3248&lt;&gt;0),"",IF(AND(BB3288=0,BB3289=1),BF3288,IF(AND(BB3289=1,BB3288=1),BF3288,IF(AND(BF3288="",BE3288="",OR(BD3288=0,BD3288="")),"",IF(AND(BF3288="",BE3249=0),"",IF(AND(BE3249&lt;&gt;"",BF3288=BE3249),"",IF(AND(BD3288=1,BE3288&lt;&gt;0),CM3289,IF(BF3288&lt;&gt;0,BF3288+CM3289,IF(BF3288="","")))))))))</f>
        <v/>
      </c>
      <c r="BH3289" s="137"/>
      <c r="CG3289" s="142"/>
      <c r="CH3289" s="50"/>
      <c r="CI3289" s="15" t="n">
        <f aca="false">CF3267+SUM(CM3268:CM3289)+0.0071</f>
        <v>-0.0101655874239127</v>
      </c>
      <c r="CL3289" s="130" t="n">
        <f aca="false">C3289</f>
        <v>42016</v>
      </c>
      <c r="CM3289" s="133" t="n">
        <f aca="false">CN3289/CN3288-1</f>
        <v>-0.00783353733170133</v>
      </c>
      <c r="CN3289" s="139" t="n">
        <v>202.65</v>
      </c>
      <c r="CO3289" s="133" t="n">
        <f aca="false">CN3289/CN3284-1</f>
        <v>0.00461035098155871</v>
      </c>
      <c r="CY3289" s="139" t="n">
        <f aca="false">bdh("spy us equity","px_open",C3289,C3289)</f>
        <v>204.41</v>
      </c>
      <c r="CZ3289" s="139" t="n">
        <f aca="false">bdh("spy us equity","px_last",C3289,C3289)</f>
        <v>202.65</v>
      </c>
      <c r="DB3289" s="15" t="n">
        <f aca="false">CZ3289/CY3289-1</f>
        <v>-0.00861014627464407</v>
      </c>
      <c r="DC3289" s="15" t="n">
        <f aca="false">CY3289/CZ3288-1</f>
        <v>0.000783353733170067</v>
      </c>
      <c r="DD3289" s="15" t="n">
        <f aca="false">CZ3289/CZ3288-1</f>
        <v>-0.00783353733170133</v>
      </c>
      <c r="DE3289" s="34" t="str">
        <f aca="false">IF(CW3289=0,"",-DC3289*CS3289)</f>
        <v/>
      </c>
      <c r="DY3289" s="6"/>
      <c r="EB3289" s="6" t="n">
        <f aca="false">CL3289</f>
        <v>42016</v>
      </c>
      <c r="EC3289" s="13" t="n">
        <f aca="false">SUM(CM3287:CM3289)</f>
        <v>0.00189790856724303</v>
      </c>
    </row>
    <row r="3290" customFormat="false" ht="15" hidden="false" customHeight="false" outlineLevel="0" collapsed="false">
      <c r="C3290" s="6" t="n">
        <f aca="false">C3289+1</f>
        <v>42017</v>
      </c>
      <c r="D3290" s="99" t="n">
        <f aca="false">IF(E3290&gt;E3289,1,0)</f>
        <v>1</v>
      </c>
      <c r="E3290" s="46" t="n">
        <v>196.5325</v>
      </c>
      <c r="F3290" s="46" t="n">
        <v>200.8005</v>
      </c>
      <c r="G3290" s="46" t="n">
        <v>204.7632</v>
      </c>
      <c r="H3290" s="46" t="n">
        <v>204.9225</v>
      </c>
      <c r="I3290" s="46" t="n">
        <v>203.73</v>
      </c>
      <c r="J3290" s="131" t="str">
        <f aca="false">IF(MIN(E3290:I3290)=E3290,$E$2,IF(MIN(E3290:I3290)=F3290,$F$2,IF(MIN(E3290:I3290)=G3290,$G$2,IF(MIN(E3290:I3290)=H3290,$H$2,IF(MIN(E3290:I3290)=I3290,$I$2)))))</f>
        <v>200D</v>
      </c>
      <c r="K3290" s="131" t="str">
        <f aca="false">IF(MAX(E3290:I3290)=E3290,$E$2,IF(MAX(E3290:I3290)=F3290,$F$2,IF(MAX(E3290:I3290)=G3290,$G$2,IF(MAX(E3290:I3290)=H3290,$H$2,IF(MAX(E3290:I3290)=I3290,$I$2)))))</f>
        <v>30D</v>
      </c>
      <c r="L3290" s="132" t="n">
        <f aca="false">IF(MAX(E3290:I3290)=H3290,1,0)</f>
        <v>1</v>
      </c>
      <c r="M3290" s="132" t="n">
        <f aca="false">IF(MAX(E3290:I3290)=I3290,1,0)</f>
        <v>0</v>
      </c>
      <c r="O3290" s="132" t="n">
        <f aca="false">IF(CN3290&gt;E3290,1,0)</f>
        <v>1</v>
      </c>
      <c r="P3290" s="132" t="n">
        <f aca="false">IF(CN3290&gt;F3290,1,0)</f>
        <v>1</v>
      </c>
      <c r="Q3290" s="132" t="n">
        <f aca="false">IF(CN3290&gt;G3290,1,0)</f>
        <v>0</v>
      </c>
      <c r="R3290" s="132" t="n">
        <f aca="false">IF(CN3290&gt;H3290,1,0)</f>
        <v>0</v>
      </c>
      <c r="S3290" s="132" t="n">
        <f aca="false">IF(CN3290&gt;I3290,1,0)</f>
        <v>0</v>
      </c>
      <c r="T3290" s="25" t="n">
        <f aca="false">IF(AND(AND(R3290=0,S3290=0,Q3290=0),OR(S3289=1,S3288=1,S3287=1)),1,0)</f>
        <v>1</v>
      </c>
      <c r="U3290" s="133" t="n">
        <f aca="false">SUM(CM3289:CM3290)</f>
        <v>-0.0106462686418419</v>
      </c>
      <c r="AW3290" s="55" t="n">
        <f aca="false">IF(EC3290&gt;$AW$2,1,0)</f>
        <v>0</v>
      </c>
      <c r="AX3290" s="99" t="n">
        <f aca="false">IF(AND(I3290&gt;G3290,I3289&lt;G3289),1,IF(OR(AND(I3290&gt;F3290,I3289&lt;F3289),AND(I3290&gt;E3290,I3289&lt;E3289)),1,0))</f>
        <v>0</v>
      </c>
      <c r="AY3290" s="99" t="n">
        <f aca="false">IF(K3289="10D",1,0)</f>
        <v>0</v>
      </c>
      <c r="AZ3290" s="99" t="n">
        <f aca="false">IF(AND(I3290&gt;G3290,I3289&lt;G3289,I3290&gt;F3290,I3289&gt;F3289,I3290&gt;E3290,I3289&gt;E3289),1,0)</f>
        <v>0</v>
      </c>
      <c r="BA3290" s="135" t="n">
        <f aca="false">IF(G3290&gt;H3290,1,0)</f>
        <v>0</v>
      </c>
      <c r="BB3290" s="135" t="n">
        <f aca="false">IF(I3290&lt;F3290,1,0)</f>
        <v>0</v>
      </c>
      <c r="BC3290" s="99" t="n">
        <f aca="false">IF(AND(SUM(AW3289:AX3289)=2,AY3290=1),1,IF(SUM(AX3288:AX3290)=0,0,IF(AND(OR(AW3288=1,AX3288=1),OR(AW3289=1,AX3289=1),AY3290=1),1,IF(AND(SUM(AW3290:AY3290)=2,SUM(AW3288:AX3288)=2,AX3288=1),1,0))))</f>
        <v>0</v>
      </c>
      <c r="BD3290" s="57" t="str">
        <f aca="false">IF(AND(SUM(BC3288:BC3290)&gt;=1,BA3290=1,SUM(AZ3285:AZ3290)&gt;=1),1,IF(BC3290=0,"",IF(AND(BC3290=1,AZ3290=0,AZ3289=0,AZ3288=0),1,IF(AND(BC3290=1,OR(AZ3290=1,AZ3289=1,AZ3288)),IF(BA3290=1,1,0)))))</f>
        <v/>
      </c>
      <c r="BE3290" s="50" t="str">
        <f aca="false">IF(AND(BD3290=1,BD3289=1),0,IF(BD3290=1,SUM(CM3291:CM3329),""))</f>
        <v/>
      </c>
      <c r="BF3290" s="20" t="str">
        <f aca="false">IF(AND(BB3290=1,BB3289=1,BE3249&lt;&gt;0),"",IF(AND(BB3289=0,BB3290=1),BF3289,IF(AND(BB3290=1,BB3289=1),BF3289,IF(AND(BF3289="",BE3289="",OR(BD3289=0,BD3289="")),"",IF(AND(BF3289="",BE3250=0),"",IF(AND(BE3250&lt;&gt;"",BF3289=BE3250),"",IF(AND(BD3289=1,BE3289&lt;&gt;0),CM3290,IF(BF3289&lt;&gt;0,BF3289+CM3290,IF(BF3289="","")))))))))</f>
        <v/>
      </c>
      <c r="BH3290" s="137"/>
      <c r="CG3290" s="142"/>
      <c r="CH3290" s="50"/>
      <c r="CI3290" s="15" t="n">
        <f aca="false">CF3268+SUM(CM3269:CM3290)+0.0071</f>
        <v>0.00305258163888223</v>
      </c>
      <c r="CL3290" s="130" t="n">
        <f aca="false">C3290</f>
        <v>42017</v>
      </c>
      <c r="CM3290" s="133" t="n">
        <f aca="false">CN3290/CN3289-1</f>
        <v>-0.00281273131014059</v>
      </c>
      <c r="CN3290" s="139" t="n">
        <v>202.08</v>
      </c>
      <c r="CO3290" s="133" t="n">
        <f aca="false">CN3290/CN3285-1</f>
        <v>0.0113101791612453</v>
      </c>
      <c r="CY3290" s="139" t="n">
        <f aca="false">bdh("spy us equity","px_open",C3290,C3290)</f>
        <v>204.12</v>
      </c>
      <c r="CZ3290" s="139" t="n">
        <f aca="false">bdh("spy us equity","px_last",C3290,C3290)</f>
        <v>202.08</v>
      </c>
      <c r="DB3290" s="15" t="n">
        <f aca="false">CZ3290/CY3290-1</f>
        <v>-0.00999412110523212</v>
      </c>
      <c r="DC3290" s="15" t="n">
        <f aca="false">CY3290/CZ3289-1</f>
        <v>0.00725388601036259</v>
      </c>
      <c r="DD3290" s="15" t="n">
        <f aca="false">CZ3290/CZ3289-1</f>
        <v>-0.00281273131014059</v>
      </c>
      <c r="DE3290" s="34" t="str">
        <f aca="false">IF(CW3290=0,"",-DC3290*CS3290)</f>
        <v/>
      </c>
      <c r="DY3290" s="6"/>
      <c r="EB3290" s="6" t="n">
        <f aca="false">CL3290</f>
        <v>42017</v>
      </c>
      <c r="EC3290" s="13" t="n">
        <f aca="false">SUM(CM3288:CM3290)</f>
        <v>-0.0186598674762276</v>
      </c>
    </row>
    <row r="3291" customFormat="false" ht="15" hidden="false" customHeight="false" outlineLevel="0" collapsed="false">
      <c r="C3291" s="6" t="n">
        <f aca="false">C3290+1</f>
        <v>42018</v>
      </c>
      <c r="D3291" s="99" t="n">
        <f aca="false">IF(E3291&gt;E3290,1,0)</f>
        <v>1</v>
      </c>
      <c r="E3291" s="46" t="n">
        <v>196.6018</v>
      </c>
      <c r="F3291" s="46" t="n">
        <v>200.8141</v>
      </c>
      <c r="G3291" s="46" t="n">
        <v>204.7472</v>
      </c>
      <c r="H3291" s="46" t="n">
        <v>204.7592</v>
      </c>
      <c r="I3291" s="46" t="n">
        <v>203.056</v>
      </c>
      <c r="J3291" s="131" t="str">
        <f aca="false">IF(MIN(E3291:I3291)=E3291,$E$2,IF(MIN(E3291:I3291)=F3291,$F$2,IF(MIN(E3291:I3291)=G3291,$G$2,IF(MIN(E3291:I3291)=H3291,$H$2,IF(MIN(E3291:I3291)=I3291,$I$2)))))</f>
        <v>200D</v>
      </c>
      <c r="K3291" s="131" t="str">
        <f aca="false">IF(MAX(E3291:I3291)=E3291,$E$2,IF(MAX(E3291:I3291)=F3291,$F$2,IF(MAX(E3291:I3291)=G3291,$G$2,IF(MAX(E3291:I3291)=H3291,$H$2,IF(MAX(E3291:I3291)=I3291,$I$2)))))</f>
        <v>30D</v>
      </c>
      <c r="L3291" s="132" t="n">
        <f aca="false">IF(MAX(E3291:I3291)=H3291,1,0)</f>
        <v>1</v>
      </c>
      <c r="M3291" s="132" t="n">
        <f aca="false">IF(MAX(E3291:I3291)=I3291,1,0)</f>
        <v>0</v>
      </c>
      <c r="O3291" s="132" t="n">
        <f aca="false">IF(CN3291&gt;E3291,1,0)</f>
        <v>1</v>
      </c>
      <c r="P3291" s="132" t="n">
        <f aca="false">IF(CN3291&gt;F3291,1,0)</f>
        <v>1</v>
      </c>
      <c r="Q3291" s="132" t="n">
        <f aca="false">IF(CN3291&gt;G3291,1,0)</f>
        <v>0</v>
      </c>
      <c r="R3291" s="132" t="n">
        <f aca="false">IF(CN3291&gt;H3291,1,0)</f>
        <v>0</v>
      </c>
      <c r="S3291" s="132" t="n">
        <f aca="false">IF(CN3291&gt;I3291,1,0)</f>
        <v>0</v>
      </c>
      <c r="T3291" s="25" t="n">
        <f aca="false">IF(AND(AND(R3291=0,S3291=0,Q3291=0),OR(S3290=1,S3289=1,S3288=1)),1,0)</f>
        <v>0</v>
      </c>
      <c r="U3291" s="133" t="n">
        <f aca="false">SUM(CM3290:CM3291)</f>
        <v>-0.008849944295097</v>
      </c>
      <c r="AW3291" s="55" t="n">
        <f aca="false">IF(EC3291&gt;$AW$2,1,0)</f>
        <v>0</v>
      </c>
      <c r="AX3291" s="99" t="n">
        <f aca="false">IF(AND(I3291&gt;G3291,I3290&lt;G3290),1,IF(OR(AND(I3291&gt;F3291,I3290&lt;F3290),AND(I3291&gt;E3291,I3290&lt;E3290)),1,0))</f>
        <v>0</v>
      </c>
      <c r="AY3291" s="99" t="n">
        <f aca="false">IF(K3290="10D",1,0)</f>
        <v>0</v>
      </c>
      <c r="AZ3291" s="99" t="n">
        <f aca="false">IF(AND(I3291&gt;G3291,I3290&lt;G3290,I3291&gt;F3291,I3290&gt;F3290,I3291&gt;E3291,I3290&gt;E3290),1,0)</f>
        <v>0</v>
      </c>
      <c r="BA3291" s="135" t="n">
        <f aca="false">IF(G3291&gt;H3291,1,0)</f>
        <v>0</v>
      </c>
      <c r="BB3291" s="135" t="n">
        <f aca="false">IF(I3291&lt;F3291,1,0)</f>
        <v>0</v>
      </c>
      <c r="BC3291" s="99" t="n">
        <f aca="false">IF(AND(SUM(AW3290:AX3290)=2,AY3291=1),1,IF(SUM(AX3289:AX3291)=0,0,IF(AND(OR(AW3289=1,AX3289=1),OR(AW3290=1,AX3290=1),AY3291=1),1,IF(AND(SUM(AW3291:AY3291)=2,SUM(AW3289:AX3289)=2,AX3289=1),1,0))))</f>
        <v>0</v>
      </c>
      <c r="BD3291" s="57" t="str">
        <f aca="false">IF(AND(SUM(BC3289:BC3291)&gt;=1,BA3291=1,SUM(AZ3286:AZ3291)&gt;=1),1,IF(BC3291=0,"",IF(AND(BC3291=1,AZ3291=0,AZ3290=0,AZ3289=0),1,IF(AND(BC3291=1,OR(AZ3291=1,AZ3290=1,AZ3289)),IF(BA3291=1,1,0)))))</f>
        <v/>
      </c>
      <c r="BE3291" s="50" t="str">
        <f aca="false">IF(AND(BD3291=1,BD3290=1),0,IF(BD3291=1,SUM(CM3292:CM3330),""))</f>
        <v/>
      </c>
      <c r="BF3291" s="20" t="str">
        <f aca="false">IF(AND(BB3291=1,BB3290=1,BE3250&lt;&gt;0),"",IF(AND(BB3290=0,BB3291=1),BF3290,IF(AND(BB3291=1,BB3290=1),BF3290,IF(AND(BF3290="",BE3290="",OR(BD3290=0,BD3290="")),"",IF(AND(BF3290="",BE3251=0),"",IF(AND(BE3251&lt;&gt;"",BF3290=BE3251),"",IF(AND(BD3290=1,BE3290&lt;&gt;0),CM3291,IF(BF3290&lt;&gt;0,BF3290+CM3291,IF(BF3290="","")))))))))</f>
        <v/>
      </c>
      <c r="BH3291" s="137"/>
      <c r="CG3291" s="142"/>
      <c r="CH3291" s="50"/>
      <c r="CI3291" s="15" t="n">
        <f aca="false">CF3269+SUM(CM3270:CM3291)+0.0071</f>
        <v>-0.00805403227667023</v>
      </c>
      <c r="CL3291" s="130" t="n">
        <f aca="false">C3291</f>
        <v>42018</v>
      </c>
      <c r="CM3291" s="133" t="n">
        <f aca="false">CN3291/CN3290-1</f>
        <v>-0.00603721298495641</v>
      </c>
      <c r="CN3291" s="139" t="n">
        <v>200.86</v>
      </c>
      <c r="CO3291" s="133" t="n">
        <f aca="false">CN3291/CN3286-1</f>
        <v>-0.00716721862488257</v>
      </c>
      <c r="CY3291" s="139" t="n">
        <f aca="false">bdh("spy us equity","px_open",C3291,C3291)</f>
        <v>199.65</v>
      </c>
      <c r="CZ3291" s="139" t="n">
        <f aca="false">bdh("spy us equity","px_last",C3291,C3291)</f>
        <v>200.86</v>
      </c>
      <c r="DB3291" s="15" t="n">
        <f aca="false">CZ3291/CY3291-1</f>
        <v>0.0060606060606061</v>
      </c>
      <c r="DC3291" s="15" t="n">
        <f aca="false">CY3291/CZ3290-1</f>
        <v>-0.0120249406175772</v>
      </c>
      <c r="DD3291" s="15" t="n">
        <f aca="false">CZ3291/CZ3290-1</f>
        <v>-0.00603721298495641</v>
      </c>
      <c r="DE3291" s="34" t="str">
        <f aca="false">IF(CW3291=0,"",-DC3291*CS3291)</f>
        <v/>
      </c>
      <c r="DY3291" s="6"/>
      <c r="EB3291" s="6" t="n">
        <f aca="false">CL3291</f>
        <v>42018</v>
      </c>
      <c r="EC3291" s="13" t="n">
        <f aca="false">SUM(CM3289:CM3291)</f>
        <v>-0.0166834816267983</v>
      </c>
    </row>
    <row r="3292" customFormat="false" ht="15" hidden="false" customHeight="false" outlineLevel="0" collapsed="false">
      <c r="C3292" s="6" t="n">
        <f aca="false">C3291+1</f>
        <v>42019</v>
      </c>
      <c r="D3292" s="99" t="n">
        <f aca="false">IF(E3292&gt;E3291,1,0)</f>
        <v>1</v>
      </c>
      <c r="E3292" s="46" t="n">
        <v>196.6556</v>
      </c>
      <c r="F3292" s="46" t="n">
        <v>200.8124</v>
      </c>
      <c r="G3292" s="46" t="n">
        <v>204.6922</v>
      </c>
      <c r="H3292" s="46" t="n">
        <v>204.4903</v>
      </c>
      <c r="I3292" s="46" t="n">
        <v>202.404</v>
      </c>
      <c r="J3292" s="131" t="str">
        <f aca="false">IF(MIN(E3292:I3292)=E3292,$E$2,IF(MIN(E3292:I3292)=F3292,$F$2,IF(MIN(E3292:I3292)=G3292,$G$2,IF(MIN(E3292:I3292)=H3292,$H$2,IF(MIN(E3292:I3292)=I3292,$I$2)))))</f>
        <v>200D</v>
      </c>
      <c r="K3292" s="131" t="str">
        <f aca="false">IF(MAX(E3292:I3292)=E3292,$E$2,IF(MAX(E3292:I3292)=F3292,$F$2,IF(MAX(E3292:I3292)=G3292,$G$2,IF(MAX(E3292:I3292)=H3292,$H$2,IF(MAX(E3292:I3292)=I3292,$I$2)))))</f>
        <v>50D</v>
      </c>
      <c r="L3292" s="132" t="n">
        <f aca="false">IF(MAX(E3292:I3292)=H3292,1,0)</f>
        <v>0</v>
      </c>
      <c r="M3292" s="132" t="n">
        <f aca="false">IF(MAX(E3292:I3292)=I3292,1,0)</f>
        <v>0</v>
      </c>
      <c r="O3292" s="132" t="n">
        <f aca="false">IF(CN3292&gt;E3292,1,0)</f>
        <v>1</v>
      </c>
      <c r="P3292" s="132" t="n">
        <f aca="false">IF(CN3292&gt;F3292,1,0)</f>
        <v>0</v>
      </c>
      <c r="Q3292" s="132" t="n">
        <f aca="false">IF(CN3292&gt;G3292,1,0)</f>
        <v>0</v>
      </c>
      <c r="R3292" s="132" t="n">
        <f aca="false">IF(CN3292&gt;H3292,1,0)</f>
        <v>0</v>
      </c>
      <c r="S3292" s="132" t="n">
        <f aca="false">IF(CN3292&gt;I3292,1,0)</f>
        <v>0</v>
      </c>
      <c r="T3292" s="25" t="n">
        <f aca="false">IF(AND(AND(R3292=0,S3292=0,Q3292=0),OR(S3291=1,S3290=1,S3289=1)),1,0)</f>
        <v>0</v>
      </c>
      <c r="U3292" s="133" t="n">
        <f aca="false">SUM(CM3291:CM3292)</f>
        <v>-0.0151983202238293</v>
      </c>
      <c r="AW3292" s="55" t="n">
        <f aca="false">IF(EC3292&gt;$AW$2,1,0)</f>
        <v>0</v>
      </c>
      <c r="AX3292" s="99" t="n">
        <f aca="false">IF(AND(I3292&gt;G3292,I3291&lt;G3291),1,IF(OR(AND(I3292&gt;F3292,I3291&lt;F3291),AND(I3292&gt;E3292,I3291&lt;E3291)),1,0))</f>
        <v>0</v>
      </c>
      <c r="AY3292" s="99" t="n">
        <f aca="false">IF(K3291="10D",1,0)</f>
        <v>0</v>
      </c>
      <c r="AZ3292" s="99" t="n">
        <f aca="false">IF(AND(I3292&gt;G3292,I3291&lt;G3291,I3292&gt;F3292,I3291&gt;F3291,I3292&gt;E3292,I3291&gt;E3291),1,0)</f>
        <v>0</v>
      </c>
      <c r="BA3292" s="135" t="n">
        <f aca="false">IF(G3292&gt;H3292,1,0)</f>
        <v>1</v>
      </c>
      <c r="BB3292" s="135" t="n">
        <f aca="false">IF(I3292&lt;F3292,1,0)</f>
        <v>0</v>
      </c>
      <c r="BC3292" s="99" t="n">
        <f aca="false">IF(AND(SUM(AW3291:AX3291)=2,AY3292=1),1,IF(SUM(AX3290:AX3292)=0,0,IF(AND(OR(AW3290=1,AX3290=1),OR(AW3291=1,AX3291=1),AY3292=1),1,IF(AND(SUM(AW3292:AY3292)=2,SUM(AW3290:AX3290)=2,AX3290=1),1,0))))</f>
        <v>0</v>
      </c>
      <c r="BD3292" s="57" t="str">
        <f aca="false">IF(AND(SUM(BC3290:BC3292)&gt;=1,BA3292=1,SUM(AZ3287:AZ3292)&gt;=1),1,IF(BC3292=0,"",IF(AND(BC3292=1,AZ3292=0,AZ3291=0,AZ3290=0),1,IF(AND(BC3292=1,OR(AZ3292=1,AZ3291=1,AZ3290)),IF(BA3292=1,1,0)))))</f>
        <v/>
      </c>
      <c r="BE3292" s="50" t="str">
        <f aca="false">IF(AND(BD3292=1,BD3291=1),0,IF(BD3292=1,SUM(CM3293:CM3331),""))</f>
        <v/>
      </c>
      <c r="BF3292" s="20" t="str">
        <f aca="false">IF(AND(BB3292=1,BB3291=1,BE3251&lt;&gt;0),"",IF(AND(BB3291=0,BB3292=1),BF3291,IF(AND(BB3292=1,BB3291=1),BF3291,IF(AND(BF3291="",BE3291="",OR(BD3291=0,BD3291="")),"",IF(AND(BF3291="",BE3252=0),"",IF(AND(BE3252&lt;&gt;"",BF3291=BE3252),"",IF(AND(BD3291=1,BE3291&lt;&gt;0),CM3292,IF(BF3291&lt;&gt;0,BF3291+CM3292,IF(BF3291="","")))))))))</f>
        <v/>
      </c>
      <c r="BH3292" s="137"/>
      <c r="CG3292" s="142"/>
      <c r="CH3292" s="50"/>
      <c r="CI3292" s="15" t="n">
        <f aca="false">CF3270+SUM(CM3271:CM3292)+0.0071</f>
        <v>-0.00105372122865332</v>
      </c>
      <c r="CL3292" s="130" t="n">
        <f aca="false">C3292</f>
        <v>42019</v>
      </c>
      <c r="CM3292" s="133" t="n">
        <f aca="false">CN3292/CN3291-1</f>
        <v>-0.00916110723887287</v>
      </c>
      <c r="CN3292" s="139" t="n">
        <v>199.0199</v>
      </c>
      <c r="CO3292" s="133" t="n">
        <f aca="false">CN3292/CN3287-1</f>
        <v>-0.0334147644487616</v>
      </c>
      <c r="CY3292" s="139" t="n">
        <f aca="false">bdh("spy us equity","px_open",C3292,C3292)</f>
        <v>201.63</v>
      </c>
      <c r="CZ3292" s="139" t="n">
        <f aca="false">bdh("spy us equity","px_last",C3292,C3292)</f>
        <v>199.0199</v>
      </c>
      <c r="DB3292" s="15" t="n">
        <f aca="false">CZ3292/CY3292-1</f>
        <v>-0.0129449982641472</v>
      </c>
      <c r="DC3292" s="15" t="n">
        <f aca="false">CY3292/CZ3291-1</f>
        <v>0.00383351588170866</v>
      </c>
      <c r="DD3292" s="15" t="n">
        <f aca="false">CZ3292/CZ3291-1</f>
        <v>-0.00916110723887287</v>
      </c>
      <c r="DE3292" s="34" t="str">
        <f aca="false">IF(CW3292=0,"",-DC3292*CS3292)</f>
        <v/>
      </c>
      <c r="DY3292" s="6"/>
      <c r="EB3292" s="6" t="n">
        <f aca="false">CL3292</f>
        <v>42019</v>
      </c>
      <c r="EC3292" s="13" t="n">
        <f aca="false">SUM(CM3290:CM3292)</f>
        <v>-0.0180110515339699</v>
      </c>
    </row>
    <row r="3293" customFormat="false" ht="15" hidden="false" customHeight="false" outlineLevel="0" collapsed="false">
      <c r="C3293" s="6" t="n">
        <f aca="false">C3292+1</f>
        <v>42020</v>
      </c>
      <c r="D3293" s="99" t="n">
        <f aca="false">IF(E3293&gt;E3292,1,0)</f>
        <v>1</v>
      </c>
      <c r="E3293" s="46" t="n">
        <v>196.7194</v>
      </c>
      <c r="F3293" s="46" t="n">
        <v>200.8267</v>
      </c>
      <c r="G3293" s="46" t="n">
        <v>204.7034</v>
      </c>
      <c r="H3293" s="46" t="n">
        <v>204.2817</v>
      </c>
      <c r="I3293" s="46" t="n">
        <v>202.024</v>
      </c>
      <c r="J3293" s="131" t="str">
        <f aca="false">IF(MIN(E3293:I3293)=E3293,$E$2,IF(MIN(E3293:I3293)=F3293,$F$2,IF(MIN(E3293:I3293)=G3293,$G$2,IF(MIN(E3293:I3293)=H3293,$H$2,IF(MIN(E3293:I3293)=I3293,$I$2)))))</f>
        <v>200D</v>
      </c>
      <c r="K3293" s="131" t="str">
        <f aca="false">IF(MAX(E3293:I3293)=E3293,$E$2,IF(MAX(E3293:I3293)=F3293,$F$2,IF(MAX(E3293:I3293)=G3293,$G$2,IF(MAX(E3293:I3293)=H3293,$H$2,IF(MAX(E3293:I3293)=I3293,$I$2)))))</f>
        <v>50D</v>
      </c>
      <c r="L3293" s="132" t="n">
        <f aca="false">IF(MAX(E3293:I3293)=H3293,1,0)</f>
        <v>0</v>
      </c>
      <c r="M3293" s="132" t="n">
        <f aca="false">IF(MAX(E3293:I3293)=I3293,1,0)</f>
        <v>0</v>
      </c>
      <c r="O3293" s="132" t="n">
        <f aca="false">IF(CN3293&gt;E3293,1,0)</f>
        <v>1</v>
      </c>
      <c r="P3293" s="132" t="n">
        <f aca="false">IF(CN3293&gt;F3293,1,0)</f>
        <v>1</v>
      </c>
      <c r="Q3293" s="132" t="n">
        <f aca="false">IF(CN3293&gt;G3293,1,0)</f>
        <v>0</v>
      </c>
      <c r="R3293" s="132" t="n">
        <f aca="false">IF(CN3293&gt;H3293,1,0)</f>
        <v>0</v>
      </c>
      <c r="S3293" s="132" t="n">
        <f aca="false">IF(CN3293&gt;I3293,1,0)</f>
        <v>0</v>
      </c>
      <c r="T3293" s="25" t="n">
        <f aca="false">IF(AND(AND(R3293=0,S3293=0,Q3293=0),OR(S3292=1,S3291=1,S3290=1)),1,0)</f>
        <v>0</v>
      </c>
      <c r="U3293" s="133" t="n">
        <f aca="false">SUM(CM3292:CM3293)</f>
        <v>0.00395366168624456</v>
      </c>
      <c r="AW3293" s="55" t="n">
        <f aca="false">IF(EC3293&gt;$AW$2,1,0)</f>
        <v>0</v>
      </c>
      <c r="AX3293" s="99" t="n">
        <f aca="false">IF(AND(I3293&gt;G3293,I3292&lt;G3292),1,IF(OR(AND(I3293&gt;F3293,I3292&lt;F3292),AND(I3293&gt;E3293,I3292&lt;E3292)),1,0))</f>
        <v>0</v>
      </c>
      <c r="AY3293" s="99" t="n">
        <f aca="false">IF(K3292="10D",1,0)</f>
        <v>0</v>
      </c>
      <c r="AZ3293" s="99" t="n">
        <f aca="false">IF(AND(I3293&gt;G3293,I3292&lt;G3292,I3293&gt;F3293,I3292&gt;F3292,I3293&gt;E3293,I3292&gt;E3292),1,0)</f>
        <v>0</v>
      </c>
      <c r="BA3293" s="135" t="n">
        <f aca="false">IF(G3293&gt;H3293,1,0)</f>
        <v>1</v>
      </c>
      <c r="BB3293" s="135" t="n">
        <f aca="false">IF(I3293&lt;F3293,1,0)</f>
        <v>0</v>
      </c>
      <c r="BC3293" s="99" t="n">
        <f aca="false">IF(AND(SUM(AW3292:AX3292)=2,AY3293=1),1,IF(SUM(AX3291:AX3293)=0,0,IF(AND(OR(AW3291=1,AX3291=1),OR(AW3292=1,AX3292=1),AY3293=1),1,IF(AND(SUM(AW3293:AY3293)=2,SUM(AW3291:AX3291)=2,AX3291=1),1,0))))</f>
        <v>0</v>
      </c>
      <c r="BD3293" s="57" t="str">
        <f aca="false">IF(AND(SUM(BC3291:BC3293)&gt;=1,BA3293=1,SUM(AZ3288:AZ3293)&gt;=1),1,IF(BC3293=0,"",IF(AND(BC3293=1,AZ3293=0,AZ3292=0,AZ3291=0),1,IF(AND(BC3293=1,OR(AZ3293=1,AZ3292=1,AZ3291)),IF(BA3293=1,1,0)))))</f>
        <v/>
      </c>
      <c r="BE3293" s="50" t="str">
        <f aca="false">IF(AND(BD3293=1,BD3292=1),0,IF(BD3293=1,SUM(CM3294:CM3332),""))</f>
        <v/>
      </c>
      <c r="BF3293" s="20" t="str">
        <f aca="false">IF(AND(BB3293=1,BB3292=1,BE3252&lt;&gt;0),"",IF(AND(BB3292=0,BB3293=1),BF3292,IF(AND(BB3293=1,BB3292=1),BF3292,IF(AND(BF3292="",BE3292="",OR(BD3292=0,BD3292="")),"",IF(AND(BF3292="",BE3253=0),"",IF(AND(BE3253&lt;&gt;"",BF3292=BE3253),"",IF(AND(BD3292=1,BE3292&lt;&gt;0),CM3293,IF(BF3292&lt;&gt;0,BF3292+CM3293,IF(BF3292="","")))))))))</f>
        <v/>
      </c>
      <c r="BH3293" s="137"/>
      <c r="CG3293" s="142"/>
      <c r="CH3293" s="50"/>
      <c r="CI3293" s="15" t="n">
        <f aca="false">CF3271+SUM(CM3272:CM3293)+0.0071</f>
        <v>0.0189304787283721</v>
      </c>
      <c r="CL3293" s="130" t="n">
        <f aca="false">C3293</f>
        <v>42020</v>
      </c>
      <c r="CM3293" s="133" t="n">
        <f aca="false">CN3293/CN3292-1</f>
        <v>0.0131147689251174</v>
      </c>
      <c r="CN3293" s="139" t="n">
        <v>201.63</v>
      </c>
      <c r="CO3293" s="133" t="n">
        <f aca="false">CN3293/CN3288-1</f>
        <v>-0.012827417380661</v>
      </c>
      <c r="CY3293" s="139" t="n">
        <f aca="false">bdh("spy us equity","px_open",C3293,C3293)</f>
        <v>198.77</v>
      </c>
      <c r="CZ3293" s="139" t="n">
        <f aca="false">bdh("spy us equity","px_last",C3293,C3293)</f>
        <v>201.63</v>
      </c>
      <c r="DB3293" s="15" t="n">
        <f aca="false">CZ3293/CY3293-1</f>
        <v>0.014388489208633</v>
      </c>
      <c r="DC3293" s="15" t="n">
        <f aca="false">CY3293/CZ3292-1</f>
        <v>-0.00125565332913946</v>
      </c>
      <c r="DD3293" s="15" t="n">
        <f aca="false">CZ3293/CZ3292-1</f>
        <v>0.0131147689251174</v>
      </c>
      <c r="DE3293" s="34" t="str">
        <f aca="false">IF(CW3293=0,"",-DC3293*CS3293)</f>
        <v/>
      </c>
      <c r="DY3293" s="6"/>
      <c r="EB3293" s="6" t="n">
        <f aca="false">CL3293</f>
        <v>42020</v>
      </c>
      <c r="EC3293" s="13" t="n">
        <f aca="false">SUM(CM3291:CM3293)</f>
        <v>-0.00208355129871185</v>
      </c>
    </row>
    <row r="3294" customFormat="false" ht="15" hidden="false" customHeight="false" outlineLevel="0" collapsed="false">
      <c r="C3294" s="6" t="n">
        <f aca="false">C3293+4</f>
        <v>42024</v>
      </c>
      <c r="D3294" s="99" t="n">
        <f aca="false">IF(E3294&gt;E3293,1,0)</f>
        <v>1</v>
      </c>
      <c r="E3294" s="46" t="n">
        <v>196.7865</v>
      </c>
      <c r="F3294" s="46" t="n">
        <v>200.844</v>
      </c>
      <c r="G3294" s="46" t="n">
        <v>204.6977</v>
      </c>
      <c r="H3294" s="46" t="n">
        <v>204.0948</v>
      </c>
      <c r="I3294" s="46" t="n">
        <v>202.0575</v>
      </c>
      <c r="J3294" s="131" t="str">
        <f aca="false">IF(MIN(E3294:I3294)=E3294,$E$2,IF(MIN(E3294:I3294)=F3294,$F$2,IF(MIN(E3294:I3294)=G3294,$G$2,IF(MIN(E3294:I3294)=H3294,$H$2,IF(MIN(E3294:I3294)=I3294,$I$2)))))</f>
        <v>200D</v>
      </c>
      <c r="K3294" s="131" t="str">
        <f aca="false">IF(MAX(E3294:I3294)=E3294,$E$2,IF(MAX(E3294:I3294)=F3294,$F$2,IF(MAX(E3294:I3294)=G3294,$G$2,IF(MAX(E3294:I3294)=H3294,$H$2,IF(MAX(E3294:I3294)=I3294,$I$2)))))</f>
        <v>50D</v>
      </c>
      <c r="L3294" s="132" t="n">
        <f aca="false">IF(MAX(E3294:I3294)=H3294,1,0)</f>
        <v>0</v>
      </c>
      <c r="M3294" s="132" t="n">
        <f aca="false">IF(MAX(E3294:I3294)=I3294,1,0)</f>
        <v>0</v>
      </c>
      <c r="O3294" s="132" t="n">
        <f aca="false">IF(CN3294&gt;E3294,1,0)</f>
        <v>1</v>
      </c>
      <c r="P3294" s="132" t="n">
        <f aca="false">IF(CN3294&gt;F3294,1,0)</f>
        <v>1</v>
      </c>
      <c r="Q3294" s="132" t="n">
        <f aca="false">IF(CN3294&gt;G3294,1,0)</f>
        <v>0</v>
      </c>
      <c r="R3294" s="132" t="n">
        <f aca="false">IF(CN3294&gt;H3294,1,0)</f>
        <v>0</v>
      </c>
      <c r="S3294" s="132" t="n">
        <f aca="false">IF(CN3294&gt;I3294,1,0)</f>
        <v>0</v>
      </c>
      <c r="T3294" s="25" t="n">
        <f aca="false">IF(AND(AND(R3294=0,S3294=0,Q3294=0),OR(S3293=1,S3292=1,S3291=1)),1,0)</f>
        <v>0</v>
      </c>
      <c r="U3294" s="133" t="n">
        <f aca="false">SUM(CM3293:CM3294)</f>
        <v>0.015222590181875</v>
      </c>
      <c r="AW3294" s="55" t="n">
        <f aca="false">IF(EC3294&gt;$AW$2,1,0)</f>
        <v>0</v>
      </c>
      <c r="AX3294" s="99" t="n">
        <f aca="false">IF(AND(I3294&gt;G3294,I3293&lt;G3293),1,IF(OR(AND(I3294&gt;F3294,I3293&lt;F3293),AND(I3294&gt;E3294,I3293&lt;E3293)),1,0))</f>
        <v>0</v>
      </c>
      <c r="AY3294" s="99" t="n">
        <f aca="false">IF(K3293="10D",1,0)</f>
        <v>0</v>
      </c>
      <c r="AZ3294" s="99" t="n">
        <f aca="false">IF(AND(I3294&gt;G3294,I3293&lt;G3293,I3294&gt;F3294,I3293&gt;F3293,I3294&gt;E3294,I3293&gt;E3293),1,0)</f>
        <v>0</v>
      </c>
      <c r="BA3294" s="135" t="n">
        <f aca="false">IF(G3294&gt;H3294,1,0)</f>
        <v>1</v>
      </c>
      <c r="BB3294" s="135" t="n">
        <f aca="false">IF(I3294&lt;F3294,1,0)</f>
        <v>0</v>
      </c>
      <c r="BC3294" s="99" t="n">
        <f aca="false">IF(AND(SUM(AW3293:AX3293)=2,AY3294=1),1,IF(SUM(AX3292:AX3294)=0,0,IF(AND(OR(AW3292=1,AX3292=1),OR(AW3293=1,AX3293=1),AY3294=1),1,IF(AND(SUM(AW3294:AY3294)=2,SUM(AW3292:AX3292)=2,AX3292=1),1,0))))</f>
        <v>0</v>
      </c>
      <c r="BD3294" s="57" t="str">
        <f aca="false">IF(AND(SUM(BC3292:BC3294)&gt;=1,BA3294=1,SUM(AZ3289:AZ3294)&gt;=1),1,IF(BC3294=0,"",IF(AND(BC3294=1,AZ3294=0,AZ3293=0,AZ3292=0),1,IF(AND(BC3294=1,OR(AZ3294=1,AZ3293=1,AZ3292)),IF(BA3294=1,1,0)))))</f>
        <v/>
      </c>
      <c r="BE3294" s="50" t="str">
        <f aca="false">IF(AND(BD3294=1,BD3293=1),0,IF(BD3294=1,SUM(CM3295:CM3333),""))</f>
        <v/>
      </c>
      <c r="BF3294" s="20" t="str">
        <f aca="false">IF(AND(BB3294=1,BB3293=1,BE3253&lt;&gt;0),"",IF(AND(BB3293=0,BB3294=1),BF3293,IF(AND(BB3294=1,BB3293=1),BF3293,IF(AND(BF3293="",BE3293="",OR(BD3293=0,BD3293="")),"",IF(AND(BF3293="",BE3254=0),"",IF(AND(BE3254&lt;&gt;"",BF3293=BE3254),"",IF(AND(BD3293=1,BE3293&lt;&gt;0),CM3294,IF(BF3293&lt;&gt;0,BF3293+CM3294,IF(BF3293="","")))))))))</f>
        <v/>
      </c>
      <c r="BH3294" s="137"/>
      <c r="CG3294" s="142"/>
      <c r="CH3294" s="50"/>
      <c r="CI3294" s="15" t="n">
        <f aca="false">CF3272+SUM(CM3273:CM3294)+0.0071</f>
        <v>0.0290579481230675</v>
      </c>
      <c r="CL3294" s="130" t="n">
        <f aca="false">C3294</f>
        <v>42024</v>
      </c>
      <c r="CM3294" s="133" t="n">
        <f aca="false">CN3294/CN3293-1</f>
        <v>0.00210782125675757</v>
      </c>
      <c r="CN3294" s="139" t="n">
        <v>202.055</v>
      </c>
      <c r="CO3294" s="133" t="n">
        <f aca="false">CN3294/CN3289-1</f>
        <v>-0.00293609671848016</v>
      </c>
      <c r="CY3294" s="139" t="n">
        <f aca="false">bdh("spy us equity","px_open",C3294,C3294)</f>
        <v>202.4</v>
      </c>
      <c r="CZ3294" s="139" t="n">
        <f aca="false">bdh("spy us equity","px_last",C3294,C3294)</f>
        <v>202.055</v>
      </c>
      <c r="DB3294" s="15" t="n">
        <f aca="false">CZ3294/CY3294-1</f>
        <v>-0.00170454545454546</v>
      </c>
      <c r="DC3294" s="15" t="n">
        <f aca="false">CY3294/CZ3293-1</f>
        <v>0.00381887615930165</v>
      </c>
      <c r="DD3294" s="15" t="n">
        <f aca="false">CZ3294/CZ3293-1</f>
        <v>0.00210782125675757</v>
      </c>
      <c r="DE3294" s="34" t="str">
        <f aca="false">IF(CW3294=0,"",-DC3294*CS3294)</f>
        <v/>
      </c>
      <c r="DY3294" s="6"/>
      <c r="EB3294" s="6" t="n">
        <f aca="false">CL3294</f>
        <v>42024</v>
      </c>
      <c r="EC3294" s="13" t="n">
        <f aca="false">SUM(CM3292:CM3294)</f>
        <v>0.00606148294300213</v>
      </c>
    </row>
    <row r="3295" customFormat="false" ht="15" hidden="false" customHeight="false" outlineLevel="0" collapsed="false">
      <c r="C3295" s="6" t="n">
        <f aca="false">C3294+1</f>
        <v>42025</v>
      </c>
      <c r="D3295" s="99" t="n">
        <f aca="false">IF(E3295&gt;E3294,1,0)</f>
        <v>1</v>
      </c>
      <c r="E3295" s="46" t="n">
        <v>196.8699</v>
      </c>
      <c r="F3295" s="46" t="n">
        <v>200.8723</v>
      </c>
      <c r="G3295" s="46" t="n">
        <v>204.6963</v>
      </c>
      <c r="H3295" s="46" t="n">
        <v>203.9308</v>
      </c>
      <c r="I3295" s="46" t="n">
        <v>202.3835</v>
      </c>
      <c r="J3295" s="131" t="str">
        <f aca="false">IF(MIN(E3295:I3295)=E3295,$E$2,IF(MIN(E3295:I3295)=F3295,$F$2,IF(MIN(E3295:I3295)=G3295,$G$2,IF(MIN(E3295:I3295)=H3295,$H$2,IF(MIN(E3295:I3295)=I3295,$I$2)))))</f>
        <v>200D</v>
      </c>
      <c r="K3295" s="131" t="str">
        <f aca="false">IF(MAX(E3295:I3295)=E3295,$E$2,IF(MAX(E3295:I3295)=F3295,$F$2,IF(MAX(E3295:I3295)=G3295,$G$2,IF(MAX(E3295:I3295)=H3295,$H$2,IF(MAX(E3295:I3295)=I3295,$I$2)))))</f>
        <v>50D</v>
      </c>
      <c r="L3295" s="132" t="n">
        <f aca="false">IF(MAX(E3295:I3295)=H3295,1,0)</f>
        <v>0</v>
      </c>
      <c r="M3295" s="132" t="n">
        <f aca="false">IF(MAX(E3295:I3295)=I3295,1,0)</f>
        <v>0</v>
      </c>
      <c r="O3295" s="132" t="n">
        <f aca="false">IF(CN3295&gt;E3295,1,0)</f>
        <v>1</v>
      </c>
      <c r="P3295" s="132" t="n">
        <f aca="false">IF(CN3295&gt;F3295,1,0)</f>
        <v>1</v>
      </c>
      <c r="Q3295" s="132" t="n">
        <f aca="false">IF(CN3295&gt;G3295,1,0)</f>
        <v>0</v>
      </c>
      <c r="R3295" s="132" t="n">
        <f aca="false">IF(CN3295&gt;H3295,1,0)</f>
        <v>0</v>
      </c>
      <c r="S3295" s="132" t="n">
        <f aca="false">IF(CN3295&gt;I3295,1,0)</f>
        <v>1</v>
      </c>
      <c r="T3295" s="25" t="n">
        <f aca="false">IF(AND(AND(R3295=0,S3295=0,Q3295=0),OR(S3294=1,S3293=1,S3292=1)),1,0)</f>
        <v>0</v>
      </c>
      <c r="U3295" s="133" t="n">
        <f aca="false">SUM(CM3294:CM3295)</f>
        <v>0.00718069745383265</v>
      </c>
      <c r="AW3295" s="55" t="n">
        <f aca="false">IF(EC3295&gt;$AW$2,1,0)</f>
        <v>1</v>
      </c>
      <c r="AX3295" s="99" t="n">
        <f aca="false">IF(AND(I3295&gt;G3295,I3294&lt;G3294),1,IF(OR(AND(I3295&gt;F3295,I3294&lt;F3294),AND(I3295&gt;E3295,I3294&lt;E3294)),1,0))</f>
        <v>0</v>
      </c>
      <c r="AY3295" s="99" t="n">
        <f aca="false">IF(K3294="10D",1,0)</f>
        <v>0</v>
      </c>
      <c r="AZ3295" s="99" t="n">
        <f aca="false">IF(AND(I3295&gt;G3295,I3294&lt;G3294,I3295&gt;F3295,I3294&gt;F3294,I3295&gt;E3295,I3294&gt;E3294),1,0)</f>
        <v>0</v>
      </c>
      <c r="BA3295" s="135" t="n">
        <f aca="false">IF(G3295&gt;H3295,1,0)</f>
        <v>1</v>
      </c>
      <c r="BB3295" s="135" t="n">
        <f aca="false">IF(I3295&lt;F3295,1,0)</f>
        <v>0</v>
      </c>
      <c r="BC3295" s="99" t="n">
        <f aca="false">IF(AND(SUM(AW3294:AX3294)=2,AY3295=1),1,IF(SUM(AX3293:AX3295)=0,0,IF(AND(OR(AW3293=1,AX3293=1),OR(AW3294=1,AX3294=1),AY3295=1),1,IF(AND(SUM(AW3295:AY3295)=2,SUM(AW3293:AX3293)=2,AX3293=1),1,0))))</f>
        <v>0</v>
      </c>
      <c r="BD3295" s="57" t="str">
        <f aca="false">IF(AND(SUM(BC3293:BC3295)&gt;=1,BA3295=1,SUM(AZ3290:AZ3295)&gt;=1),1,IF(BC3295=0,"",IF(AND(BC3295=1,AZ3295=0,AZ3294=0,AZ3293=0),1,IF(AND(BC3295=1,OR(AZ3295=1,AZ3294=1,AZ3293)),IF(BA3295=1,1,0)))))</f>
        <v/>
      </c>
      <c r="BE3295" s="50" t="str">
        <f aca="false">IF(AND(BD3295=1,BD3294=1),0,IF(BD3295=1,SUM(CM3296:CM3334),""))</f>
        <v/>
      </c>
      <c r="BF3295" s="20" t="str">
        <f aca="false">IF(AND(BB3295=1,BB3294=1,BE3254&lt;&gt;0),"",IF(AND(BB3294=0,BB3295=1),BF3294,IF(AND(BB3295=1,BB3294=1),BF3294,IF(AND(BF3294="",BE3294="",OR(BD3294=0,BD3294="")),"",IF(AND(BF3294="",BE3255=0),"",IF(AND(BE3255&lt;&gt;"",BF3294=BE3255),"",IF(AND(BD3294=1,BE3294&lt;&gt;0),CM3295,IF(BF3294&lt;&gt;0,BF3294+CM3295,IF(BF3294="","")))))))))</f>
        <v/>
      </c>
      <c r="BH3295" s="137"/>
      <c r="CG3295" s="142"/>
      <c r="CH3295" s="50"/>
      <c r="CI3295" s="15" t="n">
        <f aca="false">CF3273+SUM(CM3274:CM3295)+0.0071</f>
        <v>0.0145259534192281</v>
      </c>
      <c r="CL3295" s="130" t="n">
        <f aca="false">C3295</f>
        <v>42025</v>
      </c>
      <c r="CM3295" s="133" t="n">
        <f aca="false">CN3295/CN3294-1</f>
        <v>0.00507287619707508</v>
      </c>
      <c r="CN3295" s="139" t="n">
        <v>203.08</v>
      </c>
      <c r="CO3295" s="133" t="n">
        <f aca="false">CN3295/CN3290-1</f>
        <v>0.00494853523357097</v>
      </c>
      <c r="CY3295" s="139" t="n">
        <f aca="false">bdh("spy us equity","px_open",C3295,C3295)</f>
        <v>201.5</v>
      </c>
      <c r="CZ3295" s="139" t="n">
        <f aca="false">bdh("spy us equity","px_last",C3295,C3295)</f>
        <v>203.08</v>
      </c>
      <c r="DB3295" s="15" t="n">
        <f aca="false">CZ3295/CY3295-1</f>
        <v>0.00784119106699754</v>
      </c>
      <c r="DC3295" s="15" t="n">
        <f aca="false">CY3295/CZ3294-1</f>
        <v>-0.00274677686768454</v>
      </c>
      <c r="DD3295" s="15" t="n">
        <f aca="false">CZ3295/CZ3294-1</f>
        <v>0.00507287619707508</v>
      </c>
      <c r="DE3295" s="34" t="str">
        <f aca="false">IF(CW3295=0,"",-DC3295*CS3295)</f>
        <v/>
      </c>
      <c r="DY3295" s="6"/>
      <c r="EB3295" s="6" t="n">
        <f aca="false">CL3295</f>
        <v>42025</v>
      </c>
      <c r="EC3295" s="13" t="n">
        <f aca="false">SUM(CM3293:CM3295)</f>
        <v>0.0202954663789501</v>
      </c>
    </row>
    <row r="3296" customFormat="false" ht="15" hidden="false" customHeight="false" outlineLevel="0" collapsed="false">
      <c r="C3296" s="6" t="n">
        <f aca="false">C3295+1</f>
        <v>42026</v>
      </c>
      <c r="D3296" s="99" t="n">
        <f aca="false">IF(E3296&gt;E3295,1,0)</f>
        <v>1</v>
      </c>
      <c r="E3296" s="46" t="n">
        <v>196.9787</v>
      </c>
      <c r="F3296" s="46" t="n">
        <v>200.9319</v>
      </c>
      <c r="G3296" s="46" t="n">
        <v>204.7515</v>
      </c>
      <c r="H3296" s="46" t="n">
        <v>203.9138</v>
      </c>
      <c r="I3296" s="46" t="n">
        <v>202.7625</v>
      </c>
      <c r="J3296" s="131" t="str">
        <f aca="false">IF(MIN(E3296:I3296)=E3296,$E$2,IF(MIN(E3296:I3296)=F3296,$F$2,IF(MIN(E3296:I3296)=G3296,$G$2,IF(MIN(E3296:I3296)=H3296,$H$2,IF(MIN(E3296:I3296)=I3296,$I$2)))))</f>
        <v>200D</v>
      </c>
      <c r="K3296" s="131" t="str">
        <f aca="false">IF(MAX(E3296:I3296)=E3296,$E$2,IF(MAX(E3296:I3296)=F3296,$F$2,IF(MAX(E3296:I3296)=G3296,$G$2,IF(MAX(E3296:I3296)=H3296,$H$2,IF(MAX(E3296:I3296)=I3296,$I$2)))))</f>
        <v>50D</v>
      </c>
      <c r="L3296" s="132" t="n">
        <f aca="false">IF(MAX(E3296:I3296)=H3296,1,0)</f>
        <v>0</v>
      </c>
      <c r="M3296" s="132" t="n">
        <f aca="false">IF(MAX(E3296:I3296)=I3296,1,0)</f>
        <v>0</v>
      </c>
      <c r="O3296" s="132" t="n">
        <f aca="false">IF(CN3296&gt;E3296,1,0)</f>
        <v>1</v>
      </c>
      <c r="P3296" s="132" t="n">
        <f aca="false">IF(CN3296&gt;F3296,1,0)</f>
        <v>1</v>
      </c>
      <c r="Q3296" s="132" t="n">
        <f aca="false">IF(CN3296&gt;G3296,1,0)</f>
        <v>1</v>
      </c>
      <c r="R3296" s="132" t="n">
        <f aca="false">IF(CN3296&gt;H3296,1,0)</f>
        <v>1</v>
      </c>
      <c r="S3296" s="132" t="n">
        <f aca="false">IF(CN3296&gt;I3296,1,0)</f>
        <v>1</v>
      </c>
      <c r="T3296" s="25" t="n">
        <f aca="false">IF(AND(AND(R3296=0,S3296=0,Q3296=0),OR(S3295=1,S3294=1,S3293=1)),1,0)</f>
        <v>0</v>
      </c>
      <c r="U3296" s="133" t="n">
        <f aca="false">SUM(CM3295:CM3296)</f>
        <v>0.0199438630003053</v>
      </c>
      <c r="AW3296" s="55" t="n">
        <f aca="false">IF(EC3296&gt;$AW$2,1,0)</f>
        <v>1</v>
      </c>
      <c r="AX3296" s="99" t="n">
        <f aca="false">IF(AND(I3296&gt;G3296,I3295&lt;G3295),1,IF(OR(AND(I3296&gt;F3296,I3295&lt;F3295),AND(I3296&gt;E3296,I3295&lt;E3295)),1,0))</f>
        <v>0</v>
      </c>
      <c r="AY3296" s="99" t="n">
        <f aca="false">IF(K3295="10D",1,0)</f>
        <v>0</v>
      </c>
      <c r="AZ3296" s="99" t="n">
        <f aca="false">IF(AND(I3296&gt;G3296,I3295&lt;G3295,I3296&gt;F3296,I3295&gt;F3295,I3296&gt;E3296,I3295&gt;E3295),1,0)</f>
        <v>0</v>
      </c>
      <c r="BA3296" s="135" t="n">
        <f aca="false">IF(G3296&gt;H3296,1,0)</f>
        <v>1</v>
      </c>
      <c r="BB3296" s="135" t="n">
        <f aca="false">IF(I3296&lt;F3296,1,0)</f>
        <v>0</v>
      </c>
      <c r="BC3296" s="99" t="n">
        <f aca="false">IF(AND(SUM(AW3295:AX3295)=2,AY3296=1),1,IF(SUM(AX3294:AX3296)=0,0,IF(AND(OR(AW3294=1,AX3294=1),OR(AW3295=1,AX3295=1),AY3296=1),1,IF(AND(SUM(AW3296:AY3296)=2,SUM(AW3294:AX3294)=2,AX3294=1),1,0))))</f>
        <v>0</v>
      </c>
      <c r="BD3296" s="57" t="str">
        <f aca="false">IF(AND(SUM(BC3294:BC3296)&gt;=1,BA3296=1,SUM(AZ3291:AZ3296)&gt;=1),1,IF(BC3296=0,"",IF(AND(BC3296=1,AZ3296=0,AZ3295=0,AZ3294=0),1,IF(AND(BC3296=1,OR(AZ3296=1,AZ3295=1,AZ3294)),IF(BA3296=1,1,0)))))</f>
        <v/>
      </c>
      <c r="BE3296" s="50" t="str">
        <f aca="false">IF(AND(BD3296=1,BD3295=1),0,IF(BD3296=1,SUM(CM3297:CM3335),""))</f>
        <v/>
      </c>
      <c r="BF3296" s="20" t="str">
        <f aca="false">IF(AND(BB3296=1,BB3295=1,BE3255&lt;&gt;0),"",IF(AND(BB3295=0,BB3296=1),BF3295,IF(AND(BB3296=1,BB3295=1),BF3295,IF(AND(BF3295="",BE3295="",OR(BD3295=0,BD3295="")),"",IF(AND(BF3295="",BE3256=0),"",IF(AND(BE3256&lt;&gt;"",BF3295=BE3256),"",IF(AND(BD3295=1,BE3295&lt;&gt;0),CM3296,IF(BF3295&lt;&gt;0,BF3295+CM3296,IF(BF3295="","")))))))))</f>
        <v/>
      </c>
      <c r="BH3296" s="137"/>
      <c r="CG3296" s="142"/>
      <c r="CH3296" s="50"/>
      <c r="CI3296" s="15" t="n">
        <f aca="false">CF3274+SUM(CM3275:CM3296)+0.0071</f>
        <v>0.00466826189350234</v>
      </c>
      <c r="CL3296" s="130" t="n">
        <f aca="false">C3296</f>
        <v>42026</v>
      </c>
      <c r="CM3296" s="133" t="n">
        <f aca="false">CN3296/CN3295-1</f>
        <v>0.0148709868032302</v>
      </c>
      <c r="CN3296" s="139" t="n">
        <v>206.1</v>
      </c>
      <c r="CO3296" s="133" t="n">
        <f aca="false">CN3296/CN3291-1</f>
        <v>0.0260878223638354</v>
      </c>
      <c r="CY3296" s="139" t="n">
        <f aca="false">bdh("spy us equity","px_open",C3296,C3296)</f>
        <v>203.99</v>
      </c>
      <c r="CZ3296" s="139" t="n">
        <f aca="false">bdh("spy us equity","px_last",C3296,C3296)</f>
        <v>206.1</v>
      </c>
      <c r="DB3296" s="15" t="n">
        <f aca="false">CZ3296/CY3296-1</f>
        <v>0.010343644296289</v>
      </c>
      <c r="DC3296" s="15" t="n">
        <f aca="false">CY3296/CZ3295-1</f>
        <v>0.00448099271223157</v>
      </c>
      <c r="DD3296" s="15" t="n">
        <f aca="false">CZ3296/CZ3295-1</f>
        <v>0.0148709868032302</v>
      </c>
      <c r="DE3296" s="34" t="str">
        <f aca="false">IF(CW3296=0,"",-DC3296*CS3296)</f>
        <v/>
      </c>
      <c r="DY3296" s="6"/>
      <c r="EB3296" s="6" t="n">
        <f aca="false">CL3296</f>
        <v>42026</v>
      </c>
      <c r="EC3296" s="13" t="n">
        <f aca="false">SUM(CM3294:CM3296)</f>
        <v>0.0220516842570628</v>
      </c>
    </row>
    <row r="3297" customFormat="false" ht="15" hidden="false" customHeight="false" outlineLevel="0" collapsed="false">
      <c r="C3297" s="6" t="n">
        <f aca="false">C3296+1</f>
        <v>42027</v>
      </c>
      <c r="D3297" s="99" t="n">
        <f aca="false">IF(E3297&gt;E3296,1,0)</f>
        <v>1</v>
      </c>
      <c r="E3297" s="46" t="n">
        <v>197.078</v>
      </c>
      <c r="F3297" s="46" t="n">
        <v>200.9745</v>
      </c>
      <c r="G3297" s="46" t="n">
        <v>204.7713</v>
      </c>
      <c r="H3297" s="46" t="n">
        <v>203.8638</v>
      </c>
      <c r="I3297" s="46" t="n">
        <v>202.6695</v>
      </c>
      <c r="J3297" s="131" t="str">
        <f aca="false">IF(MIN(E3297:I3297)=E3297,$E$2,IF(MIN(E3297:I3297)=F3297,$F$2,IF(MIN(E3297:I3297)=G3297,$G$2,IF(MIN(E3297:I3297)=H3297,$H$2,IF(MIN(E3297:I3297)=I3297,$I$2)))))</f>
        <v>200D</v>
      </c>
      <c r="K3297" s="131" t="str">
        <f aca="false">IF(MAX(E3297:I3297)=E3297,$E$2,IF(MAX(E3297:I3297)=F3297,$F$2,IF(MAX(E3297:I3297)=G3297,$G$2,IF(MAX(E3297:I3297)=H3297,$H$2,IF(MAX(E3297:I3297)=I3297,$I$2)))))</f>
        <v>50D</v>
      </c>
      <c r="L3297" s="132" t="n">
        <f aca="false">IF(MAX(E3297:I3297)=H3297,1,0)</f>
        <v>0</v>
      </c>
      <c r="M3297" s="132" t="n">
        <f aca="false">IF(MAX(E3297:I3297)=I3297,1,0)</f>
        <v>0</v>
      </c>
      <c r="O3297" s="132" t="n">
        <f aca="false">IF(CN3297&gt;E3297,1,0)</f>
        <v>1</v>
      </c>
      <c r="P3297" s="132" t="n">
        <f aca="false">IF(CN3297&gt;F3297,1,0)</f>
        <v>1</v>
      </c>
      <c r="Q3297" s="132" t="n">
        <f aca="false">IF(CN3297&gt;G3297,1,0)</f>
        <v>1</v>
      </c>
      <c r="R3297" s="132" t="n">
        <f aca="false">IF(CN3297&gt;H3297,1,0)</f>
        <v>1</v>
      </c>
      <c r="S3297" s="132" t="n">
        <f aca="false">IF(CN3297&gt;I3297,1,0)</f>
        <v>1</v>
      </c>
      <c r="T3297" s="25" t="n">
        <f aca="false">IF(AND(AND(R3297=0,S3297=0,Q3297=0),OR(S3296=1,S3295=1,S3294=1)),1,0)</f>
        <v>0</v>
      </c>
      <c r="U3297" s="133" t="n">
        <f aca="false">SUM(CM3296:CM3297)</f>
        <v>0.00938821145145918</v>
      </c>
      <c r="AW3297" s="55" t="n">
        <f aca="false">IF(EC3297&gt;$AW$2,1,0)</f>
        <v>1</v>
      </c>
      <c r="AX3297" s="99" t="n">
        <f aca="false">IF(AND(I3297&gt;G3297,I3296&lt;G3296),1,IF(OR(AND(I3297&gt;F3297,I3296&lt;F3296),AND(I3297&gt;E3297,I3296&lt;E3296)),1,0))</f>
        <v>0</v>
      </c>
      <c r="AY3297" s="99" t="n">
        <f aca="false">IF(K3296="10D",1,0)</f>
        <v>0</v>
      </c>
      <c r="AZ3297" s="99" t="n">
        <f aca="false">IF(AND(I3297&gt;G3297,I3296&lt;G3296,I3297&gt;F3297,I3296&gt;F3296,I3297&gt;E3297,I3296&gt;E3296),1,0)</f>
        <v>0</v>
      </c>
      <c r="BA3297" s="135" t="n">
        <f aca="false">IF(G3297&gt;H3297,1,0)</f>
        <v>1</v>
      </c>
      <c r="BB3297" s="135" t="n">
        <f aca="false">IF(I3297&lt;F3297,1,0)</f>
        <v>0</v>
      </c>
      <c r="BC3297" s="99" t="n">
        <f aca="false">IF(AND(SUM(AW3296:AX3296)=2,AY3297=1),1,IF(SUM(AX3295:AX3297)=0,0,IF(AND(OR(AW3295=1,AX3295=1),OR(AW3296=1,AX3296=1),AY3297=1),1,IF(AND(SUM(AW3297:AY3297)=2,SUM(AW3295:AX3295)=2,AX3295=1),1,0))))</f>
        <v>0</v>
      </c>
      <c r="BD3297" s="57" t="str">
        <f aca="false">IF(AND(SUM(BC3295:BC3297)&gt;=1,BA3297=1,SUM(AZ3292:AZ3297)&gt;=1),1,IF(BC3297=0,"",IF(AND(BC3297=1,AZ3297=0,AZ3296=0,AZ3295=0),1,IF(AND(BC3297=1,OR(AZ3297=1,AZ3296=1,AZ3295)),IF(BA3297=1,1,0)))))</f>
        <v/>
      </c>
      <c r="BE3297" s="50" t="str">
        <f aca="false">IF(AND(BD3297=1,BD3296=1),0,IF(BD3297=1,SUM(CM3298:CM3336),""))</f>
        <v/>
      </c>
      <c r="BF3297" s="20" t="str">
        <f aca="false">IF(AND(BB3297=1,BB3296=1,BE3256&lt;&gt;0),"",IF(AND(BB3296=0,BB3297=1),BF3296,IF(AND(BB3297=1,BB3296=1),BF3296,IF(AND(BF3296="",BE3296="",OR(BD3296=0,BD3296="")),"",IF(AND(BF3296="",BE3257=0),"",IF(AND(BE3257&lt;&gt;"",BF3296=BE3257),"",IF(AND(BD3296=1,BE3296&lt;&gt;0),CM3297,IF(BF3296&lt;&gt;0,BF3296+CM3297,IF(BF3296="","")))))))))</f>
        <v/>
      </c>
      <c r="BH3297" s="137"/>
      <c r="CG3297" s="142"/>
      <c r="CH3297" s="50"/>
      <c r="CI3297" s="15" t="n">
        <f aca="false">CF3275+SUM(CM3276:CM3297)+0.0071</f>
        <v>0.000442861529641131</v>
      </c>
      <c r="CL3297" s="130" t="n">
        <f aca="false">C3297</f>
        <v>42027</v>
      </c>
      <c r="CM3297" s="133" t="n">
        <f aca="false">CN3297/CN3296-1</f>
        <v>-0.005482775351771</v>
      </c>
      <c r="CN3297" s="139" t="n">
        <v>204.97</v>
      </c>
      <c r="CO3297" s="133" t="n">
        <f aca="false">CN3297/CN3292-1</f>
        <v>0.02989701029897</v>
      </c>
      <c r="CY3297" s="139" t="n">
        <f aca="false">bdh("spy us equity","px_open",C3297,C3297)</f>
        <v>205.79</v>
      </c>
      <c r="CZ3297" s="139" t="n">
        <f aca="false">bdh("spy us equity","px_last",C3297,C3297)</f>
        <v>204.97</v>
      </c>
      <c r="DB3297" s="15" t="n">
        <f aca="false">CZ3297/CY3297-1</f>
        <v>-0.00398464454055103</v>
      </c>
      <c r="DC3297" s="15" t="n">
        <f aca="false">CY3297/CZ3296-1</f>
        <v>-0.00150412421154778</v>
      </c>
      <c r="DD3297" s="15" t="n">
        <f aca="false">CZ3297/CZ3296-1</f>
        <v>-0.005482775351771</v>
      </c>
      <c r="DE3297" s="34" t="str">
        <f aca="false">IF(CW3297=0,"",-DC3297*CS3297)</f>
        <v/>
      </c>
      <c r="DY3297" s="6"/>
      <c r="EB3297" s="6" t="n">
        <f aca="false">CL3297</f>
        <v>42027</v>
      </c>
      <c r="EC3297" s="13" t="n">
        <f aca="false">SUM(CM3295:CM3297)</f>
        <v>0.0144610876485343</v>
      </c>
    </row>
    <row r="3298" customFormat="false" ht="15" hidden="false" customHeight="false" outlineLevel="0" collapsed="false">
      <c r="C3298" s="6" t="n">
        <f aca="false">C3297+3</f>
        <v>42030</v>
      </c>
      <c r="D3298" s="99" t="n">
        <f aca="false">IF(E3298&gt;E3297,1,0)</f>
        <v>1</v>
      </c>
      <c r="E3298" s="46" t="n">
        <v>197.1698</v>
      </c>
      <c r="F3298" s="46" t="n">
        <v>201.0229</v>
      </c>
      <c r="G3298" s="46" t="n">
        <v>204.7968</v>
      </c>
      <c r="H3298" s="46" t="n">
        <v>203.9402</v>
      </c>
      <c r="I3298" s="46" t="n">
        <v>202.7895</v>
      </c>
      <c r="J3298" s="131" t="str">
        <f aca="false">IF(MIN(E3298:I3298)=E3298,$E$2,IF(MIN(E3298:I3298)=F3298,$F$2,IF(MIN(E3298:I3298)=G3298,$G$2,IF(MIN(E3298:I3298)=H3298,$H$2,IF(MIN(E3298:I3298)=I3298,$I$2)))))</f>
        <v>200D</v>
      </c>
      <c r="K3298" s="131" t="str">
        <f aca="false">IF(MAX(E3298:I3298)=E3298,$E$2,IF(MAX(E3298:I3298)=F3298,$F$2,IF(MAX(E3298:I3298)=G3298,$G$2,IF(MAX(E3298:I3298)=H3298,$H$2,IF(MAX(E3298:I3298)=I3298,$I$2)))))</f>
        <v>50D</v>
      </c>
      <c r="L3298" s="132" t="n">
        <f aca="false">IF(MAX(E3298:I3298)=H3298,1,0)</f>
        <v>0</v>
      </c>
      <c r="M3298" s="132" t="n">
        <f aca="false">IF(MAX(E3298:I3298)=I3298,1,0)</f>
        <v>0</v>
      </c>
      <c r="O3298" s="132" t="n">
        <f aca="false">IF(CN3298&gt;E3298,1,0)</f>
        <v>1</v>
      </c>
      <c r="P3298" s="132" t="n">
        <f aca="false">IF(CN3298&gt;F3298,1,0)</f>
        <v>1</v>
      </c>
      <c r="Q3298" s="132" t="n">
        <f aca="false">IF(CN3298&gt;G3298,1,0)</f>
        <v>1</v>
      </c>
      <c r="R3298" s="132" t="n">
        <f aca="false">IF(CN3298&gt;H3298,1,0)</f>
        <v>1</v>
      </c>
      <c r="S3298" s="132" t="n">
        <f aca="false">IF(CN3298&gt;I3298,1,0)</f>
        <v>1</v>
      </c>
      <c r="T3298" s="25" t="n">
        <f aca="false">IF(AND(AND(R3298=0,S3298=0,Q3298=0),OR(S3297=1,S3296=1,S3295=1)),1,0)</f>
        <v>0</v>
      </c>
      <c r="U3298" s="133" t="n">
        <f aca="false">SUM(CM3297:CM3298)</f>
        <v>-0.00314096923380247</v>
      </c>
      <c r="AW3298" s="55" t="n">
        <f aca="false">IF(EC3298&gt;$AW$2,1,0)</f>
        <v>1</v>
      </c>
      <c r="AX3298" s="99" t="n">
        <f aca="false">IF(AND(I3298&gt;G3298,I3297&lt;G3297),1,IF(OR(AND(I3298&gt;F3298,I3297&lt;F3297),AND(I3298&gt;E3298,I3297&lt;E3297)),1,0))</f>
        <v>0</v>
      </c>
      <c r="AY3298" s="99" t="n">
        <f aca="false">IF(K3297="10D",1,0)</f>
        <v>0</v>
      </c>
      <c r="AZ3298" s="99" t="n">
        <f aca="false">IF(AND(I3298&gt;G3298,I3297&lt;G3297,I3298&gt;F3298,I3297&gt;F3297,I3298&gt;E3298,I3297&gt;E3297),1,0)</f>
        <v>0</v>
      </c>
      <c r="BA3298" s="135" t="n">
        <f aca="false">IF(G3298&gt;H3298,1,0)</f>
        <v>1</v>
      </c>
      <c r="BB3298" s="135" t="n">
        <f aca="false">IF(I3298&lt;F3298,1,0)</f>
        <v>0</v>
      </c>
      <c r="BC3298" s="99" t="n">
        <f aca="false">IF(AND(SUM(AW3297:AX3297)=2,AY3298=1),1,IF(SUM(AX3296:AX3298)=0,0,IF(AND(OR(AW3296=1,AX3296=1),OR(AW3297=1,AX3297=1),AY3298=1),1,IF(AND(SUM(AW3298:AY3298)=2,SUM(AW3296:AX3296)=2,AX3296=1),1,0))))</f>
        <v>0</v>
      </c>
      <c r="BD3298" s="57" t="str">
        <f aca="false">IF(AND(SUM(BC3296:BC3298)&gt;=1,BA3298=1,SUM(AZ3293:AZ3298)&gt;=1),1,IF(BC3298=0,"",IF(AND(BC3298=1,AZ3298=0,AZ3297=0,AZ3296=0),1,IF(AND(BC3298=1,OR(AZ3298=1,AZ3297=1,AZ3296)),IF(BA3298=1,1,0)))))</f>
        <v/>
      </c>
      <c r="BE3298" s="50" t="str">
        <f aca="false">IF(AND(BD3298=1,BD3297=1),0,IF(BD3298=1,SUM(CM3299:CM3337),""))</f>
        <v/>
      </c>
      <c r="BF3298" s="20" t="str">
        <f aca="false">IF(AND(BB3298=1,BB3297=1,BE3257&lt;&gt;0),"",IF(AND(BB3297=0,BB3298=1),BF3297,IF(AND(BB3298=1,BB3297=1),BF3297,IF(AND(BF3297="",BE3297="",OR(BD3297=0,BD3297="")),"",IF(AND(BF3297="",BE3258=0),"",IF(AND(BE3258&lt;&gt;"",BF3297=BE3258),"",IF(AND(BD3297=1,BE3297&lt;&gt;0),CM3298,IF(BF3297&lt;&gt;0,BF3297+CM3298,IF(BF3297="","")))))))))</f>
        <v/>
      </c>
      <c r="BH3298" s="137"/>
      <c r="CG3298" s="142"/>
      <c r="CH3298" s="50"/>
      <c r="CI3298" s="15" t="n">
        <f aca="false">CF3276+SUM(CM3277:CM3298)+0.0071</f>
        <v>-0.00181537108955864</v>
      </c>
      <c r="CL3298" s="130" t="n">
        <f aca="false">C3298</f>
        <v>42030</v>
      </c>
      <c r="CM3298" s="133" t="n">
        <f aca="false">CN3298/CN3297-1</f>
        <v>0.00234180611796853</v>
      </c>
      <c r="CN3298" s="139" t="n">
        <v>205.45</v>
      </c>
      <c r="CO3298" s="133" t="n">
        <f aca="false">CN3298/CN3293-1</f>
        <v>0.0189455934136784</v>
      </c>
      <c r="CY3298" s="139" t="n">
        <f aca="false">bdh("spy us equity","px_open",C3298,C3298)</f>
        <v>204.71</v>
      </c>
      <c r="CZ3298" s="139" t="n">
        <f aca="false">bdh("spy us equity","px_last",C3298,C3298)</f>
        <v>205.45</v>
      </c>
      <c r="DB3298" s="15" t="n">
        <f aca="false">CZ3298/CY3298-1</f>
        <v>0.00361486981583692</v>
      </c>
      <c r="DC3298" s="15" t="n">
        <f aca="false">CY3298/CZ3297-1</f>
        <v>-0.00126847831389953</v>
      </c>
      <c r="DD3298" s="15" t="n">
        <f aca="false">CZ3298/CZ3297-1</f>
        <v>0.00234180611796853</v>
      </c>
      <c r="DE3298" s="34" t="str">
        <f aca="false">IF(CW3298=0,"",-DC3298*CS3298)</f>
        <v/>
      </c>
      <c r="DY3298" s="6"/>
      <c r="EB3298" s="6" t="n">
        <f aca="false">CL3298</f>
        <v>42030</v>
      </c>
      <c r="EC3298" s="13" t="n">
        <f aca="false">SUM(CM3296:CM3298)</f>
        <v>0.0117300175694277</v>
      </c>
    </row>
    <row r="3299" customFormat="false" ht="15" hidden="false" customHeight="false" outlineLevel="0" collapsed="false">
      <c r="C3299" s="6" t="n">
        <f aca="false">C3298+1</f>
        <v>42031</v>
      </c>
      <c r="D3299" s="99" t="n">
        <f aca="false">IF(E3299&gt;E3298,1,0)</f>
        <v>1</v>
      </c>
      <c r="E3299" s="46" t="n">
        <v>197.2678</v>
      </c>
      <c r="F3299" s="46" t="n">
        <v>201.0453</v>
      </c>
      <c r="G3299" s="46" t="n">
        <v>204.7724</v>
      </c>
      <c r="H3299" s="46" t="n">
        <v>203.8918</v>
      </c>
      <c r="I3299" s="46" t="n">
        <v>202.7985</v>
      </c>
      <c r="J3299" s="131" t="str">
        <f aca="false">IF(MIN(E3299:I3299)=E3299,$E$2,IF(MIN(E3299:I3299)=F3299,$F$2,IF(MIN(E3299:I3299)=G3299,$G$2,IF(MIN(E3299:I3299)=H3299,$H$2,IF(MIN(E3299:I3299)=I3299,$I$2)))))</f>
        <v>200D</v>
      </c>
      <c r="K3299" s="131" t="str">
        <f aca="false">IF(MAX(E3299:I3299)=E3299,$E$2,IF(MAX(E3299:I3299)=F3299,$F$2,IF(MAX(E3299:I3299)=G3299,$G$2,IF(MAX(E3299:I3299)=H3299,$H$2,IF(MAX(E3299:I3299)=I3299,$I$2)))))</f>
        <v>50D</v>
      </c>
      <c r="L3299" s="132" t="n">
        <f aca="false">IF(MAX(E3299:I3299)=H3299,1,0)</f>
        <v>0</v>
      </c>
      <c r="M3299" s="132" t="n">
        <f aca="false">IF(MAX(E3299:I3299)=I3299,1,0)</f>
        <v>0</v>
      </c>
      <c r="O3299" s="132" t="n">
        <f aca="false">IF(CN3299&gt;E3299,1,0)</f>
        <v>1</v>
      </c>
      <c r="P3299" s="132" t="n">
        <f aca="false">IF(CN3299&gt;F3299,1,0)</f>
        <v>1</v>
      </c>
      <c r="Q3299" s="132" t="n">
        <f aca="false">IF(CN3299&gt;G3299,1,0)</f>
        <v>0</v>
      </c>
      <c r="R3299" s="132" t="n">
        <f aca="false">IF(CN3299&gt;H3299,1,0)</f>
        <v>0</v>
      </c>
      <c r="S3299" s="132" t="n">
        <f aca="false">IF(CN3299&gt;I3299,1,0)</f>
        <v>0</v>
      </c>
      <c r="T3299" s="25" t="n">
        <f aca="false">IF(AND(AND(R3299=0,S3299=0,Q3299=0),OR(S3298=1,S3297=1,S3296=1)),1,0)</f>
        <v>1</v>
      </c>
      <c r="U3299" s="133" t="n">
        <f aca="false">SUM(CM3298:CM3299)</f>
        <v>-0.0108487511952463</v>
      </c>
      <c r="AW3299" s="55" t="n">
        <f aca="false">IF(EC3299&gt;$AW$2,1,0)</f>
        <v>0</v>
      </c>
      <c r="AX3299" s="99" t="n">
        <f aca="false">IF(AND(I3299&gt;G3299,I3298&lt;G3298),1,IF(OR(AND(I3299&gt;F3299,I3298&lt;F3298),AND(I3299&gt;E3299,I3298&lt;E3298)),1,0))</f>
        <v>0</v>
      </c>
      <c r="AY3299" s="99" t="n">
        <f aca="false">IF(K3298="10D",1,0)</f>
        <v>0</v>
      </c>
      <c r="AZ3299" s="99" t="n">
        <f aca="false">IF(AND(I3299&gt;G3299,I3298&lt;G3298,I3299&gt;F3299,I3298&gt;F3298,I3299&gt;E3299,I3298&gt;E3298),1,0)</f>
        <v>0</v>
      </c>
      <c r="BA3299" s="135" t="n">
        <f aca="false">IF(G3299&gt;H3299,1,0)</f>
        <v>1</v>
      </c>
      <c r="BB3299" s="135" t="n">
        <f aca="false">IF(I3299&lt;F3299,1,0)</f>
        <v>0</v>
      </c>
      <c r="BC3299" s="99" t="n">
        <f aca="false">IF(AND(SUM(AW3298:AX3298)=2,AY3299=1),1,IF(SUM(AX3297:AX3299)=0,0,IF(AND(OR(AW3297=1,AX3297=1),OR(AW3298=1,AX3298=1),AY3299=1),1,IF(AND(SUM(AW3299:AY3299)=2,SUM(AW3297:AX3297)=2,AX3297=1),1,0))))</f>
        <v>0</v>
      </c>
      <c r="BD3299" s="57" t="str">
        <f aca="false">IF(AND(SUM(BC3297:BC3299)&gt;=1,BA3299=1,SUM(AZ3294:AZ3299)&gt;=1),1,IF(BC3299=0,"",IF(AND(BC3299=1,AZ3299=0,AZ3298=0,AZ3297=0),1,IF(AND(BC3299=1,OR(AZ3299=1,AZ3298=1,AZ3297)),IF(BA3299=1,1,0)))))</f>
        <v/>
      </c>
      <c r="BE3299" s="50" t="str">
        <f aca="false">IF(AND(BD3299=1,BD3298=1),0,IF(BD3299=1,SUM(CM3300:CM3338),""))</f>
        <v/>
      </c>
      <c r="BF3299" s="20" t="str">
        <f aca="false">IF(AND(BB3299=1,BB3298=1,BE3258&lt;&gt;0),"",IF(AND(BB3298=0,BB3299=1),BF3298,IF(AND(BB3299=1,BB3298=1),BF3298,IF(AND(BF3298="",BE3298="",OR(BD3298=0,BD3298="")),"",IF(AND(BF3298="",BE3259=0),"",IF(AND(BE3259&lt;&gt;"",BF3298=BE3259),"",IF(AND(BD3298=1,BE3298&lt;&gt;0),CM3299,IF(BF3298&lt;&gt;0,BF3298+CM3299,IF(BF3298="","")))))))))</f>
        <v/>
      </c>
      <c r="BH3299" s="137"/>
      <c r="CG3299" s="142"/>
      <c r="CH3299" s="50"/>
      <c r="CI3299" s="15" t="n">
        <f aca="false">CF3277+SUM(CM3278:CM3299)+0.0071</f>
        <v>-0.0163555211149728</v>
      </c>
      <c r="CL3299" s="130" t="n">
        <f aca="false">C3299</f>
        <v>42031</v>
      </c>
      <c r="CM3299" s="133" t="n">
        <f aca="false">CN3299/CN3298-1</f>
        <v>-0.0131905573132148</v>
      </c>
      <c r="CN3299" s="139" t="n">
        <v>202.74</v>
      </c>
      <c r="CO3299" s="133" t="n">
        <f aca="false">CN3299/CN3294-1</f>
        <v>0.00339016604389886</v>
      </c>
      <c r="CY3299" s="139" t="n">
        <f aca="false">bdh("spy us equity","px_open",C3299,C3299)</f>
        <v>202.97</v>
      </c>
      <c r="CZ3299" s="139" t="n">
        <f aca="false">bdh("spy us equity","px_last",C3299,C3299)</f>
        <v>202.74</v>
      </c>
      <c r="DB3299" s="15" t="n">
        <f aca="false">CZ3299/CY3299-1</f>
        <v>-0.00113317239000832</v>
      </c>
      <c r="DC3299" s="15" t="n">
        <f aca="false">CY3299/CZ3298-1</f>
        <v>-0.0120710635191044</v>
      </c>
      <c r="DD3299" s="15" t="n">
        <f aca="false">CZ3299/CZ3298-1</f>
        <v>-0.0131905573132148</v>
      </c>
      <c r="DE3299" s="34" t="str">
        <f aca="false">IF(CW3299=0,"",-DC3299*CS3299)</f>
        <v/>
      </c>
      <c r="DY3299" s="6"/>
      <c r="EB3299" s="6" t="n">
        <f aca="false">CL3299</f>
        <v>42031</v>
      </c>
      <c r="EC3299" s="13" t="n">
        <f aca="false">SUM(CM3297:CM3299)</f>
        <v>-0.0163315265470173</v>
      </c>
    </row>
    <row r="3300" customFormat="false" ht="15" hidden="false" customHeight="false" outlineLevel="0" collapsed="false">
      <c r="C3300" s="6" t="n">
        <f aca="false">C3299+1</f>
        <v>42032</v>
      </c>
      <c r="D3300" s="99" t="n">
        <f aca="false">IF(E3300&gt;E3299,1,0)</f>
        <v>1</v>
      </c>
      <c r="E3300" s="46" t="n">
        <v>197.3609</v>
      </c>
      <c r="F3300" s="46" t="n">
        <v>201.0446</v>
      </c>
      <c r="G3300" s="46" t="n">
        <v>204.6914</v>
      </c>
      <c r="H3300" s="46" t="n">
        <v>203.8668</v>
      </c>
      <c r="I3300" s="46" t="n">
        <v>202.6045</v>
      </c>
      <c r="J3300" s="131" t="str">
        <f aca="false">IF(MIN(E3300:I3300)=E3300,$E$2,IF(MIN(E3300:I3300)=F3300,$F$2,IF(MIN(E3300:I3300)=G3300,$G$2,IF(MIN(E3300:I3300)=H3300,$H$2,IF(MIN(E3300:I3300)=I3300,$I$2)))))</f>
        <v>200D</v>
      </c>
      <c r="K3300" s="131" t="str">
        <f aca="false">IF(MAX(E3300:I3300)=E3300,$E$2,IF(MAX(E3300:I3300)=F3300,$F$2,IF(MAX(E3300:I3300)=G3300,$G$2,IF(MAX(E3300:I3300)=H3300,$H$2,IF(MAX(E3300:I3300)=I3300,$I$2)))))</f>
        <v>50D</v>
      </c>
      <c r="L3300" s="132" t="n">
        <f aca="false">IF(MAX(E3300:I3300)=H3300,1,0)</f>
        <v>0</v>
      </c>
      <c r="M3300" s="132" t="n">
        <f aca="false">IF(MAX(E3300:I3300)=I3300,1,0)</f>
        <v>0</v>
      </c>
      <c r="O3300" s="132" t="n">
        <f aca="false">IF(CN3300&gt;E3300,1,0)</f>
        <v>1</v>
      </c>
      <c r="P3300" s="132" t="n">
        <f aca="false">IF(CN3300&gt;F3300,1,0)</f>
        <v>0</v>
      </c>
      <c r="Q3300" s="132" t="n">
        <f aca="false">IF(CN3300&gt;G3300,1,0)</f>
        <v>0</v>
      </c>
      <c r="R3300" s="132" t="n">
        <f aca="false">IF(CN3300&gt;H3300,1,0)</f>
        <v>0</v>
      </c>
      <c r="S3300" s="132" t="n">
        <f aca="false">IF(CN3300&gt;I3300,1,0)</f>
        <v>0</v>
      </c>
      <c r="T3300" s="25" t="n">
        <f aca="false">IF(AND(AND(R3300=0,S3300=0,Q3300=0),OR(S3299=1,S3298=1,S3297=1)),1,0)</f>
        <v>1</v>
      </c>
      <c r="U3300" s="133" t="n">
        <f aca="false">SUM(CM3299:CM3300)</f>
        <v>-0.0260148643073946</v>
      </c>
      <c r="AW3300" s="55" t="n">
        <f aca="false">IF(EC3300&gt;$AW$2,1,0)</f>
        <v>0</v>
      </c>
      <c r="AX3300" s="99" t="n">
        <f aca="false">IF(AND(I3300&gt;G3300,I3299&lt;G3299),1,IF(OR(AND(I3300&gt;F3300,I3299&lt;F3299),AND(I3300&gt;E3300,I3299&lt;E3299)),1,0))</f>
        <v>0</v>
      </c>
      <c r="AY3300" s="99" t="n">
        <f aca="false">IF(K3299="10D",1,0)</f>
        <v>0</v>
      </c>
      <c r="AZ3300" s="99" t="n">
        <f aca="false">IF(AND(I3300&gt;G3300,I3299&lt;G3299,I3300&gt;F3300,I3299&gt;F3299,I3300&gt;E3300,I3299&gt;E3299),1,0)</f>
        <v>0</v>
      </c>
      <c r="BA3300" s="135" t="n">
        <f aca="false">IF(G3300&gt;H3300,1,0)</f>
        <v>1</v>
      </c>
      <c r="BB3300" s="135" t="n">
        <f aca="false">IF(I3300&lt;F3300,1,0)</f>
        <v>0</v>
      </c>
      <c r="BC3300" s="99" t="n">
        <f aca="false">IF(AND(SUM(AW3299:AX3299)=2,AY3300=1),1,IF(SUM(AX3298:AX3300)=0,0,IF(AND(OR(AW3298=1,AX3298=1),OR(AW3299=1,AX3299=1),AY3300=1),1,IF(AND(SUM(AW3300:AY3300)=2,SUM(AW3298:AX3298)=2,AX3298=1),1,0))))</f>
        <v>0</v>
      </c>
      <c r="BD3300" s="57" t="str">
        <f aca="false">IF(AND(SUM(BC3298:BC3300)&gt;=1,BA3300=1,SUM(AZ3295:AZ3300)&gt;=1),1,IF(BC3300=0,"",IF(AND(BC3300=1,AZ3300=0,AZ3299=0,AZ3298=0),1,IF(AND(BC3300=1,OR(AZ3300=1,AZ3299=1,AZ3298)),IF(BA3300=1,1,0)))))</f>
        <v/>
      </c>
      <c r="BE3300" s="50" t="str">
        <f aca="false">IF(AND(BD3300=1,BD3299=1),0,IF(BD3300=1,SUM(CM3301:CM3339),""))</f>
        <v/>
      </c>
      <c r="BF3300" s="20" t="str">
        <f aca="false">IF(AND(BB3300=1,BB3299=1,BE3259&lt;&gt;0),"",IF(AND(BB3299=0,BB3300=1),BF3299,IF(AND(BB3300=1,BB3299=1),BF3299,IF(AND(BF3299="",BE3299="",OR(BD3299=0,BD3299="")),"",IF(AND(BF3299="",BE3260=0),"",IF(AND(BE3260&lt;&gt;"",BF3299=BE3260),"",IF(AND(BD3299=1,BE3299&lt;&gt;0),CM3300,IF(BF3299&lt;&gt;0,BF3299+CM3300,IF(BF3299="","")))))))))</f>
        <v/>
      </c>
      <c r="BH3300" s="137"/>
      <c r="CG3300" s="142"/>
      <c r="CH3300" s="50"/>
      <c r="CI3300" s="15" t="n">
        <f aca="false">CF3278+SUM(CM3279:CM3300)+0.0071</f>
        <v>-0.0292760976639059</v>
      </c>
      <c r="CL3300" s="130" t="n">
        <f aca="false">C3300</f>
        <v>42032</v>
      </c>
      <c r="CM3300" s="133" t="n">
        <f aca="false">CN3300/CN3299-1</f>
        <v>-0.0128243069941798</v>
      </c>
      <c r="CN3300" s="139" t="n">
        <v>200.14</v>
      </c>
      <c r="CO3300" s="133" t="n">
        <f aca="false">CN3300/CN3295-1</f>
        <v>-0.0144770533779792</v>
      </c>
      <c r="CY3300" s="139" t="n">
        <f aca="false">bdh("spy us equity","px_open",C3300,C3300)</f>
        <v>204.17</v>
      </c>
      <c r="CZ3300" s="139" t="n">
        <f aca="false">bdh("spy us equity","px_last",C3300,C3300)</f>
        <v>200.14</v>
      </c>
      <c r="DB3300" s="15" t="n">
        <f aca="false">CZ3300/CY3300-1</f>
        <v>-0.0197384532497429</v>
      </c>
      <c r="DC3300" s="15" t="n">
        <f aca="false">CY3300/CZ3299-1</f>
        <v>0.00705336884679886</v>
      </c>
      <c r="DD3300" s="15" t="n">
        <f aca="false">CZ3300/CZ3299-1</f>
        <v>-0.0128243069941798</v>
      </c>
      <c r="DE3300" s="34" t="str">
        <f aca="false">IF(CW3300=0,"",-DC3300*CS3300)</f>
        <v/>
      </c>
      <c r="DY3300" s="6"/>
      <c r="EB3300" s="6" t="n">
        <f aca="false">CL3300</f>
        <v>42032</v>
      </c>
      <c r="EC3300" s="13" t="n">
        <f aca="false">SUM(CM3298:CM3300)</f>
        <v>-0.0236730581894261</v>
      </c>
    </row>
    <row r="3301" customFormat="false" ht="15" hidden="false" customHeight="false" outlineLevel="0" collapsed="false">
      <c r="C3301" s="6" t="n">
        <f aca="false">C3300+1</f>
        <v>42033</v>
      </c>
      <c r="D3301" s="99" t="n">
        <f aca="false">IF(E3301&gt;E3300,1,0)</f>
        <v>1</v>
      </c>
      <c r="E3301" s="46" t="n">
        <v>197.4562</v>
      </c>
      <c r="F3301" s="46" t="n">
        <v>201.0534</v>
      </c>
      <c r="G3301" s="46" t="n">
        <v>204.6464</v>
      </c>
      <c r="H3301" s="46" t="n">
        <v>203.9495</v>
      </c>
      <c r="I3301" s="46" t="n">
        <v>202.7175</v>
      </c>
      <c r="J3301" s="131" t="str">
        <f aca="false">IF(MIN(E3301:I3301)=E3301,$E$2,IF(MIN(E3301:I3301)=F3301,$F$2,IF(MIN(E3301:I3301)=G3301,$G$2,IF(MIN(E3301:I3301)=H3301,$H$2,IF(MIN(E3301:I3301)=I3301,$I$2)))))</f>
        <v>200D</v>
      </c>
      <c r="K3301" s="131" t="str">
        <f aca="false">IF(MAX(E3301:I3301)=E3301,$E$2,IF(MAX(E3301:I3301)=F3301,$F$2,IF(MAX(E3301:I3301)=G3301,$G$2,IF(MAX(E3301:I3301)=H3301,$H$2,IF(MAX(E3301:I3301)=I3301,$I$2)))))</f>
        <v>50D</v>
      </c>
      <c r="L3301" s="132" t="n">
        <f aca="false">IF(MAX(E3301:I3301)=H3301,1,0)</f>
        <v>0</v>
      </c>
      <c r="M3301" s="132" t="n">
        <f aca="false">IF(MAX(E3301:I3301)=I3301,1,0)</f>
        <v>0</v>
      </c>
      <c r="O3301" s="132" t="n">
        <f aca="false">IF(CN3301&gt;E3301,1,0)</f>
        <v>1</v>
      </c>
      <c r="P3301" s="132" t="n">
        <f aca="false">IF(CN3301&gt;F3301,1,0)</f>
        <v>1</v>
      </c>
      <c r="Q3301" s="132" t="n">
        <f aca="false">IF(CN3301&gt;G3301,1,0)</f>
        <v>0</v>
      </c>
      <c r="R3301" s="132" t="n">
        <f aca="false">IF(CN3301&gt;H3301,1,0)</f>
        <v>0</v>
      </c>
      <c r="S3301" s="132" t="n">
        <f aca="false">IF(CN3301&gt;I3301,1,0)</f>
        <v>0</v>
      </c>
      <c r="T3301" s="25" t="n">
        <f aca="false">IF(AND(AND(R3301=0,S3301=0,Q3301=0),OR(S3300=1,S3299=1,S3298=1)),1,0)</f>
        <v>1</v>
      </c>
      <c r="U3301" s="133" t="n">
        <f aca="false">SUM(CM3300:CM3301)</f>
        <v>-0.00357977816436073</v>
      </c>
      <c r="AW3301" s="55" t="n">
        <f aca="false">IF(EC3301&gt;$AW$2,1,0)</f>
        <v>0</v>
      </c>
      <c r="AX3301" s="99" t="n">
        <f aca="false">IF(AND(I3301&gt;G3301,I3300&lt;G3300),1,IF(OR(AND(I3301&gt;F3301,I3300&lt;F3300),AND(I3301&gt;E3301,I3300&lt;E3300)),1,0))</f>
        <v>0</v>
      </c>
      <c r="AY3301" s="99" t="n">
        <f aca="false">IF(K3300="10D",1,0)</f>
        <v>0</v>
      </c>
      <c r="AZ3301" s="99" t="n">
        <f aca="false">IF(AND(I3301&gt;G3301,I3300&lt;G3300,I3301&gt;F3301,I3300&gt;F3300,I3301&gt;E3301,I3300&gt;E3300),1,0)</f>
        <v>0</v>
      </c>
      <c r="BA3301" s="135" t="n">
        <f aca="false">IF(G3301&gt;H3301,1,0)</f>
        <v>1</v>
      </c>
      <c r="BB3301" s="135" t="n">
        <f aca="false">IF(I3301&lt;F3301,1,0)</f>
        <v>0</v>
      </c>
      <c r="BC3301" s="99" t="n">
        <f aca="false">IF(AND(SUM(AW3300:AX3300)=2,AY3301=1),1,IF(SUM(AX3299:AX3301)=0,0,IF(AND(OR(AW3299=1,AX3299=1),OR(AW3300=1,AX3300=1),AY3301=1),1,IF(AND(SUM(AW3301:AY3301)=2,SUM(AW3299:AX3299)=2,AX3299=1),1,0))))</f>
        <v>0</v>
      </c>
      <c r="BD3301" s="57" t="str">
        <f aca="false">IF(AND(SUM(BC3299:BC3301)&gt;=1,BA3301=1,SUM(AZ3296:AZ3301)&gt;=1),1,IF(BC3301=0,"",IF(AND(BC3301=1,AZ3301=0,AZ3300=0,AZ3299=0),1,IF(AND(BC3301=1,OR(AZ3301=1,AZ3300=1,AZ3299)),IF(BA3301=1,1,0)))))</f>
        <v/>
      </c>
      <c r="BE3301" s="50" t="str">
        <f aca="false">IF(AND(BD3301=1,BD3300=1),0,IF(BD3301=1,SUM(CM3302:CM3340),""))</f>
        <v/>
      </c>
      <c r="BF3301" s="20" t="str">
        <f aca="false">IF(AND(BB3301=1,BB3300=1,BE3260&lt;&gt;0),"",IF(AND(BB3300=0,BB3301=1),BF3300,IF(AND(BB3301=1,BB3300=1),BF3300,IF(AND(BF3300="",BE3300="",OR(BD3300=0,BD3300="")),"",IF(AND(BF3300="",BE3261=0),"",IF(AND(BE3261&lt;&gt;"",BF3300=BE3261),"",IF(AND(BD3300=1,BE3300&lt;&gt;0),CM3301,IF(BF3300&lt;&gt;0,BF3300+CM3301,IF(BF3300="","")))))))))</f>
        <v/>
      </c>
      <c r="BH3301" s="137"/>
      <c r="CG3301" s="142"/>
      <c r="CH3301" s="50"/>
      <c r="CI3301" s="15" t="n">
        <f aca="false">CF3279+SUM(CM3280:CM3301)+0.0071</f>
        <v>-0.0232562884759986</v>
      </c>
      <c r="CL3301" s="130" t="n">
        <f aca="false">C3301</f>
        <v>42033</v>
      </c>
      <c r="CM3301" s="133" t="n">
        <f aca="false">CN3301/CN3300-1</f>
        <v>0.00924452882981908</v>
      </c>
      <c r="CN3301" s="139" t="n">
        <v>201.9902</v>
      </c>
      <c r="CO3301" s="133" t="n">
        <f aca="false">CN3301/CN3296-1</f>
        <v>-0.0199408054342552</v>
      </c>
      <c r="CY3301" s="139" t="n">
        <f aca="false">bdh("spy us equity","px_open",C3301,C3301)</f>
        <v>200.38</v>
      </c>
      <c r="CZ3301" s="139" t="n">
        <f aca="false">bdh("spy us equity","px_last",C3301,C3301)</f>
        <v>201.9902</v>
      </c>
      <c r="DB3301" s="15" t="n">
        <f aca="false">CZ3301/CY3301-1</f>
        <v>0.00803573210899278</v>
      </c>
      <c r="DC3301" s="15" t="n">
        <f aca="false">CY3301/CZ3300-1</f>
        <v>0.00119916058758873</v>
      </c>
      <c r="DD3301" s="15" t="n">
        <f aca="false">CZ3301/CZ3300-1</f>
        <v>0.00924452882981908</v>
      </c>
      <c r="DE3301" s="34" t="str">
        <f aca="false">IF(CW3301=0,"",-DC3301*CS3301)</f>
        <v/>
      </c>
      <c r="DY3301" s="6"/>
      <c r="EB3301" s="6" t="n">
        <f aca="false">CL3301</f>
        <v>42033</v>
      </c>
      <c r="EC3301" s="13" t="n">
        <f aca="false">SUM(CM3299:CM3301)</f>
        <v>-0.0167703354775756</v>
      </c>
    </row>
    <row r="3302" customFormat="false" ht="15" hidden="false" customHeight="false" outlineLevel="0" collapsed="false">
      <c r="C3302" s="6" t="n">
        <f aca="false">C3301+1</f>
        <v>42034</v>
      </c>
      <c r="D3302" s="99" t="n">
        <f aca="false">IF(E3302&gt;E3301,1,0)</f>
        <v>1</v>
      </c>
      <c r="E3302" s="46" t="n">
        <v>197.5324</v>
      </c>
      <c r="F3302" s="46" t="n">
        <v>201.042</v>
      </c>
      <c r="G3302" s="46" t="n">
        <v>204.548</v>
      </c>
      <c r="H3302" s="46" t="n">
        <v>204.0008</v>
      </c>
      <c r="I3302" s="46" t="n">
        <v>202.7605</v>
      </c>
      <c r="J3302" s="131" t="str">
        <f aca="false">IF(MIN(E3302:I3302)=E3302,$E$2,IF(MIN(E3302:I3302)=F3302,$F$2,IF(MIN(E3302:I3302)=G3302,$G$2,IF(MIN(E3302:I3302)=H3302,$H$2,IF(MIN(E3302:I3302)=I3302,$I$2)))))</f>
        <v>200D</v>
      </c>
      <c r="K3302" s="131" t="str">
        <f aca="false">IF(MAX(E3302:I3302)=E3302,$E$2,IF(MAX(E3302:I3302)=F3302,$F$2,IF(MAX(E3302:I3302)=G3302,$G$2,IF(MAX(E3302:I3302)=H3302,$H$2,IF(MAX(E3302:I3302)=I3302,$I$2)))))</f>
        <v>50D</v>
      </c>
      <c r="L3302" s="132" t="n">
        <f aca="false">IF(MAX(E3302:I3302)=H3302,1,0)</f>
        <v>0</v>
      </c>
      <c r="M3302" s="132" t="n">
        <f aca="false">IF(MAX(E3302:I3302)=I3302,1,0)</f>
        <v>0</v>
      </c>
      <c r="O3302" s="132" t="n">
        <f aca="false">IF(CN3302&gt;E3302,1,0)</f>
        <v>1</v>
      </c>
      <c r="P3302" s="132" t="n">
        <f aca="false">IF(CN3302&gt;F3302,1,0)</f>
        <v>0</v>
      </c>
      <c r="Q3302" s="132" t="n">
        <f aca="false">IF(CN3302&gt;G3302,1,0)</f>
        <v>0</v>
      </c>
      <c r="R3302" s="132" t="n">
        <f aca="false">IF(CN3302&gt;H3302,1,0)</f>
        <v>0</v>
      </c>
      <c r="S3302" s="132" t="n">
        <f aca="false">IF(CN3302&gt;I3302,1,0)</f>
        <v>0</v>
      </c>
      <c r="T3302" s="25" t="n">
        <f aca="false">IF(AND(AND(R3302=0,S3302=0,Q3302=0),OR(S3301=1,S3300=1,S3299=1)),1,0)</f>
        <v>0</v>
      </c>
      <c r="U3302" s="133" t="n">
        <f aca="false">SUM(CM3301:CM3302)</f>
        <v>-0.00333132881079912</v>
      </c>
      <c r="AW3302" s="55" t="n">
        <f aca="false">IF(EC3302&gt;$AW$2,1,0)</f>
        <v>0</v>
      </c>
      <c r="AX3302" s="99" t="n">
        <f aca="false">IF(AND(I3302&gt;G3302,I3301&lt;G3301),1,IF(OR(AND(I3302&gt;F3302,I3301&lt;F3301),AND(I3302&gt;E3302,I3301&lt;E3301)),1,0))</f>
        <v>0</v>
      </c>
      <c r="AY3302" s="99" t="n">
        <f aca="false">IF(K3301="10D",1,0)</f>
        <v>0</v>
      </c>
      <c r="AZ3302" s="99" t="n">
        <f aca="false">IF(AND(I3302&gt;G3302,I3301&lt;G3301,I3302&gt;F3302,I3301&gt;F3301,I3302&gt;E3302,I3301&gt;E3301),1,0)</f>
        <v>0</v>
      </c>
      <c r="BA3302" s="135" t="n">
        <f aca="false">IF(G3302&gt;H3302,1,0)</f>
        <v>1</v>
      </c>
      <c r="BB3302" s="135" t="n">
        <f aca="false">IF(I3302&lt;F3302,1,0)</f>
        <v>0</v>
      </c>
      <c r="BC3302" s="99" t="n">
        <f aca="false">IF(AND(SUM(AW3301:AX3301)=2,AY3302=1),1,IF(SUM(AX3300:AX3302)=0,0,IF(AND(OR(AW3300=1,AX3300=1),OR(AW3301=1,AX3301=1),AY3302=1),1,IF(AND(SUM(AW3302:AY3302)=2,SUM(AW3300:AX3300)=2,AX3300=1),1,0))))</f>
        <v>0</v>
      </c>
      <c r="BD3302" s="57" t="str">
        <f aca="false">IF(AND(SUM(BC3300:BC3302)&gt;=1,BA3302=1,SUM(AZ3297:AZ3302)&gt;=1),1,IF(BC3302=0,"",IF(AND(BC3302=1,AZ3302=0,AZ3301=0,AZ3300=0),1,IF(AND(BC3302=1,OR(AZ3302=1,AZ3301=1,AZ3300)),IF(BA3302=1,1,0)))))</f>
        <v/>
      </c>
      <c r="BE3302" s="50" t="str">
        <f aca="false">IF(AND(BD3302=1,BD3301=1),0,IF(BD3302=1,SUM(CM3303:CM3341),""))</f>
        <v/>
      </c>
      <c r="BF3302" s="20" t="str">
        <f aca="false">IF(AND(BB3302=1,BB3301=1,BE3261&lt;&gt;0),"",IF(AND(BB3301=0,BB3302=1),BF3301,IF(AND(BB3302=1,BB3301=1),BF3301,IF(AND(BF3301="",BE3301="",OR(BD3301=0,BD3301="")),"",IF(AND(BF3301="",BE3262=0),"",IF(AND(BE3262&lt;&gt;"",BF3301=BE3262),"",IF(AND(BD3301=1,BE3301&lt;&gt;0),CM3302,IF(BF3301&lt;&gt;0,BF3301+CM3302,IF(BF3301="","")))))))))</f>
        <v/>
      </c>
      <c r="BH3302" s="137"/>
      <c r="CG3302" s="142"/>
      <c r="CH3302" s="50"/>
      <c r="CI3302" s="15" t="n">
        <f aca="false">CF3280+SUM(CM3281:CM3302)+0.0071</f>
        <v>-0.0371754583407581</v>
      </c>
      <c r="CL3302" s="130" t="n">
        <f aca="false">C3302</f>
        <v>42034</v>
      </c>
      <c r="CM3302" s="133" t="n">
        <f aca="false">CN3302/CN3301-1</f>
        <v>-0.0125758576406182</v>
      </c>
      <c r="CN3302" s="139" t="n">
        <v>199.45</v>
      </c>
      <c r="CO3302" s="133" t="n">
        <f aca="false">CN3302/CN3297-1</f>
        <v>-0.0269307703566376</v>
      </c>
      <c r="CY3302" s="139" t="n">
        <f aca="false">bdh("spy us equity","px_open",C3302,C3302)</f>
        <v>200.57</v>
      </c>
      <c r="CZ3302" s="139" t="n">
        <f aca="false">bdh("spy us equity","px_last",C3302,C3302)</f>
        <v>199.45</v>
      </c>
      <c r="DB3302" s="15" t="n">
        <f aca="false">CZ3302/CY3302-1</f>
        <v>-0.00558408535673338</v>
      </c>
      <c r="DC3302" s="15" t="n">
        <f aca="false">CY3302/CZ3301-1</f>
        <v>-0.00703103417888584</v>
      </c>
      <c r="DD3302" s="15" t="n">
        <f aca="false">CZ3302/CZ3301-1</f>
        <v>-0.0125758576406182</v>
      </c>
      <c r="DE3302" s="34" t="str">
        <f aca="false">IF(CW3302=0,"",-DC3302*CS3302)</f>
        <v/>
      </c>
      <c r="DY3302" s="6"/>
      <c r="EB3302" s="6" t="n">
        <f aca="false">CL3302</f>
        <v>42034</v>
      </c>
      <c r="EC3302" s="13" t="n">
        <f aca="false">SUM(CM3300:CM3302)</f>
        <v>-0.0161556358049789</v>
      </c>
    </row>
    <row r="3303" customFormat="false" ht="15" hidden="false" customHeight="false" outlineLevel="0" collapsed="false">
      <c r="C3303" s="6" t="n">
        <f aca="false">C3302+3</f>
        <v>42037</v>
      </c>
      <c r="D3303" s="99" t="n">
        <f aca="false">IF(E3303&gt;E3302,1,0)</f>
        <v>1</v>
      </c>
      <c r="E3303" s="46" t="n">
        <v>197.6114</v>
      </c>
      <c r="F3303" s="46" t="n">
        <v>201.068</v>
      </c>
      <c r="G3303" s="46" t="n">
        <v>204.4754</v>
      </c>
      <c r="H3303" s="46" t="n">
        <v>204.0052</v>
      </c>
      <c r="I3303" s="46" t="n">
        <v>202.7895</v>
      </c>
      <c r="J3303" s="131" t="str">
        <f aca="false">IF(MIN(E3303:I3303)=E3303,$E$2,IF(MIN(E3303:I3303)=F3303,$F$2,IF(MIN(E3303:I3303)=G3303,$G$2,IF(MIN(E3303:I3303)=H3303,$H$2,IF(MIN(E3303:I3303)=I3303,$I$2)))))</f>
        <v>200D</v>
      </c>
      <c r="K3303" s="131" t="str">
        <f aca="false">IF(MAX(E3303:I3303)=E3303,$E$2,IF(MAX(E3303:I3303)=F3303,$F$2,IF(MAX(E3303:I3303)=G3303,$G$2,IF(MAX(E3303:I3303)=H3303,$H$2,IF(MAX(E3303:I3303)=I3303,$I$2)))))</f>
        <v>50D</v>
      </c>
      <c r="L3303" s="132" t="n">
        <f aca="false">IF(MAX(E3303:I3303)=H3303,1,0)</f>
        <v>0</v>
      </c>
      <c r="M3303" s="132" t="n">
        <f aca="false">IF(MAX(E3303:I3303)=I3303,1,0)</f>
        <v>0</v>
      </c>
      <c r="O3303" s="132" t="n">
        <f aca="false">IF(CN3303&gt;E3303,1,0)</f>
        <v>1</v>
      </c>
      <c r="P3303" s="132" t="n">
        <f aca="false">IF(CN3303&gt;F3303,1,0)</f>
        <v>1</v>
      </c>
      <c r="Q3303" s="132" t="n">
        <f aca="false">IF(CN3303&gt;G3303,1,0)</f>
        <v>0</v>
      </c>
      <c r="R3303" s="132" t="n">
        <f aca="false">IF(CN3303&gt;H3303,1,0)</f>
        <v>0</v>
      </c>
      <c r="S3303" s="132" t="n">
        <f aca="false">IF(CN3303&gt;I3303,1,0)</f>
        <v>0</v>
      </c>
      <c r="T3303" s="25" t="n">
        <f aca="false">IF(AND(AND(R3303=0,S3303=0,Q3303=0),OR(S3302=1,S3301=1,S3300=1)),1,0)</f>
        <v>0</v>
      </c>
      <c r="U3303" s="133" t="n">
        <f aca="false">SUM(CM3302:CM3303)</f>
        <v>-0.000191801486193577</v>
      </c>
      <c r="AW3303" s="55" t="n">
        <f aca="false">IF(EC3303&gt;$AW$2,1,0)</f>
        <v>0</v>
      </c>
      <c r="AX3303" s="99" t="n">
        <f aca="false">IF(AND(I3303&gt;G3303,I3302&lt;G3302),1,IF(OR(AND(I3303&gt;F3303,I3302&lt;F3302),AND(I3303&gt;E3303,I3302&lt;E3302)),1,0))</f>
        <v>0</v>
      </c>
      <c r="AY3303" s="99" t="n">
        <f aca="false">IF(K3302="10D",1,0)</f>
        <v>0</v>
      </c>
      <c r="AZ3303" s="99" t="n">
        <f aca="false">IF(AND(I3303&gt;G3303,I3302&lt;G3302,I3303&gt;F3303,I3302&gt;F3302,I3303&gt;E3303,I3302&gt;E3302),1,0)</f>
        <v>0</v>
      </c>
      <c r="BA3303" s="135" t="n">
        <f aca="false">IF(G3303&gt;H3303,1,0)</f>
        <v>1</v>
      </c>
      <c r="BB3303" s="135" t="n">
        <f aca="false">IF(I3303&lt;F3303,1,0)</f>
        <v>0</v>
      </c>
      <c r="BC3303" s="99" t="n">
        <f aca="false">IF(AND(SUM(AW3302:AX3302)=2,AY3303=1),1,IF(SUM(AX3301:AX3303)=0,0,IF(AND(OR(AW3301=1,AX3301=1),OR(AW3302=1,AX3302=1),AY3303=1),1,IF(AND(SUM(AW3303:AY3303)=2,SUM(AW3301:AX3301)=2,AX3301=1),1,0))))</f>
        <v>0</v>
      </c>
      <c r="BD3303" s="57" t="str">
        <f aca="false">IF(AND(SUM(BC3301:BC3303)&gt;=1,BA3303=1,SUM(AZ3298:AZ3303)&gt;=1),1,IF(BC3303=0,"",IF(AND(BC3303=1,AZ3303=0,AZ3302=0,AZ3301=0),1,IF(AND(BC3303=1,OR(AZ3303=1,AZ3302=1,AZ3301)),IF(BA3303=1,1,0)))))</f>
        <v/>
      </c>
      <c r="BE3303" s="50" t="str">
        <f aca="false">IF(AND(BD3303=1,BD3302=1),0,IF(BD3303=1,SUM(CM3304:CM3342),""))</f>
        <v/>
      </c>
      <c r="BF3303" s="20" t="str">
        <f aca="false">IF(AND(BB3303=1,BB3302=1,BE3262&lt;&gt;0),"",IF(AND(BB3302=0,BB3303=1),BF3302,IF(AND(BB3303=1,BB3302=1),BF3302,IF(AND(BF3302="",BE3302="",OR(BD3302=0,BD3302="")),"",IF(AND(BF3302="",BE3263=0),"",IF(AND(BE3263&lt;&gt;"",BF3302=BE3263),"",IF(AND(BD3302=1,BE3302&lt;&gt;0),CM3303,IF(BF3302&lt;&gt;0,BF3302+CM3303,IF(BF3302="","")))))))))</f>
        <v/>
      </c>
      <c r="BH3303" s="137"/>
      <c r="CG3303" s="142"/>
      <c r="CH3303" s="50"/>
      <c r="CI3303" s="15" t="n">
        <f aca="false">CF3281+SUM(CM3282:CM3303)+0.0071</f>
        <v>-0.0194253615577401</v>
      </c>
      <c r="CL3303" s="130" t="n">
        <f aca="false">C3303</f>
        <v>42037</v>
      </c>
      <c r="CM3303" s="133" t="n">
        <f aca="false">CN3303/CN3302-1</f>
        <v>0.0123840561544246</v>
      </c>
      <c r="CN3303" s="139" t="n">
        <v>201.92</v>
      </c>
      <c r="CO3303" s="133" t="n">
        <f aca="false">CN3303/CN3298-1</f>
        <v>-0.0171817960574349</v>
      </c>
      <c r="CY3303" s="139" t="n">
        <f aca="false">bdh("spy us equity","px_open",C3303,C3303)</f>
        <v>200.05</v>
      </c>
      <c r="CZ3303" s="139" t="n">
        <f aca="false">bdh("spy us equity","px_last",C3303,C3303)</f>
        <v>201.92</v>
      </c>
      <c r="DB3303" s="15" t="n">
        <f aca="false">CZ3303/CY3303-1</f>
        <v>0.00934766308422885</v>
      </c>
      <c r="DC3303" s="15" t="n">
        <f aca="false">CY3303/CZ3302-1</f>
        <v>0.00300827275006288</v>
      </c>
      <c r="DD3303" s="15" t="n">
        <f aca="false">CZ3303/CZ3302-1</f>
        <v>0.0123840561544246</v>
      </c>
      <c r="DE3303" s="34" t="str">
        <f aca="false">IF(CW3303=0,"",-DC3303*CS3303)</f>
        <v/>
      </c>
      <c r="DY3303" s="6"/>
      <c r="EB3303" s="6" t="n">
        <f aca="false">CL3303</f>
        <v>42037</v>
      </c>
      <c r="EC3303" s="13" t="n">
        <f aca="false">SUM(CM3301:CM3303)</f>
        <v>0.0090527273436255</v>
      </c>
    </row>
    <row r="3304" customFormat="false" ht="15" hidden="false" customHeight="false" outlineLevel="0" collapsed="false">
      <c r="C3304" s="6" t="n">
        <f aca="false">C3303+1</f>
        <v>42038</v>
      </c>
      <c r="D3304" s="99" t="n">
        <f aca="false">IF(E3304&gt;E3303,1,0)</f>
        <v>1</v>
      </c>
      <c r="E3304" s="46" t="n">
        <v>197.7036</v>
      </c>
      <c r="F3304" s="46" t="n">
        <v>201.1157</v>
      </c>
      <c r="G3304" s="46" t="n">
        <v>204.4678</v>
      </c>
      <c r="H3304" s="46" t="n">
        <v>203.9405</v>
      </c>
      <c r="I3304" s="46" t="n">
        <v>203.068</v>
      </c>
      <c r="J3304" s="131" t="str">
        <f aca="false">IF(MIN(E3304:I3304)=E3304,$E$2,IF(MIN(E3304:I3304)=F3304,$F$2,IF(MIN(E3304:I3304)=G3304,$G$2,IF(MIN(E3304:I3304)=H3304,$H$2,IF(MIN(E3304:I3304)=I3304,$I$2)))))</f>
        <v>200D</v>
      </c>
      <c r="K3304" s="131" t="str">
        <f aca="false">IF(MAX(E3304:I3304)=E3304,$E$2,IF(MAX(E3304:I3304)=F3304,$F$2,IF(MAX(E3304:I3304)=G3304,$G$2,IF(MAX(E3304:I3304)=H3304,$H$2,IF(MAX(E3304:I3304)=I3304,$I$2)))))</f>
        <v>50D</v>
      </c>
      <c r="L3304" s="132" t="n">
        <f aca="false">IF(MAX(E3304:I3304)=H3304,1,0)</f>
        <v>0</v>
      </c>
      <c r="M3304" s="132" t="n">
        <f aca="false">IF(MAX(E3304:I3304)=I3304,1,0)</f>
        <v>0</v>
      </c>
      <c r="O3304" s="132" t="n">
        <f aca="false">IF(CN3304&gt;E3304,1,0)</f>
        <v>1</v>
      </c>
      <c r="P3304" s="132" t="n">
        <f aca="false">IF(CN3304&gt;F3304,1,0)</f>
        <v>1</v>
      </c>
      <c r="Q3304" s="132" t="n">
        <f aca="false">IF(CN3304&gt;G3304,1,0)</f>
        <v>1</v>
      </c>
      <c r="R3304" s="132" t="n">
        <f aca="false">IF(CN3304&gt;H3304,1,0)</f>
        <v>1</v>
      </c>
      <c r="S3304" s="132" t="n">
        <f aca="false">IF(CN3304&gt;I3304,1,0)</f>
        <v>1</v>
      </c>
      <c r="T3304" s="25" t="n">
        <f aca="false">IF(AND(AND(R3304=0,S3304=0,Q3304=0),OR(S3303=1,S3302=1,S3301=1)),1,0)</f>
        <v>0</v>
      </c>
      <c r="U3304" s="133" t="n">
        <f aca="false">SUM(CM3303:CM3304)</f>
        <v>0.0268452288961045</v>
      </c>
      <c r="AW3304" s="55" t="n">
        <f aca="false">IF(EC3304&gt;$AW$2,1,0)</f>
        <v>1</v>
      </c>
      <c r="AX3304" s="99" t="n">
        <f aca="false">IF(AND(I3304&gt;G3304,I3303&lt;G3303),1,IF(OR(AND(I3304&gt;F3304,I3303&lt;F3303),AND(I3304&gt;E3304,I3303&lt;E3303)),1,0))</f>
        <v>0</v>
      </c>
      <c r="AY3304" s="99" t="n">
        <f aca="false">IF(K3303="10D",1,0)</f>
        <v>0</v>
      </c>
      <c r="AZ3304" s="99" t="n">
        <f aca="false">IF(AND(I3304&gt;G3304,I3303&lt;G3303,I3304&gt;F3304,I3303&gt;F3303,I3304&gt;E3304,I3303&gt;E3303),1,0)</f>
        <v>0</v>
      </c>
      <c r="BA3304" s="135" t="n">
        <f aca="false">IF(G3304&gt;H3304,1,0)</f>
        <v>1</v>
      </c>
      <c r="BB3304" s="135" t="n">
        <f aca="false">IF(I3304&lt;F3304,1,0)</f>
        <v>0</v>
      </c>
      <c r="BC3304" s="99" t="n">
        <f aca="false">IF(AND(SUM(AW3303:AX3303)=2,AY3304=1),1,IF(SUM(AX3302:AX3304)=0,0,IF(AND(OR(AW3302=1,AX3302=1),OR(AW3303=1,AX3303=1),AY3304=1),1,IF(AND(SUM(AW3304:AY3304)=2,SUM(AW3302:AX3302)=2,AX3302=1),1,0))))</f>
        <v>0</v>
      </c>
      <c r="BD3304" s="57" t="str">
        <f aca="false">IF(AND(SUM(BC3302:BC3304)&gt;=1,BA3304=1,SUM(AZ3299:AZ3304)&gt;=1),1,IF(BC3304=0,"",IF(AND(BC3304=1,AZ3304=0,AZ3303=0,AZ3302=0),1,IF(AND(BC3304=1,OR(AZ3304=1,AZ3303=1,AZ3302)),IF(BA3304=1,1,0)))))</f>
        <v/>
      </c>
      <c r="BE3304" s="50" t="str">
        <f aca="false">IF(AND(BD3304=1,BD3303=1),0,IF(BD3304=1,SUM(CM3305:CM3343),""))</f>
        <v/>
      </c>
      <c r="BF3304" s="20" t="str">
        <f aca="false">IF(AND(BB3304=1,BB3303=1,BE3263&lt;&gt;0),"",IF(AND(BB3303=0,BB3304=1),BF3303,IF(AND(BB3304=1,BB3303=1),BF3303,IF(AND(BF3303="",BE3303="",OR(BD3303=0,BD3303="")),"",IF(AND(BF3303="",BE3264=0),"",IF(AND(BE3264&lt;&gt;"",BF3303=BE3264),"",IF(AND(BD3303=1,BE3303&lt;&gt;0),CM3304,IF(BF3303&lt;&gt;0,BF3303+CM3304,IF(BF3303="","")))))))))</f>
        <v/>
      </c>
      <c r="BH3304" s="137"/>
      <c r="CG3304" s="142"/>
      <c r="CH3304" s="50"/>
      <c r="CI3304" s="15" t="n">
        <f aca="false">CF3282+SUM(CM3283:CM3304)+0.0071</f>
        <v>0.00495873989299567</v>
      </c>
      <c r="CL3304" s="130" t="n">
        <f aca="false">C3304</f>
        <v>42038</v>
      </c>
      <c r="CM3304" s="133" t="n">
        <f aca="false">CN3304/CN3303-1</f>
        <v>0.0144611727416799</v>
      </c>
      <c r="CN3304" s="139" t="n">
        <v>204.84</v>
      </c>
      <c r="CO3304" s="133" t="n">
        <f aca="false">CN3304/CN3299-1</f>
        <v>0.0103580941106836</v>
      </c>
      <c r="CY3304" s="139" t="n">
        <f aca="false">bdh("spy us equity","px_open",C3304,C3304)</f>
        <v>203</v>
      </c>
      <c r="CZ3304" s="139" t="n">
        <f aca="false">bdh("spy us equity","px_last",C3304,C3304)</f>
        <v>204.84</v>
      </c>
      <c r="DB3304" s="15" t="n">
        <f aca="false">CZ3304/CY3304-1</f>
        <v>0.00906403940886702</v>
      </c>
      <c r="DC3304" s="15" t="n">
        <f aca="false">CY3304/CZ3303-1</f>
        <v>0.00534865293185427</v>
      </c>
      <c r="DD3304" s="15" t="n">
        <f aca="false">CZ3304/CZ3303-1</f>
        <v>0.0144611727416799</v>
      </c>
      <c r="DE3304" s="34" t="str">
        <f aca="false">IF(CW3304=0,"",-DC3304*CS3304)</f>
        <v/>
      </c>
      <c r="DY3304" s="6"/>
      <c r="EB3304" s="6" t="n">
        <f aca="false">CL3304</f>
        <v>42038</v>
      </c>
      <c r="EC3304" s="13" t="n">
        <f aca="false">SUM(CM3302:CM3304)</f>
        <v>0.0142693712554863</v>
      </c>
    </row>
    <row r="3305" customFormat="false" ht="15" hidden="false" customHeight="false" outlineLevel="0" collapsed="false">
      <c r="C3305" s="6" t="n">
        <f aca="false">C3304+1</f>
        <v>42039</v>
      </c>
      <c r="D3305" s="99" t="n">
        <f aca="false">IF(E3305&gt;E3304,1,0)</f>
        <v>1</v>
      </c>
      <c r="E3305" s="46" t="n">
        <v>197.7887</v>
      </c>
      <c r="F3305" s="46" t="n">
        <v>201.1533</v>
      </c>
      <c r="G3305" s="46" t="n">
        <v>204.4374</v>
      </c>
      <c r="H3305" s="46" t="n">
        <v>203.8585</v>
      </c>
      <c r="I3305" s="46" t="n">
        <v>203.166</v>
      </c>
      <c r="J3305" s="131" t="str">
        <f aca="false">IF(MIN(E3305:I3305)=E3305,$E$2,IF(MIN(E3305:I3305)=F3305,$F$2,IF(MIN(E3305:I3305)=G3305,$G$2,IF(MIN(E3305:I3305)=H3305,$H$2,IF(MIN(E3305:I3305)=I3305,$I$2)))))</f>
        <v>200D</v>
      </c>
      <c r="K3305" s="131" t="str">
        <f aca="false">IF(MAX(E3305:I3305)=E3305,$E$2,IF(MAX(E3305:I3305)=F3305,$F$2,IF(MAX(E3305:I3305)=G3305,$G$2,IF(MAX(E3305:I3305)=H3305,$H$2,IF(MAX(E3305:I3305)=I3305,$I$2)))))</f>
        <v>50D</v>
      </c>
      <c r="L3305" s="132" t="n">
        <f aca="false">IF(MAX(E3305:I3305)=H3305,1,0)</f>
        <v>0</v>
      </c>
      <c r="M3305" s="132" t="n">
        <f aca="false">IF(MAX(E3305:I3305)=I3305,1,0)</f>
        <v>0</v>
      </c>
      <c r="O3305" s="132" t="n">
        <f aca="false">IF(CN3305&gt;E3305,1,0)</f>
        <v>1</v>
      </c>
      <c r="P3305" s="132" t="n">
        <f aca="false">IF(CN3305&gt;F3305,1,0)</f>
        <v>1</v>
      </c>
      <c r="Q3305" s="132" t="n">
        <f aca="false">IF(CN3305&gt;G3305,1,0)</f>
        <v>0</v>
      </c>
      <c r="R3305" s="132" t="n">
        <f aca="false">IF(CN3305&gt;H3305,1,0)</f>
        <v>1</v>
      </c>
      <c r="S3305" s="132" t="n">
        <f aca="false">IF(CN3305&gt;I3305,1,0)</f>
        <v>1</v>
      </c>
      <c r="T3305" s="25" t="n">
        <f aca="false">IF(AND(AND(R3305=0,S3305=0,Q3305=0),OR(S3304=1,S3303=1,S3302=1)),1,0)</f>
        <v>0</v>
      </c>
      <c r="U3305" s="133" t="n">
        <f aca="false">SUM(CM3304:CM3305)</f>
        <v>0.0106533227123887</v>
      </c>
      <c r="AW3305" s="55" t="n">
        <f aca="false">IF(EC3305&gt;$AW$2,1,0)</f>
        <v>1</v>
      </c>
      <c r="AX3305" s="99" t="n">
        <f aca="false">IF(AND(I3305&gt;G3305,I3304&lt;G3304),1,IF(OR(AND(I3305&gt;F3305,I3304&lt;F3304),AND(I3305&gt;E3305,I3304&lt;E3304)),1,0))</f>
        <v>0</v>
      </c>
      <c r="AY3305" s="99" t="n">
        <f aca="false">IF(K3304="10D",1,0)</f>
        <v>0</v>
      </c>
      <c r="AZ3305" s="99" t="n">
        <f aca="false">IF(AND(I3305&gt;G3305,I3304&lt;G3304,I3305&gt;F3305,I3304&gt;F3304,I3305&gt;E3305,I3304&gt;E3304),1,0)</f>
        <v>0</v>
      </c>
      <c r="BA3305" s="135" t="n">
        <f aca="false">IF(G3305&gt;H3305,1,0)</f>
        <v>1</v>
      </c>
      <c r="BB3305" s="135" t="n">
        <f aca="false">IF(I3305&lt;F3305,1,0)</f>
        <v>0</v>
      </c>
      <c r="BC3305" s="99" t="n">
        <f aca="false">IF(AND(SUM(AW3304:AX3304)=2,AY3305=1),1,IF(SUM(AX3303:AX3305)=0,0,IF(AND(OR(AW3303=1,AX3303=1),OR(AW3304=1,AX3304=1),AY3305=1),1,IF(AND(SUM(AW3305:AY3305)=2,SUM(AW3303:AX3303)=2,AX3303=1),1,0))))</f>
        <v>0</v>
      </c>
      <c r="BD3305" s="57" t="str">
        <f aca="false">IF(AND(SUM(BC3303:BC3305)&gt;=1,BA3305=1,SUM(AZ3300:AZ3305)&gt;=1),1,IF(BC3305=0,"",IF(AND(BC3305=1,AZ3305=0,AZ3304=0,AZ3303=0),1,IF(AND(BC3305=1,OR(AZ3305=1,AZ3304=1,AZ3303)),IF(BA3305=1,1,0)))))</f>
        <v/>
      </c>
      <c r="BE3305" s="50" t="str">
        <f aca="false">IF(AND(BD3305=1,BD3304=1),0,IF(BD3305=1,SUM(CM3306:CM3344),""))</f>
        <v/>
      </c>
      <c r="BF3305" s="20" t="str">
        <f aca="false">IF(AND(BB3305=1,BB3304=1,BE3264&lt;&gt;0),"",IF(AND(BB3304=0,BB3305=1),BF3304,IF(AND(BB3305=1,BB3304=1),BF3304,IF(AND(BF3304="",BE3304="",OR(BD3304=0,BD3304="")),"",IF(AND(BF3304="",BE3265=0),"",IF(AND(BE3265&lt;&gt;"",BF3304=BE3265),"",IF(AND(BD3304=1,BE3304&lt;&gt;0),CM3305,IF(BF3304&lt;&gt;0,BF3304+CM3305,IF(BF3304="","")))))))))</f>
        <v/>
      </c>
      <c r="BH3305" s="137"/>
      <c r="CG3305" s="142"/>
      <c r="CH3305" s="50"/>
      <c r="CI3305" s="15" t="n">
        <f aca="false">CF3283+SUM(CM3284:CM3305)+0.0071</f>
        <v>0.00168606549861728</v>
      </c>
      <c r="CL3305" s="130" t="n">
        <f aca="false">C3305</f>
        <v>42039</v>
      </c>
      <c r="CM3305" s="133" t="n">
        <f aca="false">CN3305/CN3304-1</f>
        <v>-0.00380785002929118</v>
      </c>
      <c r="CN3305" s="139" t="n">
        <v>204.06</v>
      </c>
      <c r="CO3305" s="133" t="n">
        <f aca="false">CN3305/CN3300-1</f>
        <v>0.019586289597282</v>
      </c>
      <c r="CY3305" s="139" t="n">
        <f aca="false">bdh("spy us equity","px_open",C3305,C3305)</f>
        <v>203.92</v>
      </c>
      <c r="CZ3305" s="139" t="n">
        <f aca="false">bdh("spy us equity","px_last",C3305,C3305)</f>
        <v>204.06</v>
      </c>
      <c r="DB3305" s="15" t="n">
        <f aca="false">CZ3305/CY3305-1</f>
        <v>0.000686543742644208</v>
      </c>
      <c r="DC3305" s="15" t="n">
        <f aca="false">CY3305/CZ3304-1</f>
        <v>-0.00449131029095884</v>
      </c>
      <c r="DD3305" s="15" t="n">
        <f aca="false">CZ3305/CZ3304-1</f>
        <v>-0.00380785002929118</v>
      </c>
      <c r="DE3305" s="34" t="str">
        <f aca="false">IF(CW3305=0,"",-DC3305*CS3305)</f>
        <v/>
      </c>
      <c r="DY3305" s="6"/>
      <c r="EB3305" s="6" t="n">
        <f aca="false">CL3305</f>
        <v>42039</v>
      </c>
      <c r="EC3305" s="13" t="n">
        <f aca="false">SUM(CM3303:CM3305)</f>
        <v>0.0230373788668133</v>
      </c>
    </row>
    <row r="3306" customFormat="false" ht="15" hidden="false" customHeight="false" outlineLevel="0" collapsed="false">
      <c r="C3306" s="6" t="n">
        <f aca="false">C3305+1</f>
        <v>42040</v>
      </c>
      <c r="D3306" s="99" t="n">
        <f aca="false">IF(E3306&gt;E3305,1,0)</f>
        <v>1</v>
      </c>
      <c r="E3306" s="46" t="n">
        <v>197.8799</v>
      </c>
      <c r="F3306" s="46" t="n">
        <v>201.2232</v>
      </c>
      <c r="G3306" s="46" t="n">
        <v>204.4262</v>
      </c>
      <c r="H3306" s="46" t="n">
        <v>203.8135</v>
      </c>
      <c r="I3306" s="46" t="n">
        <v>203.168</v>
      </c>
      <c r="J3306" s="131" t="str">
        <f aca="false">IF(MIN(E3306:I3306)=E3306,$E$2,IF(MIN(E3306:I3306)=F3306,$F$2,IF(MIN(E3306:I3306)=G3306,$G$2,IF(MIN(E3306:I3306)=H3306,$H$2,IF(MIN(E3306:I3306)=I3306,$I$2)))))</f>
        <v>200D</v>
      </c>
      <c r="K3306" s="131" t="str">
        <f aca="false">IF(MAX(E3306:I3306)=E3306,$E$2,IF(MAX(E3306:I3306)=F3306,$F$2,IF(MAX(E3306:I3306)=G3306,$G$2,IF(MAX(E3306:I3306)=H3306,$H$2,IF(MAX(E3306:I3306)=I3306,$I$2)))))</f>
        <v>50D</v>
      </c>
      <c r="L3306" s="132" t="n">
        <f aca="false">IF(MAX(E3306:I3306)=H3306,1,0)</f>
        <v>0</v>
      </c>
      <c r="M3306" s="132" t="n">
        <f aca="false">IF(MAX(E3306:I3306)=I3306,1,0)</f>
        <v>0</v>
      </c>
      <c r="O3306" s="132" t="n">
        <f aca="false">IF(CN3306&gt;E3306,1,0)</f>
        <v>1</v>
      </c>
      <c r="P3306" s="132" t="n">
        <f aca="false">IF(CN3306&gt;F3306,1,0)</f>
        <v>1</v>
      </c>
      <c r="Q3306" s="132" t="n">
        <f aca="false">IF(CN3306&gt;G3306,1,0)</f>
        <v>1</v>
      </c>
      <c r="R3306" s="132" t="n">
        <f aca="false">IF(CN3306&gt;H3306,1,0)</f>
        <v>1</v>
      </c>
      <c r="S3306" s="132" t="n">
        <f aca="false">IF(CN3306&gt;I3306,1,0)</f>
        <v>1</v>
      </c>
      <c r="T3306" s="25" t="n">
        <f aca="false">IF(AND(AND(R3306=0,S3306=0,Q3306=0),OR(S3305=1,S3304=1,S3303=1)),1,0)</f>
        <v>0</v>
      </c>
      <c r="U3306" s="133" t="n">
        <f aca="false">SUM(CM3305:CM3306)</f>
        <v>0.00628722004813709</v>
      </c>
      <c r="AW3306" s="55" t="n">
        <f aca="false">IF(EC3306&gt;$AW$2,1,0)</f>
        <v>1</v>
      </c>
      <c r="AX3306" s="99" t="n">
        <f aca="false">IF(AND(I3306&gt;G3306,I3305&lt;G3305),1,IF(OR(AND(I3306&gt;F3306,I3305&lt;F3305),AND(I3306&gt;E3306,I3305&lt;E3305)),1,0))</f>
        <v>0</v>
      </c>
      <c r="AY3306" s="99" t="n">
        <f aca="false">IF(K3305="10D",1,0)</f>
        <v>0</v>
      </c>
      <c r="AZ3306" s="99" t="n">
        <f aca="false">IF(AND(I3306&gt;G3306,I3305&lt;G3305,I3306&gt;F3306,I3305&gt;F3305,I3306&gt;E3306,I3305&gt;E3305),1,0)</f>
        <v>0</v>
      </c>
      <c r="BA3306" s="135" t="n">
        <f aca="false">IF(G3306&gt;H3306,1,0)</f>
        <v>1</v>
      </c>
      <c r="BB3306" s="135" t="n">
        <f aca="false">IF(I3306&lt;F3306,1,0)</f>
        <v>0</v>
      </c>
      <c r="BC3306" s="99" t="n">
        <f aca="false">IF(AND(SUM(AW3305:AX3305)=2,AY3306=1),1,IF(SUM(AX3304:AX3306)=0,0,IF(AND(OR(AW3304=1,AX3304=1),OR(AW3305=1,AX3305=1),AY3306=1),1,IF(AND(SUM(AW3306:AY3306)=2,SUM(AW3304:AX3304)=2,AX3304=1),1,0))))</f>
        <v>0</v>
      </c>
      <c r="BD3306" s="57" t="str">
        <f aca="false">IF(AND(SUM(BC3304:BC3306)&gt;=1,BA3306=1,SUM(AZ3301:AZ3306)&gt;=1),1,IF(BC3306=0,"",IF(AND(BC3306=1,AZ3306=0,AZ3305=0,AZ3304=0),1,IF(AND(BC3306=1,OR(AZ3306=1,AZ3305=1,AZ3304)),IF(BA3306=1,1,0)))))</f>
        <v/>
      </c>
      <c r="BE3306" s="50" t="str">
        <f aca="false">IF(AND(BD3306=1,BD3305=1),0,IF(BD3306=1,SUM(CM3307:CM3345),""))</f>
        <v/>
      </c>
      <c r="BF3306" s="20" t="str">
        <f aca="false">IF(AND(BB3306=1,BB3305=1,BE3265&lt;&gt;0),"",IF(AND(BB3305=0,BB3306=1),BF3305,IF(AND(BB3306=1,BB3305=1),BF3305,IF(AND(BF3305="",BE3305="",OR(BD3305=0,BD3305="")),"",IF(AND(BF3305="",BE3266=0),"",IF(AND(BE3266&lt;&gt;"",BF3305=BE3266),"",IF(AND(BD3305=1,BE3305&lt;&gt;0),CM3306,IF(BF3305&lt;&gt;0,BF3305+CM3306,IF(BF3305="","")))))))))</f>
        <v/>
      </c>
      <c r="BH3306" s="137"/>
      <c r="CG3306" s="142"/>
      <c r="CH3306" s="50"/>
      <c r="CI3306" s="15" t="n">
        <f aca="false">CF3284+SUM(CM3285:CM3306)+0.0071</f>
        <v>0.0298408152722924</v>
      </c>
      <c r="CL3306" s="130" t="n">
        <f aca="false">C3306</f>
        <v>42040</v>
      </c>
      <c r="CM3306" s="133" t="n">
        <f aca="false">CN3306/CN3305-1</f>
        <v>0.0100950700774283</v>
      </c>
      <c r="CN3306" s="139" t="n">
        <v>206.12</v>
      </c>
      <c r="CO3306" s="133" t="n">
        <f aca="false">CN3306/CN3301-1</f>
        <v>0.0204455463680913</v>
      </c>
      <c r="CY3306" s="139" t="n">
        <f aca="false">bdh("spy us equity","px_open",C3306,C3306)</f>
        <v>204.86</v>
      </c>
      <c r="CZ3306" s="139" t="n">
        <f aca="false">bdh("spy us equity","px_last",C3306,C3306)</f>
        <v>206.12</v>
      </c>
      <c r="DB3306" s="15" t="n">
        <f aca="false">CZ3306/CY3306-1</f>
        <v>0.0061505418334471</v>
      </c>
      <c r="DC3306" s="15" t="n">
        <f aca="false">CY3306/CZ3305-1</f>
        <v>0.00392041556404976</v>
      </c>
      <c r="DD3306" s="15" t="n">
        <f aca="false">CZ3306/CZ3305-1</f>
        <v>0.0100950700774283</v>
      </c>
      <c r="DE3306" s="34" t="str">
        <f aca="false">IF(CW3306=0,"",-DC3306*CS3306)</f>
        <v/>
      </c>
      <c r="DY3306" s="6"/>
      <c r="EB3306" s="6" t="n">
        <f aca="false">CL3306</f>
        <v>42040</v>
      </c>
      <c r="EC3306" s="13" t="n">
        <f aca="false">SUM(CM3304:CM3306)</f>
        <v>0.020748392789817</v>
      </c>
    </row>
    <row r="3307" customFormat="false" ht="15" hidden="false" customHeight="false" outlineLevel="0" collapsed="false">
      <c r="C3307" s="6" t="n">
        <f aca="false">C3306+1</f>
        <v>42041</v>
      </c>
      <c r="D3307" s="99" t="n">
        <f aca="false">IF(E3307&gt;E3306,1,0)</f>
        <v>1</v>
      </c>
      <c r="E3307" s="46" t="n">
        <v>197.9704</v>
      </c>
      <c r="F3307" s="46" t="n">
        <v>201.2889</v>
      </c>
      <c r="G3307" s="46" t="n">
        <v>204.392</v>
      </c>
      <c r="H3307" s="46" t="n">
        <v>203.7402</v>
      </c>
      <c r="I3307" s="46" t="n">
        <v>203.226</v>
      </c>
      <c r="J3307" s="131" t="str">
        <f aca="false">IF(MIN(E3307:I3307)=E3307,$E$2,IF(MIN(E3307:I3307)=F3307,$F$2,IF(MIN(E3307:I3307)=G3307,$G$2,IF(MIN(E3307:I3307)=H3307,$H$2,IF(MIN(E3307:I3307)=I3307,$I$2)))))</f>
        <v>200D</v>
      </c>
      <c r="K3307" s="131" t="str">
        <f aca="false">IF(MAX(E3307:I3307)=E3307,$E$2,IF(MAX(E3307:I3307)=F3307,$F$2,IF(MAX(E3307:I3307)=G3307,$G$2,IF(MAX(E3307:I3307)=H3307,$H$2,IF(MAX(E3307:I3307)=I3307,$I$2)))))</f>
        <v>50D</v>
      </c>
      <c r="L3307" s="132" t="n">
        <f aca="false">IF(MAX(E3307:I3307)=H3307,1,0)</f>
        <v>0</v>
      </c>
      <c r="M3307" s="132" t="n">
        <f aca="false">IF(MAX(E3307:I3307)=I3307,1,0)</f>
        <v>0</v>
      </c>
      <c r="O3307" s="132" t="n">
        <f aca="false">IF(CN3307&gt;E3307,1,0)</f>
        <v>1</v>
      </c>
      <c r="P3307" s="132" t="n">
        <f aca="false">IF(CN3307&gt;F3307,1,0)</f>
        <v>1</v>
      </c>
      <c r="Q3307" s="132" t="n">
        <f aca="false">IF(CN3307&gt;G3307,1,0)</f>
        <v>1</v>
      </c>
      <c r="R3307" s="132" t="n">
        <f aca="false">IF(CN3307&gt;H3307,1,0)</f>
        <v>1</v>
      </c>
      <c r="S3307" s="132" t="n">
        <f aca="false">IF(CN3307&gt;I3307,1,0)</f>
        <v>1</v>
      </c>
      <c r="T3307" s="25" t="n">
        <f aca="false">IF(AND(AND(R3307=0,S3307=0,Q3307=0),OR(S3306=1,S3305=1,S3304=1)),1,0)</f>
        <v>0</v>
      </c>
      <c r="U3307" s="133" t="n">
        <f aca="false">SUM(CM3306:CM3307)</f>
        <v>0.00732969068678213</v>
      </c>
      <c r="AW3307" s="55" t="n">
        <f aca="false">IF(EC3307&gt;$AW$2,1,0)</f>
        <v>0</v>
      </c>
      <c r="AX3307" s="99" t="n">
        <f aca="false">IF(AND(I3307&gt;G3307,I3306&lt;G3306),1,IF(OR(AND(I3307&gt;F3307,I3306&lt;F3306),AND(I3307&gt;E3307,I3306&lt;E3306)),1,0))</f>
        <v>0</v>
      </c>
      <c r="AY3307" s="99" t="n">
        <f aca="false">IF(K3306="10D",1,0)</f>
        <v>0</v>
      </c>
      <c r="AZ3307" s="99" t="n">
        <f aca="false">IF(AND(I3307&gt;G3307,I3306&lt;G3306,I3307&gt;F3307,I3306&gt;F3306,I3307&gt;E3307,I3306&gt;E3306),1,0)</f>
        <v>0</v>
      </c>
      <c r="BA3307" s="135" t="n">
        <f aca="false">IF(G3307&gt;H3307,1,0)</f>
        <v>1</v>
      </c>
      <c r="BB3307" s="135" t="n">
        <f aca="false">IF(I3307&lt;F3307,1,0)</f>
        <v>0</v>
      </c>
      <c r="BC3307" s="99" t="n">
        <f aca="false">IF(AND(SUM(AW3306:AX3306)=2,AY3307=1),1,IF(SUM(AX3305:AX3307)=0,0,IF(AND(OR(AW3305=1,AX3305=1),OR(AW3306=1,AX3306=1),AY3307=1),1,IF(AND(SUM(AW3307:AY3307)=2,SUM(AW3305:AX3305)=2,AX3305=1),1,0))))</f>
        <v>0</v>
      </c>
      <c r="BD3307" s="57" t="str">
        <f aca="false">IF(AND(SUM(BC3305:BC3307)&gt;=1,BA3307=1,SUM(AZ3302:AZ3307)&gt;=1),1,IF(BC3307=0,"",IF(AND(BC3307=1,AZ3307=0,AZ3306=0,AZ3305=0),1,IF(AND(BC3307=1,OR(AZ3307=1,AZ3306=1,AZ3305)),IF(BA3307=1,1,0)))))</f>
        <v/>
      </c>
      <c r="BE3307" s="50" t="str">
        <f aca="false">IF(AND(BD3307=1,BD3306=1),0,IF(BD3307=1,SUM(CM3308:CM3346),""))</f>
        <v/>
      </c>
      <c r="BF3307" s="20" t="str">
        <f aca="false">IF(AND(BB3307=1,BB3306=1,BE3266&lt;&gt;0),"",IF(AND(BB3306=0,BB3307=1),BF3306,IF(AND(BB3307=1,BB3306=1),BF3306,IF(AND(BF3306="",BE3306="",OR(BD3306=0,BD3306="")),"",IF(AND(BF3306="",BE3267=0),"",IF(AND(BE3267&lt;&gt;"",BF3306=BE3267),"",IF(AND(BD3306=1,BE3306&lt;&gt;0),CM3307,IF(BF3306&lt;&gt;0,BF3306+CM3307,IF(BF3306="","")))))))))</f>
        <v/>
      </c>
      <c r="BH3307" s="137"/>
      <c r="CG3307" s="142"/>
      <c r="CH3307" s="50"/>
      <c r="CI3307" s="15" t="n">
        <f aca="false">CF3285+SUM(CM3286:CM3307)+0.0071</f>
        <v>0.036494432510637</v>
      </c>
      <c r="CL3307" s="130" t="n">
        <f aca="false">C3307</f>
        <v>42041</v>
      </c>
      <c r="CM3307" s="133" t="n">
        <f aca="false">CN3307/CN3306-1</f>
        <v>-0.00276537939064614</v>
      </c>
      <c r="CN3307" s="139" t="n">
        <v>205.55</v>
      </c>
      <c r="CO3307" s="133" t="n">
        <f aca="false">CN3307/CN3302-1</f>
        <v>0.030584106292304</v>
      </c>
      <c r="CY3307" s="139" t="n">
        <f aca="false">bdh("spy us equity","px_open",C3307,C3307)</f>
        <v>206.56</v>
      </c>
      <c r="CZ3307" s="139" t="n">
        <f aca="false">bdh("spy us equity","px_last",C3307,C3307)</f>
        <v>205.55</v>
      </c>
      <c r="DB3307" s="15" t="n">
        <f aca="false">CZ3307/CY3307-1</f>
        <v>-0.00488962044926411</v>
      </c>
      <c r="DC3307" s="15" t="n">
        <f aca="false">CY3307/CZ3306-1</f>
        <v>0.00213467882786733</v>
      </c>
      <c r="DD3307" s="15" t="n">
        <f aca="false">CZ3307/CZ3306-1</f>
        <v>-0.00276537939064614</v>
      </c>
      <c r="DE3307" s="34" t="str">
        <f aca="false">IF(CW3307=0,"",-DC3307*CS3307)</f>
        <v/>
      </c>
      <c r="DY3307" s="6"/>
      <c r="EB3307" s="6" t="n">
        <f aca="false">CL3307</f>
        <v>42041</v>
      </c>
      <c r="EC3307" s="13" t="n">
        <f aca="false">SUM(CM3305:CM3307)</f>
        <v>0.00352184065749095</v>
      </c>
    </row>
    <row r="3308" customFormat="false" ht="15" hidden="false" customHeight="false" outlineLevel="0" collapsed="false">
      <c r="C3308" s="6" t="n">
        <f aca="false">C3307+3</f>
        <v>42044</v>
      </c>
      <c r="D3308" s="99" t="n">
        <f aca="false">IF(E3308&gt;E3307,1,0)</f>
        <v>1</v>
      </c>
      <c r="E3308" s="46" t="n">
        <v>198.0544</v>
      </c>
      <c r="F3308" s="46" t="n">
        <v>201.3304</v>
      </c>
      <c r="G3308" s="46" t="n">
        <v>204.3424</v>
      </c>
      <c r="H3308" s="46" t="n">
        <v>203.6355</v>
      </c>
      <c r="I3308" s="46" t="n">
        <v>203.144</v>
      </c>
      <c r="J3308" s="131" t="str">
        <f aca="false">IF(MIN(E3308:I3308)=E3308,$E$2,IF(MIN(E3308:I3308)=F3308,$F$2,IF(MIN(E3308:I3308)=G3308,$G$2,IF(MIN(E3308:I3308)=H3308,$H$2,IF(MIN(E3308:I3308)=I3308,$I$2)))))</f>
        <v>200D</v>
      </c>
      <c r="K3308" s="131" t="str">
        <f aca="false">IF(MAX(E3308:I3308)=E3308,$E$2,IF(MAX(E3308:I3308)=F3308,$F$2,IF(MAX(E3308:I3308)=G3308,$G$2,IF(MAX(E3308:I3308)=H3308,$H$2,IF(MAX(E3308:I3308)=I3308,$I$2)))))</f>
        <v>50D</v>
      </c>
      <c r="L3308" s="132" t="n">
        <f aca="false">IF(MAX(E3308:I3308)=H3308,1,0)</f>
        <v>0</v>
      </c>
      <c r="M3308" s="132" t="n">
        <f aca="false">IF(MAX(E3308:I3308)=I3308,1,0)</f>
        <v>0</v>
      </c>
      <c r="O3308" s="132" t="n">
        <f aca="false">IF(CN3308&gt;E3308,1,0)</f>
        <v>1</v>
      </c>
      <c r="P3308" s="132" t="n">
        <f aca="false">IF(CN3308&gt;F3308,1,0)</f>
        <v>1</v>
      </c>
      <c r="Q3308" s="132" t="n">
        <f aca="false">IF(CN3308&gt;G3308,1,0)</f>
        <v>1</v>
      </c>
      <c r="R3308" s="132" t="n">
        <f aca="false">IF(CN3308&gt;H3308,1,0)</f>
        <v>1</v>
      </c>
      <c r="S3308" s="132" t="n">
        <f aca="false">IF(CN3308&gt;I3308,1,0)</f>
        <v>1</v>
      </c>
      <c r="T3308" s="25" t="n">
        <f aca="false">IF(AND(AND(R3308=0,S3308=0,Q3308=0),OR(S3307=1,S3306=1,S3305=1)),1,0)</f>
        <v>0</v>
      </c>
      <c r="U3308" s="133" t="n">
        <f aca="false">SUM(CM3307:CM3308)</f>
        <v>-0.0072411760337987</v>
      </c>
      <c r="AW3308" s="55" t="n">
        <f aca="false">IF(EC3308&gt;$AW$2,1,0)</f>
        <v>0</v>
      </c>
      <c r="AX3308" s="99" t="n">
        <f aca="false">IF(AND(I3308&gt;G3308,I3307&lt;G3307),1,IF(OR(AND(I3308&gt;F3308,I3307&lt;F3307),AND(I3308&gt;E3308,I3307&lt;E3307)),1,0))</f>
        <v>0</v>
      </c>
      <c r="AY3308" s="99" t="n">
        <f aca="false">IF(K3307="10D",1,0)</f>
        <v>0</v>
      </c>
      <c r="AZ3308" s="99" t="n">
        <f aca="false">IF(AND(I3308&gt;G3308,I3307&lt;G3307,I3308&gt;F3308,I3307&gt;F3307,I3308&gt;E3308,I3307&gt;E3307),1,0)</f>
        <v>0</v>
      </c>
      <c r="BA3308" s="135" t="n">
        <f aca="false">IF(G3308&gt;H3308,1,0)</f>
        <v>1</v>
      </c>
      <c r="BB3308" s="135" t="n">
        <f aca="false">IF(I3308&lt;F3308,1,0)</f>
        <v>0</v>
      </c>
      <c r="BC3308" s="99" t="n">
        <f aca="false">IF(AND(SUM(AW3307:AX3307)=2,AY3308=1),1,IF(SUM(AX3306:AX3308)=0,0,IF(AND(OR(AW3306=1,AX3306=1),OR(AW3307=1,AX3307=1),AY3308=1),1,IF(AND(SUM(AW3308:AY3308)=2,SUM(AW3306:AX3306)=2,AX3306=1),1,0))))</f>
        <v>0</v>
      </c>
      <c r="BD3308" s="57" t="str">
        <f aca="false">IF(AND(SUM(BC3306:BC3308)&gt;=1,BA3308=1,SUM(AZ3303:AZ3308)&gt;=1),1,IF(BC3308=0,"",IF(AND(BC3308=1,AZ3308=0,AZ3307=0,AZ3306=0),1,IF(AND(BC3308=1,OR(AZ3308=1,AZ3307=1,AZ3306)),IF(BA3308=1,1,0)))))</f>
        <v/>
      </c>
      <c r="BE3308" s="50" t="str">
        <f aca="false">IF(AND(BD3308=1,BD3307=1),0,IF(BD3308=1,SUM(CM3309:CM3347),""))</f>
        <v/>
      </c>
      <c r="BF3308" s="20" t="str">
        <f aca="false">IF(AND(BB3308=1,BB3307=1,BE3267&lt;&gt;0),"",IF(AND(BB3307=0,BB3308=1),BF3307,IF(AND(BB3308=1,BB3307=1),BF3307,IF(AND(BF3307="",BE3307="",OR(BD3307=0,BD3307="")),"",IF(AND(BF3307="",BE3268=0),"",IF(AND(BE3268&lt;&gt;"",BF3307=BE3268),"",IF(AND(BD3307=1,BE3307&lt;&gt;0),CM3308,IF(BF3307&lt;&gt;0,BF3307+CM3308,IF(BF3307="","")))))))))</f>
        <v/>
      </c>
      <c r="BH3308" s="137"/>
      <c r="CG3308" s="142"/>
      <c r="CH3308" s="50"/>
      <c r="CI3308" s="15" t="n">
        <f aca="false">CF3286+SUM(CM3287:CM3308)+0.0071</f>
        <v>0.0195574207739001</v>
      </c>
      <c r="CL3308" s="130" t="n">
        <f aca="false">C3308</f>
        <v>42044</v>
      </c>
      <c r="CM3308" s="133" t="n">
        <f aca="false">CN3308/CN3307-1</f>
        <v>-0.00447579664315256</v>
      </c>
      <c r="CN3308" s="139" t="n">
        <v>204.63</v>
      </c>
      <c r="CO3308" s="133" t="n">
        <f aca="false">CN3308/CN3303-1</f>
        <v>0.0134211568938194</v>
      </c>
      <c r="CY3308" s="139" t="n">
        <f aca="false">bdh("spy us equity","px_open",C3308,C3308)</f>
        <v>204.77</v>
      </c>
      <c r="CZ3308" s="139" t="n">
        <f aca="false">bdh("spy us equity","px_last",C3308,C3308)</f>
        <v>204.63</v>
      </c>
      <c r="DB3308" s="15" t="n">
        <f aca="false">CZ3308/CY3308-1</f>
        <v>-0.000683693900473736</v>
      </c>
      <c r="DC3308" s="15" t="n">
        <f aca="false">CY3308/CZ3307-1</f>
        <v>-0.00379469715397718</v>
      </c>
      <c r="DD3308" s="15" t="n">
        <f aca="false">CZ3308/CZ3307-1</f>
        <v>-0.00447579664315256</v>
      </c>
      <c r="DE3308" s="34" t="str">
        <f aca="false">IF(CW3308=0,"",-DC3308*CS3308)</f>
        <v/>
      </c>
      <c r="DY3308" s="6"/>
      <c r="EB3308" s="6" t="n">
        <f aca="false">CL3308</f>
        <v>42044</v>
      </c>
      <c r="EC3308" s="13" t="n">
        <f aca="false">SUM(CM3306:CM3308)</f>
        <v>0.00285389404362957</v>
      </c>
    </row>
    <row r="3309" customFormat="false" ht="15" hidden="false" customHeight="false" outlineLevel="0" collapsed="false">
      <c r="C3309" s="6" t="n">
        <f aca="false">C3308+1</f>
        <v>42045</v>
      </c>
      <c r="D3309" s="99" t="n">
        <f aca="false">IF(E3309&gt;E3308,1,0)</f>
        <v>1</v>
      </c>
      <c r="E3309" s="46" t="n">
        <v>198.157</v>
      </c>
      <c r="F3309" s="46" t="n">
        <v>201.391</v>
      </c>
      <c r="G3309" s="46" t="n">
        <v>204.3258</v>
      </c>
      <c r="H3309" s="46" t="n">
        <v>203.5812</v>
      </c>
      <c r="I3309" s="46" t="n">
        <v>203.551</v>
      </c>
      <c r="J3309" s="131" t="str">
        <f aca="false">IF(MIN(E3309:I3309)=E3309,$E$2,IF(MIN(E3309:I3309)=F3309,$F$2,IF(MIN(E3309:I3309)=G3309,$G$2,IF(MIN(E3309:I3309)=H3309,$H$2,IF(MIN(E3309:I3309)=I3309,$I$2)))))</f>
        <v>200D</v>
      </c>
      <c r="K3309" s="131" t="str">
        <f aca="false">IF(MAX(E3309:I3309)=E3309,$E$2,IF(MAX(E3309:I3309)=F3309,$F$2,IF(MAX(E3309:I3309)=G3309,$G$2,IF(MAX(E3309:I3309)=H3309,$H$2,IF(MAX(E3309:I3309)=I3309,$I$2)))))</f>
        <v>50D</v>
      </c>
      <c r="L3309" s="132" t="n">
        <f aca="false">IF(MAX(E3309:I3309)=H3309,1,0)</f>
        <v>0</v>
      </c>
      <c r="M3309" s="132" t="n">
        <f aca="false">IF(MAX(E3309:I3309)=I3309,1,0)</f>
        <v>0</v>
      </c>
      <c r="O3309" s="132" t="n">
        <f aca="false">IF(CN3309&gt;E3309,1,0)</f>
        <v>1</v>
      </c>
      <c r="P3309" s="132" t="n">
        <f aca="false">IF(CN3309&gt;F3309,1,0)</f>
        <v>1</v>
      </c>
      <c r="Q3309" s="132" t="n">
        <f aca="false">IF(CN3309&gt;G3309,1,0)</f>
        <v>1</v>
      </c>
      <c r="R3309" s="132" t="n">
        <f aca="false">IF(CN3309&gt;H3309,1,0)</f>
        <v>1</v>
      </c>
      <c r="S3309" s="132" t="n">
        <f aca="false">IF(CN3309&gt;I3309,1,0)</f>
        <v>1</v>
      </c>
      <c r="T3309" s="25" t="n">
        <f aca="false">IF(AND(AND(R3309=0,S3309=0,Q3309=0),OR(S3308=1,S3307=1,S3306=1)),1,0)</f>
        <v>0</v>
      </c>
      <c r="U3309" s="133" t="n">
        <f aca="false">SUM(CM3308:CM3309)</f>
        <v>0.00617757773988026</v>
      </c>
      <c r="AW3309" s="55" t="n">
        <f aca="false">IF(EC3309&gt;$AW$2,1,0)</f>
        <v>0</v>
      </c>
      <c r="AX3309" s="99" t="n">
        <f aca="false">IF(AND(I3309&gt;G3309,I3308&lt;G3308),1,IF(OR(AND(I3309&gt;F3309,I3308&lt;F3308),AND(I3309&gt;E3309,I3308&lt;E3308)),1,0))</f>
        <v>0</v>
      </c>
      <c r="AY3309" s="99" t="n">
        <f aca="false">IF(K3308="10D",1,0)</f>
        <v>0</v>
      </c>
      <c r="AZ3309" s="99" t="n">
        <f aca="false">IF(AND(I3309&gt;G3309,I3308&lt;G3308,I3309&gt;F3309,I3308&gt;F3308,I3309&gt;E3309,I3308&gt;E3308),1,0)</f>
        <v>0</v>
      </c>
      <c r="BA3309" s="135" t="n">
        <f aca="false">IF(G3309&gt;H3309,1,0)</f>
        <v>1</v>
      </c>
      <c r="BB3309" s="135" t="n">
        <f aca="false">IF(I3309&lt;F3309,1,0)</f>
        <v>0</v>
      </c>
      <c r="BC3309" s="99" t="n">
        <f aca="false">IF(AND(SUM(AW3308:AX3308)=2,AY3309=1),1,IF(SUM(AX3307:AX3309)=0,0,IF(AND(OR(AW3307=1,AX3307=1),OR(AW3308=1,AX3308=1),AY3309=1),1,IF(AND(SUM(AW3309:AY3309)=2,SUM(AW3307:AX3307)=2,AX3307=1),1,0))))</f>
        <v>0</v>
      </c>
      <c r="BD3309" s="57" t="str">
        <f aca="false">IF(AND(SUM(BC3307:BC3309)&gt;=1,BA3309=1,SUM(AZ3304:AZ3309)&gt;=1),1,IF(BC3309=0,"",IF(AND(BC3309=1,AZ3309=0,AZ3308=0,AZ3307=0),1,IF(AND(BC3309=1,OR(AZ3309=1,AZ3308=1,AZ3307)),IF(BA3309=1,1,0)))))</f>
        <v/>
      </c>
      <c r="BE3309" s="50" t="str">
        <f aca="false">IF(AND(BD3309=1,BD3308=1),0,IF(BD3309=1,SUM(CM3310:CM3348),""))</f>
        <v/>
      </c>
      <c r="BF3309" s="20" t="str">
        <f aca="false">IF(AND(BB3309=1,BB3308=1,BE3268&lt;&gt;0),"",IF(AND(BB3308=0,BB3309=1),BF3308,IF(AND(BB3309=1,BB3308=1),BF3308,IF(AND(BF3308="",BE3308="",OR(BD3308=0,BD3308="")),"",IF(AND(BF3308="",BE3269=0),"",IF(AND(BE3269&lt;&gt;"",BF3308=BE3269),"",IF(AND(BD3308=1,BE3308&lt;&gt;0),CM3309,IF(BF3308&lt;&gt;0,BF3308+CM3309,IF(BF3308="","")))))))))</f>
        <v/>
      </c>
      <c r="BH3309" s="137"/>
      <c r="CG3309" s="142"/>
      <c r="CH3309" s="50"/>
      <c r="CI3309" s="15" t="n">
        <f aca="false">CF3287+SUM(CM3288:CM3309)+0.0071</f>
        <v>0.0124657504236029</v>
      </c>
      <c r="CL3309" s="130" t="n">
        <f aca="false">C3309</f>
        <v>42045</v>
      </c>
      <c r="CM3309" s="133" t="n">
        <f aca="false">CN3309/CN3308-1</f>
        <v>0.0106533743830328</v>
      </c>
      <c r="CN3309" s="139" t="n">
        <v>206.81</v>
      </c>
      <c r="CO3309" s="133" t="n">
        <f aca="false">CN3309/CN3304-1</f>
        <v>0.00961726225346604</v>
      </c>
      <c r="CY3309" s="139" t="n">
        <f aca="false">bdh("spy us equity","px_open",C3309,C3309)</f>
        <v>205.88</v>
      </c>
      <c r="CZ3309" s="139" t="n">
        <f aca="false">bdh("spy us equity","px_last",C3309,C3309)</f>
        <v>206.81</v>
      </c>
      <c r="DB3309" s="15" t="n">
        <f aca="false">CZ3309/CY3309-1</f>
        <v>0.00451719448222265</v>
      </c>
      <c r="DC3309" s="15" t="n">
        <f aca="false">CY3309/CZ3308-1</f>
        <v>0.00610858622880328</v>
      </c>
      <c r="DD3309" s="15" t="n">
        <f aca="false">CZ3309/CZ3308-1</f>
        <v>0.0106533743830328</v>
      </c>
      <c r="DE3309" s="34" t="str">
        <f aca="false">IF(CW3309=0,"",-DC3309*CS3309)</f>
        <v/>
      </c>
      <c r="DY3309" s="6"/>
      <c r="EB3309" s="6" t="n">
        <f aca="false">CL3309</f>
        <v>42045</v>
      </c>
      <c r="EC3309" s="13" t="n">
        <f aca="false">SUM(CM3307:CM3309)</f>
        <v>0.00341219834923412</v>
      </c>
    </row>
    <row r="3310" customFormat="false" ht="15" hidden="false" customHeight="false" outlineLevel="0" collapsed="false">
      <c r="C3310" s="6" t="n">
        <f aca="false">C3309+1</f>
        <v>42046</v>
      </c>
      <c r="D3310" s="99" t="n">
        <f aca="false">IF(E3310&gt;E3309,1,0)</f>
        <v>1</v>
      </c>
      <c r="E3310" s="46" t="n">
        <v>198.2573</v>
      </c>
      <c r="F3310" s="46" t="n">
        <v>201.4421</v>
      </c>
      <c r="G3310" s="46" t="n">
        <v>204.3204</v>
      </c>
      <c r="H3310" s="46" t="n">
        <v>203.5215</v>
      </c>
      <c r="I3310" s="46" t="n">
        <v>204.23</v>
      </c>
      <c r="J3310" s="131" t="str">
        <f aca="false">IF(MIN(E3310:I3310)=E3310,$E$2,IF(MIN(E3310:I3310)=F3310,$F$2,IF(MIN(E3310:I3310)=G3310,$G$2,IF(MIN(E3310:I3310)=H3310,$H$2,IF(MIN(E3310:I3310)=I3310,$I$2)))))</f>
        <v>200D</v>
      </c>
      <c r="K3310" s="131" t="str">
        <f aca="false">IF(MAX(E3310:I3310)=E3310,$E$2,IF(MAX(E3310:I3310)=F3310,$F$2,IF(MAX(E3310:I3310)=G3310,$G$2,IF(MAX(E3310:I3310)=H3310,$H$2,IF(MAX(E3310:I3310)=I3310,$I$2)))))</f>
        <v>50D</v>
      </c>
      <c r="L3310" s="132" t="n">
        <f aca="false">IF(MAX(E3310:I3310)=H3310,1,0)</f>
        <v>0</v>
      </c>
      <c r="M3310" s="132" t="n">
        <f aca="false">IF(MAX(E3310:I3310)=I3310,1,0)</f>
        <v>0</v>
      </c>
      <c r="O3310" s="132" t="n">
        <f aca="false">IF(CN3310&gt;E3310,1,0)</f>
        <v>1</v>
      </c>
      <c r="P3310" s="132" t="n">
        <f aca="false">IF(CN3310&gt;F3310,1,0)</f>
        <v>1</v>
      </c>
      <c r="Q3310" s="132" t="n">
        <f aca="false">IF(CN3310&gt;G3310,1,0)</f>
        <v>1</v>
      </c>
      <c r="R3310" s="132" t="n">
        <f aca="false">IF(CN3310&gt;H3310,1,0)</f>
        <v>1</v>
      </c>
      <c r="S3310" s="132" t="n">
        <f aca="false">IF(CN3310&gt;I3310,1,0)</f>
        <v>1</v>
      </c>
      <c r="T3310" s="25" t="n">
        <f aca="false">IF(AND(AND(R3310=0,S3310=0,Q3310=0),OR(S3309=1,S3308=1,S3307=1)),1,0)</f>
        <v>0</v>
      </c>
      <c r="U3310" s="133" t="n">
        <f aca="false">SUM(CM3309:CM3310)</f>
        <v>0.0112336171179104</v>
      </c>
      <c r="AW3310" s="55" t="n">
        <f aca="false">IF(EC3310&gt;$AW$2,1,0)</f>
        <v>0</v>
      </c>
      <c r="AX3310" s="99" t="n">
        <f aca="false">IF(AND(I3310&gt;G3310,I3309&lt;G3309),1,IF(OR(AND(I3310&gt;F3310,I3309&lt;F3309),AND(I3310&gt;E3310,I3309&lt;E3309)),1,0))</f>
        <v>0</v>
      </c>
      <c r="AY3310" s="99" t="n">
        <f aca="false">IF(K3309="10D",1,0)</f>
        <v>0</v>
      </c>
      <c r="AZ3310" s="99" t="n">
        <f aca="false">IF(AND(I3310&gt;G3310,I3309&lt;G3309,I3310&gt;F3310,I3309&gt;F3309,I3310&gt;E3310,I3309&gt;E3309),1,0)</f>
        <v>0</v>
      </c>
      <c r="BA3310" s="135" t="n">
        <f aca="false">IF(G3310&gt;H3310,1,0)</f>
        <v>1</v>
      </c>
      <c r="BB3310" s="135" t="n">
        <f aca="false">IF(I3310&lt;F3310,1,0)</f>
        <v>0</v>
      </c>
      <c r="BC3310" s="99" t="n">
        <f aca="false">IF(AND(SUM(AW3309:AX3309)=2,AY3310=1),1,IF(SUM(AX3308:AX3310)=0,0,IF(AND(OR(AW3308=1,AX3308=1),OR(AW3309=1,AX3309=1),AY3310=1),1,IF(AND(SUM(AW3310:AY3310)=2,SUM(AW3308:AX3308)=2,AX3308=1),1,0))))</f>
        <v>0</v>
      </c>
      <c r="BD3310" s="57" t="str">
        <f aca="false">IF(AND(SUM(BC3308:BC3310)&gt;=1,BA3310=1,SUM(AZ3305:AZ3310)&gt;=1),1,IF(BC3310=0,"",IF(AND(BC3310=1,AZ3310=0,AZ3309=0,AZ3308=0),1,IF(AND(BC3310=1,OR(AZ3310=1,AZ3309=1,AZ3308)),IF(BA3310=1,1,0)))))</f>
        <v/>
      </c>
      <c r="BE3310" s="50" t="str">
        <f aca="false">IF(AND(BD3310=1,BD3309=1),0,IF(BD3310=1,SUM(CM3311:CM3349),""))</f>
        <v/>
      </c>
      <c r="BF3310" s="20" t="str">
        <f aca="false">IF(AND(BB3310=1,BB3309=1,BE3269&lt;&gt;0),"",IF(AND(BB3309=0,BB3310=1),BF3309,IF(AND(BB3310=1,BB3309=1),BF3309,IF(AND(BF3309="",BE3309="",OR(BD3309=0,BD3309="")),"",IF(AND(BF3309="",BE3270=0),"",IF(AND(BE3270&lt;&gt;"",BF3309=BE3270),"",IF(AND(BD3309=1,BE3309&lt;&gt;0),CM3310,IF(BF3309&lt;&gt;0,BF3309+CM3310,IF(BF3309="","")))))))))</f>
        <v/>
      </c>
      <c r="BH3310" s="137"/>
      <c r="CG3310" s="142"/>
      <c r="CH3310" s="50"/>
      <c r="CI3310" s="15" t="n">
        <f aca="false">CF3288+SUM(CM3289:CM3310)+0.0071</f>
        <v>0.0210595919928661</v>
      </c>
      <c r="CL3310" s="130" t="n">
        <f aca="false">C3310</f>
        <v>42046</v>
      </c>
      <c r="CM3310" s="133" t="n">
        <f aca="false">CN3310/CN3309-1</f>
        <v>0.000580242734877556</v>
      </c>
      <c r="CN3310" s="139" t="n">
        <v>206.93</v>
      </c>
      <c r="CO3310" s="133" t="n">
        <f aca="false">CN3310/CN3305-1</f>
        <v>0.0140644908360286</v>
      </c>
      <c r="CY3310" s="139" t="n">
        <f aca="false">bdh("spy us equity","px_open",C3310,C3310)</f>
        <v>206.61</v>
      </c>
      <c r="CZ3310" s="139" t="n">
        <f aca="false">bdh("spy us equity","px_last",C3310,C3310)</f>
        <v>206.93</v>
      </c>
      <c r="DB3310" s="15" t="n">
        <f aca="false">CZ3310/CY3310-1</f>
        <v>0.00154881177096944</v>
      </c>
      <c r="DC3310" s="15" t="n">
        <f aca="false">CY3310/CZ3309-1</f>
        <v>-0.000967071224795668</v>
      </c>
      <c r="DD3310" s="15" t="n">
        <f aca="false">CZ3310/CZ3309-1</f>
        <v>0.000580242734877556</v>
      </c>
      <c r="DE3310" s="34" t="str">
        <f aca="false">IF(CW3310=0,"",-DC3310*CS3310)</f>
        <v/>
      </c>
      <c r="DY3310" s="6"/>
      <c r="EB3310" s="6" t="n">
        <f aca="false">CL3310</f>
        <v>42046</v>
      </c>
      <c r="EC3310" s="13" t="n">
        <f aca="false">SUM(CM3308:CM3310)</f>
        <v>0.00675782047475781</v>
      </c>
    </row>
    <row r="3311" customFormat="false" ht="15" hidden="false" customHeight="false" outlineLevel="0" collapsed="false">
      <c r="C3311" s="6" t="n">
        <f aca="false">C3310+1</f>
        <v>42047</v>
      </c>
      <c r="D3311" s="99" t="n">
        <f aca="false">IF(E3311&gt;E3310,1,0)</f>
        <v>1</v>
      </c>
      <c r="E3311" s="46" t="n">
        <v>198.3631</v>
      </c>
      <c r="F3311" s="46" t="n">
        <v>201.5243</v>
      </c>
      <c r="G3311" s="46" t="n">
        <v>204.3836</v>
      </c>
      <c r="H3311" s="46" t="n">
        <v>203.5655</v>
      </c>
      <c r="I3311" s="46" t="n">
        <v>204.923</v>
      </c>
      <c r="J3311" s="131" t="str">
        <f aca="false">IF(MIN(E3311:I3311)=E3311,$E$2,IF(MIN(E3311:I3311)=F3311,$F$2,IF(MIN(E3311:I3311)=G3311,$G$2,IF(MIN(E3311:I3311)=H3311,$H$2,IF(MIN(E3311:I3311)=I3311,$I$2)))))</f>
        <v>200D</v>
      </c>
      <c r="K3311" s="131" t="str">
        <f aca="false">IF(MAX(E3311:I3311)=E3311,$E$2,IF(MAX(E3311:I3311)=F3311,$F$2,IF(MAX(E3311:I3311)=G3311,$G$2,IF(MAX(E3311:I3311)=H3311,$H$2,IF(MAX(E3311:I3311)=I3311,$I$2)))))</f>
        <v>10D</v>
      </c>
      <c r="L3311" s="132" t="n">
        <f aca="false">IF(MAX(E3311:I3311)=H3311,1,0)</f>
        <v>0</v>
      </c>
      <c r="M3311" s="132" t="n">
        <f aca="false">IF(MAX(E3311:I3311)=I3311,1,0)</f>
        <v>1</v>
      </c>
      <c r="O3311" s="132" t="n">
        <f aca="false">IF(CN3311&gt;E3311,1,0)</f>
        <v>1</v>
      </c>
      <c r="P3311" s="132" t="n">
        <f aca="false">IF(CN3311&gt;F3311,1,0)</f>
        <v>1</v>
      </c>
      <c r="Q3311" s="132" t="n">
        <f aca="false">IF(CN3311&gt;G3311,1,0)</f>
        <v>1</v>
      </c>
      <c r="R3311" s="132" t="n">
        <f aca="false">IF(CN3311&gt;H3311,1,0)</f>
        <v>1</v>
      </c>
      <c r="S3311" s="132" t="n">
        <f aca="false">IF(CN3311&gt;I3311,1,0)</f>
        <v>1</v>
      </c>
      <c r="T3311" s="25" t="n">
        <f aca="false">IF(AND(AND(R3311=0,S3311=0,Q3311=0),OR(S3310=1,S3309=1,S3308=1)),1,0)</f>
        <v>0</v>
      </c>
      <c r="U3311" s="133" t="n">
        <f aca="false">SUM(CM3310:CM3311)</f>
        <v>0.010197021355667</v>
      </c>
      <c r="AW3311" s="55" t="n">
        <f aca="false">IF(EC3311&gt;$AW$2,1,0)</f>
        <v>1</v>
      </c>
      <c r="AX3311" s="99" t="n">
        <f aca="false">IF(AND(I3311&gt;G3311,I3310&lt;G3310),1,IF(OR(AND(I3311&gt;F3311,I3310&lt;F3310),AND(I3311&gt;E3311,I3310&lt;E3310)),1,0))</f>
        <v>1</v>
      </c>
      <c r="AY3311" s="99" t="n">
        <f aca="false">IF(K3310="10D",1,0)</f>
        <v>0</v>
      </c>
      <c r="AZ3311" s="99" t="n">
        <f aca="false">IF(AND(I3311&gt;G3311,I3310&lt;G3310,I3311&gt;F3311,I3310&gt;F3310,I3311&gt;E3311,I3310&gt;E3310),1,0)</f>
        <v>1</v>
      </c>
      <c r="BA3311" s="135" t="n">
        <f aca="false">IF(G3311&gt;H3311,1,0)</f>
        <v>1</v>
      </c>
      <c r="BB3311" s="135" t="n">
        <f aca="false">IF(I3311&lt;F3311,1,0)</f>
        <v>0</v>
      </c>
      <c r="BC3311" s="99" t="n">
        <f aca="false">IF(AND(SUM(AW3310:AX3310)=2,AY3311=1),1,IF(SUM(AX3309:AX3311)=0,0,IF(AND(OR(AW3309=1,AX3309=1),OR(AW3310=1,AX3310=1),AY3311=1),1,IF(AND(SUM(AW3311:AY3311)=2,SUM(AW3309:AX3309)=2,AX3309=1),1,0))))</f>
        <v>0</v>
      </c>
      <c r="BD3311" s="57" t="str">
        <f aca="false">IF(AND(SUM(BC3309:BC3311)&gt;=1,BA3311=1,SUM(AZ3306:AZ3311)&gt;=1),1,IF(BC3311=0,"",IF(AND(BC3311=1,AZ3311=0,AZ3310=0,AZ3309=0),1,IF(AND(BC3311=1,OR(AZ3311=1,AZ3310=1,AZ3309)),IF(BA3311=1,1,0)))))</f>
        <v/>
      </c>
      <c r="BE3311" s="50" t="str">
        <f aca="false">IF(AND(BD3311=1,BD3310=1),0,IF(BD3311=1,SUM(CM3312:CM3350),""))</f>
        <v/>
      </c>
      <c r="BF3311" s="20" t="str">
        <f aca="false">IF(AND(BB3311=1,BB3310=1,BE3270&lt;&gt;0),"",IF(AND(BB3310=0,BB3311=1),BF3310,IF(AND(BB3311=1,BB3310=1),BF3310,IF(AND(BF3310="",BE3310="",OR(BD3310=0,BD3310="")),"",IF(AND(BF3310="",BE3271=0),"",IF(AND(BE3271&lt;&gt;"",BF3310=BE3271),"",IF(AND(BD3310=1,BE3310&lt;&gt;0),CM3311,IF(BF3310&lt;&gt;0,BF3310+CM3311,IF(BF3310="","")))))))))</f>
        <v/>
      </c>
      <c r="BH3311" s="137"/>
      <c r="CG3311" s="142"/>
      <c r="CH3311" s="50"/>
      <c r="CI3311" s="15" t="n">
        <f aca="false">CF3289+SUM(CM3290:CM3311)+0.0071</f>
        <v>0.0385099079453569</v>
      </c>
      <c r="CL3311" s="130" t="n">
        <f aca="false">C3311</f>
        <v>42047</v>
      </c>
      <c r="CM3311" s="133" t="n">
        <f aca="false">CN3311/CN3310-1</f>
        <v>0.00961677862078947</v>
      </c>
      <c r="CN3311" s="139" t="n">
        <v>208.92</v>
      </c>
      <c r="CO3311" s="133" t="n">
        <f aca="false">CN3311/CN3306-1</f>
        <v>0.0135843198137007</v>
      </c>
      <c r="CY3311" s="139" t="n">
        <f aca="false">bdh("spy us equity","px_open",C3311,C3311)</f>
        <v>207.89</v>
      </c>
      <c r="CZ3311" s="139" t="n">
        <f aca="false">bdh("spy us equity","px_last",C3311,C3311)</f>
        <v>208.92</v>
      </c>
      <c r="DB3311" s="15" t="n">
        <f aca="false">CZ3311/CY3311-1</f>
        <v>0.00495454326807443</v>
      </c>
      <c r="DC3311" s="15" t="n">
        <f aca="false">CY3311/CZ3310-1</f>
        <v>0.00463924998791843</v>
      </c>
      <c r="DD3311" s="15" t="n">
        <f aca="false">CZ3311/CZ3310-1</f>
        <v>0.00961677862078947</v>
      </c>
      <c r="DE3311" s="34" t="str">
        <f aca="false">IF(CW3311=0,"",-DC3311*CS3311)</f>
        <v/>
      </c>
      <c r="DY3311" s="6"/>
      <c r="EB3311" s="6" t="n">
        <f aca="false">CL3311</f>
        <v>42047</v>
      </c>
      <c r="EC3311" s="13" t="n">
        <f aca="false">SUM(CM3309:CM3311)</f>
        <v>0.0208503957386998</v>
      </c>
    </row>
    <row r="3312" customFormat="false" ht="15" hidden="false" customHeight="false" outlineLevel="0" collapsed="false">
      <c r="C3312" s="6" t="n">
        <f aca="false">C3311+1</f>
        <v>42048</v>
      </c>
      <c r="D3312" s="99" t="n">
        <f aca="false">IF(E3312&gt;E3311,1,0)</f>
        <v>1</v>
      </c>
      <c r="E3312" s="46" t="n">
        <v>198.4705</v>
      </c>
      <c r="F3312" s="46" t="n">
        <v>201.6306</v>
      </c>
      <c r="G3312" s="46" t="n">
        <v>204.4375</v>
      </c>
      <c r="H3312" s="46" t="n">
        <v>203.7068</v>
      </c>
      <c r="I3312" s="46" t="n">
        <v>205.956</v>
      </c>
      <c r="J3312" s="131" t="str">
        <f aca="false">IF(MIN(E3312:I3312)=E3312,$E$2,IF(MIN(E3312:I3312)=F3312,$F$2,IF(MIN(E3312:I3312)=G3312,$G$2,IF(MIN(E3312:I3312)=H3312,$H$2,IF(MIN(E3312:I3312)=I3312,$I$2)))))</f>
        <v>200D</v>
      </c>
      <c r="K3312" s="131" t="str">
        <f aca="false">IF(MAX(E3312:I3312)=E3312,$E$2,IF(MAX(E3312:I3312)=F3312,$F$2,IF(MAX(E3312:I3312)=G3312,$G$2,IF(MAX(E3312:I3312)=H3312,$H$2,IF(MAX(E3312:I3312)=I3312,$I$2)))))</f>
        <v>10D</v>
      </c>
      <c r="L3312" s="132" t="n">
        <f aca="false">IF(MAX(E3312:I3312)=H3312,1,0)</f>
        <v>0</v>
      </c>
      <c r="M3312" s="132" t="n">
        <f aca="false">IF(MAX(E3312:I3312)=I3312,1,0)</f>
        <v>1</v>
      </c>
      <c r="O3312" s="132" t="n">
        <f aca="false">IF(CN3312&gt;E3312,1,0)</f>
        <v>1</v>
      </c>
      <c r="P3312" s="132" t="n">
        <f aca="false">IF(CN3312&gt;F3312,1,0)</f>
        <v>1</v>
      </c>
      <c r="Q3312" s="132" t="n">
        <f aca="false">IF(CN3312&gt;G3312,1,0)</f>
        <v>1</v>
      </c>
      <c r="R3312" s="132" t="n">
        <f aca="false">IF(CN3312&gt;H3312,1,0)</f>
        <v>1</v>
      </c>
      <c r="S3312" s="132" t="n">
        <f aca="false">IF(CN3312&gt;I3312,1,0)</f>
        <v>1</v>
      </c>
      <c r="T3312" s="25" t="n">
        <f aca="false">IF(AND(AND(R3312=0,S3312=0,Q3312=0),OR(S3311=1,S3310=1,S3309=1)),1,0)</f>
        <v>0</v>
      </c>
      <c r="U3312" s="133" t="n">
        <f aca="false">SUM(CM3311:CM3312)</f>
        <v>0.0137331868153137</v>
      </c>
      <c r="AW3312" s="55" t="n">
        <f aca="false">IF(EC3312&gt;$AW$2,1,0)</f>
        <v>1</v>
      </c>
      <c r="AX3312" s="99" t="n">
        <f aca="false">IF(AND(I3312&gt;G3312,I3311&lt;G3311),1,IF(OR(AND(I3312&gt;F3312,I3311&lt;F3311),AND(I3312&gt;E3312,I3311&lt;E3311)),1,0))</f>
        <v>0</v>
      </c>
      <c r="AY3312" s="99" t="n">
        <f aca="false">IF(K3311="10D",1,0)</f>
        <v>1</v>
      </c>
      <c r="AZ3312" s="99" t="n">
        <f aca="false">IF(AND(I3312&gt;G3312,I3311&lt;G3311,I3312&gt;F3312,I3311&gt;F3311,I3312&gt;E3312,I3311&gt;E3311),1,0)</f>
        <v>0</v>
      </c>
      <c r="BA3312" s="135" t="n">
        <f aca="false">IF(G3312&gt;H3312,1,0)</f>
        <v>1</v>
      </c>
      <c r="BB3312" s="135" t="n">
        <f aca="false">IF(I3312&lt;F3312,1,0)</f>
        <v>0</v>
      </c>
      <c r="BC3312" s="99" t="n">
        <f aca="false">IF(AND(SUM(AW3311:AX3311)=2,AY3312=1),1,IF(SUM(AX3310:AX3312)=0,0,IF(AND(OR(AW3310=1,AX3310=1),OR(AW3311=1,AX3311=1),AY3312=1),1,IF(AND(SUM(AW3312:AY3312)=2,SUM(AW3310:AX3310)=2,AX3310=1),1,0))))</f>
        <v>1</v>
      </c>
      <c r="BD3312" s="57" t="n">
        <f aca="false">IF(AND(SUM(BC3310:BC3312)&gt;=1,BA3312=1,SUM(AZ3307:AZ3312)&gt;=1),1,IF(BC3312=0,"",IF(AND(BC3312=1,AZ3312=0,AZ3311=0,AZ3310=0),1,IF(AND(BC3312=1,OR(AZ3312=1,AZ3311=1,AZ3310)),IF(BA3312=1,1,0)))))</f>
        <v>1</v>
      </c>
      <c r="BE3312" s="50" t="n">
        <f aca="false">IF(AND(BD3312=1,BD3311=1),0,IF(BD3312=1,SUM(CM3313:CM3351),""))</f>
        <v>-0.00237528194087233</v>
      </c>
      <c r="BF3312" s="20" t="str">
        <f aca="false">IF(AND(BB3312=1,BB3311=1,BE3271&lt;&gt;0),"",IF(AND(BB3311=0,BB3312=1),BF3311,IF(AND(BB3312=1,BB3311=1),BF3311,IF(AND(BF3311="",BE3311="",OR(BD3311=0,BD3311="")),"",IF(AND(BF3311="",BE3272=0),"",IF(AND(BE3272&lt;&gt;"",BF3311=BE3272),"",IF(AND(BD3311=1,BE3311&lt;&gt;0),CM3312,IF(BF3311&lt;&gt;0,BF3311+CM3312,IF(BF3311="","")))))))))</f>
        <v/>
      </c>
      <c r="BH3312" s="137"/>
      <c r="CG3312" s="142"/>
      <c r="CH3312" s="50"/>
      <c r="CI3312" s="15" t="n">
        <f aca="false">CF3290+SUM(CM3291:CM3312)+0.0071</f>
        <v>0.0454390474500217</v>
      </c>
      <c r="CL3312" s="130" t="n">
        <f aca="false">C3312</f>
        <v>42048</v>
      </c>
      <c r="CM3312" s="133" t="n">
        <f aca="false">CN3312/CN3311-1</f>
        <v>0.00411640819452419</v>
      </c>
      <c r="CN3312" s="139" t="n">
        <v>209.78</v>
      </c>
      <c r="CO3312" s="133" t="n">
        <f aca="false">CN3312/CN3307-1</f>
        <v>0.020578934565799</v>
      </c>
      <c r="CY3312" s="139" t="n">
        <f aca="false">bdh("spy us equity","px_open",C3312,C3312)</f>
        <v>209.07</v>
      </c>
      <c r="CZ3312" s="139" t="n">
        <f aca="false">bdh("spy us equity","px_last",C3312,C3312)</f>
        <v>209.78</v>
      </c>
      <c r="DB3312" s="15" t="n">
        <f aca="false">CZ3312/CY3312-1</f>
        <v>0.00339599177309036</v>
      </c>
      <c r="DC3312" s="15" t="n">
        <f aca="false">CY3312/CZ3311-1</f>
        <v>0.00071797817346364</v>
      </c>
      <c r="DD3312" s="15" t="n">
        <f aca="false">CZ3312/CZ3311-1</f>
        <v>0.00411640819452419</v>
      </c>
      <c r="DE3312" s="34" t="str">
        <f aca="false">IF(CW3312=0,"",-DC3312*CS3312)</f>
        <v/>
      </c>
      <c r="DY3312" s="6"/>
      <c r="EB3312" s="6" t="n">
        <f aca="false">CL3312</f>
        <v>42048</v>
      </c>
      <c r="EC3312" s="13" t="n">
        <f aca="false">SUM(CM3310:CM3312)</f>
        <v>0.0143134295501912</v>
      </c>
    </row>
    <row r="3313" customFormat="false" ht="15" hidden="false" customHeight="false" outlineLevel="0" collapsed="false">
      <c r="C3313" s="6" t="n">
        <f aca="false">C3312+4</f>
        <v>42052</v>
      </c>
      <c r="D3313" s="99" t="n">
        <f aca="false">IF(E3313&gt;E3312,1,0)</f>
        <v>1</v>
      </c>
      <c r="E3313" s="46" t="n">
        <v>198.5794</v>
      </c>
      <c r="F3313" s="46" t="n">
        <v>201.7516</v>
      </c>
      <c r="G3313" s="46" t="n">
        <v>204.4819</v>
      </c>
      <c r="H3313" s="46" t="n">
        <v>203.8628</v>
      </c>
      <c r="I3313" s="46" t="n">
        <v>206.775</v>
      </c>
      <c r="J3313" s="131" t="str">
        <f aca="false">IF(MIN(E3313:I3313)=E3313,$E$2,IF(MIN(E3313:I3313)=F3313,$F$2,IF(MIN(E3313:I3313)=G3313,$G$2,IF(MIN(E3313:I3313)=H3313,$H$2,IF(MIN(E3313:I3313)=I3313,$I$2)))))</f>
        <v>200D</v>
      </c>
      <c r="K3313" s="131" t="str">
        <f aca="false">IF(MAX(E3313:I3313)=E3313,$E$2,IF(MAX(E3313:I3313)=F3313,$F$2,IF(MAX(E3313:I3313)=G3313,$G$2,IF(MAX(E3313:I3313)=H3313,$H$2,IF(MAX(E3313:I3313)=I3313,$I$2)))))</f>
        <v>10D</v>
      </c>
      <c r="L3313" s="132" t="n">
        <f aca="false">IF(MAX(E3313:I3313)=H3313,1,0)</f>
        <v>0</v>
      </c>
      <c r="M3313" s="132" t="n">
        <f aca="false">IF(MAX(E3313:I3313)=I3313,1,0)</f>
        <v>1</v>
      </c>
      <c r="O3313" s="132" t="n">
        <f aca="false">IF(CN3313&gt;E3313,1,0)</f>
        <v>1</v>
      </c>
      <c r="P3313" s="132" t="n">
        <f aca="false">IF(CN3313&gt;F3313,1,0)</f>
        <v>1</v>
      </c>
      <c r="Q3313" s="132" t="n">
        <f aca="false">IF(CN3313&gt;G3313,1,0)</f>
        <v>1</v>
      </c>
      <c r="R3313" s="132" t="n">
        <f aca="false">IF(CN3313&gt;H3313,1,0)</f>
        <v>1</v>
      </c>
      <c r="S3313" s="132" t="n">
        <f aca="false">IF(CN3313&gt;I3313,1,0)</f>
        <v>1</v>
      </c>
      <c r="T3313" s="25" t="n">
        <f aca="false">IF(AND(AND(R3313=0,S3313=0,Q3313=0),OR(S3312=1,S3311=1,S3310=1)),1,0)</f>
        <v>0</v>
      </c>
      <c r="U3313" s="133" t="n">
        <f aca="false">SUM(CM3312:CM3313)</f>
        <v>0.00568948475091657</v>
      </c>
      <c r="AW3313" s="55" t="n">
        <f aca="false">IF(EC3313&gt;$AW$2,1,0)</f>
        <v>1</v>
      </c>
      <c r="AX3313" s="99" t="n">
        <f aca="false">IF(AND(I3313&gt;G3313,I3312&lt;G3312),1,IF(OR(AND(I3313&gt;F3313,I3312&lt;F3312),AND(I3313&gt;E3313,I3312&lt;E3312)),1,0))</f>
        <v>0</v>
      </c>
      <c r="AY3313" s="99" t="n">
        <f aca="false">IF(K3312="10D",1,0)</f>
        <v>1</v>
      </c>
      <c r="AZ3313" s="99" t="n">
        <f aca="false">IF(AND(I3313&gt;G3313,I3312&lt;G3312,I3313&gt;F3313,I3312&gt;F3312,I3313&gt;E3313,I3312&gt;E3312),1,0)</f>
        <v>0</v>
      </c>
      <c r="BA3313" s="135" t="n">
        <f aca="false">IF(G3313&gt;H3313,1,0)</f>
        <v>1</v>
      </c>
      <c r="BB3313" s="135" t="n">
        <f aca="false">IF(I3313&lt;F3313,1,0)</f>
        <v>0</v>
      </c>
      <c r="BC3313" s="99" t="n">
        <f aca="false">IF(AND(SUM(AW3312:AX3312)=2,AY3313=1),1,IF(SUM(AX3311:AX3313)=0,0,IF(AND(OR(AW3311=1,AX3311=1),OR(AW3312=1,AX3312=1),AY3313=1),1,IF(AND(SUM(AW3313:AY3313)=2,SUM(AW3311:AX3311)=2,AX3311=1),1,0))))</f>
        <v>1</v>
      </c>
      <c r="BD3313" s="57" t="n">
        <f aca="false">IF(AND(SUM(BC3311:BC3313)&gt;=1,BA3313=1,SUM(AZ3308:AZ3313)&gt;=1),1,IF(BC3313=0,"",IF(AND(BC3313=1,AZ3313=0,AZ3312=0,AZ3311=0),1,IF(AND(BC3313=1,OR(AZ3313=1,AZ3312=1,AZ3311)),IF(BA3313=1,1,0)))))</f>
        <v>1</v>
      </c>
      <c r="BE3313" s="50" t="n">
        <f aca="false">IF(AND(BD3313=1,BD3312=1),0,IF(BD3313=1,SUM(CM3314:CM3352),""))</f>
        <v>0</v>
      </c>
      <c r="BF3313" s="20" t="n">
        <f aca="false">IF(AND(BB3313=1,BB3312=1,BE3272&lt;&gt;0),"",IF(AND(BB3312=0,BB3313=1),BF3312,IF(AND(BB3313=1,BB3312=1),BF3312,IF(AND(BF3312="",BE3312="",OR(BD3312=0,BD3312="")),"",IF(AND(BF3312="",BE3273=0),"",IF(AND(BE3273&lt;&gt;"",BF3312=BE3273),"",IF(AND(BD3312=1,BE3312&lt;&gt;0),CM3313,IF(BF3312&lt;&gt;0,BF3312+CM3313,IF(BF3312="","")))))))))</f>
        <v>0.00157307655639238</v>
      </c>
      <c r="BH3313" s="137"/>
      <c r="CG3313" s="142"/>
      <c r="CH3313" s="50"/>
      <c r="CI3313" s="15" t="n">
        <f aca="false">CF3291+SUM(CM3292:CM3313)+0.0071</f>
        <v>0.0530493369913705</v>
      </c>
      <c r="CL3313" s="130" t="n">
        <f aca="false">C3313</f>
        <v>42052</v>
      </c>
      <c r="CM3313" s="133" t="n">
        <f aca="false">CN3313/CN3312-1</f>
        <v>0.00157307655639238</v>
      </c>
      <c r="CN3313" s="139" t="n">
        <v>210.11</v>
      </c>
      <c r="CO3313" s="133" t="n">
        <f aca="false">CN3313/CN3308-1</f>
        <v>0.0267800420270734</v>
      </c>
      <c r="CY3313" s="139" t="n">
        <f aca="false">bdh("spy us equity","px_open",C3313,C3313)</f>
        <v>209.4</v>
      </c>
      <c r="CZ3313" s="139" t="n">
        <f aca="false">bdh("spy us equity","px_last",C3313,C3313)</f>
        <v>210.11</v>
      </c>
      <c r="DB3313" s="15" t="n">
        <f aca="false">CZ3313/CY3313-1</f>
        <v>0.00339063992359123</v>
      </c>
      <c r="DC3313" s="15" t="n">
        <f aca="false">CY3313/CZ3312-1</f>
        <v>-0.00181142148917912</v>
      </c>
      <c r="DD3313" s="15" t="n">
        <f aca="false">CZ3313/CZ3312-1</f>
        <v>0.00157307655639238</v>
      </c>
      <c r="DE3313" s="34" t="str">
        <f aca="false">IF(CW3313=0,"",-DC3313*CS3313)</f>
        <v/>
      </c>
      <c r="DY3313" s="6"/>
      <c r="EB3313" s="6" t="n">
        <f aca="false">CL3313</f>
        <v>42052</v>
      </c>
      <c r="EC3313" s="13" t="n">
        <f aca="false">SUM(CM3311:CM3313)</f>
        <v>0.015306263371706</v>
      </c>
    </row>
    <row r="3314" customFormat="false" ht="15" hidden="false" customHeight="false" outlineLevel="0" collapsed="false">
      <c r="C3314" s="6" t="n">
        <f aca="false">C3313+1</f>
        <v>42053</v>
      </c>
      <c r="D3314" s="99" t="n">
        <f aca="false">IF(E3314&gt;E3313,1,0)</f>
        <v>1</v>
      </c>
      <c r="E3314" s="46" t="n">
        <v>198.6897</v>
      </c>
      <c r="F3314" s="46" t="n">
        <v>201.8573</v>
      </c>
      <c r="G3314" s="46" t="n">
        <v>204.5313</v>
      </c>
      <c r="H3314" s="46" t="n">
        <v>204.1432</v>
      </c>
      <c r="I3314" s="46" t="n">
        <v>207.304</v>
      </c>
      <c r="J3314" s="131" t="str">
        <f aca="false">IF(MIN(E3314:I3314)=E3314,$E$2,IF(MIN(E3314:I3314)=F3314,$F$2,IF(MIN(E3314:I3314)=G3314,$G$2,IF(MIN(E3314:I3314)=H3314,$H$2,IF(MIN(E3314:I3314)=I3314,$I$2)))))</f>
        <v>200D</v>
      </c>
      <c r="K3314" s="131" t="str">
        <f aca="false">IF(MAX(E3314:I3314)=E3314,$E$2,IF(MAX(E3314:I3314)=F3314,$F$2,IF(MAX(E3314:I3314)=G3314,$G$2,IF(MAX(E3314:I3314)=H3314,$H$2,IF(MAX(E3314:I3314)=I3314,$I$2)))))</f>
        <v>10D</v>
      </c>
      <c r="L3314" s="132" t="n">
        <f aca="false">IF(MAX(E3314:I3314)=H3314,1,0)</f>
        <v>0</v>
      </c>
      <c r="M3314" s="132" t="n">
        <f aca="false">IF(MAX(E3314:I3314)=I3314,1,0)</f>
        <v>1</v>
      </c>
      <c r="O3314" s="132" t="n">
        <f aca="false">IF(CN3314&gt;E3314,1,0)</f>
        <v>1</v>
      </c>
      <c r="P3314" s="132" t="n">
        <f aca="false">IF(CN3314&gt;F3314,1,0)</f>
        <v>1</v>
      </c>
      <c r="Q3314" s="132" t="n">
        <f aca="false">IF(CN3314&gt;G3314,1,0)</f>
        <v>1</v>
      </c>
      <c r="R3314" s="132" t="n">
        <f aca="false">IF(CN3314&gt;H3314,1,0)</f>
        <v>1</v>
      </c>
      <c r="S3314" s="132" t="n">
        <f aca="false">IF(CN3314&gt;I3314,1,0)</f>
        <v>1</v>
      </c>
      <c r="T3314" s="25" t="n">
        <f aca="false">IF(AND(AND(R3314=0,S3314=0,Q3314=0),OR(S3313=1,S3312=1,S3311=1)),1,0)</f>
        <v>0</v>
      </c>
      <c r="U3314" s="133" t="n">
        <f aca="false">SUM(CM3313:CM3314)</f>
        <v>0.00166826479112658</v>
      </c>
      <c r="AW3314" s="55" t="n">
        <f aca="false">IF(EC3314&gt;$AW$2,1,0)</f>
        <v>0</v>
      </c>
      <c r="AX3314" s="99" t="n">
        <f aca="false">IF(AND(I3314&gt;G3314,I3313&lt;G3313),1,IF(OR(AND(I3314&gt;F3314,I3313&lt;F3313),AND(I3314&gt;E3314,I3313&lt;E3313)),1,0))</f>
        <v>0</v>
      </c>
      <c r="AY3314" s="99" t="n">
        <f aca="false">IF(K3313="10D",1,0)</f>
        <v>1</v>
      </c>
      <c r="AZ3314" s="99" t="n">
        <f aca="false">IF(AND(I3314&gt;G3314,I3313&lt;G3313,I3314&gt;F3314,I3313&gt;F3313,I3314&gt;E3314,I3313&gt;E3313),1,0)</f>
        <v>0</v>
      </c>
      <c r="BA3314" s="135" t="n">
        <f aca="false">IF(G3314&gt;H3314,1,0)</f>
        <v>1</v>
      </c>
      <c r="BB3314" s="135" t="n">
        <f aca="false">IF(I3314&lt;F3314,1,0)</f>
        <v>0</v>
      </c>
      <c r="BC3314" s="99" t="n">
        <f aca="false">IF(AND(SUM(AW3313:AX3313)=2,AY3314=1),1,IF(SUM(AX3312:AX3314)=0,0,IF(AND(OR(AW3312=1,AX3312=1),OR(AW3313=1,AX3313=1),AY3314=1),1,IF(AND(SUM(AW3314:AY3314)=2,SUM(AW3312:AX3312)=2,AX3312=1),1,0))))</f>
        <v>0</v>
      </c>
      <c r="BD3314" s="57" t="n">
        <f aca="false">IF(AND(SUM(BC3312:BC3314)&gt;=1,BA3314=1,SUM(AZ3309:AZ3314)&gt;=1),1,IF(BC3314=0,"",IF(AND(BC3314=1,AZ3314=0,AZ3313=0,AZ3312=0),1,IF(AND(BC3314=1,OR(AZ3314=1,AZ3313=1,AZ3312)),IF(BA3314=1,1,0)))))</f>
        <v>1</v>
      </c>
      <c r="BE3314" s="50" t="n">
        <f aca="false">IF(AND(BD3314=1,BD3313=1),0,IF(BD3314=1,SUM(CM3315:CM3353),""))</f>
        <v>0</v>
      </c>
      <c r="BF3314" s="20" t="n">
        <f aca="false">IF(AND(BB3314=1,BB3313=1,BE3273&lt;&gt;0),"",IF(AND(BB3313=0,BB3314=1),BF3313,IF(AND(BB3314=1,BB3313=1),BF3313,IF(AND(BF3313="",BE3313="",OR(BD3313=0,BD3313="")),"",IF(AND(BF3313="",BE3274=0),"",IF(AND(BE3274&lt;&gt;"",BF3313=BE3274),"",IF(AND(BD3313=1,BE3313&lt;&gt;0),CM3314,IF(BF3313&lt;&gt;0,BF3313+CM3314,IF(BF3313="","")))))))))</f>
        <v>0.00166826479112658</v>
      </c>
      <c r="BH3314" s="137"/>
      <c r="CG3314" s="142"/>
      <c r="CH3314" s="50"/>
      <c r="CI3314" s="15" t="n">
        <f aca="false">CF3292+SUM(CM3293:CM3314)+0.0071</f>
        <v>0.0623056324649776</v>
      </c>
      <c r="CL3314" s="130" t="n">
        <f aca="false">C3314</f>
        <v>42053</v>
      </c>
      <c r="CM3314" s="133" t="n">
        <f aca="false">CN3314/CN3313-1</f>
        <v>9.51882347342004E-005</v>
      </c>
      <c r="CN3314" s="139" t="n">
        <v>210.13</v>
      </c>
      <c r="CO3314" s="133" t="n">
        <f aca="false">CN3314/CN3309-1</f>
        <v>0.0160533823316087</v>
      </c>
      <c r="CY3314" s="139" t="n">
        <f aca="false">bdh("spy us equity","px_open",C3314,C3314)</f>
        <v>209.66</v>
      </c>
      <c r="CZ3314" s="139" t="n">
        <f aca="false">bdh("spy us equity","px_last",C3314,C3314)</f>
        <v>210.13</v>
      </c>
      <c r="DB3314" s="15" t="n">
        <f aca="false">CZ3314/CY3314-1</f>
        <v>0.00224172469712869</v>
      </c>
      <c r="DC3314" s="15" t="n">
        <f aca="false">CY3314/CZ3313-1</f>
        <v>-0.00214173528151929</v>
      </c>
      <c r="DD3314" s="15" t="n">
        <f aca="false">CZ3314/CZ3313-1</f>
        <v>9.51882347342004E-005</v>
      </c>
      <c r="DE3314" s="34" t="str">
        <f aca="false">IF(CW3314=0,"",-DC3314*CS3314)</f>
        <v/>
      </c>
      <c r="DY3314" s="6"/>
      <c r="EB3314" s="6" t="n">
        <f aca="false">CL3314</f>
        <v>42053</v>
      </c>
      <c r="EC3314" s="13" t="n">
        <f aca="false">SUM(CM3312:CM3314)</f>
        <v>0.00578467298565077</v>
      </c>
    </row>
    <row r="3315" customFormat="false" ht="15" hidden="false" customHeight="false" outlineLevel="0" collapsed="false">
      <c r="C3315" s="6" t="n">
        <f aca="false">C3314+1</f>
        <v>42054</v>
      </c>
      <c r="D3315" s="99" t="n">
        <f aca="false">IF(E3315&gt;E3314,1,0)</f>
        <v>1</v>
      </c>
      <c r="E3315" s="46" t="n">
        <v>198.7975</v>
      </c>
      <c r="F3315" s="46" t="n">
        <v>201.9937</v>
      </c>
      <c r="G3315" s="46" t="n">
        <v>204.5709</v>
      </c>
      <c r="H3315" s="46" t="n">
        <v>204.4818</v>
      </c>
      <c r="I3315" s="46" t="n">
        <v>207.896</v>
      </c>
      <c r="J3315" s="131" t="str">
        <f aca="false">IF(MIN(E3315:I3315)=E3315,$E$2,IF(MIN(E3315:I3315)=F3315,$F$2,IF(MIN(E3315:I3315)=G3315,$G$2,IF(MIN(E3315:I3315)=H3315,$H$2,IF(MIN(E3315:I3315)=I3315,$I$2)))))</f>
        <v>200D</v>
      </c>
      <c r="K3315" s="131" t="str">
        <f aca="false">IF(MAX(E3315:I3315)=E3315,$E$2,IF(MAX(E3315:I3315)=F3315,$F$2,IF(MAX(E3315:I3315)=G3315,$G$2,IF(MAX(E3315:I3315)=H3315,$H$2,IF(MAX(E3315:I3315)=I3315,$I$2)))))</f>
        <v>10D</v>
      </c>
      <c r="L3315" s="132" t="n">
        <f aca="false">IF(MAX(E3315:I3315)=H3315,1,0)</f>
        <v>0</v>
      </c>
      <c r="M3315" s="132" t="n">
        <f aca="false">IF(MAX(E3315:I3315)=I3315,1,0)</f>
        <v>1</v>
      </c>
      <c r="O3315" s="132" t="n">
        <f aca="false">IF(CN3315&gt;E3315,1,0)</f>
        <v>1</v>
      </c>
      <c r="P3315" s="132" t="n">
        <f aca="false">IF(CN3315&gt;F3315,1,0)</f>
        <v>1</v>
      </c>
      <c r="Q3315" s="132" t="n">
        <f aca="false">IF(CN3315&gt;G3315,1,0)</f>
        <v>1</v>
      </c>
      <c r="R3315" s="132" t="n">
        <f aca="false">IF(CN3315&gt;H3315,1,0)</f>
        <v>1</v>
      </c>
      <c r="S3315" s="132" t="n">
        <f aca="false">IF(CN3315&gt;I3315,1,0)</f>
        <v>1</v>
      </c>
      <c r="T3315" s="25" t="n">
        <f aca="false">IF(AND(AND(R3315=0,S3315=0,Q3315=0),OR(S3314=1,S3313=1,S3312=1)),1,0)</f>
        <v>0</v>
      </c>
      <c r="U3315" s="133" t="n">
        <f aca="false">SUM(CM3314:CM3315)</f>
        <v>-0.000618655576239968</v>
      </c>
      <c r="AW3315" s="55" t="n">
        <f aca="false">IF(EC3315&gt;$AW$2,1,0)</f>
        <v>0</v>
      </c>
      <c r="AX3315" s="99" t="n">
        <f aca="false">IF(AND(I3315&gt;G3315,I3314&lt;G3314),1,IF(OR(AND(I3315&gt;F3315,I3314&lt;F3314),AND(I3315&gt;E3315,I3314&lt;E3314)),1,0))</f>
        <v>0</v>
      </c>
      <c r="AY3315" s="99" t="n">
        <f aca="false">IF(K3314="10D",1,0)</f>
        <v>1</v>
      </c>
      <c r="AZ3315" s="99" t="n">
        <f aca="false">IF(AND(I3315&gt;G3315,I3314&lt;G3314,I3315&gt;F3315,I3314&gt;F3314,I3315&gt;E3315,I3314&gt;E3314),1,0)</f>
        <v>0</v>
      </c>
      <c r="BA3315" s="135" t="n">
        <f aca="false">IF(G3315&gt;H3315,1,0)</f>
        <v>1</v>
      </c>
      <c r="BB3315" s="135" t="n">
        <f aca="false">IF(I3315&lt;F3315,1,0)</f>
        <v>0</v>
      </c>
      <c r="BC3315" s="99" t="n">
        <f aca="false">IF(AND(SUM(AW3314:AX3314)=2,AY3315=1),1,IF(SUM(AX3313:AX3315)=0,0,IF(AND(OR(AW3313=1,AX3313=1),OR(AW3314=1,AX3314=1),AY3315=1),1,IF(AND(SUM(AW3315:AY3315)=2,SUM(AW3313:AX3313)=2,AX3313=1),1,0))))</f>
        <v>0</v>
      </c>
      <c r="BD3315" s="57" t="n">
        <f aca="false">IF(AND(SUM(BC3313:BC3315)&gt;=1,BA3315=1,SUM(AZ3310:AZ3315)&gt;=1),1,IF(BC3315=0,"",IF(AND(BC3315=1,AZ3315=0,AZ3314=0,AZ3313=0),1,IF(AND(BC3315=1,OR(AZ3315=1,AZ3314=1,AZ3313)),IF(BA3315=1,1,0)))))</f>
        <v>1</v>
      </c>
      <c r="BE3315" s="50" t="n">
        <f aca="false">IF(AND(BD3315=1,BD3314=1),0,IF(BD3315=1,SUM(CM3316:CM3354),""))</f>
        <v>0</v>
      </c>
      <c r="BF3315" s="20" t="n">
        <f aca="false">IF(AND(BB3315=1,BB3314=1,BE3274&lt;&gt;0),"",IF(AND(BB3314=0,BB3315=1),BF3314,IF(AND(BB3315=1,BB3314=1),BF3314,IF(AND(BF3314="",BE3314="",OR(BD3314=0,BD3314="")),"",IF(AND(BF3314="",BE3275=0),"",IF(AND(BE3275&lt;&gt;"",BF3314=BE3275),"",IF(AND(BD3314=1,BE3314&lt;&gt;0),CM3315,IF(BF3314&lt;&gt;0,BF3314+CM3315,IF(BF3314="","")))))))))</f>
        <v>0.000954420980152415</v>
      </c>
      <c r="BH3315" s="137"/>
      <c r="CG3315" s="142"/>
      <c r="CH3315" s="50"/>
      <c r="CI3315" s="15" t="n">
        <f aca="false">CF3293+SUM(CM3294:CM3315)+0.0071</f>
        <v>0.048477019728886</v>
      </c>
      <c r="CL3315" s="130" t="n">
        <f aca="false">C3315</f>
        <v>42054</v>
      </c>
      <c r="CM3315" s="133" t="n">
        <f aca="false">CN3315/CN3314-1</f>
        <v>-0.000713843810974169</v>
      </c>
      <c r="CN3315" s="139" t="n">
        <v>209.98</v>
      </c>
      <c r="CO3315" s="133" t="n">
        <f aca="false">CN3315/CN3310-1</f>
        <v>0.0147392838157829</v>
      </c>
      <c r="CY3315" s="139" t="n">
        <f aca="false">bdh("spy us equity","px_open",C3315,C3315)</f>
        <v>209.41</v>
      </c>
      <c r="CZ3315" s="139" t="n">
        <f aca="false">bdh("spy us equity","px_last",C3315,C3315)</f>
        <v>209.98</v>
      </c>
      <c r="DB3315" s="15" t="n">
        <f aca="false">CZ3315/CY3315-1</f>
        <v>0.00272193304999768</v>
      </c>
      <c r="DC3315" s="15" t="n">
        <f aca="false">CY3315/CZ3314-1</f>
        <v>-0.00342645029267596</v>
      </c>
      <c r="DD3315" s="15" t="n">
        <f aca="false">CZ3315/CZ3314-1</f>
        <v>-0.000713843810974169</v>
      </c>
      <c r="DE3315" s="34" t="str">
        <f aca="false">IF(CW3315=0,"",-DC3315*CS3315)</f>
        <v/>
      </c>
      <c r="DY3315" s="6"/>
      <c r="EB3315" s="6" t="n">
        <f aca="false">CL3315</f>
        <v>42054</v>
      </c>
      <c r="EC3315" s="13" t="n">
        <f aca="false">SUM(CM3313:CM3315)</f>
        <v>0.000954420980152415</v>
      </c>
    </row>
    <row r="3316" customFormat="false" ht="15" hidden="false" customHeight="false" outlineLevel="0" collapsed="false">
      <c r="C3316" s="6" t="n">
        <f aca="false">C3315+1</f>
        <v>42055</v>
      </c>
      <c r="D3316" s="99" t="n">
        <f aca="false">IF(E3316&gt;E3315,1,0)</f>
        <v>1</v>
      </c>
      <c r="E3316" s="46" t="n">
        <v>198.9198</v>
      </c>
      <c r="F3316" s="46" t="n">
        <v>202.127</v>
      </c>
      <c r="G3316" s="46" t="n">
        <v>204.6635</v>
      </c>
      <c r="H3316" s="46" t="n">
        <v>204.7795</v>
      </c>
      <c r="I3316" s="46" t="n">
        <v>208.4079</v>
      </c>
      <c r="J3316" s="131" t="str">
        <f aca="false">IF(MIN(E3316:I3316)=E3316,$E$2,IF(MIN(E3316:I3316)=F3316,$F$2,IF(MIN(E3316:I3316)=G3316,$G$2,IF(MIN(E3316:I3316)=H3316,$H$2,IF(MIN(E3316:I3316)=I3316,$I$2)))))</f>
        <v>200D</v>
      </c>
      <c r="K3316" s="131" t="str">
        <f aca="false">IF(MAX(E3316:I3316)=E3316,$E$2,IF(MAX(E3316:I3316)=F3316,$F$2,IF(MAX(E3316:I3316)=G3316,$G$2,IF(MAX(E3316:I3316)=H3316,$H$2,IF(MAX(E3316:I3316)=I3316,$I$2)))))</f>
        <v>10D</v>
      </c>
      <c r="L3316" s="132" t="n">
        <f aca="false">IF(MAX(E3316:I3316)=H3316,1,0)</f>
        <v>0</v>
      </c>
      <c r="M3316" s="132" t="n">
        <f aca="false">IF(MAX(E3316:I3316)=I3316,1,0)</f>
        <v>1</v>
      </c>
      <c r="O3316" s="132" t="n">
        <f aca="false">IF(CN3316&gt;E3316,1,0)</f>
        <v>1</v>
      </c>
      <c r="P3316" s="132" t="n">
        <f aca="false">IF(CN3316&gt;F3316,1,0)</f>
        <v>1</v>
      </c>
      <c r="Q3316" s="132" t="n">
        <f aca="false">IF(CN3316&gt;G3316,1,0)</f>
        <v>1</v>
      </c>
      <c r="R3316" s="132" t="n">
        <f aca="false">IF(CN3316&gt;H3316,1,0)</f>
        <v>1</v>
      </c>
      <c r="S3316" s="132" t="n">
        <f aca="false">IF(CN3316&gt;I3316,1,0)</f>
        <v>1</v>
      </c>
      <c r="T3316" s="25" t="n">
        <f aca="false">IF(AND(AND(R3316=0,S3316=0,Q3316=0),OR(S3315=1,S3314=1,S3313=1)),1,0)</f>
        <v>0</v>
      </c>
      <c r="U3316" s="133" t="n">
        <f aca="false">SUM(CM3315:CM3316)</f>
        <v>0.0052819653137044</v>
      </c>
      <c r="AW3316" s="55" t="n">
        <f aca="false">IF(EC3316&gt;$AW$2,1,0)</f>
        <v>0</v>
      </c>
      <c r="AX3316" s="99" t="n">
        <f aca="false">IF(AND(I3316&gt;G3316,I3315&lt;G3315),1,IF(OR(AND(I3316&gt;F3316,I3315&lt;F3315),AND(I3316&gt;E3316,I3315&lt;E3315)),1,0))</f>
        <v>0</v>
      </c>
      <c r="AY3316" s="99" t="n">
        <f aca="false">IF(K3315="10D",1,0)</f>
        <v>1</v>
      </c>
      <c r="AZ3316" s="99" t="n">
        <f aca="false">IF(AND(I3316&gt;G3316,I3315&lt;G3315,I3316&gt;F3316,I3315&gt;F3315,I3316&gt;E3316,I3315&gt;E3315),1,0)</f>
        <v>0</v>
      </c>
      <c r="BA3316" s="135" t="n">
        <f aca="false">IF(G3316&gt;H3316,1,0)</f>
        <v>0</v>
      </c>
      <c r="BB3316" s="135" t="n">
        <f aca="false">IF(I3316&lt;F3316,1,0)</f>
        <v>0</v>
      </c>
      <c r="BC3316" s="99" t="n">
        <f aca="false">IF(AND(SUM(AW3315:AX3315)=2,AY3316=1),1,IF(SUM(AX3314:AX3316)=0,0,IF(AND(OR(AW3314=1,AX3314=1),OR(AW3315=1,AX3315=1),AY3316=1),1,IF(AND(SUM(AW3316:AY3316)=2,SUM(AW3314:AX3314)=2,AX3314=1),1,0))))</f>
        <v>0</v>
      </c>
      <c r="BD3316" s="57" t="str">
        <f aca="false">IF(AND(SUM(BC3314:BC3316)&gt;=1,BA3316=1,SUM(AZ3311:AZ3316)&gt;=1),1,IF(BC3316=0,"",IF(AND(BC3316=1,AZ3316=0,AZ3315=0,AZ3314=0),1,IF(AND(BC3316=1,OR(AZ3316=1,AZ3315=1,AZ3314)),IF(BA3316=1,1,0)))))</f>
        <v/>
      </c>
      <c r="BE3316" s="50" t="str">
        <f aca="false">IF(AND(BD3316=1,BD3315=1),0,IF(BD3316=1,SUM(CM3317:CM3355),""))</f>
        <v/>
      </c>
      <c r="BF3316" s="20" t="n">
        <f aca="false">IF(AND(BB3316=1,BB3315=1,BE3275&lt;&gt;0),"",IF(AND(BB3315=0,BB3316=1),BF3315,IF(AND(BB3316=1,BB3315=1),BF3315,IF(AND(BF3315="",BE3315="",OR(BD3315=0,BD3315="")),"",IF(AND(BF3315="",BE3276=0),"",IF(AND(BE3276&lt;&gt;"",BF3315=BE3276),"",IF(AND(BD3315=1,BE3315&lt;&gt;0),CM3316,IF(BF3315&lt;&gt;0,BF3315+CM3316,IF(BF3315="","")))))))))</f>
        <v>0.00695023010483098</v>
      </c>
      <c r="BH3316" s="137"/>
      <c r="CG3316" s="142"/>
      <c r="CH3316" s="50"/>
      <c r="CI3316" s="15" t="n">
        <f aca="false">CF3294+SUM(CM3295:CM3316)+0.0071</f>
        <v>0.052365007596807</v>
      </c>
      <c r="CL3316" s="130" t="n">
        <f aca="false">C3316</f>
        <v>42055</v>
      </c>
      <c r="CM3316" s="133" t="n">
        <f aca="false">CN3316/CN3315-1</f>
        <v>0.00599580912467856</v>
      </c>
      <c r="CN3316" s="139" t="n">
        <v>211.239</v>
      </c>
      <c r="CO3316" s="133" t="n">
        <f aca="false">CN3316/CN3311-1</f>
        <v>0.0110999425617462</v>
      </c>
      <c r="CY3316" s="139" t="n">
        <f aca="false">bdh("spy us equity","px_open",C3316,C3316)</f>
        <v>209.48</v>
      </c>
      <c r="CZ3316" s="139" t="n">
        <f aca="false">bdh("spy us equity","px_last",C3316,C3316)</f>
        <v>211.239</v>
      </c>
      <c r="DB3316" s="15" t="n">
        <f aca="false">CZ3316/CY3316-1</f>
        <v>0.00839698300553748</v>
      </c>
      <c r="DC3316" s="15" t="n">
        <f aca="false">CY3316/CZ3315-1</f>
        <v>-0.00238117915991998</v>
      </c>
      <c r="DD3316" s="15" t="n">
        <f aca="false">CZ3316/CZ3315-1</f>
        <v>0.00599580912467856</v>
      </c>
      <c r="DE3316" s="34" t="str">
        <f aca="false">IF(CW3316=0,"",-DC3316*CS3316)</f>
        <v/>
      </c>
      <c r="DY3316" s="6"/>
      <c r="EB3316" s="6" t="n">
        <f aca="false">CL3316</f>
        <v>42055</v>
      </c>
      <c r="EC3316" s="13" t="n">
        <f aca="false">SUM(CM3314:CM3316)</f>
        <v>0.0053771535484386</v>
      </c>
    </row>
    <row r="3317" customFormat="false" ht="15" hidden="false" customHeight="false" outlineLevel="0" collapsed="false">
      <c r="C3317" s="6" t="n">
        <f aca="false">C3316+3</f>
        <v>42058</v>
      </c>
      <c r="D3317" s="99" t="n">
        <f aca="false">IF(E3317&gt;E3316,1,0)</f>
        <v>1</v>
      </c>
      <c r="E3317" s="46" t="n">
        <v>199.0365</v>
      </c>
      <c r="F3317" s="46" t="n">
        <v>202.2637</v>
      </c>
      <c r="G3317" s="46" t="n">
        <v>204.7583</v>
      </c>
      <c r="H3317" s="46" t="n">
        <v>204.9564</v>
      </c>
      <c r="I3317" s="46" t="n">
        <v>208.9738</v>
      </c>
      <c r="J3317" s="131" t="str">
        <f aca="false">IF(MIN(E3317:I3317)=E3317,$E$2,IF(MIN(E3317:I3317)=F3317,$F$2,IF(MIN(E3317:I3317)=G3317,$G$2,IF(MIN(E3317:I3317)=H3317,$H$2,IF(MIN(E3317:I3317)=I3317,$I$2)))))</f>
        <v>200D</v>
      </c>
      <c r="K3317" s="131" t="str">
        <f aca="false">IF(MAX(E3317:I3317)=E3317,$E$2,IF(MAX(E3317:I3317)=F3317,$F$2,IF(MAX(E3317:I3317)=G3317,$G$2,IF(MAX(E3317:I3317)=H3317,$H$2,IF(MAX(E3317:I3317)=I3317,$I$2)))))</f>
        <v>10D</v>
      </c>
      <c r="L3317" s="132" t="n">
        <f aca="false">IF(MAX(E3317:I3317)=H3317,1,0)</f>
        <v>0</v>
      </c>
      <c r="M3317" s="132" t="n">
        <f aca="false">IF(MAX(E3317:I3317)=I3317,1,0)</f>
        <v>1</v>
      </c>
      <c r="O3317" s="132" t="n">
        <f aca="false">IF(CN3317&gt;E3317,1,0)</f>
        <v>1</v>
      </c>
      <c r="P3317" s="132" t="n">
        <f aca="false">IF(CN3317&gt;F3317,1,0)</f>
        <v>1</v>
      </c>
      <c r="Q3317" s="132" t="n">
        <f aca="false">IF(CN3317&gt;G3317,1,0)</f>
        <v>1</v>
      </c>
      <c r="R3317" s="132" t="n">
        <f aca="false">IF(CN3317&gt;H3317,1,0)</f>
        <v>1</v>
      </c>
      <c r="S3317" s="132" t="n">
        <f aca="false">IF(CN3317&gt;I3317,1,0)</f>
        <v>1</v>
      </c>
      <c r="T3317" s="25" t="n">
        <f aca="false">IF(AND(AND(R3317=0,S3317=0,Q3317=0),OR(S3316=1,S3315=1,S3314=1)),1,0)</f>
        <v>0</v>
      </c>
      <c r="U3317" s="133" t="n">
        <f aca="false">SUM(CM3316:CM3317)</f>
        <v>0.00585378989527485</v>
      </c>
      <c r="AW3317" s="55" t="n">
        <f aca="false">IF(EC3317&gt;$AW$2,1,0)</f>
        <v>0</v>
      </c>
      <c r="AX3317" s="99" t="n">
        <f aca="false">IF(AND(I3317&gt;G3317,I3316&lt;G3316),1,IF(OR(AND(I3317&gt;F3317,I3316&lt;F3316),AND(I3317&gt;E3317,I3316&lt;E3316)),1,0))</f>
        <v>0</v>
      </c>
      <c r="AY3317" s="99" t="n">
        <f aca="false">IF(K3316="10D",1,0)</f>
        <v>1</v>
      </c>
      <c r="AZ3317" s="99" t="n">
        <f aca="false">IF(AND(I3317&gt;G3317,I3316&lt;G3316,I3317&gt;F3317,I3316&gt;F3316,I3317&gt;E3317,I3316&gt;E3316),1,0)</f>
        <v>0</v>
      </c>
      <c r="BA3317" s="135" t="n">
        <f aca="false">IF(G3317&gt;H3317,1,0)</f>
        <v>0</v>
      </c>
      <c r="BB3317" s="135" t="n">
        <f aca="false">IF(I3317&lt;F3317,1,0)</f>
        <v>0</v>
      </c>
      <c r="BC3317" s="99" t="n">
        <f aca="false">IF(AND(SUM(AW3316:AX3316)=2,AY3317=1),1,IF(SUM(AX3315:AX3317)=0,0,IF(AND(OR(AW3315=1,AX3315=1),OR(AW3316=1,AX3316=1),AY3317=1),1,IF(AND(SUM(AW3317:AY3317)=2,SUM(AW3315:AX3315)=2,AX3315=1),1,0))))</f>
        <v>0</v>
      </c>
      <c r="BD3317" s="57" t="str">
        <f aca="false">IF(AND(SUM(BC3315:BC3317)&gt;=1,BA3317=1,SUM(AZ3312:AZ3317)&gt;=1),1,IF(BC3317=0,"",IF(AND(BC3317=1,AZ3317=0,AZ3316=0,AZ3315=0),1,IF(AND(BC3317=1,OR(AZ3317=1,AZ3316=1,AZ3315)),IF(BA3317=1,1,0)))))</f>
        <v/>
      </c>
      <c r="BE3317" s="50" t="str">
        <f aca="false">IF(AND(BD3317=1,BD3316=1),0,IF(BD3317=1,SUM(CM3318:CM3356),""))</f>
        <v/>
      </c>
      <c r="BF3317" s="20" t="n">
        <f aca="false">IF(AND(BB3317=1,BB3316=1,BE3276&lt;&gt;0),"",IF(AND(BB3316=0,BB3317=1),BF3316,IF(AND(BB3317=1,BB3316=1),BF3316,IF(AND(BF3316="",BE3316="",OR(BD3316=0,BD3316="")),"",IF(AND(BF3316="",BE3277=0),"",IF(AND(BE3277&lt;&gt;"",BF3316=BE3277),"",IF(AND(BD3316=1,BE3316&lt;&gt;0),CM3317,IF(BF3316&lt;&gt;0,BF3316+CM3317,IF(BF3316="","")))))))))</f>
        <v>0.00680821087542727</v>
      </c>
      <c r="BH3317" s="137"/>
      <c r="CG3317" s="142"/>
      <c r="CH3317" s="50"/>
      <c r="CI3317" s="15" t="n">
        <f aca="false">CF3295+SUM(CM3296:CM3317)+0.0071</f>
        <v>0.0471501121703282</v>
      </c>
      <c r="CL3317" s="130" t="n">
        <f aca="false">C3317</f>
        <v>42058</v>
      </c>
      <c r="CM3317" s="133" t="n">
        <f aca="false">CN3317/CN3316-1</f>
        <v>-0.000142019229403711</v>
      </c>
      <c r="CN3317" s="139" t="n">
        <v>211.209</v>
      </c>
      <c r="CO3317" s="133" t="n">
        <f aca="false">CN3317/CN3312-1</f>
        <v>0.00681189817904482</v>
      </c>
      <c r="CY3317" s="139" t="n">
        <f aca="false">bdh("spy us equity","px_open",C3317,C3317)</f>
        <v>210.94</v>
      </c>
      <c r="CZ3317" s="139" t="n">
        <f aca="false">bdh("spy us equity","px_last",C3317,C3317)</f>
        <v>211.209</v>
      </c>
      <c r="DB3317" s="15" t="n">
        <f aca="false">CZ3317/CY3317-1</f>
        <v>0.00127524414525459</v>
      </c>
      <c r="DC3317" s="15" t="n">
        <f aca="false">CY3317/CZ3316-1</f>
        <v>-0.00141545831972323</v>
      </c>
      <c r="DD3317" s="15" t="n">
        <f aca="false">CZ3317/CZ3316-1</f>
        <v>-0.000142019229403711</v>
      </c>
      <c r="DE3317" s="34" t="str">
        <f aca="false">IF(CW3317=0,"",-DC3317*CS3317)</f>
        <v/>
      </c>
      <c r="DY3317" s="6"/>
      <c r="EB3317" s="6" t="n">
        <f aca="false">CL3317</f>
        <v>42058</v>
      </c>
      <c r="EC3317" s="13" t="n">
        <f aca="false">SUM(CM3315:CM3317)</f>
        <v>0.00513994608430068</v>
      </c>
    </row>
    <row r="3318" customFormat="false" ht="15" hidden="false" customHeight="false" outlineLevel="0" collapsed="false">
      <c r="C3318" s="6" t="n">
        <f aca="false">C3317+1</f>
        <v>42059</v>
      </c>
      <c r="D3318" s="99" t="n">
        <f aca="false">IF(E3318&gt;E3317,1,0)</f>
        <v>1</v>
      </c>
      <c r="E3318" s="46" t="n">
        <v>199.1571</v>
      </c>
      <c r="F3318" s="46" t="n">
        <v>202.4116</v>
      </c>
      <c r="G3318" s="46" t="n">
        <v>204.9313</v>
      </c>
      <c r="H3318" s="46" t="n">
        <v>205.2084</v>
      </c>
      <c r="I3318" s="46" t="n">
        <v>209.6918</v>
      </c>
      <c r="J3318" s="131" t="str">
        <f aca="false">IF(MIN(E3318:I3318)=E3318,$E$2,IF(MIN(E3318:I3318)=F3318,$F$2,IF(MIN(E3318:I3318)=G3318,$G$2,IF(MIN(E3318:I3318)=H3318,$H$2,IF(MIN(E3318:I3318)=I3318,$I$2)))))</f>
        <v>200D</v>
      </c>
      <c r="K3318" s="131" t="str">
        <f aca="false">IF(MAX(E3318:I3318)=E3318,$E$2,IF(MAX(E3318:I3318)=F3318,$F$2,IF(MAX(E3318:I3318)=G3318,$G$2,IF(MAX(E3318:I3318)=H3318,$H$2,IF(MAX(E3318:I3318)=I3318,$I$2)))))</f>
        <v>10D</v>
      </c>
      <c r="L3318" s="132" t="n">
        <f aca="false">IF(MAX(E3318:I3318)=H3318,1,0)</f>
        <v>0</v>
      </c>
      <c r="M3318" s="132" t="n">
        <f aca="false">IF(MAX(E3318:I3318)=I3318,1,0)</f>
        <v>1</v>
      </c>
      <c r="O3318" s="132" t="n">
        <f aca="false">IF(CN3318&gt;E3318,1,0)</f>
        <v>1</v>
      </c>
      <c r="P3318" s="132" t="n">
        <f aca="false">IF(CN3318&gt;F3318,1,0)</f>
        <v>1</v>
      </c>
      <c r="Q3318" s="132" t="n">
        <f aca="false">IF(CN3318&gt;G3318,1,0)</f>
        <v>1</v>
      </c>
      <c r="R3318" s="132" t="n">
        <f aca="false">IF(CN3318&gt;H3318,1,0)</f>
        <v>1</v>
      </c>
      <c r="S3318" s="132" t="n">
        <f aca="false">IF(CN3318&gt;I3318,1,0)</f>
        <v>1</v>
      </c>
      <c r="T3318" s="25" t="n">
        <f aca="false">IF(AND(AND(R3318=0,S3318=0,Q3318=0),OR(S3317=1,S3316=1,S3315=1)),1,0)</f>
        <v>0</v>
      </c>
      <c r="U3318" s="133" t="n">
        <f aca="false">SUM(CM3317:CM3318)</f>
        <v>0.00270350345192139</v>
      </c>
      <c r="AW3318" s="55" t="n">
        <f aca="false">IF(EC3318&gt;$AW$2,1,0)</f>
        <v>0</v>
      </c>
      <c r="AX3318" s="99" t="n">
        <f aca="false">IF(AND(I3318&gt;G3318,I3317&lt;G3317),1,IF(OR(AND(I3318&gt;F3318,I3317&lt;F3317),AND(I3318&gt;E3318,I3317&lt;E3317)),1,0))</f>
        <v>0</v>
      </c>
      <c r="AY3318" s="99" t="n">
        <f aca="false">IF(K3317="10D",1,0)</f>
        <v>1</v>
      </c>
      <c r="AZ3318" s="99" t="n">
        <f aca="false">IF(AND(I3318&gt;G3318,I3317&lt;G3317,I3318&gt;F3318,I3317&gt;F3317,I3318&gt;E3318,I3317&gt;E3317),1,0)</f>
        <v>0</v>
      </c>
      <c r="BA3318" s="135" t="n">
        <f aca="false">IF(G3318&gt;H3318,1,0)</f>
        <v>0</v>
      </c>
      <c r="BB3318" s="135" t="n">
        <f aca="false">IF(I3318&lt;F3318,1,0)</f>
        <v>0</v>
      </c>
      <c r="BC3318" s="99" t="n">
        <f aca="false">IF(AND(SUM(AW3317:AX3317)=2,AY3318=1),1,IF(SUM(AX3316:AX3318)=0,0,IF(AND(OR(AW3316=1,AX3316=1),OR(AW3317=1,AX3317=1),AY3318=1),1,IF(AND(SUM(AW3318:AY3318)=2,SUM(AW3316:AX3316)=2,AX3316=1),1,0))))</f>
        <v>0</v>
      </c>
      <c r="BD3318" s="57" t="str">
        <f aca="false">IF(AND(SUM(BC3316:BC3318)&gt;=1,BA3318=1,SUM(AZ3313:AZ3318)&gt;=1),1,IF(BC3318=0,"",IF(AND(BC3318=1,AZ3318=0,AZ3317=0,AZ3316=0),1,IF(AND(BC3318=1,OR(AZ3318=1,AZ3317=1,AZ3316)),IF(BA3318=1,1,0)))))</f>
        <v/>
      </c>
      <c r="BE3318" s="50" t="str">
        <f aca="false">IF(AND(BD3318=1,BD3317=1),0,IF(BD3318=1,SUM(CM3319:CM3357),""))</f>
        <v/>
      </c>
      <c r="BF3318" s="20" t="n">
        <f aca="false">IF(AND(BB3318=1,BB3317=1,BE3277&lt;&gt;0),"",IF(AND(BB3317=0,BB3318=1),BF3317,IF(AND(BB3318=1,BB3317=1),BF3317,IF(AND(BF3317="",BE3317="",OR(BD3317=0,BD3317="")),"",IF(AND(BF3317="",BE3278=0),"",IF(AND(BE3278&lt;&gt;"",BF3317=BE3278),"",IF(AND(BD3317=1,BE3317&lt;&gt;0),CM3318,IF(BF3317&lt;&gt;0,BF3317+CM3318,IF(BF3317="","")))))))))</f>
        <v>0.00965373355675236</v>
      </c>
      <c r="BH3318" s="137"/>
      <c r="CG3318" s="142"/>
      <c r="CH3318" s="50"/>
      <c r="CI3318" s="15" t="n">
        <f aca="false">CF3296+SUM(CM3297:CM3318)+0.0071</f>
        <v>0.0351246480484231</v>
      </c>
      <c r="CL3318" s="130" t="n">
        <f aca="false">C3318</f>
        <v>42059</v>
      </c>
      <c r="CM3318" s="133" t="n">
        <f aca="false">CN3318/CN3317-1</f>
        <v>0.0028455226813251</v>
      </c>
      <c r="CN3318" s="139" t="n">
        <v>211.81</v>
      </c>
      <c r="CO3318" s="133" t="n">
        <f aca="false">CN3318/CN3313-1</f>
        <v>0.00809099995240592</v>
      </c>
      <c r="CY3318" s="139" t="n">
        <f aca="false">bdh("spy us equity","px_open",C3318,C3318)</f>
        <v>211.12</v>
      </c>
      <c r="CZ3318" s="139" t="n">
        <f aca="false">bdh("spy us equity","px_last",C3318,C3318)</f>
        <v>211.81</v>
      </c>
      <c r="DB3318" s="15" t="n">
        <f aca="false">CZ3318/CY3318-1</f>
        <v>0.00326828344069718</v>
      </c>
      <c r="DC3318" s="15" t="n">
        <f aca="false">CY3318/CZ3317-1</f>
        <v>-0.000421383558465771</v>
      </c>
      <c r="DD3318" s="15" t="n">
        <f aca="false">CZ3318/CZ3317-1</f>
        <v>0.0028455226813251</v>
      </c>
      <c r="DE3318" s="34" t="str">
        <f aca="false">IF(CW3318=0,"",-DC3318*CS3318)</f>
        <v/>
      </c>
      <c r="DY3318" s="6"/>
      <c r="EB3318" s="6" t="n">
        <f aca="false">CL3318</f>
        <v>42059</v>
      </c>
      <c r="EC3318" s="13" t="n">
        <f aca="false">SUM(CM3316:CM3318)</f>
        <v>0.00869931257659995</v>
      </c>
    </row>
    <row r="3319" customFormat="false" ht="15" hidden="false" customHeight="false" outlineLevel="0" collapsed="false">
      <c r="C3319" s="6" t="n">
        <f aca="false">C3318+1</f>
        <v>42060</v>
      </c>
      <c r="D3319" s="99" t="n">
        <f aca="false">IF(E3319&gt;E3318,1,0)</f>
        <v>1</v>
      </c>
      <c r="E3319" s="46" t="n">
        <v>199.2755</v>
      </c>
      <c r="F3319" s="46" t="n">
        <v>202.5844</v>
      </c>
      <c r="G3319" s="46" t="n">
        <v>205.0801</v>
      </c>
      <c r="H3319" s="46" t="n">
        <v>205.5078</v>
      </c>
      <c r="I3319" s="46" t="n">
        <v>210.1738</v>
      </c>
      <c r="J3319" s="131" t="str">
        <f aca="false">IF(MIN(E3319:I3319)=E3319,$E$2,IF(MIN(E3319:I3319)=F3319,$F$2,IF(MIN(E3319:I3319)=G3319,$G$2,IF(MIN(E3319:I3319)=H3319,$H$2,IF(MIN(E3319:I3319)=I3319,$I$2)))))</f>
        <v>200D</v>
      </c>
      <c r="K3319" s="131" t="str">
        <f aca="false">IF(MAX(E3319:I3319)=E3319,$E$2,IF(MAX(E3319:I3319)=F3319,$F$2,IF(MAX(E3319:I3319)=G3319,$G$2,IF(MAX(E3319:I3319)=H3319,$H$2,IF(MAX(E3319:I3319)=I3319,$I$2)))))</f>
        <v>10D</v>
      </c>
      <c r="L3319" s="132" t="n">
        <f aca="false">IF(MAX(E3319:I3319)=H3319,1,0)</f>
        <v>0</v>
      </c>
      <c r="M3319" s="132" t="n">
        <f aca="false">IF(MAX(E3319:I3319)=I3319,1,0)</f>
        <v>1</v>
      </c>
      <c r="O3319" s="132" t="n">
        <f aca="false">IF(CN3319&gt;E3319,1,0)</f>
        <v>1</v>
      </c>
      <c r="P3319" s="132" t="n">
        <f aca="false">IF(CN3319&gt;F3319,1,0)</f>
        <v>1</v>
      </c>
      <c r="Q3319" s="132" t="n">
        <f aca="false">IF(CN3319&gt;G3319,1,0)</f>
        <v>1</v>
      </c>
      <c r="R3319" s="132" t="n">
        <f aca="false">IF(CN3319&gt;H3319,1,0)</f>
        <v>1</v>
      </c>
      <c r="S3319" s="132" t="n">
        <f aca="false">IF(CN3319&gt;I3319,1,0)</f>
        <v>1</v>
      </c>
      <c r="T3319" s="25" t="n">
        <f aca="false">IF(AND(AND(R3319=0,S3319=0,Q3319=0),OR(S3318=1,S3317=1,S3316=1)),1,0)</f>
        <v>0</v>
      </c>
      <c r="U3319" s="133" t="n">
        <f aca="false">SUM(CM3318:CM3319)</f>
        <v>0.00199570444800279</v>
      </c>
      <c r="AW3319" s="55" t="n">
        <f aca="false">IF(EC3319&gt;$AW$2,1,0)</f>
        <v>0</v>
      </c>
      <c r="AX3319" s="99" t="n">
        <f aca="false">IF(AND(I3319&gt;G3319,I3318&lt;G3318),1,IF(OR(AND(I3319&gt;F3319,I3318&lt;F3318),AND(I3319&gt;E3319,I3318&lt;E3318)),1,0))</f>
        <v>0</v>
      </c>
      <c r="AY3319" s="99" t="n">
        <f aca="false">IF(K3318="10D",1,0)</f>
        <v>1</v>
      </c>
      <c r="AZ3319" s="99" t="n">
        <f aca="false">IF(AND(I3319&gt;G3319,I3318&lt;G3318,I3319&gt;F3319,I3318&gt;F3318,I3319&gt;E3319,I3318&gt;E3318),1,0)</f>
        <v>0</v>
      </c>
      <c r="BA3319" s="135" t="n">
        <f aca="false">IF(G3319&gt;H3319,1,0)</f>
        <v>0</v>
      </c>
      <c r="BB3319" s="135" t="n">
        <f aca="false">IF(I3319&lt;F3319,1,0)</f>
        <v>0</v>
      </c>
      <c r="BC3319" s="99" t="n">
        <f aca="false">IF(AND(SUM(AW3318:AX3318)=2,AY3319=1),1,IF(SUM(AX3317:AX3319)=0,0,IF(AND(OR(AW3317=1,AX3317=1),OR(AW3318=1,AX3318=1),AY3319=1),1,IF(AND(SUM(AW3319:AY3319)=2,SUM(AW3317:AX3317)=2,AX3317=1),1,0))))</f>
        <v>0</v>
      </c>
      <c r="BD3319" s="57" t="str">
        <f aca="false">IF(AND(SUM(BC3317:BC3319)&gt;=1,BA3319=1,SUM(AZ3314:AZ3319)&gt;=1),1,IF(BC3319=0,"",IF(AND(BC3319=1,AZ3319=0,AZ3318=0,AZ3317=0),1,IF(AND(BC3319=1,OR(AZ3319=1,AZ3318=1,AZ3317)),IF(BA3319=1,1,0)))))</f>
        <v/>
      </c>
      <c r="BE3319" s="50" t="str">
        <f aca="false">IF(AND(BD3319=1,BD3318=1),0,IF(BD3319=1,SUM(CM3320:CM3358),""))</f>
        <v/>
      </c>
      <c r="BF3319" s="20" t="n">
        <f aca="false">IF(AND(BB3319=1,BB3318=1,BE3278&lt;&gt;0),"",IF(AND(BB3318=0,BB3319=1),BF3318,IF(AND(BB3319=1,BB3318=1),BF3318,IF(AND(BF3318="",BE3318="",OR(BD3318=0,BD3318="")),"",IF(AND(BF3318="",BE3279=0),"",IF(AND(BE3279&lt;&gt;"",BF3318=BE3279),"",IF(AND(BD3318=1,BE3318&lt;&gt;0),CM3319,IF(BF3318&lt;&gt;0,BF3318+CM3319,IF(BF3318="","")))))))))</f>
        <v>0.00880391532343006</v>
      </c>
      <c r="BH3319" s="137"/>
      <c r="CG3319" s="142"/>
      <c r="CH3319" s="50"/>
      <c r="CI3319" s="15" t="n">
        <f aca="false">CF3297+SUM(CM3298:CM3319)+0.0071</f>
        <v>0.0397576051668718</v>
      </c>
      <c r="CL3319" s="130" t="n">
        <f aca="false">C3319</f>
        <v>42060</v>
      </c>
      <c r="CM3319" s="133" t="n">
        <f aca="false">CN3319/CN3318-1</f>
        <v>-0.000849818233322308</v>
      </c>
      <c r="CN3319" s="139" t="n">
        <v>211.63</v>
      </c>
      <c r="CO3319" s="133" t="n">
        <f aca="false">CN3319/CN3314-1</f>
        <v>0.00713843810974169</v>
      </c>
      <c r="CY3319" s="139" t="n">
        <f aca="false">bdh("spy us equity","px_open",C3319,C3319)</f>
        <v>211.66</v>
      </c>
      <c r="CZ3319" s="139" t="n">
        <f aca="false">bdh("spy us equity","px_last",C3319,C3319)</f>
        <v>211.63</v>
      </c>
      <c r="DB3319" s="15" t="n">
        <f aca="false">CZ3319/CY3319-1</f>
        <v>-0.000141736747614085</v>
      </c>
      <c r="DC3319" s="15" t="n">
        <f aca="false">CY3319/CZ3318-1</f>
        <v>-0.000708181861101997</v>
      </c>
      <c r="DD3319" s="15" t="n">
        <f aca="false">CZ3319/CZ3318-1</f>
        <v>-0.000849818233322308</v>
      </c>
      <c r="DE3319" s="34" t="str">
        <f aca="false">IF(CW3319=0,"",-DC3319*CS3319)</f>
        <v/>
      </c>
      <c r="DY3319" s="6"/>
      <c r="EB3319" s="6" t="n">
        <f aca="false">CL3319</f>
        <v>42060</v>
      </c>
      <c r="EC3319" s="13" t="n">
        <f aca="false">SUM(CM3317:CM3319)</f>
        <v>0.00185368521859908</v>
      </c>
    </row>
    <row r="3320" customFormat="false" ht="15" hidden="false" customHeight="false" outlineLevel="0" collapsed="false">
      <c r="C3320" s="6" t="n">
        <f aca="false">C3319+1</f>
        <v>42061</v>
      </c>
      <c r="D3320" s="99" t="n">
        <f aca="false">IF(E3320&gt;E3319,1,0)</f>
        <v>1</v>
      </c>
      <c r="E3320" s="46" t="n">
        <v>199.3835</v>
      </c>
      <c r="F3320" s="46" t="n">
        <v>202.7544</v>
      </c>
      <c r="G3320" s="46" t="n">
        <v>205.2899</v>
      </c>
      <c r="H3320" s="46" t="n">
        <v>205.8178</v>
      </c>
      <c r="I3320" s="46" t="n">
        <v>210.6188</v>
      </c>
      <c r="J3320" s="131" t="str">
        <f aca="false">IF(MIN(E3320:I3320)=E3320,$E$2,IF(MIN(E3320:I3320)=F3320,$F$2,IF(MIN(E3320:I3320)=G3320,$G$2,IF(MIN(E3320:I3320)=H3320,$H$2,IF(MIN(E3320:I3320)=I3320,$I$2)))))</f>
        <v>200D</v>
      </c>
      <c r="K3320" s="131" t="str">
        <f aca="false">IF(MAX(E3320:I3320)=E3320,$E$2,IF(MAX(E3320:I3320)=F3320,$F$2,IF(MAX(E3320:I3320)=G3320,$G$2,IF(MAX(E3320:I3320)=H3320,$H$2,IF(MAX(E3320:I3320)=I3320,$I$2)))))</f>
        <v>10D</v>
      </c>
      <c r="L3320" s="132" t="n">
        <f aca="false">IF(MAX(E3320:I3320)=H3320,1,0)</f>
        <v>0</v>
      </c>
      <c r="M3320" s="132" t="n">
        <f aca="false">IF(MAX(E3320:I3320)=I3320,1,0)</f>
        <v>1</v>
      </c>
      <c r="O3320" s="132" t="n">
        <f aca="false">IF(CN3320&gt;E3320,1,0)</f>
        <v>1</v>
      </c>
      <c r="P3320" s="132" t="n">
        <f aca="false">IF(CN3320&gt;F3320,1,0)</f>
        <v>1</v>
      </c>
      <c r="Q3320" s="132" t="n">
        <f aca="false">IF(CN3320&gt;G3320,1,0)</f>
        <v>1</v>
      </c>
      <c r="R3320" s="132" t="n">
        <f aca="false">IF(CN3320&gt;H3320,1,0)</f>
        <v>1</v>
      </c>
      <c r="S3320" s="132" t="n">
        <f aca="false">IF(CN3320&gt;I3320,1,0)</f>
        <v>1</v>
      </c>
      <c r="T3320" s="25" t="n">
        <f aca="false">IF(AND(AND(R3320=0,S3320=0,Q3320=0),OR(S3319=1,S3318=1,S3317=1)),1,0)</f>
        <v>0</v>
      </c>
      <c r="U3320" s="133" t="n">
        <f aca="false">SUM(CM3319:CM3320)</f>
        <v>-0.00203112523138493</v>
      </c>
      <c r="AW3320" s="55" t="n">
        <f aca="false">IF(EC3320&gt;$AW$2,1,0)</f>
        <v>0</v>
      </c>
      <c r="AX3320" s="99" t="n">
        <f aca="false">IF(AND(I3320&gt;G3320,I3319&lt;G3319),1,IF(OR(AND(I3320&gt;F3320,I3319&lt;F3319),AND(I3320&gt;E3320,I3319&lt;E3319)),1,0))</f>
        <v>0</v>
      </c>
      <c r="AY3320" s="99" t="n">
        <f aca="false">IF(K3319="10D",1,0)</f>
        <v>1</v>
      </c>
      <c r="AZ3320" s="99" t="n">
        <f aca="false">IF(AND(I3320&gt;G3320,I3319&lt;G3319,I3320&gt;F3320,I3319&gt;F3319,I3320&gt;E3320,I3319&gt;E3319),1,0)</f>
        <v>0</v>
      </c>
      <c r="BA3320" s="135" t="n">
        <f aca="false">IF(G3320&gt;H3320,1,0)</f>
        <v>0</v>
      </c>
      <c r="BB3320" s="135" t="n">
        <f aca="false">IF(I3320&lt;F3320,1,0)</f>
        <v>0</v>
      </c>
      <c r="BC3320" s="99" t="n">
        <f aca="false">IF(AND(SUM(AW3319:AX3319)=2,AY3320=1),1,IF(SUM(AX3318:AX3320)=0,0,IF(AND(OR(AW3318=1,AX3318=1),OR(AW3319=1,AX3319=1),AY3320=1),1,IF(AND(SUM(AW3320:AY3320)=2,SUM(AW3318:AX3318)=2,AX3318=1),1,0))))</f>
        <v>0</v>
      </c>
      <c r="BD3320" s="57" t="str">
        <f aca="false">IF(AND(SUM(BC3318:BC3320)&gt;=1,BA3320=1,SUM(AZ3315:AZ3320)&gt;=1),1,IF(BC3320=0,"",IF(AND(BC3320=1,AZ3320=0,AZ3319=0,AZ3318=0),1,IF(AND(BC3320=1,OR(AZ3320=1,AZ3319=1,AZ3318)),IF(BA3320=1,1,0)))))</f>
        <v/>
      </c>
      <c r="BE3320" s="50" t="str">
        <f aca="false">IF(AND(BD3320=1,BD3319=1),0,IF(BD3320=1,SUM(CM3321:CM3359),""))</f>
        <v/>
      </c>
      <c r="BF3320" s="20" t="n">
        <f aca="false">IF(AND(BB3320=1,BB3319=1,BE3279&lt;&gt;0),"",IF(AND(BB3319=0,BB3320=1),BF3319,IF(AND(BB3320=1,BB3319=1),BF3319,IF(AND(BF3319="",BE3319="",OR(BD3319=0,BD3319="")),"",IF(AND(BF3319="",BE3280=0),"",IF(AND(BE3280&lt;&gt;"",BF3319=BE3280),"",IF(AND(BD3319=1,BE3319&lt;&gt;0),CM3320,IF(BF3319&lt;&gt;0,BF3319+CM3320,IF(BF3319="","")))))))))</f>
        <v>0.00762260832536743</v>
      </c>
      <c r="BH3320" s="137"/>
      <c r="CG3320" s="142"/>
      <c r="CH3320" s="50"/>
      <c r="CI3320" s="15" t="n">
        <f aca="false">CF3298+SUM(CM3299:CM3320)+0.0071</f>
        <v>0.0362344920508406</v>
      </c>
      <c r="CL3320" s="130" t="n">
        <f aca="false">C3320</f>
        <v>42061</v>
      </c>
      <c r="CM3320" s="133" t="n">
        <f aca="false">CN3320/CN3319-1</f>
        <v>-0.00118130699806263</v>
      </c>
      <c r="CN3320" s="139" t="n">
        <v>211.38</v>
      </c>
      <c r="CO3320" s="133" t="n">
        <f aca="false">CN3320/CN3315-1</f>
        <v>0.00666730164777607</v>
      </c>
      <c r="CY3320" s="139" t="n">
        <f aca="false">bdh("spy us equity","px_open",C3320,C3320)</f>
        <v>211.52</v>
      </c>
      <c r="CZ3320" s="139" t="n">
        <f aca="false">bdh("spy us equity","px_last",C3320,C3320)</f>
        <v>211.38</v>
      </c>
      <c r="DB3320" s="15" t="n">
        <f aca="false">CZ3320/CY3320-1</f>
        <v>-0.000661875945537127</v>
      </c>
      <c r="DC3320" s="15" t="n">
        <f aca="false">CY3320/CZ3319-1</f>
        <v>-0.000519775079147466</v>
      </c>
      <c r="DD3320" s="15" t="n">
        <f aca="false">CZ3320/CZ3319-1</f>
        <v>-0.00118130699806263</v>
      </c>
      <c r="DE3320" s="34" t="str">
        <f aca="false">IF(CW3320=0,"",-DC3320*CS3320)</f>
        <v/>
      </c>
      <c r="DY3320" s="6"/>
      <c r="EB3320" s="6" t="n">
        <f aca="false">CL3320</f>
        <v>42061</v>
      </c>
      <c r="EC3320" s="13" t="n">
        <f aca="false">SUM(CM3318:CM3320)</f>
        <v>0.000814397449940163</v>
      </c>
    </row>
    <row r="3321" customFormat="false" ht="15" hidden="false" customHeight="false" outlineLevel="0" collapsed="false">
      <c r="C3321" s="6" t="n">
        <f aca="false">C3320+1</f>
        <v>42062</v>
      </c>
      <c r="D3321" s="99" t="n">
        <f aca="false">IF(E3321&gt;E3320,1,0)</f>
        <v>1</v>
      </c>
      <c r="E3321" s="46" t="n">
        <v>199.487</v>
      </c>
      <c r="F3321" s="46" t="n">
        <v>202.8958</v>
      </c>
      <c r="G3321" s="46" t="n">
        <v>205.5129</v>
      </c>
      <c r="H3321" s="46" t="n">
        <v>206.1444</v>
      </c>
      <c r="I3321" s="46" t="n">
        <v>210.7928</v>
      </c>
      <c r="J3321" s="131" t="str">
        <f aca="false">IF(MIN(E3321:I3321)=E3321,$E$2,IF(MIN(E3321:I3321)=F3321,$F$2,IF(MIN(E3321:I3321)=G3321,$G$2,IF(MIN(E3321:I3321)=H3321,$H$2,IF(MIN(E3321:I3321)=I3321,$I$2)))))</f>
        <v>200D</v>
      </c>
      <c r="K3321" s="131" t="str">
        <f aca="false">IF(MAX(E3321:I3321)=E3321,$E$2,IF(MAX(E3321:I3321)=F3321,$F$2,IF(MAX(E3321:I3321)=G3321,$G$2,IF(MAX(E3321:I3321)=H3321,$H$2,IF(MAX(E3321:I3321)=I3321,$I$2)))))</f>
        <v>10D</v>
      </c>
      <c r="L3321" s="132" t="n">
        <f aca="false">IF(MAX(E3321:I3321)=H3321,1,0)</f>
        <v>0</v>
      </c>
      <c r="M3321" s="132" t="n">
        <f aca="false">IF(MAX(E3321:I3321)=I3321,1,0)</f>
        <v>1</v>
      </c>
      <c r="O3321" s="132" t="n">
        <f aca="false">IF(CN3321&gt;E3321,1,0)</f>
        <v>1</v>
      </c>
      <c r="P3321" s="132" t="n">
        <f aca="false">IF(CN3321&gt;F3321,1,0)</f>
        <v>1</v>
      </c>
      <c r="Q3321" s="132" t="n">
        <f aca="false">IF(CN3321&gt;G3321,1,0)</f>
        <v>1</v>
      </c>
      <c r="R3321" s="132" t="n">
        <f aca="false">IF(CN3321&gt;H3321,1,0)</f>
        <v>1</v>
      </c>
      <c r="S3321" s="132" t="n">
        <f aca="false">IF(CN3321&gt;I3321,1,0)</f>
        <v>0</v>
      </c>
      <c r="T3321" s="25" t="n">
        <f aca="false">IF(AND(AND(R3321=0,S3321=0,Q3321=0),OR(S3320=1,S3319=1,S3318=1)),1,0)</f>
        <v>0</v>
      </c>
      <c r="U3321" s="133" t="n">
        <f aca="false">SUM(CM3320:CM3321)</f>
        <v>-0.00458749490609556</v>
      </c>
      <c r="AW3321" s="55" t="n">
        <f aca="false">IF(EC3321&gt;$AW$2,1,0)</f>
        <v>0</v>
      </c>
      <c r="AX3321" s="99" t="n">
        <f aca="false">IF(AND(I3321&gt;G3321,I3320&lt;G3320),1,IF(OR(AND(I3321&gt;F3321,I3320&lt;F3320),AND(I3321&gt;E3321,I3320&lt;E3320)),1,0))</f>
        <v>0</v>
      </c>
      <c r="AY3321" s="99" t="n">
        <f aca="false">IF(K3320="10D",1,0)</f>
        <v>1</v>
      </c>
      <c r="AZ3321" s="99" t="n">
        <f aca="false">IF(AND(I3321&gt;G3321,I3320&lt;G3320,I3321&gt;F3321,I3320&gt;F3320,I3321&gt;E3321,I3320&gt;E3320),1,0)</f>
        <v>0</v>
      </c>
      <c r="BA3321" s="135" t="n">
        <f aca="false">IF(G3321&gt;H3321,1,0)</f>
        <v>0</v>
      </c>
      <c r="BB3321" s="135" t="n">
        <f aca="false">IF(I3321&lt;F3321,1,0)</f>
        <v>0</v>
      </c>
      <c r="BC3321" s="99" t="n">
        <f aca="false">IF(AND(SUM(AW3320:AX3320)=2,AY3321=1),1,IF(SUM(AX3319:AX3321)=0,0,IF(AND(OR(AW3319=1,AX3319=1),OR(AW3320=1,AX3320=1),AY3321=1),1,IF(AND(SUM(AW3321:AY3321)=2,SUM(AW3319:AX3319)=2,AX3319=1),1,0))))</f>
        <v>0</v>
      </c>
      <c r="BD3321" s="57" t="str">
        <f aca="false">IF(AND(SUM(BC3319:BC3321)&gt;=1,BA3321=1,SUM(AZ3316:AZ3321)&gt;=1),1,IF(BC3321=0,"",IF(AND(BC3321=1,AZ3321=0,AZ3320=0,AZ3319=0),1,IF(AND(BC3321=1,OR(AZ3321=1,AZ3320=1,AZ3319)),IF(BA3321=1,1,0)))))</f>
        <v/>
      </c>
      <c r="BE3321" s="50" t="str">
        <f aca="false">IF(AND(BD3321=1,BD3320=1),0,IF(BD3321=1,SUM(CM3322:CM3360),""))</f>
        <v/>
      </c>
      <c r="BF3321" s="20" t="n">
        <f aca="false">IF(AND(BB3321=1,BB3320=1,BE3280&lt;&gt;0),"",IF(AND(BB3320=0,BB3321=1),BF3320,IF(AND(BB3321=1,BB3320=1),BF3320,IF(AND(BF3320="",BE3320="",OR(BD3320=0,BD3320="")),"",IF(AND(BF3320="",BE3281=0),"",IF(AND(BE3281&lt;&gt;"",BF3320=BE3281),"",IF(AND(BD3320=1,BE3320&lt;&gt;0),CM3321,IF(BF3320&lt;&gt;0,BF3320+CM3321,IF(BF3320="","")))))))))</f>
        <v>0.0042164204173345</v>
      </c>
      <c r="BH3321" s="137"/>
      <c r="CG3321" s="142"/>
      <c r="CH3321" s="50"/>
      <c r="CI3321" s="15" t="n">
        <f aca="false">CF3299+SUM(CM3300:CM3321)+0.0071</f>
        <v>0.0460188614560225</v>
      </c>
      <c r="CL3321" s="130" t="n">
        <f aca="false">C3321</f>
        <v>42062</v>
      </c>
      <c r="CM3321" s="133" t="n">
        <f aca="false">CN3321/CN3320-1</f>
        <v>-0.00340618790803293</v>
      </c>
      <c r="CN3321" s="139" t="n">
        <v>210.66</v>
      </c>
      <c r="CO3321" s="133" t="n">
        <f aca="false">CN3321/CN3316-1</f>
        <v>-0.00274097112749072</v>
      </c>
      <c r="CY3321" s="139" t="n">
        <f aca="false">bdh("spy us equity","px_open",C3321,C3321)</f>
        <v>211.26</v>
      </c>
      <c r="CZ3321" s="139" t="n">
        <f aca="false">bdh("spy us equity","px_last",C3321,C3321)</f>
        <v>210.66</v>
      </c>
      <c r="DB3321" s="15" t="n">
        <f aca="false">CZ3321/CY3321-1</f>
        <v>-0.0028401022436807</v>
      </c>
      <c r="DC3321" s="15" t="n">
        <f aca="false">CY3321/CZ3320-1</f>
        <v>-0.000567697984672155</v>
      </c>
      <c r="DD3321" s="15" t="n">
        <f aca="false">CZ3321/CZ3320-1</f>
        <v>-0.00340618790803293</v>
      </c>
      <c r="DE3321" s="34" t="str">
        <f aca="false">IF(CW3321=0,"",-DC3321*CS3321)</f>
        <v/>
      </c>
      <c r="DY3321" s="6"/>
      <c r="EB3321" s="6" t="n">
        <f aca="false">CL3321</f>
        <v>42062</v>
      </c>
      <c r="EC3321" s="13" t="n">
        <f aca="false">SUM(CM3319:CM3321)</f>
        <v>-0.00543731313941787</v>
      </c>
    </row>
    <row r="3322" customFormat="false" ht="15" hidden="false" customHeight="false" outlineLevel="0" collapsed="false">
      <c r="C3322" s="6" t="n">
        <f aca="false">C3321+3</f>
        <v>42065</v>
      </c>
      <c r="D3322" s="99" t="n">
        <f aca="false">IF(E3322&gt;E3321,1,0)</f>
        <v>1</v>
      </c>
      <c r="E3322" s="46" t="n">
        <v>199.6016</v>
      </c>
      <c r="F3322" s="46" t="n">
        <v>203.0528</v>
      </c>
      <c r="G3322" s="46" t="n">
        <v>205.7945</v>
      </c>
      <c r="H3322" s="46" t="n">
        <v>206.5768</v>
      </c>
      <c r="I3322" s="46" t="n">
        <v>211.0138</v>
      </c>
      <c r="J3322" s="131" t="str">
        <f aca="false">IF(MIN(E3322:I3322)=E3322,$E$2,IF(MIN(E3322:I3322)=F3322,$F$2,IF(MIN(E3322:I3322)=G3322,$G$2,IF(MIN(E3322:I3322)=H3322,$H$2,IF(MIN(E3322:I3322)=I3322,$I$2)))))</f>
        <v>200D</v>
      </c>
      <c r="K3322" s="131" t="str">
        <f aca="false">IF(MAX(E3322:I3322)=E3322,$E$2,IF(MAX(E3322:I3322)=F3322,$F$2,IF(MAX(E3322:I3322)=G3322,$G$2,IF(MAX(E3322:I3322)=H3322,$H$2,IF(MAX(E3322:I3322)=I3322,$I$2)))))</f>
        <v>10D</v>
      </c>
      <c r="L3322" s="132" t="n">
        <f aca="false">IF(MAX(E3322:I3322)=H3322,1,0)</f>
        <v>0</v>
      </c>
      <c r="M3322" s="132" t="n">
        <f aca="false">IF(MAX(E3322:I3322)=I3322,1,0)</f>
        <v>1</v>
      </c>
      <c r="O3322" s="132" t="n">
        <f aca="false">IF(CN3322&gt;E3322,1,0)</f>
        <v>1</v>
      </c>
      <c r="P3322" s="132" t="n">
        <f aca="false">IF(CN3322&gt;F3322,1,0)</f>
        <v>1</v>
      </c>
      <c r="Q3322" s="132" t="n">
        <f aca="false">IF(CN3322&gt;G3322,1,0)</f>
        <v>1</v>
      </c>
      <c r="R3322" s="132" t="n">
        <f aca="false">IF(CN3322&gt;H3322,1,0)</f>
        <v>1</v>
      </c>
      <c r="S3322" s="132" t="n">
        <f aca="false">IF(CN3322&gt;I3322,1,0)</f>
        <v>1</v>
      </c>
      <c r="T3322" s="25" t="n">
        <f aca="false">IF(AND(AND(R3322=0,S3322=0,Q3322=0),OR(S3321=1,S3320=1,S3319=1)),1,0)</f>
        <v>0</v>
      </c>
      <c r="U3322" s="133" t="n">
        <f aca="false">SUM(CM3321:CM3322)</f>
        <v>0.00290730302522446</v>
      </c>
      <c r="AW3322" s="55" t="n">
        <f aca="false">IF(EC3322&gt;$AW$2,1,0)</f>
        <v>0</v>
      </c>
      <c r="AX3322" s="99" t="n">
        <f aca="false">IF(AND(I3322&gt;G3322,I3321&lt;G3321),1,IF(OR(AND(I3322&gt;F3322,I3321&lt;F3321),AND(I3322&gt;E3322,I3321&lt;E3321)),1,0))</f>
        <v>0</v>
      </c>
      <c r="AY3322" s="99" t="n">
        <f aca="false">IF(K3321="10D",1,0)</f>
        <v>1</v>
      </c>
      <c r="AZ3322" s="99" t="n">
        <f aca="false">IF(AND(I3322&gt;G3322,I3321&lt;G3321,I3322&gt;F3322,I3321&gt;F3321,I3322&gt;E3322,I3321&gt;E3321),1,0)</f>
        <v>0</v>
      </c>
      <c r="BA3322" s="135" t="n">
        <f aca="false">IF(G3322&gt;H3322,1,0)</f>
        <v>0</v>
      </c>
      <c r="BB3322" s="135" t="n">
        <f aca="false">IF(I3322&lt;F3322,1,0)</f>
        <v>0</v>
      </c>
      <c r="BC3322" s="99" t="n">
        <f aca="false">IF(AND(SUM(AW3321:AX3321)=2,AY3322=1),1,IF(SUM(AX3320:AX3322)=0,0,IF(AND(OR(AW3320=1,AX3320=1),OR(AW3321=1,AX3321=1),AY3322=1),1,IF(AND(SUM(AW3322:AY3322)=2,SUM(AW3320:AX3320)=2,AX3320=1),1,0))))</f>
        <v>0</v>
      </c>
      <c r="BD3322" s="57" t="str">
        <f aca="false">IF(AND(SUM(BC3320:BC3322)&gt;=1,BA3322=1,SUM(AZ3317:AZ3322)&gt;=1),1,IF(BC3322=0,"",IF(AND(BC3322=1,AZ3322=0,AZ3321=0,AZ3320=0),1,IF(AND(BC3322=1,OR(AZ3322=1,AZ3321=1,AZ3320)),IF(BA3322=1,1,0)))))</f>
        <v/>
      </c>
      <c r="BE3322" s="50" t="str">
        <f aca="false">IF(AND(BD3322=1,BD3321=1),0,IF(BD3322=1,SUM(CM3323:CM3361),""))</f>
        <v/>
      </c>
      <c r="BF3322" s="20" t="n">
        <f aca="false">IF(AND(BB3322=1,BB3321=1,BE3281&lt;&gt;0),"",IF(AND(BB3321=0,BB3322=1),BF3321,IF(AND(BB3322=1,BB3321=1),BF3321,IF(AND(BF3321="",BE3321="",OR(BD3321=0,BD3321="")),"",IF(AND(BF3321="",BE3282=0),"",IF(AND(BE3282&lt;&gt;"",BF3321=BE3282),"",IF(AND(BD3321=1,BE3321&lt;&gt;0),CM3322,IF(BF3321&lt;&gt;0,BF3321+CM3322,IF(BF3321="","")))))))))</f>
        <v>0.0105299113505919</v>
      </c>
      <c r="BH3322" s="137"/>
      <c r="CG3322" s="142"/>
      <c r="CH3322" s="50"/>
      <c r="CI3322" s="15" t="n">
        <f aca="false">CF3300+SUM(CM3301:CM3322)+0.0071</f>
        <v>0.0651566593834597</v>
      </c>
      <c r="CL3322" s="130" t="n">
        <f aca="false">C3322</f>
        <v>42065</v>
      </c>
      <c r="CM3322" s="133" t="n">
        <f aca="false">CN3322/CN3321-1</f>
        <v>0.00631349093325739</v>
      </c>
      <c r="CN3322" s="139" t="n">
        <v>211.99</v>
      </c>
      <c r="CO3322" s="133" t="n">
        <f aca="false">CN3322/CN3317-1</f>
        <v>0.00369775909170533</v>
      </c>
      <c r="CY3322" s="139" t="n">
        <f aca="false">bdh("spy us equity","px_open",C3322,C3322)</f>
        <v>210.78</v>
      </c>
      <c r="CZ3322" s="139" t="n">
        <f aca="false">bdh("spy us equity","px_last",C3322,C3322)</f>
        <v>211.99</v>
      </c>
      <c r="DB3322" s="15" t="n">
        <f aca="false">CZ3322/CY3322-1</f>
        <v>0.0057405825979695</v>
      </c>
      <c r="DC3322" s="15" t="n">
        <f aca="false">CY3322/CZ3321-1</f>
        <v>0.000569638279692475</v>
      </c>
      <c r="DD3322" s="15" t="n">
        <f aca="false">CZ3322/CZ3321-1</f>
        <v>0.00631349093325739</v>
      </c>
      <c r="DE3322" s="34" t="str">
        <f aca="false">IF(CW3322=0,"",-DC3322*CS3322)</f>
        <v/>
      </c>
      <c r="DY3322" s="6"/>
      <c r="EB3322" s="6" t="n">
        <f aca="false">CL3322</f>
        <v>42065</v>
      </c>
      <c r="EC3322" s="13" t="n">
        <f aca="false">SUM(CM3320:CM3322)</f>
        <v>0.00172599602716184</v>
      </c>
    </row>
    <row r="3323" customFormat="false" ht="15" hidden="false" customHeight="false" outlineLevel="0" collapsed="false">
      <c r="C3323" s="6" t="n">
        <f aca="false">C3322+1</f>
        <v>42066</v>
      </c>
      <c r="D3323" s="99" t="n">
        <f aca="false">IF(E3323&gt;E3322,1,0)</f>
        <v>1</v>
      </c>
      <c r="E3323" s="46" t="n">
        <v>199.7202</v>
      </c>
      <c r="F3323" s="46" t="n">
        <v>203.2314</v>
      </c>
      <c r="G3323" s="46" t="n">
        <v>205.9811</v>
      </c>
      <c r="H3323" s="46" t="n">
        <v>206.8931</v>
      </c>
      <c r="I3323" s="46" t="n">
        <v>211.1148</v>
      </c>
      <c r="J3323" s="131" t="str">
        <f aca="false">IF(MIN(E3323:I3323)=E3323,$E$2,IF(MIN(E3323:I3323)=F3323,$F$2,IF(MIN(E3323:I3323)=G3323,$G$2,IF(MIN(E3323:I3323)=H3323,$H$2,IF(MIN(E3323:I3323)=I3323,$I$2)))))</f>
        <v>200D</v>
      </c>
      <c r="K3323" s="131" t="str">
        <f aca="false">IF(MAX(E3323:I3323)=E3323,$E$2,IF(MAX(E3323:I3323)=F3323,$F$2,IF(MAX(E3323:I3323)=G3323,$G$2,IF(MAX(E3323:I3323)=H3323,$H$2,IF(MAX(E3323:I3323)=I3323,$I$2)))))</f>
        <v>10D</v>
      </c>
      <c r="L3323" s="132" t="n">
        <f aca="false">IF(MAX(E3323:I3323)=H3323,1,0)</f>
        <v>0</v>
      </c>
      <c r="M3323" s="132" t="n">
        <f aca="false">IF(MAX(E3323:I3323)=I3323,1,0)</f>
        <v>1</v>
      </c>
      <c r="O3323" s="132" t="n">
        <f aca="false">IF(CN3323&gt;E3323,1,0)</f>
        <v>1</v>
      </c>
      <c r="P3323" s="132" t="n">
        <f aca="false">IF(CN3323&gt;F3323,1,0)</f>
        <v>1</v>
      </c>
      <c r="Q3323" s="132" t="n">
        <f aca="false">IF(CN3323&gt;G3323,1,0)</f>
        <v>1</v>
      </c>
      <c r="R3323" s="132" t="n">
        <f aca="false">IF(CN3323&gt;H3323,1,0)</f>
        <v>1</v>
      </c>
      <c r="S3323" s="132" t="n">
        <f aca="false">IF(CN3323&gt;I3323,1,0)</f>
        <v>1</v>
      </c>
      <c r="T3323" s="25" t="n">
        <f aca="false">IF(AND(AND(R3323=0,S3323=0,Q3323=0),OR(S3322=1,S3321=1,S3320=1)),1,0)</f>
        <v>0</v>
      </c>
      <c r="U3323" s="133" t="n">
        <f aca="false">SUM(CM3322:CM3323)</f>
        <v>0.00220952376499473</v>
      </c>
      <c r="AW3323" s="55" t="n">
        <f aca="false">IF(EC3323&gt;$AW$2,1,0)</f>
        <v>0</v>
      </c>
      <c r="AX3323" s="99" t="n">
        <f aca="false">IF(AND(I3323&gt;G3323,I3322&lt;G3322),1,IF(OR(AND(I3323&gt;F3323,I3322&lt;F3322),AND(I3323&gt;E3323,I3322&lt;E3322)),1,0))</f>
        <v>0</v>
      </c>
      <c r="AY3323" s="99" t="n">
        <f aca="false">IF(K3322="10D",1,0)</f>
        <v>1</v>
      </c>
      <c r="AZ3323" s="99" t="n">
        <f aca="false">IF(AND(I3323&gt;G3323,I3322&lt;G3322,I3323&gt;F3323,I3322&gt;F3322,I3323&gt;E3323,I3322&gt;E3322),1,0)</f>
        <v>0</v>
      </c>
      <c r="BA3323" s="135" t="n">
        <f aca="false">IF(G3323&gt;H3323,1,0)</f>
        <v>0</v>
      </c>
      <c r="BB3323" s="135" t="n">
        <f aca="false">IF(I3323&lt;F3323,1,0)</f>
        <v>0</v>
      </c>
      <c r="BC3323" s="99" t="n">
        <f aca="false">IF(AND(SUM(AW3322:AX3322)=2,AY3323=1),1,IF(SUM(AX3321:AX3323)=0,0,IF(AND(OR(AW3321=1,AX3321=1),OR(AW3322=1,AX3322=1),AY3323=1),1,IF(AND(SUM(AW3323:AY3323)=2,SUM(AW3321:AX3321)=2,AX3321=1),1,0))))</f>
        <v>0</v>
      </c>
      <c r="BD3323" s="57" t="str">
        <f aca="false">IF(AND(SUM(BC3321:BC3323)&gt;=1,BA3323=1,SUM(AZ3318:AZ3323)&gt;=1),1,IF(BC3323=0,"",IF(AND(BC3323=1,AZ3323=0,AZ3322=0,AZ3321=0),1,IF(AND(BC3323=1,OR(AZ3323=1,AZ3322=1,AZ3321)),IF(BA3323=1,1,0)))))</f>
        <v/>
      </c>
      <c r="BE3323" s="50" t="str">
        <f aca="false">IF(AND(BD3323=1,BD3322=1),0,IF(BD3323=1,SUM(CM3324:CM3362),""))</f>
        <v/>
      </c>
      <c r="BF3323" s="20" t="n">
        <f aca="false">IF(AND(BB3323=1,BB3322=1,BE3282&lt;&gt;0),"",IF(AND(BB3322=0,BB3323=1),BF3322,IF(AND(BB3323=1,BB3322=1),BF3322,IF(AND(BF3322="",BE3322="",OR(BD3322=0,BD3322="")),"",IF(AND(BF3322="",BE3283=0),"",IF(AND(BE3283&lt;&gt;"",BF3322=BE3283),"",IF(AND(BD3322=1,BE3322&lt;&gt;0),CM3323,IF(BF3322&lt;&gt;0,BF3322+CM3323,IF(BF3322="","")))))))))</f>
        <v>0.00642594418232922</v>
      </c>
      <c r="BH3323" s="137"/>
      <c r="CG3323" s="142"/>
      <c r="CH3323" s="50"/>
      <c r="CI3323" s="15" t="n">
        <f aca="false">CF3301+SUM(CM3302:CM3323)+0.0071</f>
        <v>0.051808163385378</v>
      </c>
      <c r="CL3323" s="130" t="n">
        <f aca="false">C3323</f>
        <v>42066</v>
      </c>
      <c r="CM3323" s="133" t="n">
        <f aca="false">CN3323/CN3322-1</f>
        <v>-0.00410396716826267</v>
      </c>
      <c r="CN3323" s="139" t="n">
        <v>211.12</v>
      </c>
      <c r="CO3323" s="133" t="n">
        <f aca="false">CN3323/CN3318-1</f>
        <v>-0.00325763656106892</v>
      </c>
      <c r="CY3323" s="139" t="n">
        <f aca="false">bdh("spy us equity","px_open",C3323,C3323)</f>
        <v>211.47</v>
      </c>
      <c r="CZ3323" s="139" t="n">
        <f aca="false">bdh("spy us equity","px_last",C3323,C3323)</f>
        <v>211.12</v>
      </c>
      <c r="DB3323" s="15" t="n">
        <f aca="false">CZ3323/CY3323-1</f>
        <v>-0.00165508109897383</v>
      </c>
      <c r="DC3323" s="15" t="n">
        <f aca="false">CY3323/CZ3322-1</f>
        <v>-0.00245294589367429</v>
      </c>
      <c r="DD3323" s="15" t="n">
        <f aca="false">CZ3323/CZ3322-1</f>
        <v>-0.00410396716826267</v>
      </c>
      <c r="DE3323" s="34" t="str">
        <f aca="false">IF(CW3323=0,"",-DC3323*CS3323)</f>
        <v/>
      </c>
      <c r="DY3323" s="6"/>
      <c r="EB3323" s="6" t="n">
        <f aca="false">CL3323</f>
        <v>42066</v>
      </c>
      <c r="EC3323" s="13" t="n">
        <f aca="false">SUM(CM3321:CM3323)</f>
        <v>-0.00119666414303821</v>
      </c>
    </row>
    <row r="3324" customFormat="false" ht="15" hidden="false" customHeight="false" outlineLevel="0" collapsed="false">
      <c r="C3324" s="6" t="n">
        <f aca="false">C3323+1</f>
        <v>42067</v>
      </c>
      <c r="D3324" s="99" t="n">
        <f aca="false">IF(E3324&gt;E3323,1,0)</f>
        <v>1</v>
      </c>
      <c r="E3324" s="46" t="n">
        <v>199.8311</v>
      </c>
      <c r="F3324" s="46" t="n">
        <v>203.3673</v>
      </c>
      <c r="G3324" s="46" t="n">
        <v>206.0501</v>
      </c>
      <c r="H3324" s="46" t="n">
        <v>207.1656</v>
      </c>
      <c r="I3324" s="46" t="n">
        <v>211.1248</v>
      </c>
      <c r="J3324" s="131" t="str">
        <f aca="false">IF(MIN(E3324:I3324)=E3324,$E$2,IF(MIN(E3324:I3324)=F3324,$F$2,IF(MIN(E3324:I3324)=G3324,$G$2,IF(MIN(E3324:I3324)=H3324,$H$2,IF(MIN(E3324:I3324)=I3324,$I$2)))))</f>
        <v>200D</v>
      </c>
      <c r="K3324" s="131" t="str">
        <f aca="false">IF(MAX(E3324:I3324)=E3324,$E$2,IF(MAX(E3324:I3324)=F3324,$F$2,IF(MAX(E3324:I3324)=G3324,$G$2,IF(MAX(E3324:I3324)=H3324,$H$2,IF(MAX(E3324:I3324)=I3324,$I$2)))))</f>
        <v>10D</v>
      </c>
      <c r="L3324" s="132" t="n">
        <f aca="false">IF(MAX(E3324:I3324)=H3324,1,0)</f>
        <v>0</v>
      </c>
      <c r="M3324" s="132" t="n">
        <f aca="false">IF(MAX(E3324:I3324)=I3324,1,0)</f>
        <v>1</v>
      </c>
      <c r="O3324" s="132" t="n">
        <f aca="false">IF(CN3324&gt;E3324,1,0)</f>
        <v>1</v>
      </c>
      <c r="P3324" s="132" t="n">
        <f aca="false">IF(CN3324&gt;F3324,1,0)</f>
        <v>1</v>
      </c>
      <c r="Q3324" s="132" t="n">
        <f aca="false">IF(CN3324&gt;G3324,1,0)</f>
        <v>1</v>
      </c>
      <c r="R3324" s="132" t="n">
        <f aca="false">IF(CN3324&gt;H3324,1,0)</f>
        <v>1</v>
      </c>
      <c r="S3324" s="132" t="n">
        <f aca="false">IF(CN3324&gt;I3324,1,0)</f>
        <v>0</v>
      </c>
      <c r="T3324" s="25" t="n">
        <f aca="false">IF(AND(AND(R3324=0,S3324=0,Q3324=0),OR(S3323=1,S3322=1,S3321=1)),1,0)</f>
        <v>0</v>
      </c>
      <c r="U3324" s="133" t="n">
        <f aca="false">SUM(CM3323:CM3324)</f>
        <v>-0.00831910547822867</v>
      </c>
      <c r="AW3324" s="55" t="n">
        <f aca="false">IF(EC3324&gt;$AW$2,1,0)</f>
        <v>0</v>
      </c>
      <c r="AX3324" s="99" t="n">
        <f aca="false">IF(AND(I3324&gt;G3324,I3323&lt;G3323),1,IF(OR(AND(I3324&gt;F3324,I3323&lt;F3323),AND(I3324&gt;E3324,I3323&lt;E3323)),1,0))</f>
        <v>0</v>
      </c>
      <c r="AY3324" s="99" t="n">
        <f aca="false">IF(K3323="10D",1,0)</f>
        <v>1</v>
      </c>
      <c r="AZ3324" s="99" t="n">
        <f aca="false">IF(AND(I3324&gt;G3324,I3323&lt;G3323,I3324&gt;F3324,I3323&gt;F3323,I3324&gt;E3324,I3323&gt;E3323),1,0)</f>
        <v>0</v>
      </c>
      <c r="BA3324" s="135" t="n">
        <f aca="false">IF(G3324&gt;H3324,1,0)</f>
        <v>0</v>
      </c>
      <c r="BB3324" s="135" t="n">
        <f aca="false">IF(I3324&lt;F3324,1,0)</f>
        <v>0</v>
      </c>
      <c r="BC3324" s="99" t="n">
        <f aca="false">IF(AND(SUM(AW3323:AX3323)=2,AY3324=1),1,IF(SUM(AX3322:AX3324)=0,0,IF(AND(OR(AW3322=1,AX3322=1),OR(AW3323=1,AX3323=1),AY3324=1),1,IF(AND(SUM(AW3324:AY3324)=2,SUM(AW3322:AX3322)=2,AX3322=1),1,0))))</f>
        <v>0</v>
      </c>
      <c r="BD3324" s="57" t="str">
        <f aca="false">IF(AND(SUM(BC3322:BC3324)&gt;=1,BA3324=1,SUM(AZ3319:AZ3324)&gt;=1),1,IF(BC3324=0,"",IF(AND(BC3324=1,AZ3324=0,AZ3323=0,AZ3322=0),1,IF(AND(BC3324=1,OR(AZ3324=1,AZ3323=1,AZ3322)),IF(BA3324=1,1,0)))))</f>
        <v/>
      </c>
      <c r="BE3324" s="50" t="str">
        <f aca="false">IF(AND(BD3324=1,BD3323=1),0,IF(BD3324=1,SUM(CM3325:CM3363),""))</f>
        <v/>
      </c>
      <c r="BF3324" s="20" t="n">
        <f aca="false">IF(AND(BB3324=1,BB3323=1,BE3283&lt;&gt;0),"",IF(AND(BB3323=0,BB3324=1),BF3323,IF(AND(BB3324=1,BB3323=1),BF3323,IF(AND(BF3323="",BE3323="",OR(BD3323=0,BD3323="")),"",IF(AND(BF3323="",BE3284=0),"",IF(AND(BE3284&lt;&gt;"",BF3323=BE3284),"",IF(AND(BD3323=1,BE3323&lt;&gt;0),CM3324,IF(BF3323&lt;&gt;0,BF3323+CM3324,IF(BF3323="","")))))))))</f>
        <v>0.00221080587236322</v>
      </c>
      <c r="BH3324" s="137"/>
      <c r="CG3324" s="142"/>
      <c r="CH3324" s="50"/>
      <c r="CI3324" s="15" t="n">
        <f aca="false">CF3302+SUM(CM3303:CM3324)+0.0071</f>
        <v>0.0601688827160302</v>
      </c>
      <c r="CL3324" s="130" t="n">
        <f aca="false">C3324</f>
        <v>42067</v>
      </c>
      <c r="CM3324" s="133" t="n">
        <f aca="false">CN3324/CN3323-1</f>
        <v>-0.004215138309966</v>
      </c>
      <c r="CN3324" s="139" t="n">
        <v>210.2301</v>
      </c>
      <c r="CO3324" s="133" t="n">
        <f aca="false">CN3324/CN3319-1</f>
        <v>-0.0066148466663517</v>
      </c>
      <c r="CY3324" s="139" t="n">
        <f aca="false">bdh("spy us equity","px_open",C3324,C3324)</f>
        <v>210.4</v>
      </c>
      <c r="CZ3324" s="139" t="n">
        <f aca="false">bdh("spy us equity","px_last",C3324,C3324)</f>
        <v>210.2301</v>
      </c>
      <c r="DB3324" s="15" t="n">
        <f aca="false">CZ3324/CY3324-1</f>
        <v>-0.000807509505703519</v>
      </c>
      <c r="DC3324" s="15" t="n">
        <f aca="false">CY3324/CZ3323-1</f>
        <v>-0.00341038272072758</v>
      </c>
      <c r="DD3324" s="15" t="n">
        <f aca="false">CZ3324/CZ3323-1</f>
        <v>-0.004215138309966</v>
      </c>
      <c r="DE3324" s="34" t="str">
        <f aca="false">IF(CW3324=0,"",-DC3324*CS3324)</f>
        <v/>
      </c>
      <c r="DY3324" s="6"/>
      <c r="EB3324" s="6" t="n">
        <f aca="false">CL3324</f>
        <v>42067</v>
      </c>
      <c r="EC3324" s="13" t="n">
        <f aca="false">SUM(CM3322:CM3324)</f>
        <v>-0.00200561454497128</v>
      </c>
    </row>
    <row r="3325" customFormat="false" ht="15" hidden="false" customHeight="false" outlineLevel="0" collapsed="false">
      <c r="C3325" s="6" t="n">
        <f aca="false">C3324+1</f>
        <v>42068</v>
      </c>
      <c r="D3325" s="99" t="n">
        <f aca="false">IF(E3325&gt;E3324,1,0)</f>
        <v>1</v>
      </c>
      <c r="E3325" s="46" t="n">
        <v>199.9397</v>
      </c>
      <c r="F3325" s="46" t="n">
        <v>203.5445</v>
      </c>
      <c r="G3325" s="46" t="n">
        <v>206.1289</v>
      </c>
      <c r="H3325" s="46" t="n">
        <v>207.4116</v>
      </c>
      <c r="I3325" s="46" t="n">
        <v>211.1728</v>
      </c>
      <c r="J3325" s="131" t="str">
        <f aca="false">IF(MIN(E3325:I3325)=E3325,$E$2,IF(MIN(E3325:I3325)=F3325,$F$2,IF(MIN(E3325:I3325)=G3325,$G$2,IF(MIN(E3325:I3325)=H3325,$H$2,IF(MIN(E3325:I3325)=I3325,$I$2)))))</f>
        <v>200D</v>
      </c>
      <c r="K3325" s="131" t="str">
        <f aca="false">IF(MAX(E3325:I3325)=E3325,$E$2,IF(MAX(E3325:I3325)=F3325,$F$2,IF(MAX(E3325:I3325)=G3325,$G$2,IF(MAX(E3325:I3325)=H3325,$H$2,IF(MAX(E3325:I3325)=I3325,$I$2)))))</f>
        <v>10D</v>
      </c>
      <c r="L3325" s="132" t="n">
        <f aca="false">IF(MAX(E3325:I3325)=H3325,1,0)</f>
        <v>0</v>
      </c>
      <c r="M3325" s="132" t="n">
        <f aca="false">IF(MAX(E3325:I3325)=I3325,1,0)</f>
        <v>1</v>
      </c>
      <c r="O3325" s="132" t="n">
        <f aca="false">IF(CN3325&gt;E3325,1,0)</f>
        <v>1</v>
      </c>
      <c r="P3325" s="132" t="n">
        <f aca="false">IF(CN3325&gt;F3325,1,0)</f>
        <v>1</v>
      </c>
      <c r="Q3325" s="132" t="n">
        <f aca="false">IF(CN3325&gt;G3325,1,0)</f>
        <v>1</v>
      </c>
      <c r="R3325" s="132" t="n">
        <f aca="false">IF(CN3325&gt;H3325,1,0)</f>
        <v>1</v>
      </c>
      <c r="S3325" s="132" t="n">
        <f aca="false">IF(CN3325&gt;I3325,1,0)</f>
        <v>0</v>
      </c>
      <c r="T3325" s="25" t="n">
        <f aca="false">IF(AND(AND(R3325=0,S3325=0,Q3325=0),OR(S3324=1,S3323=1,S3322=1)),1,0)</f>
        <v>0</v>
      </c>
      <c r="U3325" s="133" t="n">
        <f aca="false">SUM(CM3324:CM3325)</f>
        <v>-0.00312157463854112</v>
      </c>
      <c r="AW3325" s="55" t="n">
        <f aca="false">IF(EC3325&gt;$AW$2,1,0)</f>
        <v>0</v>
      </c>
      <c r="AX3325" s="99" t="n">
        <f aca="false">IF(AND(I3325&gt;G3325,I3324&lt;G3324),1,IF(OR(AND(I3325&gt;F3325,I3324&lt;F3324),AND(I3325&gt;E3325,I3324&lt;E3324)),1,0))</f>
        <v>0</v>
      </c>
      <c r="AY3325" s="99" t="n">
        <f aca="false">IF(K3324="10D",1,0)</f>
        <v>1</v>
      </c>
      <c r="AZ3325" s="99" t="n">
        <f aca="false">IF(AND(I3325&gt;G3325,I3324&lt;G3324,I3325&gt;F3325,I3324&gt;F3324,I3325&gt;E3325,I3324&gt;E3324),1,0)</f>
        <v>0</v>
      </c>
      <c r="BA3325" s="135" t="n">
        <f aca="false">IF(G3325&gt;H3325,1,0)</f>
        <v>0</v>
      </c>
      <c r="BB3325" s="135" t="n">
        <f aca="false">IF(I3325&lt;F3325,1,0)</f>
        <v>0</v>
      </c>
      <c r="BC3325" s="99" t="n">
        <f aca="false">IF(AND(SUM(AW3324:AX3324)=2,AY3325=1),1,IF(SUM(AX3323:AX3325)=0,0,IF(AND(OR(AW3323=1,AX3323=1),OR(AW3324=1,AX3324=1),AY3325=1),1,IF(AND(SUM(AW3325:AY3325)=2,SUM(AW3323:AX3323)=2,AX3323=1),1,0))))</f>
        <v>0</v>
      </c>
      <c r="BD3325" s="57" t="str">
        <f aca="false">IF(AND(SUM(BC3323:BC3325)&gt;=1,BA3325=1,SUM(AZ3320:AZ3325)&gt;=1),1,IF(BC3325=0,"",IF(AND(BC3325=1,AZ3325=0,AZ3324=0,AZ3323=0),1,IF(AND(BC3325=1,OR(AZ3325=1,AZ3324=1,AZ3323)),IF(BA3325=1,1,0)))))</f>
        <v/>
      </c>
      <c r="BE3325" s="50" t="str">
        <f aca="false">IF(AND(BD3325=1,BD3324=1),0,IF(BD3325=1,SUM(CM3326:CM3364),""))</f>
        <v/>
      </c>
      <c r="BF3325" s="20" t="n">
        <f aca="false">IF(AND(BB3325=1,BB3324=1,BE3284&lt;&gt;0),"",IF(AND(BB3324=0,BB3325=1),BF3324,IF(AND(BB3325=1,BB3324=1),BF3324,IF(AND(BF3324="",BE3324="",OR(BD3324=0,BD3324="")),"",IF(AND(BF3324="",BE3285=0),"",IF(AND(BE3285&lt;&gt;"",BF3324=BE3285),"",IF(AND(BD3324=1,BE3324&lt;&gt;0),CM3325,IF(BF3324&lt;&gt;0,BF3324+CM3325,IF(BF3324="","")))))))))</f>
        <v>0.0033043695437881</v>
      </c>
      <c r="BH3325" s="137"/>
      <c r="CG3325" s="142"/>
      <c r="CH3325" s="50"/>
      <c r="CI3325" s="15" t="n">
        <f aca="false">CF3303+SUM(CM3304:CM3325)+0.0071</f>
        <v>0.0488783902330304</v>
      </c>
      <c r="CL3325" s="130" t="n">
        <f aca="false">C3325</f>
        <v>42068</v>
      </c>
      <c r="CM3325" s="133" t="n">
        <f aca="false">CN3325/CN3324-1</f>
        <v>0.00109356367142488</v>
      </c>
      <c r="CN3325" s="139" t="n">
        <v>210.46</v>
      </c>
      <c r="CO3325" s="133" t="n">
        <f aca="false">CN3325/CN3320-1</f>
        <v>-0.00435235121581978</v>
      </c>
      <c r="CY3325" s="139" t="n">
        <f aca="false">bdh("spy us equity","px_open",C3325,C3325)</f>
        <v>210.62</v>
      </c>
      <c r="CZ3325" s="139" t="n">
        <f aca="false">bdh("spy us equity","px_last",C3325,C3325)</f>
        <v>210.46</v>
      </c>
      <c r="DB3325" s="15" t="n">
        <f aca="false">CZ3325/CY3325-1</f>
        <v>-0.000759661950432089</v>
      </c>
      <c r="DC3325" s="15" t="n">
        <f aca="false">CY3325/CZ3324-1</f>
        <v>0.00185463451713153</v>
      </c>
      <c r="DD3325" s="15" t="n">
        <f aca="false">CZ3325/CZ3324-1</f>
        <v>0.00109356367142488</v>
      </c>
      <c r="DE3325" s="34" t="str">
        <f aca="false">IF(CW3325=0,"",-DC3325*CS3325)</f>
        <v/>
      </c>
      <c r="DY3325" s="6"/>
      <c r="EB3325" s="6" t="n">
        <f aca="false">CL3325</f>
        <v>42068</v>
      </c>
      <c r="EC3325" s="13" t="n">
        <f aca="false">SUM(CM3323:CM3325)</f>
        <v>-0.00722554180680379</v>
      </c>
    </row>
    <row r="3326" customFormat="false" ht="15" hidden="false" customHeight="false" outlineLevel="0" collapsed="false">
      <c r="C3326" s="6" t="n">
        <f aca="false">C3325+1</f>
        <v>42069</v>
      </c>
      <c r="D3326" s="99" t="n">
        <f aca="false">IF(E3326&gt;E3325,1,0)</f>
        <v>1</v>
      </c>
      <c r="E3326" s="46" t="n">
        <v>200.0395</v>
      </c>
      <c r="F3326" s="46" t="n">
        <v>203.7141</v>
      </c>
      <c r="G3326" s="46" t="n">
        <v>206.1295</v>
      </c>
      <c r="H3326" s="46" t="n">
        <v>207.4583</v>
      </c>
      <c r="I3326" s="46" t="n">
        <v>210.7989</v>
      </c>
      <c r="J3326" s="131" t="str">
        <f aca="false">IF(MIN(E3326:I3326)=E3326,$E$2,IF(MIN(E3326:I3326)=F3326,$F$2,IF(MIN(E3326:I3326)=G3326,$G$2,IF(MIN(E3326:I3326)=H3326,$H$2,IF(MIN(E3326:I3326)=I3326,$I$2)))))</f>
        <v>200D</v>
      </c>
      <c r="K3326" s="131" t="str">
        <f aca="false">IF(MAX(E3326:I3326)=E3326,$E$2,IF(MAX(E3326:I3326)=F3326,$F$2,IF(MAX(E3326:I3326)=G3326,$G$2,IF(MAX(E3326:I3326)=H3326,$H$2,IF(MAX(E3326:I3326)=I3326,$I$2)))))</f>
        <v>10D</v>
      </c>
      <c r="L3326" s="132" t="n">
        <f aca="false">IF(MAX(E3326:I3326)=H3326,1,0)</f>
        <v>0</v>
      </c>
      <c r="M3326" s="132" t="n">
        <f aca="false">IF(MAX(E3326:I3326)=I3326,1,0)</f>
        <v>1</v>
      </c>
      <c r="O3326" s="132" t="n">
        <f aca="false">IF(CN3326&gt;E3326,1,0)</f>
        <v>1</v>
      </c>
      <c r="P3326" s="132" t="n">
        <f aca="false">IF(CN3326&gt;F3326,1,0)</f>
        <v>1</v>
      </c>
      <c r="Q3326" s="132" t="n">
        <f aca="false">IF(CN3326&gt;G3326,1,0)</f>
        <v>1</v>
      </c>
      <c r="R3326" s="132" t="n">
        <f aca="false">IF(CN3326&gt;H3326,1,0)</f>
        <v>1</v>
      </c>
      <c r="S3326" s="132" t="n">
        <f aca="false">IF(CN3326&gt;I3326,1,0)</f>
        <v>0</v>
      </c>
      <c r="T3326" s="25" t="n">
        <f aca="false">IF(AND(AND(R3326=0,S3326=0,Q3326=0),OR(S3325=1,S3324=1,S3323=1)),1,0)</f>
        <v>0</v>
      </c>
      <c r="U3326" s="133" t="n">
        <f aca="false">SUM(CM3325:CM3326)</f>
        <v>-0.0129708666241183</v>
      </c>
      <c r="AW3326" s="55" t="n">
        <f aca="false">IF(EC3326&gt;$AW$2,1,0)</f>
        <v>0</v>
      </c>
      <c r="AX3326" s="99" t="n">
        <f aca="false">IF(AND(I3326&gt;G3326,I3325&lt;G3325),1,IF(OR(AND(I3326&gt;F3326,I3325&lt;F3325),AND(I3326&gt;E3326,I3325&lt;E3325)),1,0))</f>
        <v>0</v>
      </c>
      <c r="AY3326" s="99" t="n">
        <f aca="false">IF(K3325="10D",1,0)</f>
        <v>1</v>
      </c>
      <c r="AZ3326" s="99" t="n">
        <f aca="false">IF(AND(I3326&gt;G3326,I3325&lt;G3325,I3326&gt;F3326,I3325&gt;F3325,I3326&gt;E3326,I3325&gt;E3325),1,0)</f>
        <v>0</v>
      </c>
      <c r="BA3326" s="135" t="n">
        <f aca="false">IF(G3326&gt;H3326,1,0)</f>
        <v>0</v>
      </c>
      <c r="BB3326" s="135" t="n">
        <f aca="false">IF(I3326&lt;F3326,1,0)</f>
        <v>0</v>
      </c>
      <c r="BC3326" s="99" t="n">
        <f aca="false">IF(AND(SUM(AW3325:AX3325)=2,AY3326=1),1,IF(SUM(AX3324:AX3326)=0,0,IF(AND(OR(AW3324=1,AX3324=1),OR(AW3325=1,AX3325=1),AY3326=1),1,IF(AND(SUM(AW3326:AY3326)=2,SUM(AW3324:AX3324)=2,AX3324=1),1,0))))</f>
        <v>0</v>
      </c>
      <c r="BD3326" s="57" t="str">
        <f aca="false">IF(AND(SUM(BC3324:BC3326)&gt;=1,BA3326=1,SUM(AZ3321:AZ3326)&gt;=1),1,IF(BC3326=0,"",IF(AND(BC3326=1,AZ3326=0,AZ3325=0,AZ3324=0),1,IF(AND(BC3326=1,OR(AZ3326=1,AZ3325=1,AZ3324)),IF(BA3326=1,1,0)))))</f>
        <v/>
      </c>
      <c r="BE3326" s="50" t="str">
        <f aca="false">IF(AND(BD3326=1,BD3325=1),0,IF(BD3326=1,SUM(CM3327:CM3365),""))</f>
        <v/>
      </c>
      <c r="BF3326" s="20" t="n">
        <f aca="false">IF(AND(BB3326=1,BB3325=1,BE3285&lt;&gt;0),"",IF(AND(BB3325=0,BB3326=1),BF3325,IF(AND(BB3326=1,BB3325=1),BF3325,IF(AND(BF3325="",BE3325="",OR(BD3325=0,BD3325="")),"",IF(AND(BF3325="",BE3286=0),"",IF(AND(BE3286&lt;&gt;"",BF3325=BE3286),"",IF(AND(BD3325=1,BE3325&lt;&gt;0),CM3326,IF(BF3325&lt;&gt;0,BF3325+CM3326,IF(BF3325="","")))))))))</f>
        <v>-0.0107600607517551</v>
      </c>
      <c r="BH3326" s="137"/>
      <c r="CG3326" s="142"/>
      <c r="CH3326" s="50"/>
      <c r="CI3326" s="15" t="n">
        <f aca="false">CF3304+SUM(CM3305:CM3326)+0.0071</f>
        <v>0.0203527871958074</v>
      </c>
      <c r="CL3326" s="130" t="n">
        <f aca="false">C3326</f>
        <v>42069</v>
      </c>
      <c r="CM3326" s="133" t="n">
        <f aca="false">CN3326/CN3325-1</f>
        <v>-0.0140644302955432</v>
      </c>
      <c r="CN3326" s="139" t="n">
        <v>207.5</v>
      </c>
      <c r="CO3326" s="133" t="n">
        <f aca="false">CN3326/CN3321-1</f>
        <v>-0.0150004746985664</v>
      </c>
      <c r="CY3326" s="139" t="n">
        <f aca="false">bdh("spy us equity","px_open",C3326,C3326)</f>
        <v>209.42</v>
      </c>
      <c r="CZ3326" s="139" t="n">
        <f aca="false">bdh("spy us equity","px_last",C3326,C3326)</f>
        <v>207.5</v>
      </c>
      <c r="DB3326" s="15" t="n">
        <f aca="false">CZ3326/CY3326-1</f>
        <v>-0.00916817877948617</v>
      </c>
      <c r="DC3326" s="15" t="n">
        <f aca="false">CY3326/CZ3325-1</f>
        <v>-0.00494155659032602</v>
      </c>
      <c r="DD3326" s="15" t="n">
        <f aca="false">CZ3326/CZ3325-1</f>
        <v>-0.0140644302955432</v>
      </c>
      <c r="DE3326" s="34" t="str">
        <f aca="false">IF(CW3326=0,"",-DC3326*CS3326)</f>
        <v/>
      </c>
      <c r="DY3326" s="6"/>
      <c r="EB3326" s="6" t="n">
        <f aca="false">CL3326</f>
        <v>42069</v>
      </c>
      <c r="EC3326" s="13" t="n">
        <f aca="false">SUM(CM3324:CM3326)</f>
        <v>-0.0171860049340843</v>
      </c>
    </row>
    <row r="3327" customFormat="false" ht="15" hidden="false" customHeight="false" outlineLevel="0" collapsed="false">
      <c r="C3327" s="6" t="n">
        <f aca="false">C3326+3</f>
        <v>42072</v>
      </c>
      <c r="D3327" s="99" t="n">
        <f aca="false">IF(E3327&gt;E3326,1,0)</f>
        <v>1</v>
      </c>
      <c r="E3327" s="46" t="n">
        <v>200.1356</v>
      </c>
      <c r="F3327" s="46" t="n">
        <v>203.9236</v>
      </c>
      <c r="G3327" s="46" t="n">
        <v>206.1417</v>
      </c>
      <c r="H3327" s="46" t="n">
        <v>207.5713</v>
      </c>
      <c r="I3327" s="46" t="n">
        <v>210.514</v>
      </c>
      <c r="J3327" s="131" t="str">
        <f aca="false">IF(MIN(E3327:I3327)=E3327,$E$2,IF(MIN(E3327:I3327)=F3327,$F$2,IF(MIN(E3327:I3327)=G3327,$G$2,IF(MIN(E3327:I3327)=H3327,$H$2,IF(MIN(E3327:I3327)=I3327,$I$2)))))</f>
        <v>200D</v>
      </c>
      <c r="K3327" s="131" t="str">
        <f aca="false">IF(MAX(E3327:I3327)=E3327,$E$2,IF(MAX(E3327:I3327)=F3327,$F$2,IF(MAX(E3327:I3327)=G3327,$G$2,IF(MAX(E3327:I3327)=H3327,$H$2,IF(MAX(E3327:I3327)=I3327,$I$2)))))</f>
        <v>10D</v>
      </c>
      <c r="L3327" s="132" t="n">
        <f aca="false">IF(MAX(E3327:I3327)=H3327,1,0)</f>
        <v>0</v>
      </c>
      <c r="M3327" s="132" t="n">
        <f aca="false">IF(MAX(E3327:I3327)=I3327,1,0)</f>
        <v>1</v>
      </c>
      <c r="O3327" s="132" t="n">
        <f aca="false">IF(CN3327&gt;E3327,1,0)</f>
        <v>1</v>
      </c>
      <c r="P3327" s="132" t="n">
        <f aca="false">IF(CN3327&gt;F3327,1,0)</f>
        <v>1</v>
      </c>
      <c r="Q3327" s="132" t="n">
        <f aca="false">IF(CN3327&gt;G3327,1,0)</f>
        <v>1</v>
      </c>
      <c r="R3327" s="132" t="n">
        <f aca="false">IF(CN3327&gt;H3327,1,0)</f>
        <v>1</v>
      </c>
      <c r="S3327" s="132" t="n">
        <f aca="false">IF(CN3327&gt;I3327,1,0)</f>
        <v>0</v>
      </c>
      <c r="T3327" s="25" t="n">
        <f aca="false">IF(AND(AND(R3327=0,S3327=0,Q3327=0),OR(S3326=1,S3325=1,S3324=1)),1,0)</f>
        <v>0</v>
      </c>
      <c r="U3327" s="133" t="n">
        <f aca="false">SUM(CM3326:CM3327)</f>
        <v>-0.00991985198229017</v>
      </c>
      <c r="AW3327" s="55" t="n">
        <f aca="false">IF(EC3327&gt;$AW$2,1,0)</f>
        <v>0</v>
      </c>
      <c r="AX3327" s="99" t="n">
        <f aca="false">IF(AND(I3327&gt;G3327,I3326&lt;G3326),1,IF(OR(AND(I3327&gt;F3327,I3326&lt;F3326),AND(I3327&gt;E3327,I3326&lt;E3326)),1,0))</f>
        <v>0</v>
      </c>
      <c r="AY3327" s="99" t="n">
        <f aca="false">IF(K3326="10D",1,0)</f>
        <v>1</v>
      </c>
      <c r="AZ3327" s="99" t="n">
        <f aca="false">IF(AND(I3327&gt;G3327,I3326&lt;G3326,I3327&gt;F3327,I3326&gt;F3326,I3327&gt;E3327,I3326&gt;E3326),1,0)</f>
        <v>0</v>
      </c>
      <c r="BA3327" s="135" t="n">
        <f aca="false">IF(G3327&gt;H3327,1,0)</f>
        <v>0</v>
      </c>
      <c r="BB3327" s="135" t="n">
        <f aca="false">IF(I3327&lt;F3327,1,0)</f>
        <v>0</v>
      </c>
      <c r="BC3327" s="99" t="n">
        <f aca="false">IF(AND(SUM(AW3326:AX3326)=2,AY3327=1),1,IF(SUM(AX3325:AX3327)=0,0,IF(AND(OR(AW3325=1,AX3325=1),OR(AW3326=1,AX3326=1),AY3327=1),1,IF(AND(SUM(AW3327:AY3327)=2,SUM(AW3325:AX3325)=2,AX3325=1),1,0))))</f>
        <v>0</v>
      </c>
      <c r="BD3327" s="57" t="str">
        <f aca="false">IF(AND(SUM(BC3325:BC3327)&gt;=1,BA3327=1,SUM(AZ3322:AZ3327)&gt;=1),1,IF(BC3327=0,"",IF(AND(BC3327=1,AZ3327=0,AZ3326=0,AZ3325=0),1,IF(AND(BC3327=1,OR(AZ3327=1,AZ3326=1,AZ3325)),IF(BA3327=1,1,0)))))</f>
        <v/>
      </c>
      <c r="BE3327" s="50" t="str">
        <f aca="false">IF(AND(BD3327=1,BD3326=1),0,IF(BD3327=1,SUM(CM3328:CM3366),""))</f>
        <v/>
      </c>
      <c r="BF3327" s="20" t="n">
        <f aca="false">IF(AND(BB3327=1,BB3326=1,BE3286&lt;&gt;0),"",IF(AND(BB3326=0,BB3327=1),BF3326,IF(AND(BB3327=1,BB3326=1),BF3326,IF(AND(BF3326="",BE3326="",OR(BD3326=0,BD3326="")),"",IF(AND(BF3326="",BE3287=0),"",IF(AND(BE3287&lt;&gt;"",BF3326=BE3287),"",IF(AND(BD3326=1,BE3326&lt;&gt;0),CM3327,IF(BF3326&lt;&gt;0,BF3326+CM3327,IF(BF3326="","")))))))))</f>
        <v>-0.00661548243850207</v>
      </c>
      <c r="BH3327" s="137"/>
      <c r="CG3327" s="142"/>
      <c r="CH3327" s="50"/>
      <c r="CI3327" s="15" t="n">
        <f aca="false">CF3305+SUM(CM3306:CM3327)+0.0071</f>
        <v>0.0283052155383515</v>
      </c>
      <c r="CL3327" s="130" t="n">
        <f aca="false">C3327</f>
        <v>42072</v>
      </c>
      <c r="CM3327" s="133" t="n">
        <f aca="false">CN3327/CN3326-1</f>
        <v>0.00414457831325299</v>
      </c>
      <c r="CN3327" s="139" t="n">
        <v>208.36</v>
      </c>
      <c r="CO3327" s="133" t="n">
        <f aca="false">CN3327/CN3322-1</f>
        <v>-0.0171234492193028</v>
      </c>
      <c r="CY3327" s="139" t="n">
        <f aca="false">bdh("spy us equity","px_open",C3327,C3327)</f>
        <v>207.74</v>
      </c>
      <c r="CZ3327" s="139" t="n">
        <f aca="false">bdh("spy us equity","px_last",C3327,C3327)</f>
        <v>208.36</v>
      </c>
      <c r="DB3327" s="15" t="n">
        <f aca="false">CZ3327/CY3327-1</f>
        <v>0.0029844998555888</v>
      </c>
      <c r="DC3327" s="15" t="n">
        <f aca="false">CY3327/CZ3326-1</f>
        <v>0.00115662650602411</v>
      </c>
      <c r="DD3327" s="15" t="n">
        <f aca="false">CZ3327/CZ3326-1</f>
        <v>0.00414457831325299</v>
      </c>
      <c r="DE3327" s="34" t="str">
        <f aca="false">IF(CW3327=0,"",-DC3327*CS3327)</f>
        <v/>
      </c>
      <c r="DY3327" s="6"/>
      <c r="EB3327" s="6" t="n">
        <f aca="false">CL3327</f>
        <v>42072</v>
      </c>
      <c r="EC3327" s="13" t="n">
        <f aca="false">SUM(CM3325:CM3327)</f>
        <v>-0.00882628831086529</v>
      </c>
    </row>
    <row r="3328" customFormat="false" ht="15" hidden="false" customHeight="false" outlineLevel="0" collapsed="false">
      <c r="C3328" s="6" t="n">
        <f aca="false">C3327+1</f>
        <v>42073</v>
      </c>
      <c r="D3328" s="99" t="n">
        <f aca="false">IF(E3328&gt;E3327,1,0)</f>
        <v>1</v>
      </c>
      <c r="E3328" s="46" t="n">
        <v>200.2126</v>
      </c>
      <c r="F3328" s="46" t="n">
        <v>204.0964</v>
      </c>
      <c r="G3328" s="46" t="n">
        <v>206.0859</v>
      </c>
      <c r="H3328" s="46" t="n">
        <v>207.5556</v>
      </c>
      <c r="I3328" s="46" t="n">
        <v>209.831</v>
      </c>
      <c r="J3328" s="131" t="str">
        <f aca="false">IF(MIN(E3328:I3328)=E3328,$E$2,IF(MIN(E3328:I3328)=F3328,$F$2,IF(MIN(E3328:I3328)=G3328,$G$2,IF(MIN(E3328:I3328)=H3328,$H$2,IF(MIN(E3328:I3328)=I3328,$I$2)))))</f>
        <v>200D</v>
      </c>
      <c r="K3328" s="131" t="str">
        <f aca="false">IF(MAX(E3328:I3328)=E3328,$E$2,IF(MAX(E3328:I3328)=F3328,$F$2,IF(MAX(E3328:I3328)=G3328,$G$2,IF(MAX(E3328:I3328)=H3328,$H$2,IF(MAX(E3328:I3328)=I3328,$I$2)))))</f>
        <v>10D</v>
      </c>
      <c r="L3328" s="132" t="n">
        <f aca="false">IF(MAX(E3328:I3328)=H3328,1,0)</f>
        <v>0</v>
      </c>
      <c r="M3328" s="132" t="n">
        <f aca="false">IF(MAX(E3328:I3328)=I3328,1,0)</f>
        <v>1</v>
      </c>
      <c r="O3328" s="132" t="n">
        <f aca="false">IF(CN3328&gt;E3328,1,0)</f>
        <v>1</v>
      </c>
      <c r="P3328" s="132" t="n">
        <f aca="false">IF(CN3328&gt;F3328,1,0)</f>
        <v>1</v>
      </c>
      <c r="Q3328" s="132" t="n">
        <f aca="false">IF(CN3328&gt;G3328,1,0)</f>
        <v>0</v>
      </c>
      <c r="R3328" s="132" t="n">
        <f aca="false">IF(CN3328&gt;H3328,1,0)</f>
        <v>0</v>
      </c>
      <c r="S3328" s="132" t="n">
        <f aca="false">IF(CN3328&gt;I3328,1,0)</f>
        <v>0</v>
      </c>
      <c r="T3328" s="25" t="n">
        <f aca="false">IF(AND(AND(R3328=0,S3328=0,Q3328=0),OR(S3327=1,S3326=1,S3325=1)),1,0)</f>
        <v>0</v>
      </c>
      <c r="U3328" s="133" t="n">
        <f aca="false">SUM(CM3327:CM3328)</f>
        <v>-0.0120773452805272</v>
      </c>
      <c r="AW3328" s="55" t="n">
        <f aca="false">IF(EC3328&gt;$AW$2,1,0)</f>
        <v>0</v>
      </c>
      <c r="AX3328" s="99" t="n">
        <f aca="false">IF(AND(I3328&gt;G3328,I3327&lt;G3327),1,IF(OR(AND(I3328&gt;F3328,I3327&lt;F3327),AND(I3328&gt;E3328,I3327&lt;E3327)),1,0))</f>
        <v>0</v>
      </c>
      <c r="AY3328" s="99" t="n">
        <f aca="false">IF(K3327="10D",1,0)</f>
        <v>1</v>
      </c>
      <c r="AZ3328" s="99" t="n">
        <f aca="false">IF(AND(I3328&gt;G3328,I3327&lt;G3327,I3328&gt;F3328,I3327&gt;F3327,I3328&gt;E3328,I3327&gt;E3327),1,0)</f>
        <v>0</v>
      </c>
      <c r="BA3328" s="135" t="n">
        <f aca="false">IF(G3328&gt;H3328,1,0)</f>
        <v>0</v>
      </c>
      <c r="BB3328" s="135" t="n">
        <f aca="false">IF(I3328&lt;F3328,1,0)</f>
        <v>0</v>
      </c>
      <c r="BC3328" s="99" t="n">
        <f aca="false">IF(AND(SUM(AW3327:AX3327)=2,AY3328=1),1,IF(SUM(AX3326:AX3328)=0,0,IF(AND(OR(AW3326=1,AX3326=1),OR(AW3327=1,AX3327=1),AY3328=1),1,IF(AND(SUM(AW3328:AY3328)=2,SUM(AW3326:AX3326)=2,AX3326=1),1,0))))</f>
        <v>0</v>
      </c>
      <c r="BD3328" s="57" t="str">
        <f aca="false">IF(AND(SUM(BC3326:BC3328)&gt;=1,BA3328=1,SUM(AZ3323:AZ3328)&gt;=1),1,IF(BC3328=0,"",IF(AND(BC3328=1,AZ3328=0,AZ3327=0,AZ3326=0),1,IF(AND(BC3328=1,OR(AZ3328=1,AZ3327=1,AZ3326)),IF(BA3328=1,1,0)))))</f>
        <v/>
      </c>
      <c r="BE3328" s="50" t="str">
        <f aca="false">IF(AND(BD3328=1,BD3327=1),0,IF(BD3328=1,SUM(CM3329:CM3367),""))</f>
        <v/>
      </c>
      <c r="BF3328" s="20" t="n">
        <f aca="false">IF(AND(BB3328=1,BB3327=1,BE3287&lt;&gt;0),"",IF(AND(BB3327=0,BB3328=1),BF3327,IF(AND(BB3328=1,BB3327=1),BF3327,IF(AND(BF3327="",BE3327="",OR(BD3327=0,BD3327="")),"",IF(AND(BF3327="",BE3288=0),"",IF(AND(BE3288&lt;&gt;"",BF3327=BE3288),"",IF(AND(BD3327=1,BE3327&lt;&gt;0),CM3328,IF(BF3327&lt;&gt;0,BF3327+CM3328,IF(BF3327="","")))))))))</f>
        <v>-0.0228374060322822</v>
      </c>
      <c r="BH3328" s="137"/>
      <c r="CG3328" s="142"/>
      <c r="CH3328" s="50"/>
      <c r="CI3328" s="15" t="n">
        <f aca="false">CF3306+SUM(CM3307:CM3328)+0.0071</f>
        <v>0.0019882218671431</v>
      </c>
      <c r="CL3328" s="130" t="n">
        <f aca="false">C3328</f>
        <v>42073</v>
      </c>
      <c r="CM3328" s="133" t="n">
        <f aca="false">CN3328/CN3327-1</f>
        <v>-0.0162219235937802</v>
      </c>
      <c r="CN3328" s="139" t="n">
        <v>204.98</v>
      </c>
      <c r="CO3328" s="133" t="n">
        <f aca="false">CN3328/CN3323-1</f>
        <v>-0.0290829859795377</v>
      </c>
      <c r="CY3328" s="139" t="n">
        <f aca="false">bdh("spy us equity","px_open",C3328,C3328)</f>
        <v>206.71</v>
      </c>
      <c r="CZ3328" s="139" t="n">
        <f aca="false">bdh("spy us equity","px_last",C3328,C3328)</f>
        <v>204.98</v>
      </c>
      <c r="DB3328" s="15" t="n">
        <f aca="false">CZ3328/CY3328-1</f>
        <v>-0.00836921290697124</v>
      </c>
      <c r="DC3328" s="15" t="n">
        <f aca="false">CY3328/CZ3327-1</f>
        <v>-0.00791898636974475</v>
      </c>
      <c r="DD3328" s="15" t="n">
        <f aca="false">CZ3328/CZ3327-1</f>
        <v>-0.0162219235937802</v>
      </c>
      <c r="DE3328" s="34" t="str">
        <f aca="false">IF(CW3328=0,"",-DC3328*CS3328)</f>
        <v/>
      </c>
      <c r="DY3328" s="6"/>
      <c r="EB3328" s="6" t="n">
        <f aca="false">CL3328</f>
        <v>42073</v>
      </c>
      <c r="EC3328" s="13" t="n">
        <f aca="false">SUM(CM3326:CM3328)</f>
        <v>-0.0261417755760703</v>
      </c>
    </row>
    <row r="3329" customFormat="false" ht="15" hidden="false" customHeight="false" outlineLevel="0" collapsed="false">
      <c r="C3329" s="6" t="n">
        <f aca="false">C3328+1</f>
        <v>42074</v>
      </c>
      <c r="D3329" s="99" t="n">
        <f aca="false">IF(E3329&gt;E3328,1,0)</f>
        <v>1</v>
      </c>
      <c r="E3329" s="46" t="n">
        <v>200.2833</v>
      </c>
      <c r="F3329" s="46" t="n">
        <v>204.2771</v>
      </c>
      <c r="G3329" s="46" t="n">
        <v>206.0071</v>
      </c>
      <c r="H3329" s="46" t="n">
        <v>207.6143</v>
      </c>
      <c r="I3329" s="46" t="n">
        <v>209.118</v>
      </c>
      <c r="J3329" s="131" t="str">
        <f aca="false">IF(MIN(E3329:I3329)=E3329,$E$2,IF(MIN(E3329:I3329)=F3329,$F$2,IF(MIN(E3329:I3329)=G3329,$G$2,IF(MIN(E3329:I3329)=H3329,$H$2,IF(MIN(E3329:I3329)=I3329,$I$2)))))</f>
        <v>200D</v>
      </c>
      <c r="K3329" s="131" t="str">
        <f aca="false">IF(MAX(E3329:I3329)=E3329,$E$2,IF(MAX(E3329:I3329)=F3329,$F$2,IF(MAX(E3329:I3329)=G3329,$G$2,IF(MAX(E3329:I3329)=H3329,$H$2,IF(MAX(E3329:I3329)=I3329,$I$2)))))</f>
        <v>10D</v>
      </c>
      <c r="L3329" s="132" t="n">
        <f aca="false">IF(MAX(E3329:I3329)=H3329,1,0)</f>
        <v>0</v>
      </c>
      <c r="M3329" s="132" t="n">
        <f aca="false">IF(MAX(E3329:I3329)=I3329,1,0)</f>
        <v>1</v>
      </c>
      <c r="O3329" s="132" t="n">
        <f aca="false">IF(CN3329&gt;E3329,1,0)</f>
        <v>1</v>
      </c>
      <c r="P3329" s="132" t="n">
        <f aca="false">IF(CN3329&gt;F3329,1,0)</f>
        <v>1</v>
      </c>
      <c r="Q3329" s="132" t="n">
        <f aca="false">IF(CN3329&gt;G3329,1,0)</f>
        <v>0</v>
      </c>
      <c r="R3329" s="132" t="n">
        <f aca="false">IF(CN3329&gt;H3329,1,0)</f>
        <v>0</v>
      </c>
      <c r="S3329" s="132" t="n">
        <f aca="false">IF(CN3329&gt;I3329,1,0)</f>
        <v>0</v>
      </c>
      <c r="T3329" s="25" t="n">
        <f aca="false">IF(AND(AND(R3329=0,S3329=0,Q3329=0),OR(S3328=1,S3327=1,S3326=1)),1,0)</f>
        <v>0</v>
      </c>
      <c r="U3329" s="133" t="n">
        <f aca="false">SUM(CM3328:CM3329)</f>
        <v>-0.0185636154661579</v>
      </c>
      <c r="AW3329" s="55" t="n">
        <f aca="false">IF(EC3329&gt;$AW$2,1,0)</f>
        <v>0</v>
      </c>
      <c r="AX3329" s="99" t="n">
        <f aca="false">IF(AND(I3329&gt;G3329,I3328&lt;G3328),1,IF(OR(AND(I3329&gt;F3329,I3328&lt;F3328),AND(I3329&gt;E3329,I3328&lt;E3328)),1,0))</f>
        <v>0</v>
      </c>
      <c r="AY3329" s="99" t="n">
        <f aca="false">IF(K3328="10D",1,0)</f>
        <v>1</v>
      </c>
      <c r="AZ3329" s="99" t="n">
        <f aca="false">IF(AND(I3329&gt;G3329,I3328&lt;G3328,I3329&gt;F3329,I3328&gt;F3328,I3329&gt;E3329,I3328&gt;E3328),1,0)</f>
        <v>0</v>
      </c>
      <c r="BA3329" s="135" t="n">
        <f aca="false">IF(G3329&gt;H3329,1,0)</f>
        <v>0</v>
      </c>
      <c r="BB3329" s="135" t="n">
        <f aca="false">IF(I3329&lt;F3329,1,0)</f>
        <v>0</v>
      </c>
      <c r="BC3329" s="99" t="n">
        <f aca="false">IF(AND(SUM(AW3328:AX3328)=2,AY3329=1),1,IF(SUM(AX3327:AX3329)=0,0,IF(AND(OR(AW3327=1,AX3327=1),OR(AW3328=1,AX3328=1),AY3329=1),1,IF(AND(SUM(AW3329:AY3329)=2,SUM(AW3327:AX3327)=2,AX3327=1),1,0))))</f>
        <v>0</v>
      </c>
      <c r="BD3329" s="57" t="str">
        <f aca="false">IF(AND(SUM(BC3327:BC3329)&gt;=1,BA3329=1,SUM(AZ3324:AZ3329)&gt;=1),1,IF(BC3329=0,"",IF(AND(BC3329=1,AZ3329=0,AZ3328=0,AZ3327=0),1,IF(AND(BC3329=1,OR(AZ3329=1,AZ3328=1,AZ3327)),IF(BA3329=1,1,0)))))</f>
        <v/>
      </c>
      <c r="BE3329" s="50" t="str">
        <f aca="false">IF(AND(BD3329=1,BD3328=1),0,IF(BD3329=1,SUM(CM3330:CM3368),""))</f>
        <v/>
      </c>
      <c r="BF3329" s="20" t="n">
        <f aca="false">IF(AND(BB3329=1,BB3328=1,BE3288&lt;&gt;0),"",IF(AND(BB3328=0,BB3329=1),BF3328,IF(AND(BB3329=1,BB3328=1),BF3328,IF(AND(BF3328="",BE3328="",OR(BD3328=0,BD3328="")),"",IF(AND(BF3328="",BE3289=0),"",IF(AND(BE3289&lt;&gt;"",BF3328=BE3289),"",IF(AND(BD3328=1,BE3328&lt;&gt;0),CM3329,IF(BF3328&lt;&gt;0,BF3328+CM3329,IF(BF3328="","")))))))))</f>
        <v>-0.02517909790466</v>
      </c>
      <c r="BH3329" s="137"/>
      <c r="CG3329" s="142"/>
      <c r="CH3329" s="50"/>
      <c r="CI3329" s="15" t="n">
        <f aca="false">CF3307+SUM(CM3308:CM3329)+0.0071</f>
        <v>0.00241190938541148</v>
      </c>
      <c r="CL3329" s="130" t="n">
        <f aca="false">C3329</f>
        <v>42074</v>
      </c>
      <c r="CM3329" s="133" t="n">
        <f aca="false">CN3329/CN3328-1</f>
        <v>-0.00234169187237776</v>
      </c>
      <c r="CN3329" s="139" t="n">
        <v>204.5</v>
      </c>
      <c r="CO3329" s="133" t="n">
        <f aca="false">CN3329/CN3324-1</f>
        <v>-0.0272563253311491</v>
      </c>
      <c r="CY3329" s="139" t="n">
        <f aca="false">bdh("spy us equity","px_open",C3329,C3329)</f>
        <v>205.29</v>
      </c>
      <c r="CZ3329" s="139" t="n">
        <f aca="false">bdh("spy us equity","px_last",C3329,C3329)</f>
        <v>204.5</v>
      </c>
      <c r="DB3329" s="15" t="n">
        <f aca="false">CZ3329/CY3329-1</f>
        <v>-0.00384821472063901</v>
      </c>
      <c r="DC3329" s="15" t="n">
        <f aca="false">CY3329/CZ3328-1</f>
        <v>0.00151234266757738</v>
      </c>
      <c r="DD3329" s="15" t="n">
        <f aca="false">CZ3329/CZ3328-1</f>
        <v>-0.00234169187237776</v>
      </c>
      <c r="DE3329" s="34" t="str">
        <f aca="false">IF(CW3329=0,"",-DC3329*CS3329)</f>
        <v/>
      </c>
      <c r="DY3329" s="6"/>
      <c r="EB3329" s="6" t="n">
        <f aca="false">CL3329</f>
        <v>42074</v>
      </c>
      <c r="EC3329" s="13" t="n">
        <f aca="false">SUM(CM3327:CM3329)</f>
        <v>-0.0144190371529049</v>
      </c>
    </row>
    <row r="3330" customFormat="false" ht="15" hidden="false" customHeight="false" outlineLevel="0" collapsed="false">
      <c r="C3330" s="6" t="n">
        <f aca="false">C3329+1</f>
        <v>42075</v>
      </c>
      <c r="D3330" s="99" t="n">
        <f aca="false">IF(E3330&gt;E3329,1,0)</f>
        <v>1</v>
      </c>
      <c r="E3330" s="46" t="n">
        <v>200.3612</v>
      </c>
      <c r="F3330" s="46" t="n">
        <v>204.4854</v>
      </c>
      <c r="G3330" s="46" t="n">
        <v>205.9747</v>
      </c>
      <c r="H3330" s="46" t="n">
        <v>207.8463</v>
      </c>
      <c r="I3330" s="46" t="n">
        <v>208.69</v>
      </c>
      <c r="J3330" s="131" t="str">
        <f aca="false">IF(MIN(E3330:I3330)=E3330,$E$2,IF(MIN(E3330:I3330)=F3330,$F$2,IF(MIN(E3330:I3330)=G3330,$G$2,IF(MIN(E3330:I3330)=H3330,$H$2,IF(MIN(E3330:I3330)=I3330,$I$2)))))</f>
        <v>200D</v>
      </c>
      <c r="K3330" s="131" t="str">
        <f aca="false">IF(MAX(E3330:I3330)=E3330,$E$2,IF(MAX(E3330:I3330)=F3330,$F$2,IF(MAX(E3330:I3330)=G3330,$G$2,IF(MAX(E3330:I3330)=H3330,$H$2,IF(MAX(E3330:I3330)=I3330,$I$2)))))</f>
        <v>10D</v>
      </c>
      <c r="L3330" s="132" t="n">
        <f aca="false">IF(MAX(E3330:I3330)=H3330,1,0)</f>
        <v>0</v>
      </c>
      <c r="M3330" s="132" t="n">
        <f aca="false">IF(MAX(E3330:I3330)=I3330,1,0)</f>
        <v>1</v>
      </c>
      <c r="O3330" s="132" t="n">
        <f aca="false">IF(CN3330&gt;E3330,1,0)</f>
        <v>1</v>
      </c>
      <c r="P3330" s="132" t="n">
        <f aca="false">IF(CN3330&gt;F3330,1,0)</f>
        <v>1</v>
      </c>
      <c r="Q3330" s="132" t="n">
        <f aca="false">IF(CN3330&gt;G3330,1,0)</f>
        <v>1</v>
      </c>
      <c r="R3330" s="132" t="n">
        <f aca="false">IF(CN3330&gt;H3330,1,0)</f>
        <v>0</v>
      </c>
      <c r="S3330" s="132" t="n">
        <f aca="false">IF(CN3330&gt;I3330,1,0)</f>
        <v>0</v>
      </c>
      <c r="T3330" s="25" t="n">
        <f aca="false">IF(AND(AND(R3330=0,S3330=0,Q3330=0),OR(S3329=1,S3328=1,S3327=1)),1,0)</f>
        <v>0</v>
      </c>
      <c r="U3330" s="133" t="n">
        <f aca="false">SUM(CM3329:CM3330)</f>
        <v>0.0103722445579402</v>
      </c>
      <c r="AW3330" s="55" t="n">
        <f aca="false">IF(EC3330&gt;$AW$2,1,0)</f>
        <v>0</v>
      </c>
      <c r="AX3330" s="99" t="n">
        <f aca="false">IF(AND(I3330&gt;G3330,I3329&lt;G3329),1,IF(OR(AND(I3330&gt;F3330,I3329&lt;F3329),AND(I3330&gt;E3330,I3329&lt;E3329)),1,0))</f>
        <v>0</v>
      </c>
      <c r="AY3330" s="99" t="n">
        <f aca="false">IF(K3329="10D",1,0)</f>
        <v>1</v>
      </c>
      <c r="AZ3330" s="99" t="n">
        <f aca="false">IF(AND(I3330&gt;G3330,I3329&lt;G3329,I3330&gt;F3330,I3329&gt;F3329,I3330&gt;E3330,I3329&gt;E3329),1,0)</f>
        <v>0</v>
      </c>
      <c r="BA3330" s="135" t="n">
        <f aca="false">IF(G3330&gt;H3330,1,0)</f>
        <v>0</v>
      </c>
      <c r="BB3330" s="135" t="n">
        <f aca="false">IF(I3330&lt;F3330,1,0)</f>
        <v>0</v>
      </c>
      <c r="BC3330" s="99" t="n">
        <f aca="false">IF(AND(SUM(AW3329:AX3329)=2,AY3330=1),1,IF(SUM(AX3328:AX3330)=0,0,IF(AND(OR(AW3328=1,AX3328=1),OR(AW3329=1,AX3329=1),AY3330=1),1,IF(AND(SUM(AW3330:AY3330)=2,SUM(AW3328:AX3328)=2,AX3328=1),1,0))))</f>
        <v>0</v>
      </c>
      <c r="BD3330" s="57" t="str">
        <f aca="false">IF(AND(SUM(BC3328:BC3330)&gt;=1,BA3330=1,SUM(AZ3325:AZ3330)&gt;=1),1,IF(BC3330=0,"",IF(AND(BC3330=1,AZ3330=0,AZ3329=0,AZ3328=0),1,IF(AND(BC3330=1,OR(AZ3330=1,AZ3329=1,AZ3328)),IF(BA3330=1,1,0)))))</f>
        <v/>
      </c>
      <c r="BE3330" s="50" t="str">
        <f aca="false">IF(AND(BD3330=1,BD3329=1),0,IF(BD3330=1,SUM(CM3331:CM3369),""))</f>
        <v/>
      </c>
      <c r="BF3330" s="20" t="n">
        <f aca="false">IF(AND(BB3330=1,BB3329=1,BE3289&lt;&gt;0),"",IF(AND(BB3329=0,BB3330=1),BF3329,IF(AND(BB3330=1,BB3329=1),BF3329,IF(AND(BF3329="",BE3329="",OR(BD3329=0,BD3329="")),"",IF(AND(BF3329="",BE3290=0),"",IF(AND(BE3290&lt;&gt;"",BF3329=BE3290),"",IF(AND(BD3329=1,BE3329&lt;&gt;0),CM3330,IF(BF3329&lt;&gt;0,BF3329+CM3330,IF(BF3329="","")))))))))</f>
        <v>-0.0124651614743421</v>
      </c>
      <c r="BH3330" s="137"/>
      <c r="CG3330" s="142"/>
      <c r="CH3330" s="50"/>
      <c r="CI3330" s="15" t="n">
        <f aca="false">CF3308+SUM(CM3309:CM3330)+0.0071</f>
        <v>0.019601642458882</v>
      </c>
      <c r="CL3330" s="130" t="n">
        <f aca="false">C3330</f>
        <v>42075</v>
      </c>
      <c r="CM3330" s="133" t="n">
        <f aca="false">CN3330/CN3329-1</f>
        <v>0.0127139364303179</v>
      </c>
      <c r="CN3330" s="139" t="n">
        <v>207.1</v>
      </c>
      <c r="CO3330" s="133" t="n">
        <f aca="false">CN3330/CN3325-1</f>
        <v>-0.0159650289841301</v>
      </c>
      <c r="CY3330" s="139" t="n">
        <f aca="false">bdh("spy us equity","px_open",C3330,C3330)</f>
        <v>205.26</v>
      </c>
      <c r="CZ3330" s="139" t="n">
        <f aca="false">bdh("spy us equity","px_last",C3330,C3330)</f>
        <v>207.1</v>
      </c>
      <c r="DB3330" s="15" t="n">
        <f aca="false">CZ3330/CY3330-1</f>
        <v>0.0089642404754946</v>
      </c>
      <c r="DC3330" s="15" t="n">
        <f aca="false">CY3330/CZ3329-1</f>
        <v>0.00371638141809294</v>
      </c>
      <c r="DD3330" s="15" t="n">
        <f aca="false">CZ3330/CZ3329-1</f>
        <v>0.0127139364303179</v>
      </c>
      <c r="DE3330" s="34" t="str">
        <f aca="false">IF(CW3330=0,"",-DC3330*CS3330)</f>
        <v/>
      </c>
      <c r="DY3330" s="6"/>
      <c r="EB3330" s="6" t="n">
        <f aca="false">CL3330</f>
        <v>42075</v>
      </c>
      <c r="EC3330" s="13" t="n">
        <f aca="false">SUM(CM3328:CM3330)</f>
        <v>-0.00584967903583999</v>
      </c>
    </row>
    <row r="3331" customFormat="false" ht="15" hidden="false" customHeight="false" outlineLevel="0" collapsed="false">
      <c r="C3331" s="6" t="n">
        <f aca="false">C3330+1</f>
        <v>42076</v>
      </c>
      <c r="D3331" s="99" t="n">
        <f aca="false">IF(E3331&gt;E3330,1,0)</f>
        <v>1</v>
      </c>
      <c r="E3331" s="46" t="n">
        <v>200.4335</v>
      </c>
      <c r="F3331" s="46" t="n">
        <v>204.659</v>
      </c>
      <c r="G3331" s="46" t="n">
        <v>205.9392</v>
      </c>
      <c r="H3331" s="46" t="n">
        <v>207.9742</v>
      </c>
      <c r="I3331" s="46" t="n">
        <v>208.2067</v>
      </c>
      <c r="J3331" s="131" t="str">
        <f aca="false">IF(MIN(E3331:I3331)=E3331,$E$2,IF(MIN(E3331:I3331)=F3331,$F$2,IF(MIN(E3331:I3331)=G3331,$G$2,IF(MIN(E3331:I3331)=H3331,$H$2,IF(MIN(E3331:I3331)=I3331,$I$2)))))</f>
        <v>200D</v>
      </c>
      <c r="K3331" s="131" t="str">
        <f aca="false">IF(MAX(E3331:I3331)=E3331,$E$2,IF(MAX(E3331:I3331)=F3331,$F$2,IF(MAX(E3331:I3331)=G3331,$G$2,IF(MAX(E3331:I3331)=H3331,$H$2,IF(MAX(E3331:I3331)=I3331,$I$2)))))</f>
        <v>10D</v>
      </c>
      <c r="L3331" s="132" t="n">
        <f aca="false">IF(MAX(E3331:I3331)=H3331,1,0)</f>
        <v>0</v>
      </c>
      <c r="M3331" s="132" t="n">
        <f aca="false">IF(MAX(E3331:I3331)=I3331,1,0)</f>
        <v>1</v>
      </c>
      <c r="O3331" s="132" t="n">
        <f aca="false">IF(CN3331&gt;E3331,1,0)</f>
        <v>1</v>
      </c>
      <c r="P3331" s="132" t="n">
        <f aca="false">IF(CN3331&gt;F3331,1,0)</f>
        <v>1</v>
      </c>
      <c r="Q3331" s="132" t="n">
        <f aca="false">IF(CN3331&gt;G3331,1,0)</f>
        <v>0</v>
      </c>
      <c r="R3331" s="132" t="n">
        <f aca="false">IF(CN3331&gt;H3331,1,0)</f>
        <v>0</v>
      </c>
      <c r="S3331" s="132" t="n">
        <f aca="false">IF(CN3331&gt;I3331,1,0)</f>
        <v>0</v>
      </c>
      <c r="T3331" s="25" t="n">
        <f aca="false">IF(AND(AND(R3331=0,S3331=0,Q3331=0),OR(S3330=1,S3329=1,S3328=1)),1,0)</f>
        <v>0</v>
      </c>
      <c r="U3331" s="133" t="n">
        <f aca="false">SUM(CM3330:CM3331)</f>
        <v>0.00656811315653716</v>
      </c>
      <c r="AW3331" s="55" t="n">
        <f aca="false">IF(EC3331&gt;$AW$2,1,0)</f>
        <v>0</v>
      </c>
      <c r="AX3331" s="99" t="n">
        <f aca="false">IF(AND(I3331&gt;G3331,I3330&lt;G3330),1,IF(OR(AND(I3331&gt;F3331,I3330&lt;F3330),AND(I3331&gt;E3331,I3330&lt;E3330)),1,0))</f>
        <v>0</v>
      </c>
      <c r="AY3331" s="99" t="n">
        <f aca="false">IF(K3330="10D",1,0)</f>
        <v>1</v>
      </c>
      <c r="AZ3331" s="99" t="n">
        <f aca="false">IF(AND(I3331&gt;G3331,I3330&lt;G3330,I3331&gt;F3331,I3330&gt;F3330,I3331&gt;E3331,I3330&gt;E3330),1,0)</f>
        <v>0</v>
      </c>
      <c r="BA3331" s="135" t="n">
        <f aca="false">IF(G3331&gt;H3331,1,0)</f>
        <v>0</v>
      </c>
      <c r="BB3331" s="135" t="n">
        <f aca="false">IF(I3331&lt;F3331,1,0)</f>
        <v>0</v>
      </c>
      <c r="BC3331" s="99" t="n">
        <f aca="false">IF(AND(SUM(AW3330:AX3330)=2,AY3331=1),1,IF(SUM(AX3329:AX3331)=0,0,IF(AND(OR(AW3329=1,AX3329=1),OR(AW3330=1,AX3330=1),AY3331=1),1,IF(AND(SUM(AW3331:AY3331)=2,SUM(AW3329:AX3329)=2,AX3329=1),1,0))))</f>
        <v>0</v>
      </c>
      <c r="BD3331" s="57" t="str">
        <f aca="false">IF(AND(SUM(BC3329:BC3331)&gt;=1,BA3331=1,SUM(AZ3326:AZ3331)&gt;=1),1,IF(BC3331=0,"",IF(AND(BC3331=1,AZ3331=0,AZ3330=0,AZ3329=0),1,IF(AND(BC3331=1,OR(AZ3331=1,AZ3330=1,AZ3329)),IF(BA3331=1,1,0)))))</f>
        <v/>
      </c>
      <c r="BE3331" s="50" t="str">
        <f aca="false">IF(AND(BD3331=1,BD3330=1),0,IF(BD3331=1,SUM(CM3332:CM3370),""))</f>
        <v/>
      </c>
      <c r="BF3331" s="20" t="n">
        <f aca="false">IF(AND(BB3331=1,BB3330=1,BE3290&lt;&gt;0),"",IF(AND(BB3330=0,BB3331=1),BF3330,IF(AND(BB3331=1,BB3330=1),BF3330,IF(AND(BF3330="",BE3330="",OR(BD3330=0,BD3330="")),"",IF(AND(BF3330="",BE3291=0),"",IF(AND(BE3291&lt;&gt;"",BF3330=BE3291),"",IF(AND(BD3330=1,BE3330&lt;&gt;0),CM3331,IF(BF3330&lt;&gt;0,BF3330+CM3331,IF(BF3330="","")))))))))</f>
        <v>-0.0186109847481228</v>
      </c>
      <c r="BH3331" s="137"/>
      <c r="CG3331" s="142"/>
      <c r="CH3331" s="50"/>
      <c r="CI3331" s="15" t="n">
        <f aca="false">CF3309+SUM(CM3310:CM3331)+0.0071</f>
        <v>0.00280244480206838</v>
      </c>
      <c r="CL3331" s="130" t="n">
        <f aca="false">C3331</f>
        <v>42076</v>
      </c>
      <c r="CM3331" s="133" t="n">
        <f aca="false">CN3331/CN3330-1</f>
        <v>-0.00614582327378077</v>
      </c>
      <c r="CN3331" s="139" t="n">
        <v>205.8272</v>
      </c>
      <c r="CO3331" s="133" t="n">
        <f aca="false">CN3331/CN3326-1</f>
        <v>-0.00806168674698793</v>
      </c>
      <c r="CY3331" s="139" t="n">
        <f aca="false">bdh("spy us equity","px_open",C3331,C3331)</f>
        <v>206.77</v>
      </c>
      <c r="CZ3331" s="139" t="n">
        <f aca="false">bdh("spy us equity","px_last",C3331,C3331)</f>
        <v>205.8272</v>
      </c>
      <c r="DB3331" s="15" t="n">
        <f aca="false">CZ3331/CY3331-1</f>
        <v>-0.00455965565604299</v>
      </c>
      <c r="DC3331" s="15" t="n">
        <f aca="false">CY3331/CZ3330-1</f>
        <v>-0.00159343312409455</v>
      </c>
      <c r="DD3331" s="15" t="n">
        <f aca="false">CZ3331/CZ3330-1</f>
        <v>-0.00614582327378077</v>
      </c>
      <c r="DE3331" s="34" t="str">
        <f aca="false">IF(CW3331=0,"",-DC3331*CS3331)</f>
        <v/>
      </c>
      <c r="DY3331" s="6"/>
      <c r="EB3331" s="6" t="n">
        <f aca="false">CL3331</f>
        <v>42076</v>
      </c>
      <c r="EC3331" s="13" t="n">
        <f aca="false">SUM(CM3329:CM3331)</f>
        <v>0.0042264212841594</v>
      </c>
    </row>
    <row r="3332" customFormat="false" ht="15" hidden="false" customHeight="false" outlineLevel="0" collapsed="false">
      <c r="C3332" s="6" t="n">
        <f aca="false">C3331+3</f>
        <v>42079</v>
      </c>
      <c r="D3332" s="99" t="n">
        <f aca="false">IF(E3332&gt;E3331,1,0)</f>
        <v>1</v>
      </c>
      <c r="E3332" s="46" t="n">
        <v>200.5145</v>
      </c>
      <c r="F3332" s="46" t="n">
        <v>204.8418</v>
      </c>
      <c r="G3332" s="46" t="n">
        <v>206</v>
      </c>
      <c r="H3332" s="46" t="n">
        <v>208.2785</v>
      </c>
      <c r="I3332" s="46" t="n">
        <v>207.8657</v>
      </c>
      <c r="J3332" s="131" t="str">
        <f aca="false">IF(MIN(E3332:I3332)=E3332,$E$2,IF(MIN(E3332:I3332)=F3332,$F$2,IF(MIN(E3332:I3332)=G3332,$G$2,IF(MIN(E3332:I3332)=H3332,$H$2,IF(MIN(E3332:I3332)=I3332,$I$2)))))</f>
        <v>200D</v>
      </c>
      <c r="K3332" s="131" t="str">
        <f aca="false">IF(MAX(E3332:I3332)=E3332,$E$2,IF(MAX(E3332:I3332)=F3332,$F$2,IF(MAX(E3332:I3332)=G3332,$G$2,IF(MAX(E3332:I3332)=H3332,$H$2,IF(MAX(E3332:I3332)=I3332,$I$2)))))</f>
        <v>30D</v>
      </c>
      <c r="L3332" s="132" t="n">
        <f aca="false">IF(MAX(E3332:I3332)=H3332,1,0)</f>
        <v>1</v>
      </c>
      <c r="M3332" s="132" t="n">
        <f aca="false">IF(MAX(E3332:I3332)=I3332,1,0)</f>
        <v>0</v>
      </c>
      <c r="O3332" s="132" t="n">
        <f aca="false">IF(CN3332&gt;E3332,1,0)</f>
        <v>1</v>
      </c>
      <c r="P3332" s="132" t="n">
        <f aca="false">IF(CN3332&gt;F3332,1,0)</f>
        <v>1</v>
      </c>
      <c r="Q3332" s="132" t="n">
        <f aca="false">IF(CN3332&gt;G3332,1,0)</f>
        <v>1</v>
      </c>
      <c r="R3332" s="132" t="n">
        <f aca="false">IF(CN3332&gt;H3332,1,0)</f>
        <v>1</v>
      </c>
      <c r="S3332" s="132" t="n">
        <f aca="false">IF(CN3332&gt;I3332,1,0)</f>
        <v>1</v>
      </c>
      <c r="T3332" s="25" t="n">
        <f aca="false">IF(AND(AND(R3332=0,S3332=0,Q3332=0),OR(S3331=1,S3330=1,S3329=1)),1,0)</f>
        <v>0</v>
      </c>
      <c r="U3332" s="133" t="n">
        <f aca="false">SUM(CM3331:CM3332)</f>
        <v>0.00722850237414141</v>
      </c>
      <c r="AW3332" s="55" t="n">
        <f aca="false">IF(EC3332&gt;$AW$2,1,0)</f>
        <v>1</v>
      </c>
      <c r="AX3332" s="99" t="n">
        <f aca="false">IF(AND(I3332&gt;G3332,I3331&lt;G3331),1,IF(OR(AND(I3332&gt;F3332,I3331&lt;F3331),AND(I3332&gt;E3332,I3331&lt;E3331)),1,0))</f>
        <v>0</v>
      </c>
      <c r="AY3332" s="99" t="n">
        <f aca="false">IF(K3331="10D",1,0)</f>
        <v>1</v>
      </c>
      <c r="AZ3332" s="99" t="n">
        <f aca="false">IF(AND(I3332&gt;G3332,I3331&lt;G3331,I3332&gt;F3332,I3331&gt;F3331,I3332&gt;E3332,I3331&gt;E3331),1,0)</f>
        <v>0</v>
      </c>
      <c r="BA3332" s="135" t="n">
        <f aca="false">IF(G3332&gt;H3332,1,0)</f>
        <v>0</v>
      </c>
      <c r="BB3332" s="135" t="n">
        <f aca="false">IF(I3332&lt;F3332,1,0)</f>
        <v>0</v>
      </c>
      <c r="BC3332" s="99" t="n">
        <f aca="false">IF(AND(SUM(AW3331:AX3331)=2,AY3332=1),1,IF(SUM(AX3330:AX3332)=0,0,IF(AND(OR(AW3330=1,AX3330=1),OR(AW3331=1,AX3331=1),AY3332=1),1,IF(AND(SUM(AW3332:AY3332)=2,SUM(AW3330:AX3330)=2,AX3330=1),1,0))))</f>
        <v>0</v>
      </c>
      <c r="BD3332" s="57" t="str">
        <f aca="false">IF(AND(SUM(BC3330:BC3332)&gt;=1,BA3332=1,SUM(AZ3327:AZ3332)&gt;=1),1,IF(BC3332=0,"",IF(AND(BC3332=1,AZ3332=0,AZ3331=0,AZ3330=0),1,IF(AND(BC3332=1,OR(AZ3332=1,AZ3331=1,AZ3330)),IF(BA3332=1,1,0)))))</f>
        <v/>
      </c>
      <c r="BE3332" s="50" t="str">
        <f aca="false">IF(AND(BD3332=1,BD3331=1),0,IF(BD3332=1,SUM(CM3333:CM3371),""))</f>
        <v/>
      </c>
      <c r="BF3332" s="20" t="n">
        <f aca="false">IF(AND(BB3332=1,BB3331=1,BE3291&lt;&gt;0),"",IF(AND(BB3331=0,BB3332=1),BF3331,IF(AND(BB3332=1,BB3331=1),BF3331,IF(AND(BF3331="",BE3331="",OR(BD3331=0,BD3331="")),"",IF(AND(BF3331="",BE3292=0),"",IF(AND(BE3292&lt;&gt;"",BF3331=BE3292),"",IF(AND(BD3331=1,BE3331&lt;&gt;0),CM3332,IF(BF3331&lt;&gt;0,BF3331+CM3332,IF(BF3331="","")))))))))</f>
        <v>-0.00523665910020066</v>
      </c>
      <c r="BH3332" s="137"/>
      <c r="CG3332" s="142"/>
      <c r="CH3332" s="50"/>
      <c r="CI3332" s="15" t="n">
        <f aca="false">CF3310+SUM(CM3311:CM3332)+0.0071</f>
        <v>0.015596527715113</v>
      </c>
      <c r="CL3332" s="130" t="n">
        <f aca="false">C3332</f>
        <v>42079</v>
      </c>
      <c r="CM3332" s="133" t="n">
        <f aca="false">CN3332/CN3331-1</f>
        <v>0.0133743256479222</v>
      </c>
      <c r="CN3332" s="139" t="n">
        <v>208.58</v>
      </c>
      <c r="CO3332" s="133" t="n">
        <f aca="false">CN3332/CN3327-1</f>
        <v>0.00105586484929932</v>
      </c>
      <c r="CY3332" s="139" t="n">
        <f aca="false">bdh("spy us equity","px_open",C3332,C3332)</f>
        <v>206.71</v>
      </c>
      <c r="CZ3332" s="139" t="n">
        <f aca="false">bdh("spy us equity","px_last",C3332,C3332)</f>
        <v>208.58</v>
      </c>
      <c r="DB3332" s="15" t="n">
        <f aca="false">CZ3332/CY3332-1</f>
        <v>0.00904649025204396</v>
      </c>
      <c r="DC3332" s="15" t="n">
        <f aca="false">CY3332/CZ3331-1</f>
        <v>0.00428903468540609</v>
      </c>
      <c r="DD3332" s="15" t="n">
        <f aca="false">CZ3332/CZ3331-1</f>
        <v>0.0133743256479222</v>
      </c>
      <c r="DE3332" s="34" t="str">
        <f aca="false">IF(CW3332=0,"",-DC3332*CS3332)</f>
        <v/>
      </c>
      <c r="DY3332" s="6"/>
      <c r="EB3332" s="6" t="n">
        <f aca="false">CL3332</f>
        <v>42079</v>
      </c>
      <c r="EC3332" s="13" t="n">
        <f aca="false">SUM(CM3330:CM3332)</f>
        <v>0.0199424388044593</v>
      </c>
    </row>
    <row r="3333" customFormat="false" ht="15" hidden="false" customHeight="false" outlineLevel="0" collapsed="false">
      <c r="C3333" s="6" t="n">
        <f aca="false">C3332+1</f>
        <v>42080</v>
      </c>
      <c r="D3333" s="99" t="n">
        <f aca="false">IF(E3333&gt;E3332,1,0)</f>
        <v>1</v>
      </c>
      <c r="E3333" s="46" t="n">
        <v>200.5909</v>
      </c>
      <c r="F3333" s="46" t="n">
        <v>204.9807</v>
      </c>
      <c r="G3333" s="46" t="n">
        <v>206.0506</v>
      </c>
      <c r="H3333" s="46" t="n">
        <v>208.4798</v>
      </c>
      <c r="I3333" s="46" t="n">
        <v>207.5497</v>
      </c>
      <c r="J3333" s="131" t="str">
        <f aca="false">IF(MIN(E3333:I3333)=E3333,$E$2,IF(MIN(E3333:I3333)=F3333,$F$2,IF(MIN(E3333:I3333)=G3333,$G$2,IF(MIN(E3333:I3333)=H3333,$H$2,IF(MIN(E3333:I3333)=I3333,$I$2)))))</f>
        <v>200D</v>
      </c>
      <c r="K3333" s="131" t="str">
        <f aca="false">IF(MAX(E3333:I3333)=E3333,$E$2,IF(MAX(E3333:I3333)=F3333,$F$2,IF(MAX(E3333:I3333)=G3333,$G$2,IF(MAX(E3333:I3333)=H3333,$H$2,IF(MAX(E3333:I3333)=I3333,$I$2)))))</f>
        <v>30D</v>
      </c>
      <c r="L3333" s="132" t="n">
        <f aca="false">IF(MAX(E3333:I3333)=H3333,1,0)</f>
        <v>1</v>
      </c>
      <c r="M3333" s="132" t="n">
        <f aca="false">IF(MAX(E3333:I3333)=I3333,1,0)</f>
        <v>0</v>
      </c>
      <c r="O3333" s="132" t="n">
        <f aca="false">IF(CN3333&gt;E3333,1,0)</f>
        <v>1</v>
      </c>
      <c r="P3333" s="132" t="n">
        <f aca="false">IF(CN3333&gt;F3333,1,0)</f>
        <v>1</v>
      </c>
      <c r="Q3333" s="132" t="n">
        <f aca="false">IF(CN3333&gt;G3333,1,0)</f>
        <v>1</v>
      </c>
      <c r="R3333" s="132" t="n">
        <f aca="false">IF(CN3333&gt;H3333,1,0)</f>
        <v>0</v>
      </c>
      <c r="S3333" s="132" t="n">
        <f aca="false">IF(CN3333&gt;I3333,1,0)</f>
        <v>1</v>
      </c>
      <c r="T3333" s="25" t="n">
        <f aca="false">IF(AND(AND(R3333=0,S3333=0,Q3333=0),OR(S3332=1,S3331=1,S3330=1)),1,0)</f>
        <v>0</v>
      </c>
      <c r="U3333" s="133" t="n">
        <f aca="false">SUM(CM3332:CM3333)</f>
        <v>0.0104018450649325</v>
      </c>
      <c r="AW3333" s="55" t="n">
        <f aca="false">IF(EC3333&gt;$AW$2,1,0)</f>
        <v>0</v>
      </c>
      <c r="AX3333" s="99" t="n">
        <f aca="false">IF(AND(I3333&gt;G3333,I3332&lt;G3332),1,IF(OR(AND(I3333&gt;F3333,I3332&lt;F3332),AND(I3333&gt;E3333,I3332&lt;E3332)),1,0))</f>
        <v>0</v>
      </c>
      <c r="AY3333" s="99" t="n">
        <f aca="false">IF(K3332="10D",1,0)</f>
        <v>0</v>
      </c>
      <c r="AZ3333" s="99" t="n">
        <f aca="false">IF(AND(I3333&gt;G3333,I3332&lt;G3332,I3333&gt;F3333,I3332&gt;F3332,I3333&gt;E3333,I3332&gt;E3332),1,0)</f>
        <v>0</v>
      </c>
      <c r="BA3333" s="135" t="n">
        <f aca="false">IF(G3333&gt;H3333,1,0)</f>
        <v>0</v>
      </c>
      <c r="BB3333" s="135" t="n">
        <f aca="false">IF(I3333&lt;F3333,1,0)</f>
        <v>0</v>
      </c>
      <c r="BC3333" s="99" t="n">
        <f aca="false">IF(AND(SUM(AW3332:AX3332)=2,AY3333=1),1,IF(SUM(AX3331:AX3333)=0,0,IF(AND(OR(AW3331=1,AX3331=1),OR(AW3332=1,AX3332=1),AY3333=1),1,IF(AND(SUM(AW3333:AY3333)=2,SUM(AW3331:AX3331)=2,AX3331=1),1,0))))</f>
        <v>0</v>
      </c>
      <c r="BD3333" s="57" t="str">
        <f aca="false">IF(AND(SUM(BC3331:BC3333)&gt;=1,BA3333=1,SUM(AZ3328:AZ3333)&gt;=1),1,IF(BC3333=0,"",IF(AND(BC3333=1,AZ3333=0,AZ3332=0,AZ3331=0),1,IF(AND(BC3333=1,OR(AZ3333=1,AZ3332=1,AZ3331)),IF(BA3333=1,1,0)))))</f>
        <v/>
      </c>
      <c r="BE3333" s="50" t="str">
        <f aca="false">IF(AND(BD3333=1,BD3332=1),0,IF(BD3333=1,SUM(CM3334:CM3372),""))</f>
        <v/>
      </c>
      <c r="BF3333" s="20" t="n">
        <f aca="false">IF(AND(BB3333=1,BB3332=1,BE3292&lt;&gt;0),"",IF(AND(BB3332=0,BB3333=1),BF3332,IF(AND(BB3333=1,BB3332=1),BF3332,IF(AND(BF3332="",BE3332="",OR(BD3332=0,BD3332="")),"",IF(AND(BF3332="",BE3293=0),"",IF(AND(BE3293&lt;&gt;"",BF3332=BE3293),"",IF(AND(BD3332=1,BE3332&lt;&gt;0),CM3333,IF(BF3332&lt;&gt;0,BF3332+CM3333,IF(BF3332="","")))))))))</f>
        <v>-0.00820913968319037</v>
      </c>
      <c r="BH3333" s="137"/>
      <c r="CG3333" s="142"/>
      <c r="CH3333" s="50"/>
      <c r="CI3333" s="15" t="n">
        <f aca="false">CF3311+SUM(CM3312:CM3333)+0.0071</f>
        <v>0.00300726851133382</v>
      </c>
      <c r="CL3333" s="130" t="n">
        <f aca="false">C3333</f>
        <v>42080</v>
      </c>
      <c r="CM3333" s="133" t="n">
        <f aca="false">CN3333/CN3332-1</f>
        <v>-0.00297248058298971</v>
      </c>
      <c r="CN3333" s="139" t="n">
        <v>207.96</v>
      </c>
      <c r="CO3333" s="133" t="n">
        <f aca="false">CN3333/CN3328-1</f>
        <v>0.014538003707679</v>
      </c>
      <c r="CY3333" s="139" t="n">
        <f aca="false">bdh("spy us equity","px_open",C3333,C3333)</f>
        <v>207.69</v>
      </c>
      <c r="CZ3333" s="139" t="n">
        <f aca="false">bdh("spy us equity","px_last",C3333,C3333)</f>
        <v>207.96</v>
      </c>
      <c r="DB3333" s="15" t="n">
        <f aca="false">CZ3333/CY3333-1</f>
        <v>0.00130001444460492</v>
      </c>
      <c r="DC3333" s="15" t="n">
        <f aca="false">CY3333/CZ3332-1</f>
        <v>-0.00426694793364668</v>
      </c>
      <c r="DD3333" s="15" t="n">
        <f aca="false">CZ3333/CZ3332-1</f>
        <v>-0.00297248058298971</v>
      </c>
      <c r="DE3333" s="34" t="str">
        <f aca="false">IF(CW3333=0,"",-DC3333*CS3333)</f>
        <v/>
      </c>
      <c r="DY3333" s="6"/>
      <c r="EB3333" s="6" t="n">
        <f aca="false">CL3333</f>
        <v>42080</v>
      </c>
      <c r="EC3333" s="13" t="n">
        <f aca="false">SUM(CM3331:CM3333)</f>
        <v>0.0042560217911517</v>
      </c>
    </row>
    <row r="3334" customFormat="false" ht="15" hidden="false" customHeight="false" outlineLevel="0" collapsed="false">
      <c r="C3334" s="6" t="n">
        <f aca="false">C3333+1</f>
        <v>42081</v>
      </c>
      <c r="D3334" s="99" t="n">
        <f aca="false">IF(E3334&gt;E3333,1,0)</f>
        <v>1</v>
      </c>
      <c r="E3334" s="46" t="n">
        <v>200.6787</v>
      </c>
      <c r="F3334" s="46" t="n">
        <v>205.1584</v>
      </c>
      <c r="G3334" s="46" t="n">
        <v>206.2254</v>
      </c>
      <c r="H3334" s="46" t="n">
        <v>208.6672</v>
      </c>
      <c r="I3334" s="46" t="n">
        <v>207.5727</v>
      </c>
      <c r="J3334" s="131" t="str">
        <f aca="false">IF(MIN(E3334:I3334)=E3334,$E$2,IF(MIN(E3334:I3334)=F3334,$F$2,IF(MIN(E3334:I3334)=G3334,$G$2,IF(MIN(E3334:I3334)=H3334,$H$2,IF(MIN(E3334:I3334)=I3334,$I$2)))))</f>
        <v>200D</v>
      </c>
      <c r="K3334" s="131" t="str">
        <f aca="false">IF(MAX(E3334:I3334)=E3334,$E$2,IF(MAX(E3334:I3334)=F3334,$F$2,IF(MAX(E3334:I3334)=G3334,$G$2,IF(MAX(E3334:I3334)=H3334,$H$2,IF(MAX(E3334:I3334)=I3334,$I$2)))))</f>
        <v>30D</v>
      </c>
      <c r="L3334" s="132" t="n">
        <f aca="false">IF(MAX(E3334:I3334)=H3334,1,0)</f>
        <v>1</v>
      </c>
      <c r="M3334" s="132" t="n">
        <f aca="false">IF(MAX(E3334:I3334)=I3334,1,0)</f>
        <v>0</v>
      </c>
      <c r="O3334" s="132" t="n">
        <f aca="false">IF(CN3334&gt;E3334,1,0)</f>
        <v>1</v>
      </c>
      <c r="P3334" s="132" t="n">
        <f aca="false">IF(CN3334&gt;F3334,1,0)</f>
        <v>1</v>
      </c>
      <c r="Q3334" s="132" t="n">
        <f aca="false">IF(CN3334&gt;G3334,1,0)</f>
        <v>1</v>
      </c>
      <c r="R3334" s="132" t="n">
        <f aca="false">IF(CN3334&gt;H3334,1,0)</f>
        <v>1</v>
      </c>
      <c r="S3334" s="132" t="n">
        <f aca="false">IF(CN3334&gt;I3334,1,0)</f>
        <v>1</v>
      </c>
      <c r="T3334" s="25" t="n">
        <f aca="false">IF(AND(AND(R3334=0,S3334=0,Q3334=0),OR(S3333=1,S3332=1,S3331=1)),1,0)</f>
        <v>0</v>
      </c>
      <c r="U3334" s="133" t="n">
        <f aca="false">SUM(CM3333:CM3334)</f>
        <v>0.00904906202135736</v>
      </c>
      <c r="AW3334" s="55" t="n">
        <f aca="false">IF(EC3334&gt;$AW$2,1,0)</f>
        <v>1</v>
      </c>
      <c r="AX3334" s="99" t="n">
        <f aca="false">IF(AND(I3334&gt;G3334,I3333&lt;G3333),1,IF(OR(AND(I3334&gt;F3334,I3333&lt;F3333),AND(I3334&gt;E3334,I3333&lt;E3333)),1,0))</f>
        <v>0</v>
      </c>
      <c r="AY3334" s="99" t="n">
        <f aca="false">IF(K3333="10D",1,0)</f>
        <v>0</v>
      </c>
      <c r="AZ3334" s="99" t="n">
        <f aca="false">IF(AND(I3334&gt;G3334,I3333&lt;G3333,I3334&gt;F3334,I3333&gt;F3333,I3334&gt;E3334,I3333&gt;E3333),1,0)</f>
        <v>0</v>
      </c>
      <c r="BA3334" s="135" t="n">
        <f aca="false">IF(G3334&gt;H3334,1,0)</f>
        <v>0</v>
      </c>
      <c r="BB3334" s="135" t="n">
        <f aca="false">IF(I3334&lt;F3334,1,0)</f>
        <v>0</v>
      </c>
      <c r="BC3334" s="99" t="n">
        <f aca="false">IF(AND(SUM(AW3333:AX3333)=2,AY3334=1),1,IF(SUM(AX3332:AX3334)=0,0,IF(AND(OR(AW3332=1,AX3332=1),OR(AW3333=1,AX3333=1),AY3334=1),1,IF(AND(SUM(AW3334:AY3334)=2,SUM(AW3332:AX3332)=2,AX3332=1),1,0))))</f>
        <v>0</v>
      </c>
      <c r="BD3334" s="57" t="str">
        <f aca="false">IF(AND(SUM(BC3332:BC3334)&gt;=1,BA3334=1,SUM(AZ3329:AZ3334)&gt;=1),1,IF(BC3334=0,"",IF(AND(BC3334=1,AZ3334=0,AZ3333=0,AZ3332=0),1,IF(AND(BC3334=1,OR(AZ3334=1,AZ3333=1,AZ3332)),IF(BA3334=1,1,0)))))</f>
        <v/>
      </c>
      <c r="BE3334" s="50" t="str">
        <f aca="false">IF(AND(BD3334=1,BD3333=1),0,IF(BD3334=1,SUM(CM3335:CM3373),""))</f>
        <v/>
      </c>
      <c r="BF3334" s="20" t="n">
        <f aca="false">IF(AND(BB3334=1,BB3333=1,BE3293&lt;&gt;0),"",IF(AND(BB3333=0,BB3334=1),BF3333,IF(AND(BB3334=1,BB3333=1),BF3333,IF(AND(BF3333="",BE3333="",OR(BD3333=0,BD3333="")),"",IF(AND(BF3333="",BE3294=0),"",IF(AND(BE3294&lt;&gt;"",BF3333=BE3294),"",IF(AND(BD3333=1,BE3333&lt;&gt;0),CM3334,IF(BF3333&lt;&gt;0,BF3333+CM3334,IF(BF3333="","")))))))))</f>
        <v>0.0038124029211567</v>
      </c>
      <c r="BH3334" s="137"/>
      <c r="CG3334" s="142"/>
      <c r="CH3334" s="50"/>
      <c r="CI3334" s="15" t="n">
        <f aca="false">CF3312+SUM(CM3313:CM3334)+0.0071</f>
        <v>0.0109124029211567</v>
      </c>
      <c r="CL3334" s="130" t="n">
        <f aca="false">C3334</f>
        <v>42081</v>
      </c>
      <c r="CM3334" s="133" t="n">
        <f aca="false">CN3334/CN3333-1</f>
        <v>0.0120215426043471</v>
      </c>
      <c r="CN3334" s="139" t="n">
        <v>210.46</v>
      </c>
      <c r="CO3334" s="133" t="n">
        <f aca="false">CN3334/CN3329-1</f>
        <v>0.0291442542787286</v>
      </c>
      <c r="CY3334" s="139" t="n">
        <f aca="false">bdh("spy us equity","px_open",C3334,C3334)</f>
        <v>207.39</v>
      </c>
      <c r="CZ3334" s="139" t="n">
        <f aca="false">bdh("spy us equity","px_last",C3334,C3334)</f>
        <v>210.46</v>
      </c>
      <c r="DB3334" s="15" t="n">
        <f aca="false">CZ3334/CY3334-1</f>
        <v>0.0148030281112881</v>
      </c>
      <c r="DC3334" s="15" t="n">
        <f aca="false">CY3334/CZ3333-1</f>
        <v>-0.00274091171379121</v>
      </c>
      <c r="DD3334" s="15" t="n">
        <f aca="false">CZ3334/CZ3333-1</f>
        <v>0.0120215426043471</v>
      </c>
      <c r="DE3334" s="34" t="str">
        <f aca="false">IF(CW3334=0,"",-DC3334*CS3334)</f>
        <v/>
      </c>
      <c r="DY3334" s="6"/>
      <c r="EB3334" s="6" t="n">
        <f aca="false">CL3334</f>
        <v>42081</v>
      </c>
      <c r="EC3334" s="13" t="n">
        <f aca="false">SUM(CM3332:CM3334)</f>
        <v>0.0224233876692795</v>
      </c>
    </row>
    <row r="3335" customFormat="false" ht="15" hidden="false" customHeight="false" outlineLevel="0" collapsed="false">
      <c r="C3335" s="6" t="n">
        <f aca="false">C3334+1</f>
        <v>42082</v>
      </c>
      <c r="D3335" s="99" t="n">
        <f aca="false">IF(E3335&gt;E3334,1,0)</f>
        <v>1</v>
      </c>
      <c r="E3335" s="46" t="n">
        <v>200.7622</v>
      </c>
      <c r="F3335" s="46" t="n">
        <v>205.3041</v>
      </c>
      <c r="G3335" s="46" t="n">
        <v>206.419</v>
      </c>
      <c r="H3335" s="46" t="n">
        <v>208.8485</v>
      </c>
      <c r="I3335" s="46" t="n">
        <v>207.4767</v>
      </c>
      <c r="J3335" s="131" t="str">
        <f aca="false">IF(MIN(E3335:I3335)=E3335,$E$2,IF(MIN(E3335:I3335)=F3335,$F$2,IF(MIN(E3335:I3335)=G3335,$G$2,IF(MIN(E3335:I3335)=H3335,$H$2,IF(MIN(E3335:I3335)=I3335,$I$2)))))</f>
        <v>200D</v>
      </c>
      <c r="K3335" s="131" t="str">
        <f aca="false">IF(MAX(E3335:I3335)=E3335,$E$2,IF(MAX(E3335:I3335)=F3335,$F$2,IF(MAX(E3335:I3335)=G3335,$G$2,IF(MAX(E3335:I3335)=H3335,$H$2,IF(MAX(E3335:I3335)=I3335,$I$2)))))</f>
        <v>30D</v>
      </c>
      <c r="L3335" s="132" t="n">
        <f aca="false">IF(MAX(E3335:I3335)=H3335,1,0)</f>
        <v>1</v>
      </c>
      <c r="M3335" s="132" t="n">
        <f aca="false">IF(MAX(E3335:I3335)=I3335,1,0)</f>
        <v>0</v>
      </c>
      <c r="O3335" s="132" t="n">
        <f aca="false">IF(CN3335&gt;E3335,1,0)</f>
        <v>1</v>
      </c>
      <c r="P3335" s="132" t="n">
        <f aca="false">IF(CN3335&gt;F3335,1,0)</f>
        <v>1</v>
      </c>
      <c r="Q3335" s="132" t="n">
        <f aca="false">IF(CN3335&gt;G3335,1,0)</f>
        <v>1</v>
      </c>
      <c r="R3335" s="132" t="n">
        <f aca="false">IF(CN3335&gt;H3335,1,0)</f>
        <v>1</v>
      </c>
      <c r="S3335" s="132" t="n">
        <f aca="false">IF(CN3335&gt;I3335,1,0)</f>
        <v>1</v>
      </c>
      <c r="T3335" s="25" t="n">
        <f aca="false">IF(AND(AND(R3335=0,S3335=0,Q3335=0),OR(S3334=1,S3333=1,S3332=1)),1,0)</f>
        <v>0</v>
      </c>
      <c r="U3335" s="133" t="n">
        <f aca="false">SUM(CM3334:CM3335)</f>
        <v>0.0074601057517385</v>
      </c>
      <c r="AW3335" s="55" t="n">
        <f aca="false">IF(EC3335&gt;$AW$2,1,0)</f>
        <v>0</v>
      </c>
      <c r="AX3335" s="99" t="n">
        <f aca="false">IF(AND(I3335&gt;G3335,I3334&lt;G3334),1,IF(OR(AND(I3335&gt;F3335,I3334&lt;F3334),AND(I3335&gt;E3335,I3334&lt;E3334)),1,0))</f>
        <v>0</v>
      </c>
      <c r="AY3335" s="99" t="n">
        <f aca="false">IF(K3334="10D",1,0)</f>
        <v>0</v>
      </c>
      <c r="AZ3335" s="99" t="n">
        <f aca="false">IF(AND(I3335&gt;G3335,I3334&lt;G3334,I3335&gt;F3335,I3334&gt;F3334,I3335&gt;E3335,I3334&gt;E3334),1,0)</f>
        <v>0</v>
      </c>
      <c r="BA3335" s="135" t="n">
        <f aca="false">IF(G3335&gt;H3335,1,0)</f>
        <v>0</v>
      </c>
      <c r="BB3335" s="135" t="n">
        <f aca="false">IF(I3335&lt;F3335,1,0)</f>
        <v>0</v>
      </c>
      <c r="BC3335" s="99" t="n">
        <f aca="false">IF(AND(SUM(AW3334:AX3334)=2,AY3335=1),1,IF(SUM(AX3333:AX3335)=0,0,IF(AND(OR(AW3333=1,AX3333=1),OR(AW3334=1,AX3334=1),AY3335=1),1,IF(AND(SUM(AW3335:AY3335)=2,SUM(AW3333:AX3333)=2,AX3333=1),1,0))))</f>
        <v>0</v>
      </c>
      <c r="BD3335" s="57" t="str">
        <f aca="false">IF(AND(SUM(BC3333:BC3335)&gt;=1,BA3335=1,SUM(AZ3330:AZ3335)&gt;=1),1,IF(BC3335=0,"",IF(AND(BC3335=1,AZ3335=0,AZ3334=0,AZ3333=0),1,IF(AND(BC3335=1,OR(AZ3335=1,AZ3334=1,AZ3333)),IF(BA3335=1,1,0)))))</f>
        <v/>
      </c>
      <c r="BE3335" s="50" t="str">
        <f aca="false">IF(AND(BD3335=1,BD3334=1),0,IF(BD3335=1,SUM(CM3336:CM3374),""))</f>
        <v/>
      </c>
      <c r="BF3335" s="20" t="n">
        <f aca="false">IF(AND(BB3335=1,BB3334=1,BE3294&lt;&gt;0),"",IF(AND(BB3334=0,BB3335=1),BF3334,IF(AND(BB3335=1,BB3334=1),BF3334,IF(AND(BF3334="",BE3334="",OR(BD3334=0,BD3334="")),"",IF(AND(BF3334="",BE3295=0),"",IF(AND(BE3295&lt;&gt;"",BF3334=BE3295),"",IF(AND(BD3334=1,BE3334&lt;&gt;0),CM3335,IF(BF3334&lt;&gt;0,BF3334+CM3335,IF(BF3334="","")))))))))</f>
        <v>-0.00074903393145187</v>
      </c>
      <c r="BH3335" s="137"/>
      <c r="CG3335" s="142"/>
      <c r="CH3335" s="50"/>
      <c r="CI3335" s="15" t="n">
        <f aca="false">CF3313+SUM(CM3314:CM3335)+0.0071</f>
        <v>0.00477788951215575</v>
      </c>
      <c r="CL3335" s="130" t="n">
        <f aca="false">C3335</f>
        <v>42082</v>
      </c>
      <c r="CM3335" s="133" t="n">
        <f aca="false">CN3335/CN3334-1</f>
        <v>-0.00456143685260857</v>
      </c>
      <c r="CN3335" s="139" t="n">
        <v>209.5</v>
      </c>
      <c r="CO3335" s="133" t="n">
        <f aca="false">CN3335/CN3330-1</f>
        <v>0.0115886045388702</v>
      </c>
      <c r="CY3335" s="139" t="n">
        <f aca="false">bdh("spy us equity","px_open",C3335,C3335)</f>
        <v>209.96</v>
      </c>
      <c r="CZ3335" s="139" t="n">
        <f aca="false">bdh("spy us equity","px_last",C3335,C3335)</f>
        <v>209.5</v>
      </c>
      <c r="DB3335" s="15" t="n">
        <f aca="false">CZ3335/CY3335-1</f>
        <v>-0.00219089350352453</v>
      </c>
      <c r="DC3335" s="15" t="n">
        <f aca="false">CY3335/CZ3334-1</f>
        <v>-0.00237574836073362</v>
      </c>
      <c r="DD3335" s="15" t="n">
        <f aca="false">CZ3335/CZ3334-1</f>
        <v>-0.00456143685260857</v>
      </c>
      <c r="DE3335" s="34" t="str">
        <f aca="false">IF(CW3335=0,"",-DC3335*CS3335)</f>
        <v/>
      </c>
      <c r="DY3335" s="6"/>
      <c r="EB3335" s="6" t="n">
        <f aca="false">CL3335</f>
        <v>42082</v>
      </c>
      <c r="EC3335" s="13" t="n">
        <f aca="false">SUM(CM3333:CM3335)</f>
        <v>0.00448762516874879</v>
      </c>
    </row>
    <row r="3336" customFormat="false" ht="15" hidden="false" customHeight="false" outlineLevel="0" collapsed="false">
      <c r="C3336" s="6" t="n">
        <f aca="false">C3335+1</f>
        <v>42083</v>
      </c>
      <c r="D3336" s="99" t="n">
        <f aca="false">IF(E3336&gt;E3335,1,0)</f>
        <v>1</v>
      </c>
      <c r="E3336" s="46" t="n">
        <v>200.8483</v>
      </c>
      <c r="F3336" s="46" t="n">
        <v>205.4439</v>
      </c>
      <c r="G3336" s="46" t="n">
        <v>206.581</v>
      </c>
      <c r="H3336" s="46" t="n">
        <v>208.9915</v>
      </c>
      <c r="I3336" s="46" t="n">
        <v>207.7677</v>
      </c>
      <c r="J3336" s="131" t="str">
        <f aca="false">IF(MIN(E3336:I3336)=E3336,$E$2,IF(MIN(E3336:I3336)=F3336,$F$2,IF(MIN(E3336:I3336)=G3336,$G$2,IF(MIN(E3336:I3336)=H3336,$H$2,IF(MIN(E3336:I3336)=I3336,$I$2)))))</f>
        <v>200D</v>
      </c>
      <c r="K3336" s="131" t="str">
        <f aca="false">IF(MAX(E3336:I3336)=E3336,$E$2,IF(MAX(E3336:I3336)=F3336,$F$2,IF(MAX(E3336:I3336)=G3336,$G$2,IF(MAX(E3336:I3336)=H3336,$H$2,IF(MAX(E3336:I3336)=I3336,$I$2)))))</f>
        <v>30D</v>
      </c>
      <c r="L3336" s="132" t="n">
        <f aca="false">IF(MAX(E3336:I3336)=H3336,1,0)</f>
        <v>1</v>
      </c>
      <c r="M3336" s="132" t="n">
        <f aca="false">IF(MAX(E3336:I3336)=I3336,1,0)</f>
        <v>0</v>
      </c>
      <c r="O3336" s="132" t="n">
        <f aca="false">IF(CN3336&gt;E3336,1,0)</f>
        <v>1</v>
      </c>
      <c r="P3336" s="132" t="n">
        <f aca="false">IF(CN3336&gt;F3336,1,0)</f>
        <v>1</v>
      </c>
      <c r="Q3336" s="132" t="n">
        <f aca="false">IF(CN3336&gt;G3336,1,0)</f>
        <v>1</v>
      </c>
      <c r="R3336" s="132" t="n">
        <f aca="false">IF(CN3336&gt;H3336,1,0)</f>
        <v>1</v>
      </c>
      <c r="S3336" s="132" t="n">
        <f aca="false">IF(CN3336&gt;I3336,1,0)</f>
        <v>1</v>
      </c>
      <c r="T3336" s="25" t="n">
        <f aca="false">IF(AND(AND(R3336=0,S3336=0,Q3336=0),OR(S3335=1,S3334=1,S3333=1)),1,0)</f>
        <v>0</v>
      </c>
      <c r="U3336" s="133" t="n">
        <f aca="false">SUM(CM3335:CM3336)</f>
        <v>-0.00021776143494745</v>
      </c>
      <c r="AW3336" s="55" t="n">
        <f aca="false">IF(EC3336&gt;$AW$2,1,0)</f>
        <v>1</v>
      </c>
      <c r="AX3336" s="99" t="n">
        <f aca="false">IF(AND(I3336&gt;G3336,I3335&lt;G3335),1,IF(OR(AND(I3336&gt;F3336,I3335&lt;F3335),AND(I3336&gt;E3336,I3335&lt;E3335)),1,0))</f>
        <v>0</v>
      </c>
      <c r="AY3336" s="99" t="n">
        <f aca="false">IF(K3335="10D",1,0)</f>
        <v>0</v>
      </c>
      <c r="AZ3336" s="99" t="n">
        <f aca="false">IF(AND(I3336&gt;G3336,I3335&lt;G3335,I3336&gt;F3336,I3335&gt;F3335,I3336&gt;E3336,I3335&gt;E3335),1,0)</f>
        <v>0</v>
      </c>
      <c r="BA3336" s="135" t="n">
        <f aca="false">IF(G3336&gt;H3336,1,0)</f>
        <v>0</v>
      </c>
      <c r="BB3336" s="135" t="n">
        <f aca="false">IF(I3336&lt;F3336,1,0)</f>
        <v>0</v>
      </c>
      <c r="BC3336" s="99" t="n">
        <f aca="false">IF(AND(SUM(AW3335:AX3335)=2,AY3336=1),1,IF(SUM(AX3334:AX3336)=0,0,IF(AND(OR(AW3334=1,AX3334=1),OR(AW3335=1,AX3335=1),AY3336=1),1,IF(AND(SUM(AW3336:AY3336)=2,SUM(AW3334:AX3334)=2,AX3334=1),1,0))))</f>
        <v>0</v>
      </c>
      <c r="BD3336" s="57" t="str">
        <f aca="false">IF(AND(SUM(BC3334:BC3336)&gt;=1,BA3336=1,SUM(AZ3331:AZ3336)&gt;=1),1,IF(BC3336=0,"",IF(AND(BC3336=1,AZ3336=0,AZ3335=0,AZ3334=0),1,IF(AND(BC3336=1,OR(AZ3336=1,AZ3335=1,AZ3334)),IF(BA3336=1,1,0)))))</f>
        <v/>
      </c>
      <c r="BE3336" s="50" t="str">
        <f aca="false">IF(AND(BD3336=1,BD3335=1),0,IF(BD3336=1,SUM(CM3337:CM3375),""))</f>
        <v/>
      </c>
      <c r="BF3336" s="20" t="n">
        <f aca="false">IF(AND(BB3336=1,BB3335=1,BE3295&lt;&gt;0),"",IF(AND(BB3335=0,BB3336=1),BF3335,IF(AND(BB3336=1,BB3335=1),BF3335,IF(AND(BF3335="",BE3335="",OR(BD3335=0,BD3335="")),"",IF(AND(BF3335="",BE3296=0),"",IF(AND(BE3296&lt;&gt;"",BF3335=BE3296),"",IF(AND(BD3335=1,BE3335&lt;&gt;0),CM3336,IF(BF3335&lt;&gt;0,BF3335+CM3336,IF(BF3335="","")))))))))</f>
        <v>0.00359464148620925</v>
      </c>
      <c r="BH3336" s="137"/>
      <c r="CG3336" s="142"/>
      <c r="CH3336" s="50"/>
      <c r="CI3336" s="15" t="n">
        <f aca="false">CF3314+SUM(CM3315:CM3336)+0.0071</f>
        <v>0.00902637669508267</v>
      </c>
      <c r="CL3336" s="130" t="n">
        <f aca="false">C3336</f>
        <v>42083</v>
      </c>
      <c r="CM3336" s="133" t="n">
        <f aca="false">CN3336/CN3335-1</f>
        <v>0.00434367541766112</v>
      </c>
      <c r="CN3336" s="139" t="n">
        <v>210.41</v>
      </c>
      <c r="CO3336" s="133" t="n">
        <f aca="false">CN3336/CN3331-1</f>
        <v>0.0222652788358391</v>
      </c>
      <c r="CY3336" s="139" t="n">
        <f aca="false">bdh("spy us equity","px_open",C3336,C3336)</f>
        <v>209.71</v>
      </c>
      <c r="CZ3336" s="139" t="n">
        <f aca="false">bdh("spy us equity","px_last",C3336,C3336)</f>
        <v>210.41</v>
      </c>
      <c r="DB3336" s="15" t="n">
        <f aca="false">CZ3336/CY3336-1</f>
        <v>0.00333794287349187</v>
      </c>
      <c r="DC3336" s="15" t="n">
        <f aca="false">CY3336/CZ3335-1</f>
        <v>0.00100238663484498</v>
      </c>
      <c r="DD3336" s="15" t="n">
        <f aca="false">CZ3336/CZ3335-1</f>
        <v>0.00434367541766112</v>
      </c>
      <c r="DE3336" s="34" t="str">
        <f aca="false">IF(CW3336=0,"",-DC3336*CS3336)</f>
        <v/>
      </c>
      <c r="DY3336" s="6"/>
      <c r="EB3336" s="6" t="n">
        <f aca="false">CL3336</f>
        <v>42083</v>
      </c>
      <c r="EC3336" s="13" t="n">
        <f aca="false">SUM(CM3334:CM3336)</f>
        <v>0.0118037811693996</v>
      </c>
    </row>
    <row r="3337" customFormat="false" ht="15" hidden="false" customHeight="false" outlineLevel="0" collapsed="false">
      <c r="C3337" s="6" t="n">
        <f aca="false">C3336+3</f>
        <v>42086</v>
      </c>
      <c r="D3337" s="99" t="n">
        <f aca="false">IF(E3337&gt;E3336,1,0)</f>
        <v>1</v>
      </c>
      <c r="E3337" s="46" t="n">
        <v>200.9261</v>
      </c>
      <c r="F3337" s="46" t="n">
        <v>205.5823</v>
      </c>
      <c r="G3337" s="46" t="n">
        <v>206.663</v>
      </c>
      <c r="H3337" s="46" t="n">
        <v>209.1398</v>
      </c>
      <c r="I3337" s="46" t="n">
        <v>207.9317</v>
      </c>
      <c r="J3337" s="131" t="str">
        <f aca="false">IF(MIN(E3337:I3337)=E3337,$E$2,IF(MIN(E3337:I3337)=F3337,$F$2,IF(MIN(E3337:I3337)=G3337,$G$2,IF(MIN(E3337:I3337)=H3337,$H$2,IF(MIN(E3337:I3337)=I3337,$I$2)))))</f>
        <v>200D</v>
      </c>
      <c r="K3337" s="131" t="str">
        <f aca="false">IF(MAX(E3337:I3337)=E3337,$E$2,IF(MAX(E3337:I3337)=F3337,$F$2,IF(MAX(E3337:I3337)=G3337,$G$2,IF(MAX(E3337:I3337)=H3337,$H$2,IF(MAX(E3337:I3337)=I3337,$I$2)))))</f>
        <v>30D</v>
      </c>
      <c r="L3337" s="132" t="n">
        <f aca="false">IF(MAX(E3337:I3337)=H3337,1,0)</f>
        <v>1</v>
      </c>
      <c r="M3337" s="132" t="n">
        <f aca="false">IF(MAX(E3337:I3337)=I3337,1,0)</f>
        <v>0</v>
      </c>
      <c r="O3337" s="132" t="n">
        <f aca="false">IF(CN3337&gt;E3337,1,0)</f>
        <v>1</v>
      </c>
      <c r="P3337" s="132" t="n">
        <f aca="false">IF(CN3337&gt;F3337,1,0)</f>
        <v>1</v>
      </c>
      <c r="Q3337" s="132" t="n">
        <f aca="false">IF(CN3337&gt;G3337,1,0)</f>
        <v>1</v>
      </c>
      <c r="R3337" s="132" t="n">
        <f aca="false">IF(CN3337&gt;H3337,1,0)</f>
        <v>1</v>
      </c>
      <c r="S3337" s="132" t="n">
        <f aca="false">IF(CN3337&gt;I3337,1,0)</f>
        <v>1</v>
      </c>
      <c r="T3337" s="25" t="n">
        <f aca="false">IF(AND(AND(R3337=0,S3337=0,Q3337=0),OR(S3336=1,S3335=1,S3334=1)),1,0)</f>
        <v>0</v>
      </c>
      <c r="U3337" s="133" t="n">
        <f aca="false">SUM(CM3336:CM3337)</f>
        <v>0.00239509882909594</v>
      </c>
      <c r="AW3337" s="55" t="n">
        <f aca="false">IF(EC3337&gt;$AW$2,1,0)</f>
        <v>0</v>
      </c>
      <c r="AX3337" s="99" t="n">
        <f aca="false">IF(AND(I3337&gt;G3337,I3336&lt;G3336),1,IF(OR(AND(I3337&gt;F3337,I3336&lt;F3336),AND(I3337&gt;E3337,I3336&lt;E3336)),1,0))</f>
        <v>0</v>
      </c>
      <c r="AY3337" s="99" t="n">
        <f aca="false">IF(K3336="10D",1,0)</f>
        <v>0</v>
      </c>
      <c r="AZ3337" s="99" t="n">
        <f aca="false">IF(AND(I3337&gt;G3337,I3336&lt;G3336,I3337&gt;F3337,I3336&gt;F3336,I3337&gt;E3337,I3336&gt;E3336),1,0)</f>
        <v>0</v>
      </c>
      <c r="BA3337" s="135" t="n">
        <f aca="false">IF(G3337&gt;H3337,1,0)</f>
        <v>0</v>
      </c>
      <c r="BB3337" s="135" t="n">
        <f aca="false">IF(I3337&lt;F3337,1,0)</f>
        <v>0</v>
      </c>
      <c r="BC3337" s="99" t="n">
        <f aca="false">IF(AND(SUM(AW3336:AX3336)=2,AY3337=1),1,IF(SUM(AX3335:AX3337)=0,0,IF(AND(OR(AW3335=1,AX3335=1),OR(AW3336=1,AX3336=1),AY3337=1),1,IF(AND(SUM(AW3337:AY3337)=2,SUM(AW3335:AX3335)=2,AX3335=1),1,0))))</f>
        <v>0</v>
      </c>
      <c r="BD3337" s="57" t="str">
        <f aca="false">IF(AND(SUM(BC3335:BC3337)&gt;=1,BA3337=1,SUM(AZ3332:AZ3337)&gt;=1),1,IF(BC3337=0,"",IF(AND(BC3337=1,AZ3337=0,AZ3336=0,AZ3335=0),1,IF(AND(BC3337=1,OR(AZ3337=1,AZ3336=1,AZ3335)),IF(BA3337=1,1,0)))))</f>
        <v/>
      </c>
      <c r="BE3337" s="50" t="str">
        <f aca="false">IF(AND(BD3337=1,BD3336=1),0,IF(BD3337=1,SUM(CM3338:CM3376),""))</f>
        <v/>
      </c>
      <c r="BF3337" s="20" t="n">
        <f aca="false">IF(AND(BB3337=1,BB3336=1,BE3296&lt;&gt;0),"",IF(AND(BB3336=0,BB3337=1),BF3336,IF(AND(BB3337=1,BB3336=1),BF3336,IF(AND(BF3336="",BE3336="",OR(BD3336=0,BD3336="")),"",IF(AND(BF3336="",BE3297=0),"",IF(AND(BE3297&lt;&gt;"",BF3336=BE3297),"",IF(AND(BD3336=1,BE3336&lt;&gt;0),CM3337,IF(BF3336&lt;&gt;0,BF3336+CM3337,IF(BF3336="","")))))))))</f>
        <v>0.00164606489764407</v>
      </c>
      <c r="BH3337" s="137"/>
      <c r="CG3337" s="142"/>
      <c r="CH3337" s="50"/>
      <c r="CI3337" s="15" t="n">
        <f aca="false">CF3315+SUM(CM3316:CM3337)+0.0071</f>
        <v>0.00779164391749166</v>
      </c>
      <c r="CL3337" s="130" t="n">
        <f aca="false">C3337</f>
        <v>42086</v>
      </c>
      <c r="CM3337" s="133" t="n">
        <f aca="false">CN3337/CN3336-1</f>
        <v>-0.00194857658856518</v>
      </c>
      <c r="CN3337" s="139" t="n">
        <v>210</v>
      </c>
      <c r="CO3337" s="133" t="n">
        <f aca="false">CN3337/CN3332-1</f>
        <v>0.00680793939975066</v>
      </c>
      <c r="CY3337" s="139" t="n">
        <f aca="false">bdh("spy us equity","px_open",C3337,C3337)</f>
        <v>210.42</v>
      </c>
      <c r="CZ3337" s="139" t="n">
        <f aca="false">bdh("spy us equity","px_last",C3337,C3337)</f>
        <v>210</v>
      </c>
      <c r="DB3337" s="15" t="n">
        <f aca="false">CZ3337/CY3337-1</f>
        <v>-0.00199600798403188</v>
      </c>
      <c r="DC3337" s="15" t="n">
        <f aca="false">CY3337/CZ3336-1</f>
        <v>4.75262582575464E-005</v>
      </c>
      <c r="DD3337" s="15" t="n">
        <f aca="false">CZ3337/CZ3336-1</f>
        <v>-0.00194857658856518</v>
      </c>
      <c r="DE3337" s="34" t="str">
        <f aca="false">IF(CW3337=0,"",-DC3337*CS3337)</f>
        <v/>
      </c>
      <c r="DY3337" s="6"/>
      <c r="EB3337" s="6" t="n">
        <f aca="false">CL3337</f>
        <v>42086</v>
      </c>
      <c r="EC3337" s="13" t="n">
        <f aca="false">SUM(CM3335:CM3337)</f>
        <v>-0.00216633802351263</v>
      </c>
    </row>
    <row r="3338" customFormat="false" ht="15" hidden="false" customHeight="false" outlineLevel="0" collapsed="false">
      <c r="C3338" s="6" t="n">
        <f aca="false">C3337+1</f>
        <v>42087</v>
      </c>
      <c r="D3338" s="99" t="n">
        <f aca="false">IF(E3338&gt;E3337,1,0)</f>
        <v>1</v>
      </c>
      <c r="E3338" s="46" t="n">
        <v>200.9933</v>
      </c>
      <c r="F3338" s="46" t="n">
        <v>205.6864</v>
      </c>
      <c r="G3338" s="46" t="n">
        <v>206.7544</v>
      </c>
      <c r="H3338" s="46" t="n">
        <v>209.2795</v>
      </c>
      <c r="I3338" s="46" t="n">
        <v>208.3157</v>
      </c>
      <c r="J3338" s="131" t="str">
        <f aca="false">IF(MIN(E3338:I3338)=E3338,$E$2,IF(MIN(E3338:I3338)=F3338,$F$2,IF(MIN(E3338:I3338)=G3338,$G$2,IF(MIN(E3338:I3338)=H3338,$H$2,IF(MIN(E3338:I3338)=I3338,$I$2)))))</f>
        <v>200D</v>
      </c>
      <c r="K3338" s="131" t="str">
        <f aca="false">IF(MAX(E3338:I3338)=E3338,$E$2,IF(MAX(E3338:I3338)=F3338,$F$2,IF(MAX(E3338:I3338)=G3338,$G$2,IF(MAX(E3338:I3338)=H3338,$H$2,IF(MAX(E3338:I3338)=I3338,$I$2)))))</f>
        <v>30D</v>
      </c>
      <c r="L3338" s="132" t="n">
        <f aca="false">IF(MAX(E3338:I3338)=H3338,1,0)</f>
        <v>1</v>
      </c>
      <c r="M3338" s="132" t="n">
        <f aca="false">IF(MAX(E3338:I3338)=I3338,1,0)</f>
        <v>0</v>
      </c>
      <c r="O3338" s="132" t="n">
        <f aca="false">IF(CN3338&gt;E3338,1,0)</f>
        <v>1</v>
      </c>
      <c r="P3338" s="132" t="n">
        <f aca="false">IF(CN3338&gt;F3338,1,0)</f>
        <v>1</v>
      </c>
      <c r="Q3338" s="132" t="n">
        <f aca="false">IF(CN3338&gt;G3338,1,0)</f>
        <v>1</v>
      </c>
      <c r="R3338" s="132" t="n">
        <f aca="false">IF(CN3338&gt;H3338,1,0)</f>
        <v>0</v>
      </c>
      <c r="S3338" s="132" t="n">
        <f aca="false">IF(CN3338&gt;I3338,1,0)</f>
        <v>1</v>
      </c>
      <c r="T3338" s="25" t="n">
        <f aca="false">IF(AND(AND(R3338=0,S3338=0,Q3338=0),OR(S3337=1,S3336=1,S3335=1)),1,0)</f>
        <v>0</v>
      </c>
      <c r="U3338" s="133" t="n">
        <f aca="false">SUM(CM3337:CM3338)</f>
        <v>-0.00756762420761281</v>
      </c>
      <c r="AW3338" s="55" t="n">
        <f aca="false">IF(EC3338&gt;$AW$2,1,0)</f>
        <v>0</v>
      </c>
      <c r="AX3338" s="99" t="n">
        <f aca="false">IF(AND(I3338&gt;G3338,I3337&lt;G3337),1,IF(OR(AND(I3338&gt;F3338,I3337&lt;F3337),AND(I3338&gt;E3338,I3337&lt;E3337)),1,0))</f>
        <v>0</v>
      </c>
      <c r="AY3338" s="99" t="n">
        <f aca="false">IF(K3337="10D",1,0)</f>
        <v>0</v>
      </c>
      <c r="AZ3338" s="99" t="n">
        <f aca="false">IF(AND(I3338&gt;G3338,I3337&lt;G3337,I3338&gt;F3338,I3337&gt;F3337,I3338&gt;E3338,I3337&gt;E3337),1,0)</f>
        <v>0</v>
      </c>
      <c r="BA3338" s="135" t="n">
        <f aca="false">IF(G3338&gt;H3338,1,0)</f>
        <v>0</v>
      </c>
      <c r="BB3338" s="135" t="n">
        <f aca="false">IF(I3338&lt;F3338,1,0)</f>
        <v>0</v>
      </c>
      <c r="BC3338" s="99" t="n">
        <f aca="false">IF(AND(SUM(AW3337:AX3337)=2,AY3338=1),1,IF(SUM(AX3336:AX3338)=0,0,IF(AND(OR(AW3336=1,AX3336=1),OR(AW3337=1,AX3337=1),AY3338=1),1,IF(AND(SUM(AW3338:AY3338)=2,SUM(AW3336:AX3336)=2,AX3336=1),1,0))))</f>
        <v>0</v>
      </c>
      <c r="BD3338" s="57" t="str">
        <f aca="false">IF(AND(SUM(BC3336:BC3338)&gt;=1,BA3338=1,SUM(AZ3333:AZ3338)&gt;=1),1,IF(BC3338=0,"",IF(AND(BC3338=1,AZ3338=0,AZ3337=0,AZ3336=0),1,IF(AND(BC3338=1,OR(AZ3338=1,AZ3337=1,AZ3336)),IF(BA3338=1,1,0)))))</f>
        <v/>
      </c>
      <c r="BE3338" s="50" t="str">
        <f aca="false">IF(AND(BD3338=1,BD3337=1),0,IF(BD3338=1,SUM(CM3339:CM3377),""))</f>
        <v/>
      </c>
      <c r="BF3338" s="20" t="n">
        <f aca="false">IF(AND(BB3338=1,BB3337=1,BE3297&lt;&gt;0),"",IF(AND(BB3337=0,BB3338=1),BF3337,IF(AND(BB3338=1,BB3337=1),BF3337,IF(AND(BF3337="",BE3337="",OR(BD3337=0,BD3337="")),"",IF(AND(BF3337="",BE3298=0),"",IF(AND(BE3298&lt;&gt;"",BF3337=BE3298),"",IF(AND(BD3337=1,BE3337&lt;&gt;0),CM3338,IF(BF3337&lt;&gt;0,BF3337+CM3338,IF(BF3337="","")))))))))</f>
        <v>-0.00397298272140356</v>
      </c>
      <c r="BH3338" s="137"/>
      <c r="CG3338" s="142"/>
      <c r="CH3338" s="50"/>
      <c r="CI3338" s="15" t="n">
        <f aca="false">CF3316+SUM(CM3317:CM3338)+0.0071</f>
        <v>-0.00382321282623454</v>
      </c>
      <c r="CL3338" s="130" t="n">
        <f aca="false">C3338</f>
        <v>42087</v>
      </c>
      <c r="CM3338" s="133" t="n">
        <f aca="false">CN3338/CN3337-1</f>
        <v>-0.00561904761904763</v>
      </c>
      <c r="CN3338" s="139" t="n">
        <v>208.82</v>
      </c>
      <c r="CO3338" s="133" t="n">
        <f aca="false">CN3338/CN3333-1</f>
        <v>0.00413541065589529</v>
      </c>
      <c r="CY3338" s="139" t="n">
        <f aca="false">bdh("spy us equity","px_open",C3338,C3338)</f>
        <v>209.85</v>
      </c>
      <c r="CZ3338" s="139" t="n">
        <f aca="false">bdh("spy us equity","px_last",C3338,C3338)</f>
        <v>208.82</v>
      </c>
      <c r="DB3338" s="15" t="n">
        <f aca="false">CZ3338/CY3338-1</f>
        <v>-0.00490826781034071</v>
      </c>
      <c r="DC3338" s="15" t="n">
        <f aca="false">CY3338/CZ3337-1</f>
        <v>-0.000714285714285778</v>
      </c>
      <c r="DD3338" s="15" t="n">
        <f aca="false">CZ3338/CZ3337-1</f>
        <v>-0.00561904761904763</v>
      </c>
      <c r="DE3338" s="34" t="str">
        <f aca="false">IF(CW3338=0,"",-DC3338*CS3338)</f>
        <v/>
      </c>
      <c r="DY3338" s="6"/>
      <c r="EB3338" s="6" t="n">
        <f aca="false">CL3338</f>
        <v>42087</v>
      </c>
      <c r="EC3338" s="13" t="n">
        <f aca="false">SUM(CM3336:CM3338)</f>
        <v>-0.00322394878995169</v>
      </c>
    </row>
    <row r="3339" customFormat="false" ht="15" hidden="false" customHeight="false" outlineLevel="0" collapsed="false">
      <c r="C3339" s="6" t="n">
        <f aca="false">C3338+1</f>
        <v>42088</v>
      </c>
      <c r="D3339" s="99" t="n">
        <f aca="false">IF(E3339&gt;E3338,1,0)</f>
        <v>1</v>
      </c>
      <c r="E3339" s="46" t="n">
        <v>201.0442</v>
      </c>
      <c r="F3339" s="46" t="n">
        <v>205.7629</v>
      </c>
      <c r="G3339" s="46" t="n">
        <v>206.8166</v>
      </c>
      <c r="H3339" s="46" t="n">
        <v>209.2445</v>
      </c>
      <c r="I3339" s="46" t="n">
        <v>208.4417</v>
      </c>
      <c r="J3339" s="131" t="str">
        <f aca="false">IF(MIN(E3339:I3339)=E3339,$E$2,IF(MIN(E3339:I3339)=F3339,$F$2,IF(MIN(E3339:I3339)=G3339,$G$2,IF(MIN(E3339:I3339)=H3339,$H$2,IF(MIN(E3339:I3339)=I3339,$I$2)))))</f>
        <v>200D</v>
      </c>
      <c r="K3339" s="131" t="str">
        <f aca="false">IF(MAX(E3339:I3339)=E3339,$E$2,IF(MAX(E3339:I3339)=F3339,$F$2,IF(MAX(E3339:I3339)=G3339,$G$2,IF(MAX(E3339:I3339)=H3339,$H$2,IF(MAX(E3339:I3339)=I3339,$I$2)))))</f>
        <v>30D</v>
      </c>
      <c r="L3339" s="132" t="n">
        <f aca="false">IF(MAX(E3339:I3339)=H3339,1,0)</f>
        <v>1</v>
      </c>
      <c r="M3339" s="132" t="n">
        <f aca="false">IF(MAX(E3339:I3339)=I3339,1,0)</f>
        <v>0</v>
      </c>
      <c r="O3339" s="132" t="n">
        <f aca="false">IF(CN3339&gt;E3339,1,0)</f>
        <v>1</v>
      </c>
      <c r="P3339" s="132" t="n">
        <f aca="false">IF(CN3339&gt;F3339,1,0)</f>
        <v>0</v>
      </c>
      <c r="Q3339" s="132" t="n">
        <f aca="false">IF(CN3339&gt;G3339,1,0)</f>
        <v>0</v>
      </c>
      <c r="R3339" s="132" t="n">
        <f aca="false">IF(CN3339&gt;H3339,1,0)</f>
        <v>0</v>
      </c>
      <c r="S3339" s="132" t="n">
        <f aca="false">IF(CN3339&gt;I3339,1,0)</f>
        <v>0</v>
      </c>
      <c r="T3339" s="25" t="n">
        <f aca="false">IF(AND(AND(R3339=0,S3339=0,Q3339=0),OR(S3338=1,S3337=1,S3336=1)),1,0)</f>
        <v>1</v>
      </c>
      <c r="U3339" s="133" t="n">
        <f aca="false">SUM(CM3338:CM3339)</f>
        <v>-0.02027281641514</v>
      </c>
      <c r="AW3339" s="55" t="n">
        <f aca="false">IF(EC3339&gt;$AW$2,1,0)</f>
        <v>0</v>
      </c>
      <c r="AX3339" s="99" t="n">
        <f aca="false">IF(AND(I3339&gt;G3339,I3338&lt;G3338),1,IF(OR(AND(I3339&gt;F3339,I3338&lt;F3338),AND(I3339&gt;E3339,I3338&lt;E3338)),1,0))</f>
        <v>0</v>
      </c>
      <c r="AY3339" s="99" t="n">
        <f aca="false">IF(K3338="10D",1,0)</f>
        <v>0</v>
      </c>
      <c r="AZ3339" s="99" t="n">
        <f aca="false">IF(AND(I3339&gt;G3339,I3338&lt;G3338,I3339&gt;F3339,I3338&gt;F3338,I3339&gt;E3339,I3338&gt;E3338),1,0)</f>
        <v>0</v>
      </c>
      <c r="BA3339" s="135" t="n">
        <f aca="false">IF(G3339&gt;H3339,1,0)</f>
        <v>0</v>
      </c>
      <c r="BB3339" s="135" t="n">
        <f aca="false">IF(I3339&lt;F3339,1,0)</f>
        <v>0</v>
      </c>
      <c r="BC3339" s="99" t="n">
        <f aca="false">IF(AND(SUM(AW3338:AX3338)=2,AY3339=1),1,IF(SUM(AX3337:AX3339)=0,0,IF(AND(OR(AW3337=1,AX3337=1),OR(AW3338=1,AX3338=1),AY3339=1),1,IF(AND(SUM(AW3339:AY3339)=2,SUM(AW3337:AX3337)=2,AX3337=1),1,0))))</f>
        <v>0</v>
      </c>
      <c r="BD3339" s="57" t="str">
        <f aca="false">IF(AND(SUM(BC3337:BC3339)&gt;=1,BA3339=1,SUM(AZ3334:AZ3339)&gt;=1),1,IF(BC3339=0,"",IF(AND(BC3339=1,AZ3339=0,AZ3338=0,AZ3337=0),1,IF(AND(BC3339=1,OR(AZ3339=1,AZ3338=1,AZ3337)),IF(BA3339=1,1,0)))))</f>
        <v/>
      </c>
      <c r="BE3339" s="50" t="str">
        <f aca="false">IF(AND(BD3339=1,BD3338=1),0,IF(BD3339=1,SUM(CM3340:CM3378),""))</f>
        <v/>
      </c>
      <c r="BF3339" s="20" t="n">
        <f aca="false">IF(AND(BB3339=1,BB3338=1,BE3298&lt;&gt;0),"",IF(AND(BB3338=0,BB3339=1),BF3338,IF(AND(BB3339=1,BB3338=1),BF3338,IF(AND(BF3338="",BE3338="",OR(BD3338=0,BD3338="")),"",IF(AND(BF3338="",BE3299=0),"",IF(AND(BE3299&lt;&gt;"",BF3338=BE3299),"",IF(AND(BD3338=1,BE3338&lt;&gt;0),CM3339,IF(BF3338&lt;&gt;0,BF3338+CM3339,IF(BF3338="","")))))))))</f>
        <v>-0.0186267515174959</v>
      </c>
      <c r="BH3339" s="137"/>
      <c r="CG3339" s="142"/>
      <c r="CH3339" s="50"/>
      <c r="CI3339" s="15" t="n">
        <f aca="false">CF3317+SUM(CM3318:CM3339)+0.0071</f>
        <v>-0.0183349623929232</v>
      </c>
      <c r="CL3339" s="130" t="n">
        <f aca="false">C3339</f>
        <v>42088</v>
      </c>
      <c r="CM3339" s="133" t="n">
        <f aca="false">CN3339/CN3338-1</f>
        <v>-0.0146537687960924</v>
      </c>
      <c r="CN3339" s="139" t="n">
        <v>205.76</v>
      </c>
      <c r="CO3339" s="133" t="n">
        <f aca="false">CN3339/CN3334-1</f>
        <v>-0.0223320345908962</v>
      </c>
      <c r="CY3339" s="139" t="n">
        <f aca="false">bdh("spy us equity","px_open",C3339,C3339)</f>
        <v>209.07</v>
      </c>
      <c r="CZ3339" s="139" t="n">
        <f aca="false">bdh("spy us equity","px_last",C3339,C3339)</f>
        <v>205.76</v>
      </c>
      <c r="DB3339" s="15" t="n">
        <f aca="false">CZ3339/CY3339-1</f>
        <v>-0.0158320179844071</v>
      </c>
      <c r="DC3339" s="15" t="n">
        <f aca="false">CY3339/CZ3338-1</f>
        <v>0.0011972033330141</v>
      </c>
      <c r="DD3339" s="15" t="n">
        <f aca="false">CZ3339/CZ3338-1</f>
        <v>-0.0146537687960924</v>
      </c>
      <c r="DE3339" s="34" t="str">
        <f aca="false">IF(CW3339=0,"",-DC3339*CS3339)</f>
        <v/>
      </c>
      <c r="DY3339" s="6"/>
      <c r="EB3339" s="6" t="n">
        <f aca="false">CL3339</f>
        <v>42088</v>
      </c>
      <c r="EC3339" s="13" t="n">
        <f aca="false">SUM(CM3337:CM3339)</f>
        <v>-0.0222213930037052</v>
      </c>
    </row>
    <row r="3340" customFormat="false" ht="15" hidden="false" customHeight="false" outlineLevel="0" collapsed="false">
      <c r="C3340" s="6" t="n">
        <f aca="false">C3339+1</f>
        <v>42089</v>
      </c>
      <c r="D3340" s="99" t="n">
        <f aca="false">IF(E3340&gt;E3339,1,0)</f>
        <v>1</v>
      </c>
      <c r="E3340" s="46" t="n">
        <v>201.0926</v>
      </c>
      <c r="F3340" s="46" t="n">
        <v>205.8218</v>
      </c>
      <c r="G3340" s="46" t="n">
        <v>206.8804</v>
      </c>
      <c r="H3340" s="46" t="n">
        <v>209.1892</v>
      </c>
      <c r="I3340" s="46" t="n">
        <v>208.2587</v>
      </c>
      <c r="J3340" s="131" t="str">
        <f aca="false">IF(MIN(E3340:I3340)=E3340,$E$2,IF(MIN(E3340:I3340)=F3340,$F$2,IF(MIN(E3340:I3340)=G3340,$G$2,IF(MIN(E3340:I3340)=H3340,$H$2,IF(MIN(E3340:I3340)=I3340,$I$2)))))</f>
        <v>200D</v>
      </c>
      <c r="K3340" s="131" t="str">
        <f aca="false">IF(MAX(E3340:I3340)=E3340,$E$2,IF(MAX(E3340:I3340)=F3340,$F$2,IF(MAX(E3340:I3340)=G3340,$G$2,IF(MAX(E3340:I3340)=H3340,$H$2,IF(MAX(E3340:I3340)=I3340,$I$2)))))</f>
        <v>30D</v>
      </c>
      <c r="L3340" s="132" t="n">
        <f aca="false">IF(MAX(E3340:I3340)=H3340,1,0)</f>
        <v>1</v>
      </c>
      <c r="M3340" s="132" t="n">
        <f aca="false">IF(MAX(E3340:I3340)=I3340,1,0)</f>
        <v>0</v>
      </c>
      <c r="O3340" s="132" t="n">
        <f aca="false">IF(CN3340&gt;E3340,1,0)</f>
        <v>1</v>
      </c>
      <c r="P3340" s="132" t="n">
        <f aca="false">IF(CN3340&gt;F3340,1,0)</f>
        <v>0</v>
      </c>
      <c r="Q3340" s="132" t="n">
        <f aca="false">IF(CN3340&gt;G3340,1,0)</f>
        <v>0</v>
      </c>
      <c r="R3340" s="132" t="n">
        <f aca="false">IF(CN3340&gt;H3340,1,0)</f>
        <v>0</v>
      </c>
      <c r="S3340" s="132" t="n">
        <f aca="false">IF(CN3340&gt;I3340,1,0)</f>
        <v>0</v>
      </c>
      <c r="T3340" s="25" t="n">
        <f aca="false">IF(AND(AND(R3340=0,S3340=0,Q3340=0),OR(S3339=1,S3338=1,S3337=1)),1,0)</f>
        <v>1</v>
      </c>
      <c r="U3340" s="133" t="n">
        <f aca="false">SUM(CM3339:CM3340)</f>
        <v>-0.0170351840371498</v>
      </c>
      <c r="AW3340" s="55" t="n">
        <f aca="false">IF(EC3340&gt;$AW$2,1,0)</f>
        <v>0</v>
      </c>
      <c r="AX3340" s="99" t="n">
        <f aca="false">IF(AND(I3340&gt;G3340,I3339&lt;G3339),1,IF(OR(AND(I3340&gt;F3340,I3339&lt;F3339),AND(I3340&gt;E3340,I3339&lt;E3339)),1,0))</f>
        <v>0</v>
      </c>
      <c r="AY3340" s="99" t="n">
        <f aca="false">IF(K3339="10D",1,0)</f>
        <v>0</v>
      </c>
      <c r="AZ3340" s="99" t="n">
        <f aca="false">IF(AND(I3340&gt;G3340,I3339&lt;G3339,I3340&gt;F3340,I3339&gt;F3339,I3340&gt;E3340,I3339&gt;E3339),1,0)</f>
        <v>0</v>
      </c>
      <c r="BA3340" s="135" t="n">
        <f aca="false">IF(G3340&gt;H3340,1,0)</f>
        <v>0</v>
      </c>
      <c r="BB3340" s="135" t="n">
        <f aca="false">IF(I3340&lt;F3340,1,0)</f>
        <v>0</v>
      </c>
      <c r="BC3340" s="99" t="n">
        <f aca="false">IF(AND(SUM(AW3339:AX3339)=2,AY3340=1),1,IF(SUM(AX3338:AX3340)=0,0,IF(AND(OR(AW3338=1,AX3338=1),OR(AW3339=1,AX3339=1),AY3340=1),1,IF(AND(SUM(AW3340:AY3340)=2,SUM(AW3338:AX3338)=2,AX3338=1),1,0))))</f>
        <v>0</v>
      </c>
      <c r="BD3340" s="57" t="str">
        <f aca="false">IF(AND(SUM(BC3338:BC3340)&gt;=1,BA3340=1,SUM(AZ3335:AZ3340)&gt;=1),1,IF(BC3340=0,"",IF(AND(BC3340=1,AZ3340=0,AZ3339=0,AZ3338=0),1,IF(AND(BC3340=1,OR(AZ3340=1,AZ3339=1,AZ3338)),IF(BA3340=1,1,0)))))</f>
        <v/>
      </c>
      <c r="BE3340" s="50" t="str">
        <f aca="false">IF(AND(BD3340=1,BD3339=1),0,IF(BD3340=1,SUM(CM3341:CM3379),""))</f>
        <v/>
      </c>
      <c r="BF3340" s="20" t="n">
        <f aca="false">IF(AND(BB3340=1,BB3339=1,BE3299&lt;&gt;0),"",IF(AND(BB3339=0,BB3340=1),BF3339,IF(AND(BB3340=1,BB3339=1),BF3339,IF(AND(BF3339="",BE3339="",OR(BD3339=0,BD3339="")),"",IF(AND(BF3339="",BE3300=0),"",IF(AND(BE3300&lt;&gt;"",BF3339=BE3300),"",IF(AND(BD3339=1,BE3339&lt;&gt;0),CM3340,IF(BF3339&lt;&gt;0,BF3339+CM3340,IF(BF3339="","")))))))))</f>
        <v>-0.0210081667585533</v>
      </c>
      <c r="BH3340" s="137"/>
      <c r="CG3340" s="142"/>
      <c r="CH3340" s="50"/>
      <c r="CI3340" s="15" t="n">
        <f aca="false">CF3318+SUM(CM3319:CM3340)+0.0071</f>
        <v>-0.0235619003153057</v>
      </c>
      <c r="CL3340" s="130" t="n">
        <f aca="false">C3340</f>
        <v>42089</v>
      </c>
      <c r="CM3340" s="133" t="n">
        <f aca="false">CN3340/CN3339-1</f>
        <v>-0.00238141524105739</v>
      </c>
      <c r="CN3340" s="139" t="n">
        <v>205.27</v>
      </c>
      <c r="CO3340" s="133" t="n">
        <f aca="false">CN3340/CN3335-1</f>
        <v>-0.0201909307875895</v>
      </c>
      <c r="CY3340" s="139" t="n">
        <f aca="false">bdh("spy us equity","px_open",C3340,C3340)</f>
        <v>204.96</v>
      </c>
      <c r="CZ3340" s="139" t="n">
        <f aca="false">bdh("spy us equity","px_last",C3340,C3340)</f>
        <v>205.27</v>
      </c>
      <c r="DB3340" s="15" t="n">
        <f aca="false">CZ3340/CY3340-1</f>
        <v>0.00151249024199851</v>
      </c>
      <c r="DC3340" s="15" t="n">
        <f aca="false">CY3340/CZ3339-1</f>
        <v>-0.00388802488335915</v>
      </c>
      <c r="DD3340" s="15" t="n">
        <f aca="false">CZ3340/CZ3339-1</f>
        <v>-0.00238141524105739</v>
      </c>
      <c r="DE3340" s="34" t="str">
        <f aca="false">IF(CW3340=0,"",-DC3340*CS3340)</f>
        <v/>
      </c>
      <c r="DY3340" s="6"/>
      <c r="EB3340" s="6" t="n">
        <f aca="false">CL3340</f>
        <v>42089</v>
      </c>
      <c r="EC3340" s="13" t="n">
        <f aca="false">SUM(CM3338:CM3340)</f>
        <v>-0.0226542316561974</v>
      </c>
    </row>
    <row r="3341" customFormat="false" ht="15" hidden="false" customHeight="false" outlineLevel="0" collapsed="false">
      <c r="C3341" s="6" t="n">
        <f aca="false">C3340+1</f>
        <v>42090</v>
      </c>
      <c r="D3341" s="99" t="n">
        <f aca="false">IF(E3341&gt;E3340,1,0)</f>
        <v>1</v>
      </c>
      <c r="E3341" s="46" t="n">
        <v>201.1467</v>
      </c>
      <c r="F3341" s="46" t="n">
        <v>205.8626</v>
      </c>
      <c r="G3341" s="46" t="n">
        <v>206.978</v>
      </c>
      <c r="H3341" s="46" t="n">
        <v>209.0832</v>
      </c>
      <c r="I3341" s="46" t="n">
        <v>208.25</v>
      </c>
      <c r="J3341" s="131" t="str">
        <f aca="false">IF(MIN(E3341:I3341)=E3341,$E$2,IF(MIN(E3341:I3341)=F3341,$F$2,IF(MIN(E3341:I3341)=G3341,$G$2,IF(MIN(E3341:I3341)=H3341,$H$2,IF(MIN(E3341:I3341)=I3341,$I$2)))))</f>
        <v>200D</v>
      </c>
      <c r="K3341" s="131" t="str">
        <f aca="false">IF(MAX(E3341:I3341)=E3341,$E$2,IF(MAX(E3341:I3341)=F3341,$F$2,IF(MAX(E3341:I3341)=G3341,$G$2,IF(MAX(E3341:I3341)=H3341,$H$2,IF(MAX(E3341:I3341)=I3341,$I$2)))))</f>
        <v>30D</v>
      </c>
      <c r="L3341" s="132" t="n">
        <f aca="false">IF(MAX(E3341:I3341)=H3341,1,0)</f>
        <v>1</v>
      </c>
      <c r="M3341" s="132" t="n">
        <f aca="false">IF(MAX(E3341:I3341)=I3341,1,0)</f>
        <v>0</v>
      </c>
      <c r="O3341" s="132" t="n">
        <f aca="false">IF(CN3341&gt;E3341,1,0)</f>
        <v>1</v>
      </c>
      <c r="P3341" s="132" t="n">
        <f aca="false">IF(CN3341&gt;F3341,1,0)</f>
        <v>0</v>
      </c>
      <c r="Q3341" s="132" t="n">
        <f aca="false">IF(CN3341&gt;G3341,1,0)</f>
        <v>0</v>
      </c>
      <c r="R3341" s="132" t="n">
        <f aca="false">IF(CN3341&gt;H3341,1,0)</f>
        <v>0</v>
      </c>
      <c r="S3341" s="132" t="n">
        <f aca="false">IF(CN3341&gt;I3341,1,0)</f>
        <v>0</v>
      </c>
      <c r="T3341" s="25" t="n">
        <f aca="false">IF(AND(AND(R3341=0,S3341=0,Q3341=0),OR(S3340=1,S3339=1,S3338=1)),1,0)</f>
        <v>1</v>
      </c>
      <c r="U3341" s="133" t="n">
        <f aca="false">SUM(CM3340:CM3341)</f>
        <v>-9.17479735561555E-005</v>
      </c>
      <c r="AW3341" s="55" t="n">
        <f aca="false">IF(EC3341&gt;$AW$2,1,0)</f>
        <v>0</v>
      </c>
      <c r="AX3341" s="99" t="n">
        <f aca="false">IF(AND(I3341&gt;G3341,I3340&lt;G3340),1,IF(OR(AND(I3341&gt;F3341,I3340&lt;F3340),AND(I3341&gt;E3341,I3340&lt;E3340)),1,0))</f>
        <v>0</v>
      </c>
      <c r="AY3341" s="99" t="n">
        <f aca="false">IF(K3340="10D",1,0)</f>
        <v>0</v>
      </c>
      <c r="AZ3341" s="99" t="n">
        <f aca="false">IF(AND(I3341&gt;G3341,I3340&lt;G3340,I3341&gt;F3341,I3340&gt;F3340,I3341&gt;E3341,I3340&gt;E3340),1,0)</f>
        <v>0</v>
      </c>
      <c r="BA3341" s="135" t="n">
        <f aca="false">IF(G3341&gt;H3341,1,0)</f>
        <v>0</v>
      </c>
      <c r="BB3341" s="135" t="n">
        <f aca="false">IF(I3341&lt;F3341,1,0)</f>
        <v>0</v>
      </c>
      <c r="BC3341" s="99" t="n">
        <f aca="false">IF(AND(SUM(AW3340:AX3340)=2,AY3341=1),1,IF(SUM(AX3339:AX3341)=0,0,IF(AND(OR(AW3339=1,AX3339=1),OR(AW3340=1,AX3340=1),AY3341=1),1,IF(AND(SUM(AW3341:AY3341)=2,SUM(AW3339:AX3339)=2,AX3339=1),1,0))))</f>
        <v>0</v>
      </c>
      <c r="BD3341" s="57" t="str">
        <f aca="false">IF(AND(SUM(BC3339:BC3341)&gt;=1,BA3341=1,SUM(AZ3336:AZ3341)&gt;=1),1,IF(BC3341=0,"",IF(AND(BC3341=1,AZ3341=0,AZ3340=0,AZ3339=0),1,IF(AND(BC3341=1,OR(AZ3341=1,AZ3340=1,AZ3339)),IF(BA3341=1,1,0)))))</f>
        <v/>
      </c>
      <c r="BE3341" s="50" t="str">
        <f aca="false">IF(AND(BD3341=1,BD3340=1),0,IF(BD3341=1,SUM(CM3342:CM3380),""))</f>
        <v/>
      </c>
      <c r="BF3341" s="20" t="n">
        <f aca="false">IF(AND(BB3341=1,BB3340=1,BE3300&lt;&gt;0),"",IF(AND(BB3340=0,BB3341=1),BF3340,IF(AND(BB3341=1,BB3340=1),BF3340,IF(AND(BF3340="",BE3340="",OR(BD3340=0,BD3340="")),"",IF(AND(BF3340="",BE3301=0),"",IF(AND(BE3301&lt;&gt;"",BF3340=BE3301),"",IF(AND(BD3340=1,BE3340&lt;&gt;0),CM3341,IF(BF3340&lt;&gt;0,BF3340+CM3341,IF(BF3340="","")))))))))</f>
        <v>-0.0187184994910521</v>
      </c>
      <c r="BH3341" s="137"/>
      <c r="CG3341" s="142"/>
      <c r="CH3341" s="50"/>
      <c r="CI3341" s="15" t="n">
        <f aca="false">CF3319+SUM(CM3320:CM3341)+0.0071</f>
        <v>-0.0204224148144821</v>
      </c>
      <c r="CL3341" s="130" t="n">
        <f aca="false">C3341</f>
        <v>42090</v>
      </c>
      <c r="CM3341" s="133" t="n">
        <f aca="false">CN3341/CN3340-1</f>
        <v>0.00228966726750124</v>
      </c>
      <c r="CN3341" s="139" t="n">
        <v>205.74</v>
      </c>
      <c r="CO3341" s="133" t="n">
        <f aca="false">CN3341/CN3336-1</f>
        <v>-0.0221947626063399</v>
      </c>
      <c r="CY3341" s="139" t="n">
        <f aca="false">bdh("spy us equity","px_open",C3341,C3341)</f>
        <v>205.13</v>
      </c>
      <c r="CZ3341" s="139" t="n">
        <f aca="false">bdh("spy us equity","px_last",C3341,C3341)</f>
        <v>205.74</v>
      </c>
      <c r="DB3341" s="15" t="n">
        <f aca="false">CZ3341/CY3341-1</f>
        <v>0.00297372397991524</v>
      </c>
      <c r="DC3341" s="15" t="n">
        <f aca="false">CY3341/CZ3340-1</f>
        <v>-0.000682028547766445</v>
      </c>
      <c r="DD3341" s="15" t="n">
        <f aca="false">CZ3341/CZ3340-1</f>
        <v>0.00228966726750124</v>
      </c>
      <c r="DE3341" s="34" t="str">
        <f aca="false">IF(CW3341=0,"",-DC3341*CS3341)</f>
        <v/>
      </c>
      <c r="DY3341" s="6"/>
      <c r="EB3341" s="6" t="n">
        <f aca="false">CL3341</f>
        <v>42090</v>
      </c>
      <c r="EC3341" s="13" t="n">
        <f aca="false">SUM(CM3339:CM3341)</f>
        <v>-0.0147455167696485</v>
      </c>
    </row>
    <row r="3342" customFormat="false" ht="15" hidden="false" customHeight="false" outlineLevel="0" collapsed="false">
      <c r="C3342" s="6" t="n">
        <f aca="false">C3341+3</f>
        <v>42093</v>
      </c>
      <c r="D3342" s="99" t="n">
        <f aca="false">IF(E3342&gt;E3341,1,0)</f>
        <v>1</v>
      </c>
      <c r="E3342" s="46" t="n">
        <v>201.2202</v>
      </c>
      <c r="F3342" s="46" t="n">
        <v>205.9274</v>
      </c>
      <c r="G3342" s="46" t="n">
        <v>207.1626</v>
      </c>
      <c r="H3342" s="46" t="n">
        <v>209.0322</v>
      </c>
      <c r="I3342" s="46" t="n">
        <v>208.217</v>
      </c>
      <c r="J3342" s="131" t="str">
        <f aca="false">IF(MIN(E3342:I3342)=E3342,$E$2,IF(MIN(E3342:I3342)=F3342,$F$2,IF(MIN(E3342:I3342)=G3342,$G$2,IF(MIN(E3342:I3342)=H3342,$H$2,IF(MIN(E3342:I3342)=I3342,$I$2)))))</f>
        <v>200D</v>
      </c>
      <c r="K3342" s="131" t="str">
        <f aca="false">IF(MAX(E3342:I3342)=E3342,$E$2,IF(MAX(E3342:I3342)=F3342,$F$2,IF(MAX(E3342:I3342)=G3342,$G$2,IF(MAX(E3342:I3342)=H3342,$H$2,IF(MAX(E3342:I3342)=I3342,$I$2)))))</f>
        <v>30D</v>
      </c>
      <c r="L3342" s="132" t="n">
        <f aca="false">IF(MAX(E3342:I3342)=H3342,1,0)</f>
        <v>1</v>
      </c>
      <c r="M3342" s="132" t="n">
        <f aca="false">IF(MAX(E3342:I3342)=I3342,1,0)</f>
        <v>0</v>
      </c>
      <c r="O3342" s="132" t="n">
        <f aca="false">IF(CN3342&gt;E3342,1,0)</f>
        <v>1</v>
      </c>
      <c r="P3342" s="132" t="n">
        <f aca="false">IF(CN3342&gt;F3342,1,0)</f>
        <v>1</v>
      </c>
      <c r="Q3342" s="132" t="n">
        <f aca="false">IF(CN3342&gt;G3342,1,0)</f>
        <v>1</v>
      </c>
      <c r="R3342" s="132" t="n">
        <f aca="false">IF(CN3342&gt;H3342,1,0)</f>
        <v>0</v>
      </c>
      <c r="S3342" s="132" t="n">
        <f aca="false">IF(CN3342&gt;I3342,1,0)</f>
        <v>1</v>
      </c>
      <c r="T3342" s="25" t="n">
        <f aca="false">IF(AND(AND(R3342=0,S3342=0,Q3342=0),OR(S3341=1,S3340=1,S3339=1)),1,0)</f>
        <v>0</v>
      </c>
      <c r="U3342" s="133" t="n">
        <f aca="false">SUM(CM3341:CM3342)</f>
        <v>0.0144895311734019</v>
      </c>
      <c r="AW3342" s="55" t="n">
        <f aca="false">IF(EC3342&gt;$AW$2,1,0)</f>
        <v>1</v>
      </c>
      <c r="AX3342" s="99" t="n">
        <f aca="false">IF(AND(I3342&gt;G3342,I3341&lt;G3341),1,IF(OR(AND(I3342&gt;F3342,I3341&lt;F3341),AND(I3342&gt;E3342,I3341&lt;E3341)),1,0))</f>
        <v>0</v>
      </c>
      <c r="AY3342" s="99" t="n">
        <f aca="false">IF(K3341="10D",1,0)</f>
        <v>0</v>
      </c>
      <c r="AZ3342" s="99" t="n">
        <f aca="false">IF(AND(I3342&gt;G3342,I3341&lt;G3341,I3342&gt;F3342,I3341&gt;F3341,I3342&gt;E3342,I3341&gt;E3341),1,0)</f>
        <v>0</v>
      </c>
      <c r="BA3342" s="135" t="n">
        <f aca="false">IF(G3342&gt;H3342,1,0)</f>
        <v>0</v>
      </c>
      <c r="BB3342" s="135" t="n">
        <f aca="false">IF(I3342&lt;F3342,1,0)</f>
        <v>0</v>
      </c>
      <c r="BC3342" s="99" t="n">
        <f aca="false">IF(AND(SUM(AW3341:AX3341)=2,AY3342=1),1,IF(SUM(AX3340:AX3342)=0,0,IF(AND(OR(AW3340=1,AX3340=1),OR(AW3341=1,AX3341=1),AY3342=1),1,IF(AND(SUM(AW3342:AY3342)=2,SUM(AW3340:AX3340)=2,AX3340=1),1,0))))</f>
        <v>0</v>
      </c>
      <c r="BD3342" s="57" t="str">
        <f aca="false">IF(AND(SUM(BC3340:BC3342)&gt;=1,BA3342=1,SUM(AZ3337:AZ3342)&gt;=1),1,IF(BC3342=0,"",IF(AND(BC3342=1,AZ3342=0,AZ3341=0,AZ3340=0),1,IF(AND(BC3342=1,OR(AZ3342=1,AZ3341=1,AZ3340)),IF(BA3342=1,1,0)))))</f>
        <v/>
      </c>
      <c r="BE3342" s="50" t="str">
        <f aca="false">IF(AND(BD3342=1,BD3341=1),0,IF(BD3342=1,SUM(CM3343:CM3381),""))</f>
        <v/>
      </c>
      <c r="BF3342" s="20" t="n">
        <f aca="false">IF(AND(BB3342=1,BB3341=1,BE3301&lt;&gt;0),"",IF(AND(BB3341=0,BB3342=1),BF3341,IF(AND(BB3342=1,BB3341=1),BF3341,IF(AND(BF3341="",BE3341="",OR(BD3341=0,BD3341="")),"",IF(AND(BF3341="",BE3302=0),"",IF(AND(BE3302&lt;&gt;"",BF3341=BE3302),"",IF(AND(BD3341=1,BE3341&lt;&gt;0),CM3342,IF(BF3341&lt;&gt;0,BF3341+CM3342,IF(BF3341="","")))))))))</f>
        <v>-0.00651863558515142</v>
      </c>
      <c r="BH3342" s="137"/>
      <c r="CG3342" s="142"/>
      <c r="CH3342" s="50"/>
      <c r="CI3342" s="15" t="n">
        <f aca="false">CF3320+SUM(CM3321:CM3342)+0.0071</f>
        <v>-0.00704124391051885</v>
      </c>
      <c r="CL3342" s="130" t="n">
        <f aca="false">C3342</f>
        <v>42093</v>
      </c>
      <c r="CM3342" s="133" t="n">
        <f aca="false">CN3342/CN3341-1</f>
        <v>0.0121998639059007</v>
      </c>
      <c r="CN3342" s="139" t="n">
        <v>208.25</v>
      </c>
      <c r="CO3342" s="133" t="n">
        <f aca="false">CN3342/CN3337-1</f>
        <v>-0.0083333333333333</v>
      </c>
      <c r="CY3342" s="139" t="n">
        <f aca="false">bdh("spy us equity","px_open",C3342,C3342)</f>
        <v>206.98</v>
      </c>
      <c r="CZ3342" s="139" t="n">
        <f aca="false">bdh("spy us equity","px_last",C3342,C3342)</f>
        <v>208.25</v>
      </c>
      <c r="DB3342" s="15" t="n">
        <f aca="false">CZ3342/CY3342-1</f>
        <v>0.00613585853705678</v>
      </c>
      <c r="DC3342" s="15" t="n">
        <f aca="false">CY3342/CZ3341-1</f>
        <v>0.0060270243997278</v>
      </c>
      <c r="DD3342" s="15" t="n">
        <f aca="false">CZ3342/CZ3341-1</f>
        <v>0.0121998639059007</v>
      </c>
      <c r="DE3342" s="34" t="str">
        <f aca="false">IF(CW3342=0,"",-DC3342*CS3342)</f>
        <v/>
      </c>
      <c r="DY3342" s="6"/>
      <c r="EB3342" s="6" t="n">
        <f aca="false">CL3342</f>
        <v>42093</v>
      </c>
      <c r="EC3342" s="13" t="n">
        <f aca="false">SUM(CM3340:CM3342)</f>
        <v>0.0121081159323445</v>
      </c>
    </row>
    <row r="3343" customFormat="false" ht="15" hidden="false" customHeight="false" outlineLevel="0" collapsed="false">
      <c r="C3343" s="6" t="n">
        <f aca="false">C3342+1</f>
        <v>42094</v>
      </c>
      <c r="D3343" s="99" t="n">
        <f aca="false">IF(E3343&gt;E3342,1,0)</f>
        <v>1</v>
      </c>
      <c r="E3343" s="46" t="n">
        <v>201.2817</v>
      </c>
      <c r="F3343" s="46" t="n">
        <v>205.981</v>
      </c>
      <c r="G3343" s="46" t="n">
        <v>207.2586</v>
      </c>
      <c r="H3343" s="46" t="n">
        <v>208.9095</v>
      </c>
      <c r="I3343" s="46" t="n">
        <v>208.064</v>
      </c>
      <c r="J3343" s="131" t="str">
        <f aca="false">IF(MIN(E3343:I3343)=E3343,$E$2,IF(MIN(E3343:I3343)=F3343,$F$2,IF(MIN(E3343:I3343)=G3343,$G$2,IF(MIN(E3343:I3343)=H3343,$H$2,IF(MIN(E3343:I3343)=I3343,$I$2)))))</f>
        <v>200D</v>
      </c>
      <c r="K3343" s="131" t="str">
        <f aca="false">IF(MAX(E3343:I3343)=E3343,$E$2,IF(MAX(E3343:I3343)=F3343,$F$2,IF(MAX(E3343:I3343)=G3343,$G$2,IF(MAX(E3343:I3343)=H3343,$H$2,IF(MAX(E3343:I3343)=I3343,$I$2)))))</f>
        <v>30D</v>
      </c>
      <c r="L3343" s="132" t="n">
        <f aca="false">IF(MAX(E3343:I3343)=H3343,1,0)</f>
        <v>1</v>
      </c>
      <c r="M3343" s="132" t="n">
        <f aca="false">IF(MAX(E3343:I3343)=I3343,1,0)</f>
        <v>0</v>
      </c>
      <c r="O3343" s="132" t="n">
        <f aca="false">IF(CN3343&gt;E3343,1,0)</f>
        <v>1</v>
      </c>
      <c r="P3343" s="132" t="n">
        <f aca="false">IF(CN3343&gt;F3343,1,0)</f>
        <v>1</v>
      </c>
      <c r="Q3343" s="132" t="n">
        <f aca="false">IF(CN3343&gt;G3343,1,0)</f>
        <v>0</v>
      </c>
      <c r="R3343" s="132" t="n">
        <f aca="false">IF(CN3343&gt;H3343,1,0)</f>
        <v>0</v>
      </c>
      <c r="S3343" s="132" t="n">
        <f aca="false">IF(CN3343&gt;I3343,1,0)</f>
        <v>0</v>
      </c>
      <c r="T3343" s="25" t="n">
        <f aca="false">IF(AND(AND(R3343=0,S3343=0,Q3343=0),OR(S3342=1,S3341=1,S3340=1)),1,0)</f>
        <v>1</v>
      </c>
      <c r="U3343" s="133" t="n">
        <f aca="false">SUM(CM3342:CM3343)</f>
        <v>0.00346036810758132</v>
      </c>
      <c r="AW3343" s="55" t="n">
        <f aca="false">IF(EC3343&gt;$AW$2,1,0)</f>
        <v>0</v>
      </c>
      <c r="AX3343" s="99" t="n">
        <f aca="false">IF(AND(I3343&gt;G3343,I3342&lt;G3342),1,IF(OR(AND(I3343&gt;F3343,I3342&lt;F3342),AND(I3343&gt;E3343,I3342&lt;E3342)),1,0))</f>
        <v>0</v>
      </c>
      <c r="AY3343" s="99" t="n">
        <f aca="false">IF(K3342="10D",1,0)</f>
        <v>0</v>
      </c>
      <c r="AZ3343" s="99" t="n">
        <f aca="false">IF(AND(I3343&gt;G3343,I3342&lt;G3342,I3343&gt;F3343,I3342&gt;F3342,I3343&gt;E3343,I3342&gt;E3342),1,0)</f>
        <v>0</v>
      </c>
      <c r="BA3343" s="135" t="n">
        <f aca="false">IF(G3343&gt;H3343,1,0)</f>
        <v>0</v>
      </c>
      <c r="BB3343" s="135" t="n">
        <f aca="false">IF(I3343&lt;F3343,1,0)</f>
        <v>0</v>
      </c>
      <c r="BC3343" s="99" t="n">
        <f aca="false">IF(AND(SUM(AW3342:AX3342)=2,AY3343=1),1,IF(SUM(AX3341:AX3343)=0,0,IF(AND(OR(AW3341=1,AX3341=1),OR(AW3342=1,AX3342=1),AY3343=1),1,IF(AND(SUM(AW3343:AY3343)=2,SUM(AW3341:AX3341)=2,AX3341=1),1,0))))</f>
        <v>0</v>
      </c>
      <c r="BD3343" s="57" t="str">
        <f aca="false">IF(AND(SUM(BC3341:BC3343)&gt;=1,BA3343=1,SUM(AZ3338:AZ3343)&gt;=1),1,IF(BC3343=0,"",IF(AND(BC3343=1,AZ3343=0,AZ3342=0,AZ3341=0),1,IF(AND(BC3343=1,OR(AZ3343=1,AZ3342=1,AZ3341)),IF(BA3343=1,1,0)))))</f>
        <v/>
      </c>
      <c r="BE3343" s="50" t="str">
        <f aca="false">IF(AND(BD3343=1,BD3342=1),0,IF(BD3343=1,SUM(CM3344:CM3382),""))</f>
        <v/>
      </c>
      <c r="BF3343" s="20" t="n">
        <f aca="false">IF(AND(BB3343=1,BB3342=1,BE3302&lt;&gt;0),"",IF(AND(BB3342=0,BB3343=1),BF3342,IF(AND(BB3343=1,BB3342=1),BF3342,IF(AND(BF3342="",BE3342="",OR(BD3342=0,BD3342="")),"",IF(AND(BF3342="",BE3303=0),"",IF(AND(BE3303&lt;&gt;"",BF3342=BE3303),"",IF(AND(BD3342=1,BE3342&lt;&gt;0),CM3343,IF(BF3342&lt;&gt;0,BF3342+CM3343,IF(BF3342="","")))))))))</f>
        <v>-0.0152581313834708</v>
      </c>
      <c r="BH3343" s="137"/>
      <c r="CG3343" s="142"/>
      <c r="CH3343" s="50"/>
      <c r="CI3343" s="15" t="n">
        <f aca="false">CF3321+SUM(CM3322:CM3343)+0.0071</f>
        <v>-0.0123745518008053</v>
      </c>
      <c r="CL3343" s="130" t="n">
        <f aca="false">C3343</f>
        <v>42094</v>
      </c>
      <c r="CM3343" s="133" t="n">
        <f aca="false">CN3343/CN3342-1</f>
        <v>-0.00873949579831934</v>
      </c>
      <c r="CN3343" s="139" t="n">
        <v>206.43</v>
      </c>
      <c r="CO3343" s="133" t="n">
        <f aca="false">CN3343/CN3338-1</f>
        <v>-0.0114452638636146</v>
      </c>
      <c r="CY3343" s="139" t="n">
        <f aca="false">bdh("spy us equity","px_open",C3343,C3343)</f>
        <v>207.26</v>
      </c>
      <c r="CZ3343" s="139" t="n">
        <f aca="false">bdh("spy us equity","px_last",C3343,C3343)</f>
        <v>206.43</v>
      </c>
      <c r="DB3343" s="15" t="n">
        <f aca="false">CZ3343/CY3343-1</f>
        <v>-0.00400463186335998</v>
      </c>
      <c r="DC3343" s="15" t="n">
        <f aca="false">CY3343/CZ3342-1</f>
        <v>-0.00475390156062427</v>
      </c>
      <c r="DD3343" s="15" t="n">
        <f aca="false">CZ3343/CZ3342-1</f>
        <v>-0.00873949579831934</v>
      </c>
      <c r="DE3343" s="34" t="str">
        <f aca="false">IF(CW3343=0,"",-DC3343*CS3343)</f>
        <v/>
      </c>
      <c r="DY3343" s="6"/>
      <c r="EB3343" s="6" t="n">
        <f aca="false">CL3343</f>
        <v>42094</v>
      </c>
      <c r="EC3343" s="13" t="n">
        <f aca="false">SUM(CM3341:CM3343)</f>
        <v>0.00575003537508256</v>
      </c>
    </row>
    <row r="3344" customFormat="false" ht="15" hidden="false" customHeight="false" outlineLevel="0" collapsed="false">
      <c r="C3344" s="6" t="n">
        <f aca="false">C3343+1</f>
        <v>42095</v>
      </c>
      <c r="D3344" s="99" t="n">
        <f aca="false">IF(E3344&gt;E3343,1,0)</f>
        <v>1</v>
      </c>
      <c r="E3344" s="46" t="n">
        <v>201.3388</v>
      </c>
      <c r="F3344" s="46" t="n">
        <v>206.0146</v>
      </c>
      <c r="G3344" s="46" t="n">
        <v>207.3315</v>
      </c>
      <c r="H3344" s="46" t="n">
        <v>208.7618</v>
      </c>
      <c r="I3344" s="46" t="n">
        <v>207.588</v>
      </c>
      <c r="J3344" s="131" t="str">
        <f aca="false">IF(MIN(E3344:I3344)=E3344,$E$2,IF(MIN(E3344:I3344)=F3344,$F$2,IF(MIN(E3344:I3344)=G3344,$G$2,IF(MIN(E3344:I3344)=H3344,$H$2,IF(MIN(E3344:I3344)=I3344,$I$2)))))</f>
        <v>200D</v>
      </c>
      <c r="K3344" s="131" t="str">
        <f aca="false">IF(MAX(E3344:I3344)=E3344,$E$2,IF(MAX(E3344:I3344)=F3344,$F$2,IF(MAX(E3344:I3344)=G3344,$G$2,IF(MAX(E3344:I3344)=H3344,$H$2,IF(MAX(E3344:I3344)=I3344,$I$2)))))</f>
        <v>30D</v>
      </c>
      <c r="L3344" s="132" t="n">
        <f aca="false">IF(MAX(E3344:I3344)=H3344,1,0)</f>
        <v>1</v>
      </c>
      <c r="M3344" s="132" t="n">
        <f aca="false">IF(MAX(E3344:I3344)=I3344,1,0)</f>
        <v>0</v>
      </c>
      <c r="O3344" s="132" t="n">
        <f aca="false">IF(CN3344&gt;E3344,1,0)</f>
        <v>1</v>
      </c>
      <c r="P3344" s="132" t="n">
        <f aca="false">IF(CN3344&gt;F3344,1,0)</f>
        <v>0</v>
      </c>
      <c r="Q3344" s="132" t="n">
        <f aca="false">IF(CN3344&gt;G3344,1,0)</f>
        <v>0</v>
      </c>
      <c r="R3344" s="132" t="n">
        <f aca="false">IF(CN3344&gt;H3344,1,0)</f>
        <v>0</v>
      </c>
      <c r="S3344" s="132" t="n">
        <f aca="false">IF(CN3344&gt;I3344,1,0)</f>
        <v>0</v>
      </c>
      <c r="T3344" s="25" t="n">
        <f aca="false">IF(AND(AND(R3344=0,S3344=0,Q3344=0),OR(S3343=1,S3342=1,S3341=1)),1,0)</f>
        <v>1</v>
      </c>
      <c r="U3344" s="133" t="n">
        <f aca="false">SUM(CM3343:CM3344)</f>
        <v>-0.0122758035055325</v>
      </c>
      <c r="AW3344" s="55" t="n">
        <f aca="false">IF(EC3344&gt;$AW$2,1,0)</f>
        <v>0</v>
      </c>
      <c r="AX3344" s="99" t="n">
        <f aca="false">IF(AND(I3344&gt;G3344,I3343&lt;G3343),1,IF(OR(AND(I3344&gt;F3344,I3343&lt;F3343),AND(I3344&gt;E3344,I3343&lt;E3343)),1,0))</f>
        <v>0</v>
      </c>
      <c r="AY3344" s="99" t="n">
        <f aca="false">IF(K3343="10D",1,0)</f>
        <v>0</v>
      </c>
      <c r="AZ3344" s="99" t="n">
        <f aca="false">IF(AND(I3344&gt;G3344,I3343&lt;G3343,I3344&gt;F3344,I3343&gt;F3343,I3344&gt;E3344,I3343&gt;E3343),1,0)</f>
        <v>0</v>
      </c>
      <c r="BA3344" s="135" t="n">
        <f aca="false">IF(G3344&gt;H3344,1,0)</f>
        <v>0</v>
      </c>
      <c r="BB3344" s="135" t="n">
        <f aca="false">IF(I3344&lt;F3344,1,0)</f>
        <v>0</v>
      </c>
      <c r="BC3344" s="99" t="n">
        <f aca="false">IF(AND(SUM(AW3343:AX3343)=2,AY3344=1),1,IF(SUM(AX3342:AX3344)=0,0,IF(AND(OR(AW3342=1,AX3342=1),OR(AW3343=1,AX3343=1),AY3344=1),1,IF(AND(SUM(AW3344:AY3344)=2,SUM(AW3342:AX3342)=2,AX3342=1),1,0))))</f>
        <v>0</v>
      </c>
      <c r="BD3344" s="57" t="str">
        <f aca="false">IF(AND(SUM(BC3342:BC3344)&gt;=1,BA3344=1,SUM(AZ3339:AZ3344)&gt;=1),1,IF(BC3344=0,"",IF(AND(BC3344=1,AZ3344=0,AZ3343=0,AZ3342=0),1,IF(AND(BC3344=1,OR(AZ3344=1,AZ3343=1,AZ3342)),IF(BA3344=1,1,0)))))</f>
        <v/>
      </c>
      <c r="BE3344" s="50" t="str">
        <f aca="false">IF(AND(BD3344=1,BD3343=1),0,IF(BD3344=1,SUM(CM3345:CM3383),""))</f>
        <v/>
      </c>
      <c r="BF3344" s="20" t="n">
        <f aca="false">IF(AND(BB3344=1,BB3343=1,BE3303&lt;&gt;0),"",IF(AND(BB3343=0,BB3344=1),BF3343,IF(AND(BB3344=1,BB3343=1),BF3343,IF(AND(BF3343="",BE3343="",OR(BD3343=0,BD3343="")),"",IF(AND(BF3343="",BE3304=0),"",IF(AND(BE3304&lt;&gt;"",BF3343=BE3304),"",IF(AND(BD3343=1,BE3343&lt;&gt;0),CM3344,IF(BF3343&lt;&gt;0,BF3343+CM3344,IF(BF3343="","")))))))))</f>
        <v>-0.0187944390906839</v>
      </c>
      <c r="BH3344" s="137"/>
      <c r="CG3344" s="142"/>
      <c r="CH3344" s="50"/>
      <c r="CI3344" s="15" t="n">
        <f aca="false">CF3322+SUM(CM3323:CM3344)+0.0071</f>
        <v>-0.0222243504412758</v>
      </c>
      <c r="CL3344" s="130" t="n">
        <f aca="false">C3344</f>
        <v>42095</v>
      </c>
      <c r="CM3344" s="133" t="n">
        <f aca="false">CN3344/CN3343-1</f>
        <v>-0.00353630770721314</v>
      </c>
      <c r="CN3344" s="139" t="n">
        <v>205.7</v>
      </c>
      <c r="CO3344" s="133" t="n">
        <f aca="false">CN3344/CN3339-1</f>
        <v>-0.000291601866251989</v>
      </c>
      <c r="CY3344" s="139" t="n">
        <f aca="false">bdh("spy us equity","px_open",C3344,C3344)</f>
        <v>206.39</v>
      </c>
      <c r="CZ3344" s="139" t="n">
        <f aca="false">bdh("spy us equity","px_last",C3344,C3344)</f>
        <v>205.7</v>
      </c>
      <c r="DB3344" s="15" t="n">
        <f aca="false">CZ3344/CY3344-1</f>
        <v>-0.00334318523184263</v>
      </c>
      <c r="DC3344" s="15" t="n">
        <f aca="false">CY3344/CZ3343-1</f>
        <v>-0.000193770285326855</v>
      </c>
      <c r="DD3344" s="15" t="n">
        <f aca="false">CZ3344/CZ3343-1</f>
        <v>-0.00353630770721314</v>
      </c>
      <c r="DE3344" s="34" t="str">
        <f aca="false">IF(CW3344=0,"",-DC3344*CS3344)</f>
        <v/>
      </c>
      <c r="DY3344" s="6"/>
      <c r="EB3344" s="6" t="n">
        <f aca="false">CL3344</f>
        <v>42095</v>
      </c>
      <c r="EC3344" s="13" t="n">
        <f aca="false">SUM(CM3342:CM3344)</f>
        <v>-7.59395996318135E-005</v>
      </c>
    </row>
    <row r="3345" customFormat="false" ht="15" hidden="false" customHeight="false" outlineLevel="0" collapsed="false">
      <c r="C3345" s="6" t="n">
        <f aca="false">C3344+1</f>
        <v>42096</v>
      </c>
      <c r="D3345" s="99" t="n">
        <f aca="false">IF(E3345&gt;E3344,1,0)</f>
        <v>1</v>
      </c>
      <c r="E3345" s="46" t="n">
        <v>201.3968</v>
      </c>
      <c r="F3345" s="46" t="n">
        <v>206.0475</v>
      </c>
      <c r="G3345" s="46" t="n">
        <v>207.3986</v>
      </c>
      <c r="H3345" s="46" t="n">
        <v>208.6437</v>
      </c>
      <c r="I3345" s="46" t="n">
        <v>207.2815</v>
      </c>
      <c r="J3345" s="131" t="str">
        <f aca="false">IF(MIN(E3345:I3345)=E3345,$E$2,IF(MIN(E3345:I3345)=F3345,$F$2,IF(MIN(E3345:I3345)=G3345,$G$2,IF(MIN(E3345:I3345)=H3345,$H$2,IF(MIN(E3345:I3345)=I3345,$I$2)))))</f>
        <v>200D</v>
      </c>
      <c r="K3345" s="131" t="str">
        <f aca="false">IF(MAX(E3345:I3345)=E3345,$E$2,IF(MAX(E3345:I3345)=F3345,$F$2,IF(MAX(E3345:I3345)=G3345,$G$2,IF(MAX(E3345:I3345)=H3345,$H$2,IF(MAX(E3345:I3345)=I3345,$I$2)))))</f>
        <v>30D</v>
      </c>
      <c r="L3345" s="132" t="n">
        <f aca="false">IF(MAX(E3345:I3345)=H3345,1,0)</f>
        <v>1</v>
      </c>
      <c r="M3345" s="132" t="n">
        <f aca="false">IF(MAX(E3345:I3345)=I3345,1,0)</f>
        <v>0</v>
      </c>
      <c r="O3345" s="132" t="n">
        <f aca="false">IF(CN3345&gt;E3345,1,0)</f>
        <v>1</v>
      </c>
      <c r="P3345" s="132" t="n">
        <f aca="false">IF(CN3345&gt;F3345,1,0)</f>
        <v>1</v>
      </c>
      <c r="Q3345" s="132" t="n">
        <f aca="false">IF(CN3345&gt;G3345,1,0)</f>
        <v>0</v>
      </c>
      <c r="R3345" s="132" t="n">
        <f aca="false">IF(CN3345&gt;H3345,1,0)</f>
        <v>0</v>
      </c>
      <c r="S3345" s="132" t="n">
        <f aca="false">IF(CN3345&gt;I3345,1,0)</f>
        <v>0</v>
      </c>
      <c r="T3345" s="25" t="n">
        <f aca="false">IF(AND(AND(R3345=0,S3345=0,Q3345=0),OR(S3344=1,S3343=1,S3342=1)),1,0)</f>
        <v>1</v>
      </c>
      <c r="U3345" s="133" t="n">
        <f aca="false">SUM(CM3344:CM3345)</f>
        <v>3.68570958982906E-005</v>
      </c>
      <c r="AW3345" s="55" t="n">
        <f aca="false">IF(EC3345&gt;$AW$2,1,0)</f>
        <v>0</v>
      </c>
      <c r="AX3345" s="99" t="n">
        <f aca="false">IF(AND(I3345&gt;G3345,I3344&lt;G3344),1,IF(OR(AND(I3345&gt;F3345,I3344&lt;F3344),AND(I3345&gt;E3345,I3344&lt;E3344)),1,0))</f>
        <v>0</v>
      </c>
      <c r="AY3345" s="99" t="n">
        <f aca="false">IF(K3344="10D",1,0)</f>
        <v>0</v>
      </c>
      <c r="AZ3345" s="99" t="n">
        <f aca="false">IF(AND(I3345&gt;G3345,I3344&lt;G3344,I3345&gt;F3345,I3344&gt;F3344,I3345&gt;E3345,I3344&gt;E3344),1,0)</f>
        <v>0</v>
      </c>
      <c r="BA3345" s="135" t="n">
        <f aca="false">IF(G3345&gt;H3345,1,0)</f>
        <v>0</v>
      </c>
      <c r="BB3345" s="135" t="n">
        <f aca="false">IF(I3345&lt;F3345,1,0)</f>
        <v>0</v>
      </c>
      <c r="BC3345" s="99" t="n">
        <f aca="false">IF(AND(SUM(AW3344:AX3344)=2,AY3345=1),1,IF(SUM(AX3343:AX3345)=0,0,IF(AND(OR(AW3343=1,AX3343=1),OR(AW3344=1,AX3344=1),AY3345=1),1,IF(AND(SUM(AW3345:AY3345)=2,SUM(AW3343:AX3343)=2,AX3343=1),1,0))))</f>
        <v>0</v>
      </c>
      <c r="BD3345" s="57" t="str">
        <f aca="false">IF(AND(SUM(BC3343:BC3345)&gt;=1,BA3345=1,SUM(AZ3340:AZ3345)&gt;=1),1,IF(BC3345=0,"",IF(AND(BC3345=1,AZ3345=0,AZ3344=0,AZ3343=0),1,IF(AND(BC3345=1,OR(AZ3345=1,AZ3344=1,AZ3343)),IF(BA3345=1,1,0)))))</f>
        <v/>
      </c>
      <c r="BE3345" s="50" t="str">
        <f aca="false">IF(AND(BD3345=1,BD3344=1),0,IF(BD3345=1,SUM(CM3346:CM3384),""))</f>
        <v/>
      </c>
      <c r="BF3345" s="20" t="n">
        <f aca="false">IF(AND(BB3345=1,BB3344=1,BE3304&lt;&gt;0),"",IF(AND(BB3344=0,BB3345=1),BF3344,IF(AND(BB3345=1,BB3344=1),BF3344,IF(AND(BF3344="",BE3344="",OR(BD3344=0,BD3344="")),"",IF(AND(BF3344="",BE3305=0),"",IF(AND(BE3305&lt;&gt;"",BF3344=BE3305),"",IF(AND(BD3344=1,BE3344&lt;&gt;0),CM3345,IF(BF3344&lt;&gt;0,BF3344+CM3345,IF(BF3344="","")))))))))</f>
        <v>-0.0152212742875725</v>
      </c>
      <c r="BH3345" s="137"/>
      <c r="CG3345" s="142"/>
      <c r="CH3345" s="50"/>
      <c r="CI3345" s="15" t="n">
        <f aca="false">CF3323+SUM(CM3324:CM3345)+0.0071</f>
        <v>-0.0145472184699017</v>
      </c>
      <c r="CL3345" s="130" t="n">
        <f aca="false">C3345</f>
        <v>42096</v>
      </c>
      <c r="CM3345" s="133" t="n">
        <f aca="false">CN3345/CN3344-1</f>
        <v>0.00357316480311143</v>
      </c>
      <c r="CN3345" s="139" t="n">
        <v>206.435</v>
      </c>
      <c r="CO3345" s="133" t="n">
        <f aca="false">CN3345/CN3340-1</f>
        <v>0.00567545184391283</v>
      </c>
      <c r="CY3345" s="139" t="n">
        <f aca="false">bdh("spy us equity","px_open",C3345,C3345)</f>
        <v>205.62</v>
      </c>
      <c r="CZ3345" s="139" t="n">
        <f aca="false">bdh("spy us equity","px_last",C3345,C3345)</f>
        <v>206.435</v>
      </c>
      <c r="DB3345" s="15" t="n">
        <f aca="false">CZ3345/CY3345-1</f>
        <v>0.00396362221573776</v>
      </c>
      <c r="DC3345" s="15" t="n">
        <f aca="false">CY3345/CZ3344-1</f>
        <v>-0.000388915896937236</v>
      </c>
      <c r="DD3345" s="15" t="n">
        <f aca="false">CZ3345/CZ3344-1</f>
        <v>0.00357316480311143</v>
      </c>
      <c r="DE3345" s="34" t="str">
        <f aca="false">IF(CW3345=0,"",-DC3345*CS3345)</f>
        <v/>
      </c>
      <c r="DY3345" s="6"/>
      <c r="EB3345" s="6" t="n">
        <f aca="false">CL3345</f>
        <v>42096</v>
      </c>
      <c r="EC3345" s="13" t="n">
        <f aca="false">SUM(CM3343:CM3345)</f>
        <v>-0.00870263870242105</v>
      </c>
    </row>
    <row r="3346" customFormat="false" ht="15" hidden="false" customHeight="false" outlineLevel="0" collapsed="false">
      <c r="C3346" s="6" t="n">
        <f aca="false">C3345+4</f>
        <v>42100</v>
      </c>
      <c r="D3346" s="99" t="n">
        <f aca="false">IF(E3346&gt;E3345,1,0)</f>
        <v>1</v>
      </c>
      <c r="E3346" s="46" t="n">
        <v>201.4547</v>
      </c>
      <c r="F3346" s="46" t="n">
        <v>206.0924</v>
      </c>
      <c r="G3346" s="46" t="n">
        <v>207.4332</v>
      </c>
      <c r="H3346" s="46" t="n">
        <v>208.53</v>
      </c>
      <c r="I3346" s="46" t="n">
        <v>207.0235</v>
      </c>
      <c r="J3346" s="131" t="str">
        <f aca="false">IF(MIN(E3346:I3346)=E3346,$E$2,IF(MIN(E3346:I3346)=F3346,$F$2,IF(MIN(E3346:I3346)=G3346,$G$2,IF(MIN(E3346:I3346)=H3346,$H$2,IF(MIN(E3346:I3346)=I3346,$I$2)))))</f>
        <v>200D</v>
      </c>
      <c r="K3346" s="131" t="str">
        <f aca="false">IF(MAX(E3346:I3346)=E3346,$E$2,IF(MAX(E3346:I3346)=F3346,$F$2,IF(MAX(E3346:I3346)=G3346,$G$2,IF(MAX(E3346:I3346)=H3346,$H$2,IF(MAX(E3346:I3346)=I3346,$I$2)))))</f>
        <v>30D</v>
      </c>
      <c r="L3346" s="132" t="n">
        <f aca="false">IF(MAX(E3346:I3346)=H3346,1,0)</f>
        <v>1</v>
      </c>
      <c r="M3346" s="132" t="n">
        <f aca="false">IF(MAX(E3346:I3346)=I3346,1,0)</f>
        <v>0</v>
      </c>
      <c r="O3346" s="132" t="n">
        <f aca="false">IF(CN3346&gt;E3346,1,0)</f>
        <v>1</v>
      </c>
      <c r="P3346" s="132" t="n">
        <f aca="false">IF(CN3346&gt;F3346,1,0)</f>
        <v>1</v>
      </c>
      <c r="Q3346" s="132" t="n">
        <f aca="false">IF(CN3346&gt;G3346,1,0)</f>
        <v>1</v>
      </c>
      <c r="R3346" s="132" t="n">
        <f aca="false">IF(CN3346&gt;H3346,1,0)</f>
        <v>0</v>
      </c>
      <c r="S3346" s="132" t="n">
        <f aca="false">IF(CN3346&gt;I3346,1,0)</f>
        <v>1</v>
      </c>
      <c r="T3346" s="25" t="n">
        <f aca="false">IF(AND(AND(R3346=0,S3346=0,Q3346=0),OR(S3345=1,S3344=1,S3343=1)),1,0)</f>
        <v>0</v>
      </c>
      <c r="U3346" s="133" t="n">
        <f aca="false">SUM(CM3345:CM3346)</f>
        <v>0.0103307398267267</v>
      </c>
      <c r="AW3346" s="55" t="n">
        <f aca="false">IF(EC3346&gt;$AW$2,1,0)</f>
        <v>0</v>
      </c>
      <c r="AX3346" s="99" t="n">
        <f aca="false">IF(AND(I3346&gt;G3346,I3345&lt;G3345),1,IF(OR(AND(I3346&gt;F3346,I3345&lt;F3345),AND(I3346&gt;E3346,I3345&lt;E3345)),1,0))</f>
        <v>0</v>
      </c>
      <c r="AY3346" s="99" t="n">
        <f aca="false">IF(K3345="10D",1,0)</f>
        <v>0</v>
      </c>
      <c r="AZ3346" s="99" t="n">
        <f aca="false">IF(AND(I3346&gt;G3346,I3345&lt;G3345,I3346&gt;F3346,I3345&gt;F3345,I3346&gt;E3346,I3345&gt;E3345),1,0)</f>
        <v>0</v>
      </c>
      <c r="BA3346" s="135" t="n">
        <f aca="false">IF(G3346&gt;H3346,1,0)</f>
        <v>0</v>
      </c>
      <c r="BB3346" s="135" t="n">
        <f aca="false">IF(I3346&lt;F3346,1,0)</f>
        <v>0</v>
      </c>
      <c r="BC3346" s="99" t="n">
        <f aca="false">IF(AND(SUM(AW3345:AX3345)=2,AY3346=1),1,IF(SUM(AX3344:AX3346)=0,0,IF(AND(OR(AW3344=1,AX3344=1),OR(AW3345=1,AX3345=1),AY3346=1),1,IF(AND(SUM(AW3346:AY3346)=2,SUM(AW3344:AX3344)=2,AX3344=1),1,0))))</f>
        <v>0</v>
      </c>
      <c r="BD3346" s="57" t="str">
        <f aca="false">IF(AND(SUM(BC3344:BC3346)&gt;=1,BA3346=1,SUM(AZ3341:AZ3346)&gt;=1),1,IF(BC3346=0,"",IF(AND(BC3346=1,AZ3346=0,AZ3345=0,AZ3344=0),1,IF(AND(BC3346=1,OR(AZ3346=1,AZ3345=1,AZ3344)),IF(BA3346=1,1,0)))))</f>
        <v/>
      </c>
      <c r="BE3346" s="50" t="str">
        <f aca="false">IF(AND(BD3346=1,BD3345=1),0,IF(BD3346=1,SUM(CM3347:CM3385),""))</f>
        <v/>
      </c>
      <c r="BF3346" s="20" t="n">
        <f aca="false">IF(AND(BB3346=1,BB3345=1,BE3305&lt;&gt;0),"",IF(AND(BB3345=0,BB3346=1),BF3345,IF(AND(BB3346=1,BB3345=1),BF3345,IF(AND(BF3345="",BE3345="",OR(BD3345=0,BD3345="")),"",IF(AND(BF3345="",BE3306=0),"",IF(AND(BE3306&lt;&gt;"",BF3345=BE3306),"",IF(AND(BD3345=1,BE3345&lt;&gt;0),CM3346,IF(BF3345&lt;&gt;0,BF3345+CM3346,IF(BF3345="","")))))))))</f>
        <v>-0.00846369926395718</v>
      </c>
      <c r="BH3346" s="137"/>
      <c r="CG3346" s="142"/>
      <c r="CH3346" s="50"/>
      <c r="CI3346" s="15" t="n">
        <f aca="false">CF3324+SUM(CM3325:CM3346)+0.0071</f>
        <v>-0.0035745051363204</v>
      </c>
      <c r="CL3346" s="130" t="n">
        <f aca="false">C3346</f>
        <v>42100</v>
      </c>
      <c r="CM3346" s="133" t="n">
        <f aca="false">CN3346/CN3345-1</f>
        <v>0.00675757502361529</v>
      </c>
      <c r="CN3346" s="139" t="n">
        <v>207.83</v>
      </c>
      <c r="CO3346" s="133" t="n">
        <f aca="false">CN3346/CN3341-1</f>
        <v>0.0101584524156704</v>
      </c>
      <c r="CY3346" s="139" t="n">
        <f aca="false">bdh("spy us equity","px_open",C3346,C3346)</f>
        <v>205.37</v>
      </c>
      <c r="CZ3346" s="139" t="n">
        <f aca="false">bdh("spy us equity","px_last",C3346,C3346)</f>
        <v>207.83</v>
      </c>
      <c r="DB3346" s="15" t="n">
        <f aca="false">CZ3346/CY3346-1</f>
        <v>0.0119783804840046</v>
      </c>
      <c r="DC3346" s="15" t="n">
        <f aca="false">CY3346/CZ3345-1</f>
        <v>-0.00515900888899656</v>
      </c>
      <c r="DD3346" s="15" t="n">
        <f aca="false">CZ3346/CZ3345-1</f>
        <v>0.00675757502361529</v>
      </c>
      <c r="DE3346" s="34" t="str">
        <f aca="false">IF(CW3346=0,"",-DC3346*CS3346)</f>
        <v/>
      </c>
      <c r="DY3346" s="6"/>
      <c r="EB3346" s="6" t="n">
        <f aca="false">CL3346</f>
        <v>42100</v>
      </c>
      <c r="EC3346" s="13" t="n">
        <f aca="false">SUM(CM3344:CM3346)</f>
        <v>0.00679443211951358</v>
      </c>
    </row>
    <row r="3347" customFormat="false" ht="15" hidden="false" customHeight="false" outlineLevel="0" collapsed="false">
      <c r="C3347" s="6" t="n">
        <f aca="false">C3346+1</f>
        <v>42101</v>
      </c>
      <c r="D3347" s="99" t="n">
        <f aca="false">IF(E3347&gt;E3346,1,0)</f>
        <v>1</v>
      </c>
      <c r="E3347" s="46" t="n">
        <v>201.5087</v>
      </c>
      <c r="F3347" s="46" t="n">
        <v>206.1254</v>
      </c>
      <c r="G3347" s="46" t="n">
        <v>207.4794</v>
      </c>
      <c r="H3347" s="46" t="n">
        <v>208.3991</v>
      </c>
      <c r="I3347" s="46" t="n">
        <v>206.7515</v>
      </c>
      <c r="J3347" s="131" t="str">
        <f aca="false">IF(MIN(E3347:I3347)=E3347,$E$2,IF(MIN(E3347:I3347)=F3347,$F$2,IF(MIN(E3347:I3347)=G3347,$G$2,IF(MIN(E3347:I3347)=H3347,$H$2,IF(MIN(E3347:I3347)=I3347,$I$2)))))</f>
        <v>200D</v>
      </c>
      <c r="K3347" s="131" t="str">
        <f aca="false">IF(MAX(E3347:I3347)=E3347,$E$2,IF(MAX(E3347:I3347)=F3347,$F$2,IF(MAX(E3347:I3347)=G3347,$G$2,IF(MAX(E3347:I3347)=H3347,$H$2,IF(MAX(E3347:I3347)=I3347,$I$2)))))</f>
        <v>30D</v>
      </c>
      <c r="L3347" s="132" t="n">
        <f aca="false">IF(MAX(E3347:I3347)=H3347,1,0)</f>
        <v>1</v>
      </c>
      <c r="M3347" s="132" t="n">
        <f aca="false">IF(MAX(E3347:I3347)=I3347,1,0)</f>
        <v>0</v>
      </c>
      <c r="O3347" s="132" t="n">
        <f aca="false">IF(CN3347&gt;E3347,1,0)</f>
        <v>1</v>
      </c>
      <c r="P3347" s="132" t="n">
        <f aca="false">IF(CN3347&gt;F3347,1,0)</f>
        <v>1</v>
      </c>
      <c r="Q3347" s="132" t="n">
        <f aca="false">IF(CN3347&gt;G3347,1,0)</f>
        <v>0</v>
      </c>
      <c r="R3347" s="132" t="n">
        <f aca="false">IF(CN3347&gt;H3347,1,0)</f>
        <v>0</v>
      </c>
      <c r="S3347" s="132" t="n">
        <f aca="false">IF(CN3347&gt;I3347,1,0)</f>
        <v>1</v>
      </c>
      <c r="T3347" s="25" t="n">
        <f aca="false">IF(AND(AND(R3347=0,S3347=0,Q3347=0),OR(S3346=1,S3345=1,S3344=1)),1,0)</f>
        <v>0</v>
      </c>
      <c r="U3347" s="133" t="n">
        <f aca="false">SUM(CM3346:CM3347)</f>
        <v>0.00411118133646704</v>
      </c>
      <c r="AW3347" s="55" t="n">
        <f aca="false">IF(EC3347&gt;$AW$2,1,0)</f>
        <v>0</v>
      </c>
      <c r="AX3347" s="99" t="n">
        <f aca="false">IF(AND(I3347&gt;G3347,I3346&lt;G3346),1,IF(OR(AND(I3347&gt;F3347,I3346&lt;F3346),AND(I3347&gt;E3347,I3346&lt;E3346)),1,0))</f>
        <v>0</v>
      </c>
      <c r="AY3347" s="99" t="n">
        <f aca="false">IF(K3346="10D",1,0)</f>
        <v>0</v>
      </c>
      <c r="AZ3347" s="99" t="n">
        <f aca="false">IF(AND(I3347&gt;G3347,I3346&lt;G3346,I3347&gt;F3347,I3346&gt;F3346,I3347&gt;E3347,I3346&gt;E3346),1,0)</f>
        <v>0</v>
      </c>
      <c r="BA3347" s="135" t="n">
        <f aca="false">IF(G3347&gt;H3347,1,0)</f>
        <v>0</v>
      </c>
      <c r="BB3347" s="135" t="n">
        <f aca="false">IF(I3347&lt;F3347,1,0)</f>
        <v>0</v>
      </c>
      <c r="BC3347" s="99" t="n">
        <f aca="false">IF(AND(SUM(AW3346:AX3346)=2,AY3347=1),1,IF(SUM(AX3345:AX3347)=0,0,IF(AND(OR(AW3345=1,AX3345=1),OR(AW3346=1,AX3346=1),AY3347=1),1,IF(AND(SUM(AW3347:AY3347)=2,SUM(AW3345:AX3345)=2,AX3345=1),1,0))))</f>
        <v>0</v>
      </c>
      <c r="BD3347" s="57" t="str">
        <f aca="false">IF(AND(SUM(BC3345:BC3347)&gt;=1,BA3347=1,SUM(AZ3342:AZ3347)&gt;=1),1,IF(BC3347=0,"",IF(AND(BC3347=1,AZ3347=0,AZ3346=0,AZ3345=0),1,IF(AND(BC3347=1,OR(AZ3347=1,AZ3346=1,AZ3345)),IF(BA3347=1,1,0)))))</f>
        <v/>
      </c>
      <c r="BE3347" s="50" t="str">
        <f aca="false">IF(AND(BD3347=1,BD3346=1),0,IF(BD3347=1,SUM(CM3348:CM3386),""))</f>
        <v/>
      </c>
      <c r="BF3347" s="20" t="n">
        <f aca="false">IF(AND(BB3347=1,BB3346=1,BE3306&lt;&gt;0),"",IF(AND(BB3346=0,BB3347=1),BF3346,IF(AND(BB3347=1,BB3346=1),BF3346,IF(AND(BF3346="",BE3346="",OR(BD3346=0,BD3346="")),"",IF(AND(BF3346="",BE3307=0),"",IF(AND(BE3307&lt;&gt;"",BF3346=BE3307),"",IF(AND(BD3346=1,BE3346&lt;&gt;0),CM3347,IF(BF3346&lt;&gt;0,BF3346+CM3347,IF(BF3346="","")))))))))</f>
        <v>-0.0111100929511054</v>
      </c>
      <c r="BH3347" s="137"/>
      <c r="CG3347" s="142"/>
      <c r="CH3347" s="50"/>
      <c r="CI3347" s="15" t="n">
        <f aca="false">CF3325+SUM(CM3326:CM3347)+0.0071</f>
        <v>-0.00731446249489353</v>
      </c>
      <c r="CL3347" s="130" t="n">
        <f aca="false">C3347</f>
        <v>42101</v>
      </c>
      <c r="CM3347" s="133" t="n">
        <f aca="false">CN3347/CN3346-1</f>
        <v>-0.00264639368714825</v>
      </c>
      <c r="CN3347" s="139" t="n">
        <v>207.28</v>
      </c>
      <c r="CO3347" s="133" t="n">
        <f aca="false">CN3347/CN3342-1</f>
        <v>-0.00465786314525807</v>
      </c>
      <c r="CY3347" s="139" t="n">
        <f aca="false">bdh("spy us equity","px_open",C3347,C3347)</f>
        <v>207.855</v>
      </c>
      <c r="CZ3347" s="139" t="n">
        <f aca="false">bdh("spy us equity","px_last",C3347,C3347)</f>
        <v>207.28</v>
      </c>
      <c r="DB3347" s="15" t="n">
        <f aca="false">CZ3347/CY3347-1</f>
        <v>-0.00276635154314298</v>
      </c>
      <c r="DC3347" s="15" t="n">
        <f aca="false">CY3347/CZ3346-1</f>
        <v>0.000120290622142916</v>
      </c>
      <c r="DD3347" s="15" t="n">
        <f aca="false">CZ3347/CZ3346-1</f>
        <v>-0.00264639368714825</v>
      </c>
      <c r="DE3347" s="34" t="str">
        <f aca="false">IF(CW3347=0,"",-DC3347*CS3347)</f>
        <v/>
      </c>
      <c r="DY3347" s="6"/>
      <c r="EB3347" s="6" t="n">
        <f aca="false">CL3347</f>
        <v>42101</v>
      </c>
      <c r="EC3347" s="13" t="n">
        <f aca="false">SUM(CM3345:CM3347)</f>
        <v>0.00768434613957847</v>
      </c>
    </row>
    <row r="3348" customFormat="false" ht="15" hidden="false" customHeight="false" outlineLevel="0" collapsed="false">
      <c r="C3348" s="6" t="n">
        <f aca="false">C3347+1</f>
        <v>42102</v>
      </c>
      <c r="D3348" s="99" t="n">
        <f aca="false">IF(E3348&gt;E3347,1,0)</f>
        <v>1</v>
      </c>
      <c r="E3348" s="46" t="n">
        <v>201.5688</v>
      </c>
      <c r="F3348" s="46" t="n">
        <v>206.1634</v>
      </c>
      <c r="G3348" s="46" t="n">
        <v>207.5299</v>
      </c>
      <c r="H3348" s="46" t="n">
        <v>208.2712</v>
      </c>
      <c r="I3348" s="46" t="n">
        <v>206.667</v>
      </c>
      <c r="J3348" s="131" t="str">
        <f aca="false">IF(MIN(E3348:I3348)=E3348,$E$2,IF(MIN(E3348:I3348)=F3348,$F$2,IF(MIN(E3348:I3348)=G3348,$G$2,IF(MIN(E3348:I3348)=H3348,$H$2,IF(MIN(E3348:I3348)=I3348,$I$2)))))</f>
        <v>200D</v>
      </c>
      <c r="K3348" s="131" t="str">
        <f aca="false">IF(MAX(E3348:I3348)=E3348,$E$2,IF(MAX(E3348:I3348)=F3348,$F$2,IF(MAX(E3348:I3348)=G3348,$G$2,IF(MAX(E3348:I3348)=H3348,$H$2,IF(MAX(E3348:I3348)=I3348,$I$2)))))</f>
        <v>30D</v>
      </c>
      <c r="L3348" s="132" t="n">
        <f aca="false">IF(MAX(E3348:I3348)=H3348,1,0)</f>
        <v>1</v>
      </c>
      <c r="M3348" s="132" t="n">
        <f aca="false">IF(MAX(E3348:I3348)=I3348,1,0)</f>
        <v>0</v>
      </c>
      <c r="O3348" s="132" t="n">
        <f aca="false">IF(CN3348&gt;E3348,1,0)</f>
        <v>1</v>
      </c>
      <c r="P3348" s="132" t="n">
        <f aca="false">IF(CN3348&gt;F3348,1,0)</f>
        <v>1</v>
      </c>
      <c r="Q3348" s="132" t="n">
        <f aca="false">IF(CN3348&gt;G3348,1,0)</f>
        <v>1</v>
      </c>
      <c r="R3348" s="132" t="n">
        <f aca="false">IF(CN3348&gt;H3348,1,0)</f>
        <v>0</v>
      </c>
      <c r="S3348" s="132" t="n">
        <f aca="false">IF(CN3348&gt;I3348,1,0)</f>
        <v>1</v>
      </c>
      <c r="T3348" s="25" t="n">
        <f aca="false">IF(AND(AND(R3348=0,S3348=0,Q3348=0),OR(S3347=1,S3346=1,S3345=1)),1,0)</f>
        <v>0</v>
      </c>
      <c r="U3348" s="133" t="n">
        <f aca="false">SUM(CM3347:CM3348)</f>
        <v>0.000706558840833149</v>
      </c>
      <c r="AW3348" s="55" t="n">
        <f aca="false">IF(EC3348&gt;$AW$2,1,0)</f>
        <v>0</v>
      </c>
      <c r="AX3348" s="99" t="n">
        <f aca="false">IF(AND(I3348&gt;G3348,I3347&lt;G3347),1,IF(OR(AND(I3348&gt;F3348,I3347&lt;F3347),AND(I3348&gt;E3348,I3347&lt;E3347)),1,0))</f>
        <v>0</v>
      </c>
      <c r="AY3348" s="99" t="n">
        <f aca="false">IF(K3347="10D",1,0)</f>
        <v>0</v>
      </c>
      <c r="AZ3348" s="99" t="n">
        <f aca="false">IF(AND(I3348&gt;G3348,I3347&lt;G3347,I3348&gt;F3348,I3347&gt;F3347,I3348&gt;E3348,I3347&gt;E3347),1,0)</f>
        <v>0</v>
      </c>
      <c r="BA3348" s="135" t="n">
        <f aca="false">IF(G3348&gt;H3348,1,0)</f>
        <v>0</v>
      </c>
      <c r="BB3348" s="135" t="n">
        <f aca="false">IF(I3348&lt;F3348,1,0)</f>
        <v>0</v>
      </c>
      <c r="BC3348" s="99" t="n">
        <f aca="false">IF(AND(SUM(AW3347:AX3347)=2,AY3348=1),1,IF(SUM(AX3346:AX3348)=0,0,IF(AND(OR(AW3346=1,AX3346=1),OR(AW3347=1,AX3347=1),AY3348=1),1,IF(AND(SUM(AW3348:AY3348)=2,SUM(AW3346:AX3346)=2,AX3346=1),1,0))))</f>
        <v>0</v>
      </c>
      <c r="BD3348" s="57" t="str">
        <f aca="false">IF(AND(SUM(BC3346:BC3348)&gt;=1,BA3348=1,SUM(AZ3343:AZ3348)&gt;=1),1,IF(BC3348=0,"",IF(AND(BC3348=1,AZ3348=0,AZ3347=0,AZ3346=0),1,IF(AND(BC3348=1,OR(AZ3348=1,AZ3347=1,AZ3346)),IF(BA3348=1,1,0)))))</f>
        <v/>
      </c>
      <c r="BE3348" s="50" t="str">
        <f aca="false">IF(AND(BD3348=1,BD3347=1),0,IF(BD3348=1,SUM(CM3349:CM3387),""))</f>
        <v/>
      </c>
      <c r="BF3348" s="20" t="n">
        <f aca="false">IF(AND(BB3348=1,BB3347=1,BE3307&lt;&gt;0),"",IF(AND(BB3347=0,BB3348=1),BF3347,IF(AND(BB3348=1,BB3347=1),BF3347,IF(AND(BF3347="",BE3347="",OR(BD3347=0,BD3347="")),"",IF(AND(BF3347="",BE3308=0),"",IF(AND(BE3308&lt;&gt;"",BF3347=BE3308),"",IF(AND(BD3347=1,BE3347&lt;&gt;0),CM3348,IF(BF3347&lt;&gt;0,BF3347+CM3348,IF(BF3347="","")))))))))</f>
        <v>-0.00775714042312403</v>
      </c>
      <c r="BH3348" s="137"/>
      <c r="CG3348" s="142"/>
      <c r="CH3348" s="50"/>
      <c r="CI3348" s="15" t="n">
        <f aca="false">CF3326+SUM(CM3327:CM3348)+0.0071</f>
        <v>0.010102920328631</v>
      </c>
      <c r="CL3348" s="130" t="n">
        <f aca="false">C3348</f>
        <v>42102</v>
      </c>
      <c r="CM3348" s="133" t="n">
        <f aca="false">CN3348/CN3347-1</f>
        <v>0.0033529525279814</v>
      </c>
      <c r="CN3348" s="139" t="n">
        <v>207.975</v>
      </c>
      <c r="CO3348" s="133" t="n">
        <f aca="false">CN3348/CN3343-1</f>
        <v>0.00748437727074558</v>
      </c>
      <c r="CY3348" s="139" t="n">
        <f aca="false">bdh("spy us equity","px_open",C3348,C3348)</f>
        <v>207.55</v>
      </c>
      <c r="CZ3348" s="139" t="n">
        <f aca="false">bdh("spy us equity","px_last",C3348,C3348)</f>
        <v>207.975</v>
      </c>
      <c r="DB3348" s="15" t="n">
        <f aca="false">CZ3348/CY3348-1</f>
        <v>0.00204769934955418</v>
      </c>
      <c r="DC3348" s="15" t="n">
        <f aca="false">CY3348/CZ3347-1</f>
        <v>0.00130258587417997</v>
      </c>
      <c r="DD3348" s="15" t="n">
        <f aca="false">CZ3348/CZ3347-1</f>
        <v>0.0033529525279814</v>
      </c>
      <c r="DE3348" s="34" t="str">
        <f aca="false">IF(CW3348=0,"",-DC3348*CS3348)</f>
        <v/>
      </c>
      <c r="DY3348" s="6"/>
      <c r="EB3348" s="6" t="n">
        <f aca="false">CL3348</f>
        <v>42102</v>
      </c>
      <c r="EC3348" s="13" t="n">
        <f aca="false">SUM(CM3346:CM3348)</f>
        <v>0.00746413386444844</v>
      </c>
    </row>
    <row r="3349" customFormat="false" ht="15" hidden="false" customHeight="false" outlineLevel="0" collapsed="false">
      <c r="C3349" s="6" t="n">
        <f aca="false">C3348+1</f>
        <v>42103</v>
      </c>
      <c r="D3349" s="99" t="n">
        <f aca="false">IF(E3349&gt;E3348,1,0)</f>
        <v>1</v>
      </c>
      <c r="E3349" s="46" t="n">
        <v>201.6339</v>
      </c>
      <c r="F3349" s="46" t="n">
        <v>206.2128</v>
      </c>
      <c r="G3349" s="46" t="n">
        <v>207.6531</v>
      </c>
      <c r="H3349" s="46" t="n">
        <v>208.1802</v>
      </c>
      <c r="I3349" s="46" t="n">
        <v>206.981</v>
      </c>
      <c r="J3349" s="131" t="str">
        <f aca="false">IF(MIN(E3349:I3349)=E3349,$E$2,IF(MIN(E3349:I3349)=F3349,$F$2,IF(MIN(E3349:I3349)=G3349,$G$2,IF(MIN(E3349:I3349)=H3349,$H$2,IF(MIN(E3349:I3349)=I3349,$I$2)))))</f>
        <v>200D</v>
      </c>
      <c r="K3349" s="131" t="str">
        <f aca="false">IF(MAX(E3349:I3349)=E3349,$E$2,IF(MAX(E3349:I3349)=F3349,$F$2,IF(MAX(E3349:I3349)=G3349,$G$2,IF(MAX(E3349:I3349)=H3349,$H$2,IF(MAX(E3349:I3349)=I3349,$I$2)))))</f>
        <v>30D</v>
      </c>
      <c r="L3349" s="132" t="n">
        <f aca="false">IF(MAX(E3349:I3349)=H3349,1,0)</f>
        <v>1</v>
      </c>
      <c r="M3349" s="132" t="n">
        <f aca="false">IF(MAX(E3349:I3349)=I3349,1,0)</f>
        <v>0</v>
      </c>
      <c r="O3349" s="132" t="n">
        <f aca="false">IF(CN3349&gt;E3349,1,0)</f>
        <v>1</v>
      </c>
      <c r="P3349" s="132" t="n">
        <f aca="false">IF(CN3349&gt;F3349,1,0)</f>
        <v>1</v>
      </c>
      <c r="Q3349" s="132" t="n">
        <f aca="false">IF(CN3349&gt;G3349,1,0)</f>
        <v>1</v>
      </c>
      <c r="R3349" s="132" t="n">
        <f aca="false">IF(CN3349&gt;H3349,1,0)</f>
        <v>1</v>
      </c>
      <c r="S3349" s="132" t="n">
        <f aca="false">IF(CN3349&gt;I3349,1,0)</f>
        <v>1</v>
      </c>
      <c r="T3349" s="25" t="n">
        <f aca="false">IF(AND(AND(R3349=0,S3349=0,Q3349=0),OR(S3348=1,S3347=1,S3346=1)),1,0)</f>
        <v>0</v>
      </c>
      <c r="U3349" s="133" t="n">
        <f aca="false">SUM(CM3348:CM3349)</f>
        <v>0.00780060248590919</v>
      </c>
      <c r="AW3349" s="55" t="n">
        <f aca="false">IF(EC3349&gt;$AW$2,1,0)</f>
        <v>0</v>
      </c>
      <c r="AX3349" s="99" t="n">
        <f aca="false">IF(AND(I3349&gt;G3349,I3348&lt;G3348),1,IF(OR(AND(I3349&gt;F3349,I3348&lt;F3348),AND(I3349&gt;E3349,I3348&lt;E3348)),1,0))</f>
        <v>0</v>
      </c>
      <c r="AY3349" s="99" t="n">
        <f aca="false">IF(K3348="10D",1,0)</f>
        <v>0</v>
      </c>
      <c r="AZ3349" s="99" t="n">
        <f aca="false">IF(AND(I3349&gt;G3349,I3348&lt;G3348,I3349&gt;F3349,I3348&gt;F3348,I3349&gt;E3349,I3348&gt;E3348),1,0)</f>
        <v>0</v>
      </c>
      <c r="BA3349" s="135" t="n">
        <f aca="false">IF(G3349&gt;H3349,1,0)</f>
        <v>0</v>
      </c>
      <c r="BB3349" s="135" t="n">
        <f aca="false">IF(I3349&lt;F3349,1,0)</f>
        <v>0</v>
      </c>
      <c r="BC3349" s="99" t="n">
        <f aca="false">IF(AND(SUM(AW3348:AX3348)=2,AY3349=1),1,IF(SUM(AX3347:AX3349)=0,0,IF(AND(OR(AW3347=1,AX3347=1),OR(AW3348=1,AX3348=1),AY3349=1),1,IF(AND(SUM(AW3349:AY3349)=2,SUM(AW3347:AX3347)=2,AX3347=1),1,0))))</f>
        <v>0</v>
      </c>
      <c r="BD3349" s="57" t="str">
        <f aca="false">IF(AND(SUM(BC3347:BC3349)&gt;=1,BA3349=1,SUM(AZ3344:AZ3349)&gt;=1),1,IF(BC3349=0,"",IF(AND(BC3349=1,AZ3349=0,AZ3348=0,AZ3347=0),1,IF(AND(BC3349=1,OR(AZ3349=1,AZ3348=1,AZ3347)),IF(BA3349=1,1,0)))))</f>
        <v/>
      </c>
      <c r="BE3349" s="50" t="str">
        <f aca="false">IF(AND(BD3349=1,BD3348=1),0,IF(BD3349=1,SUM(CM3350:CM3388),""))</f>
        <v/>
      </c>
      <c r="BF3349" s="20" t="n">
        <f aca="false">IF(AND(BB3349=1,BB3348=1,BE3308&lt;&gt;0),"",IF(AND(BB3348=0,BB3349=1),BF3348,IF(AND(BB3349=1,BB3348=1),BF3348,IF(AND(BF3348="",BE3348="",OR(BD3348=0,BD3348="")),"",IF(AND(BF3348="",BE3309=0),"",IF(AND(BE3309&lt;&gt;"",BF3348=BE3309),"",IF(AND(BD3348=1,BE3348&lt;&gt;0),CM3349,IF(BF3348&lt;&gt;0,BF3348+CM3349,IF(BF3348="","")))))))))</f>
        <v>-0.00330949046519624</v>
      </c>
      <c r="BH3349" s="137"/>
      <c r="CG3349" s="142"/>
      <c r="CH3349" s="50"/>
      <c r="CI3349" s="15" t="n">
        <f aca="false">CF3327+SUM(CM3328:CM3349)+0.0071</f>
        <v>0.0104059919733058</v>
      </c>
      <c r="CL3349" s="130" t="n">
        <f aca="false">C3349</f>
        <v>42103</v>
      </c>
      <c r="CM3349" s="133" t="n">
        <f aca="false">CN3349/CN3348-1</f>
        <v>0.00444764995792779</v>
      </c>
      <c r="CN3349" s="139" t="n">
        <v>208.9</v>
      </c>
      <c r="CO3349" s="133" t="n">
        <f aca="false">CN3349/CN3344-1</f>
        <v>0.0155566358774917</v>
      </c>
      <c r="CY3349" s="139" t="n">
        <f aca="false">bdh("spy us equity","px_open",C3349,C3349)</f>
        <v>207.78</v>
      </c>
      <c r="CZ3349" s="139" t="n">
        <f aca="false">bdh("spy us equity","px_last",C3349,C3349)</f>
        <v>208.9</v>
      </c>
      <c r="DB3349" s="15" t="n">
        <f aca="false">CZ3349/CY3349-1</f>
        <v>0.00539031668110512</v>
      </c>
      <c r="DC3349" s="15" t="n">
        <f aca="false">CY3349/CZ3348-1</f>
        <v>-0.000937612693833412</v>
      </c>
      <c r="DD3349" s="15" t="n">
        <f aca="false">CZ3349/CZ3348-1</f>
        <v>0.00444764995792779</v>
      </c>
      <c r="DE3349" s="34" t="str">
        <f aca="false">IF(CW3349=0,"",-DC3349*CS3349)</f>
        <v/>
      </c>
      <c r="DY3349" s="6"/>
      <c r="EB3349" s="6" t="n">
        <f aca="false">CL3349</f>
        <v>42103</v>
      </c>
      <c r="EC3349" s="13" t="n">
        <f aca="false">SUM(CM3347:CM3349)</f>
        <v>0.00515420879876094</v>
      </c>
    </row>
    <row r="3350" customFormat="false" ht="15" hidden="false" customHeight="false" outlineLevel="0" collapsed="false">
      <c r="C3350" s="6" t="n">
        <f aca="false">C3349+1</f>
        <v>42104</v>
      </c>
      <c r="D3350" s="99" t="n">
        <f aca="false">IF(E3350&gt;E3349,1,0)</f>
        <v>1</v>
      </c>
      <c r="E3350" s="46" t="n">
        <v>201.7106</v>
      </c>
      <c r="F3350" s="46" t="n">
        <v>206.2713</v>
      </c>
      <c r="G3350" s="46" t="n">
        <v>207.8511</v>
      </c>
      <c r="H3350" s="46" t="n">
        <v>208.1356</v>
      </c>
      <c r="I3350" s="46" t="n">
        <v>207.458</v>
      </c>
      <c r="J3350" s="131" t="str">
        <f aca="false">IF(MIN(E3350:I3350)=E3350,$E$2,IF(MIN(E3350:I3350)=F3350,$F$2,IF(MIN(E3350:I3350)=G3350,$G$2,IF(MIN(E3350:I3350)=H3350,$H$2,IF(MIN(E3350:I3350)=I3350,$I$2)))))</f>
        <v>200D</v>
      </c>
      <c r="K3350" s="131" t="str">
        <f aca="false">IF(MAX(E3350:I3350)=E3350,$E$2,IF(MAX(E3350:I3350)=F3350,$F$2,IF(MAX(E3350:I3350)=G3350,$G$2,IF(MAX(E3350:I3350)=H3350,$H$2,IF(MAX(E3350:I3350)=I3350,$I$2)))))</f>
        <v>30D</v>
      </c>
      <c r="L3350" s="132" t="n">
        <f aca="false">IF(MAX(E3350:I3350)=H3350,1,0)</f>
        <v>1</v>
      </c>
      <c r="M3350" s="132" t="n">
        <f aca="false">IF(MAX(E3350:I3350)=I3350,1,0)</f>
        <v>0</v>
      </c>
      <c r="O3350" s="132" t="n">
        <f aca="false">IF(CN3350&gt;E3350,1,0)</f>
        <v>1</v>
      </c>
      <c r="P3350" s="132" t="n">
        <f aca="false">IF(CN3350&gt;F3350,1,0)</f>
        <v>1</v>
      </c>
      <c r="Q3350" s="132" t="n">
        <f aca="false">IF(CN3350&gt;G3350,1,0)</f>
        <v>1</v>
      </c>
      <c r="R3350" s="132" t="n">
        <f aca="false">IF(CN3350&gt;H3350,1,0)</f>
        <v>1</v>
      </c>
      <c r="S3350" s="132" t="n">
        <f aca="false">IF(CN3350&gt;I3350,1,0)</f>
        <v>1</v>
      </c>
      <c r="T3350" s="25" t="n">
        <f aca="false">IF(AND(AND(R3350=0,S3350=0,Q3350=0),OR(S3349=1,S3348=1,S3347=1)),1,0)</f>
        <v>0</v>
      </c>
      <c r="U3350" s="133" t="n">
        <f aca="false">SUM(CM3349:CM3350)</f>
        <v>0.00990480649215453</v>
      </c>
      <c r="AW3350" s="55" t="n">
        <f aca="false">IF(EC3350&gt;$AW$2,1,0)</f>
        <v>1</v>
      </c>
      <c r="AX3350" s="99" t="n">
        <f aca="false">IF(AND(I3350&gt;G3350,I3349&lt;G3349),1,IF(OR(AND(I3350&gt;F3350,I3349&lt;F3349),AND(I3350&gt;E3350,I3349&lt;E3349)),1,0))</f>
        <v>0</v>
      </c>
      <c r="AY3350" s="99" t="n">
        <f aca="false">IF(K3349="10D",1,0)</f>
        <v>0</v>
      </c>
      <c r="AZ3350" s="99" t="n">
        <f aca="false">IF(AND(I3350&gt;G3350,I3349&lt;G3349,I3350&gt;F3350,I3349&gt;F3349,I3350&gt;E3350,I3349&gt;E3349),1,0)</f>
        <v>0</v>
      </c>
      <c r="BA3350" s="135" t="n">
        <f aca="false">IF(G3350&gt;H3350,1,0)</f>
        <v>0</v>
      </c>
      <c r="BB3350" s="135" t="n">
        <f aca="false">IF(I3350&lt;F3350,1,0)</f>
        <v>0</v>
      </c>
      <c r="BC3350" s="99" t="n">
        <f aca="false">IF(AND(SUM(AW3349:AX3349)=2,AY3350=1),1,IF(SUM(AX3348:AX3350)=0,0,IF(AND(OR(AW3348=1,AX3348=1),OR(AW3349=1,AX3349=1),AY3350=1),1,IF(AND(SUM(AW3350:AY3350)=2,SUM(AW3348:AX3348)=2,AX3348=1),1,0))))</f>
        <v>0</v>
      </c>
      <c r="BD3350" s="57" t="str">
        <f aca="false">IF(AND(SUM(BC3348:BC3350)&gt;=1,BA3350=1,SUM(AZ3345:AZ3350)&gt;=1),1,IF(BC3350=0,"",IF(AND(BC3350=1,AZ3350=0,AZ3349=0,AZ3348=0),1,IF(AND(BC3350=1,OR(AZ3350=1,AZ3349=1,AZ3348)),IF(BA3350=1,1,0)))))</f>
        <v/>
      </c>
      <c r="BE3350" s="50" t="str">
        <f aca="false">IF(AND(BD3350=1,BD3349=1),0,IF(BD3350=1,SUM(CM3351:CM3389),""))</f>
        <v/>
      </c>
      <c r="BF3350" s="20" t="n">
        <f aca="false">IF(AND(BB3350=1,BB3349=1,BE3309&lt;&gt;0),"",IF(AND(BB3349=0,BB3350=1),BF3349,IF(AND(BB3350=1,BB3349=1),BF3349,IF(AND(BF3349="",BE3349="",OR(BD3349=0,BD3349="")),"",IF(AND(BF3349="",BE3310=0),"",IF(AND(BE3310&lt;&gt;"",BF3349=BE3310),"",IF(AND(BD3349=1,BE3349&lt;&gt;0),CM3350,IF(BF3349&lt;&gt;0,BF3349+CM3350,IF(BF3349="","")))))))))</f>
        <v>0.0021476660690305</v>
      </c>
      <c r="BH3350" s="137"/>
      <c r="CG3350" s="142"/>
      <c r="CH3350" s="50"/>
      <c r="CI3350" s="15" t="n">
        <f aca="false">CF3328+SUM(CM3329:CM3350)+0.0071</f>
        <v>0.0320850721013127</v>
      </c>
      <c r="CL3350" s="130" t="n">
        <f aca="false">C3350</f>
        <v>42104</v>
      </c>
      <c r="CM3350" s="133" t="n">
        <f aca="false">CN3350/CN3349-1</f>
        <v>0.00545715653422674</v>
      </c>
      <c r="CN3350" s="139" t="n">
        <v>210.04</v>
      </c>
      <c r="CO3350" s="133" t="n">
        <f aca="false">CN3350/CN3345-1</f>
        <v>0.0174631239857581</v>
      </c>
      <c r="CY3350" s="139" t="n">
        <f aca="false">bdh("spy us equity","px_open",C3350,C3350)</f>
        <v>209.2</v>
      </c>
      <c r="CZ3350" s="139" t="n">
        <f aca="false">bdh("spy us equity","px_last",C3350,C3350)</f>
        <v>210.04</v>
      </c>
      <c r="DB3350" s="15" t="n">
        <f aca="false">CZ3350/CY3350-1</f>
        <v>0.00401529636711273</v>
      </c>
      <c r="DC3350" s="15" t="n">
        <f aca="false">CY3350/CZ3349-1</f>
        <v>0.00143609382479637</v>
      </c>
      <c r="DD3350" s="15" t="n">
        <f aca="false">CZ3350/CZ3349-1</f>
        <v>0.00545715653422674</v>
      </c>
      <c r="DE3350" s="34" t="str">
        <f aca="false">IF(CW3350=0,"",-DC3350*CS3350)</f>
        <v/>
      </c>
      <c r="DY3350" s="6"/>
      <c r="EB3350" s="6" t="n">
        <f aca="false">CL3350</f>
        <v>42104</v>
      </c>
      <c r="EC3350" s="13" t="n">
        <f aca="false">SUM(CM3348:CM3350)</f>
        <v>0.0132577590201359</v>
      </c>
    </row>
    <row r="3351" customFormat="false" ht="15" hidden="false" customHeight="false" outlineLevel="0" collapsed="false">
      <c r="C3351" s="6" t="n">
        <f aca="false">C3350+3</f>
        <v>42107</v>
      </c>
      <c r="D3351" s="99" t="n">
        <f aca="false">IF(E3351&gt;E3350,1,0)</f>
        <v>1</v>
      </c>
      <c r="E3351" s="46" t="n">
        <v>201.7782</v>
      </c>
      <c r="F3351" s="46" t="n">
        <v>206.3198</v>
      </c>
      <c r="G3351" s="46" t="n">
        <v>207.9931</v>
      </c>
      <c r="H3351" s="46" t="n">
        <v>208.0832</v>
      </c>
      <c r="I3351" s="46" t="n">
        <v>207.793</v>
      </c>
      <c r="J3351" s="131" t="str">
        <f aca="false">IF(MIN(E3351:I3351)=E3351,$E$2,IF(MIN(E3351:I3351)=F3351,$F$2,IF(MIN(E3351:I3351)=G3351,$G$2,IF(MIN(E3351:I3351)=H3351,$H$2,IF(MIN(E3351:I3351)=I3351,$I$2)))))</f>
        <v>200D</v>
      </c>
      <c r="K3351" s="131" t="str">
        <f aca="false">IF(MAX(E3351:I3351)=E3351,$E$2,IF(MAX(E3351:I3351)=F3351,$F$2,IF(MAX(E3351:I3351)=G3351,$G$2,IF(MAX(E3351:I3351)=H3351,$H$2,IF(MAX(E3351:I3351)=I3351,$I$2)))))</f>
        <v>30D</v>
      </c>
      <c r="L3351" s="132" t="n">
        <f aca="false">IF(MAX(E3351:I3351)=H3351,1,0)</f>
        <v>1</v>
      </c>
      <c r="M3351" s="132" t="n">
        <f aca="false">IF(MAX(E3351:I3351)=I3351,1,0)</f>
        <v>0</v>
      </c>
      <c r="O3351" s="132" t="n">
        <f aca="false">IF(CN3351&gt;E3351,1,0)</f>
        <v>1</v>
      </c>
      <c r="P3351" s="132" t="n">
        <f aca="false">IF(CN3351&gt;F3351,1,0)</f>
        <v>1</v>
      </c>
      <c r="Q3351" s="132" t="n">
        <f aca="false">IF(CN3351&gt;G3351,1,0)</f>
        <v>1</v>
      </c>
      <c r="R3351" s="132" t="n">
        <f aca="false">IF(CN3351&gt;H3351,1,0)</f>
        <v>1</v>
      </c>
      <c r="S3351" s="132" t="n">
        <f aca="false">IF(CN3351&gt;I3351,1,0)</f>
        <v>1</v>
      </c>
      <c r="T3351" s="25" t="n">
        <f aca="false">IF(AND(AND(R3351=0,S3351=0,Q3351=0),OR(S3350=1,S3349=1,S3348=1)),1,0)</f>
        <v>0</v>
      </c>
      <c r="U3351" s="133" t="n">
        <f aca="false">SUM(CM3350:CM3351)</f>
        <v>0.00093420852432391</v>
      </c>
      <c r="AW3351" s="55" t="n">
        <f aca="false">IF(EC3351&gt;$AW$2,1,0)</f>
        <v>0</v>
      </c>
      <c r="AX3351" s="99" t="n">
        <f aca="false">IF(AND(I3351&gt;G3351,I3350&lt;G3350),1,IF(OR(AND(I3351&gt;F3351,I3350&lt;F3350),AND(I3351&gt;E3351,I3350&lt;E3350)),1,0))</f>
        <v>0</v>
      </c>
      <c r="AY3351" s="99" t="n">
        <f aca="false">IF(K3350="10D",1,0)</f>
        <v>0</v>
      </c>
      <c r="AZ3351" s="99" t="n">
        <f aca="false">IF(AND(I3351&gt;G3351,I3350&lt;G3350,I3351&gt;F3351,I3350&gt;F3350,I3351&gt;E3351,I3350&gt;E3350),1,0)</f>
        <v>0</v>
      </c>
      <c r="BA3351" s="135" t="n">
        <f aca="false">IF(G3351&gt;H3351,1,0)</f>
        <v>0</v>
      </c>
      <c r="BB3351" s="135" t="n">
        <f aca="false">IF(I3351&lt;F3351,1,0)</f>
        <v>0</v>
      </c>
      <c r="BC3351" s="99" t="n">
        <f aca="false">IF(AND(SUM(AW3350:AX3350)=2,AY3351=1),1,IF(SUM(AX3349:AX3351)=0,0,IF(AND(OR(AW3349=1,AX3349=1),OR(AW3350=1,AX3350=1),AY3351=1),1,IF(AND(SUM(AW3351:AY3351)=2,SUM(AW3349:AX3349)=2,AX3349=1),1,0))))</f>
        <v>0</v>
      </c>
      <c r="BD3351" s="57" t="str">
        <f aca="false">IF(AND(SUM(BC3349:BC3351)&gt;=1,BA3351=1,SUM(AZ3346:AZ3351)&gt;=1),1,IF(BC3351=0,"",IF(AND(BC3351=1,AZ3351=0,AZ3350=0,AZ3349=0),1,IF(AND(BC3351=1,OR(AZ3351=1,AZ3350=1,AZ3349)),IF(BA3351=1,1,0)))))</f>
        <v/>
      </c>
      <c r="BE3351" s="50" t="str">
        <f aca="false">IF(AND(BD3351=1,BD3350=1),0,IF(BD3351=1,SUM(CM3352:CM3390),""))</f>
        <v/>
      </c>
      <c r="BF3351" s="20" t="n">
        <f aca="false">IF(AND(BB3351=1,BB3350=1,BE3310&lt;&gt;0),"",IF(AND(BB3350=0,BB3351=1),BF3350,IF(AND(BB3351=1,BB3350=1),BF3350,IF(AND(BF3350="",BE3350="",OR(BD3350=0,BD3350="")),"",IF(AND(BF3350="",BE3311=0),"",IF(AND(BE3311&lt;&gt;"",BF3350=BE3311),"",IF(AND(BD3350=1,BE3350&lt;&gt;0),CM3351,IF(BF3350&lt;&gt;0,BF3350+CM3351,IF(BF3350="","")))))))))</f>
        <v>-0.00237528194087233</v>
      </c>
      <c r="BH3351" s="137"/>
      <c r="CG3351" s="142"/>
      <c r="CH3351" s="50"/>
      <c r="CI3351" s="15" t="n">
        <f aca="false">CF3329+SUM(CM3330:CM3351)+0.0071</f>
        <v>0.0299038159637877</v>
      </c>
      <c r="CL3351" s="130" t="n">
        <f aca="false">C3351</f>
        <v>42107</v>
      </c>
      <c r="CM3351" s="133" t="n">
        <f aca="false">CN3351/CN3350-1</f>
        <v>-0.00452294800990283</v>
      </c>
      <c r="CN3351" s="139" t="n">
        <v>209.09</v>
      </c>
      <c r="CO3351" s="133" t="n">
        <f aca="false">CN3351/CN3346-1</f>
        <v>0.00606264735601214</v>
      </c>
      <c r="CY3351" s="139" t="n">
        <f aca="false">bdh("spy us equity","px_open",C3351,C3351)</f>
        <v>209.87</v>
      </c>
      <c r="CZ3351" s="139" t="n">
        <f aca="false">bdh("spy us equity","px_last",C3351,C3351)</f>
        <v>209.09</v>
      </c>
      <c r="DB3351" s="15" t="n">
        <f aca="false">CZ3351/CY3351-1</f>
        <v>-0.00371658645828365</v>
      </c>
      <c r="DC3351" s="15" t="n">
        <f aca="false">CY3351/CZ3350-1</f>
        <v>-0.000809369643877345</v>
      </c>
      <c r="DD3351" s="15" t="n">
        <f aca="false">CZ3351/CZ3350-1</f>
        <v>-0.00452294800990283</v>
      </c>
      <c r="DE3351" s="34" t="str">
        <f aca="false">IF(CW3351=0,"",-DC3351*CS3351)</f>
        <v/>
      </c>
      <c r="DY3351" s="6"/>
      <c r="EB3351" s="6" t="n">
        <f aca="false">CL3351</f>
        <v>42107</v>
      </c>
      <c r="EC3351" s="13" t="n">
        <f aca="false">SUM(CM3349:CM3351)</f>
        <v>0.0053818584822517</v>
      </c>
    </row>
    <row r="3352" customFormat="false" ht="15" hidden="false" customHeight="false" outlineLevel="0" collapsed="false">
      <c r="C3352" s="6" t="n">
        <f aca="false">C3351+1</f>
        <v>42108</v>
      </c>
      <c r="D3352" s="99" t="n">
        <f aca="false">IF(E3352&gt;E3351,1,0)</f>
        <v>1</v>
      </c>
      <c r="E3352" s="46" t="n">
        <v>201.8484</v>
      </c>
      <c r="F3352" s="46" t="n">
        <v>206.371</v>
      </c>
      <c r="G3352" s="46" t="n">
        <v>208.1939</v>
      </c>
      <c r="H3352" s="46" t="n">
        <v>207.9999</v>
      </c>
      <c r="I3352" s="46" t="n">
        <v>207.917</v>
      </c>
      <c r="J3352" s="131" t="str">
        <f aca="false">IF(MIN(E3352:I3352)=E3352,$E$2,IF(MIN(E3352:I3352)=F3352,$F$2,IF(MIN(E3352:I3352)=G3352,$G$2,IF(MIN(E3352:I3352)=H3352,$H$2,IF(MIN(E3352:I3352)=I3352,$I$2)))))</f>
        <v>200D</v>
      </c>
      <c r="K3352" s="131" t="str">
        <f aca="false">IF(MAX(E3352:I3352)=E3352,$E$2,IF(MAX(E3352:I3352)=F3352,$F$2,IF(MAX(E3352:I3352)=G3352,$G$2,IF(MAX(E3352:I3352)=H3352,$H$2,IF(MAX(E3352:I3352)=I3352,$I$2)))))</f>
        <v>50D</v>
      </c>
      <c r="L3352" s="132" t="n">
        <f aca="false">IF(MAX(E3352:I3352)=H3352,1,0)</f>
        <v>0</v>
      </c>
      <c r="M3352" s="132" t="n">
        <f aca="false">IF(MAX(E3352:I3352)=I3352,1,0)</f>
        <v>0</v>
      </c>
      <c r="O3352" s="132" t="n">
        <f aca="false">IF(CN3352&gt;E3352,1,0)</f>
        <v>1</v>
      </c>
      <c r="P3352" s="132" t="n">
        <f aca="false">IF(CN3352&gt;F3352,1,0)</f>
        <v>1</v>
      </c>
      <c r="Q3352" s="132" t="n">
        <f aca="false">IF(CN3352&gt;G3352,1,0)</f>
        <v>1</v>
      </c>
      <c r="R3352" s="132" t="n">
        <f aca="false">IF(CN3352&gt;H3352,1,0)</f>
        <v>1</v>
      </c>
      <c r="S3352" s="132" t="n">
        <f aca="false">IF(CN3352&gt;I3352,1,0)</f>
        <v>1</v>
      </c>
      <c r="T3352" s="25" t="n">
        <f aca="false">IF(AND(AND(R3352=0,S3352=0,Q3352=0),OR(S3351=1,S3350=1,S3349=1)),1,0)</f>
        <v>0</v>
      </c>
      <c r="U3352" s="133" t="n">
        <f aca="false">SUM(CM3351:CM3352)</f>
        <v>-0.00260989621402541</v>
      </c>
      <c r="AW3352" s="55" t="n">
        <f aca="false">IF(EC3352&gt;$AW$2,1,0)</f>
        <v>0</v>
      </c>
      <c r="AX3352" s="99" t="n">
        <f aca="false">IF(AND(I3352&gt;G3352,I3351&lt;G3351),1,IF(OR(AND(I3352&gt;F3352,I3351&lt;F3351),AND(I3352&gt;E3352,I3351&lt;E3351)),1,0))</f>
        <v>0</v>
      </c>
      <c r="AY3352" s="99" t="n">
        <f aca="false">IF(K3351="10D",1,0)</f>
        <v>0</v>
      </c>
      <c r="AZ3352" s="99" t="n">
        <f aca="false">IF(AND(I3352&gt;G3352,I3351&lt;G3351,I3352&gt;F3352,I3351&gt;F3351,I3352&gt;E3352,I3351&gt;E3351),1,0)</f>
        <v>0</v>
      </c>
      <c r="BA3352" s="135" t="n">
        <f aca="false">IF(G3352&gt;H3352,1,0)</f>
        <v>1</v>
      </c>
      <c r="BB3352" s="135" t="n">
        <f aca="false">IF(I3352&lt;F3352,1,0)</f>
        <v>0</v>
      </c>
      <c r="BC3352" s="99" t="n">
        <f aca="false">IF(AND(SUM(AW3351:AX3351)=2,AY3352=1),1,IF(SUM(AX3350:AX3352)=0,0,IF(AND(OR(AW3350=1,AX3350=1),OR(AW3351=1,AX3351=1),AY3352=1),1,IF(AND(SUM(AW3352:AY3352)=2,SUM(AW3350:AX3350)=2,AX3350=1),1,0))))</f>
        <v>0</v>
      </c>
      <c r="BD3352" s="57" t="str">
        <f aca="false">IF(AND(SUM(BC3350:BC3352)&gt;=1,BA3352=1,SUM(AZ3347:AZ3352)&gt;=1),1,IF(BC3352=0,"",IF(AND(BC3352=1,AZ3352=0,AZ3351=0,AZ3350=0),1,IF(AND(BC3352=1,OR(AZ3352=1,AZ3351=1,AZ3350)),IF(BA3352=1,1,0)))))</f>
        <v/>
      </c>
      <c r="BE3352" s="50" t="str">
        <f aca="false">IF(AND(BD3352=1,BD3351=1),0,IF(BD3352=1,SUM(CM3353:CM3391),""))</f>
        <v/>
      </c>
      <c r="BF3352" s="20" t="str">
        <f aca="false">IF(AND(BB3352=1,BB3351=1,BE3311&lt;&gt;0),"",IF(AND(BB3351=0,BB3352=1),BF3351,IF(AND(BB3352=1,BB3351=1),BF3351,IF(AND(BF3351="",BE3351="",OR(BD3351=0,BD3351="")),"",IF(AND(BF3351="",BE3312=0),"",IF(AND(BE3312&lt;&gt;"",BF3351=BE3312),"",IF(AND(BD3351=1,BE3351&lt;&gt;0),CM3352,IF(BF3351&lt;&gt;0,BF3351+CM3352,IF(BF3351="","")))))))))</f>
        <v/>
      </c>
      <c r="BH3352" s="137"/>
      <c r="CG3352" s="142"/>
      <c r="CH3352" s="50"/>
      <c r="CI3352" s="15" t="n">
        <f aca="false">CF3330+SUM(CM3331:CM3352)+0.0071</f>
        <v>0.0191029313293472</v>
      </c>
      <c r="CL3352" s="130" t="n">
        <f aca="false">C3352</f>
        <v>42108</v>
      </c>
      <c r="CM3352" s="133" t="n">
        <f aca="false">CN3352/CN3351-1</f>
        <v>0.00191305179587742</v>
      </c>
      <c r="CN3352" s="139" t="n">
        <v>209.49</v>
      </c>
      <c r="CO3352" s="133" t="n">
        <f aca="false">CN3352/CN3347-1</f>
        <v>0.0106619065997684</v>
      </c>
      <c r="CY3352" s="139" t="n">
        <f aca="false">bdh("spy us equity","px_open",C3352,C3352)</f>
        <v>208.85</v>
      </c>
      <c r="CZ3352" s="139" t="n">
        <f aca="false">bdh("spy us equity","px_last",C3352,C3352)</f>
        <v>209.49</v>
      </c>
      <c r="DB3352" s="15" t="n">
        <f aca="false">CZ3352/CY3352-1</f>
        <v>0.00306440028728749</v>
      </c>
      <c r="DC3352" s="15" t="n">
        <f aca="false">CY3352/CZ3351-1</f>
        <v>-0.00114783107752647</v>
      </c>
      <c r="DD3352" s="15" t="n">
        <f aca="false">CZ3352/CZ3351-1</f>
        <v>0.00191305179587742</v>
      </c>
      <c r="DE3352" s="34" t="str">
        <f aca="false">IF(CW3352=0,"",-DC3352*CS3352)</f>
        <v/>
      </c>
      <c r="DY3352" s="6"/>
      <c r="EB3352" s="6" t="n">
        <f aca="false">CL3352</f>
        <v>42108</v>
      </c>
      <c r="EC3352" s="13" t="n">
        <f aca="false">SUM(CM3350:CM3352)</f>
        <v>0.00284726032020133</v>
      </c>
    </row>
    <row r="3353" customFormat="false" ht="15" hidden="false" customHeight="false" outlineLevel="0" collapsed="false">
      <c r="C3353" s="6" t="n">
        <f aca="false">C3352+1</f>
        <v>42109</v>
      </c>
      <c r="D3353" s="99" t="n">
        <f aca="false">IF(E3353&gt;E3352,1,0)</f>
        <v>1</v>
      </c>
      <c r="E3353" s="46" t="n">
        <v>201.9215</v>
      </c>
      <c r="F3353" s="46" t="n">
        <v>206.4198</v>
      </c>
      <c r="G3353" s="46" t="n">
        <v>208.3641</v>
      </c>
      <c r="H3353" s="46" t="n">
        <v>207.9769</v>
      </c>
      <c r="I3353" s="46" t="n">
        <v>208.317</v>
      </c>
      <c r="J3353" s="131" t="str">
        <f aca="false">IF(MIN(E3353:I3353)=E3353,$E$2,IF(MIN(E3353:I3353)=F3353,$F$2,IF(MIN(E3353:I3353)=G3353,$G$2,IF(MIN(E3353:I3353)=H3353,$H$2,IF(MIN(E3353:I3353)=I3353,$I$2)))))</f>
        <v>200D</v>
      </c>
      <c r="K3353" s="131" t="str">
        <f aca="false">IF(MAX(E3353:I3353)=E3353,$E$2,IF(MAX(E3353:I3353)=F3353,$F$2,IF(MAX(E3353:I3353)=G3353,$G$2,IF(MAX(E3353:I3353)=H3353,$H$2,IF(MAX(E3353:I3353)=I3353,$I$2)))))</f>
        <v>50D</v>
      </c>
      <c r="L3353" s="132" t="n">
        <f aca="false">IF(MAX(E3353:I3353)=H3353,1,0)</f>
        <v>0</v>
      </c>
      <c r="M3353" s="132" t="n">
        <f aca="false">IF(MAX(E3353:I3353)=I3353,1,0)</f>
        <v>0</v>
      </c>
      <c r="O3353" s="132" t="n">
        <f aca="false">IF(CN3353&gt;E3353,1,0)</f>
        <v>1</v>
      </c>
      <c r="P3353" s="132" t="n">
        <f aca="false">IF(CN3353&gt;F3353,1,0)</f>
        <v>1</v>
      </c>
      <c r="Q3353" s="132" t="n">
        <f aca="false">IF(CN3353&gt;G3353,1,0)</f>
        <v>1</v>
      </c>
      <c r="R3353" s="132" t="n">
        <f aca="false">IF(CN3353&gt;H3353,1,0)</f>
        <v>1</v>
      </c>
      <c r="S3353" s="132" t="n">
        <f aca="false">IF(CN3353&gt;I3353,1,0)</f>
        <v>1</v>
      </c>
      <c r="T3353" s="25" t="n">
        <f aca="false">IF(AND(AND(R3353=0,S3353=0,Q3353=0),OR(S3352=1,S3351=1,S3350=1)),1,0)</f>
        <v>0</v>
      </c>
      <c r="U3353" s="133" t="n">
        <f aca="false">SUM(CM3352:CM3353)</f>
        <v>0.00640013948502727</v>
      </c>
      <c r="AW3353" s="55" t="n">
        <f aca="false">IF(EC3353&gt;$AW$2,1,0)</f>
        <v>0</v>
      </c>
      <c r="AX3353" s="99" t="n">
        <f aca="false">IF(AND(I3353&gt;G3353,I3352&lt;G3352),1,IF(OR(AND(I3353&gt;F3353,I3352&lt;F3352),AND(I3353&gt;E3353,I3352&lt;E3352)),1,0))</f>
        <v>0</v>
      </c>
      <c r="AY3353" s="99" t="n">
        <f aca="false">IF(K3352="10D",1,0)</f>
        <v>0</v>
      </c>
      <c r="AZ3353" s="99" t="n">
        <f aca="false">IF(AND(I3353&gt;G3353,I3352&lt;G3352,I3353&gt;F3353,I3352&gt;F3352,I3353&gt;E3353,I3352&gt;E3352),1,0)</f>
        <v>0</v>
      </c>
      <c r="BA3353" s="135" t="n">
        <f aca="false">IF(G3353&gt;H3353,1,0)</f>
        <v>1</v>
      </c>
      <c r="BB3353" s="135" t="n">
        <f aca="false">IF(I3353&lt;F3353,1,0)</f>
        <v>0</v>
      </c>
      <c r="BC3353" s="99" t="n">
        <f aca="false">IF(AND(SUM(AW3352:AX3352)=2,AY3353=1),1,IF(SUM(AX3351:AX3353)=0,0,IF(AND(OR(AW3351=1,AX3351=1),OR(AW3352=1,AX3352=1),AY3353=1),1,IF(AND(SUM(AW3353:AY3353)=2,SUM(AW3351:AX3351)=2,AX3351=1),1,0))))</f>
        <v>0</v>
      </c>
      <c r="BD3353" s="57" t="str">
        <f aca="false">IF(AND(SUM(BC3351:BC3353)&gt;=1,BA3353=1,SUM(AZ3348:AZ3353)&gt;=1),1,IF(BC3353=0,"",IF(AND(BC3353=1,AZ3353=0,AZ3352=0,AZ3351=0),1,IF(AND(BC3353=1,OR(AZ3353=1,AZ3352=1,AZ3351)),IF(BA3353=1,1,0)))))</f>
        <v/>
      </c>
      <c r="BE3353" s="50" t="str">
        <f aca="false">IF(AND(BD3353=1,BD3352=1),0,IF(BD3353=1,SUM(CM3354:CM3392),""))</f>
        <v/>
      </c>
      <c r="BF3353" s="20" t="str">
        <f aca="false">IF(AND(BB3353=1,BB3352=1,BE3312&lt;&gt;0),"",IF(AND(BB3352=0,BB3353=1),BF3352,IF(AND(BB3353=1,BB3352=1),BF3352,IF(AND(BF3352="",BE3352="",OR(BD3352=0,BD3352="")),"",IF(AND(BF3352="",BE3313=0),"",IF(AND(BE3313&lt;&gt;"",BF3352=BE3313),"",IF(AND(BD3352=1,BE3352&lt;&gt;0),CM3353,IF(BF3352&lt;&gt;0,BF3352+CM3353,IF(BF3352="","")))))))))</f>
        <v/>
      </c>
      <c r="BH3353" s="137"/>
      <c r="CG3353" s="142"/>
      <c r="CH3353" s="50"/>
      <c r="CI3353" s="15" t="n">
        <f aca="false">CF3331+SUM(CM3332:CM3353)+0.0071</f>
        <v>0.0297358422922778</v>
      </c>
      <c r="CL3353" s="130" t="n">
        <f aca="false">C3353</f>
        <v>42109</v>
      </c>
      <c r="CM3353" s="133" t="n">
        <f aca="false">CN3353/CN3352-1</f>
        <v>0.00448708768914985</v>
      </c>
      <c r="CN3353" s="139" t="n">
        <v>210.43</v>
      </c>
      <c r="CO3353" s="133" t="n">
        <f aca="false">CN3353/CN3348-1</f>
        <v>0.0118043034018513</v>
      </c>
      <c r="CY3353" s="139" t="n">
        <f aca="false">bdh("spy us equity","px_open",C3353,C3353)</f>
        <v>210.05</v>
      </c>
      <c r="CZ3353" s="139" t="n">
        <f aca="false">bdh("spy us equity","px_last",C3353,C3353)</f>
        <v>210.43</v>
      </c>
      <c r="DB3353" s="15" t="n">
        <f aca="false">CZ3353/CY3353-1</f>
        <v>0.00180909307307786</v>
      </c>
      <c r="DC3353" s="15" t="n">
        <f aca="false">CY3353/CZ3352-1</f>
        <v>0.00267315862332329</v>
      </c>
      <c r="DD3353" s="15" t="n">
        <f aca="false">CZ3353/CZ3352-1</f>
        <v>0.00448708768914985</v>
      </c>
      <c r="DE3353" s="34" t="str">
        <f aca="false">IF(CW3353=0,"",-DC3353*CS3353)</f>
        <v/>
      </c>
      <c r="DY3353" s="6"/>
      <c r="EB3353" s="6" t="n">
        <f aca="false">CL3353</f>
        <v>42109</v>
      </c>
      <c r="EC3353" s="13" t="n">
        <f aca="false">SUM(CM3351:CM3353)</f>
        <v>0.00187719147512444</v>
      </c>
    </row>
    <row r="3354" customFormat="false" ht="15" hidden="false" customHeight="false" outlineLevel="0" collapsed="false">
      <c r="C3354" s="6" t="n">
        <f aca="false">C3353+1</f>
        <v>42110</v>
      </c>
      <c r="D3354" s="99" t="n">
        <f aca="false">IF(E3354&gt;E3353,1,0)</f>
        <v>1</v>
      </c>
      <c r="E3354" s="46" t="n">
        <v>201.9947</v>
      </c>
      <c r="F3354" s="46" t="n">
        <v>206.4713</v>
      </c>
      <c r="G3354" s="46" t="n">
        <v>208.4747</v>
      </c>
      <c r="H3354" s="46" t="n">
        <v>207.9816</v>
      </c>
      <c r="I3354" s="46" t="n">
        <v>208.784</v>
      </c>
      <c r="J3354" s="131" t="str">
        <f aca="false">IF(MIN(E3354:I3354)=E3354,$E$2,IF(MIN(E3354:I3354)=F3354,$F$2,IF(MIN(E3354:I3354)=G3354,$G$2,IF(MIN(E3354:I3354)=H3354,$H$2,IF(MIN(E3354:I3354)=I3354,$I$2)))))</f>
        <v>200D</v>
      </c>
      <c r="K3354" s="131" t="str">
        <f aca="false">IF(MAX(E3354:I3354)=E3354,$E$2,IF(MAX(E3354:I3354)=F3354,$F$2,IF(MAX(E3354:I3354)=G3354,$G$2,IF(MAX(E3354:I3354)=H3354,$H$2,IF(MAX(E3354:I3354)=I3354,$I$2)))))</f>
        <v>10D</v>
      </c>
      <c r="L3354" s="132" t="n">
        <f aca="false">IF(MAX(E3354:I3354)=H3354,1,0)</f>
        <v>0</v>
      </c>
      <c r="M3354" s="132" t="n">
        <f aca="false">IF(MAX(E3354:I3354)=I3354,1,0)</f>
        <v>1</v>
      </c>
      <c r="O3354" s="132" t="n">
        <f aca="false">IF(CN3354&gt;E3354,1,0)</f>
        <v>1</v>
      </c>
      <c r="P3354" s="132" t="n">
        <f aca="false">IF(CN3354&gt;F3354,1,0)</f>
        <v>1</v>
      </c>
      <c r="Q3354" s="132" t="n">
        <f aca="false">IF(CN3354&gt;G3354,1,0)</f>
        <v>1</v>
      </c>
      <c r="R3354" s="132" t="n">
        <f aca="false">IF(CN3354&gt;H3354,1,0)</f>
        <v>1</v>
      </c>
      <c r="S3354" s="132" t="n">
        <f aca="false">IF(CN3354&gt;I3354,1,0)</f>
        <v>1</v>
      </c>
      <c r="T3354" s="25" t="n">
        <f aca="false">IF(AND(AND(R3354=0,S3354=0,Q3354=0),OR(S3353=1,S3352=1,S3351=1)),1,0)</f>
        <v>0</v>
      </c>
      <c r="U3354" s="133" t="n">
        <f aca="false">SUM(CM3353:CM3354)</f>
        <v>0.00420195724197026</v>
      </c>
      <c r="AW3354" s="55" t="n">
        <f aca="false">IF(EC3354&gt;$AW$2,1,0)</f>
        <v>0</v>
      </c>
      <c r="AX3354" s="99" t="n">
        <f aca="false">IF(AND(I3354&gt;G3354,I3353&lt;G3353),1,IF(OR(AND(I3354&gt;F3354,I3353&lt;F3353),AND(I3354&gt;E3354,I3353&lt;E3353)),1,0))</f>
        <v>1</v>
      </c>
      <c r="AY3354" s="99" t="n">
        <f aca="false">IF(K3353="10D",1,0)</f>
        <v>0</v>
      </c>
      <c r="AZ3354" s="99" t="n">
        <f aca="false">IF(AND(I3354&gt;G3354,I3353&lt;G3353,I3354&gt;F3354,I3353&gt;F3353,I3354&gt;E3354,I3353&gt;E3353),1,0)</f>
        <v>1</v>
      </c>
      <c r="BA3354" s="135" t="n">
        <f aca="false">IF(G3354&gt;H3354,1,0)</f>
        <v>1</v>
      </c>
      <c r="BB3354" s="135" t="n">
        <f aca="false">IF(I3354&lt;F3354,1,0)</f>
        <v>0</v>
      </c>
      <c r="BC3354" s="99" t="n">
        <f aca="false">IF(AND(SUM(AW3353:AX3353)=2,AY3354=1),1,IF(SUM(AX3352:AX3354)=0,0,IF(AND(OR(AW3352=1,AX3352=1),OR(AW3353=1,AX3353=1),AY3354=1),1,IF(AND(SUM(AW3354:AY3354)=2,SUM(AW3352:AX3352)=2,AX3352=1),1,0))))</f>
        <v>0</v>
      </c>
      <c r="BD3354" s="57" t="str">
        <f aca="false">IF(AND(SUM(BC3352:BC3354)&gt;=1,BA3354=1,SUM(AZ3349:AZ3354)&gt;=1),1,IF(BC3354=0,"",IF(AND(BC3354=1,AZ3354=0,AZ3353=0,AZ3352=0),1,IF(AND(BC3354=1,OR(AZ3354=1,AZ3353=1,AZ3352)),IF(BA3354=1,1,0)))))</f>
        <v/>
      </c>
      <c r="BE3354" s="50" t="str">
        <f aca="false">IF(AND(BD3354=1,BD3353=1),0,IF(BD3354=1,SUM(CM3355:CM3393),""))</f>
        <v/>
      </c>
      <c r="BF3354" s="20" t="str">
        <f aca="false">IF(AND(BB3354=1,BB3353=1,BE3313&lt;&gt;0),"",IF(AND(BB3353=0,BB3354=1),BF3353,IF(AND(BB3354=1,BB3353=1),BF3353,IF(AND(BF3353="",BE3353="",OR(BD3353=0,BD3353="")),"",IF(AND(BF3353="",BE3314=0),"",IF(AND(BE3314&lt;&gt;"",BF3353=BE3314),"",IF(AND(BD3353=1,BE3353&lt;&gt;0),CM3354,IF(BF3353&lt;&gt;0,BF3353+CM3354,IF(BF3353="","")))))))))</f>
        <v/>
      </c>
      <c r="BH3354" s="137"/>
      <c r="CG3354" s="142"/>
      <c r="CH3354" s="50"/>
      <c r="CI3354" s="15" t="n">
        <f aca="false">CF3332+SUM(CM3333:CM3354)+0.0071</f>
        <v>0.016076386197176</v>
      </c>
      <c r="CL3354" s="130" t="n">
        <f aca="false">C3354</f>
        <v>42110</v>
      </c>
      <c r="CM3354" s="133" t="n">
        <f aca="false">CN3354/CN3353-1</f>
        <v>-0.000285130447179593</v>
      </c>
      <c r="CN3354" s="139" t="n">
        <v>210.37</v>
      </c>
      <c r="CO3354" s="133" t="n">
        <f aca="false">CN3354/CN3349-1</f>
        <v>0.00703685974150314</v>
      </c>
      <c r="CY3354" s="139" t="n">
        <f aca="false">bdh("spy us equity","px_open",C3354,C3354)</f>
        <v>210.03</v>
      </c>
      <c r="CZ3354" s="139" t="n">
        <f aca="false">bdh("spy us equity","px_last",C3354,C3354)</f>
        <v>210.37</v>
      </c>
      <c r="DB3354" s="15" t="n">
        <f aca="false">CZ3354/CY3354-1</f>
        <v>0.00161881635956762</v>
      </c>
      <c r="DC3354" s="15" t="n">
        <f aca="false">CY3354/CZ3353-1</f>
        <v>-0.00190086964786396</v>
      </c>
      <c r="DD3354" s="15" t="n">
        <f aca="false">CZ3354/CZ3353-1</f>
        <v>-0.000285130447179593</v>
      </c>
      <c r="DE3354" s="34" t="str">
        <f aca="false">IF(CW3354=0,"",-DC3354*CS3354)</f>
        <v/>
      </c>
      <c r="DY3354" s="6"/>
      <c r="EB3354" s="6" t="n">
        <f aca="false">CL3354</f>
        <v>42110</v>
      </c>
      <c r="EC3354" s="13" t="n">
        <f aca="false">SUM(CM3352:CM3354)</f>
        <v>0.00611500903784767</v>
      </c>
    </row>
    <row r="3355" customFormat="false" ht="15" hidden="false" customHeight="false" outlineLevel="0" collapsed="false">
      <c r="C3355" s="6" t="n">
        <f aca="false">C3354+1</f>
        <v>42111</v>
      </c>
      <c r="D3355" s="99" t="n">
        <f aca="false">IF(E3355&gt;E3354,1,0)</f>
        <v>1</v>
      </c>
      <c r="E3355" s="46" t="n">
        <v>202.0493</v>
      </c>
      <c r="F3355" s="46" t="n">
        <v>206.495</v>
      </c>
      <c r="G3355" s="46" t="n">
        <v>208.5525</v>
      </c>
      <c r="H3355" s="46" t="n">
        <v>207.8979</v>
      </c>
      <c r="I3355" s="46" t="n">
        <v>208.9355</v>
      </c>
      <c r="J3355" s="131" t="str">
        <f aca="false">IF(MIN(E3355:I3355)=E3355,$E$2,IF(MIN(E3355:I3355)=F3355,$F$2,IF(MIN(E3355:I3355)=G3355,$G$2,IF(MIN(E3355:I3355)=H3355,$H$2,IF(MIN(E3355:I3355)=I3355,$I$2)))))</f>
        <v>200D</v>
      </c>
      <c r="K3355" s="131" t="str">
        <f aca="false">IF(MAX(E3355:I3355)=E3355,$E$2,IF(MAX(E3355:I3355)=F3355,$F$2,IF(MAX(E3355:I3355)=G3355,$G$2,IF(MAX(E3355:I3355)=H3355,$H$2,IF(MAX(E3355:I3355)=I3355,$I$2)))))</f>
        <v>10D</v>
      </c>
      <c r="L3355" s="132" t="n">
        <f aca="false">IF(MAX(E3355:I3355)=H3355,1,0)</f>
        <v>0</v>
      </c>
      <c r="M3355" s="132" t="n">
        <f aca="false">IF(MAX(E3355:I3355)=I3355,1,0)</f>
        <v>1</v>
      </c>
      <c r="O3355" s="132" t="n">
        <f aca="false">IF(CN3355&gt;E3355,1,0)</f>
        <v>1</v>
      </c>
      <c r="P3355" s="132" t="n">
        <f aca="false">IF(CN3355&gt;F3355,1,0)</f>
        <v>1</v>
      </c>
      <c r="Q3355" s="132" t="n">
        <f aca="false">IF(CN3355&gt;G3355,1,0)</f>
        <v>0</v>
      </c>
      <c r="R3355" s="132" t="n">
        <f aca="false">IF(CN3355&gt;H3355,1,0)</f>
        <v>1</v>
      </c>
      <c r="S3355" s="132" t="n">
        <f aca="false">IF(CN3355&gt;I3355,1,0)</f>
        <v>0</v>
      </c>
      <c r="T3355" s="25" t="n">
        <f aca="false">IF(AND(AND(R3355=0,S3355=0,Q3355=0),OR(S3354=1,S3353=1,S3352=1)),1,0)</f>
        <v>0</v>
      </c>
      <c r="U3355" s="133" t="n">
        <f aca="false">SUM(CM3354:CM3355)</f>
        <v>-0.0117886718266539</v>
      </c>
      <c r="AW3355" s="55" t="n">
        <f aca="false">IF(EC3355&gt;$AW$2,1,0)</f>
        <v>0</v>
      </c>
      <c r="AX3355" s="99" t="n">
        <f aca="false">IF(AND(I3355&gt;G3355,I3354&lt;G3354),1,IF(OR(AND(I3355&gt;F3355,I3354&lt;F3354),AND(I3355&gt;E3355,I3354&lt;E3354)),1,0))</f>
        <v>0</v>
      </c>
      <c r="AY3355" s="99" t="n">
        <f aca="false">IF(K3354="10D",1,0)</f>
        <v>1</v>
      </c>
      <c r="AZ3355" s="99" t="n">
        <f aca="false">IF(AND(I3355&gt;G3355,I3354&lt;G3354,I3355&gt;F3355,I3354&gt;F3354,I3355&gt;E3355,I3354&gt;E3354),1,0)</f>
        <v>0</v>
      </c>
      <c r="BA3355" s="135" t="n">
        <f aca="false">IF(G3355&gt;H3355,1,0)</f>
        <v>1</v>
      </c>
      <c r="BB3355" s="135" t="n">
        <f aca="false">IF(I3355&lt;F3355,1,0)</f>
        <v>0</v>
      </c>
      <c r="BC3355" s="99" t="n">
        <f aca="false">IF(AND(SUM(AW3354:AX3354)=2,AY3355=1),1,IF(SUM(AX3353:AX3355)=0,0,IF(AND(OR(AW3353=1,AX3353=1),OR(AW3354=1,AX3354=1),AY3355=1),1,IF(AND(SUM(AW3355:AY3355)=2,SUM(AW3353:AX3353)=2,AX3353=1),1,0))))</f>
        <v>0</v>
      </c>
      <c r="BD3355" s="57" t="str">
        <f aca="false">IF(AND(SUM(BC3353:BC3355)&gt;=1,BA3355=1,SUM(AZ3350:AZ3355)&gt;=1),1,IF(BC3355=0,"",IF(AND(BC3355=1,AZ3355=0,AZ3354=0,AZ3353=0),1,IF(AND(BC3355=1,OR(AZ3355=1,AZ3354=1,AZ3353)),IF(BA3355=1,1,0)))))</f>
        <v/>
      </c>
      <c r="BE3355" s="50" t="str">
        <f aca="false">IF(AND(BD3355=1,BD3354=1),0,IF(BD3355=1,SUM(CM3356:CM3394),""))</f>
        <v/>
      </c>
      <c r="BF3355" s="20" t="str">
        <f aca="false">IF(AND(BB3355=1,BB3354=1,BE3314&lt;&gt;0),"",IF(AND(BB3354=0,BB3355=1),BF3354,IF(AND(BB3355=1,BB3354=1),BF3354,IF(AND(BF3354="",BE3354="",OR(BD3354=0,BD3354="")),"",IF(AND(BF3354="",BE3315=0),"",IF(AND(BE3315&lt;&gt;"",BF3354=BE3315),"",IF(AND(BD3354=1,BE3354&lt;&gt;0),CM3355,IF(BF3354&lt;&gt;0,BF3354+CM3355,IF(BF3354="","")))))))))</f>
        <v/>
      </c>
      <c r="BH3355" s="137"/>
      <c r="CG3355" s="142"/>
      <c r="CH3355" s="50"/>
      <c r="CI3355" s="15" t="n">
        <f aca="false">CF3333+SUM(CM3334:CM3355)+0.0071</f>
        <v>0.00754532540069142</v>
      </c>
      <c r="CL3355" s="130" t="n">
        <f aca="false">C3355</f>
        <v>42111</v>
      </c>
      <c r="CM3355" s="133" t="n">
        <f aca="false">CN3355/CN3354-1</f>
        <v>-0.0115035413794743</v>
      </c>
      <c r="CN3355" s="139" t="n">
        <v>207.95</v>
      </c>
      <c r="CO3355" s="133" t="n">
        <f aca="false">CN3355/CN3350-1</f>
        <v>-0.00995048562178635</v>
      </c>
      <c r="CY3355" s="139" t="n">
        <f aca="false">bdh("spy us equity","px_open",C3355,C3355)</f>
        <v>208.94</v>
      </c>
      <c r="CZ3355" s="139" t="n">
        <f aca="false">bdh("spy us equity","px_last",C3355,C3355)</f>
        <v>207.95</v>
      </c>
      <c r="DB3355" s="15" t="n">
        <f aca="false">CZ3355/CY3355-1</f>
        <v>-0.00473820235474298</v>
      </c>
      <c r="DC3355" s="15" t="n">
        <f aca="false">CY3355/CZ3354-1</f>
        <v>-0.00679754717878023</v>
      </c>
      <c r="DD3355" s="15" t="n">
        <f aca="false">CZ3355/CZ3354-1</f>
        <v>-0.0115035413794743</v>
      </c>
      <c r="DE3355" s="34" t="str">
        <f aca="false">IF(CW3355=0,"",-DC3355*CS3355)</f>
        <v/>
      </c>
      <c r="DY3355" s="6"/>
      <c r="EB3355" s="6" t="n">
        <f aca="false">CL3355</f>
        <v>42111</v>
      </c>
      <c r="EC3355" s="13" t="n">
        <f aca="false">SUM(CM3353:CM3355)</f>
        <v>-0.00730158413750404</v>
      </c>
    </row>
    <row r="3356" customFormat="false" ht="15" hidden="false" customHeight="false" outlineLevel="0" collapsed="false">
      <c r="C3356" s="6" t="n">
        <f aca="false">C3355+4</f>
        <v>42115</v>
      </c>
      <c r="D3356" s="99" t="n">
        <f aca="false">IF(E3356&gt;E3355,1,0)</f>
        <v>1</v>
      </c>
      <c r="E3356" s="46" t="n">
        <v>202.1694</v>
      </c>
      <c r="F3356" s="46" t="n">
        <v>206.5501</v>
      </c>
      <c r="G3356" s="46" t="n">
        <v>208.7081</v>
      </c>
      <c r="H3356" s="46" t="n">
        <v>208.0176</v>
      </c>
      <c r="I3356" s="46" t="n">
        <v>209.3695</v>
      </c>
      <c r="J3356" s="131" t="str">
        <f aca="false">IF(MIN(E3356:I3356)=E3356,$E$2,IF(MIN(E3356:I3356)=F3356,$F$2,IF(MIN(E3356:I3356)=G3356,$G$2,IF(MIN(E3356:I3356)=H3356,$H$2,IF(MIN(E3356:I3356)=I3356,$I$2)))))</f>
        <v>200D</v>
      </c>
      <c r="K3356" s="131" t="str">
        <f aca="false">IF(MAX(E3356:I3356)=E3356,$E$2,IF(MAX(E3356:I3356)=F3356,$F$2,IF(MAX(E3356:I3356)=G3356,$G$2,IF(MAX(E3356:I3356)=H3356,$H$2,IF(MAX(E3356:I3356)=I3356,$I$2)))))</f>
        <v>10D</v>
      </c>
      <c r="L3356" s="132" t="n">
        <f aca="false">IF(MAX(E3356:I3356)=H3356,1,0)</f>
        <v>0</v>
      </c>
      <c r="M3356" s="132" t="n">
        <f aca="false">IF(MAX(E3356:I3356)=I3356,1,0)</f>
        <v>1</v>
      </c>
      <c r="O3356" s="132" t="n">
        <f aca="false">IF(CN3356&gt;E3356,1,0)</f>
        <v>1</v>
      </c>
      <c r="P3356" s="132" t="n">
        <f aca="false">IF(CN3356&gt;F3356,1,0)</f>
        <v>1</v>
      </c>
      <c r="Q3356" s="132" t="n">
        <f aca="false">IF(CN3356&gt;G3356,1,0)</f>
        <v>1</v>
      </c>
      <c r="R3356" s="132" t="n">
        <f aca="false">IF(CN3356&gt;H3356,1,0)</f>
        <v>1</v>
      </c>
      <c r="S3356" s="132" t="n">
        <f aca="false">IF(CN3356&gt;I3356,1,0)</f>
        <v>1</v>
      </c>
      <c r="T3356" s="25" t="n">
        <f aca="false">IF(AND(AND(R3356=0,S3356=0,Q3356=0),OR(S3355=1,S3354=1,S3353=1)),1,0)</f>
        <v>0</v>
      </c>
      <c r="U3356" s="133" t="n">
        <f aca="false">SUM(CM3355:CM3356)</f>
        <v>-0.00356894171609368</v>
      </c>
      <c r="AW3356" s="55" t="n">
        <f aca="false">IF(EC3356&gt;$AW$2,1,0)</f>
        <v>0</v>
      </c>
      <c r="AX3356" s="99" t="n">
        <f aca="false">IF(AND(I3356&gt;G3356,I3355&lt;G3355),1,IF(OR(AND(I3356&gt;F3356,I3355&lt;F3355),AND(I3356&gt;E3356,I3355&lt;E3355)),1,0))</f>
        <v>0</v>
      </c>
      <c r="AY3356" s="99" t="n">
        <f aca="false">IF(K3355="10D",1,0)</f>
        <v>1</v>
      </c>
      <c r="AZ3356" s="99" t="n">
        <f aca="false">IF(AND(I3356&gt;G3356,I3355&lt;G3355,I3356&gt;F3356,I3355&gt;F3355,I3356&gt;E3356,I3355&gt;E3355),1,0)</f>
        <v>0</v>
      </c>
      <c r="BA3356" s="135" t="n">
        <f aca="false">IF(G3356&gt;H3356,1,0)</f>
        <v>1</v>
      </c>
      <c r="BB3356" s="135" t="n">
        <f aca="false">IF(I3356&lt;F3356,1,0)</f>
        <v>0</v>
      </c>
      <c r="BC3356" s="99" t="n">
        <f aca="false">IF(AND(SUM(AW3355:AX3355)=2,AY3356=1),1,IF(SUM(AX3354:AX3356)=0,0,IF(AND(OR(AW3354=1,AX3354=1),OR(AW3355=1,AX3355=1),AY3356=1),1,IF(AND(SUM(AW3356:AY3356)=2,SUM(AW3354:AX3354)=2,AX3354=1),1,0))))</f>
        <v>0</v>
      </c>
      <c r="BD3356" s="57" t="str">
        <f aca="false">IF(AND(SUM(BC3354:BC3356)&gt;=1,BA3356=1,SUM(AZ3351:AZ3356)&gt;=1),1,IF(BC3356=0,"",IF(AND(BC3356=1,AZ3356=0,AZ3355=0,AZ3354=0),1,IF(AND(BC3356=1,OR(AZ3356=1,AZ3355=1,AZ3354)),IF(BA3356=1,1,0)))))</f>
        <v/>
      </c>
      <c r="BE3356" s="50" t="str">
        <f aca="false">IF(AND(BD3356=1,BD3355=1),0,IF(BD3356=1,SUM(CM3357:CM3395),""))</f>
        <v/>
      </c>
      <c r="BF3356" s="20" t="str">
        <f aca="false">IF(AND(BB3356=1,BB3355=1,BE3315&lt;&gt;0),"",IF(AND(BB3355=0,BB3356=1),BF3355,IF(AND(BB3356=1,BB3355=1),BF3355,IF(AND(BF3355="",BE3355="",OR(BD3355=0,BD3355="")),"",IF(AND(BF3355="",BE3316=0),"",IF(AND(BE3316&lt;&gt;"",BF3355=BE3316),"",IF(AND(BD3355=1,BE3355&lt;&gt;0),CM3356,IF(BF3355&lt;&gt;0,BF3355+CM3356,IF(BF3355="","")))))))))</f>
        <v/>
      </c>
      <c r="BH3356" s="137"/>
      <c r="CG3356" s="142"/>
      <c r="CH3356" s="50"/>
      <c r="CI3356" s="15" t="n">
        <f aca="false">CF3334+SUM(CM3335:CM3356)+0.0071</f>
        <v>0.00345838245972497</v>
      </c>
      <c r="CL3356" s="130" t="n">
        <f aca="false">C3356</f>
        <v>42115</v>
      </c>
      <c r="CM3356" s="133" t="n">
        <f aca="false">CN3356/CN3355-1</f>
        <v>0.00793459966338062</v>
      </c>
      <c r="CN3356" s="139" t="n">
        <v>209.6</v>
      </c>
      <c r="CO3356" s="133" t="n">
        <f aca="false">CN3356/CN3351-1</f>
        <v>0.00243914103974352</v>
      </c>
      <c r="CY3356" s="139" t="n">
        <f aca="false">bdh("spy us equity","px_open",C3356,C3356)</f>
        <v>210.67</v>
      </c>
      <c r="CZ3356" s="139" t="n">
        <f aca="false">bdh("spy us equity","px_last",C3356,C3356)</f>
        <v>209.6</v>
      </c>
      <c r="DB3356" s="15" t="n">
        <f aca="false">CZ3356/CY3356-1</f>
        <v>-0.00507903355959549</v>
      </c>
      <c r="DC3356" s="15" t="n">
        <f aca="false">CY3356/CZ3355-1</f>
        <v>0.013080067323876</v>
      </c>
      <c r="DD3356" s="15" t="n">
        <f aca="false">CZ3356/CZ3355-1</f>
        <v>0.00793459966338062</v>
      </c>
      <c r="DE3356" s="34" t="str">
        <f aca="false">IF(CW3356=0,"",-DC3356*CS3356)</f>
        <v/>
      </c>
      <c r="DY3356" s="6"/>
      <c r="EB3356" s="6" t="n">
        <f aca="false">CL3356</f>
        <v>42115</v>
      </c>
      <c r="EC3356" s="13" t="n">
        <f aca="false">SUM(CM3354:CM3356)</f>
        <v>-0.00385407216327327</v>
      </c>
    </row>
    <row r="3357" customFormat="false" ht="15" hidden="false" customHeight="false" outlineLevel="0" collapsed="false">
      <c r="C3357" s="6" t="n">
        <f aca="false">C3356+1</f>
        <v>42116</v>
      </c>
      <c r="D3357" s="99" t="n">
        <f aca="false">IF(E3357&gt;E3356,1,0)</f>
        <v>1</v>
      </c>
      <c r="E3357" s="46" t="n">
        <v>202.235</v>
      </c>
      <c r="F3357" s="46" t="n">
        <v>206.5853</v>
      </c>
      <c r="G3357" s="46" t="n">
        <v>208.8281</v>
      </c>
      <c r="H3357" s="46" t="n">
        <v>208.2059</v>
      </c>
      <c r="I3357" s="46" t="n">
        <v>209.635</v>
      </c>
      <c r="J3357" s="131" t="str">
        <f aca="false">IF(MIN(E3357:I3357)=E3357,$E$2,IF(MIN(E3357:I3357)=F3357,$F$2,IF(MIN(E3357:I3357)=G3357,$G$2,IF(MIN(E3357:I3357)=H3357,$H$2,IF(MIN(E3357:I3357)=I3357,$I$2)))))</f>
        <v>200D</v>
      </c>
      <c r="K3357" s="131" t="str">
        <f aca="false">IF(MAX(E3357:I3357)=E3357,$E$2,IF(MAX(E3357:I3357)=F3357,$F$2,IF(MAX(E3357:I3357)=G3357,$G$2,IF(MAX(E3357:I3357)=H3357,$H$2,IF(MAX(E3357:I3357)=I3357,$I$2)))))</f>
        <v>10D</v>
      </c>
      <c r="L3357" s="132" t="n">
        <f aca="false">IF(MAX(E3357:I3357)=H3357,1,0)</f>
        <v>0</v>
      </c>
      <c r="M3357" s="132" t="n">
        <f aca="false">IF(MAX(E3357:I3357)=I3357,1,0)</f>
        <v>1</v>
      </c>
      <c r="O3357" s="132" t="n">
        <f aca="false">IF(CN3357&gt;E3357,1,0)</f>
        <v>1</v>
      </c>
      <c r="P3357" s="132" t="n">
        <f aca="false">IF(CN3357&gt;F3357,1,0)</f>
        <v>1</v>
      </c>
      <c r="Q3357" s="132" t="n">
        <f aca="false">IF(CN3357&gt;G3357,1,0)</f>
        <v>1</v>
      </c>
      <c r="R3357" s="132" t="n">
        <f aca="false">IF(CN3357&gt;H3357,1,0)</f>
        <v>1</v>
      </c>
      <c r="S3357" s="132" t="n">
        <f aca="false">IF(CN3357&gt;I3357,1,0)</f>
        <v>1</v>
      </c>
      <c r="T3357" s="25" t="n">
        <f aca="false">IF(AND(AND(R3357=0,S3357=0,Q3357=0),OR(S3356=1,S3355=1,S3354=1)),1,0)</f>
        <v>0</v>
      </c>
      <c r="U3357" s="133" t="n">
        <f aca="false">SUM(CM3356:CM3357)</f>
        <v>0.0128487218007851</v>
      </c>
      <c r="AW3357" s="55" t="n">
        <f aca="false">IF(EC3357&gt;$AW$2,1,0)</f>
        <v>0</v>
      </c>
      <c r="AX3357" s="99" t="n">
        <f aca="false">IF(AND(I3357&gt;G3357,I3356&lt;G3356),1,IF(OR(AND(I3357&gt;F3357,I3356&lt;F3356),AND(I3357&gt;E3357,I3356&lt;E3356)),1,0))</f>
        <v>0</v>
      </c>
      <c r="AY3357" s="99" t="n">
        <f aca="false">IF(K3356="10D",1,0)</f>
        <v>1</v>
      </c>
      <c r="AZ3357" s="99" t="n">
        <f aca="false">IF(AND(I3357&gt;G3357,I3356&lt;G3356,I3357&gt;F3357,I3356&gt;F3356,I3357&gt;E3357,I3356&gt;E3356),1,0)</f>
        <v>0</v>
      </c>
      <c r="BA3357" s="135" t="n">
        <f aca="false">IF(G3357&gt;H3357,1,0)</f>
        <v>1</v>
      </c>
      <c r="BB3357" s="135" t="n">
        <f aca="false">IF(I3357&lt;F3357,1,0)</f>
        <v>0</v>
      </c>
      <c r="BC3357" s="99" t="n">
        <f aca="false">IF(AND(SUM(AW3356:AX3356)=2,AY3357=1),1,IF(SUM(AX3355:AX3357)=0,0,IF(AND(OR(AW3355=1,AX3355=1),OR(AW3356=1,AX3356=1),AY3357=1),1,IF(AND(SUM(AW3357:AY3357)=2,SUM(AW3355:AX3355)=2,AX3355=1),1,0))))</f>
        <v>0</v>
      </c>
      <c r="BD3357" s="57" t="str">
        <f aca="false">IF(AND(SUM(BC3355:BC3357)&gt;=1,BA3357=1,SUM(AZ3352:AZ3357)&gt;=1),1,IF(BC3357=0,"",IF(AND(BC3357=1,AZ3357=0,AZ3356=0,AZ3355=0),1,IF(AND(BC3357=1,OR(AZ3357=1,AZ3356=1,AZ3355)),IF(BA3357=1,1,0)))))</f>
        <v/>
      </c>
      <c r="BE3357" s="50" t="str">
        <f aca="false">IF(AND(BD3357=1,BD3356=1),0,IF(BD3357=1,SUM(CM3358:CM3396),""))</f>
        <v/>
      </c>
      <c r="BF3357" s="20" t="str">
        <f aca="false">IF(AND(BB3357=1,BB3356=1,BE3316&lt;&gt;0),"",IF(AND(BB3356=0,BB3357=1),BF3356,IF(AND(BB3357=1,BB3356=1),BF3356,IF(AND(BF3356="",BE3356="",OR(BD3356=0,BD3356="")),"",IF(AND(BF3356="",BE3317=0),"",IF(AND(BE3317&lt;&gt;"",BF3356=BE3317),"",IF(AND(BD3356=1,BE3356&lt;&gt;0),CM3357,IF(BF3356&lt;&gt;0,BF3356+CM3357,IF(BF3356="","")))))))))</f>
        <v/>
      </c>
      <c r="BH3357" s="137"/>
      <c r="CG3357" s="142"/>
      <c r="CH3357" s="50"/>
      <c r="CI3357" s="15" t="n">
        <f aca="false">CF3335+SUM(CM3336:CM3357)+0.0071</f>
        <v>0.012933941449738</v>
      </c>
      <c r="CL3357" s="130" t="n">
        <f aca="false">C3357</f>
        <v>42116</v>
      </c>
      <c r="CM3357" s="133" t="n">
        <f aca="false">CN3357/CN3356-1</f>
        <v>0.0049141221374045</v>
      </c>
      <c r="CN3357" s="139" t="n">
        <v>210.63</v>
      </c>
      <c r="CO3357" s="133" t="n">
        <f aca="false">CN3357/CN3352-1</f>
        <v>0.00544178719747945</v>
      </c>
      <c r="CY3357" s="139" t="n">
        <f aca="false">bdh("spy us equity","px_open",C3357,C3357)</f>
        <v>210.01</v>
      </c>
      <c r="CZ3357" s="139" t="n">
        <f aca="false">bdh("spy us equity","px_last",C3357,C3357)</f>
        <v>210.63</v>
      </c>
      <c r="DB3357" s="15" t="n">
        <f aca="false">CZ3357/CY3357-1</f>
        <v>0.00295224036950614</v>
      </c>
      <c r="DC3357" s="15" t="n">
        <f aca="false">CY3357/CZ3356-1</f>
        <v>0.00195610687022896</v>
      </c>
      <c r="DD3357" s="15" t="n">
        <f aca="false">CZ3357/CZ3356-1</f>
        <v>0.0049141221374045</v>
      </c>
      <c r="DE3357" s="34" t="str">
        <f aca="false">IF(CW3357=0,"",-DC3357*CS3357)</f>
        <v/>
      </c>
      <c r="DY3357" s="6"/>
      <c r="EB3357" s="6" t="n">
        <f aca="false">CL3357</f>
        <v>42116</v>
      </c>
      <c r="EC3357" s="13" t="n">
        <f aca="false">SUM(CM3355:CM3357)</f>
        <v>0.00134518042131082</v>
      </c>
    </row>
    <row r="3358" customFormat="false" ht="15" hidden="false" customHeight="false" outlineLevel="0" collapsed="false">
      <c r="C3358" s="6" t="n">
        <f aca="false">C3357+1</f>
        <v>42117</v>
      </c>
      <c r="D3358" s="99" t="n">
        <f aca="false">IF(E3358&gt;E3357,1,0)</f>
        <v>1</v>
      </c>
      <c r="E3358" s="46" t="n">
        <v>202.3096</v>
      </c>
      <c r="F3358" s="46" t="n">
        <v>206.6205</v>
      </c>
      <c r="G3358" s="46" t="n">
        <v>208.9151</v>
      </c>
      <c r="H3358" s="46" t="n">
        <v>208.4279</v>
      </c>
      <c r="I3358" s="46" t="n">
        <v>209.861</v>
      </c>
      <c r="J3358" s="131" t="str">
        <f aca="false">IF(MIN(E3358:I3358)=E3358,$E$2,IF(MIN(E3358:I3358)=F3358,$F$2,IF(MIN(E3358:I3358)=G3358,$G$2,IF(MIN(E3358:I3358)=H3358,$H$2,IF(MIN(E3358:I3358)=I3358,$I$2)))))</f>
        <v>200D</v>
      </c>
      <c r="K3358" s="131" t="str">
        <f aca="false">IF(MAX(E3358:I3358)=E3358,$E$2,IF(MAX(E3358:I3358)=F3358,$F$2,IF(MAX(E3358:I3358)=G3358,$G$2,IF(MAX(E3358:I3358)=H3358,$H$2,IF(MAX(E3358:I3358)=I3358,$I$2)))))</f>
        <v>10D</v>
      </c>
      <c r="L3358" s="132" t="n">
        <f aca="false">IF(MAX(E3358:I3358)=H3358,1,0)</f>
        <v>0</v>
      </c>
      <c r="M3358" s="132" t="n">
        <f aca="false">IF(MAX(E3358:I3358)=I3358,1,0)</f>
        <v>1</v>
      </c>
      <c r="O3358" s="132" t="n">
        <f aca="false">IF(CN3358&gt;E3358,1,0)</f>
        <v>1</v>
      </c>
      <c r="P3358" s="132" t="n">
        <f aca="false">IF(CN3358&gt;F3358,1,0)</f>
        <v>1</v>
      </c>
      <c r="Q3358" s="132" t="n">
        <f aca="false">IF(CN3358&gt;G3358,1,0)</f>
        <v>1</v>
      </c>
      <c r="R3358" s="132" t="n">
        <f aca="false">IF(CN3358&gt;H3358,1,0)</f>
        <v>1</v>
      </c>
      <c r="S3358" s="132" t="n">
        <f aca="false">IF(CN3358&gt;I3358,1,0)</f>
        <v>1</v>
      </c>
      <c r="T3358" s="25" t="n">
        <f aca="false">IF(AND(AND(R3358=0,S3358=0,Q3358=0),OR(S3357=1,S3356=1,S3355=1)),1,0)</f>
        <v>0</v>
      </c>
      <c r="U3358" s="133" t="n">
        <f aca="false">SUM(CM3357:CM3358)</f>
        <v>0.00743038287898923</v>
      </c>
      <c r="AW3358" s="55" t="n">
        <f aca="false">IF(EC3358&gt;$AW$2,1,0)</f>
        <v>1</v>
      </c>
      <c r="AX3358" s="99" t="n">
        <f aca="false">IF(AND(I3358&gt;G3358,I3357&lt;G3357),1,IF(OR(AND(I3358&gt;F3358,I3357&lt;F3357),AND(I3358&gt;E3358,I3357&lt;E3357)),1,0))</f>
        <v>0</v>
      </c>
      <c r="AY3358" s="99" t="n">
        <f aca="false">IF(K3357="10D",1,0)</f>
        <v>1</v>
      </c>
      <c r="AZ3358" s="99" t="n">
        <f aca="false">IF(AND(I3358&gt;G3358,I3357&lt;G3357,I3358&gt;F3358,I3357&gt;F3357,I3358&gt;E3358,I3357&gt;E3357),1,0)</f>
        <v>0</v>
      </c>
      <c r="BA3358" s="135" t="n">
        <f aca="false">IF(G3358&gt;H3358,1,0)</f>
        <v>1</v>
      </c>
      <c r="BB3358" s="135" t="n">
        <f aca="false">IF(I3358&lt;F3358,1,0)</f>
        <v>0</v>
      </c>
      <c r="BC3358" s="99" t="n">
        <f aca="false">IF(AND(SUM(AW3357:AX3357)=2,AY3358=1),1,IF(SUM(AX3356:AX3358)=0,0,IF(AND(OR(AW3356=1,AX3356=1),OR(AW3357=1,AX3357=1),AY3358=1),1,IF(AND(SUM(AW3358:AY3358)=2,SUM(AW3356:AX3356)=2,AX3356=1),1,0))))</f>
        <v>0</v>
      </c>
      <c r="BD3358" s="57" t="str">
        <f aca="false">IF(AND(SUM(BC3356:BC3358)&gt;=1,BA3358=1,SUM(AZ3353:AZ3358)&gt;=1),1,IF(BC3358=0,"",IF(AND(BC3358=1,AZ3358=0,AZ3357=0,AZ3356=0),1,IF(AND(BC3358=1,OR(AZ3358=1,AZ3357=1,AZ3356)),IF(BA3358=1,1,0)))))</f>
        <v/>
      </c>
      <c r="BE3358" s="50" t="str">
        <f aca="false">IF(AND(BD3358=1,BD3357=1),0,IF(BD3358=1,SUM(CM3359:CM3397),""))</f>
        <v/>
      </c>
      <c r="BF3358" s="20" t="str">
        <f aca="false">IF(AND(BB3358=1,BB3357=1,BE3317&lt;&gt;0),"",IF(AND(BB3357=0,BB3358=1),BF3357,IF(AND(BB3358=1,BB3357=1),BF3357,IF(AND(BF3357="",BE3357="",OR(BD3357=0,BD3357="")),"",IF(AND(BF3357="",BE3318=0),"",IF(AND(BE3318&lt;&gt;"",BF3357=BE3318),"",IF(AND(BD3357=1,BE3357&lt;&gt;0),CM3358,IF(BF3357&lt;&gt;0,BF3357+CM3358,IF(BF3357="","")))))))))</f>
        <v/>
      </c>
      <c r="BH3358" s="137"/>
      <c r="CG3358" s="142"/>
      <c r="CH3358" s="50"/>
      <c r="CI3358" s="15" t="n">
        <f aca="false">CF3336+SUM(CM3337:CM3358)+0.0071</f>
        <v>0.0111065267736616</v>
      </c>
      <c r="CL3358" s="130" t="n">
        <f aca="false">C3358</f>
        <v>42117</v>
      </c>
      <c r="CM3358" s="133" t="n">
        <f aca="false">CN3358/CN3357-1</f>
        <v>0.00251626074158473</v>
      </c>
      <c r="CN3358" s="139" t="n">
        <v>211.16</v>
      </c>
      <c r="CO3358" s="133" t="n">
        <f aca="false">CN3358/CN3353-1</f>
        <v>0.0034690871073515</v>
      </c>
      <c r="CY3358" s="139" t="n">
        <f aca="false">bdh("spy us equity","px_open",C3358,C3358)</f>
        <v>210.15</v>
      </c>
      <c r="CZ3358" s="139" t="n">
        <f aca="false">bdh("spy us equity","px_last",C3358,C3358)</f>
        <v>211.16</v>
      </c>
      <c r="DB3358" s="15" t="n">
        <f aca="false">CZ3358/CY3358-1</f>
        <v>0.0048060908874612</v>
      </c>
      <c r="DC3358" s="15" t="n">
        <f aca="false">CY3358/CZ3357-1</f>
        <v>-0.00227887765275592</v>
      </c>
      <c r="DD3358" s="15" t="n">
        <f aca="false">CZ3358/CZ3357-1</f>
        <v>0.00251626074158473</v>
      </c>
      <c r="DE3358" s="34" t="str">
        <f aca="false">IF(CW3358=0,"",-DC3358*CS3358)</f>
        <v/>
      </c>
      <c r="DY3358" s="6"/>
      <c r="EB3358" s="6" t="n">
        <f aca="false">CL3358</f>
        <v>42117</v>
      </c>
      <c r="EC3358" s="13" t="n">
        <f aca="false">SUM(CM3356:CM3358)</f>
        <v>0.0153649825423698</v>
      </c>
    </row>
    <row r="3359" customFormat="false" ht="15" hidden="false" customHeight="false" outlineLevel="0" collapsed="false">
      <c r="C3359" s="6" t="n">
        <f aca="false">C3358+1</f>
        <v>42118</v>
      </c>
      <c r="D3359" s="99" t="n">
        <f aca="false">IF(E3359&gt;E3358,1,0)</f>
        <v>1</v>
      </c>
      <c r="E3359" s="46" t="n">
        <v>202.3823</v>
      </c>
      <c r="F3359" s="46" t="n">
        <v>206.665</v>
      </c>
      <c r="G3359" s="46" t="n">
        <v>209.0095</v>
      </c>
      <c r="H3359" s="46" t="n">
        <v>208.5796</v>
      </c>
      <c r="I3359" s="46" t="n">
        <v>210.022</v>
      </c>
      <c r="J3359" s="131" t="str">
        <f aca="false">IF(MIN(E3359:I3359)=E3359,$E$2,IF(MIN(E3359:I3359)=F3359,$F$2,IF(MIN(E3359:I3359)=G3359,$G$2,IF(MIN(E3359:I3359)=H3359,$H$2,IF(MIN(E3359:I3359)=I3359,$I$2)))))</f>
        <v>200D</v>
      </c>
      <c r="K3359" s="131" t="str">
        <f aca="false">IF(MAX(E3359:I3359)=E3359,$E$2,IF(MAX(E3359:I3359)=F3359,$F$2,IF(MAX(E3359:I3359)=G3359,$G$2,IF(MAX(E3359:I3359)=H3359,$H$2,IF(MAX(E3359:I3359)=I3359,$I$2)))))</f>
        <v>10D</v>
      </c>
      <c r="L3359" s="132" t="n">
        <f aca="false">IF(MAX(E3359:I3359)=H3359,1,0)</f>
        <v>0</v>
      </c>
      <c r="M3359" s="132" t="n">
        <f aca="false">IF(MAX(E3359:I3359)=I3359,1,0)</f>
        <v>1</v>
      </c>
      <c r="O3359" s="132" t="n">
        <f aca="false">IF(CN3359&gt;E3359,1,0)</f>
        <v>1</v>
      </c>
      <c r="P3359" s="132" t="n">
        <f aca="false">IF(CN3359&gt;F3359,1,0)</f>
        <v>1</v>
      </c>
      <c r="Q3359" s="132" t="n">
        <f aca="false">IF(CN3359&gt;G3359,1,0)</f>
        <v>1</v>
      </c>
      <c r="R3359" s="132" t="n">
        <f aca="false">IF(CN3359&gt;H3359,1,0)</f>
        <v>1</v>
      </c>
      <c r="S3359" s="132" t="n">
        <f aca="false">IF(CN3359&gt;I3359,1,0)</f>
        <v>1</v>
      </c>
      <c r="T3359" s="25" t="n">
        <f aca="false">IF(AND(AND(R3359=0,S3359=0,Q3359=0),OR(S3358=1,S3357=1,S3356=1)),1,0)</f>
        <v>0</v>
      </c>
      <c r="U3359" s="133" t="n">
        <f aca="false">SUM(CM3358:CM3359)</f>
        <v>0.00483630241614441</v>
      </c>
      <c r="AW3359" s="55" t="n">
        <f aca="false">IF(EC3359&gt;$AW$2,1,0)</f>
        <v>0</v>
      </c>
      <c r="AX3359" s="99" t="n">
        <f aca="false">IF(AND(I3359&gt;G3359,I3358&lt;G3358),1,IF(OR(AND(I3359&gt;F3359,I3358&lt;F3358),AND(I3359&gt;E3359,I3358&lt;E3358)),1,0))</f>
        <v>0</v>
      </c>
      <c r="AY3359" s="99" t="n">
        <f aca="false">IF(K3358="10D",1,0)</f>
        <v>1</v>
      </c>
      <c r="AZ3359" s="99" t="n">
        <f aca="false">IF(AND(I3359&gt;G3359,I3358&lt;G3358,I3359&gt;F3359,I3358&gt;F3358,I3359&gt;E3359,I3358&gt;E3358),1,0)</f>
        <v>0</v>
      </c>
      <c r="BA3359" s="135" t="n">
        <f aca="false">IF(G3359&gt;H3359,1,0)</f>
        <v>1</v>
      </c>
      <c r="BB3359" s="135" t="n">
        <f aca="false">IF(I3359&lt;F3359,1,0)</f>
        <v>0</v>
      </c>
      <c r="BC3359" s="99" t="n">
        <f aca="false">IF(AND(SUM(AW3358:AX3358)=2,AY3359=1),1,IF(SUM(AX3357:AX3359)=0,0,IF(AND(OR(AW3357=1,AX3357=1),OR(AW3358=1,AX3358=1),AY3359=1),1,IF(AND(SUM(AW3359:AY3359)=2,SUM(AW3357:AX3357)=2,AX3357=1),1,0))))</f>
        <v>0</v>
      </c>
      <c r="BD3359" s="57" t="str">
        <f aca="false">IF(AND(SUM(BC3357:BC3359)&gt;=1,BA3359=1,SUM(AZ3354:AZ3359)&gt;=1),1,IF(BC3359=0,"",IF(AND(BC3359=1,AZ3359=0,AZ3358=0,AZ3357=0),1,IF(AND(BC3359=1,OR(AZ3359=1,AZ3358=1,AZ3357)),IF(BA3359=1,1,0)))))</f>
        <v/>
      </c>
      <c r="BE3359" s="50" t="str">
        <f aca="false">IF(AND(BD3359=1,BD3358=1),0,IF(BD3359=1,SUM(CM3360:CM3398),""))</f>
        <v/>
      </c>
      <c r="BF3359" s="20" t="str">
        <f aca="false">IF(AND(BB3359=1,BB3358=1,BE3318&lt;&gt;0),"",IF(AND(BB3358=0,BB3359=1),BF3358,IF(AND(BB3359=1,BB3358=1),BF3358,IF(AND(BF3358="",BE3358="",OR(BD3358=0,BD3358="")),"",IF(AND(BF3358="",BE3319=0),"",IF(AND(BE3319&lt;&gt;"",BF3358=BE3319),"",IF(AND(BD3358=1,BE3358&lt;&gt;0),CM3359,IF(BF3358&lt;&gt;0,BF3358+CM3359,IF(BF3358="","")))))))))</f>
        <v/>
      </c>
      <c r="BH3359" s="137"/>
      <c r="CG3359" s="142"/>
      <c r="CH3359" s="50"/>
      <c r="CI3359" s="15" t="n">
        <f aca="false">CF3337+SUM(CM3338:CM3359)+0.0071</f>
        <v>0.0153751450367865</v>
      </c>
      <c r="CL3359" s="130" t="n">
        <f aca="false">C3359</f>
        <v>42118</v>
      </c>
      <c r="CM3359" s="133" t="n">
        <f aca="false">CN3359/CN3358-1</f>
        <v>0.00232004167455968</v>
      </c>
      <c r="CN3359" s="139" t="n">
        <v>211.6499</v>
      </c>
      <c r="CO3359" s="133" t="n">
        <f aca="false">CN3359/CN3354-1</f>
        <v>0.00608404240148319</v>
      </c>
      <c r="CY3359" s="139" t="n">
        <f aca="false">bdh("spy us equity","px_open",C3359,C3359)</f>
        <v>211.66</v>
      </c>
      <c r="CZ3359" s="139" t="n">
        <f aca="false">bdh("spy us equity","px_last",C3359,C3359)</f>
        <v>211.6499</v>
      </c>
      <c r="DB3359" s="15" t="n">
        <f aca="false">CZ3359/CY3359-1</f>
        <v>-4.77180383633424E-005</v>
      </c>
      <c r="DC3359" s="15" t="n">
        <f aca="false">CY3359/CZ3358-1</f>
        <v>0.00236787270316352</v>
      </c>
      <c r="DD3359" s="15" t="n">
        <f aca="false">CZ3359/CZ3358-1</f>
        <v>0.00232004167455968</v>
      </c>
      <c r="DE3359" s="34" t="str">
        <f aca="false">IF(CW3359=0,"",-DC3359*CS3359)</f>
        <v/>
      </c>
      <c r="DY3359" s="6"/>
      <c r="EB3359" s="6" t="n">
        <f aca="false">CL3359</f>
        <v>42118</v>
      </c>
      <c r="EC3359" s="13" t="n">
        <f aca="false">SUM(CM3357:CM3359)</f>
        <v>0.00975042455354891</v>
      </c>
    </row>
    <row r="3360" customFormat="false" ht="15" hidden="false" customHeight="false" outlineLevel="0" collapsed="false">
      <c r="C3360" s="130" t="n">
        <f aca="false">[4]TEMPLATE!C3362</f>
        <v>42125</v>
      </c>
      <c r="D3360" s="99" t="n">
        <f aca="false">IF(E3360&gt;E3359,1,0)</f>
        <v>1</v>
      </c>
      <c r="E3360" s="46" t="n">
        <v>202.7134</v>
      </c>
      <c r="F3360" s="46" t="n">
        <v>206.8206</v>
      </c>
      <c r="G3360" s="46" t="n">
        <v>209.0703</v>
      </c>
      <c r="H3360" s="46" t="n">
        <v>208.9007</v>
      </c>
      <c r="I3360" s="46" t="n">
        <v>210.485</v>
      </c>
      <c r="J3360" s="131" t="str">
        <f aca="false">IF(MIN(E3360:I3360)=E3360,$E$2,IF(MIN(E3360:I3360)=F3360,$F$2,IF(MIN(E3360:I3360)=G3360,$G$2,IF(MIN(E3360:I3360)=H3360,$H$2,IF(MIN(E3360:I3360)=I3360,$I$2)))))</f>
        <v>200D</v>
      </c>
      <c r="K3360" s="131" t="str">
        <f aca="false">IF(MAX(E3360:I3360)=E3360,$E$2,IF(MAX(E3360:I3360)=F3360,$F$2,IF(MAX(E3360:I3360)=G3360,$G$2,IF(MAX(E3360:I3360)=H3360,$H$2,IF(MAX(E3360:I3360)=I3360,$I$2)))))</f>
        <v>10D</v>
      </c>
      <c r="L3360" s="132" t="n">
        <f aca="false">IF(MAX(E3360:I3360)=H3360,1,0)</f>
        <v>0</v>
      </c>
      <c r="M3360" s="132" t="n">
        <f aca="false">IF(MAX(E3360:I3360)=I3360,1,0)</f>
        <v>1</v>
      </c>
      <c r="O3360" s="132" t="n">
        <f aca="false">IF(CN3360&gt;E3360,1,0)</f>
        <v>1</v>
      </c>
      <c r="P3360" s="132" t="n">
        <f aca="false">IF(CN3360&gt;F3360,1,0)</f>
        <v>1</v>
      </c>
      <c r="Q3360" s="132" t="n">
        <f aca="false">IF(CN3360&gt;G3360,1,0)</f>
        <v>1</v>
      </c>
      <c r="R3360" s="132" t="n">
        <f aca="false">IF(CN3360&gt;H3360,1,0)</f>
        <v>1</v>
      </c>
      <c r="S3360" s="132" t="n">
        <f aca="false">IF(CN3360&gt;I3360,1,0)</f>
        <v>1</v>
      </c>
      <c r="T3360" s="25" t="n">
        <f aca="false">IF(AND(AND(R3360=0,S3360=0,Q3360=0),OR(S3359=1,S3358=1,S3357=1)),1,0)</f>
        <v>0</v>
      </c>
      <c r="U3360" s="133" t="n">
        <f aca="false">SUM(CM3359:CM3360)</f>
        <v>-0.00207353469849791</v>
      </c>
      <c r="AW3360" s="55" t="n">
        <f aca="false">IF(EC3360&gt;$AW$2,1,0)</f>
        <v>0</v>
      </c>
      <c r="AX3360" s="99" t="n">
        <f aca="false">IF(AND(I3360&gt;G3360,I3359&lt;G3359),1,IF(OR(AND(I3360&gt;F3360,I3359&lt;F3359),AND(I3360&gt;E3360,I3359&lt;E3359)),1,0))</f>
        <v>0</v>
      </c>
      <c r="AY3360" s="99" t="n">
        <f aca="false">IF(K3359="10D",1,0)</f>
        <v>1</v>
      </c>
      <c r="AZ3360" s="99" t="n">
        <f aca="false">IF(AND(I3360&gt;G3360,I3359&lt;G3359,I3360&gt;F3360,I3359&gt;F3359,I3360&gt;E3360,I3359&gt;E3359),1,0)</f>
        <v>0</v>
      </c>
      <c r="BA3360" s="135" t="n">
        <f aca="false">IF(G3360&gt;H3360,1,0)</f>
        <v>1</v>
      </c>
      <c r="BB3360" s="135" t="n">
        <f aca="false">IF(I3360&lt;F3360,1,0)</f>
        <v>0</v>
      </c>
      <c r="BC3360" s="99" t="n">
        <f aca="false">IF(AND(SUM(AW3359:AX3359)=2,AY3360=1),1,IF(SUM(AX3358:AX3360)=0,0,IF(AND(OR(AW3358=1,AX3358=1),OR(AW3359=1,AX3359=1),AY3360=1),1,IF(AND(SUM(AW3360:AY3360)=2,SUM(AW3358:AX3358)=2,AX3358=1),1,0))))</f>
        <v>0</v>
      </c>
      <c r="BD3360" s="57" t="str">
        <f aca="false">IF(AND(SUM(BC3358:BC3360)&gt;=1,BA3360=1,SUM(AZ3355:AZ3360)&gt;=1),1,IF(BC3360=0,"",IF(AND(BC3360=1,AZ3360=0,AZ3359=0,AZ3358=0),1,IF(AND(BC3360=1,OR(AZ3360=1,AZ3359=1,AZ3358)),IF(BA3360=1,1,0)))))</f>
        <v/>
      </c>
      <c r="BE3360" s="50" t="str">
        <f aca="false">IF(AND(BD3360=1,BD3359=1),0,IF(BD3360=1,SUM(CM3361:CM3399),""))</f>
        <v/>
      </c>
      <c r="BF3360" s="20" t="str">
        <f aca="false">IF(AND(BB3360=1,BB3359=1,BE3319&lt;&gt;0),"",IF(AND(BB3359=0,BB3360=1),BF3359,IF(AND(BB3360=1,BB3359=1),BF3359,IF(AND(BF3359="",BE3359="",OR(BD3359=0,BD3359="")),"",IF(AND(BF3359="",BE3320=0),"",IF(AND(BE3320&lt;&gt;"",BF3359=BE3320),"",IF(AND(BD3359=1,BE3359&lt;&gt;0),CM3360,IF(BF3359&lt;&gt;0,BF3359+CM3360,IF(BF3359="","")))))))))</f>
        <v/>
      </c>
      <c r="BH3360" s="137"/>
      <c r="CG3360" s="142"/>
      <c r="CH3360" s="50"/>
      <c r="CI3360" s="15" t="n">
        <f aca="false">CF3338+SUM(CM3339:CM3360)+0.0071</f>
        <v>0.0166006162827765</v>
      </c>
      <c r="CL3360" s="130" t="n">
        <f aca="false">C3360</f>
        <v>42125</v>
      </c>
      <c r="CM3360" s="133" t="n">
        <f aca="false">CN3360/CN3359-1</f>
        <v>-0.0043935763730576</v>
      </c>
      <c r="CN3360" s="139" t="n">
        <v>210.72</v>
      </c>
      <c r="CO3360" s="133" t="n">
        <f aca="false">CN3360/CN3355-1</f>
        <v>0.0133205097379179</v>
      </c>
      <c r="CY3360" s="139" t="n">
        <f aca="false">bdh("spy us equity","px_open",C3360,C3360)</f>
        <v>209.4</v>
      </c>
      <c r="CZ3360" s="139" t="n">
        <f aca="false">bdh("spy us equity","px_last",C3360,C3360)</f>
        <v>210.72</v>
      </c>
      <c r="DB3360" s="15" t="n">
        <f aca="false">CZ3360/CY3360-1</f>
        <v>0.00630372492836684</v>
      </c>
      <c r="DC3360" s="15" t="n">
        <f aca="false">CY3360/CZ3359-1</f>
        <v>-0.0106302908718596</v>
      </c>
      <c r="DD3360" s="15" t="n">
        <f aca="false">CZ3360/CZ3359-1</f>
        <v>-0.0043935763730576</v>
      </c>
      <c r="DE3360" s="34" t="str">
        <f aca="false">IF(CW3360=0,"",-DC3360*CS3360)</f>
        <v/>
      </c>
      <c r="DY3360" s="6"/>
      <c r="EB3360" s="6" t="n">
        <f aca="false">CL3360</f>
        <v>42125</v>
      </c>
      <c r="EC3360" s="13" t="n">
        <f aca="false">SUM(CM3358:CM3360)</f>
        <v>0.000442726043086816</v>
      </c>
    </row>
    <row r="3361" customFormat="false" ht="15" hidden="false" customHeight="false" outlineLevel="0" collapsed="false">
      <c r="C3361" s="130" t="n">
        <f aca="false">[4]TEMPLATE!C3363</f>
        <v>42128</v>
      </c>
      <c r="D3361" s="99" t="n">
        <f aca="false">IF(E3361&gt;E3360,1,0)</f>
        <v>1</v>
      </c>
      <c r="E3361" s="46" t="n">
        <v>202.7914</v>
      </c>
      <c r="F3361" s="46" t="n">
        <v>206.8677</v>
      </c>
      <c r="G3361" s="46" t="n">
        <v>209.0719</v>
      </c>
      <c r="H3361" s="46" t="n">
        <v>208.931</v>
      </c>
      <c r="I3361" s="46" t="n">
        <v>210.632</v>
      </c>
      <c r="J3361" s="131" t="str">
        <f aca="false">IF(MIN(E3361:I3361)=E3361,$E$2,IF(MIN(E3361:I3361)=F3361,$F$2,IF(MIN(E3361:I3361)=G3361,$G$2,IF(MIN(E3361:I3361)=H3361,$H$2,IF(MIN(E3361:I3361)=I3361,$I$2)))))</f>
        <v>200D</v>
      </c>
      <c r="K3361" s="131" t="str">
        <f aca="false">IF(MAX(E3361:I3361)=E3361,$E$2,IF(MAX(E3361:I3361)=F3361,$F$2,IF(MAX(E3361:I3361)=G3361,$G$2,IF(MAX(E3361:I3361)=H3361,$H$2,IF(MAX(E3361:I3361)=I3361,$I$2)))))</f>
        <v>10D</v>
      </c>
      <c r="L3361" s="132" t="n">
        <f aca="false">IF(MAX(E3361:I3361)=H3361,1,0)</f>
        <v>0</v>
      </c>
      <c r="M3361" s="132" t="n">
        <f aca="false">IF(MAX(E3361:I3361)=I3361,1,0)</f>
        <v>1</v>
      </c>
      <c r="O3361" s="132" t="n">
        <f aca="false">IF(CN3361&gt;E3361,1,0)</f>
        <v>1</v>
      </c>
      <c r="P3361" s="132" t="n">
        <f aca="false">IF(CN3361&gt;F3361,1,0)</f>
        <v>1</v>
      </c>
      <c r="Q3361" s="132" t="n">
        <f aca="false">IF(CN3361&gt;G3361,1,0)</f>
        <v>1</v>
      </c>
      <c r="R3361" s="132" t="n">
        <f aca="false">IF(CN3361&gt;H3361,1,0)</f>
        <v>1</v>
      </c>
      <c r="S3361" s="132" t="n">
        <f aca="false">IF(CN3361&gt;I3361,1,0)</f>
        <v>1</v>
      </c>
      <c r="T3361" s="25" t="n">
        <f aca="false">IF(AND(AND(R3361=0,S3361=0,Q3361=0),OR(S3360=1,S3359=1,S3358=1)),1,0)</f>
        <v>0</v>
      </c>
      <c r="U3361" s="133" t="n">
        <f aca="false">SUM(CM3360:CM3361)</f>
        <v>-0.00154619596303474</v>
      </c>
      <c r="AW3361" s="55" t="n">
        <f aca="false">IF(EC3361&gt;$AW$2,1,0)</f>
        <v>0</v>
      </c>
      <c r="AX3361" s="99" t="n">
        <f aca="false">IF(AND(I3361&gt;G3361,I3360&lt;G3360),1,IF(OR(AND(I3361&gt;F3361,I3360&lt;F3360),AND(I3361&gt;E3361,I3360&lt;E3360)),1,0))</f>
        <v>0</v>
      </c>
      <c r="AY3361" s="99" t="n">
        <f aca="false">IF(K3360="10D",1,0)</f>
        <v>1</v>
      </c>
      <c r="AZ3361" s="99" t="n">
        <f aca="false">IF(AND(I3361&gt;G3361,I3360&lt;G3360,I3361&gt;F3361,I3360&gt;F3360,I3361&gt;E3361,I3360&gt;E3360),1,0)</f>
        <v>0</v>
      </c>
      <c r="BA3361" s="135" t="n">
        <f aca="false">IF(G3361&gt;H3361,1,0)</f>
        <v>1</v>
      </c>
      <c r="BB3361" s="135" t="n">
        <f aca="false">IF(I3361&lt;F3361,1,0)</f>
        <v>0</v>
      </c>
      <c r="BC3361" s="99" t="n">
        <f aca="false">IF(AND(SUM(AW3360:AX3360)=2,AY3361=1),1,IF(SUM(AX3359:AX3361)=0,0,IF(AND(OR(AW3359=1,AX3359=1),OR(AW3360=1,AX3360=1),AY3361=1),1,IF(AND(SUM(AW3361:AY3361)=2,SUM(AW3359:AX3359)=2,AX3359=1),1,0))))</f>
        <v>0</v>
      </c>
      <c r="BD3361" s="57" t="str">
        <f aca="false">IF(AND(SUM(BC3359:BC3361)&gt;=1,BA3361=1,SUM(AZ3356:AZ3361)&gt;=1),1,IF(BC3361=0,"",IF(AND(BC3361=1,AZ3361=0,AZ3360=0,AZ3359=0),1,IF(AND(BC3361=1,OR(AZ3361=1,AZ3360=1,AZ3359)),IF(BA3361=1,1,0)))))</f>
        <v/>
      </c>
      <c r="BE3361" s="50" t="str">
        <f aca="false">IF(AND(BD3361=1,BD3360=1),0,IF(BD3361=1,SUM(CM3362:CM3400),""))</f>
        <v/>
      </c>
      <c r="BF3361" s="20" t="str">
        <f aca="false">IF(AND(BB3361=1,BB3360=1,BE3320&lt;&gt;0),"",IF(AND(BB3360=0,BB3361=1),BF3360,IF(AND(BB3361=1,BB3360=1),BF3360,IF(AND(BF3360="",BE3360="",OR(BD3360=0,BD3360="")),"",IF(AND(BF3360="",BE3321=0),"",IF(AND(BE3321&lt;&gt;"",BF3360=BE3321),"",IF(AND(BD3360=1,BE3360&lt;&gt;0),CM3361,IF(BF3360&lt;&gt;0,BF3360+CM3361,IF(BF3360="","")))))))))</f>
        <v/>
      </c>
      <c r="BH3361" s="137"/>
      <c r="CG3361" s="142"/>
      <c r="CH3361" s="50"/>
      <c r="CI3361" s="15" t="n">
        <f aca="false">CF3339+SUM(CM3340:CM3361)+0.0071</f>
        <v>0.0341017654888918</v>
      </c>
      <c r="CL3361" s="130" t="n">
        <f aca="false">C3361</f>
        <v>42128</v>
      </c>
      <c r="CM3361" s="133" t="n">
        <f aca="false">CN3361/CN3360-1</f>
        <v>0.00284738041002286</v>
      </c>
      <c r="CN3361" s="139" t="n">
        <v>211.32</v>
      </c>
      <c r="CO3361" s="133" t="n">
        <f aca="false">CN3361/CN3356-1</f>
        <v>0.00820610687022905</v>
      </c>
      <c r="CY3361" s="139" t="n">
        <f aca="false">bdh("spy us equity","px_open",C3361,C3361)</f>
        <v>211.23</v>
      </c>
      <c r="CZ3361" s="139" t="n">
        <f aca="false">bdh("spy us equity","px_last",C3361,C3361)</f>
        <v>211.32</v>
      </c>
      <c r="DB3361" s="15" t="n">
        <f aca="false">CZ3361/CY3361-1</f>
        <v>0.000426075841499785</v>
      </c>
      <c r="DC3361" s="15" t="n">
        <f aca="false">CY3361/CZ3360-1</f>
        <v>0.00242027334851924</v>
      </c>
      <c r="DD3361" s="15" t="n">
        <f aca="false">CZ3361/CZ3360-1</f>
        <v>0.00284738041002286</v>
      </c>
      <c r="DE3361" s="34" t="str">
        <f aca="false">IF(CW3361=0,"",-DC3361*CS3361)</f>
        <v/>
      </c>
      <c r="DY3361" s="6"/>
      <c r="EB3361" s="6" t="n">
        <f aca="false">CL3361</f>
        <v>42128</v>
      </c>
      <c r="EC3361" s="13" t="n">
        <f aca="false">SUM(CM3359:CM3361)</f>
        <v>0.000773845711524945</v>
      </c>
    </row>
    <row r="3362" customFormat="false" ht="15" hidden="false" customHeight="false" outlineLevel="0" collapsed="false">
      <c r="C3362" s="130" t="n">
        <f aca="false">[4]TEMPLATE!C3364</f>
        <v>42129</v>
      </c>
      <c r="D3362" s="99" t="n">
        <f aca="false">IF(E3362&gt;E3361,1,0)</f>
        <v>1</v>
      </c>
      <c r="E3362" s="46" t="n">
        <v>202.8474</v>
      </c>
      <c r="F3362" s="46" t="n">
        <v>206.892</v>
      </c>
      <c r="G3362" s="46" t="n">
        <v>209.0257</v>
      </c>
      <c r="H3362" s="46" t="n">
        <v>208.8943</v>
      </c>
      <c r="I3362" s="46" t="n">
        <v>210.562</v>
      </c>
      <c r="J3362" s="131" t="str">
        <f aca="false">IF(MIN(E3362:I3362)=E3362,$E$2,IF(MIN(E3362:I3362)=F3362,$F$2,IF(MIN(E3362:I3362)=G3362,$G$2,IF(MIN(E3362:I3362)=H3362,$H$2,IF(MIN(E3362:I3362)=I3362,$I$2)))))</f>
        <v>200D</v>
      </c>
      <c r="K3362" s="131" t="str">
        <f aca="false">IF(MAX(E3362:I3362)=E3362,$E$2,IF(MAX(E3362:I3362)=F3362,$F$2,IF(MAX(E3362:I3362)=G3362,$G$2,IF(MAX(E3362:I3362)=H3362,$H$2,IF(MAX(E3362:I3362)=I3362,$I$2)))))</f>
        <v>10D</v>
      </c>
      <c r="L3362" s="132" t="n">
        <f aca="false">IF(MAX(E3362:I3362)=H3362,1,0)</f>
        <v>0</v>
      </c>
      <c r="M3362" s="132" t="n">
        <f aca="false">IF(MAX(E3362:I3362)=I3362,1,0)</f>
        <v>1</v>
      </c>
      <c r="O3362" s="132" t="n">
        <f aca="false">IF(CN3362&gt;E3362,1,0)</f>
        <v>1</v>
      </c>
      <c r="P3362" s="132" t="n">
        <f aca="false">IF(CN3362&gt;F3362,1,0)</f>
        <v>1</v>
      </c>
      <c r="Q3362" s="132" t="n">
        <f aca="false">IF(CN3362&gt;G3362,1,0)</f>
        <v>0</v>
      </c>
      <c r="R3362" s="132" t="n">
        <f aca="false">IF(CN3362&gt;H3362,1,0)</f>
        <v>1</v>
      </c>
      <c r="S3362" s="132" t="n">
        <f aca="false">IF(CN3362&gt;I3362,1,0)</f>
        <v>0</v>
      </c>
      <c r="T3362" s="25" t="n">
        <f aca="false">IF(AND(AND(R3362=0,S3362=0,Q3362=0),OR(S3361=1,S3360=1,S3359=1)),1,0)</f>
        <v>0</v>
      </c>
      <c r="U3362" s="133" t="n">
        <f aca="false">SUM(CM3361:CM3362)</f>
        <v>-0.00860444620364353</v>
      </c>
      <c r="AW3362" s="55" t="n">
        <f aca="false">IF(EC3362&gt;$AW$2,1,0)</f>
        <v>0</v>
      </c>
      <c r="AX3362" s="99" t="n">
        <f aca="false">IF(AND(I3362&gt;G3362,I3361&lt;G3361),1,IF(OR(AND(I3362&gt;F3362,I3361&lt;F3361),AND(I3362&gt;E3362,I3361&lt;E3361)),1,0))</f>
        <v>0</v>
      </c>
      <c r="AY3362" s="99" t="n">
        <f aca="false">IF(K3361="10D",1,0)</f>
        <v>1</v>
      </c>
      <c r="AZ3362" s="99" t="n">
        <f aca="false">IF(AND(I3362&gt;G3362,I3361&lt;G3361,I3362&gt;F3362,I3361&gt;F3361,I3362&gt;E3362,I3361&gt;E3361),1,0)</f>
        <v>0</v>
      </c>
      <c r="BA3362" s="135" t="n">
        <f aca="false">IF(G3362&gt;H3362,1,0)</f>
        <v>1</v>
      </c>
      <c r="BB3362" s="135" t="n">
        <f aca="false">IF(I3362&lt;F3362,1,0)</f>
        <v>0</v>
      </c>
      <c r="BC3362" s="99" t="n">
        <f aca="false">IF(AND(SUM(AW3361:AX3361)=2,AY3362=1),1,IF(SUM(AX3360:AX3362)=0,0,IF(AND(OR(AW3360=1,AX3360=1),OR(AW3361=1,AX3361=1),AY3362=1),1,IF(AND(SUM(AW3362:AY3362)=2,SUM(AW3360:AX3360)=2,AX3360=1),1,0))))</f>
        <v>0</v>
      </c>
      <c r="BD3362" s="57" t="str">
        <f aca="false">IF(AND(SUM(BC3360:BC3362)&gt;=1,BA3362=1,SUM(AZ3357:AZ3362)&gt;=1),1,IF(BC3362=0,"",IF(AND(BC3362=1,AZ3362=0,AZ3361=0,AZ3360=0),1,IF(AND(BC3362=1,OR(AZ3362=1,AZ3361=1,AZ3360)),IF(BA3362=1,1,0)))))</f>
        <v/>
      </c>
      <c r="BE3362" s="50" t="str">
        <f aca="false">IF(AND(BD3362=1,BD3361=1),0,IF(BD3362=1,SUM(CM3363:CM3401),""))</f>
        <v/>
      </c>
      <c r="BF3362" s="20" t="str">
        <f aca="false">IF(AND(BB3362=1,BB3361=1,BE3321&lt;&gt;0),"",IF(AND(BB3361=0,BB3362=1),BF3361,IF(AND(BB3362=1,BB3361=1),BF3361,IF(AND(BF3361="",BE3361="",OR(BD3361=0,BD3361="")),"",IF(AND(BF3361="",BE3322=0),"",IF(AND(BE3322&lt;&gt;"",BF3361=BE3322),"",IF(AND(BD3361=1,BE3361&lt;&gt;0),CM3362,IF(BF3361&lt;&gt;0,BF3361+CM3362,IF(BF3361="","")))))))))</f>
        <v/>
      </c>
      <c r="BH3362" s="137"/>
      <c r="CG3362" s="142"/>
      <c r="CH3362" s="50"/>
      <c r="CI3362" s="15" t="n">
        <f aca="false">CF3340+SUM(CM3341:CM3362)+0.0071</f>
        <v>0.0250313541162828</v>
      </c>
      <c r="CL3362" s="130" t="n">
        <f aca="false">C3362</f>
        <v>42129</v>
      </c>
      <c r="CM3362" s="133" t="n">
        <f aca="false">CN3362/CN3361-1</f>
        <v>-0.0114518266136664</v>
      </c>
      <c r="CN3362" s="139" t="n">
        <v>208.9</v>
      </c>
      <c r="CO3362" s="133" t="n">
        <f aca="false">CN3362/CN3357-1</f>
        <v>-0.0082134548734748</v>
      </c>
      <c r="CY3362" s="139" t="n">
        <f aca="false">bdh("spy us equity","px_open",C3362,C3362)</f>
        <v>211.03</v>
      </c>
      <c r="CZ3362" s="139" t="n">
        <f aca="false">bdh("spy us equity","px_last",C3362,C3362)</f>
        <v>208.9</v>
      </c>
      <c r="DB3362" s="15" t="n">
        <f aca="false">CZ3362/CY3362-1</f>
        <v>-0.0100933516561627</v>
      </c>
      <c r="DC3362" s="15" t="n">
        <f aca="false">CY3362/CZ3361-1</f>
        <v>-0.00137232632973683</v>
      </c>
      <c r="DD3362" s="15" t="n">
        <f aca="false">CZ3362/CZ3361-1</f>
        <v>-0.0114518266136664</v>
      </c>
      <c r="DE3362" s="34" t="str">
        <f aca="false">IF(CW3362=0,"",-DC3362*CS3362)</f>
        <v/>
      </c>
      <c r="DY3362" s="6"/>
      <c r="EB3362" s="6" t="n">
        <f aca="false">CL3362</f>
        <v>42129</v>
      </c>
      <c r="EC3362" s="13" t="n">
        <f aca="false">SUM(CM3360:CM3362)</f>
        <v>-0.0129980225767011</v>
      </c>
    </row>
    <row r="3363" customFormat="false" ht="15" hidden="false" customHeight="false" outlineLevel="0" collapsed="false">
      <c r="C3363" s="130" t="n">
        <f aca="false">[4]TEMPLATE!C3365</f>
        <v>42130</v>
      </c>
      <c r="D3363" s="99" t="n">
        <f aca="false">IF(E3363&gt;E3362,1,0)</f>
        <v>1</v>
      </c>
      <c r="E3363" s="46" t="n">
        <v>202.9009</v>
      </c>
      <c r="F3363" s="46" t="n">
        <v>206.9408</v>
      </c>
      <c r="G3363" s="46" t="n">
        <v>208.9503</v>
      </c>
      <c r="H3363" s="46" t="n">
        <v>208.8683</v>
      </c>
      <c r="I3363" s="46" t="n">
        <v>210.303</v>
      </c>
      <c r="J3363" s="131" t="str">
        <f aca="false">IF(MIN(E3363:I3363)=E3363,$E$2,IF(MIN(E3363:I3363)=F3363,$F$2,IF(MIN(E3363:I3363)=G3363,$G$2,IF(MIN(E3363:I3363)=H3363,$H$2,IF(MIN(E3363:I3363)=I3363,$I$2)))))</f>
        <v>200D</v>
      </c>
      <c r="K3363" s="131" t="str">
        <f aca="false">IF(MAX(E3363:I3363)=E3363,$E$2,IF(MAX(E3363:I3363)=F3363,$F$2,IF(MAX(E3363:I3363)=G3363,$G$2,IF(MAX(E3363:I3363)=H3363,$H$2,IF(MAX(E3363:I3363)=I3363,$I$2)))))</f>
        <v>10D</v>
      </c>
      <c r="L3363" s="132" t="n">
        <f aca="false">IF(MAX(E3363:I3363)=H3363,1,0)</f>
        <v>0</v>
      </c>
      <c r="M3363" s="132" t="n">
        <f aca="false">IF(MAX(E3363:I3363)=I3363,1,0)</f>
        <v>1</v>
      </c>
      <c r="O3363" s="132" t="n">
        <f aca="false">IF(CN3363&gt;E3363,1,0)</f>
        <v>1</v>
      </c>
      <c r="P3363" s="132" t="n">
        <f aca="false">IF(CN3363&gt;F3363,1,0)</f>
        <v>1</v>
      </c>
      <c r="Q3363" s="132" t="n">
        <f aca="false">IF(CN3363&gt;G3363,1,0)</f>
        <v>0</v>
      </c>
      <c r="R3363" s="132" t="n">
        <f aca="false">IF(CN3363&gt;H3363,1,0)</f>
        <v>0</v>
      </c>
      <c r="S3363" s="132" t="n">
        <f aca="false">IF(CN3363&gt;I3363,1,0)</f>
        <v>0</v>
      </c>
      <c r="T3363" s="25" t="n">
        <f aca="false">IF(AND(AND(R3363=0,S3363=0,Q3363=0),OR(S3362=1,S3361=1,S3360=1)),1,0)</f>
        <v>1</v>
      </c>
      <c r="U3363" s="133" t="n">
        <f aca="false">SUM(CM3362:CM3363)</f>
        <v>-0.0155686289114165</v>
      </c>
      <c r="AW3363" s="55" t="n">
        <f aca="false">IF(EC3363&gt;$AW$2,1,0)</f>
        <v>0</v>
      </c>
      <c r="AX3363" s="99" t="n">
        <f aca="false">IF(AND(I3363&gt;G3363,I3362&lt;G3362),1,IF(OR(AND(I3363&gt;F3363,I3362&lt;F3362),AND(I3363&gt;E3363,I3362&lt;E3362)),1,0))</f>
        <v>0</v>
      </c>
      <c r="AY3363" s="99" t="n">
        <f aca="false">IF(K3362="10D",1,0)</f>
        <v>1</v>
      </c>
      <c r="AZ3363" s="99" t="n">
        <f aca="false">IF(AND(I3363&gt;G3363,I3362&lt;G3362,I3363&gt;F3363,I3362&gt;F3362,I3363&gt;E3363,I3362&gt;E3362),1,0)</f>
        <v>0</v>
      </c>
      <c r="BA3363" s="135" t="n">
        <f aca="false">IF(G3363&gt;H3363,1,0)</f>
        <v>1</v>
      </c>
      <c r="BB3363" s="135" t="n">
        <f aca="false">IF(I3363&lt;F3363,1,0)</f>
        <v>0</v>
      </c>
      <c r="BC3363" s="99" t="n">
        <f aca="false">IF(AND(SUM(AW3362:AX3362)=2,AY3363=1),1,IF(SUM(AX3361:AX3363)=0,0,IF(AND(OR(AW3361=1,AX3361=1),OR(AW3362=1,AX3362=1),AY3363=1),1,IF(AND(SUM(AW3363:AY3363)=2,SUM(AW3361:AX3361)=2,AX3361=1),1,0))))</f>
        <v>0</v>
      </c>
      <c r="BD3363" s="57" t="str">
        <f aca="false">IF(AND(SUM(BC3361:BC3363)&gt;=1,BA3363=1,SUM(AZ3358:AZ3363)&gt;=1),1,IF(BC3363=0,"",IF(AND(BC3363=1,AZ3363=0,AZ3362=0,AZ3361=0),1,IF(AND(BC3363=1,OR(AZ3363=1,AZ3362=1,AZ3361)),IF(BA3363=1,1,0)))))</f>
        <v/>
      </c>
      <c r="BE3363" s="50" t="str">
        <f aca="false">IF(AND(BD3363=1,BD3362=1),0,IF(BD3363=1,SUM(CM3364:CM3402),""))</f>
        <v/>
      </c>
      <c r="BF3363" s="20" t="str">
        <f aca="false">IF(AND(BB3363=1,BB3362=1,BE3322&lt;&gt;0),"",IF(AND(BB3362=0,BB3363=1),BF3362,IF(AND(BB3363=1,BB3362=1),BF3362,IF(AND(BF3362="",BE3362="",OR(BD3362=0,BD3362="")),"",IF(AND(BF3362="",BE3323=0),"",IF(AND(BE3323&lt;&gt;"",BF3362=BE3323),"",IF(AND(BD3362=1,BE3362&lt;&gt;0),CM3363,IF(BF3362&lt;&gt;0,BF3362+CM3363,IF(BF3362="","")))))))))</f>
        <v/>
      </c>
      <c r="BH3363" s="137"/>
      <c r="CG3363" s="142"/>
      <c r="CH3363" s="50"/>
      <c r="CI3363" s="15" t="n">
        <f aca="false">CF3341+SUM(CM3342:CM3363)+0.0071</f>
        <v>0.0186248845510314</v>
      </c>
      <c r="CL3363" s="130" t="n">
        <f aca="false">C3363</f>
        <v>42130</v>
      </c>
      <c r="CM3363" s="133" t="n">
        <f aca="false">CN3363/CN3362-1</f>
        <v>-0.00411680229775013</v>
      </c>
      <c r="CN3363" s="139" t="n">
        <v>208.04</v>
      </c>
      <c r="CO3363" s="133" t="n">
        <f aca="false">CN3363/CN3358-1</f>
        <v>-0.0147755256677401</v>
      </c>
      <c r="CY3363" s="139" t="n">
        <f aca="false">bdh("spy us equity","px_open",C3363,C3363)</f>
        <v>209.56</v>
      </c>
      <c r="CZ3363" s="139" t="n">
        <f aca="false">bdh("spy us equity","px_last",C3363,C3363)</f>
        <v>208.04</v>
      </c>
      <c r="DB3363" s="15" t="n">
        <f aca="false">CZ3363/CY3363-1</f>
        <v>-0.00725329261309415</v>
      </c>
      <c r="DC3363" s="15" t="n">
        <f aca="false">CY3363/CZ3362-1</f>
        <v>0.00315940641455237</v>
      </c>
      <c r="DD3363" s="15" t="n">
        <f aca="false">CZ3363/CZ3362-1</f>
        <v>-0.00411680229775013</v>
      </c>
      <c r="DE3363" s="34" t="str">
        <f aca="false">IF(CW3363=0,"",-DC3363*CS3363)</f>
        <v/>
      </c>
      <c r="DY3363" s="6"/>
      <c r="EB3363" s="6" t="n">
        <f aca="false">CL3363</f>
        <v>42130</v>
      </c>
      <c r="EC3363" s="13" t="n">
        <f aca="false">SUM(CM3361:CM3363)</f>
        <v>-0.0127212485013937</v>
      </c>
    </row>
    <row r="3364" customFormat="false" ht="15" hidden="false" customHeight="false" outlineLevel="0" collapsed="false">
      <c r="C3364" s="130" t="n">
        <f aca="false">[4]TEMPLATE!C3366</f>
        <v>42131</v>
      </c>
      <c r="D3364" s="99" t="n">
        <f aca="false">IF(E3364&gt;E3363,1,0)</f>
        <v>1</v>
      </c>
      <c r="E3364" s="46" t="n">
        <v>202.9542</v>
      </c>
      <c r="F3364" s="46" t="n">
        <v>206.9876</v>
      </c>
      <c r="G3364" s="46" t="n">
        <v>208.8951</v>
      </c>
      <c r="H3364" s="46" t="n">
        <v>208.972</v>
      </c>
      <c r="I3364" s="46" t="n">
        <v>210.074</v>
      </c>
      <c r="J3364" s="131" t="str">
        <f aca="false">IF(MIN(E3364:I3364)=E3364,$E$2,IF(MIN(E3364:I3364)=F3364,$F$2,IF(MIN(E3364:I3364)=G3364,$G$2,IF(MIN(E3364:I3364)=H3364,$H$2,IF(MIN(E3364:I3364)=I3364,$I$2)))))</f>
        <v>200D</v>
      </c>
      <c r="K3364" s="131" t="str">
        <f aca="false">IF(MAX(E3364:I3364)=E3364,$E$2,IF(MAX(E3364:I3364)=F3364,$F$2,IF(MAX(E3364:I3364)=G3364,$G$2,IF(MAX(E3364:I3364)=H3364,$H$2,IF(MAX(E3364:I3364)=I3364,$I$2)))))</f>
        <v>10D</v>
      </c>
      <c r="L3364" s="132" t="n">
        <f aca="false">IF(MAX(E3364:I3364)=H3364,1,0)</f>
        <v>0</v>
      </c>
      <c r="M3364" s="132" t="n">
        <f aca="false">IF(MAX(E3364:I3364)=I3364,1,0)</f>
        <v>1</v>
      </c>
      <c r="O3364" s="132" t="n">
        <f aca="false">IF(CN3364&gt;E3364,1,0)</f>
        <v>1</v>
      </c>
      <c r="P3364" s="132" t="n">
        <f aca="false">IF(CN3364&gt;F3364,1,0)</f>
        <v>1</v>
      </c>
      <c r="Q3364" s="132" t="n">
        <f aca="false">IF(CN3364&gt;G3364,1,0)</f>
        <v>0</v>
      </c>
      <c r="R3364" s="132" t="n">
        <f aca="false">IF(CN3364&gt;H3364,1,0)</f>
        <v>0</v>
      </c>
      <c r="S3364" s="132" t="n">
        <f aca="false">IF(CN3364&gt;I3364,1,0)</f>
        <v>0</v>
      </c>
      <c r="T3364" s="25" t="n">
        <f aca="false">IF(AND(AND(R3364=0,S3364=0,Q3364=0),OR(S3363=1,S3362=1,S3361=1)),1,0)</f>
        <v>1</v>
      </c>
      <c r="U3364" s="133" t="n">
        <f aca="false">SUM(CM3363:CM3364)</f>
        <v>-0.000127184916477341</v>
      </c>
      <c r="AW3364" s="55" t="n">
        <f aca="false">IF(EC3364&gt;$AW$2,1,0)</f>
        <v>0</v>
      </c>
      <c r="AX3364" s="99" t="n">
        <f aca="false">IF(AND(I3364&gt;G3364,I3363&lt;G3363),1,IF(OR(AND(I3364&gt;F3364,I3363&lt;F3363),AND(I3364&gt;E3364,I3363&lt;E3363)),1,0))</f>
        <v>0</v>
      </c>
      <c r="AY3364" s="99" t="n">
        <f aca="false">IF(K3363="10D",1,0)</f>
        <v>1</v>
      </c>
      <c r="AZ3364" s="99" t="n">
        <f aca="false">IF(AND(I3364&gt;G3364,I3363&lt;G3363,I3364&gt;F3364,I3363&gt;F3363,I3364&gt;E3364,I3363&gt;E3363),1,0)</f>
        <v>0</v>
      </c>
      <c r="BA3364" s="135" t="n">
        <f aca="false">IF(G3364&gt;H3364,1,0)</f>
        <v>0</v>
      </c>
      <c r="BB3364" s="135" t="n">
        <f aca="false">IF(I3364&lt;F3364,1,0)</f>
        <v>0</v>
      </c>
      <c r="BC3364" s="99" t="n">
        <f aca="false">IF(AND(SUM(AW3363:AX3363)=2,AY3364=1),1,IF(SUM(AX3362:AX3364)=0,0,IF(AND(OR(AW3362=1,AX3362=1),OR(AW3363=1,AX3363=1),AY3364=1),1,IF(AND(SUM(AW3364:AY3364)=2,SUM(AW3362:AX3362)=2,AX3362=1),1,0))))</f>
        <v>0</v>
      </c>
      <c r="BD3364" s="57" t="str">
        <f aca="false">IF(AND(SUM(BC3362:BC3364)&gt;=1,BA3364=1,SUM(AZ3359:AZ3364)&gt;=1),1,IF(BC3364=0,"",IF(AND(BC3364=1,AZ3364=0,AZ3363=0,AZ3362=0),1,IF(AND(BC3364=1,OR(AZ3364=1,AZ3363=1,AZ3362)),IF(BA3364=1,1,0)))))</f>
        <v/>
      </c>
      <c r="BE3364" s="50" t="str">
        <f aca="false">IF(AND(BD3364=1,BD3363=1),0,IF(BD3364=1,SUM(CM3365:CM3403),""))</f>
        <v/>
      </c>
      <c r="BF3364" s="20" t="str">
        <f aca="false">IF(AND(BB3364=1,BB3363=1,BE3323&lt;&gt;0),"",IF(AND(BB3363=0,BB3364=1),BF3363,IF(AND(BB3364=1,BB3363=1),BF3363,IF(AND(BF3363="",BE3363="",OR(BD3363=0,BD3363="")),"",IF(AND(BF3363="",BE3324=0),"",IF(AND(BE3324&lt;&gt;"",BF3363=BE3324),"",IF(AND(BD3363=1,BE3363&lt;&gt;0),CM3364,IF(BF3363&lt;&gt;0,BF3363+CM3364,IF(BF3363="","")))))))))</f>
        <v/>
      </c>
      <c r="BH3364" s="137"/>
      <c r="CG3364" s="142"/>
      <c r="CH3364" s="50"/>
      <c r="CI3364" s="15" t="n">
        <f aca="false">CF3342+SUM(CM3343:CM3364)+0.0071</f>
        <v>0.0104146380264035</v>
      </c>
      <c r="CL3364" s="130" t="n">
        <f aca="false">C3364</f>
        <v>42131</v>
      </c>
      <c r="CM3364" s="133" t="n">
        <f aca="false">CN3364/CN3363-1</f>
        <v>0.00398961738127279</v>
      </c>
      <c r="CN3364" s="139" t="n">
        <v>208.87</v>
      </c>
      <c r="CO3364" s="133" t="n">
        <f aca="false">CN3364/CN3359-1</f>
        <v>-0.0131344262388028</v>
      </c>
      <c r="CY3364" s="139" t="n">
        <f aca="false">bdh("spy us equity","px_open",C3364,C3364)</f>
        <v>207.92</v>
      </c>
      <c r="CZ3364" s="139" t="n">
        <f aca="false">bdh("spy us equity","px_last",C3364,C3364)</f>
        <v>208.87</v>
      </c>
      <c r="DB3364" s="15" t="n">
        <f aca="false">CZ3364/CY3364-1</f>
        <v>0.00456906502500964</v>
      </c>
      <c r="DC3364" s="15" t="n">
        <f aca="false">CY3364/CZ3363-1</f>
        <v>-0.000576812151509398</v>
      </c>
      <c r="DD3364" s="15" t="n">
        <f aca="false">CZ3364/CZ3363-1</f>
        <v>0.00398961738127279</v>
      </c>
      <c r="DE3364" s="34" t="str">
        <f aca="false">IF(CW3364=0,"",-DC3364*CS3364)</f>
        <v/>
      </c>
      <c r="DY3364" s="6"/>
      <c r="EB3364" s="6" t="n">
        <f aca="false">CL3364</f>
        <v>42131</v>
      </c>
      <c r="EC3364" s="13" t="n">
        <f aca="false">SUM(CM3362:CM3364)</f>
        <v>-0.0115790115301437</v>
      </c>
    </row>
    <row r="3365" customFormat="false" ht="15" hidden="false" customHeight="false" outlineLevel="0" collapsed="false">
      <c r="C3365" s="130" t="n">
        <f aca="false">[4]TEMPLATE!C3367</f>
        <v>42132</v>
      </c>
      <c r="D3365" s="99" t="n">
        <f aca="false">IF(E3365&gt;E3364,1,0)</f>
        <v>1</v>
      </c>
      <c r="E3365" s="46" t="n">
        <v>203.0191</v>
      </c>
      <c r="F3365" s="46" t="n">
        <v>207.0949</v>
      </c>
      <c r="G3365" s="46" t="n">
        <v>208.8999</v>
      </c>
      <c r="H3365" s="46" t="n">
        <v>209.1837</v>
      </c>
      <c r="I3365" s="46" t="n">
        <v>210.071</v>
      </c>
      <c r="J3365" s="131" t="str">
        <f aca="false">IF(MIN(E3365:I3365)=E3365,$E$2,IF(MIN(E3365:I3365)=F3365,$F$2,IF(MIN(E3365:I3365)=G3365,$G$2,IF(MIN(E3365:I3365)=H3365,$H$2,IF(MIN(E3365:I3365)=I3365,$I$2)))))</f>
        <v>200D</v>
      </c>
      <c r="K3365" s="131" t="str">
        <f aca="false">IF(MAX(E3365:I3365)=E3365,$E$2,IF(MAX(E3365:I3365)=F3365,$F$2,IF(MAX(E3365:I3365)=G3365,$G$2,IF(MAX(E3365:I3365)=H3365,$H$2,IF(MAX(E3365:I3365)=I3365,$I$2)))))</f>
        <v>10D</v>
      </c>
      <c r="L3365" s="132" t="n">
        <f aca="false">IF(MAX(E3365:I3365)=H3365,1,0)</f>
        <v>0</v>
      </c>
      <c r="M3365" s="132" t="n">
        <f aca="false">IF(MAX(E3365:I3365)=I3365,1,0)</f>
        <v>1</v>
      </c>
      <c r="O3365" s="132" t="n">
        <f aca="false">IF(CN3365&gt;E3365,1,0)</f>
        <v>1</v>
      </c>
      <c r="P3365" s="132" t="n">
        <f aca="false">IF(CN3365&gt;F3365,1,0)</f>
        <v>1</v>
      </c>
      <c r="Q3365" s="132" t="n">
        <f aca="false">IF(CN3365&gt;G3365,1,0)</f>
        <v>1</v>
      </c>
      <c r="R3365" s="132" t="n">
        <f aca="false">IF(CN3365&gt;H3365,1,0)</f>
        <v>1</v>
      </c>
      <c r="S3365" s="132" t="n">
        <f aca="false">IF(CN3365&gt;I3365,1,0)</f>
        <v>1</v>
      </c>
      <c r="T3365" s="25" t="n">
        <f aca="false">IF(AND(AND(R3365=0,S3365=0,Q3365=0),OR(S3364=1,S3363=1,S3362=1)),1,0)</f>
        <v>0</v>
      </c>
      <c r="U3365" s="133" t="n">
        <f aca="false">SUM(CM3364:CM3365)</f>
        <v>0.017155701548458</v>
      </c>
      <c r="AW3365" s="55" t="n">
        <f aca="false">IF(EC3365&gt;$AW$2,1,0)</f>
        <v>1</v>
      </c>
      <c r="AX3365" s="99" t="n">
        <f aca="false">IF(AND(I3365&gt;G3365,I3364&lt;G3364),1,IF(OR(AND(I3365&gt;F3365,I3364&lt;F3364),AND(I3365&gt;E3365,I3364&lt;E3364)),1,0))</f>
        <v>0</v>
      </c>
      <c r="AY3365" s="99" t="n">
        <f aca="false">IF(K3364="10D",1,0)</f>
        <v>1</v>
      </c>
      <c r="AZ3365" s="99" t="n">
        <f aca="false">IF(AND(I3365&gt;G3365,I3364&lt;G3364,I3365&gt;F3365,I3364&gt;F3364,I3365&gt;E3365,I3364&gt;E3364),1,0)</f>
        <v>0</v>
      </c>
      <c r="BA3365" s="135" t="n">
        <f aca="false">IF(G3365&gt;H3365,1,0)</f>
        <v>0</v>
      </c>
      <c r="BB3365" s="135" t="n">
        <f aca="false">IF(I3365&lt;F3365,1,0)</f>
        <v>0</v>
      </c>
      <c r="BC3365" s="99" t="n">
        <f aca="false">IF(AND(SUM(AW3364:AX3364)=2,AY3365=1),1,IF(SUM(AX3363:AX3365)=0,0,IF(AND(OR(AW3363=1,AX3363=1),OR(AW3364=1,AX3364=1),AY3365=1),1,IF(AND(SUM(AW3365:AY3365)=2,SUM(AW3363:AX3363)=2,AX3363=1),1,0))))</f>
        <v>0</v>
      </c>
      <c r="BD3365" s="57" t="str">
        <f aca="false">IF(AND(SUM(BC3363:BC3365)&gt;=1,BA3365=1,SUM(AZ3360:AZ3365)&gt;=1),1,IF(BC3365=0,"",IF(AND(BC3365=1,AZ3365=0,AZ3364=0,AZ3363=0),1,IF(AND(BC3365=1,OR(AZ3365=1,AZ3364=1,AZ3363)),IF(BA3365=1,1,0)))))</f>
        <v/>
      </c>
      <c r="BE3365" s="50" t="str">
        <f aca="false">IF(AND(BD3365=1,BD3364=1),0,IF(BD3365=1,SUM(CM3366:CM3404),""))</f>
        <v/>
      </c>
      <c r="BF3365" s="20" t="str">
        <f aca="false">IF(AND(BB3365=1,BB3364=1,BE3324&lt;&gt;0),"",IF(AND(BB3364=0,BB3365=1),BF3364,IF(AND(BB3365=1,BB3364=1),BF3364,IF(AND(BF3364="",BE3364="",OR(BD3364=0,BD3364="")),"",IF(AND(BF3364="",BE3325=0),"",IF(AND(BE3325&lt;&gt;"",BF3364=BE3325),"",IF(AND(BD3364=1,BE3364&lt;&gt;0),CM3365,IF(BF3364&lt;&gt;0,BF3364+CM3365,IF(BF3364="","")))))))))</f>
        <v/>
      </c>
      <c r="BH3365" s="137"/>
      <c r="CG3365" s="142"/>
      <c r="CH3365" s="50"/>
      <c r="CI3365" s="15" t="n">
        <f aca="false">CF3343+SUM(CM3344:CM3365)+0.0071</f>
        <v>0.0323202179919081</v>
      </c>
      <c r="CL3365" s="130" t="n">
        <f aca="false">C3365</f>
        <v>42132</v>
      </c>
      <c r="CM3365" s="133" t="n">
        <f aca="false">CN3365/CN3364-1</f>
        <v>0.0131660841671852</v>
      </c>
      <c r="CN3365" s="139" t="n">
        <v>211.62</v>
      </c>
      <c r="CO3365" s="133" t="n">
        <f aca="false">CN3365/CN3360-1</f>
        <v>0.00427107061503418</v>
      </c>
      <c r="CY3365" s="139" t="n">
        <f aca="false">bdh("spy us equity","px_open",C3365,C3365)</f>
        <v>210.88</v>
      </c>
      <c r="CZ3365" s="139" t="n">
        <f aca="false">bdh("spy us equity","px_last",C3365,C3365)</f>
        <v>211.62</v>
      </c>
      <c r="DB3365" s="15" t="n">
        <f aca="false">CZ3365/CY3365-1</f>
        <v>0.00350910470409715</v>
      </c>
      <c r="DC3365" s="15" t="n">
        <f aca="false">CY3365/CZ3364-1</f>
        <v>0.00962321060947002</v>
      </c>
      <c r="DD3365" s="15" t="n">
        <f aca="false">CZ3365/CZ3364-1</f>
        <v>0.0131660841671852</v>
      </c>
      <c r="DE3365" s="34" t="str">
        <f aca="false">IF(CW3365=0,"",-DC3365*CS3365)</f>
        <v/>
      </c>
      <c r="DY3365" s="6"/>
      <c r="EB3365" s="6" t="n">
        <f aca="false">CL3365</f>
        <v>42132</v>
      </c>
      <c r="EC3365" s="13" t="n">
        <f aca="false">SUM(CM3363:CM3365)</f>
        <v>0.0130388992507079</v>
      </c>
    </row>
    <row r="3366" customFormat="false" ht="15" hidden="false" customHeight="false" outlineLevel="0" collapsed="false">
      <c r="C3366" s="130" t="n">
        <f aca="false">[4]TEMPLATE!C3368</f>
        <v>42135</v>
      </c>
      <c r="D3366" s="99" t="n">
        <f aca="false">IF(E3366&gt;E3365,1,0)</f>
        <v>1</v>
      </c>
      <c r="E3366" s="46" t="n">
        <v>203.0789</v>
      </c>
      <c r="F3366" s="46" t="n">
        <v>207.2059</v>
      </c>
      <c r="G3366" s="46" t="n">
        <v>208.8988</v>
      </c>
      <c r="H3366" s="46" t="n">
        <v>209.3458</v>
      </c>
      <c r="I3366" s="46" t="n">
        <v>210.0545</v>
      </c>
      <c r="J3366" s="131" t="str">
        <f aca="false">IF(MIN(E3366:I3366)=E3366,$E$2,IF(MIN(E3366:I3366)=F3366,$F$2,IF(MIN(E3366:I3366)=G3366,$G$2,IF(MIN(E3366:I3366)=H3366,$H$2,IF(MIN(E3366:I3366)=I3366,$I$2)))))</f>
        <v>200D</v>
      </c>
      <c r="K3366" s="131" t="str">
        <f aca="false">IF(MAX(E3366:I3366)=E3366,$E$2,IF(MAX(E3366:I3366)=F3366,$F$2,IF(MAX(E3366:I3366)=G3366,$G$2,IF(MAX(E3366:I3366)=H3366,$H$2,IF(MAX(E3366:I3366)=I3366,$I$2)))))</f>
        <v>10D</v>
      </c>
      <c r="L3366" s="132" t="n">
        <f aca="false">IF(MAX(E3366:I3366)=H3366,1,0)</f>
        <v>0</v>
      </c>
      <c r="M3366" s="132" t="n">
        <f aca="false">IF(MAX(E3366:I3366)=I3366,1,0)</f>
        <v>1</v>
      </c>
      <c r="O3366" s="132" t="n">
        <f aca="false">IF(CN3366&gt;E3366,1,0)</f>
        <v>1</v>
      </c>
      <c r="P3366" s="132" t="n">
        <f aca="false">IF(CN3366&gt;F3366,1,0)</f>
        <v>1</v>
      </c>
      <c r="Q3366" s="132" t="n">
        <f aca="false">IF(CN3366&gt;G3366,1,0)</f>
        <v>1</v>
      </c>
      <c r="R3366" s="132" t="n">
        <f aca="false">IF(CN3366&gt;H3366,1,0)</f>
        <v>1</v>
      </c>
      <c r="S3366" s="132" t="n">
        <f aca="false">IF(CN3366&gt;I3366,1,0)</f>
        <v>1</v>
      </c>
      <c r="T3366" s="25" t="n">
        <f aca="false">IF(AND(AND(R3366=0,S3366=0,Q3366=0),OR(S3365=1,S3364=1,S3363=1)),1,0)</f>
        <v>0</v>
      </c>
      <c r="U3366" s="133" t="n">
        <f aca="false">SUM(CM3365:CM3366)</f>
        <v>0.00836975111737892</v>
      </c>
      <c r="AW3366" s="55" t="n">
        <f aca="false">IF(EC3366&gt;$AW$2,1,0)</f>
        <v>1</v>
      </c>
      <c r="AX3366" s="99" t="n">
        <f aca="false">IF(AND(I3366&gt;G3366,I3365&lt;G3365),1,IF(OR(AND(I3366&gt;F3366,I3365&lt;F3365),AND(I3366&gt;E3366,I3365&lt;E3365)),1,0))</f>
        <v>0</v>
      </c>
      <c r="AY3366" s="99" t="n">
        <f aca="false">IF(K3365="10D",1,0)</f>
        <v>1</v>
      </c>
      <c r="AZ3366" s="99" t="n">
        <f aca="false">IF(AND(I3366&gt;G3366,I3365&lt;G3365,I3366&gt;F3366,I3365&gt;F3365,I3366&gt;E3366,I3365&gt;E3365),1,0)</f>
        <v>0</v>
      </c>
      <c r="BA3366" s="135" t="n">
        <f aca="false">IF(G3366&gt;H3366,1,0)</f>
        <v>0</v>
      </c>
      <c r="BB3366" s="135" t="n">
        <f aca="false">IF(I3366&lt;F3366,1,0)</f>
        <v>0</v>
      </c>
      <c r="BC3366" s="99" t="n">
        <f aca="false">IF(AND(SUM(AW3365:AX3365)=2,AY3366=1),1,IF(SUM(AX3364:AX3366)=0,0,IF(AND(OR(AW3364=1,AX3364=1),OR(AW3365=1,AX3365=1),AY3366=1),1,IF(AND(SUM(AW3366:AY3366)=2,SUM(AW3364:AX3364)=2,AX3364=1),1,0))))</f>
        <v>0</v>
      </c>
      <c r="BD3366" s="57" t="str">
        <f aca="false">IF(AND(SUM(BC3364:BC3366)&gt;=1,BA3366=1,SUM(AZ3361:AZ3366)&gt;=1),1,IF(BC3366=0,"",IF(AND(BC3366=1,AZ3366=0,AZ3365=0,AZ3364=0),1,IF(AND(BC3366=1,OR(AZ3366=1,AZ3365=1,AZ3364)),IF(BA3366=1,1,0)))))</f>
        <v/>
      </c>
      <c r="BE3366" s="50" t="str">
        <f aca="false">IF(AND(BD3366=1,BD3365=1),0,IF(BD3366=1,SUM(CM3367:CM3405),""))</f>
        <v/>
      </c>
      <c r="BF3366" s="20" t="str">
        <f aca="false">IF(AND(BB3366=1,BB3365=1,BE3325&lt;&gt;0),"",IF(AND(BB3365=0,BB3366=1),BF3365,IF(AND(BB3366=1,BB3365=1),BF3365,IF(AND(BF3365="",BE3365="",OR(BD3365=0,BD3365="")),"",IF(AND(BF3365="",BE3326=0),"",IF(AND(BE3326&lt;&gt;"",BF3365=BE3326),"",IF(AND(BD3365=1,BE3365&lt;&gt;0),CM3366,IF(BF3365&lt;&gt;0,BF3365+CM3366,IF(BF3365="","")))))))))</f>
        <v/>
      </c>
      <c r="BH3366" s="137"/>
      <c r="CG3366" s="142"/>
      <c r="CH3366" s="50"/>
      <c r="CI3366" s="15" t="n">
        <f aca="false">CF3344+SUM(CM3345:CM3366)+0.0071</f>
        <v>0.0310601926493149</v>
      </c>
      <c r="CL3366" s="130" t="n">
        <f aca="false">C3366</f>
        <v>42135</v>
      </c>
      <c r="CM3366" s="133" t="n">
        <f aca="false">CN3366/CN3365-1</f>
        <v>-0.00479633304980631</v>
      </c>
      <c r="CN3366" s="139" t="n">
        <v>210.605</v>
      </c>
      <c r="CO3366" s="133" t="n">
        <f aca="false">CN3366/CN3361-1</f>
        <v>-0.00338349422676509</v>
      </c>
      <c r="CY3366" s="139" t="n">
        <f aca="false">bdh("spy us equity","px_open",C3366,C3366)</f>
        <v>211.57</v>
      </c>
      <c r="CZ3366" s="139" t="n">
        <f aca="false">bdh("spy us equity","px_last",C3366,C3366)</f>
        <v>210.605</v>
      </c>
      <c r="DB3366" s="15" t="n">
        <f aca="false">CZ3366/CY3366-1</f>
        <v>-0.00456113815758374</v>
      </c>
      <c r="DC3366" s="15" t="n">
        <f aca="false">CY3366/CZ3365-1</f>
        <v>-0.000236272564029916</v>
      </c>
      <c r="DD3366" s="15" t="n">
        <f aca="false">CZ3366/CZ3365-1</f>
        <v>-0.00479633304980631</v>
      </c>
      <c r="DE3366" s="34" t="str">
        <f aca="false">IF(CW3366=0,"",-DC3366*CS3366)</f>
        <v/>
      </c>
      <c r="DY3366" s="6"/>
      <c r="EB3366" s="6" t="n">
        <f aca="false">CL3366</f>
        <v>42135</v>
      </c>
      <c r="EC3366" s="13" t="n">
        <f aca="false">SUM(CM3364:CM3366)</f>
        <v>0.0123593684986517</v>
      </c>
    </row>
    <row r="3367" customFormat="false" ht="15" hidden="false" customHeight="false" outlineLevel="0" collapsed="false">
      <c r="C3367" s="130" t="n">
        <f aca="false">[4]TEMPLATE!C3369</f>
        <v>42136</v>
      </c>
      <c r="D3367" s="99" t="n">
        <f aca="false">IF(E3367&gt;E3366,1,0)</f>
        <v>1</v>
      </c>
      <c r="E3367" s="46" t="n">
        <v>203.1402</v>
      </c>
      <c r="F3367" s="46" t="n">
        <v>207.3266</v>
      </c>
      <c r="G3367" s="46" t="n">
        <v>208.8586</v>
      </c>
      <c r="H3367" s="46" t="n">
        <v>209.4035</v>
      </c>
      <c r="I3367" s="46" t="n">
        <v>209.9085</v>
      </c>
      <c r="J3367" s="131" t="str">
        <f aca="false">IF(MIN(E3367:I3367)=E3367,$E$2,IF(MIN(E3367:I3367)=F3367,$F$2,IF(MIN(E3367:I3367)=G3367,$G$2,IF(MIN(E3367:I3367)=H3367,$H$2,IF(MIN(E3367:I3367)=I3367,$I$2)))))</f>
        <v>200D</v>
      </c>
      <c r="K3367" s="131" t="str">
        <f aca="false">IF(MAX(E3367:I3367)=E3367,$E$2,IF(MAX(E3367:I3367)=F3367,$F$2,IF(MAX(E3367:I3367)=G3367,$G$2,IF(MAX(E3367:I3367)=H3367,$H$2,IF(MAX(E3367:I3367)=I3367,$I$2)))))</f>
        <v>10D</v>
      </c>
      <c r="L3367" s="132" t="n">
        <f aca="false">IF(MAX(E3367:I3367)=H3367,1,0)</f>
        <v>0</v>
      </c>
      <c r="M3367" s="132" t="n">
        <f aca="false">IF(MAX(E3367:I3367)=I3367,1,0)</f>
        <v>1</v>
      </c>
      <c r="O3367" s="132" t="n">
        <f aca="false">IF(CN3367&gt;E3367,1,0)</f>
        <v>1</v>
      </c>
      <c r="P3367" s="132" t="n">
        <f aca="false">IF(CN3367&gt;F3367,1,0)</f>
        <v>1</v>
      </c>
      <c r="Q3367" s="132" t="n">
        <f aca="false">IF(CN3367&gt;G3367,1,0)</f>
        <v>1</v>
      </c>
      <c r="R3367" s="132" t="n">
        <f aca="false">IF(CN3367&gt;H3367,1,0)</f>
        <v>1</v>
      </c>
      <c r="S3367" s="132" t="n">
        <f aca="false">IF(CN3367&gt;I3367,1,0)</f>
        <v>1</v>
      </c>
      <c r="T3367" s="25" t="n">
        <f aca="false">IF(AND(AND(R3367=0,S3367=0,Q3367=0),OR(S3366=1,S3365=1,S3364=1)),1,0)</f>
        <v>0</v>
      </c>
      <c r="U3367" s="133" t="n">
        <f aca="false">SUM(CM3366:CM3367)</f>
        <v>-0.00776397389404082</v>
      </c>
      <c r="AW3367" s="55" t="n">
        <f aca="false">IF(EC3367&gt;$AW$2,1,0)</f>
        <v>0</v>
      </c>
      <c r="AX3367" s="99" t="n">
        <f aca="false">IF(AND(I3367&gt;G3367,I3366&lt;G3366),1,IF(OR(AND(I3367&gt;F3367,I3366&lt;F3366),AND(I3367&gt;E3367,I3366&lt;E3366)),1,0))</f>
        <v>0</v>
      </c>
      <c r="AY3367" s="99" t="n">
        <f aca="false">IF(K3366="10D",1,0)</f>
        <v>1</v>
      </c>
      <c r="AZ3367" s="99" t="n">
        <f aca="false">IF(AND(I3367&gt;G3367,I3366&lt;G3366,I3367&gt;F3367,I3366&gt;F3366,I3367&gt;E3367,I3366&gt;E3366),1,0)</f>
        <v>0</v>
      </c>
      <c r="BA3367" s="135" t="n">
        <f aca="false">IF(G3367&gt;H3367,1,0)</f>
        <v>0</v>
      </c>
      <c r="BB3367" s="135" t="n">
        <f aca="false">IF(I3367&lt;F3367,1,0)</f>
        <v>0</v>
      </c>
      <c r="BC3367" s="99" t="n">
        <f aca="false">IF(AND(SUM(AW3366:AX3366)=2,AY3367=1),1,IF(SUM(AX3365:AX3367)=0,0,IF(AND(OR(AW3365=1,AX3365=1),OR(AW3366=1,AX3366=1),AY3367=1),1,IF(AND(SUM(AW3367:AY3367)=2,SUM(AW3365:AX3365)=2,AX3365=1),1,0))))</f>
        <v>0</v>
      </c>
      <c r="BD3367" s="57" t="str">
        <f aca="false">IF(AND(SUM(BC3365:BC3367)&gt;=1,BA3367=1,SUM(AZ3362:AZ3367)&gt;=1),1,IF(BC3367=0,"",IF(AND(BC3367=1,AZ3367=0,AZ3366=0,AZ3365=0),1,IF(AND(BC3367=1,OR(AZ3367=1,AZ3366=1,AZ3365)),IF(BA3367=1,1,0)))))</f>
        <v/>
      </c>
      <c r="BE3367" s="50" t="str">
        <f aca="false">IF(AND(BD3367=1,BD3366=1),0,IF(BD3367=1,SUM(CM3368:CM3406),""))</f>
        <v/>
      </c>
      <c r="BF3367" s="20" t="str">
        <f aca="false">IF(AND(BB3367=1,BB3366=1,BE3326&lt;&gt;0),"",IF(AND(BB3366=0,BB3367=1),BF3366,IF(AND(BB3367=1,BB3366=1),BF3366,IF(AND(BF3366="",BE3366="",OR(BD3366=0,BD3366="")),"",IF(AND(BF3366="",BE3327=0),"",IF(AND(BE3327&lt;&gt;"",BF3366=BE3327),"",IF(AND(BD3366=1,BE3366&lt;&gt;0),CM3367,IF(BF3366&lt;&gt;0,BF3366+CM3367,IF(BF3366="","")))))))))</f>
        <v/>
      </c>
      <c r="BH3367" s="137"/>
      <c r="CG3367" s="142"/>
      <c r="CH3367" s="50"/>
      <c r="CI3367" s="15" t="n">
        <f aca="false">CF3345+SUM(CM3346:CM3367)+0.0071</f>
        <v>0.024519387001969</v>
      </c>
      <c r="CL3367" s="130" t="n">
        <f aca="false">C3367</f>
        <v>42136</v>
      </c>
      <c r="CM3367" s="133" t="n">
        <f aca="false">CN3367/CN3366-1</f>
        <v>-0.00296764084423451</v>
      </c>
      <c r="CN3367" s="139" t="n">
        <v>209.98</v>
      </c>
      <c r="CO3367" s="133" t="n">
        <f aca="false">CN3367/CN3362-1</f>
        <v>0.00516993776926755</v>
      </c>
      <c r="CY3367" s="139" t="n">
        <f aca="false">bdh("spy us equity","px_open",C3367,C3367)</f>
        <v>209.61</v>
      </c>
      <c r="CZ3367" s="139" t="n">
        <f aca="false">bdh("spy us equity","px_last",C3367,C3367)</f>
        <v>209.98</v>
      </c>
      <c r="DB3367" s="15" t="n">
        <f aca="false">CZ3367/CY3367-1</f>
        <v>0.0017651829588281</v>
      </c>
      <c r="DC3367" s="15" t="n">
        <f aca="false">CY3367/CZ3366-1</f>
        <v>-0.00472448422402116</v>
      </c>
      <c r="DD3367" s="15" t="n">
        <f aca="false">CZ3367/CZ3366-1</f>
        <v>-0.00296764084423451</v>
      </c>
      <c r="DE3367" s="34" t="str">
        <f aca="false">IF(CW3367=0,"",-DC3367*CS3367)</f>
        <v/>
      </c>
      <c r="DY3367" s="6"/>
      <c r="EB3367" s="6" t="n">
        <f aca="false">CL3367</f>
        <v>42136</v>
      </c>
      <c r="EC3367" s="13" t="n">
        <f aca="false">SUM(CM3365:CM3367)</f>
        <v>0.00540211027314441</v>
      </c>
    </row>
    <row r="3368" customFormat="false" ht="15" hidden="false" customHeight="false" outlineLevel="0" collapsed="false">
      <c r="C3368" s="130" t="n">
        <f aca="false">[4]TEMPLATE!C3370</f>
        <v>42137</v>
      </c>
      <c r="D3368" s="99" t="n">
        <f aca="false">IF(E3368&gt;E3367,1,0)</f>
        <v>1</v>
      </c>
      <c r="E3368" s="46" t="n">
        <v>203.2013</v>
      </c>
      <c r="F3368" s="46" t="n">
        <v>207.4089</v>
      </c>
      <c r="G3368" s="46" t="n">
        <v>208.8366</v>
      </c>
      <c r="H3368" s="46" t="n">
        <v>209.5232</v>
      </c>
      <c r="I3368" s="46" t="n">
        <v>209.8535</v>
      </c>
      <c r="J3368" s="131" t="str">
        <f aca="false">IF(MIN(E3368:I3368)=E3368,$E$2,IF(MIN(E3368:I3368)=F3368,$F$2,IF(MIN(E3368:I3368)=G3368,$G$2,IF(MIN(E3368:I3368)=H3368,$H$2,IF(MIN(E3368:I3368)=I3368,$I$2)))))</f>
        <v>200D</v>
      </c>
      <c r="K3368" s="131" t="str">
        <f aca="false">IF(MAX(E3368:I3368)=E3368,$E$2,IF(MAX(E3368:I3368)=F3368,$F$2,IF(MAX(E3368:I3368)=G3368,$G$2,IF(MAX(E3368:I3368)=H3368,$H$2,IF(MAX(E3368:I3368)=I3368,$I$2)))))</f>
        <v>10D</v>
      </c>
      <c r="L3368" s="132" t="n">
        <f aca="false">IF(MAX(E3368:I3368)=H3368,1,0)</f>
        <v>0</v>
      </c>
      <c r="M3368" s="132" t="n">
        <f aca="false">IF(MAX(E3368:I3368)=I3368,1,0)</f>
        <v>1</v>
      </c>
      <c r="O3368" s="132" t="n">
        <f aca="false">IF(CN3368&gt;E3368,1,0)</f>
        <v>1</v>
      </c>
      <c r="P3368" s="132" t="n">
        <f aca="false">IF(CN3368&gt;F3368,1,0)</f>
        <v>1</v>
      </c>
      <c r="Q3368" s="132" t="n">
        <f aca="false">IF(CN3368&gt;G3368,1,0)</f>
        <v>1</v>
      </c>
      <c r="R3368" s="132" t="n">
        <f aca="false">IF(CN3368&gt;H3368,1,0)</f>
        <v>1</v>
      </c>
      <c r="S3368" s="132" t="n">
        <f aca="false">IF(CN3368&gt;I3368,1,0)</f>
        <v>1</v>
      </c>
      <c r="T3368" s="25" t="n">
        <f aca="false">IF(AND(AND(R3368=0,S3368=0,Q3368=0),OR(S3367=1,S3366=1,S3365=1)),1,0)</f>
        <v>0</v>
      </c>
      <c r="U3368" s="133" t="n">
        <f aca="false">SUM(CM3367:CM3368)</f>
        <v>-0.00277714651144079</v>
      </c>
      <c r="AW3368" s="55" t="n">
        <f aca="false">IF(EC3368&gt;$AW$2,1,0)</f>
        <v>0</v>
      </c>
      <c r="AX3368" s="99" t="n">
        <f aca="false">IF(AND(I3368&gt;G3368,I3367&lt;G3367),1,IF(OR(AND(I3368&gt;F3368,I3367&lt;F3367),AND(I3368&gt;E3368,I3367&lt;E3367)),1,0))</f>
        <v>0</v>
      </c>
      <c r="AY3368" s="99" t="n">
        <f aca="false">IF(K3367="10D",1,0)</f>
        <v>1</v>
      </c>
      <c r="AZ3368" s="99" t="n">
        <f aca="false">IF(AND(I3368&gt;G3368,I3367&lt;G3367,I3368&gt;F3368,I3367&gt;F3367,I3368&gt;E3368,I3367&gt;E3367),1,0)</f>
        <v>0</v>
      </c>
      <c r="BA3368" s="135" t="n">
        <f aca="false">IF(G3368&gt;H3368,1,0)</f>
        <v>0</v>
      </c>
      <c r="BB3368" s="135" t="n">
        <f aca="false">IF(I3368&lt;F3368,1,0)</f>
        <v>0</v>
      </c>
      <c r="BC3368" s="99" t="n">
        <f aca="false">IF(AND(SUM(AW3367:AX3367)=2,AY3368=1),1,IF(SUM(AX3366:AX3368)=0,0,IF(AND(OR(AW3366=1,AX3366=1),OR(AW3367=1,AX3367=1),AY3368=1),1,IF(AND(SUM(AW3368:AY3368)=2,SUM(AW3366:AX3366)=2,AX3366=1),1,0))))</f>
        <v>0</v>
      </c>
      <c r="BD3368" s="57" t="str">
        <f aca="false">IF(AND(SUM(BC3366:BC3368)&gt;=1,BA3368=1,SUM(AZ3363:AZ3368)&gt;=1),1,IF(BC3368=0,"",IF(AND(BC3368=1,AZ3368=0,AZ3367=0,AZ3366=0),1,IF(AND(BC3368=1,OR(AZ3368=1,AZ3367=1,AZ3366)),IF(BA3368=1,1,0)))))</f>
        <v/>
      </c>
      <c r="BE3368" s="50" t="str">
        <f aca="false">IF(AND(BD3368=1,BD3367=1),0,IF(BD3368=1,SUM(CM3369:CM3407),""))</f>
        <v/>
      </c>
      <c r="BF3368" s="20" t="str">
        <f aca="false">IF(AND(BB3368=1,BB3367=1,BE3327&lt;&gt;0),"",IF(AND(BB3367=0,BB3368=1),BF3367,IF(AND(BB3368=1,BB3367=1),BF3367,IF(AND(BF3367="",BE3367="",OR(BD3367=0,BD3367="")),"",IF(AND(BF3367="",BE3328=0),"",IF(AND(BE3328&lt;&gt;"",BF3367=BE3328),"",IF(AND(BD3367=1,BE3367&lt;&gt;0),CM3368,IF(BF3367&lt;&gt;0,BF3367+CM3368,IF(BF3367="","")))))))))</f>
        <v/>
      </c>
      <c r="BH3368" s="137"/>
      <c r="CG3368" s="142"/>
      <c r="CH3368" s="50"/>
      <c r="CI3368" s="15" t="n">
        <f aca="false">CF3346+SUM(CM3347:CM3368)+0.0071</f>
        <v>0.0179523063111474</v>
      </c>
      <c r="CL3368" s="130" t="n">
        <f aca="false">C3368</f>
        <v>42137</v>
      </c>
      <c r="CM3368" s="133" t="n">
        <f aca="false">CN3368/CN3367-1</f>
        <v>0.000190494332793723</v>
      </c>
      <c r="CN3368" s="139" t="n">
        <v>210.02</v>
      </c>
      <c r="CO3368" s="133" t="n">
        <f aca="false">CN3368/CN3363-1</f>
        <v>0.00951740049990391</v>
      </c>
      <c r="CY3368" s="139" t="n">
        <f aca="false">bdh("spy us equity","px_open",C3368,C3368)</f>
        <v>210.47</v>
      </c>
      <c r="CZ3368" s="139" t="n">
        <f aca="false">bdh("spy us equity","px_last",C3368,C3368)</f>
        <v>210.02</v>
      </c>
      <c r="DB3368" s="15" t="n">
        <f aca="false">CZ3368/CY3368-1</f>
        <v>-0.00213807193424231</v>
      </c>
      <c r="DC3368" s="15" t="n">
        <f aca="false">CY3368/CZ3367-1</f>
        <v>0.00233355557672166</v>
      </c>
      <c r="DD3368" s="15" t="n">
        <f aca="false">CZ3368/CZ3367-1</f>
        <v>0.000190494332793723</v>
      </c>
      <c r="DE3368" s="34" t="str">
        <f aca="false">IF(CW3368=0,"",-DC3368*CS3368)</f>
        <v/>
      </c>
      <c r="DY3368" s="6"/>
      <c r="EB3368" s="6" t="n">
        <f aca="false">CL3368</f>
        <v>42137</v>
      </c>
      <c r="EC3368" s="13" t="n">
        <f aca="false">SUM(CM3366:CM3368)</f>
        <v>-0.0075734795612471</v>
      </c>
    </row>
    <row r="3369" customFormat="false" ht="15" hidden="false" customHeight="false" outlineLevel="0" collapsed="false">
      <c r="C3369" s="130" t="n">
        <f aca="false">[4]TEMPLATE!C3371</f>
        <v>42138</v>
      </c>
      <c r="D3369" s="99" t="n">
        <f aca="false">IF(E3369&gt;E3368,1,0)</f>
        <v>1</v>
      </c>
      <c r="E3369" s="46" t="n">
        <v>203.2776</v>
      </c>
      <c r="F3369" s="46" t="n">
        <v>207.4632</v>
      </c>
      <c r="G3369" s="46" t="n">
        <v>208.8762</v>
      </c>
      <c r="H3369" s="46" t="n">
        <v>209.7402</v>
      </c>
      <c r="I3369" s="46" t="n">
        <v>210.2285</v>
      </c>
      <c r="J3369" s="131" t="str">
        <f aca="false">IF(MIN(E3369:I3369)=E3369,$E$2,IF(MIN(E3369:I3369)=F3369,$F$2,IF(MIN(E3369:I3369)=G3369,$G$2,IF(MIN(E3369:I3369)=H3369,$H$2,IF(MIN(E3369:I3369)=I3369,$I$2)))))</f>
        <v>200D</v>
      </c>
      <c r="K3369" s="131" t="str">
        <f aca="false">IF(MAX(E3369:I3369)=E3369,$E$2,IF(MAX(E3369:I3369)=F3369,$F$2,IF(MAX(E3369:I3369)=G3369,$G$2,IF(MAX(E3369:I3369)=H3369,$H$2,IF(MAX(E3369:I3369)=I3369,$I$2)))))</f>
        <v>10D</v>
      </c>
      <c r="L3369" s="132" t="n">
        <f aca="false">IF(MAX(E3369:I3369)=H3369,1,0)</f>
        <v>0</v>
      </c>
      <c r="M3369" s="132" t="n">
        <f aca="false">IF(MAX(E3369:I3369)=I3369,1,0)</f>
        <v>1</v>
      </c>
      <c r="O3369" s="132" t="n">
        <f aca="false">IF(CN3369&gt;E3369,1,0)</f>
        <v>1</v>
      </c>
      <c r="P3369" s="132" t="n">
        <f aca="false">IF(CN3369&gt;F3369,1,0)</f>
        <v>1</v>
      </c>
      <c r="Q3369" s="132" t="n">
        <f aca="false">IF(CN3369&gt;G3369,1,0)</f>
        <v>1</v>
      </c>
      <c r="R3369" s="132" t="n">
        <f aca="false">IF(CN3369&gt;H3369,1,0)</f>
        <v>1</v>
      </c>
      <c r="S3369" s="132" t="n">
        <f aca="false">IF(CN3369&gt;I3369,1,0)</f>
        <v>1</v>
      </c>
      <c r="T3369" s="25" t="n">
        <f aca="false">IF(AND(AND(R3369=0,S3369=0,Q3369=0),OR(S3368=1,S3367=1,S3366=1)),1,0)</f>
        <v>0</v>
      </c>
      <c r="U3369" s="133" t="n">
        <f aca="false">SUM(CM3368:CM3369)</f>
        <v>0.0106180726586675</v>
      </c>
      <c r="AW3369" s="55" t="n">
        <f aca="false">IF(EC3369&gt;$AW$2,1,0)</f>
        <v>0</v>
      </c>
      <c r="AX3369" s="99" t="n">
        <f aca="false">IF(AND(I3369&gt;G3369,I3368&lt;G3368),1,IF(OR(AND(I3369&gt;F3369,I3368&lt;F3368),AND(I3369&gt;E3369,I3368&lt;E3368)),1,0))</f>
        <v>0</v>
      </c>
      <c r="AY3369" s="99" t="n">
        <f aca="false">IF(K3368="10D",1,0)</f>
        <v>1</v>
      </c>
      <c r="AZ3369" s="99" t="n">
        <f aca="false">IF(AND(I3369&gt;G3369,I3368&lt;G3368,I3369&gt;F3369,I3368&gt;F3368,I3369&gt;E3369,I3368&gt;E3368),1,0)</f>
        <v>0</v>
      </c>
      <c r="BA3369" s="135" t="n">
        <f aca="false">IF(G3369&gt;H3369,1,0)</f>
        <v>0</v>
      </c>
      <c r="BB3369" s="135" t="n">
        <f aca="false">IF(I3369&lt;F3369,1,0)</f>
        <v>0</v>
      </c>
      <c r="BC3369" s="99" t="n">
        <f aca="false">IF(AND(SUM(AW3368:AX3368)=2,AY3369=1),1,IF(SUM(AX3367:AX3369)=0,0,IF(AND(OR(AW3367=1,AX3367=1),OR(AW3368=1,AX3368=1),AY3369=1),1,IF(AND(SUM(AW3369:AY3369)=2,SUM(AW3367:AX3367)=2,AX3367=1),1,0))))</f>
        <v>0</v>
      </c>
      <c r="BD3369" s="57" t="str">
        <f aca="false">IF(AND(SUM(BC3367:BC3369)&gt;=1,BA3369=1,SUM(AZ3364:AZ3369)&gt;=1),1,IF(BC3369=0,"",IF(AND(BC3369=1,AZ3369=0,AZ3368=0,AZ3367=0),1,IF(AND(BC3369=1,OR(AZ3369=1,AZ3368=1,AZ3367)),IF(BA3369=1,1,0)))))</f>
        <v/>
      </c>
      <c r="BE3369" s="50" t="str">
        <f aca="false">IF(AND(BD3369=1,BD3368=1),0,IF(BD3369=1,SUM(CM3370:CM3408),""))</f>
        <v/>
      </c>
      <c r="BF3369" s="20" t="str">
        <f aca="false">IF(AND(BB3369=1,BB3368=1,BE3328&lt;&gt;0),"",IF(AND(BB3368=0,BB3369=1),BF3368,IF(AND(BB3369=1,BB3368=1),BF3368,IF(AND(BF3368="",BE3368="",OR(BD3368=0,BD3368="")),"",IF(AND(BF3368="",BE3329=0),"",IF(AND(BE3329&lt;&gt;"",BF3368=BE3329),"",IF(AND(BD3368=1,BE3368&lt;&gt;0),CM3369,IF(BF3368&lt;&gt;0,BF3368+CM3369,IF(BF3368="","")))))))))</f>
        <v/>
      </c>
      <c r="BH3369" s="137"/>
      <c r="CG3369" s="142"/>
      <c r="CH3369" s="50"/>
      <c r="CI3369" s="15" t="n">
        <f aca="false">CF3347+SUM(CM3348:CM3369)+0.0071</f>
        <v>0.0310262783241695</v>
      </c>
      <c r="CL3369" s="130" t="n">
        <f aca="false">C3369</f>
        <v>42138</v>
      </c>
      <c r="CM3369" s="133" t="n">
        <f aca="false">CN3369/CN3368-1</f>
        <v>0.0104275783258738</v>
      </c>
      <c r="CN3369" s="139" t="n">
        <v>212.21</v>
      </c>
      <c r="CO3369" s="133" t="n">
        <f aca="false">CN3369/CN3364-1</f>
        <v>0.0159908076794177</v>
      </c>
      <c r="CY3369" s="139" t="n">
        <f aca="false">bdh("spy us equity","px_open",C3369,C3369)</f>
        <v>211.24</v>
      </c>
      <c r="CZ3369" s="139" t="n">
        <f aca="false">bdh("spy us equity","px_last",C3369,C3369)</f>
        <v>212.21</v>
      </c>
      <c r="DB3369" s="15" t="n">
        <f aca="false">CZ3369/CY3369-1</f>
        <v>0.0045919333459572</v>
      </c>
      <c r="DC3369" s="15" t="n">
        <f aca="false">CY3369/CZ3368-1</f>
        <v>0.00580897057423102</v>
      </c>
      <c r="DD3369" s="15" t="n">
        <f aca="false">CZ3369/CZ3368-1</f>
        <v>0.0104275783258738</v>
      </c>
      <c r="DE3369" s="34" t="str">
        <f aca="false">IF(CW3369=0,"",-DC3369*CS3369)</f>
        <v/>
      </c>
      <c r="DY3369" s="6"/>
      <c r="EB3369" s="6" t="n">
        <f aca="false">CL3369</f>
        <v>42138</v>
      </c>
      <c r="EC3369" s="13" t="n">
        <f aca="false">SUM(CM3367:CM3369)</f>
        <v>0.00765043181443303</v>
      </c>
    </row>
    <row r="3370" customFormat="false" ht="15" hidden="false" customHeight="false" outlineLevel="0" collapsed="false">
      <c r="C3370" s="130" t="n">
        <f aca="false">[4]TEMPLATE!C3372</f>
        <v>42139</v>
      </c>
      <c r="D3370" s="99" t="n">
        <f aca="false">IF(E3370&gt;E3369,1,0)</f>
        <v>1</v>
      </c>
      <c r="E3370" s="46" t="n">
        <v>203.3549</v>
      </c>
      <c r="F3370" s="46" t="n">
        <v>207.5224</v>
      </c>
      <c r="G3370" s="46" t="n">
        <v>208.9158</v>
      </c>
      <c r="H3370" s="46" t="n">
        <v>209.9403</v>
      </c>
      <c r="I3370" s="46" t="n">
        <v>210.4005</v>
      </c>
      <c r="J3370" s="131" t="str">
        <f aca="false">IF(MIN(E3370:I3370)=E3370,$E$2,IF(MIN(E3370:I3370)=F3370,$F$2,IF(MIN(E3370:I3370)=G3370,$G$2,IF(MIN(E3370:I3370)=H3370,$H$2,IF(MIN(E3370:I3370)=I3370,$I$2)))))</f>
        <v>200D</v>
      </c>
      <c r="K3370" s="131" t="str">
        <f aca="false">IF(MAX(E3370:I3370)=E3370,$E$2,IF(MAX(E3370:I3370)=F3370,$F$2,IF(MAX(E3370:I3370)=G3370,$G$2,IF(MAX(E3370:I3370)=H3370,$H$2,IF(MAX(E3370:I3370)=I3370,$I$2)))))</f>
        <v>10D</v>
      </c>
      <c r="L3370" s="132" t="n">
        <f aca="false">IF(MAX(E3370:I3370)=H3370,1,0)</f>
        <v>0</v>
      </c>
      <c r="M3370" s="132" t="n">
        <f aca="false">IF(MAX(E3370:I3370)=I3370,1,0)</f>
        <v>1</v>
      </c>
      <c r="O3370" s="132" t="n">
        <f aca="false">IF(CN3370&gt;E3370,1,0)</f>
        <v>1</v>
      </c>
      <c r="P3370" s="132" t="n">
        <f aca="false">IF(CN3370&gt;F3370,1,0)</f>
        <v>1</v>
      </c>
      <c r="Q3370" s="132" t="n">
        <f aca="false">IF(CN3370&gt;G3370,1,0)</f>
        <v>1</v>
      </c>
      <c r="R3370" s="132" t="n">
        <f aca="false">IF(CN3370&gt;H3370,1,0)</f>
        <v>1</v>
      </c>
      <c r="S3370" s="132" t="n">
        <f aca="false">IF(CN3370&gt;I3370,1,0)</f>
        <v>1</v>
      </c>
      <c r="T3370" s="25" t="n">
        <f aca="false">IF(AND(AND(R3370=0,S3370=0,Q3370=0),OR(S3369=1,S3368=1,S3367=1)),1,0)</f>
        <v>0</v>
      </c>
      <c r="U3370" s="133" t="n">
        <f aca="false">SUM(CM3369:CM3370)</f>
        <v>0.0115114103790286</v>
      </c>
      <c r="AW3370" s="55" t="n">
        <f aca="false">IF(EC3370&gt;$AW$2,1,0)</f>
        <v>1</v>
      </c>
      <c r="AX3370" s="99" t="n">
        <f aca="false">IF(AND(I3370&gt;G3370,I3369&lt;G3369),1,IF(OR(AND(I3370&gt;F3370,I3369&lt;F3369),AND(I3370&gt;E3370,I3369&lt;E3369)),1,0))</f>
        <v>0</v>
      </c>
      <c r="AY3370" s="99" t="n">
        <f aca="false">IF(K3369="10D",1,0)</f>
        <v>1</v>
      </c>
      <c r="AZ3370" s="99" t="n">
        <f aca="false">IF(AND(I3370&gt;G3370,I3369&lt;G3369,I3370&gt;F3370,I3369&gt;F3369,I3370&gt;E3370,I3369&gt;E3369),1,0)</f>
        <v>0</v>
      </c>
      <c r="BA3370" s="135" t="n">
        <f aca="false">IF(G3370&gt;H3370,1,0)</f>
        <v>0</v>
      </c>
      <c r="BB3370" s="135" t="n">
        <f aca="false">IF(I3370&lt;F3370,1,0)</f>
        <v>0</v>
      </c>
      <c r="BC3370" s="99" t="n">
        <f aca="false">IF(AND(SUM(AW3369:AX3369)=2,AY3370=1),1,IF(SUM(AX3368:AX3370)=0,0,IF(AND(OR(AW3368=1,AX3368=1),OR(AW3369=1,AX3369=1),AY3370=1),1,IF(AND(SUM(AW3370:AY3370)=2,SUM(AW3368:AX3368)=2,AX3368=1),1,0))))</f>
        <v>0</v>
      </c>
      <c r="BD3370" s="57" t="str">
        <f aca="false">IF(AND(SUM(BC3368:BC3370)&gt;=1,BA3370=1,SUM(AZ3365:AZ3370)&gt;=1),1,IF(BC3370=0,"",IF(AND(BC3370=1,AZ3370=0,AZ3369=0,AZ3368=0),1,IF(AND(BC3370=1,OR(AZ3370=1,AZ3369=1,AZ3368)),IF(BA3370=1,1,0)))))</f>
        <v/>
      </c>
      <c r="BE3370" s="50" t="str">
        <f aca="false">IF(AND(BD3370=1,BD3369=1),0,IF(BD3370=1,SUM(CM3371:CM3409),""))</f>
        <v/>
      </c>
      <c r="BF3370" s="20" t="str">
        <f aca="false">IF(AND(BB3370=1,BB3369=1,BE3329&lt;&gt;0),"",IF(AND(BB3369=0,BB3370=1),BF3369,IF(AND(BB3370=1,BB3369=1),BF3369,IF(AND(BF3369="",BE3369="",OR(BD3369=0,BD3369="")),"",IF(AND(BF3369="",BE3330=0),"",IF(AND(BE3330&lt;&gt;"",BF3369=BE3330),"",IF(AND(BD3369=1,BE3369&lt;&gt;0),CM3370,IF(BF3369&lt;&gt;0,BF3369+CM3370,IF(BF3369="","")))))))))</f>
        <v/>
      </c>
      <c r="BH3370" s="137"/>
      <c r="CG3370" s="142"/>
      <c r="CH3370" s="50"/>
      <c r="CI3370" s="15" t="n">
        <f aca="false">CF3348+SUM(CM3349:CM3370)+0.0071</f>
        <v>0.0287571578493429</v>
      </c>
      <c r="CL3370" s="130" t="n">
        <f aca="false">C3370</f>
        <v>42139</v>
      </c>
      <c r="CM3370" s="133" t="n">
        <f aca="false">CN3370/CN3369-1</f>
        <v>0.00108383205315477</v>
      </c>
      <c r="CN3370" s="139" t="n">
        <v>212.44</v>
      </c>
      <c r="CO3370" s="133" t="n">
        <f aca="false">CN3370/CN3365-1</f>
        <v>0.00387487005008968</v>
      </c>
      <c r="CY3370" s="139" t="n">
        <f aca="false">bdh("spy us equity","px_open",C3370,C3370)</f>
        <v>212.44</v>
      </c>
      <c r="CZ3370" s="139" t="n">
        <f aca="false">bdh("spy us equity","px_last",C3370,C3370)</f>
        <v>212.44</v>
      </c>
      <c r="DB3370" s="15" t="n">
        <f aca="false">CZ3370/CY3370-1</f>
        <v>0</v>
      </c>
      <c r="DC3370" s="15" t="n">
        <f aca="false">CY3370/CZ3369-1</f>
        <v>0.00108383205315477</v>
      </c>
      <c r="DD3370" s="15" t="n">
        <f aca="false">CZ3370/CZ3369-1</f>
        <v>0.00108383205315477</v>
      </c>
      <c r="DE3370" s="34" t="str">
        <f aca="false">IF(CW3370=0,"",-DC3370*CS3370)</f>
        <v/>
      </c>
      <c r="DY3370" s="6"/>
      <c r="EB3370" s="6" t="n">
        <f aca="false">CL3370</f>
        <v>42139</v>
      </c>
      <c r="EC3370" s="13" t="n">
        <f aca="false">SUM(CM3368:CM3370)</f>
        <v>0.0117019047118223</v>
      </c>
    </row>
    <row r="3371" customFormat="false" ht="15" hidden="false" customHeight="false" outlineLevel="0" collapsed="false">
      <c r="C3371" s="130" t="n">
        <f aca="false">[4]TEMPLATE!C3373</f>
        <v>42142</v>
      </c>
      <c r="D3371" s="99" t="n">
        <f aca="false">IF(E3371&gt;E3370,1,0)</f>
        <v>1</v>
      </c>
      <c r="E3371" s="46" t="n">
        <v>203.455</v>
      </c>
      <c r="F3371" s="46" t="n">
        <v>207.5787</v>
      </c>
      <c r="G3371" s="46" t="n">
        <v>209.0278</v>
      </c>
      <c r="H3371" s="46" t="n">
        <v>210.116</v>
      </c>
      <c r="I3371" s="46" t="n">
        <v>210.5785</v>
      </c>
      <c r="J3371" s="131" t="str">
        <f aca="false">IF(MIN(E3371:I3371)=E3371,$E$2,IF(MIN(E3371:I3371)=F3371,$F$2,IF(MIN(E3371:I3371)=G3371,$G$2,IF(MIN(E3371:I3371)=H3371,$H$2,IF(MIN(E3371:I3371)=I3371,$I$2)))))</f>
        <v>200D</v>
      </c>
      <c r="K3371" s="131" t="str">
        <f aca="false">IF(MAX(E3371:I3371)=E3371,$E$2,IF(MAX(E3371:I3371)=F3371,$F$2,IF(MAX(E3371:I3371)=G3371,$G$2,IF(MAX(E3371:I3371)=H3371,$H$2,IF(MAX(E3371:I3371)=I3371,$I$2)))))</f>
        <v>10D</v>
      </c>
      <c r="L3371" s="132" t="n">
        <f aca="false">IF(MAX(E3371:I3371)=H3371,1,0)</f>
        <v>0</v>
      </c>
      <c r="M3371" s="132" t="n">
        <f aca="false">IF(MAX(E3371:I3371)=I3371,1,0)</f>
        <v>1</v>
      </c>
      <c r="O3371" s="132" t="n">
        <f aca="false">IF(CN3371&gt;E3371,1,0)</f>
        <v>1</v>
      </c>
      <c r="P3371" s="132" t="n">
        <f aca="false">IF(CN3371&gt;F3371,1,0)</f>
        <v>1</v>
      </c>
      <c r="Q3371" s="132" t="n">
        <f aca="false">IF(CN3371&gt;G3371,1,0)</f>
        <v>1</v>
      </c>
      <c r="R3371" s="132" t="n">
        <f aca="false">IF(CN3371&gt;H3371,1,0)</f>
        <v>1</v>
      </c>
      <c r="S3371" s="132" t="n">
        <f aca="false">IF(CN3371&gt;I3371,1,0)</f>
        <v>1</v>
      </c>
      <c r="T3371" s="25" t="n">
        <f aca="false">IF(AND(AND(R3371=0,S3371=0,Q3371=0),OR(S3370=1,S3369=1,S3368=1)),1,0)</f>
        <v>0</v>
      </c>
      <c r="U3371" s="133" t="n">
        <f aca="false">SUM(CM3370:CM3371)</f>
        <v>0.00419059160879409</v>
      </c>
      <c r="AW3371" s="55" t="n">
        <f aca="false">IF(EC3371&gt;$AW$2,1,0)</f>
        <v>1</v>
      </c>
      <c r="AX3371" s="99" t="n">
        <f aca="false">IF(AND(I3371&gt;G3371,I3370&lt;G3370),1,IF(OR(AND(I3371&gt;F3371,I3370&lt;F3370),AND(I3371&gt;E3371,I3370&lt;E3370)),1,0))</f>
        <v>0</v>
      </c>
      <c r="AY3371" s="99" t="n">
        <f aca="false">IF(K3370="10D",1,0)</f>
        <v>1</v>
      </c>
      <c r="AZ3371" s="99" t="n">
        <f aca="false">IF(AND(I3371&gt;G3371,I3370&lt;G3370,I3371&gt;F3371,I3370&gt;F3370,I3371&gt;E3371,I3370&gt;E3370),1,0)</f>
        <v>0</v>
      </c>
      <c r="BA3371" s="135" t="n">
        <f aca="false">IF(G3371&gt;H3371,1,0)</f>
        <v>0</v>
      </c>
      <c r="BB3371" s="135" t="n">
        <f aca="false">IF(I3371&lt;F3371,1,0)</f>
        <v>0</v>
      </c>
      <c r="BC3371" s="99" t="n">
        <f aca="false">IF(AND(SUM(AW3370:AX3370)=2,AY3371=1),1,IF(SUM(AX3369:AX3371)=0,0,IF(AND(OR(AW3369=1,AX3369=1),OR(AW3370=1,AX3370=1),AY3371=1),1,IF(AND(SUM(AW3371:AY3371)=2,SUM(AW3369:AX3369)=2,AX3369=1),1,0))))</f>
        <v>0</v>
      </c>
      <c r="BD3371" s="57" t="str">
        <f aca="false">IF(AND(SUM(BC3369:BC3371)&gt;=1,BA3371=1,SUM(AZ3366:AZ3371)&gt;=1),1,IF(BC3371=0,"",IF(AND(BC3371=1,AZ3371=0,AZ3370=0,AZ3369=0),1,IF(AND(BC3371=1,OR(AZ3371=1,AZ3370=1,AZ3369)),IF(BA3371=1,1,0)))))</f>
        <v/>
      </c>
      <c r="BE3371" s="50" t="str">
        <f aca="false">IF(AND(BD3371=1,BD3370=1),0,IF(BD3371=1,SUM(CM3372:CM3410),""))</f>
        <v/>
      </c>
      <c r="BF3371" s="20" t="str">
        <f aca="false">IF(AND(BB3371=1,BB3370=1,BE3330&lt;&gt;0),"",IF(AND(BB3370=0,BB3371=1),BF3370,IF(AND(BB3371=1,BB3370=1),BF3370,IF(AND(BF3370="",BE3370="",OR(BD3370=0,BD3370="")),"",IF(AND(BF3370="",BE3331=0),"",IF(AND(BE3331&lt;&gt;"",BF3370=BE3331),"",IF(AND(BD3370=1,BE3370&lt;&gt;0),CM3371,IF(BF3370&lt;&gt;0,BF3370+CM3371,IF(BF3370="","")))))))))</f>
        <v/>
      </c>
      <c r="BH3371" s="137"/>
      <c r="CG3371" s="142"/>
      <c r="CH3371" s="50"/>
      <c r="CI3371" s="15" t="n">
        <f aca="false">CF3349+SUM(CM3350:CM3371)+0.0071</f>
        <v>0.0274162674470544</v>
      </c>
      <c r="CL3371" s="130" t="n">
        <f aca="false">C3371</f>
        <v>42142</v>
      </c>
      <c r="CM3371" s="133" t="n">
        <f aca="false">CN3371/CN3370-1</f>
        <v>0.00310675955563933</v>
      </c>
      <c r="CN3371" s="139" t="n">
        <v>213.1</v>
      </c>
      <c r="CO3371" s="133" t="n">
        <f aca="false">CN3371/CN3366-1</f>
        <v>0.011846822250184</v>
      </c>
      <c r="CY3371" s="139" t="n">
        <f aca="false">bdh("spy us equity","px_open",C3371,C3371)</f>
        <v>212.24</v>
      </c>
      <c r="CZ3371" s="139" t="n">
        <f aca="false">bdh("spy us equity","px_last",C3371,C3371)</f>
        <v>213.1</v>
      </c>
      <c r="DB3371" s="15" t="n">
        <f aca="false">CZ3371/CY3371-1</f>
        <v>0.00405201658499799</v>
      </c>
      <c r="DC3371" s="15" t="n">
        <f aca="false">CY3371/CZ3370-1</f>
        <v>-0.000941442289587591</v>
      </c>
      <c r="DD3371" s="15" t="n">
        <f aca="false">CZ3371/CZ3370-1</f>
        <v>0.00310675955563933</v>
      </c>
      <c r="DE3371" s="34" t="str">
        <f aca="false">IF(CW3371=0,"",-DC3371*CS3371)</f>
        <v/>
      </c>
      <c r="DY3371" s="6"/>
      <c r="EB3371" s="6" t="n">
        <f aca="false">CL3371</f>
        <v>42142</v>
      </c>
      <c r="EC3371" s="13" t="n">
        <f aca="false">SUM(CM3369:CM3371)</f>
        <v>0.0146181699346679</v>
      </c>
    </row>
    <row r="3372" customFormat="false" ht="15" hidden="false" customHeight="false" outlineLevel="0" collapsed="false">
      <c r="C3372" s="130" t="n">
        <f aca="false">[4]TEMPLATE!C3374</f>
        <v>42143</v>
      </c>
      <c r="D3372" s="99" t="n">
        <f aca="false">IF(E3372&gt;E3371,1,0)</f>
        <v>1</v>
      </c>
      <c r="E3372" s="46" t="n">
        <v>203.5576</v>
      </c>
      <c r="F3372" s="46" t="n">
        <v>207.6315</v>
      </c>
      <c r="G3372" s="46" t="n">
        <v>209.1212</v>
      </c>
      <c r="H3372" s="46" t="n">
        <v>210.3077</v>
      </c>
      <c r="I3372" s="46" t="n">
        <v>210.9915</v>
      </c>
      <c r="J3372" s="131" t="str">
        <f aca="false">IF(MIN(E3372:I3372)=E3372,$E$2,IF(MIN(E3372:I3372)=F3372,$F$2,IF(MIN(E3372:I3372)=G3372,$G$2,IF(MIN(E3372:I3372)=H3372,$H$2,IF(MIN(E3372:I3372)=I3372,$I$2)))))</f>
        <v>200D</v>
      </c>
      <c r="K3372" s="131" t="str">
        <f aca="false">IF(MAX(E3372:I3372)=E3372,$E$2,IF(MAX(E3372:I3372)=F3372,$F$2,IF(MAX(E3372:I3372)=G3372,$G$2,IF(MAX(E3372:I3372)=H3372,$H$2,IF(MAX(E3372:I3372)=I3372,$I$2)))))</f>
        <v>10D</v>
      </c>
      <c r="L3372" s="132" t="n">
        <f aca="false">IF(MAX(E3372:I3372)=H3372,1,0)</f>
        <v>0</v>
      </c>
      <c r="M3372" s="132" t="n">
        <f aca="false">IF(MAX(E3372:I3372)=I3372,1,0)</f>
        <v>1</v>
      </c>
      <c r="O3372" s="132" t="n">
        <f aca="false">IF(CN3372&gt;E3372,1,0)</f>
        <v>1</v>
      </c>
      <c r="P3372" s="132" t="n">
        <f aca="false">IF(CN3372&gt;F3372,1,0)</f>
        <v>1</v>
      </c>
      <c r="Q3372" s="132" t="n">
        <f aca="false">IF(CN3372&gt;G3372,1,0)</f>
        <v>1</v>
      </c>
      <c r="R3372" s="132" t="n">
        <f aca="false">IF(CN3372&gt;H3372,1,0)</f>
        <v>1</v>
      </c>
      <c r="S3372" s="132" t="n">
        <f aca="false">IF(CN3372&gt;I3372,1,0)</f>
        <v>1</v>
      </c>
      <c r="T3372" s="25" t="n">
        <f aca="false">IF(AND(AND(R3372=0,S3372=0,Q3372=0),OR(S3371=1,S3370=1,S3369=1)),1,0)</f>
        <v>0</v>
      </c>
      <c r="U3372" s="133" t="n">
        <f aca="false">SUM(CM3371:CM3372)</f>
        <v>0.00277827527595842</v>
      </c>
      <c r="AW3372" s="55" t="n">
        <f aca="false">IF(EC3372&gt;$AW$2,1,0)</f>
        <v>0</v>
      </c>
      <c r="AX3372" s="99" t="n">
        <f aca="false">IF(AND(I3372&gt;G3372,I3371&lt;G3371),1,IF(OR(AND(I3372&gt;F3372,I3371&lt;F3371),AND(I3372&gt;E3372,I3371&lt;E3371)),1,0))</f>
        <v>0</v>
      </c>
      <c r="AY3372" s="99" t="n">
        <f aca="false">IF(K3371="10D",1,0)</f>
        <v>1</v>
      </c>
      <c r="AZ3372" s="99" t="n">
        <f aca="false">IF(AND(I3372&gt;G3372,I3371&lt;G3371,I3372&gt;F3372,I3371&gt;F3371,I3372&gt;E3372,I3371&gt;E3371),1,0)</f>
        <v>0</v>
      </c>
      <c r="BA3372" s="135" t="n">
        <f aca="false">IF(G3372&gt;H3372,1,0)</f>
        <v>0</v>
      </c>
      <c r="BB3372" s="135" t="n">
        <f aca="false">IF(I3372&lt;F3372,1,0)</f>
        <v>0</v>
      </c>
      <c r="BC3372" s="99" t="n">
        <f aca="false">IF(AND(SUM(AW3371:AX3371)=2,AY3372=1),1,IF(SUM(AX3370:AX3372)=0,0,IF(AND(OR(AW3370=1,AX3370=1),OR(AW3371=1,AX3371=1),AY3372=1),1,IF(AND(SUM(AW3372:AY3372)=2,SUM(AW3370:AX3370)=2,AX3370=1),1,0))))</f>
        <v>0</v>
      </c>
      <c r="BD3372" s="57" t="str">
        <f aca="false">IF(AND(SUM(BC3370:BC3372)&gt;=1,BA3372=1,SUM(AZ3367:AZ3372)&gt;=1),1,IF(BC3372=0,"",IF(AND(BC3372=1,AZ3372=0,AZ3371=0,AZ3370=0),1,IF(AND(BC3372=1,OR(AZ3372=1,AZ3371=1,AZ3370)),IF(BA3372=1,1,0)))))</f>
        <v/>
      </c>
      <c r="BE3372" s="50" t="str">
        <f aca="false">IF(AND(BD3372=1,BD3371=1),0,IF(BD3372=1,SUM(CM3373:CM3411),""))</f>
        <v/>
      </c>
      <c r="BF3372" s="20" t="str">
        <f aca="false">IF(AND(BB3372=1,BB3371=1,BE3331&lt;&gt;0),"",IF(AND(BB3371=0,BB3372=1),BF3371,IF(AND(BB3372=1,BB3371=1),BF3371,IF(AND(BF3371="",BE3371="",OR(BD3371=0,BD3371="")),"",IF(AND(BF3371="",BE3332=0),"",IF(AND(BE3332&lt;&gt;"",BF3371=BE3332),"",IF(AND(BD3371=1,BE3371&lt;&gt;0),CM3372,IF(BF3371&lt;&gt;0,BF3371+CM3372,IF(BF3371="","")))))))))</f>
        <v/>
      </c>
      <c r="BH3372" s="137"/>
      <c r="CG3372" s="142"/>
      <c r="CH3372" s="50"/>
      <c r="CI3372" s="15" t="n">
        <f aca="false">CF3350+SUM(CM3351:CM3372)+0.0071</f>
        <v>0.0216306266331467</v>
      </c>
      <c r="CL3372" s="130" t="n">
        <f aca="false">C3372</f>
        <v>42143</v>
      </c>
      <c r="CM3372" s="133" t="n">
        <f aca="false">CN3372/CN3371-1</f>
        <v>-0.000328484279680907</v>
      </c>
      <c r="CN3372" s="139" t="n">
        <v>213.03</v>
      </c>
      <c r="CO3372" s="133" t="n">
        <f aca="false">CN3372/CN3367-1</f>
        <v>0.0145251928755119</v>
      </c>
      <c r="CY3372" s="139" t="n">
        <f aca="false">bdh("spy us equity","px_open",C3372,C3372)</f>
        <v>213.24</v>
      </c>
      <c r="CZ3372" s="139" t="n">
        <f aca="false">bdh("spy us equity","px_last",C3372,C3372)</f>
        <v>213.03</v>
      </c>
      <c r="DB3372" s="15" t="n">
        <f aca="false">CZ3372/CY3372-1</f>
        <v>-0.000984805852560555</v>
      </c>
      <c r="DC3372" s="15" t="n">
        <f aca="false">CY3372/CZ3371-1</f>
        <v>0.000656968559361815</v>
      </c>
      <c r="DD3372" s="15" t="n">
        <f aca="false">CZ3372/CZ3371-1</f>
        <v>-0.000328484279680907</v>
      </c>
      <c r="DE3372" s="34" t="str">
        <f aca="false">IF(CW3372=0,"",-DC3372*CS3372)</f>
        <v/>
      </c>
      <c r="DY3372" s="6"/>
      <c r="EB3372" s="6" t="n">
        <f aca="false">CL3372</f>
        <v>42143</v>
      </c>
      <c r="EC3372" s="13" t="n">
        <f aca="false">SUM(CM3370:CM3372)</f>
        <v>0.00386210732911318</v>
      </c>
    </row>
    <row r="3373" customFormat="false" ht="15" hidden="false" customHeight="false" outlineLevel="0" collapsed="false">
      <c r="C3373" s="130" t="n">
        <f aca="false">[4]TEMPLATE!C3375</f>
        <v>42144</v>
      </c>
      <c r="D3373" s="99" t="n">
        <f aca="false">IF(E3373&gt;E3372,1,0)</f>
        <v>1</v>
      </c>
      <c r="E3373" s="46" t="n">
        <v>203.6526</v>
      </c>
      <c r="F3373" s="46" t="n">
        <v>207.6826</v>
      </c>
      <c r="G3373" s="46" t="n">
        <v>209.2792</v>
      </c>
      <c r="H3373" s="46" t="n">
        <v>210.4712</v>
      </c>
      <c r="I3373" s="46" t="n">
        <v>211.4755</v>
      </c>
      <c r="J3373" s="131" t="str">
        <f aca="false">IF(MIN(E3373:I3373)=E3373,$E$2,IF(MIN(E3373:I3373)=F3373,$F$2,IF(MIN(E3373:I3373)=G3373,$G$2,IF(MIN(E3373:I3373)=H3373,$H$2,IF(MIN(E3373:I3373)=I3373,$I$2)))))</f>
        <v>200D</v>
      </c>
      <c r="K3373" s="131" t="str">
        <f aca="false">IF(MAX(E3373:I3373)=E3373,$E$2,IF(MAX(E3373:I3373)=F3373,$F$2,IF(MAX(E3373:I3373)=G3373,$G$2,IF(MAX(E3373:I3373)=H3373,$H$2,IF(MAX(E3373:I3373)=I3373,$I$2)))))</f>
        <v>10D</v>
      </c>
      <c r="L3373" s="132" t="n">
        <f aca="false">IF(MAX(E3373:I3373)=H3373,1,0)</f>
        <v>0</v>
      </c>
      <c r="M3373" s="132" t="n">
        <f aca="false">IF(MAX(E3373:I3373)=I3373,1,0)</f>
        <v>1</v>
      </c>
      <c r="O3373" s="132" t="n">
        <f aca="false">IF(CN3373&gt;E3373,1,0)</f>
        <v>1</v>
      </c>
      <c r="P3373" s="132" t="n">
        <f aca="false">IF(CN3373&gt;F3373,1,0)</f>
        <v>1</v>
      </c>
      <c r="Q3373" s="132" t="n">
        <f aca="false">IF(CN3373&gt;G3373,1,0)</f>
        <v>1</v>
      </c>
      <c r="R3373" s="132" t="n">
        <f aca="false">IF(CN3373&gt;H3373,1,0)</f>
        <v>1</v>
      </c>
      <c r="S3373" s="132" t="n">
        <f aca="false">IF(CN3373&gt;I3373,1,0)</f>
        <v>1</v>
      </c>
      <c r="T3373" s="25" t="n">
        <f aca="false">IF(AND(AND(R3373=0,S3373=0,Q3373=0),OR(S3372=1,S3371=1,S3370=1)),1,0)</f>
        <v>0</v>
      </c>
      <c r="U3373" s="133" t="n">
        <f aca="false">SUM(CM3372:CM3373)</f>
        <v>-0.00103261045909231</v>
      </c>
      <c r="AW3373" s="55" t="n">
        <f aca="false">IF(EC3373&gt;$AW$2,1,0)</f>
        <v>0</v>
      </c>
      <c r="AX3373" s="99" t="n">
        <f aca="false">IF(AND(I3373&gt;G3373,I3372&lt;G3372),1,IF(OR(AND(I3373&gt;F3373,I3372&lt;F3372),AND(I3373&gt;E3373,I3372&lt;E3372)),1,0))</f>
        <v>0</v>
      </c>
      <c r="AY3373" s="99" t="n">
        <f aca="false">IF(K3372="10D",1,0)</f>
        <v>1</v>
      </c>
      <c r="AZ3373" s="99" t="n">
        <f aca="false">IF(AND(I3373&gt;G3373,I3372&lt;G3372,I3373&gt;F3373,I3372&gt;F3372,I3373&gt;E3373,I3372&gt;E3372),1,0)</f>
        <v>0</v>
      </c>
      <c r="BA3373" s="135" t="n">
        <f aca="false">IF(G3373&gt;H3373,1,0)</f>
        <v>0</v>
      </c>
      <c r="BB3373" s="135" t="n">
        <f aca="false">IF(I3373&lt;F3373,1,0)</f>
        <v>0</v>
      </c>
      <c r="BC3373" s="99" t="n">
        <f aca="false">IF(AND(SUM(AW3372:AX3372)=2,AY3373=1),1,IF(SUM(AX3371:AX3373)=0,0,IF(AND(OR(AW3371=1,AX3371=1),OR(AW3372=1,AX3372=1),AY3373=1),1,IF(AND(SUM(AW3373:AY3373)=2,SUM(AW3371:AX3371)=2,AX3371=1),1,0))))</f>
        <v>0</v>
      </c>
      <c r="BD3373" s="57" t="str">
        <f aca="false">IF(AND(SUM(BC3371:BC3373)&gt;=1,BA3373=1,SUM(AZ3368:AZ3373)&gt;=1),1,IF(BC3373=0,"",IF(AND(BC3373=1,AZ3373=0,AZ3372=0,AZ3371=0),1,IF(AND(BC3373=1,OR(AZ3373=1,AZ3372=1,AZ3371)),IF(BA3373=1,1,0)))))</f>
        <v/>
      </c>
      <c r="BE3373" s="50" t="str">
        <f aca="false">IF(AND(BD3373=1,BD3372=1),0,IF(BD3373=1,SUM(CM3374:CM3412),""))</f>
        <v/>
      </c>
      <c r="BF3373" s="20" t="str">
        <f aca="false">IF(AND(BB3373=1,BB3372=1,BE3332&lt;&gt;0),"",IF(AND(BB3372=0,BB3373=1),BF3372,IF(AND(BB3373=1,BB3372=1),BF3372,IF(AND(BF3372="",BE3372="",OR(BD3372=0,BD3372="")),"",IF(AND(BF3372="",BE3333=0),"",IF(AND(BE3333&lt;&gt;"",BF3372=BE3333),"",IF(AND(BD3372=1,BE3372&lt;&gt;0),CM3373,IF(BF3372&lt;&gt;0,BF3372+CM3373,IF(BF3372="","")))))))))</f>
        <v/>
      </c>
      <c r="BH3373" s="137"/>
      <c r="CG3373" s="142"/>
      <c r="CH3373" s="50"/>
      <c r="CI3373" s="15" t="n">
        <f aca="false">CF3351+SUM(CM3352:CM3373)+0.0071</f>
        <v>0.0254494484636382</v>
      </c>
      <c r="CL3373" s="130" t="n">
        <f aca="false">C3373</f>
        <v>42144</v>
      </c>
      <c r="CM3373" s="133" t="n">
        <f aca="false">CN3373/CN3372-1</f>
        <v>-0.000704126179411402</v>
      </c>
      <c r="CN3373" s="139" t="n">
        <v>212.88</v>
      </c>
      <c r="CO3373" s="133" t="n">
        <f aca="false">CN3373/CN3368-1</f>
        <v>0.0136177506904103</v>
      </c>
      <c r="CY3373" s="139" t="n">
        <f aca="false">bdh("spy us equity","px_open",C3373,C3373)</f>
        <v>213.15</v>
      </c>
      <c r="CZ3373" s="139" t="n">
        <f aca="false">bdh("spy us equity","px_last",C3373,C3373)</f>
        <v>212.88</v>
      </c>
      <c r="DB3373" s="15" t="n">
        <f aca="false">CZ3373/CY3373-1</f>
        <v>-0.0012667135819846</v>
      </c>
      <c r="DC3373" s="15" t="n">
        <f aca="false">CY3373/CZ3372-1</f>
        <v>0.000563300943529077</v>
      </c>
      <c r="DD3373" s="15" t="n">
        <f aca="false">CZ3373/CZ3372-1</f>
        <v>-0.000704126179411402</v>
      </c>
      <c r="DE3373" s="34" t="str">
        <f aca="false">IF(CW3373=0,"",-DC3373*CS3373)</f>
        <v/>
      </c>
      <c r="DY3373" s="6"/>
      <c r="EB3373" s="6" t="n">
        <f aca="false">CL3373</f>
        <v>42144</v>
      </c>
      <c r="EC3373" s="13" t="n">
        <f aca="false">SUM(CM3371:CM3373)</f>
        <v>0.00207414909654702</v>
      </c>
    </row>
    <row r="3374" customFormat="false" ht="15" hidden="false" customHeight="false" outlineLevel="0" collapsed="false">
      <c r="C3374" s="130" t="n">
        <f aca="false">[4]TEMPLATE!C3376</f>
        <v>42145</v>
      </c>
      <c r="D3374" s="99" t="n">
        <f aca="false">IF(E3374&gt;E3373,1,0)</f>
        <v>1</v>
      </c>
      <c r="E3374" s="46" t="n">
        <v>203.76</v>
      </c>
      <c r="F3374" s="46" t="n">
        <v>207.7332</v>
      </c>
      <c r="G3374" s="46" t="n">
        <v>209.4592</v>
      </c>
      <c r="H3374" s="46" t="n">
        <v>210.6245</v>
      </c>
      <c r="I3374" s="46" t="n">
        <v>211.9385</v>
      </c>
      <c r="J3374" s="131" t="str">
        <f aca="false">IF(MIN(E3374:I3374)=E3374,$E$2,IF(MIN(E3374:I3374)=F3374,$F$2,IF(MIN(E3374:I3374)=G3374,$G$2,IF(MIN(E3374:I3374)=H3374,$H$2,IF(MIN(E3374:I3374)=I3374,$I$2)))))</f>
        <v>200D</v>
      </c>
      <c r="K3374" s="131" t="str">
        <f aca="false">IF(MAX(E3374:I3374)=E3374,$E$2,IF(MAX(E3374:I3374)=F3374,$F$2,IF(MAX(E3374:I3374)=G3374,$G$2,IF(MAX(E3374:I3374)=H3374,$H$2,IF(MAX(E3374:I3374)=I3374,$I$2)))))</f>
        <v>10D</v>
      </c>
      <c r="L3374" s="132" t="n">
        <f aca="false">IF(MAX(E3374:I3374)=H3374,1,0)</f>
        <v>0</v>
      </c>
      <c r="M3374" s="132" t="n">
        <f aca="false">IF(MAX(E3374:I3374)=I3374,1,0)</f>
        <v>1</v>
      </c>
      <c r="O3374" s="132" t="n">
        <f aca="false">IF(CN3374&gt;E3374,1,0)</f>
        <v>1</v>
      </c>
      <c r="P3374" s="132" t="n">
        <f aca="false">IF(CN3374&gt;F3374,1,0)</f>
        <v>1</v>
      </c>
      <c r="Q3374" s="132" t="n">
        <f aca="false">IF(CN3374&gt;G3374,1,0)</f>
        <v>1</v>
      </c>
      <c r="R3374" s="132" t="n">
        <f aca="false">IF(CN3374&gt;H3374,1,0)</f>
        <v>1</v>
      </c>
      <c r="S3374" s="132" t="n">
        <f aca="false">IF(CN3374&gt;I3374,1,0)</f>
        <v>1</v>
      </c>
      <c r="T3374" s="25" t="n">
        <f aca="false">IF(AND(AND(R3374=0,S3374=0,Q3374=0),OR(S3373=1,S3372=1,S3371=1)),1,0)</f>
        <v>0</v>
      </c>
      <c r="U3374" s="133" t="n">
        <f aca="false">SUM(CM3373:CM3374)</f>
        <v>0.00220831275332078</v>
      </c>
      <c r="AW3374" s="55" t="n">
        <f aca="false">IF(EC3374&gt;$AW$2,1,0)</f>
        <v>0</v>
      </c>
      <c r="AX3374" s="99" t="n">
        <f aca="false">IF(AND(I3374&gt;G3374,I3373&lt;G3373),1,IF(OR(AND(I3374&gt;F3374,I3373&lt;F3373),AND(I3374&gt;E3374,I3373&lt;E3373)),1,0))</f>
        <v>0</v>
      </c>
      <c r="AY3374" s="99" t="n">
        <f aca="false">IF(K3373="10D",1,0)</f>
        <v>1</v>
      </c>
      <c r="AZ3374" s="99" t="n">
        <f aca="false">IF(AND(I3374&gt;G3374,I3373&lt;G3373,I3374&gt;F3374,I3373&gt;F3373,I3374&gt;E3374,I3373&gt;E3373),1,0)</f>
        <v>0</v>
      </c>
      <c r="BA3374" s="135" t="n">
        <f aca="false">IF(G3374&gt;H3374,1,0)</f>
        <v>0</v>
      </c>
      <c r="BB3374" s="135" t="n">
        <f aca="false">IF(I3374&lt;F3374,1,0)</f>
        <v>0</v>
      </c>
      <c r="BC3374" s="99" t="n">
        <f aca="false">IF(AND(SUM(AW3373:AX3373)=2,AY3374=1),1,IF(SUM(AX3372:AX3374)=0,0,IF(AND(OR(AW3372=1,AX3372=1),OR(AW3373=1,AX3373=1),AY3374=1),1,IF(AND(SUM(AW3374:AY3374)=2,SUM(AW3372:AX3372)=2,AX3372=1),1,0))))</f>
        <v>0</v>
      </c>
      <c r="BD3374" s="57" t="str">
        <f aca="false">IF(AND(SUM(BC3372:BC3374)&gt;=1,BA3374=1,SUM(AZ3369:AZ3374)&gt;=1),1,IF(BC3374=0,"",IF(AND(BC3374=1,AZ3374=0,AZ3373=0,AZ3372=0),1,IF(AND(BC3374=1,OR(AZ3374=1,AZ3373=1,AZ3372)),IF(BA3374=1,1,0)))))</f>
        <v/>
      </c>
      <c r="BE3374" s="50" t="str">
        <f aca="false">IF(AND(BD3374=1,BD3373=1),0,IF(BD3374=1,SUM(CM3375:CM3413),""))</f>
        <v/>
      </c>
      <c r="BF3374" s="20" t="str">
        <f aca="false">IF(AND(BB3374=1,BB3373=1,BE3333&lt;&gt;0),"",IF(AND(BB3373=0,BB3374=1),BF3373,IF(AND(BB3374=1,BB3373=1),BF3373,IF(AND(BF3373="",BE3373="",OR(BD3373=0,BD3373="")),"",IF(AND(BF3373="",BE3334=0),"",IF(AND(BE3334&lt;&gt;"",BF3373=BE3334),"",IF(AND(BD3373=1,BE3373&lt;&gt;0),CM3374,IF(BF3373&lt;&gt;0,BF3373+CM3374,IF(BF3373="","")))))))))</f>
        <v/>
      </c>
      <c r="BH3374" s="137"/>
      <c r="CG3374" s="142"/>
      <c r="CH3374" s="50"/>
      <c r="CI3374" s="15" t="n">
        <f aca="false">CF3352+SUM(CM3353:CM3374)+0.0071</f>
        <v>0.0264488356004929</v>
      </c>
      <c r="CL3374" s="130" t="n">
        <f aca="false">C3374</f>
        <v>42145</v>
      </c>
      <c r="CM3374" s="133" t="n">
        <f aca="false">CN3374/CN3373-1</f>
        <v>0.00291243893273219</v>
      </c>
      <c r="CN3374" s="139" t="n">
        <v>213.5</v>
      </c>
      <c r="CO3374" s="133" t="n">
        <f aca="false">CN3374/CN3369-1</f>
        <v>0.00607888412421653</v>
      </c>
      <c r="CY3374" s="139" t="n">
        <f aca="false">bdh("spy us equity","px_open",C3374,C3374)</f>
        <v>212.71</v>
      </c>
      <c r="CZ3374" s="139" t="n">
        <f aca="false">bdh("spy us equity","px_last",C3374,C3374)</f>
        <v>213.5</v>
      </c>
      <c r="DB3374" s="15" t="n">
        <f aca="false">CZ3374/CY3374-1</f>
        <v>0.00371397677589202</v>
      </c>
      <c r="DC3374" s="15" t="n">
        <f aca="false">CY3374/CZ3373-1</f>
        <v>-0.000798571965426431</v>
      </c>
      <c r="DD3374" s="15" t="n">
        <f aca="false">CZ3374/CZ3373-1</f>
        <v>0.00291243893273219</v>
      </c>
      <c r="DE3374" s="34" t="str">
        <f aca="false">IF(CW3374=0,"",-DC3374*CS3374)</f>
        <v/>
      </c>
      <c r="DY3374" s="6"/>
      <c r="EB3374" s="6" t="n">
        <f aca="false">CL3374</f>
        <v>42145</v>
      </c>
      <c r="EC3374" s="13" t="n">
        <f aca="false">SUM(CM3372:CM3374)</f>
        <v>0.00187982847363988</v>
      </c>
    </row>
    <row r="3375" customFormat="false" ht="15" hidden="false" customHeight="false" outlineLevel="0" collapsed="false">
      <c r="C3375" s="130" t="n">
        <f aca="false">[4]TEMPLATE!C3377</f>
        <v>42146</v>
      </c>
      <c r="D3375" s="99" t="n">
        <f aca="false">IF(E3375&gt;E3374,1,0)</f>
        <v>1</v>
      </c>
      <c r="E3375" s="46" t="n">
        <v>203.8646</v>
      </c>
      <c r="F3375" s="46" t="n">
        <v>207.7759</v>
      </c>
      <c r="G3375" s="46" t="n">
        <v>209.577</v>
      </c>
      <c r="H3375" s="46" t="n">
        <v>210.7228</v>
      </c>
      <c r="I3375" s="46" t="n">
        <v>212.0755</v>
      </c>
      <c r="J3375" s="131" t="str">
        <f aca="false">IF(MIN(E3375:I3375)=E3375,$E$2,IF(MIN(E3375:I3375)=F3375,$F$2,IF(MIN(E3375:I3375)=G3375,$G$2,IF(MIN(E3375:I3375)=H3375,$H$2,IF(MIN(E3375:I3375)=I3375,$I$2)))))</f>
        <v>200D</v>
      </c>
      <c r="K3375" s="131" t="str">
        <f aca="false">IF(MAX(E3375:I3375)=E3375,$E$2,IF(MAX(E3375:I3375)=F3375,$F$2,IF(MAX(E3375:I3375)=G3375,$G$2,IF(MAX(E3375:I3375)=H3375,$H$2,IF(MAX(E3375:I3375)=I3375,$I$2)))))</f>
        <v>10D</v>
      </c>
      <c r="L3375" s="132" t="n">
        <f aca="false">IF(MAX(E3375:I3375)=H3375,1,0)</f>
        <v>0</v>
      </c>
      <c r="M3375" s="132" t="n">
        <f aca="false">IF(MAX(E3375:I3375)=I3375,1,0)</f>
        <v>1</v>
      </c>
      <c r="O3375" s="132" t="n">
        <f aca="false">IF(CN3375&gt;E3375,1,0)</f>
        <v>1</v>
      </c>
      <c r="P3375" s="132" t="n">
        <f aca="false">IF(CN3375&gt;F3375,1,0)</f>
        <v>1</v>
      </c>
      <c r="Q3375" s="132" t="n">
        <f aca="false">IF(CN3375&gt;G3375,1,0)</f>
        <v>1</v>
      </c>
      <c r="R3375" s="132" t="n">
        <f aca="false">IF(CN3375&gt;H3375,1,0)</f>
        <v>1</v>
      </c>
      <c r="S3375" s="132" t="n">
        <f aca="false">IF(CN3375&gt;I3375,1,0)</f>
        <v>1</v>
      </c>
      <c r="T3375" s="25" t="n">
        <f aca="false">IF(AND(AND(R3375=0,S3375=0,Q3375=0),OR(S3374=1,S3373=1,S3372=1)),1,0)</f>
        <v>0</v>
      </c>
      <c r="U3375" s="133" t="n">
        <f aca="false">SUM(CM3374:CM3375)</f>
        <v>0.000523680150530836</v>
      </c>
      <c r="AW3375" s="55" t="n">
        <f aca="false">IF(EC3375&gt;$AW$2,1,0)</f>
        <v>0</v>
      </c>
      <c r="AX3375" s="99" t="n">
        <f aca="false">IF(AND(I3375&gt;G3375,I3374&lt;G3374),1,IF(OR(AND(I3375&gt;F3375,I3374&lt;F3374),AND(I3375&gt;E3375,I3374&lt;E3374)),1,0))</f>
        <v>0</v>
      </c>
      <c r="AY3375" s="99" t="n">
        <f aca="false">IF(K3374="10D",1,0)</f>
        <v>1</v>
      </c>
      <c r="AZ3375" s="99" t="n">
        <f aca="false">IF(AND(I3375&gt;G3375,I3374&lt;G3374,I3375&gt;F3375,I3374&gt;F3374,I3375&gt;E3375,I3374&gt;E3374),1,0)</f>
        <v>0</v>
      </c>
      <c r="BA3375" s="135" t="n">
        <f aca="false">IF(G3375&gt;H3375,1,0)</f>
        <v>0</v>
      </c>
      <c r="BB3375" s="135" t="n">
        <f aca="false">IF(I3375&lt;F3375,1,0)</f>
        <v>0</v>
      </c>
      <c r="BC3375" s="99" t="n">
        <f aca="false">IF(AND(SUM(AW3374:AX3374)=2,AY3375=1),1,IF(SUM(AX3373:AX3375)=0,0,IF(AND(OR(AW3373=1,AX3373=1),OR(AW3374=1,AX3374=1),AY3375=1),1,IF(AND(SUM(AW3375:AY3375)=2,SUM(AW3373:AX3373)=2,AX3373=1),1,0))))</f>
        <v>0</v>
      </c>
      <c r="BD3375" s="57" t="str">
        <f aca="false">IF(AND(SUM(BC3373:BC3375)&gt;=1,BA3375=1,SUM(AZ3370:AZ3375)&gt;=1),1,IF(BC3375=0,"",IF(AND(BC3375=1,AZ3375=0,AZ3374=0,AZ3373=0),1,IF(AND(BC3375=1,OR(AZ3375=1,AZ3374=1,AZ3373)),IF(BA3375=1,1,0)))))</f>
        <v/>
      </c>
      <c r="BE3375" s="50" t="str">
        <f aca="false">IF(AND(BD3375=1,BD3374=1),0,IF(BD3375=1,SUM(CM3376:CM3414),""))</f>
        <v/>
      </c>
      <c r="BF3375" s="20" t="str">
        <f aca="false">IF(AND(BB3375=1,BB3374=1,BE3334&lt;&gt;0),"",IF(AND(BB3374=0,BB3375=1),BF3374,IF(AND(BB3375=1,BB3374=1),BF3374,IF(AND(BF3374="",BE3374="",OR(BD3374=0,BD3374="")),"",IF(AND(BF3374="",BE3335=0),"",IF(AND(BE3335&lt;&gt;"",BF3374=BE3335),"",IF(AND(BD3374=1,BE3374&lt;&gt;0),CM3375,IF(BF3374&lt;&gt;0,BF3374+CM3375,IF(BF3374="","")))))))))</f>
        <v/>
      </c>
      <c r="BH3375" s="137"/>
      <c r="CG3375" s="142"/>
      <c r="CH3375" s="50"/>
      <c r="CI3375" s="15" t="n">
        <f aca="false">CF3353+SUM(CM3354:CM3375)+0.0071</f>
        <v>0.0195729891291417</v>
      </c>
      <c r="CL3375" s="130" t="n">
        <f aca="false">C3375</f>
        <v>42146</v>
      </c>
      <c r="CM3375" s="133" t="n">
        <f aca="false">CN3375/CN3374-1</f>
        <v>-0.00238875878220135</v>
      </c>
      <c r="CN3375" s="139" t="n">
        <v>212.99</v>
      </c>
      <c r="CO3375" s="133" t="n">
        <f aca="false">CN3375/CN3370-1</f>
        <v>0.00258896629636607</v>
      </c>
      <c r="CY3375" s="139" t="n">
        <f aca="false">bdh("spy us equity","px_open",C3375,C3375)</f>
        <v>213.04</v>
      </c>
      <c r="CZ3375" s="139" t="n">
        <f aca="false">bdh("spy us equity","px_last",C3375,C3375)</f>
        <v>212.99</v>
      </c>
      <c r="DB3375" s="15" t="n">
        <f aca="false">CZ3375/CY3375-1</f>
        <v>-0.000234697709350251</v>
      </c>
      <c r="DC3375" s="15" t="n">
        <f aca="false">CY3375/CZ3374-1</f>
        <v>-0.00215456674473069</v>
      </c>
      <c r="DD3375" s="15" t="n">
        <f aca="false">CZ3375/CZ3374-1</f>
        <v>-0.00238875878220135</v>
      </c>
      <c r="DE3375" s="34" t="str">
        <f aca="false">IF(CW3375=0,"",-DC3375*CS3375)</f>
        <v/>
      </c>
      <c r="DY3375" s="6"/>
      <c r="EB3375" s="6" t="n">
        <f aca="false">CL3375</f>
        <v>42146</v>
      </c>
      <c r="EC3375" s="13" t="n">
        <f aca="false">SUM(CM3373:CM3375)</f>
        <v>-0.000180446028880565</v>
      </c>
    </row>
    <row r="3376" customFormat="false" ht="15" hidden="false" customHeight="false" outlineLevel="0" collapsed="false">
      <c r="C3376" s="130" t="n">
        <f aca="false">[4]TEMPLATE!C3378</f>
        <v>42150</v>
      </c>
      <c r="D3376" s="99" t="n">
        <f aca="false">IF(E3376&gt;E3375,1,0)</f>
        <v>1</v>
      </c>
      <c r="E3376" s="46" t="n">
        <v>203.963</v>
      </c>
      <c r="F3376" s="46" t="n">
        <v>207.8069</v>
      </c>
      <c r="G3376" s="46" t="n">
        <v>209.6745</v>
      </c>
      <c r="H3376" s="46" t="n">
        <v>210.7765</v>
      </c>
      <c r="I3376" s="46" t="n">
        <v>212.085</v>
      </c>
      <c r="J3376" s="131" t="str">
        <f aca="false">IF(MIN(E3376:I3376)=E3376,$E$2,IF(MIN(E3376:I3376)=F3376,$F$2,IF(MIN(E3376:I3376)=G3376,$G$2,IF(MIN(E3376:I3376)=H3376,$H$2,IF(MIN(E3376:I3376)=I3376,$I$2)))))</f>
        <v>200D</v>
      </c>
      <c r="K3376" s="131" t="str">
        <f aca="false">IF(MAX(E3376:I3376)=E3376,$E$2,IF(MAX(E3376:I3376)=F3376,$F$2,IF(MAX(E3376:I3376)=G3376,$G$2,IF(MAX(E3376:I3376)=H3376,$H$2,IF(MAX(E3376:I3376)=I3376,$I$2)))))</f>
        <v>10D</v>
      </c>
      <c r="L3376" s="132" t="n">
        <f aca="false">IF(MAX(E3376:I3376)=H3376,1,0)</f>
        <v>0</v>
      </c>
      <c r="M3376" s="132" t="n">
        <f aca="false">IF(MAX(E3376:I3376)=I3376,1,0)</f>
        <v>1</v>
      </c>
      <c r="O3376" s="132" t="n">
        <f aca="false">IF(CN3376&gt;E3376,1,0)</f>
        <v>1</v>
      </c>
      <c r="P3376" s="132" t="n">
        <f aca="false">IF(CN3376&gt;F3376,1,0)</f>
        <v>1</v>
      </c>
      <c r="Q3376" s="132" t="n">
        <f aca="false">IF(CN3376&gt;G3376,1,0)</f>
        <v>1</v>
      </c>
      <c r="R3376" s="132" t="n">
        <f aca="false">IF(CN3376&gt;H3376,1,0)</f>
        <v>0</v>
      </c>
      <c r="S3376" s="132" t="n">
        <f aca="false">IF(CN3376&gt;I3376,1,0)</f>
        <v>0</v>
      </c>
      <c r="T3376" s="25" t="n">
        <f aca="false">IF(AND(AND(R3376=0,S3376=0,Q3376=0),OR(S3375=1,S3374=1,S3373=1)),1,0)</f>
        <v>0</v>
      </c>
      <c r="U3376" s="133" t="n">
        <f aca="false">SUM(CM3375:CM3376)</f>
        <v>-0.0131404372647593</v>
      </c>
      <c r="AW3376" s="55" t="n">
        <f aca="false">IF(EC3376&gt;$AW$2,1,0)</f>
        <v>0</v>
      </c>
      <c r="AX3376" s="99" t="n">
        <f aca="false">IF(AND(I3376&gt;G3376,I3375&lt;G3375),1,IF(OR(AND(I3376&gt;F3376,I3375&lt;F3375),AND(I3376&gt;E3376,I3375&lt;E3375)),1,0))</f>
        <v>0</v>
      </c>
      <c r="AY3376" s="99" t="n">
        <f aca="false">IF(K3375="10D",1,0)</f>
        <v>1</v>
      </c>
      <c r="AZ3376" s="99" t="n">
        <f aca="false">IF(AND(I3376&gt;G3376,I3375&lt;G3375,I3376&gt;F3376,I3375&gt;F3375,I3376&gt;E3376,I3375&gt;E3375),1,0)</f>
        <v>0</v>
      </c>
      <c r="BA3376" s="135" t="n">
        <f aca="false">IF(G3376&gt;H3376,1,0)</f>
        <v>0</v>
      </c>
      <c r="BB3376" s="135" t="n">
        <f aca="false">IF(I3376&lt;F3376,1,0)</f>
        <v>0</v>
      </c>
      <c r="BC3376" s="99" t="n">
        <f aca="false">IF(AND(SUM(AW3375:AX3375)=2,AY3376=1),1,IF(SUM(AX3374:AX3376)=0,0,IF(AND(OR(AW3374=1,AX3374=1),OR(AW3375=1,AX3375=1),AY3376=1),1,IF(AND(SUM(AW3376:AY3376)=2,SUM(AW3374:AX3374)=2,AX3374=1),1,0))))</f>
        <v>0</v>
      </c>
      <c r="BD3376" s="57" t="str">
        <f aca="false">IF(AND(SUM(BC3374:BC3376)&gt;=1,BA3376=1,SUM(AZ3371:AZ3376)&gt;=1),1,IF(BC3376=0,"",IF(AND(BC3376=1,AZ3376=0,AZ3375=0,AZ3374=0),1,IF(AND(BC3376=1,OR(AZ3376=1,AZ3375=1,AZ3374)),IF(BA3376=1,1,0)))))</f>
        <v/>
      </c>
      <c r="BE3376" s="50" t="str">
        <f aca="false">IF(AND(BD3376=1,BD3375=1),0,IF(BD3376=1,SUM(CM3377:CM3415),""))</f>
        <v/>
      </c>
      <c r="BF3376" s="20" t="str">
        <f aca="false">IF(AND(BB3376=1,BB3375=1,BE3335&lt;&gt;0),"",IF(AND(BB3375=0,BB3376=1),BF3375,IF(AND(BB3376=1,BB3375=1),BF3375,IF(AND(BF3375="",BE3375="",OR(BD3375=0,BD3375="")),"",IF(AND(BF3375="",BE3336=0),"",IF(AND(BE3336&lt;&gt;"",BF3375=BE3336),"",IF(AND(BD3375=1,BE3375&lt;&gt;0),CM3376,IF(BF3375&lt;&gt;0,BF3375+CM3376,IF(BF3375="","")))))))))</f>
        <v/>
      </c>
      <c r="BH3376" s="137"/>
      <c r="CG3376" s="142"/>
      <c r="CH3376" s="50"/>
      <c r="CI3376" s="15" t="n">
        <f aca="false">CF3354+SUM(CM3355:CM3376)+0.0071</f>
        <v>0.00910644109376336</v>
      </c>
      <c r="CL3376" s="130" t="n">
        <f aca="false">C3376</f>
        <v>42150</v>
      </c>
      <c r="CM3376" s="133" t="n">
        <f aca="false">CN3376/CN3375-1</f>
        <v>-0.010751678482558</v>
      </c>
      <c r="CN3376" s="139" t="n">
        <v>210.7</v>
      </c>
      <c r="CO3376" s="133" t="n">
        <f aca="false">CN3376/CN3371-1</f>
        <v>-0.0112623181604881</v>
      </c>
      <c r="CY3376" s="139" t="n">
        <f aca="false">bdh("spy us equity","px_open",C3376,C3376)</f>
        <v>212.4</v>
      </c>
      <c r="CZ3376" s="139" t="n">
        <f aca="false">bdh("spy us equity","px_last",C3376,C3376)</f>
        <v>210.7</v>
      </c>
      <c r="DB3376" s="15" t="n">
        <f aca="false">CZ3376/CY3376-1</f>
        <v>-0.00800376647834278</v>
      </c>
      <c r="DC3376" s="15" t="n">
        <f aca="false">CY3376/CZ3375-1</f>
        <v>-0.00277008310249305</v>
      </c>
      <c r="DD3376" s="15" t="n">
        <f aca="false">CZ3376/CZ3375-1</f>
        <v>-0.010751678482558</v>
      </c>
      <c r="DE3376" s="34" t="str">
        <f aca="false">IF(CW3376=0,"",-DC3376*CS3376)</f>
        <v/>
      </c>
      <c r="DY3376" s="6"/>
      <c r="EB3376" s="6" t="n">
        <f aca="false">CL3376</f>
        <v>42150</v>
      </c>
      <c r="EC3376" s="13" t="n">
        <f aca="false">SUM(CM3374:CM3376)</f>
        <v>-0.0102279983320271</v>
      </c>
    </row>
    <row r="3377" customFormat="false" ht="15" hidden="false" customHeight="false" outlineLevel="0" collapsed="false">
      <c r="C3377" s="130" t="n">
        <f aca="false">[4]TEMPLATE!C3379</f>
        <v>42151</v>
      </c>
      <c r="D3377" s="99" t="n">
        <f aca="false">IF(E3377&gt;E3376,1,0)</f>
        <v>1</v>
      </c>
      <c r="E3377" s="46" t="n">
        <v>204.0603</v>
      </c>
      <c r="F3377" s="46" t="n">
        <v>207.8785</v>
      </c>
      <c r="G3377" s="46" t="n">
        <v>209.7569</v>
      </c>
      <c r="H3377" s="46" t="n">
        <v>210.8835</v>
      </c>
      <c r="I3377" s="46" t="n">
        <v>212.357</v>
      </c>
      <c r="J3377" s="131" t="str">
        <f aca="false">IF(MIN(E3377:I3377)=E3377,$E$2,IF(MIN(E3377:I3377)=F3377,$F$2,IF(MIN(E3377:I3377)=G3377,$G$2,IF(MIN(E3377:I3377)=H3377,$H$2,IF(MIN(E3377:I3377)=I3377,$I$2)))))</f>
        <v>200D</v>
      </c>
      <c r="K3377" s="131" t="str">
        <f aca="false">IF(MAX(E3377:I3377)=E3377,$E$2,IF(MAX(E3377:I3377)=F3377,$F$2,IF(MAX(E3377:I3377)=G3377,$G$2,IF(MAX(E3377:I3377)=H3377,$H$2,IF(MAX(E3377:I3377)=I3377,$I$2)))))</f>
        <v>10D</v>
      </c>
      <c r="L3377" s="132" t="n">
        <f aca="false">IF(MAX(E3377:I3377)=H3377,1,0)</f>
        <v>0</v>
      </c>
      <c r="M3377" s="132" t="n">
        <f aca="false">IF(MAX(E3377:I3377)=I3377,1,0)</f>
        <v>1</v>
      </c>
      <c r="O3377" s="132" t="n">
        <f aca="false">IF(CN3377&gt;E3377,1,0)</f>
        <v>1</v>
      </c>
      <c r="P3377" s="132" t="n">
        <f aca="false">IF(CN3377&gt;F3377,1,0)</f>
        <v>1</v>
      </c>
      <c r="Q3377" s="132" t="n">
        <f aca="false">IF(CN3377&gt;G3377,1,0)</f>
        <v>1</v>
      </c>
      <c r="R3377" s="132" t="n">
        <f aca="false">IF(CN3377&gt;H3377,1,0)</f>
        <v>1</v>
      </c>
      <c r="S3377" s="132" t="n">
        <f aca="false">IF(CN3377&gt;I3377,1,0)</f>
        <v>1</v>
      </c>
      <c r="T3377" s="25" t="n">
        <f aca="false">IF(AND(AND(R3377=0,S3377=0,Q3377=0),OR(S3376=1,S3375=1,S3374=1)),1,0)</f>
        <v>0</v>
      </c>
      <c r="U3377" s="133" t="n">
        <f aca="false">SUM(CM3376:CM3377)</f>
        <v>-0.00125950952195042</v>
      </c>
      <c r="AW3377" s="55" t="n">
        <f aca="false">IF(EC3377&gt;$AW$2,1,0)</f>
        <v>0</v>
      </c>
      <c r="AX3377" s="99" t="n">
        <f aca="false">IF(AND(I3377&gt;G3377,I3376&lt;G3376),1,IF(OR(AND(I3377&gt;F3377,I3376&lt;F3376),AND(I3377&gt;E3377,I3376&lt;E3376)),1,0))</f>
        <v>0</v>
      </c>
      <c r="AY3377" s="99" t="n">
        <f aca="false">IF(K3376="10D",1,0)</f>
        <v>1</v>
      </c>
      <c r="AZ3377" s="99" t="n">
        <f aca="false">IF(AND(I3377&gt;G3377,I3376&lt;G3376,I3377&gt;F3377,I3376&gt;F3376,I3377&gt;E3377,I3376&gt;E3376),1,0)</f>
        <v>0</v>
      </c>
      <c r="BA3377" s="135" t="n">
        <f aca="false">IF(G3377&gt;H3377,1,0)</f>
        <v>0</v>
      </c>
      <c r="BB3377" s="135" t="n">
        <f aca="false">IF(I3377&lt;F3377,1,0)</f>
        <v>0</v>
      </c>
      <c r="BC3377" s="99" t="n">
        <f aca="false">IF(AND(SUM(AW3376:AX3376)=2,AY3377=1),1,IF(SUM(AX3375:AX3377)=0,0,IF(AND(OR(AW3375=1,AX3375=1),OR(AW3376=1,AX3376=1),AY3377=1),1,IF(AND(SUM(AW3377:AY3377)=2,SUM(AW3375:AX3375)=2,AX3375=1),1,0))))</f>
        <v>0</v>
      </c>
      <c r="BD3377" s="57" t="str">
        <f aca="false">IF(AND(SUM(BC3375:BC3377)&gt;=1,BA3377=1,SUM(AZ3372:AZ3377)&gt;=1),1,IF(BC3377=0,"",IF(AND(BC3377=1,AZ3377=0,AZ3376=0,AZ3375=0),1,IF(AND(BC3377=1,OR(AZ3377=1,AZ3376=1,AZ3375)),IF(BA3377=1,1,0)))))</f>
        <v/>
      </c>
      <c r="BE3377" s="50" t="str">
        <f aca="false">IF(AND(BD3377=1,BD3376=1),0,IF(BD3377=1,SUM(CM3378:CM3416),""))</f>
        <v/>
      </c>
      <c r="BF3377" s="20" t="str">
        <f aca="false">IF(AND(BB3377=1,BB3376=1,BE3336&lt;&gt;0),"",IF(AND(BB3376=0,BB3377=1),BF3376,IF(AND(BB3377=1,BB3376=1),BF3376,IF(AND(BF3376="",BE3376="",OR(BD3376=0,BD3376="")),"",IF(AND(BF3376="",BE3337=0),"",IF(AND(BE3337&lt;&gt;"",BF3376=BE3337),"",IF(AND(BD3376=1,BE3376&lt;&gt;0),CM3377,IF(BF3376&lt;&gt;0,BF3376+CM3377,IF(BF3376="","")))))))))</f>
        <v/>
      </c>
      <c r="BH3377" s="137"/>
      <c r="CG3377" s="142"/>
      <c r="CH3377" s="50"/>
      <c r="CI3377" s="15" t="n">
        <f aca="false">CF3355+SUM(CM3356:CM3377)+0.0071</f>
        <v>0.0301021514338452</v>
      </c>
      <c r="CL3377" s="130" t="n">
        <f aca="false">C3377</f>
        <v>42151</v>
      </c>
      <c r="CM3377" s="133" t="n">
        <f aca="false">CN3377/CN3376-1</f>
        <v>0.00949216896060756</v>
      </c>
      <c r="CN3377" s="139" t="n">
        <v>212.7</v>
      </c>
      <c r="CO3377" s="133" t="n">
        <f aca="false">CN3377/CN3372-1</f>
        <v>-0.00154907759470502</v>
      </c>
      <c r="CY3377" s="139" t="n">
        <f aca="false">bdh("spy us equity","px_open",C3377,C3377)</f>
        <v>211.25</v>
      </c>
      <c r="CZ3377" s="139" t="n">
        <f aca="false">bdh("spy us equity","px_last",C3377,C3377)</f>
        <v>212.7</v>
      </c>
      <c r="DB3377" s="15" t="n">
        <f aca="false">CZ3377/CY3377-1</f>
        <v>0.00686390532544379</v>
      </c>
      <c r="DC3377" s="15" t="n">
        <f aca="false">CY3377/CZ3376-1</f>
        <v>0.00261034646416713</v>
      </c>
      <c r="DD3377" s="15" t="n">
        <f aca="false">CZ3377/CZ3376-1</f>
        <v>0.00949216896060756</v>
      </c>
      <c r="DE3377" s="34" t="str">
        <f aca="false">IF(CW3377=0,"",-DC3377*CS3377)</f>
        <v/>
      </c>
      <c r="DY3377" s="6"/>
      <c r="EB3377" s="6" t="n">
        <f aca="false">CL3377</f>
        <v>42151</v>
      </c>
      <c r="EC3377" s="13" t="n">
        <f aca="false">SUM(CM3375:CM3377)</f>
        <v>-0.00364826830415177</v>
      </c>
    </row>
    <row r="3378" customFormat="false" ht="15" hidden="false" customHeight="false" outlineLevel="0" collapsed="false">
      <c r="C3378" s="130" t="n">
        <f aca="false">[4]TEMPLATE!C3380</f>
        <v>42152</v>
      </c>
      <c r="D3378" s="99" t="n">
        <f aca="false">IF(E3378&gt;E3377,1,0)</f>
        <v>1</v>
      </c>
      <c r="E3378" s="46" t="n">
        <v>204.1536</v>
      </c>
      <c r="F3378" s="46" t="n">
        <v>207.9488</v>
      </c>
      <c r="G3378" s="46" t="n">
        <v>209.8469</v>
      </c>
      <c r="H3378" s="46" t="n">
        <v>210.9512</v>
      </c>
      <c r="I3378" s="46" t="n">
        <v>212.601</v>
      </c>
      <c r="J3378" s="131" t="str">
        <f aca="false">IF(MIN(E3378:I3378)=E3378,$E$2,IF(MIN(E3378:I3378)=F3378,$F$2,IF(MIN(E3378:I3378)=G3378,$G$2,IF(MIN(E3378:I3378)=H3378,$H$2,IF(MIN(E3378:I3378)=I3378,$I$2)))))</f>
        <v>200D</v>
      </c>
      <c r="K3378" s="131" t="str">
        <f aca="false">IF(MAX(E3378:I3378)=E3378,$E$2,IF(MAX(E3378:I3378)=F3378,$F$2,IF(MAX(E3378:I3378)=G3378,$G$2,IF(MAX(E3378:I3378)=H3378,$H$2,IF(MAX(E3378:I3378)=I3378,$I$2)))))</f>
        <v>10D</v>
      </c>
      <c r="L3378" s="132" t="n">
        <f aca="false">IF(MAX(E3378:I3378)=H3378,1,0)</f>
        <v>0</v>
      </c>
      <c r="M3378" s="132" t="n">
        <f aca="false">IF(MAX(E3378:I3378)=I3378,1,0)</f>
        <v>1</v>
      </c>
      <c r="O3378" s="132" t="n">
        <f aca="false">IF(CN3378&gt;E3378,1,0)</f>
        <v>1</v>
      </c>
      <c r="P3378" s="132" t="n">
        <f aca="false">IF(CN3378&gt;F3378,1,0)</f>
        <v>1</v>
      </c>
      <c r="Q3378" s="132" t="n">
        <f aca="false">IF(CN3378&gt;G3378,1,0)</f>
        <v>1</v>
      </c>
      <c r="R3378" s="132" t="n">
        <f aca="false">IF(CN3378&gt;H3378,1,0)</f>
        <v>1</v>
      </c>
      <c r="S3378" s="132" t="n">
        <f aca="false">IF(CN3378&gt;I3378,1,0)</f>
        <v>0</v>
      </c>
      <c r="T3378" s="25" t="n">
        <f aca="false">IF(AND(AND(R3378=0,S3378=0,Q3378=0),OR(S3377=1,S3376=1,S3375=1)),1,0)</f>
        <v>0</v>
      </c>
      <c r="U3378" s="133" t="n">
        <f aca="false">SUM(CM3377:CM3378)</f>
        <v>0.00836381917217321</v>
      </c>
      <c r="AW3378" s="55" t="n">
        <f aca="false">IF(EC3378&gt;$AW$2,1,0)</f>
        <v>0</v>
      </c>
      <c r="AX3378" s="99" t="n">
        <f aca="false">IF(AND(I3378&gt;G3378,I3377&lt;G3377),1,IF(OR(AND(I3378&gt;F3378,I3377&lt;F3377),AND(I3378&gt;E3378,I3377&lt;E3377)),1,0))</f>
        <v>0</v>
      </c>
      <c r="AY3378" s="99" t="n">
        <f aca="false">IF(K3377="10D",1,0)</f>
        <v>1</v>
      </c>
      <c r="AZ3378" s="99" t="n">
        <f aca="false">IF(AND(I3378&gt;G3378,I3377&lt;G3377,I3378&gt;F3378,I3377&gt;F3377,I3378&gt;E3378,I3377&gt;E3377),1,0)</f>
        <v>0</v>
      </c>
      <c r="BA3378" s="135" t="n">
        <f aca="false">IF(G3378&gt;H3378,1,0)</f>
        <v>0</v>
      </c>
      <c r="BB3378" s="135" t="n">
        <f aca="false">IF(I3378&lt;F3378,1,0)</f>
        <v>0</v>
      </c>
      <c r="BC3378" s="99" t="n">
        <f aca="false">IF(AND(SUM(AW3377:AX3377)=2,AY3378=1),1,IF(SUM(AX3376:AX3378)=0,0,IF(AND(OR(AW3376=1,AX3376=1),OR(AW3377=1,AX3377=1),AY3378=1),1,IF(AND(SUM(AW3378:AY3378)=2,SUM(AW3376:AX3376)=2,AX3376=1),1,0))))</f>
        <v>0</v>
      </c>
      <c r="BD3378" s="57" t="str">
        <f aca="false">IF(AND(SUM(BC3376:BC3378)&gt;=1,BA3378=1,SUM(AZ3373:AZ3378)&gt;=1),1,IF(BC3378=0,"",IF(AND(BC3378=1,AZ3378=0,AZ3377=0,AZ3376=0),1,IF(AND(BC3378=1,OR(AZ3378=1,AZ3377=1,AZ3376)),IF(BA3378=1,1,0)))))</f>
        <v/>
      </c>
      <c r="BE3378" s="50" t="str">
        <f aca="false">IF(AND(BD3378=1,BD3377=1),0,IF(BD3378=1,SUM(CM3379:CM3417),""))</f>
        <v/>
      </c>
      <c r="BF3378" s="20" t="str">
        <f aca="false">IF(AND(BB3378=1,BB3377=1,BE3337&lt;&gt;0),"",IF(AND(BB3377=0,BB3378=1),BF3377,IF(AND(BB3378=1,BB3377=1),BF3377,IF(AND(BF3377="",BE3377="",OR(BD3377=0,BD3377="")),"",IF(AND(BF3377="",BE3338=0),"",IF(AND(BE3338&lt;&gt;"",BF3377=BE3338),"",IF(AND(BD3377=1,BE3377&lt;&gt;0),CM3378,IF(BF3377&lt;&gt;0,BF3377+CM3378,IF(BF3377="","")))))))))</f>
        <v/>
      </c>
      <c r="BH3378" s="137"/>
      <c r="CG3378" s="142"/>
      <c r="CH3378" s="50"/>
      <c r="CI3378" s="15" t="n">
        <f aca="false">CF3356+SUM(CM3357:CM3378)+0.0071</f>
        <v>0.0210392019820302</v>
      </c>
      <c r="CL3378" s="130" t="n">
        <f aca="false">C3378</f>
        <v>42152</v>
      </c>
      <c r="CM3378" s="133" t="n">
        <f aca="false">CN3378/CN3377-1</f>
        <v>-0.00112834978843435</v>
      </c>
      <c r="CN3378" s="139" t="n">
        <v>212.46</v>
      </c>
      <c r="CO3378" s="133" t="n">
        <f aca="false">CN3378/CN3373-1</f>
        <v>-0.00197294250281843</v>
      </c>
      <c r="CY3378" s="139" t="n">
        <f aca="false">bdh("spy us equity","px_open",C3378,C3378)</f>
        <v>212.33</v>
      </c>
      <c r="CZ3378" s="139" t="n">
        <f aca="false">bdh("spy us equity","px_last",C3378,C3378)</f>
        <v>212.46</v>
      </c>
      <c r="DB3378" s="15" t="n">
        <f aca="false">CZ3378/CY3378-1</f>
        <v>0.000612254509489985</v>
      </c>
      <c r="DC3378" s="15" t="n">
        <f aca="false">CY3378/CZ3377-1</f>
        <v>-0.00173953925716963</v>
      </c>
      <c r="DD3378" s="15" t="n">
        <f aca="false">CZ3378/CZ3377-1</f>
        <v>-0.00112834978843435</v>
      </c>
      <c r="DE3378" s="34" t="str">
        <f aca="false">IF(CW3378=0,"",-DC3378*CS3378)</f>
        <v/>
      </c>
      <c r="DY3378" s="6"/>
      <c r="EB3378" s="6" t="n">
        <f aca="false">CL3378</f>
        <v>42152</v>
      </c>
      <c r="EC3378" s="13" t="n">
        <f aca="false">SUM(CM3376:CM3378)</f>
        <v>-0.00238785931038477</v>
      </c>
    </row>
    <row r="3379" customFormat="false" ht="15" hidden="false" customHeight="false" outlineLevel="0" collapsed="false">
      <c r="C3379" s="130" t="n">
        <f aca="false">[4]TEMPLATE!C3381</f>
        <v>42153</v>
      </c>
      <c r="D3379" s="99" t="n">
        <f aca="false">IF(E3379&gt;E3378,1,0)</f>
        <v>1</v>
      </c>
      <c r="E3379" s="46" t="n">
        <v>204.2416</v>
      </c>
      <c r="F3379" s="46" t="n">
        <v>208.043</v>
      </c>
      <c r="G3379" s="46" t="n">
        <v>209.8605</v>
      </c>
      <c r="H3379" s="46" t="n">
        <v>210.9768</v>
      </c>
      <c r="I3379" s="46" t="n">
        <v>212.494</v>
      </c>
      <c r="J3379" s="131" t="str">
        <f aca="false">IF(MIN(E3379:I3379)=E3379,$E$2,IF(MIN(E3379:I3379)=F3379,$F$2,IF(MIN(E3379:I3379)=G3379,$G$2,IF(MIN(E3379:I3379)=H3379,$H$2,IF(MIN(E3379:I3379)=I3379,$I$2)))))</f>
        <v>200D</v>
      </c>
      <c r="K3379" s="131" t="str">
        <f aca="false">IF(MAX(E3379:I3379)=E3379,$E$2,IF(MAX(E3379:I3379)=F3379,$F$2,IF(MAX(E3379:I3379)=G3379,$G$2,IF(MAX(E3379:I3379)=H3379,$H$2,IF(MAX(E3379:I3379)=I3379,$I$2)))))</f>
        <v>10D</v>
      </c>
      <c r="L3379" s="132" t="n">
        <f aca="false">IF(MAX(E3379:I3379)=H3379,1,0)</f>
        <v>0</v>
      </c>
      <c r="M3379" s="132" t="n">
        <f aca="false">IF(MAX(E3379:I3379)=I3379,1,0)</f>
        <v>1</v>
      </c>
      <c r="O3379" s="132" t="n">
        <f aca="false">IF(CN3379&gt;E3379,1,0)</f>
        <v>1</v>
      </c>
      <c r="P3379" s="132" t="n">
        <f aca="false">IF(CN3379&gt;F3379,1,0)</f>
        <v>1</v>
      </c>
      <c r="Q3379" s="132" t="n">
        <f aca="false">IF(CN3379&gt;G3379,1,0)</f>
        <v>1</v>
      </c>
      <c r="R3379" s="132" t="n">
        <f aca="false">IF(CN3379&gt;H3379,1,0)</f>
        <v>1</v>
      </c>
      <c r="S3379" s="132" t="n">
        <f aca="false">IF(CN3379&gt;I3379,1,0)</f>
        <v>0</v>
      </c>
      <c r="T3379" s="25" t="n">
        <f aca="false">IF(AND(AND(R3379=0,S3379=0,Q3379=0),OR(S3378=1,S3377=1,S3376=1)),1,0)</f>
        <v>0</v>
      </c>
      <c r="U3379" s="133" t="n">
        <f aca="false">SUM(CM3378:CM3379)</f>
        <v>-0.0073412839878132</v>
      </c>
      <c r="AW3379" s="55" t="n">
        <f aca="false">IF(EC3379&gt;$AW$2,1,0)</f>
        <v>0</v>
      </c>
      <c r="AX3379" s="99" t="n">
        <f aca="false">IF(AND(I3379&gt;G3379,I3378&lt;G3378),1,IF(OR(AND(I3379&gt;F3379,I3378&lt;F3378),AND(I3379&gt;E3379,I3378&lt;E3378)),1,0))</f>
        <v>0</v>
      </c>
      <c r="AY3379" s="99" t="n">
        <f aca="false">IF(K3378="10D",1,0)</f>
        <v>1</v>
      </c>
      <c r="AZ3379" s="99" t="n">
        <f aca="false">IF(AND(I3379&gt;G3379,I3378&lt;G3378,I3379&gt;F3379,I3378&gt;F3378,I3379&gt;E3379,I3378&gt;E3378),1,0)</f>
        <v>0</v>
      </c>
      <c r="BA3379" s="135" t="n">
        <f aca="false">IF(G3379&gt;H3379,1,0)</f>
        <v>0</v>
      </c>
      <c r="BB3379" s="135" t="n">
        <f aca="false">IF(I3379&lt;F3379,1,0)</f>
        <v>0</v>
      </c>
      <c r="BC3379" s="99" t="n">
        <f aca="false">IF(AND(SUM(AW3378:AX3378)=2,AY3379=1),1,IF(SUM(AX3377:AX3379)=0,0,IF(AND(OR(AW3377=1,AX3377=1),OR(AW3378=1,AX3378=1),AY3379=1),1,IF(AND(SUM(AW3379:AY3379)=2,SUM(AW3377:AX3377)=2,AX3377=1),1,0))))</f>
        <v>0</v>
      </c>
      <c r="BD3379" s="57" t="str">
        <f aca="false">IF(AND(SUM(BC3377:BC3379)&gt;=1,BA3379=1,SUM(AZ3374:AZ3379)&gt;=1),1,IF(BC3379=0,"",IF(AND(BC3379=1,AZ3379=0,AZ3378=0,AZ3377=0),1,IF(AND(BC3379=1,OR(AZ3379=1,AZ3378=1,AZ3377)),IF(BA3379=1,1,0)))))</f>
        <v/>
      </c>
      <c r="BE3379" s="50" t="str">
        <f aca="false">IF(AND(BD3379=1,BD3378=1),0,IF(BD3379=1,SUM(CM3380:CM3418),""))</f>
        <v/>
      </c>
      <c r="BF3379" s="20" t="str">
        <f aca="false">IF(AND(BB3379=1,BB3378=1,BE3338&lt;&gt;0),"",IF(AND(BB3378=0,BB3379=1),BF3378,IF(AND(BB3379=1,BB3378=1),BF3378,IF(AND(BF3378="",BE3378="",OR(BD3378=0,BD3378="")),"",IF(AND(BF3378="",BE3339=0),"",IF(AND(BE3339&lt;&gt;"",BF3378=BE3339),"",IF(AND(BD3378=1,BE3378&lt;&gt;0),CM3379,IF(BF3378&lt;&gt;0,BF3378+CM3379,IF(BF3378="","")))))))))</f>
        <v/>
      </c>
      <c r="BH3379" s="137"/>
      <c r="CG3379" s="142"/>
      <c r="CH3379" s="50"/>
      <c r="CI3379" s="15" t="n">
        <f aca="false">CF3357+SUM(CM3358:CM3379)+0.0071</f>
        <v>0.0099121456452469</v>
      </c>
      <c r="CL3379" s="130" t="n">
        <f aca="false">C3379</f>
        <v>42153</v>
      </c>
      <c r="CM3379" s="133" t="n">
        <f aca="false">CN3379/CN3378-1</f>
        <v>-0.00621293419937885</v>
      </c>
      <c r="CN3379" s="139" t="n">
        <v>211.14</v>
      </c>
      <c r="CO3379" s="133" t="n">
        <f aca="false">CN3379/CN3374-1</f>
        <v>-0.0110538641686183</v>
      </c>
      <c r="CY3379" s="139" t="n">
        <f aca="false">bdh("spy us equity","px_open",C3379,C3379)</f>
        <v>212.38</v>
      </c>
      <c r="CZ3379" s="139" t="n">
        <f aca="false">bdh("spy us equity","px_last",C3379,C3379)</f>
        <v>211.14</v>
      </c>
      <c r="DB3379" s="15" t="n">
        <f aca="false">CZ3379/CY3379-1</f>
        <v>-0.00583859120444485</v>
      </c>
      <c r="DC3379" s="15" t="n">
        <f aca="false">CY3379/CZ3378-1</f>
        <v>-0.000376541466629021</v>
      </c>
      <c r="DD3379" s="15" t="n">
        <f aca="false">CZ3379/CZ3378-1</f>
        <v>-0.00621293419937885</v>
      </c>
      <c r="DE3379" s="34" t="str">
        <f aca="false">IF(CW3379=0,"",-DC3379*CS3379)</f>
        <v/>
      </c>
      <c r="DY3379" s="6"/>
      <c r="EB3379" s="6" t="n">
        <f aca="false">CL3379</f>
        <v>42153</v>
      </c>
      <c r="EC3379" s="13" t="n">
        <f aca="false">SUM(CM3377:CM3379)</f>
        <v>0.00215088497279436</v>
      </c>
    </row>
    <row r="3380" customFormat="false" ht="15" hidden="false" customHeight="false" outlineLevel="0" collapsed="false">
      <c r="C3380" s="130" t="n">
        <f aca="false">[4]TEMPLATE!C3382</f>
        <v>42156</v>
      </c>
      <c r="D3380" s="99" t="n">
        <f aca="false">IF(E3380&gt;E3379,1,0)</f>
        <v>1</v>
      </c>
      <c r="E3380" s="46" t="n">
        <v>204.3253</v>
      </c>
      <c r="F3380" s="46" t="n">
        <v>208.1605</v>
      </c>
      <c r="G3380" s="46" t="n">
        <v>209.9019</v>
      </c>
      <c r="H3380" s="46" t="n">
        <v>211.0975</v>
      </c>
      <c r="I3380" s="46" t="n">
        <v>212.407</v>
      </c>
      <c r="J3380" s="131" t="str">
        <f aca="false">IF(MIN(E3380:I3380)=E3380,$E$2,IF(MIN(E3380:I3380)=F3380,$F$2,IF(MIN(E3380:I3380)=G3380,$G$2,IF(MIN(E3380:I3380)=H3380,$H$2,IF(MIN(E3380:I3380)=I3380,$I$2)))))</f>
        <v>200D</v>
      </c>
      <c r="K3380" s="131" t="str">
        <f aca="false">IF(MAX(E3380:I3380)=E3380,$E$2,IF(MAX(E3380:I3380)=F3380,$F$2,IF(MAX(E3380:I3380)=G3380,$G$2,IF(MAX(E3380:I3380)=H3380,$H$2,IF(MAX(E3380:I3380)=I3380,$I$2)))))</f>
        <v>10D</v>
      </c>
      <c r="L3380" s="132" t="n">
        <f aca="false">IF(MAX(E3380:I3380)=H3380,1,0)</f>
        <v>0</v>
      </c>
      <c r="M3380" s="132" t="n">
        <f aca="false">IF(MAX(E3380:I3380)=I3380,1,0)</f>
        <v>1</v>
      </c>
      <c r="O3380" s="132" t="n">
        <f aca="false">IF(CN3380&gt;E3380,1,0)</f>
        <v>1</v>
      </c>
      <c r="P3380" s="132" t="n">
        <f aca="false">IF(CN3380&gt;F3380,1,0)</f>
        <v>1</v>
      </c>
      <c r="Q3380" s="132" t="n">
        <f aca="false">IF(CN3380&gt;G3380,1,0)</f>
        <v>1</v>
      </c>
      <c r="R3380" s="132" t="n">
        <f aca="false">IF(CN3380&gt;H3380,1,0)</f>
        <v>1</v>
      </c>
      <c r="S3380" s="132" t="n">
        <f aca="false">IF(CN3380&gt;I3380,1,0)</f>
        <v>0</v>
      </c>
      <c r="T3380" s="25" t="n">
        <f aca="false">IF(AND(AND(R3380=0,S3380=0,Q3380=0),OR(S3379=1,S3378=1,S3377=1)),1,0)</f>
        <v>0</v>
      </c>
      <c r="U3380" s="133" t="n">
        <f aca="false">SUM(CM3379:CM3380)</f>
        <v>-0.00417637078174127</v>
      </c>
      <c r="AW3380" s="55" t="n">
        <f aca="false">IF(EC3380&gt;$AW$2,1,0)</f>
        <v>0</v>
      </c>
      <c r="AX3380" s="99" t="n">
        <f aca="false">IF(AND(I3380&gt;G3380,I3379&lt;G3379),1,IF(OR(AND(I3380&gt;F3380,I3379&lt;F3379),AND(I3380&gt;E3380,I3379&lt;E3379)),1,0))</f>
        <v>0</v>
      </c>
      <c r="AY3380" s="99" t="n">
        <f aca="false">IF(K3379="10D",1,0)</f>
        <v>1</v>
      </c>
      <c r="AZ3380" s="99" t="n">
        <f aca="false">IF(AND(I3380&gt;G3380,I3379&lt;G3379,I3380&gt;F3380,I3379&gt;F3379,I3380&gt;E3380,I3379&gt;E3379),1,0)</f>
        <v>0</v>
      </c>
      <c r="BA3380" s="135" t="n">
        <f aca="false">IF(G3380&gt;H3380,1,0)</f>
        <v>0</v>
      </c>
      <c r="BB3380" s="135" t="n">
        <f aca="false">IF(I3380&lt;F3380,1,0)</f>
        <v>0</v>
      </c>
      <c r="BC3380" s="99" t="n">
        <f aca="false">IF(AND(SUM(AW3379:AX3379)=2,AY3380=1),1,IF(SUM(AX3378:AX3380)=0,0,IF(AND(OR(AW3378=1,AX3378=1),OR(AW3379=1,AX3379=1),AY3380=1),1,IF(AND(SUM(AW3380:AY3380)=2,SUM(AW3378:AX3378)=2,AX3378=1),1,0))))</f>
        <v>0</v>
      </c>
      <c r="BD3380" s="57" t="str">
        <f aca="false">IF(AND(SUM(BC3378:BC3380)&gt;=1,BA3380=1,SUM(AZ3375:AZ3380)&gt;=1),1,IF(BC3380=0,"",IF(AND(BC3380=1,AZ3380=0,AZ3379=0,AZ3378=0),1,IF(AND(BC3380=1,OR(AZ3380=1,AZ3379=1,AZ3378)),IF(BA3380=1,1,0)))))</f>
        <v/>
      </c>
      <c r="BE3380" s="50" t="str">
        <f aca="false">IF(AND(BD3380=1,BD3379=1),0,IF(BD3380=1,SUM(CM3381:CM3419),""))</f>
        <v/>
      </c>
      <c r="BF3380" s="20" t="str">
        <f aca="false">IF(AND(BB3380=1,BB3379=1,BE3339&lt;&gt;0),"",IF(AND(BB3379=0,BB3380=1),BF3379,IF(AND(BB3380=1,BB3379=1),BF3379,IF(AND(BF3379="",BE3379="",OR(BD3379=0,BD3379="")),"",IF(AND(BF3379="",BE3340=0),"",IF(AND(BE3340&lt;&gt;"",BF3379=BE3340),"",IF(AND(BD3379=1,BE3379&lt;&gt;0),CM3380,IF(BF3379&lt;&gt;0,BF3379+CM3380,IF(BF3379="","")))))))))</f>
        <v/>
      </c>
      <c r="BH3380" s="137"/>
      <c r="CG3380" s="142"/>
      <c r="CH3380" s="50"/>
      <c r="CI3380" s="15" t="n">
        <f aca="false">CF3358+SUM(CM3359:CM3380)+0.0071</f>
        <v>0.00943244832129975</v>
      </c>
      <c r="CL3380" s="130" t="n">
        <f aca="false">C3380</f>
        <v>42156</v>
      </c>
      <c r="CM3380" s="133" t="n">
        <f aca="false">CN3380/CN3379-1</f>
        <v>0.00203656341763758</v>
      </c>
      <c r="CN3380" s="139" t="n">
        <v>211.57</v>
      </c>
      <c r="CO3380" s="133" t="n">
        <f aca="false">CN3380/CN3375-1</f>
        <v>-0.00666697967040708</v>
      </c>
      <c r="CY3380" s="139" t="n">
        <f aca="false">bdh("spy us equity","px_open",C3380,C3380)</f>
        <v>211.94</v>
      </c>
      <c r="CZ3380" s="139" t="n">
        <f aca="false">bdh("spy us equity","px_last",C3380,C3380)</f>
        <v>211.57</v>
      </c>
      <c r="DB3380" s="15" t="n">
        <f aca="false">CZ3380/CY3380-1</f>
        <v>-0.0017457771067283</v>
      </c>
      <c r="DC3380" s="15" t="n">
        <f aca="false">CY3380/CZ3379-1</f>
        <v>0.00378895519560496</v>
      </c>
      <c r="DD3380" s="15" t="n">
        <f aca="false">CZ3380/CZ3379-1</f>
        <v>0.00203656341763758</v>
      </c>
      <c r="DE3380" s="34" t="str">
        <f aca="false">IF(CW3380=0,"",-DC3380*CS3380)</f>
        <v/>
      </c>
      <c r="DY3380" s="6"/>
      <c r="EB3380" s="6" t="n">
        <f aca="false">CL3380</f>
        <v>42156</v>
      </c>
      <c r="EC3380" s="13" t="n">
        <f aca="false">SUM(CM3378:CM3380)</f>
        <v>-0.00530472057017561</v>
      </c>
    </row>
    <row r="3381" customFormat="false" ht="15" hidden="false" customHeight="false" outlineLevel="0" collapsed="false">
      <c r="C3381" s="130" t="n">
        <f aca="false">[4]TEMPLATE!C3383</f>
        <v>42157</v>
      </c>
      <c r="D3381" s="99" t="n">
        <f aca="false">IF(E3381&gt;E3380,1,0)</f>
        <v>1</v>
      </c>
      <c r="E3381" s="46" t="n">
        <v>204.4033</v>
      </c>
      <c r="F3381" s="46" t="n">
        <v>208.251</v>
      </c>
      <c r="G3381" s="46" t="n">
        <v>209.9209</v>
      </c>
      <c r="H3381" s="46" t="n">
        <v>211.1478</v>
      </c>
      <c r="I3381" s="46" t="n">
        <v>212.233</v>
      </c>
      <c r="J3381" s="131" t="str">
        <f aca="false">IF(MIN(E3381:I3381)=E3381,$E$2,IF(MIN(E3381:I3381)=F3381,$F$2,IF(MIN(E3381:I3381)=G3381,$G$2,IF(MIN(E3381:I3381)=H3381,$H$2,IF(MIN(E3381:I3381)=I3381,$I$2)))))</f>
        <v>200D</v>
      </c>
      <c r="K3381" s="131" t="str">
        <f aca="false">IF(MAX(E3381:I3381)=E3381,$E$2,IF(MAX(E3381:I3381)=F3381,$F$2,IF(MAX(E3381:I3381)=G3381,$G$2,IF(MAX(E3381:I3381)=H3381,$H$2,IF(MAX(E3381:I3381)=I3381,$I$2)))))</f>
        <v>10D</v>
      </c>
      <c r="L3381" s="132" t="n">
        <f aca="false">IF(MAX(E3381:I3381)=H3381,1,0)</f>
        <v>0</v>
      </c>
      <c r="M3381" s="132" t="n">
        <f aca="false">IF(MAX(E3381:I3381)=I3381,1,0)</f>
        <v>1</v>
      </c>
      <c r="O3381" s="132" t="n">
        <f aca="false">IF(CN3381&gt;E3381,1,0)</f>
        <v>1</v>
      </c>
      <c r="P3381" s="132" t="n">
        <f aca="false">IF(CN3381&gt;F3381,1,0)</f>
        <v>1</v>
      </c>
      <c r="Q3381" s="132" t="n">
        <f aca="false">IF(CN3381&gt;G3381,1,0)</f>
        <v>1</v>
      </c>
      <c r="R3381" s="132" t="n">
        <f aca="false">IF(CN3381&gt;H3381,1,0)</f>
        <v>1</v>
      </c>
      <c r="S3381" s="132" t="n">
        <f aca="false">IF(CN3381&gt;I3381,1,0)</f>
        <v>0</v>
      </c>
      <c r="T3381" s="25" t="n">
        <f aca="false">IF(AND(AND(R3381=0,S3381=0,Q3381=0),OR(S3380=1,S3379=1,S3378=1)),1,0)</f>
        <v>0</v>
      </c>
      <c r="U3381" s="133" t="n">
        <f aca="false">SUM(CM3380:CM3381)</f>
        <v>0.00104398412945883</v>
      </c>
      <c r="AW3381" s="55" t="n">
        <f aca="false">IF(EC3381&gt;$AW$2,1,0)</f>
        <v>0</v>
      </c>
      <c r="AX3381" s="99" t="n">
        <f aca="false">IF(AND(I3381&gt;G3381,I3380&lt;G3380),1,IF(OR(AND(I3381&gt;F3381,I3380&lt;F3380),AND(I3381&gt;E3381,I3380&lt;E3380)),1,0))</f>
        <v>0</v>
      </c>
      <c r="AY3381" s="99" t="n">
        <f aca="false">IF(K3380="10D",1,0)</f>
        <v>1</v>
      </c>
      <c r="AZ3381" s="99" t="n">
        <f aca="false">IF(AND(I3381&gt;G3381,I3380&lt;G3380,I3381&gt;F3381,I3380&gt;F3380,I3381&gt;E3381,I3380&gt;E3380),1,0)</f>
        <v>0</v>
      </c>
      <c r="BA3381" s="135" t="n">
        <f aca="false">IF(G3381&gt;H3381,1,0)</f>
        <v>0</v>
      </c>
      <c r="BB3381" s="135" t="n">
        <f aca="false">IF(I3381&lt;F3381,1,0)</f>
        <v>0</v>
      </c>
      <c r="BC3381" s="99" t="n">
        <f aca="false">IF(AND(SUM(AW3380:AX3380)=2,AY3381=1),1,IF(SUM(AX3379:AX3381)=0,0,IF(AND(OR(AW3379=1,AX3379=1),OR(AW3380=1,AX3380=1),AY3381=1),1,IF(AND(SUM(AW3381:AY3381)=2,SUM(AW3379:AX3379)=2,AX3379=1),1,0))))</f>
        <v>0</v>
      </c>
      <c r="BD3381" s="57" t="str">
        <f aca="false">IF(AND(SUM(BC3379:BC3381)&gt;=1,BA3381=1,SUM(AZ3376:AZ3381)&gt;=1),1,IF(BC3381=0,"",IF(AND(BC3381=1,AZ3381=0,AZ3380=0,AZ3379=0),1,IF(AND(BC3381=1,OR(AZ3381=1,AZ3380=1,AZ3379)),IF(BA3381=1,1,0)))))</f>
        <v/>
      </c>
      <c r="BE3381" s="50" t="str">
        <f aca="false">IF(AND(BD3381=1,BD3380=1),0,IF(BD3381=1,SUM(CM3382:CM3420),""))</f>
        <v/>
      </c>
      <c r="BF3381" s="20" t="str">
        <f aca="false">IF(AND(BB3381=1,BB3380=1,BE3340&lt;&gt;0),"",IF(AND(BB3380=0,BB3381=1),BF3380,IF(AND(BB3381=1,BB3380=1),BF3380,IF(AND(BF3380="",BE3380="",OR(BD3380=0,BD3380="")),"",IF(AND(BF3380="",BE3341=0),"",IF(AND(BE3341&lt;&gt;"",BF3380=BE3341),"",IF(AND(BD3380=1,BE3380&lt;&gt;0),CM3381,IF(BF3380&lt;&gt;0,BF3380+CM3381,IF(BF3380="","")))))))))</f>
        <v/>
      </c>
      <c r="BH3381" s="137"/>
      <c r="CG3381" s="142"/>
      <c r="CH3381" s="50"/>
      <c r="CI3381" s="15" t="n">
        <f aca="false">CF3359+SUM(CM3360:CM3381)+0.0071</f>
        <v>0.00611982735856132</v>
      </c>
      <c r="CL3381" s="130" t="n">
        <f aca="false">C3381</f>
        <v>42157</v>
      </c>
      <c r="CM3381" s="133" t="n">
        <f aca="false">CN3381/CN3380-1</f>
        <v>-0.000992579288178752</v>
      </c>
      <c r="CN3381" s="139" t="n">
        <v>211.36</v>
      </c>
      <c r="CO3381" s="133" t="n">
        <f aca="false">CN3381/CN3376-1</f>
        <v>0.00313241575700052</v>
      </c>
      <c r="CY3381" s="139" t="n">
        <f aca="false">bdh("spy us equity","px_open",C3381,C3381)</f>
        <v>211.02</v>
      </c>
      <c r="CZ3381" s="139" t="n">
        <f aca="false">bdh("spy us equity","px_last",C3381,C3381)</f>
        <v>211.36</v>
      </c>
      <c r="DB3381" s="15" t="n">
        <f aca="false">CZ3381/CY3381-1</f>
        <v>0.00161122168514827</v>
      </c>
      <c r="DC3381" s="15" t="n">
        <f aca="false">CY3381/CZ3380-1</f>
        <v>-0.0025996124214207</v>
      </c>
      <c r="DD3381" s="15" t="n">
        <f aca="false">CZ3381/CZ3380-1</f>
        <v>-0.000992579288178752</v>
      </c>
      <c r="DE3381" s="34" t="str">
        <f aca="false">IF(CW3381=0,"",-DC3381*CS3381)</f>
        <v/>
      </c>
      <c r="DY3381" s="6"/>
      <c r="EB3381" s="6" t="n">
        <f aca="false">CL3381</f>
        <v>42157</v>
      </c>
      <c r="EC3381" s="13" t="n">
        <f aca="false">SUM(CM3379:CM3381)</f>
        <v>-0.00516895006992002</v>
      </c>
    </row>
    <row r="3382" customFormat="false" ht="15" hidden="false" customHeight="false" outlineLevel="0" collapsed="false">
      <c r="C3382" s="130" t="n">
        <f aca="false">[4]TEMPLATE!C3384</f>
        <v>42158</v>
      </c>
      <c r="D3382" s="99" t="n">
        <f aca="false">IF(E3382&gt;E3381,1,0)</f>
        <v>1</v>
      </c>
      <c r="E3382" s="46" t="n">
        <v>204.4843</v>
      </c>
      <c r="F3382" s="46" t="n">
        <v>208.3112</v>
      </c>
      <c r="G3382" s="46" t="n">
        <v>209.9593</v>
      </c>
      <c r="H3382" s="46" t="n">
        <v>211.2252</v>
      </c>
      <c r="I3382" s="46" t="n">
        <v>212.122</v>
      </c>
      <c r="J3382" s="131" t="str">
        <f aca="false">IF(MIN(E3382:I3382)=E3382,$E$2,IF(MIN(E3382:I3382)=F3382,$F$2,IF(MIN(E3382:I3382)=G3382,$G$2,IF(MIN(E3382:I3382)=H3382,$H$2,IF(MIN(E3382:I3382)=I3382,$I$2)))))</f>
        <v>200D</v>
      </c>
      <c r="K3382" s="131" t="str">
        <f aca="false">IF(MAX(E3382:I3382)=E3382,$E$2,IF(MAX(E3382:I3382)=F3382,$F$2,IF(MAX(E3382:I3382)=G3382,$G$2,IF(MAX(E3382:I3382)=H3382,$H$2,IF(MAX(E3382:I3382)=I3382,$I$2)))))</f>
        <v>10D</v>
      </c>
      <c r="L3382" s="132" t="n">
        <f aca="false">IF(MAX(E3382:I3382)=H3382,1,0)</f>
        <v>0</v>
      </c>
      <c r="M3382" s="132" t="n">
        <f aca="false">IF(MAX(E3382:I3382)=I3382,1,0)</f>
        <v>1</v>
      </c>
      <c r="O3382" s="132" t="n">
        <f aca="false">IF(CN3382&gt;E3382,1,0)</f>
        <v>1</v>
      </c>
      <c r="P3382" s="132" t="n">
        <f aca="false">IF(CN3382&gt;F3382,1,0)</f>
        <v>1</v>
      </c>
      <c r="Q3382" s="132" t="n">
        <f aca="false">IF(CN3382&gt;G3382,1,0)</f>
        <v>1</v>
      </c>
      <c r="R3382" s="132" t="n">
        <f aca="false">IF(CN3382&gt;H3382,1,0)</f>
        <v>1</v>
      </c>
      <c r="S3382" s="132" t="n">
        <f aca="false">IF(CN3382&gt;I3382,1,0)</f>
        <v>0</v>
      </c>
      <c r="T3382" s="25" t="n">
        <f aca="false">IF(AND(AND(R3382=0,S3382=0,Q3382=0),OR(S3381=1,S3380=1,S3379=1)),1,0)</f>
        <v>0</v>
      </c>
      <c r="U3382" s="133" t="n">
        <f aca="false">SUM(CM3381:CM3382)</f>
        <v>0.00165692866034506</v>
      </c>
      <c r="AW3382" s="55" t="n">
        <f aca="false">IF(EC3382&gt;$AW$2,1,0)</f>
        <v>0</v>
      </c>
      <c r="AX3382" s="99" t="n">
        <f aca="false">IF(AND(I3382&gt;G3382,I3381&lt;G3381),1,IF(OR(AND(I3382&gt;F3382,I3381&lt;F3381),AND(I3382&gt;E3382,I3381&lt;E3381)),1,0))</f>
        <v>0</v>
      </c>
      <c r="AY3382" s="99" t="n">
        <f aca="false">IF(K3381="10D",1,0)</f>
        <v>1</v>
      </c>
      <c r="AZ3382" s="99" t="n">
        <f aca="false">IF(AND(I3382&gt;G3382,I3381&lt;G3381,I3382&gt;F3382,I3381&gt;F3381,I3382&gt;E3382,I3381&gt;E3381),1,0)</f>
        <v>0</v>
      </c>
      <c r="BA3382" s="135" t="n">
        <f aca="false">IF(G3382&gt;H3382,1,0)</f>
        <v>0</v>
      </c>
      <c r="BB3382" s="135" t="n">
        <f aca="false">IF(I3382&lt;F3382,1,0)</f>
        <v>0</v>
      </c>
      <c r="BC3382" s="99" t="n">
        <f aca="false">IF(AND(SUM(AW3381:AX3381)=2,AY3382=1),1,IF(SUM(AX3380:AX3382)=0,0,IF(AND(OR(AW3380=1,AX3380=1),OR(AW3381=1,AX3381=1),AY3382=1),1,IF(AND(SUM(AW3382:AY3382)=2,SUM(AW3380:AX3380)=2,AX3380=1),1,0))))</f>
        <v>0</v>
      </c>
      <c r="BD3382" s="57" t="str">
        <f aca="false">IF(AND(SUM(BC3380:BC3382)&gt;=1,BA3382=1,SUM(AZ3377:AZ3382)&gt;=1),1,IF(BC3382=0,"",IF(AND(BC3382=1,AZ3382=0,AZ3381=0,AZ3380=0),1,IF(AND(BC3382=1,OR(AZ3382=1,AZ3381=1,AZ3380)),IF(BA3382=1,1,0)))))</f>
        <v/>
      </c>
      <c r="BE3382" s="50" t="str">
        <f aca="false">IF(AND(BD3382=1,BD3381=1),0,IF(BD3382=1,SUM(CM3383:CM3421),""))</f>
        <v/>
      </c>
      <c r="BF3382" s="20" t="str">
        <f aca="false">IF(AND(BB3382=1,BB3381=1,BE3341&lt;&gt;0),"",IF(AND(BB3381=0,BB3382=1),BF3381,IF(AND(BB3382=1,BB3381=1),BF3381,IF(AND(BF3381="",BE3381="",OR(BD3381=0,BD3381="")),"",IF(AND(BF3381="",BE3342=0),"",IF(AND(BE3342&lt;&gt;"",BF3381=BE3342),"",IF(AND(BD3381=1,BE3381&lt;&gt;0),CM3382,IF(BF3381&lt;&gt;0,BF3381+CM3382,IF(BF3381="","")))))))))</f>
        <v/>
      </c>
      <c r="BH3382" s="137"/>
      <c r="CG3382" s="142"/>
      <c r="CH3382" s="50"/>
      <c r="CI3382" s="15" t="n">
        <f aca="false">CF3360+SUM(CM3361:CM3382)+0.0071</f>
        <v>0.0131629116801427</v>
      </c>
      <c r="CL3382" s="130" t="n">
        <f aca="false">C3382</f>
        <v>42158</v>
      </c>
      <c r="CM3382" s="133" t="n">
        <f aca="false">CN3382/CN3381-1</f>
        <v>0.00264950794852381</v>
      </c>
      <c r="CN3382" s="139" t="n">
        <v>211.92</v>
      </c>
      <c r="CO3382" s="133" t="n">
        <f aca="false">CN3382/CN3377-1</f>
        <v>-0.00366713681241182</v>
      </c>
      <c r="CY3382" s="139" t="n">
        <f aca="false">bdh("spy us equity","px_open",C3382,C3382)</f>
        <v>212</v>
      </c>
      <c r="CZ3382" s="139" t="n">
        <f aca="false">bdh("spy us equity","px_last",C3382,C3382)</f>
        <v>211.92</v>
      </c>
      <c r="DB3382" s="15" t="n">
        <f aca="false">CZ3382/CY3382-1</f>
        <v>-0.000377358490566082</v>
      </c>
      <c r="DC3382" s="15" t="n">
        <f aca="false">CY3382/CZ3381-1</f>
        <v>0.00302800908402712</v>
      </c>
      <c r="DD3382" s="15" t="n">
        <f aca="false">CZ3382/CZ3381-1</f>
        <v>0.00264950794852381</v>
      </c>
      <c r="DE3382" s="34" t="str">
        <f aca="false">IF(CW3382=0,"",-DC3382*CS3382)</f>
        <v/>
      </c>
      <c r="DY3382" s="6"/>
      <c r="EB3382" s="6" t="n">
        <f aca="false">CL3382</f>
        <v>42158</v>
      </c>
      <c r="EC3382" s="13" t="n">
        <f aca="false">SUM(CM3380:CM3382)</f>
        <v>0.00369349207798264</v>
      </c>
    </row>
    <row r="3383" customFormat="false" ht="15" hidden="false" customHeight="false" outlineLevel="0" collapsed="false">
      <c r="C3383" s="130" t="n">
        <f aca="false">[4]TEMPLATE!C3385</f>
        <v>42159</v>
      </c>
      <c r="D3383" s="99" t="n">
        <f aca="false">IF(E3383&gt;E3382,1,0)</f>
        <v>1</v>
      </c>
      <c r="E3383" s="46" t="n">
        <v>204.5481</v>
      </c>
      <c r="F3383" s="46" t="n">
        <v>208.3699</v>
      </c>
      <c r="G3383" s="46" t="n">
        <v>209.9855</v>
      </c>
      <c r="H3383" s="46" t="n">
        <v>211.2085</v>
      </c>
      <c r="I3383" s="46" t="n">
        <v>211.8469</v>
      </c>
      <c r="J3383" s="131" t="str">
        <f aca="false">IF(MIN(E3383:I3383)=E3383,$E$2,IF(MIN(E3383:I3383)=F3383,$F$2,IF(MIN(E3383:I3383)=G3383,$G$2,IF(MIN(E3383:I3383)=H3383,$H$2,IF(MIN(E3383:I3383)=I3383,$I$2)))))</f>
        <v>200D</v>
      </c>
      <c r="K3383" s="131" t="str">
        <f aca="false">IF(MAX(E3383:I3383)=E3383,$E$2,IF(MAX(E3383:I3383)=F3383,$F$2,IF(MAX(E3383:I3383)=G3383,$G$2,IF(MAX(E3383:I3383)=H3383,$H$2,IF(MAX(E3383:I3383)=I3383,$I$2)))))</f>
        <v>10D</v>
      </c>
      <c r="L3383" s="132" t="n">
        <f aca="false">IF(MAX(E3383:I3383)=H3383,1,0)</f>
        <v>0</v>
      </c>
      <c r="M3383" s="132" t="n">
        <f aca="false">IF(MAX(E3383:I3383)=I3383,1,0)</f>
        <v>1</v>
      </c>
      <c r="O3383" s="132" t="n">
        <f aca="false">IF(CN3383&gt;E3383,1,0)</f>
        <v>1</v>
      </c>
      <c r="P3383" s="132" t="n">
        <f aca="false">IF(CN3383&gt;F3383,1,0)</f>
        <v>1</v>
      </c>
      <c r="Q3383" s="132" t="n">
        <f aca="false">IF(CN3383&gt;G3383,1,0)</f>
        <v>1</v>
      </c>
      <c r="R3383" s="132" t="n">
        <f aca="false">IF(CN3383&gt;H3383,1,0)</f>
        <v>0</v>
      </c>
      <c r="S3383" s="132" t="n">
        <f aca="false">IF(CN3383&gt;I3383,1,0)</f>
        <v>0</v>
      </c>
      <c r="T3383" s="25" t="n">
        <f aca="false">IF(AND(AND(R3383=0,S3383=0,Q3383=0),OR(S3382=1,S3381=1,S3380=1)),1,0)</f>
        <v>0</v>
      </c>
      <c r="U3383" s="133" t="n">
        <f aca="false">SUM(CM3382:CM3383)</f>
        <v>-0.00580085067737268</v>
      </c>
      <c r="AW3383" s="55" t="n">
        <f aca="false">IF(EC3383&gt;$AW$2,1,0)</f>
        <v>0</v>
      </c>
      <c r="AX3383" s="99" t="n">
        <f aca="false">IF(AND(I3383&gt;G3383,I3382&lt;G3382),1,IF(OR(AND(I3383&gt;F3383,I3382&lt;F3382),AND(I3383&gt;E3383,I3382&lt;E3382)),1,0))</f>
        <v>0</v>
      </c>
      <c r="AY3383" s="99" t="n">
        <f aca="false">IF(K3382="10D",1,0)</f>
        <v>1</v>
      </c>
      <c r="AZ3383" s="99" t="n">
        <f aca="false">IF(AND(I3383&gt;G3383,I3382&lt;G3382,I3383&gt;F3383,I3382&gt;F3382,I3383&gt;E3383,I3382&gt;E3382),1,0)</f>
        <v>0</v>
      </c>
      <c r="BA3383" s="135" t="n">
        <f aca="false">IF(G3383&gt;H3383,1,0)</f>
        <v>0</v>
      </c>
      <c r="BB3383" s="135" t="n">
        <f aca="false">IF(I3383&lt;F3383,1,0)</f>
        <v>0</v>
      </c>
      <c r="BC3383" s="99" t="n">
        <f aca="false">IF(AND(SUM(AW3382:AX3382)=2,AY3383=1),1,IF(SUM(AX3381:AX3383)=0,0,IF(AND(OR(AW3381=1,AX3381=1),OR(AW3382=1,AX3382=1),AY3383=1),1,IF(AND(SUM(AW3383:AY3383)=2,SUM(AW3381:AX3381)=2,AX3381=1),1,0))))</f>
        <v>0</v>
      </c>
      <c r="BD3383" s="57" t="str">
        <f aca="false">IF(AND(SUM(BC3381:BC3383)&gt;=1,BA3383=1,SUM(AZ3378:AZ3383)&gt;=1),1,IF(BC3383=0,"",IF(AND(BC3383=1,AZ3383=0,AZ3382=0,AZ3381=0),1,IF(AND(BC3383=1,OR(AZ3383=1,AZ3382=1,AZ3381)),IF(BA3383=1,1,0)))))</f>
        <v/>
      </c>
      <c r="BE3383" s="50" t="str">
        <f aca="false">IF(AND(BD3383=1,BD3382=1),0,IF(BD3383=1,SUM(CM3384:CM3422),""))</f>
        <v/>
      </c>
      <c r="BF3383" s="20" t="str">
        <f aca="false">IF(AND(BB3383=1,BB3382=1,BE3342&lt;&gt;0),"",IF(AND(BB3382=0,BB3383=1),BF3382,IF(AND(BB3383=1,BB3382=1),BF3382,IF(AND(BF3382="",BE3382="",OR(BD3382=0,BD3382="")),"",IF(AND(BF3382="",BE3343=0),"",IF(AND(BE3343&lt;&gt;"",BF3382=BE3343),"",IF(AND(BD3382=1,BE3382&lt;&gt;0),CM3383,IF(BF3382&lt;&gt;0,BF3382+CM3383,IF(BF3382="","")))))))))</f>
        <v/>
      </c>
      <c r="BH3383" s="137"/>
      <c r="CG3383" s="142"/>
      <c r="CH3383" s="50"/>
      <c r="CI3383" s="15" t="n">
        <f aca="false">CF3361+SUM(CM3362:CM3383)+0.0071</f>
        <v>0.00186517264422337</v>
      </c>
      <c r="CL3383" s="130" t="n">
        <f aca="false">C3383</f>
        <v>42159</v>
      </c>
      <c r="CM3383" s="133" t="n">
        <f aca="false">CN3383/CN3382-1</f>
        <v>-0.00845035862589649</v>
      </c>
      <c r="CN3383" s="139" t="n">
        <v>210.1292</v>
      </c>
      <c r="CO3383" s="133" t="n">
        <f aca="false">CN3383/CN3378-1</f>
        <v>-0.0109705356302363</v>
      </c>
      <c r="CY3383" s="139" t="n">
        <f aca="false">bdh("spy us equity","px_open",C3383,C3383)</f>
        <v>211.07</v>
      </c>
      <c r="CZ3383" s="139" t="n">
        <f aca="false">bdh("spy us equity","px_last",C3383,C3383)</f>
        <v>210.1292</v>
      </c>
      <c r="DB3383" s="15" t="n">
        <f aca="false">CZ3383/CY3383-1</f>
        <v>-0.00445728905102571</v>
      </c>
      <c r="DC3383" s="15" t="n">
        <f aca="false">CY3383/CZ3382-1</f>
        <v>-0.00401094752736875</v>
      </c>
      <c r="DD3383" s="15" t="n">
        <f aca="false">CZ3383/CZ3382-1</f>
        <v>-0.00845035862589649</v>
      </c>
      <c r="DE3383" s="34" t="str">
        <f aca="false">IF(CW3383=0,"",-DC3383*CS3383)</f>
        <v/>
      </c>
      <c r="DY3383" s="6"/>
      <c r="EB3383" s="6" t="n">
        <f aca="false">CL3383</f>
        <v>42159</v>
      </c>
      <c r="EC3383" s="13" t="n">
        <f aca="false">SUM(CM3381:CM3383)</f>
        <v>-0.00679342996555143</v>
      </c>
    </row>
    <row r="3384" customFormat="false" ht="15" hidden="false" customHeight="false" outlineLevel="0" collapsed="false">
      <c r="C3384" s="130" t="n">
        <f aca="false">[4]TEMPLATE!C3386</f>
        <v>42160</v>
      </c>
      <c r="D3384" s="99" t="n">
        <f aca="false">IF(E3384&gt;E3383,1,0)</f>
        <v>1</v>
      </c>
      <c r="E3384" s="24" t="n">
        <f aca="false">bdh($A$1,$E$1,C3384,C3384)</f>
        <v>204.605</v>
      </c>
      <c r="F3384" s="24" t="n">
        <f aca="false">bdh($A$1,$F$1,C3384,C3384)</f>
        <v>208.4411</v>
      </c>
      <c r="G3384" s="24" t="n">
        <f aca="false">bdh($A$1,$G$1,C3384,C3384)</f>
        <v>210.0657</v>
      </c>
      <c r="H3384" s="24" t="n">
        <f aca="false">bdh($A$1,$H$1,C3384,C3384)</f>
        <v>211.1621</v>
      </c>
      <c r="I3384" s="24" t="n">
        <f aca="false">bdh($A$1,$I$1,C3384,C3384)</f>
        <v>211.4739</v>
      </c>
      <c r="J3384" s="131" t="str">
        <f aca="false">IF(MIN(E3384:I3384)=E3384,$E$2,IF(MIN(E3384:I3384)=F3384,$F$2,IF(MIN(E3384:I3384)=G3384,$G$2,IF(MIN(E3384:I3384)=H3384,$H$2,IF(MIN(E3384:I3384)=I3384,$I$2)))))</f>
        <v>200D</v>
      </c>
      <c r="K3384" s="131" t="str">
        <f aca="false">IF(MAX(E3384:I3384)=E3384,$E$2,IF(MAX(E3384:I3384)=F3384,$F$2,IF(MAX(E3384:I3384)=G3384,$G$2,IF(MAX(E3384:I3384)=H3384,$H$2,IF(MAX(E3384:I3384)=I3384,$I$2)))))</f>
        <v>10D</v>
      </c>
      <c r="L3384" s="132" t="n">
        <f aca="false">IF(MAX(E3384:I3384)=H3384,1,0)</f>
        <v>0</v>
      </c>
      <c r="M3384" s="132" t="n">
        <f aca="false">IF(MAX(E3384:I3384)=I3384,1,0)</f>
        <v>1</v>
      </c>
      <c r="O3384" s="132" t="n">
        <f aca="false">IF(CN3384&gt;E3384,1,0)</f>
        <v>1</v>
      </c>
      <c r="P3384" s="132" t="n">
        <f aca="false">IF(CN3384&gt;F3384,1,0)</f>
        <v>1</v>
      </c>
      <c r="Q3384" s="132" t="n">
        <f aca="false">IF(CN3384&gt;G3384,1,0)</f>
        <v>0</v>
      </c>
      <c r="R3384" s="132" t="n">
        <f aca="false">IF(CN3384&gt;H3384,1,0)</f>
        <v>0</v>
      </c>
      <c r="S3384" s="132" t="n">
        <f aca="false">IF(CN3384&gt;I3384,1,0)</f>
        <v>0</v>
      </c>
      <c r="T3384" s="25" t="n">
        <f aca="false">IF(AND(AND(R3384=0,S3384=0,Q3384=0),OR(S3383=1,S3382=1,S3381=1)),1,0)</f>
        <v>0</v>
      </c>
      <c r="U3384" s="133" t="n">
        <f aca="false">SUM(CM3383:CM3384)</f>
        <v>-0.010159783113307</v>
      </c>
      <c r="AW3384" s="55" t="n">
        <f aca="false">IF(EC3384&gt;$AW$2,1,0)</f>
        <v>0</v>
      </c>
      <c r="AX3384" s="99" t="n">
        <f aca="false">IF(AND(I3384&gt;G3384,I3383&lt;G3383),1,IF(OR(AND(I3384&gt;F3384,I3383&lt;F3383),AND(I3384&gt;E3384,I3383&lt;E3383)),1,0))</f>
        <v>0</v>
      </c>
      <c r="AY3384" s="99" t="n">
        <f aca="false">IF(K3383="10D",1,0)</f>
        <v>1</v>
      </c>
      <c r="AZ3384" s="99" t="n">
        <f aca="false">IF(AND(I3384&gt;G3384,I3383&lt;G3383,I3384&gt;F3384,I3383&gt;F3383,I3384&gt;E3384,I3383&gt;E3383),1,0)</f>
        <v>0</v>
      </c>
      <c r="BA3384" s="135" t="n">
        <f aca="false">IF(G3384&gt;H3384,1,0)</f>
        <v>0</v>
      </c>
      <c r="BB3384" s="135" t="n">
        <f aca="false">IF(I3384&lt;F3384,1,0)</f>
        <v>0</v>
      </c>
      <c r="BC3384" s="99" t="n">
        <f aca="false">IF(AND(SUM(AW3383:AX3383)=2,AY3384=1),1,IF(SUM(AX3382:AX3384)=0,0,IF(AND(OR(AW3382=1,AX3382=1),OR(AW3383=1,AX3383=1),AY3384=1),1,IF(AND(SUM(AW3384:AY3384)=2,SUM(AW3382:AX3382)=2,AX3382=1),1,0))))</f>
        <v>0</v>
      </c>
      <c r="BD3384" s="57" t="str">
        <f aca="false">IF(AND(SUM(BC3382:BC3384)&gt;=1,BA3384=1,SUM(AZ3379:AZ3384)&gt;=1),1,IF(BC3384=0,"",IF(AND(BC3384=1,AZ3384=0,AZ3383=0,AZ3382=0),1,IF(AND(BC3384=1,OR(AZ3384=1,AZ3383=1,AZ3382)),IF(BA3384=1,1,0)))))</f>
        <v/>
      </c>
      <c r="BE3384" s="50" t="str">
        <f aca="false">IF(AND(BD3384=1,BD3383=1),0,IF(BD3384=1,SUM(CM3385:CM3423),""))</f>
        <v/>
      </c>
      <c r="BF3384" s="20" t="str">
        <f aca="false">IF(AND(BB3384=1,BB3383=1,BE3343&lt;&gt;0),"",IF(AND(BB3383=0,BB3384=1),BF3383,IF(AND(BB3384=1,BB3383=1),BF3383,IF(AND(BF3383="",BE3383="",OR(BD3383=0,BD3383="")),"",IF(AND(BF3383="",BE3344=0),"",IF(AND(BE3344&lt;&gt;"",BF3383=BE3344),"",IF(AND(BD3383=1,BE3383&lt;&gt;0),CM3384,IF(BF3383&lt;&gt;0,BF3383+CM3384,IF(BF3383="","")))))))))</f>
        <v/>
      </c>
      <c r="BH3384" s="137"/>
      <c r="CG3384" s="142"/>
      <c r="CH3384" s="50"/>
      <c r="CI3384" s="15" t="n">
        <f aca="false">CF3362+SUM(CM3363:CM3384)+0.0071</f>
        <v>0.0116075747704793</v>
      </c>
      <c r="CL3384" s="130" t="n">
        <f aca="false">C3384</f>
        <v>42160</v>
      </c>
      <c r="CM3384" s="133" t="n">
        <f aca="false">CN3384/CN3383-1</f>
        <v>-0.00170942448741052</v>
      </c>
      <c r="CN3384" s="139" t="n">
        <v>209.77</v>
      </c>
      <c r="CO3384" s="133" t="n">
        <f aca="false">CN3384/CN3379-1</f>
        <v>-0.00648858577247313</v>
      </c>
      <c r="CY3384" s="139" t="n">
        <f aca="false">bdh("spy us equity","px_open",C3384,C3384)</f>
        <v>209.95</v>
      </c>
      <c r="CZ3384" s="139" t="n">
        <f aca="false">bdh("spy us equity","px_last",C3384,C3384)</f>
        <v>209.77</v>
      </c>
      <c r="DB3384" s="15" t="n">
        <f aca="false">CZ3384/CY3384-1</f>
        <v>-0.000857346987377827</v>
      </c>
      <c r="DC3384" s="15" t="n">
        <f aca="false">CY3384/CZ3383-1</f>
        <v>-0.000852808652962112</v>
      </c>
      <c r="DD3384" s="15" t="n">
        <f aca="false">CZ3384/CZ3383-1</f>
        <v>-0.00170942448741052</v>
      </c>
      <c r="DE3384" s="34" t="str">
        <f aca="false">IF(CW3384=0,"",-DC3384*CS3384)</f>
        <v/>
      </c>
      <c r="DY3384" s="6"/>
      <c r="EB3384" s="6" t="n">
        <f aca="false">CL3384</f>
        <v>42160</v>
      </c>
      <c r="EC3384" s="13" t="n">
        <f aca="false">SUM(CM3382:CM3384)</f>
        <v>-0.0075102751647832</v>
      </c>
    </row>
    <row r="3385" customFormat="false" ht="15" hidden="false" customHeight="false" outlineLevel="0" collapsed="false">
      <c r="C3385" s="130" t="n">
        <f aca="false">[4]TEMPLATE!C3387</f>
        <v>0</v>
      </c>
    </row>
    <row r="3386" customFormat="false" ht="15" hidden="false" customHeight="false" outlineLevel="0" collapsed="false">
      <c r="C3386" s="130" t="n">
        <f aca="false">[4]TEMPLATE!C3388</f>
        <v>0</v>
      </c>
    </row>
    <row r="3387" customFormat="false" ht="15" hidden="false" customHeight="false" outlineLevel="0" collapsed="false">
      <c r="C3387" s="130" t="n">
        <f aca="false">[4]TEMPLATE!C3389</f>
        <v>0</v>
      </c>
    </row>
    <row r="3388" customFormat="false" ht="15" hidden="false" customHeight="false" outlineLevel="0" collapsed="false">
      <c r="C3388" s="130" t="n">
        <f aca="false">[4]TEMPLATE!C3390</f>
        <v>0</v>
      </c>
    </row>
    <row r="3389" customFormat="false" ht="15" hidden="false" customHeight="false" outlineLevel="0" collapsed="false">
      <c r="C3389" s="130" t="n">
        <f aca="false">[4]TEMPLATE!C3391</f>
        <v>0</v>
      </c>
    </row>
    <row r="3390" customFormat="false" ht="15" hidden="false" customHeight="false" outlineLevel="0" collapsed="false">
      <c r="C3390" s="130" t="n">
        <f aca="false">[4]TEMPLATE!C3392</f>
        <v>0</v>
      </c>
    </row>
    <row r="3391" customFormat="false" ht="15" hidden="false" customHeight="false" outlineLevel="0" collapsed="false">
      <c r="C3391" s="130" t="n">
        <f aca="false">[4]TEMPLATE!C3393</f>
        <v>0</v>
      </c>
    </row>
    <row r="3392" customFormat="false" ht="15" hidden="false" customHeight="false" outlineLevel="0" collapsed="false">
      <c r="C3392" s="130" t="n">
        <f aca="false">[4]TEMPLATE!C3394</f>
        <v>0</v>
      </c>
    </row>
    <row r="3393" customFormat="false" ht="15" hidden="false" customHeight="false" outlineLevel="0" collapsed="false">
      <c r="C3393" s="130" t="n">
        <f aca="false">[4]TEMPLATE!C3395</f>
        <v>0</v>
      </c>
    </row>
  </sheetData>
  <autoFilter ref="A7:MC2758"/>
  <conditionalFormatting sqref="DE7:DE3384">
    <cfRule type="cellIs" priority="2" operator="greaterThan" aboveAverage="0" equalAverage="0" bottom="0" percent="0" rank="0" text="" dxfId="0">
      <formula>0</formula>
    </cfRule>
    <cfRule type="cellIs" priority="3" operator="lessThan" aboveAverage="0" equalAverage="0" bottom="0" percent="0" rank="0" text="" dxfId="1">
      <formula>0</formula>
    </cfRule>
  </conditionalFormatting>
  <conditionalFormatting sqref="CM4,CM8:CM3384,CO7:CO3384">
    <cfRule type="cellIs" priority="4" operator="lessThan" aboveAverage="0" equalAverage="0" bottom="0" percent="0" rank="0" text="" dxfId="2">
      <formula>0</formula>
    </cfRule>
    <cfRule type="cellIs" priority="5" operator="greaterThan" aboveAverage="0" equalAverage="0" bottom="0" percent="0" rank="0" text="" dxfId="3">
      <formula>0</formula>
    </cfRule>
  </conditionalFormatting>
  <conditionalFormatting sqref="CM4,CM8:CM3384,CO7:CO3384">
    <cfRule type="cellIs" priority="6" operator="between" aboveAverage="0" equalAverage="0" bottom="0" percent="0" rank="0" text="" dxfId="4">
      <formula>-0.0099</formula>
      <formula>0.0099</formula>
    </cfRule>
  </conditionalFormatting>
  <conditionalFormatting sqref="CO7:CO3384">
    <cfRule type="cellIs" priority="7" operator="lessThan" aboveAverage="0" equalAverage="0" bottom="0" percent="0" rank="0" text="" dxfId="5">
      <formula>-0.09</formula>
    </cfRule>
    <cfRule type="cellIs" priority="8" operator="greaterThan" aboveAverage="0" equalAverage="0" bottom="0" percent="0" rank="0" text="" dxfId="6">
      <formula>0.09</formula>
    </cfRule>
  </conditionalFormatting>
  <conditionalFormatting sqref="O8:S3384">
    <cfRule type="cellIs" priority="9" operator="equal" aboveAverage="0" equalAverage="0" bottom="0" percent="0" rank="0" text="" dxfId="7">
      <formula>1</formula>
    </cfRule>
  </conditionalFormatting>
  <conditionalFormatting sqref="T4,T8:T3384">
    <cfRule type="cellIs" priority="10" operator="equal" aboveAverage="0" equalAverage="0" bottom="0" percent="0" rank="0" text="" dxfId="8">
      <formula>1</formula>
    </cfRule>
  </conditionalFormatting>
  <conditionalFormatting sqref="BE5,BE2:BF2,BE10:BE2959,BU1:BU2,U8:U3384,BG2767:BG2768,BF53:BF2951,CG6:CI7,CI8:CI1024,BF2958:BF2959,BH1825:BH3384,CG8:CG3079,BE2960:BF3384,BU4:BU5,CG3084:CH3086,CI1026:CI3086,CG3087:CI3384">
    <cfRule type="cellIs" priority="11" operator="lessThan" aboveAverage="0" equalAverage="0" bottom="0" percent="0" rank="0" text="" dxfId="9">
      <formula>0</formula>
    </cfRule>
    <cfRule type="cellIs" priority="12" operator="greaterThan" aboveAverage="0" equalAverage="0" bottom="0" percent="0" rank="0" text="" dxfId="10">
      <formula>0</formula>
    </cfRule>
  </conditionalFormatting>
  <conditionalFormatting sqref="AV11:AV2752,BH8:BH10,BF15:BF16,BH1399:BH1824,BH17:BH1397,BE11:BE12,BG11:BH16,AX14:AX2752,AY1399:BA2219,AY14:AZ1398,AY2220:AY2752,BA2220:BA2752,BA14:BB14,BB15:BB2752,BI11:BI2752,BU10:BU2752,AW2798:BD3384,BC2756:BC2757,BD14:BD2773,AX2753:BB2757,AX2774:BD2797,AW14:AW2797,AX2758:BC2773,AZ14:AZ2752,BA15:BA1398,BC14:BD2755">
    <cfRule type="cellIs" priority="13" operator="equal" aboveAverage="0" equalAverage="0" bottom="0" percent="0" rank="0" text="" dxfId="11">
      <formula>1</formula>
    </cfRule>
  </conditionalFormatting>
  <conditionalFormatting sqref="EC10">
    <cfRule type="cellIs" priority="14" operator="lessThan" aboveAverage="0" equalAverage="0" bottom="0" percent="0" rank="0" text="" dxfId="12">
      <formula>0</formula>
    </cfRule>
    <cfRule type="cellIs" priority="15" operator="greaterThan" aboveAverage="0" equalAverage="0" bottom="0" percent="0" rank="0" text="" dxfId="13">
      <formula>0</formula>
    </cfRule>
  </conditionalFormatting>
  <conditionalFormatting sqref="EC10">
    <cfRule type="cellIs" priority="16" operator="between" aboveAverage="0" equalAverage="0" bottom="0" percent="0" rank="0" text="" dxfId="14">
      <formula>-0.0099</formula>
      <formula>0.0099</formula>
    </cfRule>
  </conditionalFormatting>
  <conditionalFormatting sqref="EC11:EC2792">
    <cfRule type="cellIs" priority="17" operator="lessThan" aboveAverage="0" equalAverage="0" bottom="0" percent="0" rank="0" text="" dxfId="15">
      <formula>0</formula>
    </cfRule>
    <cfRule type="cellIs" priority="18" operator="greaterThan" aboveAverage="0" equalAverage="0" bottom="0" percent="0" rank="0" text="" dxfId="16">
      <formula>0</formula>
    </cfRule>
  </conditionalFormatting>
  <conditionalFormatting sqref="EC11:EC2792">
    <cfRule type="cellIs" priority="19" operator="between" aboveAverage="0" equalAverage="0" bottom="0" percent="0" rank="0" text="" dxfId="17">
      <formula>-0.0099</formula>
      <formula>0.0099</formula>
    </cfRule>
  </conditionalFormatting>
  <conditionalFormatting sqref="EC2793">
    <cfRule type="cellIs" priority="20" operator="lessThan" aboveAverage="0" equalAverage="0" bottom="0" percent="0" rank="0" text="" dxfId="18">
      <formula>0</formula>
    </cfRule>
    <cfRule type="cellIs" priority="21" operator="greaterThan" aboveAverage="0" equalAverage="0" bottom="0" percent="0" rank="0" text="" dxfId="19">
      <formula>0</formula>
    </cfRule>
  </conditionalFormatting>
  <conditionalFormatting sqref="EC2793">
    <cfRule type="cellIs" priority="22" operator="between" aboveAverage="0" equalAverage="0" bottom="0" percent="0" rank="0" text="" dxfId="20">
      <formula>-0.0099</formula>
      <formula>0.0099</formula>
    </cfRule>
  </conditionalFormatting>
  <conditionalFormatting sqref="EC2794:EC2797">
    <cfRule type="cellIs" priority="23" operator="lessThan" aboveAverage="0" equalAverage="0" bottom="0" percent="0" rank="0" text="" dxfId="21">
      <formula>0</formula>
    </cfRule>
    <cfRule type="cellIs" priority="24" operator="greaterThan" aboveAverage="0" equalAverage="0" bottom="0" percent="0" rank="0" text="" dxfId="22">
      <formula>0</formula>
    </cfRule>
  </conditionalFormatting>
  <conditionalFormatting sqref="EC2794:EC2797">
    <cfRule type="cellIs" priority="25" operator="between" aboveAverage="0" equalAverage="0" bottom="0" percent="0" rank="0" text="" dxfId="23">
      <formula>-0.0099</formula>
      <formula>0.0099</formula>
    </cfRule>
  </conditionalFormatting>
  <conditionalFormatting sqref="EC2798">
    <cfRule type="cellIs" priority="26" operator="lessThan" aboveAverage="0" equalAverage="0" bottom="0" percent="0" rank="0" text="" dxfId="24">
      <formula>0</formula>
    </cfRule>
    <cfRule type="cellIs" priority="27" operator="greaterThan" aboveAverage="0" equalAverage="0" bottom="0" percent="0" rank="0" text="" dxfId="25">
      <formula>0</formula>
    </cfRule>
  </conditionalFormatting>
  <conditionalFormatting sqref="EC2798">
    <cfRule type="cellIs" priority="28" operator="between" aboveAverage="0" equalAverage="0" bottom="0" percent="0" rank="0" text="" dxfId="26">
      <formula>-0.0099</formula>
      <formula>0.0099</formula>
    </cfRule>
  </conditionalFormatting>
  <conditionalFormatting sqref="EC2799:EC2806">
    <cfRule type="cellIs" priority="29" operator="lessThan" aboveAverage="0" equalAverage="0" bottom="0" percent="0" rank="0" text="" dxfId="27">
      <formula>0</formula>
    </cfRule>
    <cfRule type="cellIs" priority="30" operator="greaterThan" aboveAverage="0" equalAverage="0" bottom="0" percent="0" rank="0" text="" dxfId="28">
      <formula>0</formula>
    </cfRule>
  </conditionalFormatting>
  <conditionalFormatting sqref="EC2799:EC2806">
    <cfRule type="cellIs" priority="31" operator="between" aboveAverage="0" equalAverage="0" bottom="0" percent="0" rank="0" text="" dxfId="29">
      <formula>-0.0099</formula>
      <formula>0.0099</formula>
    </cfRule>
  </conditionalFormatting>
  <conditionalFormatting sqref="EC2807:EC2808">
    <cfRule type="cellIs" priority="32" operator="lessThan" aboveAverage="0" equalAverage="0" bottom="0" percent="0" rank="0" text="" dxfId="30">
      <formula>0</formula>
    </cfRule>
    <cfRule type="cellIs" priority="33" operator="greaterThan" aboveAverage="0" equalAverage="0" bottom="0" percent="0" rank="0" text="" dxfId="31">
      <formula>0</formula>
    </cfRule>
  </conditionalFormatting>
  <conditionalFormatting sqref="EC2807:EC2808">
    <cfRule type="cellIs" priority="34" operator="between" aboveAverage="0" equalAverage="0" bottom="0" percent="0" rank="0" text="" dxfId="32">
      <formula>-0.0099</formula>
      <formula>0.0099</formula>
    </cfRule>
  </conditionalFormatting>
  <conditionalFormatting sqref="EC2809">
    <cfRule type="cellIs" priority="35" operator="lessThan" aboveAverage="0" equalAverage="0" bottom="0" percent="0" rank="0" text="" dxfId="33">
      <formula>0</formula>
    </cfRule>
    <cfRule type="cellIs" priority="36" operator="greaterThan" aboveAverage="0" equalAverage="0" bottom="0" percent="0" rank="0" text="" dxfId="34">
      <formula>0</formula>
    </cfRule>
  </conditionalFormatting>
  <conditionalFormatting sqref="EC2809">
    <cfRule type="cellIs" priority="37" operator="between" aboveAverage="0" equalAverage="0" bottom="0" percent="0" rank="0" text="" dxfId="35">
      <formula>-0.0099</formula>
      <formula>0.0099</formula>
    </cfRule>
  </conditionalFormatting>
  <conditionalFormatting sqref="EC2810:EC2811">
    <cfRule type="cellIs" priority="38" operator="lessThan" aboveAverage="0" equalAverage="0" bottom="0" percent="0" rank="0" text="" dxfId="36">
      <formula>0</formula>
    </cfRule>
    <cfRule type="cellIs" priority="39" operator="greaterThan" aboveAverage="0" equalAverage="0" bottom="0" percent="0" rank="0" text="" dxfId="37">
      <formula>0</formula>
    </cfRule>
  </conditionalFormatting>
  <conditionalFormatting sqref="EC2810:EC2811">
    <cfRule type="cellIs" priority="40" operator="between" aboveAverage="0" equalAverage="0" bottom="0" percent="0" rank="0" text="" dxfId="38">
      <formula>-0.0099</formula>
      <formula>0.0099</formula>
    </cfRule>
  </conditionalFormatting>
  <conditionalFormatting sqref="EC2812">
    <cfRule type="cellIs" priority="41" operator="lessThan" aboveAverage="0" equalAverage="0" bottom="0" percent="0" rank="0" text="" dxfId="39">
      <formula>0</formula>
    </cfRule>
    <cfRule type="cellIs" priority="42" operator="greaterThan" aboveAverage="0" equalAverage="0" bottom="0" percent="0" rank="0" text="" dxfId="40">
      <formula>0</formula>
    </cfRule>
  </conditionalFormatting>
  <conditionalFormatting sqref="EC2812">
    <cfRule type="cellIs" priority="43" operator="between" aboveAverage="0" equalAverage="0" bottom="0" percent="0" rank="0" text="" dxfId="41">
      <formula>-0.0099</formula>
      <formula>0.0099</formula>
    </cfRule>
  </conditionalFormatting>
  <conditionalFormatting sqref="EC2813">
    <cfRule type="cellIs" priority="44" operator="lessThan" aboveAverage="0" equalAverage="0" bottom="0" percent="0" rank="0" text="" dxfId="42">
      <formula>0</formula>
    </cfRule>
    <cfRule type="cellIs" priority="45" operator="greaterThan" aboveAverage="0" equalAverage="0" bottom="0" percent="0" rank="0" text="" dxfId="43">
      <formula>0</formula>
    </cfRule>
  </conditionalFormatting>
  <conditionalFormatting sqref="EC2813">
    <cfRule type="cellIs" priority="46" operator="between" aboveAverage="0" equalAverage="0" bottom="0" percent="0" rank="0" text="" dxfId="44">
      <formula>-0.0099</formula>
      <formula>0.0099</formula>
    </cfRule>
  </conditionalFormatting>
  <conditionalFormatting sqref="EC2814:EC2815">
    <cfRule type="cellIs" priority="47" operator="lessThan" aboveAverage="0" equalAverage="0" bottom="0" percent="0" rank="0" text="" dxfId="45">
      <formula>0</formula>
    </cfRule>
    <cfRule type="cellIs" priority="48" operator="greaterThan" aboveAverage="0" equalAverage="0" bottom="0" percent="0" rank="0" text="" dxfId="46">
      <formula>0</formula>
    </cfRule>
  </conditionalFormatting>
  <conditionalFormatting sqref="EC2814:EC2815">
    <cfRule type="cellIs" priority="49" operator="between" aboveAverage="0" equalAverage="0" bottom="0" percent="0" rank="0" text="" dxfId="47">
      <formula>-0.0099</formula>
      <formula>0.0099</formula>
    </cfRule>
  </conditionalFormatting>
  <conditionalFormatting sqref="EC2816">
    <cfRule type="cellIs" priority="50" operator="lessThan" aboveAverage="0" equalAverage="0" bottom="0" percent="0" rank="0" text="" dxfId="48">
      <formula>0</formula>
    </cfRule>
    <cfRule type="cellIs" priority="51" operator="greaterThan" aboveAverage="0" equalAverage="0" bottom="0" percent="0" rank="0" text="" dxfId="49">
      <formula>0</formula>
    </cfRule>
  </conditionalFormatting>
  <conditionalFormatting sqref="EC2816">
    <cfRule type="cellIs" priority="52" operator="between" aboveAverage="0" equalAverage="0" bottom="0" percent="0" rank="0" text="" dxfId="50">
      <formula>-0.0099</formula>
      <formula>0.0099</formula>
    </cfRule>
  </conditionalFormatting>
  <conditionalFormatting sqref="EC2817:EC2818">
    <cfRule type="cellIs" priority="53" operator="lessThan" aboveAverage="0" equalAverage="0" bottom="0" percent="0" rank="0" text="" dxfId="51">
      <formula>0</formula>
    </cfRule>
    <cfRule type="cellIs" priority="54" operator="greaterThan" aboveAverage="0" equalAverage="0" bottom="0" percent="0" rank="0" text="" dxfId="52">
      <formula>0</formula>
    </cfRule>
  </conditionalFormatting>
  <conditionalFormatting sqref="EC2817:EC2818">
    <cfRule type="cellIs" priority="55" operator="between" aboveAverage="0" equalAverage="0" bottom="0" percent="0" rank="0" text="" dxfId="53">
      <formula>-0.0099</formula>
      <formula>0.0099</formula>
    </cfRule>
  </conditionalFormatting>
  <conditionalFormatting sqref="EC2819">
    <cfRule type="cellIs" priority="56" operator="lessThan" aboveAverage="0" equalAverage="0" bottom="0" percent="0" rank="0" text="" dxfId="54">
      <formula>0</formula>
    </cfRule>
    <cfRule type="cellIs" priority="57" operator="greaterThan" aboveAverage="0" equalAverage="0" bottom="0" percent="0" rank="0" text="" dxfId="55">
      <formula>0</formula>
    </cfRule>
  </conditionalFormatting>
  <conditionalFormatting sqref="EC2819">
    <cfRule type="cellIs" priority="58" operator="between" aboveAverage="0" equalAverage="0" bottom="0" percent="0" rank="0" text="" dxfId="56">
      <formula>-0.0099</formula>
      <formula>0.0099</formula>
    </cfRule>
  </conditionalFormatting>
  <conditionalFormatting sqref="EC2820">
    <cfRule type="cellIs" priority="59" operator="lessThan" aboveAverage="0" equalAverage="0" bottom="0" percent="0" rank="0" text="" dxfId="57">
      <formula>0</formula>
    </cfRule>
    <cfRule type="cellIs" priority="60" operator="greaterThan" aboveAverage="0" equalAverage="0" bottom="0" percent="0" rank="0" text="" dxfId="58">
      <formula>0</formula>
    </cfRule>
  </conditionalFormatting>
  <conditionalFormatting sqref="EC2820">
    <cfRule type="cellIs" priority="61" operator="between" aboveAverage="0" equalAverage="0" bottom="0" percent="0" rank="0" text="" dxfId="59">
      <formula>-0.0099</formula>
      <formula>0.0099</formula>
    </cfRule>
  </conditionalFormatting>
  <conditionalFormatting sqref="EC2821">
    <cfRule type="cellIs" priority="62" operator="lessThan" aboveAverage="0" equalAverage="0" bottom="0" percent="0" rank="0" text="" dxfId="60">
      <formula>0</formula>
    </cfRule>
    <cfRule type="cellIs" priority="63" operator="greaterThan" aboveAverage="0" equalAverage="0" bottom="0" percent="0" rank="0" text="" dxfId="61">
      <formula>0</formula>
    </cfRule>
  </conditionalFormatting>
  <conditionalFormatting sqref="EC2821">
    <cfRule type="cellIs" priority="64" operator="between" aboveAverage="0" equalAverage="0" bottom="0" percent="0" rank="0" text="" dxfId="62">
      <formula>-0.0099</formula>
      <formula>0.0099</formula>
    </cfRule>
  </conditionalFormatting>
  <conditionalFormatting sqref="EC2822">
    <cfRule type="cellIs" priority="65" operator="lessThan" aboveAverage="0" equalAverage="0" bottom="0" percent="0" rank="0" text="" dxfId="63">
      <formula>0</formula>
    </cfRule>
    <cfRule type="cellIs" priority="66" operator="greaterThan" aboveAverage="0" equalAverage="0" bottom="0" percent="0" rank="0" text="" dxfId="64">
      <formula>0</formula>
    </cfRule>
  </conditionalFormatting>
  <conditionalFormatting sqref="EC2822">
    <cfRule type="cellIs" priority="67" operator="between" aboveAverage="0" equalAverage="0" bottom="0" percent="0" rank="0" text="" dxfId="65">
      <formula>-0.0099</formula>
      <formula>0.0099</formula>
    </cfRule>
  </conditionalFormatting>
  <conditionalFormatting sqref="EC2823">
    <cfRule type="cellIs" priority="68" operator="lessThan" aboveAverage="0" equalAverage="0" bottom="0" percent="0" rank="0" text="" dxfId="66">
      <formula>0</formula>
    </cfRule>
    <cfRule type="cellIs" priority="69" operator="greaterThan" aboveAverage="0" equalAverage="0" bottom="0" percent="0" rank="0" text="" dxfId="67">
      <formula>0</formula>
    </cfRule>
  </conditionalFormatting>
  <conditionalFormatting sqref="EC2823">
    <cfRule type="cellIs" priority="70" operator="between" aboveAverage="0" equalAverage="0" bottom="0" percent="0" rank="0" text="" dxfId="68">
      <formula>-0.0099</formula>
      <formula>0.0099</formula>
    </cfRule>
  </conditionalFormatting>
  <conditionalFormatting sqref="EC2824:EC2825">
    <cfRule type="cellIs" priority="71" operator="lessThan" aboveAverage="0" equalAverage="0" bottom="0" percent="0" rank="0" text="" dxfId="69">
      <formula>0</formula>
    </cfRule>
    <cfRule type="cellIs" priority="72" operator="greaterThan" aboveAverage="0" equalAverage="0" bottom="0" percent="0" rank="0" text="" dxfId="70">
      <formula>0</formula>
    </cfRule>
  </conditionalFormatting>
  <conditionalFormatting sqref="EC2824:EC2825">
    <cfRule type="cellIs" priority="73" operator="between" aboveAverage="0" equalAverage="0" bottom="0" percent="0" rank="0" text="" dxfId="71">
      <formula>-0.0099</formula>
      <formula>0.0099</formula>
    </cfRule>
  </conditionalFormatting>
  <conditionalFormatting sqref="EC2826">
    <cfRule type="cellIs" priority="74" operator="lessThan" aboveAverage="0" equalAverage="0" bottom="0" percent="0" rank="0" text="" dxfId="72">
      <formula>0</formula>
    </cfRule>
    <cfRule type="cellIs" priority="75" operator="greaterThan" aboveAverage="0" equalAverage="0" bottom="0" percent="0" rank="0" text="" dxfId="73">
      <formula>0</formula>
    </cfRule>
  </conditionalFormatting>
  <conditionalFormatting sqref="EC2826">
    <cfRule type="cellIs" priority="76" operator="between" aboveAverage="0" equalAverage="0" bottom="0" percent="0" rank="0" text="" dxfId="74">
      <formula>-0.0099</formula>
      <formula>0.0099</formula>
    </cfRule>
  </conditionalFormatting>
  <conditionalFormatting sqref="EC2827">
    <cfRule type="cellIs" priority="77" operator="lessThan" aboveAverage="0" equalAverage="0" bottom="0" percent="0" rank="0" text="" dxfId="75">
      <formula>0</formula>
    </cfRule>
    <cfRule type="cellIs" priority="78" operator="greaterThan" aboveAverage="0" equalAverage="0" bottom="0" percent="0" rank="0" text="" dxfId="76">
      <formula>0</formula>
    </cfRule>
  </conditionalFormatting>
  <conditionalFormatting sqref="EC2827">
    <cfRule type="cellIs" priority="79" operator="between" aboveAverage="0" equalAverage="0" bottom="0" percent="0" rank="0" text="" dxfId="77">
      <formula>-0.0099</formula>
      <formula>0.0099</formula>
    </cfRule>
  </conditionalFormatting>
  <conditionalFormatting sqref="EC2828:EC2830">
    <cfRule type="cellIs" priority="80" operator="lessThan" aboveAverage="0" equalAverage="0" bottom="0" percent="0" rank="0" text="" dxfId="78">
      <formula>0</formula>
    </cfRule>
    <cfRule type="cellIs" priority="81" operator="greaterThan" aboveAverage="0" equalAverage="0" bottom="0" percent="0" rank="0" text="" dxfId="79">
      <formula>0</formula>
    </cfRule>
  </conditionalFormatting>
  <conditionalFormatting sqref="EC2828:EC2830">
    <cfRule type="cellIs" priority="82" operator="between" aboveAverage="0" equalAverage="0" bottom="0" percent="0" rank="0" text="" dxfId="80">
      <formula>-0.0099</formula>
      <formula>0.0099</formula>
    </cfRule>
  </conditionalFormatting>
  <conditionalFormatting sqref="EC2831">
    <cfRule type="cellIs" priority="83" operator="lessThan" aboveAverage="0" equalAverage="0" bottom="0" percent="0" rank="0" text="" dxfId="81">
      <formula>0</formula>
    </cfRule>
    <cfRule type="cellIs" priority="84" operator="greaterThan" aboveAverage="0" equalAverage="0" bottom="0" percent="0" rank="0" text="" dxfId="82">
      <formula>0</formula>
    </cfRule>
  </conditionalFormatting>
  <conditionalFormatting sqref="EC2831">
    <cfRule type="cellIs" priority="85" operator="between" aboveAverage="0" equalAverage="0" bottom="0" percent="0" rank="0" text="" dxfId="83">
      <formula>-0.0099</formula>
      <formula>0.0099</formula>
    </cfRule>
  </conditionalFormatting>
  <conditionalFormatting sqref="EC2832">
    <cfRule type="cellIs" priority="86" operator="lessThan" aboveAverage="0" equalAverage="0" bottom="0" percent="0" rank="0" text="" dxfId="84">
      <formula>0</formula>
    </cfRule>
    <cfRule type="cellIs" priority="87" operator="greaterThan" aboveAverage="0" equalAverage="0" bottom="0" percent="0" rank="0" text="" dxfId="85">
      <formula>0</formula>
    </cfRule>
  </conditionalFormatting>
  <conditionalFormatting sqref="EC2832">
    <cfRule type="cellIs" priority="88" operator="between" aboveAverage="0" equalAverage="0" bottom="0" percent="0" rank="0" text="" dxfId="86">
      <formula>-0.0099</formula>
      <formula>0.0099</formula>
    </cfRule>
  </conditionalFormatting>
  <conditionalFormatting sqref="EC2833:EC2835">
    <cfRule type="cellIs" priority="89" operator="lessThan" aboveAverage="0" equalAverage="0" bottom="0" percent="0" rank="0" text="" dxfId="87">
      <formula>0</formula>
    </cfRule>
    <cfRule type="cellIs" priority="90" operator="greaterThan" aboveAverage="0" equalAverage="0" bottom="0" percent="0" rank="0" text="" dxfId="88">
      <formula>0</formula>
    </cfRule>
  </conditionalFormatting>
  <conditionalFormatting sqref="EC2833:EC2835">
    <cfRule type="cellIs" priority="91" operator="between" aboveAverage="0" equalAverage="0" bottom="0" percent="0" rank="0" text="" dxfId="89">
      <formula>-0.0099</formula>
      <formula>0.0099</formula>
    </cfRule>
  </conditionalFormatting>
  <conditionalFormatting sqref="EC2836">
    <cfRule type="cellIs" priority="92" operator="lessThan" aboveAverage="0" equalAverage="0" bottom="0" percent="0" rank="0" text="" dxfId="90">
      <formula>0</formula>
    </cfRule>
    <cfRule type="cellIs" priority="93" operator="greaterThan" aboveAverage="0" equalAverage="0" bottom="0" percent="0" rank="0" text="" dxfId="91">
      <formula>0</formula>
    </cfRule>
  </conditionalFormatting>
  <conditionalFormatting sqref="EC2836">
    <cfRule type="cellIs" priority="94" operator="between" aboveAverage="0" equalAverage="0" bottom="0" percent="0" rank="0" text="" dxfId="92">
      <formula>-0.0099</formula>
      <formula>0.0099</formula>
    </cfRule>
  </conditionalFormatting>
  <conditionalFormatting sqref="EC2837">
    <cfRule type="cellIs" priority="95" operator="lessThan" aboveAverage="0" equalAverage="0" bottom="0" percent="0" rank="0" text="" dxfId="93">
      <formula>0</formula>
    </cfRule>
    <cfRule type="cellIs" priority="96" operator="greaterThan" aboveAverage="0" equalAverage="0" bottom="0" percent="0" rank="0" text="" dxfId="94">
      <formula>0</formula>
    </cfRule>
  </conditionalFormatting>
  <conditionalFormatting sqref="EC2837">
    <cfRule type="cellIs" priority="97" operator="between" aboveAverage="0" equalAverage="0" bottom="0" percent="0" rank="0" text="" dxfId="95">
      <formula>-0.0099</formula>
      <formula>0.0099</formula>
    </cfRule>
  </conditionalFormatting>
  <conditionalFormatting sqref="EC2838:EC2840">
    <cfRule type="cellIs" priority="98" operator="lessThan" aboveAverage="0" equalAverage="0" bottom="0" percent="0" rank="0" text="" dxfId="96">
      <formula>0</formula>
    </cfRule>
    <cfRule type="cellIs" priority="99" operator="greaterThan" aboveAverage="0" equalAverage="0" bottom="0" percent="0" rank="0" text="" dxfId="97">
      <formula>0</formula>
    </cfRule>
  </conditionalFormatting>
  <conditionalFormatting sqref="EC2838:EC2840">
    <cfRule type="cellIs" priority="100" operator="between" aboveAverage="0" equalAverage="0" bottom="0" percent="0" rank="0" text="" dxfId="98">
      <formula>-0.0099</formula>
      <formula>0.0099</formula>
    </cfRule>
  </conditionalFormatting>
  <conditionalFormatting sqref="EC2841">
    <cfRule type="cellIs" priority="101" operator="lessThan" aboveAverage="0" equalAverage="0" bottom="0" percent="0" rank="0" text="" dxfId="99">
      <formula>0</formula>
    </cfRule>
    <cfRule type="cellIs" priority="102" operator="greaterThan" aboveAverage="0" equalAverage="0" bottom="0" percent="0" rank="0" text="" dxfId="100">
      <formula>0</formula>
    </cfRule>
  </conditionalFormatting>
  <conditionalFormatting sqref="EC2841">
    <cfRule type="cellIs" priority="103" operator="between" aboveAverage="0" equalAverage="0" bottom="0" percent="0" rank="0" text="" dxfId="101">
      <formula>-0.0099</formula>
      <formula>0.0099</formula>
    </cfRule>
  </conditionalFormatting>
  <conditionalFormatting sqref="EC2842:EC2843">
    <cfRule type="cellIs" priority="104" operator="lessThan" aboveAverage="0" equalAverage="0" bottom="0" percent="0" rank="0" text="" dxfId="102">
      <formula>0</formula>
    </cfRule>
    <cfRule type="cellIs" priority="105" operator="greaterThan" aboveAverage="0" equalAverage="0" bottom="0" percent="0" rank="0" text="" dxfId="103">
      <formula>0</formula>
    </cfRule>
  </conditionalFormatting>
  <conditionalFormatting sqref="EC2842:EC2843">
    <cfRule type="cellIs" priority="106" operator="between" aboveAverage="0" equalAverage="0" bottom="0" percent="0" rank="0" text="" dxfId="104">
      <formula>-0.0099</formula>
      <formula>0.0099</formula>
    </cfRule>
  </conditionalFormatting>
  <conditionalFormatting sqref="EC2844:EC2848">
    <cfRule type="cellIs" priority="107" operator="lessThan" aboveAverage="0" equalAverage="0" bottom="0" percent="0" rank="0" text="" dxfId="105">
      <formula>0</formula>
    </cfRule>
    <cfRule type="cellIs" priority="108" operator="greaterThan" aboveAverage="0" equalAverage="0" bottom="0" percent="0" rank="0" text="" dxfId="106">
      <formula>0</formula>
    </cfRule>
  </conditionalFormatting>
  <conditionalFormatting sqref="EC2844:EC2848">
    <cfRule type="cellIs" priority="109" operator="between" aboveAverage="0" equalAverage="0" bottom="0" percent="0" rank="0" text="" dxfId="107">
      <formula>-0.0099</formula>
      <formula>0.0099</formula>
    </cfRule>
  </conditionalFormatting>
  <conditionalFormatting sqref="EC2849">
    <cfRule type="cellIs" priority="110" operator="lessThan" aboveAverage="0" equalAverage="0" bottom="0" percent="0" rank="0" text="" dxfId="108">
      <formula>0</formula>
    </cfRule>
    <cfRule type="cellIs" priority="111" operator="greaterThan" aboveAverage="0" equalAverage="0" bottom="0" percent="0" rank="0" text="" dxfId="109">
      <formula>0</formula>
    </cfRule>
  </conditionalFormatting>
  <conditionalFormatting sqref="EC2849">
    <cfRule type="cellIs" priority="112" operator="between" aboveAverage="0" equalAverage="0" bottom="0" percent="0" rank="0" text="" dxfId="110">
      <formula>-0.0099</formula>
      <formula>0.0099</formula>
    </cfRule>
  </conditionalFormatting>
  <conditionalFormatting sqref="EC2850:EC2852">
    <cfRule type="cellIs" priority="113" operator="lessThan" aboveAverage="0" equalAverage="0" bottom="0" percent="0" rank="0" text="" dxfId="111">
      <formula>0</formula>
    </cfRule>
    <cfRule type="cellIs" priority="114" operator="greaterThan" aboveAverage="0" equalAverage="0" bottom="0" percent="0" rank="0" text="" dxfId="112">
      <formula>0</formula>
    </cfRule>
  </conditionalFormatting>
  <conditionalFormatting sqref="EC2850:EC2852">
    <cfRule type="cellIs" priority="115" operator="between" aboveAverage="0" equalAverage="0" bottom="0" percent="0" rank="0" text="" dxfId="113">
      <formula>-0.0099</formula>
      <formula>0.0099</formula>
    </cfRule>
  </conditionalFormatting>
  <conditionalFormatting sqref="EC2853">
    <cfRule type="cellIs" priority="116" operator="lessThan" aboveAverage="0" equalAverage="0" bottom="0" percent="0" rank="0" text="" dxfId="114">
      <formula>0</formula>
    </cfRule>
    <cfRule type="cellIs" priority="117" operator="greaterThan" aboveAverage="0" equalAverage="0" bottom="0" percent="0" rank="0" text="" dxfId="115">
      <formula>0</formula>
    </cfRule>
  </conditionalFormatting>
  <conditionalFormatting sqref="EC2853">
    <cfRule type="cellIs" priority="118" operator="between" aboveAverage="0" equalAverage="0" bottom="0" percent="0" rank="0" text="" dxfId="116">
      <formula>-0.0099</formula>
      <formula>0.0099</formula>
    </cfRule>
  </conditionalFormatting>
  <conditionalFormatting sqref="EC2854:EC2855">
    <cfRule type="cellIs" priority="119" operator="lessThan" aboveAverage="0" equalAverage="0" bottom="0" percent="0" rank="0" text="" dxfId="117">
      <formula>0</formula>
    </cfRule>
    <cfRule type="cellIs" priority="120" operator="greaterThan" aboveAverage="0" equalAverage="0" bottom="0" percent="0" rank="0" text="" dxfId="118">
      <formula>0</formula>
    </cfRule>
  </conditionalFormatting>
  <conditionalFormatting sqref="EC2854:EC2855">
    <cfRule type="cellIs" priority="121" operator="between" aboveAverage="0" equalAverage="0" bottom="0" percent="0" rank="0" text="" dxfId="119">
      <formula>-0.0099</formula>
      <formula>0.0099</formula>
    </cfRule>
  </conditionalFormatting>
  <conditionalFormatting sqref="EC2856">
    <cfRule type="cellIs" priority="122" operator="lessThan" aboveAverage="0" equalAverage="0" bottom="0" percent="0" rank="0" text="" dxfId="120">
      <formula>0</formula>
    </cfRule>
    <cfRule type="cellIs" priority="123" operator="greaterThan" aboveAverage="0" equalAverage="0" bottom="0" percent="0" rank="0" text="" dxfId="121">
      <formula>0</formula>
    </cfRule>
  </conditionalFormatting>
  <conditionalFormatting sqref="EC2856">
    <cfRule type="cellIs" priority="124" operator="between" aboveAverage="0" equalAverage="0" bottom="0" percent="0" rank="0" text="" dxfId="122">
      <formula>-0.0099</formula>
      <formula>0.0099</formula>
    </cfRule>
  </conditionalFormatting>
  <conditionalFormatting sqref="EC2857:EC2860">
    <cfRule type="cellIs" priority="125" operator="lessThan" aboveAverage="0" equalAverage="0" bottom="0" percent="0" rank="0" text="" dxfId="123">
      <formula>0</formula>
    </cfRule>
    <cfRule type="cellIs" priority="126" operator="greaterThan" aboveAverage="0" equalAverage="0" bottom="0" percent="0" rank="0" text="" dxfId="124">
      <formula>0</formula>
    </cfRule>
  </conditionalFormatting>
  <conditionalFormatting sqref="EC2857:EC2860">
    <cfRule type="cellIs" priority="127" operator="between" aboveAverage="0" equalAverage="0" bottom="0" percent="0" rank="0" text="" dxfId="125">
      <formula>-0.0099</formula>
      <formula>0.0099</formula>
    </cfRule>
  </conditionalFormatting>
  <conditionalFormatting sqref="EC2861:EC2863">
    <cfRule type="cellIs" priority="128" operator="lessThan" aboveAverage="0" equalAverage="0" bottom="0" percent="0" rank="0" text="" dxfId="126">
      <formula>0</formula>
    </cfRule>
    <cfRule type="cellIs" priority="129" operator="greaterThan" aboveAverage="0" equalAverage="0" bottom="0" percent="0" rank="0" text="" dxfId="127">
      <formula>0</formula>
    </cfRule>
  </conditionalFormatting>
  <conditionalFormatting sqref="EC2861:EC2863">
    <cfRule type="cellIs" priority="130" operator="between" aboveAverage="0" equalAverage="0" bottom="0" percent="0" rank="0" text="" dxfId="128">
      <formula>-0.0099</formula>
      <formula>0.0099</formula>
    </cfRule>
  </conditionalFormatting>
  <conditionalFormatting sqref="EC2864:EC2867">
    <cfRule type="cellIs" priority="131" operator="lessThan" aboveAverage="0" equalAverage="0" bottom="0" percent="0" rank="0" text="" dxfId="129">
      <formula>0</formula>
    </cfRule>
    <cfRule type="cellIs" priority="132" operator="greaterThan" aboveAverage="0" equalAverage="0" bottom="0" percent="0" rank="0" text="" dxfId="130">
      <formula>0</formula>
    </cfRule>
  </conditionalFormatting>
  <conditionalFormatting sqref="EC2864:EC2867">
    <cfRule type="cellIs" priority="133" operator="between" aboveAverage="0" equalAverage="0" bottom="0" percent="0" rank="0" text="" dxfId="131">
      <formula>-0.0099</formula>
      <formula>0.0099</formula>
    </cfRule>
  </conditionalFormatting>
  <conditionalFormatting sqref="EC2868:EC2871">
    <cfRule type="cellIs" priority="134" operator="lessThan" aboveAverage="0" equalAverage="0" bottom="0" percent="0" rank="0" text="" dxfId="132">
      <formula>0</formula>
    </cfRule>
    <cfRule type="cellIs" priority="135" operator="greaterThan" aboveAverage="0" equalAverage="0" bottom="0" percent="0" rank="0" text="" dxfId="133">
      <formula>0</formula>
    </cfRule>
  </conditionalFormatting>
  <conditionalFormatting sqref="EC2868:EC2871">
    <cfRule type="cellIs" priority="136" operator="between" aboveAverage="0" equalAverage="0" bottom="0" percent="0" rank="0" text="" dxfId="134">
      <formula>-0.0099</formula>
      <formula>0.0099</formula>
    </cfRule>
  </conditionalFormatting>
  <conditionalFormatting sqref="EC2872:EC2876">
    <cfRule type="cellIs" priority="137" operator="lessThan" aboveAverage="0" equalAverage="0" bottom="0" percent="0" rank="0" text="" dxfId="135">
      <formula>0</formula>
    </cfRule>
    <cfRule type="cellIs" priority="138" operator="greaterThan" aboveAverage="0" equalAverage="0" bottom="0" percent="0" rank="0" text="" dxfId="136">
      <formula>0</formula>
    </cfRule>
  </conditionalFormatting>
  <conditionalFormatting sqref="EC2872:EC2876">
    <cfRule type="cellIs" priority="139" operator="between" aboveAverage="0" equalAverage="0" bottom="0" percent="0" rank="0" text="" dxfId="137">
      <formula>-0.0099</formula>
      <formula>0.0099</formula>
    </cfRule>
  </conditionalFormatting>
  <conditionalFormatting sqref="EC2877:EC2880">
    <cfRule type="cellIs" priority="140" operator="lessThan" aboveAverage="0" equalAverage="0" bottom="0" percent="0" rank="0" text="" dxfId="138">
      <formula>0</formula>
    </cfRule>
    <cfRule type="cellIs" priority="141" operator="greaterThan" aboveAverage="0" equalAverage="0" bottom="0" percent="0" rank="0" text="" dxfId="139">
      <formula>0</formula>
    </cfRule>
  </conditionalFormatting>
  <conditionalFormatting sqref="EC2877:EC2880">
    <cfRule type="cellIs" priority="142" operator="between" aboveAverage="0" equalAverage="0" bottom="0" percent="0" rank="0" text="" dxfId="140">
      <formula>-0.0099</formula>
      <formula>0.0099</formula>
    </cfRule>
  </conditionalFormatting>
  <conditionalFormatting sqref="EC2881:EC2887">
    <cfRule type="cellIs" priority="143" operator="lessThan" aboveAverage="0" equalAverage="0" bottom="0" percent="0" rank="0" text="" dxfId="141">
      <formula>0</formula>
    </cfRule>
    <cfRule type="cellIs" priority="144" operator="greaterThan" aboveAverage="0" equalAverage="0" bottom="0" percent="0" rank="0" text="" dxfId="142">
      <formula>0</formula>
    </cfRule>
  </conditionalFormatting>
  <conditionalFormatting sqref="EC2881:EC2887">
    <cfRule type="cellIs" priority="145" operator="between" aboveAverage="0" equalAverage="0" bottom="0" percent="0" rank="0" text="" dxfId="143">
      <formula>-0.0099</formula>
      <formula>0.0099</formula>
    </cfRule>
  </conditionalFormatting>
  <conditionalFormatting sqref="EC2888:EC2890">
    <cfRule type="cellIs" priority="146" operator="lessThan" aboveAverage="0" equalAverage="0" bottom="0" percent="0" rank="0" text="" dxfId="144">
      <formula>0</formula>
    </cfRule>
    <cfRule type="cellIs" priority="147" operator="greaterThan" aboveAverage="0" equalAverage="0" bottom="0" percent="0" rank="0" text="" dxfId="145">
      <formula>0</formula>
    </cfRule>
  </conditionalFormatting>
  <conditionalFormatting sqref="EC2888:EC2890">
    <cfRule type="cellIs" priority="148" operator="between" aboveAverage="0" equalAverage="0" bottom="0" percent="0" rank="0" text="" dxfId="146">
      <formula>-0.0099</formula>
      <formula>0.0099</formula>
    </cfRule>
  </conditionalFormatting>
  <conditionalFormatting sqref="EC2891:EC2893">
    <cfRule type="cellIs" priority="149" operator="lessThan" aboveAverage="0" equalAverage="0" bottom="0" percent="0" rank="0" text="" dxfId="147">
      <formula>0</formula>
    </cfRule>
    <cfRule type="cellIs" priority="150" operator="greaterThan" aboveAverage="0" equalAverage="0" bottom="0" percent="0" rank="0" text="" dxfId="148">
      <formula>0</formula>
    </cfRule>
  </conditionalFormatting>
  <conditionalFormatting sqref="EC2891:EC2893">
    <cfRule type="cellIs" priority="151" operator="between" aboveAverage="0" equalAverage="0" bottom="0" percent="0" rank="0" text="" dxfId="149">
      <formula>-0.0099</formula>
      <formula>0.0099</formula>
    </cfRule>
  </conditionalFormatting>
  <conditionalFormatting sqref="EC2894:EC2895">
    <cfRule type="cellIs" priority="152" operator="lessThan" aboveAverage="0" equalAverage="0" bottom="0" percent="0" rank="0" text="" dxfId="150">
      <formula>0</formula>
    </cfRule>
    <cfRule type="cellIs" priority="153" operator="greaterThan" aboveAverage="0" equalAverage="0" bottom="0" percent="0" rank="0" text="" dxfId="151">
      <formula>0</formula>
    </cfRule>
  </conditionalFormatting>
  <conditionalFormatting sqref="EC2894:EC2895">
    <cfRule type="cellIs" priority="154" operator="between" aboveAverage="0" equalAverage="0" bottom="0" percent="0" rank="0" text="" dxfId="152">
      <formula>-0.0099</formula>
      <formula>0.0099</formula>
    </cfRule>
  </conditionalFormatting>
  <conditionalFormatting sqref="EC2896">
    <cfRule type="cellIs" priority="155" operator="lessThan" aboveAverage="0" equalAverage="0" bottom="0" percent="0" rank="0" text="" dxfId="153">
      <formula>0</formula>
    </cfRule>
    <cfRule type="cellIs" priority="156" operator="greaterThan" aboveAverage="0" equalAverage="0" bottom="0" percent="0" rank="0" text="" dxfId="154">
      <formula>0</formula>
    </cfRule>
  </conditionalFormatting>
  <conditionalFormatting sqref="EC2896">
    <cfRule type="cellIs" priority="157" operator="between" aboveAverage="0" equalAverage="0" bottom="0" percent="0" rank="0" text="" dxfId="155">
      <formula>-0.0099</formula>
      <formula>0.0099</formula>
    </cfRule>
  </conditionalFormatting>
  <conditionalFormatting sqref="EC2897">
    <cfRule type="cellIs" priority="158" operator="lessThan" aboveAverage="0" equalAverage="0" bottom="0" percent="0" rank="0" text="" dxfId="156">
      <formula>0</formula>
    </cfRule>
    <cfRule type="cellIs" priority="159" operator="greaterThan" aboveAverage="0" equalAverage="0" bottom="0" percent="0" rank="0" text="" dxfId="157">
      <formula>0</formula>
    </cfRule>
  </conditionalFormatting>
  <conditionalFormatting sqref="EC2897">
    <cfRule type="cellIs" priority="160" operator="between" aboveAverage="0" equalAverage="0" bottom="0" percent="0" rank="0" text="" dxfId="158">
      <formula>-0.0099</formula>
      <formula>0.0099</formula>
    </cfRule>
  </conditionalFormatting>
  <conditionalFormatting sqref="EC2898">
    <cfRule type="cellIs" priority="161" operator="lessThan" aboveAverage="0" equalAverage="0" bottom="0" percent="0" rank="0" text="" dxfId="159">
      <formula>0</formula>
    </cfRule>
    <cfRule type="cellIs" priority="162" operator="greaterThan" aboveAverage="0" equalAverage="0" bottom="0" percent="0" rank="0" text="" dxfId="160">
      <formula>0</formula>
    </cfRule>
  </conditionalFormatting>
  <conditionalFormatting sqref="EC2898">
    <cfRule type="cellIs" priority="163" operator="between" aboveAverage="0" equalAverage="0" bottom="0" percent="0" rank="0" text="" dxfId="161">
      <formula>-0.0099</formula>
      <formula>0.0099</formula>
    </cfRule>
  </conditionalFormatting>
  <conditionalFormatting sqref="EC2899:EC2900">
    <cfRule type="cellIs" priority="164" operator="lessThan" aboveAverage="0" equalAverage="0" bottom="0" percent="0" rank="0" text="" dxfId="162">
      <formula>0</formula>
    </cfRule>
    <cfRule type="cellIs" priority="165" operator="greaterThan" aboveAverage="0" equalAverage="0" bottom="0" percent="0" rank="0" text="" dxfId="163">
      <formula>0</formula>
    </cfRule>
  </conditionalFormatting>
  <conditionalFormatting sqref="EC2899:EC2900">
    <cfRule type="cellIs" priority="166" operator="between" aboveAverage="0" equalAverage="0" bottom="0" percent="0" rank="0" text="" dxfId="164">
      <formula>-0.0099</formula>
      <formula>0.0099</formula>
    </cfRule>
  </conditionalFormatting>
  <conditionalFormatting sqref="EC2901:EC2902">
    <cfRule type="cellIs" priority="167" operator="lessThan" aboveAverage="0" equalAverage="0" bottom="0" percent="0" rank="0" text="" dxfId="165">
      <formula>0</formula>
    </cfRule>
    <cfRule type="cellIs" priority="168" operator="greaterThan" aboveAverage="0" equalAverage="0" bottom="0" percent="0" rank="0" text="" dxfId="166">
      <formula>0</formula>
    </cfRule>
  </conditionalFormatting>
  <conditionalFormatting sqref="EC2901:EC2902">
    <cfRule type="cellIs" priority="169" operator="between" aboveAverage="0" equalAverage="0" bottom="0" percent="0" rank="0" text="" dxfId="167">
      <formula>-0.0099</formula>
      <formula>0.0099</formula>
    </cfRule>
  </conditionalFormatting>
  <conditionalFormatting sqref="EC2903:EC2906">
    <cfRule type="cellIs" priority="170" operator="lessThan" aboveAverage="0" equalAverage="0" bottom="0" percent="0" rank="0" text="" dxfId="168">
      <formula>0</formula>
    </cfRule>
    <cfRule type="cellIs" priority="171" operator="greaterThan" aboveAverage="0" equalAverage="0" bottom="0" percent="0" rank="0" text="" dxfId="169">
      <formula>0</formula>
    </cfRule>
  </conditionalFormatting>
  <conditionalFormatting sqref="EC2903:EC2906">
    <cfRule type="cellIs" priority="172" operator="between" aboveAverage="0" equalAverage="0" bottom="0" percent="0" rank="0" text="" dxfId="170">
      <formula>-0.0099</formula>
      <formula>0.0099</formula>
    </cfRule>
  </conditionalFormatting>
  <conditionalFormatting sqref="EC2907:EC2909">
    <cfRule type="cellIs" priority="173" operator="lessThan" aboveAverage="0" equalAverage="0" bottom="0" percent="0" rank="0" text="" dxfId="171">
      <formula>0</formula>
    </cfRule>
    <cfRule type="cellIs" priority="174" operator="greaterThan" aboveAverage="0" equalAverage="0" bottom="0" percent="0" rank="0" text="" dxfId="172">
      <formula>0</formula>
    </cfRule>
  </conditionalFormatting>
  <conditionalFormatting sqref="EC2907:EC2909">
    <cfRule type="cellIs" priority="175" operator="between" aboveAverage="0" equalAverage="0" bottom="0" percent="0" rank="0" text="" dxfId="173">
      <formula>-0.0099</formula>
      <formula>0.0099</formula>
    </cfRule>
  </conditionalFormatting>
  <conditionalFormatting sqref="EC2910:EC2912">
    <cfRule type="cellIs" priority="176" operator="lessThan" aboveAverage="0" equalAverage="0" bottom="0" percent="0" rank="0" text="" dxfId="174">
      <formula>0</formula>
    </cfRule>
    <cfRule type="cellIs" priority="177" operator="greaterThan" aboveAverage="0" equalAverage="0" bottom="0" percent="0" rank="0" text="" dxfId="175">
      <formula>0</formula>
    </cfRule>
  </conditionalFormatting>
  <conditionalFormatting sqref="EC2910:EC2912">
    <cfRule type="cellIs" priority="178" operator="between" aboveAverage="0" equalAverage="0" bottom="0" percent="0" rank="0" text="" dxfId="176">
      <formula>-0.0099</formula>
      <formula>0.0099</formula>
    </cfRule>
  </conditionalFormatting>
  <conditionalFormatting sqref="EC2913">
    <cfRule type="cellIs" priority="179" operator="lessThan" aboveAverage="0" equalAverage="0" bottom="0" percent="0" rank="0" text="" dxfId="177">
      <formula>0</formula>
    </cfRule>
    <cfRule type="cellIs" priority="180" operator="greaterThan" aboveAverage="0" equalAverage="0" bottom="0" percent="0" rank="0" text="" dxfId="178">
      <formula>0</formula>
    </cfRule>
  </conditionalFormatting>
  <conditionalFormatting sqref="EC2913">
    <cfRule type="cellIs" priority="181" operator="between" aboveAverage="0" equalAverage="0" bottom="0" percent="0" rank="0" text="" dxfId="179">
      <formula>-0.0099</formula>
      <formula>0.0099</formula>
    </cfRule>
  </conditionalFormatting>
  <conditionalFormatting sqref="EC2914:EC2919">
    <cfRule type="cellIs" priority="182" operator="lessThan" aboveAverage="0" equalAverage="0" bottom="0" percent="0" rank="0" text="" dxfId="180">
      <formula>0</formula>
    </cfRule>
    <cfRule type="cellIs" priority="183" operator="greaterThan" aboveAverage="0" equalAverage="0" bottom="0" percent="0" rank="0" text="" dxfId="181">
      <formula>0</formula>
    </cfRule>
  </conditionalFormatting>
  <conditionalFormatting sqref="EC2914:EC2919">
    <cfRule type="cellIs" priority="184" operator="between" aboveAverage="0" equalAverage="0" bottom="0" percent="0" rank="0" text="" dxfId="182">
      <formula>-0.0099</formula>
      <formula>0.0099</formula>
    </cfRule>
  </conditionalFormatting>
  <conditionalFormatting sqref="EC2920:EC2923">
    <cfRule type="cellIs" priority="185" operator="lessThan" aboveAverage="0" equalAverage="0" bottom="0" percent="0" rank="0" text="" dxfId="183">
      <formula>0</formula>
    </cfRule>
    <cfRule type="cellIs" priority="186" operator="greaterThan" aboveAverage="0" equalAverage="0" bottom="0" percent="0" rank="0" text="" dxfId="184">
      <formula>0</formula>
    </cfRule>
  </conditionalFormatting>
  <conditionalFormatting sqref="EC2920:EC2923">
    <cfRule type="cellIs" priority="187" operator="between" aboveAverage="0" equalAverage="0" bottom="0" percent="0" rank="0" text="" dxfId="185">
      <formula>-0.0099</formula>
      <formula>0.0099</formula>
    </cfRule>
  </conditionalFormatting>
  <conditionalFormatting sqref="EC2924:EC2926">
    <cfRule type="cellIs" priority="188" operator="lessThan" aboveAverage="0" equalAverage="0" bottom="0" percent="0" rank="0" text="" dxfId="186">
      <formula>0</formula>
    </cfRule>
    <cfRule type="cellIs" priority="189" operator="greaterThan" aboveAverage="0" equalAverage="0" bottom="0" percent="0" rank="0" text="" dxfId="187">
      <formula>0</formula>
    </cfRule>
  </conditionalFormatting>
  <conditionalFormatting sqref="EC2924:EC2926">
    <cfRule type="cellIs" priority="190" operator="between" aboveAverage="0" equalAverage="0" bottom="0" percent="0" rank="0" text="" dxfId="188">
      <formula>-0.0099</formula>
      <formula>0.0099</formula>
    </cfRule>
  </conditionalFormatting>
  <conditionalFormatting sqref="EC2927:EC2928">
    <cfRule type="cellIs" priority="191" operator="lessThan" aboveAverage="0" equalAverage="0" bottom="0" percent="0" rank="0" text="" dxfId="189">
      <formula>0</formula>
    </cfRule>
    <cfRule type="cellIs" priority="192" operator="greaterThan" aboveAverage="0" equalAverage="0" bottom="0" percent="0" rank="0" text="" dxfId="190">
      <formula>0</formula>
    </cfRule>
  </conditionalFormatting>
  <conditionalFormatting sqref="EC2927:EC2928">
    <cfRule type="cellIs" priority="193" operator="between" aboveAverage="0" equalAverage="0" bottom="0" percent="0" rank="0" text="" dxfId="191">
      <formula>-0.0099</formula>
      <formula>0.0099</formula>
    </cfRule>
  </conditionalFormatting>
  <conditionalFormatting sqref="EC2929:EC2937">
    <cfRule type="cellIs" priority="194" operator="lessThan" aboveAverage="0" equalAverage="0" bottom="0" percent="0" rank="0" text="" dxfId="192">
      <formula>0</formula>
    </cfRule>
    <cfRule type="cellIs" priority="195" operator="greaterThan" aboveAverage="0" equalAverage="0" bottom="0" percent="0" rank="0" text="" dxfId="193">
      <formula>0</formula>
    </cfRule>
  </conditionalFormatting>
  <conditionalFormatting sqref="EC2929:EC2937">
    <cfRule type="cellIs" priority="196" operator="between" aboveAverage="0" equalAverage="0" bottom="0" percent="0" rank="0" text="" dxfId="194">
      <formula>-0.0099</formula>
      <formula>0.0099</formula>
    </cfRule>
  </conditionalFormatting>
  <conditionalFormatting sqref="EC2938:EC2939">
    <cfRule type="cellIs" priority="197" operator="lessThan" aboveAverage="0" equalAverage="0" bottom="0" percent="0" rank="0" text="" dxfId="195">
      <formula>0</formula>
    </cfRule>
    <cfRule type="cellIs" priority="198" operator="greaterThan" aboveAverage="0" equalAverage="0" bottom="0" percent="0" rank="0" text="" dxfId="196">
      <formula>0</formula>
    </cfRule>
  </conditionalFormatting>
  <conditionalFormatting sqref="EC2938:EC2939">
    <cfRule type="cellIs" priority="199" operator="between" aboveAverage="0" equalAverage="0" bottom="0" percent="0" rank="0" text="" dxfId="197">
      <formula>-0.0099</formula>
      <formula>0.0099</formula>
    </cfRule>
  </conditionalFormatting>
  <conditionalFormatting sqref="EC2940:EC2941">
    <cfRule type="cellIs" priority="200" operator="lessThan" aboveAverage="0" equalAverage="0" bottom="0" percent="0" rank="0" text="" dxfId="198">
      <formula>0</formula>
    </cfRule>
    <cfRule type="cellIs" priority="201" operator="greaterThan" aboveAverage="0" equalAverage="0" bottom="0" percent="0" rank="0" text="" dxfId="199">
      <formula>0</formula>
    </cfRule>
  </conditionalFormatting>
  <conditionalFormatting sqref="EC2940:EC2941">
    <cfRule type="cellIs" priority="202" operator="between" aboveAverage="0" equalAverage="0" bottom="0" percent="0" rank="0" text="" dxfId="200">
      <formula>-0.0099</formula>
      <formula>0.0099</formula>
    </cfRule>
  </conditionalFormatting>
  <conditionalFormatting sqref="EC2942:EC2943">
    <cfRule type="cellIs" priority="203" operator="lessThan" aboveAverage="0" equalAverage="0" bottom="0" percent="0" rank="0" text="" dxfId="201">
      <formula>0</formula>
    </cfRule>
    <cfRule type="cellIs" priority="204" operator="greaterThan" aboveAverage="0" equalAverage="0" bottom="0" percent="0" rank="0" text="" dxfId="202">
      <formula>0</formula>
    </cfRule>
  </conditionalFormatting>
  <conditionalFormatting sqref="EC2942:EC2943">
    <cfRule type="cellIs" priority="205" operator="between" aboveAverage="0" equalAverage="0" bottom="0" percent="0" rank="0" text="" dxfId="203">
      <formula>-0.0099</formula>
      <formula>0.0099</formula>
    </cfRule>
  </conditionalFormatting>
  <conditionalFormatting sqref="EC2944:EC2947">
    <cfRule type="cellIs" priority="206" operator="lessThan" aboveAverage="0" equalAverage="0" bottom="0" percent="0" rank="0" text="" dxfId="204">
      <formula>0</formula>
    </cfRule>
    <cfRule type="cellIs" priority="207" operator="greaterThan" aboveAverage="0" equalAverage="0" bottom="0" percent="0" rank="0" text="" dxfId="205">
      <formula>0</formula>
    </cfRule>
  </conditionalFormatting>
  <conditionalFormatting sqref="EC2944:EC2947">
    <cfRule type="cellIs" priority="208" operator="between" aboveAverage="0" equalAverage="0" bottom="0" percent="0" rank="0" text="" dxfId="206">
      <formula>-0.0099</formula>
      <formula>0.0099</formula>
    </cfRule>
  </conditionalFormatting>
  <conditionalFormatting sqref="EC2948:EC2951">
    <cfRule type="cellIs" priority="209" operator="lessThan" aboveAverage="0" equalAverage="0" bottom="0" percent="0" rank="0" text="" dxfId="207">
      <formula>0</formula>
    </cfRule>
    <cfRule type="cellIs" priority="210" operator="greaterThan" aboveAverage="0" equalAverage="0" bottom="0" percent="0" rank="0" text="" dxfId="208">
      <formula>0</formula>
    </cfRule>
  </conditionalFormatting>
  <conditionalFormatting sqref="EC2948:EC2951">
    <cfRule type="cellIs" priority="211" operator="between" aboveAverage="0" equalAverage="0" bottom="0" percent="0" rank="0" text="" dxfId="209">
      <formula>-0.0099</formula>
      <formula>0.0099</formula>
    </cfRule>
  </conditionalFormatting>
  <conditionalFormatting sqref="EC2952:EC2956">
    <cfRule type="cellIs" priority="212" operator="lessThan" aboveAverage="0" equalAverage="0" bottom="0" percent="0" rank="0" text="" dxfId="210">
      <formula>0</formula>
    </cfRule>
    <cfRule type="cellIs" priority="213" operator="greaterThan" aboveAverage="0" equalAverage="0" bottom="0" percent="0" rank="0" text="" dxfId="211">
      <formula>0</formula>
    </cfRule>
  </conditionalFormatting>
  <conditionalFormatting sqref="EC2952:EC2956">
    <cfRule type="cellIs" priority="214" operator="between" aboveAverage="0" equalAverage="0" bottom="0" percent="0" rank="0" text="" dxfId="212">
      <formula>-0.0099</formula>
      <formula>0.0099</formula>
    </cfRule>
  </conditionalFormatting>
  <conditionalFormatting sqref="EC2957:EC2959">
    <cfRule type="cellIs" priority="215" operator="lessThan" aboveAverage="0" equalAverage="0" bottom="0" percent="0" rank="0" text="" dxfId="213">
      <formula>0</formula>
    </cfRule>
    <cfRule type="cellIs" priority="216" operator="greaterThan" aboveAverage="0" equalAverage="0" bottom="0" percent="0" rank="0" text="" dxfId="214">
      <formula>0</formula>
    </cfRule>
  </conditionalFormatting>
  <conditionalFormatting sqref="EC2957:EC2959">
    <cfRule type="cellIs" priority="217" operator="between" aboveAverage="0" equalAverage="0" bottom="0" percent="0" rank="0" text="" dxfId="215">
      <formula>-0.0099</formula>
      <formula>0.0099</formula>
    </cfRule>
  </conditionalFormatting>
  <conditionalFormatting sqref="EC2960:EC2961">
    <cfRule type="cellIs" priority="218" operator="lessThan" aboveAverage="0" equalAverage="0" bottom="0" percent="0" rank="0" text="" dxfId="216">
      <formula>0</formula>
    </cfRule>
    <cfRule type="cellIs" priority="219" operator="greaterThan" aboveAverage="0" equalAverage="0" bottom="0" percent="0" rank="0" text="" dxfId="217">
      <formula>0</formula>
    </cfRule>
  </conditionalFormatting>
  <conditionalFormatting sqref="EC2960:EC2961">
    <cfRule type="cellIs" priority="220" operator="between" aboveAverage="0" equalAverage="0" bottom="0" percent="0" rank="0" text="" dxfId="218">
      <formula>-0.0099</formula>
      <formula>0.0099</formula>
    </cfRule>
  </conditionalFormatting>
  <conditionalFormatting sqref="EC2962:EC2965">
    <cfRule type="cellIs" priority="221" operator="lessThan" aboveAverage="0" equalAverage="0" bottom="0" percent="0" rank="0" text="" dxfId="219">
      <formula>0</formula>
    </cfRule>
    <cfRule type="cellIs" priority="222" operator="greaterThan" aboveAverage="0" equalAverage="0" bottom="0" percent="0" rank="0" text="" dxfId="220">
      <formula>0</formula>
    </cfRule>
  </conditionalFormatting>
  <conditionalFormatting sqref="EC2962:EC2965">
    <cfRule type="cellIs" priority="223" operator="between" aboveAverage="0" equalAverage="0" bottom="0" percent="0" rank="0" text="" dxfId="221">
      <formula>-0.0099</formula>
      <formula>0.0099</formula>
    </cfRule>
  </conditionalFormatting>
  <conditionalFormatting sqref="EC2966">
    <cfRule type="cellIs" priority="224" operator="lessThan" aboveAverage="0" equalAverage="0" bottom="0" percent="0" rank="0" text="" dxfId="222">
      <formula>0</formula>
    </cfRule>
    <cfRule type="cellIs" priority="225" operator="greaterThan" aboveAverage="0" equalAverage="0" bottom="0" percent="0" rank="0" text="" dxfId="223">
      <formula>0</formula>
    </cfRule>
  </conditionalFormatting>
  <conditionalFormatting sqref="EC2966">
    <cfRule type="cellIs" priority="226" operator="between" aboveAverage="0" equalAverage="0" bottom="0" percent="0" rank="0" text="" dxfId="224">
      <formula>-0.0099</formula>
      <formula>0.0099</formula>
    </cfRule>
  </conditionalFormatting>
  <conditionalFormatting sqref="EC2967:EC2968">
    <cfRule type="cellIs" priority="227" operator="lessThan" aboveAverage="0" equalAverage="0" bottom="0" percent="0" rank="0" text="" dxfId="225">
      <formula>0</formula>
    </cfRule>
    <cfRule type="cellIs" priority="228" operator="greaterThan" aboveAverage="0" equalAverage="0" bottom="0" percent="0" rank="0" text="" dxfId="226">
      <formula>0</formula>
    </cfRule>
  </conditionalFormatting>
  <conditionalFormatting sqref="EC2967:EC2968">
    <cfRule type="cellIs" priority="229" operator="between" aboveAverage="0" equalAverage="0" bottom="0" percent="0" rank="0" text="" dxfId="227">
      <formula>-0.0099</formula>
      <formula>0.0099</formula>
    </cfRule>
  </conditionalFormatting>
  <conditionalFormatting sqref="EC2969:EC2972">
    <cfRule type="cellIs" priority="230" operator="lessThan" aboveAverage="0" equalAverage="0" bottom="0" percent="0" rank="0" text="" dxfId="228">
      <formula>0</formula>
    </cfRule>
    <cfRule type="cellIs" priority="231" operator="greaterThan" aboveAverage="0" equalAverage="0" bottom="0" percent="0" rank="0" text="" dxfId="229">
      <formula>0</formula>
    </cfRule>
  </conditionalFormatting>
  <conditionalFormatting sqref="EC2969:EC2972">
    <cfRule type="cellIs" priority="232" operator="between" aboveAverage="0" equalAverage="0" bottom="0" percent="0" rank="0" text="" dxfId="230">
      <formula>-0.0099</formula>
      <formula>0.0099</formula>
    </cfRule>
  </conditionalFormatting>
  <conditionalFormatting sqref="EC2973:EC2977">
    <cfRule type="cellIs" priority="233" operator="lessThan" aboveAverage="0" equalAverage="0" bottom="0" percent="0" rank="0" text="" dxfId="231">
      <formula>0</formula>
    </cfRule>
    <cfRule type="cellIs" priority="234" operator="greaterThan" aboveAverage="0" equalAverage="0" bottom="0" percent="0" rank="0" text="" dxfId="232">
      <formula>0</formula>
    </cfRule>
  </conditionalFormatting>
  <conditionalFormatting sqref="EC2973:EC2977">
    <cfRule type="cellIs" priority="235" operator="between" aboveAverage="0" equalAverage="0" bottom="0" percent="0" rank="0" text="" dxfId="233">
      <formula>-0.0099</formula>
      <formula>0.0099</formula>
    </cfRule>
  </conditionalFormatting>
  <conditionalFormatting sqref="EC2978:EC2979">
    <cfRule type="cellIs" priority="236" operator="lessThan" aboveAverage="0" equalAverage="0" bottom="0" percent="0" rank="0" text="" dxfId="234">
      <formula>0</formula>
    </cfRule>
    <cfRule type="cellIs" priority="237" operator="greaterThan" aboveAverage="0" equalAverage="0" bottom="0" percent="0" rank="0" text="" dxfId="235">
      <formula>0</formula>
    </cfRule>
  </conditionalFormatting>
  <conditionalFormatting sqref="EC2978:EC2979">
    <cfRule type="cellIs" priority="238" operator="between" aboveAverage="0" equalAverage="0" bottom="0" percent="0" rank="0" text="" dxfId="236">
      <formula>-0.0099</formula>
      <formula>0.0099</formula>
    </cfRule>
  </conditionalFormatting>
  <conditionalFormatting sqref="EC2980:EC2985">
    <cfRule type="cellIs" priority="239" operator="lessThan" aboveAverage="0" equalAverage="0" bottom="0" percent="0" rank="0" text="" dxfId="237">
      <formula>0</formula>
    </cfRule>
    <cfRule type="cellIs" priority="240" operator="greaterThan" aboveAverage="0" equalAverage="0" bottom="0" percent="0" rank="0" text="" dxfId="238">
      <formula>0</formula>
    </cfRule>
  </conditionalFormatting>
  <conditionalFormatting sqref="EC2980:EC2985">
    <cfRule type="cellIs" priority="241" operator="between" aboveAverage="0" equalAverage="0" bottom="0" percent="0" rank="0" text="" dxfId="239">
      <formula>-0.0099</formula>
      <formula>0.0099</formula>
    </cfRule>
  </conditionalFormatting>
  <conditionalFormatting sqref="EC2986:EC2992">
    <cfRule type="cellIs" priority="242" operator="lessThan" aboveAverage="0" equalAverage="0" bottom="0" percent="0" rank="0" text="" dxfId="240">
      <formula>0</formula>
    </cfRule>
    <cfRule type="cellIs" priority="243" operator="greaterThan" aboveAverage="0" equalAverage="0" bottom="0" percent="0" rank="0" text="" dxfId="241">
      <formula>0</formula>
    </cfRule>
  </conditionalFormatting>
  <conditionalFormatting sqref="EC2986:EC2992">
    <cfRule type="cellIs" priority="244" operator="between" aboveAverage="0" equalAverage="0" bottom="0" percent="0" rank="0" text="" dxfId="242">
      <formula>-0.0099</formula>
      <formula>0.0099</formula>
    </cfRule>
  </conditionalFormatting>
  <conditionalFormatting sqref="EC2993:EC2996">
    <cfRule type="cellIs" priority="245" operator="lessThan" aboveAverage="0" equalAverage="0" bottom="0" percent="0" rank="0" text="" dxfId="243">
      <formula>0</formula>
    </cfRule>
    <cfRule type="cellIs" priority="246" operator="greaterThan" aboveAverage="0" equalAverage="0" bottom="0" percent="0" rank="0" text="" dxfId="244">
      <formula>0</formula>
    </cfRule>
  </conditionalFormatting>
  <conditionalFormatting sqref="EC2993:EC2996">
    <cfRule type="cellIs" priority="247" operator="between" aboveAverage="0" equalAverage="0" bottom="0" percent="0" rank="0" text="" dxfId="245">
      <formula>-0.0099</formula>
      <formula>0.0099</formula>
    </cfRule>
  </conditionalFormatting>
  <conditionalFormatting sqref="EC2997:EC2998">
    <cfRule type="cellIs" priority="248" operator="lessThan" aboveAverage="0" equalAverage="0" bottom="0" percent="0" rank="0" text="" dxfId="246">
      <formula>0</formula>
    </cfRule>
    <cfRule type="cellIs" priority="249" operator="greaterThan" aboveAverage="0" equalAverage="0" bottom="0" percent="0" rank="0" text="" dxfId="247">
      <formula>0</formula>
    </cfRule>
  </conditionalFormatting>
  <conditionalFormatting sqref="EC2997:EC2998">
    <cfRule type="cellIs" priority="250" operator="between" aboveAverage="0" equalAverage="0" bottom="0" percent="0" rank="0" text="" dxfId="248">
      <formula>-0.0099</formula>
      <formula>0.0099</formula>
    </cfRule>
  </conditionalFormatting>
  <conditionalFormatting sqref="EC2999:EC3005">
    <cfRule type="cellIs" priority="251" operator="lessThan" aboveAverage="0" equalAverage="0" bottom="0" percent="0" rank="0" text="" dxfId="249">
      <formula>0</formula>
    </cfRule>
    <cfRule type="cellIs" priority="252" operator="greaterThan" aboveAverage="0" equalAverage="0" bottom="0" percent="0" rank="0" text="" dxfId="250">
      <formula>0</formula>
    </cfRule>
  </conditionalFormatting>
  <conditionalFormatting sqref="EC2999:EC3005">
    <cfRule type="cellIs" priority="253" operator="between" aboveAverage="0" equalAverage="0" bottom="0" percent="0" rank="0" text="" dxfId="251">
      <formula>-0.0099</formula>
      <formula>0.0099</formula>
    </cfRule>
  </conditionalFormatting>
  <conditionalFormatting sqref="EC3006:EC3014">
    <cfRule type="cellIs" priority="254" operator="lessThan" aboveAverage="0" equalAverage="0" bottom="0" percent="0" rank="0" text="" dxfId="252">
      <formula>0</formula>
    </cfRule>
    <cfRule type="cellIs" priority="255" operator="greaterThan" aboveAverage="0" equalAverage="0" bottom="0" percent="0" rank="0" text="" dxfId="253">
      <formula>0</formula>
    </cfRule>
  </conditionalFormatting>
  <conditionalFormatting sqref="EC3006:EC3014">
    <cfRule type="cellIs" priority="256" operator="between" aboveAverage="0" equalAverage="0" bottom="0" percent="0" rank="0" text="" dxfId="254">
      <formula>-0.0099</formula>
      <formula>0.0099</formula>
    </cfRule>
  </conditionalFormatting>
  <conditionalFormatting sqref="EC3015:EC3022">
    <cfRule type="cellIs" priority="257" operator="lessThan" aboveAverage="0" equalAverage="0" bottom="0" percent="0" rank="0" text="" dxfId="255">
      <formula>0</formula>
    </cfRule>
    <cfRule type="cellIs" priority="258" operator="greaterThan" aboveAverage="0" equalAverage="0" bottom="0" percent="0" rank="0" text="" dxfId="256">
      <formula>0</formula>
    </cfRule>
  </conditionalFormatting>
  <conditionalFormatting sqref="EC3015:EC3022">
    <cfRule type="cellIs" priority="259" operator="between" aboveAverage="0" equalAverage="0" bottom="0" percent="0" rank="0" text="" dxfId="257">
      <formula>-0.0099</formula>
      <formula>0.0099</formula>
    </cfRule>
  </conditionalFormatting>
  <conditionalFormatting sqref="EC3023:EC3026">
    <cfRule type="cellIs" priority="260" operator="lessThan" aboveAverage="0" equalAverage="0" bottom="0" percent="0" rank="0" text="" dxfId="258">
      <formula>0</formula>
    </cfRule>
    <cfRule type="cellIs" priority="261" operator="greaterThan" aboveAverage="0" equalAverage="0" bottom="0" percent="0" rank="0" text="" dxfId="259">
      <formula>0</formula>
    </cfRule>
  </conditionalFormatting>
  <conditionalFormatting sqref="EC3023:EC3026">
    <cfRule type="cellIs" priority="262" operator="between" aboveAverage="0" equalAverage="0" bottom="0" percent="0" rank="0" text="" dxfId="260">
      <formula>-0.0099</formula>
      <formula>0.0099</formula>
    </cfRule>
  </conditionalFormatting>
  <conditionalFormatting sqref="EC3027:EC3030">
    <cfRule type="cellIs" priority="263" operator="lessThan" aboveAverage="0" equalAverage="0" bottom="0" percent="0" rank="0" text="" dxfId="261">
      <formula>0</formula>
    </cfRule>
    <cfRule type="cellIs" priority="264" operator="greaterThan" aboveAverage="0" equalAverage="0" bottom="0" percent="0" rank="0" text="" dxfId="262">
      <formula>0</formula>
    </cfRule>
  </conditionalFormatting>
  <conditionalFormatting sqref="EC3027:EC3030">
    <cfRule type="cellIs" priority="265" operator="between" aboveAverage="0" equalAverage="0" bottom="0" percent="0" rank="0" text="" dxfId="263">
      <formula>-0.0099</formula>
      <formula>0.0099</formula>
    </cfRule>
  </conditionalFormatting>
  <conditionalFormatting sqref="EC3031:EC3035">
    <cfRule type="cellIs" priority="266" operator="lessThan" aboveAverage="0" equalAverage="0" bottom="0" percent="0" rank="0" text="" dxfId="264">
      <formula>0</formula>
    </cfRule>
    <cfRule type="cellIs" priority="267" operator="greaterThan" aboveAverage="0" equalAverage="0" bottom="0" percent="0" rank="0" text="" dxfId="265">
      <formula>0</formula>
    </cfRule>
  </conditionalFormatting>
  <conditionalFormatting sqref="EC3031:EC3035">
    <cfRule type="cellIs" priority="268" operator="between" aboveAverage="0" equalAverage="0" bottom="0" percent="0" rank="0" text="" dxfId="266">
      <formula>-0.0099</formula>
      <formula>0.0099</formula>
    </cfRule>
  </conditionalFormatting>
  <conditionalFormatting sqref="EC3036:EC3039">
    <cfRule type="cellIs" priority="269" operator="lessThan" aboveAverage="0" equalAverage="0" bottom="0" percent="0" rank="0" text="" dxfId="267">
      <formula>0</formula>
    </cfRule>
    <cfRule type="cellIs" priority="270" operator="greaterThan" aboveAverage="0" equalAverage="0" bottom="0" percent="0" rank="0" text="" dxfId="268">
      <formula>0</formula>
    </cfRule>
  </conditionalFormatting>
  <conditionalFormatting sqref="EC3036:EC3039">
    <cfRule type="cellIs" priority="271" operator="between" aboveAverage="0" equalAverage="0" bottom="0" percent="0" rank="0" text="" dxfId="269">
      <formula>-0.0099</formula>
      <formula>0.0099</formula>
    </cfRule>
  </conditionalFormatting>
  <conditionalFormatting sqref="EC3040:EC3042">
    <cfRule type="cellIs" priority="272" operator="lessThan" aboveAverage="0" equalAverage="0" bottom="0" percent="0" rank="0" text="" dxfId="270">
      <formula>0</formula>
    </cfRule>
    <cfRule type="cellIs" priority="273" operator="greaterThan" aboveAverage="0" equalAverage="0" bottom="0" percent="0" rank="0" text="" dxfId="271">
      <formula>0</formula>
    </cfRule>
  </conditionalFormatting>
  <conditionalFormatting sqref="EC3040:EC3042">
    <cfRule type="cellIs" priority="274" operator="between" aboveAverage="0" equalAverage="0" bottom="0" percent="0" rank="0" text="" dxfId="272">
      <formula>-0.0099</formula>
      <formula>0.0099</formula>
    </cfRule>
  </conditionalFormatting>
  <conditionalFormatting sqref="EC3043:EC3045">
    <cfRule type="cellIs" priority="275" operator="lessThan" aboveAverage="0" equalAverage="0" bottom="0" percent="0" rank="0" text="" dxfId="273">
      <formula>0</formula>
    </cfRule>
    <cfRule type="cellIs" priority="276" operator="greaterThan" aboveAverage="0" equalAverage="0" bottom="0" percent="0" rank="0" text="" dxfId="274">
      <formula>0</formula>
    </cfRule>
  </conditionalFormatting>
  <conditionalFormatting sqref="EC3043:EC3045">
    <cfRule type="cellIs" priority="277" operator="between" aboveAverage="0" equalAverage="0" bottom="0" percent="0" rank="0" text="" dxfId="275">
      <formula>-0.0099</formula>
      <formula>0.0099</formula>
    </cfRule>
  </conditionalFormatting>
  <conditionalFormatting sqref="EC3046:EC3049">
    <cfRule type="cellIs" priority="278" operator="lessThan" aboveAverage="0" equalAverage="0" bottom="0" percent="0" rank="0" text="" dxfId="276">
      <formula>0</formula>
    </cfRule>
    <cfRule type="cellIs" priority="279" operator="greaterThan" aboveAverage="0" equalAverage="0" bottom="0" percent="0" rank="0" text="" dxfId="277">
      <formula>0</formula>
    </cfRule>
  </conditionalFormatting>
  <conditionalFormatting sqref="EC3046:EC3049">
    <cfRule type="cellIs" priority="280" operator="between" aboveAverage="0" equalAverage="0" bottom="0" percent="0" rank="0" text="" dxfId="278">
      <formula>-0.0099</formula>
      <formula>0.0099</formula>
    </cfRule>
  </conditionalFormatting>
  <conditionalFormatting sqref="EC3050:EC3051">
    <cfRule type="cellIs" priority="281" operator="lessThan" aboveAverage="0" equalAverage="0" bottom="0" percent="0" rank="0" text="" dxfId="279">
      <formula>0</formula>
    </cfRule>
    <cfRule type="cellIs" priority="282" operator="greaterThan" aboveAverage="0" equalAverage="0" bottom="0" percent="0" rank="0" text="" dxfId="280">
      <formula>0</formula>
    </cfRule>
  </conditionalFormatting>
  <conditionalFormatting sqref="EC3050:EC3051">
    <cfRule type="cellIs" priority="283" operator="between" aboveAverage="0" equalAverage="0" bottom="0" percent="0" rank="0" text="" dxfId="281">
      <formula>-0.0099</formula>
      <formula>0.0099</formula>
    </cfRule>
  </conditionalFormatting>
  <conditionalFormatting sqref="EC3052">
    <cfRule type="cellIs" priority="284" operator="lessThan" aboveAverage="0" equalAverage="0" bottom="0" percent="0" rank="0" text="" dxfId="282">
      <formula>0</formula>
    </cfRule>
    <cfRule type="cellIs" priority="285" operator="greaterThan" aboveAverage="0" equalAverage="0" bottom="0" percent="0" rank="0" text="" dxfId="283">
      <formula>0</formula>
    </cfRule>
  </conditionalFormatting>
  <conditionalFormatting sqref="EC3052">
    <cfRule type="cellIs" priority="286" operator="between" aboveAverage="0" equalAverage="0" bottom="0" percent="0" rank="0" text="" dxfId="284">
      <formula>-0.0099</formula>
      <formula>0.0099</formula>
    </cfRule>
  </conditionalFormatting>
  <conditionalFormatting sqref="EC3053:EC3055">
    <cfRule type="cellIs" priority="287" operator="lessThan" aboveAverage="0" equalAverage="0" bottom="0" percent="0" rank="0" text="" dxfId="285">
      <formula>0</formula>
    </cfRule>
    <cfRule type="cellIs" priority="288" operator="greaterThan" aboveAverage="0" equalAverage="0" bottom="0" percent="0" rank="0" text="" dxfId="286">
      <formula>0</formula>
    </cfRule>
  </conditionalFormatting>
  <conditionalFormatting sqref="EC3053:EC3055">
    <cfRule type="cellIs" priority="289" operator="between" aboveAverage="0" equalAverage="0" bottom="0" percent="0" rank="0" text="" dxfId="287">
      <formula>-0.0099</formula>
      <formula>0.0099</formula>
    </cfRule>
  </conditionalFormatting>
  <conditionalFormatting sqref="EC3056:EC3061">
    <cfRule type="cellIs" priority="290" operator="lessThan" aboveAverage="0" equalAverage="0" bottom="0" percent="0" rank="0" text="" dxfId="288">
      <formula>0</formula>
    </cfRule>
    <cfRule type="cellIs" priority="291" operator="greaterThan" aboveAverage="0" equalAverage="0" bottom="0" percent="0" rank="0" text="" dxfId="289">
      <formula>0</formula>
    </cfRule>
  </conditionalFormatting>
  <conditionalFormatting sqref="EC3056:EC3061">
    <cfRule type="cellIs" priority="292" operator="between" aboveAverage="0" equalAverage="0" bottom="0" percent="0" rank="0" text="" dxfId="290">
      <formula>-0.0099</formula>
      <formula>0.0099</formula>
    </cfRule>
  </conditionalFormatting>
  <conditionalFormatting sqref="EC3062:EC3064">
    <cfRule type="cellIs" priority="293" operator="lessThan" aboveAverage="0" equalAverage="0" bottom="0" percent="0" rank="0" text="" dxfId="291">
      <formula>0</formula>
    </cfRule>
    <cfRule type="cellIs" priority="294" operator="greaterThan" aboveAverage="0" equalAverage="0" bottom="0" percent="0" rank="0" text="" dxfId="292">
      <formula>0</formula>
    </cfRule>
  </conditionalFormatting>
  <conditionalFormatting sqref="EC3062:EC3064">
    <cfRule type="cellIs" priority="295" operator="between" aboveAverage="0" equalAverage="0" bottom="0" percent="0" rank="0" text="" dxfId="293">
      <formula>-0.0099</formula>
      <formula>0.0099</formula>
    </cfRule>
  </conditionalFormatting>
  <conditionalFormatting sqref="EC3065:EC3066">
    <cfRule type="cellIs" priority="296" operator="lessThan" aboveAverage="0" equalAverage="0" bottom="0" percent="0" rank="0" text="" dxfId="294">
      <formula>0</formula>
    </cfRule>
    <cfRule type="cellIs" priority="297" operator="greaterThan" aboveAverage="0" equalAverage="0" bottom="0" percent="0" rank="0" text="" dxfId="295">
      <formula>0</formula>
    </cfRule>
  </conditionalFormatting>
  <conditionalFormatting sqref="EC3065:EC3066">
    <cfRule type="cellIs" priority="298" operator="between" aboveAverage="0" equalAverage="0" bottom="0" percent="0" rank="0" text="" dxfId="296">
      <formula>-0.0099</formula>
      <formula>0.0099</formula>
    </cfRule>
  </conditionalFormatting>
  <conditionalFormatting sqref="EC3067:EC3079">
    <cfRule type="cellIs" priority="299" operator="lessThan" aboveAverage="0" equalAverage="0" bottom="0" percent="0" rank="0" text="" dxfId="297">
      <formula>0</formula>
    </cfRule>
    <cfRule type="cellIs" priority="300" operator="greaterThan" aboveAverage="0" equalAverage="0" bottom="0" percent="0" rank="0" text="" dxfId="298">
      <formula>0</formula>
    </cfRule>
  </conditionalFormatting>
  <conditionalFormatting sqref="EC3067:EC3079">
    <cfRule type="cellIs" priority="301" operator="between" aboveAverage="0" equalAverage="0" bottom="0" percent="0" rank="0" text="" dxfId="299">
      <formula>-0.0099</formula>
      <formula>0.0099</formula>
    </cfRule>
  </conditionalFormatting>
  <conditionalFormatting sqref="EC3080:EC3083">
    <cfRule type="cellIs" priority="302" operator="lessThan" aboveAverage="0" equalAverage="0" bottom="0" percent="0" rank="0" text="" dxfId="300">
      <formula>0</formula>
    </cfRule>
    <cfRule type="cellIs" priority="303" operator="greaterThan" aboveAverage="0" equalAverage="0" bottom="0" percent="0" rank="0" text="" dxfId="301">
      <formula>0</formula>
    </cfRule>
  </conditionalFormatting>
  <conditionalFormatting sqref="EC3080:EC3083">
    <cfRule type="cellIs" priority="304" operator="between" aboveAverage="0" equalAverage="0" bottom="0" percent="0" rank="0" text="" dxfId="302">
      <formula>-0.0099</formula>
      <formula>0.0099</formula>
    </cfRule>
  </conditionalFormatting>
  <conditionalFormatting sqref="EC3084:EC3086">
    <cfRule type="cellIs" priority="305" operator="lessThan" aboveAverage="0" equalAverage="0" bottom="0" percent="0" rank="0" text="" dxfId="303">
      <formula>0</formula>
    </cfRule>
    <cfRule type="cellIs" priority="306" operator="greaterThan" aboveAverage="0" equalAverage="0" bottom="0" percent="0" rank="0" text="" dxfId="304">
      <formula>0</formula>
    </cfRule>
  </conditionalFormatting>
  <conditionalFormatting sqref="EC3084:EC3086">
    <cfRule type="cellIs" priority="307" operator="between" aboveAverage="0" equalAverage="0" bottom="0" percent="0" rank="0" text="" dxfId="305">
      <formula>-0.0099</formula>
      <formula>0.0099</formula>
    </cfRule>
  </conditionalFormatting>
  <conditionalFormatting sqref="EC3087:EC3090">
    <cfRule type="cellIs" priority="308" operator="lessThan" aboveAverage="0" equalAverage="0" bottom="0" percent="0" rank="0" text="" dxfId="306">
      <formula>0</formula>
    </cfRule>
    <cfRule type="cellIs" priority="309" operator="greaterThan" aboveAverage="0" equalAverage="0" bottom="0" percent="0" rank="0" text="" dxfId="307">
      <formula>0</formula>
    </cfRule>
  </conditionalFormatting>
  <conditionalFormatting sqref="EC3087:EC3090">
    <cfRule type="cellIs" priority="310" operator="between" aboveAverage="0" equalAverage="0" bottom="0" percent="0" rank="0" text="" dxfId="308">
      <formula>-0.0099</formula>
      <formula>0.0099</formula>
    </cfRule>
  </conditionalFormatting>
  <conditionalFormatting sqref="EC3091:EC3094">
    <cfRule type="cellIs" priority="311" operator="lessThan" aboveAverage="0" equalAverage="0" bottom="0" percent="0" rank="0" text="" dxfId="309">
      <formula>0</formula>
    </cfRule>
    <cfRule type="cellIs" priority="312" operator="greaterThan" aboveAverage="0" equalAverage="0" bottom="0" percent="0" rank="0" text="" dxfId="310">
      <formula>0</formula>
    </cfRule>
  </conditionalFormatting>
  <conditionalFormatting sqref="EC3091:EC3094">
    <cfRule type="cellIs" priority="313" operator="between" aboveAverage="0" equalAverage="0" bottom="0" percent="0" rank="0" text="" dxfId="311">
      <formula>-0.0099</formula>
      <formula>0.0099</formula>
    </cfRule>
  </conditionalFormatting>
  <conditionalFormatting sqref="EC3095:EC3097">
    <cfRule type="cellIs" priority="314" operator="lessThan" aboveAverage="0" equalAverage="0" bottom="0" percent="0" rank="0" text="" dxfId="312">
      <formula>0</formula>
    </cfRule>
    <cfRule type="cellIs" priority="315" operator="greaterThan" aboveAverage="0" equalAverage="0" bottom="0" percent="0" rank="0" text="" dxfId="313">
      <formula>0</formula>
    </cfRule>
  </conditionalFormatting>
  <conditionalFormatting sqref="EC3095:EC3097">
    <cfRule type="cellIs" priority="316" operator="between" aboveAverage="0" equalAverage="0" bottom="0" percent="0" rank="0" text="" dxfId="314">
      <formula>-0.0099</formula>
      <formula>0.0099</formula>
    </cfRule>
  </conditionalFormatting>
  <conditionalFormatting sqref="EC3098:EC3100">
    <cfRule type="cellIs" priority="317" operator="lessThan" aboveAverage="0" equalAverage="0" bottom="0" percent="0" rank="0" text="" dxfId="315">
      <formula>0</formula>
    </cfRule>
    <cfRule type="cellIs" priority="318" operator="greaterThan" aboveAverage="0" equalAverage="0" bottom="0" percent="0" rank="0" text="" dxfId="316">
      <formula>0</formula>
    </cfRule>
  </conditionalFormatting>
  <conditionalFormatting sqref="EC3098:EC3100">
    <cfRule type="cellIs" priority="319" operator="between" aboveAverage="0" equalAverage="0" bottom="0" percent="0" rank="0" text="" dxfId="317">
      <formula>-0.0099</formula>
      <formula>0.0099</formula>
    </cfRule>
  </conditionalFormatting>
  <conditionalFormatting sqref="EC3101:EC3104">
    <cfRule type="cellIs" priority="320" operator="lessThan" aboveAverage="0" equalAverage="0" bottom="0" percent="0" rank="0" text="" dxfId="318">
      <formula>0</formula>
    </cfRule>
    <cfRule type="cellIs" priority="321" operator="greaterThan" aboveAverage="0" equalAverage="0" bottom="0" percent="0" rank="0" text="" dxfId="319">
      <formula>0</formula>
    </cfRule>
  </conditionalFormatting>
  <conditionalFormatting sqref="EC3101:EC3104">
    <cfRule type="cellIs" priority="322" operator="between" aboveAverage="0" equalAverage="0" bottom="0" percent="0" rank="0" text="" dxfId="320">
      <formula>-0.0099</formula>
      <formula>0.0099</formula>
    </cfRule>
  </conditionalFormatting>
  <conditionalFormatting sqref="EC3105">
    <cfRule type="cellIs" priority="323" operator="lessThan" aboveAverage="0" equalAverage="0" bottom="0" percent="0" rank="0" text="" dxfId="321">
      <formula>0</formula>
    </cfRule>
    <cfRule type="cellIs" priority="324" operator="greaterThan" aboveAverage="0" equalAverage="0" bottom="0" percent="0" rank="0" text="" dxfId="322">
      <formula>0</formula>
    </cfRule>
  </conditionalFormatting>
  <conditionalFormatting sqref="EC3105">
    <cfRule type="cellIs" priority="325" operator="between" aboveAverage="0" equalAverage="0" bottom="0" percent="0" rank="0" text="" dxfId="323">
      <formula>-0.0099</formula>
      <formula>0.0099</formula>
    </cfRule>
  </conditionalFormatting>
  <conditionalFormatting sqref="EC3106:EC3111">
    <cfRule type="cellIs" priority="326" operator="lessThan" aboveAverage="0" equalAverage="0" bottom="0" percent="0" rank="0" text="" dxfId="324">
      <formula>0</formula>
    </cfRule>
    <cfRule type="cellIs" priority="327" operator="greaterThan" aboveAverage="0" equalAverage="0" bottom="0" percent="0" rank="0" text="" dxfId="325">
      <formula>0</formula>
    </cfRule>
  </conditionalFormatting>
  <conditionalFormatting sqref="EC3106:EC3111">
    <cfRule type="cellIs" priority="328" operator="between" aboveAverage="0" equalAverage="0" bottom="0" percent="0" rank="0" text="" dxfId="326">
      <formula>-0.0099</formula>
      <formula>0.0099</formula>
    </cfRule>
  </conditionalFormatting>
  <conditionalFormatting sqref="EC3112:EC3117">
    <cfRule type="cellIs" priority="329" operator="lessThan" aboveAverage="0" equalAverage="0" bottom="0" percent="0" rank="0" text="" dxfId="327">
      <formula>0</formula>
    </cfRule>
    <cfRule type="cellIs" priority="330" operator="greaterThan" aboveAverage="0" equalAverage="0" bottom="0" percent="0" rank="0" text="" dxfId="328">
      <formula>0</formula>
    </cfRule>
  </conditionalFormatting>
  <conditionalFormatting sqref="EC3112:EC3117">
    <cfRule type="cellIs" priority="331" operator="between" aboveAverage="0" equalAverage="0" bottom="0" percent="0" rank="0" text="" dxfId="329">
      <formula>-0.0099</formula>
      <formula>0.0099</formula>
    </cfRule>
  </conditionalFormatting>
  <conditionalFormatting sqref="EC3118:EC3124">
    <cfRule type="cellIs" priority="332" operator="lessThan" aboveAverage="0" equalAverage="0" bottom="0" percent="0" rank="0" text="" dxfId="330">
      <formula>0</formula>
    </cfRule>
    <cfRule type="cellIs" priority="333" operator="greaterThan" aboveAverage="0" equalAverage="0" bottom="0" percent="0" rank="0" text="" dxfId="331">
      <formula>0</formula>
    </cfRule>
  </conditionalFormatting>
  <conditionalFormatting sqref="EC3118:EC3124">
    <cfRule type="cellIs" priority="334" operator="between" aboveAverage="0" equalAverage="0" bottom="0" percent="0" rank="0" text="" dxfId="332">
      <formula>-0.0099</formula>
      <formula>0.0099</formula>
    </cfRule>
  </conditionalFormatting>
  <conditionalFormatting sqref="EC3125:EC3131">
    <cfRule type="cellIs" priority="335" operator="lessThan" aboveAverage="0" equalAverage="0" bottom="0" percent="0" rank="0" text="" dxfId="333">
      <formula>0</formula>
    </cfRule>
    <cfRule type="cellIs" priority="336" operator="greaterThan" aboveAverage="0" equalAverage="0" bottom="0" percent="0" rank="0" text="" dxfId="334">
      <formula>0</formula>
    </cfRule>
  </conditionalFormatting>
  <conditionalFormatting sqref="EC3125:EC3131">
    <cfRule type="cellIs" priority="337" operator="between" aboveAverage="0" equalAverage="0" bottom="0" percent="0" rank="0" text="" dxfId="335">
      <formula>-0.0099</formula>
      <formula>0.0099</formula>
    </cfRule>
  </conditionalFormatting>
  <conditionalFormatting sqref="EC3132:EC3136">
    <cfRule type="cellIs" priority="338" operator="lessThan" aboveAverage="0" equalAverage="0" bottom="0" percent="0" rank="0" text="" dxfId="336">
      <formula>0</formula>
    </cfRule>
    <cfRule type="cellIs" priority="339" operator="greaterThan" aboveAverage="0" equalAverage="0" bottom="0" percent="0" rank="0" text="" dxfId="337">
      <formula>0</formula>
    </cfRule>
  </conditionalFormatting>
  <conditionalFormatting sqref="EC3132:EC3136">
    <cfRule type="cellIs" priority="340" operator="between" aboveAverage="0" equalAverage="0" bottom="0" percent="0" rank="0" text="" dxfId="338">
      <formula>-0.0099</formula>
      <formula>0.0099</formula>
    </cfRule>
  </conditionalFormatting>
  <conditionalFormatting sqref="EC3137:EC3140">
    <cfRule type="cellIs" priority="341" operator="lessThan" aboveAverage="0" equalAverage="0" bottom="0" percent="0" rank="0" text="" dxfId="339">
      <formula>0</formula>
    </cfRule>
    <cfRule type="cellIs" priority="342" operator="greaterThan" aboveAverage="0" equalAverage="0" bottom="0" percent="0" rank="0" text="" dxfId="340">
      <formula>0</formula>
    </cfRule>
  </conditionalFormatting>
  <conditionalFormatting sqref="EC3137:EC3140">
    <cfRule type="cellIs" priority="343" operator="between" aboveAverage="0" equalAverage="0" bottom="0" percent="0" rank="0" text="" dxfId="341">
      <formula>-0.0099</formula>
      <formula>0.0099</formula>
    </cfRule>
  </conditionalFormatting>
  <conditionalFormatting sqref="EC3141:EC3172">
    <cfRule type="cellIs" priority="344" operator="lessThan" aboveAverage="0" equalAverage="0" bottom="0" percent="0" rank="0" text="" dxfId="342">
      <formula>0</formula>
    </cfRule>
    <cfRule type="cellIs" priority="345" operator="greaterThan" aboveAverage="0" equalAverage="0" bottom="0" percent="0" rank="0" text="" dxfId="343">
      <formula>0</formula>
    </cfRule>
  </conditionalFormatting>
  <conditionalFormatting sqref="EC3141:EC3172">
    <cfRule type="cellIs" priority="346" operator="between" aboveAverage="0" equalAverage="0" bottom="0" percent="0" rank="0" text="" dxfId="344">
      <formula>-0.0099</formula>
      <formula>0.0099</formula>
    </cfRule>
  </conditionalFormatting>
  <conditionalFormatting sqref="EC3173:EC3384">
    <cfRule type="cellIs" priority="347" operator="lessThan" aboveAverage="0" equalAverage="0" bottom="0" percent="0" rank="0" text="" dxfId="345">
      <formula>0</formula>
    </cfRule>
    <cfRule type="cellIs" priority="348" operator="greaterThan" aboveAverage="0" equalAverage="0" bottom="0" percent="0" rank="0" text="" dxfId="346">
      <formula>0</formula>
    </cfRule>
  </conditionalFormatting>
  <conditionalFormatting sqref="EC3173:EC3384">
    <cfRule type="cellIs" priority="349" operator="between" aboveAverage="0" equalAverage="0" bottom="0" percent="0" rank="0" text="" dxfId="347">
      <formula>-0.0099</formula>
      <formula>0.0099</formula>
    </cfRule>
  </conditionalFormatting>
  <conditionalFormatting sqref="AY9">
    <cfRule type="cellIs" priority="350" operator="equal" aboveAverage="0" equalAverage="0" bottom="0" percent="0" rank="0" text="" dxfId="348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2015-06-10T08:02:35Z</dcterms:created>
  <dc:creator>Kai</dc:creator>
  <dc:language>en-US</dc:language>
  <cp:lastModifiedBy>Kai</cp:lastModifiedBy>
  <dcterms:modified xsi:type="dcterms:W3CDTF">2015-07-16T22:26:38Z</dcterms:modified>
  <cp:revision>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